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pivotTables/pivotTable1.xml" ContentType="application/vnd.openxmlformats-officedocument.spreadsheetml.pivotTable+xml"/>
  <Override PartName="/xl/drawings/drawing11.xml" ContentType="application/vnd.openxmlformats-officedocument.drawing+xml"/>
  <Override PartName="/xl/pivotTables/pivotTable2.xml" ContentType="application/vnd.openxmlformats-officedocument.spreadsheetml.pivot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pivotTables/pivotTable3.xml" ContentType="application/vnd.openxmlformats-officedocument.spreadsheetml.pivotTable+xml"/>
  <Override PartName="/xl/drawings/drawing15.xml" ContentType="application/vnd.openxmlformats-officedocument.drawing+xml"/>
  <Override PartName="/xl/drawings/drawing1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hyperion.hyperiongrp.com\fileshare\Partner_Redirection$\Karre.Srinu\Desktop\Account Name\"/>
    </mc:Choice>
  </mc:AlternateContent>
  <bookViews>
    <workbookView xWindow="7440" yWindow="0" windowWidth="28800" windowHeight="12000" tabRatio="808"/>
  </bookViews>
  <sheets>
    <sheet name="Summary" sheetId="22" r:id="rId1"/>
    <sheet name="Model Settings" sheetId="78" r:id="rId2"/>
    <sheet name="Portfolio Stats_RMS" sheetId="76" r:id="rId3"/>
    <sheet name="Portfolio Stats (Surge)_RMS" sheetId="81" r:id="rId4"/>
    <sheet name="Portfolio Stats_AIR" sheetId="90" r:id="rId5"/>
    <sheet name="Portfolio Stats (Surge)_AIR" sheetId="89" r:id="rId6"/>
    <sheet name="Data Quality" sheetId="29" r:id="rId7"/>
    <sheet name="Hazard Information" sheetId="7" r:id="rId8"/>
    <sheet name="Mapping" sheetId="40" state="hidden" r:id="rId9"/>
    <sheet name="EP Raw Input" sheetId="58" r:id="rId10"/>
    <sheet name="EP Curves" sheetId="27" r:id="rId11"/>
    <sheet name="State Analysis.piv" sheetId="87" r:id="rId12"/>
    <sheet name="County Analysis.piv" sheetId="88" r:id="rId13"/>
    <sheet name="Account Lv. Inforce" sheetId="64" r:id="rId14"/>
    <sheet name="Risk Lv. Inforce" sheetId="77" r:id="rId15"/>
    <sheet name="AAL" sheetId="79" r:id="rId16"/>
    <sheet name="piv." sheetId="63" r:id="rId17"/>
    <sheet name="Glossary" sheetId="39" r:id="rId18"/>
    <sheet name="Disclaimer" sheetId="32" r:id="rId19"/>
  </sheets>
  <definedNames>
    <definedName name="_xlnm._FilterDatabase" localSheetId="13" hidden="1">'Account Lv. Inforce'!$B$5:$W$494</definedName>
    <definedName name="_xlnm._FilterDatabase" localSheetId="12" hidden="1">'County Analysis.piv'!$B$7:$W$7</definedName>
    <definedName name="_xlnm._FilterDatabase" localSheetId="6" hidden="1">'Data Quality'!#REF!</definedName>
    <definedName name="_xlnm._FilterDatabase" localSheetId="7" hidden="1">'Hazard Information'!$A$8:$A$8</definedName>
    <definedName name="_xlnm._FilterDatabase" localSheetId="16" hidden="1">piv.!$I$7:$K$7</definedName>
    <definedName name="_xlnm._FilterDatabase" localSheetId="14" hidden="1">'Risk Lv. Inforce'!$B$6:$AP$3241</definedName>
  </definedNames>
  <calcPr calcId="162913"/>
  <pivotCaches>
    <pivotCache cacheId="0" r:id="rId20"/>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7" name="Range7" connection="Connection7"/>
          <x15:modelTable id="Range6" name="Range6" connection="Connection6"/>
          <x15:modelTable id="Range5" name="Range5" connection="Connection5"/>
          <x15:modelTable id="Range4" name="Range4" connection="Connection4"/>
          <x15:modelTable id="Range3" name="Range3" connection="Connection3"/>
          <x15:modelTable id="Range2" name="Range2" connection="Connection2"/>
          <x15:modelTable id="Range1" name="Range1" connection="Connection1"/>
          <x15:modelTable id="Range" name="Range" connection="Connection"/>
        </x15:modelTables>
      </x15:dataModel>
    </ext>
  </extLst>
</workbook>
</file>

<file path=xl/calcChain.xml><?xml version="1.0" encoding="utf-8"?>
<calcChain xmlns="http://schemas.openxmlformats.org/spreadsheetml/2006/main">
  <c r="W26" i="27" l="1"/>
  <c r="V26" i="27"/>
  <c r="U26" i="27"/>
  <c r="T26" i="27"/>
  <c r="W9" i="27"/>
  <c r="V9" i="27"/>
  <c r="U9" i="27"/>
  <c r="T9" i="27"/>
  <c r="L6" i="64" l="1"/>
  <c r="S9" i="87" l="1"/>
  <c r="T9" i="87"/>
  <c r="U9" i="87"/>
  <c r="V9" i="87"/>
  <c r="S10" i="87"/>
  <c r="T10" i="87"/>
  <c r="U10" i="87"/>
  <c r="V10" i="87"/>
  <c r="S11" i="87"/>
  <c r="T11" i="87"/>
  <c r="U11" i="87"/>
  <c r="V11" i="87"/>
  <c r="S12" i="87"/>
  <c r="T12" i="87"/>
  <c r="U12" i="87"/>
  <c r="V12" i="87"/>
  <c r="S13" i="87"/>
  <c r="T13" i="87"/>
  <c r="U13" i="87"/>
  <c r="V13" i="87"/>
  <c r="S14" i="87"/>
  <c r="T14" i="87"/>
  <c r="U14" i="87"/>
  <c r="V14" i="87"/>
  <c r="S15" i="87"/>
  <c r="T15" i="87"/>
  <c r="U15" i="87"/>
  <c r="V15" i="87"/>
  <c r="S16" i="87"/>
  <c r="T16" i="87"/>
  <c r="U16" i="87"/>
  <c r="V16" i="87"/>
  <c r="S17" i="87"/>
  <c r="T17" i="87"/>
  <c r="U17" i="87"/>
  <c r="V17" i="87"/>
  <c r="S18" i="87"/>
  <c r="T18" i="87"/>
  <c r="U18" i="87"/>
  <c r="V18" i="87"/>
  <c r="S19" i="87"/>
  <c r="T19" i="87"/>
  <c r="U19" i="87"/>
  <c r="V19" i="87"/>
  <c r="S20" i="87"/>
  <c r="T20" i="87"/>
  <c r="U20" i="87"/>
  <c r="V20" i="87"/>
  <c r="S21" i="87"/>
  <c r="T21" i="87"/>
  <c r="U21" i="87"/>
  <c r="V21" i="87"/>
  <c r="S22" i="87"/>
  <c r="T22" i="87"/>
  <c r="U22" i="87"/>
  <c r="V22" i="87"/>
  <c r="S23" i="87"/>
  <c r="T23" i="87"/>
  <c r="U23" i="87"/>
  <c r="V23" i="87"/>
  <c r="S24" i="87"/>
  <c r="T24" i="87"/>
  <c r="U24" i="87"/>
  <c r="V24" i="87"/>
  <c r="S25" i="87"/>
  <c r="T25" i="87"/>
  <c r="U25" i="87"/>
  <c r="V25" i="87"/>
  <c r="S26" i="87"/>
  <c r="T26" i="87"/>
  <c r="U26" i="87"/>
  <c r="V26" i="87"/>
  <c r="S27" i="87"/>
  <c r="T27" i="87"/>
  <c r="U27" i="87"/>
  <c r="V27" i="87"/>
  <c r="S28" i="87"/>
  <c r="T28" i="87"/>
  <c r="U28" i="87"/>
  <c r="V28" i="87"/>
  <c r="S29" i="87"/>
  <c r="T29" i="87"/>
  <c r="U29" i="87"/>
  <c r="V29" i="87"/>
  <c r="S30" i="87"/>
  <c r="T30" i="87"/>
  <c r="U30" i="87"/>
  <c r="V30" i="87"/>
  <c r="S31" i="87"/>
  <c r="T31" i="87"/>
  <c r="U31" i="87"/>
  <c r="V31" i="87"/>
  <c r="S32" i="87"/>
  <c r="T32" i="87"/>
  <c r="U32" i="87"/>
  <c r="V32" i="87"/>
  <c r="S33" i="87"/>
  <c r="T33" i="87"/>
  <c r="U33" i="87"/>
  <c r="V33" i="87"/>
  <c r="S34" i="87"/>
  <c r="T34" i="87"/>
  <c r="U34" i="87"/>
  <c r="V34" i="87"/>
  <c r="S35" i="87"/>
  <c r="T35" i="87"/>
  <c r="U35" i="87"/>
  <c r="V35" i="87"/>
  <c r="S36" i="87"/>
  <c r="T36" i="87"/>
  <c r="U36" i="87"/>
  <c r="V36" i="87"/>
  <c r="V8" i="87"/>
  <c r="U8" i="87"/>
  <c r="T8" i="87"/>
  <c r="S8" i="87"/>
  <c r="T9" i="88"/>
  <c r="U9" i="88"/>
  <c r="V9" i="88"/>
  <c r="W9" i="88"/>
  <c r="T10" i="88"/>
  <c r="U10" i="88"/>
  <c r="V10" i="88"/>
  <c r="W10" i="88"/>
  <c r="T11" i="88"/>
  <c r="U11" i="88"/>
  <c r="V11" i="88"/>
  <c r="W11" i="88"/>
  <c r="T12" i="88"/>
  <c r="U12" i="88"/>
  <c r="V12" i="88"/>
  <c r="W12" i="88"/>
  <c r="T13" i="88"/>
  <c r="U13" i="88"/>
  <c r="V13" i="88"/>
  <c r="W13" i="88"/>
  <c r="T14" i="88"/>
  <c r="U14" i="88"/>
  <c r="V14" i="88"/>
  <c r="W14" i="88"/>
  <c r="T15" i="88"/>
  <c r="U15" i="88"/>
  <c r="V15" i="88"/>
  <c r="W15" i="88"/>
  <c r="T16" i="88"/>
  <c r="U16" i="88"/>
  <c r="V16" i="88"/>
  <c r="W16" i="88"/>
  <c r="T17" i="88"/>
  <c r="U17" i="88"/>
  <c r="V17" i="88"/>
  <c r="W17" i="88"/>
  <c r="T18" i="88"/>
  <c r="U18" i="88"/>
  <c r="V18" i="88"/>
  <c r="W18" i="88"/>
  <c r="T19" i="88"/>
  <c r="U19" i="88"/>
  <c r="V19" i="88"/>
  <c r="W19" i="88"/>
  <c r="T20" i="88"/>
  <c r="U20" i="88"/>
  <c r="V20" i="88"/>
  <c r="W20" i="88"/>
  <c r="T21" i="88"/>
  <c r="U21" i="88"/>
  <c r="V21" i="88"/>
  <c r="W21" i="88"/>
  <c r="T22" i="88"/>
  <c r="U22" i="88"/>
  <c r="V22" i="88"/>
  <c r="W22" i="88"/>
  <c r="T23" i="88"/>
  <c r="U23" i="88"/>
  <c r="V23" i="88"/>
  <c r="W23" i="88"/>
  <c r="T24" i="88"/>
  <c r="U24" i="88"/>
  <c r="V24" i="88"/>
  <c r="W24" i="88"/>
  <c r="T25" i="88"/>
  <c r="U25" i="88"/>
  <c r="V25" i="88"/>
  <c r="W25" i="88"/>
  <c r="T26" i="88"/>
  <c r="U26" i="88"/>
  <c r="V26" i="88"/>
  <c r="W26" i="88"/>
  <c r="T27" i="88"/>
  <c r="U27" i="88"/>
  <c r="V27" i="88"/>
  <c r="W27" i="88"/>
  <c r="T28" i="88"/>
  <c r="U28" i="88"/>
  <c r="V28" i="88"/>
  <c r="W28" i="88"/>
  <c r="T29" i="88"/>
  <c r="U29" i="88"/>
  <c r="V29" i="88"/>
  <c r="W29" i="88"/>
  <c r="T30" i="88"/>
  <c r="U30" i="88"/>
  <c r="V30" i="88"/>
  <c r="W30" i="88"/>
  <c r="T31" i="88"/>
  <c r="U31" i="88"/>
  <c r="V31" i="88"/>
  <c r="W31" i="88"/>
  <c r="T32" i="88"/>
  <c r="U32" i="88"/>
  <c r="V32" i="88"/>
  <c r="W32" i="88"/>
  <c r="T33" i="88"/>
  <c r="U33" i="88"/>
  <c r="V33" i="88"/>
  <c r="W33" i="88"/>
  <c r="T34" i="88"/>
  <c r="U34" i="88"/>
  <c r="V34" i="88"/>
  <c r="W34" i="88"/>
  <c r="T35" i="88"/>
  <c r="U35" i="88"/>
  <c r="V35" i="88"/>
  <c r="W35" i="88"/>
  <c r="T36" i="88"/>
  <c r="U36" i="88"/>
  <c r="V36" i="88"/>
  <c r="W36" i="88"/>
  <c r="T37" i="88"/>
  <c r="U37" i="88"/>
  <c r="V37" i="88"/>
  <c r="W37" i="88"/>
  <c r="T38" i="88"/>
  <c r="U38" i="88"/>
  <c r="V38" i="88"/>
  <c r="W38" i="88"/>
  <c r="T39" i="88"/>
  <c r="U39" i="88"/>
  <c r="V39" i="88"/>
  <c r="W39" i="88"/>
  <c r="T40" i="88"/>
  <c r="U40" i="88"/>
  <c r="V40" i="88"/>
  <c r="W40" i="88"/>
  <c r="T41" i="88"/>
  <c r="U41" i="88"/>
  <c r="V41" i="88"/>
  <c r="W41" i="88"/>
  <c r="T42" i="88"/>
  <c r="U42" i="88"/>
  <c r="V42" i="88"/>
  <c r="W42" i="88"/>
  <c r="T43" i="88"/>
  <c r="U43" i="88"/>
  <c r="V43" i="88"/>
  <c r="W43" i="88"/>
  <c r="T44" i="88"/>
  <c r="U44" i="88"/>
  <c r="V44" i="88"/>
  <c r="W44" i="88"/>
  <c r="T45" i="88"/>
  <c r="U45" i="88"/>
  <c r="V45" i="88"/>
  <c r="W45" i="88"/>
  <c r="T46" i="88"/>
  <c r="U46" i="88"/>
  <c r="V46" i="88"/>
  <c r="W46" i="88"/>
  <c r="T47" i="88"/>
  <c r="U47" i="88"/>
  <c r="V47" i="88"/>
  <c r="W47" i="88"/>
  <c r="T48" i="88"/>
  <c r="U48" i="88"/>
  <c r="V48" i="88"/>
  <c r="W48" i="88"/>
  <c r="T49" i="88"/>
  <c r="U49" i="88"/>
  <c r="V49" i="88"/>
  <c r="W49" i="88"/>
  <c r="T50" i="88"/>
  <c r="U50" i="88"/>
  <c r="V50" i="88"/>
  <c r="W50" i="88"/>
  <c r="T51" i="88"/>
  <c r="U51" i="88"/>
  <c r="V51" i="88"/>
  <c r="W51" i="88"/>
  <c r="T52" i="88"/>
  <c r="U52" i="88"/>
  <c r="V52" i="88"/>
  <c r="W52" i="88"/>
  <c r="T53" i="88"/>
  <c r="U53" i="88"/>
  <c r="V53" i="88"/>
  <c r="W53" i="88"/>
  <c r="T54" i="88"/>
  <c r="U54" i="88"/>
  <c r="V54" i="88"/>
  <c r="W54" i="88"/>
  <c r="T55" i="88"/>
  <c r="U55" i="88"/>
  <c r="V55" i="88"/>
  <c r="W55" i="88"/>
  <c r="T56" i="88"/>
  <c r="U56" i="88"/>
  <c r="V56" i="88"/>
  <c r="W56" i="88"/>
  <c r="T57" i="88"/>
  <c r="U57" i="88"/>
  <c r="V57" i="88"/>
  <c r="W57" i="88"/>
  <c r="T58" i="88"/>
  <c r="U58" i="88"/>
  <c r="V58" i="88"/>
  <c r="W58" i="88"/>
  <c r="T59" i="88"/>
  <c r="U59" i="88"/>
  <c r="V59" i="88"/>
  <c r="W59" i="88"/>
  <c r="T60" i="88"/>
  <c r="U60" i="88"/>
  <c r="V60" i="88"/>
  <c r="W60" i="88"/>
  <c r="T61" i="88"/>
  <c r="U61" i="88"/>
  <c r="V61" i="88"/>
  <c r="W61" i="88"/>
  <c r="T62" i="88"/>
  <c r="U62" i="88"/>
  <c r="V62" i="88"/>
  <c r="W62" i="88"/>
  <c r="T63" i="88"/>
  <c r="U63" i="88"/>
  <c r="V63" i="88"/>
  <c r="W63" i="88"/>
  <c r="T64" i="88"/>
  <c r="U64" i="88"/>
  <c r="V64" i="88"/>
  <c r="W64" i="88"/>
  <c r="T65" i="88"/>
  <c r="U65" i="88"/>
  <c r="V65" i="88"/>
  <c r="W65" i="88"/>
  <c r="T66" i="88"/>
  <c r="U66" i="88"/>
  <c r="V66" i="88"/>
  <c r="W66" i="88"/>
  <c r="T67" i="88"/>
  <c r="U67" i="88"/>
  <c r="V67" i="88"/>
  <c r="W67" i="88"/>
  <c r="T68" i="88"/>
  <c r="U68" i="88"/>
  <c r="V68" i="88"/>
  <c r="W68" i="88"/>
  <c r="T69" i="88"/>
  <c r="U69" i="88"/>
  <c r="V69" i="88"/>
  <c r="W69" i="88"/>
  <c r="T70" i="88"/>
  <c r="U70" i="88"/>
  <c r="V70" i="88"/>
  <c r="W70" i="88"/>
  <c r="T71" i="88"/>
  <c r="U71" i="88"/>
  <c r="V71" i="88"/>
  <c r="W71" i="88"/>
  <c r="T72" i="88"/>
  <c r="U72" i="88"/>
  <c r="V72" i="88"/>
  <c r="W72" i="88"/>
  <c r="T73" i="88"/>
  <c r="U73" i="88"/>
  <c r="V73" i="88"/>
  <c r="W73" i="88"/>
  <c r="T74" i="88"/>
  <c r="U74" i="88"/>
  <c r="V74" i="88"/>
  <c r="W74" i="88"/>
  <c r="T75" i="88"/>
  <c r="U75" i="88"/>
  <c r="V75" i="88"/>
  <c r="W75" i="88"/>
  <c r="T76" i="88"/>
  <c r="U76" i="88"/>
  <c r="V76" i="88"/>
  <c r="W76" i="88"/>
  <c r="T77" i="88"/>
  <c r="U77" i="88"/>
  <c r="V77" i="88"/>
  <c r="W77" i="88"/>
  <c r="T78" i="88"/>
  <c r="U78" i="88"/>
  <c r="V78" i="88"/>
  <c r="W78" i="88"/>
  <c r="T79" i="88"/>
  <c r="U79" i="88"/>
  <c r="V79" i="88"/>
  <c r="W79" i="88"/>
  <c r="T80" i="88"/>
  <c r="U80" i="88"/>
  <c r="V80" i="88"/>
  <c r="W80" i="88"/>
  <c r="T81" i="88"/>
  <c r="U81" i="88"/>
  <c r="V81" i="88"/>
  <c r="W81" i="88"/>
  <c r="T82" i="88"/>
  <c r="U82" i="88"/>
  <c r="V82" i="88"/>
  <c r="W82" i="88"/>
  <c r="T83" i="88"/>
  <c r="U83" i="88"/>
  <c r="V83" i="88"/>
  <c r="W83" i="88"/>
  <c r="T84" i="88"/>
  <c r="U84" i="88"/>
  <c r="V84" i="88"/>
  <c r="W84" i="88"/>
  <c r="T85" i="88"/>
  <c r="U85" i="88"/>
  <c r="V85" i="88"/>
  <c r="W85" i="88"/>
  <c r="T86" i="88"/>
  <c r="U86" i="88"/>
  <c r="V86" i="88"/>
  <c r="W86" i="88"/>
  <c r="T87" i="88"/>
  <c r="U87" i="88"/>
  <c r="V87" i="88"/>
  <c r="W87" i="88"/>
  <c r="T88" i="88"/>
  <c r="U88" i="88"/>
  <c r="V88" i="88"/>
  <c r="W88" i="88"/>
  <c r="T89" i="88"/>
  <c r="U89" i="88"/>
  <c r="V89" i="88"/>
  <c r="W89" i="88"/>
  <c r="T90" i="88"/>
  <c r="U90" i="88"/>
  <c r="V90" i="88"/>
  <c r="W90" i="88"/>
  <c r="T91" i="88"/>
  <c r="U91" i="88"/>
  <c r="V91" i="88"/>
  <c r="W91" i="88"/>
  <c r="T92" i="88"/>
  <c r="U92" i="88"/>
  <c r="V92" i="88"/>
  <c r="W92" i="88"/>
  <c r="T93" i="88"/>
  <c r="U93" i="88"/>
  <c r="V93" i="88"/>
  <c r="W93" i="88"/>
  <c r="T94" i="88"/>
  <c r="U94" i="88"/>
  <c r="V94" i="88"/>
  <c r="W94" i="88"/>
  <c r="T95" i="88"/>
  <c r="U95" i="88"/>
  <c r="V95" i="88"/>
  <c r="W95" i="88"/>
  <c r="T96" i="88"/>
  <c r="U96" i="88"/>
  <c r="V96" i="88"/>
  <c r="W96" i="88"/>
  <c r="T97" i="88"/>
  <c r="U97" i="88"/>
  <c r="V97" i="88"/>
  <c r="W97" i="88"/>
  <c r="T98" i="88"/>
  <c r="U98" i="88"/>
  <c r="V98" i="88"/>
  <c r="W98" i="88"/>
  <c r="T99" i="88"/>
  <c r="U99" i="88"/>
  <c r="V99" i="88"/>
  <c r="W99" i="88"/>
  <c r="T100" i="88"/>
  <c r="U100" i="88"/>
  <c r="V100" i="88"/>
  <c r="W100" i="88"/>
  <c r="T101" i="88"/>
  <c r="U101" i="88"/>
  <c r="V101" i="88"/>
  <c r="W101" i="88"/>
  <c r="T102" i="88"/>
  <c r="U102" i="88"/>
  <c r="V102" i="88"/>
  <c r="W102" i="88"/>
  <c r="T103" i="88"/>
  <c r="U103" i="88"/>
  <c r="V103" i="88"/>
  <c r="W103" i="88"/>
  <c r="T104" i="88"/>
  <c r="U104" i="88"/>
  <c r="V104" i="88"/>
  <c r="W104" i="88"/>
  <c r="T105" i="88"/>
  <c r="U105" i="88"/>
  <c r="V105" i="88"/>
  <c r="W105" i="88"/>
  <c r="T106" i="88"/>
  <c r="U106" i="88"/>
  <c r="V106" i="88"/>
  <c r="W106" i="88"/>
  <c r="T107" i="88"/>
  <c r="U107" i="88"/>
  <c r="V107" i="88"/>
  <c r="W107" i="88"/>
  <c r="T108" i="88"/>
  <c r="U108" i="88"/>
  <c r="V108" i="88"/>
  <c r="W108" i="88"/>
  <c r="T109" i="88"/>
  <c r="U109" i="88"/>
  <c r="V109" i="88"/>
  <c r="W109" i="88"/>
  <c r="T110" i="88"/>
  <c r="U110" i="88"/>
  <c r="V110" i="88"/>
  <c r="W110" i="88"/>
  <c r="T111" i="88"/>
  <c r="U111" i="88"/>
  <c r="V111" i="88"/>
  <c r="W111" i="88"/>
  <c r="T112" i="88"/>
  <c r="U112" i="88"/>
  <c r="V112" i="88"/>
  <c r="W112" i="88"/>
  <c r="T113" i="88"/>
  <c r="U113" i="88"/>
  <c r="V113" i="88"/>
  <c r="W113" i="88"/>
  <c r="T114" i="88"/>
  <c r="U114" i="88"/>
  <c r="V114" i="88"/>
  <c r="W114" i="88"/>
  <c r="T115" i="88"/>
  <c r="U115" i="88"/>
  <c r="V115" i="88"/>
  <c r="W115" i="88"/>
  <c r="T116" i="88"/>
  <c r="U116" i="88"/>
  <c r="V116" i="88"/>
  <c r="W116" i="88"/>
  <c r="T117" i="88"/>
  <c r="U117" i="88"/>
  <c r="V117" i="88"/>
  <c r="W117" i="88"/>
  <c r="T118" i="88"/>
  <c r="U118" i="88"/>
  <c r="V118" i="88"/>
  <c r="W118" i="88"/>
  <c r="T119" i="88"/>
  <c r="U119" i="88"/>
  <c r="V119" i="88"/>
  <c r="W119" i="88"/>
  <c r="T120" i="88"/>
  <c r="U120" i="88"/>
  <c r="V120" i="88"/>
  <c r="W120" i="88"/>
  <c r="T121" i="88"/>
  <c r="U121" i="88"/>
  <c r="V121" i="88"/>
  <c r="W121" i="88"/>
  <c r="T122" i="88"/>
  <c r="U122" i="88"/>
  <c r="V122" i="88"/>
  <c r="W122" i="88"/>
  <c r="T123" i="88"/>
  <c r="U123" i="88"/>
  <c r="V123" i="88"/>
  <c r="W123" i="88"/>
  <c r="T124" i="88"/>
  <c r="U124" i="88"/>
  <c r="V124" i="88"/>
  <c r="W124" i="88"/>
  <c r="T125" i="88"/>
  <c r="U125" i="88"/>
  <c r="V125" i="88"/>
  <c r="W125" i="88"/>
  <c r="T126" i="88"/>
  <c r="U126" i="88"/>
  <c r="V126" i="88"/>
  <c r="W126" i="88"/>
  <c r="T127" i="88"/>
  <c r="U127" i="88"/>
  <c r="V127" i="88"/>
  <c r="W127" i="88"/>
  <c r="T128" i="88"/>
  <c r="U128" i="88"/>
  <c r="V128" i="88"/>
  <c r="W128" i="88"/>
  <c r="T129" i="88"/>
  <c r="U129" i="88"/>
  <c r="V129" i="88"/>
  <c r="W129" i="88"/>
  <c r="T130" i="88"/>
  <c r="U130" i="88"/>
  <c r="V130" i="88"/>
  <c r="W130" i="88"/>
  <c r="T131" i="88"/>
  <c r="U131" i="88"/>
  <c r="V131" i="88"/>
  <c r="W131" i="88"/>
  <c r="T132" i="88"/>
  <c r="U132" i="88"/>
  <c r="V132" i="88"/>
  <c r="W132" i="88"/>
  <c r="T133" i="88"/>
  <c r="U133" i="88"/>
  <c r="V133" i="88"/>
  <c r="W133" i="88"/>
  <c r="T134" i="88"/>
  <c r="U134" i="88"/>
  <c r="V134" i="88"/>
  <c r="W134" i="88"/>
  <c r="T135" i="88"/>
  <c r="U135" i="88"/>
  <c r="V135" i="88"/>
  <c r="W135" i="88"/>
  <c r="T136" i="88"/>
  <c r="U136" i="88"/>
  <c r="V136" i="88"/>
  <c r="W136" i="88"/>
  <c r="T137" i="88"/>
  <c r="U137" i="88"/>
  <c r="V137" i="88"/>
  <c r="W137" i="88"/>
  <c r="T138" i="88"/>
  <c r="U138" i="88"/>
  <c r="V138" i="88"/>
  <c r="W138" i="88"/>
  <c r="T139" i="88"/>
  <c r="U139" i="88"/>
  <c r="V139" i="88"/>
  <c r="W139" i="88"/>
  <c r="T140" i="88"/>
  <c r="U140" i="88"/>
  <c r="V140" i="88"/>
  <c r="W140" i="88"/>
  <c r="T141" i="88"/>
  <c r="U141" i="88"/>
  <c r="V141" i="88"/>
  <c r="W141" i="88"/>
  <c r="T142" i="88"/>
  <c r="U142" i="88"/>
  <c r="V142" i="88"/>
  <c r="W142" i="88"/>
  <c r="T143" i="88"/>
  <c r="U143" i="88"/>
  <c r="V143" i="88"/>
  <c r="W143" i="88"/>
  <c r="T144" i="88"/>
  <c r="U144" i="88"/>
  <c r="V144" i="88"/>
  <c r="W144" i="88"/>
  <c r="T145" i="88"/>
  <c r="U145" i="88"/>
  <c r="V145" i="88"/>
  <c r="W145" i="88"/>
  <c r="T146" i="88"/>
  <c r="U146" i="88"/>
  <c r="V146" i="88"/>
  <c r="W146" i="88"/>
  <c r="T147" i="88"/>
  <c r="U147" i="88"/>
  <c r="V147" i="88"/>
  <c r="W147" i="88"/>
  <c r="T148" i="88"/>
  <c r="U148" i="88"/>
  <c r="V148" i="88"/>
  <c r="W148" i="88"/>
  <c r="T149" i="88"/>
  <c r="U149" i="88"/>
  <c r="V149" i="88"/>
  <c r="W149" i="88"/>
  <c r="T150" i="88"/>
  <c r="U150" i="88"/>
  <c r="V150" i="88"/>
  <c r="W150" i="88"/>
  <c r="T151" i="88"/>
  <c r="U151" i="88"/>
  <c r="V151" i="88"/>
  <c r="W151" i="88"/>
  <c r="T152" i="88"/>
  <c r="U152" i="88"/>
  <c r="V152" i="88"/>
  <c r="W152" i="88"/>
  <c r="T153" i="88"/>
  <c r="U153" i="88"/>
  <c r="V153" i="88"/>
  <c r="W153" i="88"/>
  <c r="T154" i="88"/>
  <c r="U154" i="88"/>
  <c r="V154" i="88"/>
  <c r="W154" i="88"/>
  <c r="T155" i="88"/>
  <c r="U155" i="88"/>
  <c r="V155" i="88"/>
  <c r="W155" i="88"/>
  <c r="T156" i="88"/>
  <c r="U156" i="88"/>
  <c r="V156" i="88"/>
  <c r="W156" i="88"/>
  <c r="T157" i="88"/>
  <c r="U157" i="88"/>
  <c r="V157" i="88"/>
  <c r="W157" i="88"/>
  <c r="T158" i="88"/>
  <c r="U158" i="88"/>
  <c r="V158" i="88"/>
  <c r="W158" i="88"/>
  <c r="T159" i="88"/>
  <c r="U159" i="88"/>
  <c r="V159" i="88"/>
  <c r="W159" i="88"/>
  <c r="T160" i="88"/>
  <c r="U160" i="88"/>
  <c r="V160" i="88"/>
  <c r="W160" i="88"/>
  <c r="T161" i="88"/>
  <c r="U161" i="88"/>
  <c r="V161" i="88"/>
  <c r="W161" i="88"/>
  <c r="T162" i="88"/>
  <c r="U162" i="88"/>
  <c r="V162" i="88"/>
  <c r="W162" i="88"/>
  <c r="T163" i="88"/>
  <c r="U163" i="88"/>
  <c r="V163" i="88"/>
  <c r="W163" i="88"/>
  <c r="T164" i="88"/>
  <c r="U164" i="88"/>
  <c r="V164" i="88"/>
  <c r="W164" i="88"/>
  <c r="T165" i="88"/>
  <c r="U165" i="88"/>
  <c r="V165" i="88"/>
  <c r="W165" i="88"/>
  <c r="T166" i="88"/>
  <c r="U166" i="88"/>
  <c r="V166" i="88"/>
  <c r="W166" i="88"/>
  <c r="T167" i="88"/>
  <c r="U167" i="88"/>
  <c r="V167" i="88"/>
  <c r="W167" i="88"/>
  <c r="T168" i="88"/>
  <c r="U168" i="88"/>
  <c r="V168" i="88"/>
  <c r="W168" i="88"/>
  <c r="T169" i="88"/>
  <c r="U169" i="88"/>
  <c r="V169" i="88"/>
  <c r="W169" i="88"/>
  <c r="T170" i="88"/>
  <c r="U170" i="88"/>
  <c r="V170" i="88"/>
  <c r="W170" i="88"/>
  <c r="T171" i="88"/>
  <c r="U171" i="88"/>
  <c r="V171" i="88"/>
  <c r="W171" i="88"/>
  <c r="T172" i="88"/>
  <c r="U172" i="88"/>
  <c r="V172" i="88"/>
  <c r="W172" i="88"/>
  <c r="T173" i="88"/>
  <c r="U173" i="88"/>
  <c r="V173" i="88"/>
  <c r="W173" i="88"/>
  <c r="T174" i="88"/>
  <c r="U174" i="88"/>
  <c r="V174" i="88"/>
  <c r="W174" i="88"/>
  <c r="T175" i="88"/>
  <c r="U175" i="88"/>
  <c r="V175" i="88"/>
  <c r="W175" i="88"/>
  <c r="T176" i="88"/>
  <c r="U176" i="88"/>
  <c r="V176" i="88"/>
  <c r="W176" i="88"/>
  <c r="T177" i="88"/>
  <c r="U177" i="88"/>
  <c r="V177" i="88"/>
  <c r="W177" i="88"/>
  <c r="T178" i="88"/>
  <c r="U178" i="88"/>
  <c r="V178" i="88"/>
  <c r="W178" i="88"/>
  <c r="T179" i="88"/>
  <c r="U179" i="88"/>
  <c r="V179" i="88"/>
  <c r="W179" i="88"/>
  <c r="T180" i="88"/>
  <c r="U180" i="88"/>
  <c r="V180" i="88"/>
  <c r="W180" i="88"/>
  <c r="T181" i="88"/>
  <c r="U181" i="88"/>
  <c r="V181" i="88"/>
  <c r="W181" i="88"/>
  <c r="T182" i="88"/>
  <c r="U182" i="88"/>
  <c r="V182" i="88"/>
  <c r="W182" i="88"/>
  <c r="T183" i="88"/>
  <c r="U183" i="88"/>
  <c r="V183" i="88"/>
  <c r="W183" i="88"/>
  <c r="T184" i="88"/>
  <c r="U184" i="88"/>
  <c r="V184" i="88"/>
  <c r="W184" i="88"/>
  <c r="T185" i="88"/>
  <c r="U185" i="88"/>
  <c r="V185" i="88"/>
  <c r="W185" i="88"/>
  <c r="T186" i="88"/>
  <c r="U186" i="88"/>
  <c r="V186" i="88"/>
  <c r="W186" i="88"/>
  <c r="T187" i="88"/>
  <c r="U187" i="88"/>
  <c r="V187" i="88"/>
  <c r="W187" i="88"/>
  <c r="T188" i="88"/>
  <c r="U188" i="88"/>
  <c r="V188" i="88"/>
  <c r="W188" i="88"/>
  <c r="T189" i="88"/>
  <c r="U189" i="88"/>
  <c r="V189" i="88"/>
  <c r="W189" i="88"/>
  <c r="T190" i="88"/>
  <c r="U190" i="88"/>
  <c r="V190" i="88"/>
  <c r="W190" i="88"/>
  <c r="T191" i="88"/>
  <c r="U191" i="88"/>
  <c r="V191" i="88"/>
  <c r="W191" i="88"/>
  <c r="T192" i="88"/>
  <c r="U192" i="88"/>
  <c r="V192" i="88"/>
  <c r="W192" i="88"/>
  <c r="T193" i="88"/>
  <c r="U193" i="88"/>
  <c r="V193" i="88"/>
  <c r="W193" i="88"/>
  <c r="T194" i="88"/>
  <c r="U194" i="88"/>
  <c r="V194" i="88"/>
  <c r="W194" i="88"/>
  <c r="T195" i="88"/>
  <c r="U195" i="88"/>
  <c r="V195" i="88"/>
  <c r="W195" i="88"/>
  <c r="T196" i="88"/>
  <c r="U196" i="88"/>
  <c r="V196" i="88"/>
  <c r="W196" i="88"/>
  <c r="T197" i="88"/>
  <c r="U197" i="88"/>
  <c r="V197" i="88"/>
  <c r="W197" i="88"/>
  <c r="T198" i="88"/>
  <c r="U198" i="88"/>
  <c r="V198" i="88"/>
  <c r="W198" i="88"/>
  <c r="T199" i="88"/>
  <c r="U199" i="88"/>
  <c r="V199" i="88"/>
  <c r="W199" i="88"/>
  <c r="W8" i="88"/>
  <c r="V8" i="88"/>
  <c r="U8" i="88"/>
  <c r="T8" i="88"/>
  <c r="F10" i="7"/>
  <c r="G10" i="7"/>
  <c r="H10" i="7"/>
  <c r="I10" i="7"/>
  <c r="J10" i="7"/>
  <c r="K10" i="7"/>
  <c r="L10" i="7"/>
  <c r="M10" i="7"/>
  <c r="F11" i="7"/>
  <c r="G11" i="7"/>
  <c r="H11" i="7"/>
  <c r="I11" i="7"/>
  <c r="J11" i="7"/>
  <c r="K11" i="7"/>
  <c r="L11" i="7"/>
  <c r="M11" i="7"/>
  <c r="F12" i="7"/>
  <c r="G12" i="7"/>
  <c r="H12" i="7"/>
  <c r="I12" i="7"/>
  <c r="J12" i="7"/>
  <c r="K12" i="7"/>
  <c r="L12" i="7"/>
  <c r="M12" i="7"/>
  <c r="F13" i="7"/>
  <c r="G13" i="7"/>
  <c r="H13" i="7"/>
  <c r="I13" i="7"/>
  <c r="J13" i="7"/>
  <c r="K13" i="7"/>
  <c r="L13" i="7"/>
  <c r="M13" i="7"/>
  <c r="F14" i="7"/>
  <c r="G14" i="7"/>
  <c r="H14" i="7"/>
  <c r="I14" i="7"/>
  <c r="J14" i="7"/>
  <c r="K14" i="7"/>
  <c r="L14" i="7"/>
  <c r="M14" i="7"/>
  <c r="F15" i="7"/>
  <c r="G15" i="7"/>
  <c r="H15" i="7"/>
  <c r="I15" i="7"/>
  <c r="J15" i="7"/>
  <c r="K15" i="7"/>
  <c r="L15" i="7"/>
  <c r="M15" i="7"/>
  <c r="F16" i="7"/>
  <c r="G16" i="7"/>
  <c r="H16" i="7"/>
  <c r="I16" i="7"/>
  <c r="J16" i="7"/>
  <c r="K16" i="7"/>
  <c r="L16" i="7"/>
  <c r="M16" i="7"/>
  <c r="F17" i="7"/>
  <c r="G17" i="7"/>
  <c r="H17" i="7"/>
  <c r="I17" i="7"/>
  <c r="J17" i="7"/>
  <c r="K17" i="7"/>
  <c r="L17" i="7"/>
  <c r="M17" i="7"/>
  <c r="M9" i="7"/>
  <c r="L9" i="7"/>
  <c r="K9" i="7"/>
  <c r="J9" i="7"/>
  <c r="I9" i="7"/>
  <c r="H9" i="7"/>
  <c r="G9" i="7"/>
  <c r="F9" i="7"/>
  <c r="D18" i="7"/>
  <c r="E18" i="7"/>
  <c r="C18" i="7"/>
  <c r="I13" i="76"/>
  <c r="I12" i="76"/>
  <c r="J13" i="76"/>
  <c r="J12" i="76"/>
  <c r="J13" i="81"/>
  <c r="J12" i="81"/>
  <c r="I13" i="81"/>
  <c r="I12" i="81"/>
  <c r="I18" i="7" l="1"/>
  <c r="H18" i="7"/>
  <c r="J18" i="7"/>
  <c r="K18" i="7"/>
  <c r="G7" i="64"/>
  <c r="H7" i="64"/>
  <c r="I7" i="64"/>
  <c r="J7" i="64"/>
  <c r="K7" i="64"/>
  <c r="L7" i="64"/>
  <c r="G8" i="64"/>
  <c r="H8" i="64"/>
  <c r="I8" i="64"/>
  <c r="J8" i="64"/>
  <c r="K8" i="64"/>
  <c r="L8" i="64"/>
  <c r="G9" i="64"/>
  <c r="H9" i="64"/>
  <c r="I9" i="64"/>
  <c r="J9" i="64"/>
  <c r="K9" i="64"/>
  <c r="L9" i="64"/>
  <c r="G10" i="64"/>
  <c r="H10" i="64"/>
  <c r="I10" i="64"/>
  <c r="J10" i="64"/>
  <c r="K10" i="64"/>
  <c r="L10" i="64"/>
  <c r="G11" i="64"/>
  <c r="H11" i="64"/>
  <c r="I11" i="64"/>
  <c r="J11" i="64"/>
  <c r="K11" i="64"/>
  <c r="L11" i="64"/>
  <c r="G12" i="64"/>
  <c r="H12" i="64"/>
  <c r="I12" i="64"/>
  <c r="J12" i="64"/>
  <c r="K12" i="64"/>
  <c r="L12" i="64"/>
  <c r="G13" i="64"/>
  <c r="H13" i="64"/>
  <c r="I13" i="64"/>
  <c r="J13" i="64"/>
  <c r="K13" i="64"/>
  <c r="L13" i="64"/>
  <c r="G14" i="64"/>
  <c r="H14" i="64"/>
  <c r="I14" i="64"/>
  <c r="J14" i="64"/>
  <c r="K14" i="64"/>
  <c r="L14" i="64"/>
  <c r="G15" i="64"/>
  <c r="H15" i="64"/>
  <c r="I15" i="64"/>
  <c r="J15" i="64"/>
  <c r="K15" i="64"/>
  <c r="L15" i="64"/>
  <c r="G16" i="64"/>
  <c r="H16" i="64"/>
  <c r="I16" i="64"/>
  <c r="J16" i="64"/>
  <c r="K16" i="64"/>
  <c r="L16" i="64"/>
  <c r="G17" i="64"/>
  <c r="H17" i="64"/>
  <c r="I17" i="64"/>
  <c r="J17" i="64"/>
  <c r="K17" i="64"/>
  <c r="L17" i="64"/>
  <c r="G18" i="64"/>
  <c r="H18" i="64"/>
  <c r="I18" i="64"/>
  <c r="J18" i="64"/>
  <c r="K18" i="64"/>
  <c r="L18" i="64"/>
  <c r="G19" i="64"/>
  <c r="H19" i="64"/>
  <c r="I19" i="64"/>
  <c r="J19" i="64"/>
  <c r="K19" i="64"/>
  <c r="L19" i="64"/>
  <c r="G20" i="64"/>
  <c r="H20" i="64"/>
  <c r="I20" i="64"/>
  <c r="J20" i="64"/>
  <c r="K20" i="64"/>
  <c r="L20" i="64"/>
  <c r="G21" i="64"/>
  <c r="H21" i="64"/>
  <c r="I21" i="64"/>
  <c r="J21" i="64"/>
  <c r="K21" i="64"/>
  <c r="L21" i="64"/>
  <c r="G22" i="64"/>
  <c r="H22" i="64"/>
  <c r="I22" i="64"/>
  <c r="J22" i="64"/>
  <c r="K22" i="64"/>
  <c r="L22" i="64"/>
  <c r="G23" i="64"/>
  <c r="H23" i="64"/>
  <c r="I23" i="64"/>
  <c r="J23" i="64"/>
  <c r="K23" i="64"/>
  <c r="L23" i="64"/>
  <c r="G24" i="64"/>
  <c r="H24" i="64"/>
  <c r="I24" i="64"/>
  <c r="J24" i="64"/>
  <c r="K24" i="64"/>
  <c r="L24" i="64"/>
  <c r="G25" i="64"/>
  <c r="H25" i="64"/>
  <c r="I25" i="64"/>
  <c r="J25" i="64"/>
  <c r="K25" i="64"/>
  <c r="L25" i="64"/>
  <c r="G26" i="64"/>
  <c r="H26" i="64"/>
  <c r="I26" i="64"/>
  <c r="J26" i="64"/>
  <c r="K26" i="64"/>
  <c r="L26" i="64"/>
  <c r="G27" i="64"/>
  <c r="H27" i="64"/>
  <c r="I27" i="64"/>
  <c r="J27" i="64"/>
  <c r="K27" i="64"/>
  <c r="L27" i="64"/>
  <c r="G28" i="64"/>
  <c r="H28" i="64"/>
  <c r="I28" i="64"/>
  <c r="J28" i="64"/>
  <c r="K28" i="64"/>
  <c r="L28" i="64"/>
  <c r="G29" i="64"/>
  <c r="H29" i="64"/>
  <c r="I29" i="64"/>
  <c r="J29" i="64"/>
  <c r="K29" i="64"/>
  <c r="L29" i="64"/>
  <c r="G30" i="64"/>
  <c r="H30" i="64"/>
  <c r="I30" i="64"/>
  <c r="J30" i="64"/>
  <c r="K30" i="64"/>
  <c r="L30" i="64"/>
  <c r="G31" i="64"/>
  <c r="H31" i="64"/>
  <c r="I31" i="64"/>
  <c r="J31" i="64"/>
  <c r="K31" i="64"/>
  <c r="L31" i="64"/>
  <c r="G32" i="64"/>
  <c r="H32" i="64"/>
  <c r="I32" i="64"/>
  <c r="J32" i="64"/>
  <c r="K32" i="64"/>
  <c r="L32" i="64"/>
  <c r="G33" i="64"/>
  <c r="H33" i="64"/>
  <c r="I33" i="64"/>
  <c r="J33" i="64"/>
  <c r="K33" i="64"/>
  <c r="L33" i="64"/>
  <c r="G34" i="64"/>
  <c r="H34" i="64"/>
  <c r="I34" i="64"/>
  <c r="J34" i="64"/>
  <c r="K34" i="64"/>
  <c r="L34" i="64"/>
  <c r="G35" i="64"/>
  <c r="H35" i="64"/>
  <c r="I35" i="64"/>
  <c r="J35" i="64"/>
  <c r="K35" i="64"/>
  <c r="L35" i="64"/>
  <c r="G36" i="64"/>
  <c r="H36" i="64"/>
  <c r="I36" i="64"/>
  <c r="J36" i="64"/>
  <c r="K36" i="64"/>
  <c r="L36" i="64"/>
  <c r="G37" i="64"/>
  <c r="H37" i="64"/>
  <c r="I37" i="64"/>
  <c r="J37" i="64"/>
  <c r="K37" i="64"/>
  <c r="L37" i="64"/>
  <c r="G38" i="64"/>
  <c r="H38" i="64"/>
  <c r="I38" i="64"/>
  <c r="J38" i="64"/>
  <c r="K38" i="64"/>
  <c r="L38" i="64"/>
  <c r="G39" i="64"/>
  <c r="H39" i="64"/>
  <c r="I39" i="64"/>
  <c r="J39" i="64"/>
  <c r="K39" i="64"/>
  <c r="L39" i="64"/>
  <c r="G40" i="64"/>
  <c r="H40" i="64"/>
  <c r="I40" i="64"/>
  <c r="J40" i="64"/>
  <c r="K40" i="64"/>
  <c r="L40" i="64"/>
  <c r="G41" i="64"/>
  <c r="H41" i="64"/>
  <c r="I41" i="64"/>
  <c r="J41" i="64"/>
  <c r="K41" i="64"/>
  <c r="L41" i="64"/>
  <c r="G42" i="64"/>
  <c r="H42" i="64"/>
  <c r="I42" i="64"/>
  <c r="J42" i="64"/>
  <c r="K42" i="64"/>
  <c r="L42" i="64"/>
  <c r="G43" i="64"/>
  <c r="H43" i="64"/>
  <c r="I43" i="64"/>
  <c r="J43" i="64"/>
  <c r="K43" i="64"/>
  <c r="L43" i="64"/>
  <c r="G44" i="64"/>
  <c r="H44" i="64"/>
  <c r="I44" i="64"/>
  <c r="J44" i="64"/>
  <c r="K44" i="64"/>
  <c r="L44" i="64"/>
  <c r="G45" i="64"/>
  <c r="H45" i="64"/>
  <c r="I45" i="64"/>
  <c r="J45" i="64"/>
  <c r="K45" i="64"/>
  <c r="L45" i="64"/>
  <c r="G46" i="64"/>
  <c r="H46" i="64"/>
  <c r="I46" i="64"/>
  <c r="J46" i="64"/>
  <c r="K46" i="64"/>
  <c r="L46" i="64"/>
  <c r="G47" i="64"/>
  <c r="H47" i="64"/>
  <c r="I47" i="64"/>
  <c r="J47" i="64"/>
  <c r="K47" i="64"/>
  <c r="L47" i="64"/>
  <c r="G48" i="64"/>
  <c r="H48" i="64"/>
  <c r="I48" i="64"/>
  <c r="J48" i="64"/>
  <c r="K48" i="64"/>
  <c r="L48" i="64"/>
  <c r="G49" i="64"/>
  <c r="H49" i="64"/>
  <c r="I49" i="64"/>
  <c r="J49" i="64"/>
  <c r="K49" i="64"/>
  <c r="L49" i="64"/>
  <c r="G50" i="64"/>
  <c r="H50" i="64"/>
  <c r="I50" i="64"/>
  <c r="J50" i="64"/>
  <c r="K50" i="64"/>
  <c r="L50" i="64"/>
  <c r="G51" i="64"/>
  <c r="H51" i="64"/>
  <c r="I51" i="64"/>
  <c r="J51" i="64"/>
  <c r="K51" i="64"/>
  <c r="L51" i="64"/>
  <c r="G52" i="64"/>
  <c r="H52" i="64"/>
  <c r="I52" i="64"/>
  <c r="J52" i="64"/>
  <c r="K52" i="64"/>
  <c r="L52" i="64"/>
  <c r="G53" i="64"/>
  <c r="H53" i="64"/>
  <c r="I53" i="64"/>
  <c r="J53" i="64"/>
  <c r="K53" i="64"/>
  <c r="L53" i="64"/>
  <c r="G54" i="64"/>
  <c r="H54" i="64"/>
  <c r="I54" i="64"/>
  <c r="J54" i="64"/>
  <c r="K54" i="64"/>
  <c r="L54" i="64"/>
  <c r="G55" i="64"/>
  <c r="H55" i="64"/>
  <c r="I55" i="64"/>
  <c r="J55" i="64"/>
  <c r="K55" i="64"/>
  <c r="L55" i="64"/>
  <c r="G56" i="64"/>
  <c r="H56" i="64"/>
  <c r="I56" i="64"/>
  <c r="J56" i="64"/>
  <c r="K56" i="64"/>
  <c r="L56" i="64"/>
  <c r="G57" i="64"/>
  <c r="H57" i="64"/>
  <c r="I57" i="64"/>
  <c r="J57" i="64"/>
  <c r="K57" i="64"/>
  <c r="L57" i="64"/>
  <c r="G58" i="64"/>
  <c r="H58" i="64"/>
  <c r="I58" i="64"/>
  <c r="J58" i="64"/>
  <c r="K58" i="64"/>
  <c r="L58" i="64"/>
  <c r="G59" i="64"/>
  <c r="H59" i="64"/>
  <c r="I59" i="64"/>
  <c r="J59" i="64"/>
  <c r="K59" i="64"/>
  <c r="L59" i="64"/>
  <c r="G60" i="64"/>
  <c r="H60" i="64"/>
  <c r="I60" i="64"/>
  <c r="J60" i="64"/>
  <c r="K60" i="64"/>
  <c r="L60" i="64"/>
  <c r="G61" i="64"/>
  <c r="H61" i="64"/>
  <c r="I61" i="64"/>
  <c r="J61" i="64"/>
  <c r="K61" i="64"/>
  <c r="L61" i="64"/>
  <c r="G62" i="64"/>
  <c r="H62" i="64"/>
  <c r="I62" i="64"/>
  <c r="J62" i="64"/>
  <c r="K62" i="64"/>
  <c r="L62" i="64"/>
  <c r="G63" i="64"/>
  <c r="H63" i="64"/>
  <c r="I63" i="64"/>
  <c r="J63" i="64"/>
  <c r="K63" i="64"/>
  <c r="L63" i="64"/>
  <c r="G64" i="64"/>
  <c r="H64" i="64"/>
  <c r="I64" i="64"/>
  <c r="J64" i="64"/>
  <c r="K64" i="64"/>
  <c r="L64" i="64"/>
  <c r="G65" i="64"/>
  <c r="H65" i="64"/>
  <c r="I65" i="64"/>
  <c r="J65" i="64"/>
  <c r="K65" i="64"/>
  <c r="L65" i="64"/>
  <c r="G66" i="64"/>
  <c r="H66" i="64"/>
  <c r="I66" i="64"/>
  <c r="J66" i="64"/>
  <c r="K66" i="64"/>
  <c r="L66" i="64"/>
  <c r="G67" i="64"/>
  <c r="H67" i="64"/>
  <c r="I67" i="64"/>
  <c r="J67" i="64"/>
  <c r="K67" i="64"/>
  <c r="L67" i="64"/>
  <c r="G68" i="64"/>
  <c r="H68" i="64"/>
  <c r="I68" i="64"/>
  <c r="J68" i="64"/>
  <c r="K68" i="64"/>
  <c r="L68" i="64"/>
  <c r="G69" i="64"/>
  <c r="H69" i="64"/>
  <c r="I69" i="64"/>
  <c r="J69" i="64"/>
  <c r="K69" i="64"/>
  <c r="L69" i="64"/>
  <c r="G70" i="64"/>
  <c r="H70" i="64"/>
  <c r="I70" i="64"/>
  <c r="J70" i="64"/>
  <c r="K70" i="64"/>
  <c r="L70" i="64"/>
  <c r="G71" i="64"/>
  <c r="H71" i="64"/>
  <c r="I71" i="64"/>
  <c r="J71" i="64"/>
  <c r="K71" i="64"/>
  <c r="L71" i="64"/>
  <c r="G72" i="64"/>
  <c r="H72" i="64"/>
  <c r="I72" i="64"/>
  <c r="J72" i="64"/>
  <c r="K72" i="64"/>
  <c r="L72" i="64"/>
  <c r="G73" i="64"/>
  <c r="H73" i="64"/>
  <c r="I73" i="64"/>
  <c r="J73" i="64"/>
  <c r="K73" i="64"/>
  <c r="L73" i="64"/>
  <c r="G74" i="64"/>
  <c r="H74" i="64"/>
  <c r="I74" i="64"/>
  <c r="J74" i="64"/>
  <c r="K74" i="64"/>
  <c r="L74" i="64"/>
  <c r="G75" i="64"/>
  <c r="H75" i="64"/>
  <c r="I75" i="64"/>
  <c r="J75" i="64"/>
  <c r="K75" i="64"/>
  <c r="L75" i="64"/>
  <c r="G76" i="64"/>
  <c r="H76" i="64"/>
  <c r="I76" i="64"/>
  <c r="J76" i="64"/>
  <c r="K76" i="64"/>
  <c r="L76" i="64"/>
  <c r="G77" i="64"/>
  <c r="H77" i="64"/>
  <c r="I77" i="64"/>
  <c r="J77" i="64"/>
  <c r="K77" i="64"/>
  <c r="L77" i="64"/>
  <c r="G78" i="64"/>
  <c r="H78" i="64"/>
  <c r="I78" i="64"/>
  <c r="J78" i="64"/>
  <c r="K78" i="64"/>
  <c r="L78" i="64"/>
  <c r="G79" i="64"/>
  <c r="H79" i="64"/>
  <c r="I79" i="64"/>
  <c r="J79" i="64"/>
  <c r="K79" i="64"/>
  <c r="L79" i="64"/>
  <c r="G80" i="64"/>
  <c r="H80" i="64"/>
  <c r="I80" i="64"/>
  <c r="J80" i="64"/>
  <c r="K80" i="64"/>
  <c r="L80" i="64"/>
  <c r="G81" i="64"/>
  <c r="H81" i="64"/>
  <c r="I81" i="64"/>
  <c r="J81" i="64"/>
  <c r="K81" i="64"/>
  <c r="L81" i="64"/>
  <c r="G82" i="64"/>
  <c r="H82" i="64"/>
  <c r="I82" i="64"/>
  <c r="J82" i="64"/>
  <c r="K82" i="64"/>
  <c r="L82" i="64"/>
  <c r="G83" i="64"/>
  <c r="H83" i="64"/>
  <c r="I83" i="64"/>
  <c r="J83" i="64"/>
  <c r="K83" i="64"/>
  <c r="L83" i="64"/>
  <c r="G84" i="64"/>
  <c r="H84" i="64"/>
  <c r="I84" i="64"/>
  <c r="J84" i="64"/>
  <c r="K84" i="64"/>
  <c r="L84" i="64"/>
  <c r="G85" i="64"/>
  <c r="H85" i="64"/>
  <c r="I85" i="64"/>
  <c r="J85" i="64"/>
  <c r="K85" i="64"/>
  <c r="L85" i="64"/>
  <c r="G86" i="64"/>
  <c r="H86" i="64"/>
  <c r="I86" i="64"/>
  <c r="J86" i="64"/>
  <c r="K86" i="64"/>
  <c r="L86" i="64"/>
  <c r="G87" i="64"/>
  <c r="H87" i="64"/>
  <c r="I87" i="64"/>
  <c r="J87" i="64"/>
  <c r="K87" i="64"/>
  <c r="L87" i="64"/>
  <c r="G88" i="64"/>
  <c r="H88" i="64"/>
  <c r="I88" i="64"/>
  <c r="J88" i="64"/>
  <c r="K88" i="64"/>
  <c r="L88" i="64"/>
  <c r="G89" i="64"/>
  <c r="H89" i="64"/>
  <c r="I89" i="64"/>
  <c r="J89" i="64"/>
  <c r="K89" i="64"/>
  <c r="L89" i="64"/>
  <c r="G90" i="64"/>
  <c r="H90" i="64"/>
  <c r="I90" i="64"/>
  <c r="J90" i="64"/>
  <c r="K90" i="64"/>
  <c r="L90" i="64"/>
  <c r="G91" i="64"/>
  <c r="H91" i="64"/>
  <c r="I91" i="64"/>
  <c r="J91" i="64"/>
  <c r="K91" i="64"/>
  <c r="L91" i="64"/>
  <c r="G92" i="64"/>
  <c r="H92" i="64"/>
  <c r="I92" i="64"/>
  <c r="J92" i="64"/>
  <c r="K92" i="64"/>
  <c r="L92" i="64"/>
  <c r="G93" i="64"/>
  <c r="H93" i="64"/>
  <c r="I93" i="64"/>
  <c r="J93" i="64"/>
  <c r="K93" i="64"/>
  <c r="L93" i="64"/>
  <c r="G94" i="64"/>
  <c r="H94" i="64"/>
  <c r="I94" i="64"/>
  <c r="J94" i="64"/>
  <c r="K94" i="64"/>
  <c r="L94" i="64"/>
  <c r="G95" i="64"/>
  <c r="H95" i="64"/>
  <c r="I95" i="64"/>
  <c r="J95" i="64"/>
  <c r="K95" i="64"/>
  <c r="L95" i="64"/>
  <c r="G96" i="64"/>
  <c r="H96" i="64"/>
  <c r="I96" i="64"/>
  <c r="J96" i="64"/>
  <c r="K96" i="64"/>
  <c r="L96" i="64"/>
  <c r="G97" i="64"/>
  <c r="H97" i="64"/>
  <c r="I97" i="64"/>
  <c r="J97" i="64"/>
  <c r="K97" i="64"/>
  <c r="L97" i="64"/>
  <c r="G98" i="64"/>
  <c r="H98" i="64"/>
  <c r="I98" i="64"/>
  <c r="J98" i="64"/>
  <c r="K98" i="64"/>
  <c r="L98" i="64"/>
  <c r="G99" i="64"/>
  <c r="H99" i="64"/>
  <c r="I99" i="64"/>
  <c r="J99" i="64"/>
  <c r="K99" i="64"/>
  <c r="L99" i="64"/>
  <c r="G100" i="64"/>
  <c r="H100" i="64"/>
  <c r="I100" i="64"/>
  <c r="J100" i="64"/>
  <c r="K100" i="64"/>
  <c r="L100" i="64"/>
  <c r="G101" i="64"/>
  <c r="H101" i="64"/>
  <c r="I101" i="64"/>
  <c r="J101" i="64"/>
  <c r="K101" i="64"/>
  <c r="L101" i="64"/>
  <c r="G102" i="64"/>
  <c r="H102" i="64"/>
  <c r="I102" i="64"/>
  <c r="J102" i="64"/>
  <c r="K102" i="64"/>
  <c r="L102" i="64"/>
  <c r="G103" i="64"/>
  <c r="H103" i="64"/>
  <c r="I103" i="64"/>
  <c r="J103" i="64"/>
  <c r="K103" i="64"/>
  <c r="L103" i="64"/>
  <c r="G104" i="64"/>
  <c r="H104" i="64"/>
  <c r="I104" i="64"/>
  <c r="J104" i="64"/>
  <c r="K104" i="64"/>
  <c r="L104" i="64"/>
  <c r="G105" i="64"/>
  <c r="H105" i="64"/>
  <c r="I105" i="64"/>
  <c r="J105" i="64"/>
  <c r="K105" i="64"/>
  <c r="L105" i="64"/>
  <c r="G106" i="64"/>
  <c r="H106" i="64"/>
  <c r="I106" i="64"/>
  <c r="J106" i="64"/>
  <c r="K106" i="64"/>
  <c r="L106" i="64"/>
  <c r="G107" i="64"/>
  <c r="H107" i="64"/>
  <c r="I107" i="64"/>
  <c r="J107" i="64"/>
  <c r="K107" i="64"/>
  <c r="L107" i="64"/>
  <c r="G108" i="64"/>
  <c r="H108" i="64"/>
  <c r="I108" i="64"/>
  <c r="J108" i="64"/>
  <c r="K108" i="64"/>
  <c r="L108" i="64"/>
  <c r="G109" i="64"/>
  <c r="H109" i="64"/>
  <c r="I109" i="64"/>
  <c r="J109" i="64"/>
  <c r="K109" i="64"/>
  <c r="L109" i="64"/>
  <c r="G110" i="64"/>
  <c r="H110" i="64"/>
  <c r="I110" i="64"/>
  <c r="J110" i="64"/>
  <c r="K110" i="64"/>
  <c r="L110" i="64"/>
  <c r="G111" i="64"/>
  <c r="H111" i="64"/>
  <c r="I111" i="64"/>
  <c r="J111" i="64"/>
  <c r="K111" i="64"/>
  <c r="L111" i="64"/>
  <c r="G112" i="64"/>
  <c r="H112" i="64"/>
  <c r="I112" i="64"/>
  <c r="J112" i="64"/>
  <c r="K112" i="64"/>
  <c r="L112" i="64"/>
  <c r="G113" i="64"/>
  <c r="H113" i="64"/>
  <c r="I113" i="64"/>
  <c r="J113" i="64"/>
  <c r="K113" i="64"/>
  <c r="L113" i="64"/>
  <c r="G114" i="64"/>
  <c r="H114" i="64"/>
  <c r="I114" i="64"/>
  <c r="J114" i="64"/>
  <c r="K114" i="64"/>
  <c r="L114" i="64"/>
  <c r="G115" i="64"/>
  <c r="H115" i="64"/>
  <c r="I115" i="64"/>
  <c r="J115" i="64"/>
  <c r="K115" i="64"/>
  <c r="L115" i="64"/>
  <c r="G116" i="64"/>
  <c r="H116" i="64"/>
  <c r="I116" i="64"/>
  <c r="J116" i="64"/>
  <c r="K116" i="64"/>
  <c r="L116" i="64"/>
  <c r="G117" i="64"/>
  <c r="H117" i="64"/>
  <c r="I117" i="64"/>
  <c r="J117" i="64"/>
  <c r="K117" i="64"/>
  <c r="L117" i="64"/>
  <c r="G118" i="64"/>
  <c r="H118" i="64"/>
  <c r="I118" i="64"/>
  <c r="J118" i="64"/>
  <c r="K118" i="64"/>
  <c r="L118" i="64"/>
  <c r="G119" i="64"/>
  <c r="H119" i="64"/>
  <c r="I119" i="64"/>
  <c r="J119" i="64"/>
  <c r="K119" i="64"/>
  <c r="L119" i="64"/>
  <c r="G120" i="64"/>
  <c r="H120" i="64"/>
  <c r="I120" i="64"/>
  <c r="J120" i="64"/>
  <c r="K120" i="64"/>
  <c r="L120" i="64"/>
  <c r="G121" i="64"/>
  <c r="H121" i="64"/>
  <c r="I121" i="64"/>
  <c r="J121" i="64"/>
  <c r="K121" i="64"/>
  <c r="L121" i="64"/>
  <c r="G122" i="64"/>
  <c r="H122" i="64"/>
  <c r="I122" i="64"/>
  <c r="J122" i="64"/>
  <c r="K122" i="64"/>
  <c r="L122" i="64"/>
  <c r="G123" i="64"/>
  <c r="H123" i="64"/>
  <c r="I123" i="64"/>
  <c r="J123" i="64"/>
  <c r="K123" i="64"/>
  <c r="L123" i="64"/>
  <c r="G124" i="64"/>
  <c r="H124" i="64"/>
  <c r="I124" i="64"/>
  <c r="J124" i="64"/>
  <c r="K124" i="64"/>
  <c r="L124" i="64"/>
  <c r="G125" i="64"/>
  <c r="H125" i="64"/>
  <c r="I125" i="64"/>
  <c r="J125" i="64"/>
  <c r="K125" i="64"/>
  <c r="L125" i="64"/>
  <c r="G126" i="64"/>
  <c r="H126" i="64"/>
  <c r="I126" i="64"/>
  <c r="J126" i="64"/>
  <c r="K126" i="64"/>
  <c r="L126" i="64"/>
  <c r="G127" i="64"/>
  <c r="H127" i="64"/>
  <c r="I127" i="64"/>
  <c r="J127" i="64"/>
  <c r="K127" i="64"/>
  <c r="L127" i="64"/>
  <c r="G128" i="64"/>
  <c r="H128" i="64"/>
  <c r="I128" i="64"/>
  <c r="J128" i="64"/>
  <c r="K128" i="64"/>
  <c r="L128" i="64"/>
  <c r="G129" i="64"/>
  <c r="H129" i="64"/>
  <c r="I129" i="64"/>
  <c r="J129" i="64"/>
  <c r="K129" i="64"/>
  <c r="L129" i="64"/>
  <c r="G130" i="64"/>
  <c r="H130" i="64"/>
  <c r="I130" i="64"/>
  <c r="J130" i="64"/>
  <c r="K130" i="64"/>
  <c r="L130" i="64"/>
  <c r="G131" i="64"/>
  <c r="H131" i="64"/>
  <c r="I131" i="64"/>
  <c r="J131" i="64"/>
  <c r="K131" i="64"/>
  <c r="L131" i="64"/>
  <c r="G132" i="64"/>
  <c r="H132" i="64"/>
  <c r="I132" i="64"/>
  <c r="J132" i="64"/>
  <c r="K132" i="64"/>
  <c r="L132" i="64"/>
  <c r="G133" i="64"/>
  <c r="H133" i="64"/>
  <c r="I133" i="64"/>
  <c r="J133" i="64"/>
  <c r="K133" i="64"/>
  <c r="L133" i="64"/>
  <c r="G134" i="64"/>
  <c r="H134" i="64"/>
  <c r="I134" i="64"/>
  <c r="J134" i="64"/>
  <c r="K134" i="64"/>
  <c r="L134" i="64"/>
  <c r="G135" i="64"/>
  <c r="H135" i="64"/>
  <c r="I135" i="64"/>
  <c r="J135" i="64"/>
  <c r="K135" i="64"/>
  <c r="L135" i="64"/>
  <c r="G136" i="64"/>
  <c r="H136" i="64"/>
  <c r="I136" i="64"/>
  <c r="J136" i="64"/>
  <c r="K136" i="64"/>
  <c r="L136" i="64"/>
  <c r="G137" i="64"/>
  <c r="H137" i="64"/>
  <c r="I137" i="64"/>
  <c r="J137" i="64"/>
  <c r="K137" i="64"/>
  <c r="L137" i="64"/>
  <c r="G138" i="64"/>
  <c r="H138" i="64"/>
  <c r="I138" i="64"/>
  <c r="J138" i="64"/>
  <c r="K138" i="64"/>
  <c r="L138" i="64"/>
  <c r="G139" i="64"/>
  <c r="H139" i="64"/>
  <c r="I139" i="64"/>
  <c r="J139" i="64"/>
  <c r="K139" i="64"/>
  <c r="L139" i="64"/>
  <c r="G140" i="64"/>
  <c r="H140" i="64"/>
  <c r="I140" i="64"/>
  <c r="J140" i="64"/>
  <c r="K140" i="64"/>
  <c r="L140" i="64"/>
  <c r="G141" i="64"/>
  <c r="H141" i="64"/>
  <c r="I141" i="64"/>
  <c r="J141" i="64"/>
  <c r="K141" i="64"/>
  <c r="L141" i="64"/>
  <c r="G142" i="64"/>
  <c r="H142" i="64"/>
  <c r="I142" i="64"/>
  <c r="J142" i="64"/>
  <c r="K142" i="64"/>
  <c r="L142" i="64"/>
  <c r="G143" i="64"/>
  <c r="H143" i="64"/>
  <c r="I143" i="64"/>
  <c r="J143" i="64"/>
  <c r="K143" i="64"/>
  <c r="L143" i="64"/>
  <c r="G144" i="64"/>
  <c r="H144" i="64"/>
  <c r="I144" i="64"/>
  <c r="J144" i="64"/>
  <c r="K144" i="64"/>
  <c r="L144" i="64"/>
  <c r="G145" i="64"/>
  <c r="H145" i="64"/>
  <c r="I145" i="64"/>
  <c r="J145" i="64"/>
  <c r="K145" i="64"/>
  <c r="L145" i="64"/>
  <c r="G146" i="64"/>
  <c r="H146" i="64"/>
  <c r="I146" i="64"/>
  <c r="J146" i="64"/>
  <c r="K146" i="64"/>
  <c r="L146" i="64"/>
  <c r="G147" i="64"/>
  <c r="H147" i="64"/>
  <c r="I147" i="64"/>
  <c r="J147" i="64"/>
  <c r="K147" i="64"/>
  <c r="L147" i="64"/>
  <c r="G148" i="64"/>
  <c r="H148" i="64"/>
  <c r="I148" i="64"/>
  <c r="J148" i="64"/>
  <c r="K148" i="64"/>
  <c r="L148" i="64"/>
  <c r="G149" i="64"/>
  <c r="H149" i="64"/>
  <c r="I149" i="64"/>
  <c r="J149" i="64"/>
  <c r="K149" i="64"/>
  <c r="L149" i="64"/>
  <c r="G150" i="64"/>
  <c r="H150" i="64"/>
  <c r="I150" i="64"/>
  <c r="J150" i="64"/>
  <c r="K150" i="64"/>
  <c r="L150" i="64"/>
  <c r="G151" i="64"/>
  <c r="H151" i="64"/>
  <c r="I151" i="64"/>
  <c r="J151" i="64"/>
  <c r="K151" i="64"/>
  <c r="L151" i="64"/>
  <c r="G152" i="64"/>
  <c r="H152" i="64"/>
  <c r="I152" i="64"/>
  <c r="J152" i="64"/>
  <c r="K152" i="64"/>
  <c r="L152" i="64"/>
  <c r="G153" i="64"/>
  <c r="H153" i="64"/>
  <c r="I153" i="64"/>
  <c r="J153" i="64"/>
  <c r="K153" i="64"/>
  <c r="L153" i="64"/>
  <c r="G154" i="64"/>
  <c r="H154" i="64"/>
  <c r="I154" i="64"/>
  <c r="J154" i="64"/>
  <c r="K154" i="64"/>
  <c r="L154" i="64"/>
  <c r="G155" i="64"/>
  <c r="H155" i="64"/>
  <c r="I155" i="64"/>
  <c r="J155" i="64"/>
  <c r="K155" i="64"/>
  <c r="L155" i="64"/>
  <c r="G156" i="64"/>
  <c r="H156" i="64"/>
  <c r="I156" i="64"/>
  <c r="J156" i="64"/>
  <c r="K156" i="64"/>
  <c r="L156" i="64"/>
  <c r="G157" i="64"/>
  <c r="H157" i="64"/>
  <c r="I157" i="64"/>
  <c r="J157" i="64"/>
  <c r="K157" i="64"/>
  <c r="L157" i="64"/>
  <c r="G158" i="64"/>
  <c r="S158" i="64" s="1"/>
  <c r="H158" i="64"/>
  <c r="I158" i="64"/>
  <c r="J158" i="64"/>
  <c r="K158" i="64"/>
  <c r="L158" i="64"/>
  <c r="G159" i="64"/>
  <c r="H159" i="64"/>
  <c r="I159" i="64"/>
  <c r="J159" i="64"/>
  <c r="K159" i="64"/>
  <c r="L159" i="64"/>
  <c r="G160" i="64"/>
  <c r="H160" i="64"/>
  <c r="I160" i="64"/>
  <c r="J160" i="64"/>
  <c r="K160" i="64"/>
  <c r="L160" i="64"/>
  <c r="G161" i="64"/>
  <c r="H161" i="64"/>
  <c r="I161" i="64"/>
  <c r="J161" i="64"/>
  <c r="K161" i="64"/>
  <c r="L161" i="64"/>
  <c r="G162" i="64"/>
  <c r="H162" i="64"/>
  <c r="I162" i="64"/>
  <c r="J162" i="64"/>
  <c r="K162" i="64"/>
  <c r="L162" i="64"/>
  <c r="G163" i="64"/>
  <c r="H163" i="64"/>
  <c r="I163" i="64"/>
  <c r="J163" i="64"/>
  <c r="K163" i="64"/>
  <c r="L163" i="64"/>
  <c r="G164" i="64"/>
  <c r="S164" i="64" s="1"/>
  <c r="H164" i="64"/>
  <c r="I164" i="64"/>
  <c r="J164" i="64"/>
  <c r="K164" i="64"/>
  <c r="L164" i="64"/>
  <c r="G165" i="64"/>
  <c r="H165" i="64"/>
  <c r="I165" i="64"/>
  <c r="J165" i="64"/>
  <c r="K165" i="64"/>
  <c r="L165" i="64"/>
  <c r="G166" i="64"/>
  <c r="H166" i="64"/>
  <c r="I166" i="64"/>
  <c r="J166" i="64"/>
  <c r="K166" i="64"/>
  <c r="L166" i="64"/>
  <c r="G167" i="64"/>
  <c r="H167" i="64"/>
  <c r="I167" i="64"/>
  <c r="J167" i="64"/>
  <c r="K167" i="64"/>
  <c r="L167" i="64"/>
  <c r="G168" i="64"/>
  <c r="H168" i="64"/>
  <c r="I168" i="64"/>
  <c r="J168" i="64"/>
  <c r="K168" i="64"/>
  <c r="L168" i="64"/>
  <c r="G169" i="64"/>
  <c r="H169" i="64"/>
  <c r="I169" i="64"/>
  <c r="J169" i="64"/>
  <c r="K169" i="64"/>
  <c r="L169" i="64"/>
  <c r="G170" i="64"/>
  <c r="S170" i="64" s="1"/>
  <c r="H170" i="64"/>
  <c r="I170" i="64"/>
  <c r="J170" i="64"/>
  <c r="K170" i="64"/>
  <c r="L170" i="64"/>
  <c r="G171" i="64"/>
  <c r="H171" i="64"/>
  <c r="I171" i="64"/>
  <c r="J171" i="64"/>
  <c r="K171" i="64"/>
  <c r="L171" i="64"/>
  <c r="G172" i="64"/>
  <c r="H172" i="64"/>
  <c r="I172" i="64"/>
  <c r="J172" i="64"/>
  <c r="K172" i="64"/>
  <c r="L172" i="64"/>
  <c r="G173" i="64"/>
  <c r="H173" i="64"/>
  <c r="I173" i="64"/>
  <c r="J173" i="64"/>
  <c r="K173" i="64"/>
  <c r="L173" i="64"/>
  <c r="G174" i="64"/>
  <c r="H174" i="64"/>
  <c r="I174" i="64"/>
  <c r="J174" i="64"/>
  <c r="K174" i="64"/>
  <c r="L174" i="64"/>
  <c r="G175" i="64"/>
  <c r="H175" i="64"/>
  <c r="I175" i="64"/>
  <c r="J175" i="64"/>
  <c r="K175" i="64"/>
  <c r="L175" i="64"/>
  <c r="G176" i="64"/>
  <c r="S176" i="64" s="1"/>
  <c r="H176" i="64"/>
  <c r="I176" i="64"/>
  <c r="J176" i="64"/>
  <c r="K176" i="64"/>
  <c r="L176" i="64"/>
  <c r="G177" i="64"/>
  <c r="H177" i="64"/>
  <c r="I177" i="64"/>
  <c r="J177" i="64"/>
  <c r="K177" i="64"/>
  <c r="L177" i="64"/>
  <c r="G178" i="64"/>
  <c r="H178" i="64"/>
  <c r="I178" i="64"/>
  <c r="J178" i="64"/>
  <c r="K178" i="64"/>
  <c r="L178" i="64"/>
  <c r="G179" i="64"/>
  <c r="H179" i="64"/>
  <c r="I179" i="64"/>
  <c r="J179" i="64"/>
  <c r="K179" i="64"/>
  <c r="L179" i="64"/>
  <c r="G180" i="64"/>
  <c r="H180" i="64"/>
  <c r="I180" i="64"/>
  <c r="J180" i="64"/>
  <c r="K180" i="64"/>
  <c r="L180" i="64"/>
  <c r="G181" i="64"/>
  <c r="H181" i="64"/>
  <c r="I181" i="64"/>
  <c r="J181" i="64"/>
  <c r="K181" i="64"/>
  <c r="L181" i="64"/>
  <c r="G182" i="64"/>
  <c r="S182" i="64" s="1"/>
  <c r="H182" i="64"/>
  <c r="I182" i="64"/>
  <c r="J182" i="64"/>
  <c r="K182" i="64"/>
  <c r="L182" i="64"/>
  <c r="G183" i="64"/>
  <c r="H183" i="64"/>
  <c r="I183" i="64"/>
  <c r="J183" i="64"/>
  <c r="K183" i="64"/>
  <c r="L183" i="64"/>
  <c r="G184" i="64"/>
  <c r="H184" i="64"/>
  <c r="I184" i="64"/>
  <c r="J184" i="64"/>
  <c r="K184" i="64"/>
  <c r="L184" i="64"/>
  <c r="G185" i="64"/>
  <c r="H185" i="64"/>
  <c r="I185" i="64"/>
  <c r="J185" i="64"/>
  <c r="K185" i="64"/>
  <c r="L185" i="64"/>
  <c r="G186" i="64"/>
  <c r="H186" i="64"/>
  <c r="I186" i="64"/>
  <c r="J186" i="64"/>
  <c r="K186" i="64"/>
  <c r="L186" i="64"/>
  <c r="G187" i="64"/>
  <c r="H187" i="64"/>
  <c r="I187" i="64"/>
  <c r="J187" i="64"/>
  <c r="K187" i="64"/>
  <c r="L187" i="64"/>
  <c r="G188" i="64"/>
  <c r="S188" i="64" s="1"/>
  <c r="H188" i="64"/>
  <c r="I188" i="64"/>
  <c r="J188" i="64"/>
  <c r="K188" i="64"/>
  <c r="L188" i="64"/>
  <c r="G189" i="64"/>
  <c r="H189" i="64"/>
  <c r="I189" i="64"/>
  <c r="J189" i="64"/>
  <c r="K189" i="64"/>
  <c r="L189" i="64"/>
  <c r="G190" i="64"/>
  <c r="H190" i="64"/>
  <c r="I190" i="64"/>
  <c r="J190" i="64"/>
  <c r="K190" i="64"/>
  <c r="L190" i="64"/>
  <c r="G191" i="64"/>
  <c r="H191" i="64"/>
  <c r="I191" i="64"/>
  <c r="J191" i="64"/>
  <c r="K191" i="64"/>
  <c r="L191" i="64"/>
  <c r="G192" i="64"/>
  <c r="H192" i="64"/>
  <c r="I192" i="64"/>
  <c r="J192" i="64"/>
  <c r="K192" i="64"/>
  <c r="L192" i="64"/>
  <c r="G193" i="64"/>
  <c r="H193" i="64"/>
  <c r="I193" i="64"/>
  <c r="J193" i="64"/>
  <c r="K193" i="64"/>
  <c r="L193" i="64"/>
  <c r="G194" i="64"/>
  <c r="S194" i="64" s="1"/>
  <c r="H194" i="64"/>
  <c r="I194" i="64"/>
  <c r="J194" i="64"/>
  <c r="K194" i="64"/>
  <c r="L194" i="64"/>
  <c r="G195" i="64"/>
  <c r="H195" i="64"/>
  <c r="I195" i="64"/>
  <c r="J195" i="64"/>
  <c r="K195" i="64"/>
  <c r="L195" i="64"/>
  <c r="G196" i="64"/>
  <c r="H196" i="64"/>
  <c r="I196" i="64"/>
  <c r="J196" i="64"/>
  <c r="K196" i="64"/>
  <c r="L196" i="64"/>
  <c r="G197" i="64"/>
  <c r="H197" i="64"/>
  <c r="I197" i="64"/>
  <c r="J197" i="64"/>
  <c r="K197" i="64"/>
  <c r="L197" i="64"/>
  <c r="G198" i="64"/>
  <c r="H198" i="64"/>
  <c r="I198" i="64"/>
  <c r="J198" i="64"/>
  <c r="K198" i="64"/>
  <c r="L198" i="64"/>
  <c r="G199" i="64"/>
  <c r="H199" i="64"/>
  <c r="I199" i="64"/>
  <c r="J199" i="64"/>
  <c r="K199" i="64"/>
  <c r="L199" i="64"/>
  <c r="G200" i="64"/>
  <c r="S200" i="64" s="1"/>
  <c r="H200" i="64"/>
  <c r="I200" i="64"/>
  <c r="J200" i="64"/>
  <c r="K200" i="64"/>
  <c r="L200" i="64"/>
  <c r="G201" i="64"/>
  <c r="H201" i="64"/>
  <c r="I201" i="64"/>
  <c r="J201" i="64"/>
  <c r="K201" i="64"/>
  <c r="L201" i="64"/>
  <c r="G202" i="64"/>
  <c r="H202" i="64"/>
  <c r="I202" i="64"/>
  <c r="J202" i="64"/>
  <c r="K202" i="64"/>
  <c r="L202" i="64"/>
  <c r="G203" i="64"/>
  <c r="H203" i="64"/>
  <c r="I203" i="64"/>
  <c r="J203" i="64"/>
  <c r="K203" i="64"/>
  <c r="L203" i="64"/>
  <c r="G204" i="64"/>
  <c r="H204" i="64"/>
  <c r="I204" i="64"/>
  <c r="J204" i="64"/>
  <c r="K204" i="64"/>
  <c r="L204" i="64"/>
  <c r="G205" i="64"/>
  <c r="H205" i="64"/>
  <c r="I205" i="64"/>
  <c r="J205" i="64"/>
  <c r="K205" i="64"/>
  <c r="L205" i="64"/>
  <c r="G206" i="64"/>
  <c r="S206" i="64" s="1"/>
  <c r="H206" i="64"/>
  <c r="I206" i="64"/>
  <c r="J206" i="64"/>
  <c r="K206" i="64"/>
  <c r="L206" i="64"/>
  <c r="G207" i="64"/>
  <c r="H207" i="64"/>
  <c r="I207" i="64"/>
  <c r="J207" i="64"/>
  <c r="K207" i="64"/>
  <c r="L207" i="64"/>
  <c r="G208" i="64"/>
  <c r="H208" i="64"/>
  <c r="I208" i="64"/>
  <c r="J208" i="64"/>
  <c r="K208" i="64"/>
  <c r="L208" i="64"/>
  <c r="G209" i="64"/>
  <c r="H209" i="64"/>
  <c r="I209" i="64"/>
  <c r="J209" i="64"/>
  <c r="K209" i="64"/>
  <c r="L209" i="64"/>
  <c r="G210" i="64"/>
  <c r="H210" i="64"/>
  <c r="I210" i="64"/>
  <c r="J210" i="64"/>
  <c r="K210" i="64"/>
  <c r="L210" i="64"/>
  <c r="G211" i="64"/>
  <c r="H211" i="64"/>
  <c r="I211" i="64"/>
  <c r="J211" i="64"/>
  <c r="K211" i="64"/>
  <c r="L211" i="64"/>
  <c r="G212" i="64"/>
  <c r="S212" i="64" s="1"/>
  <c r="H212" i="64"/>
  <c r="I212" i="64"/>
  <c r="J212" i="64"/>
  <c r="K212" i="64"/>
  <c r="L212" i="64"/>
  <c r="G213" i="64"/>
  <c r="H213" i="64"/>
  <c r="I213" i="64"/>
  <c r="J213" i="64"/>
  <c r="K213" i="64"/>
  <c r="L213" i="64"/>
  <c r="G214" i="64"/>
  <c r="H214" i="64"/>
  <c r="I214" i="64"/>
  <c r="J214" i="64"/>
  <c r="K214" i="64"/>
  <c r="L214" i="64"/>
  <c r="G215" i="64"/>
  <c r="H215" i="64"/>
  <c r="I215" i="64"/>
  <c r="J215" i="64"/>
  <c r="K215" i="64"/>
  <c r="L215" i="64"/>
  <c r="G216" i="64"/>
  <c r="H216" i="64"/>
  <c r="I216" i="64"/>
  <c r="J216" i="64"/>
  <c r="K216" i="64"/>
  <c r="L216" i="64"/>
  <c r="G217" i="64"/>
  <c r="H217" i="64"/>
  <c r="I217" i="64"/>
  <c r="J217" i="64"/>
  <c r="K217" i="64"/>
  <c r="L217" i="64"/>
  <c r="G218" i="64"/>
  <c r="S218" i="64" s="1"/>
  <c r="H218" i="64"/>
  <c r="I218" i="64"/>
  <c r="J218" i="64"/>
  <c r="K218" i="64"/>
  <c r="L218" i="64"/>
  <c r="G219" i="64"/>
  <c r="H219" i="64"/>
  <c r="I219" i="64"/>
  <c r="J219" i="64"/>
  <c r="K219" i="64"/>
  <c r="L219" i="64"/>
  <c r="G220" i="64"/>
  <c r="H220" i="64"/>
  <c r="I220" i="64"/>
  <c r="J220" i="64"/>
  <c r="K220" i="64"/>
  <c r="L220" i="64"/>
  <c r="G221" i="64"/>
  <c r="H221" i="64"/>
  <c r="I221" i="64"/>
  <c r="J221" i="64"/>
  <c r="K221" i="64"/>
  <c r="L221" i="64"/>
  <c r="G222" i="64"/>
  <c r="H222" i="64"/>
  <c r="I222" i="64"/>
  <c r="J222" i="64"/>
  <c r="K222" i="64"/>
  <c r="L222" i="64"/>
  <c r="G223" i="64"/>
  <c r="H223" i="64"/>
  <c r="I223" i="64"/>
  <c r="J223" i="64"/>
  <c r="K223" i="64"/>
  <c r="L223" i="64"/>
  <c r="G224" i="64"/>
  <c r="S224" i="64" s="1"/>
  <c r="H224" i="64"/>
  <c r="I224" i="64"/>
  <c r="J224" i="64"/>
  <c r="K224" i="64"/>
  <c r="L224" i="64"/>
  <c r="G225" i="64"/>
  <c r="H225" i="64"/>
  <c r="I225" i="64"/>
  <c r="J225" i="64"/>
  <c r="K225" i="64"/>
  <c r="L225" i="64"/>
  <c r="G226" i="64"/>
  <c r="H226" i="64"/>
  <c r="I226" i="64"/>
  <c r="J226" i="64"/>
  <c r="K226" i="64"/>
  <c r="L226" i="64"/>
  <c r="G227" i="64"/>
  <c r="H227" i="64"/>
  <c r="I227" i="64"/>
  <c r="J227" i="64"/>
  <c r="K227" i="64"/>
  <c r="L227" i="64"/>
  <c r="G228" i="64"/>
  <c r="H228" i="64"/>
  <c r="I228" i="64"/>
  <c r="J228" i="64"/>
  <c r="K228" i="64"/>
  <c r="L228" i="64"/>
  <c r="G229" i="64"/>
  <c r="H229" i="64"/>
  <c r="I229" i="64"/>
  <c r="J229" i="64"/>
  <c r="K229" i="64"/>
  <c r="L229" i="64"/>
  <c r="G230" i="64"/>
  <c r="S230" i="64" s="1"/>
  <c r="H230" i="64"/>
  <c r="I230" i="64"/>
  <c r="J230" i="64"/>
  <c r="K230" i="64"/>
  <c r="L230" i="64"/>
  <c r="G231" i="64"/>
  <c r="H231" i="64"/>
  <c r="I231" i="64"/>
  <c r="J231" i="64"/>
  <c r="K231" i="64"/>
  <c r="L231" i="64"/>
  <c r="G232" i="64"/>
  <c r="H232" i="64"/>
  <c r="I232" i="64"/>
  <c r="J232" i="64"/>
  <c r="K232" i="64"/>
  <c r="L232" i="64"/>
  <c r="G233" i="64"/>
  <c r="H233" i="64"/>
  <c r="I233" i="64"/>
  <c r="J233" i="64"/>
  <c r="K233" i="64"/>
  <c r="L233" i="64"/>
  <c r="G234" i="64"/>
  <c r="H234" i="64"/>
  <c r="I234" i="64"/>
  <c r="J234" i="64"/>
  <c r="K234" i="64"/>
  <c r="L234" i="64"/>
  <c r="G235" i="64"/>
  <c r="H235" i="64"/>
  <c r="I235" i="64"/>
  <c r="J235" i="64"/>
  <c r="K235" i="64"/>
  <c r="L235" i="64"/>
  <c r="G236" i="64"/>
  <c r="S236" i="64" s="1"/>
  <c r="H236" i="64"/>
  <c r="I236" i="64"/>
  <c r="J236" i="64"/>
  <c r="K236" i="64"/>
  <c r="L236" i="64"/>
  <c r="G237" i="64"/>
  <c r="H237" i="64"/>
  <c r="I237" i="64"/>
  <c r="J237" i="64"/>
  <c r="K237" i="64"/>
  <c r="L237" i="64"/>
  <c r="G238" i="64"/>
  <c r="H238" i="64"/>
  <c r="I238" i="64"/>
  <c r="J238" i="64"/>
  <c r="K238" i="64"/>
  <c r="L238" i="64"/>
  <c r="G239" i="64"/>
  <c r="H239" i="64"/>
  <c r="I239" i="64"/>
  <c r="J239" i="64"/>
  <c r="K239" i="64"/>
  <c r="L239" i="64"/>
  <c r="G240" i="64"/>
  <c r="H240" i="64"/>
  <c r="I240" i="64"/>
  <c r="J240" i="64"/>
  <c r="K240" i="64"/>
  <c r="L240" i="64"/>
  <c r="G241" i="64"/>
  <c r="H241" i="64"/>
  <c r="I241" i="64"/>
  <c r="J241" i="64"/>
  <c r="K241" i="64"/>
  <c r="L241" i="64"/>
  <c r="G242" i="64"/>
  <c r="S242" i="64" s="1"/>
  <c r="H242" i="64"/>
  <c r="I242" i="64"/>
  <c r="J242" i="64"/>
  <c r="K242" i="64"/>
  <c r="L242" i="64"/>
  <c r="G243" i="64"/>
  <c r="H243" i="64"/>
  <c r="I243" i="64"/>
  <c r="J243" i="64"/>
  <c r="K243" i="64"/>
  <c r="L243" i="64"/>
  <c r="G244" i="64"/>
  <c r="H244" i="64"/>
  <c r="I244" i="64"/>
  <c r="J244" i="64"/>
  <c r="K244" i="64"/>
  <c r="L244" i="64"/>
  <c r="G245" i="64"/>
  <c r="H245" i="64"/>
  <c r="I245" i="64"/>
  <c r="J245" i="64"/>
  <c r="K245" i="64"/>
  <c r="L245" i="64"/>
  <c r="G246" i="64"/>
  <c r="H246" i="64"/>
  <c r="I246" i="64"/>
  <c r="J246" i="64"/>
  <c r="K246" i="64"/>
  <c r="L246" i="64"/>
  <c r="G247" i="64"/>
  <c r="H247" i="64"/>
  <c r="I247" i="64"/>
  <c r="J247" i="64"/>
  <c r="K247" i="64"/>
  <c r="L247" i="64"/>
  <c r="G248" i="64"/>
  <c r="S248" i="64" s="1"/>
  <c r="H248" i="64"/>
  <c r="I248" i="64"/>
  <c r="J248" i="64"/>
  <c r="K248" i="64"/>
  <c r="L248" i="64"/>
  <c r="G249" i="64"/>
  <c r="H249" i="64"/>
  <c r="I249" i="64"/>
  <c r="J249" i="64"/>
  <c r="K249" i="64"/>
  <c r="L249" i="64"/>
  <c r="G250" i="64"/>
  <c r="H250" i="64"/>
  <c r="I250" i="64"/>
  <c r="J250" i="64"/>
  <c r="K250" i="64"/>
  <c r="L250" i="64"/>
  <c r="G251" i="64"/>
  <c r="H251" i="64"/>
  <c r="I251" i="64"/>
  <c r="J251" i="64"/>
  <c r="K251" i="64"/>
  <c r="L251" i="64"/>
  <c r="G252" i="64"/>
  <c r="H252" i="64"/>
  <c r="I252" i="64"/>
  <c r="J252" i="64"/>
  <c r="K252" i="64"/>
  <c r="L252" i="64"/>
  <c r="G253" i="64"/>
  <c r="H253" i="64"/>
  <c r="I253" i="64"/>
  <c r="J253" i="64"/>
  <c r="K253" i="64"/>
  <c r="L253" i="64"/>
  <c r="G254" i="64"/>
  <c r="S254" i="64" s="1"/>
  <c r="H254" i="64"/>
  <c r="I254" i="64"/>
  <c r="J254" i="64"/>
  <c r="K254" i="64"/>
  <c r="L254" i="64"/>
  <c r="G255" i="64"/>
  <c r="H255" i="64"/>
  <c r="I255" i="64"/>
  <c r="J255" i="64"/>
  <c r="K255" i="64"/>
  <c r="L255" i="64"/>
  <c r="G256" i="64"/>
  <c r="H256" i="64"/>
  <c r="I256" i="64"/>
  <c r="J256" i="64"/>
  <c r="K256" i="64"/>
  <c r="L256" i="64"/>
  <c r="G257" i="64"/>
  <c r="H257" i="64"/>
  <c r="I257" i="64"/>
  <c r="J257" i="64"/>
  <c r="K257" i="64"/>
  <c r="L257" i="64"/>
  <c r="G258" i="64"/>
  <c r="H258" i="64"/>
  <c r="I258" i="64"/>
  <c r="J258" i="64"/>
  <c r="K258" i="64"/>
  <c r="L258" i="64"/>
  <c r="G259" i="64"/>
  <c r="H259" i="64"/>
  <c r="I259" i="64"/>
  <c r="J259" i="64"/>
  <c r="K259" i="64"/>
  <c r="L259" i="64"/>
  <c r="G260" i="64"/>
  <c r="S260" i="64" s="1"/>
  <c r="H260" i="64"/>
  <c r="I260" i="64"/>
  <c r="J260" i="64"/>
  <c r="K260" i="64"/>
  <c r="L260" i="64"/>
  <c r="G261" i="64"/>
  <c r="H261" i="64"/>
  <c r="I261" i="64"/>
  <c r="J261" i="64"/>
  <c r="K261" i="64"/>
  <c r="L261" i="64"/>
  <c r="G262" i="64"/>
  <c r="H262" i="64"/>
  <c r="I262" i="64"/>
  <c r="J262" i="64"/>
  <c r="K262" i="64"/>
  <c r="L262" i="64"/>
  <c r="G263" i="64"/>
  <c r="H263" i="64"/>
  <c r="I263" i="64"/>
  <c r="J263" i="64"/>
  <c r="K263" i="64"/>
  <c r="L263" i="64"/>
  <c r="G264" i="64"/>
  <c r="H264" i="64"/>
  <c r="I264" i="64"/>
  <c r="J264" i="64"/>
  <c r="K264" i="64"/>
  <c r="L264" i="64"/>
  <c r="G265" i="64"/>
  <c r="H265" i="64"/>
  <c r="I265" i="64"/>
  <c r="J265" i="64"/>
  <c r="K265" i="64"/>
  <c r="L265" i="64"/>
  <c r="G266" i="64"/>
  <c r="S266" i="64" s="1"/>
  <c r="H266" i="64"/>
  <c r="I266" i="64"/>
  <c r="J266" i="64"/>
  <c r="K266" i="64"/>
  <c r="L266" i="64"/>
  <c r="G267" i="64"/>
  <c r="H267" i="64"/>
  <c r="I267" i="64"/>
  <c r="J267" i="64"/>
  <c r="K267" i="64"/>
  <c r="L267" i="64"/>
  <c r="G268" i="64"/>
  <c r="H268" i="64"/>
  <c r="I268" i="64"/>
  <c r="J268" i="64"/>
  <c r="K268" i="64"/>
  <c r="L268" i="64"/>
  <c r="G269" i="64"/>
  <c r="H269" i="64"/>
  <c r="I269" i="64"/>
  <c r="J269" i="64"/>
  <c r="K269" i="64"/>
  <c r="L269" i="64"/>
  <c r="G270" i="64"/>
  <c r="H270" i="64"/>
  <c r="I270" i="64"/>
  <c r="J270" i="64"/>
  <c r="K270" i="64"/>
  <c r="L270" i="64"/>
  <c r="G271" i="64"/>
  <c r="H271" i="64"/>
  <c r="I271" i="64"/>
  <c r="J271" i="64"/>
  <c r="K271" i="64"/>
  <c r="L271" i="64"/>
  <c r="G272" i="64"/>
  <c r="S272" i="64" s="1"/>
  <c r="H272" i="64"/>
  <c r="I272" i="64"/>
  <c r="J272" i="64"/>
  <c r="K272" i="64"/>
  <c r="L272" i="64"/>
  <c r="G273" i="64"/>
  <c r="H273" i="64"/>
  <c r="I273" i="64"/>
  <c r="J273" i="64"/>
  <c r="K273" i="64"/>
  <c r="L273" i="64"/>
  <c r="G274" i="64"/>
  <c r="H274" i="64"/>
  <c r="I274" i="64"/>
  <c r="J274" i="64"/>
  <c r="K274" i="64"/>
  <c r="L274" i="64"/>
  <c r="G275" i="64"/>
  <c r="H275" i="64"/>
  <c r="I275" i="64"/>
  <c r="J275" i="64"/>
  <c r="K275" i="64"/>
  <c r="L275" i="64"/>
  <c r="G276" i="64"/>
  <c r="H276" i="64"/>
  <c r="I276" i="64"/>
  <c r="J276" i="64"/>
  <c r="K276" i="64"/>
  <c r="L276" i="64"/>
  <c r="G277" i="64"/>
  <c r="H277" i="64"/>
  <c r="I277" i="64"/>
  <c r="J277" i="64"/>
  <c r="K277" i="64"/>
  <c r="L277" i="64"/>
  <c r="G278" i="64"/>
  <c r="S278" i="64" s="1"/>
  <c r="H278" i="64"/>
  <c r="I278" i="64"/>
  <c r="J278" i="64"/>
  <c r="K278" i="64"/>
  <c r="L278" i="64"/>
  <c r="G279" i="64"/>
  <c r="H279" i="64"/>
  <c r="I279" i="64"/>
  <c r="J279" i="64"/>
  <c r="K279" i="64"/>
  <c r="L279" i="64"/>
  <c r="G280" i="64"/>
  <c r="H280" i="64"/>
  <c r="I280" i="64"/>
  <c r="J280" i="64"/>
  <c r="K280" i="64"/>
  <c r="L280" i="64"/>
  <c r="G281" i="64"/>
  <c r="H281" i="64"/>
  <c r="I281" i="64"/>
  <c r="J281" i="64"/>
  <c r="K281" i="64"/>
  <c r="L281" i="64"/>
  <c r="G282" i="64"/>
  <c r="H282" i="64"/>
  <c r="I282" i="64"/>
  <c r="J282" i="64"/>
  <c r="K282" i="64"/>
  <c r="L282" i="64"/>
  <c r="G283" i="64"/>
  <c r="H283" i="64"/>
  <c r="I283" i="64"/>
  <c r="J283" i="64"/>
  <c r="K283" i="64"/>
  <c r="L283" i="64"/>
  <c r="G284" i="64"/>
  <c r="S284" i="64" s="1"/>
  <c r="H284" i="64"/>
  <c r="I284" i="64"/>
  <c r="J284" i="64"/>
  <c r="K284" i="64"/>
  <c r="L284" i="64"/>
  <c r="G285" i="64"/>
  <c r="H285" i="64"/>
  <c r="I285" i="64"/>
  <c r="J285" i="64"/>
  <c r="K285" i="64"/>
  <c r="L285" i="64"/>
  <c r="G286" i="64"/>
  <c r="H286" i="64"/>
  <c r="I286" i="64"/>
  <c r="J286" i="64"/>
  <c r="K286" i="64"/>
  <c r="L286" i="64"/>
  <c r="G287" i="64"/>
  <c r="H287" i="64"/>
  <c r="I287" i="64"/>
  <c r="J287" i="64"/>
  <c r="K287" i="64"/>
  <c r="L287" i="64"/>
  <c r="G288" i="64"/>
  <c r="H288" i="64"/>
  <c r="I288" i="64"/>
  <c r="J288" i="64"/>
  <c r="K288" i="64"/>
  <c r="L288" i="64"/>
  <c r="G289" i="64"/>
  <c r="H289" i="64"/>
  <c r="I289" i="64"/>
  <c r="J289" i="64"/>
  <c r="K289" i="64"/>
  <c r="L289" i="64"/>
  <c r="G290" i="64"/>
  <c r="S290" i="64" s="1"/>
  <c r="H290" i="64"/>
  <c r="I290" i="64"/>
  <c r="J290" i="64"/>
  <c r="K290" i="64"/>
  <c r="L290" i="64"/>
  <c r="G291" i="64"/>
  <c r="H291" i="64"/>
  <c r="I291" i="64"/>
  <c r="J291" i="64"/>
  <c r="K291" i="64"/>
  <c r="L291" i="64"/>
  <c r="G292" i="64"/>
  <c r="H292" i="64"/>
  <c r="I292" i="64"/>
  <c r="J292" i="64"/>
  <c r="K292" i="64"/>
  <c r="L292" i="64"/>
  <c r="G293" i="64"/>
  <c r="H293" i="64"/>
  <c r="I293" i="64"/>
  <c r="J293" i="64"/>
  <c r="K293" i="64"/>
  <c r="L293" i="64"/>
  <c r="G294" i="64"/>
  <c r="H294" i="64"/>
  <c r="I294" i="64"/>
  <c r="J294" i="64"/>
  <c r="K294" i="64"/>
  <c r="L294" i="64"/>
  <c r="G295" i="64"/>
  <c r="H295" i="64"/>
  <c r="I295" i="64"/>
  <c r="J295" i="64"/>
  <c r="K295" i="64"/>
  <c r="L295" i="64"/>
  <c r="G296" i="64"/>
  <c r="S296" i="64" s="1"/>
  <c r="H296" i="64"/>
  <c r="I296" i="64"/>
  <c r="J296" i="64"/>
  <c r="K296" i="64"/>
  <c r="L296" i="64"/>
  <c r="G297" i="64"/>
  <c r="H297" i="64"/>
  <c r="I297" i="64"/>
  <c r="J297" i="64"/>
  <c r="K297" i="64"/>
  <c r="L297" i="64"/>
  <c r="G298" i="64"/>
  <c r="H298" i="64"/>
  <c r="I298" i="64"/>
  <c r="J298" i="64"/>
  <c r="K298" i="64"/>
  <c r="L298" i="64"/>
  <c r="G299" i="64"/>
  <c r="H299" i="64"/>
  <c r="I299" i="64"/>
  <c r="J299" i="64"/>
  <c r="K299" i="64"/>
  <c r="L299" i="64"/>
  <c r="G300" i="64"/>
  <c r="H300" i="64"/>
  <c r="I300" i="64"/>
  <c r="J300" i="64"/>
  <c r="K300" i="64"/>
  <c r="L300" i="64"/>
  <c r="G301" i="64"/>
  <c r="H301" i="64"/>
  <c r="I301" i="64"/>
  <c r="J301" i="64"/>
  <c r="K301" i="64"/>
  <c r="L301" i="64"/>
  <c r="G302" i="64"/>
  <c r="S302" i="64" s="1"/>
  <c r="H302" i="64"/>
  <c r="I302" i="64"/>
  <c r="J302" i="64"/>
  <c r="K302" i="64"/>
  <c r="L302" i="64"/>
  <c r="G303" i="64"/>
  <c r="H303" i="64"/>
  <c r="I303" i="64"/>
  <c r="J303" i="64"/>
  <c r="K303" i="64"/>
  <c r="L303" i="64"/>
  <c r="G304" i="64"/>
  <c r="H304" i="64"/>
  <c r="I304" i="64"/>
  <c r="J304" i="64"/>
  <c r="K304" i="64"/>
  <c r="L304" i="64"/>
  <c r="G305" i="64"/>
  <c r="H305" i="64"/>
  <c r="I305" i="64"/>
  <c r="J305" i="64"/>
  <c r="K305" i="64"/>
  <c r="L305" i="64"/>
  <c r="G306" i="64"/>
  <c r="H306" i="64"/>
  <c r="I306" i="64"/>
  <c r="J306" i="64"/>
  <c r="K306" i="64"/>
  <c r="L306" i="64"/>
  <c r="G307" i="64"/>
  <c r="H307" i="64"/>
  <c r="I307" i="64"/>
  <c r="J307" i="64"/>
  <c r="K307" i="64"/>
  <c r="L307" i="64"/>
  <c r="G308" i="64"/>
  <c r="S308" i="64" s="1"/>
  <c r="H308" i="64"/>
  <c r="I308" i="64"/>
  <c r="J308" i="64"/>
  <c r="K308" i="64"/>
  <c r="L308" i="64"/>
  <c r="G309" i="64"/>
  <c r="H309" i="64"/>
  <c r="I309" i="64"/>
  <c r="J309" i="64"/>
  <c r="K309" i="64"/>
  <c r="L309" i="64"/>
  <c r="G310" i="64"/>
  <c r="H310" i="64"/>
  <c r="I310" i="64"/>
  <c r="J310" i="64"/>
  <c r="K310" i="64"/>
  <c r="L310" i="64"/>
  <c r="G311" i="64"/>
  <c r="H311" i="64"/>
  <c r="I311" i="64"/>
  <c r="J311" i="64"/>
  <c r="K311" i="64"/>
  <c r="L311" i="64"/>
  <c r="G312" i="64"/>
  <c r="H312" i="64"/>
  <c r="I312" i="64"/>
  <c r="J312" i="64"/>
  <c r="K312" i="64"/>
  <c r="L312" i="64"/>
  <c r="G313" i="64"/>
  <c r="H313" i="64"/>
  <c r="I313" i="64"/>
  <c r="J313" i="64"/>
  <c r="K313" i="64"/>
  <c r="L313" i="64"/>
  <c r="G314" i="64"/>
  <c r="S314" i="64" s="1"/>
  <c r="H314" i="64"/>
  <c r="I314" i="64"/>
  <c r="J314" i="64"/>
  <c r="K314" i="64"/>
  <c r="L314" i="64"/>
  <c r="G315" i="64"/>
  <c r="H315" i="64"/>
  <c r="I315" i="64"/>
  <c r="J315" i="64"/>
  <c r="K315" i="64"/>
  <c r="L315" i="64"/>
  <c r="G316" i="64"/>
  <c r="H316" i="64"/>
  <c r="I316" i="64"/>
  <c r="J316" i="64"/>
  <c r="K316" i="64"/>
  <c r="L316" i="64"/>
  <c r="G317" i="64"/>
  <c r="H317" i="64"/>
  <c r="I317" i="64"/>
  <c r="J317" i="64"/>
  <c r="K317" i="64"/>
  <c r="L317" i="64"/>
  <c r="G318" i="64"/>
  <c r="H318" i="64"/>
  <c r="I318" i="64"/>
  <c r="J318" i="64"/>
  <c r="K318" i="64"/>
  <c r="L318" i="64"/>
  <c r="G319" i="64"/>
  <c r="H319" i="64"/>
  <c r="I319" i="64"/>
  <c r="J319" i="64"/>
  <c r="K319" i="64"/>
  <c r="L319" i="64"/>
  <c r="G320" i="64"/>
  <c r="S320" i="64" s="1"/>
  <c r="H320" i="64"/>
  <c r="I320" i="64"/>
  <c r="J320" i="64"/>
  <c r="K320" i="64"/>
  <c r="L320" i="64"/>
  <c r="G321" i="64"/>
  <c r="H321" i="64"/>
  <c r="I321" i="64"/>
  <c r="J321" i="64"/>
  <c r="K321" i="64"/>
  <c r="L321" i="64"/>
  <c r="G322" i="64"/>
  <c r="H322" i="64"/>
  <c r="I322" i="64"/>
  <c r="J322" i="64"/>
  <c r="K322" i="64"/>
  <c r="L322" i="64"/>
  <c r="G323" i="64"/>
  <c r="H323" i="64"/>
  <c r="I323" i="64"/>
  <c r="J323" i="64"/>
  <c r="K323" i="64"/>
  <c r="L323" i="64"/>
  <c r="G324" i="64"/>
  <c r="H324" i="64"/>
  <c r="I324" i="64"/>
  <c r="J324" i="64"/>
  <c r="K324" i="64"/>
  <c r="L324" i="64"/>
  <c r="G325" i="64"/>
  <c r="H325" i="64"/>
  <c r="I325" i="64"/>
  <c r="J325" i="64"/>
  <c r="K325" i="64"/>
  <c r="L325" i="64"/>
  <c r="G326" i="64"/>
  <c r="S326" i="64" s="1"/>
  <c r="H326" i="64"/>
  <c r="I326" i="64"/>
  <c r="J326" i="64"/>
  <c r="K326" i="64"/>
  <c r="L326" i="64"/>
  <c r="G327" i="64"/>
  <c r="H327" i="64"/>
  <c r="I327" i="64"/>
  <c r="J327" i="64"/>
  <c r="K327" i="64"/>
  <c r="L327" i="64"/>
  <c r="G328" i="64"/>
  <c r="H328" i="64"/>
  <c r="I328" i="64"/>
  <c r="J328" i="64"/>
  <c r="K328" i="64"/>
  <c r="L328" i="64"/>
  <c r="G329" i="64"/>
  <c r="H329" i="64"/>
  <c r="I329" i="64"/>
  <c r="J329" i="64"/>
  <c r="K329" i="64"/>
  <c r="L329" i="64"/>
  <c r="G330" i="64"/>
  <c r="H330" i="64"/>
  <c r="I330" i="64"/>
  <c r="J330" i="64"/>
  <c r="K330" i="64"/>
  <c r="L330" i="64"/>
  <c r="G331" i="64"/>
  <c r="H331" i="64"/>
  <c r="I331" i="64"/>
  <c r="J331" i="64"/>
  <c r="K331" i="64"/>
  <c r="L331" i="64"/>
  <c r="G332" i="64"/>
  <c r="S332" i="64" s="1"/>
  <c r="H332" i="64"/>
  <c r="I332" i="64"/>
  <c r="J332" i="64"/>
  <c r="K332" i="64"/>
  <c r="L332" i="64"/>
  <c r="G333" i="64"/>
  <c r="H333" i="64"/>
  <c r="I333" i="64"/>
  <c r="J333" i="64"/>
  <c r="K333" i="64"/>
  <c r="L333" i="64"/>
  <c r="G334" i="64"/>
  <c r="H334" i="64"/>
  <c r="I334" i="64"/>
  <c r="J334" i="64"/>
  <c r="K334" i="64"/>
  <c r="L334" i="64"/>
  <c r="G335" i="64"/>
  <c r="H335" i="64"/>
  <c r="I335" i="64"/>
  <c r="J335" i="64"/>
  <c r="K335" i="64"/>
  <c r="L335" i="64"/>
  <c r="G336" i="64"/>
  <c r="H336" i="64"/>
  <c r="I336" i="64"/>
  <c r="J336" i="64"/>
  <c r="K336" i="64"/>
  <c r="L336" i="64"/>
  <c r="G337" i="64"/>
  <c r="H337" i="64"/>
  <c r="I337" i="64"/>
  <c r="J337" i="64"/>
  <c r="K337" i="64"/>
  <c r="L337" i="64"/>
  <c r="G338" i="64"/>
  <c r="S338" i="64" s="1"/>
  <c r="H338" i="64"/>
  <c r="I338" i="64"/>
  <c r="J338" i="64"/>
  <c r="K338" i="64"/>
  <c r="L338" i="64"/>
  <c r="G339" i="64"/>
  <c r="H339" i="64"/>
  <c r="I339" i="64"/>
  <c r="J339" i="64"/>
  <c r="K339" i="64"/>
  <c r="L339" i="64"/>
  <c r="G340" i="64"/>
  <c r="H340" i="64"/>
  <c r="I340" i="64"/>
  <c r="J340" i="64"/>
  <c r="K340" i="64"/>
  <c r="L340" i="64"/>
  <c r="G341" i="64"/>
  <c r="H341" i="64"/>
  <c r="I341" i="64"/>
  <c r="J341" i="64"/>
  <c r="K341" i="64"/>
  <c r="L341" i="64"/>
  <c r="G342" i="64"/>
  <c r="H342" i="64"/>
  <c r="I342" i="64"/>
  <c r="J342" i="64"/>
  <c r="K342" i="64"/>
  <c r="L342" i="64"/>
  <c r="G343" i="64"/>
  <c r="H343" i="64"/>
  <c r="I343" i="64"/>
  <c r="J343" i="64"/>
  <c r="K343" i="64"/>
  <c r="L343" i="64"/>
  <c r="G344" i="64"/>
  <c r="S344" i="64" s="1"/>
  <c r="H344" i="64"/>
  <c r="I344" i="64"/>
  <c r="J344" i="64"/>
  <c r="K344" i="64"/>
  <c r="L344" i="64"/>
  <c r="G345" i="64"/>
  <c r="H345" i="64"/>
  <c r="I345" i="64"/>
  <c r="J345" i="64"/>
  <c r="K345" i="64"/>
  <c r="L345" i="64"/>
  <c r="G346" i="64"/>
  <c r="H346" i="64"/>
  <c r="I346" i="64"/>
  <c r="J346" i="64"/>
  <c r="K346" i="64"/>
  <c r="L346" i="64"/>
  <c r="G347" i="64"/>
  <c r="H347" i="64"/>
  <c r="I347" i="64"/>
  <c r="J347" i="64"/>
  <c r="K347" i="64"/>
  <c r="L347" i="64"/>
  <c r="G348" i="64"/>
  <c r="H348" i="64"/>
  <c r="I348" i="64"/>
  <c r="J348" i="64"/>
  <c r="K348" i="64"/>
  <c r="L348" i="64"/>
  <c r="G349" i="64"/>
  <c r="H349" i="64"/>
  <c r="I349" i="64"/>
  <c r="J349" i="64"/>
  <c r="K349" i="64"/>
  <c r="L349" i="64"/>
  <c r="G350" i="64"/>
  <c r="S350" i="64" s="1"/>
  <c r="H350" i="64"/>
  <c r="I350" i="64"/>
  <c r="J350" i="64"/>
  <c r="K350" i="64"/>
  <c r="L350" i="64"/>
  <c r="G351" i="64"/>
  <c r="H351" i="64"/>
  <c r="I351" i="64"/>
  <c r="J351" i="64"/>
  <c r="K351" i="64"/>
  <c r="L351" i="64"/>
  <c r="G352" i="64"/>
  <c r="H352" i="64"/>
  <c r="I352" i="64"/>
  <c r="J352" i="64"/>
  <c r="K352" i="64"/>
  <c r="L352" i="64"/>
  <c r="G353" i="64"/>
  <c r="H353" i="64"/>
  <c r="I353" i="64"/>
  <c r="J353" i="64"/>
  <c r="K353" i="64"/>
  <c r="L353" i="64"/>
  <c r="G354" i="64"/>
  <c r="H354" i="64"/>
  <c r="I354" i="64"/>
  <c r="J354" i="64"/>
  <c r="K354" i="64"/>
  <c r="L354" i="64"/>
  <c r="G355" i="64"/>
  <c r="H355" i="64"/>
  <c r="I355" i="64"/>
  <c r="J355" i="64"/>
  <c r="K355" i="64"/>
  <c r="L355" i="64"/>
  <c r="G356" i="64"/>
  <c r="H356" i="64"/>
  <c r="I356" i="64"/>
  <c r="J356" i="64"/>
  <c r="K356" i="64"/>
  <c r="L356" i="64"/>
  <c r="G357" i="64"/>
  <c r="H357" i="64"/>
  <c r="I357" i="64"/>
  <c r="J357" i="64"/>
  <c r="K357" i="64"/>
  <c r="L357" i="64"/>
  <c r="G358" i="64"/>
  <c r="H358" i="64"/>
  <c r="I358" i="64"/>
  <c r="J358" i="64"/>
  <c r="K358" i="64"/>
  <c r="L358" i="64"/>
  <c r="G359" i="64"/>
  <c r="H359" i="64"/>
  <c r="I359" i="64"/>
  <c r="J359" i="64"/>
  <c r="K359" i="64"/>
  <c r="L359" i="64"/>
  <c r="G360" i="64"/>
  <c r="H360" i="64"/>
  <c r="I360" i="64"/>
  <c r="J360" i="64"/>
  <c r="K360" i="64"/>
  <c r="L360" i="64"/>
  <c r="G361" i="64"/>
  <c r="H361" i="64"/>
  <c r="I361" i="64"/>
  <c r="J361" i="64"/>
  <c r="K361" i="64"/>
  <c r="L361" i="64"/>
  <c r="G362" i="64"/>
  <c r="H362" i="64"/>
  <c r="I362" i="64"/>
  <c r="J362" i="64"/>
  <c r="K362" i="64"/>
  <c r="L362" i="64"/>
  <c r="G363" i="64"/>
  <c r="H363" i="64"/>
  <c r="I363" i="64"/>
  <c r="J363" i="64"/>
  <c r="K363" i="64"/>
  <c r="L363" i="64"/>
  <c r="G364" i="64"/>
  <c r="H364" i="64"/>
  <c r="I364" i="64"/>
  <c r="J364" i="64"/>
  <c r="K364" i="64"/>
  <c r="L364" i="64"/>
  <c r="G365" i="64"/>
  <c r="H365" i="64"/>
  <c r="I365" i="64"/>
  <c r="J365" i="64"/>
  <c r="K365" i="64"/>
  <c r="L365" i="64"/>
  <c r="G366" i="64"/>
  <c r="H366" i="64"/>
  <c r="I366" i="64"/>
  <c r="J366" i="64"/>
  <c r="K366" i="64"/>
  <c r="L366" i="64"/>
  <c r="G367" i="64"/>
  <c r="H367" i="64"/>
  <c r="I367" i="64"/>
  <c r="J367" i="64"/>
  <c r="K367" i="64"/>
  <c r="L367" i="64"/>
  <c r="G368" i="64"/>
  <c r="H368" i="64"/>
  <c r="I368" i="64"/>
  <c r="J368" i="64"/>
  <c r="K368" i="64"/>
  <c r="L368" i="64"/>
  <c r="G369" i="64"/>
  <c r="H369" i="64"/>
  <c r="I369" i="64"/>
  <c r="J369" i="64"/>
  <c r="K369" i="64"/>
  <c r="L369" i="64"/>
  <c r="G370" i="64"/>
  <c r="H370" i="64"/>
  <c r="I370" i="64"/>
  <c r="J370" i="64"/>
  <c r="K370" i="64"/>
  <c r="L370" i="64"/>
  <c r="G371" i="64"/>
  <c r="H371" i="64"/>
  <c r="I371" i="64"/>
  <c r="J371" i="64"/>
  <c r="K371" i="64"/>
  <c r="L371" i="64"/>
  <c r="G372" i="64"/>
  <c r="H372" i="64"/>
  <c r="I372" i="64"/>
  <c r="J372" i="64"/>
  <c r="K372" i="64"/>
  <c r="L372" i="64"/>
  <c r="G373" i="64"/>
  <c r="H373" i="64"/>
  <c r="I373" i="64"/>
  <c r="J373" i="64"/>
  <c r="K373" i="64"/>
  <c r="L373" i="64"/>
  <c r="G374" i="64"/>
  <c r="H374" i="64"/>
  <c r="I374" i="64"/>
  <c r="J374" i="64"/>
  <c r="K374" i="64"/>
  <c r="L374" i="64"/>
  <c r="G375" i="64"/>
  <c r="H375" i="64"/>
  <c r="I375" i="64"/>
  <c r="J375" i="64"/>
  <c r="K375" i="64"/>
  <c r="L375" i="64"/>
  <c r="G376" i="64"/>
  <c r="H376" i="64"/>
  <c r="I376" i="64"/>
  <c r="J376" i="64"/>
  <c r="K376" i="64"/>
  <c r="L376" i="64"/>
  <c r="G377" i="64"/>
  <c r="H377" i="64"/>
  <c r="I377" i="64"/>
  <c r="J377" i="64"/>
  <c r="K377" i="64"/>
  <c r="L377" i="64"/>
  <c r="G378" i="64"/>
  <c r="H378" i="64"/>
  <c r="I378" i="64"/>
  <c r="J378" i="64"/>
  <c r="K378" i="64"/>
  <c r="L378" i="64"/>
  <c r="G379" i="64"/>
  <c r="H379" i="64"/>
  <c r="I379" i="64"/>
  <c r="J379" i="64"/>
  <c r="K379" i="64"/>
  <c r="L379" i="64"/>
  <c r="G380" i="64"/>
  <c r="H380" i="64"/>
  <c r="I380" i="64"/>
  <c r="J380" i="64"/>
  <c r="K380" i="64"/>
  <c r="L380" i="64"/>
  <c r="G381" i="64"/>
  <c r="H381" i="64"/>
  <c r="I381" i="64"/>
  <c r="J381" i="64"/>
  <c r="K381" i="64"/>
  <c r="L381" i="64"/>
  <c r="G382" i="64"/>
  <c r="H382" i="64"/>
  <c r="I382" i="64"/>
  <c r="J382" i="64"/>
  <c r="K382" i="64"/>
  <c r="L382" i="64"/>
  <c r="G383" i="64"/>
  <c r="H383" i="64"/>
  <c r="I383" i="64"/>
  <c r="J383" i="64"/>
  <c r="K383" i="64"/>
  <c r="L383" i="64"/>
  <c r="G384" i="64"/>
  <c r="H384" i="64"/>
  <c r="I384" i="64"/>
  <c r="J384" i="64"/>
  <c r="K384" i="64"/>
  <c r="L384" i="64"/>
  <c r="G385" i="64"/>
  <c r="H385" i="64"/>
  <c r="I385" i="64"/>
  <c r="J385" i="64"/>
  <c r="K385" i="64"/>
  <c r="L385" i="64"/>
  <c r="G386" i="64"/>
  <c r="H386" i="64"/>
  <c r="I386" i="64"/>
  <c r="J386" i="64"/>
  <c r="K386" i="64"/>
  <c r="L386" i="64"/>
  <c r="G387" i="64"/>
  <c r="H387" i="64"/>
  <c r="I387" i="64"/>
  <c r="J387" i="64"/>
  <c r="K387" i="64"/>
  <c r="L387" i="64"/>
  <c r="G388" i="64"/>
  <c r="H388" i="64"/>
  <c r="I388" i="64"/>
  <c r="J388" i="64"/>
  <c r="K388" i="64"/>
  <c r="L388" i="64"/>
  <c r="G389" i="64"/>
  <c r="H389" i="64"/>
  <c r="I389" i="64"/>
  <c r="J389" i="64"/>
  <c r="K389" i="64"/>
  <c r="L389" i="64"/>
  <c r="G390" i="64"/>
  <c r="H390" i="64"/>
  <c r="I390" i="64"/>
  <c r="J390" i="64"/>
  <c r="K390" i="64"/>
  <c r="L390" i="64"/>
  <c r="G391" i="64"/>
  <c r="H391" i="64"/>
  <c r="I391" i="64"/>
  <c r="J391" i="64"/>
  <c r="K391" i="64"/>
  <c r="L391" i="64"/>
  <c r="G392" i="64"/>
  <c r="H392" i="64"/>
  <c r="I392" i="64"/>
  <c r="J392" i="64"/>
  <c r="K392" i="64"/>
  <c r="L392" i="64"/>
  <c r="G393" i="64"/>
  <c r="H393" i="64"/>
  <c r="I393" i="64"/>
  <c r="J393" i="64"/>
  <c r="K393" i="64"/>
  <c r="L393" i="64"/>
  <c r="G394" i="64"/>
  <c r="H394" i="64"/>
  <c r="I394" i="64"/>
  <c r="J394" i="64"/>
  <c r="K394" i="64"/>
  <c r="L394" i="64"/>
  <c r="G395" i="64"/>
  <c r="H395" i="64"/>
  <c r="I395" i="64"/>
  <c r="J395" i="64"/>
  <c r="K395" i="64"/>
  <c r="L395" i="64"/>
  <c r="G396" i="64"/>
  <c r="H396" i="64"/>
  <c r="I396" i="64"/>
  <c r="J396" i="64"/>
  <c r="K396" i="64"/>
  <c r="L396" i="64"/>
  <c r="G397" i="64"/>
  <c r="H397" i="64"/>
  <c r="I397" i="64"/>
  <c r="J397" i="64"/>
  <c r="K397" i="64"/>
  <c r="L397" i="64"/>
  <c r="G398" i="64"/>
  <c r="H398" i="64"/>
  <c r="I398" i="64"/>
  <c r="J398" i="64"/>
  <c r="K398" i="64"/>
  <c r="L398" i="64"/>
  <c r="G399" i="64"/>
  <c r="H399" i="64"/>
  <c r="I399" i="64"/>
  <c r="J399" i="64"/>
  <c r="K399" i="64"/>
  <c r="L399" i="64"/>
  <c r="G400" i="64"/>
  <c r="H400" i="64"/>
  <c r="I400" i="64"/>
  <c r="J400" i="64"/>
  <c r="K400" i="64"/>
  <c r="L400" i="64"/>
  <c r="G401" i="64"/>
  <c r="H401" i="64"/>
  <c r="I401" i="64"/>
  <c r="J401" i="64"/>
  <c r="K401" i="64"/>
  <c r="L401" i="64"/>
  <c r="G402" i="64"/>
  <c r="H402" i="64"/>
  <c r="I402" i="64"/>
  <c r="J402" i="64"/>
  <c r="K402" i="64"/>
  <c r="L402" i="64"/>
  <c r="G403" i="64"/>
  <c r="H403" i="64"/>
  <c r="I403" i="64"/>
  <c r="J403" i="64"/>
  <c r="K403" i="64"/>
  <c r="L403" i="64"/>
  <c r="G404" i="64"/>
  <c r="H404" i="64"/>
  <c r="I404" i="64"/>
  <c r="J404" i="64"/>
  <c r="K404" i="64"/>
  <c r="L404" i="64"/>
  <c r="G405" i="64"/>
  <c r="H405" i="64"/>
  <c r="I405" i="64"/>
  <c r="J405" i="64"/>
  <c r="K405" i="64"/>
  <c r="L405" i="64"/>
  <c r="G406" i="64"/>
  <c r="H406" i="64"/>
  <c r="I406" i="64"/>
  <c r="J406" i="64"/>
  <c r="K406" i="64"/>
  <c r="L406" i="64"/>
  <c r="G407" i="64"/>
  <c r="H407" i="64"/>
  <c r="I407" i="64"/>
  <c r="J407" i="64"/>
  <c r="K407" i="64"/>
  <c r="L407" i="64"/>
  <c r="G408" i="64"/>
  <c r="H408" i="64"/>
  <c r="I408" i="64"/>
  <c r="J408" i="64"/>
  <c r="K408" i="64"/>
  <c r="L408" i="64"/>
  <c r="G409" i="64"/>
  <c r="H409" i="64"/>
  <c r="I409" i="64"/>
  <c r="J409" i="64"/>
  <c r="K409" i="64"/>
  <c r="L409" i="64"/>
  <c r="G410" i="64"/>
  <c r="H410" i="64"/>
  <c r="I410" i="64"/>
  <c r="J410" i="64"/>
  <c r="K410" i="64"/>
  <c r="L410" i="64"/>
  <c r="G411" i="64"/>
  <c r="H411" i="64"/>
  <c r="I411" i="64"/>
  <c r="J411" i="64"/>
  <c r="K411" i="64"/>
  <c r="L411" i="64"/>
  <c r="G412" i="64"/>
  <c r="H412" i="64"/>
  <c r="I412" i="64"/>
  <c r="J412" i="64"/>
  <c r="K412" i="64"/>
  <c r="L412" i="64"/>
  <c r="G413" i="64"/>
  <c r="H413" i="64"/>
  <c r="I413" i="64"/>
  <c r="J413" i="64"/>
  <c r="K413" i="64"/>
  <c r="L413" i="64"/>
  <c r="G414" i="64"/>
  <c r="H414" i="64"/>
  <c r="I414" i="64"/>
  <c r="J414" i="64"/>
  <c r="K414" i="64"/>
  <c r="L414" i="64"/>
  <c r="G415" i="64"/>
  <c r="H415" i="64"/>
  <c r="I415" i="64"/>
  <c r="J415" i="64"/>
  <c r="K415" i="64"/>
  <c r="L415" i="64"/>
  <c r="G416" i="64"/>
  <c r="H416" i="64"/>
  <c r="I416" i="64"/>
  <c r="J416" i="64"/>
  <c r="K416" i="64"/>
  <c r="L416" i="64"/>
  <c r="G417" i="64"/>
  <c r="H417" i="64"/>
  <c r="I417" i="64"/>
  <c r="J417" i="64"/>
  <c r="K417" i="64"/>
  <c r="L417" i="64"/>
  <c r="G418" i="64"/>
  <c r="H418" i="64"/>
  <c r="I418" i="64"/>
  <c r="J418" i="64"/>
  <c r="K418" i="64"/>
  <c r="L418" i="64"/>
  <c r="G419" i="64"/>
  <c r="H419" i="64"/>
  <c r="I419" i="64"/>
  <c r="J419" i="64"/>
  <c r="K419" i="64"/>
  <c r="L419" i="64"/>
  <c r="G420" i="64"/>
  <c r="H420" i="64"/>
  <c r="I420" i="64"/>
  <c r="J420" i="64"/>
  <c r="K420" i="64"/>
  <c r="L420" i="64"/>
  <c r="G421" i="64"/>
  <c r="H421" i="64"/>
  <c r="I421" i="64"/>
  <c r="J421" i="64"/>
  <c r="K421" i="64"/>
  <c r="L421" i="64"/>
  <c r="G422" i="64"/>
  <c r="H422" i="64"/>
  <c r="I422" i="64"/>
  <c r="J422" i="64"/>
  <c r="K422" i="64"/>
  <c r="L422" i="64"/>
  <c r="G423" i="64"/>
  <c r="H423" i="64"/>
  <c r="I423" i="64"/>
  <c r="J423" i="64"/>
  <c r="K423" i="64"/>
  <c r="L423" i="64"/>
  <c r="G424" i="64"/>
  <c r="H424" i="64"/>
  <c r="I424" i="64"/>
  <c r="J424" i="64"/>
  <c r="K424" i="64"/>
  <c r="L424" i="64"/>
  <c r="G425" i="64"/>
  <c r="H425" i="64"/>
  <c r="I425" i="64"/>
  <c r="J425" i="64"/>
  <c r="K425" i="64"/>
  <c r="L425" i="64"/>
  <c r="G426" i="64"/>
  <c r="H426" i="64"/>
  <c r="I426" i="64"/>
  <c r="J426" i="64"/>
  <c r="K426" i="64"/>
  <c r="L426" i="64"/>
  <c r="G427" i="64"/>
  <c r="H427" i="64"/>
  <c r="I427" i="64"/>
  <c r="J427" i="64"/>
  <c r="K427" i="64"/>
  <c r="L427" i="64"/>
  <c r="G428" i="64"/>
  <c r="H428" i="64"/>
  <c r="I428" i="64"/>
  <c r="J428" i="64"/>
  <c r="K428" i="64"/>
  <c r="L428" i="64"/>
  <c r="G429" i="64"/>
  <c r="H429" i="64"/>
  <c r="I429" i="64"/>
  <c r="J429" i="64"/>
  <c r="K429" i="64"/>
  <c r="L429" i="64"/>
  <c r="G430" i="64"/>
  <c r="H430" i="64"/>
  <c r="I430" i="64"/>
  <c r="J430" i="64"/>
  <c r="K430" i="64"/>
  <c r="L430" i="64"/>
  <c r="G431" i="64"/>
  <c r="H431" i="64"/>
  <c r="I431" i="64"/>
  <c r="J431" i="64"/>
  <c r="K431" i="64"/>
  <c r="L431" i="64"/>
  <c r="G432" i="64"/>
  <c r="H432" i="64"/>
  <c r="I432" i="64"/>
  <c r="J432" i="64"/>
  <c r="K432" i="64"/>
  <c r="L432" i="64"/>
  <c r="G433" i="64"/>
  <c r="H433" i="64"/>
  <c r="I433" i="64"/>
  <c r="J433" i="64"/>
  <c r="K433" i="64"/>
  <c r="L433" i="64"/>
  <c r="G434" i="64"/>
  <c r="H434" i="64"/>
  <c r="I434" i="64"/>
  <c r="J434" i="64"/>
  <c r="K434" i="64"/>
  <c r="L434" i="64"/>
  <c r="G435" i="64"/>
  <c r="H435" i="64"/>
  <c r="I435" i="64"/>
  <c r="J435" i="64"/>
  <c r="K435" i="64"/>
  <c r="L435" i="64"/>
  <c r="G436" i="64"/>
  <c r="H436" i="64"/>
  <c r="I436" i="64"/>
  <c r="J436" i="64"/>
  <c r="K436" i="64"/>
  <c r="L436" i="64"/>
  <c r="G437" i="64"/>
  <c r="H437" i="64"/>
  <c r="I437" i="64"/>
  <c r="J437" i="64"/>
  <c r="K437" i="64"/>
  <c r="L437" i="64"/>
  <c r="G438" i="64"/>
  <c r="H438" i="64"/>
  <c r="I438" i="64"/>
  <c r="J438" i="64"/>
  <c r="K438" i="64"/>
  <c r="L438" i="64"/>
  <c r="G439" i="64"/>
  <c r="H439" i="64"/>
  <c r="I439" i="64"/>
  <c r="J439" i="64"/>
  <c r="K439" i="64"/>
  <c r="L439" i="64"/>
  <c r="G440" i="64"/>
  <c r="H440" i="64"/>
  <c r="I440" i="64"/>
  <c r="J440" i="64"/>
  <c r="K440" i="64"/>
  <c r="L440" i="64"/>
  <c r="G441" i="64"/>
  <c r="H441" i="64"/>
  <c r="I441" i="64"/>
  <c r="J441" i="64"/>
  <c r="K441" i="64"/>
  <c r="L441" i="64"/>
  <c r="G442" i="64"/>
  <c r="H442" i="64"/>
  <c r="I442" i="64"/>
  <c r="J442" i="64"/>
  <c r="K442" i="64"/>
  <c r="L442" i="64"/>
  <c r="G443" i="64"/>
  <c r="H443" i="64"/>
  <c r="I443" i="64"/>
  <c r="J443" i="64"/>
  <c r="K443" i="64"/>
  <c r="L443" i="64"/>
  <c r="G444" i="64"/>
  <c r="H444" i="64"/>
  <c r="I444" i="64"/>
  <c r="J444" i="64"/>
  <c r="K444" i="64"/>
  <c r="L444" i="64"/>
  <c r="G445" i="64"/>
  <c r="H445" i="64"/>
  <c r="I445" i="64"/>
  <c r="J445" i="64"/>
  <c r="K445" i="64"/>
  <c r="L445" i="64"/>
  <c r="G446" i="64"/>
  <c r="H446" i="64"/>
  <c r="I446" i="64"/>
  <c r="J446" i="64"/>
  <c r="K446" i="64"/>
  <c r="L446" i="64"/>
  <c r="G447" i="64"/>
  <c r="H447" i="64"/>
  <c r="I447" i="64"/>
  <c r="J447" i="64"/>
  <c r="K447" i="64"/>
  <c r="L447" i="64"/>
  <c r="G448" i="64"/>
  <c r="H448" i="64"/>
  <c r="I448" i="64"/>
  <c r="J448" i="64"/>
  <c r="K448" i="64"/>
  <c r="L448" i="64"/>
  <c r="G449" i="64"/>
  <c r="H449" i="64"/>
  <c r="I449" i="64"/>
  <c r="J449" i="64"/>
  <c r="K449" i="64"/>
  <c r="L449" i="64"/>
  <c r="G450" i="64"/>
  <c r="H450" i="64"/>
  <c r="I450" i="64"/>
  <c r="J450" i="64"/>
  <c r="K450" i="64"/>
  <c r="L450" i="64"/>
  <c r="G451" i="64"/>
  <c r="H451" i="64"/>
  <c r="I451" i="64"/>
  <c r="J451" i="64"/>
  <c r="K451" i="64"/>
  <c r="L451" i="64"/>
  <c r="G452" i="64"/>
  <c r="H452" i="64"/>
  <c r="I452" i="64"/>
  <c r="J452" i="64"/>
  <c r="K452" i="64"/>
  <c r="L452" i="64"/>
  <c r="G453" i="64"/>
  <c r="H453" i="64"/>
  <c r="I453" i="64"/>
  <c r="J453" i="64"/>
  <c r="K453" i="64"/>
  <c r="L453" i="64"/>
  <c r="G454" i="64"/>
  <c r="H454" i="64"/>
  <c r="I454" i="64"/>
  <c r="J454" i="64"/>
  <c r="K454" i="64"/>
  <c r="L454" i="64"/>
  <c r="G455" i="64"/>
  <c r="H455" i="64"/>
  <c r="I455" i="64"/>
  <c r="J455" i="64"/>
  <c r="K455" i="64"/>
  <c r="L455" i="64"/>
  <c r="G456" i="64"/>
  <c r="H456" i="64"/>
  <c r="I456" i="64"/>
  <c r="J456" i="64"/>
  <c r="K456" i="64"/>
  <c r="L456" i="64"/>
  <c r="G457" i="64"/>
  <c r="H457" i="64"/>
  <c r="I457" i="64"/>
  <c r="J457" i="64"/>
  <c r="K457" i="64"/>
  <c r="L457" i="64"/>
  <c r="G458" i="64"/>
  <c r="H458" i="64"/>
  <c r="I458" i="64"/>
  <c r="J458" i="64"/>
  <c r="K458" i="64"/>
  <c r="L458" i="64"/>
  <c r="G459" i="64"/>
  <c r="H459" i="64"/>
  <c r="I459" i="64"/>
  <c r="J459" i="64"/>
  <c r="K459" i="64"/>
  <c r="L459" i="64"/>
  <c r="G460" i="64"/>
  <c r="H460" i="64"/>
  <c r="I460" i="64"/>
  <c r="J460" i="64"/>
  <c r="K460" i="64"/>
  <c r="L460" i="64"/>
  <c r="G461" i="64"/>
  <c r="H461" i="64"/>
  <c r="I461" i="64"/>
  <c r="J461" i="64"/>
  <c r="K461" i="64"/>
  <c r="L461" i="64"/>
  <c r="G462" i="64"/>
  <c r="H462" i="64"/>
  <c r="I462" i="64"/>
  <c r="J462" i="64"/>
  <c r="K462" i="64"/>
  <c r="L462" i="64"/>
  <c r="G463" i="64"/>
  <c r="H463" i="64"/>
  <c r="I463" i="64"/>
  <c r="J463" i="64"/>
  <c r="K463" i="64"/>
  <c r="L463" i="64"/>
  <c r="G464" i="64"/>
  <c r="H464" i="64"/>
  <c r="I464" i="64"/>
  <c r="J464" i="64"/>
  <c r="K464" i="64"/>
  <c r="L464" i="64"/>
  <c r="G465" i="64"/>
  <c r="H465" i="64"/>
  <c r="I465" i="64"/>
  <c r="J465" i="64"/>
  <c r="K465" i="64"/>
  <c r="L465" i="64"/>
  <c r="G466" i="64"/>
  <c r="H466" i="64"/>
  <c r="I466" i="64"/>
  <c r="J466" i="64"/>
  <c r="K466" i="64"/>
  <c r="L466" i="64"/>
  <c r="G467" i="64"/>
  <c r="H467" i="64"/>
  <c r="I467" i="64"/>
  <c r="J467" i="64"/>
  <c r="K467" i="64"/>
  <c r="L467" i="64"/>
  <c r="G468" i="64"/>
  <c r="H468" i="64"/>
  <c r="I468" i="64"/>
  <c r="J468" i="64"/>
  <c r="K468" i="64"/>
  <c r="L468" i="64"/>
  <c r="G469" i="64"/>
  <c r="H469" i="64"/>
  <c r="I469" i="64"/>
  <c r="J469" i="64"/>
  <c r="K469" i="64"/>
  <c r="L469" i="64"/>
  <c r="G470" i="64"/>
  <c r="H470" i="64"/>
  <c r="I470" i="64"/>
  <c r="J470" i="64"/>
  <c r="K470" i="64"/>
  <c r="L470" i="64"/>
  <c r="G471" i="64"/>
  <c r="H471" i="64"/>
  <c r="I471" i="64"/>
  <c r="J471" i="64"/>
  <c r="K471" i="64"/>
  <c r="L471" i="64"/>
  <c r="G472" i="64"/>
  <c r="H472" i="64"/>
  <c r="I472" i="64"/>
  <c r="J472" i="64"/>
  <c r="K472" i="64"/>
  <c r="L472" i="64"/>
  <c r="G473" i="64"/>
  <c r="H473" i="64"/>
  <c r="I473" i="64"/>
  <c r="J473" i="64"/>
  <c r="K473" i="64"/>
  <c r="L473" i="64"/>
  <c r="G474" i="64"/>
  <c r="H474" i="64"/>
  <c r="I474" i="64"/>
  <c r="J474" i="64"/>
  <c r="K474" i="64"/>
  <c r="L474" i="64"/>
  <c r="G475" i="64"/>
  <c r="H475" i="64"/>
  <c r="I475" i="64"/>
  <c r="J475" i="64"/>
  <c r="K475" i="64"/>
  <c r="L475" i="64"/>
  <c r="G476" i="64"/>
  <c r="H476" i="64"/>
  <c r="I476" i="64"/>
  <c r="J476" i="64"/>
  <c r="K476" i="64"/>
  <c r="L476" i="64"/>
  <c r="G477" i="64"/>
  <c r="H477" i="64"/>
  <c r="I477" i="64"/>
  <c r="J477" i="64"/>
  <c r="K477" i="64"/>
  <c r="L477" i="64"/>
  <c r="G478" i="64"/>
  <c r="H478" i="64"/>
  <c r="I478" i="64"/>
  <c r="J478" i="64"/>
  <c r="K478" i="64"/>
  <c r="L478" i="64"/>
  <c r="G479" i="64"/>
  <c r="H479" i="64"/>
  <c r="I479" i="64"/>
  <c r="J479" i="64"/>
  <c r="K479" i="64"/>
  <c r="L479" i="64"/>
  <c r="G480" i="64"/>
  <c r="H480" i="64"/>
  <c r="I480" i="64"/>
  <c r="J480" i="64"/>
  <c r="K480" i="64"/>
  <c r="L480" i="64"/>
  <c r="G481" i="64"/>
  <c r="H481" i="64"/>
  <c r="I481" i="64"/>
  <c r="J481" i="64"/>
  <c r="K481" i="64"/>
  <c r="L481" i="64"/>
  <c r="G482" i="64"/>
  <c r="H482" i="64"/>
  <c r="I482" i="64"/>
  <c r="J482" i="64"/>
  <c r="K482" i="64"/>
  <c r="L482" i="64"/>
  <c r="G483" i="64"/>
  <c r="H483" i="64"/>
  <c r="I483" i="64"/>
  <c r="J483" i="64"/>
  <c r="K483" i="64"/>
  <c r="L483" i="64"/>
  <c r="G484" i="64"/>
  <c r="H484" i="64"/>
  <c r="I484" i="64"/>
  <c r="J484" i="64"/>
  <c r="K484" i="64"/>
  <c r="L484" i="64"/>
  <c r="G485" i="64"/>
  <c r="H485" i="64"/>
  <c r="I485" i="64"/>
  <c r="J485" i="64"/>
  <c r="K485" i="64"/>
  <c r="L485" i="64"/>
  <c r="G486" i="64"/>
  <c r="H486" i="64"/>
  <c r="I486" i="64"/>
  <c r="J486" i="64"/>
  <c r="K486" i="64"/>
  <c r="L486" i="64"/>
  <c r="G487" i="64"/>
  <c r="H487" i="64"/>
  <c r="I487" i="64"/>
  <c r="J487" i="64"/>
  <c r="K487" i="64"/>
  <c r="L487" i="64"/>
  <c r="G488" i="64"/>
  <c r="H488" i="64"/>
  <c r="I488" i="64"/>
  <c r="J488" i="64"/>
  <c r="K488" i="64"/>
  <c r="L488" i="64"/>
  <c r="G489" i="64"/>
  <c r="H489" i="64"/>
  <c r="I489" i="64"/>
  <c r="J489" i="64"/>
  <c r="K489" i="64"/>
  <c r="L489" i="64"/>
  <c r="G490" i="64"/>
  <c r="H490" i="64"/>
  <c r="I490" i="64"/>
  <c r="J490" i="64"/>
  <c r="K490" i="64"/>
  <c r="L490" i="64"/>
  <c r="G491" i="64"/>
  <c r="H491" i="64"/>
  <c r="I491" i="64"/>
  <c r="J491" i="64"/>
  <c r="K491" i="64"/>
  <c r="L491" i="64"/>
  <c r="G492" i="64"/>
  <c r="H492" i="64"/>
  <c r="I492" i="64"/>
  <c r="J492" i="64"/>
  <c r="K492" i="64"/>
  <c r="L492" i="64"/>
  <c r="G493" i="64"/>
  <c r="H493" i="64"/>
  <c r="I493" i="64"/>
  <c r="J493" i="64"/>
  <c r="K493" i="64"/>
  <c r="L493" i="64"/>
  <c r="G494" i="64"/>
  <c r="H494" i="64"/>
  <c r="I494" i="64"/>
  <c r="J494" i="64"/>
  <c r="K494" i="64"/>
  <c r="L494" i="64"/>
  <c r="G495" i="64"/>
  <c r="H495" i="64"/>
  <c r="I495" i="64"/>
  <c r="J495" i="64"/>
  <c r="K495" i="64"/>
  <c r="L495" i="64"/>
  <c r="G496" i="64"/>
  <c r="H496" i="64"/>
  <c r="I496" i="64"/>
  <c r="J496" i="64"/>
  <c r="K496" i="64"/>
  <c r="L496" i="64"/>
  <c r="G497" i="64"/>
  <c r="H497" i="64"/>
  <c r="I497" i="64"/>
  <c r="J497" i="64"/>
  <c r="K497" i="64"/>
  <c r="L497" i="64"/>
  <c r="G498" i="64"/>
  <c r="H498" i="64"/>
  <c r="I498" i="64"/>
  <c r="J498" i="64"/>
  <c r="K498" i="64"/>
  <c r="L498" i="64"/>
  <c r="G499" i="64"/>
  <c r="H499" i="64"/>
  <c r="I499" i="64"/>
  <c r="J499" i="64"/>
  <c r="K499" i="64"/>
  <c r="L499" i="64"/>
  <c r="G500" i="64"/>
  <c r="H500" i="64"/>
  <c r="I500" i="64"/>
  <c r="J500" i="64"/>
  <c r="K500" i="64"/>
  <c r="L500" i="64"/>
  <c r="G501" i="64"/>
  <c r="H501" i="64"/>
  <c r="I501" i="64"/>
  <c r="J501" i="64"/>
  <c r="K501" i="64"/>
  <c r="L501" i="64"/>
  <c r="G502" i="64"/>
  <c r="H502" i="64"/>
  <c r="I502" i="64"/>
  <c r="J502" i="64"/>
  <c r="K502" i="64"/>
  <c r="L502" i="64"/>
  <c r="G503" i="64"/>
  <c r="H503" i="64"/>
  <c r="I503" i="64"/>
  <c r="J503" i="64"/>
  <c r="K503" i="64"/>
  <c r="L503" i="64"/>
  <c r="G504" i="64"/>
  <c r="H504" i="64"/>
  <c r="I504" i="64"/>
  <c r="J504" i="64"/>
  <c r="K504" i="64"/>
  <c r="L504" i="64"/>
  <c r="G505" i="64"/>
  <c r="H505" i="64"/>
  <c r="I505" i="64"/>
  <c r="J505" i="64"/>
  <c r="K505" i="64"/>
  <c r="L505" i="64"/>
  <c r="G506" i="64"/>
  <c r="H506" i="64"/>
  <c r="I506" i="64"/>
  <c r="J506" i="64"/>
  <c r="K506" i="64"/>
  <c r="L506" i="64"/>
  <c r="G507" i="64"/>
  <c r="H507" i="64"/>
  <c r="I507" i="64"/>
  <c r="J507" i="64"/>
  <c r="K507" i="64"/>
  <c r="L507" i="64"/>
  <c r="G508" i="64"/>
  <c r="H508" i="64"/>
  <c r="I508" i="64"/>
  <c r="J508" i="64"/>
  <c r="K508" i="64"/>
  <c r="L508" i="64"/>
  <c r="G509" i="64"/>
  <c r="H509" i="64"/>
  <c r="I509" i="64"/>
  <c r="J509" i="64"/>
  <c r="K509" i="64"/>
  <c r="L509" i="64"/>
  <c r="G510" i="64"/>
  <c r="H510" i="64"/>
  <c r="I510" i="64"/>
  <c r="J510" i="64"/>
  <c r="K510" i="64"/>
  <c r="L510" i="64"/>
  <c r="G511" i="64"/>
  <c r="H511" i="64"/>
  <c r="I511" i="64"/>
  <c r="J511" i="64"/>
  <c r="K511" i="64"/>
  <c r="L511" i="64"/>
  <c r="G512" i="64"/>
  <c r="H512" i="64"/>
  <c r="I512" i="64"/>
  <c r="J512" i="64"/>
  <c r="K512" i="64"/>
  <c r="L512" i="64"/>
  <c r="G513" i="64"/>
  <c r="H513" i="64"/>
  <c r="I513" i="64"/>
  <c r="J513" i="64"/>
  <c r="K513" i="64"/>
  <c r="L513" i="64"/>
  <c r="G514" i="64"/>
  <c r="H514" i="64"/>
  <c r="I514" i="64"/>
  <c r="J514" i="64"/>
  <c r="K514" i="64"/>
  <c r="L514" i="64"/>
  <c r="G515" i="64"/>
  <c r="H515" i="64"/>
  <c r="I515" i="64"/>
  <c r="J515" i="64"/>
  <c r="K515" i="64"/>
  <c r="L515" i="64"/>
  <c r="G516" i="64"/>
  <c r="H516" i="64"/>
  <c r="I516" i="64"/>
  <c r="J516" i="64"/>
  <c r="K516" i="64"/>
  <c r="L516" i="64"/>
  <c r="G517" i="64"/>
  <c r="H517" i="64"/>
  <c r="I517" i="64"/>
  <c r="J517" i="64"/>
  <c r="K517" i="64"/>
  <c r="L517" i="64"/>
  <c r="G518" i="64"/>
  <c r="H518" i="64"/>
  <c r="I518" i="64"/>
  <c r="J518" i="64"/>
  <c r="K518" i="64"/>
  <c r="L518" i="64"/>
  <c r="G519" i="64"/>
  <c r="H519" i="64"/>
  <c r="I519" i="64"/>
  <c r="J519" i="64"/>
  <c r="K519" i="64"/>
  <c r="L519" i="64"/>
  <c r="G520" i="64"/>
  <c r="H520" i="64"/>
  <c r="I520" i="64"/>
  <c r="J520" i="64"/>
  <c r="K520" i="64"/>
  <c r="L520" i="64"/>
  <c r="G521" i="64"/>
  <c r="H521" i="64"/>
  <c r="I521" i="64"/>
  <c r="J521" i="64"/>
  <c r="K521" i="64"/>
  <c r="L521" i="64"/>
  <c r="G522" i="64"/>
  <c r="H522" i="64"/>
  <c r="I522" i="64"/>
  <c r="J522" i="64"/>
  <c r="K522" i="64"/>
  <c r="L522" i="64"/>
  <c r="G523" i="64"/>
  <c r="H523" i="64"/>
  <c r="I523" i="64"/>
  <c r="J523" i="64"/>
  <c r="K523" i="64"/>
  <c r="L523" i="64"/>
  <c r="G524" i="64"/>
  <c r="H524" i="64"/>
  <c r="I524" i="64"/>
  <c r="J524" i="64"/>
  <c r="K524" i="64"/>
  <c r="L524" i="64"/>
  <c r="G525" i="64"/>
  <c r="H525" i="64"/>
  <c r="I525" i="64"/>
  <c r="J525" i="64"/>
  <c r="K525" i="64"/>
  <c r="L525" i="64"/>
  <c r="G526" i="64"/>
  <c r="H526" i="64"/>
  <c r="I526" i="64"/>
  <c r="J526" i="64"/>
  <c r="K526" i="64"/>
  <c r="L526" i="64"/>
  <c r="G527" i="64"/>
  <c r="H527" i="64"/>
  <c r="I527" i="64"/>
  <c r="J527" i="64"/>
  <c r="K527" i="64"/>
  <c r="L527" i="64"/>
  <c r="G528" i="64"/>
  <c r="H528" i="64"/>
  <c r="I528" i="64"/>
  <c r="J528" i="64"/>
  <c r="K528" i="64"/>
  <c r="L528" i="64"/>
  <c r="G529" i="64"/>
  <c r="H529" i="64"/>
  <c r="I529" i="64"/>
  <c r="J529" i="64"/>
  <c r="K529" i="64"/>
  <c r="L529" i="64"/>
  <c r="G530" i="64"/>
  <c r="H530" i="64"/>
  <c r="I530" i="64"/>
  <c r="J530" i="64"/>
  <c r="K530" i="64"/>
  <c r="L530" i="64"/>
  <c r="G531" i="64"/>
  <c r="H531" i="64"/>
  <c r="I531" i="64"/>
  <c r="J531" i="64"/>
  <c r="K531" i="64"/>
  <c r="L531" i="64"/>
  <c r="G532" i="64"/>
  <c r="H532" i="64"/>
  <c r="I532" i="64"/>
  <c r="J532" i="64"/>
  <c r="K532" i="64"/>
  <c r="L532" i="64"/>
  <c r="G533" i="64"/>
  <c r="H533" i="64"/>
  <c r="I533" i="64"/>
  <c r="J533" i="64"/>
  <c r="K533" i="64"/>
  <c r="L533" i="64"/>
  <c r="G534" i="64"/>
  <c r="H534" i="64"/>
  <c r="I534" i="64"/>
  <c r="J534" i="64"/>
  <c r="K534" i="64"/>
  <c r="L534" i="64"/>
  <c r="G535" i="64"/>
  <c r="H535" i="64"/>
  <c r="I535" i="64"/>
  <c r="J535" i="64"/>
  <c r="K535" i="64"/>
  <c r="L535" i="64"/>
  <c r="G536" i="64"/>
  <c r="H536" i="64"/>
  <c r="I536" i="64"/>
  <c r="J536" i="64"/>
  <c r="K536" i="64"/>
  <c r="L536" i="64"/>
  <c r="G537" i="64"/>
  <c r="H537" i="64"/>
  <c r="I537" i="64"/>
  <c r="J537" i="64"/>
  <c r="K537" i="64"/>
  <c r="L537" i="64"/>
  <c r="G538" i="64"/>
  <c r="H538" i="64"/>
  <c r="I538" i="64"/>
  <c r="J538" i="64"/>
  <c r="K538" i="64"/>
  <c r="L538" i="64"/>
  <c r="G539" i="64"/>
  <c r="H539" i="64"/>
  <c r="I539" i="64"/>
  <c r="J539" i="64"/>
  <c r="K539" i="64"/>
  <c r="L539" i="64"/>
  <c r="G540" i="64"/>
  <c r="H540" i="64"/>
  <c r="I540" i="64"/>
  <c r="J540" i="64"/>
  <c r="K540" i="64"/>
  <c r="L540" i="64"/>
  <c r="G541" i="64"/>
  <c r="H541" i="64"/>
  <c r="I541" i="64"/>
  <c r="J541" i="64"/>
  <c r="K541" i="64"/>
  <c r="L541" i="64"/>
  <c r="G542" i="64"/>
  <c r="H542" i="64"/>
  <c r="I542" i="64"/>
  <c r="J542" i="64"/>
  <c r="K542" i="64"/>
  <c r="L542" i="64"/>
  <c r="G543" i="64"/>
  <c r="H543" i="64"/>
  <c r="I543" i="64"/>
  <c r="J543" i="64"/>
  <c r="K543" i="64"/>
  <c r="L543" i="64"/>
  <c r="G544" i="64"/>
  <c r="H544" i="64"/>
  <c r="I544" i="64"/>
  <c r="J544" i="64"/>
  <c r="K544" i="64"/>
  <c r="L544" i="64"/>
  <c r="G545" i="64"/>
  <c r="H545" i="64"/>
  <c r="I545" i="64"/>
  <c r="J545" i="64"/>
  <c r="K545" i="64"/>
  <c r="L545" i="64"/>
  <c r="G546" i="64"/>
  <c r="H546" i="64"/>
  <c r="I546" i="64"/>
  <c r="J546" i="64"/>
  <c r="K546" i="64"/>
  <c r="L546" i="64"/>
  <c r="G547" i="64"/>
  <c r="H547" i="64"/>
  <c r="I547" i="64"/>
  <c r="J547" i="64"/>
  <c r="K547" i="64"/>
  <c r="L547" i="64"/>
  <c r="G548" i="64"/>
  <c r="H548" i="64"/>
  <c r="I548" i="64"/>
  <c r="J548" i="64"/>
  <c r="K548" i="64"/>
  <c r="L548" i="64"/>
  <c r="G549" i="64"/>
  <c r="H549" i="64"/>
  <c r="I549" i="64"/>
  <c r="J549" i="64"/>
  <c r="K549" i="64"/>
  <c r="L549" i="64"/>
  <c r="G550" i="64"/>
  <c r="H550" i="64"/>
  <c r="I550" i="64"/>
  <c r="J550" i="64"/>
  <c r="K550" i="64"/>
  <c r="L550" i="64"/>
  <c r="G551" i="64"/>
  <c r="H551" i="64"/>
  <c r="I551" i="64"/>
  <c r="J551" i="64"/>
  <c r="K551" i="64"/>
  <c r="L551" i="64"/>
  <c r="G552" i="64"/>
  <c r="H552" i="64"/>
  <c r="I552" i="64"/>
  <c r="J552" i="64"/>
  <c r="K552" i="64"/>
  <c r="L552" i="64"/>
  <c r="G553" i="64"/>
  <c r="H553" i="64"/>
  <c r="I553" i="64"/>
  <c r="J553" i="64"/>
  <c r="K553" i="64"/>
  <c r="L553" i="64"/>
  <c r="G554" i="64"/>
  <c r="H554" i="64"/>
  <c r="I554" i="64"/>
  <c r="J554" i="64"/>
  <c r="K554" i="64"/>
  <c r="L554" i="64"/>
  <c r="G555" i="64"/>
  <c r="H555" i="64"/>
  <c r="I555" i="64"/>
  <c r="J555" i="64"/>
  <c r="K555" i="64"/>
  <c r="L555" i="64"/>
  <c r="G556" i="64"/>
  <c r="H556" i="64"/>
  <c r="I556" i="64"/>
  <c r="J556" i="64"/>
  <c r="K556" i="64"/>
  <c r="L556" i="64"/>
  <c r="G557" i="64"/>
  <c r="H557" i="64"/>
  <c r="I557" i="64"/>
  <c r="J557" i="64"/>
  <c r="K557" i="64"/>
  <c r="L557" i="64"/>
  <c r="G558" i="64"/>
  <c r="H558" i="64"/>
  <c r="I558" i="64"/>
  <c r="J558" i="64"/>
  <c r="K558" i="64"/>
  <c r="L558" i="64"/>
  <c r="G559" i="64"/>
  <c r="H559" i="64"/>
  <c r="I559" i="64"/>
  <c r="J559" i="64"/>
  <c r="K559" i="64"/>
  <c r="L559" i="64"/>
  <c r="G560" i="64"/>
  <c r="H560" i="64"/>
  <c r="I560" i="64"/>
  <c r="J560" i="64"/>
  <c r="K560" i="64"/>
  <c r="L560" i="64"/>
  <c r="G561" i="64"/>
  <c r="H561" i="64"/>
  <c r="I561" i="64"/>
  <c r="J561" i="64"/>
  <c r="K561" i="64"/>
  <c r="L561" i="64"/>
  <c r="G562" i="64"/>
  <c r="H562" i="64"/>
  <c r="I562" i="64"/>
  <c r="J562" i="64"/>
  <c r="K562" i="64"/>
  <c r="L562" i="64"/>
  <c r="G563" i="64"/>
  <c r="H563" i="64"/>
  <c r="I563" i="64"/>
  <c r="J563" i="64"/>
  <c r="K563" i="64"/>
  <c r="L563" i="64"/>
  <c r="G564" i="64"/>
  <c r="H564" i="64"/>
  <c r="I564" i="64"/>
  <c r="J564" i="64"/>
  <c r="K564" i="64"/>
  <c r="L564" i="64"/>
  <c r="G565" i="64"/>
  <c r="H565" i="64"/>
  <c r="I565" i="64"/>
  <c r="J565" i="64"/>
  <c r="K565" i="64"/>
  <c r="L565" i="64"/>
  <c r="G566" i="64"/>
  <c r="H566" i="64"/>
  <c r="I566" i="64"/>
  <c r="J566" i="64"/>
  <c r="K566" i="64"/>
  <c r="L566" i="64"/>
  <c r="G567" i="64"/>
  <c r="H567" i="64"/>
  <c r="I567" i="64"/>
  <c r="J567" i="64"/>
  <c r="K567" i="64"/>
  <c r="L567" i="64"/>
  <c r="G568" i="64"/>
  <c r="H568" i="64"/>
  <c r="I568" i="64"/>
  <c r="J568" i="64"/>
  <c r="K568" i="64"/>
  <c r="L568" i="64"/>
  <c r="G569" i="64"/>
  <c r="H569" i="64"/>
  <c r="I569" i="64"/>
  <c r="J569" i="64"/>
  <c r="K569" i="64"/>
  <c r="L569" i="64"/>
  <c r="G570" i="64"/>
  <c r="H570" i="64"/>
  <c r="I570" i="64"/>
  <c r="J570" i="64"/>
  <c r="K570" i="64"/>
  <c r="L570" i="64"/>
  <c r="G571" i="64"/>
  <c r="H571" i="64"/>
  <c r="I571" i="64"/>
  <c r="J571" i="64"/>
  <c r="K571" i="64"/>
  <c r="L571" i="64"/>
  <c r="G572" i="64"/>
  <c r="H572" i="64"/>
  <c r="I572" i="64"/>
  <c r="J572" i="64"/>
  <c r="K572" i="64"/>
  <c r="L572" i="64"/>
  <c r="G573" i="64"/>
  <c r="H573" i="64"/>
  <c r="I573" i="64"/>
  <c r="J573" i="64"/>
  <c r="K573" i="64"/>
  <c r="L573" i="64"/>
  <c r="G574" i="64"/>
  <c r="H574" i="64"/>
  <c r="I574" i="64"/>
  <c r="J574" i="64"/>
  <c r="K574" i="64"/>
  <c r="L574" i="64"/>
  <c r="G575" i="64"/>
  <c r="H575" i="64"/>
  <c r="I575" i="64"/>
  <c r="J575" i="64"/>
  <c r="K575" i="64"/>
  <c r="L575" i="64"/>
  <c r="G576" i="64"/>
  <c r="H576" i="64"/>
  <c r="I576" i="64"/>
  <c r="J576" i="64"/>
  <c r="K576" i="64"/>
  <c r="L576" i="64"/>
  <c r="G577" i="64"/>
  <c r="H577" i="64"/>
  <c r="I577" i="64"/>
  <c r="J577" i="64"/>
  <c r="K577" i="64"/>
  <c r="L577" i="64"/>
  <c r="G578" i="64"/>
  <c r="H578" i="64"/>
  <c r="I578" i="64"/>
  <c r="J578" i="64"/>
  <c r="K578" i="64"/>
  <c r="L578" i="64"/>
  <c r="G579" i="64"/>
  <c r="H579" i="64"/>
  <c r="I579" i="64"/>
  <c r="J579" i="64"/>
  <c r="K579" i="64"/>
  <c r="L579" i="64"/>
  <c r="G580" i="64"/>
  <c r="H580" i="64"/>
  <c r="I580" i="64"/>
  <c r="J580" i="64"/>
  <c r="K580" i="64"/>
  <c r="L580" i="64"/>
  <c r="G581" i="64"/>
  <c r="H581" i="64"/>
  <c r="I581" i="64"/>
  <c r="J581" i="64"/>
  <c r="K581" i="64"/>
  <c r="L581" i="64"/>
  <c r="G582" i="64"/>
  <c r="H582" i="64"/>
  <c r="I582" i="64"/>
  <c r="J582" i="64"/>
  <c r="K582" i="64"/>
  <c r="L582" i="64"/>
  <c r="G583" i="64"/>
  <c r="H583" i="64"/>
  <c r="I583" i="64"/>
  <c r="J583" i="64"/>
  <c r="K583" i="64"/>
  <c r="L583" i="64"/>
  <c r="G584" i="64"/>
  <c r="H584" i="64"/>
  <c r="I584" i="64"/>
  <c r="J584" i="64"/>
  <c r="K584" i="64"/>
  <c r="L584" i="64"/>
  <c r="G585" i="64"/>
  <c r="H585" i="64"/>
  <c r="I585" i="64"/>
  <c r="J585" i="64"/>
  <c r="K585" i="64"/>
  <c r="L585" i="64"/>
  <c r="G586" i="64"/>
  <c r="H586" i="64"/>
  <c r="I586" i="64"/>
  <c r="J586" i="64"/>
  <c r="K586" i="64"/>
  <c r="L586" i="64"/>
  <c r="G587" i="64"/>
  <c r="H587" i="64"/>
  <c r="I587" i="64"/>
  <c r="J587" i="64"/>
  <c r="K587" i="64"/>
  <c r="L587" i="64"/>
  <c r="G588" i="64"/>
  <c r="H588" i="64"/>
  <c r="I588" i="64"/>
  <c r="J588" i="64"/>
  <c r="K588" i="64"/>
  <c r="L588" i="64"/>
  <c r="G589" i="64"/>
  <c r="H589" i="64"/>
  <c r="I589" i="64"/>
  <c r="J589" i="64"/>
  <c r="K589" i="64"/>
  <c r="L589" i="64"/>
  <c r="G590" i="64"/>
  <c r="H590" i="64"/>
  <c r="I590" i="64"/>
  <c r="J590" i="64"/>
  <c r="K590" i="64"/>
  <c r="L590" i="64"/>
  <c r="G591" i="64"/>
  <c r="H591" i="64"/>
  <c r="I591" i="64"/>
  <c r="J591" i="64"/>
  <c r="K591" i="64"/>
  <c r="L591" i="64"/>
  <c r="G592" i="64"/>
  <c r="H592" i="64"/>
  <c r="I592" i="64"/>
  <c r="J592" i="64"/>
  <c r="K592" i="64"/>
  <c r="L592" i="64"/>
  <c r="G593" i="64"/>
  <c r="H593" i="64"/>
  <c r="I593" i="64"/>
  <c r="J593" i="64"/>
  <c r="K593" i="64"/>
  <c r="L593" i="64"/>
  <c r="G594" i="64"/>
  <c r="H594" i="64"/>
  <c r="I594" i="64"/>
  <c r="J594" i="64"/>
  <c r="K594" i="64"/>
  <c r="L594" i="64"/>
  <c r="G595" i="64"/>
  <c r="H595" i="64"/>
  <c r="I595" i="64"/>
  <c r="J595" i="64"/>
  <c r="K595" i="64"/>
  <c r="L595" i="64"/>
  <c r="G596" i="64"/>
  <c r="H596" i="64"/>
  <c r="I596" i="64"/>
  <c r="J596" i="64"/>
  <c r="K596" i="64"/>
  <c r="L596" i="64"/>
  <c r="G597" i="64"/>
  <c r="H597" i="64"/>
  <c r="I597" i="64"/>
  <c r="J597" i="64"/>
  <c r="K597" i="64"/>
  <c r="L597" i="64"/>
  <c r="G598" i="64"/>
  <c r="H598" i="64"/>
  <c r="I598" i="64"/>
  <c r="J598" i="64"/>
  <c r="K598" i="64"/>
  <c r="L598" i="64"/>
  <c r="G599" i="64"/>
  <c r="H599" i="64"/>
  <c r="I599" i="64"/>
  <c r="J599" i="64"/>
  <c r="K599" i="64"/>
  <c r="L599" i="64"/>
  <c r="G600" i="64"/>
  <c r="H600" i="64"/>
  <c r="I600" i="64"/>
  <c r="J600" i="64"/>
  <c r="K600" i="64"/>
  <c r="L600" i="64"/>
  <c r="G601" i="64"/>
  <c r="H601" i="64"/>
  <c r="I601" i="64"/>
  <c r="J601" i="64"/>
  <c r="K601" i="64"/>
  <c r="L601" i="64"/>
  <c r="G602" i="64"/>
  <c r="H602" i="64"/>
  <c r="I602" i="64"/>
  <c r="J602" i="64"/>
  <c r="K602" i="64"/>
  <c r="L602" i="64"/>
  <c r="G603" i="64"/>
  <c r="H603" i="64"/>
  <c r="I603" i="64"/>
  <c r="J603" i="64"/>
  <c r="K603" i="64"/>
  <c r="L603" i="64"/>
  <c r="G604" i="64"/>
  <c r="H604" i="64"/>
  <c r="I604" i="64"/>
  <c r="J604" i="64"/>
  <c r="K604" i="64"/>
  <c r="L604" i="64"/>
  <c r="G605" i="64"/>
  <c r="H605" i="64"/>
  <c r="I605" i="64"/>
  <c r="J605" i="64"/>
  <c r="K605" i="64"/>
  <c r="L605" i="64"/>
  <c r="G606" i="64"/>
  <c r="H606" i="64"/>
  <c r="I606" i="64"/>
  <c r="J606" i="64"/>
  <c r="K606" i="64"/>
  <c r="L606" i="64"/>
  <c r="G607" i="64"/>
  <c r="H607" i="64"/>
  <c r="I607" i="64"/>
  <c r="J607" i="64"/>
  <c r="K607" i="64"/>
  <c r="L607" i="64"/>
  <c r="G608" i="64"/>
  <c r="H608" i="64"/>
  <c r="I608" i="64"/>
  <c r="J608" i="64"/>
  <c r="K608" i="64"/>
  <c r="L608" i="64"/>
  <c r="G609" i="64"/>
  <c r="H609" i="64"/>
  <c r="I609" i="64"/>
  <c r="J609" i="64"/>
  <c r="K609" i="64"/>
  <c r="L609" i="64"/>
  <c r="G610" i="64"/>
  <c r="H610" i="64"/>
  <c r="I610" i="64"/>
  <c r="J610" i="64"/>
  <c r="K610" i="64"/>
  <c r="L610" i="64"/>
  <c r="G611" i="64"/>
  <c r="H611" i="64"/>
  <c r="I611" i="64"/>
  <c r="J611" i="64"/>
  <c r="K611" i="64"/>
  <c r="L611" i="64"/>
  <c r="G612" i="64"/>
  <c r="H612" i="64"/>
  <c r="I612" i="64"/>
  <c r="J612" i="64"/>
  <c r="K612" i="64"/>
  <c r="L612" i="64"/>
  <c r="G613" i="64"/>
  <c r="H613" i="64"/>
  <c r="I613" i="64"/>
  <c r="J613" i="64"/>
  <c r="K613" i="64"/>
  <c r="L613" i="64"/>
  <c r="G614" i="64"/>
  <c r="H614" i="64"/>
  <c r="I614" i="64"/>
  <c r="J614" i="64"/>
  <c r="K614" i="64"/>
  <c r="L614" i="64"/>
  <c r="G615" i="64"/>
  <c r="H615" i="64"/>
  <c r="I615" i="64"/>
  <c r="J615" i="64"/>
  <c r="K615" i="64"/>
  <c r="L615" i="64"/>
  <c r="G616" i="64"/>
  <c r="H616" i="64"/>
  <c r="I616" i="64"/>
  <c r="J616" i="64"/>
  <c r="K616" i="64"/>
  <c r="L616" i="64"/>
  <c r="G617" i="64"/>
  <c r="H617" i="64"/>
  <c r="I617" i="64"/>
  <c r="J617" i="64"/>
  <c r="K617" i="64"/>
  <c r="L617" i="64"/>
  <c r="G618" i="64"/>
  <c r="H618" i="64"/>
  <c r="I618" i="64"/>
  <c r="J618" i="64"/>
  <c r="K618" i="64"/>
  <c r="L618" i="64"/>
  <c r="G619" i="64"/>
  <c r="H619" i="64"/>
  <c r="I619" i="64"/>
  <c r="J619" i="64"/>
  <c r="K619" i="64"/>
  <c r="L619" i="64"/>
  <c r="G620" i="64"/>
  <c r="H620" i="64"/>
  <c r="I620" i="64"/>
  <c r="J620" i="64"/>
  <c r="K620" i="64"/>
  <c r="L620" i="64"/>
  <c r="G621" i="64"/>
  <c r="H621" i="64"/>
  <c r="I621" i="64"/>
  <c r="J621" i="64"/>
  <c r="K621" i="64"/>
  <c r="L621" i="64"/>
  <c r="G622" i="64"/>
  <c r="H622" i="64"/>
  <c r="I622" i="64"/>
  <c r="J622" i="64"/>
  <c r="K622" i="64"/>
  <c r="L622" i="64"/>
  <c r="G623" i="64"/>
  <c r="H623" i="64"/>
  <c r="I623" i="64"/>
  <c r="J623" i="64"/>
  <c r="K623" i="64"/>
  <c r="L623" i="64"/>
  <c r="G624" i="64"/>
  <c r="H624" i="64"/>
  <c r="I624" i="64"/>
  <c r="J624" i="64"/>
  <c r="K624" i="64"/>
  <c r="L624" i="64"/>
  <c r="G625" i="64"/>
  <c r="H625" i="64"/>
  <c r="I625" i="64"/>
  <c r="J625" i="64"/>
  <c r="K625" i="64"/>
  <c r="L625" i="64"/>
  <c r="G626" i="64"/>
  <c r="H626" i="64"/>
  <c r="I626" i="64"/>
  <c r="J626" i="64"/>
  <c r="K626" i="64"/>
  <c r="L626" i="64"/>
  <c r="G627" i="64"/>
  <c r="H627" i="64"/>
  <c r="I627" i="64"/>
  <c r="J627" i="64"/>
  <c r="K627" i="64"/>
  <c r="L627" i="64"/>
  <c r="G628" i="64"/>
  <c r="H628" i="64"/>
  <c r="I628" i="64"/>
  <c r="J628" i="64"/>
  <c r="K628" i="64"/>
  <c r="L628" i="64"/>
  <c r="G629" i="64"/>
  <c r="H629" i="64"/>
  <c r="I629" i="64"/>
  <c r="J629" i="64"/>
  <c r="K629" i="64"/>
  <c r="L629" i="64"/>
  <c r="G630" i="64"/>
  <c r="H630" i="64"/>
  <c r="I630" i="64"/>
  <c r="J630" i="64"/>
  <c r="K630" i="64"/>
  <c r="L630" i="64"/>
  <c r="G631" i="64"/>
  <c r="H631" i="64"/>
  <c r="I631" i="64"/>
  <c r="J631" i="64"/>
  <c r="K631" i="64"/>
  <c r="L631" i="64"/>
  <c r="G632" i="64"/>
  <c r="H632" i="64"/>
  <c r="I632" i="64"/>
  <c r="J632" i="64"/>
  <c r="K632" i="64"/>
  <c r="L632" i="64"/>
  <c r="G633" i="64"/>
  <c r="H633" i="64"/>
  <c r="I633" i="64"/>
  <c r="J633" i="64"/>
  <c r="K633" i="64"/>
  <c r="L633" i="64"/>
  <c r="G634" i="64"/>
  <c r="H634" i="64"/>
  <c r="I634" i="64"/>
  <c r="J634" i="64"/>
  <c r="K634" i="64"/>
  <c r="L634" i="64"/>
  <c r="G635" i="64"/>
  <c r="H635" i="64"/>
  <c r="I635" i="64"/>
  <c r="J635" i="64"/>
  <c r="K635" i="64"/>
  <c r="L635" i="64"/>
  <c r="G636" i="64"/>
  <c r="H636" i="64"/>
  <c r="I636" i="64"/>
  <c r="J636" i="64"/>
  <c r="K636" i="64"/>
  <c r="L636" i="64"/>
  <c r="G637" i="64"/>
  <c r="H637" i="64"/>
  <c r="I637" i="64"/>
  <c r="J637" i="64"/>
  <c r="K637" i="64"/>
  <c r="L637" i="64"/>
  <c r="G638" i="64"/>
  <c r="H638" i="64"/>
  <c r="I638" i="64"/>
  <c r="J638" i="64"/>
  <c r="K638" i="64"/>
  <c r="L638" i="64"/>
  <c r="G639" i="64"/>
  <c r="H639" i="64"/>
  <c r="I639" i="64"/>
  <c r="J639" i="64"/>
  <c r="K639" i="64"/>
  <c r="L639" i="64"/>
  <c r="G640" i="64"/>
  <c r="H640" i="64"/>
  <c r="I640" i="64"/>
  <c r="J640" i="64"/>
  <c r="K640" i="64"/>
  <c r="L640" i="64"/>
  <c r="G641" i="64"/>
  <c r="H641" i="64"/>
  <c r="I641" i="64"/>
  <c r="J641" i="64"/>
  <c r="K641" i="64"/>
  <c r="L641" i="64"/>
  <c r="G642" i="64"/>
  <c r="H642" i="64"/>
  <c r="I642" i="64"/>
  <c r="J642" i="64"/>
  <c r="K642" i="64"/>
  <c r="L642" i="64"/>
  <c r="G643" i="64"/>
  <c r="H643" i="64"/>
  <c r="I643" i="64"/>
  <c r="J643" i="64"/>
  <c r="K643" i="64"/>
  <c r="L643" i="64"/>
  <c r="G644" i="64"/>
  <c r="H644" i="64"/>
  <c r="I644" i="64"/>
  <c r="J644" i="64"/>
  <c r="K644" i="64"/>
  <c r="L644" i="64"/>
  <c r="G645" i="64"/>
  <c r="H645" i="64"/>
  <c r="I645" i="64"/>
  <c r="J645" i="64"/>
  <c r="K645" i="64"/>
  <c r="L645" i="64"/>
  <c r="G646" i="64"/>
  <c r="H646" i="64"/>
  <c r="I646" i="64"/>
  <c r="J646" i="64"/>
  <c r="K646" i="64"/>
  <c r="L646" i="64"/>
  <c r="G647" i="64"/>
  <c r="H647" i="64"/>
  <c r="I647" i="64"/>
  <c r="J647" i="64"/>
  <c r="K647" i="64"/>
  <c r="L647" i="64"/>
  <c r="G648" i="64"/>
  <c r="H648" i="64"/>
  <c r="I648" i="64"/>
  <c r="J648" i="64"/>
  <c r="K648" i="64"/>
  <c r="L648" i="64"/>
  <c r="G649" i="64"/>
  <c r="H649" i="64"/>
  <c r="I649" i="64"/>
  <c r="J649" i="64"/>
  <c r="K649" i="64"/>
  <c r="L649" i="64"/>
  <c r="G650" i="64"/>
  <c r="H650" i="64"/>
  <c r="I650" i="64"/>
  <c r="J650" i="64"/>
  <c r="K650" i="64"/>
  <c r="L650" i="64"/>
  <c r="G651" i="64"/>
  <c r="H651" i="64"/>
  <c r="I651" i="64"/>
  <c r="J651" i="64"/>
  <c r="K651" i="64"/>
  <c r="L651" i="64"/>
  <c r="G652" i="64"/>
  <c r="H652" i="64"/>
  <c r="I652" i="64"/>
  <c r="J652" i="64"/>
  <c r="K652" i="64"/>
  <c r="L652" i="64"/>
  <c r="G653" i="64"/>
  <c r="H653" i="64"/>
  <c r="I653" i="64"/>
  <c r="J653" i="64"/>
  <c r="K653" i="64"/>
  <c r="L653" i="64"/>
  <c r="G654" i="64"/>
  <c r="H654" i="64"/>
  <c r="I654" i="64"/>
  <c r="J654" i="64"/>
  <c r="K654" i="64"/>
  <c r="L654" i="64"/>
  <c r="G655" i="64"/>
  <c r="H655" i="64"/>
  <c r="I655" i="64"/>
  <c r="J655" i="64"/>
  <c r="K655" i="64"/>
  <c r="L655" i="64"/>
  <c r="G656" i="64"/>
  <c r="H656" i="64"/>
  <c r="I656" i="64"/>
  <c r="J656" i="64"/>
  <c r="K656" i="64"/>
  <c r="L656" i="64"/>
  <c r="G657" i="64"/>
  <c r="H657" i="64"/>
  <c r="I657" i="64"/>
  <c r="J657" i="64"/>
  <c r="K657" i="64"/>
  <c r="L657" i="64"/>
  <c r="G658" i="64"/>
  <c r="H658" i="64"/>
  <c r="I658" i="64"/>
  <c r="J658" i="64"/>
  <c r="K658" i="64"/>
  <c r="L658" i="64"/>
  <c r="G659" i="64"/>
  <c r="H659" i="64"/>
  <c r="I659" i="64"/>
  <c r="J659" i="64"/>
  <c r="K659" i="64"/>
  <c r="L659" i="64"/>
  <c r="G660" i="64"/>
  <c r="H660" i="64"/>
  <c r="I660" i="64"/>
  <c r="J660" i="64"/>
  <c r="K660" i="64"/>
  <c r="L660" i="64"/>
  <c r="G661" i="64"/>
  <c r="H661" i="64"/>
  <c r="I661" i="64"/>
  <c r="J661" i="64"/>
  <c r="K661" i="64"/>
  <c r="L661" i="64"/>
  <c r="G662" i="64"/>
  <c r="H662" i="64"/>
  <c r="I662" i="64"/>
  <c r="J662" i="64"/>
  <c r="K662" i="64"/>
  <c r="L662" i="64"/>
  <c r="G663" i="64"/>
  <c r="H663" i="64"/>
  <c r="I663" i="64"/>
  <c r="J663" i="64"/>
  <c r="K663" i="64"/>
  <c r="L663" i="64"/>
  <c r="G664" i="64"/>
  <c r="H664" i="64"/>
  <c r="I664" i="64"/>
  <c r="J664" i="64"/>
  <c r="K664" i="64"/>
  <c r="L664" i="64"/>
  <c r="G665" i="64"/>
  <c r="H665" i="64"/>
  <c r="I665" i="64"/>
  <c r="J665" i="64"/>
  <c r="K665" i="64"/>
  <c r="L665" i="64"/>
  <c r="G666" i="64"/>
  <c r="H666" i="64"/>
  <c r="I666" i="64"/>
  <c r="J666" i="64"/>
  <c r="K666" i="64"/>
  <c r="L666" i="64"/>
  <c r="G667" i="64"/>
  <c r="H667" i="64"/>
  <c r="I667" i="64"/>
  <c r="J667" i="64"/>
  <c r="K667" i="64"/>
  <c r="L667" i="64"/>
  <c r="G668" i="64"/>
  <c r="H668" i="64"/>
  <c r="I668" i="64"/>
  <c r="J668" i="64"/>
  <c r="K668" i="64"/>
  <c r="L668" i="64"/>
  <c r="G669" i="64"/>
  <c r="H669" i="64"/>
  <c r="I669" i="64"/>
  <c r="J669" i="64"/>
  <c r="K669" i="64"/>
  <c r="L669" i="64"/>
  <c r="G670" i="64"/>
  <c r="H670" i="64"/>
  <c r="I670" i="64"/>
  <c r="J670" i="64"/>
  <c r="K670" i="64"/>
  <c r="L670" i="64"/>
  <c r="G671" i="64"/>
  <c r="H671" i="64"/>
  <c r="I671" i="64"/>
  <c r="J671" i="64"/>
  <c r="K671" i="64"/>
  <c r="L671" i="64"/>
  <c r="G672" i="64"/>
  <c r="H672" i="64"/>
  <c r="I672" i="64"/>
  <c r="J672" i="64"/>
  <c r="K672" i="64"/>
  <c r="L672" i="64"/>
  <c r="G673" i="64"/>
  <c r="H673" i="64"/>
  <c r="I673" i="64"/>
  <c r="J673" i="64"/>
  <c r="K673" i="64"/>
  <c r="L673" i="64"/>
  <c r="G674" i="64"/>
  <c r="H674" i="64"/>
  <c r="I674" i="64"/>
  <c r="J674" i="64"/>
  <c r="K674" i="64"/>
  <c r="L674" i="64"/>
  <c r="G675" i="64"/>
  <c r="H675" i="64"/>
  <c r="I675" i="64"/>
  <c r="J675" i="64"/>
  <c r="K675" i="64"/>
  <c r="L675" i="64"/>
  <c r="G676" i="64"/>
  <c r="H676" i="64"/>
  <c r="I676" i="64"/>
  <c r="J676" i="64"/>
  <c r="K676" i="64"/>
  <c r="L676" i="64"/>
  <c r="G677" i="64"/>
  <c r="H677" i="64"/>
  <c r="I677" i="64"/>
  <c r="J677" i="64"/>
  <c r="K677" i="64"/>
  <c r="L677" i="64"/>
  <c r="G678" i="64"/>
  <c r="H678" i="64"/>
  <c r="I678" i="64"/>
  <c r="J678" i="64"/>
  <c r="K678" i="64"/>
  <c r="L678" i="64"/>
  <c r="G679" i="64"/>
  <c r="H679" i="64"/>
  <c r="I679" i="64"/>
  <c r="J679" i="64"/>
  <c r="K679" i="64"/>
  <c r="L679" i="64"/>
  <c r="G680" i="64"/>
  <c r="H680" i="64"/>
  <c r="I680" i="64"/>
  <c r="J680" i="64"/>
  <c r="K680" i="64"/>
  <c r="L680" i="64"/>
  <c r="G681" i="64"/>
  <c r="H681" i="64"/>
  <c r="I681" i="64"/>
  <c r="J681" i="64"/>
  <c r="K681" i="64"/>
  <c r="L681" i="64"/>
  <c r="G682" i="64"/>
  <c r="H682" i="64"/>
  <c r="I682" i="64"/>
  <c r="J682" i="64"/>
  <c r="K682" i="64"/>
  <c r="L682" i="64"/>
  <c r="G683" i="64"/>
  <c r="H683" i="64"/>
  <c r="I683" i="64"/>
  <c r="J683" i="64"/>
  <c r="K683" i="64"/>
  <c r="L683" i="64"/>
  <c r="G684" i="64"/>
  <c r="H684" i="64"/>
  <c r="I684" i="64"/>
  <c r="J684" i="64"/>
  <c r="K684" i="64"/>
  <c r="L684" i="64"/>
  <c r="G685" i="64"/>
  <c r="H685" i="64"/>
  <c r="I685" i="64"/>
  <c r="J685" i="64"/>
  <c r="K685" i="64"/>
  <c r="L685" i="64"/>
  <c r="G686" i="64"/>
  <c r="H686" i="64"/>
  <c r="I686" i="64"/>
  <c r="J686" i="64"/>
  <c r="K686" i="64"/>
  <c r="L686" i="64"/>
  <c r="G687" i="64"/>
  <c r="H687" i="64"/>
  <c r="I687" i="64"/>
  <c r="J687" i="64"/>
  <c r="K687" i="64"/>
  <c r="L687" i="64"/>
  <c r="G688" i="64"/>
  <c r="H688" i="64"/>
  <c r="I688" i="64"/>
  <c r="J688" i="64"/>
  <c r="K688" i="64"/>
  <c r="L688" i="64"/>
  <c r="G689" i="64"/>
  <c r="H689" i="64"/>
  <c r="I689" i="64"/>
  <c r="J689" i="64"/>
  <c r="K689" i="64"/>
  <c r="L689" i="64"/>
  <c r="G690" i="64"/>
  <c r="H690" i="64"/>
  <c r="I690" i="64"/>
  <c r="J690" i="64"/>
  <c r="K690" i="64"/>
  <c r="L690" i="64"/>
  <c r="G691" i="64"/>
  <c r="H691" i="64"/>
  <c r="I691" i="64"/>
  <c r="J691" i="64"/>
  <c r="K691" i="64"/>
  <c r="L691" i="64"/>
  <c r="G692" i="64"/>
  <c r="H692" i="64"/>
  <c r="I692" i="64"/>
  <c r="J692" i="64"/>
  <c r="K692" i="64"/>
  <c r="L692" i="64"/>
  <c r="G693" i="64"/>
  <c r="H693" i="64"/>
  <c r="I693" i="64"/>
  <c r="J693" i="64"/>
  <c r="K693" i="64"/>
  <c r="L693" i="64"/>
  <c r="G694" i="64"/>
  <c r="H694" i="64"/>
  <c r="I694" i="64"/>
  <c r="J694" i="64"/>
  <c r="K694" i="64"/>
  <c r="L694" i="64"/>
  <c r="G695" i="64"/>
  <c r="H695" i="64"/>
  <c r="I695" i="64"/>
  <c r="J695" i="64"/>
  <c r="K695" i="64"/>
  <c r="L695" i="64"/>
  <c r="G696" i="64"/>
  <c r="H696" i="64"/>
  <c r="I696" i="64"/>
  <c r="J696" i="64"/>
  <c r="K696" i="64"/>
  <c r="L696" i="64"/>
  <c r="G697" i="64"/>
  <c r="H697" i="64"/>
  <c r="I697" i="64"/>
  <c r="J697" i="64"/>
  <c r="K697" i="64"/>
  <c r="L697" i="64"/>
  <c r="G698" i="64"/>
  <c r="H698" i="64"/>
  <c r="I698" i="64"/>
  <c r="J698" i="64"/>
  <c r="K698" i="64"/>
  <c r="L698" i="64"/>
  <c r="G699" i="64"/>
  <c r="H699" i="64"/>
  <c r="I699" i="64"/>
  <c r="J699" i="64"/>
  <c r="K699" i="64"/>
  <c r="L699" i="64"/>
  <c r="G700" i="64"/>
  <c r="H700" i="64"/>
  <c r="I700" i="64"/>
  <c r="J700" i="64"/>
  <c r="K700" i="64"/>
  <c r="L700" i="64"/>
  <c r="G701" i="64"/>
  <c r="H701" i="64"/>
  <c r="I701" i="64"/>
  <c r="J701" i="64"/>
  <c r="K701" i="64"/>
  <c r="L701" i="64"/>
  <c r="G702" i="64"/>
  <c r="H702" i="64"/>
  <c r="I702" i="64"/>
  <c r="J702" i="64"/>
  <c r="K702" i="64"/>
  <c r="L702" i="64"/>
  <c r="G703" i="64"/>
  <c r="H703" i="64"/>
  <c r="I703" i="64"/>
  <c r="J703" i="64"/>
  <c r="K703" i="64"/>
  <c r="L703" i="64"/>
  <c r="G704" i="64"/>
  <c r="H704" i="64"/>
  <c r="I704" i="64"/>
  <c r="J704" i="64"/>
  <c r="K704" i="64"/>
  <c r="L704" i="64"/>
  <c r="G705" i="64"/>
  <c r="H705" i="64"/>
  <c r="I705" i="64"/>
  <c r="J705" i="64"/>
  <c r="K705" i="64"/>
  <c r="L705" i="64"/>
  <c r="G706" i="64"/>
  <c r="H706" i="64"/>
  <c r="I706" i="64"/>
  <c r="J706" i="64"/>
  <c r="K706" i="64"/>
  <c r="L706" i="64"/>
  <c r="G707" i="64"/>
  <c r="H707" i="64"/>
  <c r="I707" i="64"/>
  <c r="J707" i="64"/>
  <c r="K707" i="64"/>
  <c r="L707" i="64"/>
  <c r="G708" i="64"/>
  <c r="H708" i="64"/>
  <c r="I708" i="64"/>
  <c r="J708" i="64"/>
  <c r="K708" i="64"/>
  <c r="L708" i="64"/>
  <c r="G709" i="64"/>
  <c r="H709" i="64"/>
  <c r="I709" i="64"/>
  <c r="J709" i="64"/>
  <c r="K709" i="64"/>
  <c r="L709" i="64"/>
  <c r="G710" i="64"/>
  <c r="H710" i="64"/>
  <c r="I710" i="64"/>
  <c r="J710" i="64"/>
  <c r="K710" i="64"/>
  <c r="L710" i="64"/>
  <c r="G711" i="64"/>
  <c r="H711" i="64"/>
  <c r="I711" i="64"/>
  <c r="J711" i="64"/>
  <c r="K711" i="64"/>
  <c r="L711" i="64"/>
  <c r="G712" i="64"/>
  <c r="H712" i="64"/>
  <c r="I712" i="64"/>
  <c r="J712" i="64"/>
  <c r="K712" i="64"/>
  <c r="L712" i="64"/>
  <c r="G713" i="64"/>
  <c r="H713" i="64"/>
  <c r="I713" i="64"/>
  <c r="J713" i="64"/>
  <c r="K713" i="64"/>
  <c r="L713" i="64"/>
  <c r="G714" i="64"/>
  <c r="H714" i="64"/>
  <c r="I714" i="64"/>
  <c r="J714" i="64"/>
  <c r="K714" i="64"/>
  <c r="L714" i="64"/>
  <c r="G715" i="64"/>
  <c r="H715" i="64"/>
  <c r="I715" i="64"/>
  <c r="J715" i="64"/>
  <c r="K715" i="64"/>
  <c r="L715" i="64"/>
  <c r="G716" i="64"/>
  <c r="H716" i="64"/>
  <c r="I716" i="64"/>
  <c r="J716" i="64"/>
  <c r="K716" i="64"/>
  <c r="L716" i="64"/>
  <c r="G717" i="64"/>
  <c r="H717" i="64"/>
  <c r="I717" i="64"/>
  <c r="J717" i="64"/>
  <c r="K717" i="64"/>
  <c r="L717" i="64"/>
  <c r="G718" i="64"/>
  <c r="H718" i="64"/>
  <c r="I718" i="64"/>
  <c r="J718" i="64"/>
  <c r="K718" i="64"/>
  <c r="L718" i="64"/>
  <c r="G719" i="64"/>
  <c r="H719" i="64"/>
  <c r="I719" i="64"/>
  <c r="J719" i="64"/>
  <c r="K719" i="64"/>
  <c r="L719" i="64"/>
  <c r="G720" i="64"/>
  <c r="H720" i="64"/>
  <c r="I720" i="64"/>
  <c r="J720" i="64"/>
  <c r="K720" i="64"/>
  <c r="L720" i="64"/>
  <c r="G721" i="64"/>
  <c r="H721" i="64"/>
  <c r="I721" i="64"/>
  <c r="J721" i="64"/>
  <c r="K721" i="64"/>
  <c r="L721" i="64"/>
  <c r="G722" i="64"/>
  <c r="H722" i="64"/>
  <c r="I722" i="64"/>
  <c r="J722" i="64"/>
  <c r="K722" i="64"/>
  <c r="L722" i="64"/>
  <c r="G723" i="64"/>
  <c r="H723" i="64"/>
  <c r="I723" i="64"/>
  <c r="J723" i="64"/>
  <c r="K723" i="64"/>
  <c r="L723" i="64"/>
  <c r="G724" i="64"/>
  <c r="H724" i="64"/>
  <c r="I724" i="64"/>
  <c r="J724" i="64"/>
  <c r="K724" i="64"/>
  <c r="L724" i="64"/>
  <c r="G725" i="64"/>
  <c r="H725" i="64"/>
  <c r="I725" i="64"/>
  <c r="J725" i="64"/>
  <c r="K725" i="64"/>
  <c r="L725" i="64"/>
  <c r="G726" i="64"/>
  <c r="H726" i="64"/>
  <c r="I726" i="64"/>
  <c r="J726" i="64"/>
  <c r="K726" i="64"/>
  <c r="L726" i="64"/>
  <c r="G727" i="64"/>
  <c r="H727" i="64"/>
  <c r="I727" i="64"/>
  <c r="J727" i="64"/>
  <c r="K727" i="64"/>
  <c r="L727" i="64"/>
  <c r="G728" i="64"/>
  <c r="H728" i="64"/>
  <c r="I728" i="64"/>
  <c r="J728" i="64"/>
  <c r="K728" i="64"/>
  <c r="L728" i="64"/>
  <c r="G729" i="64"/>
  <c r="H729" i="64"/>
  <c r="I729" i="64"/>
  <c r="J729" i="64"/>
  <c r="K729" i="64"/>
  <c r="L729" i="64"/>
  <c r="G730" i="64"/>
  <c r="H730" i="64"/>
  <c r="I730" i="64"/>
  <c r="J730" i="64"/>
  <c r="K730" i="64"/>
  <c r="L730" i="64"/>
  <c r="G731" i="64"/>
  <c r="H731" i="64"/>
  <c r="I731" i="64"/>
  <c r="J731" i="64"/>
  <c r="K731" i="64"/>
  <c r="L731" i="64"/>
  <c r="G732" i="64"/>
  <c r="H732" i="64"/>
  <c r="I732" i="64"/>
  <c r="J732" i="64"/>
  <c r="K732" i="64"/>
  <c r="L732" i="64"/>
  <c r="G733" i="64"/>
  <c r="H733" i="64"/>
  <c r="I733" i="64"/>
  <c r="J733" i="64"/>
  <c r="K733" i="64"/>
  <c r="L733" i="64"/>
  <c r="G734" i="64"/>
  <c r="H734" i="64"/>
  <c r="I734" i="64"/>
  <c r="J734" i="64"/>
  <c r="K734" i="64"/>
  <c r="L734" i="64"/>
  <c r="G735" i="64"/>
  <c r="H735" i="64"/>
  <c r="I735" i="64"/>
  <c r="J735" i="64"/>
  <c r="K735" i="64"/>
  <c r="L735" i="64"/>
  <c r="G736" i="64"/>
  <c r="H736" i="64"/>
  <c r="I736" i="64"/>
  <c r="J736" i="64"/>
  <c r="K736" i="64"/>
  <c r="L736" i="64"/>
  <c r="G737" i="64"/>
  <c r="H737" i="64"/>
  <c r="I737" i="64"/>
  <c r="J737" i="64"/>
  <c r="K737" i="64"/>
  <c r="L737" i="64"/>
  <c r="G738" i="64"/>
  <c r="H738" i="64"/>
  <c r="I738" i="64"/>
  <c r="J738" i="64"/>
  <c r="K738" i="64"/>
  <c r="L738" i="64"/>
  <c r="G739" i="64"/>
  <c r="H739" i="64"/>
  <c r="I739" i="64"/>
  <c r="J739" i="64"/>
  <c r="K739" i="64"/>
  <c r="L739" i="64"/>
  <c r="G740" i="64"/>
  <c r="H740" i="64"/>
  <c r="I740" i="64"/>
  <c r="J740" i="64"/>
  <c r="K740" i="64"/>
  <c r="L740" i="64"/>
  <c r="G741" i="64"/>
  <c r="H741" i="64"/>
  <c r="I741" i="64"/>
  <c r="J741" i="64"/>
  <c r="K741" i="64"/>
  <c r="L741" i="64"/>
  <c r="G742" i="64"/>
  <c r="H742" i="64"/>
  <c r="I742" i="64"/>
  <c r="J742" i="64"/>
  <c r="K742" i="64"/>
  <c r="L742" i="64"/>
  <c r="G743" i="64"/>
  <c r="H743" i="64"/>
  <c r="I743" i="64"/>
  <c r="J743" i="64"/>
  <c r="K743" i="64"/>
  <c r="L743" i="64"/>
  <c r="G744" i="64"/>
  <c r="H744" i="64"/>
  <c r="I744" i="64"/>
  <c r="J744" i="64"/>
  <c r="K744" i="64"/>
  <c r="L744" i="64"/>
  <c r="G745" i="64"/>
  <c r="H745" i="64"/>
  <c r="I745" i="64"/>
  <c r="J745" i="64"/>
  <c r="K745" i="64"/>
  <c r="L745" i="64"/>
  <c r="G746" i="64"/>
  <c r="H746" i="64"/>
  <c r="I746" i="64"/>
  <c r="J746" i="64"/>
  <c r="K746" i="64"/>
  <c r="L746" i="64"/>
  <c r="G747" i="64"/>
  <c r="H747" i="64"/>
  <c r="I747" i="64"/>
  <c r="J747" i="64"/>
  <c r="K747" i="64"/>
  <c r="L747" i="64"/>
  <c r="G748" i="64"/>
  <c r="H748" i="64"/>
  <c r="I748" i="64"/>
  <c r="J748" i="64"/>
  <c r="K748" i="64"/>
  <c r="L748" i="64"/>
  <c r="G749" i="64"/>
  <c r="H749" i="64"/>
  <c r="I749" i="64"/>
  <c r="J749" i="64"/>
  <c r="K749" i="64"/>
  <c r="L749" i="64"/>
  <c r="G750" i="64"/>
  <c r="H750" i="64"/>
  <c r="I750" i="64"/>
  <c r="J750" i="64"/>
  <c r="K750" i="64"/>
  <c r="L750" i="64"/>
  <c r="G751" i="64"/>
  <c r="H751" i="64"/>
  <c r="I751" i="64"/>
  <c r="J751" i="64"/>
  <c r="K751" i="64"/>
  <c r="L751" i="64"/>
  <c r="G752" i="64"/>
  <c r="H752" i="64"/>
  <c r="I752" i="64"/>
  <c r="J752" i="64"/>
  <c r="K752" i="64"/>
  <c r="L752" i="64"/>
  <c r="G753" i="64"/>
  <c r="H753" i="64"/>
  <c r="I753" i="64"/>
  <c r="J753" i="64"/>
  <c r="K753" i="64"/>
  <c r="L753" i="64"/>
  <c r="G754" i="64"/>
  <c r="H754" i="64"/>
  <c r="I754" i="64"/>
  <c r="J754" i="64"/>
  <c r="K754" i="64"/>
  <c r="L754" i="64"/>
  <c r="G755" i="64"/>
  <c r="H755" i="64"/>
  <c r="I755" i="64"/>
  <c r="J755" i="64"/>
  <c r="K755" i="64"/>
  <c r="L755" i="64"/>
  <c r="G756" i="64"/>
  <c r="H756" i="64"/>
  <c r="I756" i="64"/>
  <c r="J756" i="64"/>
  <c r="K756" i="64"/>
  <c r="L756" i="64"/>
  <c r="G757" i="64"/>
  <c r="H757" i="64"/>
  <c r="I757" i="64"/>
  <c r="J757" i="64"/>
  <c r="K757" i="64"/>
  <c r="L757" i="64"/>
  <c r="G758" i="64"/>
  <c r="H758" i="64"/>
  <c r="I758" i="64"/>
  <c r="J758" i="64"/>
  <c r="K758" i="64"/>
  <c r="L758" i="64"/>
  <c r="G759" i="64"/>
  <c r="H759" i="64"/>
  <c r="I759" i="64"/>
  <c r="J759" i="64"/>
  <c r="K759" i="64"/>
  <c r="L759" i="64"/>
  <c r="G760" i="64"/>
  <c r="H760" i="64"/>
  <c r="I760" i="64"/>
  <c r="J760" i="64"/>
  <c r="K760" i="64"/>
  <c r="L760" i="64"/>
  <c r="G761" i="64"/>
  <c r="H761" i="64"/>
  <c r="I761" i="64"/>
  <c r="J761" i="64"/>
  <c r="K761" i="64"/>
  <c r="L761" i="64"/>
  <c r="G762" i="64"/>
  <c r="H762" i="64"/>
  <c r="I762" i="64"/>
  <c r="J762" i="64"/>
  <c r="K762" i="64"/>
  <c r="L762" i="64"/>
  <c r="G763" i="64"/>
  <c r="H763" i="64"/>
  <c r="I763" i="64"/>
  <c r="J763" i="64"/>
  <c r="K763" i="64"/>
  <c r="L763" i="64"/>
  <c r="G764" i="64"/>
  <c r="H764" i="64"/>
  <c r="I764" i="64"/>
  <c r="J764" i="64"/>
  <c r="K764" i="64"/>
  <c r="L764" i="64"/>
  <c r="G765" i="64"/>
  <c r="H765" i="64"/>
  <c r="I765" i="64"/>
  <c r="J765" i="64"/>
  <c r="K765" i="64"/>
  <c r="L765" i="64"/>
  <c r="G766" i="64"/>
  <c r="H766" i="64"/>
  <c r="I766" i="64"/>
  <c r="J766" i="64"/>
  <c r="K766" i="64"/>
  <c r="L766" i="64"/>
  <c r="G767" i="64"/>
  <c r="H767" i="64"/>
  <c r="I767" i="64"/>
  <c r="J767" i="64"/>
  <c r="K767" i="64"/>
  <c r="L767" i="64"/>
  <c r="G768" i="64"/>
  <c r="H768" i="64"/>
  <c r="I768" i="64"/>
  <c r="J768" i="64"/>
  <c r="K768" i="64"/>
  <c r="L768" i="64"/>
  <c r="G769" i="64"/>
  <c r="H769" i="64"/>
  <c r="I769" i="64"/>
  <c r="J769" i="64"/>
  <c r="K769" i="64"/>
  <c r="L769" i="64"/>
  <c r="G770" i="64"/>
  <c r="H770" i="64"/>
  <c r="I770" i="64"/>
  <c r="J770" i="64"/>
  <c r="K770" i="64"/>
  <c r="L770" i="64"/>
  <c r="G771" i="64"/>
  <c r="H771" i="64"/>
  <c r="I771" i="64"/>
  <c r="J771" i="64"/>
  <c r="K771" i="64"/>
  <c r="L771" i="64"/>
  <c r="G772" i="64"/>
  <c r="H772" i="64"/>
  <c r="I772" i="64"/>
  <c r="J772" i="64"/>
  <c r="K772" i="64"/>
  <c r="L772" i="64"/>
  <c r="G773" i="64"/>
  <c r="H773" i="64"/>
  <c r="I773" i="64"/>
  <c r="J773" i="64"/>
  <c r="K773" i="64"/>
  <c r="L773" i="64"/>
  <c r="G774" i="64"/>
  <c r="H774" i="64"/>
  <c r="I774" i="64"/>
  <c r="J774" i="64"/>
  <c r="K774" i="64"/>
  <c r="L774" i="64"/>
  <c r="G775" i="64"/>
  <c r="H775" i="64"/>
  <c r="I775" i="64"/>
  <c r="J775" i="64"/>
  <c r="K775" i="64"/>
  <c r="L775" i="64"/>
  <c r="G776" i="64"/>
  <c r="H776" i="64"/>
  <c r="I776" i="64"/>
  <c r="J776" i="64"/>
  <c r="K776" i="64"/>
  <c r="L776" i="64"/>
  <c r="G777" i="64"/>
  <c r="H777" i="64"/>
  <c r="I777" i="64"/>
  <c r="J777" i="64"/>
  <c r="K777" i="64"/>
  <c r="L777" i="64"/>
  <c r="G778" i="64"/>
  <c r="H778" i="64"/>
  <c r="I778" i="64"/>
  <c r="J778" i="64"/>
  <c r="K778" i="64"/>
  <c r="L778" i="64"/>
  <c r="G779" i="64"/>
  <c r="H779" i="64"/>
  <c r="I779" i="64"/>
  <c r="J779" i="64"/>
  <c r="K779" i="64"/>
  <c r="L779" i="64"/>
  <c r="G780" i="64"/>
  <c r="H780" i="64"/>
  <c r="I780" i="64"/>
  <c r="J780" i="64"/>
  <c r="K780" i="64"/>
  <c r="L780" i="64"/>
  <c r="G781" i="64"/>
  <c r="H781" i="64"/>
  <c r="I781" i="64"/>
  <c r="J781" i="64"/>
  <c r="K781" i="64"/>
  <c r="L781" i="64"/>
  <c r="G782" i="64"/>
  <c r="H782" i="64"/>
  <c r="I782" i="64"/>
  <c r="J782" i="64"/>
  <c r="K782" i="64"/>
  <c r="L782" i="64"/>
  <c r="G783" i="64"/>
  <c r="H783" i="64"/>
  <c r="I783" i="64"/>
  <c r="J783" i="64"/>
  <c r="K783" i="64"/>
  <c r="L783" i="64"/>
  <c r="G784" i="64"/>
  <c r="H784" i="64"/>
  <c r="I784" i="64"/>
  <c r="J784" i="64"/>
  <c r="K784" i="64"/>
  <c r="L784" i="64"/>
  <c r="G785" i="64"/>
  <c r="H785" i="64"/>
  <c r="I785" i="64"/>
  <c r="J785" i="64"/>
  <c r="K785" i="64"/>
  <c r="L785" i="64"/>
  <c r="G786" i="64"/>
  <c r="H786" i="64"/>
  <c r="I786" i="64"/>
  <c r="J786" i="64"/>
  <c r="K786" i="64"/>
  <c r="L786" i="64"/>
  <c r="G787" i="64"/>
  <c r="H787" i="64"/>
  <c r="I787" i="64"/>
  <c r="J787" i="64"/>
  <c r="K787" i="64"/>
  <c r="L787" i="64"/>
  <c r="G788" i="64"/>
  <c r="H788" i="64"/>
  <c r="I788" i="64"/>
  <c r="J788" i="64"/>
  <c r="K788" i="64"/>
  <c r="L788" i="64"/>
  <c r="G789" i="64"/>
  <c r="H789" i="64"/>
  <c r="I789" i="64"/>
  <c r="J789" i="64"/>
  <c r="K789" i="64"/>
  <c r="L789" i="64"/>
  <c r="G790" i="64"/>
  <c r="H790" i="64"/>
  <c r="I790" i="64"/>
  <c r="J790" i="64"/>
  <c r="K790" i="64"/>
  <c r="L790" i="64"/>
  <c r="G791" i="64"/>
  <c r="H791" i="64"/>
  <c r="I791" i="64"/>
  <c r="J791" i="64"/>
  <c r="K791" i="64"/>
  <c r="L791" i="64"/>
  <c r="G792" i="64"/>
  <c r="H792" i="64"/>
  <c r="I792" i="64"/>
  <c r="J792" i="64"/>
  <c r="K792" i="64"/>
  <c r="L792" i="64"/>
  <c r="G793" i="64"/>
  <c r="H793" i="64"/>
  <c r="I793" i="64"/>
  <c r="J793" i="64"/>
  <c r="K793" i="64"/>
  <c r="L793" i="64"/>
  <c r="G794" i="64"/>
  <c r="H794" i="64"/>
  <c r="I794" i="64"/>
  <c r="J794" i="64"/>
  <c r="K794" i="64"/>
  <c r="L794" i="64"/>
  <c r="G795" i="64"/>
  <c r="H795" i="64"/>
  <c r="I795" i="64"/>
  <c r="J795" i="64"/>
  <c r="K795" i="64"/>
  <c r="L795" i="64"/>
  <c r="G796" i="64"/>
  <c r="H796" i="64"/>
  <c r="I796" i="64"/>
  <c r="J796" i="64"/>
  <c r="K796" i="64"/>
  <c r="L796" i="64"/>
  <c r="G797" i="64"/>
  <c r="H797" i="64"/>
  <c r="I797" i="64"/>
  <c r="J797" i="64"/>
  <c r="K797" i="64"/>
  <c r="L797" i="64"/>
  <c r="G798" i="64"/>
  <c r="H798" i="64"/>
  <c r="I798" i="64"/>
  <c r="J798" i="64"/>
  <c r="K798" i="64"/>
  <c r="L798" i="64"/>
  <c r="G799" i="64"/>
  <c r="H799" i="64"/>
  <c r="I799" i="64"/>
  <c r="J799" i="64"/>
  <c r="K799" i="64"/>
  <c r="L799" i="64"/>
  <c r="G800" i="64"/>
  <c r="H800" i="64"/>
  <c r="I800" i="64"/>
  <c r="J800" i="64"/>
  <c r="K800" i="64"/>
  <c r="L800" i="64"/>
  <c r="G801" i="64"/>
  <c r="H801" i="64"/>
  <c r="I801" i="64"/>
  <c r="J801" i="64"/>
  <c r="K801" i="64"/>
  <c r="L801" i="64"/>
  <c r="G802" i="64"/>
  <c r="H802" i="64"/>
  <c r="I802" i="64"/>
  <c r="J802" i="64"/>
  <c r="K802" i="64"/>
  <c r="L802" i="64"/>
  <c r="G803" i="64"/>
  <c r="H803" i="64"/>
  <c r="I803" i="64"/>
  <c r="J803" i="64"/>
  <c r="K803" i="64"/>
  <c r="L803" i="64"/>
  <c r="G804" i="64"/>
  <c r="H804" i="64"/>
  <c r="I804" i="64"/>
  <c r="J804" i="64"/>
  <c r="K804" i="64"/>
  <c r="L804" i="64"/>
  <c r="G805" i="64"/>
  <c r="H805" i="64"/>
  <c r="I805" i="64"/>
  <c r="J805" i="64"/>
  <c r="K805" i="64"/>
  <c r="L805" i="64"/>
  <c r="G806" i="64"/>
  <c r="H806" i="64"/>
  <c r="I806" i="64"/>
  <c r="J806" i="64"/>
  <c r="K806" i="64"/>
  <c r="L806" i="64"/>
  <c r="G807" i="64"/>
  <c r="H807" i="64"/>
  <c r="I807" i="64"/>
  <c r="J807" i="64"/>
  <c r="K807" i="64"/>
  <c r="L807" i="64"/>
  <c r="G808" i="64"/>
  <c r="H808" i="64"/>
  <c r="I808" i="64"/>
  <c r="J808" i="64"/>
  <c r="K808" i="64"/>
  <c r="L808" i="64"/>
  <c r="G809" i="64"/>
  <c r="H809" i="64"/>
  <c r="I809" i="64"/>
  <c r="J809" i="64"/>
  <c r="K809" i="64"/>
  <c r="L809" i="64"/>
  <c r="G810" i="64"/>
  <c r="H810" i="64"/>
  <c r="I810" i="64"/>
  <c r="J810" i="64"/>
  <c r="K810" i="64"/>
  <c r="L810" i="64"/>
  <c r="G811" i="64"/>
  <c r="H811" i="64"/>
  <c r="I811" i="64"/>
  <c r="J811" i="64"/>
  <c r="K811" i="64"/>
  <c r="L811" i="64"/>
  <c r="G812" i="64"/>
  <c r="H812" i="64"/>
  <c r="I812" i="64"/>
  <c r="J812" i="64"/>
  <c r="K812" i="64"/>
  <c r="L812" i="64"/>
  <c r="G813" i="64"/>
  <c r="H813" i="64"/>
  <c r="I813" i="64"/>
  <c r="J813" i="64"/>
  <c r="K813" i="64"/>
  <c r="L813" i="64"/>
  <c r="G814" i="64"/>
  <c r="H814" i="64"/>
  <c r="I814" i="64"/>
  <c r="J814" i="64"/>
  <c r="K814" i="64"/>
  <c r="L814" i="64"/>
  <c r="G815" i="64"/>
  <c r="H815" i="64"/>
  <c r="I815" i="64"/>
  <c r="J815" i="64"/>
  <c r="K815" i="64"/>
  <c r="L815" i="64"/>
  <c r="G816" i="64"/>
  <c r="H816" i="64"/>
  <c r="I816" i="64"/>
  <c r="J816" i="64"/>
  <c r="K816" i="64"/>
  <c r="L816" i="64"/>
  <c r="G817" i="64"/>
  <c r="H817" i="64"/>
  <c r="I817" i="64"/>
  <c r="J817" i="64"/>
  <c r="K817" i="64"/>
  <c r="L817" i="64"/>
  <c r="G818" i="64"/>
  <c r="H818" i="64"/>
  <c r="I818" i="64"/>
  <c r="J818" i="64"/>
  <c r="K818" i="64"/>
  <c r="L818" i="64"/>
  <c r="G819" i="64"/>
  <c r="H819" i="64"/>
  <c r="I819" i="64"/>
  <c r="J819" i="64"/>
  <c r="K819" i="64"/>
  <c r="L819" i="64"/>
  <c r="G820" i="64"/>
  <c r="H820" i="64"/>
  <c r="I820" i="64"/>
  <c r="J820" i="64"/>
  <c r="K820" i="64"/>
  <c r="L820" i="64"/>
  <c r="G821" i="64"/>
  <c r="H821" i="64"/>
  <c r="I821" i="64"/>
  <c r="J821" i="64"/>
  <c r="K821" i="64"/>
  <c r="L821" i="64"/>
  <c r="G822" i="64"/>
  <c r="H822" i="64"/>
  <c r="I822" i="64"/>
  <c r="J822" i="64"/>
  <c r="K822" i="64"/>
  <c r="L822" i="64"/>
  <c r="G823" i="64"/>
  <c r="H823" i="64"/>
  <c r="I823" i="64"/>
  <c r="J823" i="64"/>
  <c r="K823" i="64"/>
  <c r="L823" i="64"/>
  <c r="G824" i="64"/>
  <c r="H824" i="64"/>
  <c r="I824" i="64"/>
  <c r="J824" i="64"/>
  <c r="K824" i="64"/>
  <c r="L824" i="64"/>
  <c r="G825" i="64"/>
  <c r="H825" i="64"/>
  <c r="I825" i="64"/>
  <c r="J825" i="64"/>
  <c r="K825" i="64"/>
  <c r="L825" i="64"/>
  <c r="G826" i="64"/>
  <c r="H826" i="64"/>
  <c r="I826" i="64"/>
  <c r="J826" i="64"/>
  <c r="K826" i="64"/>
  <c r="L826" i="64"/>
  <c r="G827" i="64"/>
  <c r="H827" i="64"/>
  <c r="I827" i="64"/>
  <c r="J827" i="64"/>
  <c r="K827" i="64"/>
  <c r="L827" i="64"/>
  <c r="G828" i="64"/>
  <c r="H828" i="64"/>
  <c r="I828" i="64"/>
  <c r="J828" i="64"/>
  <c r="K828" i="64"/>
  <c r="L828" i="64"/>
  <c r="G829" i="64"/>
  <c r="H829" i="64"/>
  <c r="I829" i="64"/>
  <c r="J829" i="64"/>
  <c r="K829" i="64"/>
  <c r="L829" i="64"/>
  <c r="G830" i="64"/>
  <c r="H830" i="64"/>
  <c r="I830" i="64"/>
  <c r="J830" i="64"/>
  <c r="K830" i="64"/>
  <c r="L830" i="64"/>
  <c r="G831" i="64"/>
  <c r="H831" i="64"/>
  <c r="I831" i="64"/>
  <c r="J831" i="64"/>
  <c r="K831" i="64"/>
  <c r="L831" i="64"/>
  <c r="G832" i="64"/>
  <c r="H832" i="64"/>
  <c r="I832" i="64"/>
  <c r="J832" i="64"/>
  <c r="K832" i="64"/>
  <c r="L832" i="64"/>
  <c r="G833" i="64"/>
  <c r="H833" i="64"/>
  <c r="I833" i="64"/>
  <c r="J833" i="64"/>
  <c r="K833" i="64"/>
  <c r="L833" i="64"/>
  <c r="G834" i="64"/>
  <c r="H834" i="64"/>
  <c r="I834" i="64"/>
  <c r="J834" i="64"/>
  <c r="K834" i="64"/>
  <c r="L834" i="64"/>
  <c r="G835" i="64"/>
  <c r="H835" i="64"/>
  <c r="I835" i="64"/>
  <c r="J835" i="64"/>
  <c r="K835" i="64"/>
  <c r="L835" i="64"/>
  <c r="G836" i="64"/>
  <c r="H836" i="64"/>
  <c r="I836" i="64"/>
  <c r="J836" i="64"/>
  <c r="K836" i="64"/>
  <c r="L836" i="64"/>
  <c r="G837" i="64"/>
  <c r="H837" i="64"/>
  <c r="I837" i="64"/>
  <c r="J837" i="64"/>
  <c r="K837" i="64"/>
  <c r="L837" i="64"/>
  <c r="G838" i="64"/>
  <c r="H838" i="64"/>
  <c r="I838" i="64"/>
  <c r="J838" i="64"/>
  <c r="K838" i="64"/>
  <c r="L838" i="64"/>
  <c r="G839" i="64"/>
  <c r="H839" i="64"/>
  <c r="I839" i="64"/>
  <c r="J839" i="64"/>
  <c r="K839" i="64"/>
  <c r="L839" i="64"/>
  <c r="G840" i="64"/>
  <c r="H840" i="64"/>
  <c r="I840" i="64"/>
  <c r="J840" i="64"/>
  <c r="K840" i="64"/>
  <c r="L840" i="64"/>
  <c r="G841" i="64"/>
  <c r="H841" i="64"/>
  <c r="I841" i="64"/>
  <c r="J841" i="64"/>
  <c r="K841" i="64"/>
  <c r="L841" i="64"/>
  <c r="G842" i="64"/>
  <c r="H842" i="64"/>
  <c r="I842" i="64"/>
  <c r="J842" i="64"/>
  <c r="K842" i="64"/>
  <c r="L842" i="64"/>
  <c r="G843" i="64"/>
  <c r="H843" i="64"/>
  <c r="I843" i="64"/>
  <c r="J843" i="64"/>
  <c r="K843" i="64"/>
  <c r="L843" i="64"/>
  <c r="G844" i="64"/>
  <c r="H844" i="64"/>
  <c r="I844" i="64"/>
  <c r="J844" i="64"/>
  <c r="K844" i="64"/>
  <c r="L844" i="64"/>
  <c r="G845" i="64"/>
  <c r="H845" i="64"/>
  <c r="I845" i="64"/>
  <c r="J845" i="64"/>
  <c r="K845" i="64"/>
  <c r="L845" i="64"/>
  <c r="G846" i="64"/>
  <c r="H846" i="64"/>
  <c r="I846" i="64"/>
  <c r="J846" i="64"/>
  <c r="K846" i="64"/>
  <c r="L846" i="64"/>
  <c r="G847" i="64"/>
  <c r="H847" i="64"/>
  <c r="I847" i="64"/>
  <c r="J847" i="64"/>
  <c r="K847" i="64"/>
  <c r="L847" i="64"/>
  <c r="G848" i="64"/>
  <c r="H848" i="64"/>
  <c r="I848" i="64"/>
  <c r="J848" i="64"/>
  <c r="K848" i="64"/>
  <c r="L848" i="64"/>
  <c r="G849" i="64"/>
  <c r="H849" i="64"/>
  <c r="I849" i="64"/>
  <c r="J849" i="64"/>
  <c r="K849" i="64"/>
  <c r="L849" i="64"/>
  <c r="G850" i="64"/>
  <c r="H850" i="64"/>
  <c r="I850" i="64"/>
  <c r="J850" i="64"/>
  <c r="K850" i="64"/>
  <c r="L850" i="64"/>
  <c r="G851" i="64"/>
  <c r="H851" i="64"/>
  <c r="I851" i="64"/>
  <c r="J851" i="64"/>
  <c r="K851" i="64"/>
  <c r="L851" i="64"/>
  <c r="G852" i="64"/>
  <c r="H852" i="64"/>
  <c r="I852" i="64"/>
  <c r="J852" i="64"/>
  <c r="K852" i="64"/>
  <c r="L852" i="64"/>
  <c r="G853" i="64"/>
  <c r="H853" i="64"/>
  <c r="I853" i="64"/>
  <c r="J853" i="64"/>
  <c r="K853" i="64"/>
  <c r="L853" i="64"/>
  <c r="G854" i="64"/>
  <c r="H854" i="64"/>
  <c r="I854" i="64"/>
  <c r="J854" i="64"/>
  <c r="K854" i="64"/>
  <c r="L854" i="64"/>
  <c r="G855" i="64"/>
  <c r="H855" i="64"/>
  <c r="I855" i="64"/>
  <c r="J855" i="64"/>
  <c r="K855" i="64"/>
  <c r="L855" i="64"/>
  <c r="G856" i="64"/>
  <c r="H856" i="64"/>
  <c r="I856" i="64"/>
  <c r="J856" i="64"/>
  <c r="K856" i="64"/>
  <c r="L856" i="64"/>
  <c r="G857" i="64"/>
  <c r="H857" i="64"/>
  <c r="I857" i="64"/>
  <c r="J857" i="64"/>
  <c r="K857" i="64"/>
  <c r="L857" i="64"/>
  <c r="G858" i="64"/>
  <c r="H858" i="64"/>
  <c r="I858" i="64"/>
  <c r="J858" i="64"/>
  <c r="K858" i="64"/>
  <c r="L858" i="64"/>
  <c r="G859" i="64"/>
  <c r="H859" i="64"/>
  <c r="I859" i="64"/>
  <c r="J859" i="64"/>
  <c r="K859" i="64"/>
  <c r="L859" i="64"/>
  <c r="G860" i="64"/>
  <c r="H860" i="64"/>
  <c r="I860" i="64"/>
  <c r="J860" i="64"/>
  <c r="K860" i="64"/>
  <c r="L860" i="64"/>
  <c r="G861" i="64"/>
  <c r="H861" i="64"/>
  <c r="I861" i="64"/>
  <c r="J861" i="64"/>
  <c r="K861" i="64"/>
  <c r="L861" i="64"/>
  <c r="G862" i="64"/>
  <c r="H862" i="64"/>
  <c r="I862" i="64"/>
  <c r="J862" i="64"/>
  <c r="K862" i="64"/>
  <c r="L862" i="64"/>
  <c r="G863" i="64"/>
  <c r="H863" i="64"/>
  <c r="I863" i="64"/>
  <c r="J863" i="64"/>
  <c r="K863" i="64"/>
  <c r="L863" i="64"/>
  <c r="G864" i="64"/>
  <c r="H864" i="64"/>
  <c r="I864" i="64"/>
  <c r="J864" i="64"/>
  <c r="K864" i="64"/>
  <c r="L864" i="64"/>
  <c r="G865" i="64"/>
  <c r="H865" i="64"/>
  <c r="I865" i="64"/>
  <c r="J865" i="64"/>
  <c r="K865" i="64"/>
  <c r="L865" i="64"/>
  <c r="G866" i="64"/>
  <c r="H866" i="64"/>
  <c r="I866" i="64"/>
  <c r="J866" i="64"/>
  <c r="K866" i="64"/>
  <c r="L866" i="64"/>
  <c r="G867" i="64"/>
  <c r="H867" i="64"/>
  <c r="I867" i="64"/>
  <c r="J867" i="64"/>
  <c r="K867" i="64"/>
  <c r="L867" i="64"/>
  <c r="G868" i="64"/>
  <c r="H868" i="64"/>
  <c r="I868" i="64"/>
  <c r="J868" i="64"/>
  <c r="K868" i="64"/>
  <c r="L868" i="64"/>
  <c r="G869" i="64"/>
  <c r="H869" i="64"/>
  <c r="I869" i="64"/>
  <c r="J869" i="64"/>
  <c r="K869" i="64"/>
  <c r="L869" i="64"/>
  <c r="G870" i="64"/>
  <c r="H870" i="64"/>
  <c r="I870" i="64"/>
  <c r="J870" i="64"/>
  <c r="K870" i="64"/>
  <c r="L870" i="64"/>
  <c r="G871" i="64"/>
  <c r="H871" i="64"/>
  <c r="I871" i="64"/>
  <c r="J871" i="64"/>
  <c r="K871" i="64"/>
  <c r="L871" i="64"/>
  <c r="G872" i="64"/>
  <c r="H872" i="64"/>
  <c r="I872" i="64"/>
  <c r="J872" i="64"/>
  <c r="K872" i="64"/>
  <c r="L872" i="64"/>
  <c r="G873" i="64"/>
  <c r="H873" i="64"/>
  <c r="I873" i="64"/>
  <c r="J873" i="64"/>
  <c r="K873" i="64"/>
  <c r="L873" i="64"/>
  <c r="G874" i="64"/>
  <c r="H874" i="64"/>
  <c r="I874" i="64"/>
  <c r="J874" i="64"/>
  <c r="K874" i="64"/>
  <c r="L874" i="64"/>
  <c r="G875" i="64"/>
  <c r="H875" i="64"/>
  <c r="I875" i="64"/>
  <c r="J875" i="64"/>
  <c r="K875" i="64"/>
  <c r="L875" i="64"/>
  <c r="G876" i="64"/>
  <c r="H876" i="64"/>
  <c r="I876" i="64"/>
  <c r="J876" i="64"/>
  <c r="K876" i="64"/>
  <c r="L876" i="64"/>
  <c r="G877" i="64"/>
  <c r="H877" i="64"/>
  <c r="I877" i="64"/>
  <c r="J877" i="64"/>
  <c r="K877" i="64"/>
  <c r="L877" i="64"/>
  <c r="G878" i="64"/>
  <c r="H878" i="64"/>
  <c r="I878" i="64"/>
  <c r="J878" i="64"/>
  <c r="K878" i="64"/>
  <c r="L878" i="64"/>
  <c r="G879" i="64"/>
  <c r="H879" i="64"/>
  <c r="I879" i="64"/>
  <c r="J879" i="64"/>
  <c r="K879" i="64"/>
  <c r="L879" i="64"/>
  <c r="G880" i="64"/>
  <c r="H880" i="64"/>
  <c r="I880" i="64"/>
  <c r="J880" i="64"/>
  <c r="K880" i="64"/>
  <c r="L880" i="64"/>
  <c r="G881" i="64"/>
  <c r="H881" i="64"/>
  <c r="I881" i="64"/>
  <c r="J881" i="64"/>
  <c r="K881" i="64"/>
  <c r="L881" i="64"/>
  <c r="G882" i="64"/>
  <c r="H882" i="64"/>
  <c r="I882" i="64"/>
  <c r="J882" i="64"/>
  <c r="K882" i="64"/>
  <c r="L882" i="64"/>
  <c r="G883" i="64"/>
  <c r="H883" i="64"/>
  <c r="I883" i="64"/>
  <c r="J883" i="64"/>
  <c r="K883" i="64"/>
  <c r="L883" i="64"/>
  <c r="G884" i="64"/>
  <c r="H884" i="64"/>
  <c r="I884" i="64"/>
  <c r="J884" i="64"/>
  <c r="K884" i="64"/>
  <c r="L884" i="64"/>
  <c r="G885" i="64"/>
  <c r="H885" i="64"/>
  <c r="I885" i="64"/>
  <c r="J885" i="64"/>
  <c r="K885" i="64"/>
  <c r="L885" i="64"/>
  <c r="G886" i="64"/>
  <c r="H886" i="64"/>
  <c r="I886" i="64"/>
  <c r="J886" i="64"/>
  <c r="K886" i="64"/>
  <c r="L886" i="64"/>
  <c r="G887" i="64"/>
  <c r="H887" i="64"/>
  <c r="I887" i="64"/>
  <c r="J887" i="64"/>
  <c r="K887" i="64"/>
  <c r="L887" i="64"/>
  <c r="G888" i="64"/>
  <c r="H888" i="64"/>
  <c r="I888" i="64"/>
  <c r="J888" i="64"/>
  <c r="K888" i="64"/>
  <c r="L888" i="64"/>
  <c r="G889" i="64"/>
  <c r="H889" i="64"/>
  <c r="I889" i="64"/>
  <c r="J889" i="64"/>
  <c r="K889" i="64"/>
  <c r="L889" i="64"/>
  <c r="G890" i="64"/>
  <c r="H890" i="64"/>
  <c r="I890" i="64"/>
  <c r="J890" i="64"/>
  <c r="K890" i="64"/>
  <c r="L890" i="64"/>
  <c r="G891" i="64"/>
  <c r="H891" i="64"/>
  <c r="I891" i="64"/>
  <c r="J891" i="64"/>
  <c r="K891" i="64"/>
  <c r="L891" i="64"/>
  <c r="G892" i="64"/>
  <c r="H892" i="64"/>
  <c r="I892" i="64"/>
  <c r="J892" i="64"/>
  <c r="K892" i="64"/>
  <c r="L892" i="64"/>
  <c r="G893" i="64"/>
  <c r="H893" i="64"/>
  <c r="I893" i="64"/>
  <c r="J893" i="64"/>
  <c r="K893" i="64"/>
  <c r="L893" i="64"/>
  <c r="G894" i="64"/>
  <c r="H894" i="64"/>
  <c r="I894" i="64"/>
  <c r="J894" i="64"/>
  <c r="K894" i="64"/>
  <c r="L894" i="64"/>
  <c r="G895" i="64"/>
  <c r="H895" i="64"/>
  <c r="I895" i="64"/>
  <c r="J895" i="64"/>
  <c r="K895" i="64"/>
  <c r="L895" i="64"/>
  <c r="G896" i="64"/>
  <c r="H896" i="64"/>
  <c r="I896" i="64"/>
  <c r="J896" i="64"/>
  <c r="K896" i="64"/>
  <c r="L896" i="64"/>
  <c r="G897" i="64"/>
  <c r="H897" i="64"/>
  <c r="I897" i="64"/>
  <c r="J897" i="64"/>
  <c r="K897" i="64"/>
  <c r="L897" i="64"/>
  <c r="G898" i="64"/>
  <c r="H898" i="64"/>
  <c r="I898" i="64"/>
  <c r="J898" i="64"/>
  <c r="K898" i="64"/>
  <c r="L898" i="64"/>
  <c r="G899" i="64"/>
  <c r="H899" i="64"/>
  <c r="I899" i="64"/>
  <c r="J899" i="64"/>
  <c r="K899" i="64"/>
  <c r="L899" i="64"/>
  <c r="G900" i="64"/>
  <c r="H900" i="64"/>
  <c r="I900" i="64"/>
  <c r="J900" i="64"/>
  <c r="K900" i="64"/>
  <c r="L900" i="64"/>
  <c r="G901" i="64"/>
  <c r="H901" i="64"/>
  <c r="I901" i="64"/>
  <c r="J901" i="64"/>
  <c r="K901" i="64"/>
  <c r="L901" i="64"/>
  <c r="G902" i="64"/>
  <c r="H902" i="64"/>
  <c r="I902" i="64"/>
  <c r="J902" i="64"/>
  <c r="K902" i="64"/>
  <c r="L902" i="64"/>
  <c r="G903" i="64"/>
  <c r="H903" i="64"/>
  <c r="I903" i="64"/>
  <c r="J903" i="64"/>
  <c r="K903" i="64"/>
  <c r="L903" i="64"/>
  <c r="G904" i="64"/>
  <c r="H904" i="64"/>
  <c r="I904" i="64"/>
  <c r="J904" i="64"/>
  <c r="K904" i="64"/>
  <c r="L904" i="64"/>
  <c r="G905" i="64"/>
  <c r="H905" i="64"/>
  <c r="I905" i="64"/>
  <c r="J905" i="64"/>
  <c r="K905" i="64"/>
  <c r="L905" i="64"/>
  <c r="G906" i="64"/>
  <c r="H906" i="64"/>
  <c r="I906" i="64"/>
  <c r="J906" i="64"/>
  <c r="K906" i="64"/>
  <c r="L906" i="64"/>
  <c r="G907" i="64"/>
  <c r="H907" i="64"/>
  <c r="I907" i="64"/>
  <c r="J907" i="64"/>
  <c r="K907" i="64"/>
  <c r="L907" i="64"/>
  <c r="G908" i="64"/>
  <c r="H908" i="64"/>
  <c r="I908" i="64"/>
  <c r="J908" i="64"/>
  <c r="K908" i="64"/>
  <c r="L908" i="64"/>
  <c r="G909" i="64"/>
  <c r="H909" i="64"/>
  <c r="I909" i="64"/>
  <c r="J909" i="64"/>
  <c r="K909" i="64"/>
  <c r="L909" i="64"/>
  <c r="G910" i="64"/>
  <c r="H910" i="64"/>
  <c r="I910" i="64"/>
  <c r="J910" i="64"/>
  <c r="K910" i="64"/>
  <c r="L910" i="64"/>
  <c r="G911" i="64"/>
  <c r="H911" i="64"/>
  <c r="I911" i="64"/>
  <c r="J911" i="64"/>
  <c r="K911" i="64"/>
  <c r="L911" i="64"/>
  <c r="G912" i="64"/>
  <c r="H912" i="64"/>
  <c r="I912" i="64"/>
  <c r="J912" i="64"/>
  <c r="K912" i="64"/>
  <c r="L912" i="64"/>
  <c r="G913" i="64"/>
  <c r="H913" i="64"/>
  <c r="I913" i="64"/>
  <c r="J913" i="64"/>
  <c r="K913" i="64"/>
  <c r="L913" i="64"/>
  <c r="G914" i="64"/>
  <c r="H914" i="64"/>
  <c r="I914" i="64"/>
  <c r="J914" i="64"/>
  <c r="K914" i="64"/>
  <c r="L914" i="64"/>
  <c r="G915" i="64"/>
  <c r="H915" i="64"/>
  <c r="I915" i="64"/>
  <c r="J915" i="64"/>
  <c r="K915" i="64"/>
  <c r="L915" i="64"/>
  <c r="G916" i="64"/>
  <c r="H916" i="64"/>
  <c r="I916" i="64"/>
  <c r="J916" i="64"/>
  <c r="K916" i="64"/>
  <c r="L916" i="64"/>
  <c r="G917" i="64"/>
  <c r="H917" i="64"/>
  <c r="I917" i="64"/>
  <c r="J917" i="64"/>
  <c r="K917" i="64"/>
  <c r="L917" i="64"/>
  <c r="G918" i="64"/>
  <c r="H918" i="64"/>
  <c r="I918" i="64"/>
  <c r="J918" i="64"/>
  <c r="K918" i="64"/>
  <c r="L918" i="64"/>
  <c r="G919" i="64"/>
  <c r="H919" i="64"/>
  <c r="I919" i="64"/>
  <c r="J919" i="64"/>
  <c r="K919" i="64"/>
  <c r="L919" i="64"/>
  <c r="G920" i="64"/>
  <c r="H920" i="64"/>
  <c r="I920" i="64"/>
  <c r="J920" i="64"/>
  <c r="K920" i="64"/>
  <c r="L920" i="64"/>
  <c r="G921" i="64"/>
  <c r="H921" i="64"/>
  <c r="I921" i="64"/>
  <c r="J921" i="64"/>
  <c r="K921" i="64"/>
  <c r="L921" i="64"/>
  <c r="G922" i="64"/>
  <c r="H922" i="64"/>
  <c r="I922" i="64"/>
  <c r="J922" i="64"/>
  <c r="K922" i="64"/>
  <c r="L922" i="64"/>
  <c r="G923" i="64"/>
  <c r="H923" i="64"/>
  <c r="I923" i="64"/>
  <c r="J923" i="64"/>
  <c r="K923" i="64"/>
  <c r="L923" i="64"/>
  <c r="G924" i="64"/>
  <c r="H924" i="64"/>
  <c r="I924" i="64"/>
  <c r="J924" i="64"/>
  <c r="K924" i="64"/>
  <c r="L924" i="64"/>
  <c r="G925" i="64"/>
  <c r="H925" i="64"/>
  <c r="I925" i="64"/>
  <c r="J925" i="64"/>
  <c r="K925" i="64"/>
  <c r="L925" i="64"/>
  <c r="G926" i="64"/>
  <c r="H926" i="64"/>
  <c r="I926" i="64"/>
  <c r="J926" i="64"/>
  <c r="K926" i="64"/>
  <c r="L926" i="64"/>
  <c r="G927" i="64"/>
  <c r="H927" i="64"/>
  <c r="I927" i="64"/>
  <c r="J927" i="64"/>
  <c r="K927" i="64"/>
  <c r="L927" i="64"/>
  <c r="G928" i="64"/>
  <c r="H928" i="64"/>
  <c r="I928" i="64"/>
  <c r="J928" i="64"/>
  <c r="K928" i="64"/>
  <c r="L928" i="64"/>
  <c r="G929" i="64"/>
  <c r="H929" i="64"/>
  <c r="I929" i="64"/>
  <c r="J929" i="64"/>
  <c r="K929" i="64"/>
  <c r="L929" i="64"/>
  <c r="G930" i="64"/>
  <c r="H930" i="64"/>
  <c r="I930" i="64"/>
  <c r="J930" i="64"/>
  <c r="K930" i="64"/>
  <c r="L930" i="64"/>
  <c r="G931" i="64"/>
  <c r="H931" i="64"/>
  <c r="I931" i="64"/>
  <c r="J931" i="64"/>
  <c r="K931" i="64"/>
  <c r="L931" i="64"/>
  <c r="G932" i="64"/>
  <c r="H932" i="64"/>
  <c r="I932" i="64"/>
  <c r="J932" i="64"/>
  <c r="K932" i="64"/>
  <c r="L932" i="64"/>
  <c r="G933" i="64"/>
  <c r="H933" i="64"/>
  <c r="I933" i="64"/>
  <c r="J933" i="64"/>
  <c r="K933" i="64"/>
  <c r="L933" i="64"/>
  <c r="G934" i="64"/>
  <c r="H934" i="64"/>
  <c r="I934" i="64"/>
  <c r="J934" i="64"/>
  <c r="K934" i="64"/>
  <c r="L934" i="64"/>
  <c r="G935" i="64"/>
  <c r="H935" i="64"/>
  <c r="I935" i="64"/>
  <c r="J935" i="64"/>
  <c r="K935" i="64"/>
  <c r="L935" i="64"/>
  <c r="G936" i="64"/>
  <c r="H936" i="64"/>
  <c r="I936" i="64"/>
  <c r="J936" i="64"/>
  <c r="K936" i="64"/>
  <c r="L936" i="64"/>
  <c r="G937" i="64"/>
  <c r="H937" i="64"/>
  <c r="I937" i="64"/>
  <c r="J937" i="64"/>
  <c r="K937" i="64"/>
  <c r="L937" i="64"/>
  <c r="G938" i="64"/>
  <c r="H938" i="64"/>
  <c r="I938" i="64"/>
  <c r="J938" i="64"/>
  <c r="K938" i="64"/>
  <c r="L938" i="64"/>
  <c r="G939" i="64"/>
  <c r="H939" i="64"/>
  <c r="I939" i="64"/>
  <c r="J939" i="64"/>
  <c r="K939" i="64"/>
  <c r="L939" i="64"/>
  <c r="G940" i="64"/>
  <c r="H940" i="64"/>
  <c r="I940" i="64"/>
  <c r="J940" i="64"/>
  <c r="K940" i="64"/>
  <c r="L940" i="64"/>
  <c r="G941" i="64"/>
  <c r="H941" i="64"/>
  <c r="I941" i="64"/>
  <c r="J941" i="64"/>
  <c r="K941" i="64"/>
  <c r="L941" i="64"/>
  <c r="G942" i="64"/>
  <c r="H942" i="64"/>
  <c r="I942" i="64"/>
  <c r="J942" i="64"/>
  <c r="K942" i="64"/>
  <c r="L942" i="64"/>
  <c r="G943" i="64"/>
  <c r="H943" i="64"/>
  <c r="I943" i="64"/>
  <c r="J943" i="64"/>
  <c r="K943" i="64"/>
  <c r="L943" i="64"/>
  <c r="G944" i="64"/>
  <c r="H944" i="64"/>
  <c r="I944" i="64"/>
  <c r="J944" i="64"/>
  <c r="K944" i="64"/>
  <c r="L944" i="64"/>
  <c r="G945" i="64"/>
  <c r="H945" i="64"/>
  <c r="I945" i="64"/>
  <c r="J945" i="64"/>
  <c r="K945" i="64"/>
  <c r="L945" i="64"/>
  <c r="G946" i="64"/>
  <c r="H946" i="64"/>
  <c r="I946" i="64"/>
  <c r="J946" i="64"/>
  <c r="K946" i="64"/>
  <c r="L946" i="64"/>
  <c r="G947" i="64"/>
  <c r="H947" i="64"/>
  <c r="I947" i="64"/>
  <c r="J947" i="64"/>
  <c r="K947" i="64"/>
  <c r="L947" i="64"/>
  <c r="G948" i="64"/>
  <c r="H948" i="64"/>
  <c r="I948" i="64"/>
  <c r="J948" i="64"/>
  <c r="K948" i="64"/>
  <c r="L948" i="64"/>
  <c r="G949" i="64"/>
  <c r="H949" i="64"/>
  <c r="I949" i="64"/>
  <c r="J949" i="64"/>
  <c r="K949" i="64"/>
  <c r="L949" i="64"/>
  <c r="G950" i="64"/>
  <c r="H950" i="64"/>
  <c r="I950" i="64"/>
  <c r="J950" i="64"/>
  <c r="K950" i="64"/>
  <c r="L950" i="64"/>
  <c r="G951" i="64"/>
  <c r="H951" i="64"/>
  <c r="I951" i="64"/>
  <c r="J951" i="64"/>
  <c r="K951" i="64"/>
  <c r="L951" i="64"/>
  <c r="G952" i="64"/>
  <c r="H952" i="64"/>
  <c r="I952" i="64"/>
  <c r="J952" i="64"/>
  <c r="K952" i="64"/>
  <c r="L952" i="64"/>
  <c r="G953" i="64"/>
  <c r="H953" i="64"/>
  <c r="I953" i="64"/>
  <c r="J953" i="64"/>
  <c r="K953" i="64"/>
  <c r="L953" i="64"/>
  <c r="G954" i="64"/>
  <c r="H954" i="64"/>
  <c r="I954" i="64"/>
  <c r="J954" i="64"/>
  <c r="K954" i="64"/>
  <c r="L954" i="64"/>
  <c r="G955" i="64"/>
  <c r="H955" i="64"/>
  <c r="I955" i="64"/>
  <c r="J955" i="64"/>
  <c r="K955" i="64"/>
  <c r="L955" i="64"/>
  <c r="G956" i="64"/>
  <c r="H956" i="64"/>
  <c r="I956" i="64"/>
  <c r="J956" i="64"/>
  <c r="K956" i="64"/>
  <c r="L956" i="64"/>
  <c r="G957" i="64"/>
  <c r="H957" i="64"/>
  <c r="I957" i="64"/>
  <c r="J957" i="64"/>
  <c r="K957" i="64"/>
  <c r="L957" i="64"/>
  <c r="G958" i="64"/>
  <c r="H958" i="64"/>
  <c r="I958" i="64"/>
  <c r="J958" i="64"/>
  <c r="K958" i="64"/>
  <c r="L958" i="64"/>
  <c r="G959" i="64"/>
  <c r="H959" i="64"/>
  <c r="I959" i="64"/>
  <c r="J959" i="64"/>
  <c r="K959" i="64"/>
  <c r="L959" i="64"/>
  <c r="G960" i="64"/>
  <c r="H960" i="64"/>
  <c r="I960" i="64"/>
  <c r="J960" i="64"/>
  <c r="K960" i="64"/>
  <c r="L960" i="64"/>
  <c r="G961" i="64"/>
  <c r="H961" i="64"/>
  <c r="I961" i="64"/>
  <c r="J961" i="64"/>
  <c r="K961" i="64"/>
  <c r="L961" i="64"/>
  <c r="G962" i="64"/>
  <c r="H962" i="64"/>
  <c r="I962" i="64"/>
  <c r="J962" i="64"/>
  <c r="K962" i="64"/>
  <c r="L962" i="64"/>
  <c r="G963" i="64"/>
  <c r="H963" i="64"/>
  <c r="I963" i="64"/>
  <c r="J963" i="64"/>
  <c r="K963" i="64"/>
  <c r="L963" i="64"/>
  <c r="G964" i="64"/>
  <c r="H964" i="64"/>
  <c r="I964" i="64"/>
  <c r="J964" i="64"/>
  <c r="K964" i="64"/>
  <c r="L964" i="64"/>
  <c r="G965" i="64"/>
  <c r="H965" i="64"/>
  <c r="I965" i="64"/>
  <c r="J965" i="64"/>
  <c r="K965" i="64"/>
  <c r="L965" i="64"/>
  <c r="G966" i="64"/>
  <c r="H966" i="64"/>
  <c r="I966" i="64"/>
  <c r="J966" i="64"/>
  <c r="K966" i="64"/>
  <c r="L966" i="64"/>
  <c r="G967" i="64"/>
  <c r="H967" i="64"/>
  <c r="I967" i="64"/>
  <c r="J967" i="64"/>
  <c r="K967" i="64"/>
  <c r="L967" i="64"/>
  <c r="G968" i="64"/>
  <c r="H968" i="64"/>
  <c r="I968" i="64"/>
  <c r="J968" i="64"/>
  <c r="K968" i="64"/>
  <c r="L968" i="64"/>
  <c r="G969" i="64"/>
  <c r="H969" i="64"/>
  <c r="I969" i="64"/>
  <c r="J969" i="64"/>
  <c r="K969" i="64"/>
  <c r="L969" i="64"/>
  <c r="G970" i="64"/>
  <c r="H970" i="64"/>
  <c r="I970" i="64"/>
  <c r="J970" i="64"/>
  <c r="K970" i="64"/>
  <c r="L970" i="64"/>
  <c r="G971" i="64"/>
  <c r="H971" i="64"/>
  <c r="I971" i="64"/>
  <c r="J971" i="64"/>
  <c r="K971" i="64"/>
  <c r="L971" i="64"/>
  <c r="G972" i="64"/>
  <c r="H972" i="64"/>
  <c r="I972" i="64"/>
  <c r="J972" i="64"/>
  <c r="K972" i="64"/>
  <c r="L972" i="64"/>
  <c r="G973" i="64"/>
  <c r="H973" i="64"/>
  <c r="I973" i="64"/>
  <c r="J973" i="64"/>
  <c r="K973" i="64"/>
  <c r="L973" i="64"/>
  <c r="G974" i="64"/>
  <c r="H974" i="64"/>
  <c r="I974" i="64"/>
  <c r="J974" i="64"/>
  <c r="K974" i="64"/>
  <c r="L974" i="64"/>
  <c r="G975" i="64"/>
  <c r="H975" i="64"/>
  <c r="I975" i="64"/>
  <c r="J975" i="64"/>
  <c r="K975" i="64"/>
  <c r="L975" i="64"/>
  <c r="G976" i="64"/>
  <c r="H976" i="64"/>
  <c r="I976" i="64"/>
  <c r="J976" i="64"/>
  <c r="K976" i="64"/>
  <c r="L976" i="64"/>
  <c r="G977" i="64"/>
  <c r="H977" i="64"/>
  <c r="I977" i="64"/>
  <c r="J977" i="64"/>
  <c r="K977" i="64"/>
  <c r="L977" i="64"/>
  <c r="G978" i="64"/>
  <c r="H978" i="64"/>
  <c r="I978" i="64"/>
  <c r="J978" i="64"/>
  <c r="K978" i="64"/>
  <c r="L978" i="64"/>
  <c r="G979" i="64"/>
  <c r="H979" i="64"/>
  <c r="I979" i="64"/>
  <c r="J979" i="64"/>
  <c r="K979" i="64"/>
  <c r="L979" i="64"/>
  <c r="G980" i="64"/>
  <c r="H980" i="64"/>
  <c r="I980" i="64"/>
  <c r="J980" i="64"/>
  <c r="K980" i="64"/>
  <c r="L980" i="64"/>
  <c r="G981" i="64"/>
  <c r="H981" i="64"/>
  <c r="I981" i="64"/>
  <c r="J981" i="64"/>
  <c r="K981" i="64"/>
  <c r="L981" i="64"/>
  <c r="G982" i="64"/>
  <c r="H982" i="64"/>
  <c r="I982" i="64"/>
  <c r="J982" i="64"/>
  <c r="K982" i="64"/>
  <c r="L982" i="64"/>
  <c r="G983" i="64"/>
  <c r="H983" i="64"/>
  <c r="I983" i="64"/>
  <c r="J983" i="64"/>
  <c r="K983" i="64"/>
  <c r="L983" i="64"/>
  <c r="G984" i="64"/>
  <c r="H984" i="64"/>
  <c r="I984" i="64"/>
  <c r="J984" i="64"/>
  <c r="K984" i="64"/>
  <c r="L984" i="64"/>
  <c r="G985" i="64"/>
  <c r="H985" i="64"/>
  <c r="I985" i="64"/>
  <c r="J985" i="64"/>
  <c r="K985" i="64"/>
  <c r="L985" i="64"/>
  <c r="G986" i="64"/>
  <c r="H986" i="64"/>
  <c r="I986" i="64"/>
  <c r="J986" i="64"/>
  <c r="K986" i="64"/>
  <c r="L986" i="64"/>
  <c r="G987" i="64"/>
  <c r="H987" i="64"/>
  <c r="I987" i="64"/>
  <c r="J987" i="64"/>
  <c r="K987" i="64"/>
  <c r="L987" i="64"/>
  <c r="G988" i="64"/>
  <c r="H988" i="64"/>
  <c r="I988" i="64"/>
  <c r="J988" i="64"/>
  <c r="K988" i="64"/>
  <c r="L988" i="64"/>
  <c r="G989" i="64"/>
  <c r="H989" i="64"/>
  <c r="I989" i="64"/>
  <c r="J989" i="64"/>
  <c r="K989" i="64"/>
  <c r="L989" i="64"/>
  <c r="G990" i="64"/>
  <c r="H990" i="64"/>
  <c r="I990" i="64"/>
  <c r="J990" i="64"/>
  <c r="K990" i="64"/>
  <c r="L990" i="64"/>
  <c r="G991" i="64"/>
  <c r="H991" i="64"/>
  <c r="I991" i="64"/>
  <c r="J991" i="64"/>
  <c r="K991" i="64"/>
  <c r="L991" i="64"/>
  <c r="G992" i="64"/>
  <c r="H992" i="64"/>
  <c r="I992" i="64"/>
  <c r="J992" i="64"/>
  <c r="K992" i="64"/>
  <c r="L992" i="64"/>
  <c r="G993" i="64"/>
  <c r="H993" i="64"/>
  <c r="I993" i="64"/>
  <c r="J993" i="64"/>
  <c r="K993" i="64"/>
  <c r="L993" i="64"/>
  <c r="G994" i="64"/>
  <c r="H994" i="64"/>
  <c r="I994" i="64"/>
  <c r="J994" i="64"/>
  <c r="K994" i="64"/>
  <c r="L994" i="64"/>
  <c r="G995" i="64"/>
  <c r="H995" i="64"/>
  <c r="I995" i="64"/>
  <c r="J995" i="64"/>
  <c r="K995" i="64"/>
  <c r="L995" i="64"/>
  <c r="G996" i="64"/>
  <c r="H996" i="64"/>
  <c r="I996" i="64"/>
  <c r="J996" i="64"/>
  <c r="K996" i="64"/>
  <c r="L996" i="64"/>
  <c r="G997" i="64"/>
  <c r="H997" i="64"/>
  <c r="I997" i="64"/>
  <c r="J997" i="64"/>
  <c r="K997" i="64"/>
  <c r="L997" i="64"/>
  <c r="G998" i="64"/>
  <c r="H998" i="64"/>
  <c r="I998" i="64"/>
  <c r="J998" i="64"/>
  <c r="K998" i="64"/>
  <c r="L998" i="64"/>
  <c r="G999" i="64"/>
  <c r="H999" i="64"/>
  <c r="I999" i="64"/>
  <c r="J999" i="64"/>
  <c r="K999" i="64"/>
  <c r="L999" i="64"/>
  <c r="G1000" i="64"/>
  <c r="H1000" i="64"/>
  <c r="I1000" i="64"/>
  <c r="J1000" i="64"/>
  <c r="K1000" i="64"/>
  <c r="L1000" i="64"/>
  <c r="G1001" i="64"/>
  <c r="H1001" i="64"/>
  <c r="I1001" i="64"/>
  <c r="J1001" i="64"/>
  <c r="K1001" i="64"/>
  <c r="L1001" i="64"/>
  <c r="G1002" i="64"/>
  <c r="H1002" i="64"/>
  <c r="I1002" i="64"/>
  <c r="J1002" i="64"/>
  <c r="K1002" i="64"/>
  <c r="L1002" i="64"/>
  <c r="G1003" i="64"/>
  <c r="H1003" i="64"/>
  <c r="I1003" i="64"/>
  <c r="J1003" i="64"/>
  <c r="K1003" i="64"/>
  <c r="L1003" i="64"/>
  <c r="G1004" i="64"/>
  <c r="H1004" i="64"/>
  <c r="I1004" i="64"/>
  <c r="J1004" i="64"/>
  <c r="K1004" i="64"/>
  <c r="L1004" i="64"/>
  <c r="G1005" i="64"/>
  <c r="H1005" i="64"/>
  <c r="I1005" i="64"/>
  <c r="J1005" i="64"/>
  <c r="K1005" i="64"/>
  <c r="L1005" i="64"/>
  <c r="G1006" i="64"/>
  <c r="H1006" i="64"/>
  <c r="I1006" i="64"/>
  <c r="J1006" i="64"/>
  <c r="K1006" i="64"/>
  <c r="L1006" i="64"/>
  <c r="G1007" i="64"/>
  <c r="H1007" i="64"/>
  <c r="I1007" i="64"/>
  <c r="J1007" i="64"/>
  <c r="K1007" i="64"/>
  <c r="L1007" i="64"/>
  <c r="G1008" i="64"/>
  <c r="H1008" i="64"/>
  <c r="I1008" i="64"/>
  <c r="J1008" i="64"/>
  <c r="K1008" i="64"/>
  <c r="L1008" i="64"/>
  <c r="G1009" i="64"/>
  <c r="H1009" i="64"/>
  <c r="I1009" i="64"/>
  <c r="J1009" i="64"/>
  <c r="K1009" i="64"/>
  <c r="L1009" i="64"/>
  <c r="G1010" i="64"/>
  <c r="H1010" i="64"/>
  <c r="I1010" i="64"/>
  <c r="J1010" i="64"/>
  <c r="K1010" i="64"/>
  <c r="L1010" i="64"/>
  <c r="G1011" i="64"/>
  <c r="H1011" i="64"/>
  <c r="I1011" i="64"/>
  <c r="J1011" i="64"/>
  <c r="K1011" i="64"/>
  <c r="L1011" i="64"/>
  <c r="G1012" i="64"/>
  <c r="H1012" i="64"/>
  <c r="I1012" i="64"/>
  <c r="J1012" i="64"/>
  <c r="K1012" i="64"/>
  <c r="L1012" i="64"/>
  <c r="G1013" i="64"/>
  <c r="H1013" i="64"/>
  <c r="I1013" i="64"/>
  <c r="J1013" i="64"/>
  <c r="K1013" i="64"/>
  <c r="L1013" i="64"/>
  <c r="G1014" i="64"/>
  <c r="H1014" i="64"/>
  <c r="I1014" i="64"/>
  <c r="J1014" i="64"/>
  <c r="K1014" i="64"/>
  <c r="L1014" i="64"/>
  <c r="G1015" i="64"/>
  <c r="H1015" i="64"/>
  <c r="I1015" i="64"/>
  <c r="J1015" i="64"/>
  <c r="K1015" i="64"/>
  <c r="L1015" i="64"/>
  <c r="G1016" i="64"/>
  <c r="H1016" i="64"/>
  <c r="I1016" i="64"/>
  <c r="J1016" i="64"/>
  <c r="K1016" i="64"/>
  <c r="L1016" i="64"/>
  <c r="G1017" i="64"/>
  <c r="H1017" i="64"/>
  <c r="I1017" i="64"/>
  <c r="J1017" i="64"/>
  <c r="K1017" i="64"/>
  <c r="L1017" i="64"/>
  <c r="G1018" i="64"/>
  <c r="H1018" i="64"/>
  <c r="I1018" i="64"/>
  <c r="J1018" i="64"/>
  <c r="K1018" i="64"/>
  <c r="L1018" i="64"/>
  <c r="G1019" i="64"/>
  <c r="H1019" i="64"/>
  <c r="I1019" i="64"/>
  <c r="J1019" i="64"/>
  <c r="K1019" i="64"/>
  <c r="L1019" i="64"/>
  <c r="G1020" i="64"/>
  <c r="H1020" i="64"/>
  <c r="I1020" i="64"/>
  <c r="J1020" i="64"/>
  <c r="K1020" i="64"/>
  <c r="L1020" i="64"/>
  <c r="G1021" i="64"/>
  <c r="H1021" i="64"/>
  <c r="I1021" i="64"/>
  <c r="J1021" i="64"/>
  <c r="K1021" i="64"/>
  <c r="L1021" i="64"/>
  <c r="G1022" i="64"/>
  <c r="H1022" i="64"/>
  <c r="I1022" i="64"/>
  <c r="J1022" i="64"/>
  <c r="K1022" i="64"/>
  <c r="L1022" i="64"/>
  <c r="G1023" i="64"/>
  <c r="H1023" i="64"/>
  <c r="I1023" i="64"/>
  <c r="J1023" i="64"/>
  <c r="K1023" i="64"/>
  <c r="L1023" i="64"/>
  <c r="G1024" i="64"/>
  <c r="H1024" i="64"/>
  <c r="I1024" i="64"/>
  <c r="J1024" i="64"/>
  <c r="K1024" i="64"/>
  <c r="L1024" i="64"/>
  <c r="G1025" i="64"/>
  <c r="H1025" i="64"/>
  <c r="I1025" i="64"/>
  <c r="J1025" i="64"/>
  <c r="K1025" i="64"/>
  <c r="L1025" i="64"/>
  <c r="G1026" i="64"/>
  <c r="H1026" i="64"/>
  <c r="I1026" i="64"/>
  <c r="J1026" i="64"/>
  <c r="K1026" i="64"/>
  <c r="L1026" i="64"/>
  <c r="G1027" i="64"/>
  <c r="H1027" i="64"/>
  <c r="I1027" i="64"/>
  <c r="J1027" i="64"/>
  <c r="K1027" i="64"/>
  <c r="L1027" i="64"/>
  <c r="G1028" i="64"/>
  <c r="H1028" i="64"/>
  <c r="I1028" i="64"/>
  <c r="J1028" i="64"/>
  <c r="K1028" i="64"/>
  <c r="L1028" i="64"/>
  <c r="G1029" i="64"/>
  <c r="H1029" i="64"/>
  <c r="I1029" i="64"/>
  <c r="J1029" i="64"/>
  <c r="K1029" i="64"/>
  <c r="L1029" i="64"/>
  <c r="G1030" i="64"/>
  <c r="H1030" i="64"/>
  <c r="I1030" i="64"/>
  <c r="J1030" i="64"/>
  <c r="K1030" i="64"/>
  <c r="L1030" i="64"/>
  <c r="G1031" i="64"/>
  <c r="H1031" i="64"/>
  <c r="I1031" i="64"/>
  <c r="J1031" i="64"/>
  <c r="K1031" i="64"/>
  <c r="L1031" i="64"/>
  <c r="G1032" i="64"/>
  <c r="H1032" i="64"/>
  <c r="I1032" i="64"/>
  <c r="J1032" i="64"/>
  <c r="K1032" i="64"/>
  <c r="L1032" i="64"/>
  <c r="G1033" i="64"/>
  <c r="H1033" i="64"/>
  <c r="I1033" i="64"/>
  <c r="J1033" i="64"/>
  <c r="K1033" i="64"/>
  <c r="L1033" i="64"/>
  <c r="G1034" i="64"/>
  <c r="H1034" i="64"/>
  <c r="I1034" i="64"/>
  <c r="J1034" i="64"/>
  <c r="K1034" i="64"/>
  <c r="L1034" i="64"/>
  <c r="G1035" i="64"/>
  <c r="H1035" i="64"/>
  <c r="I1035" i="64"/>
  <c r="J1035" i="64"/>
  <c r="K1035" i="64"/>
  <c r="L1035" i="64"/>
  <c r="G1036" i="64"/>
  <c r="H1036" i="64"/>
  <c r="I1036" i="64"/>
  <c r="J1036" i="64"/>
  <c r="K1036" i="64"/>
  <c r="L1036" i="64"/>
  <c r="G1037" i="64"/>
  <c r="H1037" i="64"/>
  <c r="I1037" i="64"/>
  <c r="J1037" i="64"/>
  <c r="K1037" i="64"/>
  <c r="L1037" i="64"/>
  <c r="G1038" i="64"/>
  <c r="H1038" i="64"/>
  <c r="I1038" i="64"/>
  <c r="J1038" i="64"/>
  <c r="K1038" i="64"/>
  <c r="L1038" i="64"/>
  <c r="G1039" i="64"/>
  <c r="H1039" i="64"/>
  <c r="I1039" i="64"/>
  <c r="J1039" i="64"/>
  <c r="K1039" i="64"/>
  <c r="L1039" i="64"/>
  <c r="G1040" i="64"/>
  <c r="H1040" i="64"/>
  <c r="I1040" i="64"/>
  <c r="J1040" i="64"/>
  <c r="K1040" i="64"/>
  <c r="L1040" i="64"/>
  <c r="G1041" i="64"/>
  <c r="H1041" i="64"/>
  <c r="I1041" i="64"/>
  <c r="J1041" i="64"/>
  <c r="K1041" i="64"/>
  <c r="L1041" i="64"/>
  <c r="G1042" i="64"/>
  <c r="H1042" i="64"/>
  <c r="I1042" i="64"/>
  <c r="J1042" i="64"/>
  <c r="K1042" i="64"/>
  <c r="L1042" i="64"/>
  <c r="G1043" i="64"/>
  <c r="H1043" i="64"/>
  <c r="I1043" i="64"/>
  <c r="J1043" i="64"/>
  <c r="K1043" i="64"/>
  <c r="L1043" i="64"/>
  <c r="G1044" i="64"/>
  <c r="H1044" i="64"/>
  <c r="I1044" i="64"/>
  <c r="J1044" i="64"/>
  <c r="K1044" i="64"/>
  <c r="L1044" i="64"/>
  <c r="G1045" i="64"/>
  <c r="H1045" i="64"/>
  <c r="I1045" i="64"/>
  <c r="J1045" i="64"/>
  <c r="K1045" i="64"/>
  <c r="L1045" i="64"/>
  <c r="G1046" i="64"/>
  <c r="H1046" i="64"/>
  <c r="I1046" i="64"/>
  <c r="J1046" i="64"/>
  <c r="K1046" i="64"/>
  <c r="L1046" i="64"/>
  <c r="G1047" i="64"/>
  <c r="H1047" i="64"/>
  <c r="I1047" i="64"/>
  <c r="J1047" i="64"/>
  <c r="K1047" i="64"/>
  <c r="L1047" i="64"/>
  <c r="G1048" i="64"/>
  <c r="H1048" i="64"/>
  <c r="I1048" i="64"/>
  <c r="J1048" i="64"/>
  <c r="K1048" i="64"/>
  <c r="L1048" i="64"/>
  <c r="G1049" i="64"/>
  <c r="H1049" i="64"/>
  <c r="I1049" i="64"/>
  <c r="J1049" i="64"/>
  <c r="K1049" i="64"/>
  <c r="L1049" i="64"/>
  <c r="G1050" i="64"/>
  <c r="H1050" i="64"/>
  <c r="I1050" i="64"/>
  <c r="J1050" i="64"/>
  <c r="K1050" i="64"/>
  <c r="L1050" i="64"/>
  <c r="G1051" i="64"/>
  <c r="H1051" i="64"/>
  <c r="I1051" i="64"/>
  <c r="J1051" i="64"/>
  <c r="K1051" i="64"/>
  <c r="L1051" i="64"/>
  <c r="G1052" i="64"/>
  <c r="H1052" i="64"/>
  <c r="I1052" i="64"/>
  <c r="J1052" i="64"/>
  <c r="K1052" i="64"/>
  <c r="L1052" i="64"/>
  <c r="G1053" i="64"/>
  <c r="H1053" i="64"/>
  <c r="I1053" i="64"/>
  <c r="J1053" i="64"/>
  <c r="K1053" i="64"/>
  <c r="L1053" i="64"/>
  <c r="G1054" i="64"/>
  <c r="H1054" i="64"/>
  <c r="I1054" i="64"/>
  <c r="J1054" i="64"/>
  <c r="K1054" i="64"/>
  <c r="L1054" i="64"/>
  <c r="G1055" i="64"/>
  <c r="H1055" i="64"/>
  <c r="I1055" i="64"/>
  <c r="J1055" i="64"/>
  <c r="K1055" i="64"/>
  <c r="L1055" i="64"/>
  <c r="G1056" i="64"/>
  <c r="H1056" i="64"/>
  <c r="I1056" i="64"/>
  <c r="J1056" i="64"/>
  <c r="K1056" i="64"/>
  <c r="L1056" i="64"/>
  <c r="G1057" i="64"/>
  <c r="H1057" i="64"/>
  <c r="I1057" i="64"/>
  <c r="J1057" i="64"/>
  <c r="K1057" i="64"/>
  <c r="L1057" i="64"/>
  <c r="G1058" i="64"/>
  <c r="H1058" i="64"/>
  <c r="I1058" i="64"/>
  <c r="J1058" i="64"/>
  <c r="K1058" i="64"/>
  <c r="L1058" i="64"/>
  <c r="G1059" i="64"/>
  <c r="H1059" i="64"/>
  <c r="I1059" i="64"/>
  <c r="J1059" i="64"/>
  <c r="K1059" i="64"/>
  <c r="L1059" i="64"/>
  <c r="G1060" i="64"/>
  <c r="H1060" i="64"/>
  <c r="I1060" i="64"/>
  <c r="J1060" i="64"/>
  <c r="K1060" i="64"/>
  <c r="L1060" i="64"/>
  <c r="G1061" i="64"/>
  <c r="H1061" i="64"/>
  <c r="I1061" i="64"/>
  <c r="J1061" i="64"/>
  <c r="K1061" i="64"/>
  <c r="L1061" i="64"/>
  <c r="G1062" i="64"/>
  <c r="H1062" i="64"/>
  <c r="I1062" i="64"/>
  <c r="J1062" i="64"/>
  <c r="K1062" i="64"/>
  <c r="L1062" i="64"/>
  <c r="G1063" i="64"/>
  <c r="H1063" i="64"/>
  <c r="I1063" i="64"/>
  <c r="J1063" i="64"/>
  <c r="K1063" i="64"/>
  <c r="L1063" i="64"/>
  <c r="G1064" i="64"/>
  <c r="H1064" i="64"/>
  <c r="I1064" i="64"/>
  <c r="J1064" i="64"/>
  <c r="K1064" i="64"/>
  <c r="L1064" i="64"/>
  <c r="G1065" i="64"/>
  <c r="H1065" i="64"/>
  <c r="I1065" i="64"/>
  <c r="J1065" i="64"/>
  <c r="K1065" i="64"/>
  <c r="L1065" i="64"/>
  <c r="G1066" i="64"/>
  <c r="H1066" i="64"/>
  <c r="I1066" i="64"/>
  <c r="J1066" i="64"/>
  <c r="K1066" i="64"/>
  <c r="L1066" i="64"/>
  <c r="G1067" i="64"/>
  <c r="H1067" i="64"/>
  <c r="I1067" i="64"/>
  <c r="J1067" i="64"/>
  <c r="K1067" i="64"/>
  <c r="L1067" i="64"/>
  <c r="G1068" i="64"/>
  <c r="H1068" i="64"/>
  <c r="I1068" i="64"/>
  <c r="J1068" i="64"/>
  <c r="K1068" i="64"/>
  <c r="L1068" i="64"/>
  <c r="G1069" i="64"/>
  <c r="H1069" i="64"/>
  <c r="I1069" i="64"/>
  <c r="J1069" i="64"/>
  <c r="K1069" i="64"/>
  <c r="L1069" i="64"/>
  <c r="G1070" i="64"/>
  <c r="H1070" i="64"/>
  <c r="I1070" i="64"/>
  <c r="J1070" i="64"/>
  <c r="K1070" i="64"/>
  <c r="L1070" i="64"/>
  <c r="G1071" i="64"/>
  <c r="H1071" i="64"/>
  <c r="I1071" i="64"/>
  <c r="J1071" i="64"/>
  <c r="K1071" i="64"/>
  <c r="L1071" i="64"/>
  <c r="G1072" i="64"/>
  <c r="H1072" i="64"/>
  <c r="I1072" i="64"/>
  <c r="J1072" i="64"/>
  <c r="K1072" i="64"/>
  <c r="L1072" i="64"/>
  <c r="G1073" i="64"/>
  <c r="H1073" i="64"/>
  <c r="I1073" i="64"/>
  <c r="J1073" i="64"/>
  <c r="K1073" i="64"/>
  <c r="L1073" i="64"/>
  <c r="G1074" i="64"/>
  <c r="H1074" i="64"/>
  <c r="I1074" i="64"/>
  <c r="J1074" i="64"/>
  <c r="K1074" i="64"/>
  <c r="L1074" i="64"/>
  <c r="G1075" i="64"/>
  <c r="H1075" i="64"/>
  <c r="I1075" i="64"/>
  <c r="J1075" i="64"/>
  <c r="K1075" i="64"/>
  <c r="L1075" i="64"/>
  <c r="G1076" i="64"/>
  <c r="H1076" i="64"/>
  <c r="I1076" i="64"/>
  <c r="J1076" i="64"/>
  <c r="K1076" i="64"/>
  <c r="L1076" i="64"/>
  <c r="G1077" i="64"/>
  <c r="H1077" i="64"/>
  <c r="I1077" i="64"/>
  <c r="J1077" i="64"/>
  <c r="K1077" i="64"/>
  <c r="L1077" i="64"/>
  <c r="G1078" i="64"/>
  <c r="H1078" i="64"/>
  <c r="I1078" i="64"/>
  <c r="J1078" i="64"/>
  <c r="K1078" i="64"/>
  <c r="L1078" i="64"/>
  <c r="G1079" i="64"/>
  <c r="H1079" i="64"/>
  <c r="I1079" i="64"/>
  <c r="J1079" i="64"/>
  <c r="K1079" i="64"/>
  <c r="L1079" i="64"/>
  <c r="G1080" i="64"/>
  <c r="H1080" i="64"/>
  <c r="I1080" i="64"/>
  <c r="J1080" i="64"/>
  <c r="K1080" i="64"/>
  <c r="L1080" i="64"/>
  <c r="G1081" i="64"/>
  <c r="H1081" i="64"/>
  <c r="I1081" i="64"/>
  <c r="J1081" i="64"/>
  <c r="K1081" i="64"/>
  <c r="L1081" i="64"/>
  <c r="G1082" i="64"/>
  <c r="H1082" i="64"/>
  <c r="I1082" i="64"/>
  <c r="J1082" i="64"/>
  <c r="K1082" i="64"/>
  <c r="L1082" i="64"/>
  <c r="G1083" i="64"/>
  <c r="H1083" i="64"/>
  <c r="I1083" i="64"/>
  <c r="J1083" i="64"/>
  <c r="K1083" i="64"/>
  <c r="L1083" i="64"/>
  <c r="G1084" i="64"/>
  <c r="H1084" i="64"/>
  <c r="I1084" i="64"/>
  <c r="J1084" i="64"/>
  <c r="K1084" i="64"/>
  <c r="L1084" i="64"/>
  <c r="G1085" i="64"/>
  <c r="H1085" i="64"/>
  <c r="I1085" i="64"/>
  <c r="J1085" i="64"/>
  <c r="K1085" i="64"/>
  <c r="L1085" i="64"/>
  <c r="G1086" i="64"/>
  <c r="H1086" i="64"/>
  <c r="I1086" i="64"/>
  <c r="J1086" i="64"/>
  <c r="K1086" i="64"/>
  <c r="L1086" i="64"/>
  <c r="G1087" i="64"/>
  <c r="H1087" i="64"/>
  <c r="I1087" i="64"/>
  <c r="J1087" i="64"/>
  <c r="K1087" i="64"/>
  <c r="L1087" i="64"/>
  <c r="G1088" i="64"/>
  <c r="H1088" i="64"/>
  <c r="I1088" i="64"/>
  <c r="J1088" i="64"/>
  <c r="K1088" i="64"/>
  <c r="L1088" i="64"/>
  <c r="G1089" i="64"/>
  <c r="H1089" i="64"/>
  <c r="I1089" i="64"/>
  <c r="J1089" i="64"/>
  <c r="K1089" i="64"/>
  <c r="L1089" i="64"/>
  <c r="G1090" i="64"/>
  <c r="H1090" i="64"/>
  <c r="I1090" i="64"/>
  <c r="J1090" i="64"/>
  <c r="K1090" i="64"/>
  <c r="L1090" i="64"/>
  <c r="G1091" i="64"/>
  <c r="H1091" i="64"/>
  <c r="I1091" i="64"/>
  <c r="J1091" i="64"/>
  <c r="K1091" i="64"/>
  <c r="L1091" i="64"/>
  <c r="G1092" i="64"/>
  <c r="H1092" i="64"/>
  <c r="I1092" i="64"/>
  <c r="J1092" i="64"/>
  <c r="K1092" i="64"/>
  <c r="L1092" i="64"/>
  <c r="G1093" i="64"/>
  <c r="H1093" i="64"/>
  <c r="I1093" i="64"/>
  <c r="J1093" i="64"/>
  <c r="K1093" i="64"/>
  <c r="L1093" i="64"/>
  <c r="G1094" i="64"/>
  <c r="H1094" i="64"/>
  <c r="I1094" i="64"/>
  <c r="J1094" i="64"/>
  <c r="K1094" i="64"/>
  <c r="L1094" i="64"/>
  <c r="G1095" i="64"/>
  <c r="H1095" i="64"/>
  <c r="I1095" i="64"/>
  <c r="J1095" i="64"/>
  <c r="K1095" i="64"/>
  <c r="L1095" i="64"/>
  <c r="G1096" i="64"/>
  <c r="H1096" i="64"/>
  <c r="I1096" i="64"/>
  <c r="J1096" i="64"/>
  <c r="K1096" i="64"/>
  <c r="L1096" i="64"/>
  <c r="G1097" i="64"/>
  <c r="H1097" i="64"/>
  <c r="I1097" i="64"/>
  <c r="J1097" i="64"/>
  <c r="K1097" i="64"/>
  <c r="L1097" i="64"/>
  <c r="G1098" i="64"/>
  <c r="H1098" i="64"/>
  <c r="I1098" i="64"/>
  <c r="J1098" i="64"/>
  <c r="K1098" i="64"/>
  <c r="L1098" i="64"/>
  <c r="G1099" i="64"/>
  <c r="H1099" i="64"/>
  <c r="I1099" i="64"/>
  <c r="J1099" i="64"/>
  <c r="K1099" i="64"/>
  <c r="L1099" i="64"/>
  <c r="G1100" i="64"/>
  <c r="H1100" i="64"/>
  <c r="I1100" i="64"/>
  <c r="J1100" i="64"/>
  <c r="K1100" i="64"/>
  <c r="L1100" i="64"/>
  <c r="G1101" i="64"/>
  <c r="H1101" i="64"/>
  <c r="I1101" i="64"/>
  <c r="J1101" i="64"/>
  <c r="K1101" i="64"/>
  <c r="L1101" i="64"/>
  <c r="G1102" i="64"/>
  <c r="H1102" i="64"/>
  <c r="I1102" i="64"/>
  <c r="J1102" i="64"/>
  <c r="K1102" i="64"/>
  <c r="L1102" i="64"/>
  <c r="G1103" i="64"/>
  <c r="H1103" i="64"/>
  <c r="I1103" i="64"/>
  <c r="J1103" i="64"/>
  <c r="K1103" i="64"/>
  <c r="L1103" i="64"/>
  <c r="G1104" i="64"/>
  <c r="H1104" i="64"/>
  <c r="I1104" i="64"/>
  <c r="J1104" i="64"/>
  <c r="K1104" i="64"/>
  <c r="L1104" i="64"/>
  <c r="G1105" i="64"/>
  <c r="H1105" i="64"/>
  <c r="I1105" i="64"/>
  <c r="J1105" i="64"/>
  <c r="K1105" i="64"/>
  <c r="L1105" i="64"/>
  <c r="G1106" i="64"/>
  <c r="H1106" i="64"/>
  <c r="I1106" i="64"/>
  <c r="J1106" i="64"/>
  <c r="K1106" i="64"/>
  <c r="L1106" i="64"/>
  <c r="G1107" i="64"/>
  <c r="H1107" i="64"/>
  <c r="I1107" i="64"/>
  <c r="J1107" i="64"/>
  <c r="K1107" i="64"/>
  <c r="L1107" i="64"/>
  <c r="G1108" i="64"/>
  <c r="H1108" i="64"/>
  <c r="I1108" i="64"/>
  <c r="J1108" i="64"/>
  <c r="K1108" i="64"/>
  <c r="L1108" i="64"/>
  <c r="G1109" i="64"/>
  <c r="H1109" i="64"/>
  <c r="I1109" i="64"/>
  <c r="J1109" i="64"/>
  <c r="K1109" i="64"/>
  <c r="L1109" i="64"/>
  <c r="G1110" i="64"/>
  <c r="H1110" i="64"/>
  <c r="I1110" i="64"/>
  <c r="J1110" i="64"/>
  <c r="K1110" i="64"/>
  <c r="L1110" i="64"/>
  <c r="G1111" i="64"/>
  <c r="H1111" i="64"/>
  <c r="I1111" i="64"/>
  <c r="J1111" i="64"/>
  <c r="K1111" i="64"/>
  <c r="L1111" i="64"/>
  <c r="G1112" i="64"/>
  <c r="H1112" i="64"/>
  <c r="I1112" i="64"/>
  <c r="J1112" i="64"/>
  <c r="K1112" i="64"/>
  <c r="L1112" i="64"/>
  <c r="G1113" i="64"/>
  <c r="H1113" i="64"/>
  <c r="I1113" i="64"/>
  <c r="J1113" i="64"/>
  <c r="K1113" i="64"/>
  <c r="L1113" i="64"/>
  <c r="G1114" i="64"/>
  <c r="H1114" i="64"/>
  <c r="I1114" i="64"/>
  <c r="J1114" i="64"/>
  <c r="K1114" i="64"/>
  <c r="L1114" i="64"/>
  <c r="G1115" i="64"/>
  <c r="H1115" i="64"/>
  <c r="I1115" i="64"/>
  <c r="J1115" i="64"/>
  <c r="K1115" i="64"/>
  <c r="L1115" i="64"/>
  <c r="G1116" i="64"/>
  <c r="H1116" i="64"/>
  <c r="I1116" i="64"/>
  <c r="J1116" i="64"/>
  <c r="K1116" i="64"/>
  <c r="L1116" i="64"/>
  <c r="G1117" i="64"/>
  <c r="H1117" i="64"/>
  <c r="I1117" i="64"/>
  <c r="J1117" i="64"/>
  <c r="K1117" i="64"/>
  <c r="L1117" i="64"/>
  <c r="G1118" i="64"/>
  <c r="H1118" i="64"/>
  <c r="I1118" i="64"/>
  <c r="J1118" i="64"/>
  <c r="K1118" i="64"/>
  <c r="L1118" i="64"/>
  <c r="G1119" i="64"/>
  <c r="H1119" i="64"/>
  <c r="I1119" i="64"/>
  <c r="J1119" i="64"/>
  <c r="K1119" i="64"/>
  <c r="L1119" i="64"/>
  <c r="G1120" i="64"/>
  <c r="H1120" i="64"/>
  <c r="I1120" i="64"/>
  <c r="J1120" i="64"/>
  <c r="K1120" i="64"/>
  <c r="L1120" i="64"/>
  <c r="G1121" i="64"/>
  <c r="H1121" i="64"/>
  <c r="I1121" i="64"/>
  <c r="J1121" i="64"/>
  <c r="K1121" i="64"/>
  <c r="L1121" i="64"/>
  <c r="G1122" i="64"/>
  <c r="H1122" i="64"/>
  <c r="I1122" i="64"/>
  <c r="J1122" i="64"/>
  <c r="K1122" i="64"/>
  <c r="L1122" i="64"/>
  <c r="G1123" i="64"/>
  <c r="H1123" i="64"/>
  <c r="I1123" i="64"/>
  <c r="J1123" i="64"/>
  <c r="K1123" i="64"/>
  <c r="L1123" i="64"/>
  <c r="G1124" i="64"/>
  <c r="H1124" i="64"/>
  <c r="I1124" i="64"/>
  <c r="J1124" i="64"/>
  <c r="K1124" i="64"/>
  <c r="L1124" i="64"/>
  <c r="G1125" i="64"/>
  <c r="H1125" i="64"/>
  <c r="I1125" i="64"/>
  <c r="J1125" i="64"/>
  <c r="K1125" i="64"/>
  <c r="L1125" i="64"/>
  <c r="G1126" i="64"/>
  <c r="H1126" i="64"/>
  <c r="I1126" i="64"/>
  <c r="J1126" i="64"/>
  <c r="K1126" i="64"/>
  <c r="L1126" i="64"/>
  <c r="G1127" i="64"/>
  <c r="H1127" i="64"/>
  <c r="I1127" i="64"/>
  <c r="J1127" i="64"/>
  <c r="K1127" i="64"/>
  <c r="L1127" i="64"/>
  <c r="G1128" i="64"/>
  <c r="H1128" i="64"/>
  <c r="I1128" i="64"/>
  <c r="J1128" i="64"/>
  <c r="K1128" i="64"/>
  <c r="L1128" i="64"/>
  <c r="G1129" i="64"/>
  <c r="H1129" i="64"/>
  <c r="I1129" i="64"/>
  <c r="J1129" i="64"/>
  <c r="K1129" i="64"/>
  <c r="L1129" i="64"/>
  <c r="G1130" i="64"/>
  <c r="H1130" i="64"/>
  <c r="I1130" i="64"/>
  <c r="J1130" i="64"/>
  <c r="K1130" i="64"/>
  <c r="L1130" i="64"/>
  <c r="G1131" i="64"/>
  <c r="H1131" i="64"/>
  <c r="I1131" i="64"/>
  <c r="J1131" i="64"/>
  <c r="K1131" i="64"/>
  <c r="L1131" i="64"/>
  <c r="G1132" i="64"/>
  <c r="H1132" i="64"/>
  <c r="I1132" i="64"/>
  <c r="J1132" i="64"/>
  <c r="K1132" i="64"/>
  <c r="L1132" i="64"/>
  <c r="G1133" i="64"/>
  <c r="H1133" i="64"/>
  <c r="I1133" i="64"/>
  <c r="J1133" i="64"/>
  <c r="K1133" i="64"/>
  <c r="L1133" i="64"/>
  <c r="G1134" i="64"/>
  <c r="H1134" i="64"/>
  <c r="I1134" i="64"/>
  <c r="J1134" i="64"/>
  <c r="K1134" i="64"/>
  <c r="L1134" i="64"/>
  <c r="G1135" i="64"/>
  <c r="H1135" i="64"/>
  <c r="I1135" i="64"/>
  <c r="J1135" i="64"/>
  <c r="K1135" i="64"/>
  <c r="L1135" i="64"/>
  <c r="G1136" i="64"/>
  <c r="H1136" i="64"/>
  <c r="I1136" i="64"/>
  <c r="J1136" i="64"/>
  <c r="K1136" i="64"/>
  <c r="L1136" i="64"/>
  <c r="G1137" i="64"/>
  <c r="H1137" i="64"/>
  <c r="I1137" i="64"/>
  <c r="J1137" i="64"/>
  <c r="K1137" i="64"/>
  <c r="L1137" i="64"/>
  <c r="G1138" i="64"/>
  <c r="H1138" i="64"/>
  <c r="I1138" i="64"/>
  <c r="J1138" i="64"/>
  <c r="K1138" i="64"/>
  <c r="L1138" i="64"/>
  <c r="G1139" i="64"/>
  <c r="H1139" i="64"/>
  <c r="I1139" i="64"/>
  <c r="J1139" i="64"/>
  <c r="K1139" i="64"/>
  <c r="L1139" i="64"/>
  <c r="G1140" i="64"/>
  <c r="H1140" i="64"/>
  <c r="I1140" i="64"/>
  <c r="J1140" i="64"/>
  <c r="K1140" i="64"/>
  <c r="L1140" i="64"/>
  <c r="G1141" i="64"/>
  <c r="H1141" i="64"/>
  <c r="I1141" i="64"/>
  <c r="J1141" i="64"/>
  <c r="K1141" i="64"/>
  <c r="L1141" i="64"/>
  <c r="G1142" i="64"/>
  <c r="H1142" i="64"/>
  <c r="I1142" i="64"/>
  <c r="J1142" i="64"/>
  <c r="K1142" i="64"/>
  <c r="L1142" i="64"/>
  <c r="G1143" i="64"/>
  <c r="H1143" i="64"/>
  <c r="I1143" i="64"/>
  <c r="J1143" i="64"/>
  <c r="K1143" i="64"/>
  <c r="L1143" i="64"/>
  <c r="G1144" i="64"/>
  <c r="H1144" i="64"/>
  <c r="I1144" i="64"/>
  <c r="J1144" i="64"/>
  <c r="K1144" i="64"/>
  <c r="L1144" i="64"/>
  <c r="G1145" i="64"/>
  <c r="H1145" i="64"/>
  <c r="I1145" i="64"/>
  <c r="J1145" i="64"/>
  <c r="K1145" i="64"/>
  <c r="L1145" i="64"/>
  <c r="G1146" i="64"/>
  <c r="H1146" i="64"/>
  <c r="I1146" i="64"/>
  <c r="J1146" i="64"/>
  <c r="K1146" i="64"/>
  <c r="L1146" i="64"/>
  <c r="G1147" i="64"/>
  <c r="H1147" i="64"/>
  <c r="I1147" i="64"/>
  <c r="J1147" i="64"/>
  <c r="K1147" i="64"/>
  <c r="L1147" i="64"/>
  <c r="G1148" i="64"/>
  <c r="H1148" i="64"/>
  <c r="I1148" i="64"/>
  <c r="J1148" i="64"/>
  <c r="K1148" i="64"/>
  <c r="L1148" i="64"/>
  <c r="G1149" i="64"/>
  <c r="H1149" i="64"/>
  <c r="I1149" i="64"/>
  <c r="J1149" i="64"/>
  <c r="K1149" i="64"/>
  <c r="L1149" i="64"/>
  <c r="G1150" i="64"/>
  <c r="H1150" i="64"/>
  <c r="I1150" i="64"/>
  <c r="J1150" i="64"/>
  <c r="K1150" i="64"/>
  <c r="L1150" i="64"/>
  <c r="G1151" i="64"/>
  <c r="H1151" i="64"/>
  <c r="I1151" i="64"/>
  <c r="J1151" i="64"/>
  <c r="K1151" i="64"/>
  <c r="L1151" i="64"/>
  <c r="G1152" i="64"/>
  <c r="H1152" i="64"/>
  <c r="I1152" i="64"/>
  <c r="J1152" i="64"/>
  <c r="K1152" i="64"/>
  <c r="L1152" i="64"/>
  <c r="G1153" i="64"/>
  <c r="H1153" i="64"/>
  <c r="I1153" i="64"/>
  <c r="J1153" i="64"/>
  <c r="K1153" i="64"/>
  <c r="L1153" i="64"/>
  <c r="G1154" i="64"/>
  <c r="H1154" i="64"/>
  <c r="I1154" i="64"/>
  <c r="J1154" i="64"/>
  <c r="K1154" i="64"/>
  <c r="L1154" i="64"/>
  <c r="G1155" i="64"/>
  <c r="H1155" i="64"/>
  <c r="I1155" i="64"/>
  <c r="J1155" i="64"/>
  <c r="K1155" i="64"/>
  <c r="L1155" i="64"/>
  <c r="G1156" i="64"/>
  <c r="H1156" i="64"/>
  <c r="I1156" i="64"/>
  <c r="J1156" i="64"/>
  <c r="K1156" i="64"/>
  <c r="L1156" i="64"/>
  <c r="G1157" i="64"/>
  <c r="H1157" i="64"/>
  <c r="I1157" i="64"/>
  <c r="J1157" i="64"/>
  <c r="K1157" i="64"/>
  <c r="L1157" i="64"/>
  <c r="G1158" i="64"/>
  <c r="H1158" i="64"/>
  <c r="I1158" i="64"/>
  <c r="J1158" i="64"/>
  <c r="K1158" i="64"/>
  <c r="L1158" i="64"/>
  <c r="G1159" i="64"/>
  <c r="H1159" i="64"/>
  <c r="I1159" i="64"/>
  <c r="J1159" i="64"/>
  <c r="K1159" i="64"/>
  <c r="L1159" i="64"/>
  <c r="G1160" i="64"/>
  <c r="H1160" i="64"/>
  <c r="I1160" i="64"/>
  <c r="J1160" i="64"/>
  <c r="K1160" i="64"/>
  <c r="L1160" i="64"/>
  <c r="G1161" i="64"/>
  <c r="H1161" i="64"/>
  <c r="I1161" i="64"/>
  <c r="J1161" i="64"/>
  <c r="K1161" i="64"/>
  <c r="L1161" i="64"/>
  <c r="G1162" i="64"/>
  <c r="H1162" i="64"/>
  <c r="I1162" i="64"/>
  <c r="J1162" i="64"/>
  <c r="K1162" i="64"/>
  <c r="L1162" i="64"/>
  <c r="G1163" i="64"/>
  <c r="H1163" i="64"/>
  <c r="I1163" i="64"/>
  <c r="J1163" i="64"/>
  <c r="K1163" i="64"/>
  <c r="L1163" i="64"/>
  <c r="G1164" i="64"/>
  <c r="H1164" i="64"/>
  <c r="I1164" i="64"/>
  <c r="J1164" i="64"/>
  <c r="K1164" i="64"/>
  <c r="L1164" i="64"/>
  <c r="G1165" i="64"/>
  <c r="H1165" i="64"/>
  <c r="I1165" i="64"/>
  <c r="J1165" i="64"/>
  <c r="K1165" i="64"/>
  <c r="L1165" i="64"/>
  <c r="G1166" i="64"/>
  <c r="H1166" i="64"/>
  <c r="I1166" i="64"/>
  <c r="J1166" i="64"/>
  <c r="K1166" i="64"/>
  <c r="L1166" i="64"/>
  <c r="G1167" i="64"/>
  <c r="H1167" i="64"/>
  <c r="I1167" i="64"/>
  <c r="J1167" i="64"/>
  <c r="K1167" i="64"/>
  <c r="L1167" i="64"/>
  <c r="G1168" i="64"/>
  <c r="H1168" i="64"/>
  <c r="I1168" i="64"/>
  <c r="J1168" i="64"/>
  <c r="K1168" i="64"/>
  <c r="L1168" i="64"/>
  <c r="G1169" i="64"/>
  <c r="H1169" i="64"/>
  <c r="I1169" i="64"/>
  <c r="J1169" i="64"/>
  <c r="K1169" i="64"/>
  <c r="L1169" i="64"/>
  <c r="G1170" i="64"/>
  <c r="H1170" i="64"/>
  <c r="I1170" i="64"/>
  <c r="J1170" i="64"/>
  <c r="K1170" i="64"/>
  <c r="L1170" i="64"/>
  <c r="G1171" i="64"/>
  <c r="H1171" i="64"/>
  <c r="I1171" i="64"/>
  <c r="J1171" i="64"/>
  <c r="K1171" i="64"/>
  <c r="L1171" i="64"/>
  <c r="G1172" i="64"/>
  <c r="H1172" i="64"/>
  <c r="I1172" i="64"/>
  <c r="J1172" i="64"/>
  <c r="K1172" i="64"/>
  <c r="L1172" i="64"/>
  <c r="G1173" i="64"/>
  <c r="H1173" i="64"/>
  <c r="I1173" i="64"/>
  <c r="J1173" i="64"/>
  <c r="K1173" i="64"/>
  <c r="L1173" i="64"/>
  <c r="G1174" i="64"/>
  <c r="H1174" i="64"/>
  <c r="I1174" i="64"/>
  <c r="J1174" i="64"/>
  <c r="K1174" i="64"/>
  <c r="L1174" i="64"/>
  <c r="G1175" i="64"/>
  <c r="H1175" i="64"/>
  <c r="I1175" i="64"/>
  <c r="J1175" i="64"/>
  <c r="K1175" i="64"/>
  <c r="L1175" i="64"/>
  <c r="G1176" i="64"/>
  <c r="H1176" i="64"/>
  <c r="I1176" i="64"/>
  <c r="J1176" i="64"/>
  <c r="K1176" i="64"/>
  <c r="L1176" i="64"/>
  <c r="G1177" i="64"/>
  <c r="H1177" i="64"/>
  <c r="I1177" i="64"/>
  <c r="J1177" i="64"/>
  <c r="K1177" i="64"/>
  <c r="L1177" i="64"/>
  <c r="G1178" i="64"/>
  <c r="H1178" i="64"/>
  <c r="I1178" i="64"/>
  <c r="J1178" i="64"/>
  <c r="K1178" i="64"/>
  <c r="L1178" i="64"/>
  <c r="G1179" i="64"/>
  <c r="H1179" i="64"/>
  <c r="I1179" i="64"/>
  <c r="J1179" i="64"/>
  <c r="K1179" i="64"/>
  <c r="L1179" i="64"/>
  <c r="G1180" i="64"/>
  <c r="H1180" i="64"/>
  <c r="I1180" i="64"/>
  <c r="J1180" i="64"/>
  <c r="K1180" i="64"/>
  <c r="L1180" i="64"/>
  <c r="G1181" i="64"/>
  <c r="H1181" i="64"/>
  <c r="I1181" i="64"/>
  <c r="J1181" i="64"/>
  <c r="K1181" i="64"/>
  <c r="L1181" i="64"/>
  <c r="G1182" i="64"/>
  <c r="H1182" i="64"/>
  <c r="I1182" i="64"/>
  <c r="J1182" i="64"/>
  <c r="K1182" i="64"/>
  <c r="L1182" i="64"/>
  <c r="G1183" i="64"/>
  <c r="H1183" i="64"/>
  <c r="I1183" i="64"/>
  <c r="J1183" i="64"/>
  <c r="K1183" i="64"/>
  <c r="L1183" i="64"/>
  <c r="G1184" i="64"/>
  <c r="H1184" i="64"/>
  <c r="I1184" i="64"/>
  <c r="J1184" i="64"/>
  <c r="K1184" i="64"/>
  <c r="L1184" i="64"/>
  <c r="G1185" i="64"/>
  <c r="H1185" i="64"/>
  <c r="I1185" i="64"/>
  <c r="J1185" i="64"/>
  <c r="K1185" i="64"/>
  <c r="L1185" i="64"/>
  <c r="G1186" i="64"/>
  <c r="H1186" i="64"/>
  <c r="I1186" i="64"/>
  <c r="J1186" i="64"/>
  <c r="K1186" i="64"/>
  <c r="L1186" i="64"/>
  <c r="G1187" i="64"/>
  <c r="H1187" i="64"/>
  <c r="I1187" i="64"/>
  <c r="J1187" i="64"/>
  <c r="K1187" i="64"/>
  <c r="L1187" i="64"/>
  <c r="G1188" i="64"/>
  <c r="H1188" i="64"/>
  <c r="I1188" i="64"/>
  <c r="J1188" i="64"/>
  <c r="K1188" i="64"/>
  <c r="L1188" i="64"/>
  <c r="G1189" i="64"/>
  <c r="H1189" i="64"/>
  <c r="I1189" i="64"/>
  <c r="J1189" i="64"/>
  <c r="K1189" i="64"/>
  <c r="L1189" i="64"/>
  <c r="G1190" i="64"/>
  <c r="H1190" i="64"/>
  <c r="I1190" i="64"/>
  <c r="J1190" i="64"/>
  <c r="K1190" i="64"/>
  <c r="L1190" i="64"/>
  <c r="G1191" i="64"/>
  <c r="H1191" i="64"/>
  <c r="I1191" i="64"/>
  <c r="J1191" i="64"/>
  <c r="K1191" i="64"/>
  <c r="L1191" i="64"/>
  <c r="G1192" i="64"/>
  <c r="H1192" i="64"/>
  <c r="I1192" i="64"/>
  <c r="J1192" i="64"/>
  <c r="K1192" i="64"/>
  <c r="L1192" i="64"/>
  <c r="G1193" i="64"/>
  <c r="H1193" i="64"/>
  <c r="I1193" i="64"/>
  <c r="J1193" i="64"/>
  <c r="K1193" i="64"/>
  <c r="L1193" i="64"/>
  <c r="G1194" i="64"/>
  <c r="H1194" i="64"/>
  <c r="I1194" i="64"/>
  <c r="J1194" i="64"/>
  <c r="K1194" i="64"/>
  <c r="L1194" i="64"/>
  <c r="G1195" i="64"/>
  <c r="H1195" i="64"/>
  <c r="I1195" i="64"/>
  <c r="J1195" i="64"/>
  <c r="K1195" i="64"/>
  <c r="L1195" i="64"/>
  <c r="G1196" i="64"/>
  <c r="H1196" i="64"/>
  <c r="I1196" i="64"/>
  <c r="J1196" i="64"/>
  <c r="K1196" i="64"/>
  <c r="L1196" i="64"/>
  <c r="G1197" i="64"/>
  <c r="H1197" i="64"/>
  <c r="I1197" i="64"/>
  <c r="J1197" i="64"/>
  <c r="K1197" i="64"/>
  <c r="L1197" i="64"/>
  <c r="G1198" i="64"/>
  <c r="H1198" i="64"/>
  <c r="I1198" i="64"/>
  <c r="J1198" i="64"/>
  <c r="K1198" i="64"/>
  <c r="L1198" i="64"/>
  <c r="G1199" i="64"/>
  <c r="H1199" i="64"/>
  <c r="I1199" i="64"/>
  <c r="J1199" i="64"/>
  <c r="K1199" i="64"/>
  <c r="L1199" i="64"/>
  <c r="G1200" i="64"/>
  <c r="H1200" i="64"/>
  <c r="I1200" i="64"/>
  <c r="J1200" i="64"/>
  <c r="K1200" i="64"/>
  <c r="L1200" i="64"/>
  <c r="G1201" i="64"/>
  <c r="H1201" i="64"/>
  <c r="I1201" i="64"/>
  <c r="J1201" i="64"/>
  <c r="K1201" i="64"/>
  <c r="L1201" i="64"/>
  <c r="G1202" i="64"/>
  <c r="H1202" i="64"/>
  <c r="I1202" i="64"/>
  <c r="J1202" i="64"/>
  <c r="K1202" i="64"/>
  <c r="L1202" i="64"/>
  <c r="G1203" i="64"/>
  <c r="H1203" i="64"/>
  <c r="I1203" i="64"/>
  <c r="J1203" i="64"/>
  <c r="K1203" i="64"/>
  <c r="L1203" i="64"/>
  <c r="G1204" i="64"/>
  <c r="H1204" i="64"/>
  <c r="I1204" i="64"/>
  <c r="J1204" i="64"/>
  <c r="K1204" i="64"/>
  <c r="L1204" i="64"/>
  <c r="G1205" i="64"/>
  <c r="H1205" i="64"/>
  <c r="I1205" i="64"/>
  <c r="J1205" i="64"/>
  <c r="K1205" i="64"/>
  <c r="L1205" i="64"/>
  <c r="G1206" i="64"/>
  <c r="H1206" i="64"/>
  <c r="I1206" i="64"/>
  <c r="J1206" i="64"/>
  <c r="K1206" i="64"/>
  <c r="L1206" i="64"/>
  <c r="G1207" i="64"/>
  <c r="H1207" i="64"/>
  <c r="I1207" i="64"/>
  <c r="J1207" i="64"/>
  <c r="K1207" i="64"/>
  <c r="L1207" i="64"/>
  <c r="G1208" i="64"/>
  <c r="H1208" i="64"/>
  <c r="I1208" i="64"/>
  <c r="J1208" i="64"/>
  <c r="K1208" i="64"/>
  <c r="L1208" i="64"/>
  <c r="G1209" i="64"/>
  <c r="H1209" i="64"/>
  <c r="I1209" i="64"/>
  <c r="J1209" i="64"/>
  <c r="K1209" i="64"/>
  <c r="L1209" i="64"/>
  <c r="G1210" i="64"/>
  <c r="H1210" i="64"/>
  <c r="I1210" i="64"/>
  <c r="J1210" i="64"/>
  <c r="K1210" i="64"/>
  <c r="L1210" i="64"/>
  <c r="G1211" i="64"/>
  <c r="H1211" i="64"/>
  <c r="I1211" i="64"/>
  <c r="J1211" i="64"/>
  <c r="K1211" i="64"/>
  <c r="L1211" i="64"/>
  <c r="G1212" i="64"/>
  <c r="H1212" i="64"/>
  <c r="I1212" i="64"/>
  <c r="J1212" i="64"/>
  <c r="K1212" i="64"/>
  <c r="L1212" i="64"/>
  <c r="G1213" i="64"/>
  <c r="H1213" i="64"/>
  <c r="I1213" i="64"/>
  <c r="J1213" i="64"/>
  <c r="K1213" i="64"/>
  <c r="L1213" i="64"/>
  <c r="G1214" i="64"/>
  <c r="H1214" i="64"/>
  <c r="I1214" i="64"/>
  <c r="J1214" i="64"/>
  <c r="K1214" i="64"/>
  <c r="L1214" i="64"/>
  <c r="G1215" i="64"/>
  <c r="H1215" i="64"/>
  <c r="I1215" i="64"/>
  <c r="J1215" i="64"/>
  <c r="K1215" i="64"/>
  <c r="L1215" i="64"/>
  <c r="G1216" i="64"/>
  <c r="H1216" i="64"/>
  <c r="I1216" i="64"/>
  <c r="J1216" i="64"/>
  <c r="K1216" i="64"/>
  <c r="L1216" i="64"/>
  <c r="G1217" i="64"/>
  <c r="H1217" i="64"/>
  <c r="I1217" i="64"/>
  <c r="J1217" i="64"/>
  <c r="K1217" i="64"/>
  <c r="L1217" i="64"/>
  <c r="G1218" i="64"/>
  <c r="H1218" i="64"/>
  <c r="I1218" i="64"/>
  <c r="J1218" i="64"/>
  <c r="K1218" i="64"/>
  <c r="L1218" i="64"/>
  <c r="G1219" i="64"/>
  <c r="H1219" i="64"/>
  <c r="I1219" i="64"/>
  <c r="J1219" i="64"/>
  <c r="K1219" i="64"/>
  <c r="L1219" i="64"/>
  <c r="G1220" i="64"/>
  <c r="H1220" i="64"/>
  <c r="I1220" i="64"/>
  <c r="J1220" i="64"/>
  <c r="K1220" i="64"/>
  <c r="L1220" i="64"/>
  <c r="G1221" i="64"/>
  <c r="H1221" i="64"/>
  <c r="I1221" i="64"/>
  <c r="J1221" i="64"/>
  <c r="K1221" i="64"/>
  <c r="L1221" i="64"/>
  <c r="G1222" i="64"/>
  <c r="H1222" i="64"/>
  <c r="I1222" i="64"/>
  <c r="J1222" i="64"/>
  <c r="K1222" i="64"/>
  <c r="L1222" i="64"/>
  <c r="G1223" i="64"/>
  <c r="H1223" i="64"/>
  <c r="I1223" i="64"/>
  <c r="J1223" i="64"/>
  <c r="K1223" i="64"/>
  <c r="L1223" i="64"/>
  <c r="G1224" i="64"/>
  <c r="H1224" i="64"/>
  <c r="I1224" i="64"/>
  <c r="J1224" i="64"/>
  <c r="K1224" i="64"/>
  <c r="L1224" i="64"/>
  <c r="G1225" i="64"/>
  <c r="H1225" i="64"/>
  <c r="I1225" i="64"/>
  <c r="J1225" i="64"/>
  <c r="K1225" i="64"/>
  <c r="L1225" i="64"/>
  <c r="G1226" i="64"/>
  <c r="H1226" i="64"/>
  <c r="I1226" i="64"/>
  <c r="J1226" i="64"/>
  <c r="K1226" i="64"/>
  <c r="L1226" i="64"/>
  <c r="G1227" i="64"/>
  <c r="H1227" i="64"/>
  <c r="I1227" i="64"/>
  <c r="J1227" i="64"/>
  <c r="K1227" i="64"/>
  <c r="L1227" i="64"/>
  <c r="G1228" i="64"/>
  <c r="H1228" i="64"/>
  <c r="I1228" i="64"/>
  <c r="J1228" i="64"/>
  <c r="K1228" i="64"/>
  <c r="L1228" i="64"/>
  <c r="G1229" i="64"/>
  <c r="H1229" i="64"/>
  <c r="I1229" i="64"/>
  <c r="J1229" i="64"/>
  <c r="K1229" i="64"/>
  <c r="L1229" i="64"/>
  <c r="G1230" i="64"/>
  <c r="H1230" i="64"/>
  <c r="I1230" i="64"/>
  <c r="J1230" i="64"/>
  <c r="K1230" i="64"/>
  <c r="L1230" i="64"/>
  <c r="G1231" i="64"/>
  <c r="H1231" i="64"/>
  <c r="I1231" i="64"/>
  <c r="J1231" i="64"/>
  <c r="K1231" i="64"/>
  <c r="L1231" i="64"/>
  <c r="G1232" i="64"/>
  <c r="H1232" i="64"/>
  <c r="I1232" i="64"/>
  <c r="J1232" i="64"/>
  <c r="K1232" i="64"/>
  <c r="L1232" i="64"/>
  <c r="G1233" i="64"/>
  <c r="H1233" i="64"/>
  <c r="I1233" i="64"/>
  <c r="J1233" i="64"/>
  <c r="K1233" i="64"/>
  <c r="L1233" i="64"/>
  <c r="G1234" i="64"/>
  <c r="H1234" i="64"/>
  <c r="I1234" i="64"/>
  <c r="J1234" i="64"/>
  <c r="K1234" i="64"/>
  <c r="L1234" i="64"/>
  <c r="G1235" i="64"/>
  <c r="H1235" i="64"/>
  <c r="I1235" i="64"/>
  <c r="J1235" i="64"/>
  <c r="K1235" i="64"/>
  <c r="L1235" i="64"/>
  <c r="G1236" i="64"/>
  <c r="H1236" i="64"/>
  <c r="I1236" i="64"/>
  <c r="J1236" i="64"/>
  <c r="K1236" i="64"/>
  <c r="L1236" i="64"/>
  <c r="G1237" i="64"/>
  <c r="H1237" i="64"/>
  <c r="I1237" i="64"/>
  <c r="J1237" i="64"/>
  <c r="K1237" i="64"/>
  <c r="L1237" i="64"/>
  <c r="G1238" i="64"/>
  <c r="H1238" i="64"/>
  <c r="I1238" i="64"/>
  <c r="J1238" i="64"/>
  <c r="K1238" i="64"/>
  <c r="L1238" i="64"/>
  <c r="G1239" i="64"/>
  <c r="H1239" i="64"/>
  <c r="I1239" i="64"/>
  <c r="J1239" i="64"/>
  <c r="K1239" i="64"/>
  <c r="L1239" i="64"/>
  <c r="G1240" i="64"/>
  <c r="H1240" i="64"/>
  <c r="I1240" i="64"/>
  <c r="J1240" i="64"/>
  <c r="K1240" i="64"/>
  <c r="L1240" i="64"/>
  <c r="G1241" i="64"/>
  <c r="H1241" i="64"/>
  <c r="I1241" i="64"/>
  <c r="J1241" i="64"/>
  <c r="K1241" i="64"/>
  <c r="L1241" i="64"/>
  <c r="G1242" i="64"/>
  <c r="H1242" i="64"/>
  <c r="I1242" i="64"/>
  <c r="J1242" i="64"/>
  <c r="K1242" i="64"/>
  <c r="L1242" i="64"/>
  <c r="G1243" i="64"/>
  <c r="H1243" i="64"/>
  <c r="I1243" i="64"/>
  <c r="J1243" i="64"/>
  <c r="K1243" i="64"/>
  <c r="L1243" i="64"/>
  <c r="G1244" i="64"/>
  <c r="H1244" i="64"/>
  <c r="I1244" i="64"/>
  <c r="J1244" i="64"/>
  <c r="K1244" i="64"/>
  <c r="L1244" i="64"/>
  <c r="G1245" i="64"/>
  <c r="H1245" i="64"/>
  <c r="I1245" i="64"/>
  <c r="J1245" i="64"/>
  <c r="K1245" i="64"/>
  <c r="L1245" i="64"/>
  <c r="G1246" i="64"/>
  <c r="H1246" i="64"/>
  <c r="I1246" i="64"/>
  <c r="J1246" i="64"/>
  <c r="K1246" i="64"/>
  <c r="L1246" i="64"/>
  <c r="G1247" i="64"/>
  <c r="H1247" i="64"/>
  <c r="I1247" i="64"/>
  <c r="J1247" i="64"/>
  <c r="K1247" i="64"/>
  <c r="L1247" i="64"/>
  <c r="G1248" i="64"/>
  <c r="H1248" i="64"/>
  <c r="I1248" i="64"/>
  <c r="J1248" i="64"/>
  <c r="K1248" i="64"/>
  <c r="L1248" i="64"/>
  <c r="G1249" i="64"/>
  <c r="H1249" i="64"/>
  <c r="I1249" i="64"/>
  <c r="J1249" i="64"/>
  <c r="K1249" i="64"/>
  <c r="L1249" i="64"/>
  <c r="G1250" i="64"/>
  <c r="H1250" i="64"/>
  <c r="I1250" i="64"/>
  <c r="J1250" i="64"/>
  <c r="K1250" i="64"/>
  <c r="L1250" i="64"/>
  <c r="G1251" i="64"/>
  <c r="H1251" i="64"/>
  <c r="I1251" i="64"/>
  <c r="J1251" i="64"/>
  <c r="K1251" i="64"/>
  <c r="L1251" i="64"/>
  <c r="G1252" i="64"/>
  <c r="H1252" i="64"/>
  <c r="I1252" i="64"/>
  <c r="J1252" i="64"/>
  <c r="K1252" i="64"/>
  <c r="L1252" i="64"/>
  <c r="G1253" i="64"/>
  <c r="H1253" i="64"/>
  <c r="I1253" i="64"/>
  <c r="J1253" i="64"/>
  <c r="K1253" i="64"/>
  <c r="L1253" i="64"/>
  <c r="G1254" i="64"/>
  <c r="H1254" i="64"/>
  <c r="I1254" i="64"/>
  <c r="J1254" i="64"/>
  <c r="K1254" i="64"/>
  <c r="L1254" i="64"/>
  <c r="G1255" i="64"/>
  <c r="H1255" i="64"/>
  <c r="I1255" i="64"/>
  <c r="J1255" i="64"/>
  <c r="K1255" i="64"/>
  <c r="L1255" i="64"/>
  <c r="G1256" i="64"/>
  <c r="H1256" i="64"/>
  <c r="I1256" i="64"/>
  <c r="J1256" i="64"/>
  <c r="K1256" i="64"/>
  <c r="L1256" i="64"/>
  <c r="G1257" i="64"/>
  <c r="H1257" i="64"/>
  <c r="I1257" i="64"/>
  <c r="J1257" i="64"/>
  <c r="K1257" i="64"/>
  <c r="L1257" i="64"/>
  <c r="G1258" i="64"/>
  <c r="H1258" i="64"/>
  <c r="I1258" i="64"/>
  <c r="J1258" i="64"/>
  <c r="K1258" i="64"/>
  <c r="L1258" i="64"/>
  <c r="K6" i="64"/>
  <c r="J6" i="64"/>
  <c r="R11" i="81" s="1"/>
  <c r="I6" i="64"/>
  <c r="AI8" i="77"/>
  <c r="AI9" i="77"/>
  <c r="AI10" i="77"/>
  <c r="AI11" i="77"/>
  <c r="AI12" i="77"/>
  <c r="AI13" i="77"/>
  <c r="AI14" i="77"/>
  <c r="AI15" i="77"/>
  <c r="AI16" i="77"/>
  <c r="AI17" i="77"/>
  <c r="AI18" i="77"/>
  <c r="AI19" i="77"/>
  <c r="AI20" i="77"/>
  <c r="AI21" i="77"/>
  <c r="AI22" i="77"/>
  <c r="AI23" i="77"/>
  <c r="AI24" i="77"/>
  <c r="AI25" i="77"/>
  <c r="AI26" i="77"/>
  <c r="AI27" i="77"/>
  <c r="AI28" i="77"/>
  <c r="AI29" i="77"/>
  <c r="AI30" i="77"/>
  <c r="AI31" i="77"/>
  <c r="AI32" i="77"/>
  <c r="AI33" i="77"/>
  <c r="AI34" i="77"/>
  <c r="AI35" i="77"/>
  <c r="AI36" i="77"/>
  <c r="AI37" i="77"/>
  <c r="AI38" i="77"/>
  <c r="AI39" i="77"/>
  <c r="AI40" i="77"/>
  <c r="AI41" i="77"/>
  <c r="AI42" i="77"/>
  <c r="AI43" i="77"/>
  <c r="AI44" i="77"/>
  <c r="AI45" i="77"/>
  <c r="AI46" i="77"/>
  <c r="AI47" i="77"/>
  <c r="AI48" i="77"/>
  <c r="AI49" i="77"/>
  <c r="AI50" i="77"/>
  <c r="AI51" i="77"/>
  <c r="AI52" i="77"/>
  <c r="AI53" i="77"/>
  <c r="AI54" i="77"/>
  <c r="AI55" i="77"/>
  <c r="AI56" i="77"/>
  <c r="AI57" i="77"/>
  <c r="AI58" i="77"/>
  <c r="AI59" i="77"/>
  <c r="AI60" i="77"/>
  <c r="AI61" i="77"/>
  <c r="AI62" i="77"/>
  <c r="AI63" i="77"/>
  <c r="AI64" i="77"/>
  <c r="AI65" i="77"/>
  <c r="AI66" i="77"/>
  <c r="AI67" i="77"/>
  <c r="AI68" i="77"/>
  <c r="AI69" i="77"/>
  <c r="AI70" i="77"/>
  <c r="AI71" i="77"/>
  <c r="AI72" i="77"/>
  <c r="AI73" i="77"/>
  <c r="AI74" i="77"/>
  <c r="AI75" i="77"/>
  <c r="AI76" i="77"/>
  <c r="AI77" i="77"/>
  <c r="AI78" i="77"/>
  <c r="AI79" i="77"/>
  <c r="AI80" i="77"/>
  <c r="AI81" i="77"/>
  <c r="AI82" i="77"/>
  <c r="AI83" i="77"/>
  <c r="AI84" i="77"/>
  <c r="AI85" i="77"/>
  <c r="AI86" i="77"/>
  <c r="AI87" i="77"/>
  <c r="AI88" i="77"/>
  <c r="AI89" i="77"/>
  <c r="AI90" i="77"/>
  <c r="AI91" i="77"/>
  <c r="AI92" i="77"/>
  <c r="AI93" i="77"/>
  <c r="AI94" i="77"/>
  <c r="AI95" i="77"/>
  <c r="AI96" i="77"/>
  <c r="AI97" i="77"/>
  <c r="AI98" i="77"/>
  <c r="AI99" i="77"/>
  <c r="AI100" i="77"/>
  <c r="AI101" i="77"/>
  <c r="AI102" i="77"/>
  <c r="AI103" i="77"/>
  <c r="AI104" i="77"/>
  <c r="AI105" i="77"/>
  <c r="AI106" i="77"/>
  <c r="AI107" i="77"/>
  <c r="AI108" i="77"/>
  <c r="AI109" i="77"/>
  <c r="AI110" i="77"/>
  <c r="AI111" i="77"/>
  <c r="AI112" i="77"/>
  <c r="AI113" i="77"/>
  <c r="AI114" i="77"/>
  <c r="AI115" i="77"/>
  <c r="AI116" i="77"/>
  <c r="AI117" i="77"/>
  <c r="AI118" i="77"/>
  <c r="AI119" i="77"/>
  <c r="AI120" i="77"/>
  <c r="AI121" i="77"/>
  <c r="AI122" i="77"/>
  <c r="AI123" i="77"/>
  <c r="AI124" i="77"/>
  <c r="AI125" i="77"/>
  <c r="AI126" i="77"/>
  <c r="AI127" i="77"/>
  <c r="AI128" i="77"/>
  <c r="AI129" i="77"/>
  <c r="AI130" i="77"/>
  <c r="AI131" i="77"/>
  <c r="AI132" i="77"/>
  <c r="AI133" i="77"/>
  <c r="AI134" i="77"/>
  <c r="AI135" i="77"/>
  <c r="AI136" i="77"/>
  <c r="AI137" i="77"/>
  <c r="AI138" i="77"/>
  <c r="AI139" i="77"/>
  <c r="AI140" i="77"/>
  <c r="AI141" i="77"/>
  <c r="AI142" i="77"/>
  <c r="AI143" i="77"/>
  <c r="AI144" i="77"/>
  <c r="AI145" i="77"/>
  <c r="AI146" i="77"/>
  <c r="AI147" i="77"/>
  <c r="AI148" i="77"/>
  <c r="AI149" i="77"/>
  <c r="AI150" i="77"/>
  <c r="AI151" i="77"/>
  <c r="AI152" i="77"/>
  <c r="AI153" i="77"/>
  <c r="AI154" i="77"/>
  <c r="AI155" i="77"/>
  <c r="AI156" i="77"/>
  <c r="AI157" i="77"/>
  <c r="AI158" i="77"/>
  <c r="AI159" i="77"/>
  <c r="AI160" i="77"/>
  <c r="AI161" i="77"/>
  <c r="AI162" i="77"/>
  <c r="AI163" i="77"/>
  <c r="AI164" i="77"/>
  <c r="AI165" i="77"/>
  <c r="AI166" i="77"/>
  <c r="AI167" i="77"/>
  <c r="AI168" i="77"/>
  <c r="AI169" i="77"/>
  <c r="AI170" i="77"/>
  <c r="AI171" i="77"/>
  <c r="AI172" i="77"/>
  <c r="AI173" i="77"/>
  <c r="AI174" i="77"/>
  <c r="AI175" i="77"/>
  <c r="AI176" i="77"/>
  <c r="AI177" i="77"/>
  <c r="AI178" i="77"/>
  <c r="AI179" i="77"/>
  <c r="AI180" i="77"/>
  <c r="AI181" i="77"/>
  <c r="AI182" i="77"/>
  <c r="AI183" i="77"/>
  <c r="AI184" i="77"/>
  <c r="AI185" i="77"/>
  <c r="AI186" i="77"/>
  <c r="AI187" i="77"/>
  <c r="AI188" i="77"/>
  <c r="AI189" i="77"/>
  <c r="AI190" i="77"/>
  <c r="AI191" i="77"/>
  <c r="AI192" i="77"/>
  <c r="AI193" i="77"/>
  <c r="AI194" i="77"/>
  <c r="AI195" i="77"/>
  <c r="AI196" i="77"/>
  <c r="AI197" i="77"/>
  <c r="AI198" i="77"/>
  <c r="AI199" i="77"/>
  <c r="AI200" i="77"/>
  <c r="AI201" i="77"/>
  <c r="AI202" i="77"/>
  <c r="AI203" i="77"/>
  <c r="AI204" i="77"/>
  <c r="AI205" i="77"/>
  <c r="AI206" i="77"/>
  <c r="AI207" i="77"/>
  <c r="AI208" i="77"/>
  <c r="AI209" i="77"/>
  <c r="AI210" i="77"/>
  <c r="AI211" i="77"/>
  <c r="AI212" i="77"/>
  <c r="AI213" i="77"/>
  <c r="AI214" i="77"/>
  <c r="AI215" i="77"/>
  <c r="AI216" i="77"/>
  <c r="AI217" i="77"/>
  <c r="AI218" i="77"/>
  <c r="AI219" i="77"/>
  <c r="AI220" i="77"/>
  <c r="AI221" i="77"/>
  <c r="AI222" i="77"/>
  <c r="AI223" i="77"/>
  <c r="AI224" i="77"/>
  <c r="AI225" i="77"/>
  <c r="AI226" i="77"/>
  <c r="AI227" i="77"/>
  <c r="AI228" i="77"/>
  <c r="AI229" i="77"/>
  <c r="AI230" i="77"/>
  <c r="AI231" i="77"/>
  <c r="AI232" i="77"/>
  <c r="AI233" i="77"/>
  <c r="AI234" i="77"/>
  <c r="AI235" i="77"/>
  <c r="AI236" i="77"/>
  <c r="AI237" i="77"/>
  <c r="AI238" i="77"/>
  <c r="AI239" i="77"/>
  <c r="AI240" i="77"/>
  <c r="AI241" i="77"/>
  <c r="AI242" i="77"/>
  <c r="AI243" i="77"/>
  <c r="AI244" i="77"/>
  <c r="AI245" i="77"/>
  <c r="AI246" i="77"/>
  <c r="AI247" i="77"/>
  <c r="AI248" i="77"/>
  <c r="AI249" i="77"/>
  <c r="AI250" i="77"/>
  <c r="AI251" i="77"/>
  <c r="AI252" i="77"/>
  <c r="AI253" i="77"/>
  <c r="AI254" i="77"/>
  <c r="AI255" i="77"/>
  <c r="AI256" i="77"/>
  <c r="AI257" i="77"/>
  <c r="AI258" i="77"/>
  <c r="AI259" i="77"/>
  <c r="AI260" i="77"/>
  <c r="AI261" i="77"/>
  <c r="AI262" i="77"/>
  <c r="AI263" i="77"/>
  <c r="AI264" i="77"/>
  <c r="AI265" i="77"/>
  <c r="AI266" i="77"/>
  <c r="AI267" i="77"/>
  <c r="AI268" i="77"/>
  <c r="AI269" i="77"/>
  <c r="AI270" i="77"/>
  <c r="AI271" i="77"/>
  <c r="AI272" i="77"/>
  <c r="AI273" i="77"/>
  <c r="AI274" i="77"/>
  <c r="AI275" i="77"/>
  <c r="AI276" i="77"/>
  <c r="AI277" i="77"/>
  <c r="AI278" i="77"/>
  <c r="AI279" i="77"/>
  <c r="AI280" i="77"/>
  <c r="AI281" i="77"/>
  <c r="AI282" i="77"/>
  <c r="AI283" i="77"/>
  <c r="AI284" i="77"/>
  <c r="AI285" i="77"/>
  <c r="AI286" i="77"/>
  <c r="AI287" i="77"/>
  <c r="AI288" i="77"/>
  <c r="AI289" i="77"/>
  <c r="AI290" i="77"/>
  <c r="AI291" i="77"/>
  <c r="AI292" i="77"/>
  <c r="AI293" i="77"/>
  <c r="AI294" i="77"/>
  <c r="AI295" i="77"/>
  <c r="AI296" i="77"/>
  <c r="AI297" i="77"/>
  <c r="AI298" i="77"/>
  <c r="AI299" i="77"/>
  <c r="AI300" i="77"/>
  <c r="AI301" i="77"/>
  <c r="AI302" i="77"/>
  <c r="AI303" i="77"/>
  <c r="AI304" i="77"/>
  <c r="AI305" i="77"/>
  <c r="AI306" i="77"/>
  <c r="AI307" i="77"/>
  <c r="AI308" i="77"/>
  <c r="AI309" i="77"/>
  <c r="AI310" i="77"/>
  <c r="AI311" i="77"/>
  <c r="AI312" i="77"/>
  <c r="AI313" i="77"/>
  <c r="AI314" i="77"/>
  <c r="AI315" i="77"/>
  <c r="AI316" i="77"/>
  <c r="AI317" i="77"/>
  <c r="AI318" i="77"/>
  <c r="AI319" i="77"/>
  <c r="AI320" i="77"/>
  <c r="AI321" i="77"/>
  <c r="AI322" i="77"/>
  <c r="AI323" i="77"/>
  <c r="AI324" i="77"/>
  <c r="AI325" i="77"/>
  <c r="AI326" i="77"/>
  <c r="AI327" i="77"/>
  <c r="AI328" i="77"/>
  <c r="AI329" i="77"/>
  <c r="AI330" i="77"/>
  <c r="AI331" i="77"/>
  <c r="AI332" i="77"/>
  <c r="AI333" i="77"/>
  <c r="AI334" i="77"/>
  <c r="AI335" i="77"/>
  <c r="AI336" i="77"/>
  <c r="AI337" i="77"/>
  <c r="AI338" i="77"/>
  <c r="AI339" i="77"/>
  <c r="AI340" i="77"/>
  <c r="AI341" i="77"/>
  <c r="AI342" i="77"/>
  <c r="AI343" i="77"/>
  <c r="AI344" i="77"/>
  <c r="AI345" i="77"/>
  <c r="AI346" i="77"/>
  <c r="AI347" i="77"/>
  <c r="AI348" i="77"/>
  <c r="AI349" i="77"/>
  <c r="AI350" i="77"/>
  <c r="AI351" i="77"/>
  <c r="AI352" i="77"/>
  <c r="AI353" i="77"/>
  <c r="AI354" i="77"/>
  <c r="AI355" i="77"/>
  <c r="AI356" i="77"/>
  <c r="AI357" i="77"/>
  <c r="AI358" i="77"/>
  <c r="AI359" i="77"/>
  <c r="AI360" i="77"/>
  <c r="AI361" i="77"/>
  <c r="AI362" i="77"/>
  <c r="AI363" i="77"/>
  <c r="AI364" i="77"/>
  <c r="AI365" i="77"/>
  <c r="AI366" i="77"/>
  <c r="AI367" i="77"/>
  <c r="AI368" i="77"/>
  <c r="AI369" i="77"/>
  <c r="AI370" i="77"/>
  <c r="AI371" i="77"/>
  <c r="AI372" i="77"/>
  <c r="AI373" i="77"/>
  <c r="AI374" i="77"/>
  <c r="AI375" i="77"/>
  <c r="AI376" i="77"/>
  <c r="AI377" i="77"/>
  <c r="AI378" i="77"/>
  <c r="AI379" i="77"/>
  <c r="AI380" i="77"/>
  <c r="AI381" i="77"/>
  <c r="AI382" i="77"/>
  <c r="AI383" i="77"/>
  <c r="AI384" i="77"/>
  <c r="AI385" i="77"/>
  <c r="AI386" i="77"/>
  <c r="AI387" i="77"/>
  <c r="AI388" i="77"/>
  <c r="AI389" i="77"/>
  <c r="AI390" i="77"/>
  <c r="AI391" i="77"/>
  <c r="AI392" i="77"/>
  <c r="AI393" i="77"/>
  <c r="AI394" i="77"/>
  <c r="AI395" i="77"/>
  <c r="AI396" i="77"/>
  <c r="AI397" i="77"/>
  <c r="AI398" i="77"/>
  <c r="AI399" i="77"/>
  <c r="AI400" i="77"/>
  <c r="AI401" i="77"/>
  <c r="AI402" i="77"/>
  <c r="AI403" i="77"/>
  <c r="AI404" i="77"/>
  <c r="AI405" i="77"/>
  <c r="AI406" i="77"/>
  <c r="AI407" i="77"/>
  <c r="AI408" i="77"/>
  <c r="AI409" i="77"/>
  <c r="AI410" i="77"/>
  <c r="AI411" i="77"/>
  <c r="AI412" i="77"/>
  <c r="AI413" i="77"/>
  <c r="AI414" i="77"/>
  <c r="AI415" i="77"/>
  <c r="AI416" i="77"/>
  <c r="AI417" i="77"/>
  <c r="AI418" i="77"/>
  <c r="AI419" i="77"/>
  <c r="AI420" i="77"/>
  <c r="AI421" i="77"/>
  <c r="AI422" i="77"/>
  <c r="AI423" i="77"/>
  <c r="AI424" i="77"/>
  <c r="AI425" i="77"/>
  <c r="AI426" i="77"/>
  <c r="AI427" i="77"/>
  <c r="AI428" i="77"/>
  <c r="AI429" i="77"/>
  <c r="AI430" i="77"/>
  <c r="AI431" i="77"/>
  <c r="AI432" i="77"/>
  <c r="AI433" i="77"/>
  <c r="AI434" i="77"/>
  <c r="AI435" i="77"/>
  <c r="AI436" i="77"/>
  <c r="AI437" i="77"/>
  <c r="AI438" i="77"/>
  <c r="AI439" i="77"/>
  <c r="AI440" i="77"/>
  <c r="AI441" i="77"/>
  <c r="AI442" i="77"/>
  <c r="AI443" i="77"/>
  <c r="AI444" i="77"/>
  <c r="AI445" i="77"/>
  <c r="AI446" i="77"/>
  <c r="AI447" i="77"/>
  <c r="AI448" i="77"/>
  <c r="AI449" i="77"/>
  <c r="AI450" i="77"/>
  <c r="AI451" i="77"/>
  <c r="AI452" i="77"/>
  <c r="AI453" i="77"/>
  <c r="AI454" i="77"/>
  <c r="AI455" i="77"/>
  <c r="AI456" i="77"/>
  <c r="AI457" i="77"/>
  <c r="AI458" i="77"/>
  <c r="AI459" i="77"/>
  <c r="AI460" i="77"/>
  <c r="AI461" i="77"/>
  <c r="AI462" i="77"/>
  <c r="AI463" i="77"/>
  <c r="AI464" i="77"/>
  <c r="AI465" i="77"/>
  <c r="AI466" i="77"/>
  <c r="AI467" i="77"/>
  <c r="AI468" i="77"/>
  <c r="AI469" i="77"/>
  <c r="AI470" i="77"/>
  <c r="AI471" i="77"/>
  <c r="AI472" i="77"/>
  <c r="AI473" i="77"/>
  <c r="AI474" i="77"/>
  <c r="AI475" i="77"/>
  <c r="AI476" i="77"/>
  <c r="AI477" i="77"/>
  <c r="AI478" i="77"/>
  <c r="AI479" i="77"/>
  <c r="AI480" i="77"/>
  <c r="AI481" i="77"/>
  <c r="AI482" i="77"/>
  <c r="AI483" i="77"/>
  <c r="AI484" i="77"/>
  <c r="AI485" i="77"/>
  <c r="AI486" i="77"/>
  <c r="AI487" i="77"/>
  <c r="AI488" i="77"/>
  <c r="AI489" i="77"/>
  <c r="AI490" i="77"/>
  <c r="AI491" i="77"/>
  <c r="AI492" i="77"/>
  <c r="AI493" i="77"/>
  <c r="AI494" i="77"/>
  <c r="AI495" i="77"/>
  <c r="AI496" i="77"/>
  <c r="AI497" i="77"/>
  <c r="AI498" i="77"/>
  <c r="AI499" i="77"/>
  <c r="AI500" i="77"/>
  <c r="AI501" i="77"/>
  <c r="AI502" i="77"/>
  <c r="AI503" i="77"/>
  <c r="AI504" i="77"/>
  <c r="AI505" i="77"/>
  <c r="AI506" i="77"/>
  <c r="AI507" i="77"/>
  <c r="AI508" i="77"/>
  <c r="AI509" i="77"/>
  <c r="AI510" i="77"/>
  <c r="AI511" i="77"/>
  <c r="AI512" i="77"/>
  <c r="AI513" i="77"/>
  <c r="AI514" i="77"/>
  <c r="AI515" i="77"/>
  <c r="AI516" i="77"/>
  <c r="AI517" i="77"/>
  <c r="AI518" i="77"/>
  <c r="AI519" i="77"/>
  <c r="AI520" i="77"/>
  <c r="AI521" i="77"/>
  <c r="AI522" i="77"/>
  <c r="AI523" i="77"/>
  <c r="AI524" i="77"/>
  <c r="AI525" i="77"/>
  <c r="AI526" i="77"/>
  <c r="AI527" i="77"/>
  <c r="AI528" i="77"/>
  <c r="AI529" i="77"/>
  <c r="AI530" i="77"/>
  <c r="AI531" i="77"/>
  <c r="AI532" i="77"/>
  <c r="AI533" i="77"/>
  <c r="AI534" i="77"/>
  <c r="AI535" i="77"/>
  <c r="AI536" i="77"/>
  <c r="AI537" i="77"/>
  <c r="AI538" i="77"/>
  <c r="AI539" i="77"/>
  <c r="AI540" i="77"/>
  <c r="AI541" i="77"/>
  <c r="AI542" i="77"/>
  <c r="AI543" i="77"/>
  <c r="AI544" i="77"/>
  <c r="AI545" i="77"/>
  <c r="AI546" i="77"/>
  <c r="AI547" i="77"/>
  <c r="AI548" i="77"/>
  <c r="AI549" i="77"/>
  <c r="AI550" i="77"/>
  <c r="AI551" i="77"/>
  <c r="AI552" i="77"/>
  <c r="AI553" i="77"/>
  <c r="AI554" i="77"/>
  <c r="AI555" i="77"/>
  <c r="AI556" i="77"/>
  <c r="AI557" i="77"/>
  <c r="AI558" i="77"/>
  <c r="AI559" i="77"/>
  <c r="AI560" i="77"/>
  <c r="AI561" i="77"/>
  <c r="AI562" i="77"/>
  <c r="AI563" i="77"/>
  <c r="AI564" i="77"/>
  <c r="AI565" i="77"/>
  <c r="AI566" i="77"/>
  <c r="AI567" i="77"/>
  <c r="AI568" i="77"/>
  <c r="AI569" i="77"/>
  <c r="AI570" i="77"/>
  <c r="AI571" i="77"/>
  <c r="AI572" i="77"/>
  <c r="AI573" i="77"/>
  <c r="AI574" i="77"/>
  <c r="AI575" i="77"/>
  <c r="AI576" i="77"/>
  <c r="AI577" i="77"/>
  <c r="AI578" i="77"/>
  <c r="AI579" i="77"/>
  <c r="AI580" i="77"/>
  <c r="AI581" i="77"/>
  <c r="AI582" i="77"/>
  <c r="AI583" i="77"/>
  <c r="AI584" i="77"/>
  <c r="AI585" i="77"/>
  <c r="AI586" i="77"/>
  <c r="AI587" i="77"/>
  <c r="AI588" i="77"/>
  <c r="AI589" i="77"/>
  <c r="AI590" i="77"/>
  <c r="AI591" i="77"/>
  <c r="AI592" i="77"/>
  <c r="AI593" i="77"/>
  <c r="AI594" i="77"/>
  <c r="AI595" i="77"/>
  <c r="AI596" i="77"/>
  <c r="AI597" i="77"/>
  <c r="AI598" i="77"/>
  <c r="AI599" i="77"/>
  <c r="AI600" i="77"/>
  <c r="AI601" i="77"/>
  <c r="AI602" i="77"/>
  <c r="AI603" i="77"/>
  <c r="AI604" i="77"/>
  <c r="AI605" i="77"/>
  <c r="AI606" i="77"/>
  <c r="AI607" i="77"/>
  <c r="AI608" i="77"/>
  <c r="AI609" i="77"/>
  <c r="AI610" i="77"/>
  <c r="AI611" i="77"/>
  <c r="AI612" i="77"/>
  <c r="AI613" i="77"/>
  <c r="AI614" i="77"/>
  <c r="AI615" i="77"/>
  <c r="AI616" i="77"/>
  <c r="AI617" i="77"/>
  <c r="AI618" i="77"/>
  <c r="AI619" i="77"/>
  <c r="AI620" i="77"/>
  <c r="AI621" i="77"/>
  <c r="AI622" i="77"/>
  <c r="AI623" i="77"/>
  <c r="AI624" i="77"/>
  <c r="AI625" i="77"/>
  <c r="AI626" i="77"/>
  <c r="AI627" i="77"/>
  <c r="AI628" i="77"/>
  <c r="AI629" i="77"/>
  <c r="AI630" i="77"/>
  <c r="AI631" i="77"/>
  <c r="AI632" i="77"/>
  <c r="AI633" i="77"/>
  <c r="AI634" i="77"/>
  <c r="AI635" i="77"/>
  <c r="AI636" i="77"/>
  <c r="AI637" i="77"/>
  <c r="AI638" i="77"/>
  <c r="AI639" i="77"/>
  <c r="AI640" i="77"/>
  <c r="AI641" i="77"/>
  <c r="AI642" i="77"/>
  <c r="AI643" i="77"/>
  <c r="AI644" i="77"/>
  <c r="AI645" i="77"/>
  <c r="AI646" i="77"/>
  <c r="AI647" i="77"/>
  <c r="AI648" i="77"/>
  <c r="AI649" i="77"/>
  <c r="AI650" i="77"/>
  <c r="AI651" i="77"/>
  <c r="AI652" i="77"/>
  <c r="AI653" i="77"/>
  <c r="AI654" i="77"/>
  <c r="AI655" i="77"/>
  <c r="AI656" i="77"/>
  <c r="AI657" i="77"/>
  <c r="AI658" i="77"/>
  <c r="AI659" i="77"/>
  <c r="AI660" i="77"/>
  <c r="AI661" i="77"/>
  <c r="AI662" i="77"/>
  <c r="AI663" i="77"/>
  <c r="AI664" i="77"/>
  <c r="AI665" i="77"/>
  <c r="AI666" i="77"/>
  <c r="AI667" i="77"/>
  <c r="AI668" i="77"/>
  <c r="AI669" i="77"/>
  <c r="AI670" i="77"/>
  <c r="AI671" i="77"/>
  <c r="AI672" i="77"/>
  <c r="AI673" i="77"/>
  <c r="AI674" i="77"/>
  <c r="AI675" i="77"/>
  <c r="AI676" i="77"/>
  <c r="AI677" i="77"/>
  <c r="AI678" i="77"/>
  <c r="AI679" i="77"/>
  <c r="AI680" i="77"/>
  <c r="AI681" i="77"/>
  <c r="AI682" i="77"/>
  <c r="AI683" i="77"/>
  <c r="AI684" i="77"/>
  <c r="AI685" i="77"/>
  <c r="AI686" i="77"/>
  <c r="AI687" i="77"/>
  <c r="AI688" i="77"/>
  <c r="AI689" i="77"/>
  <c r="AI690" i="77"/>
  <c r="AI691" i="77"/>
  <c r="AI692" i="77"/>
  <c r="AI693" i="77"/>
  <c r="AI694" i="77"/>
  <c r="AI695" i="77"/>
  <c r="AI696" i="77"/>
  <c r="AI697" i="77"/>
  <c r="AI698" i="77"/>
  <c r="AI699" i="77"/>
  <c r="AI700" i="77"/>
  <c r="AI701" i="77"/>
  <c r="AI702" i="77"/>
  <c r="AI703" i="77"/>
  <c r="AI704" i="77"/>
  <c r="AI705" i="77"/>
  <c r="AI706" i="77"/>
  <c r="AI707" i="77"/>
  <c r="AI708" i="77"/>
  <c r="AI709" i="77"/>
  <c r="AI710" i="77"/>
  <c r="AI711" i="77"/>
  <c r="AI712" i="77"/>
  <c r="AI713" i="77"/>
  <c r="AI714" i="77"/>
  <c r="AI715" i="77"/>
  <c r="AI716" i="77"/>
  <c r="AI717" i="77"/>
  <c r="AI718" i="77"/>
  <c r="AI719" i="77"/>
  <c r="AI720" i="77"/>
  <c r="AI721" i="77"/>
  <c r="AI722" i="77"/>
  <c r="AI723" i="77"/>
  <c r="AI724" i="77"/>
  <c r="AI725" i="77"/>
  <c r="AI726" i="77"/>
  <c r="AI727" i="77"/>
  <c r="AI728" i="77"/>
  <c r="AI729" i="77"/>
  <c r="AI730" i="77"/>
  <c r="AI731" i="77"/>
  <c r="AI732" i="77"/>
  <c r="AI733" i="77"/>
  <c r="AI734" i="77"/>
  <c r="AI735" i="77"/>
  <c r="AI736" i="77"/>
  <c r="AI737" i="77"/>
  <c r="AI738" i="77"/>
  <c r="AI739" i="77"/>
  <c r="AI740" i="77"/>
  <c r="AI741" i="77"/>
  <c r="AI742" i="77"/>
  <c r="AI743" i="77"/>
  <c r="AI744" i="77"/>
  <c r="AI745" i="77"/>
  <c r="AI746" i="77"/>
  <c r="AI747" i="77"/>
  <c r="AI748" i="77"/>
  <c r="AI749" i="77"/>
  <c r="AI750" i="77"/>
  <c r="AI751" i="77"/>
  <c r="AI752" i="77"/>
  <c r="AI753" i="77"/>
  <c r="AI754" i="77"/>
  <c r="AI755" i="77"/>
  <c r="AI756" i="77"/>
  <c r="AI757" i="77"/>
  <c r="AI758" i="77"/>
  <c r="AI759" i="77"/>
  <c r="AI760" i="77"/>
  <c r="AI761" i="77"/>
  <c r="AI762" i="77"/>
  <c r="AI763" i="77"/>
  <c r="AI764" i="77"/>
  <c r="AI765" i="77"/>
  <c r="AI766" i="77"/>
  <c r="AI767" i="77"/>
  <c r="AI768" i="77"/>
  <c r="AI769" i="77"/>
  <c r="AI770" i="77"/>
  <c r="AI771" i="77"/>
  <c r="AI772" i="77"/>
  <c r="AI773" i="77"/>
  <c r="AI774" i="77"/>
  <c r="AI775" i="77"/>
  <c r="AI776" i="77"/>
  <c r="AI777" i="77"/>
  <c r="AI778" i="77"/>
  <c r="AI779" i="77"/>
  <c r="AI780" i="77"/>
  <c r="AI781" i="77"/>
  <c r="AI782" i="77"/>
  <c r="AI783" i="77"/>
  <c r="AI784" i="77"/>
  <c r="AI785" i="77"/>
  <c r="AI786" i="77"/>
  <c r="AI787" i="77"/>
  <c r="AI788" i="77"/>
  <c r="AI789" i="77"/>
  <c r="AI790" i="77"/>
  <c r="AI791" i="77"/>
  <c r="AI792" i="77"/>
  <c r="AI793" i="77"/>
  <c r="AI794" i="77"/>
  <c r="AI795" i="77"/>
  <c r="AI796" i="77"/>
  <c r="AI797" i="77"/>
  <c r="AI798" i="77"/>
  <c r="AI799" i="77"/>
  <c r="AI800" i="77"/>
  <c r="AI801" i="77"/>
  <c r="AI802" i="77"/>
  <c r="AI803" i="77"/>
  <c r="AI804" i="77"/>
  <c r="AI805" i="77"/>
  <c r="AI806" i="77"/>
  <c r="AI807" i="77"/>
  <c r="AI808" i="77"/>
  <c r="AI809" i="77"/>
  <c r="AI810" i="77"/>
  <c r="AI811" i="77"/>
  <c r="AI812" i="77"/>
  <c r="AI813" i="77"/>
  <c r="AI814" i="77"/>
  <c r="AI815" i="77"/>
  <c r="AI816" i="77"/>
  <c r="AI817" i="77"/>
  <c r="AI818" i="77"/>
  <c r="AI819" i="77"/>
  <c r="AI820" i="77"/>
  <c r="AI821" i="77"/>
  <c r="AI822" i="77"/>
  <c r="AI823" i="77"/>
  <c r="AI824" i="77"/>
  <c r="AI825" i="77"/>
  <c r="AI826" i="77"/>
  <c r="AI827" i="77"/>
  <c r="AI828" i="77"/>
  <c r="AI829" i="77"/>
  <c r="AI830" i="77"/>
  <c r="AI831" i="77"/>
  <c r="AI832" i="77"/>
  <c r="AI833" i="77"/>
  <c r="AI834" i="77"/>
  <c r="AI835" i="77"/>
  <c r="AI836" i="77"/>
  <c r="AI837" i="77"/>
  <c r="AI838" i="77"/>
  <c r="AI839" i="77"/>
  <c r="AI840" i="77"/>
  <c r="AI841" i="77"/>
  <c r="AI842" i="77"/>
  <c r="AI843" i="77"/>
  <c r="AI844" i="77"/>
  <c r="AI845" i="77"/>
  <c r="AI846" i="77"/>
  <c r="AI847" i="77"/>
  <c r="AI848" i="77"/>
  <c r="AI849" i="77"/>
  <c r="AI850" i="77"/>
  <c r="AI851" i="77"/>
  <c r="AI852" i="77"/>
  <c r="AI853" i="77"/>
  <c r="AI854" i="77"/>
  <c r="AI855" i="77"/>
  <c r="AI856" i="77"/>
  <c r="AI857" i="77"/>
  <c r="AI858" i="77"/>
  <c r="AI859" i="77"/>
  <c r="AI860" i="77"/>
  <c r="AI861" i="77"/>
  <c r="AI862" i="77"/>
  <c r="AI863" i="77"/>
  <c r="AI864" i="77"/>
  <c r="AI865" i="77"/>
  <c r="AI866" i="77"/>
  <c r="AI867" i="77"/>
  <c r="AI868" i="77"/>
  <c r="AI869" i="77"/>
  <c r="AI870" i="77"/>
  <c r="AI871" i="77"/>
  <c r="AI872" i="77"/>
  <c r="AI873" i="77"/>
  <c r="AI874" i="77"/>
  <c r="AI875" i="77"/>
  <c r="AI876" i="77"/>
  <c r="AI877" i="77"/>
  <c r="AI878" i="77"/>
  <c r="AI879" i="77"/>
  <c r="AI880" i="77"/>
  <c r="AI881" i="77"/>
  <c r="AI882" i="77"/>
  <c r="AI883" i="77"/>
  <c r="AI884" i="77"/>
  <c r="AI885" i="77"/>
  <c r="AI886" i="77"/>
  <c r="AI887" i="77"/>
  <c r="AI888" i="77"/>
  <c r="AI889" i="77"/>
  <c r="AI890" i="77"/>
  <c r="AI891" i="77"/>
  <c r="AI892" i="77"/>
  <c r="AI893" i="77"/>
  <c r="AI894" i="77"/>
  <c r="AI895" i="77"/>
  <c r="AI896" i="77"/>
  <c r="AI897" i="77"/>
  <c r="AI898" i="77"/>
  <c r="AI899" i="77"/>
  <c r="AI900" i="77"/>
  <c r="AI901" i="77"/>
  <c r="AI902" i="77"/>
  <c r="AI903" i="77"/>
  <c r="AI904" i="77"/>
  <c r="AI905" i="77"/>
  <c r="AI906" i="77"/>
  <c r="AI907" i="77"/>
  <c r="AI908" i="77"/>
  <c r="AI909" i="77"/>
  <c r="AI910" i="77"/>
  <c r="AI911" i="77"/>
  <c r="AI912" i="77"/>
  <c r="AI913" i="77"/>
  <c r="AI914" i="77"/>
  <c r="AI915" i="77"/>
  <c r="AI916" i="77"/>
  <c r="AI917" i="77"/>
  <c r="AI918" i="77"/>
  <c r="AI919" i="77"/>
  <c r="AI920" i="77"/>
  <c r="AI921" i="77"/>
  <c r="AI922" i="77"/>
  <c r="AI923" i="77"/>
  <c r="AI924" i="77"/>
  <c r="AI925" i="77"/>
  <c r="AI926" i="77"/>
  <c r="AI927" i="77"/>
  <c r="AI928" i="77"/>
  <c r="AI929" i="77"/>
  <c r="AI930" i="77"/>
  <c r="AI931" i="77"/>
  <c r="AI932" i="77"/>
  <c r="AI933" i="77"/>
  <c r="AI934" i="77"/>
  <c r="AI935" i="77"/>
  <c r="AI936" i="77"/>
  <c r="AI937" i="77"/>
  <c r="AI938" i="77"/>
  <c r="AI939" i="77"/>
  <c r="AI940" i="77"/>
  <c r="AI941" i="77"/>
  <c r="AI942" i="77"/>
  <c r="AI943" i="77"/>
  <c r="AI944" i="77"/>
  <c r="AI945" i="77"/>
  <c r="AI946" i="77"/>
  <c r="AI947" i="77"/>
  <c r="AI948" i="77"/>
  <c r="AI949" i="77"/>
  <c r="AI950" i="77"/>
  <c r="AI951" i="77"/>
  <c r="AI952" i="77"/>
  <c r="AI953" i="77"/>
  <c r="AI954" i="77"/>
  <c r="AI955" i="77"/>
  <c r="AI956" i="77"/>
  <c r="AI957" i="77"/>
  <c r="AI958" i="77"/>
  <c r="AI959" i="77"/>
  <c r="AI960" i="77"/>
  <c r="AI961" i="77"/>
  <c r="AI962" i="77"/>
  <c r="AI963" i="77"/>
  <c r="AI964" i="77"/>
  <c r="AI965" i="77"/>
  <c r="AI966" i="77"/>
  <c r="AI967" i="77"/>
  <c r="AI968" i="77"/>
  <c r="AI969" i="77"/>
  <c r="AI970" i="77"/>
  <c r="AI971" i="77"/>
  <c r="AI972" i="77"/>
  <c r="AI973" i="77"/>
  <c r="AI974" i="77"/>
  <c r="AI975" i="77"/>
  <c r="AI976" i="77"/>
  <c r="AI977" i="77"/>
  <c r="AI978" i="77"/>
  <c r="AI979" i="77"/>
  <c r="AI980" i="77"/>
  <c r="AI981" i="77"/>
  <c r="AI982" i="77"/>
  <c r="AI983" i="77"/>
  <c r="AI984" i="77"/>
  <c r="AI985" i="77"/>
  <c r="AI986" i="77"/>
  <c r="AI987" i="77"/>
  <c r="AI988" i="77"/>
  <c r="AI989" i="77"/>
  <c r="AI990" i="77"/>
  <c r="AI991" i="77"/>
  <c r="AI992" i="77"/>
  <c r="AI993" i="77"/>
  <c r="AI994" i="77"/>
  <c r="AI995" i="77"/>
  <c r="AI996" i="77"/>
  <c r="AI997" i="77"/>
  <c r="AI998" i="77"/>
  <c r="AI999" i="77"/>
  <c r="AI1000" i="77"/>
  <c r="AI1001" i="77"/>
  <c r="AI1002" i="77"/>
  <c r="AI1003" i="77"/>
  <c r="AI1004" i="77"/>
  <c r="AI1005" i="77"/>
  <c r="AI1006" i="77"/>
  <c r="AI1007" i="77"/>
  <c r="AI1008" i="77"/>
  <c r="AI1009" i="77"/>
  <c r="AI1010" i="77"/>
  <c r="AI1011" i="77"/>
  <c r="AI1012" i="77"/>
  <c r="AI1013" i="77"/>
  <c r="AI1014" i="77"/>
  <c r="AI1015" i="77"/>
  <c r="AI1016" i="77"/>
  <c r="AI1017" i="77"/>
  <c r="AI1018" i="77"/>
  <c r="AI1019" i="77"/>
  <c r="AI1020" i="77"/>
  <c r="AI1021" i="77"/>
  <c r="AI1022" i="77"/>
  <c r="AI1023" i="77"/>
  <c r="AI1024" i="77"/>
  <c r="AI1025" i="77"/>
  <c r="AI1026" i="77"/>
  <c r="AI1027" i="77"/>
  <c r="AI1028" i="77"/>
  <c r="AI1029" i="77"/>
  <c r="AI1030" i="77"/>
  <c r="AI1031" i="77"/>
  <c r="AI1032" i="77"/>
  <c r="AI1033" i="77"/>
  <c r="AI1034" i="77"/>
  <c r="AI1035" i="77"/>
  <c r="AI1036" i="77"/>
  <c r="AI1037" i="77"/>
  <c r="AI1038" i="77"/>
  <c r="AI1039" i="77"/>
  <c r="AI1040" i="77"/>
  <c r="AI1041" i="77"/>
  <c r="AI1042" i="77"/>
  <c r="AI1043" i="77"/>
  <c r="AI1044" i="77"/>
  <c r="AI1045" i="77"/>
  <c r="AI1046" i="77"/>
  <c r="AI1047" i="77"/>
  <c r="AI1048" i="77"/>
  <c r="AI1049" i="77"/>
  <c r="AI1050" i="77"/>
  <c r="AI1051" i="77"/>
  <c r="AI1052" i="77"/>
  <c r="AI1053" i="77"/>
  <c r="AI1054" i="77"/>
  <c r="AI1055" i="77"/>
  <c r="AI1056" i="77"/>
  <c r="AI1057" i="77"/>
  <c r="AI1058" i="77"/>
  <c r="AI1059" i="77"/>
  <c r="AI1060" i="77"/>
  <c r="AI1061" i="77"/>
  <c r="AI1062" i="77"/>
  <c r="AI1063" i="77"/>
  <c r="AI1064" i="77"/>
  <c r="AI1065" i="77"/>
  <c r="AI1066" i="77"/>
  <c r="AI1067" i="77"/>
  <c r="AI1068" i="77"/>
  <c r="AI1069" i="77"/>
  <c r="AI1070" i="77"/>
  <c r="AI1071" i="77"/>
  <c r="AI1072" i="77"/>
  <c r="AI1073" i="77"/>
  <c r="AI1074" i="77"/>
  <c r="AI1075" i="77"/>
  <c r="AI1076" i="77"/>
  <c r="AI1077" i="77"/>
  <c r="AI1078" i="77"/>
  <c r="AI1079" i="77"/>
  <c r="AI1080" i="77"/>
  <c r="AI1081" i="77"/>
  <c r="AI1082" i="77"/>
  <c r="AI1083" i="77"/>
  <c r="AI1084" i="77"/>
  <c r="AI1085" i="77"/>
  <c r="AI1086" i="77"/>
  <c r="AI1087" i="77"/>
  <c r="AI1088" i="77"/>
  <c r="AI1089" i="77"/>
  <c r="AI1090" i="77"/>
  <c r="AI1091" i="77"/>
  <c r="AI1092" i="77"/>
  <c r="AI1093" i="77"/>
  <c r="AI1094" i="77"/>
  <c r="AI1095" i="77"/>
  <c r="AI1096" i="77"/>
  <c r="AI1097" i="77"/>
  <c r="AI1098" i="77"/>
  <c r="AI1099" i="77"/>
  <c r="AI1100" i="77"/>
  <c r="AI1101" i="77"/>
  <c r="AI1102" i="77"/>
  <c r="AI1103" i="77"/>
  <c r="AI1104" i="77"/>
  <c r="AI1105" i="77"/>
  <c r="AI1106" i="77"/>
  <c r="AI1107" i="77"/>
  <c r="AI1108" i="77"/>
  <c r="AI1109" i="77"/>
  <c r="AI1110" i="77"/>
  <c r="AI1111" i="77"/>
  <c r="AI1112" i="77"/>
  <c r="AI1113" i="77"/>
  <c r="AI1114" i="77"/>
  <c r="AI1115" i="77"/>
  <c r="AI1116" i="77"/>
  <c r="AI1117" i="77"/>
  <c r="AI1118" i="77"/>
  <c r="AI1119" i="77"/>
  <c r="AI1120" i="77"/>
  <c r="AI1121" i="77"/>
  <c r="AI1122" i="77"/>
  <c r="AI1123" i="77"/>
  <c r="AI1124" i="77"/>
  <c r="AI1125" i="77"/>
  <c r="AI1126" i="77"/>
  <c r="AI1127" i="77"/>
  <c r="AI1128" i="77"/>
  <c r="AI1129" i="77"/>
  <c r="AI1130" i="77"/>
  <c r="AI1131" i="77"/>
  <c r="AI1132" i="77"/>
  <c r="AI1133" i="77"/>
  <c r="AI1134" i="77"/>
  <c r="AI1135" i="77"/>
  <c r="AI1136" i="77"/>
  <c r="AI1137" i="77"/>
  <c r="AI1138" i="77"/>
  <c r="AI1139" i="77"/>
  <c r="AI1140" i="77"/>
  <c r="AI1141" i="77"/>
  <c r="AI1142" i="77"/>
  <c r="AI1143" i="77"/>
  <c r="AI1144" i="77"/>
  <c r="AI1145" i="77"/>
  <c r="AI1146" i="77"/>
  <c r="AI1147" i="77"/>
  <c r="AI1148" i="77"/>
  <c r="AI1149" i="77"/>
  <c r="AI1150" i="77"/>
  <c r="AI1151" i="77"/>
  <c r="AI1152" i="77"/>
  <c r="AI1153" i="77"/>
  <c r="AI1154" i="77"/>
  <c r="AI1155" i="77"/>
  <c r="AI1156" i="77"/>
  <c r="AI1157" i="77"/>
  <c r="AI1158" i="77"/>
  <c r="AI1159" i="77"/>
  <c r="AI1160" i="77"/>
  <c r="AI1161" i="77"/>
  <c r="AI1162" i="77"/>
  <c r="AI1163" i="77"/>
  <c r="AI1164" i="77"/>
  <c r="AI1165" i="77"/>
  <c r="AI1166" i="77"/>
  <c r="AI1167" i="77"/>
  <c r="AI1168" i="77"/>
  <c r="AI1169" i="77"/>
  <c r="AI1170" i="77"/>
  <c r="AI1171" i="77"/>
  <c r="AI1172" i="77"/>
  <c r="AI1173" i="77"/>
  <c r="AI1174" i="77"/>
  <c r="AI1175" i="77"/>
  <c r="AI1176" i="77"/>
  <c r="AI1177" i="77"/>
  <c r="AI1178" i="77"/>
  <c r="AI1179" i="77"/>
  <c r="AI1180" i="77"/>
  <c r="AI1181" i="77"/>
  <c r="AI1182" i="77"/>
  <c r="AI1183" i="77"/>
  <c r="AI1184" i="77"/>
  <c r="AI1185" i="77"/>
  <c r="AI1186" i="77"/>
  <c r="AI1187" i="77"/>
  <c r="AI1188" i="77"/>
  <c r="AI1189" i="77"/>
  <c r="AI1190" i="77"/>
  <c r="AI1191" i="77"/>
  <c r="AI1192" i="77"/>
  <c r="AI1193" i="77"/>
  <c r="AI1194" i="77"/>
  <c r="AI1195" i="77"/>
  <c r="AI1196" i="77"/>
  <c r="AI1197" i="77"/>
  <c r="AI1198" i="77"/>
  <c r="AI1199" i="77"/>
  <c r="AI1200" i="77"/>
  <c r="AI1201" i="77"/>
  <c r="AI1202" i="77"/>
  <c r="AI1203" i="77"/>
  <c r="AI1204" i="77"/>
  <c r="AI1205" i="77"/>
  <c r="AI1206" i="77"/>
  <c r="AI1207" i="77"/>
  <c r="AI1208" i="77"/>
  <c r="AI1209" i="77"/>
  <c r="AI1210" i="77"/>
  <c r="AI1211" i="77"/>
  <c r="AI1212" i="77"/>
  <c r="AI1213" i="77"/>
  <c r="AI1214" i="77"/>
  <c r="AI1215" i="77"/>
  <c r="AI1216" i="77"/>
  <c r="AI1217" i="77"/>
  <c r="AI1218" i="77"/>
  <c r="AI1219" i="77"/>
  <c r="AI1220" i="77"/>
  <c r="AI1221" i="77"/>
  <c r="AI1222" i="77"/>
  <c r="AI1223" i="77"/>
  <c r="AI1224" i="77"/>
  <c r="AI1225" i="77"/>
  <c r="AI1226" i="77"/>
  <c r="AI1227" i="77"/>
  <c r="AI1228" i="77"/>
  <c r="AI1229" i="77"/>
  <c r="AI1230" i="77"/>
  <c r="AI1231" i="77"/>
  <c r="AI1232" i="77"/>
  <c r="AI1233" i="77"/>
  <c r="AI1234" i="77"/>
  <c r="AI1235" i="77"/>
  <c r="AI1236" i="77"/>
  <c r="AI1237" i="77"/>
  <c r="AI1238" i="77"/>
  <c r="AI1239" i="77"/>
  <c r="AI1240" i="77"/>
  <c r="AI1241" i="77"/>
  <c r="AI1242" i="77"/>
  <c r="AI1243" i="77"/>
  <c r="AI1244" i="77"/>
  <c r="AI1245" i="77"/>
  <c r="AI1246" i="77"/>
  <c r="AI1247" i="77"/>
  <c r="AI1248" i="77"/>
  <c r="AI1249" i="77"/>
  <c r="AI1250" i="77"/>
  <c r="AI1251" i="77"/>
  <c r="AI1252" i="77"/>
  <c r="AI1253" i="77"/>
  <c r="AI1254" i="77"/>
  <c r="AI1255" i="77"/>
  <c r="AI1256" i="77"/>
  <c r="AI1257" i="77"/>
  <c r="AI1258" i="77"/>
  <c r="AI1259" i="77"/>
  <c r="AI1260" i="77"/>
  <c r="AI1261" i="77"/>
  <c r="AI1262" i="77"/>
  <c r="AI1263" i="77"/>
  <c r="AI1264" i="77"/>
  <c r="AI1265" i="77"/>
  <c r="AI1266" i="77"/>
  <c r="AI1267" i="77"/>
  <c r="AI1268" i="77"/>
  <c r="AI1269" i="77"/>
  <c r="AI1270" i="77"/>
  <c r="AI1271" i="77"/>
  <c r="AI1272" i="77"/>
  <c r="AI1273" i="77"/>
  <c r="AI1274" i="77"/>
  <c r="AI1275" i="77"/>
  <c r="AI1276" i="77"/>
  <c r="AI1277" i="77"/>
  <c r="AI1278" i="77"/>
  <c r="AI1279" i="77"/>
  <c r="AI1280" i="77"/>
  <c r="AI1281" i="77"/>
  <c r="AI1282" i="77"/>
  <c r="AI1283" i="77"/>
  <c r="AI1284" i="77"/>
  <c r="AI1285" i="77"/>
  <c r="AI1286" i="77"/>
  <c r="AI1287" i="77"/>
  <c r="AI1288" i="77"/>
  <c r="AI1289" i="77"/>
  <c r="AI1290" i="77"/>
  <c r="AI1291" i="77"/>
  <c r="AI1292" i="77"/>
  <c r="AI1293" i="77"/>
  <c r="AI1294" i="77"/>
  <c r="AI1295" i="77"/>
  <c r="AI1296" i="77"/>
  <c r="AI1297" i="77"/>
  <c r="AI1298" i="77"/>
  <c r="AI1299" i="77"/>
  <c r="AI1300" i="77"/>
  <c r="AI1301" i="77"/>
  <c r="AI1302" i="77"/>
  <c r="AI1303" i="77"/>
  <c r="AI1304" i="77"/>
  <c r="AI1305" i="77"/>
  <c r="AI1306" i="77"/>
  <c r="AI1307" i="77"/>
  <c r="AI1308" i="77"/>
  <c r="AI1309" i="77"/>
  <c r="AI1310" i="77"/>
  <c r="AI1311" i="77"/>
  <c r="AI1312" i="77"/>
  <c r="AI1313" i="77"/>
  <c r="AI1314" i="77"/>
  <c r="AI1315" i="77"/>
  <c r="AI1316" i="77"/>
  <c r="AI1317" i="77"/>
  <c r="AI1318" i="77"/>
  <c r="AI1319" i="77"/>
  <c r="AI1320" i="77"/>
  <c r="AI1321" i="77"/>
  <c r="AI1322" i="77"/>
  <c r="AI1323" i="77"/>
  <c r="AI1324" i="77"/>
  <c r="AI1325" i="77"/>
  <c r="AI1326" i="77"/>
  <c r="AI1327" i="77"/>
  <c r="AI1328" i="77"/>
  <c r="AI1329" i="77"/>
  <c r="AI1330" i="77"/>
  <c r="AI1331" i="77"/>
  <c r="AI1332" i="77"/>
  <c r="AI1333" i="77"/>
  <c r="AI1334" i="77"/>
  <c r="AI1335" i="77"/>
  <c r="AI1336" i="77"/>
  <c r="AI1337" i="77"/>
  <c r="AI1338" i="77"/>
  <c r="AI1339" i="77"/>
  <c r="AI1340" i="77"/>
  <c r="AI1341" i="77"/>
  <c r="AI1342" i="77"/>
  <c r="AI1343" i="77"/>
  <c r="AI1344" i="77"/>
  <c r="AI1345" i="77"/>
  <c r="AI1346" i="77"/>
  <c r="AI1347" i="77"/>
  <c r="AI1348" i="77"/>
  <c r="AI1349" i="77"/>
  <c r="AI1350" i="77"/>
  <c r="AI1351" i="77"/>
  <c r="AI1352" i="77"/>
  <c r="AI1353" i="77"/>
  <c r="AI1354" i="77"/>
  <c r="AI1355" i="77"/>
  <c r="AI1356" i="77"/>
  <c r="AI1357" i="77"/>
  <c r="AI1358" i="77"/>
  <c r="AI1359" i="77"/>
  <c r="AI1360" i="77"/>
  <c r="AI1361" i="77"/>
  <c r="AI1362" i="77"/>
  <c r="AI1363" i="77"/>
  <c r="AI1364" i="77"/>
  <c r="AI1365" i="77"/>
  <c r="AI1366" i="77"/>
  <c r="AI1367" i="77"/>
  <c r="AI1368" i="77"/>
  <c r="AI1369" i="77"/>
  <c r="AI1370" i="77"/>
  <c r="AI1371" i="77"/>
  <c r="AI1372" i="77"/>
  <c r="AI1373" i="77"/>
  <c r="AI1374" i="77"/>
  <c r="AI1375" i="77"/>
  <c r="AI1376" i="77"/>
  <c r="AI1377" i="77"/>
  <c r="AI1378" i="77"/>
  <c r="AI1379" i="77"/>
  <c r="AI1380" i="77"/>
  <c r="AI1381" i="77"/>
  <c r="AI1382" i="77"/>
  <c r="AI1383" i="77"/>
  <c r="AI1384" i="77"/>
  <c r="AI1385" i="77"/>
  <c r="AI1386" i="77"/>
  <c r="AI1387" i="77"/>
  <c r="AI1388" i="77"/>
  <c r="AI1389" i="77"/>
  <c r="AI1390" i="77"/>
  <c r="AI1391" i="77"/>
  <c r="AI1392" i="77"/>
  <c r="AI1393" i="77"/>
  <c r="AI1394" i="77"/>
  <c r="AI1395" i="77"/>
  <c r="AI1396" i="77"/>
  <c r="AI1397" i="77"/>
  <c r="AI1398" i="77"/>
  <c r="AI1399" i="77"/>
  <c r="AI1400" i="77"/>
  <c r="AI1401" i="77"/>
  <c r="AI1402" i="77"/>
  <c r="AI1403" i="77"/>
  <c r="AI1404" i="77"/>
  <c r="AI1405" i="77"/>
  <c r="AI1406" i="77"/>
  <c r="AI1407" i="77"/>
  <c r="AI1408" i="77"/>
  <c r="AI1409" i="77"/>
  <c r="AI1410" i="77"/>
  <c r="AI1411" i="77"/>
  <c r="AI1412" i="77"/>
  <c r="AI1413" i="77"/>
  <c r="AI1414" i="77"/>
  <c r="AI1415" i="77"/>
  <c r="AI1416" i="77"/>
  <c r="AI1417" i="77"/>
  <c r="AI1418" i="77"/>
  <c r="AI1419" i="77"/>
  <c r="AI1420" i="77"/>
  <c r="AI1421" i="77"/>
  <c r="AI1422" i="77"/>
  <c r="AI1423" i="77"/>
  <c r="AI1424" i="77"/>
  <c r="AI1425" i="77"/>
  <c r="AI1426" i="77"/>
  <c r="AI1427" i="77"/>
  <c r="AI1428" i="77"/>
  <c r="AI1429" i="77"/>
  <c r="AI1430" i="77"/>
  <c r="AI1431" i="77"/>
  <c r="AI1432" i="77"/>
  <c r="AI1433" i="77"/>
  <c r="AI1434" i="77"/>
  <c r="AI1435" i="77"/>
  <c r="AI1436" i="77"/>
  <c r="AI1437" i="77"/>
  <c r="AI1438" i="77"/>
  <c r="AI1439" i="77"/>
  <c r="AI1440" i="77"/>
  <c r="AI1441" i="77"/>
  <c r="AI1442" i="77"/>
  <c r="AI1443" i="77"/>
  <c r="AI1444" i="77"/>
  <c r="AI1445" i="77"/>
  <c r="AI1446" i="77"/>
  <c r="AI1447" i="77"/>
  <c r="AI1448" i="77"/>
  <c r="AI1449" i="77"/>
  <c r="AI1450" i="77"/>
  <c r="AI1451" i="77"/>
  <c r="AI1452" i="77"/>
  <c r="AI1453" i="77"/>
  <c r="AI1454" i="77"/>
  <c r="AI1455" i="77"/>
  <c r="AI1456" i="77"/>
  <c r="AI1457" i="77"/>
  <c r="AI1458" i="77"/>
  <c r="AI1459" i="77"/>
  <c r="AI1460" i="77"/>
  <c r="AI1461" i="77"/>
  <c r="AI1462" i="77"/>
  <c r="AI1463" i="77"/>
  <c r="AI1464" i="77"/>
  <c r="AI1465" i="77"/>
  <c r="AI1466" i="77"/>
  <c r="AI1467" i="77"/>
  <c r="AI1468" i="77"/>
  <c r="AI1469" i="77"/>
  <c r="AI1470" i="77"/>
  <c r="AI1471" i="77"/>
  <c r="AI1472" i="77"/>
  <c r="AI1473" i="77"/>
  <c r="AI1474" i="77"/>
  <c r="AI1475" i="77"/>
  <c r="AI1476" i="77"/>
  <c r="AI1477" i="77"/>
  <c r="AI1478" i="77"/>
  <c r="AI1479" i="77"/>
  <c r="AI1480" i="77"/>
  <c r="AI1481" i="77"/>
  <c r="AI1482" i="77"/>
  <c r="AI1483" i="77"/>
  <c r="AI1484" i="77"/>
  <c r="AI1485" i="77"/>
  <c r="AI1486" i="77"/>
  <c r="AI1487" i="77"/>
  <c r="AI1488" i="77"/>
  <c r="AI1489" i="77"/>
  <c r="AI1490" i="77"/>
  <c r="AI1491" i="77"/>
  <c r="AI1492" i="77"/>
  <c r="AI1493" i="77"/>
  <c r="AI1494" i="77"/>
  <c r="AI1495" i="77"/>
  <c r="AI1496" i="77"/>
  <c r="AI1497" i="77"/>
  <c r="AI1498" i="77"/>
  <c r="AI1499" i="77"/>
  <c r="AI1500" i="77"/>
  <c r="AI1501" i="77"/>
  <c r="AI1502" i="77"/>
  <c r="AI1503" i="77"/>
  <c r="AI1504" i="77"/>
  <c r="AI1505" i="77"/>
  <c r="AI1506" i="77"/>
  <c r="AI1507" i="77"/>
  <c r="AI1508" i="77"/>
  <c r="AI1509" i="77"/>
  <c r="AI1510" i="77"/>
  <c r="AI1511" i="77"/>
  <c r="AI1512" i="77"/>
  <c r="AI1513" i="77"/>
  <c r="AI1514" i="77"/>
  <c r="AI1515" i="77"/>
  <c r="AI1516" i="77"/>
  <c r="AI1517" i="77"/>
  <c r="AI1518" i="77"/>
  <c r="AI1519" i="77"/>
  <c r="AI1520" i="77"/>
  <c r="AI1521" i="77"/>
  <c r="AI1522" i="77"/>
  <c r="AI1523" i="77"/>
  <c r="AI1524" i="77"/>
  <c r="AI1525" i="77"/>
  <c r="AI1526" i="77"/>
  <c r="AI1527" i="77"/>
  <c r="AI1528" i="77"/>
  <c r="AI1529" i="77"/>
  <c r="AI1530" i="77"/>
  <c r="AI1531" i="77"/>
  <c r="AI1532" i="77"/>
  <c r="AI1533" i="77"/>
  <c r="AI1534" i="77"/>
  <c r="AI1535" i="77"/>
  <c r="AI1536" i="77"/>
  <c r="AI1537" i="77"/>
  <c r="AI1538" i="77"/>
  <c r="AI1539" i="77"/>
  <c r="AI1540" i="77"/>
  <c r="AI1541" i="77"/>
  <c r="AI1542" i="77"/>
  <c r="AI1543" i="77"/>
  <c r="AI1544" i="77"/>
  <c r="AI1545" i="77"/>
  <c r="AI1546" i="77"/>
  <c r="AI1547" i="77"/>
  <c r="AI1548" i="77"/>
  <c r="AI1549" i="77"/>
  <c r="AI1550" i="77"/>
  <c r="AI1551" i="77"/>
  <c r="AI1552" i="77"/>
  <c r="AI1553" i="77"/>
  <c r="AI1554" i="77"/>
  <c r="AI1555" i="77"/>
  <c r="AI1556" i="77"/>
  <c r="AI1557" i="77"/>
  <c r="AI1558" i="77"/>
  <c r="AI1559" i="77"/>
  <c r="AI1560" i="77"/>
  <c r="AI1561" i="77"/>
  <c r="AI1562" i="77"/>
  <c r="AI1563" i="77"/>
  <c r="AI1564" i="77"/>
  <c r="AI1565" i="77"/>
  <c r="AI1566" i="77"/>
  <c r="AI1567" i="77"/>
  <c r="AI1568" i="77"/>
  <c r="AI1569" i="77"/>
  <c r="AI1570" i="77"/>
  <c r="AI1571" i="77"/>
  <c r="AI1572" i="77"/>
  <c r="AI1573" i="77"/>
  <c r="AI1574" i="77"/>
  <c r="AI1575" i="77"/>
  <c r="AI1576" i="77"/>
  <c r="AI1577" i="77"/>
  <c r="AI1578" i="77"/>
  <c r="AI1579" i="77"/>
  <c r="AI1580" i="77"/>
  <c r="AI1581" i="77"/>
  <c r="AI1582" i="77"/>
  <c r="AI1583" i="77"/>
  <c r="AI1584" i="77"/>
  <c r="AI1585" i="77"/>
  <c r="AI1586" i="77"/>
  <c r="AI1587" i="77"/>
  <c r="AI1588" i="77"/>
  <c r="AI1589" i="77"/>
  <c r="AI1590" i="77"/>
  <c r="AI1591" i="77"/>
  <c r="AI1592" i="77"/>
  <c r="AI1593" i="77"/>
  <c r="AI1594" i="77"/>
  <c r="AI1595" i="77"/>
  <c r="AI1596" i="77"/>
  <c r="AI1597" i="77"/>
  <c r="AI1598" i="77"/>
  <c r="AI1599" i="77"/>
  <c r="AI1600" i="77"/>
  <c r="AI1601" i="77"/>
  <c r="AI1602" i="77"/>
  <c r="AI1603" i="77"/>
  <c r="AI1604" i="77"/>
  <c r="AI1605" i="77"/>
  <c r="AI1606" i="77"/>
  <c r="AI1607" i="77"/>
  <c r="AI1608" i="77"/>
  <c r="AI1609" i="77"/>
  <c r="AI1610" i="77"/>
  <c r="AI1611" i="77"/>
  <c r="AI1612" i="77"/>
  <c r="AI1613" i="77"/>
  <c r="AI1614" i="77"/>
  <c r="AI1615" i="77"/>
  <c r="AI1616" i="77"/>
  <c r="AI1617" i="77"/>
  <c r="AI1618" i="77"/>
  <c r="AI1619" i="77"/>
  <c r="AI1620" i="77"/>
  <c r="AI1621" i="77"/>
  <c r="AI1622" i="77"/>
  <c r="AI1623" i="77"/>
  <c r="AI1624" i="77"/>
  <c r="AI1625" i="77"/>
  <c r="AI1626" i="77"/>
  <c r="AI1627" i="77"/>
  <c r="AI1628" i="77"/>
  <c r="AI1629" i="77"/>
  <c r="AI1630" i="77"/>
  <c r="AI1631" i="77"/>
  <c r="AI1632" i="77"/>
  <c r="AI1633" i="77"/>
  <c r="AI1634" i="77"/>
  <c r="AI1635" i="77"/>
  <c r="AI1636" i="77"/>
  <c r="AI1637" i="77"/>
  <c r="AI1638" i="77"/>
  <c r="AI1639" i="77"/>
  <c r="AI1640" i="77"/>
  <c r="AI1641" i="77"/>
  <c r="AI1642" i="77"/>
  <c r="AI1643" i="77"/>
  <c r="AI1644" i="77"/>
  <c r="AI1645" i="77"/>
  <c r="AI1646" i="77"/>
  <c r="AI1647" i="77"/>
  <c r="AI1648" i="77"/>
  <c r="AI1649" i="77"/>
  <c r="AI1650" i="77"/>
  <c r="AI1651" i="77"/>
  <c r="AI1652" i="77"/>
  <c r="AI1653" i="77"/>
  <c r="AI1654" i="77"/>
  <c r="AI1655" i="77"/>
  <c r="AI1656" i="77"/>
  <c r="AI1657" i="77"/>
  <c r="AI1658" i="77"/>
  <c r="AI1659" i="77"/>
  <c r="AI1660" i="77"/>
  <c r="AI1661" i="77"/>
  <c r="AI1662" i="77"/>
  <c r="AI1663" i="77"/>
  <c r="AI1664" i="77"/>
  <c r="AI1665" i="77"/>
  <c r="AI1666" i="77"/>
  <c r="AI1667" i="77"/>
  <c r="AI1668" i="77"/>
  <c r="AI1669" i="77"/>
  <c r="AI1670" i="77"/>
  <c r="AI1671" i="77"/>
  <c r="AI1672" i="77"/>
  <c r="AI1673" i="77"/>
  <c r="AI1674" i="77"/>
  <c r="AI1675" i="77"/>
  <c r="AI1676" i="77"/>
  <c r="AI1677" i="77"/>
  <c r="AI1678" i="77"/>
  <c r="AI1679" i="77"/>
  <c r="AI1680" i="77"/>
  <c r="AI1681" i="77"/>
  <c r="AI1682" i="77"/>
  <c r="AI1683" i="77"/>
  <c r="AI1684" i="77"/>
  <c r="AI1685" i="77"/>
  <c r="AI1686" i="77"/>
  <c r="AI1687" i="77"/>
  <c r="AI1688" i="77"/>
  <c r="AI1689" i="77"/>
  <c r="AI1690" i="77"/>
  <c r="AI1691" i="77"/>
  <c r="AI1692" i="77"/>
  <c r="AI1693" i="77"/>
  <c r="AI1694" i="77"/>
  <c r="AI1695" i="77"/>
  <c r="AI1696" i="77"/>
  <c r="AI1697" i="77"/>
  <c r="AI1698" i="77"/>
  <c r="AI1699" i="77"/>
  <c r="AI1700" i="77"/>
  <c r="AI1701" i="77"/>
  <c r="AI1702" i="77"/>
  <c r="AI1703" i="77"/>
  <c r="AI1704" i="77"/>
  <c r="AI1705" i="77"/>
  <c r="AI1706" i="77"/>
  <c r="AI1707" i="77"/>
  <c r="AI1708" i="77"/>
  <c r="AI1709" i="77"/>
  <c r="AI1710" i="77"/>
  <c r="AI1711" i="77"/>
  <c r="AI1712" i="77"/>
  <c r="AI1713" i="77"/>
  <c r="AI1714" i="77"/>
  <c r="AI1715" i="77"/>
  <c r="AI1716" i="77"/>
  <c r="AI1717" i="77"/>
  <c r="AI1718" i="77"/>
  <c r="AI1719" i="77"/>
  <c r="AI1720" i="77"/>
  <c r="AI1721" i="77"/>
  <c r="AI1722" i="77"/>
  <c r="AI1723" i="77"/>
  <c r="AI1724" i="77"/>
  <c r="AI1725" i="77"/>
  <c r="AI1726" i="77"/>
  <c r="AI1727" i="77"/>
  <c r="AI1728" i="77"/>
  <c r="AI1729" i="77"/>
  <c r="AI1730" i="77"/>
  <c r="AI1731" i="77"/>
  <c r="AI1732" i="77"/>
  <c r="AI1733" i="77"/>
  <c r="AI1734" i="77"/>
  <c r="AI1735" i="77"/>
  <c r="AI1736" i="77"/>
  <c r="AI1737" i="77"/>
  <c r="AI1738" i="77"/>
  <c r="AI1739" i="77"/>
  <c r="AI1740" i="77"/>
  <c r="AI1741" i="77"/>
  <c r="AI1742" i="77"/>
  <c r="AI1743" i="77"/>
  <c r="AI1744" i="77"/>
  <c r="AI1745" i="77"/>
  <c r="AI1746" i="77"/>
  <c r="AI1747" i="77"/>
  <c r="AI1748" i="77"/>
  <c r="AI1749" i="77"/>
  <c r="AI1750" i="77"/>
  <c r="AI1751" i="77"/>
  <c r="AI1752" i="77"/>
  <c r="AI1753" i="77"/>
  <c r="AI1754" i="77"/>
  <c r="AI1755" i="77"/>
  <c r="AI1756" i="77"/>
  <c r="AI1757" i="77"/>
  <c r="AI1758" i="77"/>
  <c r="AI1759" i="77"/>
  <c r="AI1760" i="77"/>
  <c r="AI1761" i="77"/>
  <c r="AI1762" i="77"/>
  <c r="AI1763" i="77"/>
  <c r="AI1764" i="77"/>
  <c r="AI1765" i="77"/>
  <c r="AI1766" i="77"/>
  <c r="AI1767" i="77"/>
  <c r="AI1768" i="77"/>
  <c r="AI1769" i="77"/>
  <c r="AI1770" i="77"/>
  <c r="AI1771" i="77"/>
  <c r="AI1772" i="77"/>
  <c r="AI1773" i="77"/>
  <c r="AI1774" i="77"/>
  <c r="AI1775" i="77"/>
  <c r="AI1776" i="77"/>
  <c r="AI1777" i="77"/>
  <c r="AI1778" i="77"/>
  <c r="AI1779" i="77"/>
  <c r="AI1780" i="77"/>
  <c r="AI1781" i="77"/>
  <c r="AI1782" i="77"/>
  <c r="AI1783" i="77"/>
  <c r="AI1784" i="77"/>
  <c r="AI1785" i="77"/>
  <c r="AI1786" i="77"/>
  <c r="AI1787" i="77"/>
  <c r="AI1788" i="77"/>
  <c r="AI1789" i="77"/>
  <c r="AI1790" i="77"/>
  <c r="AI1791" i="77"/>
  <c r="AI1792" i="77"/>
  <c r="AI1793" i="77"/>
  <c r="AI1794" i="77"/>
  <c r="AI1795" i="77"/>
  <c r="AI1796" i="77"/>
  <c r="AI1797" i="77"/>
  <c r="AI1798" i="77"/>
  <c r="AI1799" i="77"/>
  <c r="AI1800" i="77"/>
  <c r="AI1801" i="77"/>
  <c r="AI1802" i="77"/>
  <c r="AI1803" i="77"/>
  <c r="AI1804" i="77"/>
  <c r="AI1805" i="77"/>
  <c r="AI1806" i="77"/>
  <c r="AI1807" i="77"/>
  <c r="AI1808" i="77"/>
  <c r="AI1809" i="77"/>
  <c r="AI1810" i="77"/>
  <c r="AI1811" i="77"/>
  <c r="AI1812" i="77"/>
  <c r="AI1813" i="77"/>
  <c r="AI1814" i="77"/>
  <c r="AI1815" i="77"/>
  <c r="AI1816" i="77"/>
  <c r="AI1817" i="77"/>
  <c r="AI1818" i="77"/>
  <c r="AI1819" i="77"/>
  <c r="AI1820" i="77"/>
  <c r="AI1821" i="77"/>
  <c r="AI1822" i="77"/>
  <c r="AI1823" i="77"/>
  <c r="AI1824" i="77"/>
  <c r="AI1825" i="77"/>
  <c r="AI1826" i="77"/>
  <c r="AI1827" i="77"/>
  <c r="AI1828" i="77"/>
  <c r="AI1829" i="77"/>
  <c r="AI1830" i="77"/>
  <c r="AI1831" i="77"/>
  <c r="AI1832" i="77"/>
  <c r="AI1833" i="77"/>
  <c r="AI1834" i="77"/>
  <c r="AI1835" i="77"/>
  <c r="AI1836" i="77"/>
  <c r="AI1837" i="77"/>
  <c r="AI1838" i="77"/>
  <c r="AI1839" i="77"/>
  <c r="AI1840" i="77"/>
  <c r="AI1841" i="77"/>
  <c r="AI1842" i="77"/>
  <c r="AI1843" i="77"/>
  <c r="AI1844" i="77"/>
  <c r="AI1845" i="77"/>
  <c r="AI1846" i="77"/>
  <c r="AI1847" i="77"/>
  <c r="AI1848" i="77"/>
  <c r="AI1849" i="77"/>
  <c r="AI1850" i="77"/>
  <c r="AI1851" i="77"/>
  <c r="AI1852" i="77"/>
  <c r="AI1853" i="77"/>
  <c r="AI1854" i="77"/>
  <c r="AI1855" i="77"/>
  <c r="AI1856" i="77"/>
  <c r="AI1857" i="77"/>
  <c r="AI1858" i="77"/>
  <c r="AI1859" i="77"/>
  <c r="AI1860" i="77"/>
  <c r="AI1861" i="77"/>
  <c r="AI1862" i="77"/>
  <c r="AI1863" i="77"/>
  <c r="AI1864" i="77"/>
  <c r="AI1865" i="77"/>
  <c r="AI1866" i="77"/>
  <c r="AI1867" i="77"/>
  <c r="AI1868" i="77"/>
  <c r="AI1869" i="77"/>
  <c r="AI1870" i="77"/>
  <c r="AI1871" i="77"/>
  <c r="AI1872" i="77"/>
  <c r="AI1873" i="77"/>
  <c r="AI1874" i="77"/>
  <c r="AI1875" i="77"/>
  <c r="AI1876" i="77"/>
  <c r="AI1877" i="77"/>
  <c r="AI1878" i="77"/>
  <c r="AI1879" i="77"/>
  <c r="AI1880" i="77"/>
  <c r="AI1881" i="77"/>
  <c r="AI1882" i="77"/>
  <c r="AI1883" i="77"/>
  <c r="AI1884" i="77"/>
  <c r="AI1885" i="77"/>
  <c r="AI1886" i="77"/>
  <c r="AI1887" i="77"/>
  <c r="AI1888" i="77"/>
  <c r="AI1889" i="77"/>
  <c r="AI1890" i="77"/>
  <c r="AI1891" i="77"/>
  <c r="AI1892" i="77"/>
  <c r="AI1893" i="77"/>
  <c r="AI1894" i="77"/>
  <c r="AI1895" i="77"/>
  <c r="AI1896" i="77"/>
  <c r="AI1897" i="77"/>
  <c r="AI1898" i="77"/>
  <c r="AI1899" i="77"/>
  <c r="AI1900" i="77"/>
  <c r="AI1901" i="77"/>
  <c r="AI1902" i="77"/>
  <c r="AI1903" i="77"/>
  <c r="AI1904" i="77"/>
  <c r="AI1905" i="77"/>
  <c r="AI1906" i="77"/>
  <c r="AI1907" i="77"/>
  <c r="AI1908" i="77"/>
  <c r="AI1909" i="77"/>
  <c r="AI1910" i="77"/>
  <c r="AI1911" i="77"/>
  <c r="AI1912" i="77"/>
  <c r="AI1913" i="77"/>
  <c r="AI1914" i="77"/>
  <c r="AI1915" i="77"/>
  <c r="AI1916" i="77"/>
  <c r="AI1917" i="77"/>
  <c r="AI1918" i="77"/>
  <c r="AI1919" i="77"/>
  <c r="AI1920" i="77"/>
  <c r="AI1921" i="77"/>
  <c r="AI1922" i="77"/>
  <c r="AI1923" i="77"/>
  <c r="AI1924" i="77"/>
  <c r="AI1925" i="77"/>
  <c r="AI1926" i="77"/>
  <c r="AI1927" i="77"/>
  <c r="AI1928" i="77"/>
  <c r="AI1929" i="77"/>
  <c r="AI1930" i="77"/>
  <c r="AI1931" i="77"/>
  <c r="AI1932" i="77"/>
  <c r="AI1933" i="77"/>
  <c r="AI1934" i="77"/>
  <c r="AI1935" i="77"/>
  <c r="AI1936" i="77"/>
  <c r="AI1937" i="77"/>
  <c r="AI1938" i="77"/>
  <c r="AI1939" i="77"/>
  <c r="AI1940" i="77"/>
  <c r="AI1941" i="77"/>
  <c r="AI1942" i="77"/>
  <c r="AI1943" i="77"/>
  <c r="AI1944" i="77"/>
  <c r="AI1945" i="77"/>
  <c r="AI1946" i="77"/>
  <c r="AI1947" i="77"/>
  <c r="AI1948" i="77"/>
  <c r="AI1949" i="77"/>
  <c r="AI1950" i="77"/>
  <c r="AI1951" i="77"/>
  <c r="AI1952" i="77"/>
  <c r="AI1953" i="77"/>
  <c r="AI1954" i="77"/>
  <c r="AI1955" i="77"/>
  <c r="AI1956" i="77"/>
  <c r="AI1957" i="77"/>
  <c r="AI1958" i="77"/>
  <c r="AI1959" i="77"/>
  <c r="AI1960" i="77"/>
  <c r="AI1961" i="77"/>
  <c r="AI1962" i="77"/>
  <c r="AI1963" i="77"/>
  <c r="AI1964" i="77"/>
  <c r="AI1965" i="77"/>
  <c r="AI1966" i="77"/>
  <c r="AI1967" i="77"/>
  <c r="AI1968" i="77"/>
  <c r="AI1969" i="77"/>
  <c r="AI1970" i="77"/>
  <c r="AI1971" i="77"/>
  <c r="AI1972" i="77"/>
  <c r="AI1973" i="77"/>
  <c r="AI1974" i="77"/>
  <c r="AI1975" i="77"/>
  <c r="AI1976" i="77"/>
  <c r="AI1977" i="77"/>
  <c r="AI1978" i="77"/>
  <c r="AI1979" i="77"/>
  <c r="AI1980" i="77"/>
  <c r="AI1981" i="77"/>
  <c r="AI1982" i="77"/>
  <c r="AI1983" i="77"/>
  <c r="AI1984" i="77"/>
  <c r="AI1985" i="77"/>
  <c r="AI1986" i="77"/>
  <c r="AI1987" i="77"/>
  <c r="AI1988" i="77"/>
  <c r="AI1989" i="77"/>
  <c r="AI1990" i="77"/>
  <c r="AI1991" i="77"/>
  <c r="AI1992" i="77"/>
  <c r="AI1993" i="77"/>
  <c r="AI1994" i="77"/>
  <c r="AI1995" i="77"/>
  <c r="AI1996" i="77"/>
  <c r="AI1997" i="77"/>
  <c r="AI1998" i="77"/>
  <c r="AI1999" i="77"/>
  <c r="AI2000" i="77"/>
  <c r="AI2001" i="77"/>
  <c r="AI2002" i="77"/>
  <c r="AI2003" i="77"/>
  <c r="AI2004" i="77"/>
  <c r="AI2005" i="77"/>
  <c r="AI2006" i="77"/>
  <c r="AI2007" i="77"/>
  <c r="AI2008" i="77"/>
  <c r="AI2009" i="77"/>
  <c r="AI2010" i="77"/>
  <c r="AI2011" i="77"/>
  <c r="AI2012" i="77"/>
  <c r="AI2013" i="77"/>
  <c r="AI2014" i="77"/>
  <c r="AI2015" i="77"/>
  <c r="AI2016" i="77"/>
  <c r="AI2017" i="77"/>
  <c r="AI2018" i="77"/>
  <c r="AI2019" i="77"/>
  <c r="AI2020" i="77"/>
  <c r="AI2021" i="77"/>
  <c r="AI2022" i="77"/>
  <c r="AI2023" i="77"/>
  <c r="AI2024" i="77"/>
  <c r="AI2025" i="77"/>
  <c r="AI2026" i="77"/>
  <c r="AI2027" i="77"/>
  <c r="AI2028" i="77"/>
  <c r="AI2029" i="77"/>
  <c r="AI2030" i="77"/>
  <c r="AI2031" i="77"/>
  <c r="AI2032" i="77"/>
  <c r="AI2033" i="77"/>
  <c r="AI2034" i="77"/>
  <c r="AI2035" i="77"/>
  <c r="AI2036" i="77"/>
  <c r="AI2037" i="77"/>
  <c r="AI2038" i="77"/>
  <c r="AI2039" i="77"/>
  <c r="AI2040" i="77"/>
  <c r="AI2041" i="77"/>
  <c r="AI2042" i="77"/>
  <c r="AI2043" i="77"/>
  <c r="AI2044" i="77"/>
  <c r="AI2045" i="77"/>
  <c r="AI2046" i="77"/>
  <c r="AI2047" i="77"/>
  <c r="AI2048" i="77"/>
  <c r="AI2049" i="77"/>
  <c r="AI2050" i="77"/>
  <c r="AI2051" i="77"/>
  <c r="AI2052" i="77"/>
  <c r="AI2053" i="77"/>
  <c r="AI2054" i="77"/>
  <c r="AI2055" i="77"/>
  <c r="AI2056" i="77"/>
  <c r="AI2057" i="77"/>
  <c r="AI2058" i="77"/>
  <c r="AI2059" i="77"/>
  <c r="AI2060" i="77"/>
  <c r="AI2061" i="77"/>
  <c r="AI2062" i="77"/>
  <c r="AI2063" i="77"/>
  <c r="AI2064" i="77"/>
  <c r="AI2065" i="77"/>
  <c r="AI2066" i="77"/>
  <c r="AI2067" i="77"/>
  <c r="AI2068" i="77"/>
  <c r="AI2069" i="77"/>
  <c r="AI2070" i="77"/>
  <c r="AI2071" i="77"/>
  <c r="AI2072" i="77"/>
  <c r="AI2073" i="77"/>
  <c r="AI2074" i="77"/>
  <c r="AI2075" i="77"/>
  <c r="AI2076" i="77"/>
  <c r="AI2077" i="77"/>
  <c r="AI2078" i="77"/>
  <c r="AI2079" i="77"/>
  <c r="AI2080" i="77"/>
  <c r="AI2081" i="77"/>
  <c r="AI2082" i="77"/>
  <c r="AI2083" i="77"/>
  <c r="AI2084" i="77"/>
  <c r="AI2085" i="77"/>
  <c r="AI2086" i="77"/>
  <c r="AI2087" i="77"/>
  <c r="AI2088" i="77"/>
  <c r="AI2089" i="77"/>
  <c r="AI2090" i="77"/>
  <c r="AI2091" i="77"/>
  <c r="AI2092" i="77"/>
  <c r="AI2093" i="77"/>
  <c r="AI2094" i="77"/>
  <c r="AI2095" i="77"/>
  <c r="AI2096" i="77"/>
  <c r="AI2097" i="77"/>
  <c r="AI2098" i="77"/>
  <c r="AI2099" i="77"/>
  <c r="AI2100" i="77"/>
  <c r="AI2101" i="77"/>
  <c r="AI2102" i="77"/>
  <c r="AI2103" i="77"/>
  <c r="AI2104" i="77"/>
  <c r="AI2105" i="77"/>
  <c r="AI2106" i="77"/>
  <c r="AI2107" i="77"/>
  <c r="AI2108" i="77"/>
  <c r="AI2109" i="77"/>
  <c r="AI2110" i="77"/>
  <c r="AI2111" i="77"/>
  <c r="AI2112" i="77"/>
  <c r="AI2113" i="77"/>
  <c r="AI2114" i="77"/>
  <c r="AI2115" i="77"/>
  <c r="AI2116" i="77"/>
  <c r="AI2117" i="77"/>
  <c r="AI2118" i="77"/>
  <c r="AI2119" i="77"/>
  <c r="AI2120" i="77"/>
  <c r="AI2121" i="77"/>
  <c r="AI2122" i="77"/>
  <c r="AI2123" i="77"/>
  <c r="AI2124" i="77"/>
  <c r="AI2125" i="77"/>
  <c r="AI2126" i="77"/>
  <c r="AI2127" i="77"/>
  <c r="AI2128" i="77"/>
  <c r="AI2129" i="77"/>
  <c r="AI2130" i="77"/>
  <c r="AI2131" i="77"/>
  <c r="AI2132" i="77"/>
  <c r="AI2133" i="77"/>
  <c r="AI2134" i="77"/>
  <c r="AI2135" i="77"/>
  <c r="AI2136" i="77"/>
  <c r="AI2137" i="77"/>
  <c r="AI2138" i="77"/>
  <c r="AI2139" i="77"/>
  <c r="AI2140" i="77"/>
  <c r="AI2141" i="77"/>
  <c r="AI2142" i="77"/>
  <c r="AI2143" i="77"/>
  <c r="AI2144" i="77"/>
  <c r="AI2145" i="77"/>
  <c r="AI2146" i="77"/>
  <c r="AI2147" i="77"/>
  <c r="AI2148" i="77"/>
  <c r="AI2149" i="77"/>
  <c r="AI2150" i="77"/>
  <c r="AI2151" i="77"/>
  <c r="AI2152" i="77"/>
  <c r="AI2153" i="77"/>
  <c r="AI2154" i="77"/>
  <c r="AI2155" i="77"/>
  <c r="AI2156" i="77"/>
  <c r="AI2157" i="77"/>
  <c r="AI2158" i="77"/>
  <c r="AI2159" i="77"/>
  <c r="AI2160" i="77"/>
  <c r="AI2161" i="77"/>
  <c r="AI2162" i="77"/>
  <c r="AI2163" i="77"/>
  <c r="AI2164" i="77"/>
  <c r="AI2165" i="77"/>
  <c r="AI2166" i="77"/>
  <c r="AI2167" i="77"/>
  <c r="AI2168" i="77"/>
  <c r="AI2169" i="77"/>
  <c r="AI2170" i="77"/>
  <c r="AI2171" i="77"/>
  <c r="AI2172" i="77"/>
  <c r="AI2173" i="77"/>
  <c r="AI2174" i="77"/>
  <c r="AI2175" i="77"/>
  <c r="AI2176" i="77"/>
  <c r="AI2177" i="77"/>
  <c r="AI2178" i="77"/>
  <c r="AI2179" i="77"/>
  <c r="AI2180" i="77"/>
  <c r="AI2181" i="77"/>
  <c r="AI2182" i="77"/>
  <c r="AI2183" i="77"/>
  <c r="AI2184" i="77"/>
  <c r="AI2185" i="77"/>
  <c r="AI2186" i="77"/>
  <c r="AI2187" i="77"/>
  <c r="AI2188" i="77"/>
  <c r="AI2189" i="77"/>
  <c r="AI2190" i="77"/>
  <c r="AI2191" i="77"/>
  <c r="AI2192" i="77"/>
  <c r="AI2193" i="77"/>
  <c r="AI2194" i="77"/>
  <c r="AI2195" i="77"/>
  <c r="AI2196" i="77"/>
  <c r="AI2197" i="77"/>
  <c r="AI2198" i="77"/>
  <c r="AI2199" i="77"/>
  <c r="AI2200" i="77"/>
  <c r="AI2201" i="77"/>
  <c r="AI2202" i="77"/>
  <c r="AI2203" i="77"/>
  <c r="AI2204" i="77"/>
  <c r="AI2205" i="77"/>
  <c r="AI2206" i="77"/>
  <c r="AI2207" i="77"/>
  <c r="AI2208" i="77"/>
  <c r="AI2209" i="77"/>
  <c r="AI2210" i="77"/>
  <c r="AI2211" i="77"/>
  <c r="AI2212" i="77"/>
  <c r="AI2213" i="77"/>
  <c r="AI2214" i="77"/>
  <c r="AI2215" i="77"/>
  <c r="AI2216" i="77"/>
  <c r="AI2217" i="77"/>
  <c r="AI2218" i="77"/>
  <c r="AI2219" i="77"/>
  <c r="AI2220" i="77"/>
  <c r="AI2221" i="77"/>
  <c r="AI2222" i="77"/>
  <c r="AI2223" i="77"/>
  <c r="AI2224" i="77"/>
  <c r="AI2225" i="77"/>
  <c r="AI2226" i="77"/>
  <c r="AI2227" i="77"/>
  <c r="AI2228" i="77"/>
  <c r="AI2229" i="77"/>
  <c r="AI2230" i="77"/>
  <c r="AI2231" i="77"/>
  <c r="AI2232" i="77"/>
  <c r="AI2233" i="77"/>
  <c r="AI2234" i="77"/>
  <c r="AI2235" i="77"/>
  <c r="AI2236" i="77"/>
  <c r="AI2237" i="77"/>
  <c r="AI2238" i="77"/>
  <c r="AI2239" i="77"/>
  <c r="AI2240" i="77"/>
  <c r="AI2241" i="77"/>
  <c r="AI2242" i="77"/>
  <c r="AI2243" i="77"/>
  <c r="AI2244" i="77"/>
  <c r="AI2245" i="77"/>
  <c r="AI2246" i="77"/>
  <c r="AI2247" i="77"/>
  <c r="AI2248" i="77"/>
  <c r="AI2249" i="77"/>
  <c r="AI2250" i="77"/>
  <c r="AI2251" i="77"/>
  <c r="AI2252" i="77"/>
  <c r="AI2253" i="77"/>
  <c r="AI2254" i="77"/>
  <c r="AI2255" i="77"/>
  <c r="AI2256" i="77"/>
  <c r="AI2257" i="77"/>
  <c r="AI2258" i="77"/>
  <c r="AI2259" i="77"/>
  <c r="AI2260" i="77"/>
  <c r="AI2261" i="77"/>
  <c r="AI2262" i="77"/>
  <c r="AI2263" i="77"/>
  <c r="AI2264" i="77"/>
  <c r="AI2265" i="77"/>
  <c r="AI2266" i="77"/>
  <c r="AI2267" i="77"/>
  <c r="AI2268" i="77"/>
  <c r="AI2269" i="77"/>
  <c r="AI2270" i="77"/>
  <c r="AI2271" i="77"/>
  <c r="AI2272" i="77"/>
  <c r="AI2273" i="77"/>
  <c r="AI2274" i="77"/>
  <c r="AI2275" i="77"/>
  <c r="AI2276" i="77"/>
  <c r="AI2277" i="77"/>
  <c r="AI2278" i="77"/>
  <c r="AI2279" i="77"/>
  <c r="AI2280" i="77"/>
  <c r="AI2281" i="77"/>
  <c r="AI2282" i="77"/>
  <c r="AI2283" i="77"/>
  <c r="AI2284" i="77"/>
  <c r="AI2285" i="77"/>
  <c r="AI2286" i="77"/>
  <c r="AI2287" i="77"/>
  <c r="AI2288" i="77"/>
  <c r="AI2289" i="77"/>
  <c r="AI2290" i="77"/>
  <c r="AI2291" i="77"/>
  <c r="AI2292" i="77"/>
  <c r="AI2293" i="77"/>
  <c r="AI2294" i="77"/>
  <c r="AI2295" i="77"/>
  <c r="AI2296" i="77"/>
  <c r="AI2297" i="77"/>
  <c r="AI2298" i="77"/>
  <c r="AI2299" i="77"/>
  <c r="AI2300" i="77"/>
  <c r="AI2301" i="77"/>
  <c r="AI2302" i="77"/>
  <c r="AI2303" i="77"/>
  <c r="AI2304" i="77"/>
  <c r="AI2305" i="77"/>
  <c r="AI2306" i="77"/>
  <c r="AI2307" i="77"/>
  <c r="AI2308" i="77"/>
  <c r="AI2309" i="77"/>
  <c r="AI2310" i="77"/>
  <c r="AI2311" i="77"/>
  <c r="AI2312" i="77"/>
  <c r="AI2313" i="77"/>
  <c r="AI2314" i="77"/>
  <c r="AI2315" i="77"/>
  <c r="AI2316" i="77"/>
  <c r="AI2317" i="77"/>
  <c r="AI2318" i="77"/>
  <c r="AI2319" i="77"/>
  <c r="AI2320" i="77"/>
  <c r="AI2321" i="77"/>
  <c r="AI2322" i="77"/>
  <c r="AI2323" i="77"/>
  <c r="AI2324" i="77"/>
  <c r="AI2325" i="77"/>
  <c r="AI2326" i="77"/>
  <c r="AI2327" i="77"/>
  <c r="AI2328" i="77"/>
  <c r="AI2329" i="77"/>
  <c r="AI2330" i="77"/>
  <c r="AI2331" i="77"/>
  <c r="AI2332" i="77"/>
  <c r="AI2333" i="77"/>
  <c r="AI2334" i="77"/>
  <c r="AI2335" i="77"/>
  <c r="AI2336" i="77"/>
  <c r="AI2337" i="77"/>
  <c r="AI2338" i="77"/>
  <c r="AI2339" i="77"/>
  <c r="AI2340" i="77"/>
  <c r="AI2341" i="77"/>
  <c r="AI2342" i="77"/>
  <c r="AI2343" i="77"/>
  <c r="AI2344" i="77"/>
  <c r="AI2345" i="77"/>
  <c r="AI2346" i="77"/>
  <c r="AI2347" i="77"/>
  <c r="AI2348" i="77"/>
  <c r="AI2349" i="77"/>
  <c r="AI2350" i="77"/>
  <c r="AI2351" i="77"/>
  <c r="AI2352" i="77"/>
  <c r="AI2353" i="77"/>
  <c r="AI2354" i="77"/>
  <c r="AI2355" i="77"/>
  <c r="AI2356" i="77"/>
  <c r="AI2357" i="77"/>
  <c r="AI2358" i="77"/>
  <c r="AI2359" i="77"/>
  <c r="AI2360" i="77"/>
  <c r="AI2361" i="77"/>
  <c r="AI2362" i="77"/>
  <c r="AI2363" i="77"/>
  <c r="AI2364" i="77"/>
  <c r="AI2365" i="77"/>
  <c r="AI2366" i="77"/>
  <c r="AI2367" i="77"/>
  <c r="AI2368" i="77"/>
  <c r="AI2369" i="77"/>
  <c r="AI2370" i="77"/>
  <c r="AI2371" i="77"/>
  <c r="AI2372" i="77"/>
  <c r="AI2373" i="77"/>
  <c r="AI2374" i="77"/>
  <c r="AI2375" i="77"/>
  <c r="AI2376" i="77"/>
  <c r="AI2377" i="77"/>
  <c r="AI2378" i="77"/>
  <c r="AI2379" i="77"/>
  <c r="AI2380" i="77"/>
  <c r="AI2381" i="77"/>
  <c r="AI2382" i="77"/>
  <c r="AI2383" i="77"/>
  <c r="AI2384" i="77"/>
  <c r="AI2385" i="77"/>
  <c r="AI2386" i="77"/>
  <c r="AI2387" i="77"/>
  <c r="AI2388" i="77"/>
  <c r="AI2389" i="77"/>
  <c r="AI2390" i="77"/>
  <c r="AI2391" i="77"/>
  <c r="AI2392" i="77"/>
  <c r="AI2393" i="77"/>
  <c r="AI2394" i="77"/>
  <c r="AI2395" i="77"/>
  <c r="AI2396" i="77"/>
  <c r="AI2397" i="77"/>
  <c r="AI2398" i="77"/>
  <c r="AI2399" i="77"/>
  <c r="AI2400" i="77"/>
  <c r="AI2401" i="77"/>
  <c r="AI2402" i="77"/>
  <c r="AI2403" i="77"/>
  <c r="AI2404" i="77"/>
  <c r="AI2405" i="77"/>
  <c r="AI2406" i="77"/>
  <c r="AI2407" i="77"/>
  <c r="AI2408" i="77"/>
  <c r="AI2409" i="77"/>
  <c r="AI2410" i="77"/>
  <c r="AI2411" i="77"/>
  <c r="AI2412" i="77"/>
  <c r="AI2413" i="77"/>
  <c r="AI2414" i="77"/>
  <c r="AI2415" i="77"/>
  <c r="AI2416" i="77"/>
  <c r="AI2417" i="77"/>
  <c r="AI2418" i="77"/>
  <c r="AI2419" i="77"/>
  <c r="AI2420" i="77"/>
  <c r="AI2421" i="77"/>
  <c r="AI2422" i="77"/>
  <c r="AI2423" i="77"/>
  <c r="AI2424" i="77"/>
  <c r="AI2425" i="77"/>
  <c r="AI2426" i="77"/>
  <c r="AI2427" i="77"/>
  <c r="AI2428" i="77"/>
  <c r="AI2429" i="77"/>
  <c r="AI2430" i="77"/>
  <c r="AI2431" i="77"/>
  <c r="AI2432" i="77"/>
  <c r="AI2433" i="77"/>
  <c r="AI2434" i="77"/>
  <c r="AI2435" i="77"/>
  <c r="AI2436" i="77"/>
  <c r="AI2437" i="77"/>
  <c r="AI2438" i="77"/>
  <c r="AI2439" i="77"/>
  <c r="AI2440" i="77"/>
  <c r="AI2441" i="77"/>
  <c r="AI2442" i="77"/>
  <c r="AI2443" i="77"/>
  <c r="AI2444" i="77"/>
  <c r="AI2445" i="77"/>
  <c r="AI2446" i="77"/>
  <c r="AI2447" i="77"/>
  <c r="AI2448" i="77"/>
  <c r="AI2449" i="77"/>
  <c r="AI2450" i="77"/>
  <c r="AI2451" i="77"/>
  <c r="AI2452" i="77"/>
  <c r="AI2453" i="77"/>
  <c r="AI2454" i="77"/>
  <c r="AI2455" i="77"/>
  <c r="AI2456" i="77"/>
  <c r="AI2457" i="77"/>
  <c r="AI2458" i="77"/>
  <c r="AI2459" i="77"/>
  <c r="AI2460" i="77"/>
  <c r="AI2461" i="77"/>
  <c r="AI2462" i="77"/>
  <c r="AI2463" i="77"/>
  <c r="AI2464" i="77"/>
  <c r="AI2465" i="77"/>
  <c r="AI2466" i="77"/>
  <c r="AI2467" i="77"/>
  <c r="AI2468" i="77"/>
  <c r="AI2469" i="77"/>
  <c r="AI2470" i="77"/>
  <c r="AI2471" i="77"/>
  <c r="AI2472" i="77"/>
  <c r="AI2473" i="77"/>
  <c r="AI2474" i="77"/>
  <c r="AI2475" i="77"/>
  <c r="AI2476" i="77"/>
  <c r="AI2477" i="77"/>
  <c r="AI2478" i="77"/>
  <c r="AI2479" i="77"/>
  <c r="AI2480" i="77"/>
  <c r="AI2481" i="77"/>
  <c r="AI2482" i="77"/>
  <c r="AI2483" i="77"/>
  <c r="AI2484" i="77"/>
  <c r="AI2485" i="77"/>
  <c r="AI2486" i="77"/>
  <c r="AI2487" i="77"/>
  <c r="AI2488" i="77"/>
  <c r="AI2489" i="77"/>
  <c r="AI2490" i="77"/>
  <c r="AI2491" i="77"/>
  <c r="AI2492" i="77"/>
  <c r="AI2493" i="77"/>
  <c r="AI2494" i="77"/>
  <c r="AI2495" i="77"/>
  <c r="AI2496" i="77"/>
  <c r="AI2497" i="77"/>
  <c r="AI2498" i="77"/>
  <c r="AI2499" i="77"/>
  <c r="AI2500" i="77"/>
  <c r="AI2501" i="77"/>
  <c r="AI2502" i="77"/>
  <c r="AI2503" i="77"/>
  <c r="AI2504" i="77"/>
  <c r="AI2505" i="77"/>
  <c r="AI2506" i="77"/>
  <c r="AI2507" i="77"/>
  <c r="AI2508" i="77"/>
  <c r="AI2509" i="77"/>
  <c r="AI2510" i="77"/>
  <c r="AI2511" i="77"/>
  <c r="AI2512" i="77"/>
  <c r="AI2513" i="77"/>
  <c r="AI2514" i="77"/>
  <c r="AI2515" i="77"/>
  <c r="AI2516" i="77"/>
  <c r="AI2517" i="77"/>
  <c r="AI2518" i="77"/>
  <c r="AI2519" i="77"/>
  <c r="AI2520" i="77"/>
  <c r="AI2521" i="77"/>
  <c r="AI2522" i="77"/>
  <c r="AI2523" i="77"/>
  <c r="AI2524" i="77"/>
  <c r="AI2525" i="77"/>
  <c r="AI2526" i="77"/>
  <c r="AI2527" i="77"/>
  <c r="AI2528" i="77"/>
  <c r="AI2529" i="77"/>
  <c r="AI2530" i="77"/>
  <c r="AI2531" i="77"/>
  <c r="AI2532" i="77"/>
  <c r="AI2533" i="77"/>
  <c r="AI2534" i="77"/>
  <c r="AI2535" i="77"/>
  <c r="AI2536" i="77"/>
  <c r="AI2537" i="77"/>
  <c r="AI2538" i="77"/>
  <c r="AI2539" i="77"/>
  <c r="AI2540" i="77"/>
  <c r="AI2541" i="77"/>
  <c r="AI2542" i="77"/>
  <c r="AI2543" i="77"/>
  <c r="AI2544" i="77"/>
  <c r="AI2545" i="77"/>
  <c r="AI2546" i="77"/>
  <c r="AI2547" i="77"/>
  <c r="AI2548" i="77"/>
  <c r="AI2549" i="77"/>
  <c r="AI2550" i="77"/>
  <c r="AI2551" i="77"/>
  <c r="AI2552" i="77"/>
  <c r="AI2553" i="77"/>
  <c r="AI2554" i="77"/>
  <c r="AI2555" i="77"/>
  <c r="AI2556" i="77"/>
  <c r="AI2557" i="77"/>
  <c r="AI2558" i="77"/>
  <c r="AI2559" i="77"/>
  <c r="AI2560" i="77"/>
  <c r="AI2561" i="77"/>
  <c r="AI2562" i="77"/>
  <c r="AI2563" i="77"/>
  <c r="AI2564" i="77"/>
  <c r="AI2565" i="77"/>
  <c r="AI2566" i="77"/>
  <c r="AI2567" i="77"/>
  <c r="AI2568" i="77"/>
  <c r="AI2569" i="77"/>
  <c r="AI2570" i="77"/>
  <c r="AI2571" i="77"/>
  <c r="AI2572" i="77"/>
  <c r="AI2573" i="77"/>
  <c r="AI2574" i="77"/>
  <c r="AI2575" i="77"/>
  <c r="AI2576" i="77"/>
  <c r="AI2577" i="77"/>
  <c r="AI2578" i="77"/>
  <c r="AI2579" i="77"/>
  <c r="AI2580" i="77"/>
  <c r="AI2581" i="77"/>
  <c r="AI2582" i="77"/>
  <c r="AI2583" i="77"/>
  <c r="AI2584" i="77"/>
  <c r="AI2585" i="77"/>
  <c r="AI2586" i="77"/>
  <c r="AI2587" i="77"/>
  <c r="AI2588" i="77"/>
  <c r="AI2589" i="77"/>
  <c r="AI2590" i="77"/>
  <c r="AI2591" i="77"/>
  <c r="AI2592" i="77"/>
  <c r="AI2593" i="77"/>
  <c r="AI2594" i="77"/>
  <c r="AI2595" i="77"/>
  <c r="AI2596" i="77"/>
  <c r="AI2597" i="77"/>
  <c r="AI2598" i="77"/>
  <c r="AI2599" i="77"/>
  <c r="AI2600" i="77"/>
  <c r="AI2601" i="77"/>
  <c r="AI2602" i="77"/>
  <c r="AI2603" i="77"/>
  <c r="AI2604" i="77"/>
  <c r="AI2605" i="77"/>
  <c r="AI2606" i="77"/>
  <c r="AI2607" i="77"/>
  <c r="AI2608" i="77"/>
  <c r="AI2609" i="77"/>
  <c r="AI2610" i="77"/>
  <c r="AI2611" i="77"/>
  <c r="AI2612" i="77"/>
  <c r="AI2613" i="77"/>
  <c r="AI2614" i="77"/>
  <c r="AI2615" i="77"/>
  <c r="AI2616" i="77"/>
  <c r="AI2617" i="77"/>
  <c r="AI2618" i="77"/>
  <c r="AI2619" i="77"/>
  <c r="AI2620" i="77"/>
  <c r="AI2621" i="77"/>
  <c r="AI2622" i="77"/>
  <c r="AI2623" i="77"/>
  <c r="AI2624" i="77"/>
  <c r="AI2625" i="77"/>
  <c r="AI2626" i="77"/>
  <c r="AI2627" i="77"/>
  <c r="AI2628" i="77"/>
  <c r="AI2629" i="77"/>
  <c r="AI2630" i="77"/>
  <c r="AI2631" i="77"/>
  <c r="AI2632" i="77"/>
  <c r="AI2633" i="77"/>
  <c r="AI2634" i="77"/>
  <c r="AI2635" i="77"/>
  <c r="AI2636" i="77"/>
  <c r="AI2637" i="77"/>
  <c r="AI2638" i="77"/>
  <c r="AI2639" i="77"/>
  <c r="AI2640" i="77"/>
  <c r="AI2641" i="77"/>
  <c r="AI2642" i="77"/>
  <c r="AI2643" i="77"/>
  <c r="AI2644" i="77"/>
  <c r="AI2645" i="77"/>
  <c r="AI2646" i="77"/>
  <c r="AI2647" i="77"/>
  <c r="AI2648" i="77"/>
  <c r="AI2649" i="77"/>
  <c r="AI2650" i="77"/>
  <c r="AI2651" i="77"/>
  <c r="AI2652" i="77"/>
  <c r="AI2653" i="77"/>
  <c r="AI2654" i="77"/>
  <c r="AI2655" i="77"/>
  <c r="AI2656" i="77"/>
  <c r="AI2657" i="77"/>
  <c r="AI2658" i="77"/>
  <c r="AI2659" i="77"/>
  <c r="AI2660" i="77"/>
  <c r="AI2661" i="77"/>
  <c r="AI2662" i="77"/>
  <c r="AI2663" i="77"/>
  <c r="AI2664" i="77"/>
  <c r="AI2665" i="77"/>
  <c r="AI2666" i="77"/>
  <c r="AI2667" i="77"/>
  <c r="AI2668" i="77"/>
  <c r="AI2669" i="77"/>
  <c r="AI2670" i="77"/>
  <c r="AI2671" i="77"/>
  <c r="AI2672" i="77"/>
  <c r="AI2673" i="77"/>
  <c r="AI2674" i="77"/>
  <c r="AI2675" i="77"/>
  <c r="AI2676" i="77"/>
  <c r="AI2677" i="77"/>
  <c r="AI2678" i="77"/>
  <c r="AI2679" i="77"/>
  <c r="AI2680" i="77"/>
  <c r="AI2681" i="77"/>
  <c r="AI2682" i="77"/>
  <c r="AI2683" i="77"/>
  <c r="AI2684" i="77"/>
  <c r="AI2685" i="77"/>
  <c r="AI2686" i="77"/>
  <c r="AI2687" i="77"/>
  <c r="AI2688" i="77"/>
  <c r="AI2689" i="77"/>
  <c r="AI2690" i="77"/>
  <c r="AI2691" i="77"/>
  <c r="AI2692" i="77"/>
  <c r="AI2693" i="77"/>
  <c r="AI2694" i="77"/>
  <c r="AI2695" i="77"/>
  <c r="AI2696" i="77"/>
  <c r="AI2697" i="77"/>
  <c r="AI2698" i="77"/>
  <c r="AI2699" i="77"/>
  <c r="AI2700" i="77"/>
  <c r="AI2701" i="77"/>
  <c r="AI2702" i="77"/>
  <c r="AI2703" i="77"/>
  <c r="AI2704" i="77"/>
  <c r="AI2705" i="77"/>
  <c r="AI2706" i="77"/>
  <c r="AI2707" i="77"/>
  <c r="AI2708" i="77"/>
  <c r="AI2709" i="77"/>
  <c r="AI2710" i="77"/>
  <c r="AI2711" i="77"/>
  <c r="AI2712" i="77"/>
  <c r="AI2713" i="77"/>
  <c r="AI2714" i="77"/>
  <c r="AI2715" i="77"/>
  <c r="AI2716" i="77"/>
  <c r="AI2717" i="77"/>
  <c r="AI2718" i="77"/>
  <c r="AI2719" i="77"/>
  <c r="AI2720" i="77"/>
  <c r="AI2721" i="77"/>
  <c r="AI2722" i="77"/>
  <c r="AI2723" i="77"/>
  <c r="AI2724" i="77"/>
  <c r="AI2725" i="77"/>
  <c r="AI2726" i="77"/>
  <c r="AI2727" i="77"/>
  <c r="AI2728" i="77"/>
  <c r="AI2729" i="77"/>
  <c r="AI2730" i="77"/>
  <c r="AI2731" i="77"/>
  <c r="AI2732" i="77"/>
  <c r="AI2733" i="77"/>
  <c r="AI2734" i="77"/>
  <c r="AI2735" i="77"/>
  <c r="AI2736" i="77"/>
  <c r="AI2737" i="77"/>
  <c r="AI2738" i="77"/>
  <c r="AI2739" i="77"/>
  <c r="AI2740" i="77"/>
  <c r="AI2741" i="77"/>
  <c r="AI2742" i="77"/>
  <c r="AI2743" i="77"/>
  <c r="AI2744" i="77"/>
  <c r="AI2745" i="77"/>
  <c r="AI2746" i="77"/>
  <c r="AI2747" i="77"/>
  <c r="AI2748" i="77"/>
  <c r="AI2749" i="77"/>
  <c r="AI2750" i="77"/>
  <c r="AI2751" i="77"/>
  <c r="AI2752" i="77"/>
  <c r="AI2753" i="77"/>
  <c r="AI2754" i="77"/>
  <c r="AI2755" i="77"/>
  <c r="AI2756" i="77"/>
  <c r="AI2757" i="77"/>
  <c r="AI2758" i="77"/>
  <c r="AI2759" i="77"/>
  <c r="AI2760" i="77"/>
  <c r="AI2761" i="77"/>
  <c r="AI2762" i="77"/>
  <c r="AI2763" i="77"/>
  <c r="AI2764" i="77"/>
  <c r="AI2765" i="77"/>
  <c r="AI2766" i="77"/>
  <c r="AI2767" i="77"/>
  <c r="AI2768" i="77"/>
  <c r="AI2769" i="77"/>
  <c r="AI2770" i="77"/>
  <c r="AI2771" i="77"/>
  <c r="AI2772" i="77"/>
  <c r="AI2773" i="77"/>
  <c r="AI2774" i="77"/>
  <c r="AI2775" i="77"/>
  <c r="AI2776" i="77"/>
  <c r="AI2777" i="77"/>
  <c r="AI2778" i="77"/>
  <c r="AI2779" i="77"/>
  <c r="AI2780" i="77"/>
  <c r="AI2781" i="77"/>
  <c r="AI2782" i="77"/>
  <c r="AI2783" i="77"/>
  <c r="AI2784" i="77"/>
  <c r="AI2785" i="77"/>
  <c r="AI2786" i="77"/>
  <c r="AI2787" i="77"/>
  <c r="AI2788" i="77"/>
  <c r="AI2789" i="77"/>
  <c r="AI2790" i="77"/>
  <c r="AI2791" i="77"/>
  <c r="AI2792" i="77"/>
  <c r="AI2793" i="77"/>
  <c r="AI2794" i="77"/>
  <c r="AI2795" i="77"/>
  <c r="AI2796" i="77"/>
  <c r="AI2797" i="77"/>
  <c r="AI2798" i="77"/>
  <c r="AI2799" i="77"/>
  <c r="AI2800" i="77"/>
  <c r="AI2801" i="77"/>
  <c r="AI2802" i="77"/>
  <c r="AI2803" i="77"/>
  <c r="AI2804" i="77"/>
  <c r="AI2805" i="77"/>
  <c r="AI2806" i="77"/>
  <c r="AI2807" i="77"/>
  <c r="AI2808" i="77"/>
  <c r="AI2809" i="77"/>
  <c r="AI2810" i="77"/>
  <c r="AI2811" i="77"/>
  <c r="AI2812" i="77"/>
  <c r="AI2813" i="77"/>
  <c r="AI2814" i="77"/>
  <c r="AI2815" i="77"/>
  <c r="AI2816" i="77"/>
  <c r="AI2817" i="77"/>
  <c r="AI2818" i="77"/>
  <c r="AI2819" i="77"/>
  <c r="AI2820" i="77"/>
  <c r="AI2821" i="77"/>
  <c r="AI2822" i="77"/>
  <c r="AI2823" i="77"/>
  <c r="AI2824" i="77"/>
  <c r="AI2825" i="77"/>
  <c r="AI2826" i="77"/>
  <c r="AI2827" i="77"/>
  <c r="AI2828" i="77"/>
  <c r="AI2829" i="77"/>
  <c r="AI2830" i="77"/>
  <c r="AI2831" i="77"/>
  <c r="AI2832" i="77"/>
  <c r="AI2833" i="77"/>
  <c r="AI2834" i="77"/>
  <c r="AI2835" i="77"/>
  <c r="AI2836" i="77"/>
  <c r="AI2837" i="77"/>
  <c r="AI2838" i="77"/>
  <c r="AI2839" i="77"/>
  <c r="AI2840" i="77"/>
  <c r="AI2841" i="77"/>
  <c r="AI2842" i="77"/>
  <c r="AI2843" i="77"/>
  <c r="AI2844" i="77"/>
  <c r="AI2845" i="77"/>
  <c r="AI2846" i="77"/>
  <c r="AI2847" i="77"/>
  <c r="AI2848" i="77"/>
  <c r="AI2849" i="77"/>
  <c r="AI2850" i="77"/>
  <c r="AI2851" i="77"/>
  <c r="AI2852" i="77"/>
  <c r="AI2853" i="77"/>
  <c r="AI2854" i="77"/>
  <c r="AI2855" i="77"/>
  <c r="AI2856" i="77"/>
  <c r="AI2857" i="77"/>
  <c r="AI2858" i="77"/>
  <c r="AI2859" i="77"/>
  <c r="AI2860" i="77"/>
  <c r="AI2861" i="77"/>
  <c r="AI2862" i="77"/>
  <c r="AI2863" i="77"/>
  <c r="AI2864" i="77"/>
  <c r="AI2865" i="77"/>
  <c r="AI2866" i="77"/>
  <c r="AI2867" i="77"/>
  <c r="AI2868" i="77"/>
  <c r="AI2869" i="77"/>
  <c r="AI2870" i="77"/>
  <c r="AI2871" i="77"/>
  <c r="AI2872" i="77"/>
  <c r="AI2873" i="77"/>
  <c r="AI2874" i="77"/>
  <c r="AI2875" i="77"/>
  <c r="AI2876" i="77"/>
  <c r="AI2877" i="77"/>
  <c r="AI2878" i="77"/>
  <c r="AI2879" i="77"/>
  <c r="AI2880" i="77"/>
  <c r="AI2881" i="77"/>
  <c r="AI2882" i="77"/>
  <c r="AI2883" i="77"/>
  <c r="AI2884" i="77"/>
  <c r="AI2885" i="77"/>
  <c r="AI2886" i="77"/>
  <c r="AI2887" i="77"/>
  <c r="AI2888" i="77"/>
  <c r="AI2889" i="77"/>
  <c r="AI2890" i="77"/>
  <c r="AI2891" i="77"/>
  <c r="AI2892" i="77"/>
  <c r="AI2893" i="77"/>
  <c r="AI2894" i="77"/>
  <c r="AI2895" i="77"/>
  <c r="AI2896" i="77"/>
  <c r="AI2897" i="77"/>
  <c r="AI2898" i="77"/>
  <c r="AI2899" i="77"/>
  <c r="AI2900" i="77"/>
  <c r="AI2901" i="77"/>
  <c r="AI2902" i="77"/>
  <c r="AI2903" i="77"/>
  <c r="AI2904" i="77"/>
  <c r="AI2905" i="77"/>
  <c r="AI2906" i="77"/>
  <c r="AI2907" i="77"/>
  <c r="AI2908" i="77"/>
  <c r="AI2909" i="77"/>
  <c r="AI2910" i="77"/>
  <c r="AI2911" i="77"/>
  <c r="AI2912" i="77"/>
  <c r="AI2913" i="77"/>
  <c r="AI2914" i="77"/>
  <c r="AI2915" i="77"/>
  <c r="AI2916" i="77"/>
  <c r="AI2917" i="77"/>
  <c r="AI2918" i="77"/>
  <c r="AI2919" i="77"/>
  <c r="AI2920" i="77"/>
  <c r="AI2921" i="77"/>
  <c r="AI2922" i="77"/>
  <c r="AI2923" i="77"/>
  <c r="AI2924" i="77"/>
  <c r="AI2925" i="77"/>
  <c r="AI2926" i="77"/>
  <c r="AI2927" i="77"/>
  <c r="AI2928" i="77"/>
  <c r="AI2929" i="77"/>
  <c r="AI2930" i="77"/>
  <c r="AI2931" i="77"/>
  <c r="AI2932" i="77"/>
  <c r="AI2933" i="77"/>
  <c r="AI2934" i="77"/>
  <c r="AI2935" i="77"/>
  <c r="AI2936" i="77"/>
  <c r="AI2937" i="77"/>
  <c r="AI2938" i="77"/>
  <c r="AI2939" i="77"/>
  <c r="AI2940" i="77"/>
  <c r="AI2941" i="77"/>
  <c r="AI2942" i="77"/>
  <c r="AI2943" i="77"/>
  <c r="AI2944" i="77"/>
  <c r="AI2945" i="77"/>
  <c r="AI2946" i="77"/>
  <c r="AI2947" i="77"/>
  <c r="AI2948" i="77"/>
  <c r="AI2949" i="77"/>
  <c r="AI2950" i="77"/>
  <c r="AI2951" i="77"/>
  <c r="AI2952" i="77"/>
  <c r="AI2953" i="77"/>
  <c r="AI2954" i="77"/>
  <c r="AI2955" i="77"/>
  <c r="AI2956" i="77"/>
  <c r="AI2957" i="77"/>
  <c r="AI2958" i="77"/>
  <c r="AI2959" i="77"/>
  <c r="AI2960" i="77"/>
  <c r="AI2961" i="77"/>
  <c r="AI2962" i="77"/>
  <c r="AI2963" i="77"/>
  <c r="AI2964" i="77"/>
  <c r="AI2965" i="77"/>
  <c r="AI2966" i="77"/>
  <c r="AI2967" i="77"/>
  <c r="AI2968" i="77"/>
  <c r="AI2969" i="77"/>
  <c r="AI2970" i="77"/>
  <c r="AI2971" i="77"/>
  <c r="AI2972" i="77"/>
  <c r="AI2973" i="77"/>
  <c r="AI2974" i="77"/>
  <c r="AI2975" i="77"/>
  <c r="AI2976" i="77"/>
  <c r="AI2977" i="77"/>
  <c r="AI2978" i="77"/>
  <c r="AI2979" i="77"/>
  <c r="AI2980" i="77"/>
  <c r="AI2981" i="77"/>
  <c r="AI2982" i="77"/>
  <c r="AI2983" i="77"/>
  <c r="AI2984" i="77"/>
  <c r="AI2985" i="77"/>
  <c r="AI2986" i="77"/>
  <c r="AI2987" i="77"/>
  <c r="AI2988" i="77"/>
  <c r="AI2989" i="77"/>
  <c r="AI2990" i="77"/>
  <c r="AI2991" i="77"/>
  <c r="AI2992" i="77"/>
  <c r="AI2993" i="77"/>
  <c r="AI2994" i="77"/>
  <c r="AI2995" i="77"/>
  <c r="AI2996" i="77"/>
  <c r="AI2997" i="77"/>
  <c r="AI2998" i="77"/>
  <c r="AI2999" i="77"/>
  <c r="AI3000" i="77"/>
  <c r="AI3001" i="77"/>
  <c r="AI3002" i="77"/>
  <c r="AI3003" i="77"/>
  <c r="AI3004" i="77"/>
  <c r="AI3005" i="77"/>
  <c r="AI3006" i="77"/>
  <c r="AI3007" i="77"/>
  <c r="AI3008" i="77"/>
  <c r="AI3009" i="77"/>
  <c r="AI3010" i="77"/>
  <c r="AI3011" i="77"/>
  <c r="AI3012" i="77"/>
  <c r="AI3013" i="77"/>
  <c r="AI3014" i="77"/>
  <c r="AI3015" i="77"/>
  <c r="AI3016" i="77"/>
  <c r="AI3017" i="77"/>
  <c r="AI3018" i="77"/>
  <c r="AI3019" i="77"/>
  <c r="AI3020" i="77"/>
  <c r="AI3021" i="77"/>
  <c r="AI3022" i="77"/>
  <c r="AI3023" i="77"/>
  <c r="AI3024" i="77"/>
  <c r="AI3025" i="77"/>
  <c r="AI3026" i="77"/>
  <c r="AI3027" i="77"/>
  <c r="AI3028" i="77"/>
  <c r="AI3029" i="77"/>
  <c r="AI3030" i="77"/>
  <c r="AI3031" i="77"/>
  <c r="AI3032" i="77"/>
  <c r="AI3033" i="77"/>
  <c r="AI3034" i="77"/>
  <c r="AI3035" i="77"/>
  <c r="AI3036" i="77"/>
  <c r="AI3037" i="77"/>
  <c r="AI3038" i="77"/>
  <c r="AI3039" i="77"/>
  <c r="AI3040" i="77"/>
  <c r="AI3041" i="77"/>
  <c r="AI3042" i="77"/>
  <c r="AI3043" i="77"/>
  <c r="AI3044" i="77"/>
  <c r="AI3045" i="77"/>
  <c r="AI3046" i="77"/>
  <c r="AI3047" i="77"/>
  <c r="AI3048" i="77"/>
  <c r="AI3049" i="77"/>
  <c r="AI3050" i="77"/>
  <c r="AI3051" i="77"/>
  <c r="AI3052" i="77"/>
  <c r="AI3053" i="77"/>
  <c r="AI3054" i="77"/>
  <c r="AI3055" i="77"/>
  <c r="AI3056" i="77"/>
  <c r="AI3057" i="77"/>
  <c r="AI3058" i="77"/>
  <c r="AI3059" i="77"/>
  <c r="AI3060" i="77"/>
  <c r="AI3061" i="77"/>
  <c r="AI3062" i="77"/>
  <c r="AI3063" i="77"/>
  <c r="AI3064" i="77"/>
  <c r="AI3065" i="77"/>
  <c r="AI3066" i="77"/>
  <c r="AI3067" i="77"/>
  <c r="AI3068" i="77"/>
  <c r="AI3069" i="77"/>
  <c r="AI3070" i="77"/>
  <c r="AI3071" i="77"/>
  <c r="AI3072" i="77"/>
  <c r="AI3073" i="77"/>
  <c r="AI3074" i="77"/>
  <c r="AI3075" i="77"/>
  <c r="AI3076" i="77"/>
  <c r="AI3077" i="77"/>
  <c r="AI3078" i="77"/>
  <c r="AI3079" i="77"/>
  <c r="AI3080" i="77"/>
  <c r="AI3081" i="77"/>
  <c r="AI3082" i="77"/>
  <c r="AI3083" i="77"/>
  <c r="AI3084" i="77"/>
  <c r="AI3085" i="77"/>
  <c r="AI3086" i="77"/>
  <c r="AI3087" i="77"/>
  <c r="AI3088" i="77"/>
  <c r="AI3089" i="77"/>
  <c r="AI3090" i="77"/>
  <c r="AI3091" i="77"/>
  <c r="AI3092" i="77"/>
  <c r="AI3093" i="77"/>
  <c r="AI3094" i="77"/>
  <c r="AI3095" i="77"/>
  <c r="AI3096" i="77"/>
  <c r="AI3097" i="77"/>
  <c r="AI3098" i="77"/>
  <c r="AI3099" i="77"/>
  <c r="AI3100" i="77"/>
  <c r="AI3101" i="77"/>
  <c r="AI3102" i="77"/>
  <c r="AI3103" i="77"/>
  <c r="AI3104" i="77"/>
  <c r="AI3105" i="77"/>
  <c r="AI3106" i="77"/>
  <c r="AI3107" i="77"/>
  <c r="AI3108" i="77"/>
  <c r="AI3109" i="77"/>
  <c r="AI3110" i="77"/>
  <c r="AI3111" i="77"/>
  <c r="AI3112" i="77"/>
  <c r="AI3113" i="77"/>
  <c r="AI3114" i="77"/>
  <c r="AI3115" i="77"/>
  <c r="AI3116" i="77"/>
  <c r="AI3117" i="77"/>
  <c r="AI3118" i="77"/>
  <c r="AI3119" i="77"/>
  <c r="AI3120" i="77"/>
  <c r="AI3121" i="77"/>
  <c r="AI3122" i="77"/>
  <c r="AI3123" i="77"/>
  <c r="AI3124" i="77"/>
  <c r="AI3125" i="77"/>
  <c r="AI3126" i="77"/>
  <c r="AI3127" i="77"/>
  <c r="AI3128" i="77"/>
  <c r="AI3129" i="77"/>
  <c r="AI3130" i="77"/>
  <c r="AI3131" i="77"/>
  <c r="AI3132" i="77"/>
  <c r="AI3133" i="77"/>
  <c r="AI3134" i="77"/>
  <c r="AI3135" i="77"/>
  <c r="AI3136" i="77"/>
  <c r="AI3137" i="77"/>
  <c r="AI3138" i="77"/>
  <c r="AI3139" i="77"/>
  <c r="AI3140" i="77"/>
  <c r="AI3141" i="77"/>
  <c r="AI3142" i="77"/>
  <c r="AI3143" i="77"/>
  <c r="AI3144" i="77"/>
  <c r="AI3145" i="77"/>
  <c r="AI3146" i="77"/>
  <c r="AI3147" i="77"/>
  <c r="AI3148" i="77"/>
  <c r="AI3149" i="77"/>
  <c r="AI3150" i="77"/>
  <c r="AI3151" i="77"/>
  <c r="AI3152" i="77"/>
  <c r="AI3153" i="77"/>
  <c r="AI3154" i="77"/>
  <c r="AI3155" i="77"/>
  <c r="AI3156" i="77"/>
  <c r="AI3157" i="77"/>
  <c r="AI3158" i="77"/>
  <c r="AI3159" i="77"/>
  <c r="AI3160" i="77"/>
  <c r="AI3161" i="77"/>
  <c r="AI3162" i="77"/>
  <c r="AI3163" i="77"/>
  <c r="AI3164" i="77"/>
  <c r="AI3165" i="77"/>
  <c r="AI3166" i="77"/>
  <c r="AI3167" i="77"/>
  <c r="AI3168" i="77"/>
  <c r="AI3169" i="77"/>
  <c r="AI3170" i="77"/>
  <c r="AI3171" i="77"/>
  <c r="AI3172" i="77"/>
  <c r="AI3173" i="77"/>
  <c r="AI3174" i="77"/>
  <c r="AI3175" i="77"/>
  <c r="AI3176" i="77"/>
  <c r="AI3177" i="77"/>
  <c r="AI3178" i="77"/>
  <c r="AI3179" i="77"/>
  <c r="AI3180" i="77"/>
  <c r="AI3181" i="77"/>
  <c r="AI3182" i="77"/>
  <c r="AI3183" i="77"/>
  <c r="AI3184" i="77"/>
  <c r="AI3185" i="77"/>
  <c r="AI3186" i="77"/>
  <c r="AI3187" i="77"/>
  <c r="AI3188" i="77"/>
  <c r="AI3189" i="77"/>
  <c r="AI3190" i="77"/>
  <c r="AI3191" i="77"/>
  <c r="AI3192" i="77"/>
  <c r="AI3193" i="77"/>
  <c r="AI3194" i="77"/>
  <c r="AI3195" i="77"/>
  <c r="AI3196" i="77"/>
  <c r="AI3197" i="77"/>
  <c r="AI3198" i="77"/>
  <c r="AI3199" i="77"/>
  <c r="AI3200" i="77"/>
  <c r="AI3201" i="77"/>
  <c r="AI3202" i="77"/>
  <c r="AI3203" i="77"/>
  <c r="AI3204" i="77"/>
  <c r="AI3205" i="77"/>
  <c r="AI3206" i="77"/>
  <c r="AI3207" i="77"/>
  <c r="AI3208" i="77"/>
  <c r="AI3209" i="77"/>
  <c r="AI3210" i="77"/>
  <c r="AI3211" i="77"/>
  <c r="AI3212" i="77"/>
  <c r="AI3213" i="77"/>
  <c r="AI3214" i="77"/>
  <c r="AI3215" i="77"/>
  <c r="AI3216" i="77"/>
  <c r="AI3217" i="77"/>
  <c r="AI3218" i="77"/>
  <c r="AI3219" i="77"/>
  <c r="AI3220" i="77"/>
  <c r="AI3221" i="77"/>
  <c r="AI3222" i="77"/>
  <c r="AI3223" i="77"/>
  <c r="AI3224" i="77"/>
  <c r="AI3225" i="77"/>
  <c r="AI3226" i="77"/>
  <c r="AI3227" i="77"/>
  <c r="AI3228" i="77"/>
  <c r="AI3229" i="77"/>
  <c r="AI3230" i="77"/>
  <c r="AI3231" i="77"/>
  <c r="AI3232" i="77"/>
  <c r="AI3233" i="77"/>
  <c r="AI3234" i="77"/>
  <c r="AI3235" i="77"/>
  <c r="AI3236" i="77"/>
  <c r="AI3237" i="77"/>
  <c r="AI3238" i="77"/>
  <c r="AI3239" i="77"/>
  <c r="AI3240" i="77"/>
  <c r="AI3241" i="77"/>
  <c r="AI7" i="77"/>
  <c r="Q27" i="27"/>
  <c r="R27" i="27"/>
  <c r="Q28" i="27"/>
  <c r="R28" i="27"/>
  <c r="Q29" i="27"/>
  <c r="R29" i="27"/>
  <c r="Q30" i="27"/>
  <c r="R30" i="27"/>
  <c r="Q31" i="27"/>
  <c r="R31" i="27"/>
  <c r="Q32" i="27"/>
  <c r="R32" i="27"/>
  <c r="Q33" i="27"/>
  <c r="R33" i="27"/>
  <c r="Q34" i="27"/>
  <c r="R34" i="27"/>
  <c r="Q35" i="27"/>
  <c r="R35" i="27"/>
  <c r="Q36" i="27"/>
  <c r="R36" i="27"/>
  <c r="Q37" i="27"/>
  <c r="R37" i="27"/>
  <c r="R26" i="27"/>
  <c r="Q26" i="27"/>
  <c r="Q10" i="27"/>
  <c r="R10" i="27"/>
  <c r="Q11" i="27"/>
  <c r="R11" i="27"/>
  <c r="Q12" i="27"/>
  <c r="R12" i="27"/>
  <c r="Q13" i="27"/>
  <c r="R13" i="27"/>
  <c r="Q14" i="27"/>
  <c r="R14" i="27"/>
  <c r="Q15" i="27"/>
  <c r="R15" i="27"/>
  <c r="Q16" i="27"/>
  <c r="R16" i="27"/>
  <c r="Q17" i="27"/>
  <c r="R17" i="27"/>
  <c r="Q18" i="27"/>
  <c r="R18" i="27"/>
  <c r="Q19" i="27"/>
  <c r="R19" i="27"/>
  <c r="Q20" i="27"/>
  <c r="R20" i="27"/>
  <c r="R9" i="27"/>
  <c r="Q9" i="27"/>
  <c r="R12" i="81"/>
  <c r="S12" i="81"/>
  <c r="I15" i="81"/>
  <c r="J15" i="81"/>
  <c r="I16" i="81"/>
  <c r="J16" i="81"/>
  <c r="R12" i="76"/>
  <c r="S12" i="76"/>
  <c r="S11" i="76" l="1"/>
  <c r="U6" i="64"/>
  <c r="Q6" i="64"/>
  <c r="S1258" i="64"/>
  <c r="O1258" i="64"/>
  <c r="S1257" i="64"/>
  <c r="O1257" i="64"/>
  <c r="S1256" i="64"/>
  <c r="O1256" i="64"/>
  <c r="S1255" i="64"/>
  <c r="O1255" i="64"/>
  <c r="S1254" i="64"/>
  <c r="O1254" i="64"/>
  <c r="S1253" i="64"/>
  <c r="O1253" i="64"/>
  <c r="S1252" i="64"/>
  <c r="O1252" i="64"/>
  <c r="S1251" i="64"/>
  <c r="O1251" i="64"/>
  <c r="S1250" i="64"/>
  <c r="O1250" i="64"/>
  <c r="S1249" i="64"/>
  <c r="O1249" i="64"/>
  <c r="S1248" i="64"/>
  <c r="O1248" i="64"/>
  <c r="S1247" i="64"/>
  <c r="O1247" i="64"/>
  <c r="S1246" i="64"/>
  <c r="O1246" i="64"/>
  <c r="S1245" i="64"/>
  <c r="O1245" i="64"/>
  <c r="S1244" i="64"/>
  <c r="O1244" i="64"/>
  <c r="S1243" i="64"/>
  <c r="O1243" i="64"/>
  <c r="S1242" i="64"/>
  <c r="O1242" i="64"/>
  <c r="S1241" i="64"/>
  <c r="O1241" i="64"/>
  <c r="S1240" i="64"/>
  <c r="O1240" i="64"/>
  <c r="S1239" i="64"/>
  <c r="O1239" i="64"/>
  <c r="S1238" i="64"/>
  <c r="O1238" i="64"/>
  <c r="S1237" i="64"/>
  <c r="O1237" i="64"/>
  <c r="S1236" i="64"/>
  <c r="O1236" i="64"/>
  <c r="S1235" i="64"/>
  <c r="O1235" i="64"/>
  <c r="S1234" i="64"/>
  <c r="O1234" i="64"/>
  <c r="S1233" i="64"/>
  <c r="O1233" i="64"/>
  <c r="S1232" i="64"/>
  <c r="O1232" i="64"/>
  <c r="S1231" i="64"/>
  <c r="O1231" i="64"/>
  <c r="S1230" i="64"/>
  <c r="O1230" i="64"/>
  <c r="S1229" i="64"/>
  <c r="O1229" i="64"/>
  <c r="S1228" i="64"/>
  <c r="O1228" i="64"/>
  <c r="S1227" i="64"/>
  <c r="O1227" i="64"/>
  <c r="S1226" i="64"/>
  <c r="O1226" i="64"/>
  <c r="S1225" i="64"/>
  <c r="O1225" i="64"/>
  <c r="S1224" i="64"/>
  <c r="O1224" i="64"/>
  <c r="S1223" i="64"/>
  <c r="O1223" i="64"/>
  <c r="S1222" i="64"/>
  <c r="O1222" i="64"/>
  <c r="S1221" i="64"/>
  <c r="O1221" i="64"/>
  <c r="S1220" i="64"/>
  <c r="O1220" i="64"/>
  <c r="S1219" i="64"/>
  <c r="O1219" i="64"/>
  <c r="S1218" i="64"/>
  <c r="O1218" i="64"/>
  <c r="S1217" i="64"/>
  <c r="O1217" i="64"/>
  <c r="S1216" i="64"/>
  <c r="O1216" i="64"/>
  <c r="S1215" i="64"/>
  <c r="O1215" i="64"/>
  <c r="S1214" i="64"/>
  <c r="O1214" i="64"/>
  <c r="S1213" i="64"/>
  <c r="O1213" i="64"/>
  <c r="S1212" i="64"/>
  <c r="O1212" i="64"/>
  <c r="S1211" i="64"/>
  <c r="O1211" i="64"/>
  <c r="S1210" i="64"/>
  <c r="O1210" i="64"/>
  <c r="S1209" i="64"/>
  <c r="O1209" i="64"/>
  <c r="S1208" i="64"/>
  <c r="O1208" i="64"/>
  <c r="S1207" i="64"/>
  <c r="O1207" i="64"/>
  <c r="S1206" i="64"/>
  <c r="O1206" i="64"/>
  <c r="S1205" i="64"/>
  <c r="O1205" i="64"/>
  <c r="S1204" i="64"/>
  <c r="O1204" i="64"/>
  <c r="S1203" i="64"/>
  <c r="O1203" i="64"/>
  <c r="S1202" i="64"/>
  <c r="O1202" i="64"/>
  <c r="S1201" i="64"/>
  <c r="O1201" i="64"/>
  <c r="S1200" i="64"/>
  <c r="O1200" i="64"/>
  <c r="S1199" i="64"/>
  <c r="O1199" i="64"/>
  <c r="S1198" i="64"/>
  <c r="O1198" i="64"/>
  <c r="S1197" i="64"/>
  <c r="O1197" i="64"/>
  <c r="S1196" i="64"/>
  <c r="O1196" i="64"/>
  <c r="S1195" i="64"/>
  <c r="O1195" i="64"/>
  <c r="S1194" i="64"/>
  <c r="O1194" i="64"/>
  <c r="S1193" i="64"/>
  <c r="O1193" i="64"/>
  <c r="S1192" i="64"/>
  <c r="O1192" i="64"/>
  <c r="S1191" i="64"/>
  <c r="O1191" i="64"/>
  <c r="S1190" i="64"/>
  <c r="O1190" i="64"/>
  <c r="S1189" i="64"/>
  <c r="O1189" i="64"/>
  <c r="S1188" i="64"/>
  <c r="O1188" i="64"/>
  <c r="S1187" i="64"/>
  <c r="O1187" i="64"/>
  <c r="S1186" i="64"/>
  <c r="O1186" i="64"/>
  <c r="S1185" i="64"/>
  <c r="O1185" i="64"/>
  <c r="S1184" i="64"/>
  <c r="O1184" i="64"/>
  <c r="S1183" i="64"/>
  <c r="O1183" i="64"/>
  <c r="S1182" i="64"/>
  <c r="O1182" i="64"/>
  <c r="S1181" i="64"/>
  <c r="O1181" i="64"/>
  <c r="S1180" i="64"/>
  <c r="O1180" i="64"/>
  <c r="S1179" i="64"/>
  <c r="O1179" i="64"/>
  <c r="S1178" i="64"/>
  <c r="O1178" i="64"/>
  <c r="S1177" i="64"/>
  <c r="O1177" i="64"/>
  <c r="S1176" i="64"/>
  <c r="O1176" i="64"/>
  <c r="S1175" i="64"/>
  <c r="O1175" i="64"/>
  <c r="S1174" i="64"/>
  <c r="O1174" i="64"/>
  <c r="S1173" i="64"/>
  <c r="O1173" i="64"/>
  <c r="S1172" i="64"/>
  <c r="O1172" i="64"/>
  <c r="S1171" i="64"/>
  <c r="O1171" i="64"/>
  <c r="S1170" i="64"/>
  <c r="O1170" i="64"/>
  <c r="S1169" i="64"/>
  <c r="O1169" i="64"/>
  <c r="S1168" i="64"/>
  <c r="O1168" i="64"/>
  <c r="S1167" i="64"/>
  <c r="O1167" i="64"/>
  <c r="S1166" i="64"/>
  <c r="O1166" i="64"/>
  <c r="S1165" i="64"/>
  <c r="O1165" i="64"/>
  <c r="S1164" i="64"/>
  <c r="O1164" i="64"/>
  <c r="S1163" i="64"/>
  <c r="O1163" i="64"/>
  <c r="S1162" i="64"/>
  <c r="O1162" i="64"/>
  <c r="S1161" i="64"/>
  <c r="O1161" i="64"/>
  <c r="S1160" i="64"/>
  <c r="O1160" i="64"/>
  <c r="S1159" i="64"/>
  <c r="O1159" i="64"/>
  <c r="S1158" i="64"/>
  <c r="O1158" i="64"/>
  <c r="S1157" i="64"/>
  <c r="O1157" i="64"/>
  <c r="S1156" i="64"/>
  <c r="O1156" i="64"/>
  <c r="S1155" i="64"/>
  <c r="O1155" i="64"/>
  <c r="S1154" i="64"/>
  <c r="O1154" i="64"/>
  <c r="S1153" i="64"/>
  <c r="O1153" i="64"/>
  <c r="S1152" i="64"/>
  <c r="O1152" i="64"/>
  <c r="S1151" i="64"/>
  <c r="O1151" i="64"/>
  <c r="S1150" i="64"/>
  <c r="O1150" i="64"/>
  <c r="S1149" i="64"/>
  <c r="O1149" i="64"/>
  <c r="S1148" i="64"/>
  <c r="O1148" i="64"/>
  <c r="S1147" i="64"/>
  <c r="O1147" i="64"/>
  <c r="S1146" i="64"/>
  <c r="O1146" i="64"/>
  <c r="S1145" i="64"/>
  <c r="O1145" i="64"/>
  <c r="S1144" i="64"/>
  <c r="O1144" i="64"/>
  <c r="S1143" i="64"/>
  <c r="O1143" i="64"/>
  <c r="S1142" i="64"/>
  <c r="O1142" i="64"/>
  <c r="S1141" i="64"/>
  <c r="O1141" i="64"/>
  <c r="S1140" i="64"/>
  <c r="O1140" i="64"/>
  <c r="S1139" i="64"/>
  <c r="O1139" i="64"/>
  <c r="S1138" i="64"/>
  <c r="O1138" i="64"/>
  <c r="S1137" i="64"/>
  <c r="O1137" i="64"/>
  <c r="S1136" i="64"/>
  <c r="O1136" i="64"/>
  <c r="S1135" i="64"/>
  <c r="O1135" i="64"/>
  <c r="S1134" i="64"/>
  <c r="O1134" i="64"/>
  <c r="S1133" i="64"/>
  <c r="O1133" i="64"/>
  <c r="S1132" i="64"/>
  <c r="O1132" i="64"/>
  <c r="S1131" i="64"/>
  <c r="O1131" i="64"/>
  <c r="S1130" i="64"/>
  <c r="O1130" i="64"/>
  <c r="S1129" i="64"/>
  <c r="O1129" i="64"/>
  <c r="S1128" i="64"/>
  <c r="O1128" i="64"/>
  <c r="S1127" i="64"/>
  <c r="O1127" i="64"/>
  <c r="S1126" i="64"/>
  <c r="O1126" i="64"/>
  <c r="S1125" i="64"/>
  <c r="O1125" i="64"/>
  <c r="S1124" i="64"/>
  <c r="O1124" i="64"/>
  <c r="S1123" i="64"/>
  <c r="O1123" i="64"/>
  <c r="S1122" i="64"/>
  <c r="O1122" i="64"/>
  <c r="S1121" i="64"/>
  <c r="O1121" i="64"/>
  <c r="S1120" i="64"/>
  <c r="O1120" i="64"/>
  <c r="S1119" i="64"/>
  <c r="O1119" i="64"/>
  <c r="S1118" i="64"/>
  <c r="O1118" i="64"/>
  <c r="S1117" i="64"/>
  <c r="O1117" i="64"/>
  <c r="S1116" i="64"/>
  <c r="O1116" i="64"/>
  <c r="S1115" i="64"/>
  <c r="O1115" i="64"/>
  <c r="S1114" i="64"/>
  <c r="O1114" i="64"/>
  <c r="S1113" i="64"/>
  <c r="O1113" i="64"/>
  <c r="S1112" i="64"/>
  <c r="O1112" i="64"/>
  <c r="S1111" i="64"/>
  <c r="O1111" i="64"/>
  <c r="S1110" i="64"/>
  <c r="O1110" i="64"/>
  <c r="S1109" i="64"/>
  <c r="O1109" i="64"/>
  <c r="S1108" i="64"/>
  <c r="O1108" i="64"/>
  <c r="S1107" i="64"/>
  <c r="O1107" i="64"/>
  <c r="S1106" i="64"/>
  <c r="O1106" i="64"/>
  <c r="S1105" i="64"/>
  <c r="O1105" i="64"/>
  <c r="S1104" i="64"/>
  <c r="O1104" i="64"/>
  <c r="S1103" i="64"/>
  <c r="O1103" i="64"/>
  <c r="S1102" i="64"/>
  <c r="O1102" i="64"/>
  <c r="S1101" i="64"/>
  <c r="O1101" i="64"/>
  <c r="S1100" i="64"/>
  <c r="O1100" i="64"/>
  <c r="S1099" i="64"/>
  <c r="O1099" i="64"/>
  <c r="S1098" i="64"/>
  <c r="O1098" i="64"/>
  <c r="S1097" i="64"/>
  <c r="O1097" i="64"/>
  <c r="S1096" i="64"/>
  <c r="O1096" i="64"/>
  <c r="S1095" i="64"/>
  <c r="O1095" i="64"/>
  <c r="S1094" i="64"/>
  <c r="O1094" i="64"/>
  <c r="S1093" i="64"/>
  <c r="O1093" i="64"/>
  <c r="S1092" i="64"/>
  <c r="O1092" i="64"/>
  <c r="S1091" i="64"/>
  <c r="O1091" i="64"/>
  <c r="S1090" i="64"/>
  <c r="O1090" i="64"/>
  <c r="S1089" i="64"/>
  <c r="O1089" i="64"/>
  <c r="S1088" i="64"/>
  <c r="O1088" i="64"/>
  <c r="S1087" i="64"/>
  <c r="O1087" i="64"/>
  <c r="S1086" i="64"/>
  <c r="O1086" i="64"/>
  <c r="S1085" i="64"/>
  <c r="O1085" i="64"/>
  <c r="S1084" i="64"/>
  <c r="O1084" i="64"/>
  <c r="J17" i="81"/>
  <c r="R11" i="76"/>
  <c r="T6" i="64"/>
  <c r="P6" i="64"/>
  <c r="T1258" i="64"/>
  <c r="P1258" i="64"/>
  <c r="T1257" i="64"/>
  <c r="P1257" i="64"/>
  <c r="T1256" i="64"/>
  <c r="P1256" i="64"/>
  <c r="T1255" i="64"/>
  <c r="P1255" i="64"/>
  <c r="T1254" i="64"/>
  <c r="P1254" i="64"/>
  <c r="T1253" i="64"/>
  <c r="P1253" i="64"/>
  <c r="T1252" i="64"/>
  <c r="P1252" i="64"/>
  <c r="T1251" i="64"/>
  <c r="P1251" i="64"/>
  <c r="T1250" i="64"/>
  <c r="P1250" i="64"/>
  <c r="T1249" i="64"/>
  <c r="P1249" i="64"/>
  <c r="T1248" i="64"/>
  <c r="P1248" i="64"/>
  <c r="S1083" i="64"/>
  <c r="O1083" i="64"/>
  <c r="S1082" i="64"/>
  <c r="O1082" i="64"/>
  <c r="S1081" i="64"/>
  <c r="O1081" i="64"/>
  <c r="S1080" i="64"/>
  <c r="O1080" i="64"/>
  <c r="S1079" i="64"/>
  <c r="O1079" i="64"/>
  <c r="S1078" i="64"/>
  <c r="O1078" i="64"/>
  <c r="S1077" i="64"/>
  <c r="O1077" i="64"/>
  <c r="S1076" i="64"/>
  <c r="O1076" i="64"/>
  <c r="S1075" i="64"/>
  <c r="O1075" i="64"/>
  <c r="S1074" i="64"/>
  <c r="O1074" i="64"/>
  <c r="S1073" i="64"/>
  <c r="O1073" i="64"/>
  <c r="S1072" i="64"/>
  <c r="O1072" i="64"/>
  <c r="S1071" i="64"/>
  <c r="O1071" i="64"/>
  <c r="S1070" i="64"/>
  <c r="O1070" i="64"/>
  <c r="S1069" i="64"/>
  <c r="O1069" i="64"/>
  <c r="S1068" i="64"/>
  <c r="O1068" i="64"/>
  <c r="S1067" i="64"/>
  <c r="O1067" i="64"/>
  <c r="S1066" i="64"/>
  <c r="O1066" i="64"/>
  <c r="S1065" i="64"/>
  <c r="O1065" i="64"/>
  <c r="S1064" i="64"/>
  <c r="O1064" i="64"/>
  <c r="S1063" i="64"/>
  <c r="O1063" i="64"/>
  <c r="S1062" i="64"/>
  <c r="O1062" i="64"/>
  <c r="S1061" i="64"/>
  <c r="O1061" i="64"/>
  <c r="S1060" i="64"/>
  <c r="O1060" i="64"/>
  <c r="S1059" i="64"/>
  <c r="O1059" i="64"/>
  <c r="S1058" i="64"/>
  <c r="O1058" i="64"/>
  <c r="S1057" i="64"/>
  <c r="O1057" i="64"/>
  <c r="S1056" i="64"/>
  <c r="O1056" i="64"/>
  <c r="S1055" i="64"/>
  <c r="O1055" i="64"/>
  <c r="S1054" i="64"/>
  <c r="O1054" i="64"/>
  <c r="S1053" i="64"/>
  <c r="O1053" i="64"/>
  <c r="S1052" i="64"/>
  <c r="O1052" i="64"/>
  <c r="S1051" i="64"/>
  <c r="O1051" i="64"/>
  <c r="S1050" i="64"/>
  <c r="O1050" i="64"/>
  <c r="S1049" i="64"/>
  <c r="O1049" i="64"/>
  <c r="S1048" i="64"/>
  <c r="O1048" i="64"/>
  <c r="S1047" i="64"/>
  <c r="O1047" i="64"/>
  <c r="S1046" i="64"/>
  <c r="O1046" i="64"/>
  <c r="S1045" i="64"/>
  <c r="O1045" i="64"/>
  <c r="S1044" i="64"/>
  <c r="O1044" i="64"/>
  <c r="S1043" i="64"/>
  <c r="O1043" i="64"/>
  <c r="S1042" i="64"/>
  <c r="O1042" i="64"/>
  <c r="S1041" i="64"/>
  <c r="O1041" i="64"/>
  <c r="S1040" i="64"/>
  <c r="O1040" i="64"/>
  <c r="S1039" i="64"/>
  <c r="O1039" i="64"/>
  <c r="S1038" i="64"/>
  <c r="O1038" i="64"/>
  <c r="S1037" i="64"/>
  <c r="O1037" i="64"/>
  <c r="S1036" i="64"/>
  <c r="O1036" i="64"/>
  <c r="S1035" i="64"/>
  <c r="O1035" i="64"/>
  <c r="S1034" i="64"/>
  <c r="O1034" i="64"/>
  <c r="S1033" i="64"/>
  <c r="O1033" i="64"/>
  <c r="S1032" i="64"/>
  <c r="O1032" i="64"/>
  <c r="S1031" i="64"/>
  <c r="O1031" i="64"/>
  <c r="S1030" i="64"/>
  <c r="O1030" i="64"/>
  <c r="S1029" i="64"/>
  <c r="O1029" i="64"/>
  <c r="S1028" i="64"/>
  <c r="O1028" i="64"/>
  <c r="S1027" i="64"/>
  <c r="O1027" i="64"/>
  <c r="S1026" i="64"/>
  <c r="O1026" i="64"/>
  <c r="S1025" i="64"/>
  <c r="O1025" i="64"/>
  <c r="S1024" i="64"/>
  <c r="O1024" i="64"/>
  <c r="S1023" i="64"/>
  <c r="O1023" i="64"/>
  <c r="S1022" i="64"/>
  <c r="O1022" i="64"/>
  <c r="S1021" i="64"/>
  <c r="O1021" i="64"/>
  <c r="S1020" i="64"/>
  <c r="O1020" i="64"/>
  <c r="S1019" i="64"/>
  <c r="O1019" i="64"/>
  <c r="S1018" i="64"/>
  <c r="O1018" i="64"/>
  <c r="S1017" i="64"/>
  <c r="O1017" i="64"/>
  <c r="S1016" i="64"/>
  <c r="O1016" i="64"/>
  <c r="S1015" i="64"/>
  <c r="O1015" i="64"/>
  <c r="S1014" i="64"/>
  <c r="O1014" i="64"/>
  <c r="S1013" i="64"/>
  <c r="O1013" i="64"/>
  <c r="S1012" i="64"/>
  <c r="O1012" i="64"/>
  <c r="S1011" i="64"/>
  <c r="O1011" i="64"/>
  <c r="S1010" i="64"/>
  <c r="O1010" i="64"/>
  <c r="S1009" i="64"/>
  <c r="O1009" i="64"/>
  <c r="S1008" i="64"/>
  <c r="O1008" i="64"/>
  <c r="S1007" i="64"/>
  <c r="O1007" i="64"/>
  <c r="S1006" i="64"/>
  <c r="O1006" i="64"/>
  <c r="S1005" i="64"/>
  <c r="O1005" i="64"/>
  <c r="S1004" i="64"/>
  <c r="O1004" i="64"/>
  <c r="S1003" i="64"/>
  <c r="O1003" i="64"/>
  <c r="S1002" i="64"/>
  <c r="O1002" i="64"/>
  <c r="S1001" i="64"/>
  <c r="O1001" i="64"/>
  <c r="S1000" i="64"/>
  <c r="O1000" i="64"/>
  <c r="S999" i="64"/>
  <c r="O999" i="64"/>
  <c r="S998" i="64"/>
  <c r="O998" i="64"/>
  <c r="S997" i="64"/>
  <c r="O997" i="64"/>
  <c r="S996" i="64"/>
  <c r="O996" i="64"/>
  <c r="S995" i="64"/>
  <c r="O995" i="64"/>
  <c r="S994" i="64"/>
  <c r="O994" i="64"/>
  <c r="S993" i="64"/>
  <c r="O993" i="64"/>
  <c r="S992" i="64"/>
  <c r="O992" i="64"/>
  <c r="S991" i="64"/>
  <c r="O991" i="64"/>
  <c r="S990" i="64"/>
  <c r="O990" i="64"/>
  <c r="S989" i="64"/>
  <c r="O989" i="64"/>
  <c r="S988" i="64"/>
  <c r="O988" i="64"/>
  <c r="S987" i="64"/>
  <c r="O987" i="64"/>
  <c r="S986" i="64"/>
  <c r="O986" i="64"/>
  <c r="S985" i="64"/>
  <c r="O985" i="64"/>
  <c r="S984" i="64"/>
  <c r="O984" i="64"/>
  <c r="S983" i="64"/>
  <c r="O983" i="64"/>
  <c r="S982" i="64"/>
  <c r="O982" i="64"/>
  <c r="S981" i="64"/>
  <c r="O981" i="64"/>
  <c r="S980" i="64"/>
  <c r="O980" i="64"/>
  <c r="S979" i="64"/>
  <c r="O979" i="64"/>
  <c r="S978" i="64"/>
  <c r="O978" i="64"/>
  <c r="S977" i="64"/>
  <c r="O977" i="64"/>
  <c r="S976" i="64"/>
  <c r="O976" i="64"/>
  <c r="S975" i="64"/>
  <c r="O975" i="64"/>
  <c r="S974" i="64"/>
  <c r="O974" i="64"/>
  <c r="S973" i="64"/>
  <c r="O973" i="64"/>
  <c r="S972" i="64"/>
  <c r="O972" i="64"/>
  <c r="S971" i="64"/>
  <c r="O971" i="64"/>
  <c r="S970" i="64"/>
  <c r="O970" i="64"/>
  <c r="S969" i="64"/>
  <c r="O969" i="64"/>
  <c r="S968" i="64"/>
  <c r="O968" i="64"/>
  <c r="S967" i="64"/>
  <c r="O967" i="64"/>
  <c r="S966" i="64"/>
  <c r="O966" i="64"/>
  <c r="S965" i="64"/>
  <c r="O965" i="64"/>
  <c r="S964" i="64"/>
  <c r="O964" i="64"/>
  <c r="S963" i="64"/>
  <c r="O963" i="64"/>
  <c r="S962" i="64"/>
  <c r="O962" i="64"/>
  <c r="S961" i="64"/>
  <c r="O961" i="64"/>
  <c r="S960" i="64"/>
  <c r="O960" i="64"/>
  <c r="S959" i="64"/>
  <c r="O959" i="64"/>
  <c r="S958" i="64"/>
  <c r="O958" i="64"/>
  <c r="S957" i="64"/>
  <c r="O957" i="64"/>
  <c r="S956" i="64"/>
  <c r="O956" i="64"/>
  <c r="S955" i="64"/>
  <c r="O955" i="64"/>
  <c r="S954" i="64"/>
  <c r="O954" i="64"/>
  <c r="S953" i="64"/>
  <c r="O953" i="64"/>
  <c r="S952" i="64"/>
  <c r="O952" i="64"/>
  <c r="S951" i="64"/>
  <c r="O951" i="64"/>
  <c r="S950" i="64"/>
  <c r="O950" i="64"/>
  <c r="S949" i="64"/>
  <c r="O949" i="64"/>
  <c r="S948" i="64"/>
  <c r="O948" i="64"/>
  <c r="S947" i="64"/>
  <c r="O947" i="64"/>
  <c r="S946" i="64"/>
  <c r="O946" i="64"/>
  <c r="S945" i="64"/>
  <c r="O945" i="64"/>
  <c r="S944" i="64"/>
  <c r="O944" i="64"/>
  <c r="S943" i="64"/>
  <c r="O943" i="64"/>
  <c r="S942" i="64"/>
  <c r="O942" i="64"/>
  <c r="S941" i="64"/>
  <c r="O941" i="64"/>
  <c r="S940" i="64"/>
  <c r="O940" i="64"/>
  <c r="S939" i="64"/>
  <c r="O939" i="64"/>
  <c r="S938" i="64"/>
  <c r="O938" i="64"/>
  <c r="S937" i="64"/>
  <c r="O937" i="64"/>
  <c r="S936" i="64"/>
  <c r="O936" i="64"/>
  <c r="S935" i="64"/>
  <c r="O935" i="64"/>
  <c r="S934" i="64"/>
  <c r="O934" i="64"/>
  <c r="S933" i="64"/>
  <c r="O933" i="64"/>
  <c r="S932" i="64"/>
  <c r="O932" i="64"/>
  <c r="S931" i="64"/>
  <c r="O931" i="64"/>
  <c r="S930" i="64"/>
  <c r="O930" i="64"/>
  <c r="S929" i="64"/>
  <c r="O929" i="64"/>
  <c r="S928" i="64"/>
  <c r="O928" i="64"/>
  <c r="S927" i="64"/>
  <c r="O927" i="64"/>
  <c r="S926" i="64"/>
  <c r="O926" i="64"/>
  <c r="S925" i="64"/>
  <c r="O925" i="64"/>
  <c r="S924" i="64"/>
  <c r="O924" i="64"/>
  <c r="S923" i="64"/>
  <c r="O923" i="64"/>
  <c r="S922" i="64"/>
  <c r="O922" i="64"/>
  <c r="S921" i="64"/>
  <c r="O921" i="64"/>
  <c r="S920" i="64"/>
  <c r="O920" i="64"/>
  <c r="S919" i="64"/>
  <c r="O919" i="64"/>
  <c r="S918" i="64"/>
  <c r="O918" i="64"/>
  <c r="S917" i="64"/>
  <c r="O917" i="64"/>
  <c r="S916" i="64"/>
  <c r="O916" i="64"/>
  <c r="S915" i="64"/>
  <c r="O915" i="64"/>
  <c r="S914" i="64"/>
  <c r="O914" i="64"/>
  <c r="S913" i="64"/>
  <c r="O913" i="64"/>
  <c r="S912" i="64"/>
  <c r="O912" i="64"/>
  <c r="S911" i="64"/>
  <c r="O911" i="64"/>
  <c r="S910" i="64"/>
  <c r="O910" i="64"/>
  <c r="S909" i="64"/>
  <c r="O909" i="64"/>
  <c r="S908" i="64"/>
  <c r="O908" i="64"/>
  <c r="S907" i="64"/>
  <c r="O907" i="64"/>
  <c r="S906" i="64"/>
  <c r="O906" i="64"/>
  <c r="S905" i="64"/>
  <c r="O905" i="64"/>
  <c r="S904" i="64"/>
  <c r="O904" i="64"/>
  <c r="S903" i="64"/>
  <c r="O903" i="64"/>
  <c r="S902" i="64"/>
  <c r="O902" i="64"/>
  <c r="S901" i="64"/>
  <c r="O901" i="64"/>
  <c r="S900" i="64"/>
  <c r="O900" i="64"/>
  <c r="S899" i="64"/>
  <c r="O899" i="64"/>
  <c r="S898" i="64"/>
  <c r="O898" i="64"/>
  <c r="S897" i="64"/>
  <c r="O897" i="64"/>
  <c r="S896" i="64"/>
  <c r="O896" i="64"/>
  <c r="S895" i="64"/>
  <c r="O895" i="64"/>
  <c r="S894" i="64"/>
  <c r="O894" i="64"/>
  <c r="S893" i="64"/>
  <c r="O893" i="64"/>
  <c r="S892" i="64"/>
  <c r="O892" i="64"/>
  <c r="S891" i="64"/>
  <c r="O891" i="64"/>
  <c r="S890" i="64"/>
  <c r="O890" i="64"/>
  <c r="S889" i="64"/>
  <c r="O889" i="64"/>
  <c r="S888" i="64"/>
  <c r="O888" i="64"/>
  <c r="S887" i="64"/>
  <c r="O887" i="64"/>
  <c r="S886" i="64"/>
  <c r="O886" i="64"/>
  <c r="S885" i="64"/>
  <c r="O885" i="64"/>
  <c r="S884" i="64"/>
  <c r="O884" i="64"/>
  <c r="S883" i="64"/>
  <c r="O883" i="64"/>
  <c r="S882" i="64"/>
  <c r="O882" i="64"/>
  <c r="S881" i="64"/>
  <c r="O881" i="64"/>
  <c r="S880" i="64"/>
  <c r="O880" i="64"/>
  <c r="S879" i="64"/>
  <c r="O879" i="64"/>
  <c r="S878" i="64"/>
  <c r="O878" i="64"/>
  <c r="S877" i="64"/>
  <c r="O877" i="64"/>
  <c r="S876" i="64"/>
  <c r="O876" i="64"/>
  <c r="S875" i="64"/>
  <c r="O875" i="64"/>
  <c r="S874" i="64"/>
  <c r="O874" i="64"/>
  <c r="S873" i="64"/>
  <c r="O873" i="64"/>
  <c r="S872" i="64"/>
  <c r="O872" i="64"/>
  <c r="S871" i="64"/>
  <c r="O871" i="64"/>
  <c r="S870" i="64"/>
  <c r="O870" i="64"/>
  <c r="S869" i="64"/>
  <c r="O869" i="64"/>
  <c r="S868" i="64"/>
  <c r="O868" i="64"/>
  <c r="S867" i="64"/>
  <c r="O867" i="64"/>
  <c r="S866" i="64"/>
  <c r="O866" i="64"/>
  <c r="S865" i="64"/>
  <c r="O865" i="64"/>
  <c r="S864" i="64"/>
  <c r="O864" i="64"/>
  <c r="S863" i="64"/>
  <c r="O863" i="64"/>
  <c r="S862" i="64"/>
  <c r="O862" i="64"/>
  <c r="S861" i="64"/>
  <c r="O861" i="64"/>
  <c r="S860" i="64"/>
  <c r="O860" i="64"/>
  <c r="S859" i="64"/>
  <c r="O859" i="64"/>
  <c r="S858" i="64"/>
  <c r="O858" i="64"/>
  <c r="S857" i="64"/>
  <c r="O857" i="64"/>
  <c r="S856" i="64"/>
  <c r="O856" i="64"/>
  <c r="S855" i="64"/>
  <c r="O855" i="64"/>
  <c r="S854" i="64"/>
  <c r="O854" i="64"/>
  <c r="S853" i="64"/>
  <c r="O853" i="64"/>
  <c r="S852" i="64"/>
  <c r="O852" i="64"/>
  <c r="S851" i="64"/>
  <c r="O851" i="64"/>
  <c r="S850" i="64"/>
  <c r="O850" i="64"/>
  <c r="S849" i="64"/>
  <c r="O849" i="64"/>
  <c r="S848" i="64"/>
  <c r="O848" i="64"/>
  <c r="S847" i="64"/>
  <c r="O847" i="64"/>
  <c r="S846" i="64"/>
  <c r="O846" i="64"/>
  <c r="S845" i="64"/>
  <c r="O845" i="64"/>
  <c r="S844" i="64"/>
  <c r="O844" i="64"/>
  <c r="S843" i="64"/>
  <c r="O843" i="64"/>
  <c r="S842" i="64"/>
  <c r="O842" i="64"/>
  <c r="S841" i="64"/>
  <c r="O841" i="64"/>
  <c r="S840" i="64"/>
  <c r="O840" i="64"/>
  <c r="S839" i="64"/>
  <c r="O839" i="64"/>
  <c r="S838" i="64"/>
  <c r="O838" i="64"/>
  <c r="S837" i="64"/>
  <c r="O837" i="64"/>
  <c r="S836" i="64"/>
  <c r="O836" i="64"/>
  <c r="S835" i="64"/>
  <c r="O835" i="64"/>
  <c r="S834" i="64"/>
  <c r="O834" i="64"/>
  <c r="S833" i="64"/>
  <c r="O833" i="64"/>
  <c r="S832" i="64"/>
  <c r="O832" i="64"/>
  <c r="S831" i="64"/>
  <c r="O831" i="64"/>
  <c r="S830" i="64"/>
  <c r="O830" i="64"/>
  <c r="S829" i="64"/>
  <c r="O829" i="64"/>
  <c r="S828" i="64"/>
  <c r="O828" i="64"/>
  <c r="S827" i="64"/>
  <c r="O827" i="64"/>
  <c r="S826" i="64"/>
  <c r="O826" i="64"/>
  <c r="S825" i="64"/>
  <c r="O825" i="64"/>
  <c r="S824" i="64"/>
  <c r="O824" i="64"/>
  <c r="S823" i="64"/>
  <c r="O823" i="64"/>
  <c r="S822" i="64"/>
  <c r="O822" i="64"/>
  <c r="S821" i="64"/>
  <c r="O821" i="64"/>
  <c r="S820" i="64"/>
  <c r="O820" i="64"/>
  <c r="S819" i="64"/>
  <c r="O819" i="64"/>
  <c r="S818" i="64"/>
  <c r="O818" i="64"/>
  <c r="S817" i="64"/>
  <c r="O817" i="64"/>
  <c r="S816" i="64"/>
  <c r="O816" i="64"/>
  <c r="S815" i="64"/>
  <c r="O815" i="64"/>
  <c r="S814" i="64"/>
  <c r="O814" i="64"/>
  <c r="S813" i="64"/>
  <c r="O813" i="64"/>
  <c r="S812" i="64"/>
  <c r="O812" i="64"/>
  <c r="S811" i="64"/>
  <c r="O811" i="64"/>
  <c r="S810" i="64"/>
  <c r="O810" i="64"/>
  <c r="S809" i="64"/>
  <c r="O809" i="64"/>
  <c r="S808" i="64"/>
  <c r="O808" i="64"/>
  <c r="S807" i="64"/>
  <c r="O807" i="64"/>
  <c r="S806" i="64"/>
  <c r="O806" i="64"/>
  <c r="S805" i="64"/>
  <c r="O805" i="64"/>
  <c r="S804" i="64"/>
  <c r="O804" i="64"/>
  <c r="S803" i="64"/>
  <c r="O803" i="64"/>
  <c r="S802" i="64"/>
  <c r="O802" i="64"/>
  <c r="S801" i="64"/>
  <c r="O801" i="64"/>
  <c r="S800" i="64"/>
  <c r="O800" i="64"/>
  <c r="S799" i="64"/>
  <c r="O799" i="64"/>
  <c r="S798" i="64"/>
  <c r="O798" i="64"/>
  <c r="S797" i="64"/>
  <c r="O797" i="64"/>
  <c r="S796" i="64"/>
  <c r="O796" i="64"/>
  <c r="S795" i="64"/>
  <c r="O795" i="64"/>
  <c r="S794" i="64"/>
  <c r="O794" i="64"/>
  <c r="S793" i="64"/>
  <c r="O793" i="64"/>
  <c r="S792" i="64"/>
  <c r="O792" i="64"/>
  <c r="S791" i="64"/>
  <c r="O791" i="64"/>
  <c r="S790" i="64"/>
  <c r="O790" i="64"/>
  <c r="S789" i="64"/>
  <c r="O789" i="64"/>
  <c r="S788" i="64"/>
  <c r="O788" i="64"/>
  <c r="S787" i="64"/>
  <c r="O787" i="64"/>
  <c r="S786" i="64"/>
  <c r="O786" i="64"/>
  <c r="S785" i="64"/>
  <c r="O785" i="64"/>
  <c r="S784" i="64"/>
  <c r="O784" i="64"/>
  <c r="S783" i="64"/>
  <c r="O783" i="64"/>
  <c r="S782" i="64"/>
  <c r="O782" i="64"/>
  <c r="S781" i="64"/>
  <c r="O781" i="64"/>
  <c r="S780" i="64"/>
  <c r="O780" i="64"/>
  <c r="S779" i="64"/>
  <c r="O779" i="64"/>
  <c r="S778" i="64"/>
  <c r="O778" i="64"/>
  <c r="S777" i="64"/>
  <c r="O777" i="64"/>
  <c r="S776" i="64"/>
  <c r="O776" i="64"/>
  <c r="S775" i="64"/>
  <c r="O775" i="64"/>
  <c r="S774" i="64"/>
  <c r="O774" i="64"/>
  <c r="S773" i="64"/>
  <c r="O773" i="64"/>
  <c r="S772" i="64"/>
  <c r="O772" i="64"/>
  <c r="S771" i="64"/>
  <c r="O771" i="64"/>
  <c r="S770" i="64"/>
  <c r="O770" i="64"/>
  <c r="S769" i="64"/>
  <c r="O769" i="64"/>
  <c r="S768" i="64"/>
  <c r="O768" i="64"/>
  <c r="S767" i="64"/>
  <c r="O767" i="64"/>
  <c r="S766" i="64"/>
  <c r="O766" i="64"/>
  <c r="S765" i="64"/>
  <c r="O765" i="64"/>
  <c r="S764" i="64"/>
  <c r="O764" i="64"/>
  <c r="S763" i="64"/>
  <c r="O763" i="64"/>
  <c r="S762" i="64"/>
  <c r="O762" i="64"/>
  <c r="S761" i="64"/>
  <c r="O761" i="64"/>
  <c r="S760" i="64"/>
  <c r="O760" i="64"/>
  <c r="S759" i="64"/>
  <c r="O759" i="64"/>
  <c r="S758" i="64"/>
  <c r="O758" i="64"/>
  <c r="S757" i="64"/>
  <c r="O757" i="64"/>
  <c r="S756" i="64"/>
  <c r="O756" i="64"/>
  <c r="S755" i="64"/>
  <c r="O755" i="64"/>
  <c r="S754" i="64"/>
  <c r="O754" i="64"/>
  <c r="S753" i="64"/>
  <c r="O753" i="64"/>
  <c r="S752" i="64"/>
  <c r="O752" i="64"/>
  <c r="S751" i="64"/>
  <c r="O751" i="64"/>
  <c r="S750" i="64"/>
  <c r="O750" i="64"/>
  <c r="S749" i="64"/>
  <c r="O749" i="64"/>
  <c r="S748" i="64"/>
  <c r="O748" i="64"/>
  <c r="S747" i="64"/>
  <c r="O747" i="64"/>
  <c r="S746" i="64"/>
  <c r="O746" i="64"/>
  <c r="S745" i="64"/>
  <c r="O745" i="64"/>
  <c r="S744" i="64"/>
  <c r="O744" i="64"/>
  <c r="S743" i="64"/>
  <c r="O743" i="64"/>
  <c r="S742" i="64"/>
  <c r="O742" i="64"/>
  <c r="S741" i="64"/>
  <c r="O741" i="64"/>
  <c r="S740" i="64"/>
  <c r="O740" i="64"/>
  <c r="S739" i="64"/>
  <c r="O739" i="64"/>
  <c r="S738" i="64"/>
  <c r="O738" i="64"/>
  <c r="S737" i="64"/>
  <c r="O737" i="64"/>
  <c r="S736" i="64"/>
  <c r="O736" i="64"/>
  <c r="S735" i="64"/>
  <c r="O735" i="64"/>
  <c r="S734" i="64"/>
  <c r="O734" i="64"/>
  <c r="S733" i="64"/>
  <c r="O733" i="64"/>
  <c r="S732" i="64"/>
  <c r="O732" i="64"/>
  <c r="S731" i="64"/>
  <c r="O731" i="64"/>
  <c r="S730" i="64"/>
  <c r="O730" i="64"/>
  <c r="S729" i="64"/>
  <c r="O729" i="64"/>
  <c r="S728" i="64"/>
  <c r="O728" i="64"/>
  <c r="S727" i="64"/>
  <c r="O727" i="64"/>
  <c r="S726" i="64"/>
  <c r="O726" i="64"/>
  <c r="S725" i="64"/>
  <c r="O725" i="64"/>
  <c r="S724" i="64"/>
  <c r="O724" i="64"/>
  <c r="S723" i="64"/>
  <c r="O723" i="64"/>
  <c r="S722" i="64"/>
  <c r="O722" i="64"/>
  <c r="S721" i="64"/>
  <c r="O721" i="64"/>
  <c r="S720" i="64"/>
  <c r="O720" i="64"/>
  <c r="S719" i="64"/>
  <c r="O719" i="64"/>
  <c r="S718" i="64"/>
  <c r="O718" i="64"/>
  <c r="S717" i="64"/>
  <c r="O717" i="64"/>
  <c r="S716" i="64"/>
  <c r="O716" i="64"/>
  <c r="S715" i="64"/>
  <c r="O715" i="64"/>
  <c r="S714" i="64"/>
  <c r="O714" i="64"/>
  <c r="S713" i="64"/>
  <c r="O713" i="64"/>
  <c r="S712" i="64"/>
  <c r="O712" i="64"/>
  <c r="S711" i="64"/>
  <c r="O711" i="64"/>
  <c r="S710" i="64"/>
  <c r="O710" i="64"/>
  <c r="S709" i="64"/>
  <c r="O709" i="64"/>
  <c r="S708" i="64"/>
  <c r="O708" i="64"/>
  <c r="S707" i="64"/>
  <c r="O707" i="64"/>
  <c r="S706" i="64"/>
  <c r="O706" i="64"/>
  <c r="S705" i="64"/>
  <c r="O705" i="64"/>
  <c r="S704" i="64"/>
  <c r="O704" i="64"/>
  <c r="S703" i="64"/>
  <c r="O703" i="64"/>
  <c r="S702" i="64"/>
  <c r="O702" i="64"/>
  <c r="S701" i="64"/>
  <c r="O701" i="64"/>
  <c r="S700" i="64"/>
  <c r="O700" i="64"/>
  <c r="S699" i="64"/>
  <c r="O699" i="64"/>
  <c r="S698" i="64"/>
  <c r="O698" i="64"/>
  <c r="S697" i="64"/>
  <c r="O697" i="64"/>
  <c r="S696" i="64"/>
  <c r="O696" i="64"/>
  <c r="S695" i="64"/>
  <c r="O695" i="64"/>
  <c r="S694" i="64"/>
  <c r="O694" i="64"/>
  <c r="S693" i="64"/>
  <c r="O693" i="64"/>
  <c r="S692" i="64"/>
  <c r="O692" i="64"/>
  <c r="S691" i="64"/>
  <c r="O691" i="64"/>
  <c r="S690" i="64"/>
  <c r="O690" i="64"/>
  <c r="S689" i="64"/>
  <c r="O689" i="64"/>
  <c r="S688" i="64"/>
  <c r="O688" i="64"/>
  <c r="S687" i="64"/>
  <c r="O687" i="64"/>
  <c r="S686" i="64"/>
  <c r="O686" i="64"/>
  <c r="S685" i="64"/>
  <c r="O685" i="64"/>
  <c r="S684" i="64"/>
  <c r="O684" i="64"/>
  <c r="S683" i="64"/>
  <c r="O683" i="64"/>
  <c r="S682" i="64"/>
  <c r="O682" i="64"/>
  <c r="S681" i="64"/>
  <c r="O681" i="64"/>
  <c r="S680" i="64"/>
  <c r="O680" i="64"/>
  <c r="S679" i="64"/>
  <c r="O679" i="64"/>
  <c r="S678" i="64"/>
  <c r="O678" i="64"/>
  <c r="S677" i="64"/>
  <c r="O677" i="64"/>
  <c r="S676" i="64"/>
  <c r="O676" i="64"/>
  <c r="S675" i="64"/>
  <c r="O675" i="64"/>
  <c r="S674" i="64"/>
  <c r="O674" i="64"/>
  <c r="S673" i="64"/>
  <c r="O673" i="64"/>
  <c r="S672" i="64"/>
  <c r="O672" i="64"/>
  <c r="S671" i="64"/>
  <c r="O671" i="64"/>
  <c r="S670" i="64"/>
  <c r="O670" i="64"/>
  <c r="S669" i="64"/>
  <c r="O669" i="64"/>
  <c r="S668" i="64"/>
  <c r="O668" i="64"/>
  <c r="S667" i="64"/>
  <c r="O667" i="64"/>
  <c r="S666" i="64"/>
  <c r="O666" i="64"/>
  <c r="S665" i="64"/>
  <c r="O665" i="64"/>
  <c r="S664" i="64"/>
  <c r="O664" i="64"/>
  <c r="S663" i="64"/>
  <c r="O663" i="64"/>
  <c r="S662" i="64"/>
  <c r="O662" i="64"/>
  <c r="S661" i="64"/>
  <c r="O661" i="64"/>
  <c r="S660" i="64"/>
  <c r="O660" i="64"/>
  <c r="S659" i="64"/>
  <c r="O659" i="64"/>
  <c r="S658" i="64"/>
  <c r="O658" i="64"/>
  <c r="S657" i="64"/>
  <c r="O657" i="64"/>
  <c r="S656" i="64"/>
  <c r="O656" i="64"/>
  <c r="S655" i="64"/>
  <c r="O655" i="64"/>
  <c r="S654" i="64"/>
  <c r="O654" i="64"/>
  <c r="S653" i="64"/>
  <c r="O653" i="64"/>
  <c r="S652" i="64"/>
  <c r="O652" i="64"/>
  <c r="S651" i="64"/>
  <c r="O651" i="64"/>
  <c r="S650" i="64"/>
  <c r="O650" i="64"/>
  <c r="S649" i="64"/>
  <c r="O649" i="64"/>
  <c r="S648" i="64"/>
  <c r="O648" i="64"/>
  <c r="S647" i="64"/>
  <c r="O647" i="64"/>
  <c r="S646" i="64"/>
  <c r="O646" i="64"/>
  <c r="S645" i="64"/>
  <c r="O645" i="64"/>
  <c r="S644" i="64"/>
  <c r="O644" i="64"/>
  <c r="S643" i="64"/>
  <c r="O643" i="64"/>
  <c r="S642" i="64"/>
  <c r="O642" i="64"/>
  <c r="S641" i="64"/>
  <c r="O641" i="64"/>
  <c r="S640" i="64"/>
  <c r="O640" i="64"/>
  <c r="S639" i="64"/>
  <c r="O639" i="64"/>
  <c r="S638" i="64"/>
  <c r="O638" i="64"/>
  <c r="S637" i="64"/>
  <c r="O637" i="64"/>
  <c r="S636" i="64"/>
  <c r="O636" i="64"/>
  <c r="S635" i="64"/>
  <c r="O635" i="64"/>
  <c r="S634" i="64"/>
  <c r="O634" i="64"/>
  <c r="S633" i="64"/>
  <c r="O633" i="64"/>
  <c r="S632" i="64"/>
  <c r="O632" i="64"/>
  <c r="S631" i="64"/>
  <c r="O631" i="64"/>
  <c r="S630" i="64"/>
  <c r="O630" i="64"/>
  <c r="S629" i="64"/>
  <c r="O629" i="64"/>
  <c r="S628" i="64"/>
  <c r="O628" i="64"/>
  <c r="S627" i="64"/>
  <c r="O627" i="64"/>
  <c r="S626" i="64"/>
  <c r="O626" i="64"/>
  <c r="S625" i="64"/>
  <c r="O625" i="64"/>
  <c r="S624" i="64"/>
  <c r="O624" i="64"/>
  <c r="S623" i="64"/>
  <c r="O623" i="64"/>
  <c r="S622" i="64"/>
  <c r="O622" i="64"/>
  <c r="S621" i="64"/>
  <c r="O621" i="64"/>
  <c r="S620" i="64"/>
  <c r="O620" i="64"/>
  <c r="S619" i="64"/>
  <c r="O619" i="64"/>
  <c r="S618" i="64"/>
  <c r="O618" i="64"/>
  <c r="S617" i="64"/>
  <c r="O617" i="64"/>
  <c r="S616" i="64"/>
  <c r="O616" i="64"/>
  <c r="S615" i="64"/>
  <c r="O615" i="64"/>
  <c r="S614" i="64"/>
  <c r="O614" i="64"/>
  <c r="S613" i="64"/>
  <c r="O613" i="64"/>
  <c r="S612" i="64"/>
  <c r="O612" i="64"/>
  <c r="S611" i="64"/>
  <c r="O611" i="64"/>
  <c r="S610" i="64"/>
  <c r="O610" i="64"/>
  <c r="S609" i="64"/>
  <c r="O609" i="64"/>
  <c r="S608" i="64"/>
  <c r="O608" i="64"/>
  <c r="S607" i="64"/>
  <c r="O607" i="64"/>
  <c r="S606" i="64"/>
  <c r="O606" i="64"/>
  <c r="S605" i="64"/>
  <c r="O605" i="64"/>
  <c r="S604" i="64"/>
  <c r="O604" i="64"/>
  <c r="S603" i="64"/>
  <c r="O603" i="64"/>
  <c r="S602" i="64"/>
  <c r="O602" i="64"/>
  <c r="S601" i="64"/>
  <c r="O601" i="64"/>
  <c r="S600" i="64"/>
  <c r="O600" i="64"/>
  <c r="S599" i="64"/>
  <c r="O599" i="64"/>
  <c r="S598" i="64"/>
  <c r="O598" i="64"/>
  <c r="S597" i="64"/>
  <c r="O597" i="64"/>
  <c r="S596" i="64"/>
  <c r="O596" i="64"/>
  <c r="S595" i="64"/>
  <c r="O595" i="64"/>
  <c r="S594" i="64"/>
  <c r="O594" i="64"/>
  <c r="S593" i="64"/>
  <c r="O593" i="64"/>
  <c r="S592" i="64"/>
  <c r="O592" i="64"/>
  <c r="S591" i="64"/>
  <c r="O591" i="64"/>
  <c r="S590" i="64"/>
  <c r="O590" i="64"/>
  <c r="S589" i="64"/>
  <c r="O589" i="64"/>
  <c r="S588" i="64"/>
  <c r="O588" i="64"/>
  <c r="S587" i="64"/>
  <c r="O587" i="64"/>
  <c r="S586" i="64"/>
  <c r="O586" i="64"/>
  <c r="S585" i="64"/>
  <c r="O585" i="64"/>
  <c r="S584" i="64"/>
  <c r="O584" i="64"/>
  <c r="S583" i="64"/>
  <c r="O583" i="64"/>
  <c r="S582" i="64"/>
  <c r="O582" i="64"/>
  <c r="S581" i="64"/>
  <c r="O581" i="64"/>
  <c r="S580" i="64"/>
  <c r="O580" i="64"/>
  <c r="S579" i="64"/>
  <c r="O579" i="64"/>
  <c r="S578" i="64"/>
  <c r="O578" i="64"/>
  <c r="S577" i="64"/>
  <c r="O577" i="64"/>
  <c r="S576" i="64"/>
  <c r="O576" i="64"/>
  <c r="S575" i="64"/>
  <c r="O575" i="64"/>
  <c r="S574" i="64"/>
  <c r="O574" i="64"/>
  <c r="S573" i="64"/>
  <c r="O573" i="64"/>
  <c r="S572" i="64"/>
  <c r="O572" i="64"/>
  <c r="S571" i="64"/>
  <c r="O571" i="64"/>
  <c r="S570" i="64"/>
  <c r="O570" i="64"/>
  <c r="S569" i="64"/>
  <c r="O569" i="64"/>
  <c r="S568" i="64"/>
  <c r="O568" i="64"/>
  <c r="S567" i="64"/>
  <c r="O567" i="64"/>
  <c r="S566" i="64"/>
  <c r="O566" i="64"/>
  <c r="S565" i="64"/>
  <c r="O565" i="64"/>
  <c r="S564" i="64"/>
  <c r="O564" i="64"/>
  <c r="S563" i="64"/>
  <c r="O563" i="64"/>
  <c r="S562" i="64"/>
  <c r="O562" i="64"/>
  <c r="S561" i="64"/>
  <c r="O561" i="64"/>
  <c r="S560" i="64"/>
  <c r="O560" i="64"/>
  <c r="S559" i="64"/>
  <c r="O559" i="64"/>
  <c r="S558" i="64"/>
  <c r="O558" i="64"/>
  <c r="S557" i="64"/>
  <c r="O557" i="64"/>
  <c r="S556" i="64"/>
  <c r="O556" i="64"/>
  <c r="S555" i="64"/>
  <c r="O555" i="64"/>
  <c r="S554" i="64"/>
  <c r="O554" i="64"/>
  <c r="S553" i="64"/>
  <c r="O553" i="64"/>
  <c r="S552" i="64"/>
  <c r="O552" i="64"/>
  <c r="S551" i="64"/>
  <c r="O551" i="64"/>
  <c r="S550" i="64"/>
  <c r="O550" i="64"/>
  <c r="S549" i="64"/>
  <c r="O549" i="64"/>
  <c r="S548" i="64"/>
  <c r="O548" i="64"/>
  <c r="S547" i="64"/>
  <c r="O547" i="64"/>
  <c r="S546" i="64"/>
  <c r="O546" i="64"/>
  <c r="S545" i="64"/>
  <c r="O545" i="64"/>
  <c r="S544" i="64"/>
  <c r="O544" i="64"/>
  <c r="S543" i="64"/>
  <c r="O543" i="64"/>
  <c r="S542" i="64"/>
  <c r="O542" i="64"/>
  <c r="S541" i="64"/>
  <c r="O541" i="64"/>
  <c r="S540" i="64"/>
  <c r="O540" i="64"/>
  <c r="S539" i="64"/>
  <c r="O539" i="64"/>
  <c r="S538" i="64"/>
  <c r="O538" i="64"/>
  <c r="S537" i="64"/>
  <c r="O537" i="64"/>
  <c r="S536" i="64"/>
  <c r="O536" i="64"/>
  <c r="S535" i="64"/>
  <c r="O535" i="64"/>
  <c r="S534" i="64"/>
  <c r="O534" i="64"/>
  <c r="S533" i="64"/>
  <c r="O533" i="64"/>
  <c r="S532" i="64"/>
  <c r="O532" i="64"/>
  <c r="S531" i="64"/>
  <c r="O531" i="64"/>
  <c r="S530" i="64"/>
  <c r="O530" i="64"/>
  <c r="S529" i="64"/>
  <c r="O529" i="64"/>
  <c r="S528" i="64"/>
  <c r="O528" i="64"/>
  <c r="S527" i="64"/>
  <c r="O527" i="64"/>
  <c r="S526" i="64"/>
  <c r="O526" i="64"/>
  <c r="S525" i="64"/>
  <c r="O525" i="64"/>
  <c r="S524" i="64"/>
  <c r="O524" i="64"/>
  <c r="S523" i="64"/>
  <c r="O523" i="64"/>
  <c r="S522" i="64"/>
  <c r="O522" i="64"/>
  <c r="S521" i="64"/>
  <c r="O521" i="64"/>
  <c r="S520" i="64"/>
  <c r="O520" i="64"/>
  <c r="S519" i="64"/>
  <c r="O519" i="64"/>
  <c r="S518" i="64"/>
  <c r="O518" i="64"/>
  <c r="S517" i="64"/>
  <c r="O517" i="64"/>
  <c r="S516" i="64"/>
  <c r="O516" i="64"/>
  <c r="S515" i="64"/>
  <c r="O515" i="64"/>
  <c r="S514" i="64"/>
  <c r="O514" i="64"/>
  <c r="S513" i="64"/>
  <c r="O513" i="64"/>
  <c r="S512" i="64"/>
  <c r="O512" i="64"/>
  <c r="S511" i="64"/>
  <c r="O511" i="64"/>
  <c r="S510" i="64"/>
  <c r="O510" i="64"/>
  <c r="S509" i="64"/>
  <c r="O509" i="64"/>
  <c r="S508" i="64"/>
  <c r="O508" i="64"/>
  <c r="S507" i="64"/>
  <c r="O507" i="64"/>
  <c r="S506" i="64"/>
  <c r="O506" i="64"/>
  <c r="S505" i="64"/>
  <c r="O505" i="64"/>
  <c r="S504" i="64"/>
  <c r="O504" i="64"/>
  <c r="S503" i="64"/>
  <c r="O503" i="64"/>
  <c r="S502" i="64"/>
  <c r="O502" i="64"/>
  <c r="S501" i="64"/>
  <c r="O501" i="64"/>
  <c r="S500" i="64"/>
  <c r="O500" i="64"/>
  <c r="S499" i="64"/>
  <c r="O499" i="64"/>
  <c r="S498" i="64"/>
  <c r="O498" i="64"/>
  <c r="S497" i="64"/>
  <c r="O497" i="64"/>
  <c r="S496" i="64"/>
  <c r="O496" i="64"/>
  <c r="S495" i="64"/>
  <c r="O495" i="64"/>
  <c r="S494" i="64"/>
  <c r="O494" i="64"/>
  <c r="S493" i="64"/>
  <c r="O493" i="64"/>
  <c r="S492" i="64"/>
  <c r="O492" i="64"/>
  <c r="S491" i="64"/>
  <c r="O491" i="64"/>
  <c r="S490" i="64"/>
  <c r="O490" i="64"/>
  <c r="S489" i="64"/>
  <c r="O489" i="64"/>
  <c r="S488" i="64"/>
  <c r="O488" i="64"/>
  <c r="S487" i="64"/>
  <c r="O487" i="64"/>
  <c r="S486" i="64"/>
  <c r="O486" i="64"/>
  <c r="S485" i="64"/>
  <c r="O485" i="64"/>
  <c r="S484" i="64"/>
  <c r="O484" i="64"/>
  <c r="S483" i="64"/>
  <c r="O483" i="64"/>
  <c r="S482" i="64"/>
  <c r="O482" i="64"/>
  <c r="S481" i="64"/>
  <c r="O481" i="64"/>
  <c r="S480" i="64"/>
  <c r="O480" i="64"/>
  <c r="S479" i="64"/>
  <c r="O479" i="64"/>
  <c r="S478" i="64"/>
  <c r="O478" i="64"/>
  <c r="S477" i="64"/>
  <c r="O477" i="64"/>
  <c r="S476" i="64"/>
  <c r="O476" i="64"/>
  <c r="S475" i="64"/>
  <c r="O475" i="64"/>
  <c r="S474" i="64"/>
  <c r="O474" i="64"/>
  <c r="S473" i="64"/>
  <c r="O473" i="64"/>
  <c r="S472" i="64"/>
  <c r="O472" i="64"/>
  <c r="S471" i="64"/>
  <c r="O471" i="64"/>
  <c r="S470" i="64"/>
  <c r="O470" i="64"/>
  <c r="S469" i="64"/>
  <c r="O469" i="64"/>
  <c r="S468" i="64"/>
  <c r="O468" i="64"/>
  <c r="S467" i="64"/>
  <c r="O467" i="64"/>
  <c r="S466" i="64"/>
  <c r="O466" i="64"/>
  <c r="S465" i="64"/>
  <c r="O465" i="64"/>
  <c r="S464" i="64"/>
  <c r="O464" i="64"/>
  <c r="S463" i="64"/>
  <c r="O463" i="64"/>
  <c r="S462" i="64"/>
  <c r="O462" i="64"/>
  <c r="S461" i="64"/>
  <c r="O461" i="64"/>
  <c r="S460" i="64"/>
  <c r="O460" i="64"/>
  <c r="S459" i="64"/>
  <c r="O459" i="64"/>
  <c r="S458" i="64"/>
  <c r="O458" i="64"/>
  <c r="S457" i="64"/>
  <c r="O457" i="64"/>
  <c r="S456" i="64"/>
  <c r="O456" i="64"/>
  <c r="S455" i="64"/>
  <c r="O455" i="64"/>
  <c r="S454" i="64"/>
  <c r="O454" i="64"/>
  <c r="S453" i="64"/>
  <c r="O453" i="64"/>
  <c r="S452" i="64"/>
  <c r="O452" i="64"/>
  <c r="S451" i="64"/>
  <c r="O451" i="64"/>
  <c r="S450" i="64"/>
  <c r="O450" i="64"/>
  <c r="S449" i="64"/>
  <c r="O449" i="64"/>
  <c r="S448" i="64"/>
  <c r="O448" i="64"/>
  <c r="S447" i="64"/>
  <c r="O447" i="64"/>
  <c r="S446" i="64"/>
  <c r="O446" i="64"/>
  <c r="S445" i="64"/>
  <c r="O445" i="64"/>
  <c r="S444" i="64"/>
  <c r="O444" i="64"/>
  <c r="S443" i="64"/>
  <c r="O443" i="64"/>
  <c r="S442" i="64"/>
  <c r="O442" i="64"/>
  <c r="S441" i="64"/>
  <c r="O441" i="64"/>
  <c r="S440" i="64"/>
  <c r="O440" i="64"/>
  <c r="S439" i="64"/>
  <c r="O439" i="64"/>
  <c r="S438" i="64"/>
  <c r="O438" i="64"/>
  <c r="S437" i="64"/>
  <c r="O437" i="64"/>
  <c r="S436" i="64"/>
  <c r="O436" i="64"/>
  <c r="S435" i="64"/>
  <c r="O435" i="64"/>
  <c r="S434" i="64"/>
  <c r="O434" i="64"/>
  <c r="S433" i="64"/>
  <c r="O433" i="64"/>
  <c r="S432" i="64"/>
  <c r="O432" i="64"/>
  <c r="S431" i="64"/>
  <c r="O431" i="64"/>
  <c r="S430" i="64"/>
  <c r="O430" i="64"/>
  <c r="S429" i="64"/>
  <c r="O429" i="64"/>
  <c r="S428" i="64"/>
  <c r="O428" i="64"/>
  <c r="S427" i="64"/>
  <c r="O427" i="64"/>
  <c r="S426" i="64"/>
  <c r="O426" i="64"/>
  <c r="S425" i="64"/>
  <c r="O425" i="64"/>
  <c r="S424" i="64"/>
  <c r="O424" i="64"/>
  <c r="S423" i="64"/>
  <c r="O423" i="64"/>
  <c r="S422" i="64"/>
  <c r="O422" i="64"/>
  <c r="S421" i="64"/>
  <c r="O421" i="64"/>
  <c r="S420" i="64"/>
  <c r="O420" i="64"/>
  <c r="S419" i="64"/>
  <c r="O419" i="64"/>
  <c r="S418" i="64"/>
  <c r="O418" i="64"/>
  <c r="S417" i="64"/>
  <c r="O417" i="64"/>
  <c r="S416" i="64"/>
  <c r="O416" i="64"/>
  <c r="S415" i="64"/>
  <c r="O415" i="64"/>
  <c r="S414" i="64"/>
  <c r="O414" i="64"/>
  <c r="S413" i="64"/>
  <c r="O413" i="64"/>
  <c r="S412" i="64"/>
  <c r="O412" i="64"/>
  <c r="S411" i="64"/>
  <c r="O411" i="64"/>
  <c r="S410" i="64"/>
  <c r="O410" i="64"/>
  <c r="S409" i="64"/>
  <c r="O409" i="64"/>
  <c r="S408" i="64"/>
  <c r="O408" i="64"/>
  <c r="S407" i="64"/>
  <c r="O407" i="64"/>
  <c r="S406" i="64"/>
  <c r="O406" i="64"/>
  <c r="S405" i="64"/>
  <c r="O405" i="64"/>
  <c r="S404" i="64"/>
  <c r="O404" i="64"/>
  <c r="S403" i="64"/>
  <c r="O403" i="64"/>
  <c r="S402" i="64"/>
  <c r="O402" i="64"/>
  <c r="S401" i="64"/>
  <c r="O401" i="64"/>
  <c r="S400" i="64"/>
  <c r="O400" i="64"/>
  <c r="S399" i="64"/>
  <c r="O399" i="64"/>
  <c r="S398" i="64"/>
  <c r="O398" i="64"/>
  <c r="S397" i="64"/>
  <c r="O397" i="64"/>
  <c r="S396" i="64"/>
  <c r="O396" i="64"/>
  <c r="S395" i="64"/>
  <c r="O395" i="64"/>
  <c r="S394" i="64"/>
  <c r="O394" i="64"/>
  <c r="S393" i="64"/>
  <c r="O393" i="64"/>
  <c r="S392" i="64"/>
  <c r="O392" i="64"/>
  <c r="S391" i="64"/>
  <c r="O391" i="64"/>
  <c r="S390" i="64"/>
  <c r="O390" i="64"/>
  <c r="S389" i="64"/>
  <c r="O389" i="64"/>
  <c r="S388" i="64"/>
  <c r="O388" i="64"/>
  <c r="S387" i="64"/>
  <c r="O387" i="64"/>
  <c r="S386" i="64"/>
  <c r="O386" i="64"/>
  <c r="S385" i="64"/>
  <c r="O385" i="64"/>
  <c r="S384" i="64"/>
  <c r="O384" i="64"/>
  <c r="S383" i="64"/>
  <c r="O383" i="64"/>
  <c r="S382" i="64"/>
  <c r="O382" i="64"/>
  <c r="S381" i="64"/>
  <c r="O381" i="64"/>
  <c r="S380" i="64"/>
  <c r="O380" i="64"/>
  <c r="S379" i="64"/>
  <c r="O379" i="64"/>
  <c r="S378" i="64"/>
  <c r="O378" i="64"/>
  <c r="S377" i="64"/>
  <c r="O377" i="64"/>
  <c r="S376" i="64"/>
  <c r="O376" i="64"/>
  <c r="S375" i="64"/>
  <c r="O375" i="64"/>
  <c r="S374" i="64"/>
  <c r="O374" i="64"/>
  <c r="S373" i="64"/>
  <c r="O373" i="64"/>
  <c r="S372" i="64"/>
  <c r="O372" i="64"/>
  <c r="S371" i="64"/>
  <c r="O371" i="64"/>
  <c r="S370" i="64"/>
  <c r="O370" i="64"/>
  <c r="S369" i="64"/>
  <c r="O369" i="64"/>
  <c r="S368" i="64"/>
  <c r="O368" i="64"/>
  <c r="S367" i="64"/>
  <c r="O367" i="64"/>
  <c r="S366" i="64"/>
  <c r="O366" i="64"/>
  <c r="S365" i="64"/>
  <c r="O365" i="64"/>
  <c r="S364" i="64"/>
  <c r="O364" i="64"/>
  <c r="S363" i="64"/>
  <c r="O363" i="64"/>
  <c r="S362" i="64"/>
  <c r="O362" i="64"/>
  <c r="S361" i="64"/>
  <c r="O361" i="64"/>
  <c r="S360" i="64"/>
  <c r="O360" i="64"/>
  <c r="S359" i="64"/>
  <c r="O359" i="64"/>
  <c r="S358" i="64"/>
  <c r="O358" i="64"/>
  <c r="S357" i="64"/>
  <c r="O357" i="64"/>
  <c r="S356" i="64"/>
  <c r="O356" i="64"/>
  <c r="S355" i="64"/>
  <c r="O355" i="64"/>
  <c r="S354" i="64"/>
  <c r="O354" i="64"/>
  <c r="S353" i="64"/>
  <c r="O353" i="64"/>
  <c r="S352" i="64"/>
  <c r="O352" i="64"/>
  <c r="U1258" i="64"/>
  <c r="Q1258" i="64"/>
  <c r="U1257" i="64"/>
  <c r="Q1257" i="64"/>
  <c r="U1256" i="64"/>
  <c r="Q1256" i="64"/>
  <c r="U1255" i="64"/>
  <c r="Q1255" i="64"/>
  <c r="U1254" i="64"/>
  <c r="Q1254" i="64"/>
  <c r="U1253" i="64"/>
  <c r="Q1253" i="64"/>
  <c r="U1252" i="64"/>
  <c r="Q1252" i="64"/>
  <c r="U1251" i="64"/>
  <c r="Q1251" i="64"/>
  <c r="U1250" i="64"/>
  <c r="Q1250" i="64"/>
  <c r="U1249" i="64"/>
  <c r="Q1249" i="64"/>
  <c r="U1248" i="64"/>
  <c r="Q1248" i="64"/>
  <c r="U1247" i="64"/>
  <c r="Q1247" i="64"/>
  <c r="U1246" i="64"/>
  <c r="Q1246" i="64"/>
  <c r="U1245" i="64"/>
  <c r="Q1245" i="64"/>
  <c r="U1244" i="64"/>
  <c r="Q1244" i="64"/>
  <c r="U1243" i="64"/>
  <c r="Q1243" i="64"/>
  <c r="U1242" i="64"/>
  <c r="Q1242" i="64"/>
  <c r="U1241" i="64"/>
  <c r="Q1241" i="64"/>
  <c r="U1240" i="64"/>
  <c r="Q1240" i="64"/>
  <c r="U1239" i="64"/>
  <c r="Q1239" i="64"/>
  <c r="U1238" i="64"/>
  <c r="Q1238" i="64"/>
  <c r="U1237" i="64"/>
  <c r="Q1237" i="64"/>
  <c r="U1236" i="64"/>
  <c r="Q1236" i="64"/>
  <c r="U1235" i="64"/>
  <c r="Q1235" i="64"/>
  <c r="U1234" i="64"/>
  <c r="Q1234" i="64"/>
  <c r="U1233" i="64"/>
  <c r="Q1233" i="64"/>
  <c r="U1232" i="64"/>
  <c r="Q1232" i="64"/>
  <c r="U1231" i="64"/>
  <c r="Q1231" i="64"/>
  <c r="U1230" i="64"/>
  <c r="Q1230" i="64"/>
  <c r="U1229" i="64"/>
  <c r="Q1229" i="64"/>
  <c r="U1228" i="64"/>
  <c r="Q1228" i="64"/>
  <c r="U1227" i="64"/>
  <c r="Q1227" i="64"/>
  <c r="U1226" i="64"/>
  <c r="Q1226" i="64"/>
  <c r="U1225" i="64"/>
  <c r="Q1225" i="64"/>
  <c r="U1224" i="64"/>
  <c r="Q1224" i="64"/>
  <c r="U1223" i="64"/>
  <c r="Q1223" i="64"/>
  <c r="U1222" i="64"/>
  <c r="Q1222" i="64"/>
  <c r="U1221" i="64"/>
  <c r="Q1221" i="64"/>
  <c r="U1220" i="64"/>
  <c r="Q1220" i="64"/>
  <c r="U1219" i="64"/>
  <c r="Q1219" i="64"/>
  <c r="U1218" i="64"/>
  <c r="Q1218" i="64"/>
  <c r="U1217" i="64"/>
  <c r="Q1217" i="64"/>
  <c r="U1216" i="64"/>
  <c r="Q1216" i="64"/>
  <c r="U1215" i="64"/>
  <c r="Q1215" i="64"/>
  <c r="U1214" i="64"/>
  <c r="Q1214" i="64"/>
  <c r="U1213" i="64"/>
  <c r="Q1213" i="64"/>
  <c r="U1212" i="64"/>
  <c r="Q1212" i="64"/>
  <c r="U1211" i="64"/>
  <c r="Q1211" i="64"/>
  <c r="U1210" i="64"/>
  <c r="Q1210" i="64"/>
  <c r="U1209" i="64"/>
  <c r="Q1209" i="64"/>
  <c r="U1208" i="64"/>
  <c r="Q1208" i="64"/>
  <c r="U1207" i="64"/>
  <c r="Q1207" i="64"/>
  <c r="U1206" i="64"/>
  <c r="Q1206" i="64"/>
  <c r="U1205" i="64"/>
  <c r="Q1205" i="64"/>
  <c r="U1204" i="64"/>
  <c r="Q1204" i="64"/>
  <c r="U1203" i="64"/>
  <c r="Q1203" i="64"/>
  <c r="U1202" i="64"/>
  <c r="Q1202" i="64"/>
  <c r="U1201" i="64"/>
  <c r="Q1201" i="64"/>
  <c r="U1200" i="64"/>
  <c r="Q1200" i="64"/>
  <c r="U1199" i="64"/>
  <c r="Q1199" i="64"/>
  <c r="U1198" i="64"/>
  <c r="Q1198" i="64"/>
  <c r="U1197" i="64"/>
  <c r="Q1197" i="64"/>
  <c r="U1196" i="64"/>
  <c r="Q1196" i="64"/>
  <c r="U1195" i="64"/>
  <c r="Q1195" i="64"/>
  <c r="U1194" i="64"/>
  <c r="Q1194" i="64"/>
  <c r="U1193" i="64"/>
  <c r="Q1193" i="64"/>
  <c r="U1192" i="64"/>
  <c r="Q1192" i="64"/>
  <c r="U1191" i="64"/>
  <c r="Q1191" i="64"/>
  <c r="U1190" i="64"/>
  <c r="Q1190" i="64"/>
  <c r="U1189" i="64"/>
  <c r="Q1189" i="64"/>
  <c r="U1188" i="64"/>
  <c r="Q1188" i="64"/>
  <c r="U1187" i="64"/>
  <c r="Q1187" i="64"/>
  <c r="U1186" i="64"/>
  <c r="Q1186" i="64"/>
  <c r="U1185" i="64"/>
  <c r="Q1185" i="64"/>
  <c r="U1184" i="64"/>
  <c r="Q1184" i="64"/>
  <c r="U1183" i="64"/>
  <c r="Q1183" i="64"/>
  <c r="U1182" i="64"/>
  <c r="Q1182" i="64"/>
  <c r="U1181" i="64"/>
  <c r="Q1181" i="64"/>
  <c r="U1180" i="64"/>
  <c r="Q1180" i="64"/>
  <c r="U1179" i="64"/>
  <c r="Q1179" i="64"/>
  <c r="U1178" i="64"/>
  <c r="Q1178" i="64"/>
  <c r="U1177" i="64"/>
  <c r="Q1177" i="64"/>
  <c r="U1176" i="64"/>
  <c r="Q1176" i="64"/>
  <c r="U1175" i="64"/>
  <c r="Q1175" i="64"/>
  <c r="U1174" i="64"/>
  <c r="Q1174" i="64"/>
  <c r="U1173" i="64"/>
  <c r="Q1173" i="64"/>
  <c r="U1172" i="64"/>
  <c r="Q1172" i="64"/>
  <c r="U1171" i="64"/>
  <c r="Q1171" i="64"/>
  <c r="U1170" i="64"/>
  <c r="Q1170" i="64"/>
  <c r="U1169" i="64"/>
  <c r="Q1169" i="64"/>
  <c r="U1168" i="64"/>
  <c r="Q1168" i="64"/>
  <c r="U1167" i="64"/>
  <c r="Q1167" i="64"/>
  <c r="U1166" i="64"/>
  <c r="Q1166" i="64"/>
  <c r="U1165" i="64"/>
  <c r="Q1165" i="64"/>
  <c r="U1164" i="64"/>
  <c r="Q1164" i="64"/>
  <c r="U1163" i="64"/>
  <c r="Q1163" i="64"/>
  <c r="U1162" i="64"/>
  <c r="Q1162" i="64"/>
  <c r="U1161" i="64"/>
  <c r="Q1161" i="64"/>
  <c r="U1160" i="64"/>
  <c r="Q1160" i="64"/>
  <c r="U1159" i="64"/>
  <c r="Q1159" i="64"/>
  <c r="U1158" i="64"/>
  <c r="Q1158" i="64"/>
  <c r="U1157" i="64"/>
  <c r="Q1157" i="64"/>
  <c r="U1156" i="64"/>
  <c r="Q1156" i="64"/>
  <c r="U1155" i="64"/>
  <c r="Q1155" i="64"/>
  <c r="U1154" i="64"/>
  <c r="Q1154" i="64"/>
  <c r="U1153" i="64"/>
  <c r="Q1153" i="64"/>
  <c r="U1152" i="64"/>
  <c r="Q1152" i="64"/>
  <c r="U1151" i="64"/>
  <c r="Q1151" i="64"/>
  <c r="U1150" i="64"/>
  <c r="Q1150" i="64"/>
  <c r="U1149" i="64"/>
  <c r="Q1149" i="64"/>
  <c r="U1148" i="64"/>
  <c r="Q1148" i="64"/>
  <c r="U1147" i="64"/>
  <c r="Q1147" i="64"/>
  <c r="U1146" i="64"/>
  <c r="Q1146" i="64"/>
  <c r="U1145" i="64"/>
  <c r="Q1145" i="64"/>
  <c r="U1144" i="64"/>
  <c r="Q1144" i="64"/>
  <c r="U1143" i="64"/>
  <c r="Q1143" i="64"/>
  <c r="U1142" i="64"/>
  <c r="Q1142" i="64"/>
  <c r="U1141" i="64"/>
  <c r="Q1141" i="64"/>
  <c r="U1140" i="64"/>
  <c r="Q1140" i="64"/>
  <c r="U1139" i="64"/>
  <c r="Q1139" i="64"/>
  <c r="U1138" i="64"/>
  <c r="Q1138" i="64"/>
  <c r="U1137" i="64"/>
  <c r="Q1137" i="64"/>
  <c r="U1136" i="64"/>
  <c r="Q1136" i="64"/>
  <c r="U1135" i="64"/>
  <c r="Q1135" i="64"/>
  <c r="U1134" i="64"/>
  <c r="Q1134" i="64"/>
  <c r="U1133" i="64"/>
  <c r="Q1133" i="64"/>
  <c r="U1132" i="64"/>
  <c r="Q1132" i="64"/>
  <c r="U1131" i="64"/>
  <c r="Q1131" i="64"/>
  <c r="U1130" i="64"/>
  <c r="Q1130" i="64"/>
  <c r="U1129" i="64"/>
  <c r="Q1129" i="64"/>
  <c r="U1128" i="64"/>
  <c r="Q1128" i="64"/>
  <c r="U1127" i="64"/>
  <c r="Q1127" i="64"/>
  <c r="U1126" i="64"/>
  <c r="Q1126" i="64"/>
  <c r="U1125" i="64"/>
  <c r="Q1125" i="64"/>
  <c r="U1124" i="64"/>
  <c r="Q1124" i="64"/>
  <c r="U1123" i="64"/>
  <c r="Q1123" i="64"/>
  <c r="U1122" i="64"/>
  <c r="Q1122" i="64"/>
  <c r="U1121" i="64"/>
  <c r="Q1121" i="64"/>
  <c r="U1120" i="64"/>
  <c r="Q1120" i="64"/>
  <c r="U1119" i="64"/>
  <c r="Q1119" i="64"/>
  <c r="U1118" i="64"/>
  <c r="Q1118" i="64"/>
  <c r="U1117" i="64"/>
  <c r="Q1117" i="64"/>
  <c r="U1116" i="64"/>
  <c r="Q1116" i="64"/>
  <c r="U1115" i="64"/>
  <c r="Q1115" i="64"/>
  <c r="U1114" i="64"/>
  <c r="Q1114" i="64"/>
  <c r="U1113" i="64"/>
  <c r="Q1113" i="64"/>
  <c r="U1112" i="64"/>
  <c r="Q1112" i="64"/>
  <c r="U1111" i="64"/>
  <c r="Q1111" i="64"/>
  <c r="U1110" i="64"/>
  <c r="Q1110" i="64"/>
  <c r="U1109" i="64"/>
  <c r="Q1109" i="64"/>
  <c r="U1108" i="64"/>
  <c r="Q1108" i="64"/>
  <c r="U1107" i="64"/>
  <c r="Q1107" i="64"/>
  <c r="U1106" i="64"/>
  <c r="Q1106" i="64"/>
  <c r="U1105" i="64"/>
  <c r="Q1105" i="64"/>
  <c r="U1104" i="64"/>
  <c r="Q1104" i="64"/>
  <c r="U1103" i="64"/>
  <c r="Q1103" i="64"/>
  <c r="U1102" i="64"/>
  <c r="Q1102" i="64"/>
  <c r="U1101" i="64"/>
  <c r="Q1101" i="64"/>
  <c r="U1100" i="64"/>
  <c r="Q1100" i="64"/>
  <c r="U1099" i="64"/>
  <c r="Q1099" i="64"/>
  <c r="U1098" i="64"/>
  <c r="Q1098" i="64"/>
  <c r="U1097" i="64"/>
  <c r="Q1097" i="64"/>
  <c r="U1096" i="64"/>
  <c r="Q1096" i="64"/>
  <c r="U1095" i="64"/>
  <c r="Q1095" i="64"/>
  <c r="U1094" i="64"/>
  <c r="Q1094" i="64"/>
  <c r="U1093" i="64"/>
  <c r="Q1093" i="64"/>
  <c r="U1092" i="64"/>
  <c r="Q1092" i="64"/>
  <c r="U1091" i="64"/>
  <c r="Q1091" i="64"/>
  <c r="U1090" i="64"/>
  <c r="Q1090" i="64"/>
  <c r="U1089" i="64"/>
  <c r="Q1089" i="64"/>
  <c r="U1088" i="64"/>
  <c r="Q1088" i="64"/>
  <c r="U1087" i="64"/>
  <c r="Q1087" i="64"/>
  <c r="U1086" i="64"/>
  <c r="Q1086" i="64"/>
  <c r="U1085" i="64"/>
  <c r="Q1085" i="64"/>
  <c r="U1084" i="64"/>
  <c r="Q1084" i="64"/>
  <c r="U1083" i="64"/>
  <c r="Q1083" i="64"/>
  <c r="U1082" i="64"/>
  <c r="Q1082" i="64"/>
  <c r="U1081" i="64"/>
  <c r="Q1081" i="64"/>
  <c r="U1080" i="64"/>
  <c r="Q1080" i="64"/>
  <c r="U1079" i="64"/>
  <c r="Q1079" i="64"/>
  <c r="U1078" i="64"/>
  <c r="Q1078" i="64"/>
  <c r="U1077" i="64"/>
  <c r="Q1077" i="64"/>
  <c r="U1076" i="64"/>
  <c r="Q1076" i="64"/>
  <c r="U1075" i="64"/>
  <c r="Q1075" i="64"/>
  <c r="U1074" i="64"/>
  <c r="Q1074" i="64"/>
  <c r="U1073" i="64"/>
  <c r="Q1073" i="64"/>
  <c r="U1072" i="64"/>
  <c r="Q1072" i="64"/>
  <c r="U1071" i="64"/>
  <c r="Q1071" i="64"/>
  <c r="U1070" i="64"/>
  <c r="Q1070" i="64"/>
  <c r="U1069" i="64"/>
  <c r="Q1069" i="64"/>
  <c r="U1068" i="64"/>
  <c r="Q1068" i="64"/>
  <c r="U1067" i="64"/>
  <c r="Q1067" i="64"/>
  <c r="U1066" i="64"/>
  <c r="Q1066" i="64"/>
  <c r="U1065" i="64"/>
  <c r="Q1065" i="64"/>
  <c r="U1064" i="64"/>
  <c r="Q1064" i="64"/>
  <c r="U1063" i="64"/>
  <c r="Q1063" i="64"/>
  <c r="U1062" i="64"/>
  <c r="Q1062" i="64"/>
  <c r="U1061" i="64"/>
  <c r="Q1061" i="64"/>
  <c r="U1060" i="64"/>
  <c r="Q1060" i="64"/>
  <c r="U1059" i="64"/>
  <c r="Q1059" i="64"/>
  <c r="U1058" i="64"/>
  <c r="Q1058" i="64"/>
  <c r="U1057" i="64"/>
  <c r="Q1057" i="64"/>
  <c r="U1056" i="64"/>
  <c r="Q1056" i="64"/>
  <c r="U1055" i="64"/>
  <c r="Q1055" i="64"/>
  <c r="U1054" i="64"/>
  <c r="Q1054" i="64"/>
  <c r="U1053" i="64"/>
  <c r="Q1053" i="64"/>
  <c r="U1052" i="64"/>
  <c r="Q1052" i="64"/>
  <c r="U1051" i="64"/>
  <c r="Q1051" i="64"/>
  <c r="U1050" i="64"/>
  <c r="Q1050" i="64"/>
  <c r="U1049" i="64"/>
  <c r="Q1049" i="64"/>
  <c r="U1048" i="64"/>
  <c r="Q1048" i="64"/>
  <c r="U1047" i="64"/>
  <c r="Q1047" i="64"/>
  <c r="U1046" i="64"/>
  <c r="Q1046" i="64"/>
  <c r="U1045" i="64"/>
  <c r="Q1045" i="64"/>
  <c r="U1044" i="64"/>
  <c r="Q1044" i="64"/>
  <c r="U1043" i="64"/>
  <c r="Q1043" i="64"/>
  <c r="U1042" i="64"/>
  <c r="Q1042" i="64"/>
  <c r="U1041" i="64"/>
  <c r="Q1041" i="64"/>
  <c r="U1040" i="64"/>
  <c r="Q1040" i="64"/>
  <c r="U1039" i="64"/>
  <c r="Q1039" i="64"/>
  <c r="U1038" i="64"/>
  <c r="Q1038" i="64"/>
  <c r="U1037" i="64"/>
  <c r="Q1037" i="64"/>
  <c r="U1036" i="64"/>
  <c r="Q1036" i="64"/>
  <c r="U1035" i="64"/>
  <c r="Q1035" i="64"/>
  <c r="U1034" i="64"/>
  <c r="Q1034" i="64"/>
  <c r="U1033" i="64"/>
  <c r="Q1033" i="64"/>
  <c r="U1032" i="64"/>
  <c r="Q1032" i="64"/>
  <c r="U1031" i="64"/>
  <c r="Q1031" i="64"/>
  <c r="U1030" i="64"/>
  <c r="Q1030" i="64"/>
  <c r="U1029" i="64"/>
  <c r="Q1029" i="64"/>
  <c r="U1028" i="64"/>
  <c r="Q1028" i="64"/>
  <c r="U1027" i="64"/>
  <c r="Q1027" i="64"/>
  <c r="U1026" i="64"/>
  <c r="Q1026" i="64"/>
  <c r="U1025" i="64"/>
  <c r="Q1025" i="64"/>
  <c r="U1024" i="64"/>
  <c r="Q1024" i="64"/>
  <c r="U1023" i="64"/>
  <c r="Q1023" i="64"/>
  <c r="U1022" i="64"/>
  <c r="Q1022" i="64"/>
  <c r="U1021" i="64"/>
  <c r="Q1021" i="64"/>
  <c r="U1020" i="64"/>
  <c r="Q1020" i="64"/>
  <c r="U1019" i="64"/>
  <c r="Q1019" i="64"/>
  <c r="U1018" i="64"/>
  <c r="Q1018" i="64"/>
  <c r="U1017" i="64"/>
  <c r="Q1017" i="64"/>
  <c r="U1016" i="64"/>
  <c r="Q1016" i="64"/>
  <c r="U1015" i="64"/>
  <c r="Q1015" i="64"/>
  <c r="U1014" i="64"/>
  <c r="Q1014" i="64"/>
  <c r="U1013" i="64"/>
  <c r="Q1013" i="64"/>
  <c r="U1012" i="64"/>
  <c r="Q1012" i="64"/>
  <c r="U1011" i="64"/>
  <c r="Q1011" i="64"/>
  <c r="U1010" i="64"/>
  <c r="Q1010" i="64"/>
  <c r="U1009" i="64"/>
  <c r="Q1009" i="64"/>
  <c r="U1008" i="64"/>
  <c r="Q1008" i="64"/>
  <c r="U1007" i="64"/>
  <c r="Q1007" i="64"/>
  <c r="U1006" i="64"/>
  <c r="Q1006" i="64"/>
  <c r="U1005" i="64"/>
  <c r="Q1005" i="64"/>
  <c r="U1004" i="64"/>
  <c r="Q1004" i="64"/>
  <c r="U1003" i="64"/>
  <c r="Q1003" i="64"/>
  <c r="U1002" i="64"/>
  <c r="Q1002" i="64"/>
  <c r="U1001" i="64"/>
  <c r="Q1001" i="64"/>
  <c r="U1000" i="64"/>
  <c r="Q1000" i="64"/>
  <c r="U999" i="64"/>
  <c r="Q999" i="64"/>
  <c r="U998" i="64"/>
  <c r="Q998" i="64"/>
  <c r="U997" i="64"/>
  <c r="Q997" i="64"/>
  <c r="U996" i="64"/>
  <c r="Q996" i="64"/>
  <c r="U995" i="64"/>
  <c r="Q995" i="64"/>
  <c r="U994" i="64"/>
  <c r="Q994" i="64"/>
  <c r="U993" i="64"/>
  <c r="Q993" i="64"/>
  <c r="U992" i="64"/>
  <c r="Q992" i="64"/>
  <c r="U991" i="64"/>
  <c r="Q991" i="64"/>
  <c r="U990" i="64"/>
  <c r="Q990" i="64"/>
  <c r="U989" i="64"/>
  <c r="Q989" i="64"/>
  <c r="U988" i="64"/>
  <c r="Q988" i="64"/>
  <c r="U987" i="64"/>
  <c r="Q987" i="64"/>
  <c r="U986" i="64"/>
  <c r="Q986" i="64"/>
  <c r="U985" i="64"/>
  <c r="Q985" i="64"/>
  <c r="U984" i="64"/>
  <c r="Q984" i="64"/>
  <c r="U983" i="64"/>
  <c r="Q983" i="64"/>
  <c r="U982" i="64"/>
  <c r="Q982" i="64"/>
  <c r="U981" i="64"/>
  <c r="Q981" i="64"/>
  <c r="U980" i="64"/>
  <c r="Q980" i="64"/>
  <c r="U979" i="64"/>
  <c r="Q979" i="64"/>
  <c r="U978" i="64"/>
  <c r="Q978" i="64"/>
  <c r="U977" i="64"/>
  <c r="Q977" i="64"/>
  <c r="U976" i="64"/>
  <c r="Q976" i="64"/>
  <c r="U975" i="64"/>
  <c r="Q975" i="64"/>
  <c r="U974" i="64"/>
  <c r="Q974" i="64"/>
  <c r="U973" i="64"/>
  <c r="Q973" i="64"/>
  <c r="U972" i="64"/>
  <c r="Q972" i="64"/>
  <c r="U971" i="64"/>
  <c r="Q971" i="64"/>
  <c r="U970" i="64"/>
  <c r="Q970" i="64"/>
  <c r="U969" i="64"/>
  <c r="Q969" i="64"/>
  <c r="U968" i="64"/>
  <c r="Q968" i="64"/>
  <c r="U967" i="64"/>
  <c r="Q967" i="64"/>
  <c r="U966" i="64"/>
  <c r="Q966" i="64"/>
  <c r="U965" i="64"/>
  <c r="Q965" i="64"/>
  <c r="U964" i="64"/>
  <c r="Q964" i="64"/>
  <c r="U963" i="64"/>
  <c r="Q963" i="64"/>
  <c r="U962" i="64"/>
  <c r="Q962" i="64"/>
  <c r="U961" i="64"/>
  <c r="Q961" i="64"/>
  <c r="U960" i="64"/>
  <c r="Q960" i="64"/>
  <c r="U959" i="64"/>
  <c r="Q959" i="64"/>
  <c r="U958" i="64"/>
  <c r="Q958" i="64"/>
  <c r="U957" i="64"/>
  <c r="Q957" i="64"/>
  <c r="U956" i="64"/>
  <c r="Q956" i="64"/>
  <c r="U955" i="64"/>
  <c r="Q955" i="64"/>
  <c r="U954" i="64"/>
  <c r="Q954" i="64"/>
  <c r="U953" i="64"/>
  <c r="Q953" i="64"/>
  <c r="U952" i="64"/>
  <c r="Q952" i="64"/>
  <c r="U951" i="64"/>
  <c r="Q951" i="64"/>
  <c r="U950" i="64"/>
  <c r="Q950" i="64"/>
  <c r="U949" i="64"/>
  <c r="Q949" i="64"/>
  <c r="U948" i="64"/>
  <c r="Q948" i="64"/>
  <c r="U947" i="64"/>
  <c r="Q947" i="64"/>
  <c r="U946" i="64"/>
  <c r="Q946" i="64"/>
  <c r="U945" i="64"/>
  <c r="Q945" i="64"/>
  <c r="U944" i="64"/>
  <c r="Q944" i="64"/>
  <c r="U943" i="64"/>
  <c r="Q943" i="64"/>
  <c r="U942" i="64"/>
  <c r="Q942" i="64"/>
  <c r="U941" i="64"/>
  <c r="Q941" i="64"/>
  <c r="U940" i="64"/>
  <c r="Q940" i="64"/>
  <c r="U939" i="64"/>
  <c r="Q939" i="64"/>
  <c r="U938" i="64"/>
  <c r="Q938" i="64"/>
  <c r="U937" i="64"/>
  <c r="Q937" i="64"/>
  <c r="U936" i="64"/>
  <c r="Q936" i="64"/>
  <c r="U935" i="64"/>
  <c r="Q935" i="64"/>
  <c r="U934" i="64"/>
  <c r="Q934" i="64"/>
  <c r="U933" i="64"/>
  <c r="Q933" i="64"/>
  <c r="U932" i="64"/>
  <c r="Q932" i="64"/>
  <c r="U931" i="64"/>
  <c r="Q931" i="64"/>
  <c r="U930" i="64"/>
  <c r="Q930" i="64"/>
  <c r="U929" i="64"/>
  <c r="Q929" i="64"/>
  <c r="U928" i="64"/>
  <c r="Q928" i="64"/>
  <c r="U927" i="64"/>
  <c r="Q927" i="64"/>
  <c r="U926" i="64"/>
  <c r="Q926" i="64"/>
  <c r="U925" i="64"/>
  <c r="Q925" i="64"/>
  <c r="U924" i="64"/>
  <c r="Q924" i="64"/>
  <c r="U923" i="64"/>
  <c r="Q923" i="64"/>
  <c r="U922" i="64"/>
  <c r="Q922" i="64"/>
  <c r="U921" i="64"/>
  <c r="Q921" i="64"/>
  <c r="U920" i="64"/>
  <c r="Q920" i="64"/>
  <c r="U919" i="64"/>
  <c r="Q919" i="64"/>
  <c r="U918" i="64"/>
  <c r="Q918" i="64"/>
  <c r="U917" i="64"/>
  <c r="Q917" i="64"/>
  <c r="U916" i="64"/>
  <c r="Q916" i="64"/>
  <c r="U915" i="64"/>
  <c r="Q915" i="64"/>
  <c r="U914" i="64"/>
  <c r="Q914" i="64"/>
  <c r="U913" i="64"/>
  <c r="Q913" i="64"/>
  <c r="U912" i="64"/>
  <c r="Q912" i="64"/>
  <c r="U911" i="64"/>
  <c r="Q911" i="64"/>
  <c r="U910" i="64"/>
  <c r="Q910" i="64"/>
  <c r="U909" i="64"/>
  <c r="Q909" i="64"/>
  <c r="U908" i="64"/>
  <c r="Q908" i="64"/>
  <c r="U907" i="64"/>
  <c r="Q907" i="64"/>
  <c r="U906" i="64"/>
  <c r="Q906" i="64"/>
  <c r="U905" i="64"/>
  <c r="Q905" i="64"/>
  <c r="U904" i="64"/>
  <c r="Q904" i="64"/>
  <c r="U903" i="64"/>
  <c r="Q903" i="64"/>
  <c r="U902" i="64"/>
  <c r="Q902" i="64"/>
  <c r="U901" i="64"/>
  <c r="Q901" i="64"/>
  <c r="U900" i="64"/>
  <c r="Q900" i="64"/>
  <c r="U899" i="64"/>
  <c r="Q899" i="64"/>
  <c r="U898" i="64"/>
  <c r="Q898" i="64"/>
  <c r="U897" i="64"/>
  <c r="Q897" i="64"/>
  <c r="U896" i="64"/>
  <c r="Q896" i="64"/>
  <c r="U895" i="64"/>
  <c r="Q895" i="64"/>
  <c r="U894" i="64"/>
  <c r="Q894" i="64"/>
  <c r="U893" i="64"/>
  <c r="Q893" i="64"/>
  <c r="U892" i="64"/>
  <c r="Q892" i="64"/>
  <c r="U891" i="64"/>
  <c r="Q891" i="64"/>
  <c r="U890" i="64"/>
  <c r="Q890" i="64"/>
  <c r="U889" i="64"/>
  <c r="Q889" i="64"/>
  <c r="U888" i="64"/>
  <c r="Q888" i="64"/>
  <c r="U887" i="64"/>
  <c r="Q887" i="64"/>
  <c r="U886" i="64"/>
  <c r="Q886" i="64"/>
  <c r="U885" i="64"/>
  <c r="Q885" i="64"/>
  <c r="U884" i="64"/>
  <c r="Q884" i="64"/>
  <c r="U883" i="64"/>
  <c r="Q883" i="64"/>
  <c r="U882" i="64"/>
  <c r="Q882" i="64"/>
  <c r="U881" i="64"/>
  <c r="Q881" i="64"/>
  <c r="U880" i="64"/>
  <c r="Q880" i="64"/>
  <c r="U879" i="64"/>
  <c r="Q879" i="64"/>
  <c r="U878" i="64"/>
  <c r="Q878" i="64"/>
  <c r="U877" i="64"/>
  <c r="Q877" i="64"/>
  <c r="U876" i="64"/>
  <c r="Q876" i="64"/>
  <c r="U875" i="64"/>
  <c r="Q875" i="64"/>
  <c r="U874" i="64"/>
  <c r="Q874" i="64"/>
  <c r="U873" i="64"/>
  <c r="Q873" i="64"/>
  <c r="U872" i="64"/>
  <c r="Q872" i="64"/>
  <c r="U871" i="64"/>
  <c r="Q871" i="64"/>
  <c r="U870" i="64"/>
  <c r="Q870" i="64"/>
  <c r="U869" i="64"/>
  <c r="Q869" i="64"/>
  <c r="U868" i="64"/>
  <c r="Q868" i="64"/>
  <c r="U867" i="64"/>
  <c r="Q867" i="64"/>
  <c r="U866" i="64"/>
  <c r="Q866" i="64"/>
  <c r="U865" i="64"/>
  <c r="Q865" i="64"/>
  <c r="U864" i="64"/>
  <c r="Q864" i="64"/>
  <c r="U863" i="64"/>
  <c r="Q863" i="64"/>
  <c r="U862" i="64"/>
  <c r="Q862" i="64"/>
  <c r="U861" i="64"/>
  <c r="Q861" i="64"/>
  <c r="U860" i="64"/>
  <c r="Q860" i="64"/>
  <c r="U859" i="64"/>
  <c r="Q859" i="64"/>
  <c r="U858" i="64"/>
  <c r="Q858" i="64"/>
  <c r="U857" i="64"/>
  <c r="Q857" i="64"/>
  <c r="U856" i="64"/>
  <c r="Q856" i="64"/>
  <c r="U855" i="64"/>
  <c r="Q855" i="64"/>
  <c r="U854" i="64"/>
  <c r="Q854" i="64"/>
  <c r="U853" i="64"/>
  <c r="Q853" i="64"/>
  <c r="U852" i="64"/>
  <c r="Q852" i="64"/>
  <c r="U851" i="64"/>
  <c r="Q851" i="64"/>
  <c r="U850" i="64"/>
  <c r="Q850" i="64"/>
  <c r="U849" i="64"/>
  <c r="Q849" i="64"/>
  <c r="U848" i="64"/>
  <c r="Q848" i="64"/>
  <c r="U847" i="64"/>
  <c r="Q847" i="64"/>
  <c r="U846" i="64"/>
  <c r="Q846" i="64"/>
  <c r="U845" i="64"/>
  <c r="Q845" i="64"/>
  <c r="U844" i="64"/>
  <c r="Q844" i="64"/>
  <c r="U843" i="64"/>
  <c r="Q843" i="64"/>
  <c r="U842" i="64"/>
  <c r="Q842" i="64"/>
  <c r="U841" i="64"/>
  <c r="Q841" i="64"/>
  <c r="U840" i="64"/>
  <c r="Q840" i="64"/>
  <c r="U839" i="64"/>
  <c r="Q839" i="64"/>
  <c r="U838" i="64"/>
  <c r="Q838" i="64"/>
  <c r="U837" i="64"/>
  <c r="Q837" i="64"/>
  <c r="U836" i="64"/>
  <c r="Q836" i="64"/>
  <c r="U835" i="64"/>
  <c r="Q835" i="64"/>
  <c r="U834" i="64"/>
  <c r="Q834" i="64"/>
  <c r="U833" i="64"/>
  <c r="Q833" i="64"/>
  <c r="U832" i="64"/>
  <c r="Q832" i="64"/>
  <c r="U831" i="64"/>
  <c r="Q831" i="64"/>
  <c r="U830" i="64"/>
  <c r="Q830" i="64"/>
  <c r="U829" i="64"/>
  <c r="Q829" i="64"/>
  <c r="U828" i="64"/>
  <c r="Q828" i="64"/>
  <c r="U827" i="64"/>
  <c r="Q827" i="64"/>
  <c r="U826" i="64"/>
  <c r="Q826" i="64"/>
  <c r="U825" i="64"/>
  <c r="Q825" i="64"/>
  <c r="U824" i="64"/>
  <c r="Q824" i="64"/>
  <c r="U823" i="64"/>
  <c r="Q823" i="64"/>
  <c r="U822" i="64"/>
  <c r="Q822" i="64"/>
  <c r="U821" i="64"/>
  <c r="Q821" i="64"/>
  <c r="U820" i="64"/>
  <c r="Q820" i="64"/>
  <c r="U819" i="64"/>
  <c r="Q819" i="64"/>
  <c r="U818" i="64"/>
  <c r="Q818" i="64"/>
  <c r="U817" i="64"/>
  <c r="Q817" i="64"/>
  <c r="U816" i="64"/>
  <c r="Q816" i="64"/>
  <c r="U815" i="64"/>
  <c r="Q815" i="64"/>
  <c r="U814" i="64"/>
  <c r="Q814" i="64"/>
  <c r="U813" i="64"/>
  <c r="Q813" i="64"/>
  <c r="U812" i="64"/>
  <c r="Q812" i="64"/>
  <c r="U811" i="64"/>
  <c r="Q811" i="64"/>
  <c r="U810" i="64"/>
  <c r="Q810" i="64"/>
  <c r="U809" i="64"/>
  <c r="Q809" i="64"/>
  <c r="U808" i="64"/>
  <c r="Q808" i="64"/>
  <c r="U807" i="64"/>
  <c r="Q807" i="64"/>
  <c r="U806" i="64"/>
  <c r="Q806" i="64"/>
  <c r="U805" i="64"/>
  <c r="Q805" i="64"/>
  <c r="U804" i="64"/>
  <c r="Q804" i="64"/>
  <c r="U803" i="64"/>
  <c r="Q803" i="64"/>
  <c r="U802" i="64"/>
  <c r="Q802" i="64"/>
  <c r="U801" i="64"/>
  <c r="Q801" i="64"/>
  <c r="U800" i="64"/>
  <c r="Q800" i="64"/>
  <c r="U799" i="64"/>
  <c r="Q799" i="64"/>
  <c r="U798" i="64"/>
  <c r="Q798" i="64"/>
  <c r="U797" i="64"/>
  <c r="Q797" i="64"/>
  <c r="U796" i="64"/>
  <c r="Q796" i="64"/>
  <c r="U795" i="64"/>
  <c r="Q795" i="64"/>
  <c r="U794" i="64"/>
  <c r="Q794" i="64"/>
  <c r="U793" i="64"/>
  <c r="Q793" i="64"/>
  <c r="U792" i="64"/>
  <c r="Q792" i="64"/>
  <c r="U791" i="64"/>
  <c r="Q791" i="64"/>
  <c r="U790" i="64"/>
  <c r="Q790" i="64"/>
  <c r="U789" i="64"/>
  <c r="Q789" i="64"/>
  <c r="U788" i="64"/>
  <c r="Q788" i="64"/>
  <c r="U787" i="64"/>
  <c r="Q787" i="64"/>
  <c r="U786" i="64"/>
  <c r="Q786" i="64"/>
  <c r="U785" i="64"/>
  <c r="Q785" i="64"/>
  <c r="U784" i="64"/>
  <c r="Q784" i="64"/>
  <c r="U783" i="64"/>
  <c r="Q783" i="64"/>
  <c r="U782" i="64"/>
  <c r="Q782" i="64"/>
  <c r="U781" i="64"/>
  <c r="Q781" i="64"/>
  <c r="U780" i="64"/>
  <c r="Q780" i="64"/>
  <c r="U779" i="64"/>
  <c r="Q779" i="64"/>
  <c r="U778" i="64"/>
  <c r="Q778" i="64"/>
  <c r="U777" i="64"/>
  <c r="Q777" i="64"/>
  <c r="U776" i="64"/>
  <c r="Q776" i="64"/>
  <c r="U775" i="64"/>
  <c r="Q775" i="64"/>
  <c r="U774" i="64"/>
  <c r="Q774" i="64"/>
  <c r="U773" i="64"/>
  <c r="Q773" i="64"/>
  <c r="U772" i="64"/>
  <c r="Q772" i="64"/>
  <c r="U771" i="64"/>
  <c r="Q771" i="64"/>
  <c r="U770" i="64"/>
  <c r="Q770" i="64"/>
  <c r="U769" i="64"/>
  <c r="Q769" i="64"/>
  <c r="U768" i="64"/>
  <c r="Q768" i="64"/>
  <c r="U767" i="64"/>
  <c r="Q767" i="64"/>
  <c r="U766" i="64"/>
  <c r="Q766" i="64"/>
  <c r="U765" i="64"/>
  <c r="Q765" i="64"/>
  <c r="U764" i="64"/>
  <c r="Q764" i="64"/>
  <c r="U763" i="64"/>
  <c r="Q763" i="64"/>
  <c r="U762" i="64"/>
  <c r="Q762" i="64"/>
  <c r="U761" i="64"/>
  <c r="Q761" i="64"/>
  <c r="U760" i="64"/>
  <c r="Q760" i="64"/>
  <c r="U759" i="64"/>
  <c r="Q759" i="64"/>
  <c r="U758" i="64"/>
  <c r="Q758" i="64"/>
  <c r="U757" i="64"/>
  <c r="Q757" i="64"/>
  <c r="U756" i="64"/>
  <c r="Q756" i="64"/>
  <c r="U755" i="64"/>
  <c r="Q755" i="64"/>
  <c r="U754" i="64"/>
  <c r="Q754" i="64"/>
  <c r="U753" i="64"/>
  <c r="Q753" i="64"/>
  <c r="U752" i="64"/>
  <c r="Q752" i="64"/>
  <c r="U751" i="64"/>
  <c r="Q751" i="64"/>
  <c r="U750" i="64"/>
  <c r="Q750" i="64"/>
  <c r="U749" i="64"/>
  <c r="Q749" i="64"/>
  <c r="U748" i="64"/>
  <c r="Q748" i="64"/>
  <c r="U747" i="64"/>
  <c r="Q747" i="64"/>
  <c r="U746" i="64"/>
  <c r="Q746" i="64"/>
  <c r="U745" i="64"/>
  <c r="Q745" i="64"/>
  <c r="U744" i="64"/>
  <c r="Q744" i="64"/>
  <c r="U743" i="64"/>
  <c r="Q743" i="64"/>
  <c r="U742" i="64"/>
  <c r="Q742" i="64"/>
  <c r="U741" i="64"/>
  <c r="Q741" i="64"/>
  <c r="U740" i="64"/>
  <c r="Q740" i="64"/>
  <c r="U739" i="64"/>
  <c r="Q739" i="64"/>
  <c r="U738" i="64"/>
  <c r="Q738" i="64"/>
  <c r="U737" i="64"/>
  <c r="Q737" i="64"/>
  <c r="U736" i="64"/>
  <c r="Q736" i="64"/>
  <c r="U735" i="64"/>
  <c r="Q735" i="64"/>
  <c r="U734" i="64"/>
  <c r="Q734" i="64"/>
  <c r="U733" i="64"/>
  <c r="Q733" i="64"/>
  <c r="U732" i="64"/>
  <c r="Q732" i="64"/>
  <c r="U731" i="64"/>
  <c r="Q731" i="64"/>
  <c r="U730" i="64"/>
  <c r="Q730" i="64"/>
  <c r="U729" i="64"/>
  <c r="Q729" i="64"/>
  <c r="U728" i="64"/>
  <c r="Q728" i="64"/>
  <c r="U727" i="64"/>
  <c r="Q727" i="64"/>
  <c r="U726" i="64"/>
  <c r="Q726" i="64"/>
  <c r="U725" i="64"/>
  <c r="Q725" i="64"/>
  <c r="U724" i="64"/>
  <c r="Q724" i="64"/>
  <c r="U723" i="64"/>
  <c r="Q723" i="64"/>
  <c r="U722" i="64"/>
  <c r="Q722" i="64"/>
  <c r="U721" i="64"/>
  <c r="Q721" i="64"/>
  <c r="U720" i="64"/>
  <c r="Q720" i="64"/>
  <c r="U719" i="64"/>
  <c r="Q719" i="64"/>
  <c r="U718" i="64"/>
  <c r="Q718" i="64"/>
  <c r="U717" i="64"/>
  <c r="Q717" i="64"/>
  <c r="U716" i="64"/>
  <c r="Q716" i="64"/>
  <c r="U715" i="64"/>
  <c r="Q715" i="64"/>
  <c r="U714" i="64"/>
  <c r="Q714" i="64"/>
  <c r="U713" i="64"/>
  <c r="Q713" i="64"/>
  <c r="U712" i="64"/>
  <c r="Q712" i="64"/>
  <c r="U711" i="64"/>
  <c r="Q711" i="64"/>
  <c r="U710" i="64"/>
  <c r="Q710" i="64"/>
  <c r="U709" i="64"/>
  <c r="Q709" i="64"/>
  <c r="U708" i="64"/>
  <c r="Q708" i="64"/>
  <c r="U707" i="64"/>
  <c r="Q707" i="64"/>
  <c r="U706" i="64"/>
  <c r="Q706" i="64"/>
  <c r="U705" i="64"/>
  <c r="Q705" i="64"/>
  <c r="U704" i="64"/>
  <c r="Q704" i="64"/>
  <c r="U703" i="64"/>
  <c r="Q703" i="64"/>
  <c r="U702" i="64"/>
  <c r="Q702" i="64"/>
  <c r="U701" i="64"/>
  <c r="Q701" i="64"/>
  <c r="U700" i="64"/>
  <c r="Q700" i="64"/>
  <c r="U699" i="64"/>
  <c r="Q699" i="64"/>
  <c r="U698" i="64"/>
  <c r="Q698" i="64"/>
  <c r="U697" i="64"/>
  <c r="Q697" i="64"/>
  <c r="U696" i="64"/>
  <c r="Q696" i="64"/>
  <c r="U695" i="64"/>
  <c r="Q695" i="64"/>
  <c r="U694" i="64"/>
  <c r="Q694" i="64"/>
  <c r="U693" i="64"/>
  <c r="Q693" i="64"/>
  <c r="U692" i="64"/>
  <c r="Q692" i="64"/>
  <c r="U691" i="64"/>
  <c r="Q691" i="64"/>
  <c r="U690" i="64"/>
  <c r="Q690" i="64"/>
  <c r="U689" i="64"/>
  <c r="Q689" i="64"/>
  <c r="U688" i="64"/>
  <c r="Q688" i="64"/>
  <c r="U687" i="64"/>
  <c r="Q687" i="64"/>
  <c r="U686" i="64"/>
  <c r="Q686" i="64"/>
  <c r="U685" i="64"/>
  <c r="Q685" i="64"/>
  <c r="U684" i="64"/>
  <c r="Q684" i="64"/>
  <c r="U683" i="64"/>
  <c r="Q683" i="64"/>
  <c r="U682" i="64"/>
  <c r="Q682" i="64"/>
  <c r="U681" i="64"/>
  <c r="Q681" i="64"/>
  <c r="U680" i="64"/>
  <c r="Q680" i="64"/>
  <c r="U679" i="64"/>
  <c r="Q679" i="64"/>
  <c r="U678" i="64"/>
  <c r="Q678" i="64"/>
  <c r="U677" i="64"/>
  <c r="Q677" i="64"/>
  <c r="U676" i="64"/>
  <c r="Q676" i="64"/>
  <c r="U675" i="64"/>
  <c r="Q675" i="64"/>
  <c r="U674" i="64"/>
  <c r="Q674" i="64"/>
  <c r="U673" i="64"/>
  <c r="Q673" i="64"/>
  <c r="U672" i="64"/>
  <c r="Q672" i="64"/>
  <c r="U671" i="64"/>
  <c r="Q671" i="64"/>
  <c r="U670" i="64"/>
  <c r="Q670" i="64"/>
  <c r="U669" i="64"/>
  <c r="Q669" i="64"/>
  <c r="U668" i="64"/>
  <c r="Q668" i="64"/>
  <c r="U667" i="64"/>
  <c r="Q667" i="64"/>
  <c r="U666" i="64"/>
  <c r="Q666" i="64"/>
  <c r="U665" i="64"/>
  <c r="Q665" i="64"/>
  <c r="U664" i="64"/>
  <c r="Q664" i="64"/>
  <c r="U663" i="64"/>
  <c r="Q663" i="64"/>
  <c r="U662" i="64"/>
  <c r="Q662" i="64"/>
  <c r="U661" i="64"/>
  <c r="Q661" i="64"/>
  <c r="U660" i="64"/>
  <c r="Q660" i="64"/>
  <c r="U659" i="64"/>
  <c r="Q659" i="64"/>
  <c r="U658" i="64"/>
  <c r="Q658" i="64"/>
  <c r="U657" i="64"/>
  <c r="Q657" i="64"/>
  <c r="U656" i="64"/>
  <c r="Q656" i="64"/>
  <c r="U655" i="64"/>
  <c r="Q655" i="64"/>
  <c r="U654" i="64"/>
  <c r="Q654" i="64"/>
  <c r="U653" i="64"/>
  <c r="Q653" i="64"/>
  <c r="U652" i="64"/>
  <c r="Q652" i="64"/>
  <c r="U651" i="64"/>
  <c r="Q651" i="64"/>
  <c r="U650" i="64"/>
  <c r="Q650" i="64"/>
  <c r="U649" i="64"/>
  <c r="Q649" i="64"/>
  <c r="U648" i="64"/>
  <c r="Q648" i="64"/>
  <c r="U647" i="64"/>
  <c r="Q647" i="64"/>
  <c r="U646" i="64"/>
  <c r="Q646" i="64"/>
  <c r="U645" i="64"/>
  <c r="Q645" i="64"/>
  <c r="U644" i="64"/>
  <c r="Q644" i="64"/>
  <c r="U643" i="64"/>
  <c r="Q643" i="64"/>
  <c r="U642" i="64"/>
  <c r="Q642" i="64"/>
  <c r="U641" i="64"/>
  <c r="Q641" i="64"/>
  <c r="U640" i="64"/>
  <c r="Q640" i="64"/>
  <c r="U639" i="64"/>
  <c r="Q639" i="64"/>
  <c r="U638" i="64"/>
  <c r="Q638" i="64"/>
  <c r="U637" i="64"/>
  <c r="Q637" i="64"/>
  <c r="U636" i="64"/>
  <c r="Q636" i="64"/>
  <c r="U635" i="64"/>
  <c r="Q635" i="64"/>
  <c r="U634" i="64"/>
  <c r="Q634" i="64"/>
  <c r="U633" i="64"/>
  <c r="Q633" i="64"/>
  <c r="U632" i="64"/>
  <c r="Q632" i="64"/>
  <c r="U631" i="64"/>
  <c r="Q631" i="64"/>
  <c r="U630" i="64"/>
  <c r="Q630" i="64"/>
  <c r="U629" i="64"/>
  <c r="Q629" i="64"/>
  <c r="U628" i="64"/>
  <c r="Q628" i="64"/>
  <c r="U627" i="64"/>
  <c r="Q627" i="64"/>
  <c r="U626" i="64"/>
  <c r="Q626" i="64"/>
  <c r="U625" i="64"/>
  <c r="Q625" i="64"/>
  <c r="U624" i="64"/>
  <c r="Q624" i="64"/>
  <c r="U623" i="64"/>
  <c r="Q623" i="64"/>
  <c r="U622" i="64"/>
  <c r="Q622" i="64"/>
  <c r="U621" i="64"/>
  <c r="Q621" i="64"/>
  <c r="U620" i="64"/>
  <c r="Q620" i="64"/>
  <c r="U619" i="64"/>
  <c r="Q619" i="64"/>
  <c r="U618" i="64"/>
  <c r="Q618" i="64"/>
  <c r="U617" i="64"/>
  <c r="Q617" i="64"/>
  <c r="U616" i="64"/>
  <c r="Q616" i="64"/>
  <c r="U615" i="64"/>
  <c r="Q615" i="64"/>
  <c r="U614" i="64"/>
  <c r="Q614" i="64"/>
  <c r="U613" i="64"/>
  <c r="Q613" i="64"/>
  <c r="U612" i="64"/>
  <c r="Q612" i="64"/>
  <c r="U611" i="64"/>
  <c r="Q611" i="64"/>
  <c r="U610" i="64"/>
  <c r="Q610" i="64"/>
  <c r="U609" i="64"/>
  <c r="Q609" i="64"/>
  <c r="U608" i="64"/>
  <c r="Q608" i="64"/>
  <c r="U607" i="64"/>
  <c r="Q607" i="64"/>
  <c r="U606" i="64"/>
  <c r="Q606" i="64"/>
  <c r="U605" i="64"/>
  <c r="Q605" i="64"/>
  <c r="U604" i="64"/>
  <c r="Q604" i="64"/>
  <c r="U603" i="64"/>
  <c r="Q603" i="64"/>
  <c r="U602" i="64"/>
  <c r="Q602" i="64"/>
  <c r="U601" i="64"/>
  <c r="Q601" i="64"/>
  <c r="U600" i="64"/>
  <c r="Q600" i="64"/>
  <c r="U599" i="64"/>
  <c r="Q599" i="64"/>
  <c r="U598" i="64"/>
  <c r="Q598" i="64"/>
  <c r="U597" i="64"/>
  <c r="Q597" i="64"/>
  <c r="U596" i="64"/>
  <c r="Q596" i="64"/>
  <c r="U595" i="64"/>
  <c r="Q595" i="64"/>
  <c r="U594" i="64"/>
  <c r="Q594" i="64"/>
  <c r="U593" i="64"/>
  <c r="Q593" i="64"/>
  <c r="U592" i="64"/>
  <c r="Q592" i="64"/>
  <c r="U591" i="64"/>
  <c r="Q591" i="64"/>
  <c r="U590" i="64"/>
  <c r="Q590" i="64"/>
  <c r="U589" i="64"/>
  <c r="Q589" i="64"/>
  <c r="U588" i="64"/>
  <c r="Q588" i="64"/>
  <c r="U587" i="64"/>
  <c r="Q587" i="64"/>
  <c r="U586" i="64"/>
  <c r="Q586" i="64"/>
  <c r="U585" i="64"/>
  <c r="Q585" i="64"/>
  <c r="U584" i="64"/>
  <c r="Q584" i="64"/>
  <c r="U583" i="64"/>
  <c r="Q583" i="64"/>
  <c r="U582" i="64"/>
  <c r="Q582" i="64"/>
  <c r="U581" i="64"/>
  <c r="Q581" i="64"/>
  <c r="U580" i="64"/>
  <c r="Q580" i="64"/>
  <c r="U579" i="64"/>
  <c r="Q579" i="64"/>
  <c r="U578" i="64"/>
  <c r="Q578" i="64"/>
  <c r="U577" i="64"/>
  <c r="Q577" i="64"/>
  <c r="U576" i="64"/>
  <c r="Q576" i="64"/>
  <c r="U575" i="64"/>
  <c r="Q575" i="64"/>
  <c r="U574" i="64"/>
  <c r="Q574" i="64"/>
  <c r="U573" i="64"/>
  <c r="Q573" i="64"/>
  <c r="U572" i="64"/>
  <c r="Q572" i="64"/>
  <c r="U571" i="64"/>
  <c r="Q571" i="64"/>
  <c r="U570" i="64"/>
  <c r="Q570" i="64"/>
  <c r="U569" i="64"/>
  <c r="Q569" i="64"/>
  <c r="U568" i="64"/>
  <c r="Q568" i="64"/>
  <c r="U567" i="64"/>
  <c r="Q567" i="64"/>
  <c r="U566" i="64"/>
  <c r="Q566" i="64"/>
  <c r="U565" i="64"/>
  <c r="Q565" i="64"/>
  <c r="U564" i="64"/>
  <c r="Q564" i="64"/>
  <c r="U563" i="64"/>
  <c r="Q563" i="64"/>
  <c r="U562" i="64"/>
  <c r="Q562" i="64"/>
  <c r="U561" i="64"/>
  <c r="Q561" i="64"/>
  <c r="U560" i="64"/>
  <c r="Q560" i="64"/>
  <c r="U559" i="64"/>
  <c r="Q559" i="64"/>
  <c r="U558" i="64"/>
  <c r="Q558" i="64"/>
  <c r="U557" i="64"/>
  <c r="Q557" i="64"/>
  <c r="U556" i="64"/>
  <c r="Q556" i="64"/>
  <c r="U555" i="64"/>
  <c r="Q555" i="64"/>
  <c r="U554" i="64"/>
  <c r="Q554" i="64"/>
  <c r="U553" i="64"/>
  <c r="Q553" i="64"/>
  <c r="U552" i="64"/>
  <c r="Q552" i="64"/>
  <c r="U551" i="64"/>
  <c r="Q551" i="64"/>
  <c r="U550" i="64"/>
  <c r="Q550" i="64"/>
  <c r="U549" i="64"/>
  <c r="Q549" i="64"/>
  <c r="U548" i="64"/>
  <c r="Q548" i="64"/>
  <c r="U547" i="64"/>
  <c r="Q547" i="64"/>
  <c r="U546" i="64"/>
  <c r="Q546" i="64"/>
  <c r="U545" i="64"/>
  <c r="Q545" i="64"/>
  <c r="U544" i="64"/>
  <c r="Q544" i="64"/>
  <c r="U543" i="64"/>
  <c r="Q543" i="64"/>
  <c r="U542" i="64"/>
  <c r="Q542" i="64"/>
  <c r="U541" i="64"/>
  <c r="Q541" i="64"/>
  <c r="U540" i="64"/>
  <c r="Q540" i="64"/>
  <c r="U539" i="64"/>
  <c r="Q539" i="64"/>
  <c r="U538" i="64"/>
  <c r="Q538" i="64"/>
  <c r="U537" i="64"/>
  <c r="Q537" i="64"/>
  <c r="U536" i="64"/>
  <c r="Q536" i="64"/>
  <c r="U535" i="64"/>
  <c r="Q535" i="64"/>
  <c r="U534" i="64"/>
  <c r="Q534" i="64"/>
  <c r="U533" i="64"/>
  <c r="Q533" i="64"/>
  <c r="U532" i="64"/>
  <c r="Q532" i="64"/>
  <c r="U531" i="64"/>
  <c r="Q531" i="64"/>
  <c r="U530" i="64"/>
  <c r="Q530" i="64"/>
  <c r="U529" i="64"/>
  <c r="Q529" i="64"/>
  <c r="U528" i="64"/>
  <c r="Q528" i="64"/>
  <c r="U527" i="64"/>
  <c r="Q527" i="64"/>
  <c r="U526" i="64"/>
  <c r="Q526" i="64"/>
  <c r="U525" i="64"/>
  <c r="Q525" i="64"/>
  <c r="U524" i="64"/>
  <c r="Q524" i="64"/>
  <c r="U523" i="64"/>
  <c r="Q523" i="64"/>
  <c r="U522" i="64"/>
  <c r="Q522" i="64"/>
  <c r="U521" i="64"/>
  <c r="Q521" i="64"/>
  <c r="U520" i="64"/>
  <c r="Q520" i="64"/>
  <c r="U519" i="64"/>
  <c r="Q519" i="64"/>
  <c r="U518" i="64"/>
  <c r="Q518" i="64"/>
  <c r="U517" i="64"/>
  <c r="Q517" i="64"/>
  <c r="U516" i="64"/>
  <c r="Q516" i="64"/>
  <c r="U515" i="64"/>
  <c r="Q515" i="64"/>
  <c r="U514" i="64"/>
  <c r="Q514" i="64"/>
  <c r="U513" i="64"/>
  <c r="Q513" i="64"/>
  <c r="U512" i="64"/>
  <c r="Q512" i="64"/>
  <c r="U511" i="64"/>
  <c r="Q511" i="64"/>
  <c r="U510" i="64"/>
  <c r="Q510" i="64"/>
  <c r="U509" i="64"/>
  <c r="Q509" i="64"/>
  <c r="U508" i="64"/>
  <c r="Q508" i="64"/>
  <c r="U507" i="64"/>
  <c r="Q507" i="64"/>
  <c r="U506" i="64"/>
  <c r="Q506" i="64"/>
  <c r="U505" i="64"/>
  <c r="Q505" i="64"/>
  <c r="U504" i="64"/>
  <c r="Q504" i="64"/>
  <c r="U503" i="64"/>
  <c r="Q503" i="64"/>
  <c r="U502" i="64"/>
  <c r="Q502" i="64"/>
  <c r="U501" i="64"/>
  <c r="Q501" i="64"/>
  <c r="U500" i="64"/>
  <c r="Q500" i="64"/>
  <c r="U499" i="64"/>
  <c r="Q499" i="64"/>
  <c r="U498" i="64"/>
  <c r="Q498" i="64"/>
  <c r="U497" i="64"/>
  <c r="Q497" i="64"/>
  <c r="U496" i="64"/>
  <c r="Q496" i="64"/>
  <c r="U495" i="64"/>
  <c r="Q495" i="64"/>
  <c r="U494" i="64"/>
  <c r="Q494" i="64"/>
  <c r="U493" i="64"/>
  <c r="Q493" i="64"/>
  <c r="U492" i="64"/>
  <c r="Q492" i="64"/>
  <c r="U491" i="64"/>
  <c r="Q491" i="64"/>
  <c r="U490" i="64"/>
  <c r="Q490" i="64"/>
  <c r="U489" i="64"/>
  <c r="Q489" i="64"/>
  <c r="U488" i="64"/>
  <c r="Q488" i="64"/>
  <c r="U487" i="64"/>
  <c r="Q487" i="64"/>
  <c r="U486" i="64"/>
  <c r="Q486" i="64"/>
  <c r="U485" i="64"/>
  <c r="Q485" i="64"/>
  <c r="U484" i="64"/>
  <c r="Q484" i="64"/>
  <c r="U483" i="64"/>
  <c r="Q483" i="64"/>
  <c r="U482" i="64"/>
  <c r="Q482" i="64"/>
  <c r="U481" i="64"/>
  <c r="Q481" i="64"/>
  <c r="U480" i="64"/>
  <c r="Q480" i="64"/>
  <c r="U479" i="64"/>
  <c r="Q479" i="64"/>
  <c r="U478" i="64"/>
  <c r="Q478" i="64"/>
  <c r="U477" i="64"/>
  <c r="Q477" i="64"/>
  <c r="U476" i="64"/>
  <c r="Q476" i="64"/>
  <c r="U475" i="64"/>
  <c r="Q475" i="64"/>
  <c r="U474" i="64"/>
  <c r="Q474" i="64"/>
  <c r="U473" i="64"/>
  <c r="Q473" i="64"/>
  <c r="U472" i="64"/>
  <c r="Q472" i="64"/>
  <c r="U471" i="64"/>
  <c r="Q471" i="64"/>
  <c r="U470" i="64"/>
  <c r="Q470" i="64"/>
  <c r="U469" i="64"/>
  <c r="Q469" i="64"/>
  <c r="U468" i="64"/>
  <c r="Q468" i="64"/>
  <c r="U467" i="64"/>
  <c r="Q467" i="64"/>
  <c r="U466" i="64"/>
  <c r="Q466" i="64"/>
  <c r="U465" i="64"/>
  <c r="Q465" i="64"/>
  <c r="U464" i="64"/>
  <c r="Q464" i="64"/>
  <c r="U463" i="64"/>
  <c r="Q463" i="64"/>
  <c r="U462" i="64"/>
  <c r="Q462" i="64"/>
  <c r="U461" i="64"/>
  <c r="Q461" i="64"/>
  <c r="U460" i="64"/>
  <c r="Q460" i="64"/>
  <c r="U459" i="64"/>
  <c r="Q459" i="64"/>
  <c r="U458" i="64"/>
  <c r="Q458" i="64"/>
  <c r="U457" i="64"/>
  <c r="Q457" i="64"/>
  <c r="U456" i="64"/>
  <c r="Q456" i="64"/>
  <c r="U455" i="64"/>
  <c r="Q455" i="64"/>
  <c r="U454" i="64"/>
  <c r="Q454" i="64"/>
  <c r="U453" i="64"/>
  <c r="Q453" i="64"/>
  <c r="U452" i="64"/>
  <c r="Q452" i="64"/>
  <c r="U451" i="64"/>
  <c r="Q451" i="64"/>
  <c r="U450" i="64"/>
  <c r="Q450" i="64"/>
  <c r="U449" i="64"/>
  <c r="Q449" i="64"/>
  <c r="U448" i="64"/>
  <c r="Q448" i="64"/>
  <c r="U447" i="64"/>
  <c r="Q447" i="64"/>
  <c r="U446" i="64"/>
  <c r="Q446" i="64"/>
  <c r="U445" i="64"/>
  <c r="Q445" i="64"/>
  <c r="U444" i="64"/>
  <c r="Q444" i="64"/>
  <c r="U443" i="64"/>
  <c r="Q443" i="64"/>
  <c r="U442" i="64"/>
  <c r="Q442" i="64"/>
  <c r="U441" i="64"/>
  <c r="Q441" i="64"/>
  <c r="U440" i="64"/>
  <c r="Q440" i="64"/>
  <c r="U439" i="64"/>
  <c r="Q439" i="64"/>
  <c r="U438" i="64"/>
  <c r="Q438" i="64"/>
  <c r="U437" i="64"/>
  <c r="Q437" i="64"/>
  <c r="U436" i="64"/>
  <c r="Q436" i="64"/>
  <c r="U435" i="64"/>
  <c r="Q435" i="64"/>
  <c r="U434" i="64"/>
  <c r="Q434" i="64"/>
  <c r="U433" i="64"/>
  <c r="Q433" i="64"/>
  <c r="U432" i="64"/>
  <c r="Q432" i="64"/>
  <c r="U431" i="64"/>
  <c r="Q431" i="64"/>
  <c r="U430" i="64"/>
  <c r="Q430" i="64"/>
  <c r="U429" i="64"/>
  <c r="Q429" i="64"/>
  <c r="U428" i="64"/>
  <c r="Q428" i="64"/>
  <c r="U427" i="64"/>
  <c r="Q427" i="64"/>
  <c r="U426" i="64"/>
  <c r="Q426" i="64"/>
  <c r="U425" i="64"/>
  <c r="Q425" i="64"/>
  <c r="U424" i="64"/>
  <c r="Q424" i="64"/>
  <c r="U423" i="64"/>
  <c r="Q423" i="64"/>
  <c r="U422" i="64"/>
  <c r="Q422" i="64"/>
  <c r="U421" i="64"/>
  <c r="Q421" i="64"/>
  <c r="U420" i="64"/>
  <c r="Q420" i="64"/>
  <c r="U419" i="64"/>
  <c r="Q419" i="64"/>
  <c r="U418" i="64"/>
  <c r="Q418" i="64"/>
  <c r="U417" i="64"/>
  <c r="Q417" i="64"/>
  <c r="U416" i="64"/>
  <c r="Q416" i="64"/>
  <c r="U415" i="64"/>
  <c r="Q415" i="64"/>
  <c r="U414" i="64"/>
  <c r="Q414" i="64"/>
  <c r="U413" i="64"/>
  <c r="Q413" i="64"/>
  <c r="U412" i="64"/>
  <c r="Q412" i="64"/>
  <c r="U411" i="64"/>
  <c r="Q411" i="64"/>
  <c r="U410" i="64"/>
  <c r="Q410" i="64"/>
  <c r="U409" i="64"/>
  <c r="Q409" i="64"/>
  <c r="U408" i="64"/>
  <c r="Q408" i="64"/>
  <c r="U407" i="64"/>
  <c r="Q407" i="64"/>
  <c r="U406" i="64"/>
  <c r="Q406" i="64"/>
  <c r="U405" i="64"/>
  <c r="Q405" i="64"/>
  <c r="U404" i="64"/>
  <c r="Q404" i="64"/>
  <c r="U403" i="64"/>
  <c r="Q403" i="64"/>
  <c r="U402" i="64"/>
  <c r="Q402" i="64"/>
  <c r="U401" i="64"/>
  <c r="Q401" i="64"/>
  <c r="U400" i="64"/>
  <c r="Q400" i="64"/>
  <c r="U399" i="64"/>
  <c r="Q399" i="64"/>
  <c r="U398" i="64"/>
  <c r="Q398" i="64"/>
  <c r="U397" i="64"/>
  <c r="Q397" i="64"/>
  <c r="U396" i="64"/>
  <c r="Q396" i="64"/>
  <c r="U395" i="64"/>
  <c r="Q395" i="64"/>
  <c r="U394" i="64"/>
  <c r="Q394" i="64"/>
  <c r="U393" i="64"/>
  <c r="Q393" i="64"/>
  <c r="U392" i="64"/>
  <c r="Q392" i="64"/>
  <c r="U391" i="64"/>
  <c r="Q391" i="64"/>
  <c r="U390" i="64"/>
  <c r="Q390" i="64"/>
  <c r="U389" i="64"/>
  <c r="Q389" i="64"/>
  <c r="U388" i="64"/>
  <c r="Q388" i="64"/>
  <c r="U387" i="64"/>
  <c r="Q387" i="64"/>
  <c r="U386" i="64"/>
  <c r="Q386" i="64"/>
  <c r="U385" i="64"/>
  <c r="Q385" i="64"/>
  <c r="U384" i="64"/>
  <c r="Q384" i="64"/>
  <c r="U383" i="64"/>
  <c r="Q383" i="64"/>
  <c r="U382" i="64"/>
  <c r="Q382" i="64"/>
  <c r="U381" i="64"/>
  <c r="Q381" i="64"/>
  <c r="U380" i="64"/>
  <c r="Q380" i="64"/>
  <c r="U379" i="64"/>
  <c r="Q379" i="64"/>
  <c r="U378" i="64"/>
  <c r="Q378" i="64"/>
  <c r="U377" i="64"/>
  <c r="Q377" i="64"/>
  <c r="U376" i="64"/>
  <c r="Q376" i="64"/>
  <c r="U375" i="64"/>
  <c r="Q375" i="64"/>
  <c r="U374" i="64"/>
  <c r="Q374" i="64"/>
  <c r="U373" i="64"/>
  <c r="Q373" i="64"/>
  <c r="U372" i="64"/>
  <c r="Q372" i="64"/>
  <c r="U371" i="64"/>
  <c r="Q371" i="64"/>
  <c r="U370" i="64"/>
  <c r="Q370" i="64"/>
  <c r="U369" i="64"/>
  <c r="Q369" i="64"/>
  <c r="U368" i="64"/>
  <c r="Q368" i="64"/>
  <c r="U367" i="64"/>
  <c r="Q367" i="64"/>
  <c r="U366" i="64"/>
  <c r="Q366" i="64"/>
  <c r="U365" i="64"/>
  <c r="Q365" i="64"/>
  <c r="U364" i="64"/>
  <c r="Q364" i="64"/>
  <c r="U363" i="64"/>
  <c r="Q363" i="64"/>
  <c r="U362" i="64"/>
  <c r="Q362" i="64"/>
  <c r="U361" i="64"/>
  <c r="Q361" i="64"/>
  <c r="U360" i="64"/>
  <c r="Q360" i="64"/>
  <c r="U359" i="64"/>
  <c r="Q359" i="64"/>
  <c r="U358" i="64"/>
  <c r="Q358" i="64"/>
  <c r="U357" i="64"/>
  <c r="Q357" i="64"/>
  <c r="U356" i="64"/>
  <c r="Q356" i="64"/>
  <c r="U355" i="64"/>
  <c r="Q355" i="64"/>
  <c r="U354" i="64"/>
  <c r="Q354" i="64"/>
  <c r="U353" i="64"/>
  <c r="Q353" i="64"/>
  <c r="U352" i="64"/>
  <c r="Q352" i="64"/>
  <c r="U351" i="64"/>
  <c r="Q351" i="64"/>
  <c r="U350" i="64"/>
  <c r="Q350" i="64"/>
  <c r="U349" i="64"/>
  <c r="Q349" i="64"/>
  <c r="U348" i="64"/>
  <c r="Q348" i="64"/>
  <c r="U347" i="64"/>
  <c r="Q347" i="64"/>
  <c r="U346" i="64"/>
  <c r="Q346" i="64"/>
  <c r="U345" i="64"/>
  <c r="Q345" i="64"/>
  <c r="U344" i="64"/>
  <c r="Q344" i="64"/>
  <c r="U343" i="64"/>
  <c r="Q343" i="64"/>
  <c r="U342" i="64"/>
  <c r="Q342" i="64"/>
  <c r="U341" i="64"/>
  <c r="Q341" i="64"/>
  <c r="U340" i="64"/>
  <c r="Q340" i="64"/>
  <c r="U339" i="64"/>
  <c r="Q339" i="64"/>
  <c r="U338" i="64"/>
  <c r="Q338" i="64"/>
  <c r="U337" i="64"/>
  <c r="Q337" i="64"/>
  <c r="U336" i="64"/>
  <c r="Q336" i="64"/>
  <c r="U335" i="64"/>
  <c r="Q335" i="64"/>
  <c r="U334" i="64"/>
  <c r="Q334" i="64"/>
  <c r="U333" i="64"/>
  <c r="Q333" i="64"/>
  <c r="U332" i="64"/>
  <c r="Q332" i="64"/>
  <c r="U331" i="64"/>
  <c r="Q331" i="64"/>
  <c r="U330" i="64"/>
  <c r="Q330" i="64"/>
  <c r="U329" i="64"/>
  <c r="Q329" i="64"/>
  <c r="U328" i="64"/>
  <c r="Q328" i="64"/>
  <c r="U327" i="64"/>
  <c r="Q327" i="64"/>
  <c r="U326" i="64"/>
  <c r="Q326" i="64"/>
  <c r="U325" i="64"/>
  <c r="Q325" i="64"/>
  <c r="U324" i="64"/>
  <c r="Q324" i="64"/>
  <c r="T1247" i="64"/>
  <c r="P1247" i="64"/>
  <c r="T1246" i="64"/>
  <c r="P1246" i="64"/>
  <c r="T1245" i="64"/>
  <c r="P1245" i="64"/>
  <c r="T1244" i="64"/>
  <c r="P1244" i="64"/>
  <c r="T1243" i="64"/>
  <c r="P1243" i="64"/>
  <c r="T1242" i="64"/>
  <c r="P1242" i="64"/>
  <c r="T1241" i="64"/>
  <c r="P1241" i="64"/>
  <c r="T1240" i="64"/>
  <c r="P1240" i="64"/>
  <c r="T1239" i="64"/>
  <c r="P1239" i="64"/>
  <c r="T1238" i="64"/>
  <c r="P1238" i="64"/>
  <c r="T1237" i="64"/>
  <c r="P1237" i="64"/>
  <c r="T1236" i="64"/>
  <c r="P1236" i="64"/>
  <c r="T1235" i="64"/>
  <c r="P1235" i="64"/>
  <c r="T1234" i="64"/>
  <c r="P1234" i="64"/>
  <c r="T1233" i="64"/>
  <c r="P1233" i="64"/>
  <c r="T1232" i="64"/>
  <c r="P1232" i="64"/>
  <c r="T1231" i="64"/>
  <c r="P1231" i="64"/>
  <c r="T1230" i="64"/>
  <c r="P1230" i="64"/>
  <c r="T1229" i="64"/>
  <c r="P1229" i="64"/>
  <c r="T1228" i="64"/>
  <c r="P1228" i="64"/>
  <c r="T1227" i="64"/>
  <c r="P1227" i="64"/>
  <c r="T1226" i="64"/>
  <c r="P1226" i="64"/>
  <c r="T1225" i="64"/>
  <c r="P1225" i="64"/>
  <c r="T1224" i="64"/>
  <c r="P1224" i="64"/>
  <c r="T1223" i="64"/>
  <c r="P1223" i="64"/>
  <c r="T1222" i="64"/>
  <c r="P1222" i="64"/>
  <c r="T1221" i="64"/>
  <c r="P1221" i="64"/>
  <c r="T1220" i="64"/>
  <c r="P1220" i="64"/>
  <c r="T1219" i="64"/>
  <c r="P1219" i="64"/>
  <c r="T1218" i="64"/>
  <c r="P1218" i="64"/>
  <c r="T1217" i="64"/>
  <c r="P1217" i="64"/>
  <c r="T1216" i="64"/>
  <c r="P1216" i="64"/>
  <c r="T1215" i="64"/>
  <c r="P1215" i="64"/>
  <c r="T1214" i="64"/>
  <c r="P1214" i="64"/>
  <c r="T1213" i="64"/>
  <c r="P1213" i="64"/>
  <c r="T1212" i="64"/>
  <c r="P1212" i="64"/>
  <c r="T1211" i="64"/>
  <c r="P1211" i="64"/>
  <c r="T1210" i="64"/>
  <c r="P1210" i="64"/>
  <c r="T1209" i="64"/>
  <c r="P1209" i="64"/>
  <c r="T1208" i="64"/>
  <c r="P1208" i="64"/>
  <c r="T1207" i="64"/>
  <c r="P1207" i="64"/>
  <c r="T1206" i="64"/>
  <c r="P1206" i="64"/>
  <c r="T1205" i="64"/>
  <c r="P1205" i="64"/>
  <c r="T1204" i="64"/>
  <c r="P1204" i="64"/>
  <c r="T1203" i="64"/>
  <c r="P1203" i="64"/>
  <c r="T1202" i="64"/>
  <c r="P1202" i="64"/>
  <c r="T1201" i="64"/>
  <c r="P1201" i="64"/>
  <c r="T1200" i="64"/>
  <c r="P1200" i="64"/>
  <c r="T1199" i="64"/>
  <c r="P1199" i="64"/>
  <c r="T1198" i="64"/>
  <c r="P1198" i="64"/>
  <c r="T1197" i="64"/>
  <c r="P1197" i="64"/>
  <c r="T1196" i="64"/>
  <c r="P1196" i="64"/>
  <c r="T1195" i="64"/>
  <c r="P1195" i="64"/>
  <c r="T1194" i="64"/>
  <c r="P1194" i="64"/>
  <c r="T1193" i="64"/>
  <c r="P1193" i="64"/>
  <c r="T1192" i="64"/>
  <c r="P1192" i="64"/>
  <c r="T1191" i="64"/>
  <c r="P1191" i="64"/>
  <c r="T1190" i="64"/>
  <c r="P1190" i="64"/>
  <c r="T1189" i="64"/>
  <c r="P1189" i="64"/>
  <c r="T1188" i="64"/>
  <c r="P1188" i="64"/>
  <c r="T1187" i="64"/>
  <c r="P1187" i="64"/>
  <c r="T1186" i="64"/>
  <c r="P1186" i="64"/>
  <c r="T1185" i="64"/>
  <c r="P1185" i="64"/>
  <c r="T1184" i="64"/>
  <c r="P1184" i="64"/>
  <c r="T1183" i="64"/>
  <c r="P1183" i="64"/>
  <c r="T1182" i="64"/>
  <c r="P1182" i="64"/>
  <c r="T1181" i="64"/>
  <c r="P1181" i="64"/>
  <c r="T1180" i="64"/>
  <c r="P1180" i="64"/>
  <c r="T1179" i="64"/>
  <c r="P1179" i="64"/>
  <c r="T1178" i="64"/>
  <c r="P1178" i="64"/>
  <c r="T1177" i="64"/>
  <c r="P1177" i="64"/>
  <c r="T1176" i="64"/>
  <c r="P1176" i="64"/>
  <c r="T1175" i="64"/>
  <c r="P1175" i="64"/>
  <c r="T1174" i="64"/>
  <c r="P1174" i="64"/>
  <c r="T1173" i="64"/>
  <c r="P1173" i="64"/>
  <c r="T1172" i="64"/>
  <c r="P1172" i="64"/>
  <c r="T1171" i="64"/>
  <c r="P1171" i="64"/>
  <c r="T1170" i="64"/>
  <c r="P1170" i="64"/>
  <c r="T1169" i="64"/>
  <c r="P1169" i="64"/>
  <c r="T1168" i="64"/>
  <c r="P1168" i="64"/>
  <c r="T1167" i="64"/>
  <c r="P1167" i="64"/>
  <c r="T1166" i="64"/>
  <c r="P1166" i="64"/>
  <c r="T1165" i="64"/>
  <c r="P1165" i="64"/>
  <c r="T1164" i="64"/>
  <c r="P1164" i="64"/>
  <c r="T1163" i="64"/>
  <c r="P1163" i="64"/>
  <c r="T1162" i="64"/>
  <c r="P1162" i="64"/>
  <c r="T1161" i="64"/>
  <c r="P1161" i="64"/>
  <c r="T1160" i="64"/>
  <c r="P1160" i="64"/>
  <c r="T1159" i="64"/>
  <c r="P1159" i="64"/>
  <c r="T1158" i="64"/>
  <c r="P1158" i="64"/>
  <c r="T1157" i="64"/>
  <c r="P1157" i="64"/>
  <c r="T1156" i="64"/>
  <c r="P1156" i="64"/>
  <c r="T1155" i="64"/>
  <c r="P1155" i="64"/>
  <c r="T1154" i="64"/>
  <c r="P1154" i="64"/>
  <c r="T1153" i="64"/>
  <c r="P1153" i="64"/>
  <c r="T1152" i="64"/>
  <c r="P1152" i="64"/>
  <c r="T1151" i="64"/>
  <c r="P1151" i="64"/>
  <c r="T1150" i="64"/>
  <c r="P1150" i="64"/>
  <c r="T1149" i="64"/>
  <c r="P1149" i="64"/>
  <c r="T1148" i="64"/>
  <c r="P1148" i="64"/>
  <c r="T1147" i="64"/>
  <c r="P1147" i="64"/>
  <c r="T1146" i="64"/>
  <c r="P1146" i="64"/>
  <c r="T1145" i="64"/>
  <c r="P1145" i="64"/>
  <c r="T1144" i="64"/>
  <c r="P1144" i="64"/>
  <c r="T1143" i="64"/>
  <c r="P1143" i="64"/>
  <c r="T1142" i="64"/>
  <c r="P1142" i="64"/>
  <c r="T1141" i="64"/>
  <c r="P1141" i="64"/>
  <c r="T1140" i="64"/>
  <c r="P1140" i="64"/>
  <c r="T1139" i="64"/>
  <c r="P1139" i="64"/>
  <c r="T1138" i="64"/>
  <c r="P1138" i="64"/>
  <c r="T1137" i="64"/>
  <c r="P1137" i="64"/>
  <c r="T1136" i="64"/>
  <c r="P1136" i="64"/>
  <c r="T1135" i="64"/>
  <c r="P1135" i="64"/>
  <c r="T1134" i="64"/>
  <c r="P1134" i="64"/>
  <c r="T1133" i="64"/>
  <c r="P1133" i="64"/>
  <c r="T1132" i="64"/>
  <c r="P1132" i="64"/>
  <c r="T1131" i="64"/>
  <c r="P1131" i="64"/>
  <c r="T1130" i="64"/>
  <c r="P1130" i="64"/>
  <c r="T1129" i="64"/>
  <c r="P1129" i="64"/>
  <c r="T1128" i="64"/>
  <c r="P1128" i="64"/>
  <c r="T1127" i="64"/>
  <c r="P1127" i="64"/>
  <c r="T1126" i="64"/>
  <c r="P1126" i="64"/>
  <c r="T1125" i="64"/>
  <c r="P1125" i="64"/>
  <c r="T1124" i="64"/>
  <c r="P1124" i="64"/>
  <c r="T1123" i="64"/>
  <c r="P1123" i="64"/>
  <c r="T1122" i="64"/>
  <c r="P1122" i="64"/>
  <c r="T1121" i="64"/>
  <c r="P1121" i="64"/>
  <c r="T1120" i="64"/>
  <c r="P1120" i="64"/>
  <c r="T1119" i="64"/>
  <c r="P1119" i="64"/>
  <c r="T1118" i="64"/>
  <c r="P1118" i="64"/>
  <c r="T1117" i="64"/>
  <c r="P1117" i="64"/>
  <c r="T1116" i="64"/>
  <c r="P1116" i="64"/>
  <c r="T1115" i="64"/>
  <c r="P1115" i="64"/>
  <c r="T1114" i="64"/>
  <c r="P1114" i="64"/>
  <c r="T1113" i="64"/>
  <c r="P1113" i="64"/>
  <c r="T1112" i="64"/>
  <c r="P1112" i="64"/>
  <c r="T1111" i="64"/>
  <c r="P1111" i="64"/>
  <c r="T1110" i="64"/>
  <c r="P1110" i="64"/>
  <c r="T1109" i="64"/>
  <c r="P1109" i="64"/>
  <c r="T1108" i="64"/>
  <c r="P1108" i="64"/>
  <c r="T1107" i="64"/>
  <c r="P1107" i="64"/>
  <c r="T1106" i="64"/>
  <c r="P1106" i="64"/>
  <c r="T1105" i="64"/>
  <c r="P1105" i="64"/>
  <c r="T1104" i="64"/>
  <c r="P1104" i="64"/>
  <c r="T1103" i="64"/>
  <c r="P1103" i="64"/>
  <c r="T1102" i="64"/>
  <c r="P1102" i="64"/>
  <c r="T1101" i="64"/>
  <c r="P1101" i="64"/>
  <c r="T1100" i="64"/>
  <c r="P1100" i="64"/>
  <c r="T1099" i="64"/>
  <c r="P1099" i="64"/>
  <c r="T1098" i="64"/>
  <c r="P1098" i="64"/>
  <c r="T1097" i="64"/>
  <c r="P1097" i="64"/>
  <c r="T1096" i="64"/>
  <c r="P1096" i="64"/>
  <c r="T1095" i="64"/>
  <c r="P1095" i="64"/>
  <c r="T1094" i="64"/>
  <c r="P1094" i="64"/>
  <c r="T1093" i="64"/>
  <c r="P1093" i="64"/>
  <c r="T1092" i="64"/>
  <c r="P1092" i="64"/>
  <c r="T1091" i="64"/>
  <c r="P1091" i="64"/>
  <c r="T1090" i="64"/>
  <c r="P1090" i="64"/>
  <c r="T1089" i="64"/>
  <c r="P1089" i="64"/>
  <c r="T1088" i="64"/>
  <c r="P1088" i="64"/>
  <c r="T1087" i="64"/>
  <c r="P1087" i="64"/>
  <c r="T1086" i="64"/>
  <c r="P1086" i="64"/>
  <c r="T1085" i="64"/>
  <c r="P1085" i="64"/>
  <c r="T1084" i="64"/>
  <c r="P1084" i="64"/>
  <c r="T1083" i="64"/>
  <c r="P1083" i="64"/>
  <c r="T1082" i="64"/>
  <c r="P1082" i="64"/>
  <c r="T1081" i="64"/>
  <c r="P1081" i="64"/>
  <c r="T1080" i="64"/>
  <c r="P1080" i="64"/>
  <c r="T1079" i="64"/>
  <c r="P1079" i="64"/>
  <c r="T1078" i="64"/>
  <c r="P1078" i="64"/>
  <c r="T1077" i="64"/>
  <c r="P1077" i="64"/>
  <c r="T1076" i="64"/>
  <c r="P1076" i="64"/>
  <c r="T1075" i="64"/>
  <c r="P1075" i="64"/>
  <c r="T1074" i="64"/>
  <c r="P1074" i="64"/>
  <c r="T1073" i="64"/>
  <c r="P1073" i="64"/>
  <c r="T1072" i="64"/>
  <c r="P1072" i="64"/>
  <c r="T1071" i="64"/>
  <c r="P1071" i="64"/>
  <c r="T1070" i="64"/>
  <c r="P1070" i="64"/>
  <c r="T1069" i="64"/>
  <c r="P1069" i="64"/>
  <c r="T1068" i="64"/>
  <c r="P1068" i="64"/>
  <c r="T1067" i="64"/>
  <c r="P1067" i="64"/>
  <c r="T1066" i="64"/>
  <c r="P1066" i="64"/>
  <c r="T1065" i="64"/>
  <c r="P1065" i="64"/>
  <c r="T1064" i="64"/>
  <c r="P1064" i="64"/>
  <c r="T1063" i="64"/>
  <c r="P1063" i="64"/>
  <c r="T1062" i="64"/>
  <c r="P1062" i="64"/>
  <c r="T1061" i="64"/>
  <c r="P1061" i="64"/>
  <c r="T1060" i="64"/>
  <c r="P1060" i="64"/>
  <c r="T1059" i="64"/>
  <c r="P1059" i="64"/>
  <c r="T1058" i="64"/>
  <c r="P1058" i="64"/>
  <c r="T1057" i="64"/>
  <c r="P1057" i="64"/>
  <c r="T1056" i="64"/>
  <c r="P1056" i="64"/>
  <c r="T1055" i="64"/>
  <c r="P1055" i="64"/>
  <c r="T1054" i="64"/>
  <c r="P1054" i="64"/>
  <c r="T1053" i="64"/>
  <c r="P1053" i="64"/>
  <c r="T1052" i="64"/>
  <c r="P1052" i="64"/>
  <c r="T1051" i="64"/>
  <c r="P1051" i="64"/>
  <c r="T1050" i="64"/>
  <c r="P1050" i="64"/>
  <c r="T1049" i="64"/>
  <c r="P1049" i="64"/>
  <c r="T1048" i="64"/>
  <c r="P1048" i="64"/>
  <c r="T1047" i="64"/>
  <c r="P1047" i="64"/>
  <c r="T1046" i="64"/>
  <c r="P1046" i="64"/>
  <c r="T1045" i="64"/>
  <c r="P1045" i="64"/>
  <c r="T1044" i="64"/>
  <c r="P1044" i="64"/>
  <c r="T1043" i="64"/>
  <c r="P1043" i="64"/>
  <c r="T1042" i="64"/>
  <c r="P1042" i="64"/>
  <c r="T1041" i="64"/>
  <c r="P1041" i="64"/>
  <c r="T1040" i="64"/>
  <c r="P1040" i="64"/>
  <c r="T1039" i="64"/>
  <c r="P1039" i="64"/>
  <c r="T1038" i="64"/>
  <c r="P1038" i="64"/>
  <c r="T1037" i="64"/>
  <c r="P1037" i="64"/>
  <c r="T1036" i="64"/>
  <c r="P1036" i="64"/>
  <c r="T1035" i="64"/>
  <c r="P1035" i="64"/>
  <c r="T1034" i="64"/>
  <c r="P1034" i="64"/>
  <c r="T1033" i="64"/>
  <c r="P1033" i="64"/>
  <c r="T1032" i="64"/>
  <c r="P1032" i="64"/>
  <c r="T1031" i="64"/>
  <c r="P1031" i="64"/>
  <c r="T1030" i="64"/>
  <c r="P1030" i="64"/>
  <c r="T1029" i="64"/>
  <c r="P1029" i="64"/>
  <c r="T1028" i="64"/>
  <c r="P1028" i="64"/>
  <c r="T1027" i="64"/>
  <c r="P1027" i="64"/>
  <c r="T1026" i="64"/>
  <c r="P1026" i="64"/>
  <c r="T1025" i="64"/>
  <c r="P1025" i="64"/>
  <c r="T1024" i="64"/>
  <c r="P1024" i="64"/>
  <c r="T1023" i="64"/>
  <c r="P1023" i="64"/>
  <c r="T1022" i="64"/>
  <c r="P1022" i="64"/>
  <c r="T1021" i="64"/>
  <c r="P1021" i="64"/>
  <c r="T1020" i="64"/>
  <c r="P1020" i="64"/>
  <c r="T1019" i="64"/>
  <c r="P1019" i="64"/>
  <c r="T1018" i="64"/>
  <c r="P1018" i="64"/>
  <c r="T1017" i="64"/>
  <c r="P1017" i="64"/>
  <c r="T1016" i="64"/>
  <c r="P1016" i="64"/>
  <c r="T1015" i="64"/>
  <c r="P1015" i="64"/>
  <c r="T1014" i="64"/>
  <c r="P1014" i="64"/>
  <c r="T1013" i="64"/>
  <c r="P1013" i="64"/>
  <c r="T1012" i="64"/>
  <c r="P1012" i="64"/>
  <c r="T1011" i="64"/>
  <c r="P1011" i="64"/>
  <c r="T1010" i="64"/>
  <c r="P1010" i="64"/>
  <c r="T1009" i="64"/>
  <c r="P1009" i="64"/>
  <c r="T1008" i="64"/>
  <c r="P1008" i="64"/>
  <c r="T1007" i="64"/>
  <c r="P1007" i="64"/>
  <c r="T1006" i="64"/>
  <c r="P1006" i="64"/>
  <c r="T1005" i="64"/>
  <c r="P1005" i="64"/>
  <c r="T1004" i="64"/>
  <c r="P1004" i="64"/>
  <c r="T1003" i="64"/>
  <c r="P1003" i="64"/>
  <c r="T1002" i="64"/>
  <c r="P1002" i="64"/>
  <c r="T1001" i="64"/>
  <c r="P1001" i="64"/>
  <c r="T1000" i="64"/>
  <c r="P1000" i="64"/>
  <c r="T999" i="64"/>
  <c r="P999" i="64"/>
  <c r="T998" i="64"/>
  <c r="P998" i="64"/>
  <c r="T997" i="64"/>
  <c r="P997" i="64"/>
  <c r="T996" i="64"/>
  <c r="P996" i="64"/>
  <c r="T995" i="64"/>
  <c r="P995" i="64"/>
  <c r="T994" i="64"/>
  <c r="P994" i="64"/>
  <c r="T993" i="64"/>
  <c r="P993" i="64"/>
  <c r="T992" i="64"/>
  <c r="P992" i="64"/>
  <c r="T991" i="64"/>
  <c r="P991" i="64"/>
  <c r="T990" i="64"/>
  <c r="P990" i="64"/>
  <c r="T989" i="64"/>
  <c r="P989" i="64"/>
  <c r="T988" i="64"/>
  <c r="P988" i="64"/>
  <c r="T987" i="64"/>
  <c r="P987" i="64"/>
  <c r="T986" i="64"/>
  <c r="P986" i="64"/>
  <c r="T985" i="64"/>
  <c r="P985" i="64"/>
  <c r="T984" i="64"/>
  <c r="P984" i="64"/>
  <c r="T983" i="64"/>
  <c r="P983" i="64"/>
  <c r="T982" i="64"/>
  <c r="P982" i="64"/>
  <c r="T981" i="64"/>
  <c r="P981" i="64"/>
  <c r="T980" i="64"/>
  <c r="P980" i="64"/>
  <c r="T979" i="64"/>
  <c r="P979" i="64"/>
  <c r="T978" i="64"/>
  <c r="P978" i="64"/>
  <c r="T977" i="64"/>
  <c r="P977" i="64"/>
  <c r="T976" i="64"/>
  <c r="P976" i="64"/>
  <c r="T975" i="64"/>
  <c r="P975" i="64"/>
  <c r="T974" i="64"/>
  <c r="P974" i="64"/>
  <c r="T973" i="64"/>
  <c r="P973" i="64"/>
  <c r="T972" i="64"/>
  <c r="P972" i="64"/>
  <c r="T971" i="64"/>
  <c r="P971" i="64"/>
  <c r="T970" i="64"/>
  <c r="P970" i="64"/>
  <c r="T969" i="64"/>
  <c r="P969" i="64"/>
  <c r="T968" i="64"/>
  <c r="P968" i="64"/>
  <c r="T967" i="64"/>
  <c r="P967" i="64"/>
  <c r="T966" i="64"/>
  <c r="P966" i="64"/>
  <c r="T965" i="64"/>
  <c r="P965" i="64"/>
  <c r="T964" i="64"/>
  <c r="P964" i="64"/>
  <c r="T963" i="64"/>
  <c r="P963" i="64"/>
  <c r="T962" i="64"/>
  <c r="P962" i="64"/>
  <c r="T961" i="64"/>
  <c r="P961" i="64"/>
  <c r="T960" i="64"/>
  <c r="P960" i="64"/>
  <c r="T959" i="64"/>
  <c r="P959" i="64"/>
  <c r="T958" i="64"/>
  <c r="P958" i="64"/>
  <c r="T957" i="64"/>
  <c r="P957" i="64"/>
  <c r="T956" i="64"/>
  <c r="P956" i="64"/>
  <c r="T955" i="64"/>
  <c r="P955" i="64"/>
  <c r="T954" i="64"/>
  <c r="P954" i="64"/>
  <c r="T953" i="64"/>
  <c r="P953" i="64"/>
  <c r="T952" i="64"/>
  <c r="P952" i="64"/>
  <c r="T951" i="64"/>
  <c r="P951" i="64"/>
  <c r="T950" i="64"/>
  <c r="P950" i="64"/>
  <c r="T949" i="64"/>
  <c r="P949" i="64"/>
  <c r="T948" i="64"/>
  <c r="P948" i="64"/>
  <c r="T947" i="64"/>
  <c r="P947" i="64"/>
  <c r="T946" i="64"/>
  <c r="P946" i="64"/>
  <c r="T945" i="64"/>
  <c r="P945" i="64"/>
  <c r="T944" i="64"/>
  <c r="P944" i="64"/>
  <c r="T943" i="64"/>
  <c r="P943" i="64"/>
  <c r="T942" i="64"/>
  <c r="P942" i="64"/>
  <c r="T941" i="64"/>
  <c r="P941" i="64"/>
  <c r="T940" i="64"/>
  <c r="P940" i="64"/>
  <c r="T939" i="64"/>
  <c r="P939" i="64"/>
  <c r="T938" i="64"/>
  <c r="P938" i="64"/>
  <c r="T937" i="64"/>
  <c r="P937" i="64"/>
  <c r="T936" i="64"/>
  <c r="P936" i="64"/>
  <c r="T935" i="64"/>
  <c r="P935" i="64"/>
  <c r="T934" i="64"/>
  <c r="P934" i="64"/>
  <c r="T933" i="64"/>
  <c r="P933" i="64"/>
  <c r="T932" i="64"/>
  <c r="P932" i="64"/>
  <c r="T931" i="64"/>
  <c r="P931" i="64"/>
  <c r="T930" i="64"/>
  <c r="P930" i="64"/>
  <c r="T929" i="64"/>
  <c r="P929" i="64"/>
  <c r="T928" i="64"/>
  <c r="P928" i="64"/>
  <c r="T927" i="64"/>
  <c r="P927" i="64"/>
  <c r="T926" i="64"/>
  <c r="P926" i="64"/>
  <c r="T925" i="64"/>
  <c r="P925" i="64"/>
  <c r="T924" i="64"/>
  <c r="P924" i="64"/>
  <c r="T923" i="64"/>
  <c r="P923" i="64"/>
  <c r="T922" i="64"/>
  <c r="P922" i="64"/>
  <c r="T921" i="64"/>
  <c r="P921" i="64"/>
  <c r="T920" i="64"/>
  <c r="P920" i="64"/>
  <c r="T919" i="64"/>
  <c r="P919" i="64"/>
  <c r="T918" i="64"/>
  <c r="P918" i="64"/>
  <c r="T917" i="64"/>
  <c r="P917" i="64"/>
  <c r="T916" i="64"/>
  <c r="P916" i="64"/>
  <c r="T915" i="64"/>
  <c r="P915" i="64"/>
  <c r="T914" i="64"/>
  <c r="P914" i="64"/>
  <c r="T913" i="64"/>
  <c r="P913" i="64"/>
  <c r="T912" i="64"/>
  <c r="P912" i="64"/>
  <c r="T911" i="64"/>
  <c r="P911" i="64"/>
  <c r="T910" i="64"/>
  <c r="P910" i="64"/>
  <c r="T909" i="64"/>
  <c r="P909" i="64"/>
  <c r="T908" i="64"/>
  <c r="P908" i="64"/>
  <c r="T907" i="64"/>
  <c r="P907" i="64"/>
  <c r="T906" i="64"/>
  <c r="P906" i="64"/>
  <c r="T905" i="64"/>
  <c r="P905" i="64"/>
  <c r="T904" i="64"/>
  <c r="P904" i="64"/>
  <c r="T903" i="64"/>
  <c r="P903" i="64"/>
  <c r="T902" i="64"/>
  <c r="P902" i="64"/>
  <c r="T901" i="64"/>
  <c r="P901" i="64"/>
  <c r="T900" i="64"/>
  <c r="P900" i="64"/>
  <c r="T899" i="64"/>
  <c r="P899" i="64"/>
  <c r="T898" i="64"/>
  <c r="P898" i="64"/>
  <c r="T897" i="64"/>
  <c r="P897" i="64"/>
  <c r="T896" i="64"/>
  <c r="P896" i="64"/>
  <c r="T895" i="64"/>
  <c r="P895" i="64"/>
  <c r="T894" i="64"/>
  <c r="P894" i="64"/>
  <c r="T893" i="64"/>
  <c r="P893" i="64"/>
  <c r="T892" i="64"/>
  <c r="P892" i="64"/>
  <c r="T891" i="64"/>
  <c r="P891" i="64"/>
  <c r="T890" i="64"/>
  <c r="P890" i="64"/>
  <c r="T889" i="64"/>
  <c r="P889" i="64"/>
  <c r="T888" i="64"/>
  <c r="P888" i="64"/>
  <c r="T887" i="64"/>
  <c r="P887" i="64"/>
  <c r="T886" i="64"/>
  <c r="P886" i="64"/>
  <c r="T885" i="64"/>
  <c r="P885" i="64"/>
  <c r="T884" i="64"/>
  <c r="P884" i="64"/>
  <c r="T883" i="64"/>
  <c r="P883" i="64"/>
  <c r="T882" i="64"/>
  <c r="P882" i="64"/>
  <c r="T881" i="64"/>
  <c r="P881" i="64"/>
  <c r="T880" i="64"/>
  <c r="P880" i="64"/>
  <c r="T879" i="64"/>
  <c r="P879" i="64"/>
  <c r="T878" i="64"/>
  <c r="P878" i="64"/>
  <c r="T877" i="64"/>
  <c r="P877" i="64"/>
  <c r="T876" i="64"/>
  <c r="P876" i="64"/>
  <c r="T875" i="64"/>
  <c r="P875" i="64"/>
  <c r="T874" i="64"/>
  <c r="P874" i="64"/>
  <c r="T873" i="64"/>
  <c r="P873" i="64"/>
  <c r="T872" i="64"/>
  <c r="P872" i="64"/>
  <c r="T871" i="64"/>
  <c r="P871" i="64"/>
  <c r="T870" i="64"/>
  <c r="P870" i="64"/>
  <c r="T869" i="64"/>
  <c r="P869" i="64"/>
  <c r="T868" i="64"/>
  <c r="P868" i="64"/>
  <c r="T867" i="64"/>
  <c r="P867" i="64"/>
  <c r="T866" i="64"/>
  <c r="P866" i="64"/>
  <c r="T865" i="64"/>
  <c r="P865" i="64"/>
  <c r="T864" i="64"/>
  <c r="P864" i="64"/>
  <c r="T863" i="64"/>
  <c r="P863" i="64"/>
  <c r="T862" i="64"/>
  <c r="P862" i="64"/>
  <c r="T861" i="64"/>
  <c r="P861" i="64"/>
  <c r="T860" i="64"/>
  <c r="P860" i="64"/>
  <c r="T859" i="64"/>
  <c r="P859" i="64"/>
  <c r="T858" i="64"/>
  <c r="P858" i="64"/>
  <c r="T857" i="64"/>
  <c r="P857" i="64"/>
  <c r="T856" i="64"/>
  <c r="P856" i="64"/>
  <c r="T855" i="64"/>
  <c r="P855" i="64"/>
  <c r="T854" i="64"/>
  <c r="P854" i="64"/>
  <c r="T853" i="64"/>
  <c r="P853" i="64"/>
  <c r="T852" i="64"/>
  <c r="P852" i="64"/>
  <c r="T851" i="64"/>
  <c r="P851" i="64"/>
  <c r="T850" i="64"/>
  <c r="P850" i="64"/>
  <c r="T849" i="64"/>
  <c r="P849" i="64"/>
  <c r="T848" i="64"/>
  <c r="P848" i="64"/>
  <c r="T847" i="64"/>
  <c r="P847" i="64"/>
  <c r="T846" i="64"/>
  <c r="P846" i="64"/>
  <c r="T845" i="64"/>
  <c r="P845" i="64"/>
  <c r="T844" i="64"/>
  <c r="P844" i="64"/>
  <c r="T843" i="64"/>
  <c r="P843" i="64"/>
  <c r="T842" i="64"/>
  <c r="P842" i="64"/>
  <c r="T841" i="64"/>
  <c r="P841" i="64"/>
  <c r="T840" i="64"/>
  <c r="P840" i="64"/>
  <c r="T839" i="64"/>
  <c r="P839" i="64"/>
  <c r="T838" i="64"/>
  <c r="P838" i="64"/>
  <c r="T837" i="64"/>
  <c r="P837" i="64"/>
  <c r="T836" i="64"/>
  <c r="P836" i="64"/>
  <c r="T835" i="64"/>
  <c r="P835" i="64"/>
  <c r="T834" i="64"/>
  <c r="P834" i="64"/>
  <c r="T833" i="64"/>
  <c r="P833" i="64"/>
  <c r="T832" i="64"/>
  <c r="P832" i="64"/>
  <c r="T831" i="64"/>
  <c r="P831" i="64"/>
  <c r="T830" i="64"/>
  <c r="P830" i="64"/>
  <c r="T829" i="64"/>
  <c r="P829" i="64"/>
  <c r="T828" i="64"/>
  <c r="P828" i="64"/>
  <c r="T827" i="64"/>
  <c r="P827" i="64"/>
  <c r="T826" i="64"/>
  <c r="P826" i="64"/>
  <c r="T825" i="64"/>
  <c r="P825" i="64"/>
  <c r="T824" i="64"/>
  <c r="P824" i="64"/>
  <c r="T823" i="64"/>
  <c r="P823" i="64"/>
  <c r="T822" i="64"/>
  <c r="P822" i="64"/>
  <c r="T821" i="64"/>
  <c r="P821" i="64"/>
  <c r="T820" i="64"/>
  <c r="P820" i="64"/>
  <c r="T819" i="64"/>
  <c r="P819" i="64"/>
  <c r="T818" i="64"/>
  <c r="P818" i="64"/>
  <c r="T817" i="64"/>
  <c r="P817" i="64"/>
  <c r="T816" i="64"/>
  <c r="P816" i="64"/>
  <c r="T815" i="64"/>
  <c r="P815" i="64"/>
  <c r="T814" i="64"/>
  <c r="P814" i="64"/>
  <c r="T813" i="64"/>
  <c r="P813" i="64"/>
  <c r="T812" i="64"/>
  <c r="P812" i="64"/>
  <c r="T811" i="64"/>
  <c r="P811" i="64"/>
  <c r="T810" i="64"/>
  <c r="P810" i="64"/>
  <c r="T809" i="64"/>
  <c r="P809" i="64"/>
  <c r="T808" i="64"/>
  <c r="P808" i="64"/>
  <c r="T807" i="64"/>
  <c r="P807" i="64"/>
  <c r="T806" i="64"/>
  <c r="P806" i="64"/>
  <c r="T805" i="64"/>
  <c r="P805" i="64"/>
  <c r="T804" i="64"/>
  <c r="P804" i="64"/>
  <c r="T803" i="64"/>
  <c r="P803" i="64"/>
  <c r="T802" i="64"/>
  <c r="P802" i="64"/>
  <c r="T801" i="64"/>
  <c r="P801" i="64"/>
  <c r="T800" i="64"/>
  <c r="P800" i="64"/>
  <c r="T799" i="64"/>
  <c r="P799" i="64"/>
  <c r="T798" i="64"/>
  <c r="P798" i="64"/>
  <c r="T797" i="64"/>
  <c r="P797" i="64"/>
  <c r="T796" i="64"/>
  <c r="P796" i="64"/>
  <c r="T795" i="64"/>
  <c r="P795" i="64"/>
  <c r="T794" i="64"/>
  <c r="P794" i="64"/>
  <c r="T793" i="64"/>
  <c r="P793" i="64"/>
  <c r="T792" i="64"/>
  <c r="P792" i="64"/>
  <c r="T791" i="64"/>
  <c r="P791" i="64"/>
  <c r="T790" i="64"/>
  <c r="P790" i="64"/>
  <c r="T789" i="64"/>
  <c r="P789" i="64"/>
  <c r="T788" i="64"/>
  <c r="P788" i="64"/>
  <c r="T787" i="64"/>
  <c r="P787" i="64"/>
  <c r="T786" i="64"/>
  <c r="P786" i="64"/>
  <c r="T785" i="64"/>
  <c r="P785" i="64"/>
  <c r="T784" i="64"/>
  <c r="P784" i="64"/>
  <c r="T783" i="64"/>
  <c r="P783" i="64"/>
  <c r="T782" i="64"/>
  <c r="P782" i="64"/>
  <c r="T781" i="64"/>
  <c r="P781" i="64"/>
  <c r="T780" i="64"/>
  <c r="P780" i="64"/>
  <c r="T779" i="64"/>
  <c r="P779" i="64"/>
  <c r="T778" i="64"/>
  <c r="P778" i="64"/>
  <c r="T777" i="64"/>
  <c r="P777" i="64"/>
  <c r="T776" i="64"/>
  <c r="P776" i="64"/>
  <c r="T775" i="64"/>
  <c r="P775" i="64"/>
  <c r="T774" i="64"/>
  <c r="P774" i="64"/>
  <c r="T773" i="64"/>
  <c r="P773" i="64"/>
  <c r="T772" i="64"/>
  <c r="P772" i="64"/>
  <c r="T771" i="64"/>
  <c r="P771" i="64"/>
  <c r="T770" i="64"/>
  <c r="P770" i="64"/>
  <c r="T769" i="64"/>
  <c r="P769" i="64"/>
  <c r="T768" i="64"/>
  <c r="P768" i="64"/>
  <c r="T767" i="64"/>
  <c r="P767" i="64"/>
  <c r="T766" i="64"/>
  <c r="P766" i="64"/>
  <c r="T765" i="64"/>
  <c r="P765" i="64"/>
  <c r="T764" i="64"/>
  <c r="P764" i="64"/>
  <c r="T763" i="64"/>
  <c r="P763" i="64"/>
  <c r="T762" i="64"/>
  <c r="P762" i="64"/>
  <c r="T761" i="64"/>
  <c r="P761" i="64"/>
  <c r="T760" i="64"/>
  <c r="P760" i="64"/>
  <c r="T759" i="64"/>
  <c r="P759" i="64"/>
  <c r="T758" i="64"/>
  <c r="P758" i="64"/>
  <c r="T757" i="64"/>
  <c r="P757" i="64"/>
  <c r="T756" i="64"/>
  <c r="P756" i="64"/>
  <c r="T755" i="64"/>
  <c r="P755" i="64"/>
  <c r="T754" i="64"/>
  <c r="P754" i="64"/>
  <c r="T753" i="64"/>
  <c r="P753" i="64"/>
  <c r="T752" i="64"/>
  <c r="P752" i="64"/>
  <c r="T751" i="64"/>
  <c r="P751" i="64"/>
  <c r="T750" i="64"/>
  <c r="P750" i="64"/>
  <c r="T749" i="64"/>
  <c r="P749" i="64"/>
  <c r="T748" i="64"/>
  <c r="P748" i="64"/>
  <c r="T747" i="64"/>
  <c r="P747" i="64"/>
  <c r="T746" i="64"/>
  <c r="P746" i="64"/>
  <c r="T745" i="64"/>
  <c r="P745" i="64"/>
  <c r="T744" i="64"/>
  <c r="P744" i="64"/>
  <c r="T743" i="64"/>
  <c r="P743" i="64"/>
  <c r="T742" i="64"/>
  <c r="P742" i="64"/>
  <c r="T741" i="64"/>
  <c r="P741" i="64"/>
  <c r="T740" i="64"/>
  <c r="P740" i="64"/>
  <c r="T739" i="64"/>
  <c r="P739" i="64"/>
  <c r="T738" i="64"/>
  <c r="P738" i="64"/>
  <c r="T737" i="64"/>
  <c r="P737" i="64"/>
  <c r="T736" i="64"/>
  <c r="P736" i="64"/>
  <c r="T735" i="64"/>
  <c r="P735" i="64"/>
  <c r="T734" i="64"/>
  <c r="P734" i="64"/>
  <c r="T733" i="64"/>
  <c r="P733" i="64"/>
  <c r="T732" i="64"/>
  <c r="P732" i="64"/>
  <c r="T731" i="64"/>
  <c r="P731" i="64"/>
  <c r="T730" i="64"/>
  <c r="P730" i="64"/>
  <c r="T729" i="64"/>
  <c r="P729" i="64"/>
  <c r="T728" i="64"/>
  <c r="P728" i="64"/>
  <c r="T727" i="64"/>
  <c r="P727" i="64"/>
  <c r="T726" i="64"/>
  <c r="P726" i="64"/>
  <c r="T725" i="64"/>
  <c r="P725" i="64"/>
  <c r="T724" i="64"/>
  <c r="P724" i="64"/>
  <c r="T723" i="64"/>
  <c r="P723" i="64"/>
  <c r="T722" i="64"/>
  <c r="P722" i="64"/>
  <c r="T721" i="64"/>
  <c r="P721" i="64"/>
  <c r="T720" i="64"/>
  <c r="P720" i="64"/>
  <c r="T719" i="64"/>
  <c r="P719" i="64"/>
  <c r="T718" i="64"/>
  <c r="P718" i="64"/>
  <c r="T717" i="64"/>
  <c r="P717" i="64"/>
  <c r="T716" i="64"/>
  <c r="P716" i="64"/>
  <c r="T715" i="64"/>
  <c r="P715" i="64"/>
  <c r="T714" i="64"/>
  <c r="P714" i="64"/>
  <c r="T713" i="64"/>
  <c r="P713" i="64"/>
  <c r="T712" i="64"/>
  <c r="P712" i="64"/>
  <c r="T711" i="64"/>
  <c r="P711" i="64"/>
  <c r="T710" i="64"/>
  <c r="P710" i="64"/>
  <c r="T709" i="64"/>
  <c r="P709" i="64"/>
  <c r="T708" i="64"/>
  <c r="P708" i="64"/>
  <c r="T707" i="64"/>
  <c r="P707" i="64"/>
  <c r="T706" i="64"/>
  <c r="P706" i="64"/>
  <c r="T705" i="64"/>
  <c r="P705" i="64"/>
  <c r="T704" i="64"/>
  <c r="P704" i="64"/>
  <c r="T703" i="64"/>
  <c r="P703" i="64"/>
  <c r="T702" i="64"/>
  <c r="P702" i="64"/>
  <c r="T701" i="64"/>
  <c r="P701" i="64"/>
  <c r="T700" i="64"/>
  <c r="P700" i="64"/>
  <c r="T699" i="64"/>
  <c r="P699" i="64"/>
  <c r="T698" i="64"/>
  <c r="P698" i="64"/>
  <c r="T697" i="64"/>
  <c r="P697" i="64"/>
  <c r="T696" i="64"/>
  <c r="P696" i="64"/>
  <c r="T695" i="64"/>
  <c r="P695" i="64"/>
  <c r="T694" i="64"/>
  <c r="P694" i="64"/>
  <c r="T693" i="64"/>
  <c r="P693" i="64"/>
  <c r="T692" i="64"/>
  <c r="P692" i="64"/>
  <c r="T691" i="64"/>
  <c r="P691" i="64"/>
  <c r="T690" i="64"/>
  <c r="P690" i="64"/>
  <c r="T689" i="64"/>
  <c r="P689" i="64"/>
  <c r="T688" i="64"/>
  <c r="P688" i="64"/>
  <c r="T687" i="64"/>
  <c r="P687" i="64"/>
  <c r="T686" i="64"/>
  <c r="P686" i="64"/>
  <c r="T685" i="64"/>
  <c r="P685" i="64"/>
  <c r="T684" i="64"/>
  <c r="P684" i="64"/>
  <c r="T683" i="64"/>
  <c r="P683" i="64"/>
  <c r="T682" i="64"/>
  <c r="P682" i="64"/>
  <c r="T681" i="64"/>
  <c r="P681" i="64"/>
  <c r="T680" i="64"/>
  <c r="P680" i="64"/>
  <c r="T679" i="64"/>
  <c r="P679" i="64"/>
  <c r="T678" i="64"/>
  <c r="P678" i="64"/>
  <c r="T677" i="64"/>
  <c r="P677" i="64"/>
  <c r="T676" i="64"/>
  <c r="P676" i="64"/>
  <c r="T675" i="64"/>
  <c r="P675" i="64"/>
  <c r="T674" i="64"/>
  <c r="P674" i="64"/>
  <c r="T673" i="64"/>
  <c r="P673" i="64"/>
  <c r="T672" i="64"/>
  <c r="P672" i="64"/>
  <c r="T671" i="64"/>
  <c r="P671" i="64"/>
  <c r="T670" i="64"/>
  <c r="P670" i="64"/>
  <c r="T669" i="64"/>
  <c r="P669" i="64"/>
  <c r="T668" i="64"/>
  <c r="P668" i="64"/>
  <c r="T667" i="64"/>
  <c r="P667" i="64"/>
  <c r="T666" i="64"/>
  <c r="P666" i="64"/>
  <c r="T665" i="64"/>
  <c r="P665" i="64"/>
  <c r="T664" i="64"/>
  <c r="P664" i="64"/>
  <c r="T663" i="64"/>
  <c r="P663" i="64"/>
  <c r="T662" i="64"/>
  <c r="P662" i="64"/>
  <c r="T661" i="64"/>
  <c r="P661" i="64"/>
  <c r="T660" i="64"/>
  <c r="P660" i="64"/>
  <c r="T659" i="64"/>
  <c r="P659" i="64"/>
  <c r="T658" i="64"/>
  <c r="P658" i="64"/>
  <c r="T657" i="64"/>
  <c r="P657" i="64"/>
  <c r="T656" i="64"/>
  <c r="P656" i="64"/>
  <c r="T655" i="64"/>
  <c r="P655" i="64"/>
  <c r="T654" i="64"/>
  <c r="P654" i="64"/>
  <c r="T653" i="64"/>
  <c r="P653" i="64"/>
  <c r="T652" i="64"/>
  <c r="P652" i="64"/>
  <c r="T651" i="64"/>
  <c r="P651" i="64"/>
  <c r="T650" i="64"/>
  <c r="P650" i="64"/>
  <c r="T649" i="64"/>
  <c r="P649" i="64"/>
  <c r="T648" i="64"/>
  <c r="P648" i="64"/>
  <c r="T647" i="64"/>
  <c r="P647" i="64"/>
  <c r="T646" i="64"/>
  <c r="P646" i="64"/>
  <c r="T645" i="64"/>
  <c r="P645" i="64"/>
  <c r="T644" i="64"/>
  <c r="P644" i="64"/>
  <c r="T643" i="64"/>
  <c r="P643" i="64"/>
  <c r="T642" i="64"/>
  <c r="P642" i="64"/>
  <c r="T641" i="64"/>
  <c r="P641" i="64"/>
  <c r="T640" i="64"/>
  <c r="P640" i="64"/>
  <c r="T639" i="64"/>
  <c r="P639" i="64"/>
  <c r="T638" i="64"/>
  <c r="P638" i="64"/>
  <c r="T637" i="64"/>
  <c r="P637" i="64"/>
  <c r="T636" i="64"/>
  <c r="P636" i="64"/>
  <c r="T635" i="64"/>
  <c r="P635" i="64"/>
  <c r="T634" i="64"/>
  <c r="P634" i="64"/>
  <c r="T633" i="64"/>
  <c r="P633" i="64"/>
  <c r="T632" i="64"/>
  <c r="P632" i="64"/>
  <c r="T631" i="64"/>
  <c r="P631" i="64"/>
  <c r="T630" i="64"/>
  <c r="P630" i="64"/>
  <c r="T629" i="64"/>
  <c r="P629" i="64"/>
  <c r="T628" i="64"/>
  <c r="P628" i="64"/>
  <c r="T627" i="64"/>
  <c r="P627" i="64"/>
  <c r="T626" i="64"/>
  <c r="P626" i="64"/>
  <c r="T625" i="64"/>
  <c r="P625" i="64"/>
  <c r="T624" i="64"/>
  <c r="P624" i="64"/>
  <c r="T623" i="64"/>
  <c r="P623" i="64"/>
  <c r="T622" i="64"/>
  <c r="P622" i="64"/>
  <c r="T621" i="64"/>
  <c r="P621" i="64"/>
  <c r="T620" i="64"/>
  <c r="P620" i="64"/>
  <c r="T619" i="64"/>
  <c r="P619" i="64"/>
  <c r="T618" i="64"/>
  <c r="P618" i="64"/>
  <c r="T617" i="64"/>
  <c r="P617" i="64"/>
  <c r="T616" i="64"/>
  <c r="P616" i="64"/>
  <c r="T615" i="64"/>
  <c r="P615" i="64"/>
  <c r="T614" i="64"/>
  <c r="P614" i="64"/>
  <c r="T613" i="64"/>
  <c r="P613" i="64"/>
  <c r="T612" i="64"/>
  <c r="P612" i="64"/>
  <c r="T611" i="64"/>
  <c r="P611" i="64"/>
  <c r="T610" i="64"/>
  <c r="P610" i="64"/>
  <c r="T609" i="64"/>
  <c r="P609" i="64"/>
  <c r="T608" i="64"/>
  <c r="P608" i="64"/>
  <c r="T607" i="64"/>
  <c r="P607" i="64"/>
  <c r="T606" i="64"/>
  <c r="P606" i="64"/>
  <c r="T605" i="64"/>
  <c r="P605" i="64"/>
  <c r="T604" i="64"/>
  <c r="P604" i="64"/>
  <c r="T603" i="64"/>
  <c r="P603" i="64"/>
  <c r="T602" i="64"/>
  <c r="P602" i="64"/>
  <c r="T601" i="64"/>
  <c r="P601" i="64"/>
  <c r="T600" i="64"/>
  <c r="P600" i="64"/>
  <c r="T599" i="64"/>
  <c r="P599" i="64"/>
  <c r="T598" i="64"/>
  <c r="P598" i="64"/>
  <c r="T597" i="64"/>
  <c r="P597" i="64"/>
  <c r="T596" i="64"/>
  <c r="P596" i="64"/>
  <c r="T595" i="64"/>
  <c r="P595" i="64"/>
  <c r="T594" i="64"/>
  <c r="P594" i="64"/>
  <c r="T593" i="64"/>
  <c r="P593" i="64"/>
  <c r="T592" i="64"/>
  <c r="P592" i="64"/>
  <c r="T591" i="64"/>
  <c r="P591" i="64"/>
  <c r="T590" i="64"/>
  <c r="P590" i="64"/>
  <c r="T589" i="64"/>
  <c r="P589" i="64"/>
  <c r="T588" i="64"/>
  <c r="P588" i="64"/>
  <c r="T587" i="64"/>
  <c r="P587" i="64"/>
  <c r="T586" i="64"/>
  <c r="P586" i="64"/>
  <c r="T585" i="64"/>
  <c r="P585" i="64"/>
  <c r="T584" i="64"/>
  <c r="P584" i="64"/>
  <c r="T583" i="64"/>
  <c r="P583" i="64"/>
  <c r="T582" i="64"/>
  <c r="P582" i="64"/>
  <c r="T581" i="64"/>
  <c r="P581" i="64"/>
  <c r="T580" i="64"/>
  <c r="P580" i="64"/>
  <c r="T579" i="64"/>
  <c r="P579" i="64"/>
  <c r="T578" i="64"/>
  <c r="P578" i="64"/>
  <c r="T577" i="64"/>
  <c r="P577" i="64"/>
  <c r="T576" i="64"/>
  <c r="P576" i="64"/>
  <c r="T575" i="64"/>
  <c r="P575" i="64"/>
  <c r="T574" i="64"/>
  <c r="P574" i="64"/>
  <c r="T573" i="64"/>
  <c r="P573" i="64"/>
  <c r="T572" i="64"/>
  <c r="P572" i="64"/>
  <c r="T571" i="64"/>
  <c r="P571" i="64"/>
  <c r="T570" i="64"/>
  <c r="P570" i="64"/>
  <c r="T569" i="64"/>
  <c r="P569" i="64"/>
  <c r="T568" i="64"/>
  <c r="P568" i="64"/>
  <c r="T567" i="64"/>
  <c r="P567" i="64"/>
  <c r="T566" i="64"/>
  <c r="P566" i="64"/>
  <c r="T565" i="64"/>
  <c r="P565" i="64"/>
  <c r="T564" i="64"/>
  <c r="P564" i="64"/>
  <c r="T563" i="64"/>
  <c r="P563" i="64"/>
  <c r="T562" i="64"/>
  <c r="P562" i="64"/>
  <c r="T561" i="64"/>
  <c r="P561" i="64"/>
  <c r="T560" i="64"/>
  <c r="P560" i="64"/>
  <c r="T559" i="64"/>
  <c r="P559" i="64"/>
  <c r="T558" i="64"/>
  <c r="P558" i="64"/>
  <c r="T557" i="64"/>
  <c r="P557" i="64"/>
  <c r="T556" i="64"/>
  <c r="P556" i="64"/>
  <c r="T555" i="64"/>
  <c r="P555" i="64"/>
  <c r="T554" i="64"/>
  <c r="P554" i="64"/>
  <c r="T553" i="64"/>
  <c r="P553" i="64"/>
  <c r="T552" i="64"/>
  <c r="P552" i="64"/>
  <c r="T551" i="64"/>
  <c r="P551" i="64"/>
  <c r="T550" i="64"/>
  <c r="P550" i="64"/>
  <c r="T549" i="64"/>
  <c r="P549" i="64"/>
  <c r="T548" i="64"/>
  <c r="P548" i="64"/>
  <c r="T547" i="64"/>
  <c r="P547" i="64"/>
  <c r="T546" i="64"/>
  <c r="P546" i="64"/>
  <c r="T545" i="64"/>
  <c r="P545" i="64"/>
  <c r="T544" i="64"/>
  <c r="P544" i="64"/>
  <c r="T543" i="64"/>
  <c r="P543" i="64"/>
  <c r="T542" i="64"/>
  <c r="P542" i="64"/>
  <c r="T541" i="64"/>
  <c r="P541" i="64"/>
  <c r="T540" i="64"/>
  <c r="P540" i="64"/>
  <c r="T539" i="64"/>
  <c r="P539" i="64"/>
  <c r="T538" i="64"/>
  <c r="P538" i="64"/>
  <c r="T537" i="64"/>
  <c r="P537" i="64"/>
  <c r="T536" i="64"/>
  <c r="P536" i="64"/>
  <c r="T535" i="64"/>
  <c r="P535" i="64"/>
  <c r="T534" i="64"/>
  <c r="P534" i="64"/>
  <c r="T533" i="64"/>
  <c r="P533" i="64"/>
  <c r="T532" i="64"/>
  <c r="P532" i="64"/>
  <c r="T531" i="64"/>
  <c r="P531" i="64"/>
  <c r="T530" i="64"/>
  <c r="P530" i="64"/>
  <c r="T529" i="64"/>
  <c r="P529" i="64"/>
  <c r="T528" i="64"/>
  <c r="P528" i="64"/>
  <c r="T527" i="64"/>
  <c r="P527" i="64"/>
  <c r="T526" i="64"/>
  <c r="P526" i="64"/>
  <c r="T525" i="64"/>
  <c r="P525" i="64"/>
  <c r="T524" i="64"/>
  <c r="P524" i="64"/>
  <c r="T523" i="64"/>
  <c r="P523" i="64"/>
  <c r="T522" i="64"/>
  <c r="P522" i="64"/>
  <c r="T521" i="64"/>
  <c r="P521" i="64"/>
  <c r="T520" i="64"/>
  <c r="P520" i="64"/>
  <c r="T519" i="64"/>
  <c r="P519" i="64"/>
  <c r="T518" i="64"/>
  <c r="P518" i="64"/>
  <c r="T517" i="64"/>
  <c r="P517" i="64"/>
  <c r="T516" i="64"/>
  <c r="P516" i="64"/>
  <c r="T515" i="64"/>
  <c r="P515" i="64"/>
  <c r="T514" i="64"/>
  <c r="P514" i="64"/>
  <c r="T513" i="64"/>
  <c r="P513" i="64"/>
  <c r="T512" i="64"/>
  <c r="P512" i="64"/>
  <c r="T511" i="64"/>
  <c r="P511" i="64"/>
  <c r="T510" i="64"/>
  <c r="P510" i="64"/>
  <c r="T509" i="64"/>
  <c r="P509" i="64"/>
  <c r="T508" i="64"/>
  <c r="P508" i="64"/>
  <c r="T507" i="64"/>
  <c r="P507" i="64"/>
  <c r="T506" i="64"/>
  <c r="P506" i="64"/>
  <c r="T505" i="64"/>
  <c r="P505" i="64"/>
  <c r="T504" i="64"/>
  <c r="P504" i="64"/>
  <c r="T503" i="64"/>
  <c r="P503" i="64"/>
  <c r="T502" i="64"/>
  <c r="P502" i="64"/>
  <c r="T501" i="64"/>
  <c r="P501" i="64"/>
  <c r="T500" i="64"/>
  <c r="P500" i="64"/>
  <c r="T499" i="64"/>
  <c r="P499" i="64"/>
  <c r="T498" i="64"/>
  <c r="P498" i="64"/>
  <c r="T497" i="64"/>
  <c r="P497" i="64"/>
  <c r="T496" i="64"/>
  <c r="P496" i="64"/>
  <c r="T495" i="64"/>
  <c r="P495" i="64"/>
  <c r="T494" i="64"/>
  <c r="P494" i="64"/>
  <c r="T493" i="64"/>
  <c r="P493" i="64"/>
  <c r="T492" i="64"/>
  <c r="P492" i="64"/>
  <c r="T491" i="64"/>
  <c r="P491" i="64"/>
  <c r="T490" i="64"/>
  <c r="P490" i="64"/>
  <c r="T489" i="64"/>
  <c r="P489" i="64"/>
  <c r="T488" i="64"/>
  <c r="P488" i="64"/>
  <c r="T487" i="64"/>
  <c r="P487" i="64"/>
  <c r="T486" i="64"/>
  <c r="P486" i="64"/>
  <c r="T485" i="64"/>
  <c r="P485" i="64"/>
  <c r="T484" i="64"/>
  <c r="P484" i="64"/>
  <c r="T483" i="64"/>
  <c r="P483" i="64"/>
  <c r="T482" i="64"/>
  <c r="P482" i="64"/>
  <c r="T481" i="64"/>
  <c r="P481" i="64"/>
  <c r="T480" i="64"/>
  <c r="P480" i="64"/>
  <c r="T479" i="64"/>
  <c r="P479" i="64"/>
  <c r="T478" i="64"/>
  <c r="P478" i="64"/>
  <c r="T477" i="64"/>
  <c r="P477" i="64"/>
  <c r="T476" i="64"/>
  <c r="P476" i="64"/>
  <c r="T475" i="64"/>
  <c r="P475" i="64"/>
  <c r="T474" i="64"/>
  <c r="P474" i="64"/>
  <c r="T473" i="64"/>
  <c r="P473" i="64"/>
  <c r="T472" i="64"/>
  <c r="P472" i="64"/>
  <c r="T471" i="64"/>
  <c r="P471" i="64"/>
  <c r="T470" i="64"/>
  <c r="P470" i="64"/>
  <c r="T469" i="64"/>
  <c r="P469" i="64"/>
  <c r="T468" i="64"/>
  <c r="P468" i="64"/>
  <c r="T467" i="64"/>
  <c r="P467" i="64"/>
  <c r="T466" i="64"/>
  <c r="P466" i="64"/>
  <c r="T465" i="64"/>
  <c r="P465" i="64"/>
  <c r="T464" i="64"/>
  <c r="P464" i="64"/>
  <c r="T463" i="64"/>
  <c r="P463" i="64"/>
  <c r="T462" i="64"/>
  <c r="P462" i="64"/>
  <c r="T461" i="64"/>
  <c r="P461" i="64"/>
  <c r="T460" i="64"/>
  <c r="P460" i="64"/>
  <c r="T459" i="64"/>
  <c r="P459" i="64"/>
  <c r="T458" i="64"/>
  <c r="P458" i="64"/>
  <c r="T457" i="64"/>
  <c r="P457" i="64"/>
  <c r="T456" i="64"/>
  <c r="P456" i="64"/>
  <c r="T455" i="64"/>
  <c r="P455" i="64"/>
  <c r="T454" i="64"/>
  <c r="P454" i="64"/>
  <c r="T453" i="64"/>
  <c r="P453" i="64"/>
  <c r="T452" i="64"/>
  <c r="P452" i="64"/>
  <c r="T451" i="64"/>
  <c r="P451" i="64"/>
  <c r="T450" i="64"/>
  <c r="P450" i="64"/>
  <c r="T449" i="64"/>
  <c r="P449" i="64"/>
  <c r="T448" i="64"/>
  <c r="P448" i="64"/>
  <c r="T447" i="64"/>
  <c r="P447" i="64"/>
  <c r="T446" i="64"/>
  <c r="P446" i="64"/>
  <c r="T445" i="64"/>
  <c r="P445" i="64"/>
  <c r="T444" i="64"/>
  <c r="P444" i="64"/>
  <c r="T443" i="64"/>
  <c r="P443" i="64"/>
  <c r="T442" i="64"/>
  <c r="P442" i="64"/>
  <c r="T441" i="64"/>
  <c r="P441" i="64"/>
  <c r="T440" i="64"/>
  <c r="P440" i="64"/>
  <c r="T439" i="64"/>
  <c r="P439" i="64"/>
  <c r="T438" i="64"/>
  <c r="P438" i="64"/>
  <c r="T437" i="64"/>
  <c r="P437" i="64"/>
  <c r="T436" i="64"/>
  <c r="P436" i="64"/>
  <c r="T435" i="64"/>
  <c r="P435" i="64"/>
  <c r="T434" i="64"/>
  <c r="P434" i="64"/>
  <c r="T433" i="64"/>
  <c r="P433" i="64"/>
  <c r="T432" i="64"/>
  <c r="P432" i="64"/>
  <c r="T431" i="64"/>
  <c r="P431" i="64"/>
  <c r="T430" i="64"/>
  <c r="P430" i="64"/>
  <c r="T429" i="64"/>
  <c r="P429" i="64"/>
  <c r="T428" i="64"/>
  <c r="P428" i="64"/>
  <c r="T427" i="64"/>
  <c r="P427" i="64"/>
  <c r="T426" i="64"/>
  <c r="P426" i="64"/>
  <c r="T425" i="64"/>
  <c r="P425" i="64"/>
  <c r="T424" i="64"/>
  <c r="P424" i="64"/>
  <c r="T423" i="64"/>
  <c r="P423" i="64"/>
  <c r="T422" i="64"/>
  <c r="P422" i="64"/>
  <c r="T421" i="64"/>
  <c r="P421" i="64"/>
  <c r="T420" i="64"/>
  <c r="P420" i="64"/>
  <c r="T419" i="64"/>
  <c r="P419" i="64"/>
  <c r="T418" i="64"/>
  <c r="P418" i="64"/>
  <c r="T417" i="64"/>
  <c r="P417" i="64"/>
  <c r="T416" i="64"/>
  <c r="P416" i="64"/>
  <c r="T415" i="64"/>
  <c r="P415" i="64"/>
  <c r="T414" i="64"/>
  <c r="P414" i="64"/>
  <c r="T413" i="64"/>
  <c r="P413" i="64"/>
  <c r="T412" i="64"/>
  <c r="P412" i="64"/>
  <c r="T411" i="64"/>
  <c r="P411" i="64"/>
  <c r="T410" i="64"/>
  <c r="P410" i="64"/>
  <c r="T409" i="64"/>
  <c r="P409" i="64"/>
  <c r="T408" i="64"/>
  <c r="P408" i="64"/>
  <c r="T407" i="64"/>
  <c r="P407" i="64"/>
  <c r="T406" i="64"/>
  <c r="P406" i="64"/>
  <c r="T405" i="64"/>
  <c r="P405" i="64"/>
  <c r="T404" i="64"/>
  <c r="P404" i="64"/>
  <c r="T403" i="64"/>
  <c r="P403" i="64"/>
  <c r="T402" i="64"/>
  <c r="P402" i="64"/>
  <c r="T401" i="64"/>
  <c r="P401" i="64"/>
  <c r="T400" i="64"/>
  <c r="P400" i="64"/>
  <c r="T399" i="64"/>
  <c r="P399" i="64"/>
  <c r="T398" i="64"/>
  <c r="P398" i="64"/>
  <c r="T397" i="64"/>
  <c r="P397" i="64"/>
  <c r="T396" i="64"/>
  <c r="P396" i="64"/>
  <c r="T395" i="64"/>
  <c r="P395" i="64"/>
  <c r="T394" i="64"/>
  <c r="P394" i="64"/>
  <c r="T393" i="64"/>
  <c r="P393" i="64"/>
  <c r="T392" i="64"/>
  <c r="P392" i="64"/>
  <c r="T391" i="64"/>
  <c r="P391" i="64"/>
  <c r="T390" i="64"/>
  <c r="P390" i="64"/>
  <c r="T389" i="64"/>
  <c r="P389" i="64"/>
  <c r="T388" i="64"/>
  <c r="P388" i="64"/>
  <c r="T387" i="64"/>
  <c r="P387" i="64"/>
  <c r="T386" i="64"/>
  <c r="P386" i="64"/>
  <c r="T385" i="64"/>
  <c r="P385" i="64"/>
  <c r="T384" i="64"/>
  <c r="P384" i="64"/>
  <c r="T383" i="64"/>
  <c r="P383" i="64"/>
  <c r="T382" i="64"/>
  <c r="P382" i="64"/>
  <c r="T381" i="64"/>
  <c r="P381" i="64"/>
  <c r="T380" i="64"/>
  <c r="P380" i="64"/>
  <c r="T379" i="64"/>
  <c r="P379" i="64"/>
  <c r="T378" i="64"/>
  <c r="P378" i="64"/>
  <c r="T377" i="64"/>
  <c r="P377" i="64"/>
  <c r="T376" i="64"/>
  <c r="P376" i="64"/>
  <c r="T375" i="64"/>
  <c r="P375" i="64"/>
  <c r="T374" i="64"/>
  <c r="P374" i="64"/>
  <c r="T373" i="64"/>
  <c r="P373" i="64"/>
  <c r="T372" i="64"/>
  <c r="P372" i="64"/>
  <c r="T371" i="64"/>
  <c r="P371" i="64"/>
  <c r="T370" i="64"/>
  <c r="P370" i="64"/>
  <c r="T369" i="64"/>
  <c r="P369" i="64"/>
  <c r="T368" i="64"/>
  <c r="P368" i="64"/>
  <c r="T367" i="64"/>
  <c r="P367" i="64"/>
  <c r="T366" i="64"/>
  <c r="P366" i="64"/>
  <c r="T365" i="64"/>
  <c r="P365" i="64"/>
  <c r="T364" i="64"/>
  <c r="P364" i="64"/>
  <c r="T363" i="64"/>
  <c r="P363" i="64"/>
  <c r="T362" i="64"/>
  <c r="P362" i="64"/>
  <c r="T361" i="64"/>
  <c r="P361" i="64"/>
  <c r="T360" i="64"/>
  <c r="P360" i="64"/>
  <c r="T359" i="64"/>
  <c r="P359" i="64"/>
  <c r="T358" i="64"/>
  <c r="P358" i="64"/>
  <c r="T357" i="64"/>
  <c r="P357" i="64"/>
  <c r="T356" i="64"/>
  <c r="P356" i="64"/>
  <c r="T355" i="64"/>
  <c r="P355" i="64"/>
  <c r="T354" i="64"/>
  <c r="P354" i="64"/>
  <c r="T353" i="64"/>
  <c r="P353" i="64"/>
  <c r="T352" i="64"/>
  <c r="P352" i="64"/>
  <c r="T351" i="64"/>
  <c r="P351" i="64"/>
  <c r="T350" i="64"/>
  <c r="P350" i="64"/>
  <c r="T349" i="64"/>
  <c r="P349" i="64"/>
  <c r="T348" i="64"/>
  <c r="P348" i="64"/>
  <c r="T347" i="64"/>
  <c r="P347" i="64"/>
  <c r="T346" i="64"/>
  <c r="P346" i="64"/>
  <c r="T345" i="64"/>
  <c r="P345" i="64"/>
  <c r="T344" i="64"/>
  <c r="P344" i="64"/>
  <c r="T343" i="64"/>
  <c r="P343" i="64"/>
  <c r="T342" i="64"/>
  <c r="P342" i="64"/>
  <c r="T341" i="64"/>
  <c r="P341" i="64"/>
  <c r="T340" i="64"/>
  <c r="P340" i="64"/>
  <c r="T339" i="64"/>
  <c r="P339" i="64"/>
  <c r="T338" i="64"/>
  <c r="P338" i="64"/>
  <c r="T337" i="64"/>
  <c r="P337" i="64"/>
  <c r="T336" i="64"/>
  <c r="P336" i="64"/>
  <c r="T335" i="64"/>
  <c r="P335" i="64"/>
  <c r="T334" i="64"/>
  <c r="P334" i="64"/>
  <c r="T333" i="64"/>
  <c r="P333" i="64"/>
  <c r="T332" i="64"/>
  <c r="P332" i="64"/>
  <c r="T331" i="64"/>
  <c r="P331" i="64"/>
  <c r="T330" i="64"/>
  <c r="P330" i="64"/>
  <c r="T329" i="64"/>
  <c r="P329" i="64"/>
  <c r="T328" i="64"/>
  <c r="P328" i="64"/>
  <c r="T327" i="64"/>
  <c r="P327" i="64"/>
  <c r="T326" i="64"/>
  <c r="P326" i="64"/>
  <c r="T325" i="64"/>
  <c r="P325" i="64"/>
  <c r="T324" i="64"/>
  <c r="P324" i="64"/>
  <c r="T323" i="64"/>
  <c r="P323" i="64"/>
  <c r="T322" i="64"/>
  <c r="P322" i="64"/>
  <c r="T321" i="64"/>
  <c r="P321" i="64"/>
  <c r="T320" i="64"/>
  <c r="P320" i="64"/>
  <c r="T319" i="64"/>
  <c r="P319" i="64"/>
  <c r="T318" i="64"/>
  <c r="P318" i="64"/>
  <c r="T317" i="64"/>
  <c r="P317" i="64"/>
  <c r="T316" i="64"/>
  <c r="P316" i="64"/>
  <c r="T315" i="64"/>
  <c r="P315" i="64"/>
  <c r="T314" i="64"/>
  <c r="P314" i="64"/>
  <c r="T313" i="64"/>
  <c r="P313" i="64"/>
  <c r="T312" i="64"/>
  <c r="P312" i="64"/>
  <c r="T311" i="64"/>
  <c r="P311" i="64"/>
  <c r="T310" i="64"/>
  <c r="P310" i="64"/>
  <c r="T309" i="64"/>
  <c r="P309" i="64"/>
  <c r="T308" i="64"/>
  <c r="P308" i="64"/>
  <c r="T307" i="64"/>
  <c r="P307" i="64"/>
  <c r="T306" i="64"/>
  <c r="P306" i="64"/>
  <c r="T305" i="64"/>
  <c r="P305" i="64"/>
  <c r="T304" i="64"/>
  <c r="P304" i="64"/>
  <c r="T303" i="64"/>
  <c r="P303" i="64"/>
  <c r="T302" i="64"/>
  <c r="P302" i="64"/>
  <c r="T301" i="64"/>
  <c r="P301" i="64"/>
  <c r="T300" i="64"/>
  <c r="P300" i="64"/>
  <c r="T299" i="64"/>
  <c r="P299" i="64"/>
  <c r="T298" i="64"/>
  <c r="P298" i="64"/>
  <c r="T297" i="64"/>
  <c r="P297" i="64"/>
  <c r="T296" i="64"/>
  <c r="P296" i="64"/>
  <c r="T295" i="64"/>
  <c r="P295" i="64"/>
  <c r="T294" i="64"/>
  <c r="P294" i="64"/>
  <c r="T293" i="64"/>
  <c r="P293" i="64"/>
  <c r="T292" i="64"/>
  <c r="P292" i="64"/>
  <c r="T291" i="64"/>
  <c r="P291" i="64"/>
  <c r="T290" i="64"/>
  <c r="P290" i="64"/>
  <c r="T289" i="64"/>
  <c r="P289" i="64"/>
  <c r="T288" i="64"/>
  <c r="P288" i="64"/>
  <c r="T287" i="64"/>
  <c r="P287" i="64"/>
  <c r="T286" i="64"/>
  <c r="P286" i="64"/>
  <c r="T285" i="64"/>
  <c r="P285" i="64"/>
  <c r="T284" i="64"/>
  <c r="P284" i="64"/>
  <c r="T283" i="64"/>
  <c r="P283" i="64"/>
  <c r="T282" i="64"/>
  <c r="P282" i="64"/>
  <c r="T281" i="64"/>
  <c r="P281" i="64"/>
  <c r="T280" i="64"/>
  <c r="P280" i="64"/>
  <c r="T279" i="64"/>
  <c r="P279" i="64"/>
  <c r="T278" i="64"/>
  <c r="P278" i="64"/>
  <c r="T277" i="64"/>
  <c r="P277" i="64"/>
  <c r="T276" i="64"/>
  <c r="P276" i="64"/>
  <c r="T275" i="64"/>
  <c r="P275" i="64"/>
  <c r="T274" i="64"/>
  <c r="P274" i="64"/>
  <c r="T273" i="64"/>
  <c r="P273" i="64"/>
  <c r="T272" i="64"/>
  <c r="P272" i="64"/>
  <c r="T271" i="64"/>
  <c r="P271" i="64"/>
  <c r="T270" i="64"/>
  <c r="P270" i="64"/>
  <c r="T269" i="64"/>
  <c r="P269" i="64"/>
  <c r="T268" i="64"/>
  <c r="P268" i="64"/>
  <c r="T267" i="64"/>
  <c r="P267" i="64"/>
  <c r="T266" i="64"/>
  <c r="P266" i="64"/>
  <c r="T265" i="64"/>
  <c r="P265" i="64"/>
  <c r="T264" i="64"/>
  <c r="P264" i="64"/>
  <c r="T263" i="64"/>
  <c r="P263" i="64"/>
  <c r="T262" i="64"/>
  <c r="P262" i="64"/>
  <c r="T261" i="64"/>
  <c r="P261" i="64"/>
  <c r="T260" i="64"/>
  <c r="P260" i="64"/>
  <c r="T259" i="64"/>
  <c r="P259" i="64"/>
  <c r="T258" i="64"/>
  <c r="P258" i="64"/>
  <c r="T257" i="64"/>
  <c r="P257" i="64"/>
  <c r="T256" i="64"/>
  <c r="P256" i="64"/>
  <c r="T255" i="64"/>
  <c r="P255" i="64"/>
  <c r="T254" i="64"/>
  <c r="P254" i="64"/>
  <c r="T253" i="64"/>
  <c r="P253" i="64"/>
  <c r="T252" i="64"/>
  <c r="P252" i="64"/>
  <c r="T251" i="64"/>
  <c r="P251" i="64"/>
  <c r="T250" i="64"/>
  <c r="P250" i="64"/>
  <c r="T249" i="64"/>
  <c r="P249" i="64"/>
  <c r="T248" i="64"/>
  <c r="P248" i="64"/>
  <c r="T247" i="64"/>
  <c r="P247" i="64"/>
  <c r="T246" i="64"/>
  <c r="P246" i="64"/>
  <c r="T245" i="64"/>
  <c r="P245" i="64"/>
  <c r="T244" i="64"/>
  <c r="P244" i="64"/>
  <c r="T243" i="64"/>
  <c r="P243" i="64"/>
  <c r="T242" i="64"/>
  <c r="P242" i="64"/>
  <c r="T241" i="64"/>
  <c r="P241" i="64"/>
  <c r="T240" i="64"/>
  <c r="P240" i="64"/>
  <c r="T239" i="64"/>
  <c r="P239" i="64"/>
  <c r="T238" i="64"/>
  <c r="P238" i="64"/>
  <c r="T237" i="64"/>
  <c r="P237" i="64"/>
  <c r="T236" i="64"/>
  <c r="P236" i="64"/>
  <c r="T235" i="64"/>
  <c r="P235" i="64"/>
  <c r="T234" i="64"/>
  <c r="P234" i="64"/>
  <c r="T233" i="64"/>
  <c r="P233" i="64"/>
  <c r="T232" i="64"/>
  <c r="P232" i="64"/>
  <c r="T231" i="64"/>
  <c r="P231" i="64"/>
  <c r="T230" i="64"/>
  <c r="P230" i="64"/>
  <c r="T229" i="64"/>
  <c r="P229" i="64"/>
  <c r="T228" i="64"/>
  <c r="P228" i="64"/>
  <c r="T227" i="64"/>
  <c r="P227" i="64"/>
  <c r="T226" i="64"/>
  <c r="P226" i="64"/>
  <c r="S351" i="64"/>
  <c r="O351" i="64"/>
  <c r="S349" i="64"/>
  <c r="O349" i="64"/>
  <c r="S348" i="64"/>
  <c r="O348" i="64"/>
  <c r="S347" i="64"/>
  <c r="O347" i="64"/>
  <c r="S346" i="64"/>
  <c r="O346" i="64"/>
  <c r="S345" i="64"/>
  <c r="O345" i="64"/>
  <c r="S343" i="64"/>
  <c r="O343" i="64"/>
  <c r="S342" i="64"/>
  <c r="O342" i="64"/>
  <c r="S341" i="64"/>
  <c r="O341" i="64"/>
  <c r="S340" i="64"/>
  <c r="O340" i="64"/>
  <c r="S339" i="64"/>
  <c r="O339" i="64"/>
  <c r="S337" i="64"/>
  <c r="O337" i="64"/>
  <c r="S336" i="64"/>
  <c r="O336" i="64"/>
  <c r="S335" i="64"/>
  <c r="O335" i="64"/>
  <c r="S334" i="64"/>
  <c r="O334" i="64"/>
  <c r="S333" i="64"/>
  <c r="O333" i="64"/>
  <c r="S331" i="64"/>
  <c r="O331" i="64"/>
  <c r="S330" i="64"/>
  <c r="O330" i="64"/>
  <c r="S329" i="64"/>
  <c r="O329" i="64"/>
  <c r="S328" i="64"/>
  <c r="O328" i="64"/>
  <c r="S327" i="64"/>
  <c r="O327" i="64"/>
  <c r="S325" i="64"/>
  <c r="O325" i="64"/>
  <c r="S324" i="64"/>
  <c r="O324" i="64"/>
  <c r="S323" i="64"/>
  <c r="O323" i="64"/>
  <c r="S322" i="64"/>
  <c r="O322" i="64"/>
  <c r="S321" i="64"/>
  <c r="O321" i="64"/>
  <c r="S319" i="64"/>
  <c r="O319" i="64"/>
  <c r="S318" i="64"/>
  <c r="O318" i="64"/>
  <c r="S317" i="64"/>
  <c r="O317" i="64"/>
  <c r="S316" i="64"/>
  <c r="O316" i="64"/>
  <c r="S315" i="64"/>
  <c r="O315" i="64"/>
  <c r="S313" i="64"/>
  <c r="O313" i="64"/>
  <c r="S312" i="64"/>
  <c r="O312" i="64"/>
  <c r="S311" i="64"/>
  <c r="O311" i="64"/>
  <c r="S310" i="64"/>
  <c r="O310" i="64"/>
  <c r="S309" i="64"/>
  <c r="O309" i="64"/>
  <c r="S307" i="64"/>
  <c r="O307" i="64"/>
  <c r="S306" i="64"/>
  <c r="O306" i="64"/>
  <c r="S305" i="64"/>
  <c r="O305" i="64"/>
  <c r="S304" i="64"/>
  <c r="O304" i="64"/>
  <c r="S303" i="64"/>
  <c r="O303" i="64"/>
  <c r="S301" i="64"/>
  <c r="O301" i="64"/>
  <c r="S300" i="64"/>
  <c r="O300" i="64"/>
  <c r="S299" i="64"/>
  <c r="O299" i="64"/>
  <c r="S298" i="64"/>
  <c r="O298" i="64"/>
  <c r="S297" i="64"/>
  <c r="O297" i="64"/>
  <c r="S295" i="64"/>
  <c r="O295" i="64"/>
  <c r="S294" i="64"/>
  <c r="O294" i="64"/>
  <c r="S293" i="64"/>
  <c r="O293" i="64"/>
  <c r="S292" i="64"/>
  <c r="O292" i="64"/>
  <c r="S291" i="64"/>
  <c r="O291" i="64"/>
  <c r="S289" i="64"/>
  <c r="O289" i="64"/>
  <c r="S288" i="64"/>
  <c r="O288" i="64"/>
  <c r="S287" i="64"/>
  <c r="O287" i="64"/>
  <c r="S286" i="64"/>
  <c r="O286" i="64"/>
  <c r="S285" i="64"/>
  <c r="O285" i="64"/>
  <c r="S283" i="64"/>
  <c r="O283" i="64"/>
  <c r="S282" i="64"/>
  <c r="O282" i="64"/>
  <c r="S281" i="64"/>
  <c r="O281" i="64"/>
  <c r="S280" i="64"/>
  <c r="O280" i="64"/>
  <c r="S279" i="64"/>
  <c r="O279" i="64"/>
  <c r="S277" i="64"/>
  <c r="O277" i="64"/>
  <c r="S276" i="64"/>
  <c r="O276" i="64"/>
  <c r="S275" i="64"/>
  <c r="O275" i="64"/>
  <c r="S274" i="64"/>
  <c r="O274" i="64"/>
  <c r="S273" i="64"/>
  <c r="O273" i="64"/>
  <c r="S271" i="64"/>
  <c r="O271" i="64"/>
  <c r="S270" i="64"/>
  <c r="O270" i="64"/>
  <c r="S269" i="64"/>
  <c r="O269" i="64"/>
  <c r="S268" i="64"/>
  <c r="O268" i="64"/>
  <c r="S267" i="64"/>
  <c r="O267" i="64"/>
  <c r="S265" i="64"/>
  <c r="O265" i="64"/>
  <c r="S264" i="64"/>
  <c r="O264" i="64"/>
  <c r="S263" i="64"/>
  <c r="O263" i="64"/>
  <c r="S262" i="64"/>
  <c r="O262" i="64"/>
  <c r="S261" i="64"/>
  <c r="O261" i="64"/>
  <c r="S259" i="64"/>
  <c r="O259" i="64"/>
  <c r="S258" i="64"/>
  <c r="O258" i="64"/>
  <c r="S257" i="64"/>
  <c r="O257" i="64"/>
  <c r="S256" i="64"/>
  <c r="O256" i="64"/>
  <c r="S255" i="64"/>
  <c r="O255" i="64"/>
  <c r="S253" i="64"/>
  <c r="O253" i="64"/>
  <c r="S252" i="64"/>
  <c r="O252" i="64"/>
  <c r="S251" i="64"/>
  <c r="O251" i="64"/>
  <c r="S250" i="64"/>
  <c r="O250" i="64"/>
  <c r="S249" i="64"/>
  <c r="O249" i="64"/>
  <c r="S247" i="64"/>
  <c r="O247" i="64"/>
  <c r="S246" i="64"/>
  <c r="O246" i="64"/>
  <c r="S245" i="64"/>
  <c r="O245" i="64"/>
  <c r="S244" i="64"/>
  <c r="O244" i="64"/>
  <c r="S243" i="64"/>
  <c r="O243" i="64"/>
  <c r="S241" i="64"/>
  <c r="O241" i="64"/>
  <c r="S240" i="64"/>
  <c r="O240" i="64"/>
  <c r="S239" i="64"/>
  <c r="O239" i="64"/>
  <c r="S238" i="64"/>
  <c r="O238" i="64"/>
  <c r="S237" i="64"/>
  <c r="O237" i="64"/>
  <c r="S235" i="64"/>
  <c r="O235" i="64"/>
  <c r="S234" i="64"/>
  <c r="O234" i="64"/>
  <c r="S233" i="64"/>
  <c r="O233" i="64"/>
  <c r="S232" i="64"/>
  <c r="O232" i="64"/>
  <c r="S231" i="64"/>
  <c r="O231" i="64"/>
  <c r="S229" i="64"/>
  <c r="O229" i="64"/>
  <c r="S228" i="64"/>
  <c r="O228" i="64"/>
  <c r="S227" i="64"/>
  <c r="O227" i="64"/>
  <c r="S226" i="64"/>
  <c r="O226" i="64"/>
  <c r="S225" i="64"/>
  <c r="O225" i="64"/>
  <c r="S223" i="64"/>
  <c r="O223" i="64"/>
  <c r="S222" i="64"/>
  <c r="O222" i="64"/>
  <c r="S221" i="64"/>
  <c r="O221" i="64"/>
  <c r="S220" i="64"/>
  <c r="O220" i="64"/>
  <c r="S219" i="64"/>
  <c r="O219" i="64"/>
  <c r="S217" i="64"/>
  <c r="O217" i="64"/>
  <c r="S216" i="64"/>
  <c r="O216" i="64"/>
  <c r="S215" i="64"/>
  <c r="O215" i="64"/>
  <c r="S214" i="64"/>
  <c r="O214" i="64"/>
  <c r="S213" i="64"/>
  <c r="O213" i="64"/>
  <c r="S211" i="64"/>
  <c r="O211" i="64"/>
  <c r="S210" i="64"/>
  <c r="O210" i="64"/>
  <c r="S209" i="64"/>
  <c r="O209" i="64"/>
  <c r="S208" i="64"/>
  <c r="O208" i="64"/>
  <c r="S207" i="64"/>
  <c r="O207" i="64"/>
  <c r="S205" i="64"/>
  <c r="O205" i="64"/>
  <c r="S204" i="64"/>
  <c r="O204" i="64"/>
  <c r="S203" i="64"/>
  <c r="O203" i="64"/>
  <c r="S202" i="64"/>
  <c r="O202" i="64"/>
  <c r="S201" i="64"/>
  <c r="O201" i="64"/>
  <c r="S199" i="64"/>
  <c r="O199" i="64"/>
  <c r="S198" i="64"/>
  <c r="O198" i="64"/>
  <c r="S197" i="64"/>
  <c r="O197" i="64"/>
  <c r="S196" i="64"/>
  <c r="O196" i="64"/>
  <c r="S195" i="64"/>
  <c r="O195" i="64"/>
  <c r="S193" i="64"/>
  <c r="O193" i="64"/>
  <c r="S192" i="64"/>
  <c r="O192" i="64"/>
  <c r="S191" i="64"/>
  <c r="O191" i="64"/>
  <c r="S190" i="64"/>
  <c r="O190" i="64"/>
  <c r="S189" i="64"/>
  <c r="O189" i="64"/>
  <c r="S187" i="64"/>
  <c r="O187" i="64"/>
  <c r="S186" i="64"/>
  <c r="O186" i="64"/>
  <c r="S185" i="64"/>
  <c r="O185" i="64"/>
  <c r="S184" i="64"/>
  <c r="O184" i="64"/>
  <c r="S183" i="64"/>
  <c r="O183" i="64"/>
  <c r="S181" i="64"/>
  <c r="O181" i="64"/>
  <c r="S180" i="64"/>
  <c r="O180" i="64"/>
  <c r="S179" i="64"/>
  <c r="O179" i="64"/>
  <c r="S178" i="64"/>
  <c r="O178" i="64"/>
  <c r="S177" i="64"/>
  <c r="O177" i="64"/>
  <c r="S175" i="64"/>
  <c r="O175" i="64"/>
  <c r="S174" i="64"/>
  <c r="O174" i="64"/>
  <c r="S173" i="64"/>
  <c r="O173" i="64"/>
  <c r="S172" i="64"/>
  <c r="O172" i="64"/>
  <c r="S171" i="64"/>
  <c r="O171" i="64"/>
  <c r="S169" i="64"/>
  <c r="O169" i="64"/>
  <c r="S168" i="64"/>
  <c r="O168" i="64"/>
  <c r="S167" i="64"/>
  <c r="O167" i="64"/>
  <c r="S166" i="64"/>
  <c r="O166" i="64"/>
  <c r="S165" i="64"/>
  <c r="O165" i="64"/>
  <c r="S163" i="64"/>
  <c r="O163" i="64"/>
  <c r="S162" i="64"/>
  <c r="O162" i="64"/>
  <c r="S161" i="64"/>
  <c r="O161" i="64"/>
  <c r="S160" i="64"/>
  <c r="O160" i="64"/>
  <c r="S159" i="64"/>
  <c r="O159" i="64"/>
  <c r="S157" i="64"/>
  <c r="O157" i="64"/>
  <c r="S156" i="64"/>
  <c r="O156" i="64"/>
  <c r="S155" i="64"/>
  <c r="O155" i="64"/>
  <c r="S154" i="64"/>
  <c r="O154" i="64"/>
  <c r="S153" i="64"/>
  <c r="O153" i="64"/>
  <c r="S152" i="64"/>
  <c r="O152" i="64"/>
  <c r="S151" i="64"/>
  <c r="O151" i="64"/>
  <c r="S150" i="64"/>
  <c r="O150" i="64"/>
  <c r="S149" i="64"/>
  <c r="O149" i="64"/>
  <c r="S148" i="64"/>
  <c r="O148" i="64"/>
  <c r="S147" i="64"/>
  <c r="O147" i="64"/>
  <c r="S146" i="64"/>
  <c r="O146" i="64"/>
  <c r="S145" i="64"/>
  <c r="O145" i="64"/>
  <c r="S144" i="64"/>
  <c r="O144" i="64"/>
  <c r="S143" i="64"/>
  <c r="O143" i="64"/>
  <c r="S142" i="64"/>
  <c r="O142" i="64"/>
  <c r="S141" i="64"/>
  <c r="O141" i="64"/>
  <c r="S140" i="64"/>
  <c r="O140" i="64"/>
  <c r="S139" i="64"/>
  <c r="O139" i="64"/>
  <c r="S138" i="64"/>
  <c r="O138" i="64"/>
  <c r="S137" i="64"/>
  <c r="O137" i="64"/>
  <c r="S136" i="64"/>
  <c r="O136" i="64"/>
  <c r="S135" i="64"/>
  <c r="O135" i="64"/>
  <c r="S134" i="64"/>
  <c r="O134" i="64"/>
  <c r="S133" i="64"/>
  <c r="O133" i="64"/>
  <c r="S132" i="64"/>
  <c r="O132" i="64"/>
  <c r="S131" i="64"/>
  <c r="O131" i="64"/>
  <c r="S130" i="64"/>
  <c r="O130" i="64"/>
  <c r="S129" i="64"/>
  <c r="O129" i="64"/>
  <c r="S128" i="64"/>
  <c r="O128" i="64"/>
  <c r="S127" i="64"/>
  <c r="O127" i="64"/>
  <c r="S126" i="64"/>
  <c r="O126" i="64"/>
  <c r="S125" i="64"/>
  <c r="O125" i="64"/>
  <c r="S124" i="64"/>
  <c r="O124" i="64"/>
  <c r="S123" i="64"/>
  <c r="O123" i="64"/>
  <c r="S122" i="64"/>
  <c r="O122" i="64"/>
  <c r="S121" i="64"/>
  <c r="O121" i="64"/>
  <c r="S120" i="64"/>
  <c r="O120" i="64"/>
  <c r="S119" i="64"/>
  <c r="O119" i="64"/>
  <c r="S118" i="64"/>
  <c r="O118" i="64"/>
  <c r="S117" i="64"/>
  <c r="O117" i="64"/>
  <c r="S116" i="64"/>
  <c r="O116" i="64"/>
  <c r="S115" i="64"/>
  <c r="O115" i="64"/>
  <c r="S114" i="64"/>
  <c r="O114" i="64"/>
  <c r="S113" i="64"/>
  <c r="O113" i="64"/>
  <c r="S112" i="64"/>
  <c r="O112" i="64"/>
  <c r="S111" i="64"/>
  <c r="O111" i="64"/>
  <c r="S110" i="64"/>
  <c r="O110" i="64"/>
  <c r="S109" i="64"/>
  <c r="O109" i="64"/>
  <c r="S108" i="64"/>
  <c r="O108" i="64"/>
  <c r="S107" i="64"/>
  <c r="O107" i="64"/>
  <c r="S106" i="64"/>
  <c r="O106" i="64"/>
  <c r="S105" i="64"/>
  <c r="O105" i="64"/>
  <c r="S104" i="64"/>
  <c r="O104" i="64"/>
  <c r="S103" i="64"/>
  <c r="O103" i="64"/>
  <c r="S102" i="64"/>
  <c r="O102" i="64"/>
  <c r="S101" i="64"/>
  <c r="O101" i="64"/>
  <c r="S100" i="64"/>
  <c r="O100" i="64"/>
  <c r="S99" i="64"/>
  <c r="O99" i="64"/>
  <c r="S98" i="64"/>
  <c r="O98" i="64"/>
  <c r="S97" i="64"/>
  <c r="O97" i="64"/>
  <c r="S96" i="64"/>
  <c r="O96" i="64"/>
  <c r="S95" i="64"/>
  <c r="O95" i="64"/>
  <c r="S94" i="64"/>
  <c r="O94" i="64"/>
  <c r="S93" i="64"/>
  <c r="O93" i="64"/>
  <c r="S92" i="64"/>
  <c r="O92" i="64"/>
  <c r="S91" i="64"/>
  <c r="O91" i="64"/>
  <c r="S90" i="64"/>
  <c r="O90" i="64"/>
  <c r="S89" i="64"/>
  <c r="O89" i="64"/>
  <c r="S88" i="64"/>
  <c r="O88" i="64"/>
  <c r="S87" i="64"/>
  <c r="O87" i="64"/>
  <c r="S86" i="64"/>
  <c r="O86" i="64"/>
  <c r="S85" i="64"/>
  <c r="O85" i="64"/>
  <c r="S84" i="64"/>
  <c r="O84" i="64"/>
  <c r="S83" i="64"/>
  <c r="O83" i="64"/>
  <c r="S82" i="64"/>
  <c r="O82" i="64"/>
  <c r="S81" i="64"/>
  <c r="O81" i="64"/>
  <c r="S80" i="64"/>
  <c r="O80" i="64"/>
  <c r="S79" i="64"/>
  <c r="O79" i="64"/>
  <c r="S78" i="64"/>
  <c r="O78" i="64"/>
  <c r="S77" i="64"/>
  <c r="O77" i="64"/>
  <c r="S76" i="64"/>
  <c r="O76" i="64"/>
  <c r="S75" i="64"/>
  <c r="O75" i="64"/>
  <c r="S74" i="64"/>
  <c r="O74" i="64"/>
  <c r="S73" i="64"/>
  <c r="O73" i="64"/>
  <c r="S72" i="64"/>
  <c r="O72" i="64"/>
  <c r="S71" i="64"/>
  <c r="O71" i="64"/>
  <c r="S70" i="64"/>
  <c r="O70" i="64"/>
  <c r="S69" i="64"/>
  <c r="O69" i="64"/>
  <c r="S68" i="64"/>
  <c r="O68" i="64"/>
  <c r="S67" i="64"/>
  <c r="O67" i="64"/>
  <c r="S66" i="64"/>
  <c r="O66" i="64"/>
  <c r="S65" i="64"/>
  <c r="O65" i="64"/>
  <c r="S64" i="64"/>
  <c r="O64" i="64"/>
  <c r="S63" i="64"/>
  <c r="O63" i="64"/>
  <c r="S62" i="64"/>
  <c r="O62" i="64"/>
  <c r="S61" i="64"/>
  <c r="O61" i="64"/>
  <c r="S60" i="64"/>
  <c r="O60" i="64"/>
  <c r="S59" i="64"/>
  <c r="O59" i="64"/>
  <c r="S58" i="64"/>
  <c r="O58" i="64"/>
  <c r="S57" i="64"/>
  <c r="O57" i="64"/>
  <c r="S56" i="64"/>
  <c r="O56" i="64"/>
  <c r="S55" i="64"/>
  <c r="O55" i="64"/>
  <c r="S54" i="64"/>
  <c r="O54" i="64"/>
  <c r="S53" i="64"/>
  <c r="O53" i="64"/>
  <c r="S52" i="64"/>
  <c r="O52" i="64"/>
  <c r="S51" i="64"/>
  <c r="O51" i="64"/>
  <c r="S50" i="64"/>
  <c r="O50" i="64"/>
  <c r="S49" i="64"/>
  <c r="O49" i="64"/>
  <c r="S48" i="64"/>
  <c r="O48" i="64"/>
  <c r="S47" i="64"/>
  <c r="O47" i="64"/>
  <c r="S46" i="64"/>
  <c r="O46" i="64"/>
  <c r="S45" i="64"/>
  <c r="O45" i="64"/>
  <c r="S44" i="64"/>
  <c r="O44" i="64"/>
  <c r="S43" i="64"/>
  <c r="O43" i="64"/>
  <c r="S42" i="64"/>
  <c r="O42" i="64"/>
  <c r="S41" i="64"/>
  <c r="O41" i="64"/>
  <c r="S40" i="64"/>
  <c r="O40" i="64"/>
  <c r="S39" i="64"/>
  <c r="O39" i="64"/>
  <c r="S38" i="64"/>
  <c r="O38" i="64"/>
  <c r="S37" i="64"/>
  <c r="O37" i="64"/>
  <c r="S36" i="64"/>
  <c r="O36" i="64"/>
  <c r="S35" i="64"/>
  <c r="O35" i="64"/>
  <c r="S34" i="64"/>
  <c r="O34" i="64"/>
  <c r="S33" i="64"/>
  <c r="O33" i="64"/>
  <c r="S32" i="64"/>
  <c r="O32" i="64"/>
  <c r="S31" i="64"/>
  <c r="O31" i="64"/>
  <c r="S30" i="64"/>
  <c r="O30" i="64"/>
  <c r="S29" i="64"/>
  <c r="O29" i="64"/>
  <c r="S28" i="64"/>
  <c r="O28" i="64"/>
  <c r="S27" i="64"/>
  <c r="O27" i="64"/>
  <c r="S26" i="64"/>
  <c r="O26" i="64"/>
  <c r="S25" i="64"/>
  <c r="O25" i="64"/>
  <c r="S24" i="64"/>
  <c r="O24" i="64"/>
  <c r="S23" i="64"/>
  <c r="O23" i="64"/>
  <c r="S22" i="64"/>
  <c r="O22" i="64"/>
  <c r="S21" i="64"/>
  <c r="O21" i="64"/>
  <c r="S20" i="64"/>
  <c r="O20" i="64"/>
  <c r="S19" i="64"/>
  <c r="O19" i="64"/>
  <c r="S18" i="64"/>
  <c r="O18" i="64"/>
  <c r="S17" i="64"/>
  <c r="O17" i="64"/>
  <c r="S16" i="64"/>
  <c r="O16" i="64"/>
  <c r="S15" i="64"/>
  <c r="O15" i="64"/>
  <c r="S14" i="64"/>
  <c r="O14" i="64"/>
  <c r="S13" i="64"/>
  <c r="O13" i="64"/>
  <c r="S12" i="64"/>
  <c r="O12" i="64"/>
  <c r="S11" i="64"/>
  <c r="O11" i="64"/>
  <c r="S10" i="64"/>
  <c r="O10" i="64"/>
  <c r="S9" i="64"/>
  <c r="O9" i="64"/>
  <c r="S8" i="64"/>
  <c r="O8" i="64"/>
  <c r="S7" i="64"/>
  <c r="O7" i="64"/>
  <c r="O344" i="64"/>
  <c r="O308" i="64"/>
  <c r="O272" i="64"/>
  <c r="O236" i="64"/>
  <c r="O200" i="64"/>
  <c r="O164" i="64"/>
  <c r="S11" i="81"/>
  <c r="O338" i="64"/>
  <c r="O302" i="64"/>
  <c r="O266" i="64"/>
  <c r="O230" i="64"/>
  <c r="O194" i="64"/>
  <c r="O158" i="64"/>
  <c r="U323" i="64"/>
  <c r="Q323" i="64"/>
  <c r="U322" i="64"/>
  <c r="Q322" i="64"/>
  <c r="U321" i="64"/>
  <c r="Q321" i="64"/>
  <c r="U320" i="64"/>
  <c r="Q320" i="64"/>
  <c r="U319" i="64"/>
  <c r="Q319" i="64"/>
  <c r="U318" i="64"/>
  <c r="Q318" i="64"/>
  <c r="U317" i="64"/>
  <c r="Q317" i="64"/>
  <c r="U316" i="64"/>
  <c r="Q316" i="64"/>
  <c r="U315" i="64"/>
  <c r="Q315" i="64"/>
  <c r="U314" i="64"/>
  <c r="Q314" i="64"/>
  <c r="U313" i="64"/>
  <c r="Q313" i="64"/>
  <c r="U312" i="64"/>
  <c r="Q312" i="64"/>
  <c r="U311" i="64"/>
  <c r="Q311" i="64"/>
  <c r="U310" i="64"/>
  <c r="Q310" i="64"/>
  <c r="U309" i="64"/>
  <c r="Q309" i="64"/>
  <c r="U308" i="64"/>
  <c r="Q308" i="64"/>
  <c r="U307" i="64"/>
  <c r="Q307" i="64"/>
  <c r="U306" i="64"/>
  <c r="Q306" i="64"/>
  <c r="U305" i="64"/>
  <c r="Q305" i="64"/>
  <c r="U304" i="64"/>
  <c r="Q304" i="64"/>
  <c r="U303" i="64"/>
  <c r="Q303" i="64"/>
  <c r="U302" i="64"/>
  <c r="Q302" i="64"/>
  <c r="U301" i="64"/>
  <c r="Q301" i="64"/>
  <c r="U300" i="64"/>
  <c r="Q300" i="64"/>
  <c r="U299" i="64"/>
  <c r="Q299" i="64"/>
  <c r="U298" i="64"/>
  <c r="Q298" i="64"/>
  <c r="U297" i="64"/>
  <c r="Q297" i="64"/>
  <c r="U296" i="64"/>
  <c r="Q296" i="64"/>
  <c r="U295" i="64"/>
  <c r="Q295" i="64"/>
  <c r="U294" i="64"/>
  <c r="Q294" i="64"/>
  <c r="U293" i="64"/>
  <c r="Q293" i="64"/>
  <c r="U292" i="64"/>
  <c r="Q292" i="64"/>
  <c r="U291" i="64"/>
  <c r="Q291" i="64"/>
  <c r="U290" i="64"/>
  <c r="Q290" i="64"/>
  <c r="U289" i="64"/>
  <c r="Q289" i="64"/>
  <c r="U288" i="64"/>
  <c r="Q288" i="64"/>
  <c r="U287" i="64"/>
  <c r="Q287" i="64"/>
  <c r="U286" i="64"/>
  <c r="Q286" i="64"/>
  <c r="U285" i="64"/>
  <c r="Q285" i="64"/>
  <c r="U284" i="64"/>
  <c r="Q284" i="64"/>
  <c r="U283" i="64"/>
  <c r="Q283" i="64"/>
  <c r="U282" i="64"/>
  <c r="Q282" i="64"/>
  <c r="U281" i="64"/>
  <c r="Q281" i="64"/>
  <c r="U280" i="64"/>
  <c r="Q280" i="64"/>
  <c r="U279" i="64"/>
  <c r="Q279" i="64"/>
  <c r="U278" i="64"/>
  <c r="Q278" i="64"/>
  <c r="U277" i="64"/>
  <c r="Q277" i="64"/>
  <c r="U276" i="64"/>
  <c r="Q276" i="64"/>
  <c r="U275" i="64"/>
  <c r="Q275" i="64"/>
  <c r="U274" i="64"/>
  <c r="Q274" i="64"/>
  <c r="U273" i="64"/>
  <c r="Q273" i="64"/>
  <c r="U272" i="64"/>
  <c r="Q272" i="64"/>
  <c r="U271" i="64"/>
  <c r="Q271" i="64"/>
  <c r="U270" i="64"/>
  <c r="Q270" i="64"/>
  <c r="U269" i="64"/>
  <c r="Q269" i="64"/>
  <c r="U268" i="64"/>
  <c r="Q268" i="64"/>
  <c r="U267" i="64"/>
  <c r="Q267" i="64"/>
  <c r="U266" i="64"/>
  <c r="Q266" i="64"/>
  <c r="U265" i="64"/>
  <c r="Q265" i="64"/>
  <c r="U264" i="64"/>
  <c r="Q264" i="64"/>
  <c r="U263" i="64"/>
  <c r="Q263" i="64"/>
  <c r="U262" i="64"/>
  <c r="Q262" i="64"/>
  <c r="U261" i="64"/>
  <c r="Q261" i="64"/>
  <c r="U260" i="64"/>
  <c r="Q260" i="64"/>
  <c r="U259" i="64"/>
  <c r="Q259" i="64"/>
  <c r="U258" i="64"/>
  <c r="Q258" i="64"/>
  <c r="U257" i="64"/>
  <c r="Q257" i="64"/>
  <c r="U256" i="64"/>
  <c r="Q256" i="64"/>
  <c r="U255" i="64"/>
  <c r="Q255" i="64"/>
  <c r="U254" i="64"/>
  <c r="Q254" i="64"/>
  <c r="U253" i="64"/>
  <c r="Q253" i="64"/>
  <c r="U252" i="64"/>
  <c r="Q252" i="64"/>
  <c r="U251" i="64"/>
  <c r="Q251" i="64"/>
  <c r="U250" i="64"/>
  <c r="Q250" i="64"/>
  <c r="U249" i="64"/>
  <c r="Q249" i="64"/>
  <c r="U248" i="64"/>
  <c r="Q248" i="64"/>
  <c r="U247" i="64"/>
  <c r="Q247" i="64"/>
  <c r="U246" i="64"/>
  <c r="Q246" i="64"/>
  <c r="U245" i="64"/>
  <c r="Q245" i="64"/>
  <c r="U244" i="64"/>
  <c r="Q244" i="64"/>
  <c r="U243" i="64"/>
  <c r="Q243" i="64"/>
  <c r="U242" i="64"/>
  <c r="Q242" i="64"/>
  <c r="U241" i="64"/>
  <c r="Q241" i="64"/>
  <c r="U240" i="64"/>
  <c r="Q240" i="64"/>
  <c r="U239" i="64"/>
  <c r="Q239" i="64"/>
  <c r="U238" i="64"/>
  <c r="Q238" i="64"/>
  <c r="U237" i="64"/>
  <c r="Q237" i="64"/>
  <c r="U236" i="64"/>
  <c r="Q236" i="64"/>
  <c r="U235" i="64"/>
  <c r="Q235" i="64"/>
  <c r="U234" i="64"/>
  <c r="Q234" i="64"/>
  <c r="U233" i="64"/>
  <c r="Q233" i="64"/>
  <c r="U232" i="64"/>
  <c r="Q232" i="64"/>
  <c r="U231" i="64"/>
  <c r="Q231" i="64"/>
  <c r="U230" i="64"/>
  <c r="Q230" i="64"/>
  <c r="U229" i="64"/>
  <c r="Q229" i="64"/>
  <c r="U228" i="64"/>
  <c r="Q228" i="64"/>
  <c r="U227" i="64"/>
  <c r="Q227" i="64"/>
  <c r="U226" i="64"/>
  <c r="Q226" i="64"/>
  <c r="U225" i="64"/>
  <c r="Q225" i="64"/>
  <c r="U224" i="64"/>
  <c r="Q224" i="64"/>
  <c r="U223" i="64"/>
  <c r="Q223" i="64"/>
  <c r="U222" i="64"/>
  <c r="Q222" i="64"/>
  <c r="U221" i="64"/>
  <c r="Q221" i="64"/>
  <c r="U220" i="64"/>
  <c r="Q220" i="64"/>
  <c r="U219" i="64"/>
  <c r="Q219" i="64"/>
  <c r="U218" i="64"/>
  <c r="Q218" i="64"/>
  <c r="U217" i="64"/>
  <c r="Q217" i="64"/>
  <c r="U216" i="64"/>
  <c r="Q216" i="64"/>
  <c r="U215" i="64"/>
  <c r="Q215" i="64"/>
  <c r="U214" i="64"/>
  <c r="Q214" i="64"/>
  <c r="U213" i="64"/>
  <c r="Q213" i="64"/>
  <c r="U212" i="64"/>
  <c r="Q212" i="64"/>
  <c r="U211" i="64"/>
  <c r="Q211" i="64"/>
  <c r="U210" i="64"/>
  <c r="Q210" i="64"/>
  <c r="U209" i="64"/>
  <c r="Q209" i="64"/>
  <c r="U208" i="64"/>
  <c r="Q208" i="64"/>
  <c r="U207" i="64"/>
  <c r="Q207" i="64"/>
  <c r="U206" i="64"/>
  <c r="Q206" i="64"/>
  <c r="U205" i="64"/>
  <c r="Q205" i="64"/>
  <c r="U204" i="64"/>
  <c r="Q204" i="64"/>
  <c r="U203" i="64"/>
  <c r="Q203" i="64"/>
  <c r="U202" i="64"/>
  <c r="Q202" i="64"/>
  <c r="U201" i="64"/>
  <c r="Q201" i="64"/>
  <c r="U200" i="64"/>
  <c r="Q200" i="64"/>
  <c r="U199" i="64"/>
  <c r="Q199" i="64"/>
  <c r="U198" i="64"/>
  <c r="Q198" i="64"/>
  <c r="U197" i="64"/>
  <c r="Q197" i="64"/>
  <c r="U196" i="64"/>
  <c r="Q196" i="64"/>
  <c r="U195" i="64"/>
  <c r="Q195" i="64"/>
  <c r="U194" i="64"/>
  <c r="Q194" i="64"/>
  <c r="U193" i="64"/>
  <c r="Q193" i="64"/>
  <c r="U192" i="64"/>
  <c r="Q192" i="64"/>
  <c r="U191" i="64"/>
  <c r="Q191" i="64"/>
  <c r="U190" i="64"/>
  <c r="Q190" i="64"/>
  <c r="U189" i="64"/>
  <c r="Q189" i="64"/>
  <c r="U188" i="64"/>
  <c r="Q188" i="64"/>
  <c r="U187" i="64"/>
  <c r="Q187" i="64"/>
  <c r="U186" i="64"/>
  <c r="Q186" i="64"/>
  <c r="U185" i="64"/>
  <c r="Q185" i="64"/>
  <c r="U184" i="64"/>
  <c r="Q184" i="64"/>
  <c r="U183" i="64"/>
  <c r="Q183" i="64"/>
  <c r="U182" i="64"/>
  <c r="Q182" i="64"/>
  <c r="U181" i="64"/>
  <c r="Q181" i="64"/>
  <c r="U180" i="64"/>
  <c r="Q180" i="64"/>
  <c r="U179" i="64"/>
  <c r="Q179" i="64"/>
  <c r="U178" i="64"/>
  <c r="Q178" i="64"/>
  <c r="U177" i="64"/>
  <c r="Q177" i="64"/>
  <c r="U176" i="64"/>
  <c r="Q176" i="64"/>
  <c r="U175" i="64"/>
  <c r="Q175" i="64"/>
  <c r="U174" i="64"/>
  <c r="Q174" i="64"/>
  <c r="U173" i="64"/>
  <c r="Q173" i="64"/>
  <c r="U172" i="64"/>
  <c r="Q172" i="64"/>
  <c r="U171" i="64"/>
  <c r="Q171" i="64"/>
  <c r="U170" i="64"/>
  <c r="Q170" i="64"/>
  <c r="U169" i="64"/>
  <c r="Q169" i="64"/>
  <c r="U168" i="64"/>
  <c r="Q168" i="64"/>
  <c r="U167" i="64"/>
  <c r="Q167" i="64"/>
  <c r="U166" i="64"/>
  <c r="Q166" i="64"/>
  <c r="U165" i="64"/>
  <c r="Q165" i="64"/>
  <c r="U164" i="64"/>
  <c r="Q164" i="64"/>
  <c r="U163" i="64"/>
  <c r="Q163" i="64"/>
  <c r="U162" i="64"/>
  <c r="Q162" i="64"/>
  <c r="U161" i="64"/>
  <c r="Q161" i="64"/>
  <c r="U160" i="64"/>
  <c r="Q160" i="64"/>
  <c r="U159" i="64"/>
  <c r="Q159" i="64"/>
  <c r="U158" i="64"/>
  <c r="Q158" i="64"/>
  <c r="U157" i="64"/>
  <c r="Q157" i="64"/>
  <c r="U156" i="64"/>
  <c r="Q156" i="64"/>
  <c r="U155" i="64"/>
  <c r="Q155" i="64"/>
  <c r="U154" i="64"/>
  <c r="Q154" i="64"/>
  <c r="U153" i="64"/>
  <c r="Q153" i="64"/>
  <c r="U152" i="64"/>
  <c r="Q152" i="64"/>
  <c r="U151" i="64"/>
  <c r="Q151" i="64"/>
  <c r="U150" i="64"/>
  <c r="Q150" i="64"/>
  <c r="U149" i="64"/>
  <c r="Q149" i="64"/>
  <c r="U148" i="64"/>
  <c r="Q148" i="64"/>
  <c r="U147" i="64"/>
  <c r="Q147" i="64"/>
  <c r="U146" i="64"/>
  <c r="Q146" i="64"/>
  <c r="U145" i="64"/>
  <c r="Q145" i="64"/>
  <c r="U144" i="64"/>
  <c r="Q144" i="64"/>
  <c r="U143" i="64"/>
  <c r="Q143" i="64"/>
  <c r="U142" i="64"/>
  <c r="Q142" i="64"/>
  <c r="U141" i="64"/>
  <c r="Q141" i="64"/>
  <c r="U140" i="64"/>
  <c r="Q140" i="64"/>
  <c r="U139" i="64"/>
  <c r="Q139" i="64"/>
  <c r="U138" i="64"/>
  <c r="Q138" i="64"/>
  <c r="U137" i="64"/>
  <c r="Q137" i="64"/>
  <c r="U136" i="64"/>
  <c r="Q136" i="64"/>
  <c r="U135" i="64"/>
  <c r="Q135" i="64"/>
  <c r="U134" i="64"/>
  <c r="Q134" i="64"/>
  <c r="U133" i="64"/>
  <c r="Q133" i="64"/>
  <c r="U132" i="64"/>
  <c r="Q132" i="64"/>
  <c r="U131" i="64"/>
  <c r="Q131" i="64"/>
  <c r="U130" i="64"/>
  <c r="Q130" i="64"/>
  <c r="U129" i="64"/>
  <c r="Q129" i="64"/>
  <c r="U128" i="64"/>
  <c r="Q128" i="64"/>
  <c r="U127" i="64"/>
  <c r="Q127" i="64"/>
  <c r="U126" i="64"/>
  <c r="Q126" i="64"/>
  <c r="U125" i="64"/>
  <c r="Q125" i="64"/>
  <c r="U124" i="64"/>
  <c r="Q124" i="64"/>
  <c r="U123" i="64"/>
  <c r="Q123" i="64"/>
  <c r="U122" i="64"/>
  <c r="Q122" i="64"/>
  <c r="U121" i="64"/>
  <c r="Q121" i="64"/>
  <c r="U120" i="64"/>
  <c r="Q120" i="64"/>
  <c r="U119" i="64"/>
  <c r="Q119" i="64"/>
  <c r="U118" i="64"/>
  <c r="Q118" i="64"/>
  <c r="U117" i="64"/>
  <c r="Q117" i="64"/>
  <c r="U116" i="64"/>
  <c r="Q116" i="64"/>
  <c r="U115" i="64"/>
  <c r="Q115" i="64"/>
  <c r="U114" i="64"/>
  <c r="Q114" i="64"/>
  <c r="U113" i="64"/>
  <c r="Q113" i="64"/>
  <c r="U112" i="64"/>
  <c r="Q112" i="64"/>
  <c r="U111" i="64"/>
  <c r="Q111" i="64"/>
  <c r="U110" i="64"/>
  <c r="Q110" i="64"/>
  <c r="U109" i="64"/>
  <c r="Q109" i="64"/>
  <c r="U108" i="64"/>
  <c r="Q108" i="64"/>
  <c r="U107" i="64"/>
  <c r="Q107" i="64"/>
  <c r="U106" i="64"/>
  <c r="Q106" i="64"/>
  <c r="U105" i="64"/>
  <c r="Q105" i="64"/>
  <c r="U104" i="64"/>
  <c r="Q104" i="64"/>
  <c r="U103" i="64"/>
  <c r="Q103" i="64"/>
  <c r="U102" i="64"/>
  <c r="Q102" i="64"/>
  <c r="U101" i="64"/>
  <c r="Q101" i="64"/>
  <c r="U100" i="64"/>
  <c r="Q100" i="64"/>
  <c r="U99" i="64"/>
  <c r="Q99" i="64"/>
  <c r="U98" i="64"/>
  <c r="Q98" i="64"/>
  <c r="U97" i="64"/>
  <c r="Q97" i="64"/>
  <c r="U96" i="64"/>
  <c r="Q96" i="64"/>
  <c r="U95" i="64"/>
  <c r="Q95" i="64"/>
  <c r="U94" i="64"/>
  <c r="Q94" i="64"/>
  <c r="U93" i="64"/>
  <c r="Q93" i="64"/>
  <c r="U92" i="64"/>
  <c r="Q92" i="64"/>
  <c r="U91" i="64"/>
  <c r="Q91" i="64"/>
  <c r="U90" i="64"/>
  <c r="Q90" i="64"/>
  <c r="U89" i="64"/>
  <c r="Q89" i="64"/>
  <c r="U88" i="64"/>
  <c r="Q88" i="64"/>
  <c r="U87" i="64"/>
  <c r="Q87" i="64"/>
  <c r="U86" i="64"/>
  <c r="Q86" i="64"/>
  <c r="U85" i="64"/>
  <c r="Q85" i="64"/>
  <c r="U84" i="64"/>
  <c r="Q84" i="64"/>
  <c r="U83" i="64"/>
  <c r="Q83" i="64"/>
  <c r="U82" i="64"/>
  <c r="Q82" i="64"/>
  <c r="U81" i="64"/>
  <c r="Q81" i="64"/>
  <c r="U80" i="64"/>
  <c r="Q80" i="64"/>
  <c r="U79" i="64"/>
  <c r="Q79" i="64"/>
  <c r="U78" i="64"/>
  <c r="Q78" i="64"/>
  <c r="U77" i="64"/>
  <c r="Q77" i="64"/>
  <c r="U76" i="64"/>
  <c r="Q76" i="64"/>
  <c r="U75" i="64"/>
  <c r="Q75" i="64"/>
  <c r="U74" i="64"/>
  <c r="Q74" i="64"/>
  <c r="U73" i="64"/>
  <c r="Q73" i="64"/>
  <c r="U72" i="64"/>
  <c r="Q72" i="64"/>
  <c r="U71" i="64"/>
  <c r="Q71" i="64"/>
  <c r="U70" i="64"/>
  <c r="Q70" i="64"/>
  <c r="U69" i="64"/>
  <c r="Q69" i="64"/>
  <c r="U68" i="64"/>
  <c r="Q68" i="64"/>
  <c r="U67" i="64"/>
  <c r="Q67" i="64"/>
  <c r="U66" i="64"/>
  <c r="Q66" i="64"/>
  <c r="U65" i="64"/>
  <c r="Q65" i="64"/>
  <c r="U64" i="64"/>
  <c r="Q64" i="64"/>
  <c r="U63" i="64"/>
  <c r="Q63" i="64"/>
  <c r="U62" i="64"/>
  <c r="Q62" i="64"/>
  <c r="U61" i="64"/>
  <c r="Q61" i="64"/>
  <c r="U60" i="64"/>
  <c r="Q60" i="64"/>
  <c r="U59" i="64"/>
  <c r="Q59" i="64"/>
  <c r="U58" i="64"/>
  <c r="Q58" i="64"/>
  <c r="U57" i="64"/>
  <c r="Q57" i="64"/>
  <c r="U56" i="64"/>
  <c r="Q56" i="64"/>
  <c r="U55" i="64"/>
  <c r="Q55" i="64"/>
  <c r="U54" i="64"/>
  <c r="Q54" i="64"/>
  <c r="U53" i="64"/>
  <c r="Q53" i="64"/>
  <c r="U52" i="64"/>
  <c r="Q52" i="64"/>
  <c r="U51" i="64"/>
  <c r="Q51" i="64"/>
  <c r="U50" i="64"/>
  <c r="Q50" i="64"/>
  <c r="U49" i="64"/>
  <c r="Q49" i="64"/>
  <c r="U48" i="64"/>
  <c r="Q48" i="64"/>
  <c r="U47" i="64"/>
  <c r="Q47" i="64"/>
  <c r="U46" i="64"/>
  <c r="Q46" i="64"/>
  <c r="U45" i="64"/>
  <c r="Q45" i="64"/>
  <c r="U44" i="64"/>
  <c r="Q44" i="64"/>
  <c r="U43" i="64"/>
  <c r="Q43" i="64"/>
  <c r="U42" i="64"/>
  <c r="Q42" i="64"/>
  <c r="U41" i="64"/>
  <c r="Q41" i="64"/>
  <c r="U40" i="64"/>
  <c r="Q40" i="64"/>
  <c r="U39" i="64"/>
  <c r="Q39" i="64"/>
  <c r="U38" i="64"/>
  <c r="Q38" i="64"/>
  <c r="U37" i="64"/>
  <c r="Q37" i="64"/>
  <c r="U36" i="64"/>
  <c r="Q36" i="64"/>
  <c r="U35" i="64"/>
  <c r="Q35" i="64"/>
  <c r="U34" i="64"/>
  <c r="Q34" i="64"/>
  <c r="U33" i="64"/>
  <c r="Q33" i="64"/>
  <c r="U32" i="64"/>
  <c r="Q32" i="64"/>
  <c r="U31" i="64"/>
  <c r="Q31" i="64"/>
  <c r="U30" i="64"/>
  <c r="Q30" i="64"/>
  <c r="U29" i="64"/>
  <c r="Q29" i="64"/>
  <c r="U28" i="64"/>
  <c r="Q28" i="64"/>
  <c r="U27" i="64"/>
  <c r="Q27" i="64"/>
  <c r="U26" i="64"/>
  <c r="Q26" i="64"/>
  <c r="U25" i="64"/>
  <c r="Q25" i="64"/>
  <c r="U24" i="64"/>
  <c r="Q24" i="64"/>
  <c r="U23" i="64"/>
  <c r="Q23" i="64"/>
  <c r="U22" i="64"/>
  <c r="Q22" i="64"/>
  <c r="U21" i="64"/>
  <c r="Q21" i="64"/>
  <c r="U20" i="64"/>
  <c r="Q20" i="64"/>
  <c r="U19" i="64"/>
  <c r="Q19" i="64"/>
  <c r="U18" i="64"/>
  <c r="Q18" i="64"/>
  <c r="U17" i="64"/>
  <c r="Q17" i="64"/>
  <c r="U16" i="64"/>
  <c r="Q16" i="64"/>
  <c r="U15" i="64"/>
  <c r="Q15" i="64"/>
  <c r="U14" i="64"/>
  <c r="Q14" i="64"/>
  <c r="U13" i="64"/>
  <c r="Q13" i="64"/>
  <c r="U12" i="64"/>
  <c r="Q12" i="64"/>
  <c r="U11" i="64"/>
  <c r="Q11" i="64"/>
  <c r="U10" i="64"/>
  <c r="Q10" i="64"/>
  <c r="U9" i="64"/>
  <c r="Q9" i="64"/>
  <c r="U8" i="64"/>
  <c r="Q8" i="64"/>
  <c r="U7" i="64"/>
  <c r="Q7" i="64"/>
  <c r="O332" i="64"/>
  <c r="O296" i="64"/>
  <c r="O260" i="64"/>
  <c r="O224" i="64"/>
  <c r="O188" i="64"/>
  <c r="O326" i="64"/>
  <c r="O290" i="64"/>
  <c r="O254" i="64"/>
  <c r="O218" i="64"/>
  <c r="O182" i="64"/>
  <c r="T225" i="64"/>
  <c r="P225" i="64"/>
  <c r="T224" i="64"/>
  <c r="P224" i="64"/>
  <c r="T223" i="64"/>
  <c r="P223" i="64"/>
  <c r="T222" i="64"/>
  <c r="P222" i="64"/>
  <c r="T221" i="64"/>
  <c r="P221" i="64"/>
  <c r="T220" i="64"/>
  <c r="P220" i="64"/>
  <c r="T219" i="64"/>
  <c r="P219" i="64"/>
  <c r="T218" i="64"/>
  <c r="P218" i="64"/>
  <c r="T217" i="64"/>
  <c r="P217" i="64"/>
  <c r="T216" i="64"/>
  <c r="P216" i="64"/>
  <c r="T215" i="64"/>
  <c r="P215" i="64"/>
  <c r="T214" i="64"/>
  <c r="P214" i="64"/>
  <c r="T213" i="64"/>
  <c r="P213" i="64"/>
  <c r="T212" i="64"/>
  <c r="P212" i="64"/>
  <c r="T211" i="64"/>
  <c r="P211" i="64"/>
  <c r="T210" i="64"/>
  <c r="P210" i="64"/>
  <c r="T209" i="64"/>
  <c r="P209" i="64"/>
  <c r="T208" i="64"/>
  <c r="P208" i="64"/>
  <c r="T207" i="64"/>
  <c r="P207" i="64"/>
  <c r="T206" i="64"/>
  <c r="P206" i="64"/>
  <c r="T205" i="64"/>
  <c r="P205" i="64"/>
  <c r="T204" i="64"/>
  <c r="P204" i="64"/>
  <c r="T203" i="64"/>
  <c r="P203" i="64"/>
  <c r="T202" i="64"/>
  <c r="P202" i="64"/>
  <c r="T201" i="64"/>
  <c r="P201" i="64"/>
  <c r="T200" i="64"/>
  <c r="P200" i="64"/>
  <c r="T199" i="64"/>
  <c r="P199" i="64"/>
  <c r="T198" i="64"/>
  <c r="P198" i="64"/>
  <c r="T197" i="64"/>
  <c r="P197" i="64"/>
  <c r="T196" i="64"/>
  <c r="P196" i="64"/>
  <c r="T195" i="64"/>
  <c r="P195" i="64"/>
  <c r="T194" i="64"/>
  <c r="P194" i="64"/>
  <c r="T193" i="64"/>
  <c r="P193" i="64"/>
  <c r="T192" i="64"/>
  <c r="P192" i="64"/>
  <c r="T191" i="64"/>
  <c r="P191" i="64"/>
  <c r="T190" i="64"/>
  <c r="P190" i="64"/>
  <c r="T189" i="64"/>
  <c r="P189" i="64"/>
  <c r="T188" i="64"/>
  <c r="P188" i="64"/>
  <c r="T187" i="64"/>
  <c r="P187" i="64"/>
  <c r="T186" i="64"/>
  <c r="P186" i="64"/>
  <c r="T185" i="64"/>
  <c r="P185" i="64"/>
  <c r="T184" i="64"/>
  <c r="P184" i="64"/>
  <c r="T183" i="64"/>
  <c r="P183" i="64"/>
  <c r="T182" i="64"/>
  <c r="P182" i="64"/>
  <c r="T181" i="64"/>
  <c r="P181" i="64"/>
  <c r="T180" i="64"/>
  <c r="P180" i="64"/>
  <c r="T179" i="64"/>
  <c r="P179" i="64"/>
  <c r="T178" i="64"/>
  <c r="P178" i="64"/>
  <c r="T177" i="64"/>
  <c r="P177" i="64"/>
  <c r="T176" i="64"/>
  <c r="P176" i="64"/>
  <c r="T175" i="64"/>
  <c r="P175" i="64"/>
  <c r="T174" i="64"/>
  <c r="P174" i="64"/>
  <c r="T173" i="64"/>
  <c r="P173" i="64"/>
  <c r="T172" i="64"/>
  <c r="P172" i="64"/>
  <c r="T171" i="64"/>
  <c r="P171" i="64"/>
  <c r="T170" i="64"/>
  <c r="P170" i="64"/>
  <c r="T169" i="64"/>
  <c r="P169" i="64"/>
  <c r="T168" i="64"/>
  <c r="P168" i="64"/>
  <c r="T167" i="64"/>
  <c r="P167" i="64"/>
  <c r="T166" i="64"/>
  <c r="P166" i="64"/>
  <c r="T165" i="64"/>
  <c r="P165" i="64"/>
  <c r="T164" i="64"/>
  <c r="P164" i="64"/>
  <c r="T163" i="64"/>
  <c r="P163" i="64"/>
  <c r="T162" i="64"/>
  <c r="P162" i="64"/>
  <c r="T161" i="64"/>
  <c r="P161" i="64"/>
  <c r="T160" i="64"/>
  <c r="P160" i="64"/>
  <c r="T159" i="64"/>
  <c r="P159" i="64"/>
  <c r="T158" i="64"/>
  <c r="P158" i="64"/>
  <c r="T157" i="64"/>
  <c r="P157" i="64"/>
  <c r="T156" i="64"/>
  <c r="P156" i="64"/>
  <c r="T155" i="64"/>
  <c r="P155" i="64"/>
  <c r="T154" i="64"/>
  <c r="P154" i="64"/>
  <c r="T153" i="64"/>
  <c r="P153" i="64"/>
  <c r="T152" i="64"/>
  <c r="P152" i="64"/>
  <c r="T151" i="64"/>
  <c r="P151" i="64"/>
  <c r="T150" i="64"/>
  <c r="P150" i="64"/>
  <c r="T149" i="64"/>
  <c r="P149" i="64"/>
  <c r="T148" i="64"/>
  <c r="P148" i="64"/>
  <c r="T147" i="64"/>
  <c r="P147" i="64"/>
  <c r="T146" i="64"/>
  <c r="P146" i="64"/>
  <c r="T145" i="64"/>
  <c r="P145" i="64"/>
  <c r="T144" i="64"/>
  <c r="P144" i="64"/>
  <c r="T143" i="64"/>
  <c r="P143" i="64"/>
  <c r="T142" i="64"/>
  <c r="P142" i="64"/>
  <c r="T141" i="64"/>
  <c r="P141" i="64"/>
  <c r="T140" i="64"/>
  <c r="P140" i="64"/>
  <c r="T139" i="64"/>
  <c r="P139" i="64"/>
  <c r="T138" i="64"/>
  <c r="P138" i="64"/>
  <c r="T137" i="64"/>
  <c r="P137" i="64"/>
  <c r="T136" i="64"/>
  <c r="P136" i="64"/>
  <c r="T135" i="64"/>
  <c r="P135" i="64"/>
  <c r="T134" i="64"/>
  <c r="P134" i="64"/>
  <c r="T133" i="64"/>
  <c r="P133" i="64"/>
  <c r="T132" i="64"/>
  <c r="P132" i="64"/>
  <c r="T131" i="64"/>
  <c r="P131" i="64"/>
  <c r="T130" i="64"/>
  <c r="P130" i="64"/>
  <c r="T129" i="64"/>
  <c r="P129" i="64"/>
  <c r="T128" i="64"/>
  <c r="P128" i="64"/>
  <c r="T127" i="64"/>
  <c r="P127" i="64"/>
  <c r="T126" i="64"/>
  <c r="P126" i="64"/>
  <c r="T125" i="64"/>
  <c r="P125" i="64"/>
  <c r="T124" i="64"/>
  <c r="P124" i="64"/>
  <c r="T123" i="64"/>
  <c r="P123" i="64"/>
  <c r="T122" i="64"/>
  <c r="P122" i="64"/>
  <c r="T121" i="64"/>
  <c r="P121" i="64"/>
  <c r="T120" i="64"/>
  <c r="P120" i="64"/>
  <c r="T119" i="64"/>
  <c r="P119" i="64"/>
  <c r="T118" i="64"/>
  <c r="P118" i="64"/>
  <c r="T117" i="64"/>
  <c r="P117" i="64"/>
  <c r="T116" i="64"/>
  <c r="P116" i="64"/>
  <c r="T115" i="64"/>
  <c r="P115" i="64"/>
  <c r="T114" i="64"/>
  <c r="P114" i="64"/>
  <c r="T113" i="64"/>
  <c r="P113" i="64"/>
  <c r="T112" i="64"/>
  <c r="P112" i="64"/>
  <c r="T111" i="64"/>
  <c r="P111" i="64"/>
  <c r="T110" i="64"/>
  <c r="P110" i="64"/>
  <c r="T109" i="64"/>
  <c r="P109" i="64"/>
  <c r="T108" i="64"/>
  <c r="P108" i="64"/>
  <c r="T107" i="64"/>
  <c r="P107" i="64"/>
  <c r="T106" i="64"/>
  <c r="P106" i="64"/>
  <c r="T105" i="64"/>
  <c r="P105" i="64"/>
  <c r="T104" i="64"/>
  <c r="P104" i="64"/>
  <c r="T103" i="64"/>
  <c r="P103" i="64"/>
  <c r="T102" i="64"/>
  <c r="P102" i="64"/>
  <c r="T101" i="64"/>
  <c r="P101" i="64"/>
  <c r="T100" i="64"/>
  <c r="P100" i="64"/>
  <c r="T99" i="64"/>
  <c r="P99" i="64"/>
  <c r="T98" i="64"/>
  <c r="P98" i="64"/>
  <c r="T97" i="64"/>
  <c r="P97" i="64"/>
  <c r="T96" i="64"/>
  <c r="P96" i="64"/>
  <c r="T95" i="64"/>
  <c r="P95" i="64"/>
  <c r="T94" i="64"/>
  <c r="P94" i="64"/>
  <c r="T93" i="64"/>
  <c r="P93" i="64"/>
  <c r="T92" i="64"/>
  <c r="P92" i="64"/>
  <c r="T91" i="64"/>
  <c r="P91" i="64"/>
  <c r="T90" i="64"/>
  <c r="P90" i="64"/>
  <c r="T89" i="64"/>
  <c r="P89" i="64"/>
  <c r="T88" i="64"/>
  <c r="P88" i="64"/>
  <c r="T87" i="64"/>
  <c r="P87" i="64"/>
  <c r="T86" i="64"/>
  <c r="P86" i="64"/>
  <c r="T85" i="64"/>
  <c r="P85" i="64"/>
  <c r="T84" i="64"/>
  <c r="P84" i="64"/>
  <c r="T83" i="64"/>
  <c r="P83" i="64"/>
  <c r="T82" i="64"/>
  <c r="P82" i="64"/>
  <c r="T81" i="64"/>
  <c r="P81" i="64"/>
  <c r="T80" i="64"/>
  <c r="P80" i="64"/>
  <c r="T79" i="64"/>
  <c r="P79" i="64"/>
  <c r="T78" i="64"/>
  <c r="P78" i="64"/>
  <c r="T77" i="64"/>
  <c r="P77" i="64"/>
  <c r="T76" i="64"/>
  <c r="P76" i="64"/>
  <c r="T75" i="64"/>
  <c r="P75" i="64"/>
  <c r="T74" i="64"/>
  <c r="P74" i="64"/>
  <c r="T73" i="64"/>
  <c r="P73" i="64"/>
  <c r="T72" i="64"/>
  <c r="P72" i="64"/>
  <c r="T71" i="64"/>
  <c r="P71" i="64"/>
  <c r="T70" i="64"/>
  <c r="P70" i="64"/>
  <c r="T69" i="64"/>
  <c r="P69" i="64"/>
  <c r="T68" i="64"/>
  <c r="P68" i="64"/>
  <c r="T67" i="64"/>
  <c r="P67" i="64"/>
  <c r="T66" i="64"/>
  <c r="P66" i="64"/>
  <c r="T65" i="64"/>
  <c r="P65" i="64"/>
  <c r="T64" i="64"/>
  <c r="P64" i="64"/>
  <c r="T63" i="64"/>
  <c r="P63" i="64"/>
  <c r="T62" i="64"/>
  <c r="P62" i="64"/>
  <c r="T61" i="64"/>
  <c r="P61" i="64"/>
  <c r="T60" i="64"/>
  <c r="P60" i="64"/>
  <c r="T59" i="64"/>
  <c r="P59" i="64"/>
  <c r="T58" i="64"/>
  <c r="P58" i="64"/>
  <c r="T57" i="64"/>
  <c r="P57" i="64"/>
  <c r="T56" i="64"/>
  <c r="P56" i="64"/>
  <c r="T55" i="64"/>
  <c r="P55" i="64"/>
  <c r="T54" i="64"/>
  <c r="P54" i="64"/>
  <c r="T53" i="64"/>
  <c r="P53" i="64"/>
  <c r="T52" i="64"/>
  <c r="P52" i="64"/>
  <c r="T51" i="64"/>
  <c r="P51" i="64"/>
  <c r="T50" i="64"/>
  <c r="P50" i="64"/>
  <c r="T49" i="64"/>
  <c r="P49" i="64"/>
  <c r="T48" i="64"/>
  <c r="P48" i="64"/>
  <c r="T47" i="64"/>
  <c r="P47" i="64"/>
  <c r="T46" i="64"/>
  <c r="P46" i="64"/>
  <c r="T45" i="64"/>
  <c r="P45" i="64"/>
  <c r="T44" i="64"/>
  <c r="P44" i="64"/>
  <c r="T43" i="64"/>
  <c r="P43" i="64"/>
  <c r="T42" i="64"/>
  <c r="P42" i="64"/>
  <c r="T41" i="64"/>
  <c r="P41" i="64"/>
  <c r="T40" i="64"/>
  <c r="P40" i="64"/>
  <c r="T39" i="64"/>
  <c r="P39" i="64"/>
  <c r="T38" i="64"/>
  <c r="P38" i="64"/>
  <c r="T37" i="64"/>
  <c r="P37" i="64"/>
  <c r="T36" i="64"/>
  <c r="P36" i="64"/>
  <c r="T35" i="64"/>
  <c r="P35" i="64"/>
  <c r="T34" i="64"/>
  <c r="P34" i="64"/>
  <c r="T33" i="64"/>
  <c r="P33" i="64"/>
  <c r="T32" i="64"/>
  <c r="P32" i="64"/>
  <c r="T31" i="64"/>
  <c r="P31" i="64"/>
  <c r="T30" i="64"/>
  <c r="P30" i="64"/>
  <c r="T29" i="64"/>
  <c r="P29" i="64"/>
  <c r="T28" i="64"/>
  <c r="P28" i="64"/>
  <c r="T27" i="64"/>
  <c r="P27" i="64"/>
  <c r="T26" i="64"/>
  <c r="P26" i="64"/>
  <c r="T25" i="64"/>
  <c r="P25" i="64"/>
  <c r="T24" i="64"/>
  <c r="P24" i="64"/>
  <c r="T23" i="64"/>
  <c r="P23" i="64"/>
  <c r="T22" i="64"/>
  <c r="P22" i="64"/>
  <c r="T21" i="64"/>
  <c r="P21" i="64"/>
  <c r="T20" i="64"/>
  <c r="P20" i="64"/>
  <c r="T19" i="64"/>
  <c r="P19" i="64"/>
  <c r="T18" i="64"/>
  <c r="P18" i="64"/>
  <c r="T17" i="64"/>
  <c r="P17" i="64"/>
  <c r="T16" i="64"/>
  <c r="P16" i="64"/>
  <c r="T15" i="64"/>
  <c r="P15" i="64"/>
  <c r="T14" i="64"/>
  <c r="P14" i="64"/>
  <c r="T13" i="64"/>
  <c r="P13" i="64"/>
  <c r="T12" i="64"/>
  <c r="P12" i="64"/>
  <c r="T11" i="64"/>
  <c r="P11" i="64"/>
  <c r="T10" i="64"/>
  <c r="P10" i="64"/>
  <c r="T9" i="64"/>
  <c r="P9" i="64"/>
  <c r="T8" i="64"/>
  <c r="P8" i="64"/>
  <c r="T7" i="64"/>
  <c r="P7" i="64"/>
  <c r="O320" i="64"/>
  <c r="O284" i="64"/>
  <c r="O248" i="64"/>
  <c r="O212" i="64"/>
  <c r="O176" i="64"/>
  <c r="O350" i="64"/>
  <c r="O314" i="64"/>
  <c r="O278" i="64"/>
  <c r="O242" i="64"/>
  <c r="O206" i="64"/>
  <c r="O170" i="64"/>
  <c r="J11" i="81"/>
  <c r="I17" i="81"/>
  <c r="J18" i="81"/>
  <c r="J19" i="81" s="1"/>
  <c r="I18" i="81"/>
  <c r="I19" i="81" s="1"/>
  <c r="I15" i="76"/>
  <c r="J15" i="76"/>
  <c r="I16" i="76"/>
  <c r="J16" i="76"/>
  <c r="J18" i="76" l="1"/>
  <c r="J19" i="76" s="1"/>
  <c r="I18" i="76"/>
  <c r="I19" i="76" s="1"/>
  <c r="J17" i="76"/>
  <c r="I17" i="76"/>
  <c r="AJ8" i="77"/>
  <c r="AK8" i="77"/>
  <c r="AJ9" i="77"/>
  <c r="AK9" i="77"/>
  <c r="AJ10" i="77"/>
  <c r="AK10" i="77"/>
  <c r="AJ11" i="77"/>
  <c r="AK11" i="77"/>
  <c r="AJ12" i="77"/>
  <c r="AK12" i="77"/>
  <c r="AJ13" i="77"/>
  <c r="AK13" i="77"/>
  <c r="AJ14" i="77"/>
  <c r="AK14" i="77"/>
  <c r="AJ15" i="77"/>
  <c r="AK15" i="77"/>
  <c r="AJ16" i="77"/>
  <c r="AK16" i="77"/>
  <c r="AJ17" i="77"/>
  <c r="AK17" i="77"/>
  <c r="AJ18" i="77"/>
  <c r="AK18" i="77"/>
  <c r="AJ19" i="77"/>
  <c r="AK19" i="77"/>
  <c r="AJ20" i="77"/>
  <c r="AK20" i="77"/>
  <c r="AJ21" i="77"/>
  <c r="AK21" i="77"/>
  <c r="AJ22" i="77"/>
  <c r="AK22" i="77"/>
  <c r="AJ23" i="77"/>
  <c r="AK23" i="77"/>
  <c r="AJ24" i="77"/>
  <c r="AK24" i="77"/>
  <c r="AJ25" i="77"/>
  <c r="AK25" i="77"/>
  <c r="AJ26" i="77"/>
  <c r="AK26" i="77"/>
  <c r="AJ27" i="77"/>
  <c r="AK27" i="77"/>
  <c r="AJ28" i="77"/>
  <c r="AK28" i="77"/>
  <c r="AJ29" i="77"/>
  <c r="AK29" i="77"/>
  <c r="AJ30" i="77"/>
  <c r="AK30" i="77"/>
  <c r="AJ31" i="77"/>
  <c r="AK31" i="77"/>
  <c r="AJ32" i="77"/>
  <c r="AK32" i="77"/>
  <c r="AJ33" i="77"/>
  <c r="AK33" i="77"/>
  <c r="AJ34" i="77"/>
  <c r="AK34" i="77"/>
  <c r="AJ35" i="77"/>
  <c r="AK35" i="77"/>
  <c r="AJ36" i="77"/>
  <c r="AK36" i="77"/>
  <c r="AJ37" i="77"/>
  <c r="AK37" i="77"/>
  <c r="AJ38" i="77"/>
  <c r="AK38" i="77"/>
  <c r="AJ39" i="77"/>
  <c r="AK39" i="77"/>
  <c r="AJ40" i="77"/>
  <c r="AK40" i="77"/>
  <c r="AJ41" i="77"/>
  <c r="AK41" i="77"/>
  <c r="AJ42" i="77"/>
  <c r="AK42" i="77"/>
  <c r="AJ43" i="77"/>
  <c r="AK43" i="77"/>
  <c r="AJ44" i="77"/>
  <c r="AK44" i="77"/>
  <c r="AJ45" i="77"/>
  <c r="AK45" i="77"/>
  <c r="AJ46" i="77"/>
  <c r="AK46" i="77"/>
  <c r="AJ47" i="77"/>
  <c r="AK47" i="77"/>
  <c r="AJ48" i="77"/>
  <c r="AK48" i="77"/>
  <c r="AJ49" i="77"/>
  <c r="AK49" i="77"/>
  <c r="AJ50" i="77"/>
  <c r="AK50" i="77"/>
  <c r="AJ51" i="77"/>
  <c r="AK51" i="77"/>
  <c r="AJ52" i="77"/>
  <c r="AK52" i="77"/>
  <c r="AJ53" i="77"/>
  <c r="AK53" i="77"/>
  <c r="AJ54" i="77"/>
  <c r="AK54" i="77"/>
  <c r="AJ55" i="77"/>
  <c r="AK55" i="77"/>
  <c r="AJ56" i="77"/>
  <c r="AK56" i="77"/>
  <c r="AJ57" i="77"/>
  <c r="AK57" i="77"/>
  <c r="AJ58" i="77"/>
  <c r="AK58" i="77"/>
  <c r="AJ59" i="77"/>
  <c r="AK59" i="77"/>
  <c r="AJ60" i="77"/>
  <c r="AK60" i="77"/>
  <c r="AJ61" i="77"/>
  <c r="AK61" i="77"/>
  <c r="AJ62" i="77"/>
  <c r="AK62" i="77"/>
  <c r="AJ63" i="77"/>
  <c r="AK63" i="77"/>
  <c r="AJ64" i="77"/>
  <c r="AK64" i="77"/>
  <c r="AJ65" i="77"/>
  <c r="AK65" i="77"/>
  <c r="AJ66" i="77"/>
  <c r="AK66" i="77"/>
  <c r="AJ67" i="77"/>
  <c r="AK67" i="77"/>
  <c r="AJ68" i="77"/>
  <c r="AK68" i="77"/>
  <c r="AJ69" i="77"/>
  <c r="AK69" i="77"/>
  <c r="AJ70" i="77"/>
  <c r="AK70" i="77"/>
  <c r="AJ71" i="77"/>
  <c r="AK71" i="77"/>
  <c r="AJ72" i="77"/>
  <c r="AK72" i="77"/>
  <c r="AJ73" i="77"/>
  <c r="AK73" i="77"/>
  <c r="AJ74" i="77"/>
  <c r="AK74" i="77"/>
  <c r="AJ75" i="77"/>
  <c r="AK75" i="77"/>
  <c r="AJ76" i="77"/>
  <c r="AK76" i="77"/>
  <c r="AJ77" i="77"/>
  <c r="AK77" i="77"/>
  <c r="AJ78" i="77"/>
  <c r="AK78" i="77"/>
  <c r="AJ79" i="77"/>
  <c r="AK79" i="77"/>
  <c r="AJ80" i="77"/>
  <c r="AK80" i="77"/>
  <c r="AJ81" i="77"/>
  <c r="AK81" i="77"/>
  <c r="AJ82" i="77"/>
  <c r="AK82" i="77"/>
  <c r="AJ83" i="77"/>
  <c r="AK83" i="77"/>
  <c r="AJ84" i="77"/>
  <c r="AK84" i="77"/>
  <c r="AJ85" i="77"/>
  <c r="AK85" i="77"/>
  <c r="AJ86" i="77"/>
  <c r="AK86" i="77"/>
  <c r="AJ87" i="77"/>
  <c r="AK87" i="77"/>
  <c r="AJ88" i="77"/>
  <c r="AK88" i="77"/>
  <c r="AJ89" i="77"/>
  <c r="AK89" i="77"/>
  <c r="AJ90" i="77"/>
  <c r="AK90" i="77"/>
  <c r="AJ91" i="77"/>
  <c r="AK91" i="77"/>
  <c r="AJ92" i="77"/>
  <c r="AK92" i="77"/>
  <c r="AJ93" i="77"/>
  <c r="AK93" i="77"/>
  <c r="AJ94" i="77"/>
  <c r="AK94" i="77"/>
  <c r="AJ95" i="77"/>
  <c r="AK95" i="77"/>
  <c r="AJ96" i="77"/>
  <c r="AK96" i="77"/>
  <c r="AJ97" i="77"/>
  <c r="AK97" i="77"/>
  <c r="AJ98" i="77"/>
  <c r="AK98" i="77"/>
  <c r="AJ99" i="77"/>
  <c r="AK99" i="77"/>
  <c r="AJ100" i="77"/>
  <c r="AK100" i="77"/>
  <c r="AJ101" i="77"/>
  <c r="AK101" i="77"/>
  <c r="AJ102" i="77"/>
  <c r="AK102" i="77"/>
  <c r="AJ103" i="77"/>
  <c r="AK103" i="77"/>
  <c r="AJ104" i="77"/>
  <c r="AK104" i="77"/>
  <c r="AJ105" i="77"/>
  <c r="AK105" i="77"/>
  <c r="AJ106" i="77"/>
  <c r="AK106" i="77"/>
  <c r="AJ107" i="77"/>
  <c r="AK107" i="77"/>
  <c r="AJ108" i="77"/>
  <c r="AK108" i="77"/>
  <c r="AJ109" i="77"/>
  <c r="AK109" i="77"/>
  <c r="AJ110" i="77"/>
  <c r="AK110" i="77"/>
  <c r="AJ111" i="77"/>
  <c r="AK111" i="77"/>
  <c r="AJ112" i="77"/>
  <c r="AK112" i="77"/>
  <c r="AJ113" i="77"/>
  <c r="AK113" i="77"/>
  <c r="AJ114" i="77"/>
  <c r="AK114" i="77"/>
  <c r="AJ115" i="77"/>
  <c r="AK115" i="77"/>
  <c r="AJ116" i="77"/>
  <c r="AK116" i="77"/>
  <c r="AJ117" i="77"/>
  <c r="AK117" i="77"/>
  <c r="AJ118" i="77"/>
  <c r="AK118" i="77"/>
  <c r="AJ119" i="77"/>
  <c r="AK119" i="77"/>
  <c r="AJ120" i="77"/>
  <c r="AK120" i="77"/>
  <c r="AJ121" i="77"/>
  <c r="AK121" i="77"/>
  <c r="AJ122" i="77"/>
  <c r="AK122" i="77"/>
  <c r="AJ123" i="77"/>
  <c r="AK123" i="77"/>
  <c r="AJ124" i="77"/>
  <c r="AK124" i="77"/>
  <c r="AJ125" i="77"/>
  <c r="AK125" i="77"/>
  <c r="AJ126" i="77"/>
  <c r="AK126" i="77"/>
  <c r="AJ127" i="77"/>
  <c r="AK127" i="77"/>
  <c r="AJ128" i="77"/>
  <c r="AK128" i="77"/>
  <c r="AJ129" i="77"/>
  <c r="AK129" i="77"/>
  <c r="AJ130" i="77"/>
  <c r="AK130" i="77"/>
  <c r="AJ131" i="77"/>
  <c r="AK131" i="77"/>
  <c r="AJ132" i="77"/>
  <c r="AK132" i="77"/>
  <c r="AJ133" i="77"/>
  <c r="AK133" i="77"/>
  <c r="AJ134" i="77"/>
  <c r="AK134" i="77"/>
  <c r="AJ135" i="77"/>
  <c r="AK135" i="77"/>
  <c r="AJ136" i="77"/>
  <c r="AK136" i="77"/>
  <c r="AJ137" i="77"/>
  <c r="AK137" i="77"/>
  <c r="AJ138" i="77"/>
  <c r="AK138" i="77"/>
  <c r="AJ139" i="77"/>
  <c r="AK139" i="77"/>
  <c r="AJ140" i="77"/>
  <c r="AK140" i="77"/>
  <c r="AJ141" i="77"/>
  <c r="AK141" i="77"/>
  <c r="AJ142" i="77"/>
  <c r="AK142" i="77"/>
  <c r="AJ143" i="77"/>
  <c r="AK143" i="77"/>
  <c r="AJ144" i="77"/>
  <c r="AK144" i="77"/>
  <c r="AJ145" i="77"/>
  <c r="AK145" i="77"/>
  <c r="AJ146" i="77"/>
  <c r="AK146" i="77"/>
  <c r="AJ147" i="77"/>
  <c r="AK147" i="77"/>
  <c r="AJ148" i="77"/>
  <c r="AK148" i="77"/>
  <c r="AJ149" i="77"/>
  <c r="AK149" i="77"/>
  <c r="AJ150" i="77"/>
  <c r="AK150" i="77"/>
  <c r="AJ151" i="77"/>
  <c r="AK151" i="77"/>
  <c r="AJ152" i="77"/>
  <c r="AK152" i="77"/>
  <c r="AJ153" i="77"/>
  <c r="AK153" i="77"/>
  <c r="AJ154" i="77"/>
  <c r="AK154" i="77"/>
  <c r="AJ155" i="77"/>
  <c r="AK155" i="77"/>
  <c r="AJ156" i="77"/>
  <c r="AK156" i="77"/>
  <c r="AJ157" i="77"/>
  <c r="AK157" i="77"/>
  <c r="AJ158" i="77"/>
  <c r="AK158" i="77"/>
  <c r="AJ159" i="77"/>
  <c r="AK159" i="77"/>
  <c r="AJ160" i="77"/>
  <c r="AK160" i="77"/>
  <c r="AJ161" i="77"/>
  <c r="AK161" i="77"/>
  <c r="AJ162" i="77"/>
  <c r="AK162" i="77"/>
  <c r="AJ163" i="77"/>
  <c r="AK163" i="77"/>
  <c r="AJ164" i="77"/>
  <c r="AK164" i="77"/>
  <c r="AJ165" i="77"/>
  <c r="AK165" i="77"/>
  <c r="AJ166" i="77"/>
  <c r="AK166" i="77"/>
  <c r="AJ167" i="77"/>
  <c r="AK167" i="77"/>
  <c r="AJ168" i="77"/>
  <c r="AK168" i="77"/>
  <c r="AJ169" i="77"/>
  <c r="AK169" i="77"/>
  <c r="AJ170" i="77"/>
  <c r="AK170" i="77"/>
  <c r="AJ171" i="77"/>
  <c r="AK171" i="77"/>
  <c r="AJ172" i="77"/>
  <c r="AK172" i="77"/>
  <c r="AJ173" i="77"/>
  <c r="AK173" i="77"/>
  <c r="AJ174" i="77"/>
  <c r="AK174" i="77"/>
  <c r="AJ175" i="77"/>
  <c r="AK175" i="77"/>
  <c r="AJ176" i="77"/>
  <c r="AK176" i="77"/>
  <c r="AJ177" i="77"/>
  <c r="AK177" i="77"/>
  <c r="AJ178" i="77"/>
  <c r="AK178" i="77"/>
  <c r="AJ179" i="77"/>
  <c r="AK179" i="77"/>
  <c r="AJ180" i="77"/>
  <c r="AK180" i="77"/>
  <c r="AJ181" i="77"/>
  <c r="AK181" i="77"/>
  <c r="AJ182" i="77"/>
  <c r="AK182" i="77"/>
  <c r="AJ183" i="77"/>
  <c r="AK183" i="77"/>
  <c r="AJ184" i="77"/>
  <c r="AK184" i="77"/>
  <c r="AJ185" i="77"/>
  <c r="AK185" i="77"/>
  <c r="AJ186" i="77"/>
  <c r="AK186" i="77"/>
  <c r="AJ187" i="77"/>
  <c r="AK187" i="77"/>
  <c r="AJ188" i="77"/>
  <c r="AK188" i="77"/>
  <c r="AJ189" i="77"/>
  <c r="AK189" i="77"/>
  <c r="AJ190" i="77"/>
  <c r="AK190" i="77"/>
  <c r="AJ191" i="77"/>
  <c r="AK191" i="77"/>
  <c r="AJ192" i="77"/>
  <c r="AK192" i="77"/>
  <c r="AJ193" i="77"/>
  <c r="AK193" i="77"/>
  <c r="AJ194" i="77"/>
  <c r="AK194" i="77"/>
  <c r="AJ195" i="77"/>
  <c r="AK195" i="77"/>
  <c r="AJ196" i="77"/>
  <c r="AK196" i="77"/>
  <c r="AJ197" i="77"/>
  <c r="AK197" i="77"/>
  <c r="AJ198" i="77"/>
  <c r="AK198" i="77"/>
  <c r="AJ199" i="77"/>
  <c r="AK199" i="77"/>
  <c r="AJ200" i="77"/>
  <c r="AK200" i="77"/>
  <c r="AJ201" i="77"/>
  <c r="AK201" i="77"/>
  <c r="AJ202" i="77"/>
  <c r="AK202" i="77"/>
  <c r="AJ203" i="77"/>
  <c r="AK203" i="77"/>
  <c r="AJ204" i="77"/>
  <c r="AK204" i="77"/>
  <c r="AJ205" i="77"/>
  <c r="AK205" i="77"/>
  <c r="AJ206" i="77"/>
  <c r="AK206" i="77"/>
  <c r="AJ207" i="77"/>
  <c r="AK207" i="77"/>
  <c r="AJ208" i="77"/>
  <c r="AK208" i="77"/>
  <c r="AJ209" i="77"/>
  <c r="AK209" i="77"/>
  <c r="AJ210" i="77"/>
  <c r="AK210" i="77"/>
  <c r="AJ211" i="77"/>
  <c r="AK211" i="77"/>
  <c r="AJ212" i="77"/>
  <c r="AK212" i="77"/>
  <c r="AJ213" i="77"/>
  <c r="AK213" i="77"/>
  <c r="AJ214" i="77"/>
  <c r="AK214" i="77"/>
  <c r="AJ215" i="77"/>
  <c r="AK215" i="77"/>
  <c r="AJ216" i="77"/>
  <c r="AK216" i="77"/>
  <c r="AJ217" i="77"/>
  <c r="AK217" i="77"/>
  <c r="AJ218" i="77"/>
  <c r="AK218" i="77"/>
  <c r="AJ219" i="77"/>
  <c r="AK219" i="77"/>
  <c r="AJ220" i="77"/>
  <c r="AK220" i="77"/>
  <c r="AJ221" i="77"/>
  <c r="AK221" i="77"/>
  <c r="AJ222" i="77"/>
  <c r="AK222" i="77"/>
  <c r="AJ223" i="77"/>
  <c r="AK223" i="77"/>
  <c r="AJ224" i="77"/>
  <c r="AK224" i="77"/>
  <c r="AJ225" i="77"/>
  <c r="AK225" i="77"/>
  <c r="AJ226" i="77"/>
  <c r="AK226" i="77"/>
  <c r="AJ227" i="77"/>
  <c r="AK227" i="77"/>
  <c r="AJ228" i="77"/>
  <c r="AK228" i="77"/>
  <c r="AJ229" i="77"/>
  <c r="AK229" i="77"/>
  <c r="AJ230" i="77"/>
  <c r="AK230" i="77"/>
  <c r="AJ231" i="77"/>
  <c r="AK231" i="77"/>
  <c r="AJ232" i="77"/>
  <c r="AK232" i="77"/>
  <c r="AJ233" i="77"/>
  <c r="AK233" i="77"/>
  <c r="AJ234" i="77"/>
  <c r="AK234" i="77"/>
  <c r="AJ235" i="77"/>
  <c r="AK235" i="77"/>
  <c r="AJ236" i="77"/>
  <c r="AK236" i="77"/>
  <c r="AJ237" i="77"/>
  <c r="AK237" i="77"/>
  <c r="AJ238" i="77"/>
  <c r="AK238" i="77"/>
  <c r="AJ239" i="77"/>
  <c r="AK239" i="77"/>
  <c r="AJ240" i="77"/>
  <c r="AK240" i="77"/>
  <c r="AJ241" i="77"/>
  <c r="AK241" i="77"/>
  <c r="AJ242" i="77"/>
  <c r="AK242" i="77"/>
  <c r="AJ243" i="77"/>
  <c r="AK243" i="77"/>
  <c r="AJ244" i="77"/>
  <c r="AK244" i="77"/>
  <c r="AJ245" i="77"/>
  <c r="AK245" i="77"/>
  <c r="AJ246" i="77"/>
  <c r="AK246" i="77"/>
  <c r="AJ247" i="77"/>
  <c r="AK247" i="77"/>
  <c r="AJ248" i="77"/>
  <c r="AK248" i="77"/>
  <c r="AJ249" i="77"/>
  <c r="AK249" i="77"/>
  <c r="AJ250" i="77"/>
  <c r="AK250" i="77"/>
  <c r="AJ251" i="77"/>
  <c r="AK251" i="77"/>
  <c r="AJ252" i="77"/>
  <c r="AK252" i="77"/>
  <c r="AJ253" i="77"/>
  <c r="AK253" i="77"/>
  <c r="AJ254" i="77"/>
  <c r="AK254" i="77"/>
  <c r="AJ255" i="77"/>
  <c r="AK255" i="77"/>
  <c r="AJ256" i="77"/>
  <c r="AK256" i="77"/>
  <c r="AJ257" i="77"/>
  <c r="AK257" i="77"/>
  <c r="AJ258" i="77"/>
  <c r="AK258" i="77"/>
  <c r="AJ259" i="77"/>
  <c r="AK259" i="77"/>
  <c r="AJ260" i="77"/>
  <c r="AK260" i="77"/>
  <c r="AJ261" i="77"/>
  <c r="AK261" i="77"/>
  <c r="AJ262" i="77"/>
  <c r="AK262" i="77"/>
  <c r="AJ263" i="77"/>
  <c r="AK263" i="77"/>
  <c r="AJ264" i="77"/>
  <c r="AK264" i="77"/>
  <c r="AJ265" i="77"/>
  <c r="AK265" i="77"/>
  <c r="AJ266" i="77"/>
  <c r="AK266" i="77"/>
  <c r="AJ267" i="77"/>
  <c r="AK267" i="77"/>
  <c r="AJ268" i="77"/>
  <c r="AK268" i="77"/>
  <c r="AJ269" i="77"/>
  <c r="AK269" i="77"/>
  <c r="AJ270" i="77"/>
  <c r="AK270" i="77"/>
  <c r="AJ271" i="77"/>
  <c r="AK271" i="77"/>
  <c r="AJ272" i="77"/>
  <c r="AK272" i="77"/>
  <c r="AJ273" i="77"/>
  <c r="AK273" i="77"/>
  <c r="AJ274" i="77"/>
  <c r="AK274" i="77"/>
  <c r="AJ275" i="77"/>
  <c r="AK275" i="77"/>
  <c r="AJ276" i="77"/>
  <c r="AK276" i="77"/>
  <c r="AJ277" i="77"/>
  <c r="AK277" i="77"/>
  <c r="AJ278" i="77"/>
  <c r="AK278" i="77"/>
  <c r="AJ279" i="77"/>
  <c r="AK279" i="77"/>
  <c r="AJ280" i="77"/>
  <c r="AK280" i="77"/>
  <c r="AJ281" i="77"/>
  <c r="AK281" i="77"/>
  <c r="AJ282" i="77"/>
  <c r="AK282" i="77"/>
  <c r="AJ283" i="77"/>
  <c r="AK283" i="77"/>
  <c r="AJ284" i="77"/>
  <c r="AK284" i="77"/>
  <c r="AJ285" i="77"/>
  <c r="AK285" i="77"/>
  <c r="AJ286" i="77"/>
  <c r="AK286" i="77"/>
  <c r="AJ287" i="77"/>
  <c r="AK287" i="77"/>
  <c r="AJ288" i="77"/>
  <c r="AK288" i="77"/>
  <c r="AJ289" i="77"/>
  <c r="AK289" i="77"/>
  <c r="AJ290" i="77"/>
  <c r="AK290" i="77"/>
  <c r="AJ291" i="77"/>
  <c r="AK291" i="77"/>
  <c r="AJ292" i="77"/>
  <c r="AK292" i="77"/>
  <c r="AJ293" i="77"/>
  <c r="AK293" i="77"/>
  <c r="AJ294" i="77"/>
  <c r="AK294" i="77"/>
  <c r="AJ295" i="77"/>
  <c r="AK295" i="77"/>
  <c r="AJ296" i="77"/>
  <c r="AK296" i="77"/>
  <c r="AJ297" i="77"/>
  <c r="AK297" i="77"/>
  <c r="AJ298" i="77"/>
  <c r="AK298" i="77"/>
  <c r="AJ299" i="77"/>
  <c r="AK299" i="77"/>
  <c r="AJ300" i="77"/>
  <c r="AK300" i="77"/>
  <c r="AJ301" i="77"/>
  <c r="AK301" i="77"/>
  <c r="AJ302" i="77"/>
  <c r="AK302" i="77"/>
  <c r="AJ303" i="77"/>
  <c r="AK303" i="77"/>
  <c r="AJ304" i="77"/>
  <c r="AK304" i="77"/>
  <c r="AJ305" i="77"/>
  <c r="AK305" i="77"/>
  <c r="AJ306" i="77"/>
  <c r="AK306" i="77"/>
  <c r="AJ307" i="77"/>
  <c r="AK307" i="77"/>
  <c r="AJ308" i="77"/>
  <c r="AK308" i="77"/>
  <c r="AJ309" i="77"/>
  <c r="AK309" i="77"/>
  <c r="AJ310" i="77"/>
  <c r="AK310" i="77"/>
  <c r="AJ311" i="77"/>
  <c r="AK311" i="77"/>
  <c r="AJ312" i="77"/>
  <c r="AK312" i="77"/>
  <c r="AJ313" i="77"/>
  <c r="AK313" i="77"/>
  <c r="AJ314" i="77"/>
  <c r="AK314" i="77"/>
  <c r="AJ315" i="77"/>
  <c r="AK315" i="77"/>
  <c r="AJ316" i="77"/>
  <c r="AK316" i="77"/>
  <c r="AJ317" i="77"/>
  <c r="AK317" i="77"/>
  <c r="AJ318" i="77"/>
  <c r="AK318" i="77"/>
  <c r="AJ319" i="77"/>
  <c r="AK319" i="77"/>
  <c r="AJ320" i="77"/>
  <c r="AK320" i="77"/>
  <c r="AJ321" i="77"/>
  <c r="AK321" i="77"/>
  <c r="AJ322" i="77"/>
  <c r="AK322" i="77"/>
  <c r="AJ323" i="77"/>
  <c r="AK323" i="77"/>
  <c r="AJ324" i="77"/>
  <c r="AK324" i="77"/>
  <c r="AJ325" i="77"/>
  <c r="AK325" i="77"/>
  <c r="AJ326" i="77"/>
  <c r="AK326" i="77"/>
  <c r="AJ327" i="77"/>
  <c r="AK327" i="77"/>
  <c r="AJ328" i="77"/>
  <c r="AK328" i="77"/>
  <c r="AJ329" i="77"/>
  <c r="AK329" i="77"/>
  <c r="AJ330" i="77"/>
  <c r="AK330" i="77"/>
  <c r="AJ331" i="77"/>
  <c r="AK331" i="77"/>
  <c r="AJ332" i="77"/>
  <c r="AK332" i="77"/>
  <c r="AJ333" i="77"/>
  <c r="AK333" i="77"/>
  <c r="AJ334" i="77"/>
  <c r="AK334" i="77"/>
  <c r="AJ335" i="77"/>
  <c r="AK335" i="77"/>
  <c r="AJ336" i="77"/>
  <c r="AK336" i="77"/>
  <c r="AJ337" i="77"/>
  <c r="AK337" i="77"/>
  <c r="AJ338" i="77"/>
  <c r="AK338" i="77"/>
  <c r="AJ339" i="77"/>
  <c r="AK339" i="77"/>
  <c r="AJ340" i="77"/>
  <c r="AK340" i="77"/>
  <c r="AJ341" i="77"/>
  <c r="AK341" i="77"/>
  <c r="AJ342" i="77"/>
  <c r="AK342" i="77"/>
  <c r="AJ343" i="77"/>
  <c r="AK343" i="77"/>
  <c r="AJ344" i="77"/>
  <c r="AK344" i="77"/>
  <c r="AJ345" i="77"/>
  <c r="AK345" i="77"/>
  <c r="AJ346" i="77"/>
  <c r="AK346" i="77"/>
  <c r="AJ347" i="77"/>
  <c r="AK347" i="77"/>
  <c r="AJ348" i="77"/>
  <c r="AK348" i="77"/>
  <c r="AJ349" i="77"/>
  <c r="AK349" i="77"/>
  <c r="AJ350" i="77"/>
  <c r="AK350" i="77"/>
  <c r="AJ351" i="77"/>
  <c r="AK351" i="77"/>
  <c r="AJ352" i="77"/>
  <c r="AK352" i="77"/>
  <c r="AJ353" i="77"/>
  <c r="AK353" i="77"/>
  <c r="AJ354" i="77"/>
  <c r="AK354" i="77"/>
  <c r="AJ355" i="77"/>
  <c r="AK355" i="77"/>
  <c r="AJ356" i="77"/>
  <c r="AK356" i="77"/>
  <c r="AJ357" i="77"/>
  <c r="AK357" i="77"/>
  <c r="AJ358" i="77"/>
  <c r="AK358" i="77"/>
  <c r="AJ359" i="77"/>
  <c r="AK359" i="77"/>
  <c r="AJ360" i="77"/>
  <c r="AK360" i="77"/>
  <c r="AJ361" i="77"/>
  <c r="AK361" i="77"/>
  <c r="AJ362" i="77"/>
  <c r="AK362" i="77"/>
  <c r="AJ363" i="77"/>
  <c r="AK363" i="77"/>
  <c r="AJ364" i="77"/>
  <c r="AK364" i="77"/>
  <c r="AJ365" i="77"/>
  <c r="AK365" i="77"/>
  <c r="AJ366" i="77"/>
  <c r="AK366" i="77"/>
  <c r="AJ367" i="77"/>
  <c r="AK367" i="77"/>
  <c r="AJ368" i="77"/>
  <c r="AK368" i="77"/>
  <c r="AJ369" i="77"/>
  <c r="AK369" i="77"/>
  <c r="AJ370" i="77"/>
  <c r="AK370" i="77"/>
  <c r="AJ371" i="77"/>
  <c r="AK371" i="77"/>
  <c r="AJ372" i="77"/>
  <c r="AK372" i="77"/>
  <c r="AJ373" i="77"/>
  <c r="AK373" i="77"/>
  <c r="AJ374" i="77"/>
  <c r="AK374" i="77"/>
  <c r="AJ375" i="77"/>
  <c r="AK375" i="77"/>
  <c r="AJ376" i="77"/>
  <c r="AK376" i="77"/>
  <c r="AJ377" i="77"/>
  <c r="AK377" i="77"/>
  <c r="AJ378" i="77"/>
  <c r="AK378" i="77"/>
  <c r="AJ379" i="77"/>
  <c r="AK379" i="77"/>
  <c r="AJ380" i="77"/>
  <c r="AK380" i="77"/>
  <c r="AJ381" i="77"/>
  <c r="AK381" i="77"/>
  <c r="AJ382" i="77"/>
  <c r="AK382" i="77"/>
  <c r="AJ383" i="77"/>
  <c r="AK383" i="77"/>
  <c r="AJ384" i="77"/>
  <c r="AK384" i="77"/>
  <c r="AJ385" i="77"/>
  <c r="AK385" i="77"/>
  <c r="AJ386" i="77"/>
  <c r="AK386" i="77"/>
  <c r="AJ387" i="77"/>
  <c r="AK387" i="77"/>
  <c r="AJ388" i="77"/>
  <c r="AK388" i="77"/>
  <c r="AJ389" i="77"/>
  <c r="AK389" i="77"/>
  <c r="AJ390" i="77"/>
  <c r="AK390" i="77"/>
  <c r="AJ391" i="77"/>
  <c r="AK391" i="77"/>
  <c r="AJ392" i="77"/>
  <c r="AK392" i="77"/>
  <c r="AJ393" i="77"/>
  <c r="AK393" i="77"/>
  <c r="AJ394" i="77"/>
  <c r="AK394" i="77"/>
  <c r="AJ395" i="77"/>
  <c r="AK395" i="77"/>
  <c r="AJ396" i="77"/>
  <c r="AK396" i="77"/>
  <c r="AJ397" i="77"/>
  <c r="AK397" i="77"/>
  <c r="AJ398" i="77"/>
  <c r="AK398" i="77"/>
  <c r="AJ399" i="77"/>
  <c r="AK399" i="77"/>
  <c r="AJ400" i="77"/>
  <c r="AK400" i="77"/>
  <c r="AJ401" i="77"/>
  <c r="AK401" i="77"/>
  <c r="AJ402" i="77"/>
  <c r="AK402" i="77"/>
  <c r="AJ403" i="77"/>
  <c r="AK403" i="77"/>
  <c r="AJ404" i="77"/>
  <c r="AK404" i="77"/>
  <c r="AJ405" i="77"/>
  <c r="AK405" i="77"/>
  <c r="AJ406" i="77"/>
  <c r="AK406" i="77"/>
  <c r="AJ407" i="77"/>
  <c r="AK407" i="77"/>
  <c r="AJ408" i="77"/>
  <c r="AK408" i="77"/>
  <c r="AJ409" i="77"/>
  <c r="AK409" i="77"/>
  <c r="AJ410" i="77"/>
  <c r="AK410" i="77"/>
  <c r="AJ411" i="77"/>
  <c r="AK411" i="77"/>
  <c r="AJ412" i="77"/>
  <c r="AK412" i="77"/>
  <c r="AJ413" i="77"/>
  <c r="AK413" i="77"/>
  <c r="AJ414" i="77"/>
  <c r="AK414" i="77"/>
  <c r="AJ415" i="77"/>
  <c r="AK415" i="77"/>
  <c r="AJ416" i="77"/>
  <c r="AK416" i="77"/>
  <c r="AJ417" i="77"/>
  <c r="AK417" i="77"/>
  <c r="AJ418" i="77"/>
  <c r="AK418" i="77"/>
  <c r="AJ419" i="77"/>
  <c r="AK419" i="77"/>
  <c r="AJ420" i="77"/>
  <c r="AK420" i="77"/>
  <c r="AJ421" i="77"/>
  <c r="AK421" i="77"/>
  <c r="AJ422" i="77"/>
  <c r="AK422" i="77"/>
  <c r="AJ423" i="77"/>
  <c r="AK423" i="77"/>
  <c r="AJ424" i="77"/>
  <c r="AK424" i="77"/>
  <c r="AJ425" i="77"/>
  <c r="AK425" i="77"/>
  <c r="AJ426" i="77"/>
  <c r="AK426" i="77"/>
  <c r="AJ427" i="77"/>
  <c r="AK427" i="77"/>
  <c r="AJ428" i="77"/>
  <c r="AK428" i="77"/>
  <c r="AJ429" i="77"/>
  <c r="AK429" i="77"/>
  <c r="AJ430" i="77"/>
  <c r="AK430" i="77"/>
  <c r="AJ431" i="77"/>
  <c r="AK431" i="77"/>
  <c r="AJ432" i="77"/>
  <c r="AK432" i="77"/>
  <c r="AJ433" i="77"/>
  <c r="AK433" i="77"/>
  <c r="AJ434" i="77"/>
  <c r="AK434" i="77"/>
  <c r="AJ435" i="77"/>
  <c r="AK435" i="77"/>
  <c r="AJ436" i="77"/>
  <c r="AK436" i="77"/>
  <c r="AJ437" i="77"/>
  <c r="AK437" i="77"/>
  <c r="AJ438" i="77"/>
  <c r="AK438" i="77"/>
  <c r="AJ439" i="77"/>
  <c r="AK439" i="77"/>
  <c r="AJ440" i="77"/>
  <c r="AK440" i="77"/>
  <c r="AJ441" i="77"/>
  <c r="AK441" i="77"/>
  <c r="AJ442" i="77"/>
  <c r="AK442" i="77"/>
  <c r="AJ443" i="77"/>
  <c r="AK443" i="77"/>
  <c r="AJ444" i="77"/>
  <c r="AK444" i="77"/>
  <c r="AJ445" i="77"/>
  <c r="AK445" i="77"/>
  <c r="AJ446" i="77"/>
  <c r="AK446" i="77"/>
  <c r="AJ447" i="77"/>
  <c r="AK447" i="77"/>
  <c r="AJ448" i="77"/>
  <c r="AK448" i="77"/>
  <c r="AJ449" i="77"/>
  <c r="AK449" i="77"/>
  <c r="AJ450" i="77"/>
  <c r="AK450" i="77"/>
  <c r="AJ451" i="77"/>
  <c r="AK451" i="77"/>
  <c r="AJ452" i="77"/>
  <c r="AK452" i="77"/>
  <c r="AJ453" i="77"/>
  <c r="AK453" i="77"/>
  <c r="AJ454" i="77"/>
  <c r="AK454" i="77"/>
  <c r="AJ455" i="77"/>
  <c r="AK455" i="77"/>
  <c r="AJ456" i="77"/>
  <c r="AK456" i="77"/>
  <c r="AJ457" i="77"/>
  <c r="AK457" i="77"/>
  <c r="AJ458" i="77"/>
  <c r="AK458" i="77"/>
  <c r="AJ459" i="77"/>
  <c r="AK459" i="77"/>
  <c r="AJ460" i="77"/>
  <c r="AK460" i="77"/>
  <c r="AJ461" i="77"/>
  <c r="AK461" i="77"/>
  <c r="AJ462" i="77"/>
  <c r="AK462" i="77"/>
  <c r="AJ463" i="77"/>
  <c r="AK463" i="77"/>
  <c r="AJ464" i="77"/>
  <c r="AK464" i="77"/>
  <c r="AJ465" i="77"/>
  <c r="AK465" i="77"/>
  <c r="AJ466" i="77"/>
  <c r="AK466" i="77"/>
  <c r="AJ467" i="77"/>
  <c r="AK467" i="77"/>
  <c r="AJ468" i="77"/>
  <c r="AK468" i="77"/>
  <c r="AJ469" i="77"/>
  <c r="AK469" i="77"/>
  <c r="AJ470" i="77"/>
  <c r="AK470" i="77"/>
  <c r="AJ471" i="77"/>
  <c r="AK471" i="77"/>
  <c r="AJ472" i="77"/>
  <c r="AK472" i="77"/>
  <c r="AJ473" i="77"/>
  <c r="AK473" i="77"/>
  <c r="AJ474" i="77"/>
  <c r="AK474" i="77"/>
  <c r="AJ475" i="77"/>
  <c r="AK475" i="77"/>
  <c r="AJ476" i="77"/>
  <c r="AK476" i="77"/>
  <c r="AJ477" i="77"/>
  <c r="AK477" i="77"/>
  <c r="AJ478" i="77"/>
  <c r="AK478" i="77"/>
  <c r="AJ479" i="77"/>
  <c r="AK479" i="77"/>
  <c r="AJ480" i="77"/>
  <c r="AK480" i="77"/>
  <c r="AJ481" i="77"/>
  <c r="AK481" i="77"/>
  <c r="AJ482" i="77"/>
  <c r="AK482" i="77"/>
  <c r="AJ483" i="77"/>
  <c r="AK483" i="77"/>
  <c r="AJ484" i="77"/>
  <c r="AK484" i="77"/>
  <c r="AJ485" i="77"/>
  <c r="AK485" i="77"/>
  <c r="AJ486" i="77"/>
  <c r="AK486" i="77"/>
  <c r="AJ487" i="77"/>
  <c r="AK487" i="77"/>
  <c r="AJ488" i="77"/>
  <c r="AK488" i="77"/>
  <c r="AJ489" i="77"/>
  <c r="AK489" i="77"/>
  <c r="AJ490" i="77"/>
  <c r="AK490" i="77"/>
  <c r="AJ491" i="77"/>
  <c r="AK491" i="77"/>
  <c r="AJ492" i="77"/>
  <c r="AK492" i="77"/>
  <c r="AJ493" i="77"/>
  <c r="AK493" i="77"/>
  <c r="AJ494" i="77"/>
  <c r="AK494" i="77"/>
  <c r="AJ495" i="77"/>
  <c r="AK495" i="77"/>
  <c r="AJ496" i="77"/>
  <c r="AK496" i="77"/>
  <c r="AJ497" i="77"/>
  <c r="AK497" i="77"/>
  <c r="AJ498" i="77"/>
  <c r="AK498" i="77"/>
  <c r="AJ499" i="77"/>
  <c r="AK499" i="77"/>
  <c r="AJ500" i="77"/>
  <c r="AK500" i="77"/>
  <c r="AJ501" i="77"/>
  <c r="AK501" i="77"/>
  <c r="AJ502" i="77"/>
  <c r="AK502" i="77"/>
  <c r="AJ503" i="77"/>
  <c r="AK503" i="77"/>
  <c r="AJ504" i="77"/>
  <c r="AK504" i="77"/>
  <c r="AJ505" i="77"/>
  <c r="AK505" i="77"/>
  <c r="AJ506" i="77"/>
  <c r="AK506" i="77"/>
  <c r="AJ507" i="77"/>
  <c r="AK507" i="77"/>
  <c r="AJ508" i="77"/>
  <c r="AK508" i="77"/>
  <c r="AJ509" i="77"/>
  <c r="AK509" i="77"/>
  <c r="AJ510" i="77"/>
  <c r="AK510" i="77"/>
  <c r="AJ511" i="77"/>
  <c r="AK511" i="77"/>
  <c r="AJ512" i="77"/>
  <c r="AK512" i="77"/>
  <c r="AJ513" i="77"/>
  <c r="AK513" i="77"/>
  <c r="AJ514" i="77"/>
  <c r="AK514" i="77"/>
  <c r="AJ515" i="77"/>
  <c r="AK515" i="77"/>
  <c r="AJ516" i="77"/>
  <c r="AK516" i="77"/>
  <c r="AJ517" i="77"/>
  <c r="AK517" i="77"/>
  <c r="AJ518" i="77"/>
  <c r="AK518" i="77"/>
  <c r="AJ519" i="77"/>
  <c r="AK519" i="77"/>
  <c r="AJ520" i="77"/>
  <c r="AK520" i="77"/>
  <c r="AJ521" i="77"/>
  <c r="AK521" i="77"/>
  <c r="AJ522" i="77"/>
  <c r="AK522" i="77"/>
  <c r="AJ523" i="77"/>
  <c r="AK523" i="77"/>
  <c r="AJ524" i="77"/>
  <c r="AK524" i="77"/>
  <c r="AJ525" i="77"/>
  <c r="AK525" i="77"/>
  <c r="AJ526" i="77"/>
  <c r="AK526" i="77"/>
  <c r="AJ527" i="77"/>
  <c r="AK527" i="77"/>
  <c r="AJ528" i="77"/>
  <c r="AK528" i="77"/>
  <c r="AJ529" i="77"/>
  <c r="AK529" i="77"/>
  <c r="AJ530" i="77"/>
  <c r="AK530" i="77"/>
  <c r="AJ531" i="77"/>
  <c r="AK531" i="77"/>
  <c r="AJ532" i="77"/>
  <c r="AK532" i="77"/>
  <c r="AJ533" i="77"/>
  <c r="AK533" i="77"/>
  <c r="AJ534" i="77"/>
  <c r="AK534" i="77"/>
  <c r="AJ535" i="77"/>
  <c r="AK535" i="77"/>
  <c r="AJ536" i="77"/>
  <c r="AK536" i="77"/>
  <c r="AJ537" i="77"/>
  <c r="AK537" i="77"/>
  <c r="AJ538" i="77"/>
  <c r="AK538" i="77"/>
  <c r="AJ539" i="77"/>
  <c r="AK539" i="77"/>
  <c r="AJ540" i="77"/>
  <c r="AK540" i="77"/>
  <c r="AJ541" i="77"/>
  <c r="AK541" i="77"/>
  <c r="AJ542" i="77"/>
  <c r="AK542" i="77"/>
  <c r="AJ543" i="77"/>
  <c r="AK543" i="77"/>
  <c r="AJ544" i="77"/>
  <c r="AK544" i="77"/>
  <c r="AJ545" i="77"/>
  <c r="AK545" i="77"/>
  <c r="AJ546" i="77"/>
  <c r="AK546" i="77"/>
  <c r="AJ547" i="77"/>
  <c r="AK547" i="77"/>
  <c r="AJ548" i="77"/>
  <c r="AK548" i="77"/>
  <c r="AJ549" i="77"/>
  <c r="AK549" i="77"/>
  <c r="AJ550" i="77"/>
  <c r="AK550" i="77"/>
  <c r="AJ551" i="77"/>
  <c r="AK551" i="77"/>
  <c r="AJ552" i="77"/>
  <c r="AK552" i="77"/>
  <c r="AJ553" i="77"/>
  <c r="AK553" i="77"/>
  <c r="AJ554" i="77"/>
  <c r="AK554" i="77"/>
  <c r="AJ555" i="77"/>
  <c r="AK555" i="77"/>
  <c r="AJ556" i="77"/>
  <c r="AK556" i="77"/>
  <c r="AJ557" i="77"/>
  <c r="AK557" i="77"/>
  <c r="AJ558" i="77"/>
  <c r="AK558" i="77"/>
  <c r="AJ559" i="77"/>
  <c r="AK559" i="77"/>
  <c r="AJ560" i="77"/>
  <c r="AK560" i="77"/>
  <c r="AJ561" i="77"/>
  <c r="AK561" i="77"/>
  <c r="AJ562" i="77"/>
  <c r="AK562" i="77"/>
  <c r="AJ563" i="77"/>
  <c r="AK563" i="77"/>
  <c r="AJ564" i="77"/>
  <c r="AK564" i="77"/>
  <c r="AJ565" i="77"/>
  <c r="AK565" i="77"/>
  <c r="AJ566" i="77"/>
  <c r="AK566" i="77"/>
  <c r="AJ567" i="77"/>
  <c r="AK567" i="77"/>
  <c r="AJ568" i="77"/>
  <c r="AK568" i="77"/>
  <c r="AJ569" i="77"/>
  <c r="AK569" i="77"/>
  <c r="AJ570" i="77"/>
  <c r="AK570" i="77"/>
  <c r="AJ571" i="77"/>
  <c r="AK571" i="77"/>
  <c r="AJ572" i="77"/>
  <c r="AK572" i="77"/>
  <c r="AJ573" i="77"/>
  <c r="AK573" i="77"/>
  <c r="AJ574" i="77"/>
  <c r="AK574" i="77"/>
  <c r="AJ575" i="77"/>
  <c r="AK575" i="77"/>
  <c r="AJ576" i="77"/>
  <c r="AK576" i="77"/>
  <c r="AJ577" i="77"/>
  <c r="AK577" i="77"/>
  <c r="AJ578" i="77"/>
  <c r="AK578" i="77"/>
  <c r="AJ579" i="77"/>
  <c r="AK579" i="77"/>
  <c r="AJ580" i="77"/>
  <c r="AK580" i="77"/>
  <c r="AJ581" i="77"/>
  <c r="AK581" i="77"/>
  <c r="AJ582" i="77"/>
  <c r="AK582" i="77"/>
  <c r="AJ583" i="77"/>
  <c r="AK583" i="77"/>
  <c r="AJ584" i="77"/>
  <c r="AK584" i="77"/>
  <c r="AJ585" i="77"/>
  <c r="AK585" i="77"/>
  <c r="AJ586" i="77"/>
  <c r="AK586" i="77"/>
  <c r="AJ587" i="77"/>
  <c r="AK587" i="77"/>
  <c r="AJ588" i="77"/>
  <c r="AK588" i="77"/>
  <c r="AJ589" i="77"/>
  <c r="AK589" i="77"/>
  <c r="AJ590" i="77"/>
  <c r="AK590" i="77"/>
  <c r="AJ591" i="77"/>
  <c r="AK591" i="77"/>
  <c r="AJ592" i="77"/>
  <c r="AK592" i="77"/>
  <c r="AJ593" i="77"/>
  <c r="AK593" i="77"/>
  <c r="AJ594" i="77"/>
  <c r="AK594" i="77"/>
  <c r="AJ595" i="77"/>
  <c r="AK595" i="77"/>
  <c r="AJ596" i="77"/>
  <c r="AK596" i="77"/>
  <c r="AJ597" i="77"/>
  <c r="AK597" i="77"/>
  <c r="AJ598" i="77"/>
  <c r="AK598" i="77"/>
  <c r="AJ599" i="77"/>
  <c r="AK599" i="77"/>
  <c r="AJ600" i="77"/>
  <c r="AK600" i="77"/>
  <c r="AJ601" i="77"/>
  <c r="AK601" i="77"/>
  <c r="AJ602" i="77"/>
  <c r="AK602" i="77"/>
  <c r="AJ603" i="77"/>
  <c r="AK603" i="77"/>
  <c r="AJ604" i="77"/>
  <c r="AK604" i="77"/>
  <c r="AJ605" i="77"/>
  <c r="AK605" i="77"/>
  <c r="AJ606" i="77"/>
  <c r="AK606" i="77"/>
  <c r="AJ607" i="77"/>
  <c r="AK607" i="77"/>
  <c r="AJ608" i="77"/>
  <c r="AK608" i="77"/>
  <c r="AJ609" i="77"/>
  <c r="AK609" i="77"/>
  <c r="AJ610" i="77"/>
  <c r="AK610" i="77"/>
  <c r="AJ611" i="77"/>
  <c r="AK611" i="77"/>
  <c r="AJ612" i="77"/>
  <c r="AK612" i="77"/>
  <c r="AJ613" i="77"/>
  <c r="AK613" i="77"/>
  <c r="AJ614" i="77"/>
  <c r="AK614" i="77"/>
  <c r="AJ615" i="77"/>
  <c r="AK615" i="77"/>
  <c r="AJ616" i="77"/>
  <c r="AK616" i="77"/>
  <c r="AJ617" i="77"/>
  <c r="AK617" i="77"/>
  <c r="AJ618" i="77"/>
  <c r="AK618" i="77"/>
  <c r="AJ619" i="77"/>
  <c r="AK619" i="77"/>
  <c r="AJ620" i="77"/>
  <c r="AK620" i="77"/>
  <c r="AJ621" i="77"/>
  <c r="AK621" i="77"/>
  <c r="AJ622" i="77"/>
  <c r="AK622" i="77"/>
  <c r="AJ623" i="77"/>
  <c r="AK623" i="77"/>
  <c r="AJ624" i="77"/>
  <c r="AK624" i="77"/>
  <c r="AJ625" i="77"/>
  <c r="AK625" i="77"/>
  <c r="AJ626" i="77"/>
  <c r="AK626" i="77"/>
  <c r="AJ627" i="77"/>
  <c r="AK627" i="77"/>
  <c r="AJ628" i="77"/>
  <c r="AK628" i="77"/>
  <c r="AJ629" i="77"/>
  <c r="AK629" i="77"/>
  <c r="AJ630" i="77"/>
  <c r="AK630" i="77"/>
  <c r="AJ631" i="77"/>
  <c r="AK631" i="77"/>
  <c r="AJ632" i="77"/>
  <c r="AK632" i="77"/>
  <c r="AJ633" i="77"/>
  <c r="AK633" i="77"/>
  <c r="AJ634" i="77"/>
  <c r="AK634" i="77"/>
  <c r="AJ635" i="77"/>
  <c r="AK635" i="77"/>
  <c r="AJ636" i="77"/>
  <c r="AK636" i="77"/>
  <c r="AJ637" i="77"/>
  <c r="AK637" i="77"/>
  <c r="AJ638" i="77"/>
  <c r="AK638" i="77"/>
  <c r="AJ639" i="77"/>
  <c r="AK639" i="77"/>
  <c r="AJ640" i="77"/>
  <c r="AK640" i="77"/>
  <c r="AJ641" i="77"/>
  <c r="AK641" i="77"/>
  <c r="AJ642" i="77"/>
  <c r="AK642" i="77"/>
  <c r="AJ643" i="77"/>
  <c r="AK643" i="77"/>
  <c r="AJ644" i="77"/>
  <c r="AK644" i="77"/>
  <c r="AJ645" i="77"/>
  <c r="AK645" i="77"/>
  <c r="AJ646" i="77"/>
  <c r="AK646" i="77"/>
  <c r="AJ647" i="77"/>
  <c r="AK647" i="77"/>
  <c r="AJ648" i="77"/>
  <c r="AK648" i="77"/>
  <c r="AJ649" i="77"/>
  <c r="AK649" i="77"/>
  <c r="AJ650" i="77"/>
  <c r="AK650" i="77"/>
  <c r="AJ651" i="77"/>
  <c r="AK651" i="77"/>
  <c r="AJ652" i="77"/>
  <c r="AK652" i="77"/>
  <c r="AJ653" i="77"/>
  <c r="AK653" i="77"/>
  <c r="AJ654" i="77"/>
  <c r="AK654" i="77"/>
  <c r="AJ655" i="77"/>
  <c r="AK655" i="77"/>
  <c r="AJ656" i="77"/>
  <c r="AK656" i="77"/>
  <c r="AJ657" i="77"/>
  <c r="AK657" i="77"/>
  <c r="AJ658" i="77"/>
  <c r="AK658" i="77"/>
  <c r="AJ659" i="77"/>
  <c r="AK659" i="77"/>
  <c r="AJ660" i="77"/>
  <c r="AK660" i="77"/>
  <c r="AJ661" i="77"/>
  <c r="AK661" i="77"/>
  <c r="AJ662" i="77"/>
  <c r="AK662" i="77"/>
  <c r="AJ663" i="77"/>
  <c r="AK663" i="77"/>
  <c r="AJ664" i="77"/>
  <c r="AK664" i="77"/>
  <c r="AJ665" i="77"/>
  <c r="AK665" i="77"/>
  <c r="AJ666" i="77"/>
  <c r="AK666" i="77"/>
  <c r="AJ667" i="77"/>
  <c r="AK667" i="77"/>
  <c r="AJ668" i="77"/>
  <c r="AK668" i="77"/>
  <c r="AJ669" i="77"/>
  <c r="AK669" i="77"/>
  <c r="AJ670" i="77"/>
  <c r="AK670" i="77"/>
  <c r="AJ671" i="77"/>
  <c r="AK671" i="77"/>
  <c r="AJ672" i="77"/>
  <c r="AK672" i="77"/>
  <c r="AJ673" i="77"/>
  <c r="AK673" i="77"/>
  <c r="AJ674" i="77"/>
  <c r="AK674" i="77"/>
  <c r="AJ675" i="77"/>
  <c r="AK675" i="77"/>
  <c r="AJ676" i="77"/>
  <c r="AK676" i="77"/>
  <c r="AJ677" i="77"/>
  <c r="AK677" i="77"/>
  <c r="AJ678" i="77"/>
  <c r="AK678" i="77"/>
  <c r="AJ679" i="77"/>
  <c r="AK679" i="77"/>
  <c r="AJ680" i="77"/>
  <c r="AK680" i="77"/>
  <c r="AJ681" i="77"/>
  <c r="AK681" i="77"/>
  <c r="AJ682" i="77"/>
  <c r="AK682" i="77"/>
  <c r="AJ683" i="77"/>
  <c r="AK683" i="77"/>
  <c r="AJ684" i="77"/>
  <c r="AK684" i="77"/>
  <c r="AJ685" i="77"/>
  <c r="AK685" i="77"/>
  <c r="AJ686" i="77"/>
  <c r="AK686" i="77"/>
  <c r="AJ687" i="77"/>
  <c r="AK687" i="77"/>
  <c r="AJ688" i="77"/>
  <c r="AK688" i="77"/>
  <c r="AJ689" i="77"/>
  <c r="AK689" i="77"/>
  <c r="AJ690" i="77"/>
  <c r="AK690" i="77"/>
  <c r="AJ691" i="77"/>
  <c r="AK691" i="77"/>
  <c r="AJ692" i="77"/>
  <c r="AK692" i="77"/>
  <c r="AJ693" i="77"/>
  <c r="AK693" i="77"/>
  <c r="AJ694" i="77"/>
  <c r="AK694" i="77"/>
  <c r="AJ695" i="77"/>
  <c r="AK695" i="77"/>
  <c r="AJ696" i="77"/>
  <c r="AK696" i="77"/>
  <c r="AJ697" i="77"/>
  <c r="AK697" i="77"/>
  <c r="AJ698" i="77"/>
  <c r="AK698" i="77"/>
  <c r="AJ699" i="77"/>
  <c r="AK699" i="77"/>
  <c r="AJ700" i="77"/>
  <c r="AK700" i="77"/>
  <c r="AJ701" i="77"/>
  <c r="AK701" i="77"/>
  <c r="AJ702" i="77"/>
  <c r="AK702" i="77"/>
  <c r="AJ703" i="77"/>
  <c r="AK703" i="77"/>
  <c r="AJ704" i="77"/>
  <c r="AK704" i="77"/>
  <c r="AJ705" i="77"/>
  <c r="AK705" i="77"/>
  <c r="AJ706" i="77"/>
  <c r="AK706" i="77"/>
  <c r="AJ707" i="77"/>
  <c r="AK707" i="77"/>
  <c r="AJ708" i="77"/>
  <c r="AK708" i="77"/>
  <c r="AJ709" i="77"/>
  <c r="AK709" i="77"/>
  <c r="AJ710" i="77"/>
  <c r="AK710" i="77"/>
  <c r="AJ711" i="77"/>
  <c r="AK711" i="77"/>
  <c r="AJ712" i="77"/>
  <c r="AK712" i="77"/>
  <c r="AJ713" i="77"/>
  <c r="AK713" i="77"/>
  <c r="AJ714" i="77"/>
  <c r="AK714" i="77"/>
  <c r="AJ715" i="77"/>
  <c r="AK715" i="77"/>
  <c r="AJ716" i="77"/>
  <c r="AK716" i="77"/>
  <c r="AJ717" i="77"/>
  <c r="AK717" i="77"/>
  <c r="AJ718" i="77"/>
  <c r="AK718" i="77"/>
  <c r="AJ719" i="77"/>
  <c r="AK719" i="77"/>
  <c r="AJ720" i="77"/>
  <c r="AK720" i="77"/>
  <c r="AJ721" i="77"/>
  <c r="AK721" i="77"/>
  <c r="AJ722" i="77"/>
  <c r="AK722" i="77"/>
  <c r="AJ723" i="77"/>
  <c r="AK723" i="77"/>
  <c r="AJ724" i="77"/>
  <c r="AK724" i="77"/>
  <c r="AJ725" i="77"/>
  <c r="AK725" i="77"/>
  <c r="AJ726" i="77"/>
  <c r="AK726" i="77"/>
  <c r="AJ727" i="77"/>
  <c r="AK727" i="77"/>
  <c r="AJ728" i="77"/>
  <c r="AK728" i="77"/>
  <c r="AJ729" i="77"/>
  <c r="AK729" i="77"/>
  <c r="AJ730" i="77"/>
  <c r="AK730" i="77"/>
  <c r="AJ731" i="77"/>
  <c r="AK731" i="77"/>
  <c r="AJ732" i="77"/>
  <c r="AK732" i="77"/>
  <c r="AJ733" i="77"/>
  <c r="AK733" i="77"/>
  <c r="AJ734" i="77"/>
  <c r="AK734" i="77"/>
  <c r="AJ735" i="77"/>
  <c r="AK735" i="77"/>
  <c r="AJ736" i="77"/>
  <c r="AK736" i="77"/>
  <c r="AJ737" i="77"/>
  <c r="AK737" i="77"/>
  <c r="AJ738" i="77"/>
  <c r="AK738" i="77"/>
  <c r="AJ739" i="77"/>
  <c r="AK739" i="77"/>
  <c r="AJ740" i="77"/>
  <c r="AK740" i="77"/>
  <c r="AJ741" i="77"/>
  <c r="AK741" i="77"/>
  <c r="AJ742" i="77"/>
  <c r="AK742" i="77"/>
  <c r="AJ743" i="77"/>
  <c r="AK743" i="77"/>
  <c r="AJ744" i="77"/>
  <c r="AK744" i="77"/>
  <c r="AJ745" i="77"/>
  <c r="AK745" i="77"/>
  <c r="AJ746" i="77"/>
  <c r="AK746" i="77"/>
  <c r="AJ747" i="77"/>
  <c r="AK747" i="77"/>
  <c r="AJ748" i="77"/>
  <c r="AK748" i="77"/>
  <c r="AJ749" i="77"/>
  <c r="AK749" i="77"/>
  <c r="AJ750" i="77"/>
  <c r="AK750" i="77"/>
  <c r="AJ751" i="77"/>
  <c r="AK751" i="77"/>
  <c r="AJ752" i="77"/>
  <c r="AK752" i="77"/>
  <c r="AJ753" i="77"/>
  <c r="AK753" i="77"/>
  <c r="AJ754" i="77"/>
  <c r="AK754" i="77"/>
  <c r="AJ755" i="77"/>
  <c r="AK755" i="77"/>
  <c r="AJ756" i="77"/>
  <c r="AK756" i="77"/>
  <c r="AJ757" i="77"/>
  <c r="AK757" i="77"/>
  <c r="AJ758" i="77"/>
  <c r="AK758" i="77"/>
  <c r="AJ759" i="77"/>
  <c r="AK759" i="77"/>
  <c r="AJ760" i="77"/>
  <c r="AK760" i="77"/>
  <c r="AJ761" i="77"/>
  <c r="AK761" i="77"/>
  <c r="AJ762" i="77"/>
  <c r="AK762" i="77"/>
  <c r="AJ763" i="77"/>
  <c r="AK763" i="77"/>
  <c r="AJ764" i="77"/>
  <c r="AK764" i="77"/>
  <c r="AJ765" i="77"/>
  <c r="AK765" i="77"/>
  <c r="AJ766" i="77"/>
  <c r="AK766" i="77"/>
  <c r="AJ767" i="77"/>
  <c r="AK767" i="77"/>
  <c r="AJ768" i="77"/>
  <c r="AK768" i="77"/>
  <c r="AJ769" i="77"/>
  <c r="AK769" i="77"/>
  <c r="AJ770" i="77"/>
  <c r="AK770" i="77"/>
  <c r="AJ771" i="77"/>
  <c r="AK771" i="77"/>
  <c r="AJ772" i="77"/>
  <c r="AK772" i="77"/>
  <c r="AJ773" i="77"/>
  <c r="AK773" i="77"/>
  <c r="AJ774" i="77"/>
  <c r="AK774" i="77"/>
  <c r="AJ775" i="77"/>
  <c r="AK775" i="77"/>
  <c r="AJ776" i="77"/>
  <c r="AK776" i="77"/>
  <c r="AJ777" i="77"/>
  <c r="AK777" i="77"/>
  <c r="AJ778" i="77"/>
  <c r="AK778" i="77"/>
  <c r="AJ779" i="77"/>
  <c r="AK779" i="77"/>
  <c r="AJ780" i="77"/>
  <c r="AK780" i="77"/>
  <c r="AJ781" i="77"/>
  <c r="AK781" i="77"/>
  <c r="AJ782" i="77"/>
  <c r="AK782" i="77"/>
  <c r="AJ783" i="77"/>
  <c r="AK783" i="77"/>
  <c r="AJ784" i="77"/>
  <c r="AK784" i="77"/>
  <c r="AJ785" i="77"/>
  <c r="AK785" i="77"/>
  <c r="AJ786" i="77"/>
  <c r="AK786" i="77"/>
  <c r="AJ787" i="77"/>
  <c r="AK787" i="77"/>
  <c r="AJ788" i="77"/>
  <c r="AK788" i="77"/>
  <c r="AJ789" i="77"/>
  <c r="AK789" i="77"/>
  <c r="AJ790" i="77"/>
  <c r="AK790" i="77"/>
  <c r="AJ791" i="77"/>
  <c r="AK791" i="77"/>
  <c r="AJ792" i="77"/>
  <c r="AK792" i="77"/>
  <c r="AJ793" i="77"/>
  <c r="AK793" i="77"/>
  <c r="AJ794" i="77"/>
  <c r="AK794" i="77"/>
  <c r="AJ795" i="77"/>
  <c r="AK795" i="77"/>
  <c r="AJ796" i="77"/>
  <c r="AK796" i="77"/>
  <c r="AJ797" i="77"/>
  <c r="AK797" i="77"/>
  <c r="AJ798" i="77"/>
  <c r="AK798" i="77"/>
  <c r="AJ799" i="77"/>
  <c r="AK799" i="77"/>
  <c r="AJ800" i="77"/>
  <c r="AK800" i="77"/>
  <c r="AJ801" i="77"/>
  <c r="AK801" i="77"/>
  <c r="AJ802" i="77"/>
  <c r="AK802" i="77"/>
  <c r="AJ803" i="77"/>
  <c r="AK803" i="77"/>
  <c r="AJ804" i="77"/>
  <c r="AK804" i="77"/>
  <c r="AJ805" i="77"/>
  <c r="AK805" i="77"/>
  <c r="AJ806" i="77"/>
  <c r="AK806" i="77"/>
  <c r="AJ807" i="77"/>
  <c r="AK807" i="77"/>
  <c r="AJ808" i="77"/>
  <c r="AK808" i="77"/>
  <c r="AJ809" i="77"/>
  <c r="AK809" i="77"/>
  <c r="AJ810" i="77"/>
  <c r="AK810" i="77"/>
  <c r="AJ811" i="77"/>
  <c r="AK811" i="77"/>
  <c r="AJ812" i="77"/>
  <c r="AK812" i="77"/>
  <c r="AJ813" i="77"/>
  <c r="AK813" i="77"/>
  <c r="AJ814" i="77"/>
  <c r="AK814" i="77"/>
  <c r="AJ815" i="77"/>
  <c r="AK815" i="77"/>
  <c r="AJ816" i="77"/>
  <c r="AK816" i="77"/>
  <c r="AJ817" i="77"/>
  <c r="AK817" i="77"/>
  <c r="AJ818" i="77"/>
  <c r="AK818" i="77"/>
  <c r="AJ819" i="77"/>
  <c r="AK819" i="77"/>
  <c r="AJ820" i="77"/>
  <c r="AK820" i="77"/>
  <c r="AJ821" i="77"/>
  <c r="AK821" i="77"/>
  <c r="AJ822" i="77"/>
  <c r="AK822" i="77"/>
  <c r="AJ823" i="77"/>
  <c r="AK823" i="77"/>
  <c r="AJ824" i="77"/>
  <c r="AK824" i="77"/>
  <c r="AJ825" i="77"/>
  <c r="AK825" i="77"/>
  <c r="AJ826" i="77"/>
  <c r="AK826" i="77"/>
  <c r="AJ827" i="77"/>
  <c r="AK827" i="77"/>
  <c r="AJ828" i="77"/>
  <c r="AK828" i="77"/>
  <c r="AJ829" i="77"/>
  <c r="AK829" i="77"/>
  <c r="AJ830" i="77"/>
  <c r="AK830" i="77"/>
  <c r="AJ831" i="77"/>
  <c r="AK831" i="77"/>
  <c r="AJ832" i="77"/>
  <c r="AK832" i="77"/>
  <c r="AJ833" i="77"/>
  <c r="AK833" i="77"/>
  <c r="AJ834" i="77"/>
  <c r="AK834" i="77"/>
  <c r="AJ835" i="77"/>
  <c r="AK835" i="77"/>
  <c r="AJ836" i="77"/>
  <c r="AK836" i="77"/>
  <c r="AJ837" i="77"/>
  <c r="AK837" i="77"/>
  <c r="AJ838" i="77"/>
  <c r="AK838" i="77"/>
  <c r="AJ839" i="77"/>
  <c r="AK839" i="77"/>
  <c r="AJ840" i="77"/>
  <c r="AK840" i="77"/>
  <c r="AJ841" i="77"/>
  <c r="AK841" i="77"/>
  <c r="AJ842" i="77"/>
  <c r="AK842" i="77"/>
  <c r="AJ843" i="77"/>
  <c r="AK843" i="77"/>
  <c r="AJ844" i="77"/>
  <c r="AK844" i="77"/>
  <c r="AJ845" i="77"/>
  <c r="AK845" i="77"/>
  <c r="AJ846" i="77"/>
  <c r="AK846" i="77"/>
  <c r="AJ847" i="77"/>
  <c r="AK847" i="77"/>
  <c r="AJ848" i="77"/>
  <c r="AK848" i="77"/>
  <c r="AJ849" i="77"/>
  <c r="AK849" i="77"/>
  <c r="AJ850" i="77"/>
  <c r="AK850" i="77"/>
  <c r="AJ851" i="77"/>
  <c r="AK851" i="77"/>
  <c r="AJ852" i="77"/>
  <c r="AK852" i="77"/>
  <c r="AJ853" i="77"/>
  <c r="AK853" i="77"/>
  <c r="AJ854" i="77"/>
  <c r="AK854" i="77"/>
  <c r="AJ855" i="77"/>
  <c r="AK855" i="77"/>
  <c r="AJ856" i="77"/>
  <c r="AK856" i="77"/>
  <c r="AJ857" i="77"/>
  <c r="AK857" i="77"/>
  <c r="AJ858" i="77"/>
  <c r="AK858" i="77"/>
  <c r="AJ859" i="77"/>
  <c r="AK859" i="77"/>
  <c r="AJ860" i="77"/>
  <c r="AK860" i="77"/>
  <c r="AJ861" i="77"/>
  <c r="AK861" i="77"/>
  <c r="AJ862" i="77"/>
  <c r="AK862" i="77"/>
  <c r="AJ863" i="77"/>
  <c r="AK863" i="77"/>
  <c r="AJ864" i="77"/>
  <c r="AK864" i="77"/>
  <c r="AJ865" i="77"/>
  <c r="AK865" i="77"/>
  <c r="AJ866" i="77"/>
  <c r="AK866" i="77"/>
  <c r="AJ867" i="77"/>
  <c r="AK867" i="77"/>
  <c r="AJ868" i="77"/>
  <c r="AK868" i="77"/>
  <c r="AJ869" i="77"/>
  <c r="AK869" i="77"/>
  <c r="AJ870" i="77"/>
  <c r="AK870" i="77"/>
  <c r="AJ871" i="77"/>
  <c r="AK871" i="77"/>
  <c r="AJ872" i="77"/>
  <c r="AK872" i="77"/>
  <c r="AJ873" i="77"/>
  <c r="AK873" i="77"/>
  <c r="AJ874" i="77"/>
  <c r="AK874" i="77"/>
  <c r="AJ875" i="77"/>
  <c r="AK875" i="77"/>
  <c r="AJ876" i="77"/>
  <c r="AK876" i="77"/>
  <c r="AJ877" i="77"/>
  <c r="AK877" i="77"/>
  <c r="AJ878" i="77"/>
  <c r="AK878" i="77"/>
  <c r="AJ879" i="77"/>
  <c r="AK879" i="77"/>
  <c r="AJ880" i="77"/>
  <c r="AK880" i="77"/>
  <c r="AJ881" i="77"/>
  <c r="AK881" i="77"/>
  <c r="AJ882" i="77"/>
  <c r="AK882" i="77"/>
  <c r="AJ883" i="77"/>
  <c r="AK883" i="77"/>
  <c r="AJ884" i="77"/>
  <c r="AK884" i="77"/>
  <c r="AJ885" i="77"/>
  <c r="AK885" i="77"/>
  <c r="AJ886" i="77"/>
  <c r="AK886" i="77"/>
  <c r="AJ887" i="77"/>
  <c r="AK887" i="77"/>
  <c r="AJ888" i="77"/>
  <c r="AK888" i="77"/>
  <c r="AJ889" i="77"/>
  <c r="AK889" i="77"/>
  <c r="AJ890" i="77"/>
  <c r="AK890" i="77"/>
  <c r="AJ891" i="77"/>
  <c r="AK891" i="77"/>
  <c r="AJ892" i="77"/>
  <c r="AK892" i="77"/>
  <c r="AJ893" i="77"/>
  <c r="AK893" i="77"/>
  <c r="AJ894" i="77"/>
  <c r="AK894" i="77"/>
  <c r="AJ895" i="77"/>
  <c r="AK895" i="77"/>
  <c r="AJ896" i="77"/>
  <c r="AK896" i="77"/>
  <c r="AJ897" i="77"/>
  <c r="AK897" i="77"/>
  <c r="AJ898" i="77"/>
  <c r="AK898" i="77"/>
  <c r="AJ899" i="77"/>
  <c r="AK899" i="77"/>
  <c r="AJ900" i="77"/>
  <c r="AK900" i="77"/>
  <c r="AJ901" i="77"/>
  <c r="AK901" i="77"/>
  <c r="AJ902" i="77"/>
  <c r="AK902" i="77"/>
  <c r="AJ903" i="77"/>
  <c r="AK903" i="77"/>
  <c r="AJ904" i="77"/>
  <c r="AK904" i="77"/>
  <c r="AJ905" i="77"/>
  <c r="AK905" i="77"/>
  <c r="AJ906" i="77"/>
  <c r="AK906" i="77"/>
  <c r="AJ907" i="77"/>
  <c r="AK907" i="77"/>
  <c r="AJ908" i="77"/>
  <c r="AK908" i="77"/>
  <c r="AJ909" i="77"/>
  <c r="AK909" i="77"/>
  <c r="AJ910" i="77"/>
  <c r="AK910" i="77"/>
  <c r="AJ911" i="77"/>
  <c r="AK911" i="77"/>
  <c r="AJ912" i="77"/>
  <c r="AK912" i="77"/>
  <c r="AJ913" i="77"/>
  <c r="AK913" i="77"/>
  <c r="AJ914" i="77"/>
  <c r="AK914" i="77"/>
  <c r="AJ915" i="77"/>
  <c r="AK915" i="77"/>
  <c r="AJ916" i="77"/>
  <c r="AK916" i="77"/>
  <c r="AJ917" i="77"/>
  <c r="AK917" i="77"/>
  <c r="AJ918" i="77"/>
  <c r="AK918" i="77"/>
  <c r="AJ919" i="77"/>
  <c r="AK919" i="77"/>
  <c r="AJ920" i="77"/>
  <c r="AK920" i="77"/>
  <c r="AJ921" i="77"/>
  <c r="AK921" i="77"/>
  <c r="AJ922" i="77"/>
  <c r="AK922" i="77"/>
  <c r="AJ923" i="77"/>
  <c r="AK923" i="77"/>
  <c r="AJ924" i="77"/>
  <c r="AK924" i="77"/>
  <c r="AJ925" i="77"/>
  <c r="AK925" i="77"/>
  <c r="AJ926" i="77"/>
  <c r="AK926" i="77"/>
  <c r="AJ927" i="77"/>
  <c r="AK927" i="77"/>
  <c r="AJ928" i="77"/>
  <c r="AK928" i="77"/>
  <c r="AJ929" i="77"/>
  <c r="AK929" i="77"/>
  <c r="AJ930" i="77"/>
  <c r="AK930" i="77"/>
  <c r="AJ931" i="77"/>
  <c r="AK931" i="77"/>
  <c r="AJ932" i="77"/>
  <c r="AK932" i="77"/>
  <c r="AJ933" i="77"/>
  <c r="AK933" i="77"/>
  <c r="AJ934" i="77"/>
  <c r="AK934" i="77"/>
  <c r="AJ935" i="77"/>
  <c r="AK935" i="77"/>
  <c r="AJ936" i="77"/>
  <c r="AK936" i="77"/>
  <c r="AJ937" i="77"/>
  <c r="AK937" i="77"/>
  <c r="AJ938" i="77"/>
  <c r="AK938" i="77"/>
  <c r="AJ939" i="77"/>
  <c r="AK939" i="77"/>
  <c r="AJ940" i="77"/>
  <c r="AK940" i="77"/>
  <c r="AJ941" i="77"/>
  <c r="AK941" i="77"/>
  <c r="AJ942" i="77"/>
  <c r="AK942" i="77"/>
  <c r="AJ943" i="77"/>
  <c r="AK943" i="77"/>
  <c r="AJ944" i="77"/>
  <c r="AK944" i="77"/>
  <c r="AJ945" i="77"/>
  <c r="AK945" i="77"/>
  <c r="AJ946" i="77"/>
  <c r="AK946" i="77"/>
  <c r="AJ947" i="77"/>
  <c r="AK947" i="77"/>
  <c r="AJ948" i="77"/>
  <c r="AK948" i="77"/>
  <c r="AJ949" i="77"/>
  <c r="AK949" i="77"/>
  <c r="AJ950" i="77"/>
  <c r="AK950" i="77"/>
  <c r="AJ951" i="77"/>
  <c r="AK951" i="77"/>
  <c r="AJ952" i="77"/>
  <c r="AK952" i="77"/>
  <c r="AJ953" i="77"/>
  <c r="AK953" i="77"/>
  <c r="AJ954" i="77"/>
  <c r="AK954" i="77"/>
  <c r="AJ955" i="77"/>
  <c r="AK955" i="77"/>
  <c r="AJ956" i="77"/>
  <c r="AK956" i="77"/>
  <c r="AJ957" i="77"/>
  <c r="AK957" i="77"/>
  <c r="AJ958" i="77"/>
  <c r="AK958" i="77"/>
  <c r="AJ959" i="77"/>
  <c r="AK959" i="77"/>
  <c r="AJ960" i="77"/>
  <c r="AK960" i="77"/>
  <c r="AJ961" i="77"/>
  <c r="AK961" i="77"/>
  <c r="AJ962" i="77"/>
  <c r="AK962" i="77"/>
  <c r="AJ963" i="77"/>
  <c r="AK963" i="77"/>
  <c r="AJ964" i="77"/>
  <c r="AK964" i="77"/>
  <c r="AJ965" i="77"/>
  <c r="AK965" i="77"/>
  <c r="AJ966" i="77"/>
  <c r="AK966" i="77"/>
  <c r="AJ967" i="77"/>
  <c r="AK967" i="77"/>
  <c r="AJ968" i="77"/>
  <c r="AK968" i="77"/>
  <c r="AJ969" i="77"/>
  <c r="AK969" i="77"/>
  <c r="AJ970" i="77"/>
  <c r="AK970" i="77"/>
  <c r="AJ971" i="77"/>
  <c r="AK971" i="77"/>
  <c r="AJ972" i="77"/>
  <c r="AK972" i="77"/>
  <c r="AJ973" i="77"/>
  <c r="AK973" i="77"/>
  <c r="AJ974" i="77"/>
  <c r="AK974" i="77"/>
  <c r="AJ975" i="77"/>
  <c r="AK975" i="77"/>
  <c r="AJ976" i="77"/>
  <c r="AK976" i="77"/>
  <c r="AJ977" i="77"/>
  <c r="AK977" i="77"/>
  <c r="AJ978" i="77"/>
  <c r="AK978" i="77"/>
  <c r="AJ979" i="77"/>
  <c r="AK979" i="77"/>
  <c r="AJ980" i="77"/>
  <c r="AK980" i="77"/>
  <c r="AJ981" i="77"/>
  <c r="AK981" i="77"/>
  <c r="AJ982" i="77"/>
  <c r="AK982" i="77"/>
  <c r="AJ983" i="77"/>
  <c r="AK983" i="77"/>
  <c r="AJ984" i="77"/>
  <c r="AK984" i="77"/>
  <c r="AJ985" i="77"/>
  <c r="AK985" i="77"/>
  <c r="AJ986" i="77"/>
  <c r="AK986" i="77"/>
  <c r="AJ987" i="77"/>
  <c r="AK987" i="77"/>
  <c r="AJ988" i="77"/>
  <c r="AK988" i="77"/>
  <c r="AJ989" i="77"/>
  <c r="AK989" i="77"/>
  <c r="AJ990" i="77"/>
  <c r="AK990" i="77"/>
  <c r="AJ991" i="77"/>
  <c r="AK991" i="77"/>
  <c r="AJ992" i="77"/>
  <c r="AK992" i="77"/>
  <c r="AJ993" i="77"/>
  <c r="AK993" i="77"/>
  <c r="AJ994" i="77"/>
  <c r="AK994" i="77"/>
  <c r="AJ995" i="77"/>
  <c r="AK995" i="77"/>
  <c r="AJ996" i="77"/>
  <c r="AK996" i="77"/>
  <c r="AJ997" i="77"/>
  <c r="AK997" i="77"/>
  <c r="AJ998" i="77"/>
  <c r="AK998" i="77"/>
  <c r="AJ999" i="77"/>
  <c r="AK999" i="77"/>
  <c r="AJ1000" i="77"/>
  <c r="AK1000" i="77"/>
  <c r="AJ1001" i="77"/>
  <c r="AK1001" i="77"/>
  <c r="AJ1002" i="77"/>
  <c r="AK1002" i="77"/>
  <c r="AJ1003" i="77"/>
  <c r="AK1003" i="77"/>
  <c r="AJ1004" i="77"/>
  <c r="AK1004" i="77"/>
  <c r="AJ1005" i="77"/>
  <c r="AK1005" i="77"/>
  <c r="AJ1006" i="77"/>
  <c r="AK1006" i="77"/>
  <c r="AJ1007" i="77"/>
  <c r="AK1007" i="77"/>
  <c r="AJ1008" i="77"/>
  <c r="AK1008" i="77"/>
  <c r="AJ1009" i="77"/>
  <c r="AK1009" i="77"/>
  <c r="AJ1010" i="77"/>
  <c r="AK1010" i="77"/>
  <c r="AJ1011" i="77"/>
  <c r="AK1011" i="77"/>
  <c r="AJ1012" i="77"/>
  <c r="AK1012" i="77"/>
  <c r="AJ1013" i="77"/>
  <c r="AK1013" i="77"/>
  <c r="AJ1014" i="77"/>
  <c r="AK1014" i="77"/>
  <c r="AJ1015" i="77"/>
  <c r="AK1015" i="77"/>
  <c r="AJ1016" i="77"/>
  <c r="AK1016" i="77"/>
  <c r="AJ1017" i="77"/>
  <c r="AK1017" i="77"/>
  <c r="AJ1018" i="77"/>
  <c r="AK1018" i="77"/>
  <c r="AJ1019" i="77"/>
  <c r="AK1019" i="77"/>
  <c r="AJ1020" i="77"/>
  <c r="AK1020" i="77"/>
  <c r="AJ1021" i="77"/>
  <c r="AK1021" i="77"/>
  <c r="AJ1022" i="77"/>
  <c r="AK1022" i="77"/>
  <c r="AJ1023" i="77"/>
  <c r="AK1023" i="77"/>
  <c r="AJ1024" i="77"/>
  <c r="AK1024" i="77"/>
  <c r="AJ1025" i="77"/>
  <c r="AK1025" i="77"/>
  <c r="AJ1026" i="77"/>
  <c r="AK1026" i="77"/>
  <c r="AJ1027" i="77"/>
  <c r="AK1027" i="77"/>
  <c r="AJ1028" i="77"/>
  <c r="AK1028" i="77"/>
  <c r="AJ1029" i="77"/>
  <c r="AK1029" i="77"/>
  <c r="AJ1030" i="77"/>
  <c r="AK1030" i="77"/>
  <c r="AJ1031" i="77"/>
  <c r="AK1031" i="77"/>
  <c r="AJ1032" i="77"/>
  <c r="AK1032" i="77"/>
  <c r="AJ1033" i="77"/>
  <c r="AK1033" i="77"/>
  <c r="AJ1034" i="77"/>
  <c r="AK1034" i="77"/>
  <c r="AJ1035" i="77"/>
  <c r="AK1035" i="77"/>
  <c r="AJ1036" i="77"/>
  <c r="AK1036" i="77"/>
  <c r="AJ1037" i="77"/>
  <c r="AK1037" i="77"/>
  <c r="AJ1038" i="77"/>
  <c r="AK1038" i="77"/>
  <c r="AJ1039" i="77"/>
  <c r="AK1039" i="77"/>
  <c r="AJ1040" i="77"/>
  <c r="AK1040" i="77"/>
  <c r="AJ1041" i="77"/>
  <c r="AK1041" i="77"/>
  <c r="AJ1042" i="77"/>
  <c r="AK1042" i="77"/>
  <c r="AJ1043" i="77"/>
  <c r="AK1043" i="77"/>
  <c r="AJ1044" i="77"/>
  <c r="AK1044" i="77"/>
  <c r="AJ1045" i="77"/>
  <c r="AK1045" i="77"/>
  <c r="AJ1046" i="77"/>
  <c r="AK1046" i="77"/>
  <c r="AJ1047" i="77"/>
  <c r="AK1047" i="77"/>
  <c r="AJ1048" i="77"/>
  <c r="AK1048" i="77"/>
  <c r="AJ1049" i="77"/>
  <c r="AK1049" i="77"/>
  <c r="AJ1050" i="77"/>
  <c r="AK1050" i="77"/>
  <c r="AJ1051" i="77"/>
  <c r="AK1051" i="77"/>
  <c r="AJ1052" i="77"/>
  <c r="AK1052" i="77"/>
  <c r="AJ1053" i="77"/>
  <c r="AK1053" i="77"/>
  <c r="AJ1054" i="77"/>
  <c r="AK1054" i="77"/>
  <c r="AJ1055" i="77"/>
  <c r="AK1055" i="77"/>
  <c r="AJ1056" i="77"/>
  <c r="AK1056" i="77"/>
  <c r="AJ1057" i="77"/>
  <c r="AK1057" i="77"/>
  <c r="AJ1058" i="77"/>
  <c r="AK1058" i="77"/>
  <c r="AJ1059" i="77"/>
  <c r="AK1059" i="77"/>
  <c r="AJ1060" i="77"/>
  <c r="AK1060" i="77"/>
  <c r="AJ1061" i="77"/>
  <c r="AK1061" i="77"/>
  <c r="AJ1062" i="77"/>
  <c r="AK1062" i="77"/>
  <c r="AJ1063" i="77"/>
  <c r="AK1063" i="77"/>
  <c r="AJ1064" i="77"/>
  <c r="AK1064" i="77"/>
  <c r="AJ1065" i="77"/>
  <c r="AK1065" i="77"/>
  <c r="AJ1066" i="77"/>
  <c r="AK1066" i="77"/>
  <c r="AJ1067" i="77"/>
  <c r="AK1067" i="77"/>
  <c r="AJ1068" i="77"/>
  <c r="AK1068" i="77"/>
  <c r="AJ1069" i="77"/>
  <c r="AK1069" i="77"/>
  <c r="AJ1070" i="77"/>
  <c r="AK1070" i="77"/>
  <c r="AJ1071" i="77"/>
  <c r="AK1071" i="77"/>
  <c r="AJ1072" i="77"/>
  <c r="AK1072" i="77"/>
  <c r="AJ1073" i="77"/>
  <c r="AK1073" i="77"/>
  <c r="AJ1074" i="77"/>
  <c r="AK1074" i="77"/>
  <c r="AJ1075" i="77"/>
  <c r="AK1075" i="77"/>
  <c r="AJ1076" i="77"/>
  <c r="AK1076" i="77"/>
  <c r="AJ1077" i="77"/>
  <c r="AK1077" i="77"/>
  <c r="AJ1078" i="77"/>
  <c r="AK1078" i="77"/>
  <c r="AJ1079" i="77"/>
  <c r="AK1079" i="77"/>
  <c r="AJ1080" i="77"/>
  <c r="AK1080" i="77"/>
  <c r="AJ1081" i="77"/>
  <c r="AK1081" i="77"/>
  <c r="AJ1082" i="77"/>
  <c r="AK1082" i="77"/>
  <c r="AJ1083" i="77"/>
  <c r="AK1083" i="77"/>
  <c r="AJ1084" i="77"/>
  <c r="AK1084" i="77"/>
  <c r="AJ1085" i="77"/>
  <c r="AK1085" i="77"/>
  <c r="AJ1086" i="77"/>
  <c r="AK1086" i="77"/>
  <c r="AJ1087" i="77"/>
  <c r="AK1087" i="77"/>
  <c r="AJ1088" i="77"/>
  <c r="AK1088" i="77"/>
  <c r="AJ1089" i="77"/>
  <c r="AK1089" i="77"/>
  <c r="AJ1090" i="77"/>
  <c r="AK1090" i="77"/>
  <c r="AJ1091" i="77"/>
  <c r="AK1091" i="77"/>
  <c r="AJ1092" i="77"/>
  <c r="AK1092" i="77"/>
  <c r="AJ1093" i="77"/>
  <c r="AK1093" i="77"/>
  <c r="AJ1094" i="77"/>
  <c r="AK1094" i="77"/>
  <c r="AJ1095" i="77"/>
  <c r="AK1095" i="77"/>
  <c r="AJ1096" i="77"/>
  <c r="AK1096" i="77"/>
  <c r="AJ1097" i="77"/>
  <c r="AK1097" i="77"/>
  <c r="AJ1098" i="77"/>
  <c r="AK1098" i="77"/>
  <c r="AJ1099" i="77"/>
  <c r="AK1099" i="77"/>
  <c r="AJ1100" i="77"/>
  <c r="AK1100" i="77"/>
  <c r="AJ1101" i="77"/>
  <c r="AK1101" i="77"/>
  <c r="AJ1102" i="77"/>
  <c r="AK1102" i="77"/>
  <c r="AJ1103" i="77"/>
  <c r="AK1103" i="77"/>
  <c r="AJ1104" i="77"/>
  <c r="AK1104" i="77"/>
  <c r="AJ1105" i="77"/>
  <c r="AK1105" i="77"/>
  <c r="AJ1106" i="77"/>
  <c r="AK1106" i="77"/>
  <c r="AJ1107" i="77"/>
  <c r="AK1107" i="77"/>
  <c r="AJ1108" i="77"/>
  <c r="AK1108" i="77"/>
  <c r="AJ1109" i="77"/>
  <c r="AK1109" i="77"/>
  <c r="AJ1110" i="77"/>
  <c r="AK1110" i="77"/>
  <c r="AJ1111" i="77"/>
  <c r="AK1111" i="77"/>
  <c r="AJ1112" i="77"/>
  <c r="AK1112" i="77"/>
  <c r="AJ1113" i="77"/>
  <c r="AK1113" i="77"/>
  <c r="AJ1114" i="77"/>
  <c r="AK1114" i="77"/>
  <c r="AJ1115" i="77"/>
  <c r="AK1115" i="77"/>
  <c r="AJ1116" i="77"/>
  <c r="AK1116" i="77"/>
  <c r="AJ1117" i="77"/>
  <c r="AK1117" i="77"/>
  <c r="AJ1118" i="77"/>
  <c r="AK1118" i="77"/>
  <c r="AJ1119" i="77"/>
  <c r="AK1119" i="77"/>
  <c r="AJ1120" i="77"/>
  <c r="AK1120" i="77"/>
  <c r="AJ1121" i="77"/>
  <c r="AK1121" i="77"/>
  <c r="AJ1122" i="77"/>
  <c r="AK1122" i="77"/>
  <c r="AJ1123" i="77"/>
  <c r="AK1123" i="77"/>
  <c r="AJ1124" i="77"/>
  <c r="AK1124" i="77"/>
  <c r="AJ1125" i="77"/>
  <c r="AK1125" i="77"/>
  <c r="AJ1126" i="77"/>
  <c r="AK1126" i="77"/>
  <c r="AJ1127" i="77"/>
  <c r="AK1127" i="77"/>
  <c r="AJ1128" i="77"/>
  <c r="AK1128" i="77"/>
  <c r="AJ1129" i="77"/>
  <c r="AK1129" i="77"/>
  <c r="AJ1130" i="77"/>
  <c r="AK1130" i="77"/>
  <c r="AJ1131" i="77"/>
  <c r="AK1131" i="77"/>
  <c r="AJ1132" i="77"/>
  <c r="AK1132" i="77"/>
  <c r="AJ1133" i="77"/>
  <c r="AK1133" i="77"/>
  <c r="AJ1134" i="77"/>
  <c r="AK1134" i="77"/>
  <c r="AJ1135" i="77"/>
  <c r="AK1135" i="77"/>
  <c r="AJ1136" i="77"/>
  <c r="AK1136" i="77"/>
  <c r="AJ1137" i="77"/>
  <c r="AK1137" i="77"/>
  <c r="AJ1138" i="77"/>
  <c r="AK1138" i="77"/>
  <c r="AJ1139" i="77"/>
  <c r="AK1139" i="77"/>
  <c r="AJ1140" i="77"/>
  <c r="AK1140" i="77"/>
  <c r="AJ1141" i="77"/>
  <c r="AK1141" i="77"/>
  <c r="AJ1142" i="77"/>
  <c r="AK1142" i="77"/>
  <c r="AJ1143" i="77"/>
  <c r="AK1143" i="77"/>
  <c r="AJ1144" i="77"/>
  <c r="AK1144" i="77"/>
  <c r="AJ1145" i="77"/>
  <c r="AK1145" i="77"/>
  <c r="AJ1146" i="77"/>
  <c r="AK1146" i="77"/>
  <c r="AJ1147" i="77"/>
  <c r="AK1147" i="77"/>
  <c r="AJ1148" i="77"/>
  <c r="AK1148" i="77"/>
  <c r="AJ1149" i="77"/>
  <c r="AK1149" i="77"/>
  <c r="AJ1150" i="77"/>
  <c r="AK1150" i="77"/>
  <c r="AJ1151" i="77"/>
  <c r="AK1151" i="77"/>
  <c r="AJ1152" i="77"/>
  <c r="AK1152" i="77"/>
  <c r="AJ1153" i="77"/>
  <c r="AK1153" i="77"/>
  <c r="AJ1154" i="77"/>
  <c r="AK1154" i="77"/>
  <c r="AJ1155" i="77"/>
  <c r="AK1155" i="77"/>
  <c r="AJ1156" i="77"/>
  <c r="AK1156" i="77"/>
  <c r="AJ1157" i="77"/>
  <c r="AK1157" i="77"/>
  <c r="AJ1158" i="77"/>
  <c r="AK1158" i="77"/>
  <c r="AJ1159" i="77"/>
  <c r="AK1159" i="77"/>
  <c r="AJ1160" i="77"/>
  <c r="AK1160" i="77"/>
  <c r="AJ1161" i="77"/>
  <c r="AK1161" i="77"/>
  <c r="AJ1162" i="77"/>
  <c r="AK1162" i="77"/>
  <c r="AJ1163" i="77"/>
  <c r="AK1163" i="77"/>
  <c r="AJ1164" i="77"/>
  <c r="AK1164" i="77"/>
  <c r="AJ1165" i="77"/>
  <c r="AK1165" i="77"/>
  <c r="AJ1166" i="77"/>
  <c r="AK1166" i="77"/>
  <c r="AJ1167" i="77"/>
  <c r="AK1167" i="77"/>
  <c r="AJ1168" i="77"/>
  <c r="AK1168" i="77"/>
  <c r="AJ1169" i="77"/>
  <c r="AK1169" i="77"/>
  <c r="AJ1170" i="77"/>
  <c r="AK1170" i="77"/>
  <c r="AJ1171" i="77"/>
  <c r="AK1171" i="77"/>
  <c r="AJ1172" i="77"/>
  <c r="AK1172" i="77"/>
  <c r="AJ1173" i="77"/>
  <c r="AK1173" i="77"/>
  <c r="AJ1174" i="77"/>
  <c r="AK1174" i="77"/>
  <c r="AJ1175" i="77"/>
  <c r="AK1175" i="77"/>
  <c r="AJ1176" i="77"/>
  <c r="AK1176" i="77"/>
  <c r="AJ1177" i="77"/>
  <c r="AK1177" i="77"/>
  <c r="AJ1178" i="77"/>
  <c r="AK1178" i="77"/>
  <c r="AJ1179" i="77"/>
  <c r="AK1179" i="77"/>
  <c r="AJ1180" i="77"/>
  <c r="AK1180" i="77"/>
  <c r="AJ1181" i="77"/>
  <c r="AK1181" i="77"/>
  <c r="AJ1182" i="77"/>
  <c r="AK1182" i="77"/>
  <c r="AJ1183" i="77"/>
  <c r="AK1183" i="77"/>
  <c r="AJ1184" i="77"/>
  <c r="AK1184" i="77"/>
  <c r="AJ1185" i="77"/>
  <c r="AK1185" i="77"/>
  <c r="AJ1186" i="77"/>
  <c r="AK1186" i="77"/>
  <c r="AJ1187" i="77"/>
  <c r="AK1187" i="77"/>
  <c r="AJ1188" i="77"/>
  <c r="AK1188" i="77"/>
  <c r="AJ1189" i="77"/>
  <c r="AK1189" i="77"/>
  <c r="AJ1190" i="77"/>
  <c r="AK1190" i="77"/>
  <c r="AJ1191" i="77"/>
  <c r="AK1191" i="77"/>
  <c r="AJ1192" i="77"/>
  <c r="AK1192" i="77"/>
  <c r="AJ1193" i="77"/>
  <c r="AK1193" i="77"/>
  <c r="AJ1194" i="77"/>
  <c r="AK1194" i="77"/>
  <c r="AJ1195" i="77"/>
  <c r="AK1195" i="77"/>
  <c r="AJ1196" i="77"/>
  <c r="AK1196" i="77"/>
  <c r="AJ1197" i="77"/>
  <c r="AK1197" i="77"/>
  <c r="AJ1198" i="77"/>
  <c r="AK1198" i="77"/>
  <c r="AJ1199" i="77"/>
  <c r="AK1199" i="77"/>
  <c r="AJ1200" i="77"/>
  <c r="AK1200" i="77"/>
  <c r="AJ1201" i="77"/>
  <c r="AK1201" i="77"/>
  <c r="AJ1202" i="77"/>
  <c r="AK1202" i="77"/>
  <c r="AJ1203" i="77"/>
  <c r="AK1203" i="77"/>
  <c r="AJ1204" i="77"/>
  <c r="AK1204" i="77"/>
  <c r="AJ1205" i="77"/>
  <c r="AK1205" i="77"/>
  <c r="AJ1206" i="77"/>
  <c r="AK1206" i="77"/>
  <c r="AJ1207" i="77"/>
  <c r="AK1207" i="77"/>
  <c r="AJ1208" i="77"/>
  <c r="AK1208" i="77"/>
  <c r="AJ1209" i="77"/>
  <c r="AK1209" i="77"/>
  <c r="AJ1210" i="77"/>
  <c r="AK1210" i="77"/>
  <c r="AJ1211" i="77"/>
  <c r="AK1211" i="77"/>
  <c r="AJ1212" i="77"/>
  <c r="AK1212" i="77"/>
  <c r="AJ1213" i="77"/>
  <c r="AK1213" i="77"/>
  <c r="AJ1214" i="77"/>
  <c r="AK1214" i="77"/>
  <c r="AJ1215" i="77"/>
  <c r="AK1215" i="77"/>
  <c r="AJ1216" i="77"/>
  <c r="AK1216" i="77"/>
  <c r="AJ1217" i="77"/>
  <c r="AK1217" i="77"/>
  <c r="AJ1218" i="77"/>
  <c r="AK1218" i="77"/>
  <c r="AJ1219" i="77"/>
  <c r="AK1219" i="77"/>
  <c r="AJ1220" i="77"/>
  <c r="AK1220" i="77"/>
  <c r="AJ1221" i="77"/>
  <c r="AK1221" i="77"/>
  <c r="AJ1222" i="77"/>
  <c r="AK1222" i="77"/>
  <c r="AJ1223" i="77"/>
  <c r="AK1223" i="77"/>
  <c r="AJ1224" i="77"/>
  <c r="AK1224" i="77"/>
  <c r="AJ1225" i="77"/>
  <c r="AK1225" i="77"/>
  <c r="AJ1226" i="77"/>
  <c r="AK1226" i="77"/>
  <c r="AJ1227" i="77"/>
  <c r="AK1227" i="77"/>
  <c r="AJ1228" i="77"/>
  <c r="AK1228" i="77"/>
  <c r="AJ1229" i="77"/>
  <c r="AK1229" i="77"/>
  <c r="AJ1230" i="77"/>
  <c r="AK1230" i="77"/>
  <c r="AJ1231" i="77"/>
  <c r="AK1231" i="77"/>
  <c r="AJ1232" i="77"/>
  <c r="AK1232" i="77"/>
  <c r="AJ1233" i="77"/>
  <c r="AK1233" i="77"/>
  <c r="AJ1234" i="77"/>
  <c r="AK1234" i="77"/>
  <c r="AJ1235" i="77"/>
  <c r="AK1235" i="77"/>
  <c r="AJ1236" i="77"/>
  <c r="AK1236" i="77"/>
  <c r="AJ1237" i="77"/>
  <c r="AK1237" i="77"/>
  <c r="AJ1238" i="77"/>
  <c r="AK1238" i="77"/>
  <c r="AJ1239" i="77"/>
  <c r="AK1239" i="77"/>
  <c r="AJ1240" i="77"/>
  <c r="AK1240" i="77"/>
  <c r="AJ1241" i="77"/>
  <c r="AK1241" i="77"/>
  <c r="AJ1242" i="77"/>
  <c r="AK1242" i="77"/>
  <c r="AJ1243" i="77"/>
  <c r="AK1243" i="77"/>
  <c r="AJ1244" i="77"/>
  <c r="AK1244" i="77"/>
  <c r="AJ1245" i="77"/>
  <c r="AK1245" i="77"/>
  <c r="AJ1246" i="77"/>
  <c r="AK1246" i="77"/>
  <c r="AJ1247" i="77"/>
  <c r="AK1247" i="77"/>
  <c r="AJ1248" i="77"/>
  <c r="AK1248" i="77"/>
  <c r="AJ1249" i="77"/>
  <c r="AK1249" i="77"/>
  <c r="AJ1250" i="77"/>
  <c r="AK1250" i="77"/>
  <c r="AJ1251" i="77"/>
  <c r="AK1251" i="77"/>
  <c r="AJ1252" i="77"/>
  <c r="AK1252" i="77"/>
  <c r="AJ1253" i="77"/>
  <c r="AK1253" i="77"/>
  <c r="AJ1254" i="77"/>
  <c r="AK1254" i="77"/>
  <c r="AJ1255" i="77"/>
  <c r="AK1255" i="77"/>
  <c r="AJ1256" i="77"/>
  <c r="AK1256" i="77"/>
  <c r="AJ1257" i="77"/>
  <c r="AK1257" i="77"/>
  <c r="AJ1258" i="77"/>
  <c r="AK1258" i="77"/>
  <c r="AJ1259" i="77"/>
  <c r="AK1259" i="77"/>
  <c r="AJ1260" i="77"/>
  <c r="AK1260" i="77"/>
  <c r="AJ1261" i="77"/>
  <c r="AK1261" i="77"/>
  <c r="AJ1262" i="77"/>
  <c r="AK1262" i="77"/>
  <c r="AJ1263" i="77"/>
  <c r="AK1263" i="77"/>
  <c r="AJ1264" i="77"/>
  <c r="AK1264" i="77"/>
  <c r="AJ1265" i="77"/>
  <c r="AK1265" i="77"/>
  <c r="AJ1266" i="77"/>
  <c r="AK1266" i="77"/>
  <c r="AJ1267" i="77"/>
  <c r="AK1267" i="77"/>
  <c r="AJ1268" i="77"/>
  <c r="AK1268" i="77"/>
  <c r="AJ1269" i="77"/>
  <c r="AK1269" i="77"/>
  <c r="AJ1270" i="77"/>
  <c r="AK1270" i="77"/>
  <c r="AJ1271" i="77"/>
  <c r="AK1271" i="77"/>
  <c r="AJ1272" i="77"/>
  <c r="AK1272" i="77"/>
  <c r="AJ1273" i="77"/>
  <c r="AK1273" i="77"/>
  <c r="AJ1274" i="77"/>
  <c r="AK1274" i="77"/>
  <c r="AJ1275" i="77"/>
  <c r="AK1275" i="77"/>
  <c r="AJ1276" i="77"/>
  <c r="AK1276" i="77"/>
  <c r="AJ1277" i="77"/>
  <c r="AK1277" i="77"/>
  <c r="AJ1278" i="77"/>
  <c r="AK1278" i="77"/>
  <c r="AJ1279" i="77"/>
  <c r="AK1279" i="77"/>
  <c r="AJ1280" i="77"/>
  <c r="AK1280" i="77"/>
  <c r="AJ1281" i="77"/>
  <c r="AK1281" i="77"/>
  <c r="AJ1282" i="77"/>
  <c r="AK1282" i="77"/>
  <c r="AJ1283" i="77"/>
  <c r="AK1283" i="77"/>
  <c r="AJ1284" i="77"/>
  <c r="AK1284" i="77"/>
  <c r="AJ1285" i="77"/>
  <c r="AK1285" i="77"/>
  <c r="AJ1286" i="77"/>
  <c r="AK1286" i="77"/>
  <c r="AJ1287" i="77"/>
  <c r="AK1287" i="77"/>
  <c r="AJ1288" i="77"/>
  <c r="AK1288" i="77"/>
  <c r="AJ1289" i="77"/>
  <c r="AK1289" i="77"/>
  <c r="AJ1290" i="77"/>
  <c r="AK1290" i="77"/>
  <c r="AJ1291" i="77"/>
  <c r="AK1291" i="77"/>
  <c r="AJ1292" i="77"/>
  <c r="AK1292" i="77"/>
  <c r="AJ1293" i="77"/>
  <c r="AK1293" i="77"/>
  <c r="AJ1294" i="77"/>
  <c r="AK1294" i="77"/>
  <c r="AJ1295" i="77"/>
  <c r="AK1295" i="77"/>
  <c r="AJ1296" i="77"/>
  <c r="AK1296" i="77"/>
  <c r="AJ1297" i="77"/>
  <c r="AK1297" i="77"/>
  <c r="AJ1298" i="77"/>
  <c r="AK1298" i="77"/>
  <c r="AJ1299" i="77"/>
  <c r="AK1299" i="77"/>
  <c r="AJ1300" i="77"/>
  <c r="AK1300" i="77"/>
  <c r="AJ1301" i="77"/>
  <c r="AK1301" i="77"/>
  <c r="AJ1302" i="77"/>
  <c r="AK1302" i="77"/>
  <c r="AJ1303" i="77"/>
  <c r="AK1303" i="77"/>
  <c r="AJ1304" i="77"/>
  <c r="AK1304" i="77"/>
  <c r="AJ1305" i="77"/>
  <c r="AK1305" i="77"/>
  <c r="AJ1306" i="77"/>
  <c r="AK1306" i="77"/>
  <c r="AJ1307" i="77"/>
  <c r="AK1307" i="77"/>
  <c r="AJ1308" i="77"/>
  <c r="AK1308" i="77"/>
  <c r="AJ1309" i="77"/>
  <c r="AK1309" i="77"/>
  <c r="AJ1310" i="77"/>
  <c r="AK1310" i="77"/>
  <c r="AJ1311" i="77"/>
  <c r="AK1311" i="77"/>
  <c r="AJ1312" i="77"/>
  <c r="AK1312" i="77"/>
  <c r="AJ1313" i="77"/>
  <c r="AK1313" i="77"/>
  <c r="AJ1314" i="77"/>
  <c r="AK1314" i="77"/>
  <c r="AJ1315" i="77"/>
  <c r="AK1315" i="77"/>
  <c r="AJ1316" i="77"/>
  <c r="AK1316" i="77"/>
  <c r="AJ1317" i="77"/>
  <c r="AK1317" i="77"/>
  <c r="AJ1318" i="77"/>
  <c r="AK1318" i="77"/>
  <c r="AJ1319" i="77"/>
  <c r="AK1319" i="77"/>
  <c r="AJ1320" i="77"/>
  <c r="AK1320" i="77"/>
  <c r="AJ1321" i="77"/>
  <c r="AK1321" i="77"/>
  <c r="AJ1322" i="77"/>
  <c r="AK1322" i="77"/>
  <c r="AJ1323" i="77"/>
  <c r="AK1323" i="77"/>
  <c r="AJ1324" i="77"/>
  <c r="AK1324" i="77"/>
  <c r="AJ1325" i="77"/>
  <c r="AK1325" i="77"/>
  <c r="AJ1326" i="77"/>
  <c r="AK1326" i="77"/>
  <c r="AJ1327" i="77"/>
  <c r="AK1327" i="77"/>
  <c r="AJ1328" i="77"/>
  <c r="AK1328" i="77"/>
  <c r="AJ1329" i="77"/>
  <c r="AK1329" i="77"/>
  <c r="AJ1330" i="77"/>
  <c r="AK1330" i="77"/>
  <c r="AJ1331" i="77"/>
  <c r="AK1331" i="77"/>
  <c r="AJ1332" i="77"/>
  <c r="AK1332" i="77"/>
  <c r="AJ1333" i="77"/>
  <c r="AK1333" i="77"/>
  <c r="AJ1334" i="77"/>
  <c r="AK1334" i="77"/>
  <c r="AJ1335" i="77"/>
  <c r="AK1335" i="77"/>
  <c r="AJ1336" i="77"/>
  <c r="AK1336" i="77"/>
  <c r="AJ1337" i="77"/>
  <c r="AK1337" i="77"/>
  <c r="AJ1338" i="77"/>
  <c r="AK1338" i="77"/>
  <c r="AJ1339" i="77"/>
  <c r="AK1339" i="77"/>
  <c r="AJ1340" i="77"/>
  <c r="AK1340" i="77"/>
  <c r="AJ1341" i="77"/>
  <c r="AK1341" i="77"/>
  <c r="AJ1342" i="77"/>
  <c r="AK1342" i="77"/>
  <c r="AJ1343" i="77"/>
  <c r="AK1343" i="77"/>
  <c r="AJ1344" i="77"/>
  <c r="AK1344" i="77"/>
  <c r="AJ1345" i="77"/>
  <c r="AK1345" i="77"/>
  <c r="AJ1346" i="77"/>
  <c r="AK1346" i="77"/>
  <c r="AJ1347" i="77"/>
  <c r="AK1347" i="77"/>
  <c r="AJ1348" i="77"/>
  <c r="AK1348" i="77"/>
  <c r="AJ1349" i="77"/>
  <c r="AK1349" i="77"/>
  <c r="AJ1350" i="77"/>
  <c r="AK1350" i="77"/>
  <c r="AJ1351" i="77"/>
  <c r="AK1351" i="77"/>
  <c r="AJ1352" i="77"/>
  <c r="AK1352" i="77"/>
  <c r="AJ1353" i="77"/>
  <c r="AK1353" i="77"/>
  <c r="AJ1354" i="77"/>
  <c r="AK1354" i="77"/>
  <c r="AJ1355" i="77"/>
  <c r="AK1355" i="77"/>
  <c r="AJ1356" i="77"/>
  <c r="AK1356" i="77"/>
  <c r="AJ1357" i="77"/>
  <c r="AK1357" i="77"/>
  <c r="AJ1358" i="77"/>
  <c r="AK1358" i="77"/>
  <c r="AJ1359" i="77"/>
  <c r="AK1359" i="77"/>
  <c r="AJ1360" i="77"/>
  <c r="AK1360" i="77"/>
  <c r="AJ1361" i="77"/>
  <c r="AK1361" i="77"/>
  <c r="AJ1362" i="77"/>
  <c r="AK1362" i="77"/>
  <c r="AJ1363" i="77"/>
  <c r="AK1363" i="77"/>
  <c r="AJ1364" i="77"/>
  <c r="AK1364" i="77"/>
  <c r="AJ1365" i="77"/>
  <c r="AK1365" i="77"/>
  <c r="AJ1366" i="77"/>
  <c r="AK1366" i="77"/>
  <c r="AJ1367" i="77"/>
  <c r="AK1367" i="77"/>
  <c r="AJ1368" i="77"/>
  <c r="AK1368" i="77"/>
  <c r="AJ1369" i="77"/>
  <c r="AK1369" i="77"/>
  <c r="AJ1370" i="77"/>
  <c r="AK1370" i="77"/>
  <c r="AJ1371" i="77"/>
  <c r="AK1371" i="77"/>
  <c r="AJ1372" i="77"/>
  <c r="AK1372" i="77"/>
  <c r="AJ1373" i="77"/>
  <c r="AK1373" i="77"/>
  <c r="AJ1374" i="77"/>
  <c r="AK1374" i="77"/>
  <c r="AJ1375" i="77"/>
  <c r="AK1375" i="77"/>
  <c r="AJ1376" i="77"/>
  <c r="AK1376" i="77"/>
  <c r="AJ1377" i="77"/>
  <c r="AK1377" i="77"/>
  <c r="AJ1378" i="77"/>
  <c r="AK1378" i="77"/>
  <c r="AJ1379" i="77"/>
  <c r="AK1379" i="77"/>
  <c r="AJ1380" i="77"/>
  <c r="AK1380" i="77"/>
  <c r="AJ1381" i="77"/>
  <c r="AK1381" i="77"/>
  <c r="AJ1382" i="77"/>
  <c r="AK1382" i="77"/>
  <c r="AJ1383" i="77"/>
  <c r="AK1383" i="77"/>
  <c r="AJ1384" i="77"/>
  <c r="AK1384" i="77"/>
  <c r="AJ1385" i="77"/>
  <c r="AK1385" i="77"/>
  <c r="AJ1386" i="77"/>
  <c r="AK1386" i="77"/>
  <c r="AJ1387" i="77"/>
  <c r="AK1387" i="77"/>
  <c r="AJ1388" i="77"/>
  <c r="AK1388" i="77"/>
  <c r="AJ1389" i="77"/>
  <c r="AK1389" i="77"/>
  <c r="AJ1390" i="77"/>
  <c r="AK1390" i="77"/>
  <c r="AJ1391" i="77"/>
  <c r="AK1391" i="77"/>
  <c r="AJ1392" i="77"/>
  <c r="AK1392" i="77"/>
  <c r="AJ1393" i="77"/>
  <c r="AK1393" i="77"/>
  <c r="AJ1394" i="77"/>
  <c r="AK1394" i="77"/>
  <c r="AJ1395" i="77"/>
  <c r="AK1395" i="77"/>
  <c r="AJ1396" i="77"/>
  <c r="AK1396" i="77"/>
  <c r="AJ1397" i="77"/>
  <c r="AK1397" i="77"/>
  <c r="AJ1398" i="77"/>
  <c r="AK1398" i="77"/>
  <c r="AJ1399" i="77"/>
  <c r="AK1399" i="77"/>
  <c r="AJ1400" i="77"/>
  <c r="AK1400" i="77"/>
  <c r="AJ1401" i="77"/>
  <c r="AK1401" i="77"/>
  <c r="AJ1402" i="77"/>
  <c r="AK1402" i="77"/>
  <c r="AJ1403" i="77"/>
  <c r="AK1403" i="77"/>
  <c r="AJ1404" i="77"/>
  <c r="AK1404" i="77"/>
  <c r="AJ1405" i="77"/>
  <c r="AK1405" i="77"/>
  <c r="AJ1406" i="77"/>
  <c r="AK1406" i="77"/>
  <c r="AJ1407" i="77"/>
  <c r="AK1407" i="77"/>
  <c r="AJ1408" i="77"/>
  <c r="AK1408" i="77"/>
  <c r="AJ1409" i="77"/>
  <c r="AK1409" i="77"/>
  <c r="AJ1410" i="77"/>
  <c r="AK1410" i="77"/>
  <c r="AJ1411" i="77"/>
  <c r="AK1411" i="77"/>
  <c r="AJ1412" i="77"/>
  <c r="AK1412" i="77"/>
  <c r="AJ1413" i="77"/>
  <c r="AK1413" i="77"/>
  <c r="AJ1414" i="77"/>
  <c r="AK1414" i="77"/>
  <c r="AJ1415" i="77"/>
  <c r="AK1415" i="77"/>
  <c r="AJ1416" i="77"/>
  <c r="AK1416" i="77"/>
  <c r="AJ1417" i="77"/>
  <c r="AK1417" i="77"/>
  <c r="AJ1418" i="77"/>
  <c r="AK1418" i="77"/>
  <c r="AJ1419" i="77"/>
  <c r="AK1419" i="77"/>
  <c r="AJ1420" i="77"/>
  <c r="AK1420" i="77"/>
  <c r="AJ1421" i="77"/>
  <c r="AK1421" i="77"/>
  <c r="AJ1422" i="77"/>
  <c r="AK1422" i="77"/>
  <c r="AJ1423" i="77"/>
  <c r="AK1423" i="77"/>
  <c r="AJ1424" i="77"/>
  <c r="AK1424" i="77"/>
  <c r="AJ1425" i="77"/>
  <c r="AK1425" i="77"/>
  <c r="AJ1426" i="77"/>
  <c r="AK1426" i="77"/>
  <c r="AJ1427" i="77"/>
  <c r="AK1427" i="77"/>
  <c r="AJ1428" i="77"/>
  <c r="AK1428" i="77"/>
  <c r="AJ1429" i="77"/>
  <c r="AK1429" i="77"/>
  <c r="AJ1430" i="77"/>
  <c r="AK1430" i="77"/>
  <c r="AJ1431" i="77"/>
  <c r="AK1431" i="77"/>
  <c r="AJ1432" i="77"/>
  <c r="AK1432" i="77"/>
  <c r="AJ1433" i="77"/>
  <c r="AK1433" i="77"/>
  <c r="AJ1434" i="77"/>
  <c r="AK1434" i="77"/>
  <c r="AJ1435" i="77"/>
  <c r="AK1435" i="77"/>
  <c r="AJ1436" i="77"/>
  <c r="AK1436" i="77"/>
  <c r="AJ1437" i="77"/>
  <c r="AK1437" i="77"/>
  <c r="AJ1438" i="77"/>
  <c r="AK1438" i="77"/>
  <c r="AJ1439" i="77"/>
  <c r="AK1439" i="77"/>
  <c r="AJ1440" i="77"/>
  <c r="AK1440" i="77"/>
  <c r="AJ1441" i="77"/>
  <c r="AK1441" i="77"/>
  <c r="AJ1442" i="77"/>
  <c r="AK1442" i="77"/>
  <c r="AJ1443" i="77"/>
  <c r="AK1443" i="77"/>
  <c r="AJ1444" i="77"/>
  <c r="AK1444" i="77"/>
  <c r="AJ1445" i="77"/>
  <c r="AK1445" i="77"/>
  <c r="AJ1446" i="77"/>
  <c r="AK1446" i="77"/>
  <c r="AJ1447" i="77"/>
  <c r="AK1447" i="77"/>
  <c r="AJ1448" i="77"/>
  <c r="AK1448" i="77"/>
  <c r="AJ1449" i="77"/>
  <c r="AK1449" i="77"/>
  <c r="AJ1450" i="77"/>
  <c r="AK1450" i="77"/>
  <c r="AJ1451" i="77"/>
  <c r="AK1451" i="77"/>
  <c r="AJ1452" i="77"/>
  <c r="AK1452" i="77"/>
  <c r="AJ1453" i="77"/>
  <c r="AK1453" i="77"/>
  <c r="AJ1454" i="77"/>
  <c r="AK1454" i="77"/>
  <c r="AJ1455" i="77"/>
  <c r="AK1455" i="77"/>
  <c r="AJ1456" i="77"/>
  <c r="AK1456" i="77"/>
  <c r="AJ1457" i="77"/>
  <c r="AK1457" i="77"/>
  <c r="AJ1458" i="77"/>
  <c r="AK1458" i="77"/>
  <c r="AJ1459" i="77"/>
  <c r="AK1459" i="77"/>
  <c r="AJ1460" i="77"/>
  <c r="AK1460" i="77"/>
  <c r="AJ1461" i="77"/>
  <c r="AK1461" i="77"/>
  <c r="AJ1462" i="77"/>
  <c r="AK1462" i="77"/>
  <c r="AJ1463" i="77"/>
  <c r="AK1463" i="77"/>
  <c r="AJ1464" i="77"/>
  <c r="AK1464" i="77"/>
  <c r="AJ1465" i="77"/>
  <c r="AK1465" i="77"/>
  <c r="AJ1466" i="77"/>
  <c r="AK1466" i="77"/>
  <c r="AJ1467" i="77"/>
  <c r="AK1467" i="77"/>
  <c r="AJ1468" i="77"/>
  <c r="AK1468" i="77"/>
  <c r="AJ1469" i="77"/>
  <c r="AK1469" i="77"/>
  <c r="AJ1470" i="77"/>
  <c r="AK1470" i="77"/>
  <c r="AJ1471" i="77"/>
  <c r="AK1471" i="77"/>
  <c r="AJ1472" i="77"/>
  <c r="AK1472" i="77"/>
  <c r="AJ1473" i="77"/>
  <c r="AK1473" i="77"/>
  <c r="AJ1474" i="77"/>
  <c r="AK1474" i="77"/>
  <c r="AJ1475" i="77"/>
  <c r="AK1475" i="77"/>
  <c r="AJ1476" i="77"/>
  <c r="AK1476" i="77"/>
  <c r="AJ1477" i="77"/>
  <c r="AK1477" i="77"/>
  <c r="AJ1478" i="77"/>
  <c r="AK1478" i="77"/>
  <c r="AJ1479" i="77"/>
  <c r="AK1479" i="77"/>
  <c r="AJ1480" i="77"/>
  <c r="AK1480" i="77"/>
  <c r="AJ1481" i="77"/>
  <c r="AK1481" i="77"/>
  <c r="AJ1482" i="77"/>
  <c r="AK1482" i="77"/>
  <c r="AJ1483" i="77"/>
  <c r="AK1483" i="77"/>
  <c r="AJ1484" i="77"/>
  <c r="AK1484" i="77"/>
  <c r="AJ1485" i="77"/>
  <c r="AK1485" i="77"/>
  <c r="AJ1486" i="77"/>
  <c r="AK1486" i="77"/>
  <c r="AJ1487" i="77"/>
  <c r="AK1487" i="77"/>
  <c r="AJ1488" i="77"/>
  <c r="AK1488" i="77"/>
  <c r="AJ1489" i="77"/>
  <c r="AK1489" i="77"/>
  <c r="AJ1490" i="77"/>
  <c r="AK1490" i="77"/>
  <c r="AJ1491" i="77"/>
  <c r="AK1491" i="77"/>
  <c r="AJ1492" i="77"/>
  <c r="AK1492" i="77"/>
  <c r="AJ1493" i="77"/>
  <c r="AK1493" i="77"/>
  <c r="AJ1494" i="77"/>
  <c r="AK1494" i="77"/>
  <c r="AJ1495" i="77"/>
  <c r="AK1495" i="77"/>
  <c r="AJ1496" i="77"/>
  <c r="AK1496" i="77"/>
  <c r="AJ1497" i="77"/>
  <c r="AK1497" i="77"/>
  <c r="AJ1498" i="77"/>
  <c r="AK1498" i="77"/>
  <c r="AJ1499" i="77"/>
  <c r="AK1499" i="77"/>
  <c r="AJ1500" i="77"/>
  <c r="AK1500" i="77"/>
  <c r="AJ1501" i="77"/>
  <c r="AK1501" i="77"/>
  <c r="AJ1502" i="77"/>
  <c r="AK1502" i="77"/>
  <c r="AJ1503" i="77"/>
  <c r="AK1503" i="77"/>
  <c r="AJ1504" i="77"/>
  <c r="AK1504" i="77"/>
  <c r="AJ1505" i="77"/>
  <c r="AK1505" i="77"/>
  <c r="AJ1506" i="77"/>
  <c r="AK1506" i="77"/>
  <c r="AJ1507" i="77"/>
  <c r="AK1507" i="77"/>
  <c r="AJ1508" i="77"/>
  <c r="AK1508" i="77"/>
  <c r="AJ1509" i="77"/>
  <c r="AK1509" i="77"/>
  <c r="AJ1510" i="77"/>
  <c r="AK1510" i="77"/>
  <c r="AJ1511" i="77"/>
  <c r="AK1511" i="77"/>
  <c r="AJ1512" i="77"/>
  <c r="AK1512" i="77"/>
  <c r="AJ1513" i="77"/>
  <c r="AK1513" i="77"/>
  <c r="AJ1514" i="77"/>
  <c r="AK1514" i="77"/>
  <c r="AJ1515" i="77"/>
  <c r="AK1515" i="77"/>
  <c r="AJ1516" i="77"/>
  <c r="AK1516" i="77"/>
  <c r="AJ1517" i="77"/>
  <c r="AK1517" i="77"/>
  <c r="AJ1518" i="77"/>
  <c r="AK1518" i="77"/>
  <c r="AJ1519" i="77"/>
  <c r="AK1519" i="77"/>
  <c r="AJ1520" i="77"/>
  <c r="AK1520" i="77"/>
  <c r="AJ1521" i="77"/>
  <c r="AK1521" i="77"/>
  <c r="AJ1522" i="77"/>
  <c r="AK1522" i="77"/>
  <c r="AJ1523" i="77"/>
  <c r="AK1523" i="77"/>
  <c r="AJ1524" i="77"/>
  <c r="AK1524" i="77"/>
  <c r="AJ1525" i="77"/>
  <c r="AK1525" i="77"/>
  <c r="AJ1526" i="77"/>
  <c r="AK1526" i="77"/>
  <c r="AJ1527" i="77"/>
  <c r="AK1527" i="77"/>
  <c r="AJ1528" i="77"/>
  <c r="AK1528" i="77"/>
  <c r="AJ1529" i="77"/>
  <c r="AK1529" i="77"/>
  <c r="AJ1530" i="77"/>
  <c r="AK1530" i="77"/>
  <c r="AJ1531" i="77"/>
  <c r="AK1531" i="77"/>
  <c r="AJ1532" i="77"/>
  <c r="AK1532" i="77"/>
  <c r="AJ1533" i="77"/>
  <c r="AK1533" i="77"/>
  <c r="AJ1534" i="77"/>
  <c r="AK1534" i="77"/>
  <c r="AJ1535" i="77"/>
  <c r="AK1535" i="77"/>
  <c r="AJ1536" i="77"/>
  <c r="AK1536" i="77"/>
  <c r="AJ1537" i="77"/>
  <c r="AK1537" i="77"/>
  <c r="AJ1538" i="77"/>
  <c r="AK1538" i="77"/>
  <c r="AJ1539" i="77"/>
  <c r="AK1539" i="77"/>
  <c r="AJ1540" i="77"/>
  <c r="AK1540" i="77"/>
  <c r="AJ1541" i="77"/>
  <c r="AK1541" i="77"/>
  <c r="AJ1542" i="77"/>
  <c r="AK1542" i="77"/>
  <c r="AJ1543" i="77"/>
  <c r="AK1543" i="77"/>
  <c r="AJ1544" i="77"/>
  <c r="AK1544" i="77"/>
  <c r="AJ1545" i="77"/>
  <c r="AK1545" i="77"/>
  <c r="AJ1546" i="77"/>
  <c r="AK1546" i="77"/>
  <c r="AJ1547" i="77"/>
  <c r="AK1547" i="77"/>
  <c r="AJ1548" i="77"/>
  <c r="AK1548" i="77"/>
  <c r="AJ1549" i="77"/>
  <c r="AK1549" i="77"/>
  <c r="AJ1550" i="77"/>
  <c r="AK1550" i="77"/>
  <c r="AJ1551" i="77"/>
  <c r="AK1551" i="77"/>
  <c r="AJ1552" i="77"/>
  <c r="AK1552" i="77"/>
  <c r="AJ1553" i="77"/>
  <c r="AK1553" i="77"/>
  <c r="AJ1554" i="77"/>
  <c r="AK1554" i="77"/>
  <c r="AJ1555" i="77"/>
  <c r="AK1555" i="77"/>
  <c r="AJ1556" i="77"/>
  <c r="AK1556" i="77"/>
  <c r="AJ1557" i="77"/>
  <c r="AK1557" i="77"/>
  <c r="AJ1558" i="77"/>
  <c r="AK1558" i="77"/>
  <c r="AJ1559" i="77"/>
  <c r="AK1559" i="77"/>
  <c r="AJ1560" i="77"/>
  <c r="AK1560" i="77"/>
  <c r="AJ1561" i="77"/>
  <c r="AK1561" i="77"/>
  <c r="AJ1562" i="77"/>
  <c r="AK1562" i="77"/>
  <c r="AJ1563" i="77"/>
  <c r="AK1563" i="77"/>
  <c r="AJ1564" i="77"/>
  <c r="AK1564" i="77"/>
  <c r="AJ1565" i="77"/>
  <c r="AK1565" i="77"/>
  <c r="AJ1566" i="77"/>
  <c r="AK1566" i="77"/>
  <c r="AJ1567" i="77"/>
  <c r="AK1567" i="77"/>
  <c r="AJ1568" i="77"/>
  <c r="AK1568" i="77"/>
  <c r="AJ1569" i="77"/>
  <c r="AK1569" i="77"/>
  <c r="AJ1570" i="77"/>
  <c r="AK1570" i="77"/>
  <c r="AJ1571" i="77"/>
  <c r="AK1571" i="77"/>
  <c r="AJ1572" i="77"/>
  <c r="AK1572" i="77"/>
  <c r="AJ1573" i="77"/>
  <c r="AK1573" i="77"/>
  <c r="AJ1574" i="77"/>
  <c r="AK1574" i="77"/>
  <c r="AJ1575" i="77"/>
  <c r="AK1575" i="77"/>
  <c r="AJ1576" i="77"/>
  <c r="AK1576" i="77"/>
  <c r="AJ1577" i="77"/>
  <c r="AK1577" i="77"/>
  <c r="AJ1578" i="77"/>
  <c r="AK1578" i="77"/>
  <c r="AJ1579" i="77"/>
  <c r="AK1579" i="77"/>
  <c r="AJ1580" i="77"/>
  <c r="AK1580" i="77"/>
  <c r="AJ1581" i="77"/>
  <c r="AK1581" i="77"/>
  <c r="AJ1582" i="77"/>
  <c r="AK1582" i="77"/>
  <c r="AJ1583" i="77"/>
  <c r="AK1583" i="77"/>
  <c r="AJ1584" i="77"/>
  <c r="AK1584" i="77"/>
  <c r="AJ1585" i="77"/>
  <c r="AK1585" i="77"/>
  <c r="AJ1586" i="77"/>
  <c r="AK1586" i="77"/>
  <c r="AJ1587" i="77"/>
  <c r="AK1587" i="77"/>
  <c r="AJ1588" i="77"/>
  <c r="AK1588" i="77"/>
  <c r="AJ1589" i="77"/>
  <c r="AK1589" i="77"/>
  <c r="AJ1590" i="77"/>
  <c r="AK1590" i="77"/>
  <c r="AJ1591" i="77"/>
  <c r="AK1591" i="77"/>
  <c r="AJ1592" i="77"/>
  <c r="AK1592" i="77"/>
  <c r="AJ1593" i="77"/>
  <c r="AK1593" i="77"/>
  <c r="AJ1594" i="77"/>
  <c r="AK1594" i="77"/>
  <c r="AJ1595" i="77"/>
  <c r="AK1595" i="77"/>
  <c r="AJ1596" i="77"/>
  <c r="AK1596" i="77"/>
  <c r="AJ1597" i="77"/>
  <c r="AK1597" i="77"/>
  <c r="AJ1598" i="77"/>
  <c r="AK1598" i="77"/>
  <c r="AJ1599" i="77"/>
  <c r="AK1599" i="77"/>
  <c r="AJ1600" i="77"/>
  <c r="AK1600" i="77"/>
  <c r="AJ1601" i="77"/>
  <c r="AK1601" i="77"/>
  <c r="AJ1602" i="77"/>
  <c r="AK1602" i="77"/>
  <c r="AJ1603" i="77"/>
  <c r="AK1603" i="77"/>
  <c r="AJ1604" i="77"/>
  <c r="AK1604" i="77"/>
  <c r="AJ1605" i="77"/>
  <c r="AK1605" i="77"/>
  <c r="AJ1606" i="77"/>
  <c r="AK1606" i="77"/>
  <c r="AJ1607" i="77"/>
  <c r="AK1607" i="77"/>
  <c r="AJ1608" i="77"/>
  <c r="AK1608" i="77"/>
  <c r="AJ1609" i="77"/>
  <c r="AK1609" i="77"/>
  <c r="AJ1610" i="77"/>
  <c r="AK1610" i="77"/>
  <c r="AJ1611" i="77"/>
  <c r="AK1611" i="77"/>
  <c r="AJ1612" i="77"/>
  <c r="AK1612" i="77"/>
  <c r="AJ1613" i="77"/>
  <c r="AK1613" i="77"/>
  <c r="AJ1614" i="77"/>
  <c r="AK1614" i="77"/>
  <c r="AJ1615" i="77"/>
  <c r="AK1615" i="77"/>
  <c r="AJ1616" i="77"/>
  <c r="AK1616" i="77"/>
  <c r="AJ1617" i="77"/>
  <c r="AK1617" i="77"/>
  <c r="AJ1618" i="77"/>
  <c r="AK1618" i="77"/>
  <c r="AJ1619" i="77"/>
  <c r="AK1619" i="77"/>
  <c r="AJ1620" i="77"/>
  <c r="AK1620" i="77"/>
  <c r="AJ1621" i="77"/>
  <c r="AK1621" i="77"/>
  <c r="AJ1622" i="77"/>
  <c r="AK1622" i="77"/>
  <c r="AJ1623" i="77"/>
  <c r="AK1623" i="77"/>
  <c r="AJ1624" i="77"/>
  <c r="AK1624" i="77"/>
  <c r="AJ1625" i="77"/>
  <c r="AK1625" i="77"/>
  <c r="AJ1626" i="77"/>
  <c r="AK1626" i="77"/>
  <c r="AJ1627" i="77"/>
  <c r="AK1627" i="77"/>
  <c r="AJ1628" i="77"/>
  <c r="AK1628" i="77"/>
  <c r="AJ1629" i="77"/>
  <c r="AK1629" i="77"/>
  <c r="AJ1630" i="77"/>
  <c r="AK1630" i="77"/>
  <c r="AJ1631" i="77"/>
  <c r="AK1631" i="77"/>
  <c r="AJ1632" i="77"/>
  <c r="AK1632" i="77"/>
  <c r="AJ1633" i="77"/>
  <c r="AK1633" i="77"/>
  <c r="AJ1634" i="77"/>
  <c r="AK1634" i="77"/>
  <c r="AJ1635" i="77"/>
  <c r="AK1635" i="77"/>
  <c r="AJ1636" i="77"/>
  <c r="AK1636" i="77"/>
  <c r="AJ1637" i="77"/>
  <c r="AK1637" i="77"/>
  <c r="AJ1638" i="77"/>
  <c r="AK1638" i="77"/>
  <c r="AJ1639" i="77"/>
  <c r="AK1639" i="77"/>
  <c r="AJ1640" i="77"/>
  <c r="AK1640" i="77"/>
  <c r="AJ1641" i="77"/>
  <c r="AK1641" i="77"/>
  <c r="AJ1642" i="77"/>
  <c r="AK1642" i="77"/>
  <c r="AJ1643" i="77"/>
  <c r="AK1643" i="77"/>
  <c r="AJ1644" i="77"/>
  <c r="AK1644" i="77"/>
  <c r="AJ1645" i="77"/>
  <c r="AK1645" i="77"/>
  <c r="AJ1646" i="77"/>
  <c r="AK1646" i="77"/>
  <c r="AJ1647" i="77"/>
  <c r="AK1647" i="77"/>
  <c r="AJ1648" i="77"/>
  <c r="AK1648" i="77"/>
  <c r="AJ1649" i="77"/>
  <c r="AK1649" i="77"/>
  <c r="AJ1650" i="77"/>
  <c r="AK1650" i="77"/>
  <c r="AJ1651" i="77"/>
  <c r="AK1651" i="77"/>
  <c r="AJ1652" i="77"/>
  <c r="AK1652" i="77"/>
  <c r="AJ1653" i="77"/>
  <c r="AK1653" i="77"/>
  <c r="AJ1654" i="77"/>
  <c r="AK1654" i="77"/>
  <c r="AJ1655" i="77"/>
  <c r="AK1655" i="77"/>
  <c r="AJ1656" i="77"/>
  <c r="AK1656" i="77"/>
  <c r="AJ1657" i="77"/>
  <c r="AK1657" i="77"/>
  <c r="AJ1658" i="77"/>
  <c r="AK1658" i="77"/>
  <c r="AJ1659" i="77"/>
  <c r="AK1659" i="77"/>
  <c r="AJ1660" i="77"/>
  <c r="AK1660" i="77"/>
  <c r="AJ1661" i="77"/>
  <c r="AK1661" i="77"/>
  <c r="AJ1662" i="77"/>
  <c r="AK1662" i="77"/>
  <c r="AJ1663" i="77"/>
  <c r="AK1663" i="77"/>
  <c r="AJ1664" i="77"/>
  <c r="AK1664" i="77"/>
  <c r="AJ1665" i="77"/>
  <c r="AK1665" i="77"/>
  <c r="AJ1666" i="77"/>
  <c r="AK1666" i="77"/>
  <c r="AJ1667" i="77"/>
  <c r="AK1667" i="77"/>
  <c r="AJ1668" i="77"/>
  <c r="AK1668" i="77"/>
  <c r="AJ1669" i="77"/>
  <c r="AK1669" i="77"/>
  <c r="AJ1670" i="77"/>
  <c r="AK1670" i="77"/>
  <c r="AJ1671" i="77"/>
  <c r="AK1671" i="77"/>
  <c r="AJ1672" i="77"/>
  <c r="AK1672" i="77"/>
  <c r="AJ1673" i="77"/>
  <c r="AK1673" i="77"/>
  <c r="AJ1674" i="77"/>
  <c r="AK1674" i="77"/>
  <c r="AJ1675" i="77"/>
  <c r="AK1675" i="77"/>
  <c r="AJ1676" i="77"/>
  <c r="AK1676" i="77"/>
  <c r="AJ1677" i="77"/>
  <c r="AK1677" i="77"/>
  <c r="AJ1678" i="77"/>
  <c r="AK1678" i="77"/>
  <c r="AJ1679" i="77"/>
  <c r="AK1679" i="77"/>
  <c r="AJ1680" i="77"/>
  <c r="AK1680" i="77"/>
  <c r="AJ1681" i="77"/>
  <c r="AK1681" i="77"/>
  <c r="AJ1682" i="77"/>
  <c r="AK1682" i="77"/>
  <c r="AJ1683" i="77"/>
  <c r="AK1683" i="77"/>
  <c r="AJ1684" i="77"/>
  <c r="AK1684" i="77"/>
  <c r="AJ1685" i="77"/>
  <c r="AK1685" i="77"/>
  <c r="AJ1686" i="77"/>
  <c r="AK1686" i="77"/>
  <c r="AJ1687" i="77"/>
  <c r="AK1687" i="77"/>
  <c r="AJ1688" i="77"/>
  <c r="AK1688" i="77"/>
  <c r="AJ1689" i="77"/>
  <c r="AK1689" i="77"/>
  <c r="AJ1690" i="77"/>
  <c r="AK1690" i="77"/>
  <c r="AJ1691" i="77"/>
  <c r="AK1691" i="77"/>
  <c r="AJ1692" i="77"/>
  <c r="AK1692" i="77"/>
  <c r="AJ1693" i="77"/>
  <c r="AK1693" i="77"/>
  <c r="AJ1694" i="77"/>
  <c r="AK1694" i="77"/>
  <c r="AJ1695" i="77"/>
  <c r="AK1695" i="77"/>
  <c r="AJ1696" i="77"/>
  <c r="AK1696" i="77"/>
  <c r="AJ1697" i="77"/>
  <c r="AK1697" i="77"/>
  <c r="AJ1698" i="77"/>
  <c r="AK1698" i="77"/>
  <c r="AJ1699" i="77"/>
  <c r="AK1699" i="77"/>
  <c r="AJ1700" i="77"/>
  <c r="AK1700" i="77"/>
  <c r="AJ1701" i="77"/>
  <c r="AK1701" i="77"/>
  <c r="AJ1702" i="77"/>
  <c r="AK1702" i="77"/>
  <c r="AJ1703" i="77"/>
  <c r="AK1703" i="77"/>
  <c r="AJ1704" i="77"/>
  <c r="AK1704" i="77"/>
  <c r="AJ1705" i="77"/>
  <c r="AK1705" i="77"/>
  <c r="AJ1706" i="77"/>
  <c r="AK1706" i="77"/>
  <c r="AJ1707" i="77"/>
  <c r="AK1707" i="77"/>
  <c r="AJ1708" i="77"/>
  <c r="AK1708" i="77"/>
  <c r="AJ1709" i="77"/>
  <c r="AK1709" i="77"/>
  <c r="AJ1710" i="77"/>
  <c r="AK1710" i="77"/>
  <c r="AJ1711" i="77"/>
  <c r="AK1711" i="77"/>
  <c r="AJ1712" i="77"/>
  <c r="AK1712" i="77"/>
  <c r="AJ1713" i="77"/>
  <c r="AK1713" i="77"/>
  <c r="AJ1714" i="77"/>
  <c r="AK1714" i="77"/>
  <c r="AJ1715" i="77"/>
  <c r="AK1715" i="77"/>
  <c r="AJ1716" i="77"/>
  <c r="AK1716" i="77"/>
  <c r="AJ1717" i="77"/>
  <c r="AK1717" i="77"/>
  <c r="AJ1718" i="77"/>
  <c r="AK1718" i="77"/>
  <c r="AJ1719" i="77"/>
  <c r="AK1719" i="77"/>
  <c r="AJ1720" i="77"/>
  <c r="AK1720" i="77"/>
  <c r="AJ1721" i="77"/>
  <c r="AK1721" i="77"/>
  <c r="AJ1722" i="77"/>
  <c r="AK1722" i="77"/>
  <c r="AJ1723" i="77"/>
  <c r="AK1723" i="77"/>
  <c r="AJ1724" i="77"/>
  <c r="AK1724" i="77"/>
  <c r="AJ1725" i="77"/>
  <c r="AK1725" i="77"/>
  <c r="AJ1726" i="77"/>
  <c r="AK1726" i="77"/>
  <c r="AJ1727" i="77"/>
  <c r="AK1727" i="77"/>
  <c r="AJ1728" i="77"/>
  <c r="AK1728" i="77"/>
  <c r="AJ1729" i="77"/>
  <c r="AK1729" i="77"/>
  <c r="AJ1730" i="77"/>
  <c r="AK1730" i="77"/>
  <c r="AJ1731" i="77"/>
  <c r="AK1731" i="77"/>
  <c r="AJ1732" i="77"/>
  <c r="AK1732" i="77"/>
  <c r="AJ1733" i="77"/>
  <c r="AK1733" i="77"/>
  <c r="AJ1734" i="77"/>
  <c r="AK1734" i="77"/>
  <c r="AJ1735" i="77"/>
  <c r="AK1735" i="77"/>
  <c r="AJ1736" i="77"/>
  <c r="AK1736" i="77"/>
  <c r="AJ1737" i="77"/>
  <c r="AK1737" i="77"/>
  <c r="AJ1738" i="77"/>
  <c r="AK1738" i="77"/>
  <c r="AJ1739" i="77"/>
  <c r="AK1739" i="77"/>
  <c r="AJ1740" i="77"/>
  <c r="AK1740" i="77"/>
  <c r="AJ1741" i="77"/>
  <c r="AK1741" i="77"/>
  <c r="AJ1742" i="77"/>
  <c r="AK1742" i="77"/>
  <c r="AJ1743" i="77"/>
  <c r="AK1743" i="77"/>
  <c r="AJ1744" i="77"/>
  <c r="AK1744" i="77"/>
  <c r="AJ1745" i="77"/>
  <c r="AK1745" i="77"/>
  <c r="AJ1746" i="77"/>
  <c r="AK1746" i="77"/>
  <c r="AJ1747" i="77"/>
  <c r="AK1747" i="77"/>
  <c r="AJ1748" i="77"/>
  <c r="AK1748" i="77"/>
  <c r="AJ1749" i="77"/>
  <c r="AK1749" i="77"/>
  <c r="AJ1750" i="77"/>
  <c r="AK1750" i="77"/>
  <c r="AJ1751" i="77"/>
  <c r="AK1751" i="77"/>
  <c r="AJ1752" i="77"/>
  <c r="AK1752" i="77"/>
  <c r="AJ1753" i="77"/>
  <c r="AK1753" i="77"/>
  <c r="AJ1754" i="77"/>
  <c r="AK1754" i="77"/>
  <c r="AJ1755" i="77"/>
  <c r="AK1755" i="77"/>
  <c r="AJ1756" i="77"/>
  <c r="AK1756" i="77"/>
  <c r="AJ1757" i="77"/>
  <c r="AK1757" i="77"/>
  <c r="AJ1758" i="77"/>
  <c r="AK1758" i="77"/>
  <c r="AJ1759" i="77"/>
  <c r="AK1759" i="77"/>
  <c r="AJ1760" i="77"/>
  <c r="AK1760" i="77"/>
  <c r="AJ1761" i="77"/>
  <c r="AK1761" i="77"/>
  <c r="AJ1762" i="77"/>
  <c r="AK1762" i="77"/>
  <c r="AJ1763" i="77"/>
  <c r="AK1763" i="77"/>
  <c r="AJ1764" i="77"/>
  <c r="AK1764" i="77"/>
  <c r="AJ1765" i="77"/>
  <c r="AK1765" i="77"/>
  <c r="AJ1766" i="77"/>
  <c r="AK1766" i="77"/>
  <c r="AJ1767" i="77"/>
  <c r="AK1767" i="77"/>
  <c r="AJ1768" i="77"/>
  <c r="AK1768" i="77"/>
  <c r="AJ1769" i="77"/>
  <c r="AK1769" i="77"/>
  <c r="AJ1770" i="77"/>
  <c r="AK1770" i="77"/>
  <c r="AJ1771" i="77"/>
  <c r="AK1771" i="77"/>
  <c r="AJ1772" i="77"/>
  <c r="AK1772" i="77"/>
  <c r="AJ1773" i="77"/>
  <c r="AK1773" i="77"/>
  <c r="AJ1774" i="77"/>
  <c r="AK1774" i="77"/>
  <c r="AJ1775" i="77"/>
  <c r="AK1775" i="77"/>
  <c r="AJ1776" i="77"/>
  <c r="AK1776" i="77"/>
  <c r="AJ1777" i="77"/>
  <c r="AK1777" i="77"/>
  <c r="AJ1778" i="77"/>
  <c r="AK1778" i="77"/>
  <c r="AJ1779" i="77"/>
  <c r="AK1779" i="77"/>
  <c r="AJ1780" i="77"/>
  <c r="AK1780" i="77"/>
  <c r="AJ1781" i="77"/>
  <c r="AK1781" i="77"/>
  <c r="AJ1782" i="77"/>
  <c r="AK1782" i="77"/>
  <c r="AJ1783" i="77"/>
  <c r="AK1783" i="77"/>
  <c r="AJ1784" i="77"/>
  <c r="AK1784" i="77"/>
  <c r="AJ1785" i="77"/>
  <c r="AK1785" i="77"/>
  <c r="AJ1786" i="77"/>
  <c r="AK1786" i="77"/>
  <c r="AJ1787" i="77"/>
  <c r="AK1787" i="77"/>
  <c r="AJ1788" i="77"/>
  <c r="AK1788" i="77"/>
  <c r="AJ1789" i="77"/>
  <c r="AK1789" i="77"/>
  <c r="AJ1790" i="77"/>
  <c r="AK1790" i="77"/>
  <c r="AJ1791" i="77"/>
  <c r="AK1791" i="77"/>
  <c r="AJ1792" i="77"/>
  <c r="AK1792" i="77"/>
  <c r="AJ1793" i="77"/>
  <c r="AK1793" i="77"/>
  <c r="AJ1794" i="77"/>
  <c r="AK1794" i="77"/>
  <c r="AJ1795" i="77"/>
  <c r="AK1795" i="77"/>
  <c r="AJ1796" i="77"/>
  <c r="AK1796" i="77"/>
  <c r="AJ1797" i="77"/>
  <c r="AK1797" i="77"/>
  <c r="AJ1798" i="77"/>
  <c r="AK1798" i="77"/>
  <c r="AJ1799" i="77"/>
  <c r="AK1799" i="77"/>
  <c r="AJ1800" i="77"/>
  <c r="AK1800" i="77"/>
  <c r="AJ1801" i="77"/>
  <c r="AK1801" i="77"/>
  <c r="AJ1802" i="77"/>
  <c r="AK1802" i="77"/>
  <c r="AJ1803" i="77"/>
  <c r="AK1803" i="77"/>
  <c r="AJ1804" i="77"/>
  <c r="AK1804" i="77"/>
  <c r="AJ1805" i="77"/>
  <c r="AK1805" i="77"/>
  <c r="AJ1806" i="77"/>
  <c r="AK1806" i="77"/>
  <c r="AJ1807" i="77"/>
  <c r="AK1807" i="77"/>
  <c r="AJ1808" i="77"/>
  <c r="AK1808" i="77"/>
  <c r="AJ1809" i="77"/>
  <c r="AK1809" i="77"/>
  <c r="AJ1810" i="77"/>
  <c r="AK1810" i="77"/>
  <c r="AJ1811" i="77"/>
  <c r="AK1811" i="77"/>
  <c r="AJ1812" i="77"/>
  <c r="AK1812" i="77"/>
  <c r="AJ1813" i="77"/>
  <c r="AK1813" i="77"/>
  <c r="AJ1814" i="77"/>
  <c r="AK1814" i="77"/>
  <c r="AJ1815" i="77"/>
  <c r="AK1815" i="77"/>
  <c r="AJ1816" i="77"/>
  <c r="AK1816" i="77"/>
  <c r="AJ1817" i="77"/>
  <c r="AK1817" i="77"/>
  <c r="AJ1818" i="77"/>
  <c r="AK1818" i="77"/>
  <c r="AJ1819" i="77"/>
  <c r="AK1819" i="77"/>
  <c r="AJ1820" i="77"/>
  <c r="AK1820" i="77"/>
  <c r="AJ1821" i="77"/>
  <c r="AK1821" i="77"/>
  <c r="AJ1822" i="77"/>
  <c r="AK1822" i="77"/>
  <c r="AJ1823" i="77"/>
  <c r="AK1823" i="77"/>
  <c r="AJ1824" i="77"/>
  <c r="AK1824" i="77"/>
  <c r="AJ1825" i="77"/>
  <c r="AK1825" i="77"/>
  <c r="AJ1826" i="77"/>
  <c r="AK1826" i="77"/>
  <c r="AJ1827" i="77"/>
  <c r="AK1827" i="77"/>
  <c r="AJ1828" i="77"/>
  <c r="AK1828" i="77"/>
  <c r="AJ1829" i="77"/>
  <c r="AK1829" i="77"/>
  <c r="AJ1830" i="77"/>
  <c r="AK1830" i="77"/>
  <c r="AJ1831" i="77"/>
  <c r="AK1831" i="77"/>
  <c r="AJ1832" i="77"/>
  <c r="AK1832" i="77"/>
  <c r="AJ1833" i="77"/>
  <c r="AK1833" i="77"/>
  <c r="AJ1834" i="77"/>
  <c r="AK1834" i="77"/>
  <c r="AJ1835" i="77"/>
  <c r="AK1835" i="77"/>
  <c r="AJ1836" i="77"/>
  <c r="AK1836" i="77"/>
  <c r="AJ1837" i="77"/>
  <c r="AK1837" i="77"/>
  <c r="AJ1838" i="77"/>
  <c r="AK1838" i="77"/>
  <c r="AJ1839" i="77"/>
  <c r="AK1839" i="77"/>
  <c r="AJ1840" i="77"/>
  <c r="AK1840" i="77"/>
  <c r="AJ1841" i="77"/>
  <c r="AK1841" i="77"/>
  <c r="AJ1842" i="77"/>
  <c r="AK1842" i="77"/>
  <c r="AJ1843" i="77"/>
  <c r="AK1843" i="77"/>
  <c r="AJ1844" i="77"/>
  <c r="AK1844" i="77"/>
  <c r="AJ1845" i="77"/>
  <c r="AK1845" i="77"/>
  <c r="AJ1846" i="77"/>
  <c r="AK1846" i="77"/>
  <c r="AJ1847" i="77"/>
  <c r="AK1847" i="77"/>
  <c r="AJ1848" i="77"/>
  <c r="AK1848" i="77"/>
  <c r="AJ1849" i="77"/>
  <c r="AK1849" i="77"/>
  <c r="AJ1850" i="77"/>
  <c r="AK1850" i="77"/>
  <c r="AJ1851" i="77"/>
  <c r="AK1851" i="77"/>
  <c r="AJ1852" i="77"/>
  <c r="AK1852" i="77"/>
  <c r="AJ1853" i="77"/>
  <c r="AK1853" i="77"/>
  <c r="AJ1854" i="77"/>
  <c r="AK1854" i="77"/>
  <c r="AJ1855" i="77"/>
  <c r="AK1855" i="77"/>
  <c r="AJ1856" i="77"/>
  <c r="AK1856" i="77"/>
  <c r="AJ1857" i="77"/>
  <c r="AK1857" i="77"/>
  <c r="AJ1858" i="77"/>
  <c r="AK1858" i="77"/>
  <c r="AJ1859" i="77"/>
  <c r="AK1859" i="77"/>
  <c r="AJ1860" i="77"/>
  <c r="AK1860" i="77"/>
  <c r="AJ1861" i="77"/>
  <c r="AK1861" i="77"/>
  <c r="AJ1862" i="77"/>
  <c r="AK1862" i="77"/>
  <c r="AJ1863" i="77"/>
  <c r="AK1863" i="77"/>
  <c r="AJ1864" i="77"/>
  <c r="AK1864" i="77"/>
  <c r="AJ1865" i="77"/>
  <c r="AK1865" i="77"/>
  <c r="AJ1866" i="77"/>
  <c r="AK1866" i="77"/>
  <c r="AJ1867" i="77"/>
  <c r="AK1867" i="77"/>
  <c r="AJ1868" i="77"/>
  <c r="AK1868" i="77"/>
  <c r="AJ1869" i="77"/>
  <c r="AK1869" i="77"/>
  <c r="AJ1870" i="77"/>
  <c r="AK1870" i="77"/>
  <c r="AJ1871" i="77"/>
  <c r="AK1871" i="77"/>
  <c r="AJ1872" i="77"/>
  <c r="AK1872" i="77"/>
  <c r="AJ1873" i="77"/>
  <c r="AK1873" i="77"/>
  <c r="AJ1874" i="77"/>
  <c r="AK1874" i="77"/>
  <c r="AJ1875" i="77"/>
  <c r="AK1875" i="77"/>
  <c r="AJ1876" i="77"/>
  <c r="AK1876" i="77"/>
  <c r="AJ1877" i="77"/>
  <c r="AK1877" i="77"/>
  <c r="AJ1878" i="77"/>
  <c r="AK1878" i="77"/>
  <c r="AJ1879" i="77"/>
  <c r="AK1879" i="77"/>
  <c r="AJ1880" i="77"/>
  <c r="AK1880" i="77"/>
  <c r="AJ1881" i="77"/>
  <c r="AK1881" i="77"/>
  <c r="AJ1882" i="77"/>
  <c r="AK1882" i="77"/>
  <c r="AJ1883" i="77"/>
  <c r="AK1883" i="77"/>
  <c r="AJ1884" i="77"/>
  <c r="AK1884" i="77"/>
  <c r="AJ1885" i="77"/>
  <c r="AK1885" i="77"/>
  <c r="AJ1886" i="77"/>
  <c r="AK1886" i="77"/>
  <c r="AJ1887" i="77"/>
  <c r="AK1887" i="77"/>
  <c r="AJ1888" i="77"/>
  <c r="AK1888" i="77"/>
  <c r="AJ1889" i="77"/>
  <c r="AK1889" i="77"/>
  <c r="AJ1890" i="77"/>
  <c r="AK1890" i="77"/>
  <c r="AJ1891" i="77"/>
  <c r="AK1891" i="77"/>
  <c r="AJ1892" i="77"/>
  <c r="AK1892" i="77"/>
  <c r="AJ1893" i="77"/>
  <c r="AK1893" i="77"/>
  <c r="AJ1894" i="77"/>
  <c r="AK1894" i="77"/>
  <c r="AJ1895" i="77"/>
  <c r="AK1895" i="77"/>
  <c r="AJ1896" i="77"/>
  <c r="AK1896" i="77"/>
  <c r="AJ1897" i="77"/>
  <c r="AK1897" i="77"/>
  <c r="AJ1898" i="77"/>
  <c r="AK1898" i="77"/>
  <c r="AJ1899" i="77"/>
  <c r="AK1899" i="77"/>
  <c r="AJ1900" i="77"/>
  <c r="AK1900" i="77"/>
  <c r="AJ1901" i="77"/>
  <c r="AK1901" i="77"/>
  <c r="AJ1902" i="77"/>
  <c r="AK1902" i="77"/>
  <c r="AJ1903" i="77"/>
  <c r="AK1903" i="77"/>
  <c r="AJ1904" i="77"/>
  <c r="AK1904" i="77"/>
  <c r="AJ1905" i="77"/>
  <c r="AK1905" i="77"/>
  <c r="AJ1906" i="77"/>
  <c r="AK1906" i="77"/>
  <c r="AJ1907" i="77"/>
  <c r="AK1907" i="77"/>
  <c r="AJ1908" i="77"/>
  <c r="AK1908" i="77"/>
  <c r="AJ1909" i="77"/>
  <c r="AK1909" i="77"/>
  <c r="AJ1910" i="77"/>
  <c r="AK1910" i="77"/>
  <c r="AJ1911" i="77"/>
  <c r="AK1911" i="77"/>
  <c r="AJ1912" i="77"/>
  <c r="AK1912" i="77"/>
  <c r="AJ1913" i="77"/>
  <c r="AK1913" i="77"/>
  <c r="AJ1914" i="77"/>
  <c r="AK1914" i="77"/>
  <c r="AJ1915" i="77"/>
  <c r="AK1915" i="77"/>
  <c r="AJ1916" i="77"/>
  <c r="AK1916" i="77"/>
  <c r="AJ1917" i="77"/>
  <c r="AK1917" i="77"/>
  <c r="AJ1918" i="77"/>
  <c r="AK1918" i="77"/>
  <c r="AJ1919" i="77"/>
  <c r="AK1919" i="77"/>
  <c r="AJ1920" i="77"/>
  <c r="AK1920" i="77"/>
  <c r="AJ1921" i="77"/>
  <c r="AK1921" i="77"/>
  <c r="AJ1922" i="77"/>
  <c r="AK1922" i="77"/>
  <c r="AJ1923" i="77"/>
  <c r="AK1923" i="77"/>
  <c r="AJ1924" i="77"/>
  <c r="AK1924" i="77"/>
  <c r="AJ1925" i="77"/>
  <c r="AK1925" i="77"/>
  <c r="AJ1926" i="77"/>
  <c r="AK1926" i="77"/>
  <c r="AJ1927" i="77"/>
  <c r="AK1927" i="77"/>
  <c r="AJ1928" i="77"/>
  <c r="AK1928" i="77"/>
  <c r="AJ1929" i="77"/>
  <c r="AK1929" i="77"/>
  <c r="AJ1930" i="77"/>
  <c r="AK1930" i="77"/>
  <c r="AJ1931" i="77"/>
  <c r="AK1931" i="77"/>
  <c r="AJ1932" i="77"/>
  <c r="AK1932" i="77"/>
  <c r="AJ1933" i="77"/>
  <c r="AK1933" i="77"/>
  <c r="AJ1934" i="77"/>
  <c r="AK1934" i="77"/>
  <c r="AJ1935" i="77"/>
  <c r="AK1935" i="77"/>
  <c r="AJ1936" i="77"/>
  <c r="AK1936" i="77"/>
  <c r="AJ1937" i="77"/>
  <c r="AK1937" i="77"/>
  <c r="AJ1938" i="77"/>
  <c r="AK1938" i="77"/>
  <c r="AJ1939" i="77"/>
  <c r="AK1939" i="77"/>
  <c r="AJ1940" i="77"/>
  <c r="AK1940" i="77"/>
  <c r="AJ1941" i="77"/>
  <c r="AK1941" i="77"/>
  <c r="AJ1942" i="77"/>
  <c r="AK1942" i="77"/>
  <c r="AJ1943" i="77"/>
  <c r="AK1943" i="77"/>
  <c r="AJ1944" i="77"/>
  <c r="AK1944" i="77"/>
  <c r="AJ1945" i="77"/>
  <c r="AK1945" i="77"/>
  <c r="AJ1946" i="77"/>
  <c r="AK1946" i="77"/>
  <c r="AJ1947" i="77"/>
  <c r="AK1947" i="77"/>
  <c r="AJ1948" i="77"/>
  <c r="AK1948" i="77"/>
  <c r="AJ1949" i="77"/>
  <c r="AK1949" i="77"/>
  <c r="AJ1950" i="77"/>
  <c r="AK1950" i="77"/>
  <c r="AJ1951" i="77"/>
  <c r="AK1951" i="77"/>
  <c r="AJ1952" i="77"/>
  <c r="AK1952" i="77"/>
  <c r="AJ1953" i="77"/>
  <c r="AK1953" i="77"/>
  <c r="AJ1954" i="77"/>
  <c r="AK1954" i="77"/>
  <c r="AJ1955" i="77"/>
  <c r="AK1955" i="77"/>
  <c r="AJ1956" i="77"/>
  <c r="AK1956" i="77"/>
  <c r="AJ1957" i="77"/>
  <c r="AK1957" i="77"/>
  <c r="AJ1958" i="77"/>
  <c r="AK1958" i="77"/>
  <c r="AJ1959" i="77"/>
  <c r="AK1959" i="77"/>
  <c r="AJ1960" i="77"/>
  <c r="AK1960" i="77"/>
  <c r="AJ1961" i="77"/>
  <c r="AK1961" i="77"/>
  <c r="AJ1962" i="77"/>
  <c r="AK1962" i="77"/>
  <c r="AJ1963" i="77"/>
  <c r="AK1963" i="77"/>
  <c r="AJ1964" i="77"/>
  <c r="AK1964" i="77"/>
  <c r="AJ1965" i="77"/>
  <c r="AK1965" i="77"/>
  <c r="AJ1966" i="77"/>
  <c r="AK1966" i="77"/>
  <c r="AJ1967" i="77"/>
  <c r="AK1967" i="77"/>
  <c r="AJ1968" i="77"/>
  <c r="AK1968" i="77"/>
  <c r="AJ1969" i="77"/>
  <c r="AK1969" i="77"/>
  <c r="AJ1970" i="77"/>
  <c r="AK1970" i="77"/>
  <c r="AJ1971" i="77"/>
  <c r="AK1971" i="77"/>
  <c r="AJ1972" i="77"/>
  <c r="AK1972" i="77"/>
  <c r="AJ1973" i="77"/>
  <c r="AK1973" i="77"/>
  <c r="AJ1974" i="77"/>
  <c r="AK1974" i="77"/>
  <c r="AJ1975" i="77"/>
  <c r="AK1975" i="77"/>
  <c r="AJ1976" i="77"/>
  <c r="AK1976" i="77"/>
  <c r="AJ1977" i="77"/>
  <c r="AK1977" i="77"/>
  <c r="AJ1978" i="77"/>
  <c r="AK1978" i="77"/>
  <c r="AJ1979" i="77"/>
  <c r="AK1979" i="77"/>
  <c r="AJ1980" i="77"/>
  <c r="AK1980" i="77"/>
  <c r="AJ1981" i="77"/>
  <c r="AK1981" i="77"/>
  <c r="AJ1982" i="77"/>
  <c r="AK1982" i="77"/>
  <c r="AJ1983" i="77"/>
  <c r="AK1983" i="77"/>
  <c r="AJ1984" i="77"/>
  <c r="AK1984" i="77"/>
  <c r="AJ1985" i="77"/>
  <c r="AK1985" i="77"/>
  <c r="AJ1986" i="77"/>
  <c r="AK1986" i="77"/>
  <c r="AJ1987" i="77"/>
  <c r="AK1987" i="77"/>
  <c r="AJ1988" i="77"/>
  <c r="AK1988" i="77"/>
  <c r="AJ1989" i="77"/>
  <c r="AK1989" i="77"/>
  <c r="AJ1990" i="77"/>
  <c r="AK1990" i="77"/>
  <c r="AJ1991" i="77"/>
  <c r="AK1991" i="77"/>
  <c r="AJ1992" i="77"/>
  <c r="AK1992" i="77"/>
  <c r="AJ1993" i="77"/>
  <c r="AK1993" i="77"/>
  <c r="AJ1994" i="77"/>
  <c r="AK1994" i="77"/>
  <c r="AJ1995" i="77"/>
  <c r="AK1995" i="77"/>
  <c r="AJ1996" i="77"/>
  <c r="AK1996" i="77"/>
  <c r="AJ1997" i="77"/>
  <c r="AK1997" i="77"/>
  <c r="AJ1998" i="77"/>
  <c r="AK1998" i="77"/>
  <c r="AJ1999" i="77"/>
  <c r="AK1999" i="77"/>
  <c r="AJ2000" i="77"/>
  <c r="AK2000" i="77"/>
  <c r="AJ2001" i="77"/>
  <c r="AK2001" i="77"/>
  <c r="AJ2002" i="77"/>
  <c r="AK2002" i="77"/>
  <c r="AJ2003" i="77"/>
  <c r="AK2003" i="77"/>
  <c r="AJ2004" i="77"/>
  <c r="AK2004" i="77"/>
  <c r="AJ2005" i="77"/>
  <c r="AK2005" i="77"/>
  <c r="AJ2006" i="77"/>
  <c r="AK2006" i="77"/>
  <c r="AJ2007" i="77"/>
  <c r="AK2007" i="77"/>
  <c r="AJ2008" i="77"/>
  <c r="AK2008" i="77"/>
  <c r="AJ2009" i="77"/>
  <c r="AK2009" i="77"/>
  <c r="AJ2010" i="77"/>
  <c r="AK2010" i="77"/>
  <c r="AJ2011" i="77"/>
  <c r="AK2011" i="77"/>
  <c r="AJ2012" i="77"/>
  <c r="AK2012" i="77"/>
  <c r="AJ2013" i="77"/>
  <c r="AK2013" i="77"/>
  <c r="AJ2014" i="77"/>
  <c r="AK2014" i="77"/>
  <c r="AJ2015" i="77"/>
  <c r="AK2015" i="77"/>
  <c r="AJ2016" i="77"/>
  <c r="AK2016" i="77"/>
  <c r="AJ2017" i="77"/>
  <c r="AK2017" i="77"/>
  <c r="AJ2018" i="77"/>
  <c r="AK2018" i="77"/>
  <c r="AJ2019" i="77"/>
  <c r="AK2019" i="77"/>
  <c r="AJ2020" i="77"/>
  <c r="AK2020" i="77"/>
  <c r="AJ2021" i="77"/>
  <c r="AK2021" i="77"/>
  <c r="AJ2022" i="77"/>
  <c r="AK2022" i="77"/>
  <c r="AJ2023" i="77"/>
  <c r="AK2023" i="77"/>
  <c r="AJ2024" i="77"/>
  <c r="AK2024" i="77"/>
  <c r="AJ2025" i="77"/>
  <c r="AK2025" i="77"/>
  <c r="AJ2026" i="77"/>
  <c r="AK2026" i="77"/>
  <c r="AJ2027" i="77"/>
  <c r="AK2027" i="77"/>
  <c r="AJ2028" i="77"/>
  <c r="AK2028" i="77"/>
  <c r="AJ2029" i="77"/>
  <c r="AK2029" i="77"/>
  <c r="AJ2030" i="77"/>
  <c r="AK2030" i="77"/>
  <c r="AJ2031" i="77"/>
  <c r="AK2031" i="77"/>
  <c r="AJ2032" i="77"/>
  <c r="AK2032" i="77"/>
  <c r="AJ2033" i="77"/>
  <c r="AK2033" i="77"/>
  <c r="AJ2034" i="77"/>
  <c r="AK2034" i="77"/>
  <c r="AJ2035" i="77"/>
  <c r="AK2035" i="77"/>
  <c r="AJ2036" i="77"/>
  <c r="AK2036" i="77"/>
  <c r="AJ2037" i="77"/>
  <c r="AK2037" i="77"/>
  <c r="AJ2038" i="77"/>
  <c r="AK2038" i="77"/>
  <c r="AJ2039" i="77"/>
  <c r="AK2039" i="77"/>
  <c r="AJ2040" i="77"/>
  <c r="AK2040" i="77"/>
  <c r="AJ2041" i="77"/>
  <c r="AK2041" i="77"/>
  <c r="AJ2042" i="77"/>
  <c r="AK2042" i="77"/>
  <c r="AJ2043" i="77"/>
  <c r="AK2043" i="77"/>
  <c r="AJ2044" i="77"/>
  <c r="AK2044" i="77"/>
  <c r="AJ2045" i="77"/>
  <c r="AK2045" i="77"/>
  <c r="AJ2046" i="77"/>
  <c r="AK2046" i="77"/>
  <c r="AJ2047" i="77"/>
  <c r="AK2047" i="77"/>
  <c r="AJ2048" i="77"/>
  <c r="AK2048" i="77"/>
  <c r="AJ2049" i="77"/>
  <c r="AK2049" i="77"/>
  <c r="AJ2050" i="77"/>
  <c r="AK2050" i="77"/>
  <c r="AJ2051" i="77"/>
  <c r="AK2051" i="77"/>
  <c r="AJ2052" i="77"/>
  <c r="AK2052" i="77"/>
  <c r="AJ2053" i="77"/>
  <c r="AK2053" i="77"/>
  <c r="AJ2054" i="77"/>
  <c r="AK2054" i="77"/>
  <c r="AJ2055" i="77"/>
  <c r="AK2055" i="77"/>
  <c r="AJ2056" i="77"/>
  <c r="AK2056" i="77"/>
  <c r="AJ2057" i="77"/>
  <c r="AK2057" i="77"/>
  <c r="AJ2058" i="77"/>
  <c r="AK2058" i="77"/>
  <c r="AJ2059" i="77"/>
  <c r="AK2059" i="77"/>
  <c r="AJ2060" i="77"/>
  <c r="AK2060" i="77"/>
  <c r="AJ2061" i="77"/>
  <c r="AK2061" i="77"/>
  <c r="AJ2062" i="77"/>
  <c r="AK2062" i="77"/>
  <c r="AJ2063" i="77"/>
  <c r="AK2063" i="77"/>
  <c r="AJ2064" i="77"/>
  <c r="AK2064" i="77"/>
  <c r="AJ2065" i="77"/>
  <c r="AK2065" i="77"/>
  <c r="AJ2066" i="77"/>
  <c r="AK2066" i="77"/>
  <c r="AJ2067" i="77"/>
  <c r="AK2067" i="77"/>
  <c r="AJ2068" i="77"/>
  <c r="AK2068" i="77"/>
  <c r="AJ2069" i="77"/>
  <c r="AK2069" i="77"/>
  <c r="AJ2070" i="77"/>
  <c r="AK2070" i="77"/>
  <c r="AJ2071" i="77"/>
  <c r="AK2071" i="77"/>
  <c r="AJ2072" i="77"/>
  <c r="AK2072" i="77"/>
  <c r="AJ2073" i="77"/>
  <c r="AK2073" i="77"/>
  <c r="AJ2074" i="77"/>
  <c r="AK2074" i="77"/>
  <c r="AJ2075" i="77"/>
  <c r="AK2075" i="77"/>
  <c r="AJ2076" i="77"/>
  <c r="AK2076" i="77"/>
  <c r="AJ2077" i="77"/>
  <c r="AK2077" i="77"/>
  <c r="AJ2078" i="77"/>
  <c r="AK2078" i="77"/>
  <c r="AJ2079" i="77"/>
  <c r="AK2079" i="77"/>
  <c r="AJ2080" i="77"/>
  <c r="AK2080" i="77"/>
  <c r="AJ2081" i="77"/>
  <c r="AK2081" i="77"/>
  <c r="AJ2082" i="77"/>
  <c r="AK2082" i="77"/>
  <c r="AJ2083" i="77"/>
  <c r="AK2083" i="77"/>
  <c r="AJ2084" i="77"/>
  <c r="AK2084" i="77"/>
  <c r="AJ2085" i="77"/>
  <c r="AK2085" i="77"/>
  <c r="AJ2086" i="77"/>
  <c r="AK2086" i="77"/>
  <c r="AJ2087" i="77"/>
  <c r="AK2087" i="77"/>
  <c r="AJ2088" i="77"/>
  <c r="AK2088" i="77"/>
  <c r="AJ2089" i="77"/>
  <c r="AK2089" i="77"/>
  <c r="AJ2090" i="77"/>
  <c r="AK2090" i="77"/>
  <c r="AJ2091" i="77"/>
  <c r="AK2091" i="77"/>
  <c r="AJ2092" i="77"/>
  <c r="AK2092" i="77"/>
  <c r="AJ2093" i="77"/>
  <c r="AK2093" i="77"/>
  <c r="AJ2094" i="77"/>
  <c r="AK2094" i="77"/>
  <c r="AJ2095" i="77"/>
  <c r="AK2095" i="77"/>
  <c r="AJ2096" i="77"/>
  <c r="AK2096" i="77"/>
  <c r="AJ2097" i="77"/>
  <c r="AK2097" i="77"/>
  <c r="AJ2098" i="77"/>
  <c r="AK2098" i="77"/>
  <c r="AJ2099" i="77"/>
  <c r="AK2099" i="77"/>
  <c r="AJ2100" i="77"/>
  <c r="AK2100" i="77"/>
  <c r="AJ2101" i="77"/>
  <c r="AK2101" i="77"/>
  <c r="AJ2102" i="77"/>
  <c r="AK2102" i="77"/>
  <c r="AJ2103" i="77"/>
  <c r="AK2103" i="77"/>
  <c r="AJ2104" i="77"/>
  <c r="AK2104" i="77"/>
  <c r="AJ2105" i="77"/>
  <c r="AK2105" i="77"/>
  <c r="AJ2106" i="77"/>
  <c r="AK2106" i="77"/>
  <c r="AJ2107" i="77"/>
  <c r="AK2107" i="77"/>
  <c r="AJ2108" i="77"/>
  <c r="AK2108" i="77"/>
  <c r="AJ2109" i="77"/>
  <c r="AK2109" i="77"/>
  <c r="AJ2110" i="77"/>
  <c r="AK2110" i="77"/>
  <c r="AJ2111" i="77"/>
  <c r="AK2111" i="77"/>
  <c r="AJ2112" i="77"/>
  <c r="AK2112" i="77"/>
  <c r="AJ2113" i="77"/>
  <c r="AK2113" i="77"/>
  <c r="AJ2114" i="77"/>
  <c r="AK2114" i="77"/>
  <c r="AJ2115" i="77"/>
  <c r="AK2115" i="77"/>
  <c r="AJ2116" i="77"/>
  <c r="AK2116" i="77"/>
  <c r="AJ2117" i="77"/>
  <c r="AK2117" i="77"/>
  <c r="AJ2118" i="77"/>
  <c r="AK2118" i="77"/>
  <c r="AJ2119" i="77"/>
  <c r="AK2119" i="77"/>
  <c r="AJ2120" i="77"/>
  <c r="AK2120" i="77"/>
  <c r="AJ2121" i="77"/>
  <c r="AK2121" i="77"/>
  <c r="AJ2122" i="77"/>
  <c r="AK2122" i="77"/>
  <c r="AJ2123" i="77"/>
  <c r="AK2123" i="77"/>
  <c r="AJ2124" i="77"/>
  <c r="AK2124" i="77"/>
  <c r="AJ2125" i="77"/>
  <c r="AK2125" i="77"/>
  <c r="AJ2126" i="77"/>
  <c r="AK2126" i="77"/>
  <c r="AJ2127" i="77"/>
  <c r="AK2127" i="77"/>
  <c r="AJ2128" i="77"/>
  <c r="AK2128" i="77"/>
  <c r="AJ2129" i="77"/>
  <c r="AK2129" i="77"/>
  <c r="AJ2130" i="77"/>
  <c r="AK2130" i="77"/>
  <c r="AJ2131" i="77"/>
  <c r="AK2131" i="77"/>
  <c r="AJ2132" i="77"/>
  <c r="AK2132" i="77"/>
  <c r="AJ2133" i="77"/>
  <c r="AK2133" i="77"/>
  <c r="AJ2134" i="77"/>
  <c r="AK2134" i="77"/>
  <c r="AJ2135" i="77"/>
  <c r="AK2135" i="77"/>
  <c r="AJ2136" i="77"/>
  <c r="AK2136" i="77"/>
  <c r="AJ2137" i="77"/>
  <c r="AK2137" i="77"/>
  <c r="AJ2138" i="77"/>
  <c r="AK2138" i="77"/>
  <c r="AJ2139" i="77"/>
  <c r="AK2139" i="77"/>
  <c r="AJ2140" i="77"/>
  <c r="AK2140" i="77"/>
  <c r="AJ2141" i="77"/>
  <c r="AK2141" i="77"/>
  <c r="AJ2142" i="77"/>
  <c r="AK2142" i="77"/>
  <c r="AJ2143" i="77"/>
  <c r="AK2143" i="77"/>
  <c r="AJ2144" i="77"/>
  <c r="AK2144" i="77"/>
  <c r="AJ2145" i="77"/>
  <c r="AK2145" i="77"/>
  <c r="AJ2146" i="77"/>
  <c r="AK2146" i="77"/>
  <c r="AJ2147" i="77"/>
  <c r="AK2147" i="77"/>
  <c r="AJ2148" i="77"/>
  <c r="AK2148" i="77"/>
  <c r="AJ2149" i="77"/>
  <c r="AK2149" i="77"/>
  <c r="AJ2150" i="77"/>
  <c r="AK2150" i="77"/>
  <c r="AJ2151" i="77"/>
  <c r="AK2151" i="77"/>
  <c r="AJ2152" i="77"/>
  <c r="AK2152" i="77"/>
  <c r="AJ2153" i="77"/>
  <c r="AK2153" i="77"/>
  <c r="AJ2154" i="77"/>
  <c r="AK2154" i="77"/>
  <c r="AJ2155" i="77"/>
  <c r="AK2155" i="77"/>
  <c r="AJ2156" i="77"/>
  <c r="AK2156" i="77"/>
  <c r="AJ2157" i="77"/>
  <c r="AK2157" i="77"/>
  <c r="AJ2158" i="77"/>
  <c r="AK2158" i="77"/>
  <c r="AJ2159" i="77"/>
  <c r="AK2159" i="77"/>
  <c r="AJ2160" i="77"/>
  <c r="AK2160" i="77"/>
  <c r="AJ2161" i="77"/>
  <c r="AK2161" i="77"/>
  <c r="AJ2162" i="77"/>
  <c r="AK2162" i="77"/>
  <c r="AJ2163" i="77"/>
  <c r="AK2163" i="77"/>
  <c r="AJ2164" i="77"/>
  <c r="AK2164" i="77"/>
  <c r="AJ2165" i="77"/>
  <c r="AK2165" i="77"/>
  <c r="AJ2166" i="77"/>
  <c r="AK2166" i="77"/>
  <c r="AJ2167" i="77"/>
  <c r="AK2167" i="77"/>
  <c r="AJ2168" i="77"/>
  <c r="AK2168" i="77"/>
  <c r="AJ2169" i="77"/>
  <c r="AK2169" i="77"/>
  <c r="AJ2170" i="77"/>
  <c r="AK2170" i="77"/>
  <c r="AJ2171" i="77"/>
  <c r="AK2171" i="77"/>
  <c r="AJ2172" i="77"/>
  <c r="AK2172" i="77"/>
  <c r="AJ2173" i="77"/>
  <c r="AK2173" i="77"/>
  <c r="AJ2174" i="77"/>
  <c r="AK2174" i="77"/>
  <c r="AJ2175" i="77"/>
  <c r="AK2175" i="77"/>
  <c r="AJ2176" i="77"/>
  <c r="AK2176" i="77"/>
  <c r="AJ2177" i="77"/>
  <c r="AK2177" i="77"/>
  <c r="AJ2178" i="77"/>
  <c r="AK2178" i="77"/>
  <c r="AJ2179" i="77"/>
  <c r="AK2179" i="77"/>
  <c r="AJ2180" i="77"/>
  <c r="AK2180" i="77"/>
  <c r="AJ2181" i="77"/>
  <c r="AK2181" i="77"/>
  <c r="AJ2182" i="77"/>
  <c r="AK2182" i="77"/>
  <c r="AJ2183" i="77"/>
  <c r="AK2183" i="77"/>
  <c r="AJ2184" i="77"/>
  <c r="AK2184" i="77"/>
  <c r="AJ2185" i="77"/>
  <c r="AK2185" i="77"/>
  <c r="AJ2186" i="77"/>
  <c r="AK2186" i="77"/>
  <c r="AJ2187" i="77"/>
  <c r="AK2187" i="77"/>
  <c r="AJ2188" i="77"/>
  <c r="AK2188" i="77"/>
  <c r="AJ2189" i="77"/>
  <c r="AK2189" i="77"/>
  <c r="AJ2190" i="77"/>
  <c r="AK2190" i="77"/>
  <c r="AJ2191" i="77"/>
  <c r="AK2191" i="77"/>
  <c r="AJ2192" i="77"/>
  <c r="AK2192" i="77"/>
  <c r="AJ2193" i="77"/>
  <c r="AK2193" i="77"/>
  <c r="AJ2194" i="77"/>
  <c r="AK2194" i="77"/>
  <c r="AJ2195" i="77"/>
  <c r="AK2195" i="77"/>
  <c r="AJ2196" i="77"/>
  <c r="AK2196" i="77"/>
  <c r="AJ2197" i="77"/>
  <c r="AK2197" i="77"/>
  <c r="AJ2198" i="77"/>
  <c r="AK2198" i="77"/>
  <c r="AJ2199" i="77"/>
  <c r="AK2199" i="77"/>
  <c r="AJ2200" i="77"/>
  <c r="AK2200" i="77"/>
  <c r="AJ2201" i="77"/>
  <c r="AK2201" i="77"/>
  <c r="AJ2202" i="77"/>
  <c r="AK2202" i="77"/>
  <c r="AJ2203" i="77"/>
  <c r="AK2203" i="77"/>
  <c r="AJ2204" i="77"/>
  <c r="AK2204" i="77"/>
  <c r="AJ2205" i="77"/>
  <c r="AK2205" i="77"/>
  <c r="AJ2206" i="77"/>
  <c r="AK2206" i="77"/>
  <c r="AJ2207" i="77"/>
  <c r="AK2207" i="77"/>
  <c r="AJ2208" i="77"/>
  <c r="AK2208" i="77"/>
  <c r="AJ2209" i="77"/>
  <c r="AK2209" i="77"/>
  <c r="AJ2210" i="77"/>
  <c r="AK2210" i="77"/>
  <c r="AJ2211" i="77"/>
  <c r="AK2211" i="77"/>
  <c r="AJ2212" i="77"/>
  <c r="AK2212" i="77"/>
  <c r="AJ2213" i="77"/>
  <c r="AK2213" i="77"/>
  <c r="AJ2214" i="77"/>
  <c r="AK2214" i="77"/>
  <c r="AJ2215" i="77"/>
  <c r="AK2215" i="77"/>
  <c r="AJ2216" i="77"/>
  <c r="AK2216" i="77"/>
  <c r="AJ2217" i="77"/>
  <c r="AK2217" i="77"/>
  <c r="AJ2218" i="77"/>
  <c r="AK2218" i="77"/>
  <c r="AJ2219" i="77"/>
  <c r="AK2219" i="77"/>
  <c r="AJ2220" i="77"/>
  <c r="AK2220" i="77"/>
  <c r="AJ2221" i="77"/>
  <c r="AK2221" i="77"/>
  <c r="AJ2222" i="77"/>
  <c r="AK2222" i="77"/>
  <c r="AJ2223" i="77"/>
  <c r="AK2223" i="77"/>
  <c r="AJ2224" i="77"/>
  <c r="AK2224" i="77"/>
  <c r="AJ2225" i="77"/>
  <c r="AK2225" i="77"/>
  <c r="AJ2226" i="77"/>
  <c r="AK2226" i="77"/>
  <c r="AJ2227" i="77"/>
  <c r="AK2227" i="77"/>
  <c r="AJ2228" i="77"/>
  <c r="AK2228" i="77"/>
  <c r="AJ2229" i="77"/>
  <c r="AK2229" i="77"/>
  <c r="AJ2230" i="77"/>
  <c r="AK2230" i="77"/>
  <c r="AJ2231" i="77"/>
  <c r="AK2231" i="77"/>
  <c r="AJ2232" i="77"/>
  <c r="AK2232" i="77"/>
  <c r="AJ2233" i="77"/>
  <c r="AK2233" i="77"/>
  <c r="AJ2234" i="77"/>
  <c r="AK2234" i="77"/>
  <c r="AJ2235" i="77"/>
  <c r="AK2235" i="77"/>
  <c r="AJ2236" i="77"/>
  <c r="AK2236" i="77"/>
  <c r="AJ2237" i="77"/>
  <c r="AK2237" i="77"/>
  <c r="AJ2238" i="77"/>
  <c r="AK2238" i="77"/>
  <c r="AJ2239" i="77"/>
  <c r="AK2239" i="77"/>
  <c r="AJ2240" i="77"/>
  <c r="AK2240" i="77"/>
  <c r="AJ2241" i="77"/>
  <c r="AK2241" i="77"/>
  <c r="AJ2242" i="77"/>
  <c r="AK2242" i="77"/>
  <c r="AJ2243" i="77"/>
  <c r="AK2243" i="77"/>
  <c r="AJ2244" i="77"/>
  <c r="AK2244" i="77"/>
  <c r="AJ2245" i="77"/>
  <c r="AK2245" i="77"/>
  <c r="AJ2246" i="77"/>
  <c r="AK2246" i="77"/>
  <c r="AJ2247" i="77"/>
  <c r="AK2247" i="77"/>
  <c r="AJ2248" i="77"/>
  <c r="AK2248" i="77"/>
  <c r="AJ2249" i="77"/>
  <c r="AK2249" i="77"/>
  <c r="AJ2250" i="77"/>
  <c r="AK2250" i="77"/>
  <c r="AJ2251" i="77"/>
  <c r="AK2251" i="77"/>
  <c r="AJ2252" i="77"/>
  <c r="AK2252" i="77"/>
  <c r="AJ2253" i="77"/>
  <c r="AK2253" i="77"/>
  <c r="AJ2254" i="77"/>
  <c r="AK2254" i="77"/>
  <c r="AJ2255" i="77"/>
  <c r="AK2255" i="77"/>
  <c r="AJ2256" i="77"/>
  <c r="AK2256" i="77"/>
  <c r="AJ2257" i="77"/>
  <c r="AK2257" i="77"/>
  <c r="AJ2258" i="77"/>
  <c r="AK2258" i="77"/>
  <c r="AJ2259" i="77"/>
  <c r="AK2259" i="77"/>
  <c r="AJ2260" i="77"/>
  <c r="AK2260" i="77"/>
  <c r="AJ2261" i="77"/>
  <c r="AK2261" i="77"/>
  <c r="AJ2262" i="77"/>
  <c r="AK2262" i="77"/>
  <c r="AJ2263" i="77"/>
  <c r="AK2263" i="77"/>
  <c r="AJ2264" i="77"/>
  <c r="AK2264" i="77"/>
  <c r="AJ2265" i="77"/>
  <c r="AK2265" i="77"/>
  <c r="AJ2266" i="77"/>
  <c r="AK2266" i="77"/>
  <c r="AJ2267" i="77"/>
  <c r="AK2267" i="77"/>
  <c r="AJ2268" i="77"/>
  <c r="AK2268" i="77"/>
  <c r="AJ2269" i="77"/>
  <c r="AK2269" i="77"/>
  <c r="AJ2270" i="77"/>
  <c r="AK2270" i="77"/>
  <c r="AJ2271" i="77"/>
  <c r="AK2271" i="77"/>
  <c r="AJ2272" i="77"/>
  <c r="AK2272" i="77"/>
  <c r="AJ2273" i="77"/>
  <c r="AK2273" i="77"/>
  <c r="AJ2274" i="77"/>
  <c r="AK2274" i="77"/>
  <c r="AJ2275" i="77"/>
  <c r="AK2275" i="77"/>
  <c r="AJ2276" i="77"/>
  <c r="AK2276" i="77"/>
  <c r="AJ2277" i="77"/>
  <c r="AK2277" i="77"/>
  <c r="AJ2278" i="77"/>
  <c r="AK2278" i="77"/>
  <c r="AJ2279" i="77"/>
  <c r="AK2279" i="77"/>
  <c r="AJ2280" i="77"/>
  <c r="AK2280" i="77"/>
  <c r="AJ2281" i="77"/>
  <c r="AK2281" i="77"/>
  <c r="AJ2282" i="77"/>
  <c r="AK2282" i="77"/>
  <c r="AJ2283" i="77"/>
  <c r="AK2283" i="77"/>
  <c r="AJ2284" i="77"/>
  <c r="AK2284" i="77"/>
  <c r="AJ2285" i="77"/>
  <c r="AK2285" i="77"/>
  <c r="AJ2286" i="77"/>
  <c r="AK2286" i="77"/>
  <c r="AJ2287" i="77"/>
  <c r="AK2287" i="77"/>
  <c r="AJ2288" i="77"/>
  <c r="AK2288" i="77"/>
  <c r="AJ2289" i="77"/>
  <c r="AK2289" i="77"/>
  <c r="AJ2290" i="77"/>
  <c r="AK2290" i="77"/>
  <c r="AJ2291" i="77"/>
  <c r="AK2291" i="77"/>
  <c r="AJ2292" i="77"/>
  <c r="AK2292" i="77"/>
  <c r="AJ2293" i="77"/>
  <c r="AK2293" i="77"/>
  <c r="AJ2294" i="77"/>
  <c r="AK2294" i="77"/>
  <c r="AJ2295" i="77"/>
  <c r="AK2295" i="77"/>
  <c r="AJ2296" i="77"/>
  <c r="AK2296" i="77"/>
  <c r="AJ2297" i="77"/>
  <c r="AK2297" i="77"/>
  <c r="AJ2298" i="77"/>
  <c r="AK2298" i="77"/>
  <c r="AJ2299" i="77"/>
  <c r="AK2299" i="77"/>
  <c r="AJ2300" i="77"/>
  <c r="AK2300" i="77"/>
  <c r="AJ2301" i="77"/>
  <c r="AK2301" i="77"/>
  <c r="AJ2302" i="77"/>
  <c r="AK2302" i="77"/>
  <c r="AJ2303" i="77"/>
  <c r="AK2303" i="77"/>
  <c r="AJ2304" i="77"/>
  <c r="AK2304" i="77"/>
  <c r="AJ2305" i="77"/>
  <c r="AK2305" i="77"/>
  <c r="AJ2306" i="77"/>
  <c r="AK2306" i="77"/>
  <c r="AJ2307" i="77"/>
  <c r="AK2307" i="77"/>
  <c r="AJ2308" i="77"/>
  <c r="AK2308" i="77"/>
  <c r="AJ2309" i="77"/>
  <c r="AK2309" i="77"/>
  <c r="AJ2310" i="77"/>
  <c r="AK2310" i="77"/>
  <c r="AJ2311" i="77"/>
  <c r="AK2311" i="77"/>
  <c r="AJ2312" i="77"/>
  <c r="AK2312" i="77"/>
  <c r="AJ2313" i="77"/>
  <c r="AK2313" i="77"/>
  <c r="AJ2314" i="77"/>
  <c r="AK2314" i="77"/>
  <c r="AJ2315" i="77"/>
  <c r="AK2315" i="77"/>
  <c r="AJ2316" i="77"/>
  <c r="AK2316" i="77"/>
  <c r="AJ2317" i="77"/>
  <c r="AK2317" i="77"/>
  <c r="AJ2318" i="77"/>
  <c r="AK2318" i="77"/>
  <c r="AJ2319" i="77"/>
  <c r="AK2319" i="77"/>
  <c r="AJ2320" i="77"/>
  <c r="AK2320" i="77"/>
  <c r="AJ2321" i="77"/>
  <c r="AK2321" i="77"/>
  <c r="AJ2322" i="77"/>
  <c r="AK2322" i="77"/>
  <c r="AJ2323" i="77"/>
  <c r="AK2323" i="77"/>
  <c r="AJ2324" i="77"/>
  <c r="AK2324" i="77"/>
  <c r="AJ2325" i="77"/>
  <c r="AK2325" i="77"/>
  <c r="AJ2326" i="77"/>
  <c r="AK2326" i="77"/>
  <c r="AJ2327" i="77"/>
  <c r="AK2327" i="77"/>
  <c r="AJ2328" i="77"/>
  <c r="AK2328" i="77"/>
  <c r="AJ2329" i="77"/>
  <c r="AK2329" i="77"/>
  <c r="AJ2330" i="77"/>
  <c r="AK2330" i="77"/>
  <c r="AJ2331" i="77"/>
  <c r="AK2331" i="77"/>
  <c r="AJ2332" i="77"/>
  <c r="AK2332" i="77"/>
  <c r="AJ2333" i="77"/>
  <c r="AK2333" i="77"/>
  <c r="AJ2334" i="77"/>
  <c r="AK2334" i="77"/>
  <c r="AJ2335" i="77"/>
  <c r="AK2335" i="77"/>
  <c r="AJ2336" i="77"/>
  <c r="AK2336" i="77"/>
  <c r="AJ2337" i="77"/>
  <c r="AK2337" i="77"/>
  <c r="AJ2338" i="77"/>
  <c r="AK2338" i="77"/>
  <c r="AJ2339" i="77"/>
  <c r="AK2339" i="77"/>
  <c r="AJ2340" i="77"/>
  <c r="AK2340" i="77"/>
  <c r="AJ2341" i="77"/>
  <c r="AK2341" i="77"/>
  <c r="AJ2342" i="77"/>
  <c r="AK2342" i="77"/>
  <c r="AJ2343" i="77"/>
  <c r="AK2343" i="77"/>
  <c r="AJ2344" i="77"/>
  <c r="AK2344" i="77"/>
  <c r="AJ2345" i="77"/>
  <c r="AK2345" i="77"/>
  <c r="AJ2346" i="77"/>
  <c r="AK2346" i="77"/>
  <c r="AJ2347" i="77"/>
  <c r="AK2347" i="77"/>
  <c r="AJ2348" i="77"/>
  <c r="AK2348" i="77"/>
  <c r="AJ2349" i="77"/>
  <c r="AK2349" i="77"/>
  <c r="AJ2350" i="77"/>
  <c r="AK2350" i="77"/>
  <c r="AJ2351" i="77"/>
  <c r="AK2351" i="77"/>
  <c r="AJ2352" i="77"/>
  <c r="AK2352" i="77"/>
  <c r="AJ2353" i="77"/>
  <c r="AK2353" i="77"/>
  <c r="AJ2354" i="77"/>
  <c r="AK2354" i="77"/>
  <c r="AJ2355" i="77"/>
  <c r="AK2355" i="77"/>
  <c r="AJ2356" i="77"/>
  <c r="AK2356" i="77"/>
  <c r="AJ2357" i="77"/>
  <c r="AK2357" i="77"/>
  <c r="AJ2358" i="77"/>
  <c r="AK2358" i="77"/>
  <c r="AJ2359" i="77"/>
  <c r="AK2359" i="77"/>
  <c r="AJ2360" i="77"/>
  <c r="AK2360" i="77"/>
  <c r="AJ2361" i="77"/>
  <c r="AK2361" i="77"/>
  <c r="AJ2362" i="77"/>
  <c r="AK2362" i="77"/>
  <c r="AJ2363" i="77"/>
  <c r="AK2363" i="77"/>
  <c r="AJ2364" i="77"/>
  <c r="AK2364" i="77"/>
  <c r="AJ2365" i="77"/>
  <c r="AK2365" i="77"/>
  <c r="AJ2366" i="77"/>
  <c r="AK2366" i="77"/>
  <c r="AJ2367" i="77"/>
  <c r="AK2367" i="77"/>
  <c r="AJ2368" i="77"/>
  <c r="AK2368" i="77"/>
  <c r="AJ2369" i="77"/>
  <c r="AK2369" i="77"/>
  <c r="AJ2370" i="77"/>
  <c r="AK2370" i="77"/>
  <c r="AJ2371" i="77"/>
  <c r="AK2371" i="77"/>
  <c r="AJ2372" i="77"/>
  <c r="AK2372" i="77"/>
  <c r="AJ2373" i="77"/>
  <c r="AK2373" i="77"/>
  <c r="AJ2374" i="77"/>
  <c r="AK2374" i="77"/>
  <c r="AJ2375" i="77"/>
  <c r="AK2375" i="77"/>
  <c r="AJ2376" i="77"/>
  <c r="AK2376" i="77"/>
  <c r="AJ2377" i="77"/>
  <c r="AK2377" i="77"/>
  <c r="AJ2378" i="77"/>
  <c r="AK2378" i="77"/>
  <c r="AJ2379" i="77"/>
  <c r="AK2379" i="77"/>
  <c r="AJ2380" i="77"/>
  <c r="AK2380" i="77"/>
  <c r="AJ2381" i="77"/>
  <c r="AK2381" i="77"/>
  <c r="AJ2382" i="77"/>
  <c r="AK2382" i="77"/>
  <c r="AJ2383" i="77"/>
  <c r="AK2383" i="77"/>
  <c r="AJ2384" i="77"/>
  <c r="AK2384" i="77"/>
  <c r="AJ2385" i="77"/>
  <c r="AK2385" i="77"/>
  <c r="AJ2386" i="77"/>
  <c r="AK2386" i="77"/>
  <c r="AJ2387" i="77"/>
  <c r="AK2387" i="77"/>
  <c r="AJ2388" i="77"/>
  <c r="AK2388" i="77"/>
  <c r="AJ2389" i="77"/>
  <c r="AK2389" i="77"/>
  <c r="AJ2390" i="77"/>
  <c r="AK2390" i="77"/>
  <c r="AJ2391" i="77"/>
  <c r="AK2391" i="77"/>
  <c r="AJ2392" i="77"/>
  <c r="AK2392" i="77"/>
  <c r="AJ2393" i="77"/>
  <c r="AK2393" i="77"/>
  <c r="AJ2394" i="77"/>
  <c r="AK2394" i="77"/>
  <c r="AJ2395" i="77"/>
  <c r="AK2395" i="77"/>
  <c r="AJ2396" i="77"/>
  <c r="AK2396" i="77"/>
  <c r="AJ2397" i="77"/>
  <c r="AK2397" i="77"/>
  <c r="AJ2398" i="77"/>
  <c r="AK2398" i="77"/>
  <c r="AJ2399" i="77"/>
  <c r="AK2399" i="77"/>
  <c r="AJ2400" i="77"/>
  <c r="AK2400" i="77"/>
  <c r="AJ2401" i="77"/>
  <c r="AK2401" i="77"/>
  <c r="AJ2402" i="77"/>
  <c r="AK2402" i="77"/>
  <c r="AJ2403" i="77"/>
  <c r="AK2403" i="77"/>
  <c r="AJ2404" i="77"/>
  <c r="AK2404" i="77"/>
  <c r="AJ2405" i="77"/>
  <c r="AK2405" i="77"/>
  <c r="AJ2406" i="77"/>
  <c r="AK2406" i="77"/>
  <c r="AJ2407" i="77"/>
  <c r="AK2407" i="77"/>
  <c r="AJ2408" i="77"/>
  <c r="AK2408" i="77"/>
  <c r="AJ2409" i="77"/>
  <c r="AK2409" i="77"/>
  <c r="AJ2410" i="77"/>
  <c r="AK2410" i="77"/>
  <c r="AJ2411" i="77"/>
  <c r="AK2411" i="77"/>
  <c r="AJ2412" i="77"/>
  <c r="AK2412" i="77"/>
  <c r="AJ2413" i="77"/>
  <c r="AK2413" i="77"/>
  <c r="AJ2414" i="77"/>
  <c r="AK2414" i="77"/>
  <c r="AJ2415" i="77"/>
  <c r="AK2415" i="77"/>
  <c r="AJ2416" i="77"/>
  <c r="AK2416" i="77"/>
  <c r="AJ2417" i="77"/>
  <c r="AK2417" i="77"/>
  <c r="AJ2418" i="77"/>
  <c r="AK2418" i="77"/>
  <c r="AJ2419" i="77"/>
  <c r="AK2419" i="77"/>
  <c r="AJ2420" i="77"/>
  <c r="AK2420" i="77"/>
  <c r="AJ2421" i="77"/>
  <c r="AK2421" i="77"/>
  <c r="AJ2422" i="77"/>
  <c r="AK2422" i="77"/>
  <c r="AJ2423" i="77"/>
  <c r="AK2423" i="77"/>
  <c r="AJ2424" i="77"/>
  <c r="AK2424" i="77"/>
  <c r="AJ2425" i="77"/>
  <c r="AK2425" i="77"/>
  <c r="AJ2426" i="77"/>
  <c r="AK2426" i="77"/>
  <c r="AJ2427" i="77"/>
  <c r="AK2427" i="77"/>
  <c r="AJ2428" i="77"/>
  <c r="AK2428" i="77"/>
  <c r="AJ2429" i="77"/>
  <c r="AK2429" i="77"/>
  <c r="AJ2430" i="77"/>
  <c r="AK2430" i="77"/>
  <c r="AJ2431" i="77"/>
  <c r="AK2431" i="77"/>
  <c r="AJ2432" i="77"/>
  <c r="AK2432" i="77"/>
  <c r="AJ2433" i="77"/>
  <c r="AK2433" i="77"/>
  <c r="AJ2434" i="77"/>
  <c r="AK2434" i="77"/>
  <c r="AJ2435" i="77"/>
  <c r="AK2435" i="77"/>
  <c r="AJ2436" i="77"/>
  <c r="AK2436" i="77"/>
  <c r="AJ2437" i="77"/>
  <c r="AK2437" i="77"/>
  <c r="AJ2438" i="77"/>
  <c r="AK2438" i="77"/>
  <c r="AJ2439" i="77"/>
  <c r="AK2439" i="77"/>
  <c r="AJ2440" i="77"/>
  <c r="AK2440" i="77"/>
  <c r="AJ2441" i="77"/>
  <c r="AK2441" i="77"/>
  <c r="AJ2442" i="77"/>
  <c r="AK2442" i="77"/>
  <c r="AJ2443" i="77"/>
  <c r="AK2443" i="77"/>
  <c r="AJ2444" i="77"/>
  <c r="AK2444" i="77"/>
  <c r="AJ2445" i="77"/>
  <c r="AK2445" i="77"/>
  <c r="AJ2446" i="77"/>
  <c r="AK2446" i="77"/>
  <c r="AJ2447" i="77"/>
  <c r="AK2447" i="77"/>
  <c r="AJ2448" i="77"/>
  <c r="AK2448" i="77"/>
  <c r="AJ2449" i="77"/>
  <c r="AK2449" i="77"/>
  <c r="AJ2450" i="77"/>
  <c r="AK2450" i="77"/>
  <c r="AJ2451" i="77"/>
  <c r="AK2451" i="77"/>
  <c r="AJ2452" i="77"/>
  <c r="AK2452" i="77"/>
  <c r="AJ2453" i="77"/>
  <c r="AK2453" i="77"/>
  <c r="AJ2454" i="77"/>
  <c r="AK2454" i="77"/>
  <c r="AJ2455" i="77"/>
  <c r="AK2455" i="77"/>
  <c r="AJ2456" i="77"/>
  <c r="AK2456" i="77"/>
  <c r="AJ2457" i="77"/>
  <c r="AK2457" i="77"/>
  <c r="AJ2458" i="77"/>
  <c r="AK2458" i="77"/>
  <c r="AJ2459" i="77"/>
  <c r="AK2459" i="77"/>
  <c r="AJ2460" i="77"/>
  <c r="AK2460" i="77"/>
  <c r="AJ2461" i="77"/>
  <c r="AK2461" i="77"/>
  <c r="AJ2462" i="77"/>
  <c r="AK2462" i="77"/>
  <c r="AJ2463" i="77"/>
  <c r="AK2463" i="77"/>
  <c r="AJ2464" i="77"/>
  <c r="AK2464" i="77"/>
  <c r="AJ2465" i="77"/>
  <c r="AK2465" i="77"/>
  <c r="AJ2466" i="77"/>
  <c r="AK2466" i="77"/>
  <c r="AJ2467" i="77"/>
  <c r="AK2467" i="77"/>
  <c r="AJ2468" i="77"/>
  <c r="AK2468" i="77"/>
  <c r="AJ2469" i="77"/>
  <c r="AK2469" i="77"/>
  <c r="AJ2470" i="77"/>
  <c r="AK2470" i="77"/>
  <c r="AJ2471" i="77"/>
  <c r="AK2471" i="77"/>
  <c r="AJ2472" i="77"/>
  <c r="AK2472" i="77"/>
  <c r="AJ2473" i="77"/>
  <c r="AK2473" i="77"/>
  <c r="AJ2474" i="77"/>
  <c r="AK2474" i="77"/>
  <c r="AJ2475" i="77"/>
  <c r="AK2475" i="77"/>
  <c r="AJ2476" i="77"/>
  <c r="AK2476" i="77"/>
  <c r="AJ2477" i="77"/>
  <c r="AK2477" i="77"/>
  <c r="AJ2478" i="77"/>
  <c r="AK2478" i="77"/>
  <c r="AJ2479" i="77"/>
  <c r="AK2479" i="77"/>
  <c r="AJ2480" i="77"/>
  <c r="AK2480" i="77"/>
  <c r="AJ2481" i="77"/>
  <c r="AK2481" i="77"/>
  <c r="AJ2482" i="77"/>
  <c r="AK2482" i="77"/>
  <c r="AJ2483" i="77"/>
  <c r="AK2483" i="77"/>
  <c r="AJ2484" i="77"/>
  <c r="AK2484" i="77"/>
  <c r="AJ2485" i="77"/>
  <c r="AK2485" i="77"/>
  <c r="AJ2486" i="77"/>
  <c r="AK2486" i="77"/>
  <c r="AJ2487" i="77"/>
  <c r="AK2487" i="77"/>
  <c r="AJ2488" i="77"/>
  <c r="AK2488" i="77"/>
  <c r="AJ2489" i="77"/>
  <c r="AK2489" i="77"/>
  <c r="AJ2490" i="77"/>
  <c r="AK2490" i="77"/>
  <c r="AJ2491" i="77"/>
  <c r="AK2491" i="77"/>
  <c r="AJ2492" i="77"/>
  <c r="AK2492" i="77"/>
  <c r="AJ2493" i="77"/>
  <c r="AK2493" i="77"/>
  <c r="AJ2494" i="77"/>
  <c r="AK2494" i="77"/>
  <c r="AJ2495" i="77"/>
  <c r="AK2495" i="77"/>
  <c r="AJ2496" i="77"/>
  <c r="AK2496" i="77"/>
  <c r="AJ2497" i="77"/>
  <c r="AK2497" i="77"/>
  <c r="AJ2498" i="77"/>
  <c r="AK2498" i="77"/>
  <c r="AJ2499" i="77"/>
  <c r="AK2499" i="77"/>
  <c r="AJ2500" i="77"/>
  <c r="AK2500" i="77"/>
  <c r="AJ2501" i="77"/>
  <c r="AK2501" i="77"/>
  <c r="AJ2502" i="77"/>
  <c r="AK2502" i="77"/>
  <c r="AJ2503" i="77"/>
  <c r="AK2503" i="77"/>
  <c r="AJ2504" i="77"/>
  <c r="AK2504" i="77"/>
  <c r="AJ2505" i="77"/>
  <c r="AK2505" i="77"/>
  <c r="AJ2506" i="77"/>
  <c r="AK2506" i="77"/>
  <c r="AJ2507" i="77"/>
  <c r="AK2507" i="77"/>
  <c r="AJ2508" i="77"/>
  <c r="AK2508" i="77"/>
  <c r="AJ2509" i="77"/>
  <c r="AK2509" i="77"/>
  <c r="AJ2510" i="77"/>
  <c r="AK2510" i="77"/>
  <c r="AJ2511" i="77"/>
  <c r="AK2511" i="77"/>
  <c r="AJ2512" i="77"/>
  <c r="AK2512" i="77"/>
  <c r="AJ2513" i="77"/>
  <c r="AK2513" i="77"/>
  <c r="AJ2514" i="77"/>
  <c r="AK2514" i="77"/>
  <c r="AJ2515" i="77"/>
  <c r="AK2515" i="77"/>
  <c r="AJ2516" i="77"/>
  <c r="AK2516" i="77"/>
  <c r="AJ2517" i="77"/>
  <c r="AK2517" i="77"/>
  <c r="AJ2518" i="77"/>
  <c r="AK2518" i="77"/>
  <c r="AJ2519" i="77"/>
  <c r="AK2519" i="77"/>
  <c r="AJ2520" i="77"/>
  <c r="AK2520" i="77"/>
  <c r="AJ2521" i="77"/>
  <c r="AK2521" i="77"/>
  <c r="AJ2522" i="77"/>
  <c r="AK2522" i="77"/>
  <c r="AJ2523" i="77"/>
  <c r="AK2523" i="77"/>
  <c r="AJ2524" i="77"/>
  <c r="AK2524" i="77"/>
  <c r="AJ2525" i="77"/>
  <c r="AK2525" i="77"/>
  <c r="AJ2526" i="77"/>
  <c r="AK2526" i="77"/>
  <c r="AJ2527" i="77"/>
  <c r="AK2527" i="77"/>
  <c r="AJ2528" i="77"/>
  <c r="AK2528" i="77"/>
  <c r="AJ2529" i="77"/>
  <c r="AK2529" i="77"/>
  <c r="AJ2530" i="77"/>
  <c r="AK2530" i="77"/>
  <c r="AJ2531" i="77"/>
  <c r="AK2531" i="77"/>
  <c r="AJ2532" i="77"/>
  <c r="AK2532" i="77"/>
  <c r="AJ2533" i="77"/>
  <c r="AK2533" i="77"/>
  <c r="AJ2534" i="77"/>
  <c r="AK2534" i="77"/>
  <c r="AJ2535" i="77"/>
  <c r="AK2535" i="77"/>
  <c r="AJ2536" i="77"/>
  <c r="AK2536" i="77"/>
  <c r="AJ2537" i="77"/>
  <c r="AK2537" i="77"/>
  <c r="AJ2538" i="77"/>
  <c r="AK2538" i="77"/>
  <c r="AJ2539" i="77"/>
  <c r="AK2539" i="77"/>
  <c r="AJ2540" i="77"/>
  <c r="AK2540" i="77"/>
  <c r="AJ2541" i="77"/>
  <c r="AK2541" i="77"/>
  <c r="AJ2542" i="77"/>
  <c r="AK2542" i="77"/>
  <c r="AJ2543" i="77"/>
  <c r="AK2543" i="77"/>
  <c r="AJ2544" i="77"/>
  <c r="AK2544" i="77"/>
  <c r="AJ2545" i="77"/>
  <c r="AK2545" i="77"/>
  <c r="AJ2546" i="77"/>
  <c r="AK2546" i="77"/>
  <c r="AJ2547" i="77"/>
  <c r="AK2547" i="77"/>
  <c r="AJ2548" i="77"/>
  <c r="AK2548" i="77"/>
  <c r="AJ2549" i="77"/>
  <c r="AK2549" i="77"/>
  <c r="AJ2550" i="77"/>
  <c r="AK2550" i="77"/>
  <c r="AJ2551" i="77"/>
  <c r="AK2551" i="77"/>
  <c r="AJ2552" i="77"/>
  <c r="AK2552" i="77"/>
  <c r="AJ2553" i="77"/>
  <c r="AK2553" i="77"/>
  <c r="AJ2554" i="77"/>
  <c r="AK2554" i="77"/>
  <c r="AJ2555" i="77"/>
  <c r="AK2555" i="77"/>
  <c r="AJ2556" i="77"/>
  <c r="AK2556" i="77"/>
  <c r="AJ2557" i="77"/>
  <c r="AK2557" i="77"/>
  <c r="AJ2558" i="77"/>
  <c r="AK2558" i="77"/>
  <c r="AJ2559" i="77"/>
  <c r="AK2559" i="77"/>
  <c r="AJ2560" i="77"/>
  <c r="AK2560" i="77"/>
  <c r="AJ2561" i="77"/>
  <c r="AK2561" i="77"/>
  <c r="AJ2562" i="77"/>
  <c r="AK2562" i="77"/>
  <c r="AJ2563" i="77"/>
  <c r="AK2563" i="77"/>
  <c r="AJ2564" i="77"/>
  <c r="AK2564" i="77"/>
  <c r="AJ2565" i="77"/>
  <c r="AK2565" i="77"/>
  <c r="AJ2566" i="77"/>
  <c r="AK2566" i="77"/>
  <c r="AJ2567" i="77"/>
  <c r="AK2567" i="77"/>
  <c r="AJ2568" i="77"/>
  <c r="AK2568" i="77"/>
  <c r="AJ2569" i="77"/>
  <c r="AK2569" i="77"/>
  <c r="AJ2570" i="77"/>
  <c r="AK2570" i="77"/>
  <c r="AJ2571" i="77"/>
  <c r="AK2571" i="77"/>
  <c r="AJ2572" i="77"/>
  <c r="AK2572" i="77"/>
  <c r="AJ2573" i="77"/>
  <c r="AK2573" i="77"/>
  <c r="AJ2574" i="77"/>
  <c r="AK2574" i="77"/>
  <c r="AJ2575" i="77"/>
  <c r="AK2575" i="77"/>
  <c r="AJ2576" i="77"/>
  <c r="AK2576" i="77"/>
  <c r="AJ2577" i="77"/>
  <c r="AK2577" i="77"/>
  <c r="AJ2578" i="77"/>
  <c r="AK2578" i="77"/>
  <c r="AJ2579" i="77"/>
  <c r="AK2579" i="77"/>
  <c r="AJ2580" i="77"/>
  <c r="AK2580" i="77"/>
  <c r="AJ2581" i="77"/>
  <c r="AK2581" i="77"/>
  <c r="AJ2582" i="77"/>
  <c r="AK2582" i="77"/>
  <c r="AJ2583" i="77"/>
  <c r="AK2583" i="77"/>
  <c r="AJ2584" i="77"/>
  <c r="AK2584" i="77"/>
  <c r="AJ2585" i="77"/>
  <c r="AK2585" i="77"/>
  <c r="AJ2586" i="77"/>
  <c r="AK2586" i="77"/>
  <c r="AJ2587" i="77"/>
  <c r="AK2587" i="77"/>
  <c r="AJ2588" i="77"/>
  <c r="AK2588" i="77"/>
  <c r="AJ2589" i="77"/>
  <c r="AK2589" i="77"/>
  <c r="AJ2590" i="77"/>
  <c r="AK2590" i="77"/>
  <c r="AJ2591" i="77"/>
  <c r="AK2591" i="77"/>
  <c r="AJ2592" i="77"/>
  <c r="AK2592" i="77"/>
  <c r="AJ2593" i="77"/>
  <c r="AK2593" i="77"/>
  <c r="AJ2594" i="77"/>
  <c r="AK2594" i="77"/>
  <c r="AJ2595" i="77"/>
  <c r="AK2595" i="77"/>
  <c r="AJ2596" i="77"/>
  <c r="AK2596" i="77"/>
  <c r="AJ2597" i="77"/>
  <c r="AK2597" i="77"/>
  <c r="AJ2598" i="77"/>
  <c r="AK2598" i="77"/>
  <c r="AJ2599" i="77"/>
  <c r="AK2599" i="77"/>
  <c r="AJ2600" i="77"/>
  <c r="AK2600" i="77"/>
  <c r="AJ2601" i="77"/>
  <c r="AK2601" i="77"/>
  <c r="AJ2602" i="77"/>
  <c r="AK2602" i="77"/>
  <c r="AJ2603" i="77"/>
  <c r="AK2603" i="77"/>
  <c r="AJ2604" i="77"/>
  <c r="AK2604" i="77"/>
  <c r="AJ2605" i="77"/>
  <c r="AK2605" i="77"/>
  <c r="AJ2606" i="77"/>
  <c r="AK2606" i="77"/>
  <c r="AJ2607" i="77"/>
  <c r="AK2607" i="77"/>
  <c r="AJ2608" i="77"/>
  <c r="AK2608" i="77"/>
  <c r="AJ2609" i="77"/>
  <c r="AK2609" i="77"/>
  <c r="AJ2610" i="77"/>
  <c r="AK2610" i="77"/>
  <c r="AJ2611" i="77"/>
  <c r="AK2611" i="77"/>
  <c r="AJ2612" i="77"/>
  <c r="AK2612" i="77"/>
  <c r="AJ2613" i="77"/>
  <c r="AK2613" i="77"/>
  <c r="AJ2614" i="77"/>
  <c r="AK2614" i="77"/>
  <c r="AJ2615" i="77"/>
  <c r="AK2615" i="77"/>
  <c r="AJ2616" i="77"/>
  <c r="AK2616" i="77"/>
  <c r="AJ2617" i="77"/>
  <c r="AK2617" i="77"/>
  <c r="AJ2618" i="77"/>
  <c r="AK2618" i="77"/>
  <c r="AJ2619" i="77"/>
  <c r="AK2619" i="77"/>
  <c r="AJ2620" i="77"/>
  <c r="AK2620" i="77"/>
  <c r="AJ2621" i="77"/>
  <c r="AK2621" i="77"/>
  <c r="AJ2622" i="77"/>
  <c r="AK2622" i="77"/>
  <c r="AJ2623" i="77"/>
  <c r="AK2623" i="77"/>
  <c r="AJ2624" i="77"/>
  <c r="AK2624" i="77"/>
  <c r="AJ2625" i="77"/>
  <c r="AK2625" i="77"/>
  <c r="AJ2626" i="77"/>
  <c r="AK2626" i="77"/>
  <c r="AJ2627" i="77"/>
  <c r="AK2627" i="77"/>
  <c r="AJ2628" i="77"/>
  <c r="AK2628" i="77"/>
  <c r="AJ2629" i="77"/>
  <c r="AK2629" i="77"/>
  <c r="AJ2630" i="77"/>
  <c r="AK2630" i="77"/>
  <c r="AJ2631" i="77"/>
  <c r="AK2631" i="77"/>
  <c r="AJ2632" i="77"/>
  <c r="AK2632" i="77"/>
  <c r="AJ2633" i="77"/>
  <c r="AK2633" i="77"/>
  <c r="AJ2634" i="77"/>
  <c r="AK2634" i="77"/>
  <c r="AJ2635" i="77"/>
  <c r="AK2635" i="77"/>
  <c r="AJ2636" i="77"/>
  <c r="AK2636" i="77"/>
  <c r="AJ2637" i="77"/>
  <c r="AK2637" i="77"/>
  <c r="AJ2638" i="77"/>
  <c r="AK2638" i="77"/>
  <c r="AJ2639" i="77"/>
  <c r="AK2639" i="77"/>
  <c r="AJ2640" i="77"/>
  <c r="AK2640" i="77"/>
  <c r="AJ2641" i="77"/>
  <c r="AK2641" i="77"/>
  <c r="AJ2642" i="77"/>
  <c r="AK2642" i="77"/>
  <c r="AJ2643" i="77"/>
  <c r="AK2643" i="77"/>
  <c r="AJ2644" i="77"/>
  <c r="AK2644" i="77"/>
  <c r="AJ2645" i="77"/>
  <c r="AK2645" i="77"/>
  <c r="AJ2646" i="77"/>
  <c r="AK2646" i="77"/>
  <c r="AJ2647" i="77"/>
  <c r="AK2647" i="77"/>
  <c r="AJ2648" i="77"/>
  <c r="AK2648" i="77"/>
  <c r="AJ2649" i="77"/>
  <c r="AK2649" i="77"/>
  <c r="AJ2650" i="77"/>
  <c r="AK2650" i="77"/>
  <c r="AJ2651" i="77"/>
  <c r="AK2651" i="77"/>
  <c r="AJ2652" i="77"/>
  <c r="AK2652" i="77"/>
  <c r="AJ2653" i="77"/>
  <c r="AK2653" i="77"/>
  <c r="AJ2654" i="77"/>
  <c r="AK2654" i="77"/>
  <c r="AJ2655" i="77"/>
  <c r="AK2655" i="77"/>
  <c r="AJ2656" i="77"/>
  <c r="AK2656" i="77"/>
  <c r="AJ2657" i="77"/>
  <c r="AK2657" i="77"/>
  <c r="AJ2658" i="77"/>
  <c r="AK2658" i="77"/>
  <c r="AJ2659" i="77"/>
  <c r="AK2659" i="77"/>
  <c r="AJ2660" i="77"/>
  <c r="AK2660" i="77"/>
  <c r="AJ2661" i="77"/>
  <c r="AK2661" i="77"/>
  <c r="AJ2662" i="77"/>
  <c r="AK2662" i="77"/>
  <c r="AJ2663" i="77"/>
  <c r="AK2663" i="77"/>
  <c r="AJ2664" i="77"/>
  <c r="AK2664" i="77"/>
  <c r="AJ2665" i="77"/>
  <c r="AK2665" i="77"/>
  <c r="AJ2666" i="77"/>
  <c r="AK2666" i="77"/>
  <c r="AJ2667" i="77"/>
  <c r="AK2667" i="77"/>
  <c r="AJ2668" i="77"/>
  <c r="AK2668" i="77"/>
  <c r="AJ2669" i="77"/>
  <c r="AK2669" i="77"/>
  <c r="AJ2670" i="77"/>
  <c r="AK2670" i="77"/>
  <c r="AJ2671" i="77"/>
  <c r="AK2671" i="77"/>
  <c r="AJ2672" i="77"/>
  <c r="AK2672" i="77"/>
  <c r="AJ2673" i="77"/>
  <c r="AK2673" i="77"/>
  <c r="AJ2674" i="77"/>
  <c r="AK2674" i="77"/>
  <c r="AJ2675" i="77"/>
  <c r="AK2675" i="77"/>
  <c r="AJ2676" i="77"/>
  <c r="AK2676" i="77"/>
  <c r="AJ2677" i="77"/>
  <c r="AK2677" i="77"/>
  <c r="AJ2678" i="77"/>
  <c r="AK2678" i="77"/>
  <c r="AJ2679" i="77"/>
  <c r="AK2679" i="77"/>
  <c r="AJ2680" i="77"/>
  <c r="AK2680" i="77"/>
  <c r="AJ2681" i="77"/>
  <c r="AK2681" i="77"/>
  <c r="AJ2682" i="77"/>
  <c r="AK2682" i="77"/>
  <c r="AJ2683" i="77"/>
  <c r="AK2683" i="77"/>
  <c r="AJ2684" i="77"/>
  <c r="AK2684" i="77"/>
  <c r="AJ2685" i="77"/>
  <c r="AK2685" i="77"/>
  <c r="AJ2686" i="77"/>
  <c r="AK2686" i="77"/>
  <c r="AJ2687" i="77"/>
  <c r="AK2687" i="77"/>
  <c r="AJ2688" i="77"/>
  <c r="AK2688" i="77"/>
  <c r="AJ2689" i="77"/>
  <c r="AK2689" i="77"/>
  <c r="AJ2690" i="77"/>
  <c r="AK2690" i="77"/>
  <c r="AJ2691" i="77"/>
  <c r="AK2691" i="77"/>
  <c r="AJ2692" i="77"/>
  <c r="AK2692" i="77"/>
  <c r="AJ2693" i="77"/>
  <c r="AK2693" i="77"/>
  <c r="AJ2694" i="77"/>
  <c r="AK2694" i="77"/>
  <c r="AJ2695" i="77"/>
  <c r="AK2695" i="77"/>
  <c r="AJ2696" i="77"/>
  <c r="AK2696" i="77"/>
  <c r="AJ2697" i="77"/>
  <c r="AK2697" i="77"/>
  <c r="AJ2698" i="77"/>
  <c r="AK2698" i="77"/>
  <c r="AJ2699" i="77"/>
  <c r="AK2699" i="77"/>
  <c r="AJ2700" i="77"/>
  <c r="AK2700" i="77"/>
  <c r="AJ2701" i="77"/>
  <c r="AK2701" i="77"/>
  <c r="AJ2702" i="77"/>
  <c r="AK2702" i="77"/>
  <c r="AJ2703" i="77"/>
  <c r="AK2703" i="77"/>
  <c r="AJ2704" i="77"/>
  <c r="AK2704" i="77"/>
  <c r="AJ2705" i="77"/>
  <c r="AK2705" i="77"/>
  <c r="AJ2706" i="77"/>
  <c r="AK2706" i="77"/>
  <c r="AJ2707" i="77"/>
  <c r="AK2707" i="77"/>
  <c r="AJ2708" i="77"/>
  <c r="AK2708" i="77"/>
  <c r="AJ2709" i="77"/>
  <c r="AK2709" i="77"/>
  <c r="AJ2710" i="77"/>
  <c r="AK2710" i="77"/>
  <c r="AJ2711" i="77"/>
  <c r="AK2711" i="77"/>
  <c r="AJ2712" i="77"/>
  <c r="AK2712" i="77"/>
  <c r="AJ2713" i="77"/>
  <c r="AK2713" i="77"/>
  <c r="AJ2714" i="77"/>
  <c r="AK2714" i="77"/>
  <c r="AJ2715" i="77"/>
  <c r="AK2715" i="77"/>
  <c r="AJ2716" i="77"/>
  <c r="AK2716" i="77"/>
  <c r="AJ2717" i="77"/>
  <c r="AK2717" i="77"/>
  <c r="AJ2718" i="77"/>
  <c r="AK2718" i="77"/>
  <c r="AJ2719" i="77"/>
  <c r="AK2719" i="77"/>
  <c r="AJ2720" i="77"/>
  <c r="AK2720" i="77"/>
  <c r="AJ2721" i="77"/>
  <c r="AK2721" i="77"/>
  <c r="AJ2722" i="77"/>
  <c r="AK2722" i="77"/>
  <c r="AJ2723" i="77"/>
  <c r="AK2723" i="77"/>
  <c r="AJ2724" i="77"/>
  <c r="AK2724" i="77"/>
  <c r="AJ2725" i="77"/>
  <c r="AK2725" i="77"/>
  <c r="AJ2726" i="77"/>
  <c r="AK2726" i="77"/>
  <c r="AJ2727" i="77"/>
  <c r="AK2727" i="77"/>
  <c r="AJ2728" i="77"/>
  <c r="AK2728" i="77"/>
  <c r="AJ2729" i="77"/>
  <c r="AK2729" i="77"/>
  <c r="AJ2730" i="77"/>
  <c r="AK2730" i="77"/>
  <c r="AJ2731" i="77"/>
  <c r="AK2731" i="77"/>
  <c r="AJ2732" i="77"/>
  <c r="AK2732" i="77"/>
  <c r="AJ2733" i="77"/>
  <c r="AK2733" i="77"/>
  <c r="AJ2734" i="77"/>
  <c r="AK2734" i="77"/>
  <c r="AJ2735" i="77"/>
  <c r="AK2735" i="77"/>
  <c r="AJ2736" i="77"/>
  <c r="AK2736" i="77"/>
  <c r="AJ2737" i="77"/>
  <c r="AK2737" i="77"/>
  <c r="AJ2738" i="77"/>
  <c r="AK2738" i="77"/>
  <c r="AJ2739" i="77"/>
  <c r="AK2739" i="77"/>
  <c r="AJ2740" i="77"/>
  <c r="AK2740" i="77"/>
  <c r="AJ2741" i="77"/>
  <c r="AK2741" i="77"/>
  <c r="AJ2742" i="77"/>
  <c r="AK2742" i="77"/>
  <c r="AJ2743" i="77"/>
  <c r="AK2743" i="77"/>
  <c r="AJ2744" i="77"/>
  <c r="AK2744" i="77"/>
  <c r="AJ2745" i="77"/>
  <c r="AK2745" i="77"/>
  <c r="AJ2746" i="77"/>
  <c r="AK2746" i="77"/>
  <c r="AJ2747" i="77"/>
  <c r="AK2747" i="77"/>
  <c r="AJ2748" i="77"/>
  <c r="AK2748" i="77"/>
  <c r="AJ2749" i="77"/>
  <c r="AK2749" i="77"/>
  <c r="AJ2750" i="77"/>
  <c r="AK2750" i="77"/>
  <c r="AJ2751" i="77"/>
  <c r="AK2751" i="77"/>
  <c r="AJ2752" i="77"/>
  <c r="AK2752" i="77"/>
  <c r="AJ2753" i="77"/>
  <c r="AK2753" i="77"/>
  <c r="AJ2754" i="77"/>
  <c r="AK2754" i="77"/>
  <c r="AJ2755" i="77"/>
  <c r="AK2755" i="77"/>
  <c r="AJ2756" i="77"/>
  <c r="AK2756" i="77"/>
  <c r="AJ2757" i="77"/>
  <c r="AK2757" i="77"/>
  <c r="AJ2758" i="77"/>
  <c r="AK2758" i="77"/>
  <c r="AJ2759" i="77"/>
  <c r="AK2759" i="77"/>
  <c r="AJ2760" i="77"/>
  <c r="AK2760" i="77"/>
  <c r="AJ2761" i="77"/>
  <c r="AK2761" i="77"/>
  <c r="AJ2762" i="77"/>
  <c r="AK2762" i="77"/>
  <c r="AJ2763" i="77"/>
  <c r="AK2763" i="77"/>
  <c r="AJ2764" i="77"/>
  <c r="AK2764" i="77"/>
  <c r="AJ2765" i="77"/>
  <c r="AK2765" i="77"/>
  <c r="AJ2766" i="77"/>
  <c r="AK2766" i="77"/>
  <c r="AJ2767" i="77"/>
  <c r="AK2767" i="77"/>
  <c r="AJ2768" i="77"/>
  <c r="AK2768" i="77"/>
  <c r="AJ2769" i="77"/>
  <c r="AK2769" i="77"/>
  <c r="AJ2770" i="77"/>
  <c r="AK2770" i="77"/>
  <c r="AJ2771" i="77"/>
  <c r="AK2771" i="77"/>
  <c r="AJ2772" i="77"/>
  <c r="AK2772" i="77"/>
  <c r="AJ2773" i="77"/>
  <c r="AK2773" i="77"/>
  <c r="AJ2774" i="77"/>
  <c r="AK2774" i="77"/>
  <c r="AJ2775" i="77"/>
  <c r="AK2775" i="77"/>
  <c r="AJ2776" i="77"/>
  <c r="AK2776" i="77"/>
  <c r="AJ2777" i="77"/>
  <c r="AK2777" i="77"/>
  <c r="AJ2778" i="77"/>
  <c r="AK2778" i="77"/>
  <c r="AJ2779" i="77"/>
  <c r="AK2779" i="77"/>
  <c r="AJ2780" i="77"/>
  <c r="AK2780" i="77"/>
  <c r="AJ2781" i="77"/>
  <c r="AK2781" i="77"/>
  <c r="AJ2782" i="77"/>
  <c r="AK2782" i="77"/>
  <c r="AJ2783" i="77"/>
  <c r="AK2783" i="77"/>
  <c r="AJ2784" i="77"/>
  <c r="AK2784" i="77"/>
  <c r="AJ2785" i="77"/>
  <c r="AK2785" i="77"/>
  <c r="AJ2786" i="77"/>
  <c r="AK2786" i="77"/>
  <c r="AJ2787" i="77"/>
  <c r="AK2787" i="77"/>
  <c r="AJ2788" i="77"/>
  <c r="AK2788" i="77"/>
  <c r="AJ2789" i="77"/>
  <c r="AK2789" i="77"/>
  <c r="AJ2790" i="77"/>
  <c r="AK2790" i="77"/>
  <c r="AJ2791" i="77"/>
  <c r="AK2791" i="77"/>
  <c r="AJ2792" i="77"/>
  <c r="AK2792" i="77"/>
  <c r="AJ2793" i="77"/>
  <c r="AK2793" i="77"/>
  <c r="AJ2794" i="77"/>
  <c r="AK2794" i="77"/>
  <c r="AJ2795" i="77"/>
  <c r="AK2795" i="77"/>
  <c r="AJ2796" i="77"/>
  <c r="AK2796" i="77"/>
  <c r="AJ2797" i="77"/>
  <c r="AK2797" i="77"/>
  <c r="AJ2798" i="77"/>
  <c r="AK2798" i="77"/>
  <c r="AJ2799" i="77"/>
  <c r="AK2799" i="77"/>
  <c r="AJ2800" i="77"/>
  <c r="AK2800" i="77"/>
  <c r="AJ2801" i="77"/>
  <c r="AK2801" i="77"/>
  <c r="AJ2802" i="77"/>
  <c r="AK2802" i="77"/>
  <c r="AJ2803" i="77"/>
  <c r="AK2803" i="77"/>
  <c r="AJ2804" i="77"/>
  <c r="AK2804" i="77"/>
  <c r="AJ2805" i="77"/>
  <c r="AK2805" i="77"/>
  <c r="AJ2806" i="77"/>
  <c r="AK2806" i="77"/>
  <c r="AJ2807" i="77"/>
  <c r="AK2807" i="77"/>
  <c r="AJ2808" i="77"/>
  <c r="AK2808" i="77"/>
  <c r="AJ2809" i="77"/>
  <c r="AK2809" i="77"/>
  <c r="AJ2810" i="77"/>
  <c r="AK2810" i="77"/>
  <c r="AJ2811" i="77"/>
  <c r="AK2811" i="77"/>
  <c r="AJ2812" i="77"/>
  <c r="AK2812" i="77"/>
  <c r="AJ2813" i="77"/>
  <c r="AK2813" i="77"/>
  <c r="AJ2814" i="77"/>
  <c r="AK2814" i="77"/>
  <c r="AJ2815" i="77"/>
  <c r="AK2815" i="77"/>
  <c r="AJ2816" i="77"/>
  <c r="AK2816" i="77"/>
  <c r="AJ2817" i="77"/>
  <c r="AK2817" i="77"/>
  <c r="AJ2818" i="77"/>
  <c r="AK2818" i="77"/>
  <c r="AJ2819" i="77"/>
  <c r="AK2819" i="77"/>
  <c r="AJ2820" i="77"/>
  <c r="AK2820" i="77"/>
  <c r="AJ2821" i="77"/>
  <c r="AK2821" i="77"/>
  <c r="AJ2822" i="77"/>
  <c r="AK2822" i="77"/>
  <c r="AJ2823" i="77"/>
  <c r="AK2823" i="77"/>
  <c r="AJ2824" i="77"/>
  <c r="AK2824" i="77"/>
  <c r="AJ2825" i="77"/>
  <c r="AK2825" i="77"/>
  <c r="AJ2826" i="77"/>
  <c r="AK2826" i="77"/>
  <c r="AJ2827" i="77"/>
  <c r="AK2827" i="77"/>
  <c r="AJ2828" i="77"/>
  <c r="AK2828" i="77"/>
  <c r="AJ2829" i="77"/>
  <c r="AK2829" i="77"/>
  <c r="AJ2830" i="77"/>
  <c r="AK2830" i="77"/>
  <c r="AJ2831" i="77"/>
  <c r="AK2831" i="77"/>
  <c r="AJ2832" i="77"/>
  <c r="AK2832" i="77"/>
  <c r="AJ2833" i="77"/>
  <c r="AK2833" i="77"/>
  <c r="AJ2834" i="77"/>
  <c r="AK2834" i="77"/>
  <c r="AJ2835" i="77"/>
  <c r="AK2835" i="77"/>
  <c r="AJ2836" i="77"/>
  <c r="AK2836" i="77"/>
  <c r="AJ2837" i="77"/>
  <c r="AK2837" i="77"/>
  <c r="AJ2838" i="77"/>
  <c r="AK2838" i="77"/>
  <c r="AJ2839" i="77"/>
  <c r="AK2839" i="77"/>
  <c r="AJ2840" i="77"/>
  <c r="AK2840" i="77"/>
  <c r="AJ2841" i="77"/>
  <c r="AK2841" i="77"/>
  <c r="AJ2842" i="77"/>
  <c r="AK2842" i="77"/>
  <c r="AJ2843" i="77"/>
  <c r="AK2843" i="77"/>
  <c r="AJ2844" i="77"/>
  <c r="AK2844" i="77"/>
  <c r="AJ2845" i="77"/>
  <c r="AK2845" i="77"/>
  <c r="AJ2846" i="77"/>
  <c r="AK2846" i="77"/>
  <c r="AJ2847" i="77"/>
  <c r="AK2847" i="77"/>
  <c r="AJ2848" i="77"/>
  <c r="AK2848" i="77"/>
  <c r="AJ2849" i="77"/>
  <c r="AK2849" i="77"/>
  <c r="AJ2850" i="77"/>
  <c r="AK2850" i="77"/>
  <c r="AJ2851" i="77"/>
  <c r="AK2851" i="77"/>
  <c r="AJ2852" i="77"/>
  <c r="AK2852" i="77"/>
  <c r="AJ2853" i="77"/>
  <c r="AK2853" i="77"/>
  <c r="AJ2854" i="77"/>
  <c r="AK2854" i="77"/>
  <c r="AJ2855" i="77"/>
  <c r="AK2855" i="77"/>
  <c r="AJ2856" i="77"/>
  <c r="AK2856" i="77"/>
  <c r="AJ2857" i="77"/>
  <c r="AK2857" i="77"/>
  <c r="AJ2858" i="77"/>
  <c r="AK2858" i="77"/>
  <c r="AJ2859" i="77"/>
  <c r="AK2859" i="77"/>
  <c r="AJ2860" i="77"/>
  <c r="AK2860" i="77"/>
  <c r="AJ2861" i="77"/>
  <c r="AK2861" i="77"/>
  <c r="AJ2862" i="77"/>
  <c r="AK2862" i="77"/>
  <c r="AJ2863" i="77"/>
  <c r="AK2863" i="77"/>
  <c r="AJ2864" i="77"/>
  <c r="AK2864" i="77"/>
  <c r="AJ2865" i="77"/>
  <c r="AK2865" i="77"/>
  <c r="AJ2866" i="77"/>
  <c r="AK2866" i="77"/>
  <c r="AJ2867" i="77"/>
  <c r="AK2867" i="77"/>
  <c r="AJ2868" i="77"/>
  <c r="AK2868" i="77"/>
  <c r="AJ2869" i="77"/>
  <c r="AK2869" i="77"/>
  <c r="AJ2870" i="77"/>
  <c r="AK2870" i="77"/>
  <c r="AJ2871" i="77"/>
  <c r="AK2871" i="77"/>
  <c r="AJ2872" i="77"/>
  <c r="AK2872" i="77"/>
  <c r="AJ2873" i="77"/>
  <c r="AK2873" i="77"/>
  <c r="AJ2874" i="77"/>
  <c r="AK2874" i="77"/>
  <c r="AJ2875" i="77"/>
  <c r="AK2875" i="77"/>
  <c r="AJ2876" i="77"/>
  <c r="AK2876" i="77"/>
  <c r="AJ2877" i="77"/>
  <c r="AK2877" i="77"/>
  <c r="AJ2878" i="77"/>
  <c r="AK2878" i="77"/>
  <c r="AJ2879" i="77"/>
  <c r="AK2879" i="77"/>
  <c r="AJ2880" i="77"/>
  <c r="AK2880" i="77"/>
  <c r="AJ2881" i="77"/>
  <c r="AK2881" i="77"/>
  <c r="AJ2882" i="77"/>
  <c r="AK2882" i="77"/>
  <c r="AJ2883" i="77"/>
  <c r="AK2883" i="77"/>
  <c r="AJ2884" i="77"/>
  <c r="AK2884" i="77"/>
  <c r="AJ2885" i="77"/>
  <c r="AK2885" i="77"/>
  <c r="AJ2886" i="77"/>
  <c r="AK2886" i="77"/>
  <c r="AJ2887" i="77"/>
  <c r="AK2887" i="77"/>
  <c r="AJ2888" i="77"/>
  <c r="AK2888" i="77"/>
  <c r="AJ2889" i="77"/>
  <c r="AK2889" i="77"/>
  <c r="AJ2890" i="77"/>
  <c r="AK2890" i="77"/>
  <c r="AJ2891" i="77"/>
  <c r="AK2891" i="77"/>
  <c r="AJ2892" i="77"/>
  <c r="AK2892" i="77"/>
  <c r="AJ2893" i="77"/>
  <c r="AK2893" i="77"/>
  <c r="AJ2894" i="77"/>
  <c r="AK2894" i="77"/>
  <c r="AJ2895" i="77"/>
  <c r="AK2895" i="77"/>
  <c r="AJ2896" i="77"/>
  <c r="AK2896" i="77"/>
  <c r="AJ2897" i="77"/>
  <c r="AK2897" i="77"/>
  <c r="AJ2898" i="77"/>
  <c r="AK2898" i="77"/>
  <c r="AJ2899" i="77"/>
  <c r="AK2899" i="77"/>
  <c r="AJ2900" i="77"/>
  <c r="AK2900" i="77"/>
  <c r="AJ2901" i="77"/>
  <c r="AK2901" i="77"/>
  <c r="AJ2902" i="77"/>
  <c r="AK2902" i="77"/>
  <c r="AJ2903" i="77"/>
  <c r="AK2903" i="77"/>
  <c r="AJ2904" i="77"/>
  <c r="AK2904" i="77"/>
  <c r="AJ2905" i="77"/>
  <c r="AK2905" i="77"/>
  <c r="AJ2906" i="77"/>
  <c r="AK2906" i="77"/>
  <c r="AJ2907" i="77"/>
  <c r="AK2907" i="77"/>
  <c r="AJ2908" i="77"/>
  <c r="AK2908" i="77"/>
  <c r="AJ2909" i="77"/>
  <c r="AK2909" i="77"/>
  <c r="AJ2910" i="77"/>
  <c r="AK2910" i="77"/>
  <c r="AJ2911" i="77"/>
  <c r="AK2911" i="77"/>
  <c r="AJ2912" i="77"/>
  <c r="AK2912" i="77"/>
  <c r="AJ2913" i="77"/>
  <c r="AK2913" i="77"/>
  <c r="AJ2914" i="77"/>
  <c r="AK2914" i="77"/>
  <c r="AJ2915" i="77"/>
  <c r="AK2915" i="77"/>
  <c r="AJ2916" i="77"/>
  <c r="AK2916" i="77"/>
  <c r="AJ2917" i="77"/>
  <c r="AK2917" i="77"/>
  <c r="AJ2918" i="77"/>
  <c r="AK2918" i="77"/>
  <c r="AJ2919" i="77"/>
  <c r="AK2919" i="77"/>
  <c r="AJ2920" i="77"/>
  <c r="AK2920" i="77"/>
  <c r="AJ2921" i="77"/>
  <c r="AK2921" i="77"/>
  <c r="AJ2922" i="77"/>
  <c r="AK2922" i="77"/>
  <c r="AJ2923" i="77"/>
  <c r="AK2923" i="77"/>
  <c r="AJ2924" i="77"/>
  <c r="AK2924" i="77"/>
  <c r="AJ2925" i="77"/>
  <c r="AK2925" i="77"/>
  <c r="AJ2926" i="77"/>
  <c r="AK2926" i="77"/>
  <c r="AJ2927" i="77"/>
  <c r="AK2927" i="77"/>
  <c r="AJ2928" i="77"/>
  <c r="AK2928" i="77"/>
  <c r="AJ2929" i="77"/>
  <c r="AK2929" i="77"/>
  <c r="AJ2930" i="77"/>
  <c r="AK2930" i="77"/>
  <c r="AJ2931" i="77"/>
  <c r="AK2931" i="77"/>
  <c r="AJ2932" i="77"/>
  <c r="AK2932" i="77"/>
  <c r="AJ2933" i="77"/>
  <c r="AK2933" i="77"/>
  <c r="AJ2934" i="77"/>
  <c r="AK2934" i="77"/>
  <c r="AJ2935" i="77"/>
  <c r="AK2935" i="77"/>
  <c r="AJ2936" i="77"/>
  <c r="AK2936" i="77"/>
  <c r="AJ2937" i="77"/>
  <c r="AK2937" i="77"/>
  <c r="AJ2938" i="77"/>
  <c r="AK2938" i="77"/>
  <c r="AJ2939" i="77"/>
  <c r="AK2939" i="77"/>
  <c r="AJ2940" i="77"/>
  <c r="AK2940" i="77"/>
  <c r="AJ2941" i="77"/>
  <c r="AK2941" i="77"/>
  <c r="AJ2942" i="77"/>
  <c r="AK2942" i="77"/>
  <c r="AJ2943" i="77"/>
  <c r="AK2943" i="77"/>
  <c r="AJ2944" i="77"/>
  <c r="AK2944" i="77"/>
  <c r="AJ2945" i="77"/>
  <c r="AK2945" i="77"/>
  <c r="AJ2946" i="77"/>
  <c r="AK2946" i="77"/>
  <c r="AJ2947" i="77"/>
  <c r="AK2947" i="77"/>
  <c r="AJ2948" i="77"/>
  <c r="AK2948" i="77"/>
  <c r="AJ2949" i="77"/>
  <c r="AK2949" i="77"/>
  <c r="AJ2950" i="77"/>
  <c r="AK2950" i="77"/>
  <c r="AJ2951" i="77"/>
  <c r="AK2951" i="77"/>
  <c r="AJ2952" i="77"/>
  <c r="AK2952" i="77"/>
  <c r="AJ2953" i="77"/>
  <c r="AK2953" i="77"/>
  <c r="AJ2954" i="77"/>
  <c r="AK2954" i="77"/>
  <c r="AJ2955" i="77"/>
  <c r="AK2955" i="77"/>
  <c r="AJ2956" i="77"/>
  <c r="AK2956" i="77"/>
  <c r="AJ2957" i="77"/>
  <c r="AK2957" i="77"/>
  <c r="AJ2958" i="77"/>
  <c r="AK2958" i="77"/>
  <c r="AJ2959" i="77"/>
  <c r="AK2959" i="77"/>
  <c r="AJ2960" i="77"/>
  <c r="AK2960" i="77"/>
  <c r="AJ2961" i="77"/>
  <c r="AK2961" i="77"/>
  <c r="AJ2962" i="77"/>
  <c r="AK2962" i="77"/>
  <c r="AJ2963" i="77"/>
  <c r="AK2963" i="77"/>
  <c r="AJ2964" i="77"/>
  <c r="AK2964" i="77"/>
  <c r="AJ2965" i="77"/>
  <c r="AK2965" i="77"/>
  <c r="AJ2966" i="77"/>
  <c r="AK2966" i="77"/>
  <c r="AJ2967" i="77"/>
  <c r="AK2967" i="77"/>
  <c r="AJ2968" i="77"/>
  <c r="AK2968" i="77"/>
  <c r="AJ2969" i="77"/>
  <c r="AK2969" i="77"/>
  <c r="AJ2970" i="77"/>
  <c r="AK2970" i="77"/>
  <c r="AJ2971" i="77"/>
  <c r="AK2971" i="77"/>
  <c r="AJ2972" i="77"/>
  <c r="AK2972" i="77"/>
  <c r="AJ2973" i="77"/>
  <c r="AK2973" i="77"/>
  <c r="AJ2974" i="77"/>
  <c r="AK2974" i="77"/>
  <c r="AJ2975" i="77"/>
  <c r="AK2975" i="77"/>
  <c r="AJ2976" i="77"/>
  <c r="AK2976" i="77"/>
  <c r="AJ2977" i="77"/>
  <c r="AK2977" i="77"/>
  <c r="AJ2978" i="77"/>
  <c r="AK2978" i="77"/>
  <c r="AJ2979" i="77"/>
  <c r="AK2979" i="77"/>
  <c r="AJ2980" i="77"/>
  <c r="AK2980" i="77"/>
  <c r="AJ2981" i="77"/>
  <c r="AK2981" i="77"/>
  <c r="AJ2982" i="77"/>
  <c r="AK2982" i="77"/>
  <c r="AJ2983" i="77"/>
  <c r="AK2983" i="77"/>
  <c r="AJ2984" i="77"/>
  <c r="AK2984" i="77"/>
  <c r="AJ2985" i="77"/>
  <c r="AK2985" i="77"/>
  <c r="AJ2986" i="77"/>
  <c r="AK2986" i="77"/>
  <c r="AJ2987" i="77"/>
  <c r="AK2987" i="77"/>
  <c r="AJ2988" i="77"/>
  <c r="AK2988" i="77"/>
  <c r="AJ2989" i="77"/>
  <c r="AK2989" i="77"/>
  <c r="AJ2990" i="77"/>
  <c r="AK2990" i="77"/>
  <c r="AJ2991" i="77"/>
  <c r="AK2991" i="77"/>
  <c r="AJ2992" i="77"/>
  <c r="AK2992" i="77"/>
  <c r="AJ2993" i="77"/>
  <c r="AK2993" i="77"/>
  <c r="AJ2994" i="77"/>
  <c r="AK2994" i="77"/>
  <c r="AJ2995" i="77"/>
  <c r="AK2995" i="77"/>
  <c r="AJ2996" i="77"/>
  <c r="AK2996" i="77"/>
  <c r="AJ2997" i="77"/>
  <c r="AK2997" i="77"/>
  <c r="AJ2998" i="77"/>
  <c r="AK2998" i="77"/>
  <c r="AJ2999" i="77"/>
  <c r="AK2999" i="77"/>
  <c r="AJ3000" i="77"/>
  <c r="AK3000" i="77"/>
  <c r="AJ3001" i="77"/>
  <c r="AK3001" i="77"/>
  <c r="AJ3002" i="77"/>
  <c r="AK3002" i="77"/>
  <c r="AJ3003" i="77"/>
  <c r="AK3003" i="77"/>
  <c r="AJ3004" i="77"/>
  <c r="AK3004" i="77"/>
  <c r="AJ3005" i="77"/>
  <c r="AK3005" i="77"/>
  <c r="AJ3006" i="77"/>
  <c r="AK3006" i="77"/>
  <c r="AJ3007" i="77"/>
  <c r="AK3007" i="77"/>
  <c r="AJ3008" i="77"/>
  <c r="AK3008" i="77"/>
  <c r="AJ3009" i="77"/>
  <c r="AK3009" i="77"/>
  <c r="AJ3010" i="77"/>
  <c r="AK3010" i="77"/>
  <c r="AJ3011" i="77"/>
  <c r="AK3011" i="77"/>
  <c r="AJ3012" i="77"/>
  <c r="AK3012" i="77"/>
  <c r="AJ3013" i="77"/>
  <c r="AK3013" i="77"/>
  <c r="AJ3014" i="77"/>
  <c r="AK3014" i="77"/>
  <c r="AJ3015" i="77"/>
  <c r="AK3015" i="77"/>
  <c r="AJ3016" i="77"/>
  <c r="AK3016" i="77"/>
  <c r="AJ3017" i="77"/>
  <c r="AK3017" i="77"/>
  <c r="AJ3018" i="77"/>
  <c r="AK3018" i="77"/>
  <c r="AJ3019" i="77"/>
  <c r="AK3019" i="77"/>
  <c r="AJ3020" i="77"/>
  <c r="AK3020" i="77"/>
  <c r="AJ3021" i="77"/>
  <c r="AK3021" i="77"/>
  <c r="AJ3022" i="77"/>
  <c r="AK3022" i="77"/>
  <c r="AJ3023" i="77"/>
  <c r="AK3023" i="77"/>
  <c r="AJ3024" i="77"/>
  <c r="AK3024" i="77"/>
  <c r="AJ3025" i="77"/>
  <c r="AK3025" i="77"/>
  <c r="AJ3026" i="77"/>
  <c r="AK3026" i="77"/>
  <c r="AJ3027" i="77"/>
  <c r="AK3027" i="77"/>
  <c r="AJ3028" i="77"/>
  <c r="AK3028" i="77"/>
  <c r="AJ3029" i="77"/>
  <c r="AK3029" i="77"/>
  <c r="AJ3030" i="77"/>
  <c r="AK3030" i="77"/>
  <c r="AJ3031" i="77"/>
  <c r="AK3031" i="77"/>
  <c r="AJ3032" i="77"/>
  <c r="AK3032" i="77"/>
  <c r="AJ3033" i="77"/>
  <c r="AK3033" i="77"/>
  <c r="AJ3034" i="77"/>
  <c r="AK3034" i="77"/>
  <c r="AJ3035" i="77"/>
  <c r="AK3035" i="77"/>
  <c r="AJ3036" i="77"/>
  <c r="AK3036" i="77"/>
  <c r="AJ3037" i="77"/>
  <c r="AK3037" i="77"/>
  <c r="AJ3038" i="77"/>
  <c r="AK3038" i="77"/>
  <c r="AJ3039" i="77"/>
  <c r="AK3039" i="77"/>
  <c r="AJ3040" i="77"/>
  <c r="AK3040" i="77"/>
  <c r="AJ3041" i="77"/>
  <c r="AK3041" i="77"/>
  <c r="AJ3042" i="77"/>
  <c r="AK3042" i="77"/>
  <c r="AJ3043" i="77"/>
  <c r="AK3043" i="77"/>
  <c r="AJ3044" i="77"/>
  <c r="AK3044" i="77"/>
  <c r="AJ3045" i="77"/>
  <c r="AK3045" i="77"/>
  <c r="AJ3046" i="77"/>
  <c r="AK3046" i="77"/>
  <c r="AJ3047" i="77"/>
  <c r="AK3047" i="77"/>
  <c r="AJ3048" i="77"/>
  <c r="AK3048" i="77"/>
  <c r="AJ3049" i="77"/>
  <c r="AK3049" i="77"/>
  <c r="AJ3050" i="77"/>
  <c r="AK3050" i="77"/>
  <c r="AJ3051" i="77"/>
  <c r="AK3051" i="77"/>
  <c r="AJ3052" i="77"/>
  <c r="AK3052" i="77"/>
  <c r="AJ3053" i="77"/>
  <c r="AK3053" i="77"/>
  <c r="AJ3054" i="77"/>
  <c r="AK3054" i="77"/>
  <c r="AJ3055" i="77"/>
  <c r="AK3055" i="77"/>
  <c r="AJ3056" i="77"/>
  <c r="AK3056" i="77"/>
  <c r="AJ3057" i="77"/>
  <c r="AK3057" i="77"/>
  <c r="AJ3058" i="77"/>
  <c r="AK3058" i="77"/>
  <c r="AJ3059" i="77"/>
  <c r="AK3059" i="77"/>
  <c r="AJ3060" i="77"/>
  <c r="AK3060" i="77"/>
  <c r="AJ3061" i="77"/>
  <c r="AK3061" i="77"/>
  <c r="AJ3062" i="77"/>
  <c r="AK3062" i="77"/>
  <c r="AJ3063" i="77"/>
  <c r="AK3063" i="77"/>
  <c r="AJ3064" i="77"/>
  <c r="AK3064" i="77"/>
  <c r="AJ3065" i="77"/>
  <c r="AK3065" i="77"/>
  <c r="AJ3066" i="77"/>
  <c r="AK3066" i="77"/>
  <c r="AJ3067" i="77"/>
  <c r="AK3067" i="77"/>
  <c r="AJ3068" i="77"/>
  <c r="AK3068" i="77"/>
  <c r="AJ3069" i="77"/>
  <c r="AK3069" i="77"/>
  <c r="AJ3070" i="77"/>
  <c r="AK3070" i="77"/>
  <c r="AJ3071" i="77"/>
  <c r="AK3071" i="77"/>
  <c r="AJ3072" i="77"/>
  <c r="AK3072" i="77"/>
  <c r="AJ3073" i="77"/>
  <c r="AK3073" i="77"/>
  <c r="AJ3074" i="77"/>
  <c r="AK3074" i="77"/>
  <c r="AJ3075" i="77"/>
  <c r="AK3075" i="77"/>
  <c r="AJ3076" i="77"/>
  <c r="AK3076" i="77"/>
  <c r="AJ3077" i="77"/>
  <c r="AK3077" i="77"/>
  <c r="AJ3078" i="77"/>
  <c r="AK3078" i="77"/>
  <c r="AJ3079" i="77"/>
  <c r="AK3079" i="77"/>
  <c r="AJ3080" i="77"/>
  <c r="AK3080" i="77"/>
  <c r="AJ3081" i="77"/>
  <c r="AK3081" i="77"/>
  <c r="AJ3082" i="77"/>
  <c r="AK3082" i="77"/>
  <c r="AJ3083" i="77"/>
  <c r="AK3083" i="77"/>
  <c r="AJ3084" i="77"/>
  <c r="AK3084" i="77"/>
  <c r="AJ3085" i="77"/>
  <c r="AK3085" i="77"/>
  <c r="AJ3086" i="77"/>
  <c r="AK3086" i="77"/>
  <c r="AJ3087" i="77"/>
  <c r="AK3087" i="77"/>
  <c r="AJ3088" i="77"/>
  <c r="AK3088" i="77"/>
  <c r="AJ3089" i="77"/>
  <c r="AK3089" i="77"/>
  <c r="AJ3090" i="77"/>
  <c r="AK3090" i="77"/>
  <c r="AJ3091" i="77"/>
  <c r="AK3091" i="77"/>
  <c r="AJ3092" i="77"/>
  <c r="AK3092" i="77"/>
  <c r="AJ3093" i="77"/>
  <c r="AK3093" i="77"/>
  <c r="AJ3094" i="77"/>
  <c r="AK3094" i="77"/>
  <c r="AJ3095" i="77"/>
  <c r="AK3095" i="77"/>
  <c r="AJ3096" i="77"/>
  <c r="AK3096" i="77"/>
  <c r="AJ3097" i="77"/>
  <c r="AK3097" i="77"/>
  <c r="AJ3098" i="77"/>
  <c r="AK3098" i="77"/>
  <c r="AJ3099" i="77"/>
  <c r="AK3099" i="77"/>
  <c r="AJ3100" i="77"/>
  <c r="AK3100" i="77"/>
  <c r="AJ3101" i="77"/>
  <c r="AK3101" i="77"/>
  <c r="AJ3102" i="77"/>
  <c r="AK3102" i="77"/>
  <c r="AJ3103" i="77"/>
  <c r="AK3103" i="77"/>
  <c r="AJ3104" i="77"/>
  <c r="AK3104" i="77"/>
  <c r="AJ3105" i="77"/>
  <c r="AK3105" i="77"/>
  <c r="AJ3106" i="77"/>
  <c r="AK3106" i="77"/>
  <c r="AJ3107" i="77"/>
  <c r="AK3107" i="77"/>
  <c r="AJ3108" i="77"/>
  <c r="AK3108" i="77"/>
  <c r="AJ3109" i="77"/>
  <c r="AK3109" i="77"/>
  <c r="AJ3110" i="77"/>
  <c r="AK3110" i="77"/>
  <c r="AJ3111" i="77"/>
  <c r="AK3111" i="77"/>
  <c r="AJ3112" i="77"/>
  <c r="AK3112" i="77"/>
  <c r="AJ3113" i="77"/>
  <c r="AK3113" i="77"/>
  <c r="AJ3114" i="77"/>
  <c r="AK3114" i="77"/>
  <c r="AJ3115" i="77"/>
  <c r="AK3115" i="77"/>
  <c r="AJ3116" i="77"/>
  <c r="AK3116" i="77"/>
  <c r="AJ3117" i="77"/>
  <c r="AK3117" i="77"/>
  <c r="AJ3118" i="77"/>
  <c r="AK3118" i="77"/>
  <c r="AJ3119" i="77"/>
  <c r="AK3119" i="77"/>
  <c r="AJ3120" i="77"/>
  <c r="AK3120" i="77"/>
  <c r="AJ3121" i="77"/>
  <c r="AK3121" i="77"/>
  <c r="AJ3122" i="77"/>
  <c r="AK3122" i="77"/>
  <c r="AJ3123" i="77"/>
  <c r="AK3123" i="77"/>
  <c r="AJ3124" i="77"/>
  <c r="AK3124" i="77"/>
  <c r="AJ3125" i="77"/>
  <c r="AK3125" i="77"/>
  <c r="AJ3126" i="77"/>
  <c r="AK3126" i="77"/>
  <c r="AJ3127" i="77"/>
  <c r="AK3127" i="77"/>
  <c r="AJ3128" i="77"/>
  <c r="AK3128" i="77"/>
  <c r="AJ3129" i="77"/>
  <c r="AK3129" i="77"/>
  <c r="AJ3130" i="77"/>
  <c r="AK3130" i="77"/>
  <c r="AJ3131" i="77"/>
  <c r="AK3131" i="77"/>
  <c r="AJ3132" i="77"/>
  <c r="AK3132" i="77"/>
  <c r="AJ3133" i="77"/>
  <c r="AK3133" i="77"/>
  <c r="AJ3134" i="77"/>
  <c r="AK3134" i="77"/>
  <c r="AJ3135" i="77"/>
  <c r="AK3135" i="77"/>
  <c r="AJ3136" i="77"/>
  <c r="AK3136" i="77"/>
  <c r="AJ3137" i="77"/>
  <c r="AK3137" i="77"/>
  <c r="AJ3138" i="77"/>
  <c r="AK3138" i="77"/>
  <c r="AJ3139" i="77"/>
  <c r="AK3139" i="77"/>
  <c r="AJ3140" i="77"/>
  <c r="AK3140" i="77"/>
  <c r="AJ3141" i="77"/>
  <c r="AK3141" i="77"/>
  <c r="AJ3142" i="77"/>
  <c r="AK3142" i="77"/>
  <c r="AJ3143" i="77"/>
  <c r="AK3143" i="77"/>
  <c r="AJ3144" i="77"/>
  <c r="AK3144" i="77"/>
  <c r="AJ3145" i="77"/>
  <c r="AK3145" i="77"/>
  <c r="AJ3146" i="77"/>
  <c r="AK3146" i="77"/>
  <c r="AJ3147" i="77"/>
  <c r="AK3147" i="77"/>
  <c r="AJ3148" i="77"/>
  <c r="AK3148" i="77"/>
  <c r="AJ3149" i="77"/>
  <c r="AK3149" i="77"/>
  <c r="AJ3150" i="77"/>
  <c r="AK3150" i="77"/>
  <c r="AJ3151" i="77"/>
  <c r="AK3151" i="77"/>
  <c r="AJ3152" i="77"/>
  <c r="AK3152" i="77"/>
  <c r="AJ3153" i="77"/>
  <c r="AK3153" i="77"/>
  <c r="AJ3154" i="77"/>
  <c r="AK3154" i="77"/>
  <c r="AJ3155" i="77"/>
  <c r="AK3155" i="77"/>
  <c r="AJ3156" i="77"/>
  <c r="AK3156" i="77"/>
  <c r="AJ3157" i="77"/>
  <c r="AK3157" i="77"/>
  <c r="AJ3158" i="77"/>
  <c r="AK3158" i="77"/>
  <c r="AJ3159" i="77"/>
  <c r="AK3159" i="77"/>
  <c r="AJ3160" i="77"/>
  <c r="AK3160" i="77"/>
  <c r="AJ3161" i="77"/>
  <c r="AK3161" i="77"/>
  <c r="AJ3162" i="77"/>
  <c r="AK3162" i="77"/>
  <c r="AJ3163" i="77"/>
  <c r="AK3163" i="77"/>
  <c r="AJ3164" i="77"/>
  <c r="AK3164" i="77"/>
  <c r="AJ3165" i="77"/>
  <c r="AK3165" i="77"/>
  <c r="AJ3166" i="77"/>
  <c r="AK3166" i="77"/>
  <c r="AJ3167" i="77"/>
  <c r="AK3167" i="77"/>
  <c r="AJ3168" i="77"/>
  <c r="AK3168" i="77"/>
  <c r="AJ3169" i="77"/>
  <c r="AK3169" i="77"/>
  <c r="AJ3170" i="77"/>
  <c r="AK3170" i="77"/>
  <c r="AJ3171" i="77"/>
  <c r="AK3171" i="77"/>
  <c r="AJ3172" i="77"/>
  <c r="AK3172" i="77"/>
  <c r="AJ3173" i="77"/>
  <c r="AK3173" i="77"/>
  <c r="AJ3174" i="77"/>
  <c r="AK3174" i="77"/>
  <c r="AJ3175" i="77"/>
  <c r="AK3175" i="77"/>
  <c r="AJ3176" i="77"/>
  <c r="AK3176" i="77"/>
  <c r="AJ3177" i="77"/>
  <c r="AK3177" i="77"/>
  <c r="AJ3178" i="77"/>
  <c r="AK3178" i="77"/>
  <c r="AJ3179" i="77"/>
  <c r="AK3179" i="77"/>
  <c r="AJ3180" i="77"/>
  <c r="AK3180" i="77"/>
  <c r="AJ3181" i="77"/>
  <c r="AK3181" i="77"/>
  <c r="AJ3182" i="77"/>
  <c r="AK3182" i="77"/>
  <c r="AJ3183" i="77"/>
  <c r="AK3183" i="77"/>
  <c r="AJ3184" i="77"/>
  <c r="AK3184" i="77"/>
  <c r="AJ3185" i="77"/>
  <c r="AK3185" i="77"/>
  <c r="AJ3186" i="77"/>
  <c r="AK3186" i="77"/>
  <c r="AJ3187" i="77"/>
  <c r="AK3187" i="77"/>
  <c r="AJ3188" i="77"/>
  <c r="AK3188" i="77"/>
  <c r="AJ3189" i="77"/>
  <c r="AK3189" i="77"/>
  <c r="AJ3190" i="77"/>
  <c r="AK3190" i="77"/>
  <c r="AJ3191" i="77"/>
  <c r="AK3191" i="77"/>
  <c r="AJ3192" i="77"/>
  <c r="AK3192" i="77"/>
  <c r="AJ3193" i="77"/>
  <c r="AK3193" i="77"/>
  <c r="AJ3194" i="77"/>
  <c r="AK3194" i="77"/>
  <c r="AJ3195" i="77"/>
  <c r="AK3195" i="77"/>
  <c r="AJ3196" i="77"/>
  <c r="AK3196" i="77"/>
  <c r="AJ3197" i="77"/>
  <c r="AK3197" i="77"/>
  <c r="AJ3198" i="77"/>
  <c r="AK3198" i="77"/>
  <c r="AJ3199" i="77"/>
  <c r="AK3199" i="77"/>
  <c r="AJ3200" i="77"/>
  <c r="AK3200" i="77"/>
  <c r="AJ3201" i="77"/>
  <c r="AK3201" i="77"/>
  <c r="AJ3202" i="77"/>
  <c r="AK3202" i="77"/>
  <c r="AJ3203" i="77"/>
  <c r="AK3203" i="77"/>
  <c r="AJ3204" i="77"/>
  <c r="AK3204" i="77"/>
  <c r="AJ3205" i="77"/>
  <c r="AK3205" i="77"/>
  <c r="AJ3206" i="77"/>
  <c r="AK3206" i="77"/>
  <c r="AJ3207" i="77"/>
  <c r="AK3207" i="77"/>
  <c r="AJ3208" i="77"/>
  <c r="AK3208" i="77"/>
  <c r="AJ3209" i="77"/>
  <c r="AK3209" i="77"/>
  <c r="AJ3210" i="77"/>
  <c r="AK3210" i="77"/>
  <c r="AJ3211" i="77"/>
  <c r="AK3211" i="77"/>
  <c r="AJ3212" i="77"/>
  <c r="AK3212" i="77"/>
  <c r="AJ3213" i="77"/>
  <c r="AK3213" i="77"/>
  <c r="AJ3214" i="77"/>
  <c r="AK3214" i="77"/>
  <c r="AJ3215" i="77"/>
  <c r="AK3215" i="77"/>
  <c r="AJ3216" i="77"/>
  <c r="AK3216" i="77"/>
  <c r="AJ3217" i="77"/>
  <c r="AK3217" i="77"/>
  <c r="AJ3218" i="77"/>
  <c r="AK3218" i="77"/>
  <c r="AJ3219" i="77"/>
  <c r="AK3219" i="77"/>
  <c r="AJ3220" i="77"/>
  <c r="AK3220" i="77"/>
  <c r="AJ3221" i="77"/>
  <c r="AK3221" i="77"/>
  <c r="AJ3222" i="77"/>
  <c r="AK3222" i="77"/>
  <c r="AJ3223" i="77"/>
  <c r="AK3223" i="77"/>
  <c r="AJ3224" i="77"/>
  <c r="AK3224" i="77"/>
  <c r="AJ3225" i="77"/>
  <c r="AK3225" i="77"/>
  <c r="AJ3226" i="77"/>
  <c r="AK3226" i="77"/>
  <c r="AJ3227" i="77"/>
  <c r="AK3227" i="77"/>
  <c r="AJ3228" i="77"/>
  <c r="AK3228" i="77"/>
  <c r="AJ3229" i="77"/>
  <c r="AK3229" i="77"/>
  <c r="AJ3230" i="77"/>
  <c r="AK3230" i="77"/>
  <c r="AJ3231" i="77"/>
  <c r="AK3231" i="77"/>
  <c r="AJ3232" i="77"/>
  <c r="AK3232" i="77"/>
  <c r="AJ3233" i="77"/>
  <c r="AK3233" i="77"/>
  <c r="AJ3234" i="77"/>
  <c r="AK3234" i="77"/>
  <c r="AJ3235" i="77"/>
  <c r="AK3235" i="77"/>
  <c r="AJ3236" i="77"/>
  <c r="AK3236" i="77"/>
  <c r="AJ3237" i="77"/>
  <c r="AK3237" i="77"/>
  <c r="AJ3238" i="77"/>
  <c r="AK3238" i="77"/>
  <c r="AJ3239" i="77"/>
  <c r="AK3239" i="77"/>
  <c r="AJ3240" i="77"/>
  <c r="AK3240" i="77"/>
  <c r="AJ3241" i="77"/>
  <c r="AK3241" i="77"/>
  <c r="AK7" i="77"/>
  <c r="AJ7" i="77"/>
  <c r="U4" i="79"/>
  <c r="Q4" i="79"/>
  <c r="W1" i="79"/>
  <c r="S1" i="79"/>
  <c r="H12" i="89"/>
  <c r="H12" i="90"/>
  <c r="V27" i="27"/>
  <c r="W27" i="27"/>
  <c r="V28" i="27"/>
  <c r="W28" i="27"/>
  <c r="V29" i="27"/>
  <c r="W29" i="27"/>
  <c r="V30" i="27"/>
  <c r="W30" i="27"/>
  <c r="V31" i="27"/>
  <c r="W31" i="27"/>
  <c r="V32" i="27"/>
  <c r="W32" i="27"/>
  <c r="V33" i="27"/>
  <c r="W33" i="27"/>
  <c r="V34" i="27"/>
  <c r="W34" i="27"/>
  <c r="V35" i="27"/>
  <c r="W35" i="27"/>
  <c r="V36" i="27"/>
  <c r="W36" i="27"/>
  <c r="V37" i="27"/>
  <c r="W37" i="27"/>
  <c r="V10" i="27"/>
  <c r="W10" i="27"/>
  <c r="V11" i="27"/>
  <c r="W11" i="27"/>
  <c r="V12" i="27"/>
  <c r="W12" i="27"/>
  <c r="V13" i="27"/>
  <c r="W13" i="27"/>
  <c r="V14" i="27"/>
  <c r="W14" i="27"/>
  <c r="V15" i="27"/>
  <c r="W15" i="27"/>
  <c r="V16" i="27"/>
  <c r="W16" i="27"/>
  <c r="V17" i="27"/>
  <c r="W17" i="27"/>
  <c r="V18" i="27"/>
  <c r="W18" i="27"/>
  <c r="V19" i="27"/>
  <c r="W19" i="27"/>
  <c r="V20" i="27"/>
  <c r="W20" i="27"/>
  <c r="T27" i="27"/>
  <c r="U27" i="27"/>
  <c r="T28" i="27"/>
  <c r="U28" i="27"/>
  <c r="T29" i="27"/>
  <c r="U29" i="27"/>
  <c r="T30" i="27"/>
  <c r="U30" i="27"/>
  <c r="T31" i="27"/>
  <c r="U31" i="27"/>
  <c r="T32" i="27"/>
  <c r="U32" i="27"/>
  <c r="T33" i="27"/>
  <c r="U33" i="27"/>
  <c r="T34" i="27"/>
  <c r="U34" i="27"/>
  <c r="T35" i="27"/>
  <c r="U35" i="27"/>
  <c r="T36" i="27"/>
  <c r="U36" i="27"/>
  <c r="T37" i="27"/>
  <c r="U37" i="27"/>
  <c r="U10" i="27"/>
  <c r="U11" i="27"/>
  <c r="U12" i="27"/>
  <c r="U13" i="27"/>
  <c r="U14" i="27"/>
  <c r="U15" i="27"/>
  <c r="U16" i="27"/>
  <c r="U17" i="27"/>
  <c r="U18" i="27"/>
  <c r="U19" i="27"/>
  <c r="U20" i="27"/>
  <c r="T10" i="27"/>
  <c r="T11" i="27"/>
  <c r="T12" i="27"/>
  <c r="T13" i="27"/>
  <c r="T14" i="27"/>
  <c r="T15" i="27"/>
  <c r="T16" i="27"/>
  <c r="T17" i="27"/>
  <c r="T18" i="27"/>
  <c r="T19" i="27"/>
  <c r="T20" i="27"/>
  <c r="H11" i="89" l="1"/>
  <c r="H13" i="89" s="1"/>
  <c r="H11" i="90"/>
  <c r="H13" i="90" s="1"/>
  <c r="H16" i="89"/>
  <c r="H18" i="89" s="1"/>
  <c r="H19" i="89" s="1"/>
  <c r="H15" i="89"/>
  <c r="O12" i="89"/>
  <c r="H16" i="90"/>
  <c r="H18" i="90" s="1"/>
  <c r="H19" i="90" s="1"/>
  <c r="H15" i="90"/>
  <c r="O12" i="90"/>
  <c r="Q9" i="87"/>
  <c r="R9" i="87"/>
  <c r="Q10" i="87"/>
  <c r="R10" i="87"/>
  <c r="Q11" i="87"/>
  <c r="R11" i="87"/>
  <c r="Q12" i="87"/>
  <c r="R12" i="87"/>
  <c r="Q13" i="87"/>
  <c r="R13" i="87"/>
  <c r="Q14" i="87"/>
  <c r="R14" i="87"/>
  <c r="Q15" i="87"/>
  <c r="R15" i="87"/>
  <c r="Q16" i="87"/>
  <c r="R16" i="87"/>
  <c r="Q17" i="87"/>
  <c r="R17" i="87"/>
  <c r="Q18" i="87"/>
  <c r="R18" i="87"/>
  <c r="Q19" i="87"/>
  <c r="R19" i="87"/>
  <c r="Q20" i="87"/>
  <c r="R20" i="87"/>
  <c r="Q21" i="87"/>
  <c r="R21" i="87"/>
  <c r="Q22" i="87"/>
  <c r="R22" i="87"/>
  <c r="Q23" i="87"/>
  <c r="R23" i="87"/>
  <c r="Q24" i="87"/>
  <c r="R24" i="87"/>
  <c r="Q25" i="87"/>
  <c r="R25" i="87"/>
  <c r="Q26" i="87"/>
  <c r="R26" i="87"/>
  <c r="Q27" i="87"/>
  <c r="R27" i="87"/>
  <c r="Q28" i="87"/>
  <c r="R28" i="87"/>
  <c r="Q29" i="87"/>
  <c r="R29" i="87"/>
  <c r="Q30" i="87"/>
  <c r="R30" i="87"/>
  <c r="Q31" i="87"/>
  <c r="R31" i="87"/>
  <c r="Q32" i="87"/>
  <c r="R32" i="87"/>
  <c r="Q33" i="87"/>
  <c r="R33" i="87"/>
  <c r="Q34" i="87"/>
  <c r="R34" i="87"/>
  <c r="Q35" i="87"/>
  <c r="R35" i="87"/>
  <c r="Q36" i="87"/>
  <c r="R36" i="87"/>
  <c r="R8" i="87"/>
  <c r="Q8" i="87"/>
  <c r="R9" i="88"/>
  <c r="S9" i="88"/>
  <c r="R10" i="88"/>
  <c r="S10" i="88"/>
  <c r="R11" i="88"/>
  <c r="S11" i="88"/>
  <c r="R12" i="88"/>
  <c r="S12" i="88"/>
  <c r="R13" i="88"/>
  <c r="S13" i="88"/>
  <c r="R14" i="88"/>
  <c r="S14" i="88"/>
  <c r="R15" i="88"/>
  <c r="S15" i="88"/>
  <c r="R16" i="88"/>
  <c r="S16" i="88"/>
  <c r="R17" i="88"/>
  <c r="S17" i="88"/>
  <c r="R18" i="88"/>
  <c r="S18" i="88"/>
  <c r="R19" i="88"/>
  <c r="S19" i="88"/>
  <c r="R20" i="88"/>
  <c r="S20" i="88"/>
  <c r="R21" i="88"/>
  <c r="S21" i="88"/>
  <c r="R22" i="88"/>
  <c r="S22" i="88"/>
  <c r="R23" i="88"/>
  <c r="S23" i="88"/>
  <c r="R24" i="88"/>
  <c r="S24" i="88"/>
  <c r="R25" i="88"/>
  <c r="S25" i="88"/>
  <c r="R26" i="88"/>
  <c r="S26" i="88"/>
  <c r="R27" i="88"/>
  <c r="S27" i="88"/>
  <c r="R28" i="88"/>
  <c r="S28" i="88"/>
  <c r="R29" i="88"/>
  <c r="S29" i="88"/>
  <c r="R30" i="88"/>
  <c r="S30" i="88"/>
  <c r="R31" i="88"/>
  <c r="S31" i="88"/>
  <c r="R32" i="88"/>
  <c r="S32" i="88"/>
  <c r="R33" i="88"/>
  <c r="S33" i="88"/>
  <c r="R34" i="88"/>
  <c r="S34" i="88"/>
  <c r="R35" i="88"/>
  <c r="S35" i="88"/>
  <c r="R36" i="88"/>
  <c r="S36" i="88"/>
  <c r="R37" i="88"/>
  <c r="S37" i="88"/>
  <c r="R38" i="88"/>
  <c r="S38" i="88"/>
  <c r="R39" i="88"/>
  <c r="S39" i="88"/>
  <c r="R40" i="88"/>
  <c r="S40" i="88"/>
  <c r="R41" i="88"/>
  <c r="S41" i="88"/>
  <c r="R42" i="88"/>
  <c r="S42" i="88"/>
  <c r="R43" i="88"/>
  <c r="S43" i="88"/>
  <c r="R44" i="88"/>
  <c r="S44" i="88"/>
  <c r="R45" i="88"/>
  <c r="S45" i="88"/>
  <c r="R46" i="88"/>
  <c r="S46" i="88"/>
  <c r="R47" i="88"/>
  <c r="S47" i="88"/>
  <c r="R48" i="88"/>
  <c r="S48" i="88"/>
  <c r="R49" i="88"/>
  <c r="S49" i="88"/>
  <c r="R50" i="88"/>
  <c r="S50" i="88"/>
  <c r="R51" i="88"/>
  <c r="S51" i="88"/>
  <c r="R52" i="88"/>
  <c r="S52" i="88"/>
  <c r="R53" i="88"/>
  <c r="S53" i="88"/>
  <c r="R54" i="88"/>
  <c r="S54" i="88"/>
  <c r="R55" i="88"/>
  <c r="S55" i="88"/>
  <c r="R56" i="88"/>
  <c r="S56" i="88"/>
  <c r="R57" i="88"/>
  <c r="S57" i="88"/>
  <c r="R58" i="88"/>
  <c r="S58" i="88"/>
  <c r="R59" i="88"/>
  <c r="S59" i="88"/>
  <c r="R60" i="88"/>
  <c r="S60" i="88"/>
  <c r="R61" i="88"/>
  <c r="S61" i="88"/>
  <c r="R62" i="88"/>
  <c r="S62" i="88"/>
  <c r="R63" i="88"/>
  <c r="S63" i="88"/>
  <c r="R64" i="88"/>
  <c r="S64" i="88"/>
  <c r="R65" i="88"/>
  <c r="S65" i="88"/>
  <c r="R66" i="88"/>
  <c r="S66" i="88"/>
  <c r="R67" i="88"/>
  <c r="S67" i="88"/>
  <c r="R68" i="88"/>
  <c r="S68" i="88"/>
  <c r="R69" i="88"/>
  <c r="S69" i="88"/>
  <c r="R70" i="88"/>
  <c r="S70" i="88"/>
  <c r="R71" i="88"/>
  <c r="S71" i="88"/>
  <c r="R72" i="88"/>
  <c r="S72" i="88"/>
  <c r="R73" i="88"/>
  <c r="S73" i="88"/>
  <c r="R74" i="88"/>
  <c r="S74" i="88"/>
  <c r="R75" i="88"/>
  <c r="S75" i="88"/>
  <c r="R76" i="88"/>
  <c r="S76" i="88"/>
  <c r="R77" i="88"/>
  <c r="S77" i="88"/>
  <c r="R78" i="88"/>
  <c r="S78" i="88"/>
  <c r="R79" i="88"/>
  <c r="S79" i="88"/>
  <c r="R80" i="88"/>
  <c r="S80" i="88"/>
  <c r="R81" i="88"/>
  <c r="S81" i="88"/>
  <c r="R82" i="88"/>
  <c r="S82" i="88"/>
  <c r="R83" i="88"/>
  <c r="S83" i="88"/>
  <c r="R84" i="88"/>
  <c r="S84" i="88"/>
  <c r="R85" i="88"/>
  <c r="S85" i="88"/>
  <c r="R86" i="88"/>
  <c r="S86" i="88"/>
  <c r="R87" i="88"/>
  <c r="S87" i="88"/>
  <c r="R88" i="88"/>
  <c r="S88" i="88"/>
  <c r="R89" i="88"/>
  <c r="S89" i="88"/>
  <c r="R90" i="88"/>
  <c r="S90" i="88"/>
  <c r="R91" i="88"/>
  <c r="S91" i="88"/>
  <c r="R92" i="88"/>
  <c r="S92" i="88"/>
  <c r="R93" i="88"/>
  <c r="S93" i="88"/>
  <c r="R94" i="88"/>
  <c r="S94" i="88"/>
  <c r="R95" i="88"/>
  <c r="S95" i="88"/>
  <c r="R96" i="88"/>
  <c r="S96" i="88"/>
  <c r="R97" i="88"/>
  <c r="S97" i="88"/>
  <c r="R98" i="88"/>
  <c r="S98" i="88"/>
  <c r="R99" i="88"/>
  <c r="S99" i="88"/>
  <c r="R100" i="88"/>
  <c r="S100" i="88"/>
  <c r="R101" i="88"/>
  <c r="S101" i="88"/>
  <c r="R102" i="88"/>
  <c r="S102" i="88"/>
  <c r="R103" i="88"/>
  <c r="S103" i="88"/>
  <c r="R104" i="88"/>
  <c r="S104" i="88"/>
  <c r="R105" i="88"/>
  <c r="S105" i="88"/>
  <c r="R106" i="88"/>
  <c r="S106" i="88"/>
  <c r="R107" i="88"/>
  <c r="S107" i="88"/>
  <c r="R108" i="88"/>
  <c r="S108" i="88"/>
  <c r="R109" i="88"/>
  <c r="S109" i="88"/>
  <c r="R110" i="88"/>
  <c r="S110" i="88"/>
  <c r="R111" i="88"/>
  <c r="S111" i="88"/>
  <c r="R112" i="88"/>
  <c r="S112" i="88"/>
  <c r="R113" i="88"/>
  <c r="S113" i="88"/>
  <c r="R114" i="88"/>
  <c r="S114" i="88"/>
  <c r="R115" i="88"/>
  <c r="S115" i="88"/>
  <c r="R116" i="88"/>
  <c r="S116" i="88"/>
  <c r="R117" i="88"/>
  <c r="S117" i="88"/>
  <c r="R118" i="88"/>
  <c r="S118" i="88"/>
  <c r="R119" i="88"/>
  <c r="S119" i="88"/>
  <c r="R120" i="88"/>
  <c r="S120" i="88"/>
  <c r="R121" i="88"/>
  <c r="S121" i="88"/>
  <c r="R122" i="88"/>
  <c r="S122" i="88"/>
  <c r="R123" i="88"/>
  <c r="S123" i="88"/>
  <c r="R124" i="88"/>
  <c r="S124" i="88"/>
  <c r="R125" i="88"/>
  <c r="S125" i="88"/>
  <c r="R126" i="88"/>
  <c r="S126" i="88"/>
  <c r="R127" i="88"/>
  <c r="S127" i="88"/>
  <c r="R128" i="88"/>
  <c r="S128" i="88"/>
  <c r="R129" i="88"/>
  <c r="S129" i="88"/>
  <c r="R130" i="88"/>
  <c r="S130" i="88"/>
  <c r="R131" i="88"/>
  <c r="S131" i="88"/>
  <c r="R132" i="88"/>
  <c r="S132" i="88"/>
  <c r="R133" i="88"/>
  <c r="S133" i="88"/>
  <c r="R134" i="88"/>
  <c r="S134" i="88"/>
  <c r="R135" i="88"/>
  <c r="S135" i="88"/>
  <c r="R136" i="88"/>
  <c r="S136" i="88"/>
  <c r="R137" i="88"/>
  <c r="S137" i="88"/>
  <c r="R138" i="88"/>
  <c r="S138" i="88"/>
  <c r="R139" i="88"/>
  <c r="S139" i="88"/>
  <c r="R140" i="88"/>
  <c r="S140" i="88"/>
  <c r="R141" i="88"/>
  <c r="S141" i="88"/>
  <c r="R142" i="88"/>
  <c r="S142" i="88"/>
  <c r="R143" i="88"/>
  <c r="S143" i="88"/>
  <c r="R144" i="88"/>
  <c r="S144" i="88"/>
  <c r="R145" i="88"/>
  <c r="S145" i="88"/>
  <c r="R146" i="88"/>
  <c r="S146" i="88"/>
  <c r="R147" i="88"/>
  <c r="S147" i="88"/>
  <c r="R148" i="88"/>
  <c r="S148" i="88"/>
  <c r="R149" i="88"/>
  <c r="S149" i="88"/>
  <c r="R150" i="88"/>
  <c r="S150" i="88"/>
  <c r="R151" i="88"/>
  <c r="S151" i="88"/>
  <c r="R152" i="88"/>
  <c r="S152" i="88"/>
  <c r="R153" i="88"/>
  <c r="S153" i="88"/>
  <c r="R154" i="88"/>
  <c r="S154" i="88"/>
  <c r="R155" i="88"/>
  <c r="S155" i="88"/>
  <c r="R156" i="88"/>
  <c r="S156" i="88"/>
  <c r="R157" i="88"/>
  <c r="S157" i="88"/>
  <c r="R158" i="88"/>
  <c r="S158" i="88"/>
  <c r="R159" i="88"/>
  <c r="S159" i="88"/>
  <c r="R160" i="88"/>
  <c r="S160" i="88"/>
  <c r="R161" i="88"/>
  <c r="S161" i="88"/>
  <c r="R162" i="88"/>
  <c r="S162" i="88"/>
  <c r="R163" i="88"/>
  <c r="S163" i="88"/>
  <c r="R164" i="88"/>
  <c r="S164" i="88"/>
  <c r="R165" i="88"/>
  <c r="S165" i="88"/>
  <c r="R166" i="88"/>
  <c r="S166" i="88"/>
  <c r="R167" i="88"/>
  <c r="S167" i="88"/>
  <c r="R168" i="88"/>
  <c r="S168" i="88"/>
  <c r="R169" i="88"/>
  <c r="S169" i="88"/>
  <c r="R170" i="88"/>
  <c r="S170" i="88"/>
  <c r="R171" i="88"/>
  <c r="S171" i="88"/>
  <c r="R172" i="88"/>
  <c r="S172" i="88"/>
  <c r="R173" i="88"/>
  <c r="S173" i="88"/>
  <c r="R174" i="88"/>
  <c r="S174" i="88"/>
  <c r="R175" i="88"/>
  <c r="S175" i="88"/>
  <c r="R176" i="88"/>
  <c r="S176" i="88"/>
  <c r="R177" i="88"/>
  <c r="S177" i="88"/>
  <c r="R178" i="88"/>
  <c r="S178" i="88"/>
  <c r="R179" i="88"/>
  <c r="S179" i="88"/>
  <c r="R180" i="88"/>
  <c r="S180" i="88"/>
  <c r="R181" i="88"/>
  <c r="S181" i="88"/>
  <c r="R182" i="88"/>
  <c r="S182" i="88"/>
  <c r="R183" i="88"/>
  <c r="S183" i="88"/>
  <c r="R184" i="88"/>
  <c r="S184" i="88"/>
  <c r="R185" i="88"/>
  <c r="S185" i="88"/>
  <c r="R186" i="88"/>
  <c r="S186" i="88"/>
  <c r="R187" i="88"/>
  <c r="S187" i="88"/>
  <c r="R188" i="88"/>
  <c r="S188" i="88"/>
  <c r="R189" i="88"/>
  <c r="S189" i="88"/>
  <c r="R190" i="88"/>
  <c r="S190" i="88"/>
  <c r="R191" i="88"/>
  <c r="S191" i="88"/>
  <c r="R192" i="88"/>
  <c r="S192" i="88"/>
  <c r="R193" i="88"/>
  <c r="S193" i="88"/>
  <c r="R194" i="88"/>
  <c r="S194" i="88"/>
  <c r="R195" i="88"/>
  <c r="S195" i="88"/>
  <c r="R196" i="88"/>
  <c r="S196" i="88"/>
  <c r="R197" i="88"/>
  <c r="S197" i="88"/>
  <c r="R198" i="88"/>
  <c r="S198" i="88"/>
  <c r="R199" i="88"/>
  <c r="S199" i="88"/>
  <c r="S8" i="88"/>
  <c r="R8" i="88"/>
  <c r="M7" i="64"/>
  <c r="V7" i="64" s="1"/>
  <c r="N7" i="64"/>
  <c r="M8" i="64"/>
  <c r="R8" i="64" s="1"/>
  <c r="N8" i="64"/>
  <c r="M9" i="64"/>
  <c r="N9" i="64"/>
  <c r="M10" i="64"/>
  <c r="N10" i="64"/>
  <c r="M11" i="64"/>
  <c r="V11" i="64" s="1"/>
  <c r="N11" i="64"/>
  <c r="M12" i="64"/>
  <c r="N12" i="64"/>
  <c r="M13" i="64"/>
  <c r="V13" i="64" s="1"/>
  <c r="N13" i="64"/>
  <c r="M14" i="64"/>
  <c r="R14" i="64" s="1"/>
  <c r="N14" i="64"/>
  <c r="M15" i="64"/>
  <c r="N15" i="64"/>
  <c r="M16" i="64"/>
  <c r="V16" i="64" s="1"/>
  <c r="N16" i="64"/>
  <c r="M17" i="64"/>
  <c r="V17" i="64" s="1"/>
  <c r="N17" i="64"/>
  <c r="M18" i="64"/>
  <c r="N18" i="64"/>
  <c r="M19" i="64"/>
  <c r="V19" i="64" s="1"/>
  <c r="N19" i="64"/>
  <c r="M20" i="64"/>
  <c r="R20" i="64" s="1"/>
  <c r="N20" i="64"/>
  <c r="M21" i="64"/>
  <c r="N21" i="64"/>
  <c r="M22" i="64"/>
  <c r="R22" i="64" s="1"/>
  <c r="N22" i="64"/>
  <c r="M23" i="64"/>
  <c r="V23" i="64" s="1"/>
  <c r="N23" i="64"/>
  <c r="M24" i="64"/>
  <c r="N24" i="64"/>
  <c r="M25" i="64"/>
  <c r="V25" i="64" s="1"/>
  <c r="N25" i="64"/>
  <c r="M26" i="64"/>
  <c r="R26" i="64" s="1"/>
  <c r="N26" i="64"/>
  <c r="M27" i="64"/>
  <c r="R27" i="64" s="1"/>
  <c r="N27" i="64"/>
  <c r="M28" i="64"/>
  <c r="V28" i="64" s="1"/>
  <c r="N28" i="64"/>
  <c r="M29" i="64"/>
  <c r="V29" i="64" s="1"/>
  <c r="N29" i="64"/>
  <c r="M30" i="64"/>
  <c r="N30" i="64"/>
  <c r="M31" i="64"/>
  <c r="V31" i="64" s="1"/>
  <c r="N31" i="64"/>
  <c r="M32" i="64"/>
  <c r="R32" i="64" s="1"/>
  <c r="N32" i="64"/>
  <c r="M33" i="64"/>
  <c r="N33" i="64"/>
  <c r="M34" i="64"/>
  <c r="V34" i="64" s="1"/>
  <c r="N34" i="64"/>
  <c r="M35" i="64"/>
  <c r="V35" i="64" s="1"/>
  <c r="N35" i="64"/>
  <c r="M36" i="64"/>
  <c r="R36" i="64" s="1"/>
  <c r="N36" i="64"/>
  <c r="M37" i="64"/>
  <c r="V37" i="64" s="1"/>
  <c r="N37" i="64"/>
  <c r="M38" i="64"/>
  <c r="R38" i="64" s="1"/>
  <c r="N38" i="64"/>
  <c r="M39" i="64"/>
  <c r="V39" i="64" s="1"/>
  <c r="N39" i="64"/>
  <c r="M40" i="64"/>
  <c r="V40" i="64" s="1"/>
  <c r="N40" i="64"/>
  <c r="M41" i="64"/>
  <c r="V41" i="64" s="1"/>
  <c r="N41" i="64"/>
  <c r="M42" i="64"/>
  <c r="N42" i="64"/>
  <c r="M43" i="64"/>
  <c r="V43" i="64" s="1"/>
  <c r="N43" i="64"/>
  <c r="M44" i="64"/>
  <c r="V44" i="64" s="1"/>
  <c r="N44" i="64"/>
  <c r="M45" i="64"/>
  <c r="V45" i="64" s="1"/>
  <c r="N45" i="64"/>
  <c r="M46" i="64"/>
  <c r="N46" i="64"/>
  <c r="M47" i="64"/>
  <c r="V47" i="64" s="1"/>
  <c r="N47" i="64"/>
  <c r="M48" i="64"/>
  <c r="V48" i="64" s="1"/>
  <c r="N48" i="64"/>
  <c r="M49" i="64"/>
  <c r="V49" i="64" s="1"/>
  <c r="N49" i="64"/>
  <c r="M50" i="64"/>
  <c r="R50" i="64" s="1"/>
  <c r="N50" i="64"/>
  <c r="M51" i="64"/>
  <c r="V51" i="64" s="1"/>
  <c r="N51" i="64"/>
  <c r="M52" i="64"/>
  <c r="V52" i="64" s="1"/>
  <c r="N52" i="64"/>
  <c r="M53" i="64"/>
  <c r="V53" i="64" s="1"/>
  <c r="N53" i="64"/>
  <c r="M54" i="64"/>
  <c r="V54" i="64" s="1"/>
  <c r="N54" i="64"/>
  <c r="M55" i="64"/>
  <c r="V55" i="64" s="1"/>
  <c r="N55" i="64"/>
  <c r="M56" i="64"/>
  <c r="V56" i="64" s="1"/>
  <c r="N56" i="64"/>
  <c r="M57" i="64"/>
  <c r="V57" i="64" s="1"/>
  <c r="N57" i="64"/>
  <c r="M58" i="64"/>
  <c r="R58" i="64" s="1"/>
  <c r="N58" i="64"/>
  <c r="M59" i="64"/>
  <c r="V59" i="64" s="1"/>
  <c r="N59" i="64"/>
  <c r="M60" i="64"/>
  <c r="V60" i="64" s="1"/>
  <c r="N60" i="64"/>
  <c r="M61" i="64"/>
  <c r="V61" i="64" s="1"/>
  <c r="N61" i="64"/>
  <c r="M62" i="64"/>
  <c r="V62" i="64" s="1"/>
  <c r="N62" i="64"/>
  <c r="M63" i="64"/>
  <c r="V63" i="64" s="1"/>
  <c r="N63" i="64"/>
  <c r="M64" i="64"/>
  <c r="V64" i="64" s="1"/>
  <c r="N64" i="64"/>
  <c r="M65" i="64"/>
  <c r="V65" i="64" s="1"/>
  <c r="N65" i="64"/>
  <c r="M66" i="64"/>
  <c r="V66" i="64" s="1"/>
  <c r="N66" i="64"/>
  <c r="M67" i="64"/>
  <c r="V67" i="64" s="1"/>
  <c r="N67" i="64"/>
  <c r="M68" i="64"/>
  <c r="V68" i="64" s="1"/>
  <c r="N68" i="64"/>
  <c r="M69" i="64"/>
  <c r="N69" i="64"/>
  <c r="M70" i="64"/>
  <c r="N70" i="64"/>
  <c r="M71" i="64"/>
  <c r="V71" i="64" s="1"/>
  <c r="N71" i="64"/>
  <c r="M72" i="64"/>
  <c r="V72" i="64" s="1"/>
  <c r="N72" i="64"/>
  <c r="M73" i="64"/>
  <c r="V73" i="64" s="1"/>
  <c r="N73" i="64"/>
  <c r="M74" i="64"/>
  <c r="R74" i="64" s="1"/>
  <c r="N74" i="64"/>
  <c r="M75" i="64"/>
  <c r="N75" i="64"/>
  <c r="M76" i="64"/>
  <c r="V76" i="64" s="1"/>
  <c r="N76" i="64"/>
  <c r="M77" i="64"/>
  <c r="N77" i="64"/>
  <c r="M78" i="64"/>
  <c r="V78" i="64" s="1"/>
  <c r="N78" i="64"/>
  <c r="M79" i="64"/>
  <c r="V79" i="64" s="1"/>
  <c r="N79" i="64"/>
  <c r="M80" i="64"/>
  <c r="N80" i="64"/>
  <c r="M81" i="64"/>
  <c r="N81" i="64"/>
  <c r="M82" i="64"/>
  <c r="V82" i="64" s="1"/>
  <c r="N82" i="64"/>
  <c r="M83" i="64"/>
  <c r="N83" i="64"/>
  <c r="M84" i="64"/>
  <c r="V84" i="64" s="1"/>
  <c r="N84" i="64"/>
  <c r="M85" i="64"/>
  <c r="V85" i="64" s="1"/>
  <c r="N85" i="64"/>
  <c r="M86" i="64"/>
  <c r="N86" i="64"/>
  <c r="M87" i="64"/>
  <c r="N87" i="64"/>
  <c r="M88" i="64"/>
  <c r="V88" i="64" s="1"/>
  <c r="N88" i="64"/>
  <c r="M89" i="64"/>
  <c r="N89" i="64"/>
  <c r="M90" i="64"/>
  <c r="N90" i="64"/>
  <c r="M91" i="64"/>
  <c r="V91" i="64" s="1"/>
  <c r="N91" i="64"/>
  <c r="M92" i="64"/>
  <c r="N92" i="64"/>
  <c r="M93" i="64"/>
  <c r="N93" i="64"/>
  <c r="M94" i="64"/>
  <c r="V94" i="64" s="1"/>
  <c r="N94" i="64"/>
  <c r="M95" i="64"/>
  <c r="N95" i="64"/>
  <c r="M96" i="64"/>
  <c r="N96" i="64"/>
  <c r="M97" i="64"/>
  <c r="V97" i="64" s="1"/>
  <c r="N97" i="64"/>
  <c r="M98" i="64"/>
  <c r="N98" i="64"/>
  <c r="M99" i="64"/>
  <c r="N99" i="64"/>
  <c r="M100" i="64"/>
  <c r="V100" i="64" s="1"/>
  <c r="N100" i="64"/>
  <c r="M101" i="64"/>
  <c r="N101" i="64"/>
  <c r="M102" i="64"/>
  <c r="N102" i="64"/>
  <c r="M103" i="64"/>
  <c r="V103" i="64" s="1"/>
  <c r="N103" i="64"/>
  <c r="M104" i="64"/>
  <c r="N104" i="64"/>
  <c r="M105" i="64"/>
  <c r="N105" i="64"/>
  <c r="M106" i="64"/>
  <c r="V106" i="64" s="1"/>
  <c r="N106" i="64"/>
  <c r="M107" i="64"/>
  <c r="N107" i="64"/>
  <c r="M108" i="64"/>
  <c r="N108" i="64"/>
  <c r="M109" i="64"/>
  <c r="V109" i="64" s="1"/>
  <c r="N109" i="64"/>
  <c r="M110" i="64"/>
  <c r="N110" i="64"/>
  <c r="M111" i="64"/>
  <c r="N111" i="64"/>
  <c r="M112" i="64"/>
  <c r="V112" i="64" s="1"/>
  <c r="N112" i="64"/>
  <c r="M113" i="64"/>
  <c r="N113" i="64"/>
  <c r="M114" i="64"/>
  <c r="N114" i="64"/>
  <c r="M115" i="64"/>
  <c r="V115" i="64" s="1"/>
  <c r="N115" i="64"/>
  <c r="M116" i="64"/>
  <c r="N116" i="64"/>
  <c r="M117" i="64"/>
  <c r="N117" i="64"/>
  <c r="M118" i="64"/>
  <c r="V118" i="64" s="1"/>
  <c r="N118" i="64"/>
  <c r="M119" i="64"/>
  <c r="N119" i="64"/>
  <c r="M120" i="64"/>
  <c r="N120" i="64"/>
  <c r="M121" i="64"/>
  <c r="V121" i="64" s="1"/>
  <c r="N121" i="64"/>
  <c r="M122" i="64"/>
  <c r="N122" i="64"/>
  <c r="M123" i="64"/>
  <c r="N123" i="64"/>
  <c r="M124" i="64"/>
  <c r="V124" i="64" s="1"/>
  <c r="N124" i="64"/>
  <c r="M125" i="64"/>
  <c r="N125" i="64"/>
  <c r="M126" i="64"/>
  <c r="N126" i="64"/>
  <c r="M127" i="64"/>
  <c r="V127" i="64" s="1"/>
  <c r="N127" i="64"/>
  <c r="M128" i="64"/>
  <c r="N128" i="64"/>
  <c r="M129" i="64"/>
  <c r="N129" i="64"/>
  <c r="M130" i="64"/>
  <c r="V130" i="64" s="1"/>
  <c r="N130" i="64"/>
  <c r="M131" i="64"/>
  <c r="N131" i="64"/>
  <c r="M132" i="64"/>
  <c r="N132" i="64"/>
  <c r="M133" i="64"/>
  <c r="V133" i="64" s="1"/>
  <c r="N133" i="64"/>
  <c r="M134" i="64"/>
  <c r="N134" i="64"/>
  <c r="M135" i="64"/>
  <c r="N135" i="64"/>
  <c r="M136" i="64"/>
  <c r="V136" i="64" s="1"/>
  <c r="N136" i="64"/>
  <c r="M137" i="64"/>
  <c r="N137" i="64"/>
  <c r="M138" i="64"/>
  <c r="R138" i="64" s="1"/>
  <c r="N138" i="64"/>
  <c r="M139" i="64"/>
  <c r="V139" i="64" s="1"/>
  <c r="N139" i="64"/>
  <c r="M140" i="64"/>
  <c r="N140" i="64"/>
  <c r="M141" i="64"/>
  <c r="N141" i="64"/>
  <c r="M142" i="64"/>
  <c r="V142" i="64" s="1"/>
  <c r="N142" i="64"/>
  <c r="M143" i="64"/>
  <c r="N143" i="64"/>
  <c r="M144" i="64"/>
  <c r="N144" i="64"/>
  <c r="M145" i="64"/>
  <c r="V145" i="64" s="1"/>
  <c r="N145" i="64"/>
  <c r="M146" i="64"/>
  <c r="N146" i="64"/>
  <c r="M147" i="64"/>
  <c r="N147" i="64"/>
  <c r="M148" i="64"/>
  <c r="V148" i="64" s="1"/>
  <c r="N148" i="64"/>
  <c r="M149" i="64"/>
  <c r="N149" i="64"/>
  <c r="M150" i="64"/>
  <c r="N150" i="64"/>
  <c r="M151" i="64"/>
  <c r="V151" i="64" s="1"/>
  <c r="N151" i="64"/>
  <c r="M152" i="64"/>
  <c r="N152" i="64"/>
  <c r="M153" i="64"/>
  <c r="N153" i="64"/>
  <c r="M154" i="64"/>
  <c r="V154" i="64" s="1"/>
  <c r="N154" i="64"/>
  <c r="M155" i="64"/>
  <c r="N155" i="64"/>
  <c r="M156" i="64"/>
  <c r="N156" i="64"/>
  <c r="M157" i="64"/>
  <c r="V157" i="64" s="1"/>
  <c r="N157" i="64"/>
  <c r="M158" i="64"/>
  <c r="N158" i="64"/>
  <c r="M159" i="64"/>
  <c r="N159" i="64"/>
  <c r="M160" i="64"/>
  <c r="V160" i="64" s="1"/>
  <c r="N160" i="64"/>
  <c r="M161" i="64"/>
  <c r="N161" i="64"/>
  <c r="M162" i="64"/>
  <c r="N162" i="64"/>
  <c r="M163" i="64"/>
  <c r="V163" i="64" s="1"/>
  <c r="N163" i="64"/>
  <c r="M164" i="64"/>
  <c r="N164" i="64"/>
  <c r="M165" i="64"/>
  <c r="N165" i="64"/>
  <c r="M166" i="64"/>
  <c r="V166" i="64" s="1"/>
  <c r="N166" i="64"/>
  <c r="M167" i="64"/>
  <c r="N167" i="64"/>
  <c r="M168" i="64"/>
  <c r="N168" i="64"/>
  <c r="M169" i="64"/>
  <c r="V169" i="64" s="1"/>
  <c r="N169" i="64"/>
  <c r="M170" i="64"/>
  <c r="R170" i="64" s="1"/>
  <c r="N170" i="64"/>
  <c r="M171" i="64"/>
  <c r="N171" i="64"/>
  <c r="M172" i="64"/>
  <c r="V172" i="64" s="1"/>
  <c r="N172" i="64"/>
  <c r="M173" i="64"/>
  <c r="N173" i="64"/>
  <c r="M174" i="64"/>
  <c r="N174" i="64"/>
  <c r="M175" i="64"/>
  <c r="V175" i="64" s="1"/>
  <c r="N175" i="64"/>
  <c r="M176" i="64"/>
  <c r="N176" i="64"/>
  <c r="M177" i="64"/>
  <c r="N177" i="64"/>
  <c r="M178" i="64"/>
  <c r="V178" i="64" s="1"/>
  <c r="N178" i="64"/>
  <c r="M179" i="64"/>
  <c r="N179" i="64"/>
  <c r="M180" i="64"/>
  <c r="N180" i="64"/>
  <c r="M181" i="64"/>
  <c r="V181" i="64" s="1"/>
  <c r="N181" i="64"/>
  <c r="M182" i="64"/>
  <c r="N182" i="64"/>
  <c r="M183" i="64"/>
  <c r="N183" i="64"/>
  <c r="M184" i="64"/>
  <c r="V184" i="64" s="1"/>
  <c r="N184" i="64"/>
  <c r="M185" i="64"/>
  <c r="N185" i="64"/>
  <c r="M186" i="64"/>
  <c r="N186" i="64"/>
  <c r="M187" i="64"/>
  <c r="V187" i="64" s="1"/>
  <c r="N187" i="64"/>
  <c r="M188" i="64"/>
  <c r="N188" i="64"/>
  <c r="M189" i="64"/>
  <c r="N189" i="64"/>
  <c r="M190" i="64"/>
  <c r="V190" i="64" s="1"/>
  <c r="N190" i="64"/>
  <c r="M191" i="64"/>
  <c r="N191" i="64"/>
  <c r="M192" i="64"/>
  <c r="N192" i="64"/>
  <c r="M193" i="64"/>
  <c r="V193" i="64" s="1"/>
  <c r="N193" i="64"/>
  <c r="M194" i="64"/>
  <c r="N194" i="64"/>
  <c r="M195" i="64"/>
  <c r="N195" i="64"/>
  <c r="M196" i="64"/>
  <c r="V196" i="64" s="1"/>
  <c r="N196" i="64"/>
  <c r="M197" i="64"/>
  <c r="N197" i="64"/>
  <c r="M198" i="64"/>
  <c r="N198" i="64"/>
  <c r="M199" i="64"/>
  <c r="V199" i="64" s="1"/>
  <c r="N199" i="64"/>
  <c r="M200" i="64"/>
  <c r="N200" i="64"/>
  <c r="M201" i="64"/>
  <c r="N201" i="64"/>
  <c r="M202" i="64"/>
  <c r="R202" i="64" s="1"/>
  <c r="N202" i="64"/>
  <c r="M203" i="64"/>
  <c r="N203" i="64"/>
  <c r="M204" i="64"/>
  <c r="N204" i="64"/>
  <c r="M205" i="64"/>
  <c r="V205" i="64" s="1"/>
  <c r="N205" i="64"/>
  <c r="M206" i="64"/>
  <c r="N206" i="64"/>
  <c r="M207" i="64"/>
  <c r="N207" i="64"/>
  <c r="M208" i="64"/>
  <c r="V208" i="64" s="1"/>
  <c r="N208" i="64"/>
  <c r="M209" i="64"/>
  <c r="N209" i="64"/>
  <c r="M210" i="64"/>
  <c r="N210" i="64"/>
  <c r="M211" i="64"/>
  <c r="V211" i="64" s="1"/>
  <c r="N211" i="64"/>
  <c r="M212" i="64"/>
  <c r="N212" i="64"/>
  <c r="M213" i="64"/>
  <c r="N213" i="64"/>
  <c r="M214" i="64"/>
  <c r="V214" i="64" s="1"/>
  <c r="N214" i="64"/>
  <c r="M215" i="64"/>
  <c r="N215" i="64"/>
  <c r="M216" i="64"/>
  <c r="N216" i="64"/>
  <c r="M217" i="64"/>
  <c r="V217" i="64" s="1"/>
  <c r="N217" i="64"/>
  <c r="M218" i="64"/>
  <c r="N218" i="64"/>
  <c r="M219" i="64"/>
  <c r="N219" i="64"/>
  <c r="M220" i="64"/>
  <c r="V220" i="64" s="1"/>
  <c r="N220" i="64"/>
  <c r="M221" i="64"/>
  <c r="N221" i="64"/>
  <c r="M222" i="64"/>
  <c r="N222" i="64"/>
  <c r="M223" i="64"/>
  <c r="V223" i="64" s="1"/>
  <c r="N223" i="64"/>
  <c r="M224" i="64"/>
  <c r="N224" i="64"/>
  <c r="M225" i="64"/>
  <c r="N225" i="64"/>
  <c r="M226" i="64"/>
  <c r="V226" i="64" s="1"/>
  <c r="N226" i="64"/>
  <c r="M227" i="64"/>
  <c r="N227" i="64"/>
  <c r="M228" i="64"/>
  <c r="N228" i="64"/>
  <c r="M229" i="64"/>
  <c r="V229" i="64" s="1"/>
  <c r="N229" i="64"/>
  <c r="M230" i="64"/>
  <c r="N230" i="64"/>
  <c r="M231" i="64"/>
  <c r="N231" i="64"/>
  <c r="M232" i="64"/>
  <c r="V232" i="64" s="1"/>
  <c r="N232" i="64"/>
  <c r="M233" i="64"/>
  <c r="N233" i="64"/>
  <c r="M234" i="64"/>
  <c r="R234" i="64" s="1"/>
  <c r="N234" i="64"/>
  <c r="M235" i="64"/>
  <c r="V235" i="64" s="1"/>
  <c r="N235" i="64"/>
  <c r="M236" i="64"/>
  <c r="N236" i="64"/>
  <c r="M237" i="64"/>
  <c r="N237" i="64"/>
  <c r="M238" i="64"/>
  <c r="V238" i="64" s="1"/>
  <c r="N238" i="64"/>
  <c r="M239" i="64"/>
  <c r="N239" i="64"/>
  <c r="M240" i="64"/>
  <c r="N240" i="64"/>
  <c r="M241" i="64"/>
  <c r="V241" i="64" s="1"/>
  <c r="N241" i="64"/>
  <c r="M242" i="64"/>
  <c r="N242" i="64"/>
  <c r="M243" i="64"/>
  <c r="N243" i="64"/>
  <c r="M244" i="64"/>
  <c r="V244" i="64" s="1"/>
  <c r="N244" i="64"/>
  <c r="M245" i="64"/>
  <c r="N245" i="64"/>
  <c r="M246" i="64"/>
  <c r="N246" i="64"/>
  <c r="M247" i="64"/>
  <c r="V247" i="64" s="1"/>
  <c r="N247" i="64"/>
  <c r="M248" i="64"/>
  <c r="N248" i="64"/>
  <c r="M249" i="64"/>
  <c r="N249" i="64"/>
  <c r="M250" i="64"/>
  <c r="V250" i="64" s="1"/>
  <c r="N250" i="64"/>
  <c r="M251" i="64"/>
  <c r="N251" i="64"/>
  <c r="M252" i="64"/>
  <c r="N252" i="64"/>
  <c r="M253" i="64"/>
  <c r="V253" i="64" s="1"/>
  <c r="N253" i="64"/>
  <c r="M254" i="64"/>
  <c r="N254" i="64"/>
  <c r="M255" i="64"/>
  <c r="N255" i="64"/>
  <c r="M256" i="64"/>
  <c r="V256" i="64" s="1"/>
  <c r="N256" i="64"/>
  <c r="M257" i="64"/>
  <c r="N257" i="64"/>
  <c r="M258" i="64"/>
  <c r="N258" i="64"/>
  <c r="M259" i="64"/>
  <c r="V259" i="64" s="1"/>
  <c r="N259" i="64"/>
  <c r="M260" i="64"/>
  <c r="N260" i="64"/>
  <c r="M261" i="64"/>
  <c r="N261" i="64"/>
  <c r="M262" i="64"/>
  <c r="V262" i="64" s="1"/>
  <c r="N262" i="64"/>
  <c r="M263" i="64"/>
  <c r="N263" i="64"/>
  <c r="M264" i="64"/>
  <c r="N264" i="64"/>
  <c r="M265" i="64"/>
  <c r="V265" i="64" s="1"/>
  <c r="N265" i="64"/>
  <c r="M266" i="64"/>
  <c r="R266" i="64" s="1"/>
  <c r="N266" i="64"/>
  <c r="M267" i="64"/>
  <c r="N267" i="64"/>
  <c r="M268" i="64"/>
  <c r="V268" i="64" s="1"/>
  <c r="N268" i="64"/>
  <c r="M269" i="64"/>
  <c r="N269" i="64"/>
  <c r="M270" i="64"/>
  <c r="N270" i="64"/>
  <c r="M271" i="64"/>
  <c r="V271" i="64" s="1"/>
  <c r="N271" i="64"/>
  <c r="M272" i="64"/>
  <c r="N272" i="64"/>
  <c r="M273" i="64"/>
  <c r="N273" i="64"/>
  <c r="M274" i="64"/>
  <c r="V274" i="64" s="1"/>
  <c r="N274" i="64"/>
  <c r="M275" i="64"/>
  <c r="N275" i="64"/>
  <c r="M276" i="64"/>
  <c r="N276" i="64"/>
  <c r="M277" i="64"/>
  <c r="V277" i="64" s="1"/>
  <c r="N277" i="64"/>
  <c r="M278" i="64"/>
  <c r="N278" i="64"/>
  <c r="M279" i="64"/>
  <c r="N279" i="64"/>
  <c r="M280" i="64"/>
  <c r="V280" i="64" s="1"/>
  <c r="N280" i="64"/>
  <c r="M281" i="64"/>
  <c r="N281" i="64"/>
  <c r="M282" i="64"/>
  <c r="N282" i="64"/>
  <c r="M283" i="64"/>
  <c r="V283" i="64" s="1"/>
  <c r="N283" i="64"/>
  <c r="M284" i="64"/>
  <c r="N284" i="64"/>
  <c r="M285" i="64"/>
  <c r="N285" i="64"/>
  <c r="M286" i="64"/>
  <c r="V286" i="64" s="1"/>
  <c r="N286" i="64"/>
  <c r="M287" i="64"/>
  <c r="N287" i="64"/>
  <c r="M288" i="64"/>
  <c r="N288" i="64"/>
  <c r="M289" i="64"/>
  <c r="V289" i="64" s="1"/>
  <c r="N289" i="64"/>
  <c r="M290" i="64"/>
  <c r="N290" i="64"/>
  <c r="M291" i="64"/>
  <c r="N291" i="64"/>
  <c r="M292" i="64"/>
  <c r="V292" i="64" s="1"/>
  <c r="N292" i="64"/>
  <c r="M293" i="64"/>
  <c r="N293" i="64"/>
  <c r="M294" i="64"/>
  <c r="N294" i="64"/>
  <c r="M295" i="64"/>
  <c r="V295" i="64" s="1"/>
  <c r="N295" i="64"/>
  <c r="M296" i="64"/>
  <c r="N296" i="64"/>
  <c r="M297" i="64"/>
  <c r="N297" i="64"/>
  <c r="M298" i="64"/>
  <c r="R298" i="64" s="1"/>
  <c r="N298" i="64"/>
  <c r="M299" i="64"/>
  <c r="N299" i="64"/>
  <c r="M300" i="64"/>
  <c r="N300" i="64"/>
  <c r="M301" i="64"/>
  <c r="V301" i="64" s="1"/>
  <c r="N301" i="64"/>
  <c r="M302" i="64"/>
  <c r="N302" i="64"/>
  <c r="M303" i="64"/>
  <c r="N303" i="64"/>
  <c r="M304" i="64"/>
  <c r="V304" i="64" s="1"/>
  <c r="N304" i="64"/>
  <c r="M305" i="64"/>
  <c r="N305" i="64"/>
  <c r="M306" i="64"/>
  <c r="N306" i="64"/>
  <c r="M307" i="64"/>
  <c r="V307" i="64" s="1"/>
  <c r="N307" i="64"/>
  <c r="M308" i="64"/>
  <c r="N308" i="64"/>
  <c r="M309" i="64"/>
  <c r="N309" i="64"/>
  <c r="M310" i="64"/>
  <c r="V310" i="64" s="1"/>
  <c r="N310" i="64"/>
  <c r="M311" i="64"/>
  <c r="N311" i="64"/>
  <c r="M312" i="64"/>
  <c r="N312" i="64"/>
  <c r="M313" i="64"/>
  <c r="V313" i="64" s="1"/>
  <c r="N313" i="64"/>
  <c r="M314" i="64"/>
  <c r="N314" i="64"/>
  <c r="M315" i="64"/>
  <c r="N315" i="64"/>
  <c r="M316" i="64"/>
  <c r="V316" i="64" s="1"/>
  <c r="N316" i="64"/>
  <c r="M317" i="64"/>
  <c r="N317" i="64"/>
  <c r="M318" i="64"/>
  <c r="N318" i="64"/>
  <c r="M319" i="64"/>
  <c r="V319" i="64" s="1"/>
  <c r="N319" i="64"/>
  <c r="M320" i="64"/>
  <c r="N320" i="64"/>
  <c r="M321" i="64"/>
  <c r="N321" i="64"/>
  <c r="M322" i="64"/>
  <c r="V322" i="64" s="1"/>
  <c r="N322" i="64"/>
  <c r="M323" i="64"/>
  <c r="N323" i="64"/>
  <c r="M324" i="64"/>
  <c r="N324" i="64"/>
  <c r="M325" i="64"/>
  <c r="V325" i="64" s="1"/>
  <c r="N325" i="64"/>
  <c r="M326" i="64"/>
  <c r="N326" i="64"/>
  <c r="M327" i="64"/>
  <c r="N327" i="64"/>
  <c r="M328" i="64"/>
  <c r="V328" i="64" s="1"/>
  <c r="N328" i="64"/>
  <c r="M329" i="64"/>
  <c r="N329" i="64"/>
  <c r="M330" i="64"/>
  <c r="R330" i="64" s="1"/>
  <c r="N330" i="64"/>
  <c r="M331" i="64"/>
  <c r="V331" i="64" s="1"/>
  <c r="N331" i="64"/>
  <c r="M332" i="64"/>
  <c r="N332" i="64"/>
  <c r="M333" i="64"/>
  <c r="N333" i="64"/>
  <c r="M334" i="64"/>
  <c r="V334" i="64" s="1"/>
  <c r="N334" i="64"/>
  <c r="M335" i="64"/>
  <c r="N335" i="64"/>
  <c r="M336" i="64"/>
  <c r="N336" i="64"/>
  <c r="M337" i="64"/>
  <c r="V337" i="64" s="1"/>
  <c r="N337" i="64"/>
  <c r="M338" i="64"/>
  <c r="N338" i="64"/>
  <c r="M339" i="64"/>
  <c r="N339" i="64"/>
  <c r="M340" i="64"/>
  <c r="V340" i="64" s="1"/>
  <c r="N340" i="64"/>
  <c r="M341" i="64"/>
  <c r="N341" i="64"/>
  <c r="M342" i="64"/>
  <c r="N342" i="64"/>
  <c r="M343" i="64"/>
  <c r="V343" i="64" s="1"/>
  <c r="N343" i="64"/>
  <c r="M344" i="64"/>
  <c r="N344" i="64"/>
  <c r="M345" i="64"/>
  <c r="N345" i="64"/>
  <c r="M346" i="64"/>
  <c r="V346" i="64" s="1"/>
  <c r="N346" i="64"/>
  <c r="M347" i="64"/>
  <c r="N347" i="64"/>
  <c r="M348" i="64"/>
  <c r="N348" i="64"/>
  <c r="M349" i="64"/>
  <c r="V349" i="64" s="1"/>
  <c r="N349" i="64"/>
  <c r="M350" i="64"/>
  <c r="N350" i="64"/>
  <c r="M351" i="64"/>
  <c r="N351" i="64"/>
  <c r="M352" i="64"/>
  <c r="V352" i="64" s="1"/>
  <c r="N352" i="64"/>
  <c r="M353" i="64"/>
  <c r="N353" i="64"/>
  <c r="M354" i="64"/>
  <c r="N354" i="64"/>
  <c r="M355" i="64"/>
  <c r="V355" i="64" s="1"/>
  <c r="N355" i="64"/>
  <c r="M356" i="64"/>
  <c r="N356" i="64"/>
  <c r="M357" i="64"/>
  <c r="N357" i="64"/>
  <c r="M358" i="64"/>
  <c r="V358" i="64" s="1"/>
  <c r="N358" i="64"/>
  <c r="M359" i="64"/>
  <c r="N359" i="64"/>
  <c r="M360" i="64"/>
  <c r="N360" i="64"/>
  <c r="M361" i="64"/>
  <c r="V361" i="64" s="1"/>
  <c r="N361" i="64"/>
  <c r="M362" i="64"/>
  <c r="R362" i="64" s="1"/>
  <c r="N362" i="64"/>
  <c r="M363" i="64"/>
  <c r="N363" i="64"/>
  <c r="M364" i="64"/>
  <c r="V364" i="64" s="1"/>
  <c r="N364" i="64"/>
  <c r="M365" i="64"/>
  <c r="N365" i="64"/>
  <c r="M366" i="64"/>
  <c r="N366" i="64"/>
  <c r="M367" i="64"/>
  <c r="V367" i="64" s="1"/>
  <c r="N367" i="64"/>
  <c r="M368" i="64"/>
  <c r="N368" i="64"/>
  <c r="M369" i="64"/>
  <c r="N369" i="64"/>
  <c r="M370" i="64"/>
  <c r="V370" i="64" s="1"/>
  <c r="N370" i="64"/>
  <c r="M371" i="64"/>
  <c r="N371" i="64"/>
  <c r="M372" i="64"/>
  <c r="N372" i="64"/>
  <c r="M373" i="64"/>
  <c r="V373" i="64" s="1"/>
  <c r="N373" i="64"/>
  <c r="M374" i="64"/>
  <c r="N374" i="64"/>
  <c r="M375" i="64"/>
  <c r="N375" i="64"/>
  <c r="M376" i="64"/>
  <c r="V376" i="64" s="1"/>
  <c r="N376" i="64"/>
  <c r="M377" i="64"/>
  <c r="N377" i="64"/>
  <c r="M378" i="64"/>
  <c r="N378" i="64"/>
  <c r="M379" i="64"/>
  <c r="V379" i="64" s="1"/>
  <c r="N379" i="64"/>
  <c r="M380" i="64"/>
  <c r="N380" i="64"/>
  <c r="M381" i="64"/>
  <c r="N381" i="64"/>
  <c r="M382" i="64"/>
  <c r="V382" i="64" s="1"/>
  <c r="N382" i="64"/>
  <c r="M383" i="64"/>
  <c r="N383" i="64"/>
  <c r="M384" i="64"/>
  <c r="N384" i="64"/>
  <c r="M385" i="64"/>
  <c r="V385" i="64" s="1"/>
  <c r="N385" i="64"/>
  <c r="M386" i="64"/>
  <c r="N386" i="64"/>
  <c r="M387" i="64"/>
  <c r="N387" i="64"/>
  <c r="M388" i="64"/>
  <c r="V388" i="64" s="1"/>
  <c r="N388" i="64"/>
  <c r="M389" i="64"/>
  <c r="N389" i="64"/>
  <c r="M390" i="64"/>
  <c r="N390" i="64"/>
  <c r="M391" i="64"/>
  <c r="V391" i="64" s="1"/>
  <c r="N391" i="64"/>
  <c r="M392" i="64"/>
  <c r="N392" i="64"/>
  <c r="M393" i="64"/>
  <c r="N393" i="64"/>
  <c r="M394" i="64"/>
  <c r="R394" i="64" s="1"/>
  <c r="N394" i="64"/>
  <c r="M395" i="64"/>
  <c r="N395" i="64"/>
  <c r="M396" i="64"/>
  <c r="N396" i="64"/>
  <c r="M397" i="64"/>
  <c r="V397" i="64" s="1"/>
  <c r="N397" i="64"/>
  <c r="M398" i="64"/>
  <c r="N398" i="64"/>
  <c r="M399" i="64"/>
  <c r="N399" i="64"/>
  <c r="M400" i="64"/>
  <c r="V400" i="64" s="1"/>
  <c r="N400" i="64"/>
  <c r="M401" i="64"/>
  <c r="N401" i="64"/>
  <c r="M402" i="64"/>
  <c r="N402" i="64"/>
  <c r="M403" i="64"/>
  <c r="V403" i="64" s="1"/>
  <c r="N403" i="64"/>
  <c r="M404" i="64"/>
  <c r="N404" i="64"/>
  <c r="M405" i="64"/>
  <c r="N405" i="64"/>
  <c r="M406" i="64"/>
  <c r="V406" i="64" s="1"/>
  <c r="N406" i="64"/>
  <c r="M407" i="64"/>
  <c r="N407" i="64"/>
  <c r="M408" i="64"/>
  <c r="N408" i="64"/>
  <c r="M409" i="64"/>
  <c r="V409" i="64" s="1"/>
  <c r="N409" i="64"/>
  <c r="M410" i="64"/>
  <c r="N410" i="64"/>
  <c r="M411" i="64"/>
  <c r="N411" i="64"/>
  <c r="M412" i="64"/>
  <c r="V412" i="64" s="1"/>
  <c r="N412" i="64"/>
  <c r="M413" i="64"/>
  <c r="N413" i="64"/>
  <c r="M414" i="64"/>
  <c r="N414" i="64"/>
  <c r="M415" i="64"/>
  <c r="V415" i="64" s="1"/>
  <c r="N415" i="64"/>
  <c r="M416" i="64"/>
  <c r="N416" i="64"/>
  <c r="M417" i="64"/>
  <c r="N417" i="64"/>
  <c r="M418" i="64"/>
  <c r="V418" i="64" s="1"/>
  <c r="N418" i="64"/>
  <c r="M419" i="64"/>
  <c r="N419" i="64"/>
  <c r="M420" i="64"/>
  <c r="N420" i="64"/>
  <c r="M421" i="64"/>
  <c r="V421" i="64" s="1"/>
  <c r="N421" i="64"/>
  <c r="M422" i="64"/>
  <c r="N422" i="64"/>
  <c r="M423" i="64"/>
  <c r="N423" i="64"/>
  <c r="M424" i="64"/>
  <c r="V424" i="64" s="1"/>
  <c r="N424" i="64"/>
  <c r="M425" i="64"/>
  <c r="N425" i="64"/>
  <c r="M426" i="64"/>
  <c r="R426" i="64" s="1"/>
  <c r="N426" i="64"/>
  <c r="M427" i="64"/>
  <c r="V427" i="64" s="1"/>
  <c r="N427" i="64"/>
  <c r="M428" i="64"/>
  <c r="N428" i="64"/>
  <c r="M429" i="64"/>
  <c r="N429" i="64"/>
  <c r="M430" i="64"/>
  <c r="V430" i="64" s="1"/>
  <c r="N430" i="64"/>
  <c r="M431" i="64"/>
  <c r="N431" i="64"/>
  <c r="M432" i="64"/>
  <c r="N432" i="64"/>
  <c r="M433" i="64"/>
  <c r="V433" i="64" s="1"/>
  <c r="N433" i="64"/>
  <c r="M434" i="64"/>
  <c r="N434" i="64"/>
  <c r="M435" i="64"/>
  <c r="N435" i="64"/>
  <c r="M436" i="64"/>
  <c r="V436" i="64" s="1"/>
  <c r="N436" i="64"/>
  <c r="M437" i="64"/>
  <c r="N437" i="64"/>
  <c r="M438" i="64"/>
  <c r="N438" i="64"/>
  <c r="M439" i="64"/>
  <c r="V439" i="64" s="1"/>
  <c r="N439" i="64"/>
  <c r="M440" i="64"/>
  <c r="N440" i="64"/>
  <c r="M441" i="64"/>
  <c r="N441" i="64"/>
  <c r="M442" i="64"/>
  <c r="V442" i="64" s="1"/>
  <c r="N442" i="64"/>
  <c r="M443" i="64"/>
  <c r="N443" i="64"/>
  <c r="M444" i="64"/>
  <c r="N444" i="64"/>
  <c r="M445" i="64"/>
  <c r="V445" i="64" s="1"/>
  <c r="N445" i="64"/>
  <c r="M446" i="64"/>
  <c r="N446" i="64"/>
  <c r="M447" i="64"/>
  <c r="N447" i="64"/>
  <c r="M448" i="64"/>
  <c r="V448" i="64" s="1"/>
  <c r="N448" i="64"/>
  <c r="M449" i="64"/>
  <c r="N449" i="64"/>
  <c r="M450" i="64"/>
  <c r="N450" i="64"/>
  <c r="M451" i="64"/>
  <c r="V451" i="64" s="1"/>
  <c r="N451" i="64"/>
  <c r="M452" i="64"/>
  <c r="N452" i="64"/>
  <c r="M453" i="64"/>
  <c r="N453" i="64"/>
  <c r="M454" i="64"/>
  <c r="R454" i="64" s="1"/>
  <c r="N454" i="64"/>
  <c r="M455" i="64"/>
  <c r="N455" i="64"/>
  <c r="M456" i="64"/>
  <c r="N456" i="64"/>
  <c r="M457" i="64"/>
  <c r="V457" i="64" s="1"/>
  <c r="N457" i="64"/>
  <c r="M458" i="64"/>
  <c r="N458" i="64"/>
  <c r="M459" i="64"/>
  <c r="N459" i="64"/>
  <c r="M460" i="64"/>
  <c r="V460" i="64" s="1"/>
  <c r="N460" i="64"/>
  <c r="M461" i="64"/>
  <c r="N461" i="64"/>
  <c r="M462" i="64"/>
  <c r="N462" i="64"/>
  <c r="M463" i="64"/>
  <c r="V463" i="64" s="1"/>
  <c r="N463" i="64"/>
  <c r="M464" i="64"/>
  <c r="N464" i="64"/>
  <c r="M465" i="64"/>
  <c r="N465" i="64"/>
  <c r="M466" i="64"/>
  <c r="V466" i="64" s="1"/>
  <c r="N466" i="64"/>
  <c r="M467" i="64"/>
  <c r="N467" i="64"/>
  <c r="M468" i="64"/>
  <c r="N468" i="64"/>
  <c r="M469" i="64"/>
  <c r="V469" i="64" s="1"/>
  <c r="N469" i="64"/>
  <c r="M470" i="64"/>
  <c r="N470" i="64"/>
  <c r="M471" i="64"/>
  <c r="N471" i="64"/>
  <c r="M472" i="64"/>
  <c r="V472" i="64" s="1"/>
  <c r="N472" i="64"/>
  <c r="M473" i="64"/>
  <c r="N473" i="64"/>
  <c r="M474" i="64"/>
  <c r="N474" i="64"/>
  <c r="M475" i="64"/>
  <c r="V475" i="64" s="1"/>
  <c r="N475" i="64"/>
  <c r="M476" i="64"/>
  <c r="N476" i="64"/>
  <c r="M477" i="64"/>
  <c r="N477" i="64"/>
  <c r="M478" i="64"/>
  <c r="R478" i="64" s="1"/>
  <c r="N478" i="64"/>
  <c r="M479" i="64"/>
  <c r="N479" i="64"/>
  <c r="M480" i="64"/>
  <c r="N480" i="64"/>
  <c r="M481" i="64"/>
  <c r="V481" i="64" s="1"/>
  <c r="N481" i="64"/>
  <c r="M482" i="64"/>
  <c r="N482" i="64"/>
  <c r="M483" i="64"/>
  <c r="N483" i="64"/>
  <c r="M484" i="64"/>
  <c r="V484" i="64" s="1"/>
  <c r="N484" i="64"/>
  <c r="M485" i="64"/>
  <c r="N485" i="64"/>
  <c r="M486" i="64"/>
  <c r="N486" i="64"/>
  <c r="M487" i="64"/>
  <c r="V487" i="64" s="1"/>
  <c r="N487" i="64"/>
  <c r="M488" i="64"/>
  <c r="N488" i="64"/>
  <c r="M489" i="64"/>
  <c r="N489" i="64"/>
  <c r="M490" i="64"/>
  <c r="V490" i="64" s="1"/>
  <c r="N490" i="64"/>
  <c r="M491" i="64"/>
  <c r="N491" i="64"/>
  <c r="M492" i="64"/>
  <c r="N492" i="64"/>
  <c r="M493" i="64"/>
  <c r="V493" i="64" s="1"/>
  <c r="N493" i="64"/>
  <c r="M494" i="64"/>
  <c r="N494" i="64"/>
  <c r="M495" i="64"/>
  <c r="N495" i="64"/>
  <c r="M496" i="64"/>
  <c r="V496" i="64" s="1"/>
  <c r="N496" i="64"/>
  <c r="M497" i="64"/>
  <c r="N497" i="64"/>
  <c r="M498" i="64"/>
  <c r="N498" i="64"/>
  <c r="M499" i="64"/>
  <c r="V499" i="64" s="1"/>
  <c r="N499" i="64"/>
  <c r="M500" i="64"/>
  <c r="N500" i="64"/>
  <c r="M501" i="64"/>
  <c r="N501" i="64"/>
  <c r="M502" i="64"/>
  <c r="R502" i="64" s="1"/>
  <c r="N502" i="64"/>
  <c r="M503" i="64"/>
  <c r="N503" i="64"/>
  <c r="M504" i="64"/>
  <c r="N504" i="64"/>
  <c r="M505" i="64"/>
  <c r="V505" i="64" s="1"/>
  <c r="N505" i="64"/>
  <c r="M506" i="64"/>
  <c r="N506" i="64"/>
  <c r="M507" i="64"/>
  <c r="N507" i="64"/>
  <c r="M508" i="64"/>
  <c r="V508" i="64" s="1"/>
  <c r="N508" i="64"/>
  <c r="M509" i="64"/>
  <c r="N509" i="64"/>
  <c r="M510" i="64"/>
  <c r="N510" i="64"/>
  <c r="M511" i="64"/>
  <c r="V511" i="64" s="1"/>
  <c r="N511" i="64"/>
  <c r="M512" i="64"/>
  <c r="N512" i="64"/>
  <c r="M513" i="64"/>
  <c r="N513" i="64"/>
  <c r="M514" i="64"/>
  <c r="V514" i="64" s="1"/>
  <c r="N514" i="64"/>
  <c r="M515" i="64"/>
  <c r="N515" i="64"/>
  <c r="M516" i="64"/>
  <c r="N516" i="64"/>
  <c r="M517" i="64"/>
  <c r="V517" i="64" s="1"/>
  <c r="N517" i="64"/>
  <c r="M518" i="64"/>
  <c r="N518" i="64"/>
  <c r="M519" i="64"/>
  <c r="N519" i="64"/>
  <c r="M520" i="64"/>
  <c r="V520" i="64" s="1"/>
  <c r="N520" i="64"/>
  <c r="M521" i="64"/>
  <c r="N521" i="64"/>
  <c r="M522" i="64"/>
  <c r="N522" i="64"/>
  <c r="M523" i="64"/>
  <c r="V523" i="64" s="1"/>
  <c r="N523" i="64"/>
  <c r="M524" i="64"/>
  <c r="N524" i="64"/>
  <c r="M525" i="64"/>
  <c r="N525" i="64"/>
  <c r="M526" i="64"/>
  <c r="V526" i="64" s="1"/>
  <c r="N526" i="64"/>
  <c r="M527" i="64"/>
  <c r="N527" i="64"/>
  <c r="M528" i="64"/>
  <c r="N528" i="64"/>
  <c r="M529" i="64"/>
  <c r="V529" i="64" s="1"/>
  <c r="N529" i="64"/>
  <c r="M530" i="64"/>
  <c r="N530" i="64"/>
  <c r="M531" i="64"/>
  <c r="N531" i="64"/>
  <c r="M532" i="64"/>
  <c r="V532" i="64" s="1"/>
  <c r="N532" i="64"/>
  <c r="M533" i="64"/>
  <c r="N533" i="64"/>
  <c r="M534" i="64"/>
  <c r="N534" i="64"/>
  <c r="M535" i="64"/>
  <c r="V535" i="64" s="1"/>
  <c r="N535" i="64"/>
  <c r="M536" i="64"/>
  <c r="N536" i="64"/>
  <c r="M537" i="64"/>
  <c r="N537" i="64"/>
  <c r="M538" i="64"/>
  <c r="V538" i="64" s="1"/>
  <c r="N538" i="64"/>
  <c r="M539" i="64"/>
  <c r="N539" i="64"/>
  <c r="M540" i="64"/>
  <c r="N540" i="64"/>
  <c r="M541" i="64"/>
  <c r="V541" i="64" s="1"/>
  <c r="N541" i="64"/>
  <c r="M542" i="64"/>
  <c r="N542" i="64"/>
  <c r="M543" i="64"/>
  <c r="N543" i="64"/>
  <c r="M544" i="64"/>
  <c r="R544" i="64" s="1"/>
  <c r="N544" i="64"/>
  <c r="M545" i="64"/>
  <c r="N545" i="64"/>
  <c r="M546" i="64"/>
  <c r="N546" i="64"/>
  <c r="M547" i="64"/>
  <c r="V547" i="64" s="1"/>
  <c r="N547" i="64"/>
  <c r="M548" i="64"/>
  <c r="N548" i="64"/>
  <c r="M549" i="64"/>
  <c r="V549" i="64" s="1"/>
  <c r="N549" i="64"/>
  <c r="M550" i="64"/>
  <c r="N550" i="64"/>
  <c r="M551" i="64"/>
  <c r="N551" i="64"/>
  <c r="M552" i="64"/>
  <c r="V552" i="64" s="1"/>
  <c r="N552" i="64"/>
  <c r="M553" i="64"/>
  <c r="N553" i="64"/>
  <c r="M554" i="64"/>
  <c r="V554" i="64" s="1"/>
  <c r="N554" i="64"/>
  <c r="M555" i="64"/>
  <c r="N555" i="64"/>
  <c r="M556" i="64"/>
  <c r="V556" i="64" s="1"/>
  <c r="N556" i="64"/>
  <c r="M557" i="64"/>
  <c r="N557" i="64"/>
  <c r="M558" i="64"/>
  <c r="N558" i="64"/>
  <c r="M559" i="64"/>
  <c r="V559" i="64" s="1"/>
  <c r="N559" i="64"/>
  <c r="M560" i="64"/>
  <c r="N560" i="64"/>
  <c r="M561" i="64"/>
  <c r="V561" i="64" s="1"/>
  <c r="N561" i="64"/>
  <c r="M562" i="64"/>
  <c r="N562" i="64"/>
  <c r="M563" i="64"/>
  <c r="N563" i="64"/>
  <c r="M564" i="64"/>
  <c r="V564" i="64" s="1"/>
  <c r="N564" i="64"/>
  <c r="M565" i="64"/>
  <c r="N565" i="64"/>
  <c r="M566" i="64"/>
  <c r="V566" i="64" s="1"/>
  <c r="N566" i="64"/>
  <c r="M567" i="64"/>
  <c r="N567" i="64"/>
  <c r="M568" i="64"/>
  <c r="R568" i="64" s="1"/>
  <c r="N568" i="64"/>
  <c r="M569" i="64"/>
  <c r="N569" i="64"/>
  <c r="M570" i="64"/>
  <c r="N570" i="64"/>
  <c r="M571" i="64"/>
  <c r="V571" i="64" s="1"/>
  <c r="N571" i="64"/>
  <c r="M572" i="64"/>
  <c r="N572" i="64"/>
  <c r="M573" i="64"/>
  <c r="V573" i="64" s="1"/>
  <c r="N573" i="64"/>
  <c r="M574" i="64"/>
  <c r="N574" i="64"/>
  <c r="M575" i="64"/>
  <c r="N575" i="64"/>
  <c r="M576" i="64"/>
  <c r="V576" i="64" s="1"/>
  <c r="N576" i="64"/>
  <c r="M577" i="64"/>
  <c r="N577" i="64"/>
  <c r="M578" i="64"/>
  <c r="V578" i="64" s="1"/>
  <c r="N578" i="64"/>
  <c r="M579" i="64"/>
  <c r="N579" i="64"/>
  <c r="M580" i="64"/>
  <c r="V580" i="64" s="1"/>
  <c r="N580" i="64"/>
  <c r="M581" i="64"/>
  <c r="N581" i="64"/>
  <c r="M582" i="64"/>
  <c r="N582" i="64"/>
  <c r="M583" i="64"/>
  <c r="V583" i="64" s="1"/>
  <c r="N583" i="64"/>
  <c r="M584" i="64"/>
  <c r="N584" i="64"/>
  <c r="M585" i="64"/>
  <c r="V585" i="64" s="1"/>
  <c r="N585" i="64"/>
  <c r="M586" i="64"/>
  <c r="N586" i="64"/>
  <c r="M587" i="64"/>
  <c r="N587" i="64"/>
  <c r="M588" i="64"/>
  <c r="V588" i="64" s="1"/>
  <c r="N588" i="64"/>
  <c r="M589" i="64"/>
  <c r="N589" i="64"/>
  <c r="M590" i="64"/>
  <c r="V590" i="64" s="1"/>
  <c r="N590" i="64"/>
  <c r="M591" i="64"/>
  <c r="N591" i="64"/>
  <c r="M592" i="64"/>
  <c r="R592" i="64" s="1"/>
  <c r="N592" i="64"/>
  <c r="M593" i="64"/>
  <c r="N593" i="64"/>
  <c r="M594" i="64"/>
  <c r="N594" i="64"/>
  <c r="M595" i="64"/>
  <c r="V595" i="64" s="1"/>
  <c r="N595" i="64"/>
  <c r="M596" i="64"/>
  <c r="N596" i="64"/>
  <c r="M597" i="64"/>
  <c r="V597" i="64" s="1"/>
  <c r="N597" i="64"/>
  <c r="M598" i="64"/>
  <c r="N598" i="64"/>
  <c r="M599" i="64"/>
  <c r="N599" i="64"/>
  <c r="M600" i="64"/>
  <c r="V600" i="64" s="1"/>
  <c r="N600" i="64"/>
  <c r="M601" i="64"/>
  <c r="N601" i="64"/>
  <c r="M602" i="64"/>
  <c r="V602" i="64" s="1"/>
  <c r="N602" i="64"/>
  <c r="M603" i="64"/>
  <c r="N603" i="64"/>
  <c r="M604" i="64"/>
  <c r="V604" i="64" s="1"/>
  <c r="N604" i="64"/>
  <c r="M605" i="64"/>
  <c r="N605" i="64"/>
  <c r="M606" i="64"/>
  <c r="N606" i="64"/>
  <c r="M607" i="64"/>
  <c r="V607" i="64" s="1"/>
  <c r="N607" i="64"/>
  <c r="M608" i="64"/>
  <c r="N608" i="64"/>
  <c r="M609" i="64"/>
  <c r="V609" i="64" s="1"/>
  <c r="N609" i="64"/>
  <c r="M610" i="64"/>
  <c r="N610" i="64"/>
  <c r="M611" i="64"/>
  <c r="N611" i="64"/>
  <c r="M612" i="64"/>
  <c r="V612" i="64" s="1"/>
  <c r="N612" i="64"/>
  <c r="M613" i="64"/>
  <c r="N613" i="64"/>
  <c r="M614" i="64"/>
  <c r="V614" i="64" s="1"/>
  <c r="N614" i="64"/>
  <c r="M615" i="64"/>
  <c r="N615" i="64"/>
  <c r="M616" i="64"/>
  <c r="R616" i="64" s="1"/>
  <c r="N616" i="64"/>
  <c r="M617" i="64"/>
  <c r="N617" i="64"/>
  <c r="M618" i="64"/>
  <c r="N618" i="64"/>
  <c r="M619" i="64"/>
  <c r="V619" i="64" s="1"/>
  <c r="N619" i="64"/>
  <c r="M620" i="64"/>
  <c r="N620" i="64"/>
  <c r="M621" i="64"/>
  <c r="V621" i="64" s="1"/>
  <c r="N621" i="64"/>
  <c r="M622" i="64"/>
  <c r="N622" i="64"/>
  <c r="M623" i="64"/>
  <c r="N623" i="64"/>
  <c r="M624" i="64"/>
  <c r="V624" i="64" s="1"/>
  <c r="N624" i="64"/>
  <c r="M625" i="64"/>
  <c r="N625" i="64"/>
  <c r="M626" i="64"/>
  <c r="V626" i="64" s="1"/>
  <c r="N626" i="64"/>
  <c r="M627" i="64"/>
  <c r="N627" i="64"/>
  <c r="M628" i="64"/>
  <c r="V628" i="64" s="1"/>
  <c r="N628" i="64"/>
  <c r="M629" i="64"/>
  <c r="N629" i="64"/>
  <c r="M630" i="64"/>
  <c r="N630" i="64"/>
  <c r="M631" i="64"/>
  <c r="V631" i="64" s="1"/>
  <c r="N631" i="64"/>
  <c r="M632" i="64"/>
  <c r="N632" i="64"/>
  <c r="M633" i="64"/>
  <c r="V633" i="64" s="1"/>
  <c r="N633" i="64"/>
  <c r="M634" i="64"/>
  <c r="N634" i="64"/>
  <c r="M635" i="64"/>
  <c r="N635" i="64"/>
  <c r="M636" i="64"/>
  <c r="V636" i="64" s="1"/>
  <c r="N636" i="64"/>
  <c r="M637" i="64"/>
  <c r="N637" i="64"/>
  <c r="M638" i="64"/>
  <c r="V638" i="64" s="1"/>
  <c r="N638" i="64"/>
  <c r="M639" i="64"/>
  <c r="N639" i="64"/>
  <c r="M640" i="64"/>
  <c r="R640" i="64" s="1"/>
  <c r="N640" i="64"/>
  <c r="M641" i="64"/>
  <c r="N641" i="64"/>
  <c r="M642" i="64"/>
  <c r="N642" i="64"/>
  <c r="M643" i="64"/>
  <c r="V643" i="64" s="1"/>
  <c r="N643" i="64"/>
  <c r="M644" i="64"/>
  <c r="N644" i="64"/>
  <c r="M645" i="64"/>
  <c r="V645" i="64" s="1"/>
  <c r="N645" i="64"/>
  <c r="M646" i="64"/>
  <c r="N646" i="64"/>
  <c r="M647" i="64"/>
  <c r="N647" i="64"/>
  <c r="M648" i="64"/>
  <c r="V648" i="64" s="1"/>
  <c r="N648" i="64"/>
  <c r="M649" i="64"/>
  <c r="N649" i="64"/>
  <c r="M650" i="64"/>
  <c r="V650" i="64" s="1"/>
  <c r="N650" i="64"/>
  <c r="M651" i="64"/>
  <c r="N651" i="64"/>
  <c r="M652" i="64"/>
  <c r="V652" i="64" s="1"/>
  <c r="N652" i="64"/>
  <c r="M653" i="64"/>
  <c r="N653" i="64"/>
  <c r="M654" i="64"/>
  <c r="V654" i="64" s="1"/>
  <c r="N654" i="64"/>
  <c r="M655" i="64"/>
  <c r="N655" i="64"/>
  <c r="M656" i="64"/>
  <c r="V656" i="64" s="1"/>
  <c r="N656" i="64"/>
  <c r="M657" i="64"/>
  <c r="N657" i="64"/>
  <c r="M658" i="64"/>
  <c r="V658" i="64" s="1"/>
  <c r="N658" i="64"/>
  <c r="M659" i="64"/>
  <c r="N659" i="64"/>
  <c r="M660" i="64"/>
  <c r="V660" i="64" s="1"/>
  <c r="N660" i="64"/>
  <c r="M661" i="64"/>
  <c r="N661" i="64"/>
  <c r="M662" i="64"/>
  <c r="V662" i="64" s="1"/>
  <c r="N662" i="64"/>
  <c r="M663" i="64"/>
  <c r="N663" i="64"/>
  <c r="M664" i="64"/>
  <c r="R664" i="64" s="1"/>
  <c r="N664" i="64"/>
  <c r="M665" i="64"/>
  <c r="N665" i="64"/>
  <c r="M666" i="64"/>
  <c r="V666" i="64" s="1"/>
  <c r="N666" i="64"/>
  <c r="M667" i="64"/>
  <c r="N667" i="64"/>
  <c r="M668" i="64"/>
  <c r="V668" i="64" s="1"/>
  <c r="N668" i="64"/>
  <c r="M669" i="64"/>
  <c r="N669" i="64"/>
  <c r="M670" i="64"/>
  <c r="V670" i="64" s="1"/>
  <c r="N670" i="64"/>
  <c r="M671" i="64"/>
  <c r="N671" i="64"/>
  <c r="M672" i="64"/>
  <c r="V672" i="64" s="1"/>
  <c r="N672" i="64"/>
  <c r="M673" i="64"/>
  <c r="N673" i="64"/>
  <c r="M674" i="64"/>
  <c r="V674" i="64" s="1"/>
  <c r="N674" i="64"/>
  <c r="M675" i="64"/>
  <c r="N675" i="64"/>
  <c r="M676" i="64"/>
  <c r="V676" i="64" s="1"/>
  <c r="N676" i="64"/>
  <c r="M677" i="64"/>
  <c r="N677" i="64"/>
  <c r="M678" i="64"/>
  <c r="V678" i="64" s="1"/>
  <c r="N678" i="64"/>
  <c r="M679" i="64"/>
  <c r="N679" i="64"/>
  <c r="M680" i="64"/>
  <c r="V680" i="64" s="1"/>
  <c r="N680" i="64"/>
  <c r="M681" i="64"/>
  <c r="N681" i="64"/>
  <c r="M682" i="64"/>
  <c r="V682" i="64" s="1"/>
  <c r="N682" i="64"/>
  <c r="M683" i="64"/>
  <c r="N683" i="64"/>
  <c r="M684" i="64"/>
  <c r="V684" i="64" s="1"/>
  <c r="N684" i="64"/>
  <c r="M685" i="64"/>
  <c r="N685" i="64"/>
  <c r="M686" i="64"/>
  <c r="V686" i="64" s="1"/>
  <c r="N686" i="64"/>
  <c r="M687" i="64"/>
  <c r="N687" i="64"/>
  <c r="M688" i="64"/>
  <c r="R688" i="64" s="1"/>
  <c r="N688" i="64"/>
  <c r="M689" i="64"/>
  <c r="N689" i="64"/>
  <c r="M690" i="64"/>
  <c r="V690" i="64" s="1"/>
  <c r="N690" i="64"/>
  <c r="M691" i="64"/>
  <c r="N691" i="64"/>
  <c r="M692" i="64"/>
  <c r="V692" i="64" s="1"/>
  <c r="N692" i="64"/>
  <c r="M693" i="64"/>
  <c r="N693" i="64"/>
  <c r="M694" i="64"/>
  <c r="V694" i="64" s="1"/>
  <c r="N694" i="64"/>
  <c r="M695" i="64"/>
  <c r="N695" i="64"/>
  <c r="M696" i="64"/>
  <c r="V696" i="64" s="1"/>
  <c r="N696" i="64"/>
  <c r="M697" i="64"/>
  <c r="N697" i="64"/>
  <c r="M698" i="64"/>
  <c r="V698" i="64" s="1"/>
  <c r="N698" i="64"/>
  <c r="M699" i="64"/>
  <c r="N699" i="64"/>
  <c r="M700" i="64"/>
  <c r="V700" i="64" s="1"/>
  <c r="N700" i="64"/>
  <c r="M701" i="64"/>
  <c r="N701" i="64"/>
  <c r="M702" i="64"/>
  <c r="V702" i="64" s="1"/>
  <c r="N702" i="64"/>
  <c r="M703" i="64"/>
  <c r="N703" i="64"/>
  <c r="M704" i="64"/>
  <c r="V704" i="64" s="1"/>
  <c r="N704" i="64"/>
  <c r="M705" i="64"/>
  <c r="N705" i="64"/>
  <c r="M706" i="64"/>
  <c r="V706" i="64" s="1"/>
  <c r="N706" i="64"/>
  <c r="M707" i="64"/>
  <c r="N707" i="64"/>
  <c r="M708" i="64"/>
  <c r="V708" i="64" s="1"/>
  <c r="N708" i="64"/>
  <c r="M709" i="64"/>
  <c r="N709" i="64"/>
  <c r="M710" i="64"/>
  <c r="V710" i="64" s="1"/>
  <c r="N710" i="64"/>
  <c r="M711" i="64"/>
  <c r="N711" i="64"/>
  <c r="M712" i="64"/>
  <c r="R712" i="64" s="1"/>
  <c r="N712" i="64"/>
  <c r="M713" i="64"/>
  <c r="N713" i="64"/>
  <c r="M714" i="64"/>
  <c r="V714" i="64" s="1"/>
  <c r="N714" i="64"/>
  <c r="M715" i="64"/>
  <c r="N715" i="64"/>
  <c r="M716" i="64"/>
  <c r="V716" i="64" s="1"/>
  <c r="N716" i="64"/>
  <c r="M717" i="64"/>
  <c r="N717" i="64"/>
  <c r="M718" i="64"/>
  <c r="V718" i="64" s="1"/>
  <c r="N718" i="64"/>
  <c r="M719" i="64"/>
  <c r="N719" i="64"/>
  <c r="M720" i="64"/>
  <c r="V720" i="64" s="1"/>
  <c r="N720" i="64"/>
  <c r="M721" i="64"/>
  <c r="N721" i="64"/>
  <c r="M722" i="64"/>
  <c r="V722" i="64" s="1"/>
  <c r="N722" i="64"/>
  <c r="M723" i="64"/>
  <c r="N723" i="64"/>
  <c r="M724" i="64"/>
  <c r="V724" i="64" s="1"/>
  <c r="N724" i="64"/>
  <c r="M725" i="64"/>
  <c r="N725" i="64"/>
  <c r="M726" i="64"/>
  <c r="V726" i="64" s="1"/>
  <c r="N726" i="64"/>
  <c r="M727" i="64"/>
  <c r="N727" i="64"/>
  <c r="M728" i="64"/>
  <c r="V728" i="64" s="1"/>
  <c r="N728" i="64"/>
  <c r="M729" i="64"/>
  <c r="N729" i="64"/>
  <c r="M730" i="64"/>
  <c r="V730" i="64" s="1"/>
  <c r="N730" i="64"/>
  <c r="M731" i="64"/>
  <c r="N731" i="64"/>
  <c r="M732" i="64"/>
  <c r="V732" i="64" s="1"/>
  <c r="N732" i="64"/>
  <c r="M733" i="64"/>
  <c r="N733" i="64"/>
  <c r="M734" i="64"/>
  <c r="V734" i="64" s="1"/>
  <c r="N734" i="64"/>
  <c r="M735" i="64"/>
  <c r="N735" i="64"/>
  <c r="M736" i="64"/>
  <c r="V736" i="64" s="1"/>
  <c r="N736" i="64"/>
  <c r="M737" i="64"/>
  <c r="N737" i="64"/>
  <c r="M738" i="64"/>
  <c r="V738" i="64" s="1"/>
  <c r="N738" i="64"/>
  <c r="M739" i="64"/>
  <c r="N739" i="64"/>
  <c r="M740" i="64"/>
  <c r="V740" i="64" s="1"/>
  <c r="N740" i="64"/>
  <c r="M741" i="64"/>
  <c r="N741" i="64"/>
  <c r="M742" i="64"/>
  <c r="V742" i="64" s="1"/>
  <c r="N742" i="64"/>
  <c r="M743" i="64"/>
  <c r="N743" i="64"/>
  <c r="M744" i="64"/>
  <c r="V744" i="64" s="1"/>
  <c r="N744" i="64"/>
  <c r="M745" i="64"/>
  <c r="N745" i="64"/>
  <c r="M746" i="64"/>
  <c r="V746" i="64" s="1"/>
  <c r="N746" i="64"/>
  <c r="M747" i="64"/>
  <c r="N747" i="64"/>
  <c r="M748" i="64"/>
  <c r="V748" i="64" s="1"/>
  <c r="N748" i="64"/>
  <c r="M749" i="64"/>
  <c r="N749" i="64"/>
  <c r="M750" i="64"/>
  <c r="V750" i="64" s="1"/>
  <c r="N750" i="64"/>
  <c r="M751" i="64"/>
  <c r="N751" i="64"/>
  <c r="M752" i="64"/>
  <c r="V752" i="64" s="1"/>
  <c r="N752" i="64"/>
  <c r="M753" i="64"/>
  <c r="N753" i="64"/>
  <c r="M754" i="64"/>
  <c r="V754" i="64" s="1"/>
  <c r="N754" i="64"/>
  <c r="M755" i="64"/>
  <c r="N755" i="64"/>
  <c r="M756" i="64"/>
  <c r="V756" i="64" s="1"/>
  <c r="N756" i="64"/>
  <c r="M757" i="64"/>
  <c r="N757" i="64"/>
  <c r="M758" i="64"/>
  <c r="V758" i="64" s="1"/>
  <c r="N758" i="64"/>
  <c r="M759" i="64"/>
  <c r="N759" i="64"/>
  <c r="M760" i="64"/>
  <c r="V760" i="64" s="1"/>
  <c r="N760" i="64"/>
  <c r="M761" i="64"/>
  <c r="N761" i="64"/>
  <c r="M762" i="64"/>
  <c r="V762" i="64" s="1"/>
  <c r="N762" i="64"/>
  <c r="M763" i="64"/>
  <c r="N763" i="64"/>
  <c r="M764" i="64"/>
  <c r="V764" i="64" s="1"/>
  <c r="N764" i="64"/>
  <c r="M765" i="64"/>
  <c r="N765" i="64"/>
  <c r="M766" i="64"/>
  <c r="V766" i="64" s="1"/>
  <c r="N766" i="64"/>
  <c r="M767" i="64"/>
  <c r="N767" i="64"/>
  <c r="M768" i="64"/>
  <c r="V768" i="64" s="1"/>
  <c r="N768" i="64"/>
  <c r="M769" i="64"/>
  <c r="N769" i="64"/>
  <c r="M770" i="64"/>
  <c r="V770" i="64" s="1"/>
  <c r="N770" i="64"/>
  <c r="M771" i="64"/>
  <c r="N771" i="64"/>
  <c r="M772" i="64"/>
  <c r="V772" i="64" s="1"/>
  <c r="N772" i="64"/>
  <c r="M773" i="64"/>
  <c r="N773" i="64"/>
  <c r="M774" i="64"/>
  <c r="V774" i="64" s="1"/>
  <c r="N774" i="64"/>
  <c r="M775" i="64"/>
  <c r="N775" i="64"/>
  <c r="M776" i="64"/>
  <c r="V776" i="64" s="1"/>
  <c r="N776" i="64"/>
  <c r="M777" i="64"/>
  <c r="N777" i="64"/>
  <c r="M778" i="64"/>
  <c r="V778" i="64" s="1"/>
  <c r="N778" i="64"/>
  <c r="M779" i="64"/>
  <c r="N779" i="64"/>
  <c r="M780" i="64"/>
  <c r="V780" i="64" s="1"/>
  <c r="N780" i="64"/>
  <c r="M781" i="64"/>
  <c r="N781" i="64"/>
  <c r="M782" i="64"/>
  <c r="V782" i="64" s="1"/>
  <c r="N782" i="64"/>
  <c r="M783" i="64"/>
  <c r="N783" i="64"/>
  <c r="M784" i="64"/>
  <c r="V784" i="64" s="1"/>
  <c r="N784" i="64"/>
  <c r="M785" i="64"/>
  <c r="N785" i="64"/>
  <c r="M786" i="64"/>
  <c r="V786" i="64" s="1"/>
  <c r="N786" i="64"/>
  <c r="M787" i="64"/>
  <c r="N787" i="64"/>
  <c r="M788" i="64"/>
  <c r="V788" i="64" s="1"/>
  <c r="N788" i="64"/>
  <c r="M789" i="64"/>
  <c r="N789" i="64"/>
  <c r="M790" i="64"/>
  <c r="V790" i="64" s="1"/>
  <c r="N790" i="64"/>
  <c r="M791" i="64"/>
  <c r="N791" i="64"/>
  <c r="M792" i="64"/>
  <c r="V792" i="64" s="1"/>
  <c r="N792" i="64"/>
  <c r="M793" i="64"/>
  <c r="N793" i="64"/>
  <c r="M794" i="64"/>
  <c r="V794" i="64" s="1"/>
  <c r="N794" i="64"/>
  <c r="M795" i="64"/>
  <c r="N795" i="64"/>
  <c r="M796" i="64"/>
  <c r="V796" i="64" s="1"/>
  <c r="N796" i="64"/>
  <c r="M797" i="64"/>
  <c r="N797" i="64"/>
  <c r="M798" i="64"/>
  <c r="V798" i="64" s="1"/>
  <c r="N798" i="64"/>
  <c r="M799" i="64"/>
  <c r="N799" i="64"/>
  <c r="M800" i="64"/>
  <c r="V800" i="64" s="1"/>
  <c r="N800" i="64"/>
  <c r="M801" i="64"/>
  <c r="N801" i="64"/>
  <c r="M802" i="64"/>
  <c r="V802" i="64" s="1"/>
  <c r="N802" i="64"/>
  <c r="M803" i="64"/>
  <c r="N803" i="64"/>
  <c r="M804" i="64"/>
  <c r="V804" i="64" s="1"/>
  <c r="N804" i="64"/>
  <c r="M805" i="64"/>
  <c r="N805" i="64"/>
  <c r="M806" i="64"/>
  <c r="R806" i="64" s="1"/>
  <c r="N806" i="64"/>
  <c r="M807" i="64"/>
  <c r="N807" i="64"/>
  <c r="M808" i="64"/>
  <c r="V808" i="64" s="1"/>
  <c r="N808" i="64"/>
  <c r="M809" i="64"/>
  <c r="N809" i="64"/>
  <c r="M810" i="64"/>
  <c r="V810" i="64" s="1"/>
  <c r="N810" i="64"/>
  <c r="M811" i="64"/>
  <c r="N811" i="64"/>
  <c r="M812" i="64"/>
  <c r="V812" i="64" s="1"/>
  <c r="N812" i="64"/>
  <c r="M813" i="64"/>
  <c r="R813" i="64" s="1"/>
  <c r="N813" i="64"/>
  <c r="M814" i="64"/>
  <c r="V814" i="64" s="1"/>
  <c r="N814" i="64"/>
  <c r="M815" i="64"/>
  <c r="N815" i="64"/>
  <c r="M816" i="64"/>
  <c r="V816" i="64" s="1"/>
  <c r="N816" i="64"/>
  <c r="M817" i="64"/>
  <c r="N817" i="64"/>
  <c r="M818" i="64"/>
  <c r="V818" i="64" s="1"/>
  <c r="N818" i="64"/>
  <c r="M819" i="64"/>
  <c r="N819" i="64"/>
  <c r="M820" i="64"/>
  <c r="R820" i="64" s="1"/>
  <c r="N820" i="64"/>
  <c r="M821" i="64"/>
  <c r="N821" i="64"/>
  <c r="M822" i="64"/>
  <c r="V822" i="64" s="1"/>
  <c r="N822" i="64"/>
  <c r="M823" i="64"/>
  <c r="N823" i="64"/>
  <c r="M824" i="64"/>
  <c r="V824" i="64" s="1"/>
  <c r="N824" i="64"/>
  <c r="M825" i="64"/>
  <c r="N825" i="64"/>
  <c r="M826" i="64"/>
  <c r="V826" i="64" s="1"/>
  <c r="N826" i="64"/>
  <c r="M827" i="64"/>
  <c r="N827" i="64"/>
  <c r="M828" i="64"/>
  <c r="V828" i="64" s="1"/>
  <c r="N828" i="64"/>
  <c r="M829" i="64"/>
  <c r="N829" i="64"/>
  <c r="M830" i="64"/>
  <c r="V830" i="64" s="1"/>
  <c r="N830" i="64"/>
  <c r="M831" i="64"/>
  <c r="N831" i="64"/>
  <c r="M832" i="64"/>
  <c r="V832" i="64" s="1"/>
  <c r="N832" i="64"/>
  <c r="M833" i="64"/>
  <c r="N833" i="64"/>
  <c r="M834" i="64"/>
  <c r="V834" i="64" s="1"/>
  <c r="N834" i="64"/>
  <c r="M835" i="64"/>
  <c r="N835" i="64"/>
  <c r="M836" i="64"/>
  <c r="V836" i="64" s="1"/>
  <c r="N836" i="64"/>
  <c r="M837" i="64"/>
  <c r="N837" i="64"/>
  <c r="M838" i="64"/>
  <c r="V838" i="64" s="1"/>
  <c r="N838" i="64"/>
  <c r="M839" i="64"/>
  <c r="N839" i="64"/>
  <c r="M840" i="64"/>
  <c r="V840" i="64" s="1"/>
  <c r="N840" i="64"/>
  <c r="M841" i="64"/>
  <c r="N841" i="64"/>
  <c r="M842" i="64"/>
  <c r="V842" i="64" s="1"/>
  <c r="N842" i="64"/>
  <c r="M843" i="64"/>
  <c r="N843" i="64"/>
  <c r="M844" i="64"/>
  <c r="R844" i="64" s="1"/>
  <c r="N844" i="64"/>
  <c r="M845" i="64"/>
  <c r="N845" i="64"/>
  <c r="M846" i="64"/>
  <c r="V846" i="64" s="1"/>
  <c r="N846" i="64"/>
  <c r="M847" i="64"/>
  <c r="N847" i="64"/>
  <c r="M848" i="64"/>
  <c r="V848" i="64" s="1"/>
  <c r="N848" i="64"/>
  <c r="M849" i="64"/>
  <c r="N849" i="64"/>
  <c r="M850" i="64"/>
  <c r="V850" i="64" s="1"/>
  <c r="N850" i="64"/>
  <c r="M851" i="64"/>
  <c r="N851" i="64"/>
  <c r="M852" i="64"/>
  <c r="V852" i="64" s="1"/>
  <c r="N852" i="64"/>
  <c r="M853" i="64"/>
  <c r="N853" i="64"/>
  <c r="M854" i="64"/>
  <c r="V854" i="64" s="1"/>
  <c r="N854" i="64"/>
  <c r="M855" i="64"/>
  <c r="N855" i="64"/>
  <c r="M856" i="64"/>
  <c r="V856" i="64" s="1"/>
  <c r="N856" i="64"/>
  <c r="M857" i="64"/>
  <c r="N857" i="64"/>
  <c r="M858" i="64"/>
  <c r="V858" i="64" s="1"/>
  <c r="N858" i="64"/>
  <c r="M859" i="64"/>
  <c r="N859" i="64"/>
  <c r="M860" i="64"/>
  <c r="V860" i="64" s="1"/>
  <c r="N860" i="64"/>
  <c r="M861" i="64"/>
  <c r="N861" i="64"/>
  <c r="M862" i="64"/>
  <c r="V862" i="64" s="1"/>
  <c r="N862" i="64"/>
  <c r="M863" i="64"/>
  <c r="N863" i="64"/>
  <c r="M864" i="64"/>
  <c r="V864" i="64" s="1"/>
  <c r="N864" i="64"/>
  <c r="M865" i="64"/>
  <c r="N865" i="64"/>
  <c r="M866" i="64"/>
  <c r="V866" i="64" s="1"/>
  <c r="N866" i="64"/>
  <c r="M867" i="64"/>
  <c r="N867" i="64"/>
  <c r="M868" i="64"/>
  <c r="V868" i="64" s="1"/>
  <c r="N868" i="64"/>
  <c r="M869" i="64"/>
  <c r="N869" i="64"/>
  <c r="M870" i="64"/>
  <c r="V870" i="64" s="1"/>
  <c r="N870" i="64"/>
  <c r="M871" i="64"/>
  <c r="N871" i="64"/>
  <c r="M872" i="64"/>
  <c r="V872" i="64" s="1"/>
  <c r="N872" i="64"/>
  <c r="M873" i="64"/>
  <c r="N873" i="64"/>
  <c r="M874" i="64"/>
  <c r="V874" i="64" s="1"/>
  <c r="N874" i="64"/>
  <c r="M875" i="64"/>
  <c r="N875" i="64"/>
  <c r="M876" i="64"/>
  <c r="V876" i="64" s="1"/>
  <c r="N876" i="64"/>
  <c r="M877" i="64"/>
  <c r="N877" i="64"/>
  <c r="M878" i="64"/>
  <c r="V878" i="64" s="1"/>
  <c r="N878" i="64"/>
  <c r="M879" i="64"/>
  <c r="N879" i="64"/>
  <c r="M880" i="64"/>
  <c r="V880" i="64" s="1"/>
  <c r="N880" i="64"/>
  <c r="M881" i="64"/>
  <c r="N881" i="64"/>
  <c r="M882" i="64"/>
  <c r="V882" i="64" s="1"/>
  <c r="N882" i="64"/>
  <c r="M883" i="64"/>
  <c r="N883" i="64"/>
  <c r="M884" i="64"/>
  <c r="V884" i="64" s="1"/>
  <c r="N884" i="64"/>
  <c r="M885" i="64"/>
  <c r="N885" i="64"/>
  <c r="M886" i="64"/>
  <c r="V886" i="64" s="1"/>
  <c r="N886" i="64"/>
  <c r="M887" i="64"/>
  <c r="N887" i="64"/>
  <c r="M888" i="64"/>
  <c r="V888" i="64" s="1"/>
  <c r="N888" i="64"/>
  <c r="M889" i="64"/>
  <c r="N889" i="64"/>
  <c r="M890" i="64"/>
  <c r="V890" i="64" s="1"/>
  <c r="N890" i="64"/>
  <c r="M891" i="64"/>
  <c r="N891" i="64"/>
  <c r="M892" i="64"/>
  <c r="R892" i="64" s="1"/>
  <c r="N892" i="64"/>
  <c r="M893" i="64"/>
  <c r="N893" i="64"/>
  <c r="M894" i="64"/>
  <c r="V894" i="64" s="1"/>
  <c r="N894" i="64"/>
  <c r="M895" i="64"/>
  <c r="N895" i="64"/>
  <c r="M896" i="64"/>
  <c r="V896" i="64" s="1"/>
  <c r="N896" i="64"/>
  <c r="M897" i="64"/>
  <c r="V897" i="64" s="1"/>
  <c r="N897" i="64"/>
  <c r="M898" i="64"/>
  <c r="V898" i="64" s="1"/>
  <c r="N898" i="64"/>
  <c r="M899" i="64"/>
  <c r="N899" i="64"/>
  <c r="M900" i="64"/>
  <c r="V900" i="64" s="1"/>
  <c r="N900" i="64"/>
  <c r="M901" i="64"/>
  <c r="N901" i="64"/>
  <c r="M902" i="64"/>
  <c r="V902" i="64" s="1"/>
  <c r="N902" i="64"/>
  <c r="M903" i="64"/>
  <c r="V903" i="64" s="1"/>
  <c r="N903" i="64"/>
  <c r="M904" i="64"/>
  <c r="V904" i="64" s="1"/>
  <c r="N904" i="64"/>
  <c r="M905" i="64"/>
  <c r="N905" i="64"/>
  <c r="M906" i="64"/>
  <c r="V906" i="64" s="1"/>
  <c r="N906" i="64"/>
  <c r="M907" i="64"/>
  <c r="N907" i="64"/>
  <c r="M908" i="64"/>
  <c r="V908" i="64" s="1"/>
  <c r="N908" i="64"/>
  <c r="M909" i="64"/>
  <c r="V909" i="64" s="1"/>
  <c r="N909" i="64"/>
  <c r="M910" i="64"/>
  <c r="V910" i="64" s="1"/>
  <c r="N910" i="64"/>
  <c r="M911" i="64"/>
  <c r="N911" i="64"/>
  <c r="M912" i="64"/>
  <c r="V912" i="64" s="1"/>
  <c r="N912" i="64"/>
  <c r="M913" i="64"/>
  <c r="N913" i="64"/>
  <c r="M914" i="64"/>
  <c r="V914" i="64" s="1"/>
  <c r="N914" i="64"/>
  <c r="M915" i="64"/>
  <c r="V915" i="64" s="1"/>
  <c r="N915" i="64"/>
  <c r="M916" i="64"/>
  <c r="V916" i="64" s="1"/>
  <c r="N916" i="64"/>
  <c r="M917" i="64"/>
  <c r="N917" i="64"/>
  <c r="M918" i="64"/>
  <c r="V918" i="64" s="1"/>
  <c r="N918" i="64"/>
  <c r="M919" i="64"/>
  <c r="N919" i="64"/>
  <c r="M920" i="64"/>
  <c r="V920" i="64" s="1"/>
  <c r="N920" i="64"/>
  <c r="M921" i="64"/>
  <c r="V921" i="64" s="1"/>
  <c r="N921" i="64"/>
  <c r="M922" i="64"/>
  <c r="V922" i="64" s="1"/>
  <c r="N922" i="64"/>
  <c r="M923" i="64"/>
  <c r="N923" i="64"/>
  <c r="M924" i="64"/>
  <c r="V924" i="64" s="1"/>
  <c r="N924" i="64"/>
  <c r="M925" i="64"/>
  <c r="N925" i="64"/>
  <c r="M926" i="64"/>
  <c r="V926" i="64" s="1"/>
  <c r="N926" i="64"/>
  <c r="M927" i="64"/>
  <c r="V927" i="64" s="1"/>
  <c r="N927" i="64"/>
  <c r="M928" i="64"/>
  <c r="V928" i="64" s="1"/>
  <c r="N928" i="64"/>
  <c r="M929" i="64"/>
  <c r="N929" i="64"/>
  <c r="M930" i="64"/>
  <c r="V930" i="64" s="1"/>
  <c r="N930" i="64"/>
  <c r="M931" i="64"/>
  <c r="N931" i="64"/>
  <c r="M932" i="64"/>
  <c r="V932" i="64" s="1"/>
  <c r="N932" i="64"/>
  <c r="M933" i="64"/>
  <c r="V933" i="64" s="1"/>
  <c r="N933" i="64"/>
  <c r="M934" i="64"/>
  <c r="V934" i="64" s="1"/>
  <c r="N934" i="64"/>
  <c r="M935" i="64"/>
  <c r="N935" i="64"/>
  <c r="M936" i="64"/>
  <c r="V936" i="64" s="1"/>
  <c r="N936" i="64"/>
  <c r="M937" i="64"/>
  <c r="N937" i="64"/>
  <c r="M938" i="64"/>
  <c r="V938" i="64" s="1"/>
  <c r="N938" i="64"/>
  <c r="M939" i="64"/>
  <c r="V939" i="64" s="1"/>
  <c r="N939" i="64"/>
  <c r="M940" i="64"/>
  <c r="V940" i="64" s="1"/>
  <c r="N940" i="64"/>
  <c r="M941" i="64"/>
  <c r="N941" i="64"/>
  <c r="M942" i="64"/>
  <c r="V942" i="64" s="1"/>
  <c r="N942" i="64"/>
  <c r="M943" i="64"/>
  <c r="N943" i="64"/>
  <c r="M944" i="64"/>
  <c r="V944" i="64" s="1"/>
  <c r="N944" i="64"/>
  <c r="M945" i="64"/>
  <c r="V945" i="64" s="1"/>
  <c r="N945" i="64"/>
  <c r="M946" i="64"/>
  <c r="V946" i="64" s="1"/>
  <c r="N946" i="64"/>
  <c r="M947" i="64"/>
  <c r="N947" i="64"/>
  <c r="M948" i="64"/>
  <c r="V948" i="64" s="1"/>
  <c r="N948" i="64"/>
  <c r="M949" i="64"/>
  <c r="N949" i="64"/>
  <c r="M950" i="64"/>
  <c r="V950" i="64" s="1"/>
  <c r="N950" i="64"/>
  <c r="M951" i="64"/>
  <c r="V951" i="64" s="1"/>
  <c r="N951" i="64"/>
  <c r="M952" i="64"/>
  <c r="R952" i="64" s="1"/>
  <c r="N952" i="64"/>
  <c r="M953" i="64"/>
  <c r="N953" i="64"/>
  <c r="M954" i="64"/>
  <c r="V954" i="64" s="1"/>
  <c r="N954" i="64"/>
  <c r="M955" i="64"/>
  <c r="N955" i="64"/>
  <c r="M956" i="64"/>
  <c r="V956" i="64" s="1"/>
  <c r="N956" i="64"/>
  <c r="M957" i="64"/>
  <c r="V957" i="64" s="1"/>
  <c r="N957" i="64"/>
  <c r="M958" i="64"/>
  <c r="V958" i="64" s="1"/>
  <c r="N958" i="64"/>
  <c r="M959" i="64"/>
  <c r="N959" i="64"/>
  <c r="M960" i="64"/>
  <c r="V960" i="64" s="1"/>
  <c r="N960" i="64"/>
  <c r="M961" i="64"/>
  <c r="N961" i="64"/>
  <c r="M962" i="64"/>
  <c r="V962" i="64" s="1"/>
  <c r="N962" i="64"/>
  <c r="M963" i="64"/>
  <c r="V963" i="64" s="1"/>
  <c r="N963" i="64"/>
  <c r="M964" i="64"/>
  <c r="R964" i="64" s="1"/>
  <c r="N964" i="64"/>
  <c r="M965" i="64"/>
  <c r="N965" i="64"/>
  <c r="M966" i="64"/>
  <c r="V966" i="64" s="1"/>
  <c r="N966" i="64"/>
  <c r="M967" i="64"/>
  <c r="N967" i="64"/>
  <c r="M968" i="64"/>
  <c r="V968" i="64" s="1"/>
  <c r="N968" i="64"/>
  <c r="M969" i="64"/>
  <c r="V969" i="64" s="1"/>
  <c r="N969" i="64"/>
  <c r="M970" i="64"/>
  <c r="V970" i="64" s="1"/>
  <c r="N970" i="64"/>
  <c r="M971" i="64"/>
  <c r="N971" i="64"/>
  <c r="M972" i="64"/>
  <c r="V972" i="64" s="1"/>
  <c r="N972" i="64"/>
  <c r="M973" i="64"/>
  <c r="N973" i="64"/>
  <c r="M974" i="64"/>
  <c r="V974" i="64" s="1"/>
  <c r="N974" i="64"/>
  <c r="M975" i="64"/>
  <c r="V975" i="64" s="1"/>
  <c r="N975" i="64"/>
  <c r="M976" i="64"/>
  <c r="V976" i="64" s="1"/>
  <c r="N976" i="64"/>
  <c r="M977" i="64"/>
  <c r="N977" i="64"/>
  <c r="M978" i="64"/>
  <c r="V978" i="64" s="1"/>
  <c r="N978" i="64"/>
  <c r="M979" i="64"/>
  <c r="N979" i="64"/>
  <c r="M980" i="64"/>
  <c r="V980" i="64" s="1"/>
  <c r="N980" i="64"/>
  <c r="M981" i="64"/>
  <c r="V981" i="64" s="1"/>
  <c r="N981" i="64"/>
  <c r="M982" i="64"/>
  <c r="V982" i="64" s="1"/>
  <c r="N982" i="64"/>
  <c r="M983" i="64"/>
  <c r="N983" i="64"/>
  <c r="M984" i="64"/>
  <c r="V984" i="64" s="1"/>
  <c r="N984" i="64"/>
  <c r="M985" i="64"/>
  <c r="N985" i="64"/>
  <c r="M986" i="64"/>
  <c r="V986" i="64" s="1"/>
  <c r="N986" i="64"/>
  <c r="M987" i="64"/>
  <c r="V987" i="64" s="1"/>
  <c r="N987" i="64"/>
  <c r="M988" i="64"/>
  <c r="R988" i="64" s="1"/>
  <c r="N988" i="64"/>
  <c r="M989" i="64"/>
  <c r="N989" i="64"/>
  <c r="M990" i="64"/>
  <c r="V990" i="64" s="1"/>
  <c r="N990" i="64"/>
  <c r="M991" i="64"/>
  <c r="N991" i="64"/>
  <c r="M992" i="64"/>
  <c r="V992" i="64" s="1"/>
  <c r="N992" i="64"/>
  <c r="M993" i="64"/>
  <c r="V993" i="64" s="1"/>
  <c r="N993" i="64"/>
  <c r="M994" i="64"/>
  <c r="V994" i="64" s="1"/>
  <c r="N994" i="64"/>
  <c r="M995" i="64"/>
  <c r="N995" i="64"/>
  <c r="M996" i="64"/>
  <c r="V996" i="64" s="1"/>
  <c r="N996" i="64"/>
  <c r="M997" i="64"/>
  <c r="N997" i="64"/>
  <c r="M998" i="64"/>
  <c r="V998" i="64" s="1"/>
  <c r="N998" i="64"/>
  <c r="M999" i="64"/>
  <c r="V999" i="64" s="1"/>
  <c r="N999" i="64"/>
  <c r="M1000" i="64"/>
  <c r="V1000" i="64" s="1"/>
  <c r="N1000" i="64"/>
  <c r="M1001" i="64"/>
  <c r="N1001" i="64"/>
  <c r="M1002" i="64"/>
  <c r="V1002" i="64" s="1"/>
  <c r="N1002" i="64"/>
  <c r="M1003" i="64"/>
  <c r="N1003" i="64"/>
  <c r="M1004" i="64"/>
  <c r="V1004" i="64" s="1"/>
  <c r="N1004" i="64"/>
  <c r="M1005" i="64"/>
  <c r="V1005" i="64" s="1"/>
  <c r="N1005" i="64"/>
  <c r="M1006" i="64"/>
  <c r="V1006" i="64" s="1"/>
  <c r="N1006" i="64"/>
  <c r="M1007" i="64"/>
  <c r="N1007" i="64"/>
  <c r="M1008" i="64"/>
  <c r="V1008" i="64" s="1"/>
  <c r="N1008" i="64"/>
  <c r="M1009" i="64"/>
  <c r="N1009" i="64"/>
  <c r="M1010" i="64"/>
  <c r="V1010" i="64" s="1"/>
  <c r="N1010" i="64"/>
  <c r="M1011" i="64"/>
  <c r="V1011" i="64" s="1"/>
  <c r="N1011" i="64"/>
  <c r="M1012" i="64"/>
  <c r="V1012" i="64" s="1"/>
  <c r="N1012" i="64"/>
  <c r="M1013" i="64"/>
  <c r="N1013" i="64"/>
  <c r="M1014" i="64"/>
  <c r="V1014" i="64" s="1"/>
  <c r="N1014" i="64"/>
  <c r="M1015" i="64"/>
  <c r="N1015" i="64"/>
  <c r="M1016" i="64"/>
  <c r="V1016" i="64" s="1"/>
  <c r="N1016" i="64"/>
  <c r="M1017" i="64"/>
  <c r="R1017" i="64" s="1"/>
  <c r="N1017" i="64"/>
  <c r="M1018" i="64"/>
  <c r="V1018" i="64" s="1"/>
  <c r="N1018" i="64"/>
  <c r="M1019" i="64"/>
  <c r="N1019" i="64"/>
  <c r="M1020" i="64"/>
  <c r="V1020" i="64" s="1"/>
  <c r="N1020" i="64"/>
  <c r="M1021" i="64"/>
  <c r="N1021" i="64"/>
  <c r="M1022" i="64"/>
  <c r="R1022" i="64" s="1"/>
  <c r="N1022" i="64"/>
  <c r="M1023" i="64"/>
  <c r="V1023" i="64" s="1"/>
  <c r="N1023" i="64"/>
  <c r="M1024" i="64"/>
  <c r="V1024" i="64" s="1"/>
  <c r="N1024" i="64"/>
  <c r="M1025" i="64"/>
  <c r="N1025" i="64"/>
  <c r="M1026" i="64"/>
  <c r="V1026" i="64" s="1"/>
  <c r="N1026" i="64"/>
  <c r="M1027" i="64"/>
  <c r="R1027" i="64" s="1"/>
  <c r="N1027" i="64"/>
  <c r="M1028" i="64"/>
  <c r="V1028" i="64" s="1"/>
  <c r="N1028" i="64"/>
  <c r="M1029" i="64"/>
  <c r="V1029" i="64" s="1"/>
  <c r="N1029" i="64"/>
  <c r="M1030" i="64"/>
  <c r="V1030" i="64" s="1"/>
  <c r="N1030" i="64"/>
  <c r="M1031" i="64"/>
  <c r="N1031" i="64"/>
  <c r="M1032" i="64"/>
  <c r="R1032" i="64" s="1"/>
  <c r="N1032" i="64"/>
  <c r="M1033" i="64"/>
  <c r="N1033" i="64"/>
  <c r="M1034" i="64"/>
  <c r="V1034" i="64" s="1"/>
  <c r="N1034" i="64"/>
  <c r="M1035" i="64"/>
  <c r="V1035" i="64" s="1"/>
  <c r="N1035" i="64"/>
  <c r="M1036" i="64"/>
  <c r="V1036" i="64" s="1"/>
  <c r="N1036" i="64"/>
  <c r="M1037" i="64"/>
  <c r="N1037" i="64"/>
  <c r="M1038" i="64"/>
  <c r="V1038" i="64" s="1"/>
  <c r="N1038" i="64"/>
  <c r="M1039" i="64"/>
  <c r="N1039" i="64"/>
  <c r="M1040" i="64"/>
  <c r="V1040" i="64" s="1"/>
  <c r="N1040" i="64"/>
  <c r="M1041" i="64"/>
  <c r="R1041" i="64" s="1"/>
  <c r="N1041" i="64"/>
  <c r="M1042" i="64"/>
  <c r="V1042" i="64" s="1"/>
  <c r="N1042" i="64"/>
  <c r="M1043" i="64"/>
  <c r="N1043" i="64"/>
  <c r="M1044" i="64"/>
  <c r="V1044" i="64" s="1"/>
  <c r="N1044" i="64"/>
  <c r="M1045" i="64"/>
  <c r="N1045" i="64"/>
  <c r="M1046" i="64"/>
  <c r="V1046" i="64" s="1"/>
  <c r="N1046" i="64"/>
  <c r="M1047" i="64"/>
  <c r="V1047" i="64" s="1"/>
  <c r="N1047" i="64"/>
  <c r="M1048" i="64"/>
  <c r="V1048" i="64" s="1"/>
  <c r="N1048" i="64"/>
  <c r="M1049" i="64"/>
  <c r="V1049" i="64" s="1"/>
  <c r="N1049" i="64"/>
  <c r="M1050" i="64"/>
  <c r="V1050" i="64" s="1"/>
  <c r="N1050" i="64"/>
  <c r="M1051" i="64"/>
  <c r="R1051" i="64" s="1"/>
  <c r="N1051" i="64"/>
  <c r="M1052" i="64"/>
  <c r="V1052" i="64" s="1"/>
  <c r="N1052" i="64"/>
  <c r="M1053" i="64"/>
  <c r="V1053" i="64" s="1"/>
  <c r="N1053" i="64"/>
  <c r="M1054" i="64"/>
  <c r="V1054" i="64" s="1"/>
  <c r="N1054" i="64"/>
  <c r="M1055" i="64"/>
  <c r="V1055" i="64" s="1"/>
  <c r="N1055" i="64"/>
  <c r="M1056" i="64"/>
  <c r="V1056" i="64" s="1"/>
  <c r="N1056" i="64"/>
  <c r="M1057" i="64"/>
  <c r="R1057" i="64" s="1"/>
  <c r="N1057" i="64"/>
  <c r="M1058" i="64"/>
  <c r="V1058" i="64" s="1"/>
  <c r="N1058" i="64"/>
  <c r="M1059" i="64"/>
  <c r="V1059" i="64" s="1"/>
  <c r="N1059" i="64"/>
  <c r="M1060" i="64"/>
  <c r="V1060" i="64" s="1"/>
  <c r="N1060" i="64"/>
  <c r="M1061" i="64"/>
  <c r="V1061" i="64" s="1"/>
  <c r="N1061" i="64"/>
  <c r="M1062" i="64"/>
  <c r="R1062" i="64" s="1"/>
  <c r="N1062" i="64"/>
  <c r="M1063" i="64"/>
  <c r="N1063" i="64"/>
  <c r="M1064" i="64"/>
  <c r="V1064" i="64" s="1"/>
  <c r="N1064" i="64"/>
  <c r="M1065" i="64"/>
  <c r="V1065" i="64" s="1"/>
  <c r="N1065" i="64"/>
  <c r="M1066" i="64"/>
  <c r="V1066" i="64" s="1"/>
  <c r="N1066" i="64"/>
  <c r="M1067" i="64"/>
  <c r="V1067" i="64" s="1"/>
  <c r="N1067" i="64"/>
  <c r="M1068" i="64"/>
  <c r="V1068" i="64" s="1"/>
  <c r="N1068" i="64"/>
  <c r="M1069" i="64"/>
  <c r="N1069" i="64"/>
  <c r="M1070" i="64"/>
  <c r="V1070" i="64" s="1"/>
  <c r="N1070" i="64"/>
  <c r="M1071" i="64"/>
  <c r="V1071" i="64" s="1"/>
  <c r="N1071" i="64"/>
  <c r="M1072" i="64"/>
  <c r="V1072" i="64" s="1"/>
  <c r="N1072" i="64"/>
  <c r="M1073" i="64"/>
  <c r="V1073" i="64" s="1"/>
  <c r="N1073" i="64"/>
  <c r="M1074" i="64"/>
  <c r="V1074" i="64" s="1"/>
  <c r="N1074" i="64"/>
  <c r="M1075" i="64"/>
  <c r="N1075" i="64"/>
  <c r="M1076" i="64"/>
  <c r="V1076" i="64" s="1"/>
  <c r="N1076" i="64"/>
  <c r="M1077" i="64"/>
  <c r="V1077" i="64" s="1"/>
  <c r="N1077" i="64"/>
  <c r="M1078" i="64"/>
  <c r="V1078" i="64" s="1"/>
  <c r="N1078" i="64"/>
  <c r="M1079" i="64"/>
  <c r="V1079" i="64" s="1"/>
  <c r="N1079" i="64"/>
  <c r="M1080" i="64"/>
  <c r="V1080" i="64" s="1"/>
  <c r="N1080" i="64"/>
  <c r="M1081" i="64"/>
  <c r="R1081" i="64" s="1"/>
  <c r="N1081" i="64"/>
  <c r="M1082" i="64"/>
  <c r="V1082" i="64" s="1"/>
  <c r="N1082" i="64"/>
  <c r="M1083" i="64"/>
  <c r="V1083" i="64" s="1"/>
  <c r="N1083" i="64"/>
  <c r="M1084" i="64"/>
  <c r="V1084" i="64" s="1"/>
  <c r="N1084" i="64"/>
  <c r="M1085" i="64"/>
  <c r="V1085" i="64" s="1"/>
  <c r="N1085" i="64"/>
  <c r="M1086" i="64"/>
  <c r="V1086" i="64" s="1"/>
  <c r="N1086" i="64"/>
  <c r="M1087" i="64"/>
  <c r="N1087" i="64"/>
  <c r="M1088" i="64"/>
  <c r="R1088" i="64" s="1"/>
  <c r="N1088" i="64"/>
  <c r="M1089" i="64"/>
  <c r="R1089" i="64" s="1"/>
  <c r="N1089" i="64"/>
  <c r="M1090" i="64"/>
  <c r="V1090" i="64" s="1"/>
  <c r="N1090" i="64"/>
  <c r="M1091" i="64"/>
  <c r="V1091" i="64" s="1"/>
  <c r="N1091" i="64"/>
  <c r="M1092" i="64"/>
  <c r="V1092" i="64" s="1"/>
  <c r="N1092" i="64"/>
  <c r="M1093" i="64"/>
  <c r="V1093" i="64" s="1"/>
  <c r="N1093" i="64"/>
  <c r="M1094" i="64"/>
  <c r="R1094" i="64" s="1"/>
  <c r="N1094" i="64"/>
  <c r="M1095" i="64"/>
  <c r="R1095" i="64" s="1"/>
  <c r="N1095" i="64"/>
  <c r="M1096" i="64"/>
  <c r="V1096" i="64" s="1"/>
  <c r="N1096" i="64"/>
  <c r="M1097" i="64"/>
  <c r="V1097" i="64" s="1"/>
  <c r="N1097" i="64"/>
  <c r="M1098" i="64"/>
  <c r="V1098" i="64" s="1"/>
  <c r="N1098" i="64"/>
  <c r="M1099" i="64"/>
  <c r="V1099" i="64" s="1"/>
  <c r="N1099" i="64"/>
  <c r="M1100" i="64"/>
  <c r="R1100" i="64" s="1"/>
  <c r="N1100" i="64"/>
  <c r="M1101" i="64"/>
  <c r="R1101" i="64" s="1"/>
  <c r="N1101" i="64"/>
  <c r="M1102" i="64"/>
  <c r="N1102" i="64"/>
  <c r="M1103" i="64"/>
  <c r="V1103" i="64" s="1"/>
  <c r="N1103" i="64"/>
  <c r="M1104" i="64"/>
  <c r="V1104" i="64" s="1"/>
  <c r="N1104" i="64"/>
  <c r="M1105" i="64"/>
  <c r="V1105" i="64" s="1"/>
  <c r="N1105" i="64"/>
  <c r="M1106" i="64"/>
  <c r="V1106" i="64" s="1"/>
  <c r="N1106" i="64"/>
  <c r="M1107" i="64"/>
  <c r="R1107" i="64" s="1"/>
  <c r="N1107" i="64"/>
  <c r="M1108" i="64"/>
  <c r="V1108" i="64" s="1"/>
  <c r="N1108" i="64"/>
  <c r="M1109" i="64"/>
  <c r="V1109" i="64" s="1"/>
  <c r="N1109" i="64"/>
  <c r="M1110" i="64"/>
  <c r="V1110" i="64" s="1"/>
  <c r="N1110" i="64"/>
  <c r="M1111" i="64"/>
  <c r="R1111" i="64" s="1"/>
  <c r="N1111" i="64"/>
  <c r="M1112" i="64"/>
  <c r="V1112" i="64" s="1"/>
  <c r="N1112" i="64"/>
  <c r="M1113" i="64"/>
  <c r="R1113" i="64" s="1"/>
  <c r="N1113" i="64"/>
  <c r="M1114" i="64"/>
  <c r="V1114" i="64" s="1"/>
  <c r="N1114" i="64"/>
  <c r="M1115" i="64"/>
  <c r="V1115" i="64" s="1"/>
  <c r="N1115" i="64"/>
  <c r="M1116" i="64"/>
  <c r="R1116" i="64" s="1"/>
  <c r="N1116" i="64"/>
  <c r="M1117" i="64"/>
  <c r="V1117" i="64" s="1"/>
  <c r="N1117" i="64"/>
  <c r="M1118" i="64"/>
  <c r="V1118" i="64" s="1"/>
  <c r="N1118" i="64"/>
  <c r="M1119" i="64"/>
  <c r="R1119" i="64" s="1"/>
  <c r="N1119" i="64"/>
  <c r="M1120" i="64"/>
  <c r="V1120" i="64" s="1"/>
  <c r="N1120" i="64"/>
  <c r="M1121" i="64"/>
  <c r="R1121" i="64" s="1"/>
  <c r="N1121" i="64"/>
  <c r="M1122" i="64"/>
  <c r="V1122" i="64" s="1"/>
  <c r="N1122" i="64"/>
  <c r="M1123" i="64"/>
  <c r="V1123" i="64" s="1"/>
  <c r="N1123" i="64"/>
  <c r="M1124" i="64"/>
  <c r="V1124" i="64" s="1"/>
  <c r="N1124" i="64"/>
  <c r="M1125" i="64"/>
  <c r="R1125" i="64" s="1"/>
  <c r="N1125" i="64"/>
  <c r="M1126" i="64"/>
  <c r="V1126" i="64" s="1"/>
  <c r="N1126" i="64"/>
  <c r="M1127" i="64"/>
  <c r="V1127" i="64" s="1"/>
  <c r="N1127" i="64"/>
  <c r="M1128" i="64"/>
  <c r="V1128" i="64" s="1"/>
  <c r="N1128" i="64"/>
  <c r="M1129" i="64"/>
  <c r="V1129" i="64" s="1"/>
  <c r="N1129" i="64"/>
  <c r="M1130" i="64"/>
  <c r="V1130" i="64" s="1"/>
  <c r="N1130" i="64"/>
  <c r="M1131" i="64"/>
  <c r="R1131" i="64" s="1"/>
  <c r="N1131" i="64"/>
  <c r="M1132" i="64"/>
  <c r="V1132" i="64" s="1"/>
  <c r="N1132" i="64"/>
  <c r="M1133" i="64"/>
  <c r="V1133" i="64" s="1"/>
  <c r="N1133" i="64"/>
  <c r="M1134" i="64"/>
  <c r="V1134" i="64" s="1"/>
  <c r="N1134" i="64"/>
  <c r="M1135" i="64"/>
  <c r="V1135" i="64" s="1"/>
  <c r="N1135" i="64"/>
  <c r="M1136" i="64"/>
  <c r="V1136" i="64" s="1"/>
  <c r="N1136" i="64"/>
  <c r="M1137" i="64"/>
  <c r="R1137" i="64" s="1"/>
  <c r="N1137" i="64"/>
  <c r="M1138" i="64"/>
  <c r="V1138" i="64" s="1"/>
  <c r="N1138" i="64"/>
  <c r="M1139" i="64"/>
  <c r="V1139" i="64" s="1"/>
  <c r="N1139" i="64"/>
  <c r="M1140" i="64"/>
  <c r="V1140" i="64" s="1"/>
  <c r="N1140" i="64"/>
  <c r="M1141" i="64"/>
  <c r="V1141" i="64" s="1"/>
  <c r="N1141" i="64"/>
  <c r="M1142" i="64"/>
  <c r="V1142" i="64" s="1"/>
  <c r="N1142" i="64"/>
  <c r="M1143" i="64"/>
  <c r="R1143" i="64" s="1"/>
  <c r="N1143" i="64"/>
  <c r="M1144" i="64"/>
  <c r="R1144" i="64" s="1"/>
  <c r="N1144" i="64"/>
  <c r="M1145" i="64"/>
  <c r="V1145" i="64" s="1"/>
  <c r="N1145" i="64"/>
  <c r="M1146" i="64"/>
  <c r="V1146" i="64" s="1"/>
  <c r="N1146" i="64"/>
  <c r="M1147" i="64"/>
  <c r="V1147" i="64" s="1"/>
  <c r="N1147" i="64"/>
  <c r="M1148" i="64"/>
  <c r="V1148" i="64" s="1"/>
  <c r="N1148" i="64"/>
  <c r="M1149" i="64"/>
  <c r="R1149" i="64" s="1"/>
  <c r="N1149" i="64"/>
  <c r="M1150" i="64"/>
  <c r="V1150" i="64" s="1"/>
  <c r="N1150" i="64"/>
  <c r="M1151" i="64"/>
  <c r="V1151" i="64" s="1"/>
  <c r="N1151" i="64"/>
  <c r="M1152" i="64"/>
  <c r="R1152" i="64" s="1"/>
  <c r="N1152" i="64"/>
  <c r="M1153" i="64"/>
  <c r="V1153" i="64" s="1"/>
  <c r="N1153" i="64"/>
  <c r="M1154" i="64"/>
  <c r="R1154" i="64" s="1"/>
  <c r="N1154" i="64"/>
  <c r="M1155" i="64"/>
  <c r="R1155" i="64" s="1"/>
  <c r="N1155" i="64"/>
  <c r="M1156" i="64"/>
  <c r="V1156" i="64" s="1"/>
  <c r="N1156" i="64"/>
  <c r="M1157" i="64"/>
  <c r="V1157" i="64" s="1"/>
  <c r="N1157" i="64"/>
  <c r="M1158" i="64"/>
  <c r="V1158" i="64" s="1"/>
  <c r="N1158" i="64"/>
  <c r="M1159" i="64"/>
  <c r="V1159" i="64" s="1"/>
  <c r="N1159" i="64"/>
  <c r="M1160" i="64"/>
  <c r="V1160" i="64" s="1"/>
  <c r="N1160" i="64"/>
  <c r="M1161" i="64"/>
  <c r="R1161" i="64" s="1"/>
  <c r="N1161" i="64"/>
  <c r="M1162" i="64"/>
  <c r="V1162" i="64" s="1"/>
  <c r="N1162" i="64"/>
  <c r="M1163" i="64"/>
  <c r="V1163" i="64" s="1"/>
  <c r="N1163" i="64"/>
  <c r="M1164" i="64"/>
  <c r="R1164" i="64" s="1"/>
  <c r="N1164" i="64"/>
  <c r="M1165" i="64"/>
  <c r="R1165" i="64" s="1"/>
  <c r="N1165" i="64"/>
  <c r="M1166" i="64"/>
  <c r="V1166" i="64" s="1"/>
  <c r="N1166" i="64"/>
  <c r="M1167" i="64"/>
  <c r="R1167" i="64" s="1"/>
  <c r="N1167" i="64"/>
  <c r="M1168" i="64"/>
  <c r="V1168" i="64" s="1"/>
  <c r="N1168" i="64"/>
  <c r="M1169" i="64"/>
  <c r="V1169" i="64" s="1"/>
  <c r="N1169" i="64"/>
  <c r="M1170" i="64"/>
  <c r="R1170" i="64" s="1"/>
  <c r="N1170" i="64"/>
  <c r="M1171" i="64"/>
  <c r="V1171" i="64" s="1"/>
  <c r="N1171" i="64"/>
  <c r="M1172" i="64"/>
  <c r="V1172" i="64" s="1"/>
  <c r="N1172" i="64"/>
  <c r="M1173" i="64"/>
  <c r="R1173" i="64" s="1"/>
  <c r="N1173" i="64"/>
  <c r="M1174" i="64"/>
  <c r="V1174" i="64" s="1"/>
  <c r="N1174" i="64"/>
  <c r="M1175" i="64"/>
  <c r="V1175" i="64" s="1"/>
  <c r="N1175" i="64"/>
  <c r="M1176" i="64"/>
  <c r="V1176" i="64" s="1"/>
  <c r="N1176" i="64"/>
  <c r="M1177" i="64"/>
  <c r="V1177" i="64" s="1"/>
  <c r="N1177" i="64"/>
  <c r="M1178" i="64"/>
  <c r="V1178" i="64" s="1"/>
  <c r="N1178" i="64"/>
  <c r="M1179" i="64"/>
  <c r="R1179" i="64" s="1"/>
  <c r="N1179" i="64"/>
  <c r="M1180" i="64"/>
  <c r="V1180" i="64" s="1"/>
  <c r="N1180" i="64"/>
  <c r="M1181" i="64"/>
  <c r="V1181" i="64" s="1"/>
  <c r="N1181" i="64"/>
  <c r="M1182" i="64"/>
  <c r="R1182" i="64" s="1"/>
  <c r="N1182" i="64"/>
  <c r="M1183" i="64"/>
  <c r="V1183" i="64" s="1"/>
  <c r="N1183" i="64"/>
  <c r="M1184" i="64"/>
  <c r="V1184" i="64" s="1"/>
  <c r="N1184" i="64"/>
  <c r="M1185" i="64"/>
  <c r="R1185" i="64" s="1"/>
  <c r="N1185" i="64"/>
  <c r="M1186" i="64"/>
  <c r="V1186" i="64" s="1"/>
  <c r="N1186" i="64"/>
  <c r="M1187" i="64"/>
  <c r="R1187" i="64" s="1"/>
  <c r="N1187" i="64"/>
  <c r="M1188" i="64"/>
  <c r="V1188" i="64" s="1"/>
  <c r="N1188" i="64"/>
  <c r="M1189" i="64"/>
  <c r="V1189" i="64" s="1"/>
  <c r="N1189" i="64"/>
  <c r="M1190" i="64"/>
  <c r="V1190" i="64" s="1"/>
  <c r="N1190" i="64"/>
  <c r="M1191" i="64"/>
  <c r="R1191" i="64" s="1"/>
  <c r="N1191" i="64"/>
  <c r="M1192" i="64"/>
  <c r="V1192" i="64" s="1"/>
  <c r="N1192" i="64"/>
  <c r="M1193" i="64"/>
  <c r="V1193" i="64" s="1"/>
  <c r="N1193" i="64"/>
  <c r="M1194" i="64"/>
  <c r="R1194" i="64" s="1"/>
  <c r="N1194" i="64"/>
  <c r="M1195" i="64"/>
  <c r="V1195" i="64" s="1"/>
  <c r="N1195" i="64"/>
  <c r="M1196" i="64"/>
  <c r="V1196" i="64" s="1"/>
  <c r="N1196" i="64"/>
  <c r="M1197" i="64"/>
  <c r="R1197" i="64" s="1"/>
  <c r="N1197" i="64"/>
  <c r="M1198" i="64"/>
  <c r="R1198" i="64" s="1"/>
  <c r="N1198" i="64"/>
  <c r="M1199" i="64"/>
  <c r="V1199" i="64" s="1"/>
  <c r="N1199" i="64"/>
  <c r="M1200" i="64"/>
  <c r="V1200" i="64" s="1"/>
  <c r="N1200" i="64"/>
  <c r="M1201" i="64"/>
  <c r="V1201" i="64" s="1"/>
  <c r="N1201" i="64"/>
  <c r="M1202" i="64"/>
  <c r="V1202" i="64" s="1"/>
  <c r="N1202" i="64"/>
  <c r="M1203" i="64"/>
  <c r="R1203" i="64" s="1"/>
  <c r="N1203" i="64"/>
  <c r="M1204" i="64"/>
  <c r="V1204" i="64" s="1"/>
  <c r="N1204" i="64"/>
  <c r="M1205" i="64"/>
  <c r="V1205" i="64" s="1"/>
  <c r="N1205" i="64"/>
  <c r="M1206" i="64"/>
  <c r="R1206" i="64" s="1"/>
  <c r="N1206" i="64"/>
  <c r="M1207" i="64"/>
  <c r="N1207" i="64"/>
  <c r="M1208" i="64"/>
  <c r="R1208" i="64" s="1"/>
  <c r="N1208" i="64"/>
  <c r="M1209" i="64"/>
  <c r="R1209" i="64" s="1"/>
  <c r="N1209" i="64"/>
  <c r="M1210" i="64"/>
  <c r="V1210" i="64" s="1"/>
  <c r="N1210" i="64"/>
  <c r="M1211" i="64"/>
  <c r="V1211" i="64" s="1"/>
  <c r="N1211" i="64"/>
  <c r="M1212" i="64"/>
  <c r="V1212" i="64" s="1"/>
  <c r="N1212" i="64"/>
  <c r="M1213" i="64"/>
  <c r="N1213" i="64"/>
  <c r="M1214" i="64"/>
  <c r="V1214" i="64" s="1"/>
  <c r="N1214" i="64"/>
  <c r="M1215" i="64"/>
  <c r="R1215" i="64" s="1"/>
  <c r="N1215" i="64"/>
  <c r="M1216" i="64"/>
  <c r="V1216" i="64" s="1"/>
  <c r="N1216" i="64"/>
  <c r="M1217" i="64"/>
  <c r="V1217" i="64" s="1"/>
  <c r="N1217" i="64"/>
  <c r="M1218" i="64"/>
  <c r="R1218" i="64" s="1"/>
  <c r="N1218" i="64"/>
  <c r="M1219" i="64"/>
  <c r="R1219" i="64" s="1"/>
  <c r="N1219" i="64"/>
  <c r="M1220" i="64"/>
  <c r="V1220" i="64" s="1"/>
  <c r="N1220" i="64"/>
  <c r="M1221" i="64"/>
  <c r="R1221" i="64" s="1"/>
  <c r="N1221" i="64"/>
  <c r="M1222" i="64"/>
  <c r="V1222" i="64" s="1"/>
  <c r="N1222" i="64"/>
  <c r="M1223" i="64"/>
  <c r="V1223" i="64" s="1"/>
  <c r="N1223" i="64"/>
  <c r="M1224" i="64"/>
  <c r="V1224" i="64" s="1"/>
  <c r="N1224" i="64"/>
  <c r="M1225" i="64"/>
  <c r="R1225" i="64" s="1"/>
  <c r="N1225" i="64"/>
  <c r="M1226" i="64"/>
  <c r="V1226" i="64" s="1"/>
  <c r="N1226" i="64"/>
  <c r="M1227" i="64"/>
  <c r="R1227" i="64" s="1"/>
  <c r="N1227" i="64"/>
  <c r="M1228" i="64"/>
  <c r="V1228" i="64" s="1"/>
  <c r="N1228" i="64"/>
  <c r="M1229" i="64"/>
  <c r="V1229" i="64" s="1"/>
  <c r="N1229" i="64"/>
  <c r="M1230" i="64"/>
  <c r="R1230" i="64" s="1"/>
  <c r="N1230" i="64"/>
  <c r="M1231" i="64"/>
  <c r="R1231" i="64" s="1"/>
  <c r="N1231" i="64"/>
  <c r="M1232" i="64"/>
  <c r="V1232" i="64" s="1"/>
  <c r="N1232" i="64"/>
  <c r="M1233" i="64"/>
  <c r="R1233" i="64" s="1"/>
  <c r="N1233" i="64"/>
  <c r="M1234" i="64"/>
  <c r="V1234" i="64" s="1"/>
  <c r="N1234" i="64"/>
  <c r="M1235" i="64"/>
  <c r="V1235" i="64" s="1"/>
  <c r="N1235" i="64"/>
  <c r="M1236" i="64"/>
  <c r="V1236" i="64" s="1"/>
  <c r="N1236" i="64"/>
  <c r="M1237" i="64"/>
  <c r="R1237" i="64" s="1"/>
  <c r="N1237" i="64"/>
  <c r="M1238" i="64"/>
  <c r="V1238" i="64" s="1"/>
  <c r="N1238" i="64"/>
  <c r="M1239" i="64"/>
  <c r="R1239" i="64" s="1"/>
  <c r="N1239" i="64"/>
  <c r="M1240" i="64"/>
  <c r="V1240" i="64" s="1"/>
  <c r="N1240" i="64"/>
  <c r="M1241" i="64"/>
  <c r="V1241" i="64" s="1"/>
  <c r="N1241" i="64"/>
  <c r="M1242" i="64"/>
  <c r="V1242" i="64" s="1"/>
  <c r="N1242" i="64"/>
  <c r="M1243" i="64"/>
  <c r="R1243" i="64" s="1"/>
  <c r="N1243" i="64"/>
  <c r="M1244" i="64"/>
  <c r="V1244" i="64" s="1"/>
  <c r="N1244" i="64"/>
  <c r="M1245" i="64"/>
  <c r="R1245" i="64" s="1"/>
  <c r="N1245" i="64"/>
  <c r="M1246" i="64"/>
  <c r="V1246" i="64" s="1"/>
  <c r="N1246" i="64"/>
  <c r="M1247" i="64"/>
  <c r="V1247" i="64" s="1"/>
  <c r="N1247" i="64"/>
  <c r="M1248" i="64"/>
  <c r="V1248" i="64" s="1"/>
  <c r="N1248" i="64"/>
  <c r="M1249" i="64"/>
  <c r="R1249" i="64" s="1"/>
  <c r="N1249" i="64"/>
  <c r="M1250" i="64"/>
  <c r="V1250" i="64" s="1"/>
  <c r="N1250" i="64"/>
  <c r="M1251" i="64"/>
  <c r="R1251" i="64" s="1"/>
  <c r="N1251" i="64"/>
  <c r="M1252" i="64"/>
  <c r="V1252" i="64" s="1"/>
  <c r="N1252" i="64"/>
  <c r="M1253" i="64"/>
  <c r="V1253" i="64" s="1"/>
  <c r="N1253" i="64"/>
  <c r="M1254" i="64"/>
  <c r="R1254" i="64" s="1"/>
  <c r="N1254" i="64"/>
  <c r="M1255" i="64"/>
  <c r="R1255" i="64" s="1"/>
  <c r="N1255" i="64"/>
  <c r="M1256" i="64"/>
  <c r="V1256" i="64" s="1"/>
  <c r="N1256" i="64"/>
  <c r="M1257" i="64"/>
  <c r="R1257" i="64" s="1"/>
  <c r="N1257" i="64"/>
  <c r="M1258" i="64"/>
  <c r="V1258" i="64" s="1"/>
  <c r="N1258" i="64"/>
  <c r="N6" i="64"/>
  <c r="M6" i="64"/>
  <c r="V6" i="64" s="1"/>
  <c r="AO8" i="77"/>
  <c r="AO9" i="77"/>
  <c r="AO10" i="77"/>
  <c r="AO11" i="77"/>
  <c r="AO12" i="77"/>
  <c r="AO13" i="77"/>
  <c r="AO14" i="77"/>
  <c r="AO15" i="77"/>
  <c r="AO16" i="77"/>
  <c r="AO17" i="77"/>
  <c r="AO18" i="77"/>
  <c r="AO19" i="77"/>
  <c r="AO20" i="77"/>
  <c r="AO21" i="77"/>
  <c r="AO22" i="77"/>
  <c r="AO23" i="77"/>
  <c r="AO24" i="77"/>
  <c r="AO25" i="77"/>
  <c r="AO26" i="77"/>
  <c r="AO27" i="77"/>
  <c r="AO28" i="77"/>
  <c r="AO29" i="77"/>
  <c r="AO30" i="77"/>
  <c r="AO31" i="77"/>
  <c r="AO32" i="77"/>
  <c r="AO33" i="77"/>
  <c r="AO34" i="77"/>
  <c r="AO35" i="77"/>
  <c r="AO36" i="77"/>
  <c r="AO37" i="77"/>
  <c r="AO38" i="77"/>
  <c r="AO39" i="77"/>
  <c r="AO40" i="77"/>
  <c r="AO41" i="77"/>
  <c r="AO42" i="77"/>
  <c r="AO43" i="77"/>
  <c r="AO44" i="77"/>
  <c r="AO45" i="77"/>
  <c r="AO46" i="77"/>
  <c r="AO47" i="77"/>
  <c r="AO48" i="77"/>
  <c r="AO49" i="77"/>
  <c r="AO50" i="77"/>
  <c r="AO51" i="77"/>
  <c r="AO52" i="77"/>
  <c r="AO53" i="77"/>
  <c r="AO54" i="77"/>
  <c r="AO55" i="77"/>
  <c r="AO56" i="77"/>
  <c r="AO57" i="77"/>
  <c r="AO58" i="77"/>
  <c r="AO59" i="77"/>
  <c r="AO60" i="77"/>
  <c r="AO61" i="77"/>
  <c r="AO62" i="77"/>
  <c r="AO63" i="77"/>
  <c r="AO64" i="77"/>
  <c r="AO65" i="77"/>
  <c r="AO66" i="77"/>
  <c r="AO67" i="77"/>
  <c r="AO68" i="77"/>
  <c r="AO69" i="77"/>
  <c r="AO70" i="77"/>
  <c r="AO71" i="77"/>
  <c r="AO72" i="77"/>
  <c r="AO73" i="77"/>
  <c r="AO74" i="77"/>
  <c r="AO75" i="77"/>
  <c r="AO76" i="77"/>
  <c r="AO77" i="77"/>
  <c r="AO78" i="77"/>
  <c r="AO79" i="77"/>
  <c r="AO80" i="77"/>
  <c r="AO81" i="77"/>
  <c r="AO82" i="77"/>
  <c r="AO83" i="77"/>
  <c r="AO84" i="77"/>
  <c r="AO85" i="77"/>
  <c r="AO86" i="77"/>
  <c r="AO87" i="77"/>
  <c r="AO88" i="77"/>
  <c r="AO89" i="77"/>
  <c r="AO90" i="77"/>
  <c r="AO91" i="77"/>
  <c r="AO92" i="77"/>
  <c r="AO93" i="77"/>
  <c r="AO94" i="77"/>
  <c r="AO95" i="77"/>
  <c r="AO96" i="77"/>
  <c r="AO97" i="77"/>
  <c r="AO98" i="77"/>
  <c r="AO99" i="77"/>
  <c r="AO100" i="77"/>
  <c r="AO101" i="77"/>
  <c r="AO102" i="77"/>
  <c r="AO103" i="77"/>
  <c r="AO104" i="77"/>
  <c r="AO105" i="77"/>
  <c r="AO106" i="77"/>
  <c r="AO107" i="77"/>
  <c r="AO108" i="77"/>
  <c r="AO109" i="77"/>
  <c r="AO110" i="77"/>
  <c r="AO111" i="77"/>
  <c r="AO112" i="77"/>
  <c r="AO113" i="77"/>
  <c r="AO114" i="77"/>
  <c r="AO115" i="77"/>
  <c r="AO116" i="77"/>
  <c r="AO117" i="77"/>
  <c r="AO118" i="77"/>
  <c r="AO119" i="77"/>
  <c r="AO120" i="77"/>
  <c r="AO121" i="77"/>
  <c r="AO122" i="77"/>
  <c r="AO123" i="77"/>
  <c r="AO124" i="77"/>
  <c r="AO125" i="77"/>
  <c r="AO126" i="77"/>
  <c r="AO127" i="77"/>
  <c r="AO128" i="77"/>
  <c r="AO129" i="77"/>
  <c r="AO130" i="77"/>
  <c r="AO131" i="77"/>
  <c r="AO132" i="77"/>
  <c r="AO133" i="77"/>
  <c r="AO134" i="77"/>
  <c r="AO135" i="77"/>
  <c r="AO136" i="77"/>
  <c r="AO137" i="77"/>
  <c r="AO138" i="77"/>
  <c r="AO139" i="77"/>
  <c r="AO140" i="77"/>
  <c r="AO141" i="77"/>
  <c r="AO142" i="77"/>
  <c r="AO143" i="77"/>
  <c r="AO144" i="77"/>
  <c r="AO145" i="77"/>
  <c r="AO146" i="77"/>
  <c r="AO147" i="77"/>
  <c r="AO148" i="77"/>
  <c r="AO149" i="77"/>
  <c r="AO150" i="77"/>
  <c r="AO151" i="77"/>
  <c r="AO152" i="77"/>
  <c r="AO153" i="77"/>
  <c r="AO154" i="77"/>
  <c r="AO155" i="77"/>
  <c r="AO156" i="77"/>
  <c r="AO157" i="77"/>
  <c r="AO158" i="77"/>
  <c r="AO159" i="77"/>
  <c r="AO160" i="77"/>
  <c r="AO161" i="77"/>
  <c r="AO162" i="77"/>
  <c r="AO163" i="77"/>
  <c r="AO164" i="77"/>
  <c r="AO165" i="77"/>
  <c r="AO166" i="77"/>
  <c r="AO167" i="77"/>
  <c r="AO168" i="77"/>
  <c r="AO169" i="77"/>
  <c r="AO170" i="77"/>
  <c r="AO171" i="77"/>
  <c r="AO172" i="77"/>
  <c r="AO173" i="77"/>
  <c r="AO174" i="77"/>
  <c r="AO175" i="77"/>
  <c r="AO176" i="77"/>
  <c r="AO177" i="77"/>
  <c r="AO178" i="77"/>
  <c r="AO179" i="77"/>
  <c r="AO180" i="77"/>
  <c r="AO181" i="77"/>
  <c r="AO182" i="77"/>
  <c r="AO183" i="77"/>
  <c r="AO184" i="77"/>
  <c r="AO185" i="77"/>
  <c r="AO186" i="77"/>
  <c r="AO187" i="77"/>
  <c r="AO188" i="77"/>
  <c r="AO189" i="77"/>
  <c r="AO190" i="77"/>
  <c r="AO191" i="77"/>
  <c r="AO192" i="77"/>
  <c r="AO193" i="77"/>
  <c r="AO194" i="77"/>
  <c r="AO195" i="77"/>
  <c r="AO196" i="77"/>
  <c r="AO197" i="77"/>
  <c r="AO198" i="77"/>
  <c r="AO199" i="77"/>
  <c r="AO200" i="77"/>
  <c r="AO201" i="77"/>
  <c r="AO202" i="77"/>
  <c r="AO203" i="77"/>
  <c r="AO204" i="77"/>
  <c r="AO205" i="77"/>
  <c r="AO206" i="77"/>
  <c r="AO207" i="77"/>
  <c r="AO208" i="77"/>
  <c r="AO209" i="77"/>
  <c r="AO210" i="77"/>
  <c r="AO211" i="77"/>
  <c r="AO212" i="77"/>
  <c r="AO213" i="77"/>
  <c r="AO214" i="77"/>
  <c r="AO215" i="77"/>
  <c r="AO216" i="77"/>
  <c r="AO217" i="77"/>
  <c r="AO218" i="77"/>
  <c r="AO219" i="77"/>
  <c r="AO220" i="77"/>
  <c r="AO221" i="77"/>
  <c r="AO222" i="77"/>
  <c r="AO223" i="77"/>
  <c r="AO224" i="77"/>
  <c r="AO225" i="77"/>
  <c r="AO226" i="77"/>
  <c r="AO227" i="77"/>
  <c r="AO228" i="77"/>
  <c r="AO229" i="77"/>
  <c r="AO230" i="77"/>
  <c r="AO231" i="77"/>
  <c r="AO232" i="77"/>
  <c r="AO233" i="77"/>
  <c r="AO234" i="77"/>
  <c r="AO235" i="77"/>
  <c r="AO236" i="77"/>
  <c r="AO237" i="77"/>
  <c r="AO238" i="77"/>
  <c r="AO239" i="77"/>
  <c r="AO240" i="77"/>
  <c r="AO241" i="77"/>
  <c r="AO242" i="77"/>
  <c r="AO243" i="77"/>
  <c r="AO244" i="77"/>
  <c r="AO245" i="77"/>
  <c r="AO246" i="77"/>
  <c r="AO247" i="77"/>
  <c r="AO248" i="77"/>
  <c r="AO249" i="77"/>
  <c r="AO250" i="77"/>
  <c r="AO251" i="77"/>
  <c r="AO252" i="77"/>
  <c r="AO253" i="77"/>
  <c r="AO254" i="77"/>
  <c r="AO255" i="77"/>
  <c r="AO256" i="77"/>
  <c r="AO257" i="77"/>
  <c r="AO258" i="77"/>
  <c r="AO259" i="77"/>
  <c r="AO260" i="77"/>
  <c r="AO261" i="77"/>
  <c r="AO262" i="77"/>
  <c r="AO263" i="77"/>
  <c r="AO264" i="77"/>
  <c r="AO265" i="77"/>
  <c r="AO266" i="77"/>
  <c r="AO267" i="77"/>
  <c r="AO268" i="77"/>
  <c r="AO269" i="77"/>
  <c r="AO270" i="77"/>
  <c r="AO271" i="77"/>
  <c r="AO272" i="77"/>
  <c r="AO273" i="77"/>
  <c r="AO274" i="77"/>
  <c r="AO275" i="77"/>
  <c r="AO276" i="77"/>
  <c r="AO277" i="77"/>
  <c r="AO278" i="77"/>
  <c r="AO279" i="77"/>
  <c r="AO280" i="77"/>
  <c r="AO281" i="77"/>
  <c r="AO282" i="77"/>
  <c r="AO283" i="77"/>
  <c r="AO284" i="77"/>
  <c r="AO285" i="77"/>
  <c r="AO286" i="77"/>
  <c r="AO287" i="77"/>
  <c r="AO288" i="77"/>
  <c r="AO289" i="77"/>
  <c r="AO290" i="77"/>
  <c r="AO291" i="77"/>
  <c r="AO292" i="77"/>
  <c r="AO293" i="77"/>
  <c r="AO294" i="77"/>
  <c r="AO295" i="77"/>
  <c r="AO296" i="77"/>
  <c r="AO297" i="77"/>
  <c r="AO298" i="77"/>
  <c r="AO299" i="77"/>
  <c r="AO300" i="77"/>
  <c r="AO301" i="77"/>
  <c r="AO302" i="77"/>
  <c r="AO303" i="77"/>
  <c r="AO304" i="77"/>
  <c r="AO305" i="77"/>
  <c r="AO306" i="77"/>
  <c r="AO307" i="77"/>
  <c r="AO308" i="77"/>
  <c r="AO309" i="77"/>
  <c r="AO310" i="77"/>
  <c r="AO311" i="77"/>
  <c r="AO312" i="77"/>
  <c r="AO313" i="77"/>
  <c r="AO314" i="77"/>
  <c r="AO315" i="77"/>
  <c r="AO316" i="77"/>
  <c r="AO317" i="77"/>
  <c r="AO318" i="77"/>
  <c r="AO319" i="77"/>
  <c r="AO320" i="77"/>
  <c r="AO321" i="77"/>
  <c r="AO322" i="77"/>
  <c r="AO323" i="77"/>
  <c r="AO324" i="77"/>
  <c r="AO325" i="77"/>
  <c r="AO326" i="77"/>
  <c r="AO327" i="77"/>
  <c r="AO328" i="77"/>
  <c r="AO329" i="77"/>
  <c r="AO330" i="77"/>
  <c r="AO331" i="77"/>
  <c r="AO332" i="77"/>
  <c r="AO333" i="77"/>
  <c r="AO334" i="77"/>
  <c r="AO335" i="77"/>
  <c r="AO336" i="77"/>
  <c r="AO337" i="77"/>
  <c r="AO338" i="77"/>
  <c r="AO339" i="77"/>
  <c r="AO340" i="77"/>
  <c r="AO341" i="77"/>
  <c r="AO342" i="77"/>
  <c r="AO343" i="77"/>
  <c r="AO344" i="77"/>
  <c r="AO345" i="77"/>
  <c r="AO346" i="77"/>
  <c r="AO347" i="77"/>
  <c r="AO348" i="77"/>
  <c r="AO349" i="77"/>
  <c r="AO350" i="77"/>
  <c r="AO351" i="77"/>
  <c r="AO352" i="77"/>
  <c r="AO353" i="77"/>
  <c r="AO354" i="77"/>
  <c r="AO355" i="77"/>
  <c r="AO356" i="77"/>
  <c r="AO357" i="77"/>
  <c r="AO358" i="77"/>
  <c r="AO359" i="77"/>
  <c r="AO360" i="77"/>
  <c r="AO361" i="77"/>
  <c r="AO362" i="77"/>
  <c r="AO363" i="77"/>
  <c r="AO364" i="77"/>
  <c r="AO365" i="77"/>
  <c r="AO366" i="77"/>
  <c r="AO367" i="77"/>
  <c r="AO368" i="77"/>
  <c r="AO369" i="77"/>
  <c r="AO370" i="77"/>
  <c r="AO371" i="77"/>
  <c r="AO372" i="77"/>
  <c r="AO373" i="77"/>
  <c r="AO374" i="77"/>
  <c r="AO375" i="77"/>
  <c r="AO376" i="77"/>
  <c r="AO377" i="77"/>
  <c r="AO378" i="77"/>
  <c r="AO379" i="77"/>
  <c r="AO380" i="77"/>
  <c r="AO381" i="77"/>
  <c r="AO382" i="77"/>
  <c r="AO383" i="77"/>
  <c r="AO384" i="77"/>
  <c r="AO385" i="77"/>
  <c r="AO386" i="77"/>
  <c r="AO387" i="77"/>
  <c r="AO388" i="77"/>
  <c r="AO389" i="77"/>
  <c r="AO390" i="77"/>
  <c r="AO391" i="77"/>
  <c r="AO392" i="77"/>
  <c r="AO393" i="77"/>
  <c r="AO394" i="77"/>
  <c r="AO395" i="77"/>
  <c r="AO396" i="77"/>
  <c r="AO397" i="77"/>
  <c r="AO398" i="77"/>
  <c r="AO399" i="77"/>
  <c r="AO400" i="77"/>
  <c r="AO401" i="77"/>
  <c r="AO402" i="77"/>
  <c r="AO403" i="77"/>
  <c r="AO404" i="77"/>
  <c r="AO405" i="77"/>
  <c r="AO406" i="77"/>
  <c r="AO407" i="77"/>
  <c r="AO408" i="77"/>
  <c r="AO409" i="77"/>
  <c r="AO410" i="77"/>
  <c r="AO411" i="77"/>
  <c r="AO412" i="77"/>
  <c r="AO413" i="77"/>
  <c r="AO414" i="77"/>
  <c r="AO415" i="77"/>
  <c r="AO416" i="77"/>
  <c r="AO417" i="77"/>
  <c r="AO418" i="77"/>
  <c r="AO419" i="77"/>
  <c r="AO420" i="77"/>
  <c r="AO421" i="77"/>
  <c r="AO422" i="77"/>
  <c r="AO423" i="77"/>
  <c r="AO424" i="77"/>
  <c r="AO425" i="77"/>
  <c r="AO426" i="77"/>
  <c r="AO427" i="77"/>
  <c r="AO428" i="77"/>
  <c r="AO429" i="77"/>
  <c r="AO430" i="77"/>
  <c r="AO431" i="77"/>
  <c r="AO432" i="77"/>
  <c r="AO433" i="77"/>
  <c r="AO434" i="77"/>
  <c r="AO435" i="77"/>
  <c r="AO436" i="77"/>
  <c r="AO437" i="77"/>
  <c r="AO438" i="77"/>
  <c r="AO439" i="77"/>
  <c r="AO440" i="77"/>
  <c r="AO441" i="77"/>
  <c r="AO442" i="77"/>
  <c r="AO443" i="77"/>
  <c r="AO444" i="77"/>
  <c r="AO445" i="77"/>
  <c r="AO446" i="77"/>
  <c r="AO447" i="77"/>
  <c r="AO448" i="77"/>
  <c r="AO449" i="77"/>
  <c r="AO450" i="77"/>
  <c r="AO451" i="77"/>
  <c r="AO452" i="77"/>
  <c r="AO453" i="77"/>
  <c r="AO454" i="77"/>
  <c r="AO455" i="77"/>
  <c r="AO456" i="77"/>
  <c r="AO457" i="77"/>
  <c r="AO458" i="77"/>
  <c r="AO459" i="77"/>
  <c r="AO460" i="77"/>
  <c r="AO461" i="77"/>
  <c r="AO462" i="77"/>
  <c r="AO463" i="77"/>
  <c r="AO464" i="77"/>
  <c r="AO465" i="77"/>
  <c r="AO466" i="77"/>
  <c r="AO467" i="77"/>
  <c r="AO468" i="77"/>
  <c r="AO469" i="77"/>
  <c r="AO470" i="77"/>
  <c r="AO471" i="77"/>
  <c r="AO472" i="77"/>
  <c r="AO473" i="77"/>
  <c r="AO474" i="77"/>
  <c r="AO475" i="77"/>
  <c r="AO476" i="77"/>
  <c r="AO477" i="77"/>
  <c r="AO478" i="77"/>
  <c r="AO479" i="77"/>
  <c r="AO480" i="77"/>
  <c r="AO481" i="77"/>
  <c r="AO482" i="77"/>
  <c r="AO483" i="77"/>
  <c r="AO484" i="77"/>
  <c r="AO485" i="77"/>
  <c r="AO486" i="77"/>
  <c r="AO487" i="77"/>
  <c r="AO488" i="77"/>
  <c r="AO489" i="77"/>
  <c r="AO490" i="77"/>
  <c r="AO491" i="77"/>
  <c r="AO492" i="77"/>
  <c r="AO493" i="77"/>
  <c r="AO494" i="77"/>
  <c r="AO495" i="77"/>
  <c r="AO496" i="77"/>
  <c r="AO497" i="77"/>
  <c r="AO498" i="77"/>
  <c r="AO499" i="77"/>
  <c r="AO500" i="77"/>
  <c r="AO501" i="77"/>
  <c r="AO502" i="77"/>
  <c r="AO503" i="77"/>
  <c r="AO504" i="77"/>
  <c r="AO505" i="77"/>
  <c r="AO506" i="77"/>
  <c r="AO507" i="77"/>
  <c r="AO508" i="77"/>
  <c r="AO509" i="77"/>
  <c r="AO510" i="77"/>
  <c r="AO511" i="77"/>
  <c r="AO512" i="77"/>
  <c r="AO513" i="77"/>
  <c r="AO514" i="77"/>
  <c r="AO515" i="77"/>
  <c r="AO516" i="77"/>
  <c r="AO517" i="77"/>
  <c r="AO518" i="77"/>
  <c r="AO519" i="77"/>
  <c r="AO520" i="77"/>
  <c r="AO521" i="77"/>
  <c r="AO522" i="77"/>
  <c r="AO523" i="77"/>
  <c r="AO524" i="77"/>
  <c r="AO525" i="77"/>
  <c r="AO526" i="77"/>
  <c r="AO527" i="77"/>
  <c r="AO528" i="77"/>
  <c r="AO529" i="77"/>
  <c r="AO530" i="77"/>
  <c r="AO531" i="77"/>
  <c r="AO532" i="77"/>
  <c r="AO533" i="77"/>
  <c r="AO534" i="77"/>
  <c r="AO535" i="77"/>
  <c r="AO536" i="77"/>
  <c r="AO537" i="77"/>
  <c r="AO538" i="77"/>
  <c r="AO539" i="77"/>
  <c r="AO540" i="77"/>
  <c r="AO541" i="77"/>
  <c r="AO542" i="77"/>
  <c r="AO543" i="77"/>
  <c r="AO544" i="77"/>
  <c r="AO545" i="77"/>
  <c r="AO546" i="77"/>
  <c r="AO547" i="77"/>
  <c r="AO548" i="77"/>
  <c r="AO549" i="77"/>
  <c r="AO550" i="77"/>
  <c r="AO551" i="77"/>
  <c r="AO552" i="77"/>
  <c r="AO553" i="77"/>
  <c r="AO554" i="77"/>
  <c r="AO555" i="77"/>
  <c r="AO556" i="77"/>
  <c r="AO557" i="77"/>
  <c r="AO558" i="77"/>
  <c r="AO559" i="77"/>
  <c r="AO560" i="77"/>
  <c r="AO561" i="77"/>
  <c r="AO562" i="77"/>
  <c r="AO563" i="77"/>
  <c r="AO564" i="77"/>
  <c r="AO565" i="77"/>
  <c r="AO566" i="77"/>
  <c r="AO567" i="77"/>
  <c r="AO568" i="77"/>
  <c r="AO569" i="77"/>
  <c r="AO570" i="77"/>
  <c r="AO571" i="77"/>
  <c r="AO572" i="77"/>
  <c r="AO573" i="77"/>
  <c r="AO574" i="77"/>
  <c r="AO575" i="77"/>
  <c r="AO576" i="77"/>
  <c r="AO577" i="77"/>
  <c r="AO578" i="77"/>
  <c r="AO579" i="77"/>
  <c r="AO580" i="77"/>
  <c r="AO581" i="77"/>
  <c r="AO582" i="77"/>
  <c r="AO583" i="77"/>
  <c r="AO584" i="77"/>
  <c r="AO585" i="77"/>
  <c r="AO586" i="77"/>
  <c r="AO587" i="77"/>
  <c r="AO588" i="77"/>
  <c r="AO589" i="77"/>
  <c r="AO590" i="77"/>
  <c r="AO591" i="77"/>
  <c r="AO592" i="77"/>
  <c r="AO593" i="77"/>
  <c r="AO594" i="77"/>
  <c r="AO595" i="77"/>
  <c r="AO596" i="77"/>
  <c r="AO597" i="77"/>
  <c r="AO598" i="77"/>
  <c r="AO599" i="77"/>
  <c r="AO600" i="77"/>
  <c r="AO601" i="77"/>
  <c r="AO602" i="77"/>
  <c r="AO603" i="77"/>
  <c r="AO604" i="77"/>
  <c r="AO605" i="77"/>
  <c r="AO606" i="77"/>
  <c r="AO607" i="77"/>
  <c r="AO608" i="77"/>
  <c r="AO609" i="77"/>
  <c r="AO610" i="77"/>
  <c r="AO611" i="77"/>
  <c r="AO612" i="77"/>
  <c r="AO613" i="77"/>
  <c r="AO614" i="77"/>
  <c r="AO615" i="77"/>
  <c r="AO616" i="77"/>
  <c r="AO617" i="77"/>
  <c r="AO618" i="77"/>
  <c r="AO619" i="77"/>
  <c r="AO620" i="77"/>
  <c r="AO621" i="77"/>
  <c r="AO622" i="77"/>
  <c r="AO623" i="77"/>
  <c r="AO624" i="77"/>
  <c r="AO625" i="77"/>
  <c r="AO626" i="77"/>
  <c r="AO627" i="77"/>
  <c r="AO628" i="77"/>
  <c r="AO629" i="77"/>
  <c r="AO630" i="77"/>
  <c r="AO631" i="77"/>
  <c r="AO632" i="77"/>
  <c r="AO633" i="77"/>
  <c r="AO634" i="77"/>
  <c r="AO635" i="77"/>
  <c r="AO636" i="77"/>
  <c r="AO637" i="77"/>
  <c r="AO638" i="77"/>
  <c r="AO639" i="77"/>
  <c r="AO640" i="77"/>
  <c r="AO641" i="77"/>
  <c r="AO642" i="77"/>
  <c r="AO643" i="77"/>
  <c r="AO644" i="77"/>
  <c r="AO645" i="77"/>
  <c r="AO646" i="77"/>
  <c r="AO647" i="77"/>
  <c r="AO648" i="77"/>
  <c r="AO649" i="77"/>
  <c r="AO650" i="77"/>
  <c r="AO651" i="77"/>
  <c r="AO652" i="77"/>
  <c r="AO653" i="77"/>
  <c r="AO654" i="77"/>
  <c r="AO655" i="77"/>
  <c r="AO656" i="77"/>
  <c r="AO657" i="77"/>
  <c r="AO658" i="77"/>
  <c r="AO659" i="77"/>
  <c r="AO660" i="77"/>
  <c r="AO661" i="77"/>
  <c r="AO662" i="77"/>
  <c r="AO663" i="77"/>
  <c r="AO664" i="77"/>
  <c r="AO665" i="77"/>
  <c r="AO666" i="77"/>
  <c r="AO667" i="77"/>
  <c r="AO668" i="77"/>
  <c r="AO669" i="77"/>
  <c r="AO670" i="77"/>
  <c r="AO671" i="77"/>
  <c r="AO672" i="77"/>
  <c r="AO673" i="77"/>
  <c r="AO674" i="77"/>
  <c r="AO675" i="77"/>
  <c r="AO676" i="77"/>
  <c r="AO677" i="77"/>
  <c r="AO678" i="77"/>
  <c r="AO679" i="77"/>
  <c r="AO680" i="77"/>
  <c r="AO681" i="77"/>
  <c r="AO682" i="77"/>
  <c r="AO683" i="77"/>
  <c r="AO684" i="77"/>
  <c r="AO685" i="77"/>
  <c r="AO686" i="77"/>
  <c r="AO687" i="77"/>
  <c r="AO688" i="77"/>
  <c r="AO689" i="77"/>
  <c r="AO690" i="77"/>
  <c r="AO691" i="77"/>
  <c r="AO692" i="77"/>
  <c r="AO693" i="77"/>
  <c r="AO694" i="77"/>
  <c r="AO695" i="77"/>
  <c r="AO696" i="77"/>
  <c r="AO697" i="77"/>
  <c r="AO698" i="77"/>
  <c r="AO699" i="77"/>
  <c r="AO700" i="77"/>
  <c r="AO701" i="77"/>
  <c r="AO702" i="77"/>
  <c r="AO703" i="77"/>
  <c r="AO704" i="77"/>
  <c r="AO705" i="77"/>
  <c r="AO706" i="77"/>
  <c r="AO707" i="77"/>
  <c r="AO708" i="77"/>
  <c r="AO709" i="77"/>
  <c r="AO710" i="77"/>
  <c r="AO711" i="77"/>
  <c r="AO712" i="77"/>
  <c r="AO713" i="77"/>
  <c r="AO714" i="77"/>
  <c r="AO715" i="77"/>
  <c r="AO716" i="77"/>
  <c r="AO717" i="77"/>
  <c r="AO718" i="77"/>
  <c r="AO719" i="77"/>
  <c r="AO720" i="77"/>
  <c r="AO721" i="77"/>
  <c r="AO722" i="77"/>
  <c r="AO723" i="77"/>
  <c r="AO724" i="77"/>
  <c r="AO725" i="77"/>
  <c r="AO726" i="77"/>
  <c r="AO727" i="77"/>
  <c r="AO728" i="77"/>
  <c r="AO729" i="77"/>
  <c r="AO730" i="77"/>
  <c r="AO731" i="77"/>
  <c r="AO732" i="77"/>
  <c r="AO733" i="77"/>
  <c r="AO734" i="77"/>
  <c r="AO735" i="77"/>
  <c r="AO736" i="77"/>
  <c r="AO737" i="77"/>
  <c r="AO738" i="77"/>
  <c r="AO739" i="77"/>
  <c r="AO740" i="77"/>
  <c r="AO741" i="77"/>
  <c r="AO742" i="77"/>
  <c r="AO743" i="77"/>
  <c r="AO744" i="77"/>
  <c r="AO745" i="77"/>
  <c r="AO746" i="77"/>
  <c r="AO747" i="77"/>
  <c r="AO748" i="77"/>
  <c r="AO749" i="77"/>
  <c r="AO750" i="77"/>
  <c r="AO751" i="77"/>
  <c r="AO752" i="77"/>
  <c r="AO753" i="77"/>
  <c r="AO754" i="77"/>
  <c r="AO755" i="77"/>
  <c r="AO756" i="77"/>
  <c r="AO757" i="77"/>
  <c r="AO758" i="77"/>
  <c r="AO759" i="77"/>
  <c r="AO760" i="77"/>
  <c r="AO761" i="77"/>
  <c r="AO762" i="77"/>
  <c r="AO763" i="77"/>
  <c r="AO764" i="77"/>
  <c r="AO765" i="77"/>
  <c r="AO766" i="77"/>
  <c r="AO767" i="77"/>
  <c r="AO768" i="77"/>
  <c r="AO769" i="77"/>
  <c r="AO770" i="77"/>
  <c r="AO771" i="77"/>
  <c r="AO772" i="77"/>
  <c r="AO773" i="77"/>
  <c r="AO774" i="77"/>
  <c r="AO775" i="77"/>
  <c r="AO776" i="77"/>
  <c r="AO777" i="77"/>
  <c r="AO778" i="77"/>
  <c r="AO779" i="77"/>
  <c r="AO780" i="77"/>
  <c r="AO781" i="77"/>
  <c r="AO782" i="77"/>
  <c r="AO783" i="77"/>
  <c r="AO784" i="77"/>
  <c r="AO785" i="77"/>
  <c r="AO786" i="77"/>
  <c r="AO787" i="77"/>
  <c r="AO788" i="77"/>
  <c r="AO789" i="77"/>
  <c r="AO790" i="77"/>
  <c r="AO791" i="77"/>
  <c r="AO792" i="77"/>
  <c r="AO793" i="77"/>
  <c r="AO794" i="77"/>
  <c r="AO795" i="77"/>
  <c r="AO796" i="77"/>
  <c r="AO797" i="77"/>
  <c r="AO798" i="77"/>
  <c r="AO799" i="77"/>
  <c r="AO800" i="77"/>
  <c r="AO801" i="77"/>
  <c r="AO802" i="77"/>
  <c r="AO803" i="77"/>
  <c r="AO804" i="77"/>
  <c r="AO805" i="77"/>
  <c r="AO806" i="77"/>
  <c r="AO807" i="77"/>
  <c r="AO808" i="77"/>
  <c r="AO809" i="77"/>
  <c r="AO810" i="77"/>
  <c r="AO811" i="77"/>
  <c r="AO812" i="77"/>
  <c r="AO813" i="77"/>
  <c r="AO814" i="77"/>
  <c r="AO815" i="77"/>
  <c r="AO816" i="77"/>
  <c r="AO817" i="77"/>
  <c r="AO818" i="77"/>
  <c r="AO819" i="77"/>
  <c r="AO820" i="77"/>
  <c r="AO821" i="77"/>
  <c r="AO822" i="77"/>
  <c r="AO823" i="77"/>
  <c r="AO824" i="77"/>
  <c r="AO825" i="77"/>
  <c r="AO826" i="77"/>
  <c r="AO827" i="77"/>
  <c r="AO828" i="77"/>
  <c r="AO829" i="77"/>
  <c r="AO830" i="77"/>
  <c r="AO831" i="77"/>
  <c r="AO832" i="77"/>
  <c r="AO833" i="77"/>
  <c r="AO834" i="77"/>
  <c r="AO835" i="77"/>
  <c r="AO836" i="77"/>
  <c r="AO837" i="77"/>
  <c r="AO838" i="77"/>
  <c r="AO839" i="77"/>
  <c r="AO840" i="77"/>
  <c r="AO841" i="77"/>
  <c r="AO842" i="77"/>
  <c r="AO843" i="77"/>
  <c r="AO844" i="77"/>
  <c r="AO845" i="77"/>
  <c r="AO846" i="77"/>
  <c r="AO847" i="77"/>
  <c r="AO848" i="77"/>
  <c r="AO849" i="77"/>
  <c r="AO850" i="77"/>
  <c r="AO851" i="77"/>
  <c r="AO852" i="77"/>
  <c r="AO853" i="77"/>
  <c r="AO854" i="77"/>
  <c r="AO855" i="77"/>
  <c r="AO856" i="77"/>
  <c r="AO857" i="77"/>
  <c r="AO858" i="77"/>
  <c r="AO859" i="77"/>
  <c r="AO860" i="77"/>
  <c r="AO861" i="77"/>
  <c r="AO862" i="77"/>
  <c r="AO863" i="77"/>
  <c r="AO864" i="77"/>
  <c r="AO865" i="77"/>
  <c r="AO866" i="77"/>
  <c r="AO867" i="77"/>
  <c r="AO868" i="77"/>
  <c r="AO869" i="77"/>
  <c r="AO870" i="77"/>
  <c r="AO871" i="77"/>
  <c r="AO872" i="77"/>
  <c r="AO873" i="77"/>
  <c r="AO874" i="77"/>
  <c r="AO875" i="77"/>
  <c r="AO876" i="77"/>
  <c r="AO877" i="77"/>
  <c r="AO878" i="77"/>
  <c r="AO879" i="77"/>
  <c r="AO880" i="77"/>
  <c r="AO881" i="77"/>
  <c r="AO882" i="77"/>
  <c r="AO883" i="77"/>
  <c r="AO884" i="77"/>
  <c r="AO885" i="77"/>
  <c r="AO886" i="77"/>
  <c r="AO887" i="77"/>
  <c r="AO888" i="77"/>
  <c r="AO889" i="77"/>
  <c r="AO890" i="77"/>
  <c r="AO891" i="77"/>
  <c r="AO892" i="77"/>
  <c r="AO893" i="77"/>
  <c r="AO894" i="77"/>
  <c r="AO895" i="77"/>
  <c r="AO896" i="77"/>
  <c r="AO897" i="77"/>
  <c r="AO898" i="77"/>
  <c r="AO899" i="77"/>
  <c r="AO900" i="77"/>
  <c r="AO901" i="77"/>
  <c r="AO902" i="77"/>
  <c r="AO903" i="77"/>
  <c r="AO904" i="77"/>
  <c r="AO905" i="77"/>
  <c r="AO906" i="77"/>
  <c r="AO907" i="77"/>
  <c r="AO908" i="77"/>
  <c r="AO909" i="77"/>
  <c r="AO910" i="77"/>
  <c r="AO911" i="77"/>
  <c r="AO912" i="77"/>
  <c r="AO913" i="77"/>
  <c r="AO914" i="77"/>
  <c r="AO915" i="77"/>
  <c r="AO916" i="77"/>
  <c r="AO917" i="77"/>
  <c r="AO918" i="77"/>
  <c r="AO919" i="77"/>
  <c r="AO920" i="77"/>
  <c r="AO921" i="77"/>
  <c r="AO922" i="77"/>
  <c r="AO923" i="77"/>
  <c r="AO924" i="77"/>
  <c r="AO925" i="77"/>
  <c r="AO926" i="77"/>
  <c r="AO927" i="77"/>
  <c r="AO928" i="77"/>
  <c r="AO929" i="77"/>
  <c r="AO930" i="77"/>
  <c r="AO931" i="77"/>
  <c r="AO932" i="77"/>
  <c r="AO933" i="77"/>
  <c r="AO934" i="77"/>
  <c r="AO935" i="77"/>
  <c r="AO936" i="77"/>
  <c r="AO937" i="77"/>
  <c r="AO938" i="77"/>
  <c r="AO939" i="77"/>
  <c r="AO940" i="77"/>
  <c r="AO941" i="77"/>
  <c r="AO942" i="77"/>
  <c r="AO943" i="77"/>
  <c r="AO944" i="77"/>
  <c r="AO945" i="77"/>
  <c r="AO946" i="77"/>
  <c r="AO947" i="77"/>
  <c r="AO948" i="77"/>
  <c r="AO949" i="77"/>
  <c r="AO950" i="77"/>
  <c r="AO951" i="77"/>
  <c r="AO952" i="77"/>
  <c r="AO953" i="77"/>
  <c r="AO954" i="77"/>
  <c r="AO955" i="77"/>
  <c r="AO956" i="77"/>
  <c r="AO957" i="77"/>
  <c r="AO958" i="77"/>
  <c r="AO959" i="77"/>
  <c r="AO960" i="77"/>
  <c r="AO961" i="77"/>
  <c r="AO962" i="77"/>
  <c r="AO963" i="77"/>
  <c r="AO964" i="77"/>
  <c r="AO965" i="77"/>
  <c r="AO966" i="77"/>
  <c r="AO967" i="77"/>
  <c r="AO968" i="77"/>
  <c r="AO969" i="77"/>
  <c r="AO970" i="77"/>
  <c r="AO971" i="77"/>
  <c r="AO972" i="77"/>
  <c r="AO973" i="77"/>
  <c r="AO974" i="77"/>
  <c r="AO975" i="77"/>
  <c r="AO976" i="77"/>
  <c r="AO977" i="77"/>
  <c r="AO978" i="77"/>
  <c r="AO979" i="77"/>
  <c r="AO980" i="77"/>
  <c r="AO981" i="77"/>
  <c r="AO982" i="77"/>
  <c r="AO983" i="77"/>
  <c r="AO984" i="77"/>
  <c r="AO985" i="77"/>
  <c r="AO986" i="77"/>
  <c r="AO987" i="77"/>
  <c r="AO988" i="77"/>
  <c r="AO989" i="77"/>
  <c r="AO990" i="77"/>
  <c r="AO991" i="77"/>
  <c r="AO992" i="77"/>
  <c r="AO993" i="77"/>
  <c r="AO994" i="77"/>
  <c r="AO995" i="77"/>
  <c r="AO996" i="77"/>
  <c r="AO997" i="77"/>
  <c r="AO998" i="77"/>
  <c r="AO999" i="77"/>
  <c r="AO1000" i="77"/>
  <c r="AO1001" i="77"/>
  <c r="AO1002" i="77"/>
  <c r="AO1003" i="77"/>
  <c r="AO1004" i="77"/>
  <c r="AO1005" i="77"/>
  <c r="AO1006" i="77"/>
  <c r="AO1007" i="77"/>
  <c r="AO1008" i="77"/>
  <c r="AO1009" i="77"/>
  <c r="AO1010" i="77"/>
  <c r="AO1011" i="77"/>
  <c r="AO1012" i="77"/>
  <c r="AO1013" i="77"/>
  <c r="AO1014" i="77"/>
  <c r="AO1015" i="77"/>
  <c r="AO1016" i="77"/>
  <c r="AO1017" i="77"/>
  <c r="AO1018" i="77"/>
  <c r="AO1019" i="77"/>
  <c r="AO1020" i="77"/>
  <c r="AO1021" i="77"/>
  <c r="AO1022" i="77"/>
  <c r="AO1023" i="77"/>
  <c r="AO1024" i="77"/>
  <c r="AO1025" i="77"/>
  <c r="AO1026" i="77"/>
  <c r="AO1027" i="77"/>
  <c r="AO1028" i="77"/>
  <c r="AO1029" i="77"/>
  <c r="AO1030" i="77"/>
  <c r="AO1031" i="77"/>
  <c r="AO1032" i="77"/>
  <c r="AO1033" i="77"/>
  <c r="AO1034" i="77"/>
  <c r="AO1035" i="77"/>
  <c r="AO1036" i="77"/>
  <c r="AO1037" i="77"/>
  <c r="AO1038" i="77"/>
  <c r="AO1039" i="77"/>
  <c r="AO1040" i="77"/>
  <c r="AO1041" i="77"/>
  <c r="AO1042" i="77"/>
  <c r="AO1043" i="77"/>
  <c r="AO1044" i="77"/>
  <c r="AO1045" i="77"/>
  <c r="AO1046" i="77"/>
  <c r="AO1047" i="77"/>
  <c r="AO1048" i="77"/>
  <c r="AO1049" i="77"/>
  <c r="AO1050" i="77"/>
  <c r="AO1051" i="77"/>
  <c r="AO1052" i="77"/>
  <c r="AO1053" i="77"/>
  <c r="AO1054" i="77"/>
  <c r="AO1055" i="77"/>
  <c r="AO1056" i="77"/>
  <c r="AO1057" i="77"/>
  <c r="AO1058" i="77"/>
  <c r="AO1059" i="77"/>
  <c r="AO1060" i="77"/>
  <c r="AO1061" i="77"/>
  <c r="AO1062" i="77"/>
  <c r="AO1063" i="77"/>
  <c r="AO1064" i="77"/>
  <c r="AO1065" i="77"/>
  <c r="AO1066" i="77"/>
  <c r="AO1067" i="77"/>
  <c r="AO1068" i="77"/>
  <c r="AO1069" i="77"/>
  <c r="AO1070" i="77"/>
  <c r="AO1071" i="77"/>
  <c r="AO1072" i="77"/>
  <c r="AO1073" i="77"/>
  <c r="AO1074" i="77"/>
  <c r="AO1075" i="77"/>
  <c r="AO1076" i="77"/>
  <c r="AO1077" i="77"/>
  <c r="AO1078" i="77"/>
  <c r="AO1079" i="77"/>
  <c r="AO1080" i="77"/>
  <c r="AO1081" i="77"/>
  <c r="AO1082" i="77"/>
  <c r="AO1083" i="77"/>
  <c r="AO1084" i="77"/>
  <c r="AO1085" i="77"/>
  <c r="AO1086" i="77"/>
  <c r="AO1087" i="77"/>
  <c r="AO1088" i="77"/>
  <c r="AO1089" i="77"/>
  <c r="AO1090" i="77"/>
  <c r="AO1091" i="77"/>
  <c r="AO1092" i="77"/>
  <c r="AO1093" i="77"/>
  <c r="AO1094" i="77"/>
  <c r="AO1095" i="77"/>
  <c r="AO1096" i="77"/>
  <c r="AO1097" i="77"/>
  <c r="AO1098" i="77"/>
  <c r="AO1099" i="77"/>
  <c r="AO1100" i="77"/>
  <c r="AO1101" i="77"/>
  <c r="AO1102" i="77"/>
  <c r="AO1103" i="77"/>
  <c r="AO1104" i="77"/>
  <c r="AO1105" i="77"/>
  <c r="AO1106" i="77"/>
  <c r="AO1107" i="77"/>
  <c r="AO1108" i="77"/>
  <c r="AO1109" i="77"/>
  <c r="AO1110" i="77"/>
  <c r="AO1111" i="77"/>
  <c r="AO1112" i="77"/>
  <c r="AO1113" i="77"/>
  <c r="AO1114" i="77"/>
  <c r="AO1115" i="77"/>
  <c r="AO1116" i="77"/>
  <c r="AO1117" i="77"/>
  <c r="AO1118" i="77"/>
  <c r="AO1119" i="77"/>
  <c r="AO1120" i="77"/>
  <c r="AO1121" i="77"/>
  <c r="AO1122" i="77"/>
  <c r="AO1123" i="77"/>
  <c r="AO1124" i="77"/>
  <c r="AO1125" i="77"/>
  <c r="AO1126" i="77"/>
  <c r="AO1127" i="77"/>
  <c r="AO1128" i="77"/>
  <c r="AO1129" i="77"/>
  <c r="AO1130" i="77"/>
  <c r="AO1131" i="77"/>
  <c r="AO1132" i="77"/>
  <c r="AO1133" i="77"/>
  <c r="AO1134" i="77"/>
  <c r="AO1135" i="77"/>
  <c r="AO1136" i="77"/>
  <c r="AO1137" i="77"/>
  <c r="AO1138" i="77"/>
  <c r="AO1139" i="77"/>
  <c r="AO1140" i="77"/>
  <c r="AO1141" i="77"/>
  <c r="AO1142" i="77"/>
  <c r="AO1143" i="77"/>
  <c r="AO1144" i="77"/>
  <c r="AO1145" i="77"/>
  <c r="AO1146" i="77"/>
  <c r="AO1147" i="77"/>
  <c r="AO1148" i="77"/>
  <c r="AO1149" i="77"/>
  <c r="AO1150" i="77"/>
  <c r="AO1151" i="77"/>
  <c r="AO1152" i="77"/>
  <c r="AO1153" i="77"/>
  <c r="AO1154" i="77"/>
  <c r="AO1155" i="77"/>
  <c r="AO1156" i="77"/>
  <c r="AO1157" i="77"/>
  <c r="AO1158" i="77"/>
  <c r="AO1159" i="77"/>
  <c r="AO1160" i="77"/>
  <c r="AO1161" i="77"/>
  <c r="AO1162" i="77"/>
  <c r="AO1163" i="77"/>
  <c r="AO1164" i="77"/>
  <c r="AO1165" i="77"/>
  <c r="AO1166" i="77"/>
  <c r="AO1167" i="77"/>
  <c r="AO1168" i="77"/>
  <c r="AO1169" i="77"/>
  <c r="AO1170" i="77"/>
  <c r="AO1171" i="77"/>
  <c r="AO1172" i="77"/>
  <c r="AO1173" i="77"/>
  <c r="AO1174" i="77"/>
  <c r="AO1175" i="77"/>
  <c r="AO1176" i="77"/>
  <c r="AO1177" i="77"/>
  <c r="AO1178" i="77"/>
  <c r="AO1179" i="77"/>
  <c r="AO1180" i="77"/>
  <c r="AO1181" i="77"/>
  <c r="AO1182" i="77"/>
  <c r="AO1183" i="77"/>
  <c r="AO1184" i="77"/>
  <c r="AO1185" i="77"/>
  <c r="AO1186" i="77"/>
  <c r="AO1187" i="77"/>
  <c r="AO1188" i="77"/>
  <c r="AO1189" i="77"/>
  <c r="AO1190" i="77"/>
  <c r="AO1191" i="77"/>
  <c r="AO1192" i="77"/>
  <c r="AO1193" i="77"/>
  <c r="AO1194" i="77"/>
  <c r="AO1195" i="77"/>
  <c r="AO1196" i="77"/>
  <c r="AO1197" i="77"/>
  <c r="AO1198" i="77"/>
  <c r="AO1199" i="77"/>
  <c r="AO1200" i="77"/>
  <c r="AO1201" i="77"/>
  <c r="AO1202" i="77"/>
  <c r="AO1203" i="77"/>
  <c r="AO1204" i="77"/>
  <c r="AO1205" i="77"/>
  <c r="AO1206" i="77"/>
  <c r="AO1207" i="77"/>
  <c r="AO1208" i="77"/>
  <c r="AO1209" i="77"/>
  <c r="AO1210" i="77"/>
  <c r="AO1211" i="77"/>
  <c r="AO1212" i="77"/>
  <c r="AO1213" i="77"/>
  <c r="AO1214" i="77"/>
  <c r="AO1215" i="77"/>
  <c r="AO1216" i="77"/>
  <c r="AO1217" i="77"/>
  <c r="AO1218" i="77"/>
  <c r="AO1219" i="77"/>
  <c r="AO1220" i="77"/>
  <c r="AO1221" i="77"/>
  <c r="AO1222" i="77"/>
  <c r="AO1223" i="77"/>
  <c r="AO1224" i="77"/>
  <c r="AO1225" i="77"/>
  <c r="AO1226" i="77"/>
  <c r="AO1227" i="77"/>
  <c r="AO1228" i="77"/>
  <c r="AO1229" i="77"/>
  <c r="AO1230" i="77"/>
  <c r="AO1231" i="77"/>
  <c r="AO1232" i="77"/>
  <c r="AO1233" i="77"/>
  <c r="AO1234" i="77"/>
  <c r="AO1235" i="77"/>
  <c r="AO1236" i="77"/>
  <c r="AO1237" i="77"/>
  <c r="AO1238" i="77"/>
  <c r="AO1239" i="77"/>
  <c r="AO1240" i="77"/>
  <c r="AO1241" i="77"/>
  <c r="AO1242" i="77"/>
  <c r="AO1243" i="77"/>
  <c r="AO1244" i="77"/>
  <c r="AO1245" i="77"/>
  <c r="AO1246" i="77"/>
  <c r="AO1247" i="77"/>
  <c r="AO1248" i="77"/>
  <c r="AO1249" i="77"/>
  <c r="AO1250" i="77"/>
  <c r="AO1251" i="77"/>
  <c r="AO1252" i="77"/>
  <c r="AO1253" i="77"/>
  <c r="AO1254" i="77"/>
  <c r="AO1255" i="77"/>
  <c r="AO1256" i="77"/>
  <c r="AO1257" i="77"/>
  <c r="AO1258" i="77"/>
  <c r="AO1259" i="77"/>
  <c r="AO1260" i="77"/>
  <c r="AO1261" i="77"/>
  <c r="AO1262" i="77"/>
  <c r="AO1263" i="77"/>
  <c r="AO1264" i="77"/>
  <c r="AO1265" i="77"/>
  <c r="AO1266" i="77"/>
  <c r="AO1267" i="77"/>
  <c r="AO1268" i="77"/>
  <c r="AO1269" i="77"/>
  <c r="AO1270" i="77"/>
  <c r="AO1271" i="77"/>
  <c r="AO1272" i="77"/>
  <c r="AO1273" i="77"/>
  <c r="AO1274" i="77"/>
  <c r="AO1275" i="77"/>
  <c r="AO1276" i="77"/>
  <c r="AO1277" i="77"/>
  <c r="AO1278" i="77"/>
  <c r="AO1279" i="77"/>
  <c r="AO1280" i="77"/>
  <c r="AO1281" i="77"/>
  <c r="AO1282" i="77"/>
  <c r="AO1283" i="77"/>
  <c r="AO1284" i="77"/>
  <c r="AO1285" i="77"/>
  <c r="AO1286" i="77"/>
  <c r="AO1287" i="77"/>
  <c r="AO1288" i="77"/>
  <c r="AO1289" i="77"/>
  <c r="AO1290" i="77"/>
  <c r="AO1291" i="77"/>
  <c r="AO1292" i="77"/>
  <c r="AO1293" i="77"/>
  <c r="AO1294" i="77"/>
  <c r="AO1295" i="77"/>
  <c r="AO1296" i="77"/>
  <c r="AO1297" i="77"/>
  <c r="AO1298" i="77"/>
  <c r="AO1299" i="77"/>
  <c r="AO1300" i="77"/>
  <c r="AO1301" i="77"/>
  <c r="AO1302" i="77"/>
  <c r="AO1303" i="77"/>
  <c r="AO1304" i="77"/>
  <c r="AO1305" i="77"/>
  <c r="AO1306" i="77"/>
  <c r="AO1307" i="77"/>
  <c r="AO1308" i="77"/>
  <c r="AO1309" i="77"/>
  <c r="AO1310" i="77"/>
  <c r="AO1311" i="77"/>
  <c r="AO1312" i="77"/>
  <c r="AO1313" i="77"/>
  <c r="AO1314" i="77"/>
  <c r="AO1315" i="77"/>
  <c r="AO1316" i="77"/>
  <c r="AO1317" i="77"/>
  <c r="AO1318" i="77"/>
  <c r="AO1319" i="77"/>
  <c r="AO1320" i="77"/>
  <c r="AO1321" i="77"/>
  <c r="AO1322" i="77"/>
  <c r="AO1323" i="77"/>
  <c r="AO1324" i="77"/>
  <c r="AO1325" i="77"/>
  <c r="AO1326" i="77"/>
  <c r="AO1327" i="77"/>
  <c r="AO1328" i="77"/>
  <c r="AO1329" i="77"/>
  <c r="AO1330" i="77"/>
  <c r="AO1331" i="77"/>
  <c r="AO1332" i="77"/>
  <c r="AO1333" i="77"/>
  <c r="AO1334" i="77"/>
  <c r="AO1335" i="77"/>
  <c r="AO1336" i="77"/>
  <c r="AO1337" i="77"/>
  <c r="AO1338" i="77"/>
  <c r="AO1339" i="77"/>
  <c r="AO1340" i="77"/>
  <c r="AO1341" i="77"/>
  <c r="AO1342" i="77"/>
  <c r="AO1343" i="77"/>
  <c r="AO1344" i="77"/>
  <c r="AO1345" i="77"/>
  <c r="AO1346" i="77"/>
  <c r="AO1347" i="77"/>
  <c r="AO1348" i="77"/>
  <c r="AO1349" i="77"/>
  <c r="AO1350" i="77"/>
  <c r="AO1351" i="77"/>
  <c r="AO1352" i="77"/>
  <c r="AO1353" i="77"/>
  <c r="AO1354" i="77"/>
  <c r="AO1355" i="77"/>
  <c r="AO1356" i="77"/>
  <c r="AO1357" i="77"/>
  <c r="AO1358" i="77"/>
  <c r="AO1359" i="77"/>
  <c r="AO1360" i="77"/>
  <c r="AO1361" i="77"/>
  <c r="AO1362" i="77"/>
  <c r="AO1363" i="77"/>
  <c r="AO1364" i="77"/>
  <c r="AO1365" i="77"/>
  <c r="AO1366" i="77"/>
  <c r="AO1367" i="77"/>
  <c r="AO1368" i="77"/>
  <c r="AO1369" i="77"/>
  <c r="AO1370" i="77"/>
  <c r="AO1371" i="77"/>
  <c r="AO1372" i="77"/>
  <c r="AO1373" i="77"/>
  <c r="AO1374" i="77"/>
  <c r="AO1375" i="77"/>
  <c r="AO1376" i="77"/>
  <c r="AO1377" i="77"/>
  <c r="AO1378" i="77"/>
  <c r="AO1379" i="77"/>
  <c r="AO1380" i="77"/>
  <c r="AO1381" i="77"/>
  <c r="AO1382" i="77"/>
  <c r="AO1383" i="77"/>
  <c r="AO1384" i="77"/>
  <c r="AO1385" i="77"/>
  <c r="AO1386" i="77"/>
  <c r="AO1387" i="77"/>
  <c r="AO1388" i="77"/>
  <c r="AO1389" i="77"/>
  <c r="AO1390" i="77"/>
  <c r="AO1391" i="77"/>
  <c r="AO1392" i="77"/>
  <c r="AO1393" i="77"/>
  <c r="AO1394" i="77"/>
  <c r="AO1395" i="77"/>
  <c r="AO1396" i="77"/>
  <c r="AO1397" i="77"/>
  <c r="AO1398" i="77"/>
  <c r="AO1399" i="77"/>
  <c r="AO1400" i="77"/>
  <c r="AO1401" i="77"/>
  <c r="AO1402" i="77"/>
  <c r="AO1403" i="77"/>
  <c r="AO1404" i="77"/>
  <c r="AO1405" i="77"/>
  <c r="AO1406" i="77"/>
  <c r="AO1407" i="77"/>
  <c r="AO1408" i="77"/>
  <c r="AO1409" i="77"/>
  <c r="AO1410" i="77"/>
  <c r="AO1411" i="77"/>
  <c r="AO1412" i="77"/>
  <c r="AO1413" i="77"/>
  <c r="AO1414" i="77"/>
  <c r="AO1415" i="77"/>
  <c r="AO1416" i="77"/>
  <c r="AO1417" i="77"/>
  <c r="AO1418" i="77"/>
  <c r="AO1419" i="77"/>
  <c r="AO1420" i="77"/>
  <c r="AO1421" i="77"/>
  <c r="AO1422" i="77"/>
  <c r="AO1423" i="77"/>
  <c r="AO1424" i="77"/>
  <c r="AO1425" i="77"/>
  <c r="AO1426" i="77"/>
  <c r="AO1427" i="77"/>
  <c r="AO1428" i="77"/>
  <c r="AO1429" i="77"/>
  <c r="AO1430" i="77"/>
  <c r="AO1431" i="77"/>
  <c r="AO1432" i="77"/>
  <c r="AO1433" i="77"/>
  <c r="AO1434" i="77"/>
  <c r="AO1435" i="77"/>
  <c r="AO1436" i="77"/>
  <c r="AO1437" i="77"/>
  <c r="AO1438" i="77"/>
  <c r="AO1439" i="77"/>
  <c r="AO1440" i="77"/>
  <c r="AO1441" i="77"/>
  <c r="AO1442" i="77"/>
  <c r="AO1443" i="77"/>
  <c r="AO1444" i="77"/>
  <c r="AO1445" i="77"/>
  <c r="AO1446" i="77"/>
  <c r="AO1447" i="77"/>
  <c r="AO1448" i="77"/>
  <c r="AO1449" i="77"/>
  <c r="AO1450" i="77"/>
  <c r="AO1451" i="77"/>
  <c r="AO1452" i="77"/>
  <c r="AO1453" i="77"/>
  <c r="AO1454" i="77"/>
  <c r="AO1455" i="77"/>
  <c r="AO1456" i="77"/>
  <c r="AO1457" i="77"/>
  <c r="AO1458" i="77"/>
  <c r="AO1459" i="77"/>
  <c r="AO1460" i="77"/>
  <c r="AO1461" i="77"/>
  <c r="AO1462" i="77"/>
  <c r="AO1463" i="77"/>
  <c r="AO1464" i="77"/>
  <c r="AO1465" i="77"/>
  <c r="AO1466" i="77"/>
  <c r="AO1467" i="77"/>
  <c r="AO1468" i="77"/>
  <c r="AO1469" i="77"/>
  <c r="AO1470" i="77"/>
  <c r="AO1471" i="77"/>
  <c r="AO1472" i="77"/>
  <c r="AO1473" i="77"/>
  <c r="AO1474" i="77"/>
  <c r="AO1475" i="77"/>
  <c r="AO1476" i="77"/>
  <c r="AO1477" i="77"/>
  <c r="AO1478" i="77"/>
  <c r="AO1479" i="77"/>
  <c r="AO1480" i="77"/>
  <c r="AO1481" i="77"/>
  <c r="AO1482" i="77"/>
  <c r="AO1483" i="77"/>
  <c r="AO1484" i="77"/>
  <c r="AO1485" i="77"/>
  <c r="AO1486" i="77"/>
  <c r="AO1487" i="77"/>
  <c r="AO1488" i="77"/>
  <c r="AO1489" i="77"/>
  <c r="AO1490" i="77"/>
  <c r="AO1491" i="77"/>
  <c r="AO1492" i="77"/>
  <c r="AO1493" i="77"/>
  <c r="AO1494" i="77"/>
  <c r="AO1495" i="77"/>
  <c r="AO1496" i="77"/>
  <c r="AO1497" i="77"/>
  <c r="AO1498" i="77"/>
  <c r="AO1499" i="77"/>
  <c r="AO1500" i="77"/>
  <c r="AO1501" i="77"/>
  <c r="AO1502" i="77"/>
  <c r="AO1503" i="77"/>
  <c r="AO1504" i="77"/>
  <c r="AO1505" i="77"/>
  <c r="AO1506" i="77"/>
  <c r="AO1507" i="77"/>
  <c r="AO1508" i="77"/>
  <c r="AO1509" i="77"/>
  <c r="AO1510" i="77"/>
  <c r="AO1511" i="77"/>
  <c r="AO1512" i="77"/>
  <c r="AO1513" i="77"/>
  <c r="AO1514" i="77"/>
  <c r="AO1515" i="77"/>
  <c r="AO1516" i="77"/>
  <c r="AO1517" i="77"/>
  <c r="AO1518" i="77"/>
  <c r="AO1519" i="77"/>
  <c r="AO1520" i="77"/>
  <c r="AO1521" i="77"/>
  <c r="AO1522" i="77"/>
  <c r="AO1523" i="77"/>
  <c r="AO1524" i="77"/>
  <c r="AO1525" i="77"/>
  <c r="AO1526" i="77"/>
  <c r="AO1527" i="77"/>
  <c r="AO1528" i="77"/>
  <c r="AO1529" i="77"/>
  <c r="AO1530" i="77"/>
  <c r="AO1531" i="77"/>
  <c r="AO1532" i="77"/>
  <c r="AO1533" i="77"/>
  <c r="AO1534" i="77"/>
  <c r="AO1535" i="77"/>
  <c r="AO1536" i="77"/>
  <c r="AO1537" i="77"/>
  <c r="AO1538" i="77"/>
  <c r="AO1539" i="77"/>
  <c r="AO1540" i="77"/>
  <c r="AO1541" i="77"/>
  <c r="AO1542" i="77"/>
  <c r="AO1543" i="77"/>
  <c r="AO1544" i="77"/>
  <c r="AO1545" i="77"/>
  <c r="AO1546" i="77"/>
  <c r="AO1547" i="77"/>
  <c r="AO1548" i="77"/>
  <c r="AO1549" i="77"/>
  <c r="AO1550" i="77"/>
  <c r="AO1551" i="77"/>
  <c r="AO1552" i="77"/>
  <c r="AO1553" i="77"/>
  <c r="AO1554" i="77"/>
  <c r="AO1555" i="77"/>
  <c r="AO1556" i="77"/>
  <c r="AO1557" i="77"/>
  <c r="AO1558" i="77"/>
  <c r="AO1559" i="77"/>
  <c r="AO1560" i="77"/>
  <c r="AO1561" i="77"/>
  <c r="AO1562" i="77"/>
  <c r="AO1563" i="77"/>
  <c r="AO1564" i="77"/>
  <c r="AO1565" i="77"/>
  <c r="AO1566" i="77"/>
  <c r="AO1567" i="77"/>
  <c r="AO1568" i="77"/>
  <c r="AO1569" i="77"/>
  <c r="AO1570" i="77"/>
  <c r="AO1571" i="77"/>
  <c r="AO1572" i="77"/>
  <c r="AO1573" i="77"/>
  <c r="AO1574" i="77"/>
  <c r="AO1575" i="77"/>
  <c r="AO1576" i="77"/>
  <c r="AO1577" i="77"/>
  <c r="AO1578" i="77"/>
  <c r="AO1579" i="77"/>
  <c r="AO1580" i="77"/>
  <c r="AO1581" i="77"/>
  <c r="AO1582" i="77"/>
  <c r="AO1583" i="77"/>
  <c r="AO1584" i="77"/>
  <c r="AO1585" i="77"/>
  <c r="AO1586" i="77"/>
  <c r="AO1587" i="77"/>
  <c r="AO1588" i="77"/>
  <c r="AO1589" i="77"/>
  <c r="AO1590" i="77"/>
  <c r="AO1591" i="77"/>
  <c r="AO1592" i="77"/>
  <c r="AO1593" i="77"/>
  <c r="AO1594" i="77"/>
  <c r="AO1595" i="77"/>
  <c r="AO1596" i="77"/>
  <c r="AO1597" i="77"/>
  <c r="AO1598" i="77"/>
  <c r="AO1599" i="77"/>
  <c r="AO1600" i="77"/>
  <c r="AO1601" i="77"/>
  <c r="AO1602" i="77"/>
  <c r="AO1603" i="77"/>
  <c r="AO1604" i="77"/>
  <c r="AO1605" i="77"/>
  <c r="AO1606" i="77"/>
  <c r="AO1607" i="77"/>
  <c r="AO1608" i="77"/>
  <c r="AO1609" i="77"/>
  <c r="AO1610" i="77"/>
  <c r="AO1611" i="77"/>
  <c r="AO1612" i="77"/>
  <c r="AO1613" i="77"/>
  <c r="AO1614" i="77"/>
  <c r="AO1615" i="77"/>
  <c r="AO1616" i="77"/>
  <c r="AO1617" i="77"/>
  <c r="AO1618" i="77"/>
  <c r="AO1619" i="77"/>
  <c r="AO1620" i="77"/>
  <c r="AO1621" i="77"/>
  <c r="AO1622" i="77"/>
  <c r="AO1623" i="77"/>
  <c r="AO1624" i="77"/>
  <c r="AO1625" i="77"/>
  <c r="AO1626" i="77"/>
  <c r="AO1627" i="77"/>
  <c r="AO1628" i="77"/>
  <c r="AO1629" i="77"/>
  <c r="AO1630" i="77"/>
  <c r="AO1631" i="77"/>
  <c r="AO1632" i="77"/>
  <c r="AO1633" i="77"/>
  <c r="AO1634" i="77"/>
  <c r="AO1635" i="77"/>
  <c r="AO1636" i="77"/>
  <c r="AO1637" i="77"/>
  <c r="AO1638" i="77"/>
  <c r="AO1639" i="77"/>
  <c r="AO1640" i="77"/>
  <c r="AO1641" i="77"/>
  <c r="AO1642" i="77"/>
  <c r="AO1643" i="77"/>
  <c r="AO1644" i="77"/>
  <c r="AO1645" i="77"/>
  <c r="AO1646" i="77"/>
  <c r="AO1647" i="77"/>
  <c r="AO1648" i="77"/>
  <c r="AO1649" i="77"/>
  <c r="AO1650" i="77"/>
  <c r="AO1651" i="77"/>
  <c r="AO1652" i="77"/>
  <c r="AO1653" i="77"/>
  <c r="AO1654" i="77"/>
  <c r="AO1655" i="77"/>
  <c r="AO1656" i="77"/>
  <c r="AO1657" i="77"/>
  <c r="AO1658" i="77"/>
  <c r="AO1659" i="77"/>
  <c r="AO1660" i="77"/>
  <c r="AO1661" i="77"/>
  <c r="AO1662" i="77"/>
  <c r="AO1663" i="77"/>
  <c r="AO1664" i="77"/>
  <c r="AO1665" i="77"/>
  <c r="AO1666" i="77"/>
  <c r="AO1667" i="77"/>
  <c r="AO1668" i="77"/>
  <c r="AO1669" i="77"/>
  <c r="AO1670" i="77"/>
  <c r="AO1671" i="77"/>
  <c r="AO1672" i="77"/>
  <c r="AO1673" i="77"/>
  <c r="AO1674" i="77"/>
  <c r="AO1675" i="77"/>
  <c r="AO1676" i="77"/>
  <c r="AO1677" i="77"/>
  <c r="AO1678" i="77"/>
  <c r="AO1679" i="77"/>
  <c r="AO1680" i="77"/>
  <c r="AO1681" i="77"/>
  <c r="AO1682" i="77"/>
  <c r="AO1683" i="77"/>
  <c r="AO1684" i="77"/>
  <c r="AO1685" i="77"/>
  <c r="AO1686" i="77"/>
  <c r="AO1687" i="77"/>
  <c r="AO1688" i="77"/>
  <c r="AO1689" i="77"/>
  <c r="AO1690" i="77"/>
  <c r="AO1691" i="77"/>
  <c r="AO1692" i="77"/>
  <c r="AO1693" i="77"/>
  <c r="AO1694" i="77"/>
  <c r="AO1695" i="77"/>
  <c r="AO1696" i="77"/>
  <c r="AO1697" i="77"/>
  <c r="AO1698" i="77"/>
  <c r="AO1699" i="77"/>
  <c r="AO1700" i="77"/>
  <c r="AO1701" i="77"/>
  <c r="AO1702" i="77"/>
  <c r="AO1703" i="77"/>
  <c r="AO1704" i="77"/>
  <c r="AO1705" i="77"/>
  <c r="AO1706" i="77"/>
  <c r="AO1707" i="77"/>
  <c r="AO1708" i="77"/>
  <c r="AO1709" i="77"/>
  <c r="AO1710" i="77"/>
  <c r="AO1711" i="77"/>
  <c r="AO1712" i="77"/>
  <c r="AO1713" i="77"/>
  <c r="AO1714" i="77"/>
  <c r="AO1715" i="77"/>
  <c r="AO1716" i="77"/>
  <c r="AO1717" i="77"/>
  <c r="AO1718" i="77"/>
  <c r="AO1719" i="77"/>
  <c r="AO1720" i="77"/>
  <c r="AO1721" i="77"/>
  <c r="AO1722" i="77"/>
  <c r="AO1723" i="77"/>
  <c r="AO1724" i="77"/>
  <c r="AO1725" i="77"/>
  <c r="AO1726" i="77"/>
  <c r="AO1727" i="77"/>
  <c r="AO1728" i="77"/>
  <c r="AO1729" i="77"/>
  <c r="AO1730" i="77"/>
  <c r="AO1731" i="77"/>
  <c r="AO1732" i="77"/>
  <c r="AO1733" i="77"/>
  <c r="AO1734" i="77"/>
  <c r="AO1735" i="77"/>
  <c r="AO1736" i="77"/>
  <c r="AO1737" i="77"/>
  <c r="AO1738" i="77"/>
  <c r="AO1739" i="77"/>
  <c r="AO1740" i="77"/>
  <c r="AO1741" i="77"/>
  <c r="AO1742" i="77"/>
  <c r="AO1743" i="77"/>
  <c r="AO1744" i="77"/>
  <c r="AO1745" i="77"/>
  <c r="AO1746" i="77"/>
  <c r="AO1747" i="77"/>
  <c r="AO1748" i="77"/>
  <c r="AO1749" i="77"/>
  <c r="AO1750" i="77"/>
  <c r="AO1751" i="77"/>
  <c r="AO1752" i="77"/>
  <c r="AO1753" i="77"/>
  <c r="AO1754" i="77"/>
  <c r="AO1755" i="77"/>
  <c r="AO1756" i="77"/>
  <c r="AO1757" i="77"/>
  <c r="AO1758" i="77"/>
  <c r="AO1759" i="77"/>
  <c r="AO1760" i="77"/>
  <c r="AO1761" i="77"/>
  <c r="AO1762" i="77"/>
  <c r="AO1763" i="77"/>
  <c r="AO1764" i="77"/>
  <c r="AO1765" i="77"/>
  <c r="AO1766" i="77"/>
  <c r="AO1767" i="77"/>
  <c r="AO1768" i="77"/>
  <c r="AO1769" i="77"/>
  <c r="AO1770" i="77"/>
  <c r="AO1771" i="77"/>
  <c r="AO1772" i="77"/>
  <c r="AO1773" i="77"/>
  <c r="AO1774" i="77"/>
  <c r="AO1775" i="77"/>
  <c r="AO1776" i="77"/>
  <c r="AO1777" i="77"/>
  <c r="AO1778" i="77"/>
  <c r="AO1779" i="77"/>
  <c r="AO1780" i="77"/>
  <c r="AO1781" i="77"/>
  <c r="AO1782" i="77"/>
  <c r="AO1783" i="77"/>
  <c r="AO1784" i="77"/>
  <c r="AO1785" i="77"/>
  <c r="AO1786" i="77"/>
  <c r="AO1787" i="77"/>
  <c r="AO1788" i="77"/>
  <c r="AO1789" i="77"/>
  <c r="AO1790" i="77"/>
  <c r="AO1791" i="77"/>
  <c r="AO1792" i="77"/>
  <c r="AO1793" i="77"/>
  <c r="AO1794" i="77"/>
  <c r="AO1795" i="77"/>
  <c r="AO1796" i="77"/>
  <c r="AO1797" i="77"/>
  <c r="AO1798" i="77"/>
  <c r="AO1799" i="77"/>
  <c r="AO1800" i="77"/>
  <c r="AO1801" i="77"/>
  <c r="AO1802" i="77"/>
  <c r="AO1803" i="77"/>
  <c r="AO1804" i="77"/>
  <c r="AO1805" i="77"/>
  <c r="AO1806" i="77"/>
  <c r="AO1807" i="77"/>
  <c r="AO1808" i="77"/>
  <c r="AO1809" i="77"/>
  <c r="AO1810" i="77"/>
  <c r="AO1811" i="77"/>
  <c r="AO1812" i="77"/>
  <c r="AO1813" i="77"/>
  <c r="AO1814" i="77"/>
  <c r="AO1815" i="77"/>
  <c r="AO1816" i="77"/>
  <c r="AO1817" i="77"/>
  <c r="AO1818" i="77"/>
  <c r="AO1819" i="77"/>
  <c r="AO1820" i="77"/>
  <c r="AO1821" i="77"/>
  <c r="AO1822" i="77"/>
  <c r="AO1823" i="77"/>
  <c r="AO1824" i="77"/>
  <c r="AO1825" i="77"/>
  <c r="AO1826" i="77"/>
  <c r="AO1827" i="77"/>
  <c r="AO1828" i="77"/>
  <c r="AO1829" i="77"/>
  <c r="AO1830" i="77"/>
  <c r="AO1831" i="77"/>
  <c r="AO1832" i="77"/>
  <c r="AO1833" i="77"/>
  <c r="AO1834" i="77"/>
  <c r="AO1835" i="77"/>
  <c r="AO1836" i="77"/>
  <c r="AO1837" i="77"/>
  <c r="AO1838" i="77"/>
  <c r="AO1839" i="77"/>
  <c r="AO1840" i="77"/>
  <c r="AO1841" i="77"/>
  <c r="AO1842" i="77"/>
  <c r="AO1843" i="77"/>
  <c r="AO1844" i="77"/>
  <c r="AO1845" i="77"/>
  <c r="AO1846" i="77"/>
  <c r="AO1847" i="77"/>
  <c r="AO1848" i="77"/>
  <c r="AO1849" i="77"/>
  <c r="AO1850" i="77"/>
  <c r="AO1851" i="77"/>
  <c r="AO1852" i="77"/>
  <c r="AO1853" i="77"/>
  <c r="AO1854" i="77"/>
  <c r="AO1855" i="77"/>
  <c r="AO1856" i="77"/>
  <c r="AO1857" i="77"/>
  <c r="AO1858" i="77"/>
  <c r="AO1859" i="77"/>
  <c r="AO1860" i="77"/>
  <c r="AO1861" i="77"/>
  <c r="AO1862" i="77"/>
  <c r="AO1863" i="77"/>
  <c r="AO1864" i="77"/>
  <c r="AO1865" i="77"/>
  <c r="AO1866" i="77"/>
  <c r="AO1867" i="77"/>
  <c r="AO1868" i="77"/>
  <c r="AO1869" i="77"/>
  <c r="AO1870" i="77"/>
  <c r="AO1871" i="77"/>
  <c r="AO1872" i="77"/>
  <c r="AO1873" i="77"/>
  <c r="AO1874" i="77"/>
  <c r="AO1875" i="77"/>
  <c r="AO1876" i="77"/>
  <c r="AO1877" i="77"/>
  <c r="AO1878" i="77"/>
  <c r="AO1879" i="77"/>
  <c r="AO1880" i="77"/>
  <c r="AO1881" i="77"/>
  <c r="AO1882" i="77"/>
  <c r="AO1883" i="77"/>
  <c r="AO1884" i="77"/>
  <c r="AO1885" i="77"/>
  <c r="AO1886" i="77"/>
  <c r="AO1887" i="77"/>
  <c r="AO1888" i="77"/>
  <c r="AO1889" i="77"/>
  <c r="AO1890" i="77"/>
  <c r="AO1891" i="77"/>
  <c r="AO1892" i="77"/>
  <c r="AO1893" i="77"/>
  <c r="AO1894" i="77"/>
  <c r="AO1895" i="77"/>
  <c r="AO1896" i="77"/>
  <c r="AO1897" i="77"/>
  <c r="AO1898" i="77"/>
  <c r="AO1899" i="77"/>
  <c r="AO1900" i="77"/>
  <c r="AO1901" i="77"/>
  <c r="AO1902" i="77"/>
  <c r="AO1903" i="77"/>
  <c r="AO1904" i="77"/>
  <c r="AO1905" i="77"/>
  <c r="AO1906" i="77"/>
  <c r="AO1907" i="77"/>
  <c r="AO1908" i="77"/>
  <c r="AO1909" i="77"/>
  <c r="AO1910" i="77"/>
  <c r="AO1911" i="77"/>
  <c r="AO1912" i="77"/>
  <c r="AO1913" i="77"/>
  <c r="AO1914" i="77"/>
  <c r="AO1915" i="77"/>
  <c r="AO1916" i="77"/>
  <c r="AO1917" i="77"/>
  <c r="AO1918" i="77"/>
  <c r="AO1919" i="77"/>
  <c r="AO1920" i="77"/>
  <c r="AO1921" i="77"/>
  <c r="AO1922" i="77"/>
  <c r="AO1923" i="77"/>
  <c r="AO1924" i="77"/>
  <c r="AO1925" i="77"/>
  <c r="AO1926" i="77"/>
  <c r="AO1927" i="77"/>
  <c r="AO1928" i="77"/>
  <c r="AO1929" i="77"/>
  <c r="AO1930" i="77"/>
  <c r="AO1931" i="77"/>
  <c r="AO1932" i="77"/>
  <c r="AO1933" i="77"/>
  <c r="AO1934" i="77"/>
  <c r="AO1935" i="77"/>
  <c r="AO1936" i="77"/>
  <c r="AO1937" i="77"/>
  <c r="AO1938" i="77"/>
  <c r="AO1939" i="77"/>
  <c r="AO1940" i="77"/>
  <c r="AO1941" i="77"/>
  <c r="AO1942" i="77"/>
  <c r="AO1943" i="77"/>
  <c r="AO1944" i="77"/>
  <c r="AO1945" i="77"/>
  <c r="AO1946" i="77"/>
  <c r="AO1947" i="77"/>
  <c r="AO1948" i="77"/>
  <c r="AO1949" i="77"/>
  <c r="AO1950" i="77"/>
  <c r="AO1951" i="77"/>
  <c r="AO1952" i="77"/>
  <c r="AO1953" i="77"/>
  <c r="AO1954" i="77"/>
  <c r="AO1955" i="77"/>
  <c r="AO1956" i="77"/>
  <c r="AO1957" i="77"/>
  <c r="AO1958" i="77"/>
  <c r="AO1959" i="77"/>
  <c r="AO1960" i="77"/>
  <c r="AO1961" i="77"/>
  <c r="AO1962" i="77"/>
  <c r="AO1963" i="77"/>
  <c r="AO1964" i="77"/>
  <c r="AO1965" i="77"/>
  <c r="AO1966" i="77"/>
  <c r="AO1967" i="77"/>
  <c r="AO1968" i="77"/>
  <c r="AO1969" i="77"/>
  <c r="AO1970" i="77"/>
  <c r="AO1971" i="77"/>
  <c r="AO1972" i="77"/>
  <c r="AO1973" i="77"/>
  <c r="AO1974" i="77"/>
  <c r="AO1975" i="77"/>
  <c r="AO1976" i="77"/>
  <c r="AO1977" i="77"/>
  <c r="AO1978" i="77"/>
  <c r="AO1979" i="77"/>
  <c r="AO1980" i="77"/>
  <c r="AO1981" i="77"/>
  <c r="AO1982" i="77"/>
  <c r="AO1983" i="77"/>
  <c r="AO1984" i="77"/>
  <c r="AO1985" i="77"/>
  <c r="AO1986" i="77"/>
  <c r="AO1987" i="77"/>
  <c r="AO1988" i="77"/>
  <c r="AO1989" i="77"/>
  <c r="AO1990" i="77"/>
  <c r="AO1991" i="77"/>
  <c r="AO1992" i="77"/>
  <c r="AO1993" i="77"/>
  <c r="AO1994" i="77"/>
  <c r="AO1995" i="77"/>
  <c r="AO1996" i="77"/>
  <c r="AO1997" i="77"/>
  <c r="AO1998" i="77"/>
  <c r="AO1999" i="77"/>
  <c r="AO2000" i="77"/>
  <c r="AO2001" i="77"/>
  <c r="AO2002" i="77"/>
  <c r="AO2003" i="77"/>
  <c r="AO2004" i="77"/>
  <c r="AO2005" i="77"/>
  <c r="AO2006" i="77"/>
  <c r="AO2007" i="77"/>
  <c r="AO2008" i="77"/>
  <c r="AO2009" i="77"/>
  <c r="AO2010" i="77"/>
  <c r="AO2011" i="77"/>
  <c r="AO2012" i="77"/>
  <c r="AO2013" i="77"/>
  <c r="AO2014" i="77"/>
  <c r="AO2015" i="77"/>
  <c r="AO2016" i="77"/>
  <c r="AO2017" i="77"/>
  <c r="AO2018" i="77"/>
  <c r="AO2019" i="77"/>
  <c r="AO2020" i="77"/>
  <c r="AO2021" i="77"/>
  <c r="AO2022" i="77"/>
  <c r="AO2023" i="77"/>
  <c r="AO2024" i="77"/>
  <c r="AO2025" i="77"/>
  <c r="AO2026" i="77"/>
  <c r="AO2027" i="77"/>
  <c r="AO2028" i="77"/>
  <c r="AO2029" i="77"/>
  <c r="AO2030" i="77"/>
  <c r="AO2031" i="77"/>
  <c r="AO2032" i="77"/>
  <c r="AO2033" i="77"/>
  <c r="AO2034" i="77"/>
  <c r="AO2035" i="77"/>
  <c r="AO2036" i="77"/>
  <c r="AO2037" i="77"/>
  <c r="AO2038" i="77"/>
  <c r="AO2039" i="77"/>
  <c r="AO2040" i="77"/>
  <c r="AO2041" i="77"/>
  <c r="AO2042" i="77"/>
  <c r="AO2043" i="77"/>
  <c r="AO2044" i="77"/>
  <c r="AO2045" i="77"/>
  <c r="AO2046" i="77"/>
  <c r="AO2047" i="77"/>
  <c r="AO2048" i="77"/>
  <c r="AO2049" i="77"/>
  <c r="AO2050" i="77"/>
  <c r="AO2051" i="77"/>
  <c r="AO2052" i="77"/>
  <c r="AO2053" i="77"/>
  <c r="AO2054" i="77"/>
  <c r="AO2055" i="77"/>
  <c r="AO2056" i="77"/>
  <c r="AO2057" i="77"/>
  <c r="AO2058" i="77"/>
  <c r="AO2059" i="77"/>
  <c r="AO2060" i="77"/>
  <c r="AO2061" i="77"/>
  <c r="AO2062" i="77"/>
  <c r="AO2063" i="77"/>
  <c r="AO2064" i="77"/>
  <c r="AO2065" i="77"/>
  <c r="AO2066" i="77"/>
  <c r="AO2067" i="77"/>
  <c r="AO2068" i="77"/>
  <c r="AO2069" i="77"/>
  <c r="AO2070" i="77"/>
  <c r="AO2071" i="77"/>
  <c r="AO2072" i="77"/>
  <c r="AO2073" i="77"/>
  <c r="AO2074" i="77"/>
  <c r="AO2075" i="77"/>
  <c r="AO2076" i="77"/>
  <c r="AO2077" i="77"/>
  <c r="AO2078" i="77"/>
  <c r="AO2079" i="77"/>
  <c r="AO2080" i="77"/>
  <c r="AO2081" i="77"/>
  <c r="AO2082" i="77"/>
  <c r="AO2083" i="77"/>
  <c r="AO2084" i="77"/>
  <c r="AO2085" i="77"/>
  <c r="AO2086" i="77"/>
  <c r="AO2087" i="77"/>
  <c r="AO2088" i="77"/>
  <c r="AO2089" i="77"/>
  <c r="AO2090" i="77"/>
  <c r="AO2091" i="77"/>
  <c r="AO2092" i="77"/>
  <c r="AO2093" i="77"/>
  <c r="AO2094" i="77"/>
  <c r="AO2095" i="77"/>
  <c r="AO2096" i="77"/>
  <c r="AO2097" i="77"/>
  <c r="AO2098" i="77"/>
  <c r="AO2099" i="77"/>
  <c r="AO2100" i="77"/>
  <c r="AO2101" i="77"/>
  <c r="AO2102" i="77"/>
  <c r="AO2103" i="77"/>
  <c r="AO2104" i="77"/>
  <c r="AO2105" i="77"/>
  <c r="AO2106" i="77"/>
  <c r="AO2107" i="77"/>
  <c r="AO2108" i="77"/>
  <c r="AO2109" i="77"/>
  <c r="AO2110" i="77"/>
  <c r="AO2111" i="77"/>
  <c r="AO2112" i="77"/>
  <c r="AO2113" i="77"/>
  <c r="AO2114" i="77"/>
  <c r="AO2115" i="77"/>
  <c r="AO2116" i="77"/>
  <c r="AO2117" i="77"/>
  <c r="AO2118" i="77"/>
  <c r="AO2119" i="77"/>
  <c r="AO2120" i="77"/>
  <c r="AO2121" i="77"/>
  <c r="AO2122" i="77"/>
  <c r="AO2123" i="77"/>
  <c r="AO2124" i="77"/>
  <c r="AO2125" i="77"/>
  <c r="AO2126" i="77"/>
  <c r="AO2127" i="77"/>
  <c r="AO2128" i="77"/>
  <c r="AO2129" i="77"/>
  <c r="AO2130" i="77"/>
  <c r="AO2131" i="77"/>
  <c r="AO2132" i="77"/>
  <c r="AO2133" i="77"/>
  <c r="AO2134" i="77"/>
  <c r="AO2135" i="77"/>
  <c r="AO2136" i="77"/>
  <c r="AO2137" i="77"/>
  <c r="AO2138" i="77"/>
  <c r="AO2139" i="77"/>
  <c r="AO2140" i="77"/>
  <c r="AO2141" i="77"/>
  <c r="AO2142" i="77"/>
  <c r="AO2143" i="77"/>
  <c r="AO2144" i="77"/>
  <c r="AO2145" i="77"/>
  <c r="AO2146" i="77"/>
  <c r="AO2147" i="77"/>
  <c r="AO2148" i="77"/>
  <c r="AO2149" i="77"/>
  <c r="AO2150" i="77"/>
  <c r="AO2151" i="77"/>
  <c r="AO2152" i="77"/>
  <c r="AO2153" i="77"/>
  <c r="AO2154" i="77"/>
  <c r="AO2155" i="77"/>
  <c r="AO2156" i="77"/>
  <c r="AO2157" i="77"/>
  <c r="AO2158" i="77"/>
  <c r="AO2159" i="77"/>
  <c r="AO2160" i="77"/>
  <c r="AO2161" i="77"/>
  <c r="AO2162" i="77"/>
  <c r="AO2163" i="77"/>
  <c r="AO2164" i="77"/>
  <c r="AO2165" i="77"/>
  <c r="AO2166" i="77"/>
  <c r="AO2167" i="77"/>
  <c r="AO2168" i="77"/>
  <c r="AO2169" i="77"/>
  <c r="AO2170" i="77"/>
  <c r="AO2171" i="77"/>
  <c r="AO2172" i="77"/>
  <c r="AO2173" i="77"/>
  <c r="AO2174" i="77"/>
  <c r="AO2175" i="77"/>
  <c r="AO2176" i="77"/>
  <c r="AO2177" i="77"/>
  <c r="AO2178" i="77"/>
  <c r="AO2179" i="77"/>
  <c r="AO2180" i="77"/>
  <c r="AO2181" i="77"/>
  <c r="AO2182" i="77"/>
  <c r="AO2183" i="77"/>
  <c r="AO2184" i="77"/>
  <c r="AO2185" i="77"/>
  <c r="AO2186" i="77"/>
  <c r="AO2187" i="77"/>
  <c r="AO2188" i="77"/>
  <c r="AO2189" i="77"/>
  <c r="AO2190" i="77"/>
  <c r="AO2191" i="77"/>
  <c r="AO2192" i="77"/>
  <c r="AO2193" i="77"/>
  <c r="AO2194" i="77"/>
  <c r="AO2195" i="77"/>
  <c r="AO2196" i="77"/>
  <c r="AO2197" i="77"/>
  <c r="AO2198" i="77"/>
  <c r="AO2199" i="77"/>
  <c r="AO2200" i="77"/>
  <c r="AO2201" i="77"/>
  <c r="AO2202" i="77"/>
  <c r="AO2203" i="77"/>
  <c r="AO2204" i="77"/>
  <c r="AO2205" i="77"/>
  <c r="AO2206" i="77"/>
  <c r="AO2207" i="77"/>
  <c r="AO2208" i="77"/>
  <c r="AO2209" i="77"/>
  <c r="AO2210" i="77"/>
  <c r="AO2211" i="77"/>
  <c r="AO2212" i="77"/>
  <c r="AO2213" i="77"/>
  <c r="AO2214" i="77"/>
  <c r="AO2215" i="77"/>
  <c r="AO2216" i="77"/>
  <c r="AO2217" i="77"/>
  <c r="AO2218" i="77"/>
  <c r="AO2219" i="77"/>
  <c r="AO2220" i="77"/>
  <c r="AO2221" i="77"/>
  <c r="AO2222" i="77"/>
  <c r="AO2223" i="77"/>
  <c r="AO2224" i="77"/>
  <c r="AO2225" i="77"/>
  <c r="AO2226" i="77"/>
  <c r="AO2227" i="77"/>
  <c r="AO2228" i="77"/>
  <c r="AO2229" i="77"/>
  <c r="AO2230" i="77"/>
  <c r="AO2231" i="77"/>
  <c r="AO2232" i="77"/>
  <c r="AO2233" i="77"/>
  <c r="AO2234" i="77"/>
  <c r="AO2235" i="77"/>
  <c r="AO2236" i="77"/>
  <c r="AO2237" i="77"/>
  <c r="AO2238" i="77"/>
  <c r="AO2239" i="77"/>
  <c r="AO2240" i="77"/>
  <c r="AO2241" i="77"/>
  <c r="AO2242" i="77"/>
  <c r="AO2243" i="77"/>
  <c r="AO2244" i="77"/>
  <c r="AO2245" i="77"/>
  <c r="AO2246" i="77"/>
  <c r="AO2247" i="77"/>
  <c r="AO2248" i="77"/>
  <c r="AO2249" i="77"/>
  <c r="AO2250" i="77"/>
  <c r="AO2251" i="77"/>
  <c r="AO2252" i="77"/>
  <c r="AO2253" i="77"/>
  <c r="AO2254" i="77"/>
  <c r="AO2255" i="77"/>
  <c r="AO2256" i="77"/>
  <c r="AO2257" i="77"/>
  <c r="AO2258" i="77"/>
  <c r="AO2259" i="77"/>
  <c r="AO2260" i="77"/>
  <c r="AO2261" i="77"/>
  <c r="AO2262" i="77"/>
  <c r="AO2263" i="77"/>
  <c r="AO2264" i="77"/>
  <c r="AO2265" i="77"/>
  <c r="AO2266" i="77"/>
  <c r="AO2267" i="77"/>
  <c r="AO2268" i="77"/>
  <c r="AO2269" i="77"/>
  <c r="AO2270" i="77"/>
  <c r="AO2271" i="77"/>
  <c r="AO2272" i="77"/>
  <c r="AO2273" i="77"/>
  <c r="AO2274" i="77"/>
  <c r="AO2275" i="77"/>
  <c r="AO2276" i="77"/>
  <c r="AO2277" i="77"/>
  <c r="AO2278" i="77"/>
  <c r="AO2279" i="77"/>
  <c r="AO2280" i="77"/>
  <c r="AO2281" i="77"/>
  <c r="AO2282" i="77"/>
  <c r="AO2283" i="77"/>
  <c r="AO2284" i="77"/>
  <c r="AO2285" i="77"/>
  <c r="AO2286" i="77"/>
  <c r="AO2287" i="77"/>
  <c r="AO2288" i="77"/>
  <c r="AO2289" i="77"/>
  <c r="AO2290" i="77"/>
  <c r="AO2291" i="77"/>
  <c r="AO2292" i="77"/>
  <c r="AO2293" i="77"/>
  <c r="AO2294" i="77"/>
  <c r="AO2295" i="77"/>
  <c r="AO2296" i="77"/>
  <c r="AO2297" i="77"/>
  <c r="AO2298" i="77"/>
  <c r="AO2299" i="77"/>
  <c r="AO2300" i="77"/>
  <c r="AO2301" i="77"/>
  <c r="AO2302" i="77"/>
  <c r="AO2303" i="77"/>
  <c r="AO2304" i="77"/>
  <c r="AO2305" i="77"/>
  <c r="AO2306" i="77"/>
  <c r="AO2307" i="77"/>
  <c r="AO2308" i="77"/>
  <c r="AO2309" i="77"/>
  <c r="AO2310" i="77"/>
  <c r="AO2311" i="77"/>
  <c r="AO2312" i="77"/>
  <c r="AO2313" i="77"/>
  <c r="AO2314" i="77"/>
  <c r="AO2315" i="77"/>
  <c r="AO2316" i="77"/>
  <c r="AO2317" i="77"/>
  <c r="AO2318" i="77"/>
  <c r="AO2319" i="77"/>
  <c r="AO2320" i="77"/>
  <c r="AO2321" i="77"/>
  <c r="AO2322" i="77"/>
  <c r="AO2323" i="77"/>
  <c r="AO2324" i="77"/>
  <c r="AO2325" i="77"/>
  <c r="AO2326" i="77"/>
  <c r="AO2327" i="77"/>
  <c r="AO2328" i="77"/>
  <c r="AO2329" i="77"/>
  <c r="AO2330" i="77"/>
  <c r="AO2331" i="77"/>
  <c r="AO2332" i="77"/>
  <c r="AO2333" i="77"/>
  <c r="AO2334" i="77"/>
  <c r="AO2335" i="77"/>
  <c r="AO2336" i="77"/>
  <c r="AO2337" i="77"/>
  <c r="AO2338" i="77"/>
  <c r="AO2339" i="77"/>
  <c r="AO2340" i="77"/>
  <c r="AO2341" i="77"/>
  <c r="AO2342" i="77"/>
  <c r="AO2343" i="77"/>
  <c r="AO2344" i="77"/>
  <c r="AO2345" i="77"/>
  <c r="AO2346" i="77"/>
  <c r="AO2347" i="77"/>
  <c r="AO2348" i="77"/>
  <c r="AO2349" i="77"/>
  <c r="AO2350" i="77"/>
  <c r="AO2351" i="77"/>
  <c r="AO2352" i="77"/>
  <c r="AO2353" i="77"/>
  <c r="AO2354" i="77"/>
  <c r="AO2355" i="77"/>
  <c r="AO2356" i="77"/>
  <c r="AO2357" i="77"/>
  <c r="AO2358" i="77"/>
  <c r="AO2359" i="77"/>
  <c r="AO2360" i="77"/>
  <c r="AO2361" i="77"/>
  <c r="AO2362" i="77"/>
  <c r="AO2363" i="77"/>
  <c r="AO2364" i="77"/>
  <c r="AO2365" i="77"/>
  <c r="AO2366" i="77"/>
  <c r="AO2367" i="77"/>
  <c r="AO2368" i="77"/>
  <c r="AO2369" i="77"/>
  <c r="AO2370" i="77"/>
  <c r="AO2371" i="77"/>
  <c r="AO2372" i="77"/>
  <c r="AO2373" i="77"/>
  <c r="AO2374" i="77"/>
  <c r="AO2375" i="77"/>
  <c r="AO2376" i="77"/>
  <c r="AO2377" i="77"/>
  <c r="AO2378" i="77"/>
  <c r="AO2379" i="77"/>
  <c r="AO2380" i="77"/>
  <c r="AO2381" i="77"/>
  <c r="AO2382" i="77"/>
  <c r="AO2383" i="77"/>
  <c r="AO2384" i="77"/>
  <c r="AO2385" i="77"/>
  <c r="AO2386" i="77"/>
  <c r="AO2387" i="77"/>
  <c r="AO2388" i="77"/>
  <c r="AO2389" i="77"/>
  <c r="AO2390" i="77"/>
  <c r="AO2391" i="77"/>
  <c r="AO2392" i="77"/>
  <c r="AO2393" i="77"/>
  <c r="AO2394" i="77"/>
  <c r="AO2395" i="77"/>
  <c r="AO2396" i="77"/>
  <c r="AO2397" i="77"/>
  <c r="AO2398" i="77"/>
  <c r="AO2399" i="77"/>
  <c r="AO2400" i="77"/>
  <c r="AO2401" i="77"/>
  <c r="AO2402" i="77"/>
  <c r="AO2403" i="77"/>
  <c r="AO2404" i="77"/>
  <c r="AO2405" i="77"/>
  <c r="AO2406" i="77"/>
  <c r="AO2407" i="77"/>
  <c r="AO2408" i="77"/>
  <c r="AO2409" i="77"/>
  <c r="AO2410" i="77"/>
  <c r="AO2411" i="77"/>
  <c r="AO2412" i="77"/>
  <c r="AO2413" i="77"/>
  <c r="AO2414" i="77"/>
  <c r="AO2415" i="77"/>
  <c r="AO2416" i="77"/>
  <c r="AO2417" i="77"/>
  <c r="AO2418" i="77"/>
  <c r="AO2419" i="77"/>
  <c r="AO2420" i="77"/>
  <c r="AO2421" i="77"/>
  <c r="AO2422" i="77"/>
  <c r="AO2423" i="77"/>
  <c r="AO2424" i="77"/>
  <c r="AO2425" i="77"/>
  <c r="AO2426" i="77"/>
  <c r="AO2427" i="77"/>
  <c r="AO2428" i="77"/>
  <c r="AO2429" i="77"/>
  <c r="AO2430" i="77"/>
  <c r="AO2431" i="77"/>
  <c r="AO2432" i="77"/>
  <c r="AO2433" i="77"/>
  <c r="AO2434" i="77"/>
  <c r="AO2435" i="77"/>
  <c r="AO2436" i="77"/>
  <c r="AO2437" i="77"/>
  <c r="AO2438" i="77"/>
  <c r="AO2439" i="77"/>
  <c r="AO2440" i="77"/>
  <c r="AO2441" i="77"/>
  <c r="AO2442" i="77"/>
  <c r="AO2443" i="77"/>
  <c r="AO2444" i="77"/>
  <c r="AO2445" i="77"/>
  <c r="AO2446" i="77"/>
  <c r="AO2447" i="77"/>
  <c r="AO2448" i="77"/>
  <c r="AO2449" i="77"/>
  <c r="AO2450" i="77"/>
  <c r="AO2451" i="77"/>
  <c r="AO2452" i="77"/>
  <c r="AO2453" i="77"/>
  <c r="AO2454" i="77"/>
  <c r="AO2455" i="77"/>
  <c r="AO2456" i="77"/>
  <c r="AO2457" i="77"/>
  <c r="AO2458" i="77"/>
  <c r="AO2459" i="77"/>
  <c r="AO2460" i="77"/>
  <c r="AO2461" i="77"/>
  <c r="AO2462" i="77"/>
  <c r="AO2463" i="77"/>
  <c r="AO2464" i="77"/>
  <c r="AO2465" i="77"/>
  <c r="AO2466" i="77"/>
  <c r="AO2467" i="77"/>
  <c r="AO2468" i="77"/>
  <c r="AO2469" i="77"/>
  <c r="AO2470" i="77"/>
  <c r="AO2471" i="77"/>
  <c r="AO2472" i="77"/>
  <c r="AO2473" i="77"/>
  <c r="AO2474" i="77"/>
  <c r="AO2475" i="77"/>
  <c r="AO2476" i="77"/>
  <c r="AO2477" i="77"/>
  <c r="AO2478" i="77"/>
  <c r="AO2479" i="77"/>
  <c r="AO2480" i="77"/>
  <c r="AO2481" i="77"/>
  <c r="AO2482" i="77"/>
  <c r="AO2483" i="77"/>
  <c r="AO2484" i="77"/>
  <c r="AO2485" i="77"/>
  <c r="AO2486" i="77"/>
  <c r="AO2487" i="77"/>
  <c r="AO2488" i="77"/>
  <c r="AO2489" i="77"/>
  <c r="AO2490" i="77"/>
  <c r="AO2491" i="77"/>
  <c r="AO2492" i="77"/>
  <c r="AO2493" i="77"/>
  <c r="AO2494" i="77"/>
  <c r="AO2495" i="77"/>
  <c r="AO2496" i="77"/>
  <c r="AO2497" i="77"/>
  <c r="AO2498" i="77"/>
  <c r="AO2499" i="77"/>
  <c r="AO2500" i="77"/>
  <c r="AO2501" i="77"/>
  <c r="AO2502" i="77"/>
  <c r="AO2503" i="77"/>
  <c r="AO2504" i="77"/>
  <c r="AO2505" i="77"/>
  <c r="AO2506" i="77"/>
  <c r="AO2507" i="77"/>
  <c r="AO2508" i="77"/>
  <c r="AO2509" i="77"/>
  <c r="AO2510" i="77"/>
  <c r="AO2511" i="77"/>
  <c r="AO2512" i="77"/>
  <c r="AO2513" i="77"/>
  <c r="AO2514" i="77"/>
  <c r="AO2515" i="77"/>
  <c r="AO2516" i="77"/>
  <c r="AO2517" i="77"/>
  <c r="AO2518" i="77"/>
  <c r="AO2519" i="77"/>
  <c r="AO2520" i="77"/>
  <c r="AO2521" i="77"/>
  <c r="AO2522" i="77"/>
  <c r="AO2523" i="77"/>
  <c r="AO2524" i="77"/>
  <c r="AO2525" i="77"/>
  <c r="AO2526" i="77"/>
  <c r="AO2527" i="77"/>
  <c r="AO2528" i="77"/>
  <c r="AO2529" i="77"/>
  <c r="AO2530" i="77"/>
  <c r="AO2531" i="77"/>
  <c r="AO2532" i="77"/>
  <c r="AO2533" i="77"/>
  <c r="AO2534" i="77"/>
  <c r="AO2535" i="77"/>
  <c r="AO2536" i="77"/>
  <c r="AO2537" i="77"/>
  <c r="AO2538" i="77"/>
  <c r="AO2539" i="77"/>
  <c r="AO2540" i="77"/>
  <c r="AO2541" i="77"/>
  <c r="AO2542" i="77"/>
  <c r="AO2543" i="77"/>
  <c r="AO2544" i="77"/>
  <c r="AO2545" i="77"/>
  <c r="AO2546" i="77"/>
  <c r="AO2547" i="77"/>
  <c r="AO2548" i="77"/>
  <c r="AO2549" i="77"/>
  <c r="AO2550" i="77"/>
  <c r="AO2551" i="77"/>
  <c r="AO2552" i="77"/>
  <c r="AO2553" i="77"/>
  <c r="AO2554" i="77"/>
  <c r="AO2555" i="77"/>
  <c r="AO2556" i="77"/>
  <c r="AO2557" i="77"/>
  <c r="AO2558" i="77"/>
  <c r="AO2559" i="77"/>
  <c r="AO2560" i="77"/>
  <c r="AO2561" i="77"/>
  <c r="AO2562" i="77"/>
  <c r="AO2563" i="77"/>
  <c r="AO2564" i="77"/>
  <c r="AO2565" i="77"/>
  <c r="AO2566" i="77"/>
  <c r="AO2567" i="77"/>
  <c r="AO2568" i="77"/>
  <c r="AO2569" i="77"/>
  <c r="AO2570" i="77"/>
  <c r="AO2571" i="77"/>
  <c r="AO2572" i="77"/>
  <c r="AO2573" i="77"/>
  <c r="AO2574" i="77"/>
  <c r="AO2575" i="77"/>
  <c r="AO2576" i="77"/>
  <c r="AO2577" i="77"/>
  <c r="AO2578" i="77"/>
  <c r="AO2579" i="77"/>
  <c r="AO2580" i="77"/>
  <c r="AO2581" i="77"/>
  <c r="AO2582" i="77"/>
  <c r="AO2583" i="77"/>
  <c r="AO2584" i="77"/>
  <c r="AO2585" i="77"/>
  <c r="AO2586" i="77"/>
  <c r="AO2587" i="77"/>
  <c r="AO2588" i="77"/>
  <c r="AO2589" i="77"/>
  <c r="AO2590" i="77"/>
  <c r="AO2591" i="77"/>
  <c r="AO2592" i="77"/>
  <c r="AO2593" i="77"/>
  <c r="AO2594" i="77"/>
  <c r="AO2595" i="77"/>
  <c r="AO2596" i="77"/>
  <c r="AO2597" i="77"/>
  <c r="AO2598" i="77"/>
  <c r="AO2599" i="77"/>
  <c r="AO2600" i="77"/>
  <c r="AO2601" i="77"/>
  <c r="AO2602" i="77"/>
  <c r="AO2603" i="77"/>
  <c r="AO2604" i="77"/>
  <c r="AO2605" i="77"/>
  <c r="AO2606" i="77"/>
  <c r="AO2607" i="77"/>
  <c r="AO2608" i="77"/>
  <c r="AO2609" i="77"/>
  <c r="AO2610" i="77"/>
  <c r="AO2611" i="77"/>
  <c r="AO2612" i="77"/>
  <c r="AO2613" i="77"/>
  <c r="AO2614" i="77"/>
  <c r="AO2615" i="77"/>
  <c r="AO2616" i="77"/>
  <c r="AO2617" i="77"/>
  <c r="AO2618" i="77"/>
  <c r="AO2619" i="77"/>
  <c r="AO2620" i="77"/>
  <c r="AO2621" i="77"/>
  <c r="AO2622" i="77"/>
  <c r="AO2623" i="77"/>
  <c r="AO2624" i="77"/>
  <c r="AO2625" i="77"/>
  <c r="AO2626" i="77"/>
  <c r="AO2627" i="77"/>
  <c r="AO2628" i="77"/>
  <c r="AO2629" i="77"/>
  <c r="AO2630" i="77"/>
  <c r="AO2631" i="77"/>
  <c r="AO2632" i="77"/>
  <c r="AO2633" i="77"/>
  <c r="AO2634" i="77"/>
  <c r="AO2635" i="77"/>
  <c r="AO2636" i="77"/>
  <c r="AO2637" i="77"/>
  <c r="AO2638" i="77"/>
  <c r="AO2639" i="77"/>
  <c r="AO2640" i="77"/>
  <c r="AO2641" i="77"/>
  <c r="AO2642" i="77"/>
  <c r="AO2643" i="77"/>
  <c r="AO2644" i="77"/>
  <c r="AO2645" i="77"/>
  <c r="AO2646" i="77"/>
  <c r="AO2647" i="77"/>
  <c r="AO2648" i="77"/>
  <c r="AO2649" i="77"/>
  <c r="AO2650" i="77"/>
  <c r="AO2651" i="77"/>
  <c r="AO2652" i="77"/>
  <c r="AO2653" i="77"/>
  <c r="AO2654" i="77"/>
  <c r="AO2655" i="77"/>
  <c r="AO2656" i="77"/>
  <c r="AO2657" i="77"/>
  <c r="AO2658" i="77"/>
  <c r="AO2659" i="77"/>
  <c r="AO2660" i="77"/>
  <c r="AO2661" i="77"/>
  <c r="AO2662" i="77"/>
  <c r="AO2663" i="77"/>
  <c r="AO2664" i="77"/>
  <c r="AO2665" i="77"/>
  <c r="AO2666" i="77"/>
  <c r="AO2667" i="77"/>
  <c r="AO2668" i="77"/>
  <c r="AO2669" i="77"/>
  <c r="AO2670" i="77"/>
  <c r="AO2671" i="77"/>
  <c r="AO2672" i="77"/>
  <c r="AO2673" i="77"/>
  <c r="AO2674" i="77"/>
  <c r="AO2675" i="77"/>
  <c r="AO2676" i="77"/>
  <c r="AO2677" i="77"/>
  <c r="AO2678" i="77"/>
  <c r="AO2679" i="77"/>
  <c r="AO2680" i="77"/>
  <c r="AO2681" i="77"/>
  <c r="AO2682" i="77"/>
  <c r="AO2683" i="77"/>
  <c r="AO2684" i="77"/>
  <c r="AO2685" i="77"/>
  <c r="AO2686" i="77"/>
  <c r="AO2687" i="77"/>
  <c r="AO2688" i="77"/>
  <c r="AO2689" i="77"/>
  <c r="AO2690" i="77"/>
  <c r="AO2691" i="77"/>
  <c r="AO2692" i="77"/>
  <c r="AO2693" i="77"/>
  <c r="AO2694" i="77"/>
  <c r="AO2695" i="77"/>
  <c r="AO2696" i="77"/>
  <c r="AO2697" i="77"/>
  <c r="AO2698" i="77"/>
  <c r="AO2699" i="77"/>
  <c r="AO2700" i="77"/>
  <c r="AO2701" i="77"/>
  <c r="AO2702" i="77"/>
  <c r="AO2703" i="77"/>
  <c r="AO2704" i="77"/>
  <c r="AO2705" i="77"/>
  <c r="AO2706" i="77"/>
  <c r="AO2707" i="77"/>
  <c r="AO2708" i="77"/>
  <c r="AO2709" i="77"/>
  <c r="AO2710" i="77"/>
  <c r="AO2711" i="77"/>
  <c r="AO2712" i="77"/>
  <c r="AO2713" i="77"/>
  <c r="AO2714" i="77"/>
  <c r="AO2715" i="77"/>
  <c r="AO2716" i="77"/>
  <c r="AO2717" i="77"/>
  <c r="AO2718" i="77"/>
  <c r="AO2719" i="77"/>
  <c r="AO2720" i="77"/>
  <c r="AO2721" i="77"/>
  <c r="AO2722" i="77"/>
  <c r="AO2723" i="77"/>
  <c r="AO2724" i="77"/>
  <c r="AO2725" i="77"/>
  <c r="AO2726" i="77"/>
  <c r="AO2727" i="77"/>
  <c r="AO2728" i="77"/>
  <c r="AO2729" i="77"/>
  <c r="AO2730" i="77"/>
  <c r="AO2731" i="77"/>
  <c r="AO2732" i="77"/>
  <c r="AO2733" i="77"/>
  <c r="AO2734" i="77"/>
  <c r="AO2735" i="77"/>
  <c r="AO2736" i="77"/>
  <c r="AO2737" i="77"/>
  <c r="AO2738" i="77"/>
  <c r="AO2739" i="77"/>
  <c r="AO2740" i="77"/>
  <c r="AO2741" i="77"/>
  <c r="AO2742" i="77"/>
  <c r="AO2743" i="77"/>
  <c r="AO2744" i="77"/>
  <c r="AO2745" i="77"/>
  <c r="AO2746" i="77"/>
  <c r="AO2747" i="77"/>
  <c r="AO2748" i="77"/>
  <c r="AO2749" i="77"/>
  <c r="AO2750" i="77"/>
  <c r="AO2751" i="77"/>
  <c r="AO2752" i="77"/>
  <c r="AO2753" i="77"/>
  <c r="AO2754" i="77"/>
  <c r="AO2755" i="77"/>
  <c r="AO2756" i="77"/>
  <c r="AO2757" i="77"/>
  <c r="AO2758" i="77"/>
  <c r="AO2759" i="77"/>
  <c r="AO2760" i="77"/>
  <c r="AO2761" i="77"/>
  <c r="AO2762" i="77"/>
  <c r="AO2763" i="77"/>
  <c r="AO2764" i="77"/>
  <c r="AO2765" i="77"/>
  <c r="AO2766" i="77"/>
  <c r="AO2767" i="77"/>
  <c r="AO2768" i="77"/>
  <c r="AO2769" i="77"/>
  <c r="AO2770" i="77"/>
  <c r="AO2771" i="77"/>
  <c r="AO2772" i="77"/>
  <c r="AO2773" i="77"/>
  <c r="AO2774" i="77"/>
  <c r="AO2775" i="77"/>
  <c r="AO2776" i="77"/>
  <c r="AO2777" i="77"/>
  <c r="AO2778" i="77"/>
  <c r="AO2779" i="77"/>
  <c r="AO2780" i="77"/>
  <c r="AO2781" i="77"/>
  <c r="AO2782" i="77"/>
  <c r="AO2783" i="77"/>
  <c r="AO2784" i="77"/>
  <c r="AO2785" i="77"/>
  <c r="AO2786" i="77"/>
  <c r="AO2787" i="77"/>
  <c r="AO2788" i="77"/>
  <c r="AO2789" i="77"/>
  <c r="AO2790" i="77"/>
  <c r="AO2791" i="77"/>
  <c r="AO2792" i="77"/>
  <c r="AO2793" i="77"/>
  <c r="AO2794" i="77"/>
  <c r="AO2795" i="77"/>
  <c r="AO2796" i="77"/>
  <c r="AO2797" i="77"/>
  <c r="AO2798" i="77"/>
  <c r="AO2799" i="77"/>
  <c r="AO2800" i="77"/>
  <c r="AO2801" i="77"/>
  <c r="AO2802" i="77"/>
  <c r="AO2803" i="77"/>
  <c r="AO2804" i="77"/>
  <c r="AO2805" i="77"/>
  <c r="AO2806" i="77"/>
  <c r="AO2807" i="77"/>
  <c r="AO2808" i="77"/>
  <c r="AO2809" i="77"/>
  <c r="AO2810" i="77"/>
  <c r="AO2811" i="77"/>
  <c r="AO2812" i="77"/>
  <c r="AO2813" i="77"/>
  <c r="AO2814" i="77"/>
  <c r="AO2815" i="77"/>
  <c r="AO2816" i="77"/>
  <c r="AO2817" i="77"/>
  <c r="AO2818" i="77"/>
  <c r="AO2819" i="77"/>
  <c r="AO2820" i="77"/>
  <c r="AO2821" i="77"/>
  <c r="AO2822" i="77"/>
  <c r="AO2823" i="77"/>
  <c r="AO2824" i="77"/>
  <c r="AO2825" i="77"/>
  <c r="AO2826" i="77"/>
  <c r="AO2827" i="77"/>
  <c r="AO2828" i="77"/>
  <c r="AO2829" i="77"/>
  <c r="AO2830" i="77"/>
  <c r="AO2831" i="77"/>
  <c r="AO2832" i="77"/>
  <c r="AO2833" i="77"/>
  <c r="AO2834" i="77"/>
  <c r="AO2835" i="77"/>
  <c r="AO2836" i="77"/>
  <c r="AO2837" i="77"/>
  <c r="AO2838" i="77"/>
  <c r="AO2839" i="77"/>
  <c r="AO2840" i="77"/>
  <c r="AO2841" i="77"/>
  <c r="AO2842" i="77"/>
  <c r="AO2843" i="77"/>
  <c r="AO2844" i="77"/>
  <c r="AO2845" i="77"/>
  <c r="AO2846" i="77"/>
  <c r="AO2847" i="77"/>
  <c r="AO2848" i="77"/>
  <c r="AO2849" i="77"/>
  <c r="AO2850" i="77"/>
  <c r="AO2851" i="77"/>
  <c r="AO2852" i="77"/>
  <c r="AO2853" i="77"/>
  <c r="AO2854" i="77"/>
  <c r="AO2855" i="77"/>
  <c r="AO2856" i="77"/>
  <c r="AO2857" i="77"/>
  <c r="AO2858" i="77"/>
  <c r="AO2859" i="77"/>
  <c r="AO2860" i="77"/>
  <c r="AO2861" i="77"/>
  <c r="AO2862" i="77"/>
  <c r="AO2863" i="77"/>
  <c r="AO2864" i="77"/>
  <c r="AO2865" i="77"/>
  <c r="AO2866" i="77"/>
  <c r="AO2867" i="77"/>
  <c r="AO2868" i="77"/>
  <c r="AO2869" i="77"/>
  <c r="AO2870" i="77"/>
  <c r="AO2871" i="77"/>
  <c r="AO2872" i="77"/>
  <c r="AO2873" i="77"/>
  <c r="AO2874" i="77"/>
  <c r="AO2875" i="77"/>
  <c r="AO2876" i="77"/>
  <c r="AO2877" i="77"/>
  <c r="AO2878" i="77"/>
  <c r="AO2879" i="77"/>
  <c r="AO2880" i="77"/>
  <c r="AO2881" i="77"/>
  <c r="AO2882" i="77"/>
  <c r="AO2883" i="77"/>
  <c r="AO2884" i="77"/>
  <c r="AO2885" i="77"/>
  <c r="AO2886" i="77"/>
  <c r="AO2887" i="77"/>
  <c r="AO2888" i="77"/>
  <c r="AO2889" i="77"/>
  <c r="AO2890" i="77"/>
  <c r="AO2891" i="77"/>
  <c r="AO2892" i="77"/>
  <c r="AO2893" i="77"/>
  <c r="AO2894" i="77"/>
  <c r="AO2895" i="77"/>
  <c r="AO2896" i="77"/>
  <c r="AO2897" i="77"/>
  <c r="AO2898" i="77"/>
  <c r="AO2899" i="77"/>
  <c r="AO2900" i="77"/>
  <c r="AO2901" i="77"/>
  <c r="AO2902" i="77"/>
  <c r="AO2903" i="77"/>
  <c r="AO2904" i="77"/>
  <c r="AO2905" i="77"/>
  <c r="AO2906" i="77"/>
  <c r="AO2907" i="77"/>
  <c r="AO2908" i="77"/>
  <c r="AO2909" i="77"/>
  <c r="AO2910" i="77"/>
  <c r="AO2911" i="77"/>
  <c r="AO2912" i="77"/>
  <c r="AO2913" i="77"/>
  <c r="AO2914" i="77"/>
  <c r="AO2915" i="77"/>
  <c r="AO2916" i="77"/>
  <c r="AO2917" i="77"/>
  <c r="AO2918" i="77"/>
  <c r="AO2919" i="77"/>
  <c r="AO2920" i="77"/>
  <c r="AO2921" i="77"/>
  <c r="AO2922" i="77"/>
  <c r="AO2923" i="77"/>
  <c r="AO2924" i="77"/>
  <c r="AO2925" i="77"/>
  <c r="AO2926" i="77"/>
  <c r="AO2927" i="77"/>
  <c r="AO2928" i="77"/>
  <c r="AO2929" i="77"/>
  <c r="AO2930" i="77"/>
  <c r="AO2931" i="77"/>
  <c r="AO2932" i="77"/>
  <c r="AO2933" i="77"/>
  <c r="AO2934" i="77"/>
  <c r="AO2935" i="77"/>
  <c r="AO2936" i="77"/>
  <c r="AO2937" i="77"/>
  <c r="AO2938" i="77"/>
  <c r="AO2939" i="77"/>
  <c r="AO2940" i="77"/>
  <c r="AO2941" i="77"/>
  <c r="AO2942" i="77"/>
  <c r="AO2943" i="77"/>
  <c r="AO2944" i="77"/>
  <c r="AO2945" i="77"/>
  <c r="AO2946" i="77"/>
  <c r="AO2947" i="77"/>
  <c r="AO2948" i="77"/>
  <c r="AO2949" i="77"/>
  <c r="AO2950" i="77"/>
  <c r="AO2951" i="77"/>
  <c r="AO2952" i="77"/>
  <c r="AO2953" i="77"/>
  <c r="AO2954" i="77"/>
  <c r="AO2955" i="77"/>
  <c r="AO2956" i="77"/>
  <c r="AO2957" i="77"/>
  <c r="AO2958" i="77"/>
  <c r="AO2959" i="77"/>
  <c r="AO2960" i="77"/>
  <c r="AO2961" i="77"/>
  <c r="AO2962" i="77"/>
  <c r="AO2963" i="77"/>
  <c r="AO2964" i="77"/>
  <c r="AO2965" i="77"/>
  <c r="AO2966" i="77"/>
  <c r="AO2967" i="77"/>
  <c r="AO2968" i="77"/>
  <c r="AO2969" i="77"/>
  <c r="AO2970" i="77"/>
  <c r="AO2971" i="77"/>
  <c r="AO2972" i="77"/>
  <c r="AO2973" i="77"/>
  <c r="AO2974" i="77"/>
  <c r="AO2975" i="77"/>
  <c r="AO2976" i="77"/>
  <c r="AO2977" i="77"/>
  <c r="AO2978" i="77"/>
  <c r="AO2979" i="77"/>
  <c r="AO2980" i="77"/>
  <c r="AO2981" i="77"/>
  <c r="AO2982" i="77"/>
  <c r="AO2983" i="77"/>
  <c r="AO2984" i="77"/>
  <c r="AO2985" i="77"/>
  <c r="AO2986" i="77"/>
  <c r="AO2987" i="77"/>
  <c r="AO2988" i="77"/>
  <c r="AO2989" i="77"/>
  <c r="AO2990" i="77"/>
  <c r="AO2991" i="77"/>
  <c r="AO2992" i="77"/>
  <c r="AO2993" i="77"/>
  <c r="AO2994" i="77"/>
  <c r="AO2995" i="77"/>
  <c r="AO2996" i="77"/>
  <c r="AO2997" i="77"/>
  <c r="AO2998" i="77"/>
  <c r="AO2999" i="77"/>
  <c r="AO3000" i="77"/>
  <c r="AO3001" i="77"/>
  <c r="AO3002" i="77"/>
  <c r="AO3003" i="77"/>
  <c r="AO3004" i="77"/>
  <c r="AO3005" i="77"/>
  <c r="AO3006" i="77"/>
  <c r="AO3007" i="77"/>
  <c r="AO3008" i="77"/>
  <c r="AO3009" i="77"/>
  <c r="AO3010" i="77"/>
  <c r="AO3011" i="77"/>
  <c r="AO3012" i="77"/>
  <c r="AO3013" i="77"/>
  <c r="AO3014" i="77"/>
  <c r="AO3015" i="77"/>
  <c r="AO3016" i="77"/>
  <c r="AO3017" i="77"/>
  <c r="AO3018" i="77"/>
  <c r="AO3019" i="77"/>
  <c r="AO3020" i="77"/>
  <c r="AO3021" i="77"/>
  <c r="AO3022" i="77"/>
  <c r="AO3023" i="77"/>
  <c r="AO3024" i="77"/>
  <c r="AO3025" i="77"/>
  <c r="AO3026" i="77"/>
  <c r="AO3027" i="77"/>
  <c r="AO3028" i="77"/>
  <c r="AO3029" i="77"/>
  <c r="AO3030" i="77"/>
  <c r="AO3031" i="77"/>
  <c r="AO3032" i="77"/>
  <c r="AO3033" i="77"/>
  <c r="AO3034" i="77"/>
  <c r="AO3035" i="77"/>
  <c r="AO3036" i="77"/>
  <c r="AO3037" i="77"/>
  <c r="AO3038" i="77"/>
  <c r="AO3039" i="77"/>
  <c r="AO3040" i="77"/>
  <c r="AO3041" i="77"/>
  <c r="AO3042" i="77"/>
  <c r="AO3043" i="77"/>
  <c r="AO3044" i="77"/>
  <c r="AO3045" i="77"/>
  <c r="AO3046" i="77"/>
  <c r="AO3047" i="77"/>
  <c r="AO3048" i="77"/>
  <c r="AO3049" i="77"/>
  <c r="AO3050" i="77"/>
  <c r="AO3051" i="77"/>
  <c r="AO3052" i="77"/>
  <c r="AO3053" i="77"/>
  <c r="AO3054" i="77"/>
  <c r="AO3055" i="77"/>
  <c r="AO3056" i="77"/>
  <c r="AO3057" i="77"/>
  <c r="AO3058" i="77"/>
  <c r="AO3059" i="77"/>
  <c r="AO3060" i="77"/>
  <c r="AO3061" i="77"/>
  <c r="AO3062" i="77"/>
  <c r="AO3063" i="77"/>
  <c r="AO3064" i="77"/>
  <c r="AO3065" i="77"/>
  <c r="AO3066" i="77"/>
  <c r="AO3067" i="77"/>
  <c r="AO3068" i="77"/>
  <c r="AO3069" i="77"/>
  <c r="AO3070" i="77"/>
  <c r="AO3071" i="77"/>
  <c r="AO3072" i="77"/>
  <c r="AO3073" i="77"/>
  <c r="AO3074" i="77"/>
  <c r="AO3075" i="77"/>
  <c r="AO3076" i="77"/>
  <c r="AO3077" i="77"/>
  <c r="AO3078" i="77"/>
  <c r="AO3079" i="77"/>
  <c r="AO3080" i="77"/>
  <c r="AO3081" i="77"/>
  <c r="AO3082" i="77"/>
  <c r="AO3083" i="77"/>
  <c r="AO3084" i="77"/>
  <c r="AO3085" i="77"/>
  <c r="AO3086" i="77"/>
  <c r="AO3087" i="77"/>
  <c r="AO3088" i="77"/>
  <c r="AO3089" i="77"/>
  <c r="AO3090" i="77"/>
  <c r="AO3091" i="77"/>
  <c r="AO3092" i="77"/>
  <c r="AO3093" i="77"/>
  <c r="AO3094" i="77"/>
  <c r="AO3095" i="77"/>
  <c r="AO3096" i="77"/>
  <c r="AO3097" i="77"/>
  <c r="AO3098" i="77"/>
  <c r="AO3099" i="77"/>
  <c r="AO3100" i="77"/>
  <c r="AO3101" i="77"/>
  <c r="AO3102" i="77"/>
  <c r="AO3103" i="77"/>
  <c r="AO3104" i="77"/>
  <c r="AO3105" i="77"/>
  <c r="AO3106" i="77"/>
  <c r="AO3107" i="77"/>
  <c r="AO3108" i="77"/>
  <c r="AO3109" i="77"/>
  <c r="AO3110" i="77"/>
  <c r="AO3111" i="77"/>
  <c r="AO3112" i="77"/>
  <c r="AO3113" i="77"/>
  <c r="AO3114" i="77"/>
  <c r="AO3115" i="77"/>
  <c r="AO3116" i="77"/>
  <c r="AO3117" i="77"/>
  <c r="AO3118" i="77"/>
  <c r="AO3119" i="77"/>
  <c r="AO3120" i="77"/>
  <c r="AO3121" i="77"/>
  <c r="AO3122" i="77"/>
  <c r="AO3123" i="77"/>
  <c r="AO3124" i="77"/>
  <c r="AO3125" i="77"/>
  <c r="AO3126" i="77"/>
  <c r="AO3127" i="77"/>
  <c r="AO3128" i="77"/>
  <c r="AO3129" i="77"/>
  <c r="AO3130" i="77"/>
  <c r="AO3131" i="77"/>
  <c r="AO3132" i="77"/>
  <c r="AO3133" i="77"/>
  <c r="AO3134" i="77"/>
  <c r="AO3135" i="77"/>
  <c r="AO3136" i="77"/>
  <c r="AO3137" i="77"/>
  <c r="AO3138" i="77"/>
  <c r="AO3139" i="77"/>
  <c r="AO3140" i="77"/>
  <c r="AO3141" i="77"/>
  <c r="AO3142" i="77"/>
  <c r="AO3143" i="77"/>
  <c r="AO3144" i="77"/>
  <c r="AO3145" i="77"/>
  <c r="AO3146" i="77"/>
  <c r="AO3147" i="77"/>
  <c r="AO3148" i="77"/>
  <c r="AO3149" i="77"/>
  <c r="AO3150" i="77"/>
  <c r="AO3151" i="77"/>
  <c r="AO3152" i="77"/>
  <c r="AO3153" i="77"/>
  <c r="AO3154" i="77"/>
  <c r="AO3155" i="77"/>
  <c r="AO3156" i="77"/>
  <c r="AO3157" i="77"/>
  <c r="AO3158" i="77"/>
  <c r="AO3159" i="77"/>
  <c r="AO3160" i="77"/>
  <c r="AO3161" i="77"/>
  <c r="AO3162" i="77"/>
  <c r="AO3163" i="77"/>
  <c r="AO3164" i="77"/>
  <c r="AO3165" i="77"/>
  <c r="AO3166" i="77"/>
  <c r="AO3167" i="77"/>
  <c r="AO3168" i="77"/>
  <c r="AO3169" i="77"/>
  <c r="AO3170" i="77"/>
  <c r="AO3171" i="77"/>
  <c r="AO3172" i="77"/>
  <c r="AO3173" i="77"/>
  <c r="AO3174" i="77"/>
  <c r="AO3175" i="77"/>
  <c r="AO3176" i="77"/>
  <c r="AO3177" i="77"/>
  <c r="AO3178" i="77"/>
  <c r="AO3179" i="77"/>
  <c r="AO3180" i="77"/>
  <c r="AO3181" i="77"/>
  <c r="AO3182" i="77"/>
  <c r="AO3183" i="77"/>
  <c r="AO3184" i="77"/>
  <c r="AO3185" i="77"/>
  <c r="AO3186" i="77"/>
  <c r="AO3187" i="77"/>
  <c r="AO3188" i="77"/>
  <c r="AO3189" i="77"/>
  <c r="AO3190" i="77"/>
  <c r="AO3191" i="77"/>
  <c r="AO3192" i="77"/>
  <c r="AO3193" i="77"/>
  <c r="AO3194" i="77"/>
  <c r="AO3195" i="77"/>
  <c r="AO3196" i="77"/>
  <c r="AO3197" i="77"/>
  <c r="AO3198" i="77"/>
  <c r="AO3199" i="77"/>
  <c r="AO3200" i="77"/>
  <c r="AO3201" i="77"/>
  <c r="AO3202" i="77"/>
  <c r="AO3203" i="77"/>
  <c r="AO3204" i="77"/>
  <c r="AO3205" i="77"/>
  <c r="AO3206" i="77"/>
  <c r="AO3207" i="77"/>
  <c r="AO3208" i="77"/>
  <c r="AO3209" i="77"/>
  <c r="AO3210" i="77"/>
  <c r="AO3211" i="77"/>
  <c r="AO3212" i="77"/>
  <c r="AO3213" i="77"/>
  <c r="AO3214" i="77"/>
  <c r="AO3215" i="77"/>
  <c r="AO3216" i="77"/>
  <c r="AO3217" i="77"/>
  <c r="AO3218" i="77"/>
  <c r="AO3219" i="77"/>
  <c r="AO3220" i="77"/>
  <c r="AO3221" i="77"/>
  <c r="AO3222" i="77"/>
  <c r="AO3223" i="77"/>
  <c r="AO3224" i="77"/>
  <c r="AO3225" i="77"/>
  <c r="AO3226" i="77"/>
  <c r="AO3227" i="77"/>
  <c r="AO3228" i="77"/>
  <c r="AO3229" i="77"/>
  <c r="AO3230" i="77"/>
  <c r="AO3231" i="77"/>
  <c r="AO3232" i="77"/>
  <c r="AO3233" i="77"/>
  <c r="AO3234" i="77"/>
  <c r="AO3235" i="77"/>
  <c r="AO3236" i="77"/>
  <c r="AO3237" i="77"/>
  <c r="AO3238" i="77"/>
  <c r="AO3239" i="77"/>
  <c r="AO3240" i="77"/>
  <c r="AO3241" i="77"/>
  <c r="AO7" i="77"/>
  <c r="V8" i="64"/>
  <c r="V9" i="64"/>
  <c r="V10" i="64"/>
  <c r="V12" i="64"/>
  <c r="V14" i="64"/>
  <c r="V15" i="64"/>
  <c r="V18" i="64"/>
  <c r="V21" i="64"/>
  <c r="V22" i="64"/>
  <c r="V24" i="64"/>
  <c r="V27" i="64"/>
  <c r="V30" i="64"/>
  <c r="V32" i="64"/>
  <c r="V33" i="64"/>
  <c r="V36" i="64"/>
  <c r="V42" i="64"/>
  <c r="V46" i="64"/>
  <c r="V50" i="64"/>
  <c r="V58" i="64"/>
  <c r="V138" i="64"/>
  <c r="V202" i="64"/>
  <c r="V394" i="64"/>
  <c r="V544" i="64"/>
  <c r="V616" i="64"/>
  <c r="V688" i="64"/>
  <c r="V712" i="64"/>
  <c r="V892" i="64"/>
  <c r="R7" i="64"/>
  <c r="R9" i="64"/>
  <c r="R10" i="64"/>
  <c r="R11" i="64"/>
  <c r="R12" i="64"/>
  <c r="R13" i="64"/>
  <c r="R15" i="64"/>
  <c r="R16" i="64"/>
  <c r="R17" i="64"/>
  <c r="R18" i="64"/>
  <c r="R21" i="64"/>
  <c r="R23" i="64"/>
  <c r="R24" i="64"/>
  <c r="R25" i="64"/>
  <c r="R28" i="64"/>
  <c r="R30" i="64"/>
  <c r="R31" i="64"/>
  <c r="R33" i="64"/>
  <c r="R35" i="64"/>
  <c r="R37" i="64"/>
  <c r="R39" i="64"/>
  <c r="R40" i="64"/>
  <c r="R42" i="64"/>
  <c r="R45" i="64"/>
  <c r="R46" i="64"/>
  <c r="R47" i="64"/>
  <c r="R49" i="64"/>
  <c r="R52" i="64"/>
  <c r="R53" i="64"/>
  <c r="R54" i="64"/>
  <c r="R57" i="64"/>
  <c r="R59" i="64"/>
  <c r="R60" i="64"/>
  <c r="R61" i="64"/>
  <c r="R66" i="64"/>
  <c r="R72" i="64"/>
  <c r="R73" i="64"/>
  <c r="R78" i="64"/>
  <c r="R82" i="64"/>
  <c r="R103" i="64"/>
  <c r="R109" i="64"/>
  <c r="R115" i="64"/>
  <c r="R139" i="64"/>
  <c r="R151" i="64"/>
  <c r="R163" i="64"/>
  <c r="R175" i="64"/>
  <c r="R187" i="64"/>
  <c r="R211" i="64"/>
  <c r="R217" i="64"/>
  <c r="R223" i="64"/>
  <c r="R247" i="64"/>
  <c r="R259" i="64"/>
  <c r="R271" i="64"/>
  <c r="R283" i="64"/>
  <c r="R295" i="64"/>
  <c r="R319" i="64"/>
  <c r="R325" i="64"/>
  <c r="R331" i="64"/>
  <c r="R355" i="64"/>
  <c r="R367" i="64"/>
  <c r="R379" i="64"/>
  <c r="R391" i="64"/>
  <c r="R403" i="64"/>
  <c r="R427" i="64"/>
  <c r="R433" i="64"/>
  <c r="R439" i="64"/>
  <c r="R463" i="64"/>
  <c r="R475" i="64"/>
  <c r="R487" i="64"/>
  <c r="R499" i="64"/>
  <c r="R511" i="64"/>
  <c r="R535" i="64"/>
  <c r="R541" i="64"/>
  <c r="R547" i="64"/>
  <c r="R585" i="64"/>
  <c r="R619" i="64"/>
  <c r="R643" i="64"/>
  <c r="R652" i="64"/>
  <c r="R700" i="64"/>
  <c r="R760" i="64"/>
  <c r="R808" i="64"/>
  <c r="R880" i="64"/>
  <c r="R926" i="64"/>
  <c r="R956" i="64"/>
  <c r="R980" i="64"/>
  <c r="R1112" i="64"/>
  <c r="R1016" i="64" l="1"/>
  <c r="R868" i="64"/>
  <c r="R696" i="64"/>
  <c r="R556" i="64"/>
  <c r="R505" i="64"/>
  <c r="R451" i="64"/>
  <c r="R397" i="64"/>
  <c r="R343" i="64"/>
  <c r="R289" i="64"/>
  <c r="R235" i="64"/>
  <c r="R181" i="64"/>
  <c r="R127" i="64"/>
  <c r="R79" i="64"/>
  <c r="R65" i="64"/>
  <c r="R55" i="64"/>
  <c r="R48" i="64"/>
  <c r="R41" i="64"/>
  <c r="R34" i="64"/>
  <c r="R19" i="64"/>
  <c r="V844" i="64"/>
  <c r="V502" i="64"/>
  <c r="V26" i="64"/>
  <c r="R804" i="64"/>
  <c r="R902" i="64"/>
  <c r="R748" i="64"/>
  <c r="R595" i="64"/>
  <c r="R523" i="64"/>
  <c r="R469" i="64"/>
  <c r="R415" i="64"/>
  <c r="R361" i="64"/>
  <c r="R307" i="64"/>
  <c r="R253" i="64"/>
  <c r="R199" i="64"/>
  <c r="R145" i="64"/>
  <c r="R91" i="64"/>
  <c r="R68" i="64"/>
  <c r="R51" i="64"/>
  <c r="R43" i="64"/>
  <c r="R29" i="64"/>
  <c r="V568" i="64"/>
  <c r="V74" i="64"/>
  <c r="V38" i="64"/>
  <c r="V20" i="64"/>
  <c r="R1226" i="64"/>
  <c r="R1090" i="64"/>
  <c r="R796" i="64"/>
  <c r="R736" i="64"/>
  <c r="R628" i="64"/>
  <c r="R580" i="64"/>
  <c r="V820" i="64"/>
  <c r="V664" i="64"/>
  <c r="R1060" i="64"/>
  <c r="R916" i="64"/>
  <c r="R840" i="64"/>
  <c r="R784" i="64"/>
  <c r="R732" i="64"/>
  <c r="R676" i="64"/>
  <c r="R624" i="64"/>
  <c r="R571" i="64"/>
  <c r="R529" i="64"/>
  <c r="R493" i="64"/>
  <c r="R457" i="64"/>
  <c r="R421" i="64"/>
  <c r="R385" i="64"/>
  <c r="R349" i="64"/>
  <c r="R313" i="64"/>
  <c r="R277" i="64"/>
  <c r="R241" i="64"/>
  <c r="R205" i="64"/>
  <c r="R169" i="64"/>
  <c r="R133" i="64"/>
  <c r="R97" i="64"/>
  <c r="R76" i="64"/>
  <c r="R64" i="64"/>
  <c r="R56" i="64"/>
  <c r="R44" i="64"/>
  <c r="V640" i="64"/>
  <c r="V454" i="64"/>
  <c r="R832" i="64"/>
  <c r="R772" i="64"/>
  <c r="R724" i="64"/>
  <c r="R1012" i="64"/>
  <c r="R888" i="64"/>
  <c r="R768" i="64"/>
  <c r="R660" i="64"/>
  <c r="R604" i="64"/>
  <c r="R552" i="64"/>
  <c r="R517" i="64"/>
  <c r="R481" i="64"/>
  <c r="R445" i="64"/>
  <c r="R409" i="64"/>
  <c r="R373" i="64"/>
  <c r="R337" i="64"/>
  <c r="R301" i="64"/>
  <c r="R265" i="64"/>
  <c r="R229" i="64"/>
  <c r="R193" i="64"/>
  <c r="R157" i="64"/>
  <c r="R121" i="64"/>
  <c r="R85" i="64"/>
  <c r="V592" i="64"/>
  <c r="V330" i="64"/>
  <c r="R1104" i="64"/>
  <c r="V1062" i="64"/>
  <c r="R1065" i="64"/>
  <c r="R1092" i="64"/>
  <c r="V1041" i="64"/>
  <c r="R876" i="64"/>
  <c r="R1053" i="64"/>
  <c r="R828" i="64"/>
  <c r="R792" i="64"/>
  <c r="R756" i="64"/>
  <c r="R720" i="64"/>
  <c r="R684" i="64"/>
  <c r="R648" i="64"/>
  <c r="R609" i="64"/>
  <c r="R576" i="64"/>
  <c r="V1032" i="64"/>
  <c r="R1086" i="64"/>
  <c r="R1050" i="64"/>
  <c r="R864" i="64"/>
  <c r="R1077" i="64"/>
  <c r="R852" i="64"/>
  <c r="R816" i="64"/>
  <c r="R780" i="64"/>
  <c r="R744" i="64"/>
  <c r="R708" i="64"/>
  <c r="R672" i="64"/>
  <c r="R633" i="64"/>
  <c r="R600" i="64"/>
  <c r="R561" i="64"/>
  <c r="V1111" i="64"/>
  <c r="R1098" i="64"/>
  <c r="R1074" i="64"/>
  <c r="R1048" i="64"/>
  <c r="R976" i="64"/>
  <c r="R934" i="64"/>
  <c r="R898" i="64"/>
  <c r="V988" i="64"/>
  <c r="R856" i="64"/>
  <c r="V964" i="64"/>
  <c r="R940" i="64"/>
  <c r="R1096" i="64"/>
  <c r="R1030" i="64"/>
  <c r="R970" i="64"/>
  <c r="R958" i="64"/>
  <c r="R922" i="64"/>
  <c r="V1051" i="64"/>
  <c r="V952" i="64"/>
  <c r="R994" i="64"/>
  <c r="R904" i="64"/>
  <c r="V1165" i="64"/>
  <c r="R1079" i="64"/>
  <c r="R800" i="64"/>
  <c r="R776" i="64"/>
  <c r="R752" i="64"/>
  <c r="R704" i="64"/>
  <c r="R1130" i="64"/>
  <c r="R992" i="64"/>
  <c r="R638" i="64"/>
  <c r="V1187" i="64"/>
  <c r="R656" i="64"/>
  <c r="R1202" i="64"/>
  <c r="R848" i="64"/>
  <c r="R728" i="64"/>
  <c r="V1121" i="64"/>
  <c r="R1184" i="64"/>
  <c r="R944" i="64"/>
  <c r="R872" i="64"/>
  <c r="R1010" i="64"/>
  <c r="R920" i="64"/>
  <c r="R566" i="64"/>
  <c r="R590" i="64"/>
  <c r="R824" i="64"/>
  <c r="R680" i="64"/>
  <c r="V266" i="64"/>
  <c r="R974" i="64"/>
  <c r="R1166" i="64"/>
  <c r="R998" i="64"/>
  <c r="V806" i="64"/>
  <c r="R1148" i="64"/>
  <c r="R1034" i="64"/>
  <c r="R962" i="64"/>
  <c r="R938" i="64"/>
  <c r="R908" i="64"/>
  <c r="R884" i="64"/>
  <c r="R860" i="64"/>
  <c r="R836" i="64"/>
  <c r="R812" i="64"/>
  <c r="R788" i="64"/>
  <c r="R764" i="64"/>
  <c r="R740" i="64"/>
  <c r="R716" i="64"/>
  <c r="R692" i="64"/>
  <c r="R668" i="64"/>
  <c r="R614" i="64"/>
  <c r="O11" i="89"/>
  <c r="O14" i="89" s="1"/>
  <c r="V1231" i="64"/>
  <c r="R1217" i="64"/>
  <c r="R1160" i="64"/>
  <c r="R1124" i="64"/>
  <c r="R1046" i="64"/>
  <c r="R1238" i="64"/>
  <c r="R1214" i="64"/>
  <c r="R1193" i="64"/>
  <c r="R1175" i="64"/>
  <c r="R1157" i="64"/>
  <c r="R1139" i="64"/>
  <c r="R1072" i="64"/>
  <c r="R1058" i="64"/>
  <c r="R1042" i="64"/>
  <c r="R1024" i="64"/>
  <c r="R1006" i="64"/>
  <c r="V1219" i="64"/>
  <c r="V1088" i="64"/>
  <c r="R1229" i="64"/>
  <c r="R1205" i="64"/>
  <c r="R1169" i="64"/>
  <c r="R1151" i="64"/>
  <c r="R1133" i="64"/>
  <c r="R1115" i="64"/>
  <c r="R1082" i="64"/>
  <c r="R1067" i="64"/>
  <c r="R1036" i="64"/>
  <c r="R1018" i="64"/>
  <c r="R1000" i="64"/>
  <c r="R982" i="64"/>
  <c r="R946" i="64"/>
  <c r="R928" i="64"/>
  <c r="R910" i="64"/>
  <c r="V1198" i="64"/>
  <c r="R1256" i="64"/>
  <c r="R1222" i="64"/>
  <c r="R1199" i="64"/>
  <c r="R1181" i="64"/>
  <c r="R1163" i="64"/>
  <c r="R1145" i="64"/>
  <c r="R1127" i="64"/>
  <c r="R1109" i="64"/>
  <c r="R1178" i="64"/>
  <c r="R1196" i="64"/>
  <c r="R1106" i="64"/>
  <c r="R1028" i="64"/>
  <c r="V1022" i="64"/>
  <c r="R1250" i="64"/>
  <c r="R1142" i="64"/>
  <c r="V1100" i="64"/>
  <c r="V1154" i="64"/>
  <c r="R1234" i="64"/>
  <c r="R1210" i="64"/>
  <c r="R1190" i="64"/>
  <c r="R1172" i="64"/>
  <c r="R1136" i="64"/>
  <c r="R1118" i="64"/>
  <c r="R1084" i="64"/>
  <c r="R1070" i="64"/>
  <c r="R1055" i="64"/>
  <c r="R1040" i="64"/>
  <c r="R1004" i="64"/>
  <c r="R986" i="64"/>
  <c r="R968" i="64"/>
  <c r="R950" i="64"/>
  <c r="R932" i="64"/>
  <c r="R914" i="64"/>
  <c r="R896" i="64"/>
  <c r="V1208" i="64"/>
  <c r="V1144" i="64"/>
  <c r="V971" i="64"/>
  <c r="R971" i="64"/>
  <c r="V965" i="64"/>
  <c r="R965" i="64"/>
  <c r="V953" i="64"/>
  <c r="R953" i="64"/>
  <c r="V644" i="64"/>
  <c r="R644" i="64"/>
  <c r="V632" i="64"/>
  <c r="R632" i="64"/>
  <c r="V620" i="64"/>
  <c r="R620" i="64"/>
  <c r="V608" i="64"/>
  <c r="R608" i="64"/>
  <c r="V596" i="64"/>
  <c r="R596" i="64"/>
  <c r="V584" i="64"/>
  <c r="R584" i="64"/>
  <c r="V572" i="64"/>
  <c r="R572" i="64"/>
  <c r="V560" i="64"/>
  <c r="R560" i="64"/>
  <c r="V548" i="64"/>
  <c r="R548" i="64"/>
  <c r="V542" i="64"/>
  <c r="R542" i="64"/>
  <c r="V536" i="64"/>
  <c r="R536" i="64"/>
  <c r="V530" i="64"/>
  <c r="R530" i="64"/>
  <c r="V524" i="64"/>
  <c r="R524" i="64"/>
  <c r="V518" i="64"/>
  <c r="R518" i="64"/>
  <c r="V512" i="64"/>
  <c r="R512" i="64"/>
  <c r="V506" i="64"/>
  <c r="R506" i="64"/>
  <c r="V500" i="64"/>
  <c r="R500" i="64"/>
  <c r="V494" i="64"/>
  <c r="R494" i="64"/>
  <c r="V488" i="64"/>
  <c r="R488" i="64"/>
  <c r="V482" i="64"/>
  <c r="R482" i="64"/>
  <c r="V476" i="64"/>
  <c r="R476" i="64"/>
  <c r="V470" i="64"/>
  <c r="R470" i="64"/>
  <c r="V464" i="64"/>
  <c r="R464" i="64"/>
  <c r="V458" i="64"/>
  <c r="R458" i="64"/>
  <c r="V452" i="64"/>
  <c r="R452" i="64"/>
  <c r="V446" i="64"/>
  <c r="R446" i="64"/>
  <c r="V440" i="64"/>
  <c r="R440" i="64"/>
  <c r="V434" i="64"/>
  <c r="R434" i="64"/>
  <c r="V431" i="64"/>
  <c r="R431" i="64"/>
  <c r="V425" i="64"/>
  <c r="R425" i="64"/>
  <c r="V416" i="64"/>
  <c r="R416" i="64"/>
  <c r="R410" i="64"/>
  <c r="V410" i="64"/>
  <c r="V404" i="64"/>
  <c r="R404" i="64"/>
  <c r="V398" i="64"/>
  <c r="R398" i="64"/>
  <c r="V392" i="64"/>
  <c r="R392" i="64"/>
  <c r="V386" i="64"/>
  <c r="R386" i="64"/>
  <c r="V380" i="64"/>
  <c r="R380" i="64"/>
  <c r="V374" i="64"/>
  <c r="R374" i="64"/>
  <c r="V368" i="64"/>
  <c r="R368" i="64"/>
  <c r="V356" i="64"/>
  <c r="R356" i="64"/>
  <c r="V350" i="64"/>
  <c r="R350" i="64"/>
  <c r="V344" i="64"/>
  <c r="R344" i="64"/>
  <c r="V338" i="64"/>
  <c r="R338" i="64"/>
  <c r="V332" i="64"/>
  <c r="R332" i="64"/>
  <c r="V326" i="64"/>
  <c r="R326" i="64"/>
  <c r="V320" i="64"/>
  <c r="R320" i="64"/>
  <c r="R314" i="64"/>
  <c r="V314" i="64"/>
  <c r="V308" i="64"/>
  <c r="R308" i="64"/>
  <c r="V302" i="64"/>
  <c r="R302" i="64"/>
  <c r="V296" i="64"/>
  <c r="R296" i="64"/>
  <c r="V293" i="64"/>
  <c r="R293" i="64"/>
  <c r="V287" i="64"/>
  <c r="R287" i="64"/>
  <c r="V281" i="64"/>
  <c r="R281" i="64"/>
  <c r="V278" i="64"/>
  <c r="R278" i="64"/>
  <c r="V272" i="64"/>
  <c r="R272" i="64"/>
  <c r="V260" i="64"/>
  <c r="R260" i="64"/>
  <c r="V257" i="64"/>
  <c r="R257" i="64"/>
  <c r="V251" i="64"/>
  <c r="R251" i="64"/>
  <c r="V245" i="64"/>
  <c r="R245" i="64"/>
  <c r="V239" i="64"/>
  <c r="R239" i="64"/>
  <c r="V233" i="64"/>
  <c r="R233" i="64"/>
  <c r="V227" i="64"/>
  <c r="R227" i="64"/>
  <c r="V221" i="64"/>
  <c r="R221" i="64"/>
  <c r="V215" i="64"/>
  <c r="R215" i="64"/>
  <c r="V209" i="64"/>
  <c r="R209" i="64"/>
  <c r="V203" i="64"/>
  <c r="R203" i="64"/>
  <c r="V197" i="64"/>
  <c r="R197" i="64"/>
  <c r="V191" i="64"/>
  <c r="R191" i="64"/>
  <c r="V185" i="64"/>
  <c r="R185" i="64"/>
  <c r="V179" i="64"/>
  <c r="R179" i="64"/>
  <c r="V173" i="64"/>
  <c r="R173" i="64"/>
  <c r="V167" i="64"/>
  <c r="R167" i="64"/>
  <c r="V161" i="64"/>
  <c r="R161" i="64"/>
  <c r="V158" i="64"/>
  <c r="R158" i="64"/>
  <c r="V155" i="64"/>
  <c r="R155" i="64"/>
  <c r="V152" i="64"/>
  <c r="R152" i="64"/>
  <c r="V149" i="64"/>
  <c r="R149" i="64"/>
  <c r="V143" i="64"/>
  <c r="R143" i="64"/>
  <c r="V137" i="64"/>
  <c r="R137" i="64"/>
  <c r="V131" i="64"/>
  <c r="R131" i="64"/>
  <c r="V125" i="64"/>
  <c r="R125" i="64"/>
  <c r="V119" i="64"/>
  <c r="R119" i="64"/>
  <c r="V113" i="64"/>
  <c r="R113" i="64"/>
  <c r="V107" i="64"/>
  <c r="R107" i="64"/>
  <c r="V101" i="64"/>
  <c r="R101" i="64"/>
  <c r="V95" i="64"/>
  <c r="R95" i="64"/>
  <c r="V92" i="64"/>
  <c r="R92" i="64"/>
  <c r="V89" i="64"/>
  <c r="R89" i="64"/>
  <c r="V83" i="64"/>
  <c r="R83" i="64"/>
  <c r="V80" i="64"/>
  <c r="R80" i="64"/>
  <c r="V77" i="64"/>
  <c r="R77" i="64"/>
  <c r="V1043" i="64"/>
  <c r="R1043" i="64"/>
  <c r="V1037" i="64"/>
  <c r="R1037" i="64"/>
  <c r="V1031" i="64"/>
  <c r="R1031" i="64"/>
  <c r="V1025" i="64"/>
  <c r="R1025" i="64"/>
  <c r="V1019" i="64"/>
  <c r="R1019" i="64"/>
  <c r="V1013" i="64"/>
  <c r="R1013" i="64"/>
  <c r="V1007" i="64"/>
  <c r="R1007" i="64"/>
  <c r="V1001" i="64"/>
  <c r="R1001" i="64"/>
  <c r="V995" i="64"/>
  <c r="R995" i="64"/>
  <c r="V989" i="64"/>
  <c r="R989" i="64"/>
  <c r="V983" i="64"/>
  <c r="R983" i="64"/>
  <c r="V977" i="64"/>
  <c r="R977" i="64"/>
  <c r="V959" i="64"/>
  <c r="R959" i="64"/>
  <c r="V947" i="64"/>
  <c r="R947" i="64"/>
  <c r="V941" i="64"/>
  <c r="R941" i="64"/>
  <c r="V935" i="64"/>
  <c r="R935" i="64"/>
  <c r="V929" i="64"/>
  <c r="R929" i="64"/>
  <c r="V923" i="64"/>
  <c r="R923" i="64"/>
  <c r="V917" i="64"/>
  <c r="R917" i="64"/>
  <c r="V911" i="64"/>
  <c r="R911" i="64"/>
  <c r="V905" i="64"/>
  <c r="R905" i="64"/>
  <c r="V899" i="64"/>
  <c r="R899" i="64"/>
  <c r="V893" i="64"/>
  <c r="R893" i="64"/>
  <c r="V887" i="64"/>
  <c r="R887" i="64"/>
  <c r="V881" i="64"/>
  <c r="R881" i="64"/>
  <c r="V875" i="64"/>
  <c r="R875" i="64"/>
  <c r="V869" i="64"/>
  <c r="R869" i="64"/>
  <c r="V863" i="64"/>
  <c r="R863" i="64"/>
  <c r="V857" i="64"/>
  <c r="R857" i="64"/>
  <c r="V851" i="64"/>
  <c r="R851" i="64"/>
  <c r="V845" i="64"/>
  <c r="R845" i="64"/>
  <c r="V839" i="64"/>
  <c r="R839" i="64"/>
  <c r="V833" i="64"/>
  <c r="R833" i="64"/>
  <c r="V827" i="64"/>
  <c r="R827" i="64"/>
  <c r="V821" i="64"/>
  <c r="R821" i="64"/>
  <c r="V815" i="64"/>
  <c r="R815" i="64"/>
  <c r="V809" i="64"/>
  <c r="R809" i="64"/>
  <c r="V803" i="64"/>
  <c r="R803" i="64"/>
  <c r="V797" i="64"/>
  <c r="R797" i="64"/>
  <c r="V791" i="64"/>
  <c r="R791" i="64"/>
  <c r="V785" i="64"/>
  <c r="R785" i="64"/>
  <c r="V779" i="64"/>
  <c r="R779" i="64"/>
  <c r="V773" i="64"/>
  <c r="R773" i="64"/>
  <c r="V767" i="64"/>
  <c r="R767" i="64"/>
  <c r="V761" i="64"/>
  <c r="R761" i="64"/>
  <c r="V755" i="64"/>
  <c r="R755" i="64"/>
  <c r="V749" i="64"/>
  <c r="R749" i="64"/>
  <c r="V743" i="64"/>
  <c r="R743" i="64"/>
  <c r="V737" i="64"/>
  <c r="R737" i="64"/>
  <c r="V731" i="64"/>
  <c r="R731" i="64"/>
  <c r="V725" i="64"/>
  <c r="R725" i="64"/>
  <c r="V719" i="64"/>
  <c r="R719" i="64"/>
  <c r="V713" i="64"/>
  <c r="R713" i="64"/>
  <c r="V707" i="64"/>
  <c r="R707" i="64"/>
  <c r="V701" i="64"/>
  <c r="R701" i="64"/>
  <c r="V695" i="64"/>
  <c r="R695" i="64"/>
  <c r="V689" i="64"/>
  <c r="R689" i="64"/>
  <c r="V683" i="64"/>
  <c r="R683" i="64"/>
  <c r="V677" i="64"/>
  <c r="R677" i="64"/>
  <c r="V671" i="64"/>
  <c r="R671" i="64"/>
  <c r="V665" i="64"/>
  <c r="R665" i="64"/>
  <c r="V659" i="64"/>
  <c r="R659" i="64"/>
  <c r="V653" i="64"/>
  <c r="R653" i="64"/>
  <c r="V647" i="64"/>
  <c r="R647" i="64"/>
  <c r="V641" i="64"/>
  <c r="R641" i="64"/>
  <c r="V635" i="64"/>
  <c r="R635" i="64"/>
  <c r="V629" i="64"/>
  <c r="R629" i="64"/>
  <c r="V623" i="64"/>
  <c r="R623" i="64"/>
  <c r="V617" i="64"/>
  <c r="R617" i="64"/>
  <c r="V611" i="64"/>
  <c r="R611" i="64"/>
  <c r="V605" i="64"/>
  <c r="R605" i="64"/>
  <c r="V599" i="64"/>
  <c r="R599" i="64"/>
  <c r="V593" i="64"/>
  <c r="R593" i="64"/>
  <c r="V587" i="64"/>
  <c r="R587" i="64"/>
  <c r="V581" i="64"/>
  <c r="R581" i="64"/>
  <c r="V575" i="64"/>
  <c r="R575" i="64"/>
  <c r="V569" i="64"/>
  <c r="R569" i="64"/>
  <c r="V563" i="64"/>
  <c r="R563" i="64"/>
  <c r="V557" i="64"/>
  <c r="R557" i="64"/>
  <c r="V551" i="64"/>
  <c r="R551" i="64"/>
  <c r="V545" i="64"/>
  <c r="R545" i="64"/>
  <c r="V539" i="64"/>
  <c r="R539" i="64"/>
  <c r="V533" i="64"/>
  <c r="R533" i="64"/>
  <c r="V527" i="64"/>
  <c r="R527" i="64"/>
  <c r="V521" i="64"/>
  <c r="R521" i="64"/>
  <c r="V515" i="64"/>
  <c r="R515" i="64"/>
  <c r="V509" i="64"/>
  <c r="R509" i="64"/>
  <c r="V503" i="64"/>
  <c r="R503" i="64"/>
  <c r="V497" i="64"/>
  <c r="R497" i="64"/>
  <c r="V491" i="64"/>
  <c r="R491" i="64"/>
  <c r="V485" i="64"/>
  <c r="R485" i="64"/>
  <c r="V479" i="64"/>
  <c r="R479" i="64"/>
  <c r="V473" i="64"/>
  <c r="R473" i="64"/>
  <c r="V467" i="64"/>
  <c r="R467" i="64"/>
  <c r="V461" i="64"/>
  <c r="R461" i="64"/>
  <c r="V455" i="64"/>
  <c r="R455" i="64"/>
  <c r="V449" i="64"/>
  <c r="R449" i="64"/>
  <c r="V443" i="64"/>
  <c r="R443" i="64"/>
  <c r="V437" i="64"/>
  <c r="R437" i="64"/>
  <c r="V428" i="64"/>
  <c r="R428" i="64"/>
  <c r="V422" i="64"/>
  <c r="R422" i="64"/>
  <c r="V419" i="64"/>
  <c r="R419" i="64"/>
  <c r="V413" i="64"/>
  <c r="R413" i="64"/>
  <c r="V407" i="64"/>
  <c r="R407" i="64"/>
  <c r="V401" i="64"/>
  <c r="R401" i="64"/>
  <c r="V395" i="64"/>
  <c r="R395" i="64"/>
  <c r="V389" i="64"/>
  <c r="R389" i="64"/>
  <c r="V383" i="64"/>
  <c r="R383" i="64"/>
  <c r="V377" i="64"/>
  <c r="R377" i="64"/>
  <c r="V371" i="64"/>
  <c r="R371" i="64"/>
  <c r="V365" i="64"/>
  <c r="R365" i="64"/>
  <c r="V359" i="64"/>
  <c r="R359" i="64"/>
  <c r="V353" i="64"/>
  <c r="R353" i="64"/>
  <c r="V347" i="64"/>
  <c r="R347" i="64"/>
  <c r="V341" i="64"/>
  <c r="R341" i="64"/>
  <c r="V335" i="64"/>
  <c r="R335" i="64"/>
  <c r="V329" i="64"/>
  <c r="R329" i="64"/>
  <c r="V323" i="64"/>
  <c r="R323" i="64"/>
  <c r="V317" i="64"/>
  <c r="R317" i="64"/>
  <c r="V311" i="64"/>
  <c r="R311" i="64"/>
  <c r="V305" i="64"/>
  <c r="R305" i="64"/>
  <c r="V299" i="64"/>
  <c r="R299" i="64"/>
  <c r="V290" i="64"/>
  <c r="R290" i="64"/>
  <c r="V284" i="64"/>
  <c r="R284" i="64"/>
  <c r="V275" i="64"/>
  <c r="R275" i="64"/>
  <c r="V269" i="64"/>
  <c r="R269" i="64"/>
  <c r="V263" i="64"/>
  <c r="R263" i="64"/>
  <c r="V254" i="64"/>
  <c r="R254" i="64"/>
  <c r="V248" i="64"/>
  <c r="R248" i="64"/>
  <c r="V242" i="64"/>
  <c r="R242" i="64"/>
  <c r="V236" i="64"/>
  <c r="R236" i="64"/>
  <c r="V230" i="64"/>
  <c r="R230" i="64"/>
  <c r="V224" i="64"/>
  <c r="R224" i="64"/>
  <c r="V218" i="64"/>
  <c r="R218" i="64"/>
  <c r="V212" i="64"/>
  <c r="R212" i="64"/>
  <c r="V206" i="64"/>
  <c r="R206" i="64"/>
  <c r="V200" i="64"/>
  <c r="R200" i="64"/>
  <c r="V194" i="64"/>
  <c r="R194" i="64"/>
  <c r="V188" i="64"/>
  <c r="R188" i="64"/>
  <c r="V182" i="64"/>
  <c r="R182" i="64"/>
  <c r="V176" i="64"/>
  <c r="R176" i="64"/>
  <c r="V164" i="64"/>
  <c r="R164" i="64"/>
  <c r="V146" i="64"/>
  <c r="R146" i="64"/>
  <c r="V140" i="64"/>
  <c r="R140" i="64"/>
  <c r="V134" i="64"/>
  <c r="R134" i="64"/>
  <c r="V128" i="64"/>
  <c r="R128" i="64"/>
  <c r="R122" i="64"/>
  <c r="V122" i="64"/>
  <c r="V116" i="64"/>
  <c r="R116" i="64"/>
  <c r="V110" i="64"/>
  <c r="R110" i="64"/>
  <c r="V104" i="64"/>
  <c r="R104" i="64"/>
  <c r="V98" i="64"/>
  <c r="R98" i="64"/>
  <c r="V86" i="64"/>
  <c r="R86" i="64"/>
  <c r="R1252" i="64"/>
  <c r="R1235" i="64"/>
  <c r="R1223" i="64"/>
  <c r="R1211" i="64"/>
  <c r="R1201" i="64"/>
  <c r="R1192" i="64"/>
  <c r="R1183" i="64"/>
  <c r="R1174" i="64"/>
  <c r="R1156" i="64"/>
  <c r="R1147" i="64"/>
  <c r="R1138" i="64"/>
  <c r="R1129" i="64"/>
  <c r="R1120" i="64"/>
  <c r="R1103" i="64"/>
  <c r="R1093" i="64"/>
  <c r="R1085" i="64"/>
  <c r="R1078" i="64"/>
  <c r="R1071" i="64"/>
  <c r="R1064" i="64"/>
  <c r="R1056" i="64"/>
  <c r="R1049" i="64"/>
  <c r="R1023" i="64"/>
  <c r="R1014" i="64"/>
  <c r="R1005" i="64"/>
  <c r="R996" i="64"/>
  <c r="R987" i="64"/>
  <c r="R978" i="64"/>
  <c r="R969" i="64"/>
  <c r="R960" i="64"/>
  <c r="R951" i="64"/>
  <c r="R942" i="64"/>
  <c r="R933" i="64"/>
  <c r="R924" i="64"/>
  <c r="R915" i="64"/>
  <c r="R906" i="64"/>
  <c r="R897" i="64"/>
  <c r="R886" i="64"/>
  <c r="R874" i="64"/>
  <c r="R862" i="64"/>
  <c r="R850" i="64"/>
  <c r="R838" i="64"/>
  <c r="R826" i="64"/>
  <c r="R814" i="64"/>
  <c r="R802" i="64"/>
  <c r="R790" i="64"/>
  <c r="R778" i="64"/>
  <c r="R766" i="64"/>
  <c r="R754" i="64"/>
  <c r="R742" i="64"/>
  <c r="R730" i="64"/>
  <c r="R718" i="64"/>
  <c r="R706" i="64"/>
  <c r="R694" i="64"/>
  <c r="R682" i="64"/>
  <c r="R670" i="64"/>
  <c r="R658" i="64"/>
  <c r="R645" i="64"/>
  <c r="R631" i="64"/>
  <c r="R602" i="64"/>
  <c r="R588" i="64"/>
  <c r="R573" i="64"/>
  <c r="R559" i="64"/>
  <c r="R526" i="64"/>
  <c r="R508" i="64"/>
  <c r="R490" i="64"/>
  <c r="R472" i="64"/>
  <c r="R436" i="64"/>
  <c r="R418" i="64"/>
  <c r="R400" i="64"/>
  <c r="R382" i="64"/>
  <c r="R364" i="64"/>
  <c r="R346" i="64"/>
  <c r="R328" i="64"/>
  <c r="R310" i="64"/>
  <c r="R292" i="64"/>
  <c r="R274" i="64"/>
  <c r="R256" i="64"/>
  <c r="R238" i="64"/>
  <c r="R220" i="64"/>
  <c r="R184" i="64"/>
  <c r="R166" i="64"/>
  <c r="R148" i="64"/>
  <c r="R130" i="64"/>
  <c r="R112" i="64"/>
  <c r="R94" i="64"/>
  <c r="V1225" i="64"/>
  <c r="V1094" i="64"/>
  <c r="V1057" i="64"/>
  <c r="V1027" i="64"/>
  <c r="V813" i="64"/>
  <c r="V362" i="64"/>
  <c r="V170" i="64"/>
  <c r="R1102" i="64"/>
  <c r="V1102" i="64"/>
  <c r="V913" i="64"/>
  <c r="R913" i="64"/>
  <c r="V907" i="64"/>
  <c r="R907" i="64"/>
  <c r="V901" i="64"/>
  <c r="R901" i="64"/>
  <c r="V895" i="64"/>
  <c r="R895" i="64"/>
  <c r="R646" i="64"/>
  <c r="V646" i="64"/>
  <c r="V634" i="64"/>
  <c r="R634" i="64"/>
  <c r="V622" i="64"/>
  <c r="R622" i="64"/>
  <c r="R610" i="64"/>
  <c r="V610" i="64"/>
  <c r="V598" i="64"/>
  <c r="R598" i="64"/>
  <c r="V586" i="64"/>
  <c r="R586" i="64"/>
  <c r="R574" i="64"/>
  <c r="V574" i="64"/>
  <c r="V562" i="64"/>
  <c r="R562" i="64"/>
  <c r="V550" i="64"/>
  <c r="R550" i="64"/>
  <c r="R1213" i="64"/>
  <c r="V1213" i="64"/>
  <c r="R1207" i="64"/>
  <c r="V1207" i="64"/>
  <c r="V1087" i="64"/>
  <c r="R1087" i="64"/>
  <c r="V1075" i="64"/>
  <c r="R1075" i="64"/>
  <c r="V1069" i="64"/>
  <c r="R1069" i="64"/>
  <c r="V1063" i="64"/>
  <c r="R1063" i="64"/>
  <c r="V1045" i="64"/>
  <c r="R1045" i="64"/>
  <c r="V1039" i="64"/>
  <c r="R1039" i="64"/>
  <c r="V1033" i="64"/>
  <c r="R1033" i="64"/>
  <c r="V1021" i="64"/>
  <c r="R1021" i="64"/>
  <c r="V1015" i="64"/>
  <c r="R1015" i="64"/>
  <c r="V1009" i="64"/>
  <c r="R1009" i="64"/>
  <c r="V1003" i="64"/>
  <c r="R1003" i="64"/>
  <c r="V997" i="64"/>
  <c r="R997" i="64"/>
  <c r="V991" i="64"/>
  <c r="R991" i="64"/>
  <c r="V985" i="64"/>
  <c r="R985" i="64"/>
  <c r="V979" i="64"/>
  <c r="R979" i="64"/>
  <c r="V973" i="64"/>
  <c r="R973" i="64"/>
  <c r="V967" i="64"/>
  <c r="R967" i="64"/>
  <c r="V961" i="64"/>
  <c r="R961" i="64"/>
  <c r="V955" i="64"/>
  <c r="R955" i="64"/>
  <c r="V949" i="64"/>
  <c r="R949" i="64"/>
  <c r="V943" i="64"/>
  <c r="R943" i="64"/>
  <c r="V937" i="64"/>
  <c r="R937" i="64"/>
  <c r="V931" i="64"/>
  <c r="R931" i="64"/>
  <c r="V925" i="64"/>
  <c r="R925" i="64"/>
  <c r="V919" i="64"/>
  <c r="R919" i="64"/>
  <c r="V889" i="64"/>
  <c r="R889" i="64"/>
  <c r="V883" i="64"/>
  <c r="R883" i="64"/>
  <c r="V877" i="64"/>
  <c r="R877" i="64"/>
  <c r="V871" i="64"/>
  <c r="R871" i="64"/>
  <c r="V865" i="64"/>
  <c r="R865" i="64"/>
  <c r="V859" i="64"/>
  <c r="R859" i="64"/>
  <c r="V853" i="64"/>
  <c r="R853" i="64"/>
  <c r="V847" i="64"/>
  <c r="R847" i="64"/>
  <c r="V841" i="64"/>
  <c r="R841" i="64"/>
  <c r="V835" i="64"/>
  <c r="R835" i="64"/>
  <c r="V829" i="64"/>
  <c r="R829" i="64"/>
  <c r="V823" i="64"/>
  <c r="R823" i="64"/>
  <c r="V817" i="64"/>
  <c r="R817" i="64"/>
  <c r="V811" i="64"/>
  <c r="R811" i="64"/>
  <c r="V805" i="64"/>
  <c r="R805" i="64"/>
  <c r="V799" i="64"/>
  <c r="R799" i="64"/>
  <c r="V793" i="64"/>
  <c r="R793" i="64"/>
  <c r="V787" i="64"/>
  <c r="R787" i="64"/>
  <c r="V781" i="64"/>
  <c r="R781" i="64"/>
  <c r="V775" i="64"/>
  <c r="R775" i="64"/>
  <c r="V769" i="64"/>
  <c r="R769" i="64"/>
  <c r="V763" i="64"/>
  <c r="R763" i="64"/>
  <c r="V757" i="64"/>
  <c r="R757" i="64"/>
  <c r="V751" i="64"/>
  <c r="R751" i="64"/>
  <c r="V745" i="64"/>
  <c r="R745" i="64"/>
  <c r="V739" i="64"/>
  <c r="R739" i="64"/>
  <c r="V733" i="64"/>
  <c r="R733" i="64"/>
  <c r="V727" i="64"/>
  <c r="R727" i="64"/>
  <c r="V721" i="64"/>
  <c r="R721" i="64"/>
  <c r="V715" i="64"/>
  <c r="R715" i="64"/>
  <c r="V709" i="64"/>
  <c r="R709" i="64"/>
  <c r="V703" i="64"/>
  <c r="R703" i="64"/>
  <c r="V697" i="64"/>
  <c r="R697" i="64"/>
  <c r="V691" i="64"/>
  <c r="R691" i="64"/>
  <c r="V685" i="64"/>
  <c r="R685" i="64"/>
  <c r="V679" i="64"/>
  <c r="R679" i="64"/>
  <c r="V673" i="64"/>
  <c r="R673" i="64"/>
  <c r="V667" i="64"/>
  <c r="R667" i="64"/>
  <c r="V661" i="64"/>
  <c r="R661" i="64"/>
  <c r="V655" i="64"/>
  <c r="R655" i="64"/>
  <c r="V649" i="64"/>
  <c r="R649" i="64"/>
  <c r="V637" i="64"/>
  <c r="R637" i="64"/>
  <c r="V625" i="64"/>
  <c r="R625" i="64"/>
  <c r="V613" i="64"/>
  <c r="R613" i="64"/>
  <c r="V601" i="64"/>
  <c r="R601" i="64"/>
  <c r="V589" i="64"/>
  <c r="R589" i="64"/>
  <c r="V577" i="64"/>
  <c r="R577" i="64"/>
  <c r="V565" i="64"/>
  <c r="R565" i="64"/>
  <c r="V553" i="64"/>
  <c r="R553" i="64"/>
  <c r="R1246" i="64"/>
  <c r="R1232" i="64"/>
  <c r="R1220" i="64"/>
  <c r="R1189" i="64"/>
  <c r="R1180" i="64"/>
  <c r="R1171" i="64"/>
  <c r="R1162" i="64"/>
  <c r="R1153" i="64"/>
  <c r="R1135" i="64"/>
  <c r="R1126" i="64"/>
  <c r="R1117" i="64"/>
  <c r="R1108" i="64"/>
  <c r="R1099" i="64"/>
  <c r="R1091" i="64"/>
  <c r="R1083" i="64"/>
  <c r="R1076" i="64"/>
  <c r="R1068" i="64"/>
  <c r="R1061" i="64"/>
  <c r="R1054" i="64"/>
  <c r="R1047" i="64"/>
  <c r="R1038" i="64"/>
  <c r="R1029" i="64"/>
  <c r="R1020" i="64"/>
  <c r="R1011" i="64"/>
  <c r="R1002" i="64"/>
  <c r="R993" i="64"/>
  <c r="R984" i="64"/>
  <c r="R975" i="64"/>
  <c r="R966" i="64"/>
  <c r="R957" i="64"/>
  <c r="R948" i="64"/>
  <c r="R939" i="64"/>
  <c r="R930" i="64"/>
  <c r="R921" i="64"/>
  <c r="R912" i="64"/>
  <c r="R903" i="64"/>
  <c r="R894" i="64"/>
  <c r="R882" i="64"/>
  <c r="R870" i="64"/>
  <c r="R858" i="64"/>
  <c r="R846" i="64"/>
  <c r="R834" i="64"/>
  <c r="R822" i="64"/>
  <c r="R810" i="64"/>
  <c r="R798" i="64"/>
  <c r="R786" i="64"/>
  <c r="R774" i="64"/>
  <c r="R762" i="64"/>
  <c r="R750" i="64"/>
  <c r="R738" i="64"/>
  <c r="R726" i="64"/>
  <c r="R714" i="64"/>
  <c r="R702" i="64"/>
  <c r="R690" i="64"/>
  <c r="R678" i="64"/>
  <c r="R666" i="64"/>
  <c r="R654" i="64"/>
  <c r="R626" i="64"/>
  <c r="R612" i="64"/>
  <c r="R597" i="64"/>
  <c r="R583" i="64"/>
  <c r="R554" i="64"/>
  <c r="R538" i="64"/>
  <c r="R520" i="64"/>
  <c r="R484" i="64"/>
  <c r="R466" i="64"/>
  <c r="R448" i="64"/>
  <c r="R430" i="64"/>
  <c r="R412" i="64"/>
  <c r="R376" i="64"/>
  <c r="R358" i="64"/>
  <c r="R340" i="64"/>
  <c r="R322" i="64"/>
  <c r="R304" i="64"/>
  <c r="R286" i="64"/>
  <c r="R268" i="64"/>
  <c r="R250" i="64"/>
  <c r="R232" i="64"/>
  <c r="R214" i="64"/>
  <c r="R196" i="64"/>
  <c r="R178" i="64"/>
  <c r="R160" i="64"/>
  <c r="R142" i="64"/>
  <c r="R124" i="64"/>
  <c r="R106" i="64"/>
  <c r="R88" i="64"/>
  <c r="V1081" i="64"/>
  <c r="V1017" i="64"/>
  <c r="V478" i="64"/>
  <c r="V298" i="64"/>
  <c r="V801" i="64"/>
  <c r="R801" i="64"/>
  <c r="V795" i="64"/>
  <c r="R795" i="64"/>
  <c r="V789" i="64"/>
  <c r="R789" i="64"/>
  <c r="V783" i="64"/>
  <c r="R783" i="64"/>
  <c r="V777" i="64"/>
  <c r="R777" i="64"/>
  <c r="V771" i="64"/>
  <c r="R771" i="64"/>
  <c r="V765" i="64"/>
  <c r="R765" i="64"/>
  <c r="V759" i="64"/>
  <c r="R759" i="64"/>
  <c r="V753" i="64"/>
  <c r="R753" i="64"/>
  <c r="V747" i="64"/>
  <c r="R747" i="64"/>
  <c r="V741" i="64"/>
  <c r="R741" i="64"/>
  <c r="V735" i="64"/>
  <c r="R735" i="64"/>
  <c r="V729" i="64"/>
  <c r="R729" i="64"/>
  <c r="V723" i="64"/>
  <c r="R723" i="64"/>
  <c r="V717" i="64"/>
  <c r="R717" i="64"/>
  <c r="V711" i="64"/>
  <c r="R711" i="64"/>
  <c r="V705" i="64"/>
  <c r="R705" i="64"/>
  <c r="V699" i="64"/>
  <c r="R699" i="64"/>
  <c r="V693" i="64"/>
  <c r="R693" i="64"/>
  <c r="V687" i="64"/>
  <c r="R687" i="64"/>
  <c r="V681" i="64"/>
  <c r="R681" i="64"/>
  <c r="V675" i="64"/>
  <c r="R675" i="64"/>
  <c r="V669" i="64"/>
  <c r="R669" i="64"/>
  <c r="V663" i="64"/>
  <c r="R663" i="64"/>
  <c r="V657" i="64"/>
  <c r="R657" i="64"/>
  <c r="V651" i="64"/>
  <c r="R651" i="64"/>
  <c r="V639" i="64"/>
  <c r="R639" i="64"/>
  <c r="V627" i="64"/>
  <c r="R627" i="64"/>
  <c r="V615" i="64"/>
  <c r="R615" i="64"/>
  <c r="V603" i="64"/>
  <c r="R603" i="64"/>
  <c r="V591" i="64"/>
  <c r="R591" i="64"/>
  <c r="V579" i="64"/>
  <c r="R579" i="64"/>
  <c r="V567" i="64"/>
  <c r="R567" i="64"/>
  <c r="V555" i="64"/>
  <c r="R555" i="64"/>
  <c r="V543" i="64"/>
  <c r="R543" i="64"/>
  <c r="V537" i="64"/>
  <c r="R537" i="64"/>
  <c r="V531" i="64"/>
  <c r="R531" i="64"/>
  <c r="V525" i="64"/>
  <c r="R525" i="64"/>
  <c r="V519" i="64"/>
  <c r="R519" i="64"/>
  <c r="V513" i="64"/>
  <c r="R513" i="64"/>
  <c r="V507" i="64"/>
  <c r="R507" i="64"/>
  <c r="V501" i="64"/>
  <c r="R501" i="64"/>
  <c r="V495" i="64"/>
  <c r="R495" i="64"/>
  <c r="V489" i="64"/>
  <c r="R489" i="64"/>
  <c r="V483" i="64"/>
  <c r="R483" i="64"/>
  <c r="V477" i="64"/>
  <c r="R477" i="64"/>
  <c r="V471" i="64"/>
  <c r="R471" i="64"/>
  <c r="V465" i="64"/>
  <c r="R465" i="64"/>
  <c r="V459" i="64"/>
  <c r="R459" i="64"/>
  <c r="V453" i="64"/>
  <c r="R453" i="64"/>
  <c r="V447" i="64"/>
  <c r="R447" i="64"/>
  <c r="V441" i="64"/>
  <c r="R441" i="64"/>
  <c r="V435" i="64"/>
  <c r="R435" i="64"/>
  <c r="V429" i="64"/>
  <c r="R429" i="64"/>
  <c r="V423" i="64"/>
  <c r="R423" i="64"/>
  <c r="V417" i="64"/>
  <c r="R417" i="64"/>
  <c r="V411" i="64"/>
  <c r="R411" i="64"/>
  <c r="V405" i="64"/>
  <c r="R405" i="64"/>
  <c r="V399" i="64"/>
  <c r="R399" i="64"/>
  <c r="V393" i="64"/>
  <c r="R393" i="64"/>
  <c r="V387" i="64"/>
  <c r="R387" i="64"/>
  <c r="V381" i="64"/>
  <c r="R381" i="64"/>
  <c r="V375" i="64"/>
  <c r="R375" i="64"/>
  <c r="V369" i="64"/>
  <c r="R369" i="64"/>
  <c r="V363" i="64"/>
  <c r="R363" i="64"/>
  <c r="V357" i="64"/>
  <c r="R357" i="64"/>
  <c r="V351" i="64"/>
  <c r="R351" i="64"/>
  <c r="V345" i="64"/>
  <c r="R345" i="64"/>
  <c r="V339" i="64"/>
  <c r="R339" i="64"/>
  <c r="V333" i="64"/>
  <c r="R333" i="64"/>
  <c r="V327" i="64"/>
  <c r="R327" i="64"/>
  <c r="V321" i="64"/>
  <c r="R321" i="64"/>
  <c r="V315" i="64"/>
  <c r="R315" i="64"/>
  <c r="V309" i="64"/>
  <c r="R309" i="64"/>
  <c r="V303" i="64"/>
  <c r="R303" i="64"/>
  <c r="V297" i="64"/>
  <c r="R297" i="64"/>
  <c r="V291" i="64"/>
  <c r="R291" i="64"/>
  <c r="V285" i="64"/>
  <c r="R285" i="64"/>
  <c r="V279" i="64"/>
  <c r="R279" i="64"/>
  <c r="V273" i="64"/>
  <c r="R273" i="64"/>
  <c r="V267" i="64"/>
  <c r="R267" i="64"/>
  <c r="V261" i="64"/>
  <c r="R261" i="64"/>
  <c r="V255" i="64"/>
  <c r="R255" i="64"/>
  <c r="V249" i="64"/>
  <c r="R249" i="64"/>
  <c r="V243" i="64"/>
  <c r="R243" i="64"/>
  <c r="V237" i="64"/>
  <c r="R237" i="64"/>
  <c r="V231" i="64"/>
  <c r="R231" i="64"/>
  <c r="V225" i="64"/>
  <c r="R225" i="64"/>
  <c r="V219" i="64"/>
  <c r="R219" i="64"/>
  <c r="V213" i="64"/>
  <c r="R213" i="64"/>
  <c r="V207" i="64"/>
  <c r="R207" i="64"/>
  <c r="V201" i="64"/>
  <c r="R201" i="64"/>
  <c r="V195" i="64"/>
  <c r="R195" i="64"/>
  <c r="V189" i="64"/>
  <c r="R189" i="64"/>
  <c r="V183" i="64"/>
  <c r="R183" i="64"/>
  <c r="V177" i="64"/>
  <c r="R177" i="64"/>
  <c r="V171" i="64"/>
  <c r="R171" i="64"/>
  <c r="V165" i="64"/>
  <c r="R165" i="64"/>
  <c r="V156" i="64"/>
  <c r="R156" i="64"/>
  <c r="V150" i="64"/>
  <c r="R150" i="64"/>
  <c r="V144" i="64"/>
  <c r="R144" i="64"/>
  <c r="V132" i="64"/>
  <c r="R132" i="64"/>
  <c r="V126" i="64"/>
  <c r="R126" i="64"/>
  <c r="V120" i="64"/>
  <c r="R120" i="64"/>
  <c r="V114" i="64"/>
  <c r="R114" i="64"/>
  <c r="V108" i="64"/>
  <c r="R108" i="64"/>
  <c r="V105" i="64"/>
  <c r="R105" i="64"/>
  <c r="V99" i="64"/>
  <c r="R99" i="64"/>
  <c r="V96" i="64"/>
  <c r="R96" i="64"/>
  <c r="V93" i="64"/>
  <c r="R93" i="64"/>
  <c r="V90" i="64"/>
  <c r="R90" i="64"/>
  <c r="R1244" i="64"/>
  <c r="V891" i="64"/>
  <c r="R891" i="64"/>
  <c r="V885" i="64"/>
  <c r="R885" i="64"/>
  <c r="V879" i="64"/>
  <c r="R879" i="64"/>
  <c r="V873" i="64"/>
  <c r="R873" i="64"/>
  <c r="V867" i="64"/>
  <c r="R867" i="64"/>
  <c r="V861" i="64"/>
  <c r="R861" i="64"/>
  <c r="V855" i="64"/>
  <c r="R855" i="64"/>
  <c r="V849" i="64"/>
  <c r="R849" i="64"/>
  <c r="V843" i="64"/>
  <c r="R843" i="64"/>
  <c r="V837" i="64"/>
  <c r="R837" i="64"/>
  <c r="V831" i="64"/>
  <c r="R831" i="64"/>
  <c r="V825" i="64"/>
  <c r="R825" i="64"/>
  <c r="V819" i="64"/>
  <c r="R819" i="64"/>
  <c r="V807" i="64"/>
  <c r="R807" i="64"/>
  <c r="V642" i="64"/>
  <c r="R642" i="64"/>
  <c r="V630" i="64"/>
  <c r="R630" i="64"/>
  <c r="V618" i="64"/>
  <c r="R618" i="64"/>
  <c r="V606" i="64"/>
  <c r="R606" i="64"/>
  <c r="V594" i="64"/>
  <c r="R594" i="64"/>
  <c r="V582" i="64"/>
  <c r="R582" i="64"/>
  <c r="V570" i="64"/>
  <c r="R570" i="64"/>
  <c r="V558" i="64"/>
  <c r="R558" i="64"/>
  <c r="V546" i="64"/>
  <c r="R546" i="64"/>
  <c r="V540" i="64"/>
  <c r="R540" i="64"/>
  <c r="V534" i="64"/>
  <c r="R534" i="64"/>
  <c r="V528" i="64"/>
  <c r="R528" i="64"/>
  <c r="V522" i="64"/>
  <c r="R522" i="64"/>
  <c r="V516" i="64"/>
  <c r="R516" i="64"/>
  <c r="V510" i="64"/>
  <c r="R510" i="64"/>
  <c r="V504" i="64"/>
  <c r="R504" i="64"/>
  <c r="V498" i="64"/>
  <c r="R498" i="64"/>
  <c r="V492" i="64"/>
  <c r="R492" i="64"/>
  <c r="V486" i="64"/>
  <c r="R486" i="64"/>
  <c r="V480" i="64"/>
  <c r="R480" i="64"/>
  <c r="V474" i="64"/>
  <c r="R474" i="64"/>
  <c r="V468" i="64"/>
  <c r="R468" i="64"/>
  <c r="V462" i="64"/>
  <c r="R462" i="64"/>
  <c r="V456" i="64"/>
  <c r="R456" i="64"/>
  <c r="V450" i="64"/>
  <c r="R450" i="64"/>
  <c r="V444" i="64"/>
  <c r="R444" i="64"/>
  <c r="V438" i="64"/>
  <c r="R438" i="64"/>
  <c r="V432" i="64"/>
  <c r="R432" i="64"/>
  <c r="V420" i="64"/>
  <c r="R420" i="64"/>
  <c r="V414" i="64"/>
  <c r="R414" i="64"/>
  <c r="V408" i="64"/>
  <c r="R408" i="64"/>
  <c r="V402" i="64"/>
  <c r="R402" i="64"/>
  <c r="V396" i="64"/>
  <c r="R396" i="64"/>
  <c r="V390" i="64"/>
  <c r="R390" i="64"/>
  <c r="V384" i="64"/>
  <c r="R384" i="64"/>
  <c r="V378" i="64"/>
  <c r="R378" i="64"/>
  <c r="V372" i="64"/>
  <c r="R372" i="64"/>
  <c r="V366" i="64"/>
  <c r="R366" i="64"/>
  <c r="V360" i="64"/>
  <c r="R360" i="64"/>
  <c r="V354" i="64"/>
  <c r="R354" i="64"/>
  <c r="V348" i="64"/>
  <c r="R348" i="64"/>
  <c r="V342" i="64"/>
  <c r="R342" i="64"/>
  <c r="V336" i="64"/>
  <c r="R336" i="64"/>
  <c r="V324" i="64"/>
  <c r="R324" i="64"/>
  <c r="V318" i="64"/>
  <c r="R318" i="64"/>
  <c r="V312" i="64"/>
  <c r="R312" i="64"/>
  <c r="V306" i="64"/>
  <c r="R306" i="64"/>
  <c r="V300" i="64"/>
  <c r="R300" i="64"/>
  <c r="V294" i="64"/>
  <c r="R294" i="64"/>
  <c r="V288" i="64"/>
  <c r="R288" i="64"/>
  <c r="V282" i="64"/>
  <c r="R282" i="64"/>
  <c r="V276" i="64"/>
  <c r="R276" i="64"/>
  <c r="V270" i="64"/>
  <c r="R270" i="64"/>
  <c r="V264" i="64"/>
  <c r="R264" i="64"/>
  <c r="V258" i="64"/>
  <c r="R258" i="64"/>
  <c r="V252" i="64"/>
  <c r="R252" i="64"/>
  <c r="V246" i="64"/>
  <c r="R246" i="64"/>
  <c r="V240" i="64"/>
  <c r="R240" i="64"/>
  <c r="V228" i="64"/>
  <c r="R228" i="64"/>
  <c r="V222" i="64"/>
  <c r="R222" i="64"/>
  <c r="V216" i="64"/>
  <c r="R216" i="64"/>
  <c r="V210" i="64"/>
  <c r="R210" i="64"/>
  <c r="V204" i="64"/>
  <c r="R204" i="64"/>
  <c r="V198" i="64"/>
  <c r="R198" i="64"/>
  <c r="V192" i="64"/>
  <c r="R192" i="64"/>
  <c r="R186" i="64"/>
  <c r="V186" i="64"/>
  <c r="V180" i="64"/>
  <c r="R180" i="64"/>
  <c r="V174" i="64"/>
  <c r="R174" i="64"/>
  <c r="V168" i="64"/>
  <c r="R168" i="64"/>
  <c r="V162" i="64"/>
  <c r="R162" i="64"/>
  <c r="V159" i="64"/>
  <c r="R159" i="64"/>
  <c r="V153" i="64"/>
  <c r="R153" i="64"/>
  <c r="V147" i="64"/>
  <c r="R147" i="64"/>
  <c r="V141" i="64"/>
  <c r="R141" i="64"/>
  <c r="V135" i="64"/>
  <c r="R135" i="64"/>
  <c r="V129" i="64"/>
  <c r="R129" i="64"/>
  <c r="V123" i="64"/>
  <c r="R123" i="64"/>
  <c r="V117" i="64"/>
  <c r="R117" i="64"/>
  <c r="V111" i="64"/>
  <c r="R111" i="64"/>
  <c r="V102" i="64"/>
  <c r="R102" i="64"/>
  <c r="R1258" i="64"/>
  <c r="R1240" i="64"/>
  <c r="R1228" i="64"/>
  <c r="R1216" i="64"/>
  <c r="R1204" i="64"/>
  <c r="R1195" i="64"/>
  <c r="R1186" i="64"/>
  <c r="R1177" i="64"/>
  <c r="R1168" i="64"/>
  <c r="R1159" i="64"/>
  <c r="R1150" i="64"/>
  <c r="R1141" i="64"/>
  <c r="R1132" i="64"/>
  <c r="R1123" i="64"/>
  <c r="R1114" i="64"/>
  <c r="R1105" i="64"/>
  <c r="R1097" i="64"/>
  <c r="R1080" i="64"/>
  <c r="R1073" i="64"/>
  <c r="R1066" i="64"/>
  <c r="R1059" i="64"/>
  <c r="R1052" i="64"/>
  <c r="R1044" i="64"/>
  <c r="R1035" i="64"/>
  <c r="R1026" i="64"/>
  <c r="R1008" i="64"/>
  <c r="R999" i="64"/>
  <c r="R990" i="64"/>
  <c r="R981" i="64"/>
  <c r="R972" i="64"/>
  <c r="R963" i="64"/>
  <c r="R954" i="64"/>
  <c r="R945" i="64"/>
  <c r="R936" i="64"/>
  <c r="R927" i="64"/>
  <c r="R918" i="64"/>
  <c r="R909" i="64"/>
  <c r="R900" i="64"/>
  <c r="R890" i="64"/>
  <c r="R878" i="64"/>
  <c r="R866" i="64"/>
  <c r="R854" i="64"/>
  <c r="R842" i="64"/>
  <c r="R830" i="64"/>
  <c r="R818" i="64"/>
  <c r="R794" i="64"/>
  <c r="R782" i="64"/>
  <c r="R770" i="64"/>
  <c r="R758" i="64"/>
  <c r="R746" i="64"/>
  <c r="R734" i="64"/>
  <c r="R722" i="64"/>
  <c r="R710" i="64"/>
  <c r="R698" i="64"/>
  <c r="R686" i="64"/>
  <c r="R674" i="64"/>
  <c r="R662" i="64"/>
  <c r="R650" i="64"/>
  <c r="R636" i="64"/>
  <c r="R621" i="64"/>
  <c r="R607" i="64"/>
  <c r="R578" i="64"/>
  <c r="R564" i="64"/>
  <c r="R549" i="64"/>
  <c r="R532" i="64"/>
  <c r="R514" i="64"/>
  <c r="R496" i="64"/>
  <c r="R460" i="64"/>
  <c r="R442" i="64"/>
  <c r="R424" i="64"/>
  <c r="R406" i="64"/>
  <c r="R388" i="64"/>
  <c r="R370" i="64"/>
  <c r="R352" i="64"/>
  <c r="R334" i="64"/>
  <c r="R316" i="64"/>
  <c r="R280" i="64"/>
  <c r="R262" i="64"/>
  <c r="R244" i="64"/>
  <c r="R226" i="64"/>
  <c r="R208" i="64"/>
  <c r="R190" i="64"/>
  <c r="R172" i="64"/>
  <c r="R154" i="64"/>
  <c r="R136" i="64"/>
  <c r="R118" i="64"/>
  <c r="R100" i="64"/>
  <c r="V426" i="64"/>
  <c r="V234" i="64"/>
  <c r="R84" i="64"/>
  <c r="V70" i="64"/>
  <c r="R70" i="64"/>
  <c r="R71" i="64"/>
  <c r="V87" i="64"/>
  <c r="R87" i="64"/>
  <c r="V81" i="64"/>
  <c r="R81" i="64"/>
  <c r="R62" i="64"/>
  <c r="V75" i="64"/>
  <c r="R75" i="64"/>
  <c r="V69" i="64"/>
  <c r="R69" i="64"/>
  <c r="R67" i="64"/>
  <c r="R63" i="64"/>
  <c r="O11" i="90"/>
  <c r="O14" i="90" s="1"/>
  <c r="D17" i="22"/>
  <c r="H17" i="89"/>
  <c r="H17" i="90"/>
  <c r="L18" i="7"/>
  <c r="M18" i="7"/>
  <c r="R1248" i="64"/>
  <c r="R1242" i="64"/>
  <c r="R1236" i="64"/>
  <c r="R1224" i="64"/>
  <c r="R1212" i="64"/>
  <c r="R1200" i="64"/>
  <c r="R1188" i="64"/>
  <c r="R1176" i="64"/>
  <c r="R1158" i="64"/>
  <c r="R1146" i="64"/>
  <c r="R1140" i="64"/>
  <c r="R1134" i="64"/>
  <c r="R1128" i="64"/>
  <c r="R1122" i="64"/>
  <c r="R1110" i="64"/>
  <c r="R1253" i="64"/>
  <c r="R1247" i="64"/>
  <c r="R1241" i="64"/>
  <c r="V1257" i="64"/>
  <c r="V1251" i="64"/>
  <c r="V1245" i="64"/>
  <c r="V1239" i="64"/>
  <c r="V1233" i="64"/>
  <c r="V1227" i="64"/>
  <c r="V1221" i="64"/>
  <c r="V1215" i="64"/>
  <c r="V1209" i="64"/>
  <c r="V1203" i="64"/>
  <c r="V1197" i="64"/>
  <c r="V1191" i="64"/>
  <c r="V1185" i="64"/>
  <c r="V1179" i="64"/>
  <c r="V1173" i="64"/>
  <c r="V1167" i="64"/>
  <c r="V1161" i="64"/>
  <c r="V1155" i="64"/>
  <c r="V1149" i="64"/>
  <c r="V1143" i="64"/>
  <c r="V1137" i="64"/>
  <c r="V1131" i="64"/>
  <c r="V1125" i="64"/>
  <c r="V1119" i="64"/>
  <c r="V1113" i="64"/>
  <c r="V1107" i="64"/>
  <c r="V1101" i="64"/>
  <c r="V1095" i="64"/>
  <c r="V1089" i="64"/>
  <c r="V1255" i="64"/>
  <c r="V1249" i="64"/>
  <c r="V1243" i="64"/>
  <c r="V1237" i="64"/>
  <c r="V1254" i="64"/>
  <c r="V1218" i="64"/>
  <c r="V1182" i="64"/>
  <c r="V1164" i="64"/>
  <c r="V1116" i="64"/>
  <c r="V1230" i="64"/>
  <c r="V1206" i="64"/>
  <c r="V1194" i="64"/>
  <c r="V1170" i="64"/>
  <c r="V1152" i="64"/>
  <c r="R6" i="64"/>
  <c r="H16" i="81" l="1"/>
  <c r="H15" i="81"/>
  <c r="Q12" i="81"/>
  <c r="P10" i="88"/>
  <c r="Q10" i="88"/>
  <c r="P11" i="88"/>
  <c r="Q11" i="88"/>
  <c r="P12" i="88"/>
  <c r="Q12" i="88"/>
  <c r="P13" i="88"/>
  <c r="Q13" i="88"/>
  <c r="P14" i="88"/>
  <c r="Q14" i="88"/>
  <c r="P15" i="88"/>
  <c r="Q15" i="88"/>
  <c r="P16" i="88"/>
  <c r="Q16" i="88"/>
  <c r="P17" i="88"/>
  <c r="Q17" i="88"/>
  <c r="P18" i="88"/>
  <c r="Q18" i="88"/>
  <c r="P19" i="88"/>
  <c r="Q19" i="88"/>
  <c r="P20" i="88"/>
  <c r="Q20" i="88"/>
  <c r="P21" i="88"/>
  <c r="Q21" i="88"/>
  <c r="P22" i="88"/>
  <c r="Q22" i="88"/>
  <c r="P23" i="88"/>
  <c r="Q23" i="88"/>
  <c r="P24" i="88"/>
  <c r="Q24" i="88"/>
  <c r="P25" i="88"/>
  <c r="Q25" i="88"/>
  <c r="P26" i="88"/>
  <c r="Q26" i="88"/>
  <c r="P27" i="88"/>
  <c r="Q27" i="88"/>
  <c r="P28" i="88"/>
  <c r="Q28" i="88"/>
  <c r="P29" i="88"/>
  <c r="Q29" i="88"/>
  <c r="P30" i="88"/>
  <c r="Q30" i="88"/>
  <c r="P31" i="88"/>
  <c r="Q31" i="88"/>
  <c r="P32" i="88"/>
  <c r="Q32" i="88"/>
  <c r="P33" i="88"/>
  <c r="Q33" i="88"/>
  <c r="P34" i="88"/>
  <c r="Q34" i="88"/>
  <c r="P35" i="88"/>
  <c r="Q35" i="88"/>
  <c r="P36" i="88"/>
  <c r="Q36" i="88"/>
  <c r="P37" i="88"/>
  <c r="Q37" i="88"/>
  <c r="P38" i="88"/>
  <c r="Q38" i="88"/>
  <c r="P39" i="88"/>
  <c r="Q39" i="88"/>
  <c r="P40" i="88"/>
  <c r="Q40" i="88"/>
  <c r="P41" i="88"/>
  <c r="Q41" i="88"/>
  <c r="P42" i="88"/>
  <c r="Q42" i="88"/>
  <c r="P43" i="88"/>
  <c r="Q43" i="88"/>
  <c r="P44" i="88"/>
  <c r="Q44" i="88"/>
  <c r="P45" i="88"/>
  <c r="Q45" i="88"/>
  <c r="P46" i="88"/>
  <c r="Q46" i="88"/>
  <c r="P47" i="88"/>
  <c r="Q47" i="88"/>
  <c r="P48" i="88"/>
  <c r="Q48" i="88"/>
  <c r="P49" i="88"/>
  <c r="Q49" i="88"/>
  <c r="P50" i="88"/>
  <c r="Q50" i="88"/>
  <c r="P51" i="88"/>
  <c r="Q51" i="88"/>
  <c r="P52" i="88"/>
  <c r="Q52" i="88"/>
  <c r="P53" i="88"/>
  <c r="Q53" i="88"/>
  <c r="P54" i="88"/>
  <c r="Q54" i="88"/>
  <c r="P55" i="88"/>
  <c r="Q55" i="88"/>
  <c r="P56" i="88"/>
  <c r="Q56" i="88"/>
  <c r="P57" i="88"/>
  <c r="Q57" i="88"/>
  <c r="P58" i="88"/>
  <c r="Q58" i="88"/>
  <c r="P59" i="88"/>
  <c r="Q59" i="88"/>
  <c r="P60" i="88"/>
  <c r="Q60" i="88"/>
  <c r="P61" i="88"/>
  <c r="Q61" i="88"/>
  <c r="P62" i="88"/>
  <c r="Q62" i="88"/>
  <c r="P63" i="88"/>
  <c r="Q63" i="88"/>
  <c r="P64" i="88"/>
  <c r="Q64" i="88"/>
  <c r="P65" i="88"/>
  <c r="Q65" i="88"/>
  <c r="P66" i="88"/>
  <c r="Q66" i="88"/>
  <c r="P67" i="88"/>
  <c r="Q67" i="88"/>
  <c r="P68" i="88"/>
  <c r="Q68" i="88"/>
  <c r="P69" i="88"/>
  <c r="Q69" i="88"/>
  <c r="P70" i="88"/>
  <c r="Q70" i="88"/>
  <c r="P71" i="88"/>
  <c r="Q71" i="88"/>
  <c r="P72" i="88"/>
  <c r="Q72" i="88"/>
  <c r="P73" i="88"/>
  <c r="Q73" i="88"/>
  <c r="P74" i="88"/>
  <c r="Q74" i="88"/>
  <c r="P75" i="88"/>
  <c r="Q75" i="88"/>
  <c r="P76" i="88"/>
  <c r="Q76" i="88"/>
  <c r="P77" i="88"/>
  <c r="Q77" i="88"/>
  <c r="P78" i="88"/>
  <c r="Q78" i="88"/>
  <c r="P79" i="88"/>
  <c r="Q79" i="88"/>
  <c r="P80" i="88"/>
  <c r="Q80" i="88"/>
  <c r="P81" i="88"/>
  <c r="Q81" i="88"/>
  <c r="P82" i="88"/>
  <c r="Q82" i="88"/>
  <c r="P83" i="88"/>
  <c r="Q83" i="88"/>
  <c r="P84" i="88"/>
  <c r="Q84" i="88"/>
  <c r="P85" i="88"/>
  <c r="Q85" i="88"/>
  <c r="P86" i="88"/>
  <c r="Q86" i="88"/>
  <c r="P87" i="88"/>
  <c r="Q87" i="88"/>
  <c r="P88" i="88"/>
  <c r="Q88" i="88"/>
  <c r="P89" i="88"/>
  <c r="Q89" i="88"/>
  <c r="P90" i="88"/>
  <c r="Q90" i="88"/>
  <c r="P91" i="88"/>
  <c r="Q91" i="88"/>
  <c r="P92" i="88"/>
  <c r="Q92" i="88"/>
  <c r="P93" i="88"/>
  <c r="Q93" i="88"/>
  <c r="P94" i="88"/>
  <c r="Q94" i="88"/>
  <c r="P95" i="88"/>
  <c r="Q95" i="88"/>
  <c r="P96" i="88"/>
  <c r="Q96" i="88"/>
  <c r="P97" i="88"/>
  <c r="Q97" i="88"/>
  <c r="P98" i="88"/>
  <c r="Q98" i="88"/>
  <c r="P99" i="88"/>
  <c r="Q99" i="88"/>
  <c r="P100" i="88"/>
  <c r="Q100" i="88"/>
  <c r="P101" i="88"/>
  <c r="Q101" i="88"/>
  <c r="P102" i="88"/>
  <c r="Q102" i="88"/>
  <c r="P103" i="88"/>
  <c r="Q103" i="88"/>
  <c r="P104" i="88"/>
  <c r="Q104" i="88"/>
  <c r="P105" i="88"/>
  <c r="Q105" i="88"/>
  <c r="P106" i="88"/>
  <c r="Q106" i="88"/>
  <c r="P107" i="88"/>
  <c r="Q107" i="88"/>
  <c r="P108" i="88"/>
  <c r="Q108" i="88"/>
  <c r="P109" i="88"/>
  <c r="Q109" i="88"/>
  <c r="P110" i="88"/>
  <c r="Q110" i="88"/>
  <c r="P111" i="88"/>
  <c r="Q111" i="88"/>
  <c r="P112" i="88"/>
  <c r="Q112" i="88"/>
  <c r="P113" i="88"/>
  <c r="Q113" i="88"/>
  <c r="P114" i="88"/>
  <c r="Q114" i="88"/>
  <c r="P115" i="88"/>
  <c r="Q115" i="88"/>
  <c r="P116" i="88"/>
  <c r="Q116" i="88"/>
  <c r="P117" i="88"/>
  <c r="Q117" i="88"/>
  <c r="P118" i="88"/>
  <c r="Q118" i="88"/>
  <c r="P119" i="88"/>
  <c r="Q119" i="88"/>
  <c r="P120" i="88"/>
  <c r="Q120" i="88"/>
  <c r="P121" i="88"/>
  <c r="Q121" i="88"/>
  <c r="P122" i="88"/>
  <c r="Q122" i="88"/>
  <c r="P123" i="88"/>
  <c r="Q123" i="88"/>
  <c r="P124" i="88"/>
  <c r="Q124" i="88"/>
  <c r="P125" i="88"/>
  <c r="Q125" i="88"/>
  <c r="P126" i="88"/>
  <c r="Q126" i="88"/>
  <c r="P127" i="88"/>
  <c r="Q127" i="88"/>
  <c r="P128" i="88"/>
  <c r="Q128" i="88"/>
  <c r="P129" i="88"/>
  <c r="Q129" i="88"/>
  <c r="P130" i="88"/>
  <c r="Q130" i="88"/>
  <c r="P131" i="88"/>
  <c r="Q131" i="88"/>
  <c r="P132" i="88"/>
  <c r="Q132" i="88"/>
  <c r="P133" i="88"/>
  <c r="Q133" i="88"/>
  <c r="P134" i="88"/>
  <c r="Q134" i="88"/>
  <c r="P135" i="88"/>
  <c r="Q135" i="88"/>
  <c r="P136" i="88"/>
  <c r="Q136" i="88"/>
  <c r="P137" i="88"/>
  <c r="Q137" i="88"/>
  <c r="P138" i="88"/>
  <c r="Q138" i="88"/>
  <c r="P139" i="88"/>
  <c r="Q139" i="88"/>
  <c r="P140" i="88"/>
  <c r="Q140" i="88"/>
  <c r="P141" i="88"/>
  <c r="Q141" i="88"/>
  <c r="P142" i="88"/>
  <c r="Q142" i="88"/>
  <c r="P143" i="88"/>
  <c r="Q143" i="88"/>
  <c r="P144" i="88"/>
  <c r="Q144" i="88"/>
  <c r="P145" i="88"/>
  <c r="Q145" i="88"/>
  <c r="P146" i="88"/>
  <c r="Q146" i="88"/>
  <c r="P147" i="88"/>
  <c r="Q147" i="88"/>
  <c r="P148" i="88"/>
  <c r="Q148" i="88"/>
  <c r="P149" i="88"/>
  <c r="Q149" i="88"/>
  <c r="P150" i="88"/>
  <c r="Q150" i="88"/>
  <c r="P151" i="88"/>
  <c r="Q151" i="88"/>
  <c r="P152" i="88"/>
  <c r="Q152" i="88"/>
  <c r="P153" i="88"/>
  <c r="Q153" i="88"/>
  <c r="P154" i="88"/>
  <c r="Q154" i="88"/>
  <c r="P155" i="88"/>
  <c r="Q155" i="88"/>
  <c r="P156" i="88"/>
  <c r="Q156" i="88"/>
  <c r="P157" i="88"/>
  <c r="Q157" i="88"/>
  <c r="P158" i="88"/>
  <c r="Q158" i="88"/>
  <c r="P159" i="88"/>
  <c r="Q159" i="88"/>
  <c r="P160" i="88"/>
  <c r="Q160" i="88"/>
  <c r="P161" i="88"/>
  <c r="Q161" i="88"/>
  <c r="P162" i="88"/>
  <c r="Q162" i="88"/>
  <c r="P163" i="88"/>
  <c r="Q163" i="88"/>
  <c r="P164" i="88"/>
  <c r="Q164" i="88"/>
  <c r="P165" i="88"/>
  <c r="Q165" i="88"/>
  <c r="P166" i="88"/>
  <c r="Q166" i="88"/>
  <c r="P167" i="88"/>
  <c r="Q167" i="88"/>
  <c r="P168" i="88"/>
  <c r="Q168" i="88"/>
  <c r="P169" i="88"/>
  <c r="Q169" i="88"/>
  <c r="P170" i="88"/>
  <c r="Q170" i="88"/>
  <c r="P171" i="88"/>
  <c r="Q171" i="88"/>
  <c r="P172" i="88"/>
  <c r="Q172" i="88"/>
  <c r="P173" i="88"/>
  <c r="Q173" i="88"/>
  <c r="P174" i="88"/>
  <c r="Q174" i="88"/>
  <c r="P175" i="88"/>
  <c r="Q175" i="88"/>
  <c r="P176" i="88"/>
  <c r="Q176" i="88"/>
  <c r="P177" i="88"/>
  <c r="Q177" i="88"/>
  <c r="P178" i="88"/>
  <c r="Q178" i="88"/>
  <c r="P179" i="88"/>
  <c r="Q179" i="88"/>
  <c r="P180" i="88"/>
  <c r="Q180" i="88"/>
  <c r="P181" i="88"/>
  <c r="Q181" i="88"/>
  <c r="P182" i="88"/>
  <c r="Q182" i="88"/>
  <c r="P183" i="88"/>
  <c r="Q183" i="88"/>
  <c r="P184" i="88"/>
  <c r="Q184" i="88"/>
  <c r="P185" i="88"/>
  <c r="Q185" i="88"/>
  <c r="P186" i="88"/>
  <c r="Q186" i="88"/>
  <c r="P187" i="88"/>
  <c r="Q187" i="88"/>
  <c r="P188" i="88"/>
  <c r="Q188" i="88"/>
  <c r="P189" i="88"/>
  <c r="Q189" i="88"/>
  <c r="P190" i="88"/>
  <c r="Q190" i="88"/>
  <c r="P191" i="88"/>
  <c r="Q191" i="88"/>
  <c r="P192" i="88"/>
  <c r="Q192" i="88"/>
  <c r="P193" i="88"/>
  <c r="Q193" i="88"/>
  <c r="P194" i="88"/>
  <c r="Q194" i="88"/>
  <c r="P195" i="88"/>
  <c r="Q195" i="88"/>
  <c r="P196" i="88"/>
  <c r="Q196" i="88"/>
  <c r="P197" i="88"/>
  <c r="Q197" i="88"/>
  <c r="P198" i="88"/>
  <c r="Q198" i="88"/>
  <c r="P199" i="88"/>
  <c r="Q199" i="88"/>
  <c r="Q9" i="88"/>
  <c r="P9" i="88"/>
  <c r="Q8" i="88"/>
  <c r="P8" i="88"/>
  <c r="O36" i="87"/>
  <c r="P36" i="87"/>
  <c r="O9" i="87"/>
  <c r="P9" i="87"/>
  <c r="O10" i="87"/>
  <c r="P10" i="87"/>
  <c r="O11" i="87"/>
  <c r="P11" i="87"/>
  <c r="O12" i="87"/>
  <c r="P12" i="87"/>
  <c r="O13" i="87"/>
  <c r="P13" i="87"/>
  <c r="O14" i="87"/>
  <c r="P14" i="87"/>
  <c r="O15" i="87"/>
  <c r="P15" i="87"/>
  <c r="O16" i="87"/>
  <c r="P16" i="87"/>
  <c r="O17" i="87"/>
  <c r="P17" i="87"/>
  <c r="O18" i="87"/>
  <c r="P18" i="87"/>
  <c r="O19" i="87"/>
  <c r="P19" i="87"/>
  <c r="O20" i="87"/>
  <c r="P20" i="87"/>
  <c r="O21" i="87"/>
  <c r="P21" i="87"/>
  <c r="O22" i="87"/>
  <c r="P22" i="87"/>
  <c r="O23" i="87"/>
  <c r="P23" i="87"/>
  <c r="O24" i="87"/>
  <c r="P24" i="87"/>
  <c r="O25" i="87"/>
  <c r="P25" i="87"/>
  <c r="O26" i="87"/>
  <c r="P26" i="87"/>
  <c r="O27" i="87"/>
  <c r="P27" i="87"/>
  <c r="O28" i="87"/>
  <c r="P28" i="87"/>
  <c r="O29" i="87"/>
  <c r="P29" i="87"/>
  <c r="O30" i="87"/>
  <c r="P30" i="87"/>
  <c r="O31" i="87"/>
  <c r="P31" i="87"/>
  <c r="O32" i="87"/>
  <c r="P32" i="87"/>
  <c r="O33" i="87"/>
  <c r="P33" i="87"/>
  <c r="O34" i="87"/>
  <c r="P34" i="87"/>
  <c r="O35" i="87"/>
  <c r="P35" i="87"/>
  <c r="O8" i="87"/>
  <c r="P8" i="87"/>
  <c r="AE12" i="77" l="1"/>
  <c r="AE13" i="77"/>
  <c r="AE15" i="77"/>
  <c r="AE16" i="77"/>
  <c r="AE23" i="77"/>
  <c r="AE29" i="77"/>
  <c r="AE31" i="77"/>
  <c r="AE37" i="77"/>
  <c r="AE39" i="77"/>
  <c r="AE41" i="77"/>
  <c r="AE42" i="77"/>
  <c r="AE44" i="77"/>
  <c r="AE46" i="77"/>
  <c r="AE51" i="77"/>
  <c r="AE54" i="77"/>
  <c r="AE57" i="77"/>
  <c r="AE59" i="77"/>
  <c r="AE63" i="77"/>
  <c r="AE64" i="77"/>
  <c r="AE68" i="77"/>
  <c r="AE78" i="77"/>
  <c r="AE80" i="77"/>
  <c r="AE85" i="77"/>
  <c r="AE89" i="77"/>
  <c r="AE95" i="77"/>
  <c r="AE99" i="77"/>
  <c r="AE101" i="77"/>
  <c r="AE102" i="77"/>
  <c r="AE104" i="77"/>
  <c r="AE106" i="77"/>
  <c r="AE107" i="77"/>
  <c r="AE108" i="77"/>
  <c r="AE116" i="77"/>
  <c r="AE119" i="77"/>
  <c r="AE123" i="77"/>
  <c r="AE125" i="77"/>
  <c r="AE128" i="77"/>
  <c r="AE132" i="77"/>
  <c r="AE135" i="77"/>
  <c r="AE136" i="77"/>
  <c r="AE138" i="77"/>
  <c r="AE139" i="77"/>
  <c r="AE141" i="77"/>
  <c r="AE143" i="77"/>
  <c r="AE145" i="77"/>
  <c r="AE146" i="77"/>
  <c r="AE148" i="77"/>
  <c r="AE151" i="77"/>
  <c r="AE158" i="77"/>
  <c r="AE162" i="77"/>
  <c r="AE164" i="77"/>
  <c r="AE165" i="77"/>
  <c r="AE170" i="77"/>
  <c r="AE175" i="77"/>
  <c r="AE187" i="77"/>
  <c r="AE189" i="77"/>
  <c r="AE190" i="77"/>
  <c r="AE194" i="77"/>
  <c r="AE196" i="77"/>
  <c r="AE197" i="77"/>
  <c r="AE198" i="77"/>
  <c r="AE208" i="77"/>
  <c r="AE213" i="77"/>
  <c r="AE215" i="77"/>
  <c r="AE222" i="77"/>
  <c r="AE224" i="77"/>
  <c r="AE241" i="77"/>
  <c r="AE242" i="77"/>
  <c r="AE246" i="77"/>
  <c r="AE247" i="77"/>
  <c r="AE248" i="77"/>
  <c r="AE249" i="77"/>
  <c r="AE251" i="77"/>
  <c r="AE262" i="77"/>
  <c r="AE263" i="77"/>
  <c r="AE264" i="77"/>
  <c r="AE265" i="77"/>
  <c r="AE266" i="77"/>
  <c r="AE268" i="77"/>
  <c r="AE270" i="77"/>
  <c r="AE272" i="77"/>
  <c r="AE275" i="77"/>
  <c r="AE277" i="77"/>
  <c r="AE280" i="77"/>
  <c r="AE281" i="77"/>
  <c r="AE287" i="77"/>
  <c r="AE290" i="77"/>
  <c r="AE300" i="77"/>
  <c r="AE305" i="77"/>
  <c r="AE307" i="77"/>
  <c r="AE309" i="77"/>
  <c r="AE310" i="77"/>
  <c r="AE312" i="77"/>
  <c r="AE315" i="77"/>
  <c r="AE318" i="77"/>
  <c r="AE326" i="77"/>
  <c r="AE327" i="77"/>
  <c r="AE328" i="77"/>
  <c r="AE330" i="77"/>
  <c r="AE333" i="77"/>
  <c r="AE338" i="77"/>
  <c r="AE339" i="77"/>
  <c r="AE345" i="77"/>
  <c r="AE349" i="77"/>
  <c r="AE351" i="77"/>
  <c r="AE357" i="77"/>
  <c r="AE360" i="77"/>
  <c r="AE366" i="77"/>
  <c r="AE377" i="77"/>
  <c r="AE378" i="77"/>
  <c r="AE380" i="77"/>
  <c r="AE382" i="77"/>
  <c r="AE388" i="77"/>
  <c r="AE390" i="77"/>
  <c r="AE392" i="77"/>
  <c r="AE394" i="77"/>
  <c r="AE395" i="77"/>
  <c r="AE396" i="77"/>
  <c r="AE398" i="77"/>
  <c r="AE399" i="77"/>
  <c r="AE401" i="77"/>
  <c r="AE402" i="77"/>
  <c r="AE405" i="77"/>
  <c r="AE407" i="77"/>
  <c r="AE414" i="77"/>
  <c r="AE419" i="77"/>
  <c r="AE421" i="77"/>
  <c r="AE425" i="77"/>
  <c r="AE432" i="77"/>
  <c r="AE441" i="77"/>
  <c r="AE442" i="77"/>
  <c r="AE446" i="77"/>
  <c r="AE453" i="77"/>
  <c r="AE463" i="77"/>
  <c r="AE468" i="77"/>
  <c r="AE471" i="77"/>
  <c r="AE472" i="77"/>
  <c r="AE476" i="77"/>
  <c r="AE478" i="77"/>
  <c r="AE479" i="77"/>
  <c r="AE481" i="77"/>
  <c r="AE482" i="77"/>
  <c r="AE483" i="77"/>
  <c r="AE485" i="77"/>
  <c r="AE487" i="77"/>
  <c r="AE496" i="77"/>
  <c r="AE497" i="77"/>
  <c r="AE501" i="77"/>
  <c r="AE502" i="77"/>
  <c r="AE509" i="77"/>
  <c r="AE510" i="77"/>
  <c r="AE512" i="77"/>
  <c r="AE513" i="77"/>
  <c r="AE514" i="77"/>
  <c r="AE516" i="77"/>
  <c r="AE521" i="77"/>
  <c r="AE524" i="77"/>
  <c r="AE525" i="77"/>
  <c r="AE536" i="77"/>
  <c r="AE538" i="77"/>
  <c r="AE540" i="77"/>
  <c r="AE544" i="77"/>
  <c r="AE546" i="77"/>
  <c r="AE548" i="77"/>
  <c r="AE549" i="77"/>
  <c r="AE551" i="77"/>
  <c r="AE560" i="77"/>
  <c r="AE561" i="77"/>
  <c r="AE563" i="77"/>
  <c r="AE565" i="77"/>
  <c r="AE568" i="77"/>
  <c r="AE571" i="77"/>
  <c r="AE573" i="77"/>
  <c r="AE575" i="77"/>
  <c r="AE578" i="77"/>
  <c r="AE586" i="77"/>
  <c r="AE587" i="77"/>
  <c r="AE589" i="77"/>
  <c r="AE590" i="77"/>
  <c r="AE591" i="77"/>
  <c r="AE597" i="77"/>
  <c r="AE598" i="77"/>
  <c r="AE599" i="77"/>
  <c r="AE600" i="77"/>
  <c r="AE607" i="77"/>
  <c r="AE608" i="77"/>
  <c r="AE609" i="77"/>
  <c r="AE617" i="77"/>
  <c r="AE622" i="77"/>
  <c r="AE625" i="77"/>
  <c r="AE627" i="77"/>
  <c r="AE632" i="77"/>
  <c r="AE634" i="77"/>
  <c r="AE639" i="77"/>
  <c r="AE640" i="77"/>
  <c r="AE642" i="77"/>
  <c r="AE646" i="77"/>
  <c r="AE657" i="77"/>
  <c r="AE660" i="77"/>
  <c r="AE667" i="77"/>
  <c r="AE678" i="77"/>
  <c r="AE686" i="77"/>
  <c r="AE689" i="77"/>
  <c r="AE690" i="77"/>
  <c r="AE691" i="77"/>
  <c r="AE697" i="77"/>
  <c r="AE705" i="77"/>
  <c r="AE706" i="77"/>
  <c r="AE707" i="77"/>
  <c r="AE711" i="77"/>
  <c r="AE719" i="77"/>
  <c r="AE720" i="77"/>
  <c r="AE721" i="77"/>
  <c r="AE722" i="77"/>
  <c r="AE723" i="77"/>
  <c r="AE724" i="77"/>
  <c r="AE725" i="77"/>
  <c r="AE726" i="77"/>
  <c r="AE727" i="77"/>
  <c r="AE728" i="77"/>
  <c r="AE729" i="77"/>
  <c r="AE730" i="77"/>
  <c r="AE731" i="77"/>
  <c r="AE732" i="77"/>
  <c r="AE733" i="77"/>
  <c r="AE734" i="77"/>
  <c r="AE735" i="77"/>
  <c r="AE737" i="77"/>
  <c r="AE738" i="77"/>
  <c r="AE739" i="77"/>
  <c r="AE740" i="77"/>
  <c r="AE742" i="77"/>
  <c r="AE743" i="77"/>
  <c r="AE744" i="77"/>
  <c r="AE745" i="77"/>
  <c r="AE749" i="77"/>
  <c r="AE754" i="77"/>
  <c r="AE756" i="77"/>
  <c r="AE761" i="77"/>
  <c r="AE772" i="77"/>
  <c r="AE773" i="77"/>
  <c r="AE775" i="77"/>
  <c r="AE776" i="77"/>
  <c r="AE777" i="77"/>
  <c r="AE778" i="77"/>
  <c r="AE779" i="77"/>
  <c r="AE780" i="77"/>
  <c r="AE781" i="77"/>
  <c r="AE782" i="77"/>
  <c r="AE783" i="77"/>
  <c r="AE784" i="77"/>
  <c r="AE785" i="77"/>
  <c r="AE786" i="77"/>
  <c r="AE794" i="77"/>
  <c r="AE795" i="77"/>
  <c r="AE799" i="77"/>
  <c r="AE804" i="77"/>
  <c r="AE808" i="77"/>
  <c r="AE812" i="77"/>
  <c r="AE815" i="77"/>
  <c r="AE817" i="77"/>
  <c r="AE819" i="77"/>
  <c r="AE821" i="77"/>
  <c r="AE823" i="77"/>
  <c r="AE830" i="77"/>
  <c r="AE836" i="77"/>
  <c r="AE839" i="77"/>
  <c r="AE841" i="77"/>
  <c r="AE849" i="77"/>
  <c r="AE855" i="77"/>
  <c r="AE856" i="77"/>
  <c r="AE859" i="77"/>
  <c r="AE867" i="77"/>
  <c r="AE870" i="77"/>
  <c r="AE872" i="77"/>
  <c r="AE876" i="77"/>
  <c r="AE883" i="77"/>
  <c r="AE890" i="77"/>
  <c r="AE891" i="77"/>
  <c r="AE894" i="77"/>
  <c r="AE895" i="77"/>
  <c r="AE896" i="77"/>
  <c r="AE897" i="77"/>
  <c r="AE898" i="77"/>
  <c r="AE899" i="77"/>
  <c r="AE900" i="77"/>
  <c r="AE901" i="77"/>
  <c r="AE902" i="77"/>
  <c r="AE903" i="77"/>
  <c r="AE904" i="77"/>
  <c r="AE905" i="77"/>
  <c r="AE906" i="77"/>
  <c r="AE907" i="77"/>
  <c r="AE908" i="77"/>
  <c r="AE909" i="77"/>
  <c r="AE912" i="77"/>
  <c r="AE913" i="77"/>
  <c r="AE914" i="77"/>
  <c r="AE915" i="77"/>
  <c r="AE919" i="77"/>
  <c r="AE920" i="77"/>
  <c r="AE921" i="77"/>
  <c r="AE925" i="77"/>
  <c r="AE927" i="77"/>
  <c r="AE938" i="77"/>
  <c r="AE942" i="77"/>
  <c r="AE947" i="77"/>
  <c r="AE948" i="77"/>
  <c r="AE949" i="77"/>
  <c r="AE952" i="77"/>
  <c r="AE953" i="77"/>
  <c r="AE962" i="77"/>
  <c r="AE968" i="77"/>
  <c r="AE970" i="77"/>
  <c r="AE976" i="77"/>
  <c r="AE977" i="77"/>
  <c r="AE979" i="77"/>
  <c r="AE980" i="77"/>
  <c r="AE985" i="77"/>
  <c r="AE996" i="77"/>
  <c r="AE997" i="77"/>
  <c r="AE1009" i="77"/>
  <c r="AE1012" i="77"/>
  <c r="AE1013" i="77"/>
  <c r="AE1026" i="77"/>
  <c r="AE1028" i="77"/>
  <c r="AE1029" i="77"/>
  <c r="AE1030" i="77"/>
  <c r="AE1031" i="77"/>
  <c r="AE1032" i="77"/>
  <c r="AE1034" i="77"/>
  <c r="AE1037" i="77"/>
  <c r="AE1040" i="77"/>
  <c r="AE1043" i="77"/>
  <c r="AE1049" i="77"/>
  <c r="AE1051" i="77"/>
  <c r="AE1052" i="77"/>
  <c r="AE1059" i="77"/>
  <c r="AE1063" i="77"/>
  <c r="AE1067" i="77"/>
  <c r="AE1068" i="77"/>
  <c r="AE1069" i="77"/>
  <c r="AE1074" i="77"/>
  <c r="AE1077" i="77"/>
  <c r="AE1085" i="77"/>
  <c r="AE1089" i="77"/>
  <c r="AE1093" i="77"/>
  <c r="AE1097" i="77"/>
  <c r="AE1100" i="77"/>
  <c r="AE1106" i="77"/>
  <c r="AE1107" i="77"/>
  <c r="AE1114" i="77"/>
  <c r="AE1116" i="77"/>
  <c r="AE1118" i="77"/>
  <c r="AE1119" i="77"/>
  <c r="AE1122" i="77"/>
  <c r="AE1129" i="77"/>
  <c r="AE1131" i="77"/>
  <c r="AE1132" i="77"/>
  <c r="AE1142" i="77"/>
  <c r="AE1143" i="77"/>
  <c r="AE1144" i="77"/>
  <c r="AE1145" i="77"/>
  <c r="AE1153" i="77"/>
  <c r="AE1155" i="77"/>
  <c r="AE1159" i="77"/>
  <c r="AE1161" i="77"/>
  <c r="AE1165" i="77"/>
  <c r="AE1166" i="77"/>
  <c r="AE1167" i="77"/>
  <c r="AE1168" i="77"/>
  <c r="AE1171" i="77"/>
  <c r="AE1172" i="77"/>
  <c r="AE1187" i="77"/>
  <c r="AE1188" i="77"/>
  <c r="AE1189" i="77"/>
  <c r="AE1190" i="77"/>
  <c r="AE1194" i="77"/>
  <c r="AE1200" i="77"/>
  <c r="AE1204" i="77"/>
  <c r="AE1205" i="77"/>
  <c r="AE1216" i="77"/>
  <c r="AE1218" i="77"/>
  <c r="AE1219" i="77"/>
  <c r="AE1220" i="77"/>
  <c r="AE1224" i="77"/>
  <c r="AE1225" i="77"/>
  <c r="AE1237" i="77"/>
  <c r="AE1238" i="77"/>
  <c r="AE1239" i="77"/>
  <c r="AE1245" i="77"/>
  <c r="AE1246" i="77"/>
  <c r="AE1247" i="77"/>
  <c r="AE1250" i="77"/>
  <c r="AE1267" i="77"/>
  <c r="AE1274" i="77"/>
  <c r="AE1275" i="77"/>
  <c r="AE1283" i="77"/>
  <c r="AE1285" i="77"/>
  <c r="AE1286" i="77"/>
  <c r="AE1289" i="77"/>
  <c r="AE1290" i="77"/>
  <c r="AE1291" i="77"/>
  <c r="AE1292" i="77"/>
  <c r="AE1293" i="77"/>
  <c r="AE1294" i="77"/>
  <c r="AE1298" i="77"/>
  <c r="AE1299" i="77"/>
  <c r="AE1300" i="77"/>
  <c r="AE1301" i="77"/>
  <c r="AE1302" i="77"/>
  <c r="AE1306" i="77"/>
  <c r="AE1312" i="77"/>
  <c r="AE1313" i="77"/>
  <c r="AE1324" i="77"/>
  <c r="AE1329" i="77"/>
  <c r="AE1330" i="77"/>
  <c r="AE1331" i="77"/>
  <c r="AE1333" i="77"/>
  <c r="AE1347" i="77"/>
  <c r="AE1348" i="77"/>
  <c r="AE1351" i="77"/>
  <c r="AE1353" i="77"/>
  <c r="AE1359" i="77"/>
  <c r="AE1366" i="77"/>
  <c r="AE1369" i="77"/>
  <c r="AE1373" i="77"/>
  <c r="AE1374" i="77"/>
  <c r="AE1379" i="77"/>
  <c r="AE1380" i="77"/>
  <c r="AE1385" i="77"/>
  <c r="AE1386" i="77"/>
  <c r="AE1387" i="77"/>
  <c r="AE1388" i="77"/>
  <c r="AE1389" i="77"/>
  <c r="AE1391" i="77"/>
  <c r="AE1392" i="77"/>
  <c r="AE1396" i="77"/>
  <c r="AE1397" i="77"/>
  <c r="AE1401" i="77"/>
  <c r="AE1410" i="77"/>
  <c r="AE1411" i="77"/>
  <c r="AE1412" i="77"/>
  <c r="AE1413" i="77"/>
  <c r="AE1416" i="77"/>
  <c r="AE1424" i="77"/>
  <c r="AE1431" i="77"/>
  <c r="AE1434" i="77"/>
  <c r="AE1435" i="77"/>
  <c r="AE1439" i="77"/>
  <c r="AE1440" i="77"/>
  <c r="AE1447" i="77"/>
  <c r="AE1454" i="77"/>
  <c r="AE1455" i="77"/>
  <c r="AE1460" i="77"/>
  <c r="AE1461" i="77"/>
  <c r="AE1464" i="77"/>
  <c r="AE1469" i="77"/>
  <c r="AE1476" i="77"/>
  <c r="AE1479" i="77"/>
  <c r="AE1483" i="77"/>
  <c r="AE1485" i="77"/>
  <c r="AE1494" i="77"/>
  <c r="AE1496" i="77"/>
  <c r="AE1508" i="77"/>
  <c r="AE1514" i="77"/>
  <c r="AE1521" i="77"/>
  <c r="AE1522" i="77"/>
  <c r="AE1526" i="77"/>
  <c r="AE1528" i="77"/>
  <c r="AE1531" i="77"/>
  <c r="AE1533" i="77"/>
  <c r="AE1535" i="77"/>
  <c r="AE1543" i="77"/>
  <c r="AE1544" i="77"/>
  <c r="AE1545" i="77"/>
  <c r="AE1549" i="77"/>
  <c r="AE1557" i="77"/>
  <c r="AE1558" i="77"/>
  <c r="AE1559" i="77"/>
  <c r="AE1562" i="77"/>
  <c r="AE1563" i="77"/>
  <c r="AE1567" i="77"/>
  <c r="AE1568" i="77"/>
  <c r="AE1578" i="77"/>
  <c r="AE1579" i="77"/>
  <c r="AE1585" i="77"/>
  <c r="AE1595" i="77"/>
  <c r="AE1598" i="77"/>
  <c r="AE1599" i="77"/>
  <c r="AE1602" i="77"/>
  <c r="AE1603" i="77"/>
  <c r="AE1604" i="77"/>
  <c r="AE1606" i="77"/>
  <c r="AE1611" i="77"/>
  <c r="AE1614" i="77"/>
  <c r="AE1616" i="77"/>
  <c r="AE1619" i="77"/>
  <c r="AE1620" i="77"/>
  <c r="AE1621" i="77"/>
  <c r="AE1624" i="77"/>
  <c r="AE1629" i="77"/>
  <c r="AE1630" i="77"/>
  <c r="AE1633" i="77"/>
  <c r="AE1634" i="77"/>
  <c r="AE1636" i="77"/>
  <c r="AE1637" i="77"/>
  <c r="AE1639" i="77"/>
  <c r="AE1648" i="77"/>
  <c r="AE1650" i="77"/>
  <c r="AE1653" i="77"/>
  <c r="AE1655" i="77"/>
  <c r="AE1657" i="77"/>
  <c r="AE1659" i="77"/>
  <c r="AE1662" i="77"/>
  <c r="AE1663" i="77"/>
  <c r="AE1671" i="77"/>
  <c r="AE1675" i="77"/>
  <c r="AE1676" i="77"/>
  <c r="AE1678" i="77"/>
  <c r="AE1679" i="77"/>
  <c r="AE1680" i="77"/>
  <c r="AE1681" i="77"/>
  <c r="AE1683" i="77"/>
  <c r="AE1684" i="77"/>
  <c r="AE1688" i="77"/>
  <c r="AE1689" i="77"/>
  <c r="AE1690" i="77"/>
  <c r="AE1692" i="77"/>
  <c r="AE1695" i="77"/>
  <c r="AE1698" i="77"/>
  <c r="AE1699" i="77"/>
  <c r="AE1700" i="77"/>
  <c r="AE1703" i="77"/>
  <c r="AE1704" i="77"/>
  <c r="AE1705" i="77"/>
  <c r="AE1708" i="77"/>
  <c r="AE1709" i="77"/>
  <c r="AE1710" i="77"/>
  <c r="AE1711" i="77"/>
  <c r="AE1712" i="77"/>
  <c r="AE1716" i="77"/>
  <c r="AE1717" i="77"/>
  <c r="AE1719" i="77"/>
  <c r="AE1720" i="77"/>
  <c r="AE1723" i="77"/>
  <c r="AE1724" i="77"/>
  <c r="AE1729" i="77"/>
  <c r="AE1733" i="77"/>
  <c r="AE1735" i="77"/>
  <c r="AE1736" i="77"/>
  <c r="AE1743" i="77"/>
  <c r="AE1745" i="77"/>
  <c r="AE1747" i="77"/>
  <c r="AE1748" i="77"/>
  <c r="AE1749" i="77"/>
  <c r="AE1750" i="77"/>
  <c r="AE1751" i="77"/>
  <c r="AE1755" i="77"/>
  <c r="AE1756" i="77"/>
  <c r="AE1762" i="77"/>
  <c r="AE1764" i="77"/>
  <c r="AE1766" i="77"/>
  <c r="AE1769" i="77"/>
  <c r="AE1772" i="77"/>
  <c r="AE1776" i="77"/>
  <c r="AE1777" i="77"/>
  <c r="AE1778" i="77"/>
  <c r="AE1780" i="77"/>
  <c r="AE1783" i="77"/>
  <c r="AE1784" i="77"/>
  <c r="AE1797" i="77"/>
  <c r="AE1799" i="77"/>
  <c r="AE1800" i="77"/>
  <c r="AE1802" i="77"/>
  <c r="AE1805" i="77"/>
  <c r="AE1806" i="77"/>
  <c r="AE1807" i="77"/>
  <c r="AE1814" i="77"/>
  <c r="AE1815" i="77"/>
  <c r="AE1825" i="77"/>
  <c r="AE1826" i="77"/>
  <c r="AE1827" i="77"/>
  <c r="AE1828" i="77"/>
  <c r="AE1831" i="77"/>
  <c r="AE1832" i="77"/>
  <c r="AE1838" i="77"/>
  <c r="AE1839" i="77"/>
  <c r="AE1840" i="77"/>
  <c r="AE1841" i="77"/>
  <c r="AE1844" i="77"/>
  <c r="AE1845" i="77"/>
  <c r="AE1846" i="77"/>
  <c r="AE1848" i="77"/>
  <c r="AE1851" i="77"/>
  <c r="AE1853" i="77"/>
  <c r="AE1854" i="77"/>
  <c r="AE1857" i="77"/>
  <c r="AE1859" i="77"/>
  <c r="AE1860" i="77"/>
  <c r="AE1861" i="77"/>
  <c r="AE1862" i="77"/>
  <c r="AE1864" i="77"/>
  <c r="AE1865" i="77"/>
  <c r="AE1867" i="77"/>
  <c r="AE1869" i="77"/>
  <c r="AE1872" i="77"/>
  <c r="AE1873" i="77"/>
  <c r="AE1874" i="77"/>
  <c r="AE1877" i="77"/>
  <c r="AE1878" i="77"/>
  <c r="AE1890" i="77"/>
  <c r="AE1891" i="77"/>
  <c r="AE1892" i="77"/>
  <c r="AE1896" i="77"/>
  <c r="AE1897" i="77"/>
  <c r="AE1898" i="77"/>
  <c r="AE1899" i="77"/>
  <c r="AE1900" i="77"/>
  <c r="AE1901" i="77"/>
  <c r="AE1904" i="77"/>
  <c r="AE1906" i="77"/>
  <c r="AE1907" i="77"/>
  <c r="AE1908" i="77"/>
  <c r="AE1910" i="77"/>
  <c r="AE1914" i="77"/>
  <c r="AE1916" i="77"/>
  <c r="AE1923" i="77"/>
  <c r="AE1924" i="77"/>
  <c r="AE1928" i="77"/>
  <c r="AE1929" i="77"/>
  <c r="AE1930" i="77"/>
  <c r="AE1931" i="77"/>
  <c r="AE1933" i="77"/>
  <c r="AE1938" i="77"/>
  <c r="AE1939" i="77"/>
  <c r="AE1944" i="77"/>
  <c r="AE1952" i="77"/>
  <c r="AE1955" i="77"/>
  <c r="AE1956" i="77"/>
  <c r="AE1958" i="77"/>
  <c r="AE1960" i="77"/>
  <c r="AE1964" i="77"/>
  <c r="AE1968" i="77"/>
  <c r="AE1970" i="77"/>
  <c r="AE1976" i="77"/>
  <c r="AE1978" i="77"/>
  <c r="AE1979" i="77"/>
  <c r="AE1980" i="77"/>
  <c r="AE1983" i="77"/>
  <c r="AE1984" i="77"/>
  <c r="AE1986" i="77"/>
  <c r="AE1987" i="77"/>
  <c r="AE1989" i="77"/>
  <c r="AE1994" i="77"/>
  <c r="AE1995" i="77"/>
  <c r="AE1996" i="77"/>
  <c r="AE1997" i="77"/>
  <c r="AE2003" i="77"/>
  <c r="AE2004" i="77"/>
  <c r="AE2005" i="77"/>
  <c r="AE2011" i="77"/>
  <c r="AE2012" i="77"/>
  <c r="AE2031" i="77"/>
  <c r="AE2039" i="77"/>
  <c r="AE2041" i="77"/>
  <c r="AE2042" i="77"/>
  <c r="AE2047" i="77"/>
  <c r="AE2048" i="77"/>
  <c r="AE2054" i="77"/>
  <c r="AE2057" i="77"/>
  <c r="AE2062" i="77"/>
  <c r="AE2063" i="77"/>
  <c r="AE2064" i="77"/>
  <c r="AE2076" i="77"/>
  <c r="AE2079" i="77"/>
  <c r="AE2082" i="77"/>
  <c r="AE2087" i="77"/>
  <c r="AE2089" i="77"/>
  <c r="AE2090" i="77"/>
  <c r="AE2091" i="77"/>
  <c r="AE2094" i="77"/>
  <c r="AE2096" i="77"/>
  <c r="AE2098" i="77"/>
  <c r="AE2099" i="77"/>
  <c r="AE2108" i="77"/>
  <c r="AE2112" i="77"/>
  <c r="AE2113" i="77"/>
  <c r="AE2117" i="77"/>
  <c r="AE2118" i="77"/>
  <c r="AE2119" i="77"/>
  <c r="AE2120" i="77"/>
  <c r="AE2121" i="77"/>
  <c r="AE2130" i="77"/>
  <c r="AE2131" i="77"/>
  <c r="AE2132" i="77"/>
  <c r="AE2133" i="77"/>
  <c r="AE2134" i="77"/>
  <c r="AE2135" i="77"/>
  <c r="AE2136" i="77"/>
  <c r="AE2140" i="77"/>
  <c r="AE2142" i="77"/>
  <c r="AE2143" i="77"/>
  <c r="AE2147" i="77"/>
  <c r="AE2148" i="77"/>
  <c r="AE2149" i="77"/>
  <c r="AE2151" i="77"/>
  <c r="AE2156" i="77"/>
  <c r="AE2163" i="77"/>
  <c r="AE2165" i="77"/>
  <c r="AE2168" i="77"/>
  <c r="AE2169" i="77"/>
  <c r="AE2170" i="77"/>
  <c r="AE2171" i="77"/>
  <c r="AE2174" i="77"/>
  <c r="AE2176" i="77"/>
  <c r="AE2177" i="77"/>
  <c r="AE2188" i="77"/>
  <c r="AE2189" i="77"/>
  <c r="AE2190" i="77"/>
  <c r="AE2191" i="77"/>
  <c r="AE2194" i="77"/>
  <c r="AE2195" i="77"/>
  <c r="AE2200" i="77"/>
  <c r="AE2201" i="77"/>
  <c r="AE2202" i="77"/>
  <c r="AE2203" i="77"/>
  <c r="AE2208" i="77"/>
  <c r="AE2213" i="77"/>
  <c r="AE2228" i="77"/>
  <c r="AE2229" i="77"/>
  <c r="AE2230" i="77"/>
  <c r="AE2234" i="77"/>
  <c r="AE2236" i="77"/>
  <c r="AE2239" i="77"/>
  <c r="AE2240" i="77"/>
  <c r="AE2241" i="77"/>
  <c r="AE2252" i="77"/>
  <c r="AE2254" i="77"/>
  <c r="AE2255" i="77"/>
  <c r="AE2257" i="77"/>
  <c r="AE2262" i="77"/>
  <c r="AE2264" i="77"/>
  <c r="AE2265" i="77"/>
  <c r="AE2268" i="77"/>
  <c r="AE2283" i="77"/>
  <c r="AE2285" i="77"/>
  <c r="AE2287" i="77"/>
  <c r="AE2307" i="77"/>
  <c r="AE2308" i="77"/>
  <c r="AE2312" i="77"/>
  <c r="AE2313" i="77"/>
  <c r="AE2315" i="77"/>
  <c r="AE2333" i="77"/>
  <c r="AE2334" i="77"/>
  <c r="AE2335" i="77"/>
  <c r="AE2339" i="77"/>
  <c r="AE2344" i="77"/>
  <c r="AE2353" i="77"/>
  <c r="AE2354" i="77"/>
  <c r="AE2355" i="77"/>
  <c r="AE2358" i="77"/>
  <c r="AE2359" i="77"/>
  <c r="AE2360" i="77"/>
  <c r="AE2361" i="77"/>
  <c r="AE2362" i="77"/>
  <c r="AE2363" i="77"/>
  <c r="AE2364" i="77"/>
  <c r="AE2365" i="77"/>
  <c r="AE2368" i="77"/>
  <c r="AE2369" i="77"/>
  <c r="AE2372" i="77"/>
  <c r="AE2383" i="77"/>
  <c r="AE2390" i="77"/>
  <c r="AE2394" i="77"/>
  <c r="AE2395" i="77"/>
  <c r="AE2396" i="77"/>
  <c r="AE2398" i="77"/>
  <c r="AE2400" i="77"/>
  <c r="AE2401" i="77"/>
  <c r="AE2402" i="77"/>
  <c r="AE2404" i="77"/>
  <c r="AE2409" i="77"/>
  <c r="AE2410" i="77"/>
  <c r="AE2411" i="77"/>
  <c r="AE2412" i="77"/>
  <c r="AE2413" i="77"/>
  <c r="AE2417" i="77"/>
  <c r="AE2427" i="77"/>
  <c r="AE2430" i="77"/>
  <c r="AE2431" i="77"/>
  <c r="AE2446" i="77"/>
  <c r="AE2448" i="77"/>
  <c r="AE2455" i="77"/>
  <c r="AE2462" i="77"/>
  <c r="AE2463" i="77"/>
  <c r="AE2464" i="77"/>
  <c r="AE2465" i="77"/>
  <c r="AE2466" i="77"/>
  <c r="AE2467" i="77"/>
  <c r="AE2468" i="77"/>
  <c r="AE2469" i="77"/>
  <c r="AE2470" i="77"/>
  <c r="AE2471" i="77"/>
  <c r="AE2472" i="77"/>
  <c r="AE2473" i="77"/>
  <c r="AE2474" i="77"/>
  <c r="AE2475" i="77"/>
  <c r="AE2476" i="77"/>
  <c r="AE2477" i="77"/>
  <c r="AE2483" i="77"/>
  <c r="AE2484" i="77"/>
  <c r="AE2485" i="77"/>
  <c r="AE2486" i="77"/>
  <c r="AE2490" i="77"/>
  <c r="AE2492" i="77"/>
  <c r="AE2493" i="77"/>
  <c r="AE2494" i="77"/>
  <c r="AE2495" i="77"/>
  <c r="AE2496" i="77"/>
  <c r="AE2497" i="77"/>
  <c r="AE2498" i="77"/>
  <c r="AE2503" i="77"/>
  <c r="AE2504" i="77"/>
  <c r="AE2507" i="77"/>
  <c r="AE2510" i="77"/>
  <c r="AE2511" i="77"/>
  <c r="AE2512" i="77"/>
  <c r="AE2515" i="77"/>
  <c r="AE2516" i="77"/>
  <c r="AE2519" i="77"/>
  <c r="AE2520" i="77"/>
  <c r="AE2521" i="77"/>
  <c r="AE2524" i="77"/>
  <c r="AE2525" i="77"/>
  <c r="AE2526" i="77"/>
  <c r="AE2527" i="77"/>
  <c r="AE2528" i="77"/>
  <c r="AE2529" i="77"/>
  <c r="AE2530" i="77"/>
  <c r="AE2531" i="77"/>
  <c r="AE2532" i="77"/>
  <c r="AE2533" i="77"/>
  <c r="AE2534" i="77"/>
  <c r="AE2535" i="77"/>
  <c r="AE2536" i="77"/>
  <c r="AE2537" i="77"/>
  <c r="AE2538" i="77"/>
  <c r="AE2539" i="77"/>
  <c r="AE2541" i="77"/>
  <c r="AE2543" i="77"/>
  <c r="AE2544" i="77"/>
  <c r="AE2545" i="77"/>
  <c r="AE2550" i="77"/>
  <c r="AE2551" i="77"/>
  <c r="AE2553" i="77"/>
  <c r="AE2554" i="77"/>
  <c r="AE2556" i="77"/>
  <c r="AE2559" i="77"/>
  <c r="AE2560" i="77"/>
  <c r="AE2561" i="77"/>
  <c r="AE2562" i="77"/>
  <c r="AE2565" i="77"/>
  <c r="AE2567" i="77"/>
  <c r="AE2568" i="77"/>
  <c r="AE2570" i="77"/>
  <c r="AE2573" i="77"/>
  <c r="AE2574" i="77"/>
  <c r="AE2575" i="77"/>
  <c r="AE2576" i="77"/>
  <c r="AE2577" i="77"/>
  <c r="AE2579" i="77"/>
  <c r="AE2580" i="77"/>
  <c r="AE2581" i="77"/>
  <c r="AE2583" i="77"/>
  <c r="AE2585" i="77"/>
  <c r="AE2586" i="77"/>
  <c r="AE2589" i="77"/>
  <c r="AE2591" i="77"/>
  <c r="AE2592" i="77"/>
  <c r="AE2593" i="77"/>
  <c r="AE2594" i="77"/>
  <c r="AE2601" i="77"/>
  <c r="AE2602" i="77"/>
  <c r="AE2604" i="77"/>
  <c r="AE2605" i="77"/>
  <c r="AE2606" i="77"/>
  <c r="AE2610" i="77"/>
  <c r="AE2611" i="77"/>
  <c r="AE2612" i="77"/>
  <c r="AE2613" i="77"/>
  <c r="AE2623" i="77"/>
  <c r="AE2624" i="77"/>
  <c r="AE2629" i="77"/>
  <c r="AE2631" i="77"/>
  <c r="AE2632" i="77"/>
  <c r="AE2637" i="77"/>
  <c r="AE2642" i="77"/>
  <c r="AE2645" i="77"/>
  <c r="AE2647" i="77"/>
  <c r="AE2648" i="77"/>
  <c r="AE2650" i="77"/>
  <c r="AE2658" i="77"/>
  <c r="AE2659" i="77"/>
  <c r="AE2660" i="77"/>
  <c r="AE2661" i="77"/>
  <c r="AE2663" i="77"/>
  <c r="AE2664" i="77"/>
  <c r="AE2665" i="77"/>
  <c r="AE2666" i="77"/>
  <c r="AE2667" i="77"/>
  <c r="AE2670" i="77"/>
  <c r="AE2671" i="77"/>
  <c r="AE2672" i="77"/>
  <c r="AE2673" i="77"/>
  <c r="AE2674" i="77"/>
  <c r="AE2675" i="77"/>
  <c r="AE2676" i="77"/>
  <c r="AE2677" i="77"/>
  <c r="AE2678" i="77"/>
  <c r="AE2679" i="77"/>
  <c r="AE2680" i="77"/>
  <c r="AE2682" i="77"/>
  <c r="AE2690" i="77"/>
  <c r="AE2699" i="77"/>
  <c r="AE2700" i="77"/>
  <c r="AE2702" i="77"/>
  <c r="AE2703" i="77"/>
  <c r="AE2711" i="77"/>
  <c r="AE2712" i="77"/>
  <c r="AE2713" i="77"/>
  <c r="AE2715" i="77"/>
  <c r="AE2716" i="77"/>
  <c r="AE2717" i="77"/>
  <c r="AE2720" i="77"/>
  <c r="AE2722" i="77"/>
  <c r="AE2724" i="77"/>
  <c r="AE2725" i="77"/>
  <c r="AE2726" i="77"/>
  <c r="AE2727" i="77"/>
  <c r="AE2728" i="77"/>
  <c r="AE2729" i="77"/>
  <c r="AE2730" i="77"/>
  <c r="AE2731" i="77"/>
  <c r="AE2732" i="77"/>
  <c r="AE2733" i="77"/>
  <c r="AE2734" i="77"/>
  <c r="AE2735" i="77"/>
  <c r="AE2736" i="77"/>
  <c r="AE2737" i="77"/>
  <c r="AE2738" i="77"/>
  <c r="AE2740" i="77"/>
  <c r="AE2741" i="77"/>
  <c r="AE2743" i="77"/>
  <c r="AE2744" i="77"/>
  <c r="AE2745" i="77"/>
  <c r="AE2746" i="77"/>
  <c r="AE2747" i="77"/>
  <c r="AE2748" i="77"/>
  <c r="AE2750" i="77"/>
  <c r="AE2756" i="77"/>
  <c r="AE2757" i="77"/>
  <c r="AE2761" i="77"/>
  <c r="AE2762" i="77"/>
  <c r="AE2765" i="77"/>
  <c r="AE2766" i="77"/>
  <c r="AE2773" i="77"/>
  <c r="AE2774" i="77"/>
  <c r="AE2775" i="77"/>
  <c r="AE2776" i="77"/>
  <c r="AE2778" i="77"/>
  <c r="AE2781" i="77"/>
  <c r="AE2791" i="77"/>
  <c r="AE2792" i="77"/>
  <c r="AE2793" i="77"/>
  <c r="AE2795" i="77"/>
  <c r="AE2796" i="77"/>
  <c r="AE2797" i="77"/>
  <c r="AE2798" i="77"/>
  <c r="AE2799" i="77"/>
  <c r="AE2800" i="77"/>
  <c r="AE2801" i="77"/>
  <c r="AE2802" i="77"/>
  <c r="AE2803" i="77"/>
  <c r="AE2804" i="77"/>
  <c r="AE2805" i="77"/>
  <c r="AE2807" i="77"/>
  <c r="AE2808" i="77"/>
  <c r="AE2810" i="77"/>
  <c r="AE2811" i="77"/>
  <c r="AE2813" i="77"/>
  <c r="AE2814" i="77"/>
  <c r="AE2816" i="77"/>
  <c r="AE2834" i="77"/>
  <c r="AE2835" i="77"/>
  <c r="AE2836" i="77"/>
  <c r="AE2837" i="77"/>
  <c r="AE2838" i="77"/>
  <c r="AE2839" i="77"/>
  <c r="AE2840" i="77"/>
  <c r="AE2841" i="77"/>
  <c r="AE2842" i="77"/>
  <c r="AE2843" i="77"/>
  <c r="AE2844" i="77"/>
  <c r="AE2845" i="77"/>
  <c r="AE2846" i="77"/>
  <c r="AE2847" i="77"/>
  <c r="AE2848" i="77"/>
  <c r="AE2849" i="77"/>
  <c r="AE2850" i="77"/>
  <c r="AE2864" i="77"/>
  <c r="AE2865" i="77"/>
  <c r="AE2866" i="77"/>
  <c r="AE2867" i="77"/>
  <c r="AE2870" i="77"/>
  <c r="AE2872" i="77"/>
  <c r="AE2873" i="77"/>
  <c r="AE2874" i="77"/>
  <c r="AE2875" i="77"/>
  <c r="AE2876" i="77"/>
  <c r="AE2877" i="77"/>
  <c r="AE2878" i="77"/>
  <c r="AE2879" i="77"/>
  <c r="AE2880" i="77"/>
  <c r="AE2881" i="77"/>
  <c r="AE2882" i="77"/>
  <c r="AE2883" i="77"/>
  <c r="AE2884" i="77"/>
  <c r="AE2885" i="77"/>
  <c r="AE2886" i="77"/>
  <c r="AE2887" i="77"/>
  <c r="AE2888" i="77"/>
  <c r="AE2889" i="77"/>
  <c r="AE2890" i="77"/>
  <c r="AE2891" i="77"/>
  <c r="AE2892" i="77"/>
  <c r="AE2893" i="77"/>
  <c r="AE2896" i="77"/>
  <c r="AE2897" i="77"/>
  <c r="AE2898" i="77"/>
  <c r="AE2899" i="77"/>
  <c r="AE2900" i="77"/>
  <c r="AE2901" i="77"/>
  <c r="AE2902" i="77"/>
  <c r="AE2903" i="77"/>
  <c r="AE2904" i="77"/>
  <c r="AE2905" i="77"/>
  <c r="AE2906" i="77"/>
  <c r="AE2908" i="77"/>
  <c r="AE2911" i="77"/>
  <c r="AE2912" i="77"/>
  <c r="AE2913" i="77"/>
  <c r="AE2914" i="77"/>
  <c r="AE2915" i="77"/>
  <c r="AE2916" i="77"/>
  <c r="AE2917" i="77"/>
  <c r="AE2918" i="77"/>
  <c r="AE2921" i="77"/>
  <c r="AE2922" i="77"/>
  <c r="AE2923" i="77"/>
  <c r="AE2924" i="77"/>
  <c r="AE2925" i="77"/>
  <c r="AE2926" i="77"/>
  <c r="AE2927" i="77"/>
  <c r="AE2928" i="77"/>
  <c r="AE2929" i="77"/>
  <c r="AE2932" i="77"/>
  <c r="AE2934" i="77"/>
  <c r="AE2935" i="77"/>
  <c r="AE2936" i="77"/>
  <c r="AE2937" i="77"/>
  <c r="AE2938" i="77"/>
  <c r="AE2939" i="77"/>
  <c r="AE2940" i="77"/>
  <c r="AE2941" i="77"/>
  <c r="AE2943" i="77"/>
  <c r="AE2946" i="77"/>
  <c r="AE2947" i="77"/>
  <c r="AE2948" i="77"/>
  <c r="AE2949" i="77"/>
  <c r="AE2950" i="77"/>
  <c r="AE2951" i="77"/>
  <c r="AE2952" i="77"/>
  <c r="AE2953" i="77"/>
  <c r="AE2954" i="77"/>
  <c r="AE2955" i="77"/>
  <c r="AE2956" i="77"/>
  <c r="AE2957" i="77"/>
  <c r="AE2958" i="77"/>
  <c r="AE2959" i="77"/>
  <c r="AE2960" i="77"/>
  <c r="AE2961" i="77"/>
  <c r="AE2962" i="77"/>
  <c r="AE2963" i="77"/>
  <c r="AE2964" i="77"/>
  <c r="AE2965" i="77"/>
  <c r="AE2966" i="77"/>
  <c r="AE2967" i="77"/>
  <c r="AE2970" i="77"/>
  <c r="AE2971" i="77"/>
  <c r="AE2972" i="77"/>
  <c r="AE2973" i="77"/>
  <c r="AE2974" i="77"/>
  <c r="AE2975" i="77"/>
  <c r="AE2976" i="77"/>
  <c r="AE2977" i="77"/>
  <c r="AE2978" i="77"/>
  <c r="AE2979" i="77"/>
  <c r="AE2980" i="77"/>
  <c r="AE2981" i="77"/>
  <c r="AE2982" i="77"/>
  <c r="AE2983" i="77"/>
  <c r="AE2984" i="77"/>
  <c r="AE2985" i="77"/>
  <c r="AE2986" i="77"/>
  <c r="AE2987" i="77"/>
  <c r="AE2988" i="77"/>
  <c r="AE2989" i="77"/>
  <c r="AE2990" i="77"/>
  <c r="AE2991" i="77"/>
  <c r="AE2992" i="77"/>
  <c r="AE2993" i="77"/>
  <c r="AE2994" i="77"/>
  <c r="AE2995" i="77"/>
  <c r="AE2996" i="77"/>
  <c r="AE2997" i="77"/>
  <c r="AE2999" i="77"/>
  <c r="AE3000" i="77"/>
  <c r="AE3001" i="77"/>
  <c r="AE3002" i="77"/>
  <c r="AE3003" i="77"/>
  <c r="AE3004" i="77"/>
  <c r="AE3005" i="77"/>
  <c r="AE3006" i="77"/>
  <c r="AE3008" i="77"/>
  <c r="AE3010" i="77"/>
  <c r="AE3011" i="77"/>
  <c r="AE3012" i="77"/>
  <c r="AE3013" i="77"/>
  <c r="AE3014" i="77"/>
  <c r="AE3015" i="77"/>
  <c r="AE3016" i="77"/>
  <c r="AE3017" i="77"/>
  <c r="AE3020" i="77"/>
  <c r="AE3021" i="77"/>
  <c r="AE3022" i="77"/>
  <c r="AE3023" i="77"/>
  <c r="AE3026" i="77"/>
  <c r="AE3027" i="77"/>
  <c r="AE3031" i="77"/>
  <c r="AE3032" i="77"/>
  <c r="AE3034" i="77"/>
  <c r="AE3035" i="77"/>
  <c r="AE3036" i="77"/>
  <c r="AE3037" i="77"/>
  <c r="AE3038" i="77"/>
  <c r="AE3041" i="77"/>
  <c r="AE3042" i="77"/>
  <c r="AE3043" i="77"/>
  <c r="AE3044" i="77"/>
  <c r="AE3047" i="77"/>
  <c r="AE3048" i="77"/>
  <c r="AE3049" i="77"/>
  <c r="AE3050" i="77"/>
  <c r="AE3051" i="77"/>
  <c r="AE3052" i="77"/>
  <c r="AE3053" i="77"/>
  <c r="AE3054" i="77"/>
  <c r="AE3055" i="77"/>
  <c r="AE3056" i="77"/>
  <c r="AE3057" i="77"/>
  <c r="AE3058" i="77"/>
  <c r="AE3059" i="77"/>
  <c r="AE3060" i="77"/>
  <c r="AE3061" i="77"/>
  <c r="AE3062" i="77"/>
  <c r="AE3063" i="77"/>
  <c r="AE3064" i="77"/>
  <c r="AE3065" i="77"/>
  <c r="AE3066" i="77"/>
  <c r="AE3068" i="77"/>
  <c r="AE3069" i="77"/>
  <c r="AE3070" i="77"/>
  <c r="AE3071" i="77"/>
  <c r="AE3072" i="77"/>
  <c r="AE3073" i="77"/>
  <c r="AE3074" i="77"/>
  <c r="AE3076" i="77"/>
  <c r="AE3077" i="77"/>
  <c r="AE3078" i="77"/>
  <c r="AE3079" i="77"/>
  <c r="AE3080" i="77"/>
  <c r="AE3081" i="77"/>
  <c r="AE3082" i="77"/>
  <c r="AE3083" i="77"/>
  <c r="AE3085" i="77"/>
  <c r="AE3086" i="77"/>
  <c r="AE3087" i="77"/>
  <c r="AE3090" i="77"/>
  <c r="AE3092" i="77"/>
  <c r="AE3093" i="77"/>
  <c r="AE3095" i="77"/>
  <c r="AE3096" i="77"/>
  <c r="AE3097" i="77"/>
  <c r="AE3098" i="77"/>
  <c r="AE3099" i="77"/>
  <c r="AE3100" i="77"/>
  <c r="AE3101" i="77"/>
  <c r="AE3102" i="77"/>
  <c r="AE3107" i="77"/>
  <c r="AE3108" i="77"/>
  <c r="AE3110" i="77"/>
  <c r="AE3113" i="77"/>
  <c r="AE3114" i="77"/>
  <c r="AE3118" i="77"/>
  <c r="AE3119" i="77"/>
  <c r="AE3121" i="77"/>
  <c r="AE3122" i="77"/>
  <c r="AE3123" i="77"/>
  <c r="AE3124" i="77"/>
  <c r="AE3125" i="77"/>
  <c r="AE3126" i="77"/>
  <c r="AE3127" i="77"/>
  <c r="AE3128" i="77"/>
  <c r="AE3129" i="77"/>
  <c r="AE3130" i="77"/>
  <c r="AE3131" i="77"/>
  <c r="AE3132" i="77"/>
  <c r="AE3133" i="77"/>
  <c r="AE3134" i="77"/>
  <c r="AE3135" i="77"/>
  <c r="AE3136" i="77"/>
  <c r="AE3137" i="77"/>
  <c r="AE3138" i="77"/>
  <c r="AE3142" i="77"/>
  <c r="AE3143" i="77"/>
  <c r="AE3144" i="77"/>
  <c r="AE3145" i="77"/>
  <c r="AE3146" i="77"/>
  <c r="AE3149" i="77"/>
  <c r="AE3150" i="77"/>
  <c r="AE3151" i="77"/>
  <c r="AE3157" i="77"/>
  <c r="AE3158" i="77"/>
  <c r="AE3160" i="77"/>
  <c r="AE3161" i="77"/>
  <c r="AE3162" i="77"/>
  <c r="AE3163" i="77"/>
  <c r="AE3164" i="77"/>
  <c r="AE3165" i="77"/>
  <c r="AE3166" i="77"/>
  <c r="AE3167" i="77"/>
  <c r="AE3168" i="77"/>
  <c r="AE3169" i="77"/>
  <c r="AE3170" i="77"/>
  <c r="AE3173" i="77"/>
  <c r="AE3176" i="77"/>
  <c r="AE3179" i="77"/>
  <c r="AE3180" i="77"/>
  <c r="AE3189" i="77"/>
  <c r="AE3190" i="77"/>
  <c r="AE3196" i="77"/>
  <c r="AE3197" i="77"/>
  <c r="AE3198" i="77"/>
  <c r="AE3199" i="77"/>
  <c r="AE3200" i="77"/>
  <c r="AE3201" i="77"/>
  <c r="AE3202" i="77"/>
  <c r="AE3203" i="77"/>
  <c r="AE3204" i="77"/>
  <c r="AE3205" i="77"/>
  <c r="AE3206" i="77"/>
  <c r="AE3207" i="77"/>
  <c r="AE3208" i="77"/>
  <c r="AE3209" i="77"/>
  <c r="AE3210" i="77"/>
  <c r="AE3211" i="77"/>
  <c r="AE3212" i="77"/>
  <c r="AE3213" i="77"/>
  <c r="AE3214" i="77"/>
  <c r="AE3215" i="77"/>
  <c r="AE3216" i="77"/>
  <c r="AE3217" i="77"/>
  <c r="AE3218" i="77"/>
  <c r="AE2303" i="77"/>
  <c r="AE2408" i="77"/>
  <c r="AE2668" i="77"/>
  <c r="AE1713" i="77"/>
  <c r="AE2505" i="77"/>
  <c r="AE1507" i="77"/>
  <c r="AE288" i="77"/>
  <c r="AE1566" i="77"/>
  <c r="AE1326" i="77"/>
  <c r="AE1577" i="77"/>
  <c r="AE3140" i="77"/>
  <c r="AE1021" i="77"/>
  <c r="AE1022" i="77"/>
  <c r="AE951" i="77"/>
  <c r="AE1175" i="77"/>
  <c r="AE1462" i="77"/>
  <c r="AE1449" i="77"/>
  <c r="AE1463" i="77"/>
  <c r="AE570" i="77"/>
  <c r="AE225" i="77"/>
  <c r="AE1565" i="77"/>
  <c r="AE1325" i="77"/>
  <c r="AE1576" i="77"/>
  <c r="AE3139" i="77"/>
  <c r="AE1948" i="77"/>
  <c r="AE1734" i="77"/>
  <c r="AE2178" i="77"/>
  <c r="AE1993" i="77"/>
  <c r="AE1935" i="77"/>
  <c r="AE1477" i="77"/>
  <c r="AE1849" i="77"/>
  <c r="AE865" i="77"/>
  <c r="AE465" i="77"/>
  <c r="AE520" i="77"/>
  <c r="AE325" i="77"/>
  <c r="AE535" i="77"/>
  <c r="AE531" i="77"/>
  <c r="AE763" i="77"/>
  <c r="AE1395" i="77"/>
  <c r="AE834" i="77"/>
  <c r="AE644" i="77"/>
  <c r="AE928" i="77"/>
  <c r="AE1110" i="77"/>
  <c r="AE1111" i="77"/>
  <c r="AE1112" i="77"/>
  <c r="AE1113" i="77"/>
  <c r="AE1193" i="77"/>
  <c r="AE217" i="77"/>
  <c r="AE2669" i="77"/>
  <c r="AE2777" i="77"/>
  <c r="AE2639" i="77"/>
  <c r="AE2453" i="77"/>
  <c r="AE2704" i="77"/>
  <c r="AE2293" i="77"/>
  <c r="AE2919" i="77"/>
  <c r="AE2253" i="77"/>
  <c r="AE3182" i="77"/>
  <c r="AE354" i="77"/>
  <c r="AE1061" i="77"/>
  <c r="AE17" i="77"/>
  <c r="AE629" i="77"/>
  <c r="AE1753" i="77"/>
  <c r="AE7" i="77"/>
  <c r="AE645" i="77"/>
  <c r="AE929" i="77"/>
  <c r="AE96" i="77"/>
  <c r="AE1124" i="77"/>
  <c r="AE1125" i="77"/>
  <c r="AE1126" i="77"/>
  <c r="AE1127" i="77"/>
  <c r="AE475" i="77"/>
  <c r="AE1497" i="77"/>
  <c r="AE2894" i="77"/>
  <c r="AE2895" i="77"/>
  <c r="AE2933" i="77"/>
  <c r="AE1444" i="77"/>
  <c r="AE451" i="77"/>
  <c r="AE2406" i="77"/>
  <c r="AE2523" i="77"/>
  <c r="AE2382" i="77"/>
  <c r="AE2102" i="77"/>
  <c r="AE2429" i="77"/>
  <c r="AE1949" i="77"/>
  <c r="AE2634" i="77"/>
  <c r="AE1921" i="77"/>
  <c r="AE3178" i="77"/>
  <c r="AE324" i="77"/>
  <c r="AE534" i="77"/>
  <c r="AE530" i="77"/>
  <c r="AE762" i="77"/>
  <c r="AE1394" i="77"/>
  <c r="AE832" i="77"/>
  <c r="AE205" i="77"/>
  <c r="AE391" i="77"/>
  <c r="AE495" i="77"/>
  <c r="AE1519" i="77"/>
  <c r="AE2909" i="77"/>
  <c r="AE2910" i="77"/>
  <c r="AE2942" i="77"/>
  <c r="AE1457" i="77"/>
  <c r="AE2649" i="77"/>
  <c r="AE2764" i="77"/>
  <c r="AE2626" i="77"/>
  <c r="AE2432" i="77"/>
  <c r="AE2688" i="77"/>
  <c r="AE2267" i="77"/>
  <c r="AE2907" i="77"/>
  <c r="AE2231" i="77"/>
  <c r="AE3181" i="77"/>
  <c r="AE353" i="77"/>
  <c r="AE470" i="77"/>
  <c r="AE1262" i="77"/>
  <c r="AE1140" i="77"/>
  <c r="AE1451" i="77"/>
  <c r="AE373" i="77"/>
  <c r="AE1465" i="77"/>
  <c r="AE1555" i="77"/>
  <c r="AE232" i="77"/>
  <c r="AE56" i="77"/>
  <c r="AE3147" i="77"/>
  <c r="AE183" i="77"/>
  <c r="AE413" i="77"/>
  <c r="AE1475" i="77"/>
  <c r="AE3152" i="77"/>
  <c r="AE853" i="77"/>
  <c r="AE24" i="77"/>
  <c r="AE81" i="77"/>
  <c r="AE1425" i="77"/>
  <c r="AE1229" i="77"/>
  <c r="AE362" i="77"/>
  <c r="AE192" i="77"/>
  <c r="AE297" i="77"/>
  <c r="AE296" i="77"/>
  <c r="AE1950" i="77"/>
  <c r="AE2035" i="77"/>
  <c r="AE1937" i="77"/>
  <c r="AE2115" i="77"/>
  <c r="AE1925" i="77"/>
  <c r="AE2050" i="77"/>
  <c r="AE1158" i="77"/>
  <c r="AE1355" i="77"/>
  <c r="AE1197" i="77"/>
  <c r="AE3153" i="77"/>
  <c r="AE469" i="77"/>
  <c r="AE1261" i="77"/>
  <c r="AE1138" i="77"/>
  <c r="AE1493" i="77"/>
  <c r="AE1466" i="77"/>
  <c r="AE1556" i="77"/>
  <c r="AE3148" i="77"/>
  <c r="AE1474" i="77"/>
  <c r="AE361" i="77"/>
  <c r="AE252" i="77"/>
  <c r="AE1721" i="77"/>
  <c r="AE216" i="77"/>
  <c r="AE1384" i="77"/>
  <c r="AE48" i="77"/>
  <c r="AE1482" i="77"/>
  <c r="AE1055" i="77"/>
  <c r="AE869" i="77"/>
  <c r="AE47" i="77"/>
  <c r="AE717" i="77"/>
  <c r="AE55" i="77"/>
  <c r="AE173" i="77"/>
  <c r="AE630" i="77"/>
  <c r="AE347" i="77"/>
  <c r="AE978" i="77"/>
  <c r="AE1075" i="77"/>
  <c r="AE886" i="77"/>
  <c r="AE1722" i="77"/>
  <c r="AE118" i="77"/>
  <c r="AE835" i="77"/>
  <c r="AE1383" i="77"/>
  <c r="AE412" i="77"/>
  <c r="AE1672" i="77"/>
  <c r="AE958" i="77"/>
  <c r="AE2502" i="77"/>
  <c r="AE1223" i="77"/>
  <c r="AE1266" i="77"/>
  <c r="AE1428" i="77"/>
  <c r="AE931" i="77"/>
  <c r="AE1504" i="77"/>
  <c r="AE1141" i="77"/>
  <c r="AE771" i="77"/>
  <c r="AE450" i="77"/>
  <c r="AE1377" i="77"/>
  <c r="AE1640" i="77"/>
  <c r="AE770" i="77"/>
  <c r="AE492" i="77"/>
  <c r="AE1243" i="77"/>
  <c r="AE445" i="77"/>
  <c r="AE182" i="77"/>
  <c r="AE259" i="77"/>
  <c r="AE408" i="77"/>
  <c r="AE424" i="77"/>
  <c r="AE1429" i="77"/>
  <c r="AE818" i="77"/>
  <c r="AE1398" i="77"/>
  <c r="AE1362" i="77"/>
  <c r="AE2405" i="77"/>
  <c r="AE1886" i="77"/>
  <c r="AE306" i="77"/>
  <c r="AE652" i="77"/>
  <c r="AE562" i="77"/>
  <c r="AE1098" i="77"/>
  <c r="AE825" i="77"/>
  <c r="AE322" i="77"/>
  <c r="AE1048" i="77"/>
  <c r="AE499" i="77"/>
  <c r="AE429" i="77"/>
  <c r="AE169" i="77"/>
  <c r="AE1160" i="77"/>
  <c r="AE654" i="77"/>
  <c r="AE115" i="77"/>
  <c r="AE2501" i="77"/>
  <c r="AE1222" i="77"/>
  <c r="AE1265" i="77"/>
  <c r="AE1427" i="77"/>
  <c r="AE930" i="77"/>
  <c r="AE1503" i="77"/>
  <c r="AE1139" i="77"/>
  <c r="AE769" i="77"/>
  <c r="AE308" i="77"/>
  <c r="AE653" i="77"/>
  <c r="AE564" i="77"/>
  <c r="AE1099" i="77"/>
  <c r="AE826" i="77"/>
  <c r="AE1062" i="77"/>
  <c r="AE1242" i="77"/>
  <c r="AE255" i="77"/>
  <c r="AE1500" i="77"/>
  <c r="AE2749" i="77"/>
  <c r="AE2514" i="77"/>
  <c r="AE1376" i="77"/>
  <c r="AE1448" i="77"/>
  <c r="AE2441" i="77"/>
  <c r="AE1852" i="77"/>
  <c r="AE643" i="77"/>
  <c r="AE1651" i="77"/>
  <c r="AE1318" i="77"/>
  <c r="AE1054" i="77"/>
  <c r="AE1047" i="77"/>
  <c r="AE1847" i="77"/>
  <c r="AE2356" i="77"/>
  <c r="AE311" i="77"/>
  <c r="AE86" i="77"/>
  <c r="AE1737" i="77"/>
  <c r="AE1357" i="77"/>
  <c r="AE1438" i="77"/>
  <c r="AE2420" i="77"/>
  <c r="AE1842" i="77"/>
  <c r="AE437" i="77"/>
  <c r="AE1971" i="77"/>
  <c r="AE547" i="77"/>
  <c r="AE1701" i="77"/>
  <c r="AE1157" i="77"/>
  <c r="AE792" i="77"/>
  <c r="AE793" i="77"/>
  <c r="AE1340" i="77"/>
  <c r="AE522" i="77"/>
  <c r="AE635" i="77"/>
  <c r="AE2288" i="77"/>
  <c r="AE240" i="77"/>
  <c r="AE885" i="77"/>
  <c r="AE234" i="77"/>
  <c r="AE40" i="77"/>
  <c r="AE3219" i="77"/>
  <c r="AE2357" i="77"/>
  <c r="AE130" i="77"/>
  <c r="AE1977" i="77"/>
  <c r="AE539" i="77"/>
  <c r="AE1338" i="77"/>
  <c r="AE1919" i="77"/>
  <c r="AE1932" i="77"/>
  <c r="AE989" i="77"/>
  <c r="AE1304" i="77"/>
  <c r="AE1136" i="77"/>
  <c r="AE1276" i="77"/>
  <c r="AE1601" i="77"/>
  <c r="AE65" i="77"/>
  <c r="AE2609" i="77"/>
  <c r="AE3106" i="77"/>
  <c r="AE3091" i="77"/>
  <c r="AE3067" i="77"/>
  <c r="AE3109" i="77"/>
  <c r="AE3084" i="77"/>
  <c r="AE3103" i="77"/>
  <c r="AE3112" i="77"/>
  <c r="AE3040" i="77"/>
  <c r="AE3033" i="77"/>
  <c r="AE3094" i="77"/>
  <c r="AE3028" i="77"/>
  <c r="AE3115" i="77"/>
  <c r="AE3116" i="77"/>
  <c r="AE3111" i="77"/>
  <c r="AE3117" i="77"/>
  <c r="AE261" i="77"/>
  <c r="AE1191" i="77"/>
  <c r="AE760" i="77"/>
  <c r="AE69" i="77"/>
  <c r="AE209" i="77"/>
  <c r="AE1957" i="77"/>
  <c r="AE3220" i="77"/>
  <c r="AE3221" i="77"/>
  <c r="AE3222" i="77"/>
  <c r="AE3223" i="77"/>
  <c r="AE3224" i="77"/>
  <c r="AE3225" i="77"/>
  <c r="AE1082" i="77"/>
  <c r="AE90" i="77"/>
  <c r="AE1441" i="77"/>
  <c r="AE1393" i="77"/>
  <c r="AE916" i="77"/>
  <c r="AE49" i="77"/>
  <c r="AE82" i="77"/>
  <c r="AE637" i="77"/>
  <c r="AE2238" i="77"/>
  <c r="AE1198" i="77"/>
  <c r="AE1308" i="77"/>
  <c r="AE2628" i="77"/>
  <c r="AE1117" i="77"/>
  <c r="AE1281" i="77"/>
  <c r="AE1150" i="77"/>
  <c r="AE1295" i="77"/>
  <c r="AE1610" i="77"/>
  <c r="AE403" i="77"/>
  <c r="AE1109" i="77"/>
  <c r="AE1177" i="77"/>
  <c r="AE746" i="77"/>
  <c r="AE66" i="77"/>
  <c r="AE60" i="77"/>
  <c r="AE45" i="77"/>
  <c r="AE592" i="77"/>
  <c r="AE2144" i="77"/>
  <c r="AE1064" i="77"/>
  <c r="AE110" i="77"/>
  <c r="AE113" i="77"/>
  <c r="AE105" i="77"/>
  <c r="AE126" i="77"/>
  <c r="AE88" i="77"/>
  <c r="AE1344" i="77"/>
  <c r="AE3226" i="77"/>
  <c r="AE1918" i="77"/>
  <c r="AE987" i="77"/>
  <c r="AE1303" i="77"/>
  <c r="AE2608" i="77"/>
  <c r="AE2806" i="77"/>
  <c r="AE2760" i="77"/>
  <c r="AE2691" i="77"/>
  <c r="AE2809" i="77"/>
  <c r="AE2739" i="77"/>
  <c r="AE2789" i="77"/>
  <c r="AE2815" i="77"/>
  <c r="AE2630" i="77"/>
  <c r="AE2616" i="77"/>
  <c r="AE2763" i="77"/>
  <c r="AE2614" i="77"/>
  <c r="AE2817" i="77"/>
  <c r="AE2818" i="77"/>
  <c r="AE2812" i="77"/>
  <c r="AE2819" i="77"/>
  <c r="AE454" i="77"/>
  <c r="AE431" i="77"/>
  <c r="AE201" i="77"/>
  <c r="AE1540" i="77"/>
  <c r="AE50" i="77"/>
  <c r="AE636" i="77"/>
  <c r="AE1343" i="77"/>
  <c r="AE3227" i="77"/>
  <c r="AE2237" i="77"/>
  <c r="AE824" i="77"/>
  <c r="AE1199" i="77"/>
  <c r="AE1311" i="77"/>
  <c r="AE2627" i="77"/>
  <c r="AE616" i="77"/>
  <c r="AE954" i="77"/>
  <c r="AE614" i="77"/>
  <c r="AE631" i="77"/>
  <c r="AE1881" i="77"/>
  <c r="AE1505" i="77"/>
  <c r="AE1365" i="77"/>
  <c r="AE2433" i="77"/>
  <c r="AE2820" i="77"/>
  <c r="AE2821" i="77"/>
  <c r="AE2822" i="77"/>
  <c r="AE2434" i="77"/>
  <c r="AE1936" i="77"/>
  <c r="AE2823" i="77"/>
  <c r="AE2824" i="77"/>
  <c r="AE2435" i="77"/>
  <c r="AE2825" i="77"/>
  <c r="AE2826" i="77"/>
  <c r="AE2436" i="77"/>
  <c r="AE2437" i="77"/>
  <c r="AE2827" i="77"/>
  <c r="AE2828" i="77"/>
  <c r="AE2009" i="77"/>
  <c r="AE2438" i="77"/>
  <c r="AE2829" i="77"/>
  <c r="AE2830" i="77"/>
  <c r="AE2831" i="77"/>
  <c r="AE2311" i="77"/>
  <c r="AE2571" i="77"/>
  <c r="AE2572" i="77"/>
  <c r="AE2128" i="77"/>
  <c r="AE3007" i="77"/>
  <c r="AE2832" i="77"/>
  <c r="AE3156" i="77"/>
  <c r="AE3175" i="77"/>
  <c r="AE741" i="77"/>
  <c r="AE314" i="77"/>
  <c r="AE393" i="77"/>
  <c r="AE506" i="77"/>
  <c r="AE369" i="77"/>
  <c r="AE154" i="77"/>
  <c r="AE519" i="77"/>
  <c r="AE2617" i="77"/>
  <c r="AE2350" i="77"/>
  <c r="AE2281" i="77"/>
  <c r="AE2122" i="77"/>
  <c r="AE2347" i="77"/>
  <c r="AE2563" i="77"/>
  <c r="AE2124" i="77"/>
  <c r="AE2295" i="77"/>
  <c r="AE2348" i="77"/>
  <c r="AE2296" i="77"/>
  <c r="AE2218" i="77"/>
  <c r="AE2219" i="77"/>
  <c r="AE2349" i="77"/>
  <c r="AE2345" i="77"/>
  <c r="AE2157" i="77"/>
  <c r="AE2220" i="77"/>
  <c r="AE2214" i="77"/>
  <c r="AE2221" i="77"/>
  <c r="AE2222" i="77"/>
  <c r="AE2215" i="77"/>
  <c r="AE2154" i="77"/>
  <c r="AE2155" i="77"/>
  <c r="AE2216" i="77"/>
  <c r="AE2158" i="77"/>
  <c r="AE2282" i="77"/>
  <c r="AE2125" i="77"/>
  <c r="AE2153" i="77"/>
  <c r="AE2159" i="77"/>
  <c r="AE2126" i="77"/>
  <c r="AE2109" i="77"/>
  <c r="AE2075" i="77"/>
  <c r="AE2160" i="77"/>
  <c r="AE2152" i="77"/>
  <c r="AE2161" i="77"/>
  <c r="AE2162" i="77"/>
  <c r="AE2052" i="77"/>
  <c r="AE2211" i="77"/>
  <c r="AE2123" i="77"/>
  <c r="AE2223" i="77"/>
  <c r="AE2072" i="77"/>
  <c r="AE2224" i="77"/>
  <c r="AE2225" i="77"/>
  <c r="AE2297" i="77"/>
  <c r="AE2226" i="77"/>
  <c r="AE2127" i="77"/>
  <c r="AE2294" i="77"/>
  <c r="AE2217" i="77"/>
  <c r="AE2346" i="77"/>
  <c r="AE1083" i="77"/>
  <c r="AE3228" i="77"/>
  <c r="AE3229" i="77"/>
  <c r="AE505" i="77"/>
  <c r="AE2008" i="77"/>
  <c r="AE134" i="77"/>
  <c r="AE1036" i="77"/>
  <c r="AE218" i="77"/>
  <c r="AE389" i="77"/>
  <c r="AE702" i="77"/>
  <c r="AE3230" i="77"/>
  <c r="AE3231" i="77"/>
  <c r="AE3232" i="77"/>
  <c r="AE3233" i="77"/>
  <c r="AE3234" i="77"/>
  <c r="AE710" i="77"/>
  <c r="AE2032" i="77"/>
  <c r="AE2968" i="77"/>
  <c r="AE1590" i="77"/>
  <c r="AE1088" i="77"/>
  <c r="AE488" i="77"/>
  <c r="AE605" i="77"/>
  <c r="AE230" i="77"/>
  <c r="AE371" i="77"/>
  <c r="AE1880" i="77"/>
  <c r="AE2701" i="77"/>
  <c r="AE2426" i="77"/>
  <c r="AE2367" i="77"/>
  <c r="AE2244" i="77"/>
  <c r="AE2423" i="77"/>
  <c r="AE2615" i="77"/>
  <c r="AE2246" i="77"/>
  <c r="AE2379" i="77"/>
  <c r="AE2424" i="77"/>
  <c r="AE2380" i="77"/>
  <c r="AE2322" i="77"/>
  <c r="AE2323" i="77"/>
  <c r="AE2425" i="77"/>
  <c r="AE2421" i="77"/>
  <c r="AE2273" i="77"/>
  <c r="AE2324" i="77"/>
  <c r="AE2318" i="77"/>
  <c r="AE2325" i="77"/>
  <c r="AE2326" i="77"/>
  <c r="AE2319" i="77"/>
  <c r="AE2271" i="77"/>
  <c r="AE2272" i="77"/>
  <c r="AE2320" i="77"/>
  <c r="AE2274" i="77"/>
  <c r="AE2370" i="77"/>
  <c r="AE2247" i="77"/>
  <c r="AE2270" i="77"/>
  <c r="AE2275" i="77"/>
  <c r="AE2248" i="77"/>
  <c r="AE2209" i="77"/>
  <c r="AE2183" i="77"/>
  <c r="AE2276" i="77"/>
  <c r="AE2269" i="77"/>
  <c r="AE2277" i="77"/>
  <c r="AE2278" i="77"/>
  <c r="AE2164" i="77"/>
  <c r="AE2317" i="77"/>
  <c r="AE2245" i="77"/>
  <c r="AE2327" i="77"/>
  <c r="AE2182" i="77"/>
  <c r="AE2328" i="77"/>
  <c r="AE2329" i="77"/>
  <c r="AE2381" i="77"/>
  <c r="AE2330" i="77"/>
  <c r="AE2249" i="77"/>
  <c r="AE2378" i="77"/>
  <c r="AE2321" i="77"/>
  <c r="AE2422" i="77"/>
  <c r="AE2018" i="77"/>
  <c r="AE941" i="77"/>
  <c r="AE313" i="77"/>
  <c r="AE342" i="77"/>
  <c r="AE257" i="77"/>
  <c r="AE803" i="77"/>
  <c r="AE2456" i="77"/>
  <c r="AE2852" i="77"/>
  <c r="AE2853" i="77"/>
  <c r="AE2854" i="77"/>
  <c r="AE2457" i="77"/>
  <c r="AE1954" i="77"/>
  <c r="AE2855" i="77"/>
  <c r="AE2856" i="77"/>
  <c r="AE2458" i="77"/>
  <c r="AE2857" i="77"/>
  <c r="AE2858" i="77"/>
  <c r="AE2459" i="77"/>
  <c r="AE2460" i="77"/>
  <c r="AE2859" i="77"/>
  <c r="AE2860" i="77"/>
  <c r="AE2019" i="77"/>
  <c r="AE2461" i="77"/>
  <c r="AE2861" i="77"/>
  <c r="AE2862" i="77"/>
  <c r="AE2863" i="77"/>
  <c r="AE2331" i="77"/>
  <c r="AE2587" i="77"/>
  <c r="AE2588" i="77"/>
  <c r="AE1687" i="77"/>
  <c r="AE53" i="77"/>
  <c r="AE606" i="77"/>
  <c r="AE3155" i="77"/>
  <c r="AE3174" i="77"/>
  <c r="AE229" i="77"/>
  <c r="AE2549" i="77"/>
  <c r="AE2564" i="77"/>
  <c r="AE2689" i="77"/>
  <c r="AE2920" i="77"/>
  <c r="AE2742" i="77"/>
  <c r="AE1186" i="77"/>
  <c r="AE291" i="77"/>
  <c r="AE888" i="77"/>
  <c r="AE386" i="77"/>
  <c r="AE655" i="77"/>
  <c r="AE416" i="77"/>
  <c r="AE177" i="77"/>
  <c r="AE1768" i="77"/>
  <c r="AE1726" i="77"/>
  <c r="AE1042" i="77"/>
  <c r="AE802" i="77"/>
  <c r="AE572" i="77"/>
  <c r="AE814" i="77"/>
  <c r="AE1192" i="77"/>
  <c r="AE93" i="77"/>
  <c r="AE1408" i="77"/>
  <c r="AE52" i="77"/>
  <c r="AE1123" i="77"/>
  <c r="AE1147" i="77"/>
  <c r="AE1323" i="77"/>
  <c r="AE3105" i="77"/>
  <c r="AE1490" i="77"/>
  <c r="AE766" i="77"/>
  <c r="AE30" i="77"/>
  <c r="AE752" i="77"/>
  <c r="AE292" i="77"/>
  <c r="AE889" i="77"/>
  <c r="AE387" i="77"/>
  <c r="AE656" i="77"/>
  <c r="AE423" i="77"/>
  <c r="AE62" i="77"/>
  <c r="AE831" i="77"/>
  <c r="AE212" i="77"/>
  <c r="AE25" i="77"/>
  <c r="AE588" i="77"/>
  <c r="AE827" i="77"/>
  <c r="AE295" i="77"/>
  <c r="AE337" i="77"/>
  <c r="AE626" i="77"/>
  <c r="AE1006" i="77"/>
  <c r="AE254" i="77"/>
  <c r="AE1178" i="77"/>
  <c r="AE92" i="77"/>
  <c r="AE963" i="77"/>
  <c r="AE774" i="77"/>
  <c r="AE233" i="77"/>
  <c r="AE789" i="77"/>
  <c r="AE283" i="77"/>
  <c r="AE554" i="77"/>
  <c r="AE417" i="77"/>
  <c r="AE1217" i="77"/>
  <c r="AE681" i="77"/>
  <c r="AE484" i="77"/>
  <c r="AE955" i="77"/>
  <c r="AE1718" i="77"/>
  <c r="AE1920" i="77"/>
  <c r="AE1409" i="77"/>
  <c r="AE237" i="77"/>
  <c r="AE1345" i="77"/>
  <c r="AE1279" i="77"/>
  <c r="AE1400" i="77"/>
  <c r="AE1470" i="77"/>
  <c r="AE1468" i="77"/>
  <c r="AE1541" i="77"/>
  <c r="AE1092" i="77"/>
  <c r="AE1473" i="77"/>
  <c r="AE19" i="77"/>
  <c r="AE3104" i="77"/>
  <c r="AE1575" i="77"/>
  <c r="AE1430" i="77"/>
  <c r="AE765" i="77"/>
  <c r="AE1836" i="77"/>
  <c r="AE97" i="77"/>
  <c r="AE1542" i="77"/>
  <c r="AE1270" i="77"/>
  <c r="AE1257" i="77"/>
  <c r="AE1458" i="77"/>
  <c r="AE668" i="77"/>
  <c r="AE882" i="77"/>
  <c r="AE473" i="77"/>
  <c r="AE1536" i="77"/>
  <c r="AE1516" i="77"/>
  <c r="AE2584" i="77"/>
  <c r="AE2969" i="77"/>
  <c r="AE3172" i="77"/>
  <c r="AE3183" i="77"/>
  <c r="AE1661" i="77"/>
  <c r="AE299" i="77"/>
  <c r="AE1991" i="77"/>
  <c r="AE694" i="77"/>
  <c r="AE3030" i="77"/>
  <c r="AE3192" i="77"/>
  <c r="AE455" i="77"/>
  <c r="AE456" i="77"/>
  <c r="AE1418" i="77"/>
  <c r="AE2029" i="77"/>
  <c r="AE43" i="77"/>
  <c r="AE267" i="77"/>
  <c r="AE583" i="77"/>
  <c r="AE647" i="77"/>
  <c r="AE687" i="77"/>
  <c r="AE688" i="77"/>
  <c r="AE376" i="77"/>
  <c r="AE1798" i="77"/>
  <c r="AE1909" i="77"/>
  <c r="AE2093" i="77"/>
  <c r="AE404" i="77"/>
  <c r="AE840" i="77"/>
  <c r="AE651" i="77"/>
  <c r="AE868" i="77"/>
  <c r="AE199" i="77"/>
  <c r="AE1752" i="77"/>
  <c r="AE1137" i="77"/>
  <c r="AE1962" i="77"/>
  <c r="AE444" i="77"/>
  <c r="AE348" i="77"/>
  <c r="AE922" i="77"/>
  <c r="AE319" i="77"/>
  <c r="AE191" i="77"/>
  <c r="AE344" i="77"/>
  <c r="AE665" i="77"/>
  <c r="AE1008" i="77"/>
  <c r="AE336" i="77"/>
  <c r="AE185" i="77"/>
  <c r="AE1181" i="77"/>
  <c r="AE188" i="77"/>
  <c r="AE383" i="77"/>
  <c r="AE3029" i="77"/>
  <c r="AE3191" i="77"/>
  <c r="AE1399" i="77"/>
  <c r="AE851" i="77"/>
  <c r="AE2033" i="77"/>
  <c r="AE1527" i="77"/>
  <c r="AE1240" i="77"/>
  <c r="AE683" i="77"/>
  <c r="AE2036" i="77"/>
  <c r="AE1833" i="77"/>
  <c r="AE1607" i="77"/>
  <c r="AE1272" i="77"/>
  <c r="AE1258" i="77"/>
  <c r="AE1459" i="77"/>
  <c r="AE1765" i="77"/>
  <c r="AE1201" i="77"/>
  <c r="AE2022" i="77"/>
  <c r="AE1537" i="77"/>
  <c r="AE1453" i="77"/>
  <c r="AE1334" i="77"/>
  <c r="AE87" i="77"/>
  <c r="AE271" i="77"/>
  <c r="AE577" i="77"/>
  <c r="AE1108" i="77"/>
  <c r="AE1517" i="77"/>
  <c r="AE2643" i="77"/>
  <c r="AE3009" i="77"/>
  <c r="AE3177" i="77"/>
  <c r="AE3184" i="77"/>
  <c r="AE1746" i="77"/>
  <c r="AE494" i="77"/>
  <c r="AE384" i="77"/>
  <c r="AE1990" i="77"/>
  <c r="AE693" i="77"/>
  <c r="AE273" i="77"/>
  <c r="AE767" i="77"/>
  <c r="AE334" i="77"/>
  <c r="AE335" i="77"/>
  <c r="AE406" i="77"/>
  <c r="AE1259" i="77"/>
  <c r="AE2488" i="77"/>
  <c r="AE1001" i="77"/>
  <c r="AE1002" i="77"/>
  <c r="AE1003" i="77"/>
  <c r="AE1004" i="77"/>
  <c r="AE1023" i="77"/>
  <c r="AE972" i="77"/>
  <c r="AE973" i="77"/>
  <c r="AE1423" i="77"/>
  <c r="AE1652" i="77"/>
  <c r="AE1499" i="77"/>
  <c r="AE2336" i="77"/>
  <c r="AE2337" i="77"/>
  <c r="AE2641" i="77"/>
  <c r="AE2640" i="77"/>
  <c r="AE2998" i="77"/>
  <c r="AE2343" i="77"/>
  <c r="AE2542" i="77"/>
  <c r="AE844" i="77"/>
  <c r="AE858" i="77"/>
  <c r="AE507" i="77"/>
  <c r="AE2657" i="77"/>
  <c r="AE684" i="77"/>
  <c r="AE714" i="77"/>
  <c r="AE2779" i="77"/>
  <c r="AE260" i="77"/>
  <c r="AE623" i="77"/>
  <c r="AE1529" i="77"/>
  <c r="AE1728" i="77"/>
  <c r="AE2698" i="77"/>
  <c r="AE1982" i="77"/>
  <c r="AE2489" i="77"/>
  <c r="AE2172" i="77"/>
  <c r="AE621" i="77"/>
  <c r="AE1361" i="77"/>
  <c r="AE511" i="77"/>
  <c r="AE1443" i="77"/>
  <c r="AE1819" i="77"/>
  <c r="AE3018" i="77"/>
  <c r="AE1015" i="77"/>
  <c r="AE892" i="77"/>
  <c r="AE372" i="77"/>
  <c r="AE67" i="77"/>
  <c r="AE1307" i="77"/>
  <c r="AE650" i="77"/>
  <c r="AE1779" i="77"/>
  <c r="AE98" i="77"/>
  <c r="AE1316" i="77"/>
  <c r="AE1005" i="77"/>
  <c r="AE615" i="77"/>
  <c r="AE582" i="77"/>
  <c r="AE276" i="77"/>
  <c r="AE3188" i="77"/>
  <c r="AE1992" i="77"/>
  <c r="AE2439" i="77"/>
  <c r="AE219" i="77"/>
  <c r="AE550" i="77"/>
  <c r="AE1050" i="77"/>
  <c r="AE1942" i="77"/>
  <c r="AE2599" i="77"/>
  <c r="AE2509" i="77"/>
  <c r="AE286" i="77"/>
  <c r="AE612" i="77"/>
  <c r="AE293" i="77"/>
  <c r="AE294" i="77"/>
  <c r="AE1627" i="77"/>
  <c r="AE1786" i="77"/>
  <c r="AE1594" i="77"/>
  <c r="AE956" i="77"/>
  <c r="AE957" i="77"/>
  <c r="AE828" i="77"/>
  <c r="AE461" i="77"/>
  <c r="AE343" i="77"/>
  <c r="AE848" i="77"/>
  <c r="AE1422" i="77"/>
  <c r="AE1233" i="77"/>
  <c r="AE2414" i="77"/>
  <c r="AE2415" i="77"/>
  <c r="AE2719" i="77"/>
  <c r="AE2718" i="77"/>
  <c r="AE3039" i="77"/>
  <c r="AE2419" i="77"/>
  <c r="AE2600" i="77"/>
  <c r="AE1231" i="77"/>
  <c r="AE933" i="77"/>
  <c r="AE685" i="77"/>
  <c r="AE2780" i="77"/>
  <c r="AE1065" i="77"/>
  <c r="AE3185" i="77"/>
  <c r="AE1927" i="77"/>
  <c r="AE2366" i="77"/>
  <c r="AE302" i="77"/>
  <c r="AE1600" i="77"/>
  <c r="AE1524" i="77"/>
  <c r="AE1791" i="77"/>
  <c r="AE1255" i="77"/>
  <c r="AE1256" i="77"/>
  <c r="AE1560" i="77"/>
  <c r="AE1342" i="77"/>
  <c r="AE1725" i="77"/>
  <c r="AE1226" i="77"/>
  <c r="AE1156" i="77"/>
  <c r="AE862" i="77"/>
  <c r="AE1816" i="77"/>
  <c r="AE2758" i="77"/>
  <c r="AE2046" i="77"/>
  <c r="AE2552" i="77"/>
  <c r="AE2289" i="77"/>
  <c r="AE1626" i="77"/>
  <c r="AE1785" i="77"/>
  <c r="AE1593" i="77"/>
  <c r="AE620" i="77"/>
  <c r="AE1360" i="77"/>
  <c r="AE1456" i="77"/>
  <c r="AE1818" i="77"/>
  <c r="AE3019" i="77"/>
  <c r="AE1014" i="77"/>
  <c r="AE2384" i="77"/>
  <c r="AE298" i="77"/>
  <c r="AE1163" i="77"/>
  <c r="AE1007" i="77"/>
  <c r="AE364" i="77"/>
  <c r="AE1080" i="77"/>
  <c r="AE984" i="77"/>
  <c r="AE1254" i="77"/>
  <c r="AE2444" i="77"/>
  <c r="AE1554" i="77"/>
  <c r="AE837" i="77"/>
  <c r="AE712" i="77"/>
  <c r="AE2635" i="77"/>
  <c r="AE2595" i="77"/>
  <c r="AE2714" i="77"/>
  <c r="AE2767" i="77"/>
  <c r="AE2768" i="77"/>
  <c r="AE2693" i="77"/>
  <c r="AE2625" i="77"/>
  <c r="AE2769" i="77"/>
  <c r="AE2694" i="77"/>
  <c r="AE2770" i="77"/>
  <c r="AE2771" i="77"/>
  <c r="AE2692" i="77"/>
  <c r="AE2695" i="77"/>
  <c r="AE2772" i="77"/>
  <c r="AE2696" i="77"/>
  <c r="AE2697" i="77"/>
  <c r="AE2548" i="77"/>
  <c r="AE1491" i="77"/>
  <c r="AE1581" i="77"/>
  <c r="AE2403" i="77"/>
  <c r="AE2167" i="77"/>
  <c r="AE2037" i="77"/>
  <c r="AE2566" i="77"/>
  <c r="AE2180" i="77"/>
  <c r="AE2056" i="77"/>
  <c r="AE2055" i="77"/>
  <c r="AE2261" i="77"/>
  <c r="AE2045" i="77"/>
  <c r="AE2060" i="77"/>
  <c r="AE2227" i="77"/>
  <c r="AE1974" i="77"/>
  <c r="AE2232" i="77"/>
  <c r="AE2129" i="77"/>
  <c r="AE2569" i="77"/>
  <c r="AE854" i="77"/>
  <c r="AE860" i="77"/>
  <c r="AE880" i="77"/>
  <c r="AE1287" i="77"/>
  <c r="AE661" i="77"/>
  <c r="AE1739" i="77"/>
  <c r="AE569" i="77"/>
  <c r="AE1071" i="77"/>
  <c r="AE1102" i="77"/>
  <c r="AE1894" i="77"/>
  <c r="AE1105" i="77"/>
  <c r="AE1019" i="77"/>
  <c r="AE1420" i="77"/>
  <c r="AE1248" i="77"/>
  <c r="AE1086" i="77"/>
  <c r="AE1523" i="77"/>
  <c r="AE813" i="77"/>
  <c r="AE2103" i="77"/>
  <c r="AE2389" i="77"/>
  <c r="AE1615" i="77"/>
  <c r="AE1863" i="77"/>
  <c r="AE2101" i="77"/>
  <c r="AE2442" i="77"/>
  <c r="AE1820" i="77"/>
  <c r="AE486" i="77"/>
  <c r="AE857" i="77"/>
  <c r="AE2851" i="77"/>
  <c r="AE822" i="77"/>
  <c r="AE122" i="77"/>
  <c r="AE204" i="77"/>
  <c r="AE363" i="77"/>
  <c r="AE227" i="77"/>
  <c r="AE884" i="77"/>
  <c r="AE1234" i="77"/>
  <c r="AE1033" i="77"/>
  <c r="AE1060" i="77"/>
  <c r="AE433" i="77"/>
  <c r="AE1263" i="77"/>
  <c r="AE638" i="77"/>
  <c r="AE70" i="77"/>
  <c r="AE10" i="77"/>
  <c r="AE1421" i="77"/>
  <c r="AE1249" i="77"/>
  <c r="AE1917" i="77"/>
  <c r="AE1539" i="77"/>
  <c r="AE2385" i="77"/>
  <c r="AE2116" i="77"/>
  <c r="AE2399" i="77"/>
  <c r="AE1632" i="77"/>
  <c r="AE1887" i="77"/>
  <c r="AE2114" i="77"/>
  <c r="AE2482" i="77"/>
  <c r="AE1830" i="77"/>
  <c r="AE1081" i="77"/>
  <c r="AE983" i="77"/>
  <c r="AE1253" i="77"/>
  <c r="AE2443" i="77"/>
  <c r="AE368" i="77"/>
  <c r="AE2871" i="77"/>
  <c r="AE504" i="77"/>
  <c r="AE2646" i="77"/>
  <c r="AE2607" i="77"/>
  <c r="AE2721" i="77"/>
  <c r="AE2784" i="77"/>
  <c r="AE2785" i="77"/>
  <c r="AE2705" i="77"/>
  <c r="AE2638" i="77"/>
  <c r="AE2786" i="77"/>
  <c r="AE2706" i="77"/>
  <c r="AE2787" i="77"/>
  <c r="AE2788" i="77"/>
  <c r="AE2707" i="77"/>
  <c r="AE2708" i="77"/>
  <c r="AE2783" i="77"/>
  <c r="AE2709" i="77"/>
  <c r="AE2710" i="77"/>
  <c r="AE2558" i="77"/>
  <c r="AE1512" i="77"/>
  <c r="AE1587" i="77"/>
  <c r="AE2416" i="77"/>
  <c r="AE2192" i="77"/>
  <c r="AE2058" i="77"/>
  <c r="AE2578" i="77"/>
  <c r="AE2198" i="77"/>
  <c r="AE2085" i="77"/>
  <c r="AE2081" i="77"/>
  <c r="AE2284" i="77"/>
  <c r="AE2073" i="77"/>
  <c r="AE2088" i="77"/>
  <c r="AE2251" i="77"/>
  <c r="AE1988" i="77"/>
  <c r="AE2258" i="77"/>
  <c r="AE2145" i="77"/>
  <c r="AE2582" i="77"/>
  <c r="AE279" i="77"/>
  <c r="AE581" i="77"/>
  <c r="AE1070" i="77"/>
  <c r="AE1176" i="77"/>
  <c r="AE1961" i="77"/>
  <c r="AE1236" i="77"/>
  <c r="AE418" i="77"/>
  <c r="AE1327" i="77"/>
  <c r="AE1076" i="77"/>
  <c r="AE27" i="77"/>
  <c r="AE28" i="77"/>
  <c r="AE26" i="77"/>
  <c r="AE1903" i="77"/>
  <c r="AE3025" i="77"/>
  <c r="AE809" i="77"/>
  <c r="AE820" i="77"/>
  <c r="AE1371" i="77"/>
  <c r="AE221" i="77"/>
  <c r="AE758" i="77"/>
  <c r="AE460" i="77"/>
  <c r="AE1518" i="77"/>
  <c r="AE503" i="77"/>
  <c r="AE576" i="77"/>
  <c r="AE755" i="77"/>
  <c r="AE992" i="77"/>
  <c r="AE1647" i="77"/>
  <c r="AE1495" i="77"/>
  <c r="AE1761" i="77"/>
  <c r="AE186" i="77"/>
  <c r="AE829" i="77"/>
  <c r="AE1202" i="77"/>
  <c r="AE529" i="77"/>
  <c r="AE2139" i="77"/>
  <c r="AE2945" i="77"/>
  <c r="AE3187" i="77"/>
  <c r="AE2007" i="77"/>
  <c r="AE1284" i="77"/>
  <c r="AE1072" i="77"/>
  <c r="AE692" i="77"/>
  <c r="AE220" i="77"/>
  <c r="AE8" i="77"/>
  <c r="AE648" i="77"/>
  <c r="AE58" i="77"/>
  <c r="AE1893" i="77"/>
  <c r="AE1821" i="77"/>
  <c r="AE934" i="77"/>
  <c r="AE1024" i="77"/>
  <c r="AE1277" i="77"/>
  <c r="AE713" i="77"/>
  <c r="AE798" i="77"/>
  <c r="AE133" i="77"/>
  <c r="AE245" i="77"/>
  <c r="AE1649" i="77"/>
  <c r="AE77" i="77"/>
  <c r="AE32" i="77"/>
  <c r="AE490" i="77"/>
  <c r="AE558" i="77"/>
  <c r="AE1966" i="77"/>
  <c r="AE1741" i="77"/>
  <c r="AE1879" i="77"/>
  <c r="AE3024" i="77"/>
  <c r="AE1372" i="77"/>
  <c r="AE753" i="77"/>
  <c r="AE991" i="77"/>
  <c r="AE1646" i="77"/>
  <c r="AE1580" i="77"/>
  <c r="AE1837" i="77"/>
  <c r="AE1203" i="77"/>
  <c r="AE2138" i="77"/>
  <c r="AE2944" i="77"/>
  <c r="AE3186" i="77"/>
  <c r="AE2006" i="77"/>
  <c r="AE71" i="77"/>
  <c r="AE1794" i="77"/>
  <c r="AE1795" i="77"/>
  <c r="AE2100" i="77"/>
  <c r="AE131" i="77"/>
  <c r="AE1368" i="77"/>
  <c r="AE950" i="77"/>
  <c r="AE1057" i="77"/>
  <c r="AE523" i="77"/>
  <c r="AE2266" i="77"/>
  <c r="AE2794" i="77"/>
  <c r="AE2242" i="77"/>
  <c r="AE2590" i="77"/>
  <c r="AE3154" i="77"/>
  <c r="AE2619" i="77"/>
  <c r="AE923" i="77"/>
  <c r="AE1221" i="77"/>
  <c r="AE1146" i="77"/>
  <c r="AE1625" i="77"/>
  <c r="AE2291" i="77"/>
  <c r="AE2377" i="77"/>
  <c r="AE2340" i="77"/>
  <c r="AE2290" i="77"/>
  <c r="AE1090" i="77"/>
  <c r="AE1091" i="77"/>
  <c r="AE1260" i="77"/>
  <c r="AE1358" i="77"/>
  <c r="AE1407" i="77"/>
  <c r="AE1946" i="77"/>
  <c r="AE1969" i="77"/>
  <c r="AE323" i="77"/>
  <c r="AE168" i="77"/>
  <c r="AE1046" i="77"/>
  <c r="AE163" i="77"/>
  <c r="AE1809" i="77"/>
  <c r="AE1808" i="77"/>
  <c r="AE1572" i="77"/>
  <c r="AE1810" i="77"/>
  <c r="AE1573" i="77"/>
  <c r="AE1436" i="77"/>
  <c r="AE111" i="77"/>
  <c r="AE459" i="77"/>
  <c r="AE253" i="77"/>
  <c r="AE518" i="77"/>
  <c r="AE515" i="77"/>
  <c r="AE673" i="77"/>
  <c r="AE1349" i="77"/>
  <c r="AE932" i="77"/>
  <c r="AE603" i="77"/>
  <c r="AE174" i="77"/>
  <c r="AE157" i="77"/>
  <c r="AE210" i="77"/>
  <c r="AE1135" i="77"/>
  <c r="AE1442" i="77"/>
  <c r="AE1207" i="77"/>
  <c r="AE1206" i="77"/>
  <c r="AE1208" i="77"/>
  <c r="AE1209" i="77"/>
  <c r="AE613" i="77"/>
  <c r="AE944" i="77"/>
  <c r="AE926" i="77"/>
  <c r="AE1631" i="77"/>
  <c r="AE2030" i="77"/>
  <c r="AE176" i="77"/>
  <c r="AE843" i="77"/>
  <c r="AE1079" i="77"/>
  <c r="AE3235" i="77"/>
  <c r="AE1824" i="77"/>
  <c r="AE1232" i="77"/>
  <c r="AE1317" i="77"/>
  <c r="AE1714" i="77"/>
  <c r="AE1352" i="77"/>
  <c r="AE1584" i="77"/>
  <c r="AE1278" i="77"/>
  <c r="AE1520" i="77"/>
  <c r="AE2097" i="77"/>
  <c r="AE1801" i="77"/>
  <c r="AE1336" i="77"/>
  <c r="AE301" i="77"/>
  <c r="AE149" i="77"/>
  <c r="AE3236" i="77"/>
  <c r="AE112" i="77"/>
  <c r="AE1793" i="77"/>
  <c r="AE1792" i="77"/>
  <c r="AE1264" i="77"/>
  <c r="AE959" i="77"/>
  <c r="AE1120" i="77"/>
  <c r="AE1763" i="77"/>
  <c r="AE2316" i="77"/>
  <c r="AE2833" i="77"/>
  <c r="AE2305" i="77"/>
  <c r="AE2621" i="77"/>
  <c r="AE3159" i="77"/>
  <c r="AE2662" i="77"/>
  <c r="AE72" i="77"/>
  <c r="AE1694" i="77"/>
  <c r="AE2376" i="77"/>
  <c r="AE2452" i="77"/>
  <c r="AE2418" i="77"/>
  <c r="AE2373" i="77"/>
  <c r="AE1945" i="77"/>
  <c r="AE1252" i="77"/>
  <c r="AE1328" i="77"/>
  <c r="AE1727" i="77"/>
  <c r="AE1370" i="77"/>
  <c r="AE1596" i="77"/>
  <c r="AE1296" i="77"/>
  <c r="AE1538" i="77"/>
  <c r="AE2111" i="77"/>
  <c r="AE1822" i="77"/>
  <c r="AE1350" i="77"/>
  <c r="AE1115" i="77"/>
  <c r="AE3237" i="77"/>
  <c r="AE1882" i="77"/>
  <c r="AE1883" i="77"/>
  <c r="AE1642" i="77"/>
  <c r="AE1884" i="77"/>
  <c r="AE1643" i="77"/>
  <c r="AE567" i="77"/>
  <c r="AE1332" i="77"/>
  <c r="AE2499" i="77"/>
  <c r="AE788" i="77"/>
  <c r="AE1183" i="77"/>
  <c r="AE1152" i="77"/>
  <c r="AE144" i="77"/>
  <c r="AE500" i="77"/>
  <c r="AE969" i="77"/>
  <c r="AE801" i="77"/>
  <c r="AE811" i="77"/>
  <c r="AE700" i="77"/>
  <c r="AE1134" i="77"/>
  <c r="AE1170" i="77"/>
  <c r="AE1095" i="77"/>
  <c r="AE940" i="77"/>
  <c r="AE3171" i="77"/>
  <c r="AE36" i="77"/>
  <c r="AE937" i="77"/>
  <c r="AE1673" i="77"/>
  <c r="AE971" i="77"/>
  <c r="AE214" i="77"/>
  <c r="AE542" i="77"/>
  <c r="AE543" i="77"/>
  <c r="AE842" i="77"/>
  <c r="AE1534" i="77"/>
  <c r="AE1445" i="77"/>
  <c r="AE1489" i="77"/>
  <c r="AE1404" i="77"/>
  <c r="AE457" i="77"/>
  <c r="AE1813" i="77"/>
  <c r="AE155" i="77"/>
  <c r="AE677" i="77"/>
  <c r="AE1375" i="77"/>
  <c r="AE574" i="77"/>
  <c r="AE805" i="77"/>
  <c r="AE960" i="77"/>
  <c r="AE9" i="77"/>
  <c r="AE986" i="77"/>
  <c r="AE559" i="77"/>
  <c r="AE1020" i="77"/>
  <c r="AE967" i="77"/>
  <c r="AE800" i="77"/>
  <c r="AE810" i="77"/>
  <c r="AE699" i="77"/>
  <c r="AE1133" i="77"/>
  <c r="AE1169" i="77"/>
  <c r="AE2292" i="77"/>
  <c r="AE2440" i="77"/>
  <c r="AE2150" i="77"/>
  <c r="AE2618" i="77"/>
  <c r="AE2447" i="77"/>
  <c r="AE2644" i="77"/>
  <c r="AE2338" i="77"/>
  <c r="AE1677" i="77"/>
  <c r="AE1297" i="77"/>
  <c r="AE2137" i="77"/>
  <c r="AE1740" i="77"/>
  <c r="AE1790" i="77"/>
  <c r="AE200" i="77"/>
  <c r="AE2044" i="77"/>
  <c r="AE2205" i="77"/>
  <c r="AE278" i="77"/>
  <c r="AE1480" i="77"/>
  <c r="AE1481" i="77"/>
  <c r="AE1335" i="77"/>
  <c r="AE1515" i="77"/>
  <c r="AE698" i="77"/>
  <c r="AE1162" i="77"/>
  <c r="AE1682" i="77"/>
  <c r="AE1738" i="77"/>
  <c r="AE21" i="77"/>
  <c r="AE153" i="77"/>
  <c r="AE1781" i="77"/>
  <c r="AE1510" i="77"/>
  <c r="AE1758" i="77"/>
  <c r="AE160" i="77"/>
  <c r="AE159" i="77"/>
  <c r="AE161" i="77"/>
  <c r="AE289" i="77"/>
  <c r="AE1530" i="77"/>
  <c r="AE1574" i="77"/>
  <c r="AE152" i="77"/>
  <c r="AE244" i="77"/>
  <c r="AE1685" i="77"/>
  <c r="AE303" i="77"/>
  <c r="AE1227" i="77"/>
  <c r="AE676" i="77"/>
  <c r="AE787" i="77"/>
  <c r="AE1182" i="77"/>
  <c r="AE1151" i="77"/>
  <c r="AE628" i="77"/>
  <c r="AE1078" i="77"/>
  <c r="AE1027" i="77"/>
  <c r="AE850" i="77"/>
  <c r="AE861" i="77"/>
  <c r="AE790" i="77"/>
  <c r="AE1184" i="77"/>
  <c r="AE1214" i="77"/>
  <c r="AE2306" i="77"/>
  <c r="AE2480" i="77"/>
  <c r="AE2184" i="77"/>
  <c r="AE2633" i="77"/>
  <c r="AE2487" i="77"/>
  <c r="AE2930" i="77"/>
  <c r="AE2622" i="77"/>
  <c r="AE1973" i="77"/>
  <c r="AE1583" i="77"/>
  <c r="AE2508" i="77"/>
  <c r="AE2020" i="77"/>
  <c r="AE2141" i="77"/>
  <c r="AE2071" i="77"/>
  <c r="AE2235" i="77"/>
  <c r="AE1094" i="77"/>
  <c r="AE939" i="77"/>
  <c r="AE716" i="77"/>
  <c r="AE1173" i="77"/>
  <c r="AE1702" i="77"/>
  <c r="AE1754" i="77"/>
  <c r="AE1674" i="77"/>
  <c r="AE1782" i="77"/>
  <c r="AE1511" i="77"/>
  <c r="AE1757" i="77"/>
  <c r="AE1605" i="77"/>
  <c r="AE1471" i="77"/>
  <c r="AE1484" i="77"/>
  <c r="AE458" i="77"/>
  <c r="AE1812" i="77"/>
  <c r="AE704" i="77"/>
  <c r="AE845" i="77"/>
  <c r="AE14" i="77"/>
  <c r="AE114" i="77"/>
  <c r="AE489" i="77"/>
  <c r="AE370" i="77"/>
  <c r="AE879" i="77"/>
  <c r="AE593" i="77"/>
  <c r="AE672" i="77"/>
  <c r="AE528" i="77"/>
  <c r="AE674" i="77"/>
  <c r="AE791" i="77"/>
  <c r="AE2506" i="77"/>
  <c r="AE2603" i="77"/>
  <c r="AE18" i="77"/>
  <c r="AE965" i="77"/>
  <c r="AE94" i="77"/>
  <c r="AE1101" i="77"/>
  <c r="AE1414" i="77"/>
  <c r="AE359" i="77"/>
  <c r="AE137" i="77"/>
  <c r="AE223" i="77"/>
  <c r="AE579" i="77"/>
  <c r="AE658" i="77"/>
  <c r="AE508" i="77"/>
  <c r="AE662" i="77"/>
  <c r="AE103" i="77"/>
  <c r="AE833" i="77"/>
  <c r="AE206" i="77"/>
  <c r="AE178" i="77"/>
  <c r="AE491" i="77"/>
  <c r="AE527" i="77"/>
  <c r="AE552" i="77"/>
  <c r="AE526" i="77"/>
  <c r="AE1876" i="77"/>
  <c r="AE22" i="77"/>
  <c r="AE258" i="77"/>
  <c r="AE666" i="77"/>
  <c r="AE474" i="77"/>
  <c r="AE355" i="77"/>
  <c r="AE1268" i="77"/>
  <c r="AE181" i="77"/>
  <c r="AE140" i="77"/>
  <c r="AE566" i="77"/>
  <c r="AE316" i="77"/>
  <c r="AE1638" i="77"/>
  <c r="AE367" i="77"/>
  <c r="AE1487" i="77"/>
  <c r="AE748" i="77"/>
  <c r="AE875" i="77"/>
  <c r="AE91" i="77"/>
  <c r="AE76" i="77"/>
  <c r="AE2078" i="77"/>
  <c r="AE341" i="77"/>
  <c r="AE203" i="77"/>
  <c r="AE1618" i="77"/>
  <c r="AE893" i="77"/>
  <c r="AE1433" i="77"/>
  <c r="AE1804" i="77"/>
  <c r="AE806" i="77"/>
  <c r="AE207" i="77"/>
  <c r="AE61" i="77"/>
  <c r="AE467" i="77"/>
  <c r="AE1017" i="77"/>
  <c r="AE1446" i="77"/>
  <c r="AE1016" i="77"/>
  <c r="AE374" i="77"/>
  <c r="AE1211" i="77"/>
  <c r="AE1244" i="77"/>
  <c r="AE79" i="77"/>
  <c r="AE1103" i="77"/>
  <c r="AE1148" i="77"/>
  <c r="AE2065" i="77"/>
  <c r="AE1731" i="77"/>
  <c r="AE171" i="77"/>
  <c r="AE584" i="77"/>
  <c r="AE1564" i="77"/>
  <c r="AE1417" i="77"/>
  <c r="AE1667" i="77"/>
  <c r="AE2310" i="77"/>
  <c r="AE2107" i="77"/>
  <c r="AE619" i="77"/>
  <c r="AE1018" i="77"/>
  <c r="AE553" i="77"/>
  <c r="AE321" i="77"/>
  <c r="AE282" i="77"/>
  <c r="AE1241" i="77"/>
  <c r="AE602" i="77"/>
  <c r="AE838" i="77"/>
  <c r="AE1319" i="77"/>
  <c r="AE1320" i="77"/>
  <c r="AE358" i="77"/>
  <c r="AE1053" i="77"/>
  <c r="AE1707" i="77"/>
  <c r="AE1432" i="77"/>
  <c r="AE1811" i="77"/>
  <c r="AE555" i="77"/>
  <c r="AE718" i="77"/>
  <c r="AE439" i="77"/>
  <c r="AE184" i="77"/>
  <c r="AE1066" i="77"/>
  <c r="AE517" i="77"/>
  <c r="AE428" i="77"/>
  <c r="AE397" i="77"/>
  <c r="AE436" i="77"/>
  <c r="AE993" i="77"/>
  <c r="AE1437" i="77"/>
  <c r="AE994" i="77"/>
  <c r="AE365" i="77"/>
  <c r="AE231" i="77"/>
  <c r="AE669" i="77"/>
  <c r="AE3141" i="77"/>
  <c r="AE1073" i="77"/>
  <c r="AE1789" i="77"/>
  <c r="AE1288" i="77"/>
  <c r="AE75" i="77"/>
  <c r="AE797" i="77"/>
  <c r="AE1623" i="77"/>
  <c r="AE3089" i="77"/>
  <c r="AE1770" i="77"/>
  <c r="AE3238" i="77"/>
  <c r="AE1419" i="77"/>
  <c r="AE480" i="77"/>
  <c r="AE284" i="77"/>
  <c r="AE1767" i="77"/>
  <c r="AE2077" i="77"/>
  <c r="AE250" i="77"/>
  <c r="AE1617" i="77"/>
  <c r="AE1509" i="77"/>
  <c r="AE1870" i="77"/>
  <c r="AE1185" i="77"/>
  <c r="AE1381" i="77"/>
  <c r="AE1382" i="77"/>
  <c r="AE1787" i="77"/>
  <c r="AE1506" i="77"/>
  <c r="AE1885" i="77"/>
  <c r="AE438" i="77"/>
  <c r="AE464" i="77"/>
  <c r="AE679" i="77"/>
  <c r="AE680" i="77"/>
  <c r="AE466" i="77"/>
  <c r="AE807" i="77"/>
  <c r="AE317" i="77"/>
  <c r="AE375" i="77"/>
  <c r="AE1212" i="77"/>
  <c r="AE1669" i="77"/>
  <c r="AE1230" i="77"/>
  <c r="AE1622" i="77"/>
  <c r="AE3088" i="77"/>
  <c r="AE1104" i="77"/>
  <c r="AE1149" i="77"/>
  <c r="AE2066" i="77"/>
  <c r="AE1730" i="77"/>
  <c r="AE936" i="77"/>
  <c r="AE1666" i="77"/>
  <c r="AE2309" i="77"/>
  <c r="AE2106" i="77"/>
  <c r="AE285" i="77"/>
  <c r="AE2375" i="77"/>
  <c r="AE1915" i="77"/>
  <c r="AE477" i="77"/>
  <c r="AE695" i="77"/>
  <c r="AE1501" i="77"/>
  <c r="AE2782" i="77"/>
  <c r="AE2478" i="77"/>
  <c r="AE2654" i="77"/>
  <c r="AE2513" i="77"/>
  <c r="AE2374" i="77"/>
  <c r="AE2500" i="77"/>
  <c r="AE2393" i="77"/>
  <c r="AE2759" i="77"/>
  <c r="AE1087" i="77"/>
  <c r="AE847" i="77"/>
  <c r="AE1305" i="77"/>
  <c r="AE863" i="77"/>
  <c r="AE379" i="77"/>
  <c r="AE595" i="77"/>
  <c r="AE982" i="77"/>
  <c r="AE1310" i="77"/>
  <c r="AE701" i="77"/>
  <c r="AE1309" i="77"/>
  <c r="AE1415" i="77"/>
  <c r="AE1658" i="77"/>
  <c r="AE918" i="77"/>
  <c r="AE866" i="77"/>
  <c r="AE696" i="77"/>
  <c r="AE74" i="77"/>
  <c r="AE3239" i="77"/>
  <c r="AE3193" i="77"/>
  <c r="AE320" i="77"/>
  <c r="AE533" i="77"/>
  <c r="AE541" i="77"/>
  <c r="AE1056" i="77"/>
  <c r="AE1670" i="77"/>
  <c r="AE346" i="77"/>
  <c r="AE2391" i="77"/>
  <c r="AE430" i="77"/>
  <c r="AE331" i="77"/>
  <c r="AE332" i="77"/>
  <c r="AE448" i="77"/>
  <c r="AE329" i="77"/>
  <c r="AE447" i="77"/>
  <c r="AE422" i="77"/>
  <c r="AE917" i="77"/>
  <c r="AE493" i="77"/>
  <c r="AE585" i="77"/>
  <c r="AE1179" i="77"/>
  <c r="AE1035" i="77"/>
  <c r="AE1829" i="77"/>
  <c r="AE759" i="77"/>
  <c r="AE1426" i="77"/>
  <c r="AE1668" i="77"/>
  <c r="AE2445" i="77"/>
  <c r="AE1975" i="77"/>
  <c r="AE73" i="77"/>
  <c r="AE1502" i="77"/>
  <c r="AE2868" i="77"/>
  <c r="AE1478" i="77"/>
  <c r="AE2479" i="77"/>
  <c r="AE2655" i="77"/>
  <c r="AE2392" i="77"/>
  <c r="AE768" i="77"/>
  <c r="AE604" i="77"/>
  <c r="AE736" i="77"/>
  <c r="AE624" i="77"/>
  <c r="AE1039" i="77"/>
  <c r="AE400" i="77"/>
  <c r="AE1164" i="77"/>
  <c r="AE1367" i="77"/>
  <c r="AE864" i="77"/>
  <c r="AE981" i="77"/>
  <c r="AE675" i="77"/>
  <c r="AE124" i="77"/>
  <c r="AE340" i="77"/>
  <c r="AE100" i="77"/>
  <c r="AE202" i="77"/>
  <c r="AE2243" i="77"/>
  <c r="AE961" i="77"/>
  <c r="AE1586" i="77"/>
  <c r="AE1228" i="77"/>
  <c r="AE975" i="77"/>
  <c r="AE1041" i="77"/>
  <c r="AE2086" i="77"/>
  <c r="AE2371" i="77"/>
  <c r="AE2280" i="77"/>
  <c r="AE2387" i="77"/>
  <c r="AE350" i="77"/>
  <c r="AE462" i="77"/>
  <c r="AE1363" i="77"/>
  <c r="AE3194" i="77"/>
  <c r="AE304" i="77"/>
  <c r="AE195" i="77"/>
  <c r="AE1038" i="77"/>
  <c r="AE1656" i="77"/>
  <c r="AE166" i="77"/>
  <c r="AE35" i="77"/>
  <c r="AE228" i="77"/>
  <c r="AE1943" i="77"/>
  <c r="AE1771" i="77"/>
  <c r="AE1706" i="77"/>
  <c r="AE708" i="77"/>
  <c r="AE1498" i="77"/>
  <c r="AE537" i="77"/>
  <c r="AE452" i="77"/>
  <c r="AE3240" i="77"/>
  <c r="AE3195" i="77"/>
  <c r="AE1635" i="77"/>
  <c r="AE1356" i="77"/>
  <c r="AE1823" i="77"/>
  <c r="AE1582" i="77"/>
  <c r="AE852" i="77"/>
  <c r="AE1314" i="77"/>
  <c r="AE974" i="77"/>
  <c r="AE1959" i="77"/>
  <c r="AE709" i="77"/>
  <c r="AE846" i="77"/>
  <c r="AE2279" i="77"/>
  <c r="AE2386" i="77"/>
  <c r="AE236" i="77"/>
  <c r="AE1592" i="77"/>
  <c r="AE180" i="77"/>
  <c r="AE682" i="77"/>
  <c r="AE1341" i="77"/>
  <c r="AE1339" i="77"/>
  <c r="AE764" i="77"/>
  <c r="AE1213" i="77"/>
  <c r="AE594" i="77"/>
  <c r="AE1546" i="77"/>
  <c r="AE1269" i="77"/>
  <c r="AE1492" i="77"/>
  <c r="AE1488" i="77"/>
  <c r="AE1128" i="77"/>
  <c r="AE1525" i="77"/>
  <c r="AE1715" i="77"/>
  <c r="AE1321" i="77"/>
  <c r="AE945" i="77"/>
  <c r="AE1130" i="77"/>
  <c r="AE664" i="77"/>
  <c r="AE911" i="77"/>
  <c r="AE1000" i="77"/>
  <c r="AE1403" i="77"/>
  <c r="AE109" i="77"/>
  <c r="AE641" i="77"/>
  <c r="AE671" i="77"/>
  <c r="AE235" i="77"/>
  <c r="AE1591" i="77"/>
  <c r="AE179" i="77"/>
  <c r="AE747" i="77"/>
  <c r="AE877" i="77"/>
  <c r="AE84" i="77"/>
  <c r="AE751" i="77"/>
  <c r="AE449" i="77"/>
  <c r="AE1282" i="77"/>
  <c r="AE1665" i="77"/>
  <c r="AE1597" i="77"/>
  <c r="AE1486" i="77"/>
  <c r="AE580" i="77"/>
  <c r="AE1174" i="77"/>
  <c r="AE1346" i="77"/>
  <c r="AE1855" i="77"/>
  <c r="AE1084" i="77"/>
  <c r="AE1644" i="77"/>
  <c r="AE2547" i="77"/>
  <c r="AE2620" i="77"/>
  <c r="AE2428" i="77"/>
  <c r="AE2656" i="77"/>
  <c r="AE2546" i="77"/>
  <c r="AE2388" i="77"/>
  <c r="AE34" i="77"/>
  <c r="AE1315" i="77"/>
  <c r="AE434" i="77"/>
  <c r="AE545" i="77"/>
  <c r="AE1337" i="77"/>
  <c r="AE256" i="77"/>
  <c r="AE1121" i="77"/>
  <c r="AE1450" i="77"/>
  <c r="AE1271" i="77"/>
  <c r="AE1547" i="77"/>
  <c r="AE1280" i="77"/>
  <c r="AE1664" i="77"/>
  <c r="AE1589" i="77"/>
  <c r="AE1796" i="77"/>
  <c r="AE1322" i="77"/>
  <c r="AE946" i="77"/>
  <c r="AE1868" i="77"/>
  <c r="AE1654" i="77"/>
  <c r="AE2557" i="77"/>
  <c r="AE2636" i="77"/>
  <c r="AE2451" i="77"/>
  <c r="AE2681" i="77"/>
  <c r="AE2555" i="77"/>
  <c r="AE2397" i="77"/>
  <c r="AE1195" i="77"/>
  <c r="AE663" i="77"/>
  <c r="AE910" i="77"/>
  <c r="AE999" i="77"/>
  <c r="AE1402" i="77"/>
  <c r="AE156" i="77"/>
  <c r="AE1180" i="77"/>
  <c r="AE33" i="77"/>
  <c r="AE1696" i="77"/>
  <c r="AE2869" i="77"/>
  <c r="AE1467" i="77"/>
  <c r="AE2723" i="77"/>
  <c r="AE966" i="77"/>
  <c r="AE878" i="77"/>
  <c r="AE1154" i="77"/>
  <c r="AE38" i="77"/>
  <c r="AE226" i="77"/>
  <c r="AE2300" i="77"/>
  <c r="AE1686" i="77"/>
  <c r="AE1588" i="77"/>
  <c r="AE1645" i="77"/>
  <c r="AE269" i="77"/>
  <c r="AE2299" i="77"/>
  <c r="AE2038" i="77"/>
  <c r="AE2491" i="77"/>
  <c r="AE3075" i="77"/>
  <c r="AE3120" i="77"/>
  <c r="AE20" i="77"/>
  <c r="AE1235" i="77"/>
  <c r="AE1697" i="77"/>
  <c r="AE2931" i="77"/>
  <c r="AE924" i="77"/>
  <c r="AE1548" i="77"/>
  <c r="AE2790" i="77"/>
  <c r="AE142" i="77"/>
  <c r="AE1660" i="77"/>
  <c r="AE1612" i="77"/>
  <c r="AE2074" i="77"/>
  <c r="AE2040" i="77"/>
  <c r="AE2210" i="77"/>
  <c r="AE2014" i="77"/>
  <c r="AE2263" i="77"/>
  <c r="AE2204" i="77"/>
  <c r="AE2016" i="77"/>
  <c r="AE2015" i="77"/>
  <c r="AE2304" i="77"/>
  <c r="AE1866" i="77"/>
  <c r="AE2193" i="77"/>
  <c r="AE1472" i="77"/>
  <c r="AE1354" i="77"/>
  <c r="AE117" i="77"/>
  <c r="AE3241" i="77"/>
  <c r="AE659" i="77"/>
  <c r="AE1875" i="77"/>
  <c r="AE1571" i="77"/>
  <c r="AE1732" i="77"/>
  <c r="AE1390" i="77"/>
  <c r="AE1691" i="77"/>
  <c r="AE1843" i="77"/>
  <c r="AE1858" i="77"/>
  <c r="AE1911" i="77"/>
  <c r="AE1850" i="77"/>
  <c r="AE1742" i="77"/>
  <c r="AE1774" i="77"/>
  <c r="AE1775" i="77"/>
  <c r="AE1773" i="77"/>
  <c r="AE1856" i="77"/>
  <c r="AE1609" i="77"/>
  <c r="AE1608" i="77"/>
  <c r="AE1628" i="77"/>
  <c r="AE1044" i="77"/>
  <c r="AE995" i="77"/>
  <c r="AE1513" i="77"/>
  <c r="AE881" i="77"/>
  <c r="AE243" i="77"/>
  <c r="AE172" i="77"/>
  <c r="AE610" i="77"/>
  <c r="AE426" i="77"/>
  <c r="AE1550" i="77"/>
  <c r="AE1551" i="77"/>
  <c r="AE2185" i="77"/>
  <c r="AE2104" i="77"/>
  <c r="AE2260" i="77"/>
  <c r="AE2454" i="77"/>
  <c r="AE2059" i="77"/>
  <c r="AE2449" i="77"/>
  <c r="AE2450" i="77"/>
  <c r="AE2332" i="77"/>
  <c r="AE2061" i="77"/>
  <c r="AE2596" i="77"/>
  <c r="AE2686" i="77"/>
  <c r="AE2481" i="77"/>
  <c r="AE1967" i="77"/>
  <c r="AE2597" i="77"/>
  <c r="AE2598" i="77"/>
  <c r="AE2110" i="77"/>
  <c r="AE2683" i="77"/>
  <c r="AE2684" i="77"/>
  <c r="AE2687" i="77"/>
  <c r="AE2259" i="77"/>
  <c r="AE2685" i="77"/>
  <c r="AE1902" i="77"/>
  <c r="AE2067" i="77"/>
  <c r="AE2197" i="77"/>
  <c r="AE2196" i="77"/>
  <c r="AE1613" i="77"/>
  <c r="AE1196" i="77"/>
  <c r="AE1693" i="77"/>
  <c r="AE167" i="77"/>
  <c r="AE193" i="77"/>
  <c r="AE532" i="77"/>
  <c r="AE1641" i="77"/>
  <c r="AE1817" i="77"/>
  <c r="AE1452" i="77"/>
  <c r="AE352" i="77"/>
  <c r="AE1981" i="77"/>
  <c r="AE2146" i="77"/>
  <c r="AE2187" i="77"/>
  <c r="AE2256" i="77"/>
  <c r="AE2166" i="77"/>
  <c r="AE2021" i="77"/>
  <c r="AE2051" i="77"/>
  <c r="AE2053" i="77"/>
  <c r="AE2049" i="77"/>
  <c r="AE2186" i="77"/>
  <c r="AE1913" i="77"/>
  <c r="AE1912" i="77"/>
  <c r="AE1922" i="77"/>
  <c r="AE1744" i="77"/>
  <c r="AE443" i="77"/>
  <c r="AE427" i="77"/>
  <c r="AE1553" i="77"/>
  <c r="AE1552" i="77"/>
  <c r="AE2298" i="77"/>
  <c r="AE2206" i="77"/>
  <c r="AE2342" i="77"/>
  <c r="AE2522" i="77"/>
  <c r="AE2173" i="77"/>
  <c r="AE2517" i="77"/>
  <c r="AE2518" i="77"/>
  <c r="AE2407" i="77"/>
  <c r="AE2175" i="77"/>
  <c r="AE2651" i="77"/>
  <c r="AE2753" i="77"/>
  <c r="AE2540" i="77"/>
  <c r="AE2028" i="77"/>
  <c r="AE2652" i="77"/>
  <c r="AE2653" i="77"/>
  <c r="AE2212" i="77"/>
  <c r="AE2751" i="77"/>
  <c r="AE2754" i="77"/>
  <c r="AE2755" i="77"/>
  <c r="AE2341" i="77"/>
  <c r="AE2752" i="77"/>
  <c r="AE1965" i="77"/>
  <c r="AE2179" i="77"/>
  <c r="AE2301" i="77"/>
  <c r="AE2302" i="77"/>
  <c r="AE2095" i="77"/>
  <c r="AE2068" i="77"/>
  <c r="AE2250" i="77"/>
  <c r="AE2024" i="77"/>
  <c r="AE2286" i="77"/>
  <c r="AE2233" i="77"/>
  <c r="AE2025" i="77"/>
  <c r="AE2026" i="77"/>
  <c r="AE2314" i="77"/>
  <c r="AE1888" i="77"/>
  <c r="AE2207" i="77"/>
  <c r="AE239" i="77"/>
  <c r="AE1561" i="77"/>
  <c r="AE715" i="77"/>
  <c r="AE1251" i="77"/>
  <c r="AE410" i="77"/>
  <c r="AE556" i="77"/>
  <c r="AE988" i="77"/>
  <c r="AE1010" i="77"/>
  <c r="AE887" i="77"/>
  <c r="AE147" i="77"/>
  <c r="AE150" i="77"/>
  <c r="AE411" i="77"/>
  <c r="AE557" i="77"/>
  <c r="AE990" i="77"/>
  <c r="AE1011" i="77"/>
  <c r="AE998" i="77"/>
  <c r="AE1364" i="77"/>
  <c r="AE1953" i="77"/>
  <c r="AE2069" i="77"/>
  <c r="AE1788" i="77"/>
  <c r="AE2013" i="77"/>
  <c r="AE2027" i="77"/>
  <c r="AE1934" i="77"/>
  <c r="AE2181" i="77"/>
  <c r="AE2043" i="77"/>
  <c r="AE1889" i="77"/>
  <c r="AE1926" i="77"/>
  <c r="AE1972" i="77"/>
  <c r="AE1871" i="77"/>
  <c r="AE3045" i="77"/>
  <c r="AE440" i="77"/>
  <c r="AE435" i="77"/>
  <c r="AE409" i="77"/>
  <c r="AE420" i="77"/>
  <c r="AE211" i="77"/>
  <c r="AE757" i="77"/>
  <c r="AE633" i="77"/>
  <c r="AE127" i="77"/>
  <c r="AE943" i="77"/>
  <c r="AE611" i="77"/>
  <c r="AE1096" i="77"/>
  <c r="AE1963" i="77"/>
  <c r="AE2092" i="77"/>
  <c r="AE1803" i="77"/>
  <c r="AE2023" i="77"/>
  <c r="AE2034" i="77"/>
  <c r="AE1951" i="77"/>
  <c r="AE2199" i="77"/>
  <c r="AE2070" i="77"/>
  <c r="AE1905" i="77"/>
  <c r="AE1940" i="77"/>
  <c r="AE1985" i="77"/>
  <c r="AE1895" i="77"/>
  <c r="AE3046" i="77"/>
  <c r="AE601" i="77"/>
  <c r="AE1210" i="77"/>
  <c r="AE1532" i="77"/>
  <c r="AE964" i="77"/>
  <c r="AE498" i="77"/>
  <c r="AE816" i="77"/>
  <c r="AE1058" i="77"/>
  <c r="AE1025" i="77"/>
  <c r="AE750" i="77"/>
  <c r="AE703" i="77"/>
  <c r="AE670" i="77"/>
  <c r="AE935" i="77"/>
  <c r="AE871" i="77"/>
  <c r="AE796" i="77"/>
  <c r="AE649" i="77"/>
  <c r="AE1273" i="77"/>
  <c r="AE356" i="77"/>
  <c r="AE385" i="77"/>
  <c r="AE1378" i="77"/>
  <c r="AE1045" i="77"/>
  <c r="AE238" i="77"/>
  <c r="AE381" i="77"/>
  <c r="AE129" i="77"/>
  <c r="AE873" i="77"/>
  <c r="AE1405" i="77"/>
  <c r="AE2001" i="77"/>
  <c r="AE121" i="77"/>
  <c r="AE274" i="77"/>
  <c r="AE618" i="77"/>
  <c r="AE415" i="77"/>
  <c r="AE83" i="77"/>
  <c r="AE874" i="77"/>
  <c r="AE1406" i="77"/>
  <c r="AE1215" i="77"/>
  <c r="AE2351" i="77"/>
  <c r="AE1569" i="77"/>
  <c r="AE2017" i="77"/>
  <c r="AE1941" i="77"/>
  <c r="AE1999" i="77"/>
  <c r="AE1947" i="77"/>
  <c r="AE1998" i="77"/>
  <c r="AE1759" i="77"/>
  <c r="AE2000" i="77"/>
  <c r="AE1760" i="77"/>
  <c r="AE596" i="77"/>
  <c r="AE120" i="77"/>
  <c r="AE2352" i="77"/>
  <c r="AE1570" i="77"/>
  <c r="AE2105" i="77"/>
  <c r="AE2002" i="77"/>
  <c r="AE2083" i="77"/>
  <c r="AE2010" i="77"/>
  <c r="AE2080" i="77"/>
  <c r="AE1834" i="77"/>
  <c r="AE2084" i="77"/>
  <c r="AE1835" i="77"/>
  <c r="AE11" i="77"/>
  <c r="AD12" i="77"/>
  <c r="AL12" i="77" s="1"/>
  <c r="AD13" i="77"/>
  <c r="AL13" i="77" s="1"/>
  <c r="AD15" i="77"/>
  <c r="AL15" i="77" s="1"/>
  <c r="AD16" i="77"/>
  <c r="AL16" i="77" s="1"/>
  <c r="AD23" i="77"/>
  <c r="AL23" i="77" s="1"/>
  <c r="AD29" i="77"/>
  <c r="AL29" i="77" s="1"/>
  <c r="AD31" i="77"/>
  <c r="AL31" i="77" s="1"/>
  <c r="AD37" i="77"/>
  <c r="AL37" i="77" s="1"/>
  <c r="AD39" i="77"/>
  <c r="AL39" i="77" s="1"/>
  <c r="AD41" i="77"/>
  <c r="AL41" i="77" s="1"/>
  <c r="AD42" i="77"/>
  <c r="AL42" i="77" s="1"/>
  <c r="AD44" i="77"/>
  <c r="AL44" i="77" s="1"/>
  <c r="AD46" i="77"/>
  <c r="AL46" i="77" s="1"/>
  <c r="AD51" i="77"/>
  <c r="AL51" i="77" s="1"/>
  <c r="AD54" i="77"/>
  <c r="AL54" i="77" s="1"/>
  <c r="AD57" i="77"/>
  <c r="AL57" i="77" s="1"/>
  <c r="AD59" i="77"/>
  <c r="AL59" i="77" s="1"/>
  <c r="AD63" i="77"/>
  <c r="AL63" i="77" s="1"/>
  <c r="AD64" i="77"/>
  <c r="AL64" i="77" s="1"/>
  <c r="AD68" i="77"/>
  <c r="AL68" i="77" s="1"/>
  <c r="AD78" i="77"/>
  <c r="AL78" i="77" s="1"/>
  <c r="AD80" i="77"/>
  <c r="AL80" i="77" s="1"/>
  <c r="AD85" i="77"/>
  <c r="AL85" i="77" s="1"/>
  <c r="AD89" i="77"/>
  <c r="AL89" i="77" s="1"/>
  <c r="AD95" i="77"/>
  <c r="AL95" i="77" s="1"/>
  <c r="AD99" i="77"/>
  <c r="AL99" i="77" s="1"/>
  <c r="AD101" i="77"/>
  <c r="AL101" i="77" s="1"/>
  <c r="AD102" i="77"/>
  <c r="AL102" i="77" s="1"/>
  <c r="AD104" i="77"/>
  <c r="AL104" i="77" s="1"/>
  <c r="AD106" i="77"/>
  <c r="AL106" i="77" s="1"/>
  <c r="AD107" i="77"/>
  <c r="AL107" i="77" s="1"/>
  <c r="AD108" i="77"/>
  <c r="AL108" i="77" s="1"/>
  <c r="AD116" i="77"/>
  <c r="AL116" i="77" s="1"/>
  <c r="AD119" i="77"/>
  <c r="AL119" i="77" s="1"/>
  <c r="AD123" i="77"/>
  <c r="AL123" i="77" s="1"/>
  <c r="AD125" i="77"/>
  <c r="AL125" i="77" s="1"/>
  <c r="AD128" i="77"/>
  <c r="AL128" i="77" s="1"/>
  <c r="AD132" i="77"/>
  <c r="AL132" i="77" s="1"/>
  <c r="AD135" i="77"/>
  <c r="AL135" i="77" s="1"/>
  <c r="AD136" i="77"/>
  <c r="AL136" i="77" s="1"/>
  <c r="AD138" i="77"/>
  <c r="AL138" i="77" s="1"/>
  <c r="AD139" i="77"/>
  <c r="AL139" i="77" s="1"/>
  <c r="AD141" i="77"/>
  <c r="AL141" i="77" s="1"/>
  <c r="AD143" i="77"/>
  <c r="AL143" i="77" s="1"/>
  <c r="AD145" i="77"/>
  <c r="AL145" i="77" s="1"/>
  <c r="AD146" i="77"/>
  <c r="AL146" i="77" s="1"/>
  <c r="AD148" i="77"/>
  <c r="AL148" i="77" s="1"/>
  <c r="AD151" i="77"/>
  <c r="AL151" i="77" s="1"/>
  <c r="AD158" i="77"/>
  <c r="AL158" i="77" s="1"/>
  <c r="AD162" i="77"/>
  <c r="AL162" i="77" s="1"/>
  <c r="AD164" i="77"/>
  <c r="AL164" i="77" s="1"/>
  <c r="AD165" i="77"/>
  <c r="AL165" i="77" s="1"/>
  <c r="AD170" i="77"/>
  <c r="AL170" i="77" s="1"/>
  <c r="AD175" i="77"/>
  <c r="AL175" i="77" s="1"/>
  <c r="AD187" i="77"/>
  <c r="AL187" i="77" s="1"/>
  <c r="AD189" i="77"/>
  <c r="AL189" i="77" s="1"/>
  <c r="AD190" i="77"/>
  <c r="AL190" i="77" s="1"/>
  <c r="AD194" i="77"/>
  <c r="AL194" i="77" s="1"/>
  <c r="AD196" i="77"/>
  <c r="AL196" i="77" s="1"/>
  <c r="AD197" i="77"/>
  <c r="AL197" i="77" s="1"/>
  <c r="AD198" i="77"/>
  <c r="AL198" i="77" s="1"/>
  <c r="AD208" i="77"/>
  <c r="AL208" i="77" s="1"/>
  <c r="AD213" i="77"/>
  <c r="AL213" i="77" s="1"/>
  <c r="AD215" i="77"/>
  <c r="AL215" i="77" s="1"/>
  <c r="AD222" i="77"/>
  <c r="AL222" i="77" s="1"/>
  <c r="AD224" i="77"/>
  <c r="AL224" i="77" s="1"/>
  <c r="AD241" i="77"/>
  <c r="AL241" i="77" s="1"/>
  <c r="AD242" i="77"/>
  <c r="AL242" i="77" s="1"/>
  <c r="AD246" i="77"/>
  <c r="AL246" i="77" s="1"/>
  <c r="AD247" i="77"/>
  <c r="AL247" i="77" s="1"/>
  <c r="AD248" i="77"/>
  <c r="AL248" i="77" s="1"/>
  <c r="AD249" i="77"/>
  <c r="AL249" i="77" s="1"/>
  <c r="AD251" i="77"/>
  <c r="AL251" i="77" s="1"/>
  <c r="AD262" i="77"/>
  <c r="AL262" i="77" s="1"/>
  <c r="AD263" i="77"/>
  <c r="AL263" i="77" s="1"/>
  <c r="AD264" i="77"/>
  <c r="AL264" i="77" s="1"/>
  <c r="AD265" i="77"/>
  <c r="AL265" i="77" s="1"/>
  <c r="AD266" i="77"/>
  <c r="AL266" i="77" s="1"/>
  <c r="AD268" i="77"/>
  <c r="AL268" i="77" s="1"/>
  <c r="AD270" i="77"/>
  <c r="AL270" i="77" s="1"/>
  <c r="AD272" i="77"/>
  <c r="AL272" i="77" s="1"/>
  <c r="AD275" i="77"/>
  <c r="AL275" i="77" s="1"/>
  <c r="AD277" i="77"/>
  <c r="AL277" i="77" s="1"/>
  <c r="AD280" i="77"/>
  <c r="AL280" i="77" s="1"/>
  <c r="AD281" i="77"/>
  <c r="AL281" i="77" s="1"/>
  <c r="AD287" i="77"/>
  <c r="AL287" i="77" s="1"/>
  <c r="AD290" i="77"/>
  <c r="AL290" i="77" s="1"/>
  <c r="AD300" i="77"/>
  <c r="AL300" i="77" s="1"/>
  <c r="AD305" i="77"/>
  <c r="AL305" i="77" s="1"/>
  <c r="AD307" i="77"/>
  <c r="AL307" i="77" s="1"/>
  <c r="AD309" i="77"/>
  <c r="AL309" i="77" s="1"/>
  <c r="AD310" i="77"/>
  <c r="AL310" i="77" s="1"/>
  <c r="AD312" i="77"/>
  <c r="AL312" i="77" s="1"/>
  <c r="AD315" i="77"/>
  <c r="AL315" i="77" s="1"/>
  <c r="AD318" i="77"/>
  <c r="AL318" i="77" s="1"/>
  <c r="AD326" i="77"/>
  <c r="AL326" i="77" s="1"/>
  <c r="AD327" i="77"/>
  <c r="AL327" i="77" s="1"/>
  <c r="AD328" i="77"/>
  <c r="AL328" i="77" s="1"/>
  <c r="AD330" i="77"/>
  <c r="AL330" i="77" s="1"/>
  <c r="AD333" i="77"/>
  <c r="AL333" i="77" s="1"/>
  <c r="AD338" i="77"/>
  <c r="AL338" i="77" s="1"/>
  <c r="AD339" i="77"/>
  <c r="AL339" i="77" s="1"/>
  <c r="AD345" i="77"/>
  <c r="AL345" i="77" s="1"/>
  <c r="AD349" i="77"/>
  <c r="AL349" i="77" s="1"/>
  <c r="AD351" i="77"/>
  <c r="AL351" i="77" s="1"/>
  <c r="AD357" i="77"/>
  <c r="AL357" i="77" s="1"/>
  <c r="AD360" i="77"/>
  <c r="AL360" i="77" s="1"/>
  <c r="AD366" i="77"/>
  <c r="AL366" i="77" s="1"/>
  <c r="AD377" i="77"/>
  <c r="AL377" i="77" s="1"/>
  <c r="AD378" i="77"/>
  <c r="AL378" i="77" s="1"/>
  <c r="AD380" i="77"/>
  <c r="AL380" i="77" s="1"/>
  <c r="AD382" i="77"/>
  <c r="AL382" i="77" s="1"/>
  <c r="AD388" i="77"/>
  <c r="AL388" i="77" s="1"/>
  <c r="AD390" i="77"/>
  <c r="AL390" i="77" s="1"/>
  <c r="AD392" i="77"/>
  <c r="AL392" i="77" s="1"/>
  <c r="AD394" i="77"/>
  <c r="AL394" i="77" s="1"/>
  <c r="AD395" i="77"/>
  <c r="AL395" i="77" s="1"/>
  <c r="AD396" i="77"/>
  <c r="AL396" i="77" s="1"/>
  <c r="AD398" i="77"/>
  <c r="AL398" i="77" s="1"/>
  <c r="AD399" i="77"/>
  <c r="AL399" i="77" s="1"/>
  <c r="AD401" i="77"/>
  <c r="AL401" i="77" s="1"/>
  <c r="AD402" i="77"/>
  <c r="AL402" i="77" s="1"/>
  <c r="AD405" i="77"/>
  <c r="AL405" i="77" s="1"/>
  <c r="AD407" i="77"/>
  <c r="AL407" i="77" s="1"/>
  <c r="AD414" i="77"/>
  <c r="AL414" i="77" s="1"/>
  <c r="AD419" i="77"/>
  <c r="AL419" i="77" s="1"/>
  <c r="AD421" i="77"/>
  <c r="AL421" i="77" s="1"/>
  <c r="AD425" i="77"/>
  <c r="AL425" i="77" s="1"/>
  <c r="AD432" i="77"/>
  <c r="AL432" i="77" s="1"/>
  <c r="AD441" i="77"/>
  <c r="AL441" i="77" s="1"/>
  <c r="AD442" i="77"/>
  <c r="AL442" i="77" s="1"/>
  <c r="AD446" i="77"/>
  <c r="AL446" i="77" s="1"/>
  <c r="AD453" i="77"/>
  <c r="AL453" i="77" s="1"/>
  <c r="AD463" i="77"/>
  <c r="AL463" i="77" s="1"/>
  <c r="AD468" i="77"/>
  <c r="AL468" i="77" s="1"/>
  <c r="AD471" i="77"/>
  <c r="AL471" i="77" s="1"/>
  <c r="AD472" i="77"/>
  <c r="AL472" i="77" s="1"/>
  <c r="AD476" i="77"/>
  <c r="AL476" i="77" s="1"/>
  <c r="AD478" i="77"/>
  <c r="AL478" i="77" s="1"/>
  <c r="AD479" i="77"/>
  <c r="AL479" i="77" s="1"/>
  <c r="AD481" i="77"/>
  <c r="AL481" i="77" s="1"/>
  <c r="AD482" i="77"/>
  <c r="AL482" i="77" s="1"/>
  <c r="AD483" i="77"/>
  <c r="AL483" i="77" s="1"/>
  <c r="AD485" i="77"/>
  <c r="AL485" i="77" s="1"/>
  <c r="AD487" i="77"/>
  <c r="AL487" i="77" s="1"/>
  <c r="AD496" i="77"/>
  <c r="AL496" i="77" s="1"/>
  <c r="AD497" i="77"/>
  <c r="AL497" i="77" s="1"/>
  <c r="AD501" i="77"/>
  <c r="AL501" i="77" s="1"/>
  <c r="AD502" i="77"/>
  <c r="AL502" i="77" s="1"/>
  <c r="AD509" i="77"/>
  <c r="AL509" i="77" s="1"/>
  <c r="AD510" i="77"/>
  <c r="AL510" i="77" s="1"/>
  <c r="AD512" i="77"/>
  <c r="AL512" i="77" s="1"/>
  <c r="AD513" i="77"/>
  <c r="AL513" i="77" s="1"/>
  <c r="AD514" i="77"/>
  <c r="AL514" i="77" s="1"/>
  <c r="AD516" i="77"/>
  <c r="AL516" i="77" s="1"/>
  <c r="AD521" i="77"/>
  <c r="AL521" i="77" s="1"/>
  <c r="AD524" i="77"/>
  <c r="AL524" i="77" s="1"/>
  <c r="AD525" i="77"/>
  <c r="AL525" i="77" s="1"/>
  <c r="AD536" i="77"/>
  <c r="AL536" i="77" s="1"/>
  <c r="AD538" i="77"/>
  <c r="AL538" i="77" s="1"/>
  <c r="AD540" i="77"/>
  <c r="AL540" i="77" s="1"/>
  <c r="AD544" i="77"/>
  <c r="AL544" i="77" s="1"/>
  <c r="AD546" i="77"/>
  <c r="AL546" i="77" s="1"/>
  <c r="AD548" i="77"/>
  <c r="AL548" i="77" s="1"/>
  <c r="AD549" i="77"/>
  <c r="AL549" i="77" s="1"/>
  <c r="AD551" i="77"/>
  <c r="AL551" i="77" s="1"/>
  <c r="AD560" i="77"/>
  <c r="AL560" i="77" s="1"/>
  <c r="AD561" i="77"/>
  <c r="AL561" i="77" s="1"/>
  <c r="AD563" i="77"/>
  <c r="AL563" i="77" s="1"/>
  <c r="AD565" i="77"/>
  <c r="AL565" i="77" s="1"/>
  <c r="AD568" i="77"/>
  <c r="AL568" i="77" s="1"/>
  <c r="AD571" i="77"/>
  <c r="AL571" i="77" s="1"/>
  <c r="AD573" i="77"/>
  <c r="AL573" i="77" s="1"/>
  <c r="AD575" i="77"/>
  <c r="AL575" i="77" s="1"/>
  <c r="AD578" i="77"/>
  <c r="AL578" i="77" s="1"/>
  <c r="AD586" i="77"/>
  <c r="AL586" i="77" s="1"/>
  <c r="AD587" i="77"/>
  <c r="AL587" i="77" s="1"/>
  <c r="AD589" i="77"/>
  <c r="AL589" i="77" s="1"/>
  <c r="AD590" i="77"/>
  <c r="AL590" i="77" s="1"/>
  <c r="AD591" i="77"/>
  <c r="AL591" i="77" s="1"/>
  <c r="AD597" i="77"/>
  <c r="AL597" i="77" s="1"/>
  <c r="AD598" i="77"/>
  <c r="AL598" i="77" s="1"/>
  <c r="AD599" i="77"/>
  <c r="AL599" i="77" s="1"/>
  <c r="AD600" i="77"/>
  <c r="AL600" i="77" s="1"/>
  <c r="AD607" i="77"/>
  <c r="AL607" i="77" s="1"/>
  <c r="AD608" i="77"/>
  <c r="AL608" i="77" s="1"/>
  <c r="AD609" i="77"/>
  <c r="AL609" i="77" s="1"/>
  <c r="AD617" i="77"/>
  <c r="AL617" i="77" s="1"/>
  <c r="AD622" i="77"/>
  <c r="AL622" i="77" s="1"/>
  <c r="AD625" i="77"/>
  <c r="AL625" i="77" s="1"/>
  <c r="AD627" i="77"/>
  <c r="AL627" i="77" s="1"/>
  <c r="AD632" i="77"/>
  <c r="AL632" i="77" s="1"/>
  <c r="AD634" i="77"/>
  <c r="AL634" i="77" s="1"/>
  <c r="AD639" i="77"/>
  <c r="AL639" i="77" s="1"/>
  <c r="AD640" i="77"/>
  <c r="AL640" i="77" s="1"/>
  <c r="AD642" i="77"/>
  <c r="AL642" i="77" s="1"/>
  <c r="AD646" i="77"/>
  <c r="AL646" i="77" s="1"/>
  <c r="AD657" i="77"/>
  <c r="AL657" i="77" s="1"/>
  <c r="AD660" i="77"/>
  <c r="AL660" i="77" s="1"/>
  <c r="AD667" i="77"/>
  <c r="AL667" i="77" s="1"/>
  <c r="AD678" i="77"/>
  <c r="AL678" i="77" s="1"/>
  <c r="AD686" i="77"/>
  <c r="AL686" i="77" s="1"/>
  <c r="AD689" i="77"/>
  <c r="AL689" i="77" s="1"/>
  <c r="AD690" i="77"/>
  <c r="AL690" i="77" s="1"/>
  <c r="AD691" i="77"/>
  <c r="AL691" i="77" s="1"/>
  <c r="AD697" i="77"/>
  <c r="AL697" i="77" s="1"/>
  <c r="AD705" i="77"/>
  <c r="AL705" i="77" s="1"/>
  <c r="AD706" i="77"/>
  <c r="AL706" i="77" s="1"/>
  <c r="AD707" i="77"/>
  <c r="AL707" i="77" s="1"/>
  <c r="AD711" i="77"/>
  <c r="AL711" i="77" s="1"/>
  <c r="AD719" i="77"/>
  <c r="AL719" i="77" s="1"/>
  <c r="AD720" i="77"/>
  <c r="AL720" i="77" s="1"/>
  <c r="AD721" i="77"/>
  <c r="AL721" i="77" s="1"/>
  <c r="AD722" i="77"/>
  <c r="AL722" i="77" s="1"/>
  <c r="AD723" i="77"/>
  <c r="AL723" i="77" s="1"/>
  <c r="AD724" i="77"/>
  <c r="AL724" i="77" s="1"/>
  <c r="AD725" i="77"/>
  <c r="AL725" i="77" s="1"/>
  <c r="AD726" i="77"/>
  <c r="AL726" i="77" s="1"/>
  <c r="AD727" i="77"/>
  <c r="AL727" i="77" s="1"/>
  <c r="AD728" i="77"/>
  <c r="AL728" i="77" s="1"/>
  <c r="AD729" i="77"/>
  <c r="AL729" i="77" s="1"/>
  <c r="AD730" i="77"/>
  <c r="AL730" i="77" s="1"/>
  <c r="AD731" i="77"/>
  <c r="AL731" i="77" s="1"/>
  <c r="AD732" i="77"/>
  <c r="AL732" i="77" s="1"/>
  <c r="AD733" i="77"/>
  <c r="AL733" i="77" s="1"/>
  <c r="AD734" i="77"/>
  <c r="AL734" i="77" s="1"/>
  <c r="AD735" i="77"/>
  <c r="AL735" i="77" s="1"/>
  <c r="AD737" i="77"/>
  <c r="AL737" i="77" s="1"/>
  <c r="AD738" i="77"/>
  <c r="AL738" i="77" s="1"/>
  <c r="AD739" i="77"/>
  <c r="AL739" i="77" s="1"/>
  <c r="AD740" i="77"/>
  <c r="AL740" i="77" s="1"/>
  <c r="AD742" i="77"/>
  <c r="AL742" i="77" s="1"/>
  <c r="AD743" i="77"/>
  <c r="AL743" i="77" s="1"/>
  <c r="AD744" i="77"/>
  <c r="AL744" i="77" s="1"/>
  <c r="AD745" i="77"/>
  <c r="AL745" i="77" s="1"/>
  <c r="AD749" i="77"/>
  <c r="AL749" i="77" s="1"/>
  <c r="AD754" i="77"/>
  <c r="AL754" i="77" s="1"/>
  <c r="AD756" i="77"/>
  <c r="AL756" i="77" s="1"/>
  <c r="AD761" i="77"/>
  <c r="AL761" i="77" s="1"/>
  <c r="AD772" i="77"/>
  <c r="AL772" i="77" s="1"/>
  <c r="AD773" i="77"/>
  <c r="AL773" i="77" s="1"/>
  <c r="AD775" i="77"/>
  <c r="AL775" i="77" s="1"/>
  <c r="AD776" i="77"/>
  <c r="AL776" i="77" s="1"/>
  <c r="AD777" i="77"/>
  <c r="AL777" i="77" s="1"/>
  <c r="AD778" i="77"/>
  <c r="AL778" i="77" s="1"/>
  <c r="AD779" i="77"/>
  <c r="AL779" i="77" s="1"/>
  <c r="AD780" i="77"/>
  <c r="AL780" i="77" s="1"/>
  <c r="AD781" i="77"/>
  <c r="AL781" i="77" s="1"/>
  <c r="AD782" i="77"/>
  <c r="AL782" i="77" s="1"/>
  <c r="AD783" i="77"/>
  <c r="AL783" i="77" s="1"/>
  <c r="AD784" i="77"/>
  <c r="AL784" i="77" s="1"/>
  <c r="AD785" i="77"/>
  <c r="AL785" i="77" s="1"/>
  <c r="AD786" i="77"/>
  <c r="AL786" i="77" s="1"/>
  <c r="AD794" i="77"/>
  <c r="AL794" i="77" s="1"/>
  <c r="AD795" i="77"/>
  <c r="AL795" i="77" s="1"/>
  <c r="AD799" i="77"/>
  <c r="AL799" i="77" s="1"/>
  <c r="AD804" i="77"/>
  <c r="AL804" i="77" s="1"/>
  <c r="AD808" i="77"/>
  <c r="AL808" i="77" s="1"/>
  <c r="AD812" i="77"/>
  <c r="AL812" i="77" s="1"/>
  <c r="AD815" i="77"/>
  <c r="AL815" i="77" s="1"/>
  <c r="AD817" i="77"/>
  <c r="AL817" i="77" s="1"/>
  <c r="AD819" i="77"/>
  <c r="AL819" i="77" s="1"/>
  <c r="AD821" i="77"/>
  <c r="AL821" i="77" s="1"/>
  <c r="AD823" i="77"/>
  <c r="AL823" i="77" s="1"/>
  <c r="AD830" i="77"/>
  <c r="AL830" i="77" s="1"/>
  <c r="AD836" i="77"/>
  <c r="AL836" i="77" s="1"/>
  <c r="AD839" i="77"/>
  <c r="AL839" i="77" s="1"/>
  <c r="AD841" i="77"/>
  <c r="AL841" i="77" s="1"/>
  <c r="AD849" i="77"/>
  <c r="AL849" i="77" s="1"/>
  <c r="AD855" i="77"/>
  <c r="AL855" i="77" s="1"/>
  <c r="AD856" i="77"/>
  <c r="AL856" i="77" s="1"/>
  <c r="AD859" i="77"/>
  <c r="AL859" i="77" s="1"/>
  <c r="AD867" i="77"/>
  <c r="AL867" i="77" s="1"/>
  <c r="AD870" i="77"/>
  <c r="AL870" i="77" s="1"/>
  <c r="AD872" i="77"/>
  <c r="AL872" i="77" s="1"/>
  <c r="AD876" i="77"/>
  <c r="AL876" i="77" s="1"/>
  <c r="AD883" i="77"/>
  <c r="AL883" i="77" s="1"/>
  <c r="AD890" i="77"/>
  <c r="AL890" i="77" s="1"/>
  <c r="AD891" i="77"/>
  <c r="AL891" i="77" s="1"/>
  <c r="AD894" i="77"/>
  <c r="AL894" i="77" s="1"/>
  <c r="AD895" i="77"/>
  <c r="AL895" i="77" s="1"/>
  <c r="AD896" i="77"/>
  <c r="AL896" i="77" s="1"/>
  <c r="AD897" i="77"/>
  <c r="AL897" i="77" s="1"/>
  <c r="AD898" i="77"/>
  <c r="AL898" i="77" s="1"/>
  <c r="AD899" i="77"/>
  <c r="AL899" i="77" s="1"/>
  <c r="AD900" i="77"/>
  <c r="AL900" i="77" s="1"/>
  <c r="AD901" i="77"/>
  <c r="AL901" i="77" s="1"/>
  <c r="AD902" i="77"/>
  <c r="AL902" i="77" s="1"/>
  <c r="AD903" i="77"/>
  <c r="AL903" i="77" s="1"/>
  <c r="AD904" i="77"/>
  <c r="AL904" i="77" s="1"/>
  <c r="AD905" i="77"/>
  <c r="AL905" i="77" s="1"/>
  <c r="AD906" i="77"/>
  <c r="AL906" i="77" s="1"/>
  <c r="AD907" i="77"/>
  <c r="AL907" i="77" s="1"/>
  <c r="AD908" i="77"/>
  <c r="AL908" i="77" s="1"/>
  <c r="AD909" i="77"/>
  <c r="AL909" i="77" s="1"/>
  <c r="AD912" i="77"/>
  <c r="AL912" i="77" s="1"/>
  <c r="AD913" i="77"/>
  <c r="AL913" i="77" s="1"/>
  <c r="AD914" i="77"/>
  <c r="AL914" i="77" s="1"/>
  <c r="AD915" i="77"/>
  <c r="AL915" i="77" s="1"/>
  <c r="AD919" i="77"/>
  <c r="AL919" i="77" s="1"/>
  <c r="AD920" i="77"/>
  <c r="AL920" i="77" s="1"/>
  <c r="AD921" i="77"/>
  <c r="AL921" i="77" s="1"/>
  <c r="AD925" i="77"/>
  <c r="AL925" i="77" s="1"/>
  <c r="AD927" i="77"/>
  <c r="AL927" i="77" s="1"/>
  <c r="AD938" i="77"/>
  <c r="AL938" i="77" s="1"/>
  <c r="AD942" i="77"/>
  <c r="AL942" i="77" s="1"/>
  <c r="AD947" i="77"/>
  <c r="AL947" i="77" s="1"/>
  <c r="AD948" i="77"/>
  <c r="AL948" i="77" s="1"/>
  <c r="AD949" i="77"/>
  <c r="AL949" i="77" s="1"/>
  <c r="AD952" i="77"/>
  <c r="AL952" i="77" s="1"/>
  <c r="AD953" i="77"/>
  <c r="AL953" i="77" s="1"/>
  <c r="AD962" i="77"/>
  <c r="AL962" i="77" s="1"/>
  <c r="AD968" i="77"/>
  <c r="AL968" i="77" s="1"/>
  <c r="AD970" i="77"/>
  <c r="AL970" i="77" s="1"/>
  <c r="AD976" i="77"/>
  <c r="AL976" i="77" s="1"/>
  <c r="AD977" i="77"/>
  <c r="AL977" i="77" s="1"/>
  <c r="AD979" i="77"/>
  <c r="AL979" i="77" s="1"/>
  <c r="AD980" i="77"/>
  <c r="AL980" i="77" s="1"/>
  <c r="AD985" i="77"/>
  <c r="AL985" i="77" s="1"/>
  <c r="AD996" i="77"/>
  <c r="AL996" i="77" s="1"/>
  <c r="AD997" i="77"/>
  <c r="AL997" i="77" s="1"/>
  <c r="AD1009" i="77"/>
  <c r="AL1009" i="77" s="1"/>
  <c r="AD1012" i="77"/>
  <c r="AL1012" i="77" s="1"/>
  <c r="AD1013" i="77"/>
  <c r="AL1013" i="77" s="1"/>
  <c r="AD1026" i="77"/>
  <c r="AL1026" i="77" s="1"/>
  <c r="AD1028" i="77"/>
  <c r="AL1028" i="77" s="1"/>
  <c r="AD1029" i="77"/>
  <c r="AL1029" i="77" s="1"/>
  <c r="AD1030" i="77"/>
  <c r="AL1030" i="77" s="1"/>
  <c r="AD1031" i="77"/>
  <c r="AL1031" i="77" s="1"/>
  <c r="AD1032" i="77"/>
  <c r="AL1032" i="77" s="1"/>
  <c r="AD1034" i="77"/>
  <c r="AL1034" i="77" s="1"/>
  <c r="AD1037" i="77"/>
  <c r="AL1037" i="77" s="1"/>
  <c r="AD1040" i="77"/>
  <c r="AL1040" i="77" s="1"/>
  <c r="AD1043" i="77"/>
  <c r="AL1043" i="77" s="1"/>
  <c r="AD1049" i="77"/>
  <c r="AL1049" i="77" s="1"/>
  <c r="AD1051" i="77"/>
  <c r="AL1051" i="77" s="1"/>
  <c r="AD1052" i="77"/>
  <c r="AL1052" i="77" s="1"/>
  <c r="AD1059" i="77"/>
  <c r="AL1059" i="77" s="1"/>
  <c r="AD1063" i="77"/>
  <c r="AL1063" i="77" s="1"/>
  <c r="AD1067" i="77"/>
  <c r="AL1067" i="77" s="1"/>
  <c r="AD1068" i="77"/>
  <c r="AL1068" i="77" s="1"/>
  <c r="AD1069" i="77"/>
  <c r="AL1069" i="77" s="1"/>
  <c r="AD1074" i="77"/>
  <c r="AL1074" i="77" s="1"/>
  <c r="AD1077" i="77"/>
  <c r="AL1077" i="77" s="1"/>
  <c r="AD1085" i="77"/>
  <c r="AL1085" i="77" s="1"/>
  <c r="AD1089" i="77"/>
  <c r="AL1089" i="77" s="1"/>
  <c r="AD1093" i="77"/>
  <c r="AL1093" i="77" s="1"/>
  <c r="AD1097" i="77"/>
  <c r="AL1097" i="77" s="1"/>
  <c r="AD1100" i="77"/>
  <c r="AL1100" i="77" s="1"/>
  <c r="AD1106" i="77"/>
  <c r="AL1106" i="77" s="1"/>
  <c r="AD1107" i="77"/>
  <c r="AL1107" i="77" s="1"/>
  <c r="AD1114" i="77"/>
  <c r="AL1114" i="77" s="1"/>
  <c r="AD1116" i="77"/>
  <c r="AL1116" i="77" s="1"/>
  <c r="AD1118" i="77"/>
  <c r="AL1118" i="77" s="1"/>
  <c r="AD1119" i="77"/>
  <c r="AL1119" i="77" s="1"/>
  <c r="AD1122" i="77"/>
  <c r="AL1122" i="77" s="1"/>
  <c r="AD1129" i="77"/>
  <c r="AL1129" i="77" s="1"/>
  <c r="AD1131" i="77"/>
  <c r="AL1131" i="77" s="1"/>
  <c r="AD1132" i="77"/>
  <c r="AL1132" i="77" s="1"/>
  <c r="AD1142" i="77"/>
  <c r="AL1142" i="77" s="1"/>
  <c r="AD1143" i="77"/>
  <c r="AL1143" i="77" s="1"/>
  <c r="AD1144" i="77"/>
  <c r="AL1144" i="77" s="1"/>
  <c r="AD1145" i="77"/>
  <c r="AL1145" i="77" s="1"/>
  <c r="AD1153" i="77"/>
  <c r="AL1153" i="77" s="1"/>
  <c r="AD1155" i="77"/>
  <c r="AL1155" i="77" s="1"/>
  <c r="AD1159" i="77"/>
  <c r="AL1159" i="77" s="1"/>
  <c r="AD1161" i="77"/>
  <c r="AL1161" i="77" s="1"/>
  <c r="AD1165" i="77"/>
  <c r="AL1165" i="77" s="1"/>
  <c r="AD1166" i="77"/>
  <c r="AL1166" i="77" s="1"/>
  <c r="AD1167" i="77"/>
  <c r="AL1167" i="77" s="1"/>
  <c r="AD1168" i="77"/>
  <c r="AL1168" i="77" s="1"/>
  <c r="AD1171" i="77"/>
  <c r="AL1171" i="77" s="1"/>
  <c r="AD1172" i="77"/>
  <c r="AL1172" i="77" s="1"/>
  <c r="AD1187" i="77"/>
  <c r="AL1187" i="77" s="1"/>
  <c r="AD1188" i="77"/>
  <c r="AL1188" i="77" s="1"/>
  <c r="AD1189" i="77"/>
  <c r="AL1189" i="77" s="1"/>
  <c r="AD1190" i="77"/>
  <c r="AL1190" i="77" s="1"/>
  <c r="AD1194" i="77"/>
  <c r="AL1194" i="77" s="1"/>
  <c r="AD1200" i="77"/>
  <c r="AL1200" i="77" s="1"/>
  <c r="AD1204" i="77"/>
  <c r="AL1204" i="77" s="1"/>
  <c r="AD1205" i="77"/>
  <c r="AL1205" i="77" s="1"/>
  <c r="AD1216" i="77"/>
  <c r="AL1216" i="77" s="1"/>
  <c r="AD1218" i="77"/>
  <c r="AL1218" i="77" s="1"/>
  <c r="AD1219" i="77"/>
  <c r="AL1219" i="77" s="1"/>
  <c r="AD1220" i="77"/>
  <c r="AL1220" i="77" s="1"/>
  <c r="AD1224" i="77"/>
  <c r="AL1224" i="77" s="1"/>
  <c r="AD1225" i="77"/>
  <c r="AL1225" i="77" s="1"/>
  <c r="AD1237" i="77"/>
  <c r="AL1237" i="77" s="1"/>
  <c r="AD1238" i="77"/>
  <c r="AL1238" i="77" s="1"/>
  <c r="AD1239" i="77"/>
  <c r="AL1239" i="77" s="1"/>
  <c r="AD1245" i="77"/>
  <c r="AL1245" i="77" s="1"/>
  <c r="AD1246" i="77"/>
  <c r="AL1246" i="77" s="1"/>
  <c r="AD1247" i="77"/>
  <c r="AL1247" i="77" s="1"/>
  <c r="AD1250" i="77"/>
  <c r="AL1250" i="77" s="1"/>
  <c r="AD1267" i="77"/>
  <c r="AL1267" i="77" s="1"/>
  <c r="AD1274" i="77"/>
  <c r="AL1274" i="77" s="1"/>
  <c r="AD1275" i="77"/>
  <c r="AL1275" i="77" s="1"/>
  <c r="AD1283" i="77"/>
  <c r="AL1283" i="77" s="1"/>
  <c r="AD1285" i="77"/>
  <c r="AL1285" i="77" s="1"/>
  <c r="AD1286" i="77"/>
  <c r="AL1286" i="77" s="1"/>
  <c r="AD1289" i="77"/>
  <c r="AL1289" i="77" s="1"/>
  <c r="AD1290" i="77"/>
  <c r="AL1290" i="77" s="1"/>
  <c r="AD1291" i="77"/>
  <c r="AL1291" i="77" s="1"/>
  <c r="AD1292" i="77"/>
  <c r="AL1292" i="77" s="1"/>
  <c r="AD1293" i="77"/>
  <c r="AL1293" i="77" s="1"/>
  <c r="AD1294" i="77"/>
  <c r="AL1294" i="77" s="1"/>
  <c r="AD1298" i="77"/>
  <c r="AL1298" i="77" s="1"/>
  <c r="AD1299" i="77"/>
  <c r="AL1299" i="77" s="1"/>
  <c r="AD1300" i="77"/>
  <c r="AL1300" i="77" s="1"/>
  <c r="AD1301" i="77"/>
  <c r="AL1301" i="77" s="1"/>
  <c r="AD1302" i="77"/>
  <c r="AL1302" i="77" s="1"/>
  <c r="AD1306" i="77"/>
  <c r="AL1306" i="77" s="1"/>
  <c r="AD1312" i="77"/>
  <c r="AL1312" i="77" s="1"/>
  <c r="AD1313" i="77"/>
  <c r="AL1313" i="77" s="1"/>
  <c r="AD1324" i="77"/>
  <c r="AL1324" i="77" s="1"/>
  <c r="AD1329" i="77"/>
  <c r="AL1329" i="77" s="1"/>
  <c r="AD1330" i="77"/>
  <c r="AL1330" i="77" s="1"/>
  <c r="AD1331" i="77"/>
  <c r="AL1331" i="77" s="1"/>
  <c r="AD1333" i="77"/>
  <c r="AL1333" i="77" s="1"/>
  <c r="AD1347" i="77"/>
  <c r="AL1347" i="77" s="1"/>
  <c r="AD1348" i="77"/>
  <c r="AL1348" i="77" s="1"/>
  <c r="AD1351" i="77"/>
  <c r="AL1351" i="77" s="1"/>
  <c r="AD1353" i="77"/>
  <c r="AL1353" i="77" s="1"/>
  <c r="AD1359" i="77"/>
  <c r="AL1359" i="77" s="1"/>
  <c r="AD1366" i="77"/>
  <c r="AL1366" i="77" s="1"/>
  <c r="AD1369" i="77"/>
  <c r="AL1369" i="77" s="1"/>
  <c r="AD1373" i="77"/>
  <c r="AL1373" i="77" s="1"/>
  <c r="AD1374" i="77"/>
  <c r="AL1374" i="77" s="1"/>
  <c r="AD1379" i="77"/>
  <c r="AL1379" i="77" s="1"/>
  <c r="AD1380" i="77"/>
  <c r="AL1380" i="77" s="1"/>
  <c r="AD1385" i="77"/>
  <c r="AL1385" i="77" s="1"/>
  <c r="AD1386" i="77"/>
  <c r="AL1386" i="77" s="1"/>
  <c r="AD1387" i="77"/>
  <c r="AL1387" i="77" s="1"/>
  <c r="AD1388" i="77"/>
  <c r="AL1388" i="77" s="1"/>
  <c r="AD1389" i="77"/>
  <c r="AL1389" i="77" s="1"/>
  <c r="AD1391" i="77"/>
  <c r="AL1391" i="77" s="1"/>
  <c r="AD1392" i="77"/>
  <c r="AL1392" i="77" s="1"/>
  <c r="AD1396" i="77"/>
  <c r="AL1396" i="77" s="1"/>
  <c r="AD1397" i="77"/>
  <c r="AL1397" i="77" s="1"/>
  <c r="AD1401" i="77"/>
  <c r="AL1401" i="77" s="1"/>
  <c r="AD1410" i="77"/>
  <c r="AL1410" i="77" s="1"/>
  <c r="AD1411" i="77"/>
  <c r="AL1411" i="77" s="1"/>
  <c r="AD1412" i="77"/>
  <c r="AL1412" i="77" s="1"/>
  <c r="AD1413" i="77"/>
  <c r="AL1413" i="77" s="1"/>
  <c r="AD1416" i="77"/>
  <c r="AL1416" i="77" s="1"/>
  <c r="AD1424" i="77"/>
  <c r="AL1424" i="77" s="1"/>
  <c r="AD1431" i="77"/>
  <c r="AL1431" i="77" s="1"/>
  <c r="AD1434" i="77"/>
  <c r="AL1434" i="77" s="1"/>
  <c r="AD1435" i="77"/>
  <c r="AL1435" i="77" s="1"/>
  <c r="AD1439" i="77"/>
  <c r="AL1439" i="77" s="1"/>
  <c r="AD1440" i="77"/>
  <c r="AL1440" i="77" s="1"/>
  <c r="AD1447" i="77"/>
  <c r="AL1447" i="77" s="1"/>
  <c r="AD1454" i="77"/>
  <c r="AL1454" i="77" s="1"/>
  <c r="AD1455" i="77"/>
  <c r="AL1455" i="77" s="1"/>
  <c r="AD1460" i="77"/>
  <c r="AL1460" i="77" s="1"/>
  <c r="AD1461" i="77"/>
  <c r="AL1461" i="77" s="1"/>
  <c r="AD1464" i="77"/>
  <c r="AL1464" i="77" s="1"/>
  <c r="AD1469" i="77"/>
  <c r="AL1469" i="77" s="1"/>
  <c r="AD1476" i="77"/>
  <c r="AL1476" i="77" s="1"/>
  <c r="AD1479" i="77"/>
  <c r="AL1479" i="77" s="1"/>
  <c r="AD1483" i="77"/>
  <c r="AL1483" i="77" s="1"/>
  <c r="AD1485" i="77"/>
  <c r="AL1485" i="77" s="1"/>
  <c r="AD1494" i="77"/>
  <c r="AL1494" i="77" s="1"/>
  <c r="AD1496" i="77"/>
  <c r="AL1496" i="77" s="1"/>
  <c r="AD1508" i="77"/>
  <c r="AL1508" i="77" s="1"/>
  <c r="AD1514" i="77"/>
  <c r="AL1514" i="77" s="1"/>
  <c r="AD1521" i="77"/>
  <c r="AL1521" i="77" s="1"/>
  <c r="AD1522" i="77"/>
  <c r="AL1522" i="77" s="1"/>
  <c r="AD1526" i="77"/>
  <c r="AL1526" i="77" s="1"/>
  <c r="AD1528" i="77"/>
  <c r="AL1528" i="77" s="1"/>
  <c r="AD1531" i="77"/>
  <c r="AL1531" i="77" s="1"/>
  <c r="AD1533" i="77"/>
  <c r="AL1533" i="77" s="1"/>
  <c r="AD1535" i="77"/>
  <c r="AL1535" i="77" s="1"/>
  <c r="AD1543" i="77"/>
  <c r="AL1543" i="77" s="1"/>
  <c r="AD1544" i="77"/>
  <c r="AL1544" i="77" s="1"/>
  <c r="AD1545" i="77"/>
  <c r="AL1545" i="77" s="1"/>
  <c r="AD1549" i="77"/>
  <c r="AL1549" i="77" s="1"/>
  <c r="AD1557" i="77"/>
  <c r="AL1557" i="77" s="1"/>
  <c r="AD1558" i="77"/>
  <c r="AL1558" i="77" s="1"/>
  <c r="AD1559" i="77"/>
  <c r="AL1559" i="77" s="1"/>
  <c r="AD1562" i="77"/>
  <c r="AL1562" i="77" s="1"/>
  <c r="AD1563" i="77"/>
  <c r="AL1563" i="77" s="1"/>
  <c r="AD1567" i="77"/>
  <c r="AL1567" i="77" s="1"/>
  <c r="AD1568" i="77"/>
  <c r="AL1568" i="77" s="1"/>
  <c r="AD1578" i="77"/>
  <c r="AL1578" i="77" s="1"/>
  <c r="AD1579" i="77"/>
  <c r="AL1579" i="77" s="1"/>
  <c r="AD1585" i="77"/>
  <c r="AL1585" i="77" s="1"/>
  <c r="AD1595" i="77"/>
  <c r="AL1595" i="77" s="1"/>
  <c r="AD1598" i="77"/>
  <c r="AL1598" i="77" s="1"/>
  <c r="AD1599" i="77"/>
  <c r="AL1599" i="77" s="1"/>
  <c r="AD1602" i="77"/>
  <c r="AL1602" i="77" s="1"/>
  <c r="AD1603" i="77"/>
  <c r="AL1603" i="77" s="1"/>
  <c r="AD1604" i="77"/>
  <c r="AL1604" i="77" s="1"/>
  <c r="AD1606" i="77"/>
  <c r="AL1606" i="77" s="1"/>
  <c r="AD1611" i="77"/>
  <c r="AL1611" i="77" s="1"/>
  <c r="AD1614" i="77"/>
  <c r="AL1614" i="77" s="1"/>
  <c r="AD1616" i="77"/>
  <c r="AL1616" i="77" s="1"/>
  <c r="AD1619" i="77"/>
  <c r="AL1619" i="77" s="1"/>
  <c r="AD1620" i="77"/>
  <c r="AL1620" i="77" s="1"/>
  <c r="AD1621" i="77"/>
  <c r="AL1621" i="77" s="1"/>
  <c r="AD1624" i="77"/>
  <c r="AL1624" i="77" s="1"/>
  <c r="AD1629" i="77"/>
  <c r="AL1629" i="77" s="1"/>
  <c r="AD1630" i="77"/>
  <c r="AL1630" i="77" s="1"/>
  <c r="AD1633" i="77"/>
  <c r="AL1633" i="77" s="1"/>
  <c r="AD1634" i="77"/>
  <c r="AL1634" i="77" s="1"/>
  <c r="AD1636" i="77"/>
  <c r="AL1636" i="77" s="1"/>
  <c r="AD1637" i="77"/>
  <c r="AL1637" i="77" s="1"/>
  <c r="AD1639" i="77"/>
  <c r="AL1639" i="77" s="1"/>
  <c r="AD1648" i="77"/>
  <c r="AL1648" i="77" s="1"/>
  <c r="AD1650" i="77"/>
  <c r="AL1650" i="77" s="1"/>
  <c r="AD1653" i="77"/>
  <c r="AL1653" i="77" s="1"/>
  <c r="AD1655" i="77"/>
  <c r="AL1655" i="77" s="1"/>
  <c r="AD1657" i="77"/>
  <c r="AL1657" i="77" s="1"/>
  <c r="AD1659" i="77"/>
  <c r="AL1659" i="77" s="1"/>
  <c r="AD1662" i="77"/>
  <c r="AL1662" i="77" s="1"/>
  <c r="AD1663" i="77"/>
  <c r="AL1663" i="77" s="1"/>
  <c r="AD1671" i="77"/>
  <c r="AL1671" i="77" s="1"/>
  <c r="AD1675" i="77"/>
  <c r="AL1675" i="77" s="1"/>
  <c r="AD1676" i="77"/>
  <c r="AL1676" i="77" s="1"/>
  <c r="AD1678" i="77"/>
  <c r="AL1678" i="77" s="1"/>
  <c r="AD1679" i="77"/>
  <c r="AL1679" i="77" s="1"/>
  <c r="AD1680" i="77"/>
  <c r="AL1680" i="77" s="1"/>
  <c r="AD1681" i="77"/>
  <c r="AL1681" i="77" s="1"/>
  <c r="AD1683" i="77"/>
  <c r="AL1683" i="77" s="1"/>
  <c r="AD1684" i="77"/>
  <c r="AL1684" i="77" s="1"/>
  <c r="AD1688" i="77"/>
  <c r="AL1688" i="77" s="1"/>
  <c r="AD1689" i="77"/>
  <c r="AL1689" i="77" s="1"/>
  <c r="AD1690" i="77"/>
  <c r="AL1690" i="77" s="1"/>
  <c r="AD1692" i="77"/>
  <c r="AL1692" i="77" s="1"/>
  <c r="AD1695" i="77"/>
  <c r="AL1695" i="77" s="1"/>
  <c r="AD1698" i="77"/>
  <c r="AL1698" i="77" s="1"/>
  <c r="AD1699" i="77"/>
  <c r="AL1699" i="77" s="1"/>
  <c r="AD1700" i="77"/>
  <c r="AL1700" i="77" s="1"/>
  <c r="AD1703" i="77"/>
  <c r="AL1703" i="77" s="1"/>
  <c r="AD1704" i="77"/>
  <c r="AL1704" i="77" s="1"/>
  <c r="AD1705" i="77"/>
  <c r="AL1705" i="77" s="1"/>
  <c r="AD1708" i="77"/>
  <c r="AL1708" i="77" s="1"/>
  <c r="AD1709" i="77"/>
  <c r="AL1709" i="77" s="1"/>
  <c r="AD1710" i="77"/>
  <c r="AL1710" i="77" s="1"/>
  <c r="AD1711" i="77"/>
  <c r="AL1711" i="77" s="1"/>
  <c r="AD1712" i="77"/>
  <c r="AL1712" i="77" s="1"/>
  <c r="AD1716" i="77"/>
  <c r="AL1716" i="77" s="1"/>
  <c r="AD1717" i="77"/>
  <c r="AL1717" i="77" s="1"/>
  <c r="AD1719" i="77"/>
  <c r="AL1719" i="77" s="1"/>
  <c r="AD1720" i="77"/>
  <c r="AL1720" i="77" s="1"/>
  <c r="AD1723" i="77"/>
  <c r="AL1723" i="77" s="1"/>
  <c r="AD1724" i="77"/>
  <c r="AL1724" i="77" s="1"/>
  <c r="AD1729" i="77"/>
  <c r="AL1729" i="77" s="1"/>
  <c r="AD1733" i="77"/>
  <c r="AL1733" i="77" s="1"/>
  <c r="AD1735" i="77"/>
  <c r="AL1735" i="77" s="1"/>
  <c r="AD1736" i="77"/>
  <c r="AL1736" i="77" s="1"/>
  <c r="AD1743" i="77"/>
  <c r="AL1743" i="77" s="1"/>
  <c r="AD1745" i="77"/>
  <c r="AL1745" i="77" s="1"/>
  <c r="AD1747" i="77"/>
  <c r="AL1747" i="77" s="1"/>
  <c r="AD1748" i="77"/>
  <c r="AL1748" i="77" s="1"/>
  <c r="AD1749" i="77"/>
  <c r="AL1749" i="77" s="1"/>
  <c r="AD1750" i="77"/>
  <c r="AL1750" i="77" s="1"/>
  <c r="AD1751" i="77"/>
  <c r="AL1751" i="77" s="1"/>
  <c r="AD1755" i="77"/>
  <c r="AL1755" i="77" s="1"/>
  <c r="AD1756" i="77"/>
  <c r="AL1756" i="77" s="1"/>
  <c r="AD1762" i="77"/>
  <c r="AL1762" i="77" s="1"/>
  <c r="AD1764" i="77"/>
  <c r="AL1764" i="77" s="1"/>
  <c r="AD1766" i="77"/>
  <c r="AL1766" i="77" s="1"/>
  <c r="AD1769" i="77"/>
  <c r="AL1769" i="77" s="1"/>
  <c r="AD1772" i="77"/>
  <c r="AL1772" i="77" s="1"/>
  <c r="AD1776" i="77"/>
  <c r="AL1776" i="77" s="1"/>
  <c r="AD1777" i="77"/>
  <c r="AL1777" i="77" s="1"/>
  <c r="AD1778" i="77"/>
  <c r="AL1778" i="77" s="1"/>
  <c r="AD1780" i="77"/>
  <c r="AL1780" i="77" s="1"/>
  <c r="AD1783" i="77"/>
  <c r="AL1783" i="77" s="1"/>
  <c r="AD1784" i="77"/>
  <c r="AL1784" i="77" s="1"/>
  <c r="AD1797" i="77"/>
  <c r="AL1797" i="77" s="1"/>
  <c r="AD1799" i="77"/>
  <c r="AL1799" i="77" s="1"/>
  <c r="AD1800" i="77"/>
  <c r="AL1800" i="77" s="1"/>
  <c r="AD1802" i="77"/>
  <c r="AL1802" i="77" s="1"/>
  <c r="AD1805" i="77"/>
  <c r="AL1805" i="77" s="1"/>
  <c r="AD1806" i="77"/>
  <c r="AL1806" i="77" s="1"/>
  <c r="AD1807" i="77"/>
  <c r="AL1807" i="77" s="1"/>
  <c r="AD1814" i="77"/>
  <c r="AL1814" i="77" s="1"/>
  <c r="AD1815" i="77"/>
  <c r="AL1815" i="77" s="1"/>
  <c r="AD1825" i="77"/>
  <c r="AL1825" i="77" s="1"/>
  <c r="AD1826" i="77"/>
  <c r="AL1826" i="77" s="1"/>
  <c r="AD1827" i="77"/>
  <c r="AL1827" i="77" s="1"/>
  <c r="AD1828" i="77"/>
  <c r="AL1828" i="77" s="1"/>
  <c r="AD1831" i="77"/>
  <c r="AL1831" i="77" s="1"/>
  <c r="AD1832" i="77"/>
  <c r="AL1832" i="77" s="1"/>
  <c r="AD1838" i="77"/>
  <c r="AL1838" i="77" s="1"/>
  <c r="AD1839" i="77"/>
  <c r="AL1839" i="77" s="1"/>
  <c r="AD1840" i="77"/>
  <c r="AL1840" i="77" s="1"/>
  <c r="AD1841" i="77"/>
  <c r="AL1841" i="77" s="1"/>
  <c r="AD1844" i="77"/>
  <c r="AL1844" i="77" s="1"/>
  <c r="AD1845" i="77"/>
  <c r="AL1845" i="77" s="1"/>
  <c r="AD1846" i="77"/>
  <c r="AL1846" i="77" s="1"/>
  <c r="AD1848" i="77"/>
  <c r="AL1848" i="77" s="1"/>
  <c r="AD1851" i="77"/>
  <c r="AL1851" i="77" s="1"/>
  <c r="AD1853" i="77"/>
  <c r="AL1853" i="77" s="1"/>
  <c r="AD1854" i="77"/>
  <c r="AL1854" i="77" s="1"/>
  <c r="AD1857" i="77"/>
  <c r="AL1857" i="77" s="1"/>
  <c r="AD1859" i="77"/>
  <c r="AL1859" i="77" s="1"/>
  <c r="AD1860" i="77"/>
  <c r="AL1860" i="77" s="1"/>
  <c r="AD1861" i="77"/>
  <c r="AL1861" i="77" s="1"/>
  <c r="AD1862" i="77"/>
  <c r="AL1862" i="77" s="1"/>
  <c r="AD1864" i="77"/>
  <c r="AL1864" i="77" s="1"/>
  <c r="AD1865" i="77"/>
  <c r="AL1865" i="77" s="1"/>
  <c r="AD1867" i="77"/>
  <c r="AL1867" i="77" s="1"/>
  <c r="AD1869" i="77"/>
  <c r="AL1869" i="77" s="1"/>
  <c r="AD1872" i="77"/>
  <c r="AL1872" i="77" s="1"/>
  <c r="AD1873" i="77"/>
  <c r="AL1873" i="77" s="1"/>
  <c r="AD1874" i="77"/>
  <c r="AL1874" i="77" s="1"/>
  <c r="AD1877" i="77"/>
  <c r="AL1877" i="77" s="1"/>
  <c r="AD1878" i="77"/>
  <c r="AL1878" i="77" s="1"/>
  <c r="AD1890" i="77"/>
  <c r="AL1890" i="77" s="1"/>
  <c r="AD1891" i="77"/>
  <c r="AL1891" i="77" s="1"/>
  <c r="AD1892" i="77"/>
  <c r="AL1892" i="77" s="1"/>
  <c r="AD1896" i="77"/>
  <c r="AL1896" i="77" s="1"/>
  <c r="AD1897" i="77"/>
  <c r="AL1897" i="77" s="1"/>
  <c r="AD1898" i="77"/>
  <c r="AL1898" i="77" s="1"/>
  <c r="AD1899" i="77"/>
  <c r="AL1899" i="77" s="1"/>
  <c r="AD1900" i="77"/>
  <c r="AL1900" i="77" s="1"/>
  <c r="AD1901" i="77"/>
  <c r="AL1901" i="77" s="1"/>
  <c r="AD1904" i="77"/>
  <c r="AL1904" i="77" s="1"/>
  <c r="AD1906" i="77"/>
  <c r="AL1906" i="77" s="1"/>
  <c r="AD1907" i="77"/>
  <c r="AL1907" i="77" s="1"/>
  <c r="AD1908" i="77"/>
  <c r="AL1908" i="77" s="1"/>
  <c r="AD1910" i="77"/>
  <c r="AL1910" i="77" s="1"/>
  <c r="AD1914" i="77"/>
  <c r="AL1914" i="77" s="1"/>
  <c r="AD1916" i="77"/>
  <c r="AL1916" i="77" s="1"/>
  <c r="AD1923" i="77"/>
  <c r="AL1923" i="77" s="1"/>
  <c r="AD1924" i="77"/>
  <c r="AL1924" i="77" s="1"/>
  <c r="AD1928" i="77"/>
  <c r="AL1928" i="77" s="1"/>
  <c r="AD1929" i="77"/>
  <c r="AL1929" i="77" s="1"/>
  <c r="AD1930" i="77"/>
  <c r="AL1930" i="77" s="1"/>
  <c r="AD1931" i="77"/>
  <c r="AL1931" i="77" s="1"/>
  <c r="AD1933" i="77"/>
  <c r="AL1933" i="77" s="1"/>
  <c r="AD1938" i="77"/>
  <c r="AL1938" i="77" s="1"/>
  <c r="AD1939" i="77"/>
  <c r="AL1939" i="77" s="1"/>
  <c r="AD1944" i="77"/>
  <c r="AL1944" i="77" s="1"/>
  <c r="AD1952" i="77"/>
  <c r="AL1952" i="77" s="1"/>
  <c r="AD1955" i="77"/>
  <c r="AL1955" i="77" s="1"/>
  <c r="AD1956" i="77"/>
  <c r="AL1956" i="77" s="1"/>
  <c r="AD1958" i="77"/>
  <c r="AL1958" i="77" s="1"/>
  <c r="AD1960" i="77"/>
  <c r="AL1960" i="77" s="1"/>
  <c r="AD1964" i="77"/>
  <c r="AL1964" i="77" s="1"/>
  <c r="AD1968" i="77"/>
  <c r="AL1968" i="77" s="1"/>
  <c r="AD1970" i="77"/>
  <c r="AL1970" i="77" s="1"/>
  <c r="AD1976" i="77"/>
  <c r="AL1976" i="77" s="1"/>
  <c r="AD1978" i="77"/>
  <c r="AL1978" i="77" s="1"/>
  <c r="AD1979" i="77"/>
  <c r="AL1979" i="77" s="1"/>
  <c r="AD1980" i="77"/>
  <c r="AL1980" i="77" s="1"/>
  <c r="AD1983" i="77"/>
  <c r="AL1983" i="77" s="1"/>
  <c r="AD1984" i="77"/>
  <c r="AL1984" i="77" s="1"/>
  <c r="AD1986" i="77"/>
  <c r="AL1986" i="77" s="1"/>
  <c r="AD1987" i="77"/>
  <c r="AL1987" i="77" s="1"/>
  <c r="AD1989" i="77"/>
  <c r="AL1989" i="77" s="1"/>
  <c r="AD1994" i="77"/>
  <c r="AL1994" i="77" s="1"/>
  <c r="AD1995" i="77"/>
  <c r="AL1995" i="77" s="1"/>
  <c r="AD1996" i="77"/>
  <c r="AL1996" i="77" s="1"/>
  <c r="AD1997" i="77"/>
  <c r="AL1997" i="77" s="1"/>
  <c r="AD2003" i="77"/>
  <c r="AL2003" i="77" s="1"/>
  <c r="AD2004" i="77"/>
  <c r="AL2004" i="77" s="1"/>
  <c r="AD2005" i="77"/>
  <c r="AL2005" i="77" s="1"/>
  <c r="AD2011" i="77"/>
  <c r="AL2011" i="77" s="1"/>
  <c r="AD2012" i="77"/>
  <c r="AL2012" i="77" s="1"/>
  <c r="AD2031" i="77"/>
  <c r="AL2031" i="77" s="1"/>
  <c r="AD2039" i="77"/>
  <c r="AL2039" i="77" s="1"/>
  <c r="AD2041" i="77"/>
  <c r="AL2041" i="77" s="1"/>
  <c r="AD2042" i="77"/>
  <c r="AL2042" i="77" s="1"/>
  <c r="AD2047" i="77"/>
  <c r="AL2047" i="77" s="1"/>
  <c r="AD2048" i="77"/>
  <c r="AL2048" i="77" s="1"/>
  <c r="AD2054" i="77"/>
  <c r="AL2054" i="77" s="1"/>
  <c r="AD2057" i="77"/>
  <c r="AL2057" i="77" s="1"/>
  <c r="AD2062" i="77"/>
  <c r="AL2062" i="77" s="1"/>
  <c r="AD2063" i="77"/>
  <c r="AL2063" i="77" s="1"/>
  <c r="AD2064" i="77"/>
  <c r="AL2064" i="77" s="1"/>
  <c r="AD2076" i="77"/>
  <c r="AL2076" i="77" s="1"/>
  <c r="AD2079" i="77"/>
  <c r="AL2079" i="77" s="1"/>
  <c r="AD2082" i="77"/>
  <c r="AL2082" i="77" s="1"/>
  <c r="AD2087" i="77"/>
  <c r="AL2087" i="77" s="1"/>
  <c r="AD2089" i="77"/>
  <c r="AL2089" i="77" s="1"/>
  <c r="AD2090" i="77"/>
  <c r="AL2090" i="77" s="1"/>
  <c r="AD2091" i="77"/>
  <c r="AL2091" i="77" s="1"/>
  <c r="AD2094" i="77"/>
  <c r="AL2094" i="77" s="1"/>
  <c r="AD2096" i="77"/>
  <c r="AL2096" i="77" s="1"/>
  <c r="AD2098" i="77"/>
  <c r="AL2098" i="77" s="1"/>
  <c r="AD2099" i="77"/>
  <c r="AL2099" i="77" s="1"/>
  <c r="AD2108" i="77"/>
  <c r="AL2108" i="77" s="1"/>
  <c r="AD2112" i="77"/>
  <c r="AL2112" i="77" s="1"/>
  <c r="AD2113" i="77"/>
  <c r="AL2113" i="77" s="1"/>
  <c r="AD2117" i="77"/>
  <c r="AL2117" i="77" s="1"/>
  <c r="AD2118" i="77"/>
  <c r="AL2118" i="77" s="1"/>
  <c r="AD2119" i="77"/>
  <c r="AL2119" i="77" s="1"/>
  <c r="AD2120" i="77"/>
  <c r="AL2120" i="77" s="1"/>
  <c r="AD2121" i="77"/>
  <c r="AL2121" i="77" s="1"/>
  <c r="AD2130" i="77"/>
  <c r="AL2130" i="77" s="1"/>
  <c r="AD2131" i="77"/>
  <c r="AL2131" i="77" s="1"/>
  <c r="AD2132" i="77"/>
  <c r="AL2132" i="77" s="1"/>
  <c r="AD2133" i="77"/>
  <c r="AL2133" i="77" s="1"/>
  <c r="AD2134" i="77"/>
  <c r="AL2134" i="77" s="1"/>
  <c r="AD2135" i="77"/>
  <c r="AL2135" i="77" s="1"/>
  <c r="AD2136" i="77"/>
  <c r="AL2136" i="77" s="1"/>
  <c r="AD2140" i="77"/>
  <c r="AL2140" i="77" s="1"/>
  <c r="AD2142" i="77"/>
  <c r="AL2142" i="77" s="1"/>
  <c r="AD2143" i="77"/>
  <c r="AL2143" i="77" s="1"/>
  <c r="AD2147" i="77"/>
  <c r="AL2147" i="77" s="1"/>
  <c r="AD2148" i="77"/>
  <c r="AL2148" i="77" s="1"/>
  <c r="AD2149" i="77"/>
  <c r="AL2149" i="77" s="1"/>
  <c r="AD2151" i="77"/>
  <c r="AL2151" i="77" s="1"/>
  <c r="AD2156" i="77"/>
  <c r="AL2156" i="77" s="1"/>
  <c r="AD2163" i="77"/>
  <c r="AL2163" i="77" s="1"/>
  <c r="AD2165" i="77"/>
  <c r="AL2165" i="77" s="1"/>
  <c r="AD2168" i="77"/>
  <c r="AL2168" i="77" s="1"/>
  <c r="AD2169" i="77"/>
  <c r="AL2169" i="77" s="1"/>
  <c r="AD2170" i="77"/>
  <c r="AL2170" i="77" s="1"/>
  <c r="AD2171" i="77"/>
  <c r="AL2171" i="77" s="1"/>
  <c r="AD2174" i="77"/>
  <c r="AL2174" i="77" s="1"/>
  <c r="AD2176" i="77"/>
  <c r="AL2176" i="77" s="1"/>
  <c r="AD2177" i="77"/>
  <c r="AL2177" i="77" s="1"/>
  <c r="AD2188" i="77"/>
  <c r="AL2188" i="77" s="1"/>
  <c r="AD2189" i="77"/>
  <c r="AL2189" i="77" s="1"/>
  <c r="AD2190" i="77"/>
  <c r="AL2190" i="77" s="1"/>
  <c r="AD2191" i="77"/>
  <c r="AL2191" i="77" s="1"/>
  <c r="AD2194" i="77"/>
  <c r="AL2194" i="77" s="1"/>
  <c r="AD2195" i="77"/>
  <c r="AL2195" i="77" s="1"/>
  <c r="AD2200" i="77"/>
  <c r="AL2200" i="77" s="1"/>
  <c r="AD2201" i="77"/>
  <c r="AL2201" i="77" s="1"/>
  <c r="AD2202" i="77"/>
  <c r="AL2202" i="77" s="1"/>
  <c r="AD2203" i="77"/>
  <c r="AL2203" i="77" s="1"/>
  <c r="AD2208" i="77"/>
  <c r="AL2208" i="77" s="1"/>
  <c r="AD2213" i="77"/>
  <c r="AL2213" i="77" s="1"/>
  <c r="AD2228" i="77"/>
  <c r="AL2228" i="77" s="1"/>
  <c r="AD2229" i="77"/>
  <c r="AL2229" i="77" s="1"/>
  <c r="AD2230" i="77"/>
  <c r="AL2230" i="77" s="1"/>
  <c r="AD2234" i="77"/>
  <c r="AL2234" i="77" s="1"/>
  <c r="AD2236" i="77"/>
  <c r="AL2236" i="77" s="1"/>
  <c r="AD2239" i="77"/>
  <c r="AL2239" i="77" s="1"/>
  <c r="AD2240" i="77"/>
  <c r="AL2240" i="77" s="1"/>
  <c r="AD2241" i="77"/>
  <c r="AL2241" i="77" s="1"/>
  <c r="AD2252" i="77"/>
  <c r="AL2252" i="77" s="1"/>
  <c r="AD2254" i="77"/>
  <c r="AL2254" i="77" s="1"/>
  <c r="AD2255" i="77"/>
  <c r="AL2255" i="77" s="1"/>
  <c r="AD2257" i="77"/>
  <c r="AL2257" i="77" s="1"/>
  <c r="AD2262" i="77"/>
  <c r="AL2262" i="77" s="1"/>
  <c r="AD2264" i="77"/>
  <c r="AL2264" i="77" s="1"/>
  <c r="AD2265" i="77"/>
  <c r="AL2265" i="77" s="1"/>
  <c r="AD2268" i="77"/>
  <c r="AL2268" i="77" s="1"/>
  <c r="AD2283" i="77"/>
  <c r="AL2283" i="77" s="1"/>
  <c r="AD2285" i="77"/>
  <c r="AL2285" i="77" s="1"/>
  <c r="AD2287" i="77"/>
  <c r="AL2287" i="77" s="1"/>
  <c r="AD2307" i="77"/>
  <c r="AL2307" i="77" s="1"/>
  <c r="AD2308" i="77"/>
  <c r="AL2308" i="77" s="1"/>
  <c r="AD2312" i="77"/>
  <c r="AL2312" i="77" s="1"/>
  <c r="AD2313" i="77"/>
  <c r="AL2313" i="77" s="1"/>
  <c r="AD2315" i="77"/>
  <c r="AL2315" i="77" s="1"/>
  <c r="AD2333" i="77"/>
  <c r="AL2333" i="77" s="1"/>
  <c r="AD2334" i="77"/>
  <c r="AL2334" i="77" s="1"/>
  <c r="AD2335" i="77"/>
  <c r="AL2335" i="77" s="1"/>
  <c r="AD2339" i="77"/>
  <c r="AL2339" i="77" s="1"/>
  <c r="AD2344" i="77"/>
  <c r="AL2344" i="77" s="1"/>
  <c r="AD2353" i="77"/>
  <c r="AL2353" i="77" s="1"/>
  <c r="AD2354" i="77"/>
  <c r="AL2354" i="77" s="1"/>
  <c r="AD2355" i="77"/>
  <c r="AL2355" i="77" s="1"/>
  <c r="AD2358" i="77"/>
  <c r="AL2358" i="77" s="1"/>
  <c r="AD2359" i="77"/>
  <c r="AL2359" i="77" s="1"/>
  <c r="AD2360" i="77"/>
  <c r="AL2360" i="77" s="1"/>
  <c r="AD2361" i="77"/>
  <c r="AL2361" i="77" s="1"/>
  <c r="AD2362" i="77"/>
  <c r="AL2362" i="77" s="1"/>
  <c r="AD2363" i="77"/>
  <c r="AL2363" i="77" s="1"/>
  <c r="AD2364" i="77"/>
  <c r="AL2364" i="77" s="1"/>
  <c r="AD2365" i="77"/>
  <c r="AL2365" i="77" s="1"/>
  <c r="AD2368" i="77"/>
  <c r="AL2368" i="77" s="1"/>
  <c r="AD2369" i="77"/>
  <c r="AL2369" i="77" s="1"/>
  <c r="AD2372" i="77"/>
  <c r="AL2372" i="77" s="1"/>
  <c r="AD2383" i="77"/>
  <c r="AL2383" i="77" s="1"/>
  <c r="AD2390" i="77"/>
  <c r="AL2390" i="77" s="1"/>
  <c r="AD2394" i="77"/>
  <c r="AL2394" i="77" s="1"/>
  <c r="AD2395" i="77"/>
  <c r="AL2395" i="77" s="1"/>
  <c r="AD2396" i="77"/>
  <c r="AL2396" i="77" s="1"/>
  <c r="AD2398" i="77"/>
  <c r="AL2398" i="77" s="1"/>
  <c r="AD2400" i="77"/>
  <c r="AL2400" i="77" s="1"/>
  <c r="AD2401" i="77"/>
  <c r="AL2401" i="77" s="1"/>
  <c r="AD2402" i="77"/>
  <c r="AL2402" i="77" s="1"/>
  <c r="AD2404" i="77"/>
  <c r="AL2404" i="77" s="1"/>
  <c r="AD2409" i="77"/>
  <c r="AL2409" i="77" s="1"/>
  <c r="AD2410" i="77"/>
  <c r="AL2410" i="77" s="1"/>
  <c r="AD2411" i="77"/>
  <c r="AL2411" i="77" s="1"/>
  <c r="AD2412" i="77"/>
  <c r="AL2412" i="77" s="1"/>
  <c r="AD2413" i="77"/>
  <c r="AL2413" i="77" s="1"/>
  <c r="AD2417" i="77"/>
  <c r="AL2417" i="77" s="1"/>
  <c r="AD2427" i="77"/>
  <c r="AL2427" i="77" s="1"/>
  <c r="AD2430" i="77"/>
  <c r="AL2430" i="77" s="1"/>
  <c r="AD2431" i="77"/>
  <c r="AL2431" i="77" s="1"/>
  <c r="AD2446" i="77"/>
  <c r="AL2446" i="77" s="1"/>
  <c r="AD2448" i="77"/>
  <c r="AL2448" i="77" s="1"/>
  <c r="AD2455" i="77"/>
  <c r="AL2455" i="77" s="1"/>
  <c r="AD2462" i="77"/>
  <c r="AL2462" i="77" s="1"/>
  <c r="AD2463" i="77"/>
  <c r="AL2463" i="77" s="1"/>
  <c r="AD2464" i="77"/>
  <c r="AL2464" i="77" s="1"/>
  <c r="AD2465" i="77"/>
  <c r="AL2465" i="77" s="1"/>
  <c r="AD2466" i="77"/>
  <c r="AL2466" i="77" s="1"/>
  <c r="AD2467" i="77"/>
  <c r="AL2467" i="77" s="1"/>
  <c r="AD2468" i="77"/>
  <c r="AL2468" i="77" s="1"/>
  <c r="AD2469" i="77"/>
  <c r="AL2469" i="77" s="1"/>
  <c r="AD2470" i="77"/>
  <c r="AL2470" i="77" s="1"/>
  <c r="AD2471" i="77"/>
  <c r="AL2471" i="77" s="1"/>
  <c r="AD2472" i="77"/>
  <c r="AL2472" i="77" s="1"/>
  <c r="AD2473" i="77"/>
  <c r="AL2473" i="77" s="1"/>
  <c r="AD2474" i="77"/>
  <c r="AL2474" i="77" s="1"/>
  <c r="AD2475" i="77"/>
  <c r="AL2475" i="77" s="1"/>
  <c r="AD2476" i="77"/>
  <c r="AL2476" i="77" s="1"/>
  <c r="AD2477" i="77"/>
  <c r="AL2477" i="77" s="1"/>
  <c r="AD2483" i="77"/>
  <c r="AL2483" i="77" s="1"/>
  <c r="AD2484" i="77"/>
  <c r="AL2484" i="77" s="1"/>
  <c r="AD2485" i="77"/>
  <c r="AL2485" i="77" s="1"/>
  <c r="AD2486" i="77"/>
  <c r="AL2486" i="77" s="1"/>
  <c r="AD2490" i="77"/>
  <c r="AL2490" i="77" s="1"/>
  <c r="AD2492" i="77"/>
  <c r="AL2492" i="77" s="1"/>
  <c r="AD2493" i="77"/>
  <c r="AL2493" i="77" s="1"/>
  <c r="AD2494" i="77"/>
  <c r="AL2494" i="77" s="1"/>
  <c r="AD2495" i="77"/>
  <c r="AL2495" i="77" s="1"/>
  <c r="AD2496" i="77"/>
  <c r="AL2496" i="77" s="1"/>
  <c r="AD2497" i="77"/>
  <c r="AL2497" i="77" s="1"/>
  <c r="AD2498" i="77"/>
  <c r="AL2498" i="77" s="1"/>
  <c r="AD2503" i="77"/>
  <c r="AL2503" i="77" s="1"/>
  <c r="AD2504" i="77"/>
  <c r="AL2504" i="77" s="1"/>
  <c r="AD2507" i="77"/>
  <c r="AL2507" i="77" s="1"/>
  <c r="AD2510" i="77"/>
  <c r="AL2510" i="77" s="1"/>
  <c r="AD2511" i="77"/>
  <c r="AL2511" i="77" s="1"/>
  <c r="AD2512" i="77"/>
  <c r="AL2512" i="77" s="1"/>
  <c r="AD2515" i="77"/>
  <c r="AL2515" i="77" s="1"/>
  <c r="AD2516" i="77"/>
  <c r="AL2516" i="77" s="1"/>
  <c r="AD2519" i="77"/>
  <c r="AL2519" i="77" s="1"/>
  <c r="AD2520" i="77"/>
  <c r="AL2520" i="77" s="1"/>
  <c r="AD2521" i="77"/>
  <c r="AL2521" i="77" s="1"/>
  <c r="AD2524" i="77"/>
  <c r="AL2524" i="77" s="1"/>
  <c r="AD2525" i="77"/>
  <c r="AL2525" i="77" s="1"/>
  <c r="AD2526" i="77"/>
  <c r="AL2526" i="77" s="1"/>
  <c r="AD2527" i="77"/>
  <c r="AL2527" i="77" s="1"/>
  <c r="AD2528" i="77"/>
  <c r="AL2528" i="77" s="1"/>
  <c r="AD2529" i="77"/>
  <c r="AL2529" i="77" s="1"/>
  <c r="AD2530" i="77"/>
  <c r="AL2530" i="77" s="1"/>
  <c r="AD2531" i="77"/>
  <c r="AL2531" i="77" s="1"/>
  <c r="AD2532" i="77"/>
  <c r="AL2532" i="77" s="1"/>
  <c r="AD2533" i="77"/>
  <c r="AL2533" i="77" s="1"/>
  <c r="AD2534" i="77"/>
  <c r="AL2534" i="77" s="1"/>
  <c r="AD2535" i="77"/>
  <c r="AL2535" i="77" s="1"/>
  <c r="AD2536" i="77"/>
  <c r="AL2536" i="77" s="1"/>
  <c r="AD2537" i="77"/>
  <c r="AL2537" i="77" s="1"/>
  <c r="AD2538" i="77"/>
  <c r="AL2538" i="77" s="1"/>
  <c r="AD2539" i="77"/>
  <c r="AL2539" i="77" s="1"/>
  <c r="AD2541" i="77"/>
  <c r="AL2541" i="77" s="1"/>
  <c r="AD2543" i="77"/>
  <c r="AL2543" i="77" s="1"/>
  <c r="AD2544" i="77"/>
  <c r="AL2544" i="77" s="1"/>
  <c r="AD2545" i="77"/>
  <c r="AL2545" i="77" s="1"/>
  <c r="AD2550" i="77"/>
  <c r="AL2550" i="77" s="1"/>
  <c r="AD2551" i="77"/>
  <c r="AL2551" i="77" s="1"/>
  <c r="AD2553" i="77"/>
  <c r="AL2553" i="77" s="1"/>
  <c r="AD2554" i="77"/>
  <c r="AL2554" i="77" s="1"/>
  <c r="AD2556" i="77"/>
  <c r="AL2556" i="77" s="1"/>
  <c r="AD2559" i="77"/>
  <c r="AL2559" i="77" s="1"/>
  <c r="AD2560" i="77"/>
  <c r="AL2560" i="77" s="1"/>
  <c r="AD2561" i="77"/>
  <c r="AL2561" i="77" s="1"/>
  <c r="AD2562" i="77"/>
  <c r="AL2562" i="77" s="1"/>
  <c r="AD2565" i="77"/>
  <c r="AL2565" i="77" s="1"/>
  <c r="AD2567" i="77"/>
  <c r="AL2567" i="77" s="1"/>
  <c r="AD2568" i="77"/>
  <c r="AL2568" i="77" s="1"/>
  <c r="AD2570" i="77"/>
  <c r="AL2570" i="77" s="1"/>
  <c r="AD2573" i="77"/>
  <c r="AL2573" i="77" s="1"/>
  <c r="AD2574" i="77"/>
  <c r="AL2574" i="77" s="1"/>
  <c r="AD2575" i="77"/>
  <c r="AL2575" i="77" s="1"/>
  <c r="AD2576" i="77"/>
  <c r="AL2576" i="77" s="1"/>
  <c r="AD2577" i="77"/>
  <c r="AL2577" i="77" s="1"/>
  <c r="AD2579" i="77"/>
  <c r="AL2579" i="77" s="1"/>
  <c r="AD2580" i="77"/>
  <c r="AL2580" i="77" s="1"/>
  <c r="AD2581" i="77"/>
  <c r="AL2581" i="77" s="1"/>
  <c r="AD2583" i="77"/>
  <c r="AL2583" i="77" s="1"/>
  <c r="AD2585" i="77"/>
  <c r="AL2585" i="77" s="1"/>
  <c r="AD2586" i="77"/>
  <c r="AL2586" i="77" s="1"/>
  <c r="AD2589" i="77"/>
  <c r="AL2589" i="77" s="1"/>
  <c r="AD2591" i="77"/>
  <c r="AL2591" i="77" s="1"/>
  <c r="AD2592" i="77"/>
  <c r="AL2592" i="77" s="1"/>
  <c r="AD2593" i="77"/>
  <c r="AL2593" i="77" s="1"/>
  <c r="AD2594" i="77"/>
  <c r="AL2594" i="77" s="1"/>
  <c r="AD2601" i="77"/>
  <c r="AL2601" i="77" s="1"/>
  <c r="AD2602" i="77"/>
  <c r="AL2602" i="77" s="1"/>
  <c r="AD2604" i="77"/>
  <c r="AL2604" i="77" s="1"/>
  <c r="AD2605" i="77"/>
  <c r="AL2605" i="77" s="1"/>
  <c r="AD2606" i="77"/>
  <c r="AL2606" i="77" s="1"/>
  <c r="AD2610" i="77"/>
  <c r="AL2610" i="77" s="1"/>
  <c r="AD2611" i="77"/>
  <c r="AL2611" i="77" s="1"/>
  <c r="AD2612" i="77"/>
  <c r="AL2612" i="77" s="1"/>
  <c r="AD2613" i="77"/>
  <c r="AL2613" i="77" s="1"/>
  <c r="AD2623" i="77"/>
  <c r="AL2623" i="77" s="1"/>
  <c r="AD2624" i="77"/>
  <c r="AL2624" i="77" s="1"/>
  <c r="AD2629" i="77"/>
  <c r="AL2629" i="77" s="1"/>
  <c r="AD2631" i="77"/>
  <c r="AL2631" i="77" s="1"/>
  <c r="AD2632" i="77"/>
  <c r="AL2632" i="77" s="1"/>
  <c r="AD2637" i="77"/>
  <c r="AL2637" i="77" s="1"/>
  <c r="AD2642" i="77"/>
  <c r="AL2642" i="77" s="1"/>
  <c r="AD2645" i="77"/>
  <c r="AL2645" i="77" s="1"/>
  <c r="AD2647" i="77"/>
  <c r="AL2647" i="77" s="1"/>
  <c r="AD2648" i="77"/>
  <c r="AL2648" i="77" s="1"/>
  <c r="AD2650" i="77"/>
  <c r="AL2650" i="77" s="1"/>
  <c r="AD2658" i="77"/>
  <c r="AL2658" i="77" s="1"/>
  <c r="AD2659" i="77"/>
  <c r="AL2659" i="77" s="1"/>
  <c r="AD2660" i="77"/>
  <c r="AL2660" i="77" s="1"/>
  <c r="AD2661" i="77"/>
  <c r="AL2661" i="77" s="1"/>
  <c r="AD2663" i="77"/>
  <c r="AL2663" i="77" s="1"/>
  <c r="AD2664" i="77"/>
  <c r="AL2664" i="77" s="1"/>
  <c r="AD2665" i="77"/>
  <c r="AL2665" i="77" s="1"/>
  <c r="AD2666" i="77"/>
  <c r="AL2666" i="77" s="1"/>
  <c r="AD2667" i="77"/>
  <c r="AL2667" i="77" s="1"/>
  <c r="AD2670" i="77"/>
  <c r="AL2670" i="77" s="1"/>
  <c r="AD2671" i="77"/>
  <c r="AL2671" i="77" s="1"/>
  <c r="AD2672" i="77"/>
  <c r="AL2672" i="77" s="1"/>
  <c r="AD2673" i="77"/>
  <c r="AL2673" i="77" s="1"/>
  <c r="AD2674" i="77"/>
  <c r="AL2674" i="77" s="1"/>
  <c r="AD2675" i="77"/>
  <c r="AL2675" i="77" s="1"/>
  <c r="AD2676" i="77"/>
  <c r="AL2676" i="77" s="1"/>
  <c r="AD2677" i="77"/>
  <c r="AL2677" i="77" s="1"/>
  <c r="AD2678" i="77"/>
  <c r="AL2678" i="77" s="1"/>
  <c r="AD2679" i="77"/>
  <c r="AL2679" i="77" s="1"/>
  <c r="AD2680" i="77"/>
  <c r="AL2680" i="77" s="1"/>
  <c r="AD2682" i="77"/>
  <c r="AL2682" i="77" s="1"/>
  <c r="AD2690" i="77"/>
  <c r="AL2690" i="77" s="1"/>
  <c r="AD2699" i="77"/>
  <c r="AL2699" i="77" s="1"/>
  <c r="AD2700" i="77"/>
  <c r="AL2700" i="77" s="1"/>
  <c r="AD2702" i="77"/>
  <c r="AL2702" i="77" s="1"/>
  <c r="AD2703" i="77"/>
  <c r="AL2703" i="77" s="1"/>
  <c r="AD2711" i="77"/>
  <c r="AL2711" i="77" s="1"/>
  <c r="AD2712" i="77"/>
  <c r="AL2712" i="77" s="1"/>
  <c r="AD2713" i="77"/>
  <c r="AL2713" i="77" s="1"/>
  <c r="AD2715" i="77"/>
  <c r="AL2715" i="77" s="1"/>
  <c r="AD2716" i="77"/>
  <c r="AL2716" i="77" s="1"/>
  <c r="AD2717" i="77"/>
  <c r="AL2717" i="77" s="1"/>
  <c r="AD2720" i="77"/>
  <c r="AL2720" i="77" s="1"/>
  <c r="AD2722" i="77"/>
  <c r="AL2722" i="77" s="1"/>
  <c r="AD2724" i="77"/>
  <c r="AL2724" i="77" s="1"/>
  <c r="AD2725" i="77"/>
  <c r="AL2725" i="77" s="1"/>
  <c r="AD2726" i="77"/>
  <c r="AL2726" i="77" s="1"/>
  <c r="AD2727" i="77"/>
  <c r="AL2727" i="77" s="1"/>
  <c r="AD2728" i="77"/>
  <c r="AL2728" i="77" s="1"/>
  <c r="AD2729" i="77"/>
  <c r="AL2729" i="77" s="1"/>
  <c r="AD2730" i="77"/>
  <c r="AL2730" i="77" s="1"/>
  <c r="AD2731" i="77"/>
  <c r="AL2731" i="77" s="1"/>
  <c r="AD2732" i="77"/>
  <c r="AL2732" i="77" s="1"/>
  <c r="AD2733" i="77"/>
  <c r="AL2733" i="77" s="1"/>
  <c r="AD2734" i="77"/>
  <c r="AL2734" i="77" s="1"/>
  <c r="AD2735" i="77"/>
  <c r="AL2735" i="77" s="1"/>
  <c r="AD2736" i="77"/>
  <c r="AL2736" i="77" s="1"/>
  <c r="AD2737" i="77"/>
  <c r="AL2737" i="77" s="1"/>
  <c r="AD2738" i="77"/>
  <c r="AL2738" i="77" s="1"/>
  <c r="AD2740" i="77"/>
  <c r="AL2740" i="77" s="1"/>
  <c r="AD2741" i="77"/>
  <c r="AL2741" i="77" s="1"/>
  <c r="AD2743" i="77"/>
  <c r="AL2743" i="77" s="1"/>
  <c r="AD2744" i="77"/>
  <c r="AL2744" i="77" s="1"/>
  <c r="AD2745" i="77"/>
  <c r="AL2745" i="77" s="1"/>
  <c r="AD2746" i="77"/>
  <c r="AL2746" i="77" s="1"/>
  <c r="AD2747" i="77"/>
  <c r="AL2747" i="77" s="1"/>
  <c r="AD2748" i="77"/>
  <c r="AL2748" i="77" s="1"/>
  <c r="AD2750" i="77"/>
  <c r="AL2750" i="77" s="1"/>
  <c r="AD2756" i="77"/>
  <c r="AL2756" i="77" s="1"/>
  <c r="AD2757" i="77"/>
  <c r="AL2757" i="77" s="1"/>
  <c r="AD2761" i="77"/>
  <c r="AL2761" i="77" s="1"/>
  <c r="AD2762" i="77"/>
  <c r="AL2762" i="77" s="1"/>
  <c r="AD2765" i="77"/>
  <c r="AL2765" i="77" s="1"/>
  <c r="AD2766" i="77"/>
  <c r="AL2766" i="77" s="1"/>
  <c r="AD2773" i="77"/>
  <c r="AL2773" i="77" s="1"/>
  <c r="AD2774" i="77"/>
  <c r="AL2774" i="77" s="1"/>
  <c r="AD2775" i="77"/>
  <c r="AL2775" i="77" s="1"/>
  <c r="AD2776" i="77"/>
  <c r="AL2776" i="77" s="1"/>
  <c r="AD2778" i="77"/>
  <c r="AL2778" i="77" s="1"/>
  <c r="AD2781" i="77"/>
  <c r="AL2781" i="77" s="1"/>
  <c r="AD2791" i="77"/>
  <c r="AL2791" i="77" s="1"/>
  <c r="AD2792" i="77"/>
  <c r="AL2792" i="77" s="1"/>
  <c r="AD2793" i="77"/>
  <c r="AL2793" i="77" s="1"/>
  <c r="AD2795" i="77"/>
  <c r="AL2795" i="77" s="1"/>
  <c r="AD2796" i="77"/>
  <c r="AL2796" i="77" s="1"/>
  <c r="AD2797" i="77"/>
  <c r="AL2797" i="77" s="1"/>
  <c r="AD2798" i="77"/>
  <c r="AL2798" i="77" s="1"/>
  <c r="AD2799" i="77"/>
  <c r="AL2799" i="77" s="1"/>
  <c r="AD2800" i="77"/>
  <c r="AL2800" i="77" s="1"/>
  <c r="AD2801" i="77"/>
  <c r="AL2801" i="77" s="1"/>
  <c r="AD2802" i="77"/>
  <c r="AL2802" i="77" s="1"/>
  <c r="AD2803" i="77"/>
  <c r="AL2803" i="77" s="1"/>
  <c r="AD2804" i="77"/>
  <c r="AL2804" i="77" s="1"/>
  <c r="AD2805" i="77"/>
  <c r="AL2805" i="77" s="1"/>
  <c r="AD2807" i="77"/>
  <c r="AL2807" i="77" s="1"/>
  <c r="AD2808" i="77"/>
  <c r="AL2808" i="77" s="1"/>
  <c r="AD2810" i="77"/>
  <c r="AL2810" i="77" s="1"/>
  <c r="AD2811" i="77"/>
  <c r="AL2811" i="77" s="1"/>
  <c r="AD2813" i="77"/>
  <c r="AL2813" i="77" s="1"/>
  <c r="AD2814" i="77"/>
  <c r="AL2814" i="77" s="1"/>
  <c r="AD2816" i="77"/>
  <c r="AL2816" i="77" s="1"/>
  <c r="AD2834" i="77"/>
  <c r="AL2834" i="77" s="1"/>
  <c r="AD2835" i="77"/>
  <c r="AL2835" i="77" s="1"/>
  <c r="AD2836" i="77"/>
  <c r="AL2836" i="77" s="1"/>
  <c r="AD2837" i="77"/>
  <c r="AL2837" i="77" s="1"/>
  <c r="AD2838" i="77"/>
  <c r="AL2838" i="77" s="1"/>
  <c r="AD2839" i="77"/>
  <c r="AL2839" i="77" s="1"/>
  <c r="AD2840" i="77"/>
  <c r="AL2840" i="77" s="1"/>
  <c r="AD2841" i="77"/>
  <c r="AL2841" i="77" s="1"/>
  <c r="AD2842" i="77"/>
  <c r="AL2842" i="77" s="1"/>
  <c r="AD2843" i="77"/>
  <c r="AL2843" i="77" s="1"/>
  <c r="AD2844" i="77"/>
  <c r="AL2844" i="77" s="1"/>
  <c r="AD2845" i="77"/>
  <c r="AL2845" i="77" s="1"/>
  <c r="AD2846" i="77"/>
  <c r="AL2846" i="77" s="1"/>
  <c r="AD2847" i="77"/>
  <c r="AL2847" i="77" s="1"/>
  <c r="AD2848" i="77"/>
  <c r="AL2848" i="77" s="1"/>
  <c r="AD2849" i="77"/>
  <c r="AL2849" i="77" s="1"/>
  <c r="AD2850" i="77"/>
  <c r="AL2850" i="77" s="1"/>
  <c r="AD2864" i="77"/>
  <c r="AL2864" i="77" s="1"/>
  <c r="AD2865" i="77"/>
  <c r="AL2865" i="77" s="1"/>
  <c r="AD2866" i="77"/>
  <c r="AL2866" i="77" s="1"/>
  <c r="AD2867" i="77"/>
  <c r="AL2867" i="77" s="1"/>
  <c r="AD2870" i="77"/>
  <c r="AL2870" i="77" s="1"/>
  <c r="AD2872" i="77"/>
  <c r="AL2872" i="77" s="1"/>
  <c r="AD2873" i="77"/>
  <c r="AL2873" i="77" s="1"/>
  <c r="AD2874" i="77"/>
  <c r="AL2874" i="77" s="1"/>
  <c r="AD2875" i="77"/>
  <c r="AL2875" i="77" s="1"/>
  <c r="AD2876" i="77"/>
  <c r="AL2876" i="77" s="1"/>
  <c r="AD2877" i="77"/>
  <c r="AL2877" i="77" s="1"/>
  <c r="AD2878" i="77"/>
  <c r="AL2878" i="77" s="1"/>
  <c r="AD2879" i="77"/>
  <c r="AL2879" i="77" s="1"/>
  <c r="AD2880" i="77"/>
  <c r="AL2880" i="77" s="1"/>
  <c r="AD2881" i="77"/>
  <c r="AL2881" i="77" s="1"/>
  <c r="AD2882" i="77"/>
  <c r="AL2882" i="77" s="1"/>
  <c r="AD2883" i="77"/>
  <c r="AL2883" i="77" s="1"/>
  <c r="AD2884" i="77"/>
  <c r="AL2884" i="77" s="1"/>
  <c r="AD2885" i="77"/>
  <c r="AL2885" i="77" s="1"/>
  <c r="AD2886" i="77"/>
  <c r="AL2886" i="77" s="1"/>
  <c r="AD2887" i="77"/>
  <c r="AL2887" i="77" s="1"/>
  <c r="AD2888" i="77"/>
  <c r="AL2888" i="77" s="1"/>
  <c r="AD2889" i="77"/>
  <c r="AL2889" i="77" s="1"/>
  <c r="AD2890" i="77"/>
  <c r="AL2890" i="77" s="1"/>
  <c r="AD2891" i="77"/>
  <c r="AL2891" i="77" s="1"/>
  <c r="AD2892" i="77"/>
  <c r="AL2892" i="77" s="1"/>
  <c r="AD2893" i="77"/>
  <c r="AL2893" i="77" s="1"/>
  <c r="AD2896" i="77"/>
  <c r="AL2896" i="77" s="1"/>
  <c r="AD2897" i="77"/>
  <c r="AL2897" i="77" s="1"/>
  <c r="AD2898" i="77"/>
  <c r="AL2898" i="77" s="1"/>
  <c r="AD2899" i="77"/>
  <c r="AL2899" i="77" s="1"/>
  <c r="AD2900" i="77"/>
  <c r="AL2900" i="77" s="1"/>
  <c r="AD2901" i="77"/>
  <c r="AL2901" i="77" s="1"/>
  <c r="AD2902" i="77"/>
  <c r="AL2902" i="77" s="1"/>
  <c r="AD2903" i="77"/>
  <c r="AL2903" i="77" s="1"/>
  <c r="AD2904" i="77"/>
  <c r="AL2904" i="77" s="1"/>
  <c r="AD2905" i="77"/>
  <c r="AL2905" i="77" s="1"/>
  <c r="AD2906" i="77"/>
  <c r="AL2906" i="77" s="1"/>
  <c r="AD2908" i="77"/>
  <c r="AL2908" i="77" s="1"/>
  <c r="AD2911" i="77"/>
  <c r="AL2911" i="77" s="1"/>
  <c r="AD2912" i="77"/>
  <c r="AL2912" i="77" s="1"/>
  <c r="AD2913" i="77"/>
  <c r="AL2913" i="77" s="1"/>
  <c r="AD2914" i="77"/>
  <c r="AL2914" i="77" s="1"/>
  <c r="AD2915" i="77"/>
  <c r="AL2915" i="77" s="1"/>
  <c r="AD2916" i="77"/>
  <c r="AL2916" i="77" s="1"/>
  <c r="AD2917" i="77"/>
  <c r="AL2917" i="77" s="1"/>
  <c r="AD2918" i="77"/>
  <c r="AL2918" i="77" s="1"/>
  <c r="AD2921" i="77"/>
  <c r="AL2921" i="77" s="1"/>
  <c r="AD2922" i="77"/>
  <c r="AL2922" i="77" s="1"/>
  <c r="AD2923" i="77"/>
  <c r="AL2923" i="77" s="1"/>
  <c r="AD2924" i="77"/>
  <c r="AL2924" i="77" s="1"/>
  <c r="AD2925" i="77"/>
  <c r="AL2925" i="77" s="1"/>
  <c r="AD2926" i="77"/>
  <c r="AL2926" i="77" s="1"/>
  <c r="AD2927" i="77"/>
  <c r="AL2927" i="77" s="1"/>
  <c r="AD2928" i="77"/>
  <c r="AL2928" i="77" s="1"/>
  <c r="AD2929" i="77"/>
  <c r="AL2929" i="77" s="1"/>
  <c r="AD2932" i="77"/>
  <c r="AL2932" i="77" s="1"/>
  <c r="AD2934" i="77"/>
  <c r="AL2934" i="77" s="1"/>
  <c r="AD2935" i="77"/>
  <c r="AL2935" i="77" s="1"/>
  <c r="AD2936" i="77"/>
  <c r="AL2936" i="77" s="1"/>
  <c r="AD2937" i="77"/>
  <c r="AL2937" i="77" s="1"/>
  <c r="AD2938" i="77"/>
  <c r="AL2938" i="77" s="1"/>
  <c r="AD2939" i="77"/>
  <c r="AL2939" i="77" s="1"/>
  <c r="AD2940" i="77"/>
  <c r="AL2940" i="77" s="1"/>
  <c r="AD2941" i="77"/>
  <c r="AL2941" i="77" s="1"/>
  <c r="AD2943" i="77"/>
  <c r="AL2943" i="77" s="1"/>
  <c r="AD2946" i="77"/>
  <c r="AL2946" i="77" s="1"/>
  <c r="AD2947" i="77"/>
  <c r="AL2947" i="77" s="1"/>
  <c r="AD2948" i="77"/>
  <c r="AL2948" i="77" s="1"/>
  <c r="AD2949" i="77"/>
  <c r="AL2949" i="77" s="1"/>
  <c r="AD2950" i="77"/>
  <c r="AL2950" i="77" s="1"/>
  <c r="AD2951" i="77"/>
  <c r="AL2951" i="77" s="1"/>
  <c r="AD2952" i="77"/>
  <c r="AL2952" i="77" s="1"/>
  <c r="AD2953" i="77"/>
  <c r="AL2953" i="77" s="1"/>
  <c r="AD2954" i="77"/>
  <c r="AL2954" i="77" s="1"/>
  <c r="AD2955" i="77"/>
  <c r="AL2955" i="77" s="1"/>
  <c r="AD2956" i="77"/>
  <c r="AL2956" i="77" s="1"/>
  <c r="AD2957" i="77"/>
  <c r="AL2957" i="77" s="1"/>
  <c r="AD2958" i="77"/>
  <c r="AL2958" i="77" s="1"/>
  <c r="AD2959" i="77"/>
  <c r="AL2959" i="77" s="1"/>
  <c r="AD2960" i="77"/>
  <c r="AL2960" i="77" s="1"/>
  <c r="AD2961" i="77"/>
  <c r="AL2961" i="77" s="1"/>
  <c r="AD2962" i="77"/>
  <c r="AL2962" i="77" s="1"/>
  <c r="AD2963" i="77"/>
  <c r="AL2963" i="77" s="1"/>
  <c r="AD2964" i="77"/>
  <c r="AL2964" i="77" s="1"/>
  <c r="AD2965" i="77"/>
  <c r="AL2965" i="77" s="1"/>
  <c r="AD2966" i="77"/>
  <c r="AL2966" i="77" s="1"/>
  <c r="AD2967" i="77"/>
  <c r="AL2967" i="77" s="1"/>
  <c r="AD2970" i="77"/>
  <c r="AL2970" i="77" s="1"/>
  <c r="AD2971" i="77"/>
  <c r="AL2971" i="77" s="1"/>
  <c r="AD2972" i="77"/>
  <c r="AL2972" i="77" s="1"/>
  <c r="AD2973" i="77"/>
  <c r="AL2973" i="77" s="1"/>
  <c r="AD2974" i="77"/>
  <c r="AL2974" i="77" s="1"/>
  <c r="AD2975" i="77"/>
  <c r="AL2975" i="77" s="1"/>
  <c r="AD2976" i="77"/>
  <c r="AL2976" i="77" s="1"/>
  <c r="AD2977" i="77"/>
  <c r="AL2977" i="77" s="1"/>
  <c r="AD2978" i="77"/>
  <c r="AL2978" i="77" s="1"/>
  <c r="AD2979" i="77"/>
  <c r="AL2979" i="77" s="1"/>
  <c r="AD2980" i="77"/>
  <c r="AL2980" i="77" s="1"/>
  <c r="AD2981" i="77"/>
  <c r="AL2981" i="77" s="1"/>
  <c r="AD2982" i="77"/>
  <c r="AL2982" i="77" s="1"/>
  <c r="AD2983" i="77"/>
  <c r="AL2983" i="77" s="1"/>
  <c r="AD2984" i="77"/>
  <c r="AL2984" i="77" s="1"/>
  <c r="AD2985" i="77"/>
  <c r="AL2985" i="77" s="1"/>
  <c r="AD2986" i="77"/>
  <c r="AL2986" i="77" s="1"/>
  <c r="AD2987" i="77"/>
  <c r="AL2987" i="77" s="1"/>
  <c r="AD2988" i="77"/>
  <c r="AL2988" i="77" s="1"/>
  <c r="AD2989" i="77"/>
  <c r="AL2989" i="77" s="1"/>
  <c r="AD2990" i="77"/>
  <c r="AL2990" i="77" s="1"/>
  <c r="AD2991" i="77"/>
  <c r="AL2991" i="77" s="1"/>
  <c r="AD2992" i="77"/>
  <c r="AL2992" i="77" s="1"/>
  <c r="AD2993" i="77"/>
  <c r="AL2993" i="77" s="1"/>
  <c r="AD2994" i="77"/>
  <c r="AL2994" i="77" s="1"/>
  <c r="AD2995" i="77"/>
  <c r="AL2995" i="77" s="1"/>
  <c r="AD2996" i="77"/>
  <c r="AL2996" i="77" s="1"/>
  <c r="AD2997" i="77"/>
  <c r="AL2997" i="77" s="1"/>
  <c r="AD2999" i="77"/>
  <c r="AL2999" i="77" s="1"/>
  <c r="AD3000" i="77"/>
  <c r="AL3000" i="77" s="1"/>
  <c r="AD3001" i="77"/>
  <c r="AL3001" i="77" s="1"/>
  <c r="AD3002" i="77"/>
  <c r="AL3002" i="77" s="1"/>
  <c r="AD3003" i="77"/>
  <c r="AL3003" i="77" s="1"/>
  <c r="AD3004" i="77"/>
  <c r="AL3004" i="77" s="1"/>
  <c r="AD3005" i="77"/>
  <c r="AL3005" i="77" s="1"/>
  <c r="AD3006" i="77"/>
  <c r="AL3006" i="77" s="1"/>
  <c r="AD3008" i="77"/>
  <c r="AL3008" i="77" s="1"/>
  <c r="AD3010" i="77"/>
  <c r="AL3010" i="77" s="1"/>
  <c r="AD3011" i="77"/>
  <c r="AL3011" i="77" s="1"/>
  <c r="AD3012" i="77"/>
  <c r="AL3012" i="77" s="1"/>
  <c r="AD3013" i="77"/>
  <c r="AL3013" i="77" s="1"/>
  <c r="AD3014" i="77"/>
  <c r="AL3014" i="77" s="1"/>
  <c r="AD3015" i="77"/>
  <c r="AL3015" i="77" s="1"/>
  <c r="AD3016" i="77"/>
  <c r="AL3016" i="77" s="1"/>
  <c r="AD3017" i="77"/>
  <c r="AL3017" i="77" s="1"/>
  <c r="AD3020" i="77"/>
  <c r="AL3020" i="77" s="1"/>
  <c r="AD3021" i="77"/>
  <c r="AL3021" i="77" s="1"/>
  <c r="AD3022" i="77"/>
  <c r="AL3022" i="77" s="1"/>
  <c r="AD3023" i="77"/>
  <c r="AL3023" i="77" s="1"/>
  <c r="AD3026" i="77"/>
  <c r="AL3026" i="77" s="1"/>
  <c r="AD3027" i="77"/>
  <c r="AL3027" i="77" s="1"/>
  <c r="AD3031" i="77"/>
  <c r="AL3031" i="77" s="1"/>
  <c r="AD3032" i="77"/>
  <c r="AL3032" i="77" s="1"/>
  <c r="AD3034" i="77"/>
  <c r="AL3034" i="77" s="1"/>
  <c r="AD3035" i="77"/>
  <c r="AL3035" i="77" s="1"/>
  <c r="AD3036" i="77"/>
  <c r="AL3036" i="77" s="1"/>
  <c r="AD3037" i="77"/>
  <c r="AL3037" i="77" s="1"/>
  <c r="AD3038" i="77"/>
  <c r="AL3038" i="77" s="1"/>
  <c r="AD3041" i="77"/>
  <c r="AL3041" i="77" s="1"/>
  <c r="AD3042" i="77"/>
  <c r="AL3042" i="77" s="1"/>
  <c r="AD3043" i="77"/>
  <c r="AL3043" i="77" s="1"/>
  <c r="AD3044" i="77"/>
  <c r="AL3044" i="77" s="1"/>
  <c r="AD3047" i="77"/>
  <c r="AL3047" i="77" s="1"/>
  <c r="AD3048" i="77"/>
  <c r="AL3048" i="77" s="1"/>
  <c r="AD3049" i="77"/>
  <c r="AL3049" i="77" s="1"/>
  <c r="AD3050" i="77"/>
  <c r="AL3050" i="77" s="1"/>
  <c r="AD3051" i="77"/>
  <c r="AL3051" i="77" s="1"/>
  <c r="AD3052" i="77"/>
  <c r="AL3052" i="77" s="1"/>
  <c r="AD3053" i="77"/>
  <c r="AL3053" i="77" s="1"/>
  <c r="AD3054" i="77"/>
  <c r="AL3054" i="77" s="1"/>
  <c r="AD3055" i="77"/>
  <c r="AL3055" i="77" s="1"/>
  <c r="AD3056" i="77"/>
  <c r="AL3056" i="77" s="1"/>
  <c r="AD3057" i="77"/>
  <c r="AL3057" i="77" s="1"/>
  <c r="AD3058" i="77"/>
  <c r="AL3058" i="77" s="1"/>
  <c r="AD3059" i="77"/>
  <c r="AL3059" i="77" s="1"/>
  <c r="AD3060" i="77"/>
  <c r="AL3060" i="77" s="1"/>
  <c r="AD3061" i="77"/>
  <c r="AL3061" i="77" s="1"/>
  <c r="AD3062" i="77"/>
  <c r="AL3062" i="77" s="1"/>
  <c r="AD3063" i="77"/>
  <c r="AL3063" i="77" s="1"/>
  <c r="AD3064" i="77"/>
  <c r="AL3064" i="77" s="1"/>
  <c r="AD3065" i="77"/>
  <c r="AL3065" i="77" s="1"/>
  <c r="AD3066" i="77"/>
  <c r="AL3066" i="77" s="1"/>
  <c r="AD3068" i="77"/>
  <c r="AL3068" i="77" s="1"/>
  <c r="AD3069" i="77"/>
  <c r="AL3069" i="77" s="1"/>
  <c r="AD3070" i="77"/>
  <c r="AL3070" i="77" s="1"/>
  <c r="AD3071" i="77"/>
  <c r="AL3071" i="77" s="1"/>
  <c r="AD3072" i="77"/>
  <c r="AL3072" i="77" s="1"/>
  <c r="AD3073" i="77"/>
  <c r="AL3073" i="77" s="1"/>
  <c r="AD3074" i="77"/>
  <c r="AL3074" i="77" s="1"/>
  <c r="AD3076" i="77"/>
  <c r="AL3076" i="77" s="1"/>
  <c r="AD3077" i="77"/>
  <c r="AL3077" i="77" s="1"/>
  <c r="AD3078" i="77"/>
  <c r="AL3078" i="77" s="1"/>
  <c r="AD3079" i="77"/>
  <c r="AL3079" i="77" s="1"/>
  <c r="AD3080" i="77"/>
  <c r="AL3080" i="77" s="1"/>
  <c r="AD3081" i="77"/>
  <c r="AL3081" i="77" s="1"/>
  <c r="AD3082" i="77"/>
  <c r="AL3082" i="77" s="1"/>
  <c r="AD3083" i="77"/>
  <c r="AL3083" i="77" s="1"/>
  <c r="AD3085" i="77"/>
  <c r="AL3085" i="77" s="1"/>
  <c r="AD3086" i="77"/>
  <c r="AL3086" i="77" s="1"/>
  <c r="AD3087" i="77"/>
  <c r="AL3087" i="77" s="1"/>
  <c r="AD3090" i="77"/>
  <c r="AL3090" i="77" s="1"/>
  <c r="AD3092" i="77"/>
  <c r="AL3092" i="77" s="1"/>
  <c r="AD3093" i="77"/>
  <c r="AL3093" i="77" s="1"/>
  <c r="AD3095" i="77"/>
  <c r="AL3095" i="77" s="1"/>
  <c r="AD3096" i="77"/>
  <c r="AL3096" i="77" s="1"/>
  <c r="AD3097" i="77"/>
  <c r="AL3097" i="77" s="1"/>
  <c r="AD3098" i="77"/>
  <c r="AL3098" i="77" s="1"/>
  <c r="AD3099" i="77"/>
  <c r="AL3099" i="77" s="1"/>
  <c r="AD3100" i="77"/>
  <c r="AL3100" i="77" s="1"/>
  <c r="AD3101" i="77"/>
  <c r="AL3101" i="77" s="1"/>
  <c r="AD3102" i="77"/>
  <c r="AL3102" i="77" s="1"/>
  <c r="AD3107" i="77"/>
  <c r="AL3107" i="77" s="1"/>
  <c r="AD3108" i="77"/>
  <c r="AL3108" i="77" s="1"/>
  <c r="AD3110" i="77"/>
  <c r="AL3110" i="77" s="1"/>
  <c r="AD3113" i="77"/>
  <c r="AL3113" i="77" s="1"/>
  <c r="AD3114" i="77"/>
  <c r="AL3114" i="77" s="1"/>
  <c r="AD3118" i="77"/>
  <c r="AL3118" i="77" s="1"/>
  <c r="AD3119" i="77"/>
  <c r="AL3119" i="77" s="1"/>
  <c r="AD3121" i="77"/>
  <c r="AL3121" i="77" s="1"/>
  <c r="AD3122" i="77"/>
  <c r="AL3122" i="77" s="1"/>
  <c r="AD3123" i="77"/>
  <c r="AL3123" i="77" s="1"/>
  <c r="AD3124" i="77"/>
  <c r="AL3124" i="77" s="1"/>
  <c r="AD3125" i="77"/>
  <c r="AL3125" i="77" s="1"/>
  <c r="AD3126" i="77"/>
  <c r="AL3126" i="77" s="1"/>
  <c r="AD3127" i="77"/>
  <c r="AL3127" i="77" s="1"/>
  <c r="AD3128" i="77"/>
  <c r="AL3128" i="77" s="1"/>
  <c r="AD3129" i="77"/>
  <c r="AL3129" i="77" s="1"/>
  <c r="AD3130" i="77"/>
  <c r="AL3130" i="77" s="1"/>
  <c r="AD3131" i="77"/>
  <c r="AL3131" i="77" s="1"/>
  <c r="AD3132" i="77"/>
  <c r="AL3132" i="77" s="1"/>
  <c r="AD3133" i="77"/>
  <c r="AL3133" i="77" s="1"/>
  <c r="AD3134" i="77"/>
  <c r="AL3134" i="77" s="1"/>
  <c r="AD3135" i="77"/>
  <c r="AL3135" i="77" s="1"/>
  <c r="AD3136" i="77"/>
  <c r="AL3136" i="77" s="1"/>
  <c r="AD3137" i="77"/>
  <c r="AL3137" i="77" s="1"/>
  <c r="AD3138" i="77"/>
  <c r="AL3138" i="77" s="1"/>
  <c r="AD3142" i="77"/>
  <c r="AL3142" i="77" s="1"/>
  <c r="AD3143" i="77"/>
  <c r="AL3143" i="77" s="1"/>
  <c r="AD3144" i="77"/>
  <c r="AL3144" i="77" s="1"/>
  <c r="AD3145" i="77"/>
  <c r="AL3145" i="77" s="1"/>
  <c r="AD3146" i="77"/>
  <c r="AL3146" i="77" s="1"/>
  <c r="AD3149" i="77"/>
  <c r="AL3149" i="77" s="1"/>
  <c r="AD3150" i="77"/>
  <c r="AL3150" i="77" s="1"/>
  <c r="AD3151" i="77"/>
  <c r="AL3151" i="77" s="1"/>
  <c r="AD3157" i="77"/>
  <c r="AL3157" i="77" s="1"/>
  <c r="AD3158" i="77"/>
  <c r="AL3158" i="77" s="1"/>
  <c r="AD3160" i="77"/>
  <c r="AL3160" i="77" s="1"/>
  <c r="AD3161" i="77"/>
  <c r="AL3161" i="77" s="1"/>
  <c r="AD3162" i="77"/>
  <c r="AL3162" i="77" s="1"/>
  <c r="AD3163" i="77"/>
  <c r="AL3163" i="77" s="1"/>
  <c r="AD3164" i="77"/>
  <c r="AL3164" i="77" s="1"/>
  <c r="AD3165" i="77"/>
  <c r="AL3165" i="77" s="1"/>
  <c r="AD3166" i="77"/>
  <c r="AL3166" i="77" s="1"/>
  <c r="AD3167" i="77"/>
  <c r="AL3167" i="77" s="1"/>
  <c r="AD3168" i="77"/>
  <c r="AL3168" i="77" s="1"/>
  <c r="AD3169" i="77"/>
  <c r="AL3169" i="77" s="1"/>
  <c r="AD3170" i="77"/>
  <c r="AL3170" i="77" s="1"/>
  <c r="AD3173" i="77"/>
  <c r="AL3173" i="77" s="1"/>
  <c r="AD3176" i="77"/>
  <c r="AL3176" i="77" s="1"/>
  <c r="AD3179" i="77"/>
  <c r="AL3179" i="77" s="1"/>
  <c r="AD3180" i="77"/>
  <c r="AL3180" i="77" s="1"/>
  <c r="AD3189" i="77"/>
  <c r="AL3189" i="77" s="1"/>
  <c r="AD3190" i="77"/>
  <c r="AL3190" i="77" s="1"/>
  <c r="AD3196" i="77"/>
  <c r="AL3196" i="77" s="1"/>
  <c r="AD3197" i="77"/>
  <c r="AL3197" i="77" s="1"/>
  <c r="AD3198" i="77"/>
  <c r="AL3198" i="77" s="1"/>
  <c r="AD3199" i="77"/>
  <c r="AL3199" i="77" s="1"/>
  <c r="AD3200" i="77"/>
  <c r="AL3200" i="77" s="1"/>
  <c r="AD3201" i="77"/>
  <c r="AL3201" i="77" s="1"/>
  <c r="AD3202" i="77"/>
  <c r="AL3202" i="77" s="1"/>
  <c r="AD3203" i="77"/>
  <c r="AL3203" i="77" s="1"/>
  <c r="AD3204" i="77"/>
  <c r="AL3204" i="77" s="1"/>
  <c r="AD3205" i="77"/>
  <c r="AL3205" i="77" s="1"/>
  <c r="AD3206" i="77"/>
  <c r="AL3206" i="77" s="1"/>
  <c r="AD3207" i="77"/>
  <c r="AL3207" i="77" s="1"/>
  <c r="AD3208" i="77"/>
  <c r="AL3208" i="77" s="1"/>
  <c r="AD3209" i="77"/>
  <c r="AL3209" i="77" s="1"/>
  <c r="AD3210" i="77"/>
  <c r="AL3210" i="77" s="1"/>
  <c r="AD3211" i="77"/>
  <c r="AL3211" i="77" s="1"/>
  <c r="AD3212" i="77"/>
  <c r="AL3212" i="77" s="1"/>
  <c r="AD3213" i="77"/>
  <c r="AL3213" i="77" s="1"/>
  <c r="AD3214" i="77"/>
  <c r="AL3214" i="77" s="1"/>
  <c r="AD3215" i="77"/>
  <c r="AL3215" i="77" s="1"/>
  <c r="AD3216" i="77"/>
  <c r="AL3216" i="77" s="1"/>
  <c r="AD3217" i="77"/>
  <c r="AL3217" i="77" s="1"/>
  <c r="AD3218" i="77"/>
  <c r="AL3218" i="77" s="1"/>
  <c r="AD2303" i="77"/>
  <c r="AL2303" i="77" s="1"/>
  <c r="AD2408" i="77"/>
  <c r="AL2408" i="77" s="1"/>
  <c r="AD2668" i="77"/>
  <c r="AL2668" i="77" s="1"/>
  <c r="AD1713" i="77"/>
  <c r="AL1713" i="77" s="1"/>
  <c r="AD2505" i="77"/>
  <c r="AL2505" i="77" s="1"/>
  <c r="AD1507" i="77"/>
  <c r="AL1507" i="77" s="1"/>
  <c r="AD288" i="77"/>
  <c r="AL288" i="77" s="1"/>
  <c r="AD1566" i="77"/>
  <c r="AL1566" i="77" s="1"/>
  <c r="AD1326" i="77"/>
  <c r="AL1326" i="77" s="1"/>
  <c r="AD1577" i="77"/>
  <c r="AL1577" i="77" s="1"/>
  <c r="AD3140" i="77"/>
  <c r="AL3140" i="77" s="1"/>
  <c r="AD1021" i="77"/>
  <c r="AL1021" i="77" s="1"/>
  <c r="AD1022" i="77"/>
  <c r="AL1022" i="77" s="1"/>
  <c r="AD951" i="77"/>
  <c r="AL951" i="77" s="1"/>
  <c r="AD1175" i="77"/>
  <c r="AL1175" i="77" s="1"/>
  <c r="AD1462" i="77"/>
  <c r="AL1462" i="77" s="1"/>
  <c r="AD1449" i="77"/>
  <c r="AL1449" i="77" s="1"/>
  <c r="AD1463" i="77"/>
  <c r="AL1463" i="77" s="1"/>
  <c r="AD570" i="77"/>
  <c r="AL570" i="77" s="1"/>
  <c r="AD225" i="77"/>
  <c r="AL225" i="77" s="1"/>
  <c r="AD1565" i="77"/>
  <c r="AL1565" i="77" s="1"/>
  <c r="AD1325" i="77"/>
  <c r="AL1325" i="77" s="1"/>
  <c r="AD1576" i="77"/>
  <c r="AL1576" i="77" s="1"/>
  <c r="AD3139" i="77"/>
  <c r="AL3139" i="77" s="1"/>
  <c r="AD1948" i="77"/>
  <c r="AL1948" i="77" s="1"/>
  <c r="AD1734" i="77"/>
  <c r="AL1734" i="77" s="1"/>
  <c r="AD2178" i="77"/>
  <c r="AL2178" i="77" s="1"/>
  <c r="AD1993" i="77"/>
  <c r="AL1993" i="77" s="1"/>
  <c r="AD1935" i="77"/>
  <c r="AL1935" i="77" s="1"/>
  <c r="AD1477" i="77"/>
  <c r="AL1477" i="77" s="1"/>
  <c r="AD1849" i="77"/>
  <c r="AL1849" i="77" s="1"/>
  <c r="AD865" i="77"/>
  <c r="AL865" i="77" s="1"/>
  <c r="AD465" i="77"/>
  <c r="AL465" i="77" s="1"/>
  <c r="AD520" i="77"/>
  <c r="AL520" i="77" s="1"/>
  <c r="AD325" i="77"/>
  <c r="AL325" i="77" s="1"/>
  <c r="AD535" i="77"/>
  <c r="AL535" i="77" s="1"/>
  <c r="AD531" i="77"/>
  <c r="AL531" i="77" s="1"/>
  <c r="AD763" i="77"/>
  <c r="AL763" i="77" s="1"/>
  <c r="AD1395" i="77"/>
  <c r="AL1395" i="77" s="1"/>
  <c r="AD834" i="77"/>
  <c r="AL834" i="77" s="1"/>
  <c r="AD644" i="77"/>
  <c r="AL644" i="77" s="1"/>
  <c r="AD928" i="77"/>
  <c r="AL928" i="77" s="1"/>
  <c r="AD1110" i="77"/>
  <c r="AL1110" i="77" s="1"/>
  <c r="AD1111" i="77"/>
  <c r="AL1111" i="77" s="1"/>
  <c r="AD1112" i="77"/>
  <c r="AL1112" i="77" s="1"/>
  <c r="AD1113" i="77"/>
  <c r="AL1113" i="77" s="1"/>
  <c r="AD1193" i="77"/>
  <c r="AL1193" i="77" s="1"/>
  <c r="AD217" i="77"/>
  <c r="AL217" i="77" s="1"/>
  <c r="AD2669" i="77"/>
  <c r="AL2669" i="77" s="1"/>
  <c r="AD2777" i="77"/>
  <c r="AL2777" i="77" s="1"/>
  <c r="AD2639" i="77"/>
  <c r="AL2639" i="77" s="1"/>
  <c r="AD2453" i="77"/>
  <c r="AL2453" i="77" s="1"/>
  <c r="AD2704" i="77"/>
  <c r="AL2704" i="77" s="1"/>
  <c r="AD2293" i="77"/>
  <c r="AL2293" i="77" s="1"/>
  <c r="AD2919" i="77"/>
  <c r="AL2919" i="77" s="1"/>
  <c r="AD2253" i="77"/>
  <c r="AL2253" i="77" s="1"/>
  <c r="AD3182" i="77"/>
  <c r="AL3182" i="77" s="1"/>
  <c r="AD354" i="77"/>
  <c r="AL354" i="77" s="1"/>
  <c r="AD1061" i="77"/>
  <c r="AL1061" i="77" s="1"/>
  <c r="AD17" i="77"/>
  <c r="AL17" i="77" s="1"/>
  <c r="AD629" i="77"/>
  <c r="AL629" i="77" s="1"/>
  <c r="AD1753" i="77"/>
  <c r="AL1753" i="77" s="1"/>
  <c r="AD7" i="77"/>
  <c r="AL7" i="77" s="1"/>
  <c r="AD645" i="77"/>
  <c r="AL645" i="77" s="1"/>
  <c r="AD929" i="77"/>
  <c r="AL929" i="77" s="1"/>
  <c r="AD96" i="77"/>
  <c r="AL96" i="77" s="1"/>
  <c r="AD1124" i="77"/>
  <c r="AL1124" i="77" s="1"/>
  <c r="AD1125" i="77"/>
  <c r="AL1125" i="77" s="1"/>
  <c r="AD1126" i="77"/>
  <c r="AL1126" i="77" s="1"/>
  <c r="AD1127" i="77"/>
  <c r="AL1127" i="77" s="1"/>
  <c r="AD475" i="77"/>
  <c r="AL475" i="77" s="1"/>
  <c r="AD1497" i="77"/>
  <c r="AL1497" i="77" s="1"/>
  <c r="AD2894" i="77"/>
  <c r="AL2894" i="77" s="1"/>
  <c r="AD2895" i="77"/>
  <c r="AL2895" i="77" s="1"/>
  <c r="AD2933" i="77"/>
  <c r="AL2933" i="77" s="1"/>
  <c r="AD1444" i="77"/>
  <c r="AL1444" i="77" s="1"/>
  <c r="AD451" i="77"/>
  <c r="AL451" i="77" s="1"/>
  <c r="AD2406" i="77"/>
  <c r="AL2406" i="77" s="1"/>
  <c r="AD2523" i="77"/>
  <c r="AL2523" i="77" s="1"/>
  <c r="AD2382" i="77"/>
  <c r="AL2382" i="77" s="1"/>
  <c r="AD2102" i="77"/>
  <c r="AL2102" i="77" s="1"/>
  <c r="AD2429" i="77"/>
  <c r="AL2429" i="77" s="1"/>
  <c r="AD1949" i="77"/>
  <c r="AL1949" i="77" s="1"/>
  <c r="AD2634" i="77"/>
  <c r="AL2634" i="77" s="1"/>
  <c r="AD1921" i="77"/>
  <c r="AL1921" i="77" s="1"/>
  <c r="AD3178" i="77"/>
  <c r="AL3178" i="77" s="1"/>
  <c r="AD324" i="77"/>
  <c r="AL324" i="77" s="1"/>
  <c r="AD534" i="77"/>
  <c r="AL534" i="77" s="1"/>
  <c r="AD530" i="77"/>
  <c r="AL530" i="77" s="1"/>
  <c r="AD762" i="77"/>
  <c r="AL762" i="77" s="1"/>
  <c r="AD1394" i="77"/>
  <c r="AL1394" i="77" s="1"/>
  <c r="AD832" i="77"/>
  <c r="AL832" i="77" s="1"/>
  <c r="AD205" i="77"/>
  <c r="AL205" i="77" s="1"/>
  <c r="AD391" i="77"/>
  <c r="AL391" i="77" s="1"/>
  <c r="AD495" i="77"/>
  <c r="AL495" i="77" s="1"/>
  <c r="AD1519" i="77"/>
  <c r="AL1519" i="77" s="1"/>
  <c r="AD2909" i="77"/>
  <c r="AL2909" i="77" s="1"/>
  <c r="AD2910" i="77"/>
  <c r="AL2910" i="77" s="1"/>
  <c r="AD2942" i="77"/>
  <c r="AL2942" i="77" s="1"/>
  <c r="AD1457" i="77"/>
  <c r="AL1457" i="77" s="1"/>
  <c r="AD2649" i="77"/>
  <c r="AL2649" i="77" s="1"/>
  <c r="AD2764" i="77"/>
  <c r="AL2764" i="77" s="1"/>
  <c r="AD2626" i="77"/>
  <c r="AL2626" i="77" s="1"/>
  <c r="AD2432" i="77"/>
  <c r="AL2432" i="77" s="1"/>
  <c r="AD2688" i="77"/>
  <c r="AL2688" i="77" s="1"/>
  <c r="AD2267" i="77"/>
  <c r="AL2267" i="77" s="1"/>
  <c r="AD2907" i="77"/>
  <c r="AL2907" i="77" s="1"/>
  <c r="AD2231" i="77"/>
  <c r="AL2231" i="77" s="1"/>
  <c r="AD3181" i="77"/>
  <c r="AL3181" i="77" s="1"/>
  <c r="AD353" i="77"/>
  <c r="AL353" i="77" s="1"/>
  <c r="AD470" i="77"/>
  <c r="AL470" i="77" s="1"/>
  <c r="AD1262" i="77"/>
  <c r="AL1262" i="77" s="1"/>
  <c r="AD1140" i="77"/>
  <c r="AL1140" i="77" s="1"/>
  <c r="AD1451" i="77"/>
  <c r="AL1451" i="77" s="1"/>
  <c r="AD373" i="77"/>
  <c r="AL373" i="77" s="1"/>
  <c r="AD1465" i="77"/>
  <c r="AL1465" i="77" s="1"/>
  <c r="AD1555" i="77"/>
  <c r="AL1555" i="77" s="1"/>
  <c r="AD232" i="77"/>
  <c r="AL232" i="77" s="1"/>
  <c r="AD56" i="77"/>
  <c r="AL56" i="77" s="1"/>
  <c r="AD3147" i="77"/>
  <c r="AL3147" i="77" s="1"/>
  <c r="AD183" i="77"/>
  <c r="AL183" i="77" s="1"/>
  <c r="AD413" i="77"/>
  <c r="AL413" i="77" s="1"/>
  <c r="AD1475" i="77"/>
  <c r="AL1475" i="77" s="1"/>
  <c r="AD3152" i="77"/>
  <c r="AL3152" i="77" s="1"/>
  <c r="AD853" i="77"/>
  <c r="AL853" i="77" s="1"/>
  <c r="AD24" i="77"/>
  <c r="AL24" i="77" s="1"/>
  <c r="AD81" i="77"/>
  <c r="AL81" i="77" s="1"/>
  <c r="AD1425" i="77"/>
  <c r="AL1425" i="77" s="1"/>
  <c r="AD1229" i="77"/>
  <c r="AL1229" i="77" s="1"/>
  <c r="AD362" i="77"/>
  <c r="AL362" i="77" s="1"/>
  <c r="AD192" i="77"/>
  <c r="AL192" i="77" s="1"/>
  <c r="AD297" i="77"/>
  <c r="AL297" i="77" s="1"/>
  <c r="AD296" i="77"/>
  <c r="AL296" i="77" s="1"/>
  <c r="AD1950" i="77"/>
  <c r="AL1950" i="77" s="1"/>
  <c r="AD2035" i="77"/>
  <c r="AL2035" i="77" s="1"/>
  <c r="AD1937" i="77"/>
  <c r="AL1937" i="77" s="1"/>
  <c r="AD2115" i="77"/>
  <c r="AL2115" i="77" s="1"/>
  <c r="AD1925" i="77"/>
  <c r="AL1925" i="77" s="1"/>
  <c r="AD2050" i="77"/>
  <c r="AL2050" i="77" s="1"/>
  <c r="AD1158" i="77"/>
  <c r="AL1158" i="77" s="1"/>
  <c r="AD1355" i="77"/>
  <c r="AL1355" i="77" s="1"/>
  <c r="AD1197" i="77"/>
  <c r="AL1197" i="77" s="1"/>
  <c r="AD3153" i="77"/>
  <c r="AL3153" i="77" s="1"/>
  <c r="AD469" i="77"/>
  <c r="AL469" i="77" s="1"/>
  <c r="AD1261" i="77"/>
  <c r="AL1261" i="77" s="1"/>
  <c r="AD1138" i="77"/>
  <c r="AL1138" i="77" s="1"/>
  <c r="AD1493" i="77"/>
  <c r="AL1493" i="77" s="1"/>
  <c r="AD1466" i="77"/>
  <c r="AL1466" i="77" s="1"/>
  <c r="AD1556" i="77"/>
  <c r="AL1556" i="77" s="1"/>
  <c r="AD3148" i="77"/>
  <c r="AL3148" i="77" s="1"/>
  <c r="AD1474" i="77"/>
  <c r="AL1474" i="77" s="1"/>
  <c r="AD361" i="77"/>
  <c r="AL361" i="77" s="1"/>
  <c r="AD252" i="77"/>
  <c r="AL252" i="77" s="1"/>
  <c r="AD1721" i="77"/>
  <c r="AL1721" i="77" s="1"/>
  <c r="AD216" i="77"/>
  <c r="AL216" i="77" s="1"/>
  <c r="AD1384" i="77"/>
  <c r="AL1384" i="77" s="1"/>
  <c r="AD48" i="77"/>
  <c r="AL48" i="77" s="1"/>
  <c r="AD1482" i="77"/>
  <c r="AL1482" i="77" s="1"/>
  <c r="AD1055" i="77"/>
  <c r="AL1055" i="77" s="1"/>
  <c r="AD869" i="77"/>
  <c r="AL869" i="77" s="1"/>
  <c r="AD47" i="77"/>
  <c r="AL47" i="77" s="1"/>
  <c r="AD717" i="77"/>
  <c r="AL717" i="77" s="1"/>
  <c r="AD55" i="77"/>
  <c r="AL55" i="77" s="1"/>
  <c r="AD173" i="77"/>
  <c r="AL173" i="77" s="1"/>
  <c r="AD630" i="77"/>
  <c r="AL630" i="77" s="1"/>
  <c r="AD347" i="77"/>
  <c r="AL347" i="77" s="1"/>
  <c r="AD978" i="77"/>
  <c r="AL978" i="77" s="1"/>
  <c r="AD1075" i="77"/>
  <c r="AL1075" i="77" s="1"/>
  <c r="AD886" i="77"/>
  <c r="AL886" i="77" s="1"/>
  <c r="AD1722" i="77"/>
  <c r="AD118" i="77"/>
  <c r="AL118" i="77" s="1"/>
  <c r="AD835" i="77"/>
  <c r="AL835" i="77" s="1"/>
  <c r="AD1383" i="77"/>
  <c r="AL1383" i="77" s="1"/>
  <c r="AD412" i="77"/>
  <c r="AL412" i="77" s="1"/>
  <c r="AD1672" i="77"/>
  <c r="AL1672" i="77" s="1"/>
  <c r="AD958" i="77"/>
  <c r="AL958" i="77" s="1"/>
  <c r="AD2502" i="77"/>
  <c r="AD1223" i="77"/>
  <c r="AL1223" i="77" s="1"/>
  <c r="AD1266" i="77"/>
  <c r="AL1266" i="77" s="1"/>
  <c r="AD1428" i="77"/>
  <c r="AL1428" i="77" s="1"/>
  <c r="AD931" i="77"/>
  <c r="AL931" i="77" s="1"/>
  <c r="AD1504" i="77"/>
  <c r="AL1504" i="77" s="1"/>
  <c r="AD1141" i="77"/>
  <c r="AL1141" i="77" s="1"/>
  <c r="AD771" i="77"/>
  <c r="AL771" i="77" s="1"/>
  <c r="AD450" i="77"/>
  <c r="AL450" i="77" s="1"/>
  <c r="AD1377" i="77"/>
  <c r="AL1377" i="77" s="1"/>
  <c r="AD1640" i="77"/>
  <c r="AL1640" i="77" s="1"/>
  <c r="AD770" i="77"/>
  <c r="AL770" i="77" s="1"/>
  <c r="AD492" i="77"/>
  <c r="AL492" i="77" s="1"/>
  <c r="AD1243" i="77"/>
  <c r="AL1243" i="77" s="1"/>
  <c r="AD445" i="77"/>
  <c r="AL445" i="77" s="1"/>
  <c r="AD182" i="77"/>
  <c r="AL182" i="77" s="1"/>
  <c r="AD259" i="77"/>
  <c r="AL259" i="77" s="1"/>
  <c r="AD408" i="77"/>
  <c r="AL408" i="77" s="1"/>
  <c r="AD424" i="77"/>
  <c r="AL424" i="77" s="1"/>
  <c r="AD1429" i="77"/>
  <c r="AL1429" i="77" s="1"/>
  <c r="AD818" i="77"/>
  <c r="AL818" i="77" s="1"/>
  <c r="AD1398" i="77"/>
  <c r="AL1398" i="77" s="1"/>
  <c r="AD1362" i="77"/>
  <c r="AL1362" i="77" s="1"/>
  <c r="AD2405" i="77"/>
  <c r="AL2405" i="77" s="1"/>
  <c r="AD1886" i="77"/>
  <c r="AL1886" i="77" s="1"/>
  <c r="AD306" i="77"/>
  <c r="AD652" i="77"/>
  <c r="AL652" i="77" s="1"/>
  <c r="AD562" i="77"/>
  <c r="AL562" i="77" s="1"/>
  <c r="AD1098" i="77"/>
  <c r="AL1098" i="77" s="1"/>
  <c r="AD825" i="77"/>
  <c r="AL825" i="77" s="1"/>
  <c r="AD322" i="77"/>
  <c r="AL322" i="77" s="1"/>
  <c r="AD1048" i="77"/>
  <c r="AL1048" i="77" s="1"/>
  <c r="AD499" i="77"/>
  <c r="AL499" i="77" s="1"/>
  <c r="AD429" i="77"/>
  <c r="AL429" i="77" s="1"/>
  <c r="AD169" i="77"/>
  <c r="AL169" i="77" s="1"/>
  <c r="AD1160" i="77"/>
  <c r="AL1160" i="77" s="1"/>
  <c r="AD654" i="77"/>
  <c r="AL654" i="77" s="1"/>
  <c r="AD115" i="77"/>
  <c r="AL115" i="77" s="1"/>
  <c r="AD2501" i="77"/>
  <c r="AL2501" i="77" s="1"/>
  <c r="AD1222" i="77"/>
  <c r="AL1222" i="77" s="1"/>
  <c r="AD1265" i="77"/>
  <c r="AL1265" i="77" s="1"/>
  <c r="AD1427" i="77"/>
  <c r="AL1427" i="77" s="1"/>
  <c r="AD930" i="77"/>
  <c r="AL930" i="77" s="1"/>
  <c r="AD1503" i="77"/>
  <c r="AL1503" i="77" s="1"/>
  <c r="AD1139" i="77"/>
  <c r="AL1139" i="77" s="1"/>
  <c r="AD769" i="77"/>
  <c r="AL769" i="77" s="1"/>
  <c r="AD308" i="77"/>
  <c r="AL308" i="77" s="1"/>
  <c r="AD653" i="77"/>
  <c r="AL653" i="77" s="1"/>
  <c r="AD564" i="77"/>
  <c r="AL564" i="77" s="1"/>
  <c r="AD1099" i="77"/>
  <c r="AL1099" i="77" s="1"/>
  <c r="AD826" i="77"/>
  <c r="AL826" i="77" s="1"/>
  <c r="AD1062" i="77"/>
  <c r="AL1062" i="77" s="1"/>
  <c r="AD1242" i="77"/>
  <c r="AD255" i="77"/>
  <c r="AL255" i="77" s="1"/>
  <c r="AD1500" i="77"/>
  <c r="AL1500" i="77" s="1"/>
  <c r="AD2749" i="77"/>
  <c r="AL2749" i="77" s="1"/>
  <c r="AD2514" i="77"/>
  <c r="AL2514" i="77" s="1"/>
  <c r="AD1376" i="77"/>
  <c r="AL1376" i="77" s="1"/>
  <c r="AD1448" i="77"/>
  <c r="AL1448" i="77" s="1"/>
  <c r="AD2441" i="77"/>
  <c r="AL2441" i="77" s="1"/>
  <c r="AD1852" i="77"/>
  <c r="AL1852" i="77" s="1"/>
  <c r="AD643" i="77"/>
  <c r="AL643" i="77" s="1"/>
  <c r="AD1651" i="77"/>
  <c r="AL1651" i="77" s="1"/>
  <c r="AD1318" i="77"/>
  <c r="AL1318" i="77" s="1"/>
  <c r="AD1054" i="77"/>
  <c r="AL1054" i="77" s="1"/>
  <c r="AD1047" i="77"/>
  <c r="AL1047" i="77" s="1"/>
  <c r="AD1847" i="77"/>
  <c r="AL1847" i="77" s="1"/>
  <c r="AD2356" i="77"/>
  <c r="AL2356" i="77" s="1"/>
  <c r="AD311" i="77"/>
  <c r="AL311" i="77" s="1"/>
  <c r="AD86" i="77"/>
  <c r="AL86" i="77" s="1"/>
  <c r="AD1737" i="77"/>
  <c r="AD1357" i="77"/>
  <c r="AL1357" i="77" s="1"/>
  <c r="AD1438" i="77"/>
  <c r="AL1438" i="77" s="1"/>
  <c r="AD2420" i="77"/>
  <c r="AL2420" i="77" s="1"/>
  <c r="AD1842" i="77"/>
  <c r="AL1842" i="77" s="1"/>
  <c r="AD437" i="77"/>
  <c r="AL437" i="77" s="1"/>
  <c r="AD1971" i="77"/>
  <c r="AL1971" i="77" s="1"/>
  <c r="AD547" i="77"/>
  <c r="AL547" i="77" s="1"/>
  <c r="AD1701" i="77"/>
  <c r="AL1701" i="77" s="1"/>
  <c r="AD1157" i="77"/>
  <c r="AL1157" i="77" s="1"/>
  <c r="AD792" i="77"/>
  <c r="AL792" i="77" s="1"/>
  <c r="AD793" i="77"/>
  <c r="AL793" i="77" s="1"/>
  <c r="AD1340" i="77"/>
  <c r="AL1340" i="77" s="1"/>
  <c r="AD522" i="77"/>
  <c r="AL522" i="77" s="1"/>
  <c r="AD635" i="77"/>
  <c r="AL635" i="77" s="1"/>
  <c r="AD2288" i="77"/>
  <c r="AL2288" i="77" s="1"/>
  <c r="AD240" i="77"/>
  <c r="AL240" i="77" s="1"/>
  <c r="AD885" i="77"/>
  <c r="AL885" i="77" s="1"/>
  <c r="AD234" i="77"/>
  <c r="AL234" i="77" s="1"/>
  <c r="AD40" i="77"/>
  <c r="AL40" i="77" s="1"/>
  <c r="AD3219" i="77"/>
  <c r="AL3219" i="77" s="1"/>
  <c r="AD2357" i="77"/>
  <c r="AL2357" i="77" s="1"/>
  <c r="AD130" i="77"/>
  <c r="AD1977" i="77"/>
  <c r="AL1977" i="77" s="1"/>
  <c r="AD539" i="77"/>
  <c r="AL539" i="77" s="1"/>
  <c r="AD1338" i="77"/>
  <c r="AL1338" i="77" s="1"/>
  <c r="AD1919" i="77"/>
  <c r="AL1919" i="77" s="1"/>
  <c r="AD1932" i="77"/>
  <c r="AL1932" i="77" s="1"/>
  <c r="AD989" i="77"/>
  <c r="AL989" i="77" s="1"/>
  <c r="AD1304" i="77"/>
  <c r="AL1304" i="77" s="1"/>
  <c r="AD1136" i="77"/>
  <c r="AL1136" i="77" s="1"/>
  <c r="AD1276" i="77"/>
  <c r="AL1276" i="77" s="1"/>
  <c r="AD1601" i="77"/>
  <c r="AL1601" i="77" s="1"/>
  <c r="AD65" i="77"/>
  <c r="AL65" i="77" s="1"/>
  <c r="AD2609" i="77"/>
  <c r="AL2609" i="77" s="1"/>
  <c r="AD3106" i="77"/>
  <c r="AL3106" i="77" s="1"/>
  <c r="AD3091" i="77"/>
  <c r="AL3091" i="77" s="1"/>
  <c r="AD3067" i="77"/>
  <c r="AL3067" i="77" s="1"/>
  <c r="AD3109" i="77"/>
  <c r="AL3109" i="77" s="1"/>
  <c r="AD3084" i="77"/>
  <c r="AL3084" i="77" s="1"/>
  <c r="AD3103" i="77"/>
  <c r="AL3103" i="77" s="1"/>
  <c r="AD3112" i="77"/>
  <c r="AL3112" i="77" s="1"/>
  <c r="AD3040" i="77"/>
  <c r="AL3040" i="77" s="1"/>
  <c r="AD3033" i="77"/>
  <c r="AL3033" i="77" s="1"/>
  <c r="AD3094" i="77"/>
  <c r="AL3094" i="77" s="1"/>
  <c r="AD3028" i="77"/>
  <c r="AL3028" i="77" s="1"/>
  <c r="AD3115" i="77"/>
  <c r="AL3115" i="77" s="1"/>
  <c r="AD3116" i="77"/>
  <c r="AL3116" i="77" s="1"/>
  <c r="AD3111" i="77"/>
  <c r="AL3111" i="77" s="1"/>
  <c r="AD3117" i="77"/>
  <c r="AL3117" i="77" s="1"/>
  <c r="AD261" i="77"/>
  <c r="AL261" i="77" s="1"/>
  <c r="AD1191" i="77"/>
  <c r="AL1191" i="77" s="1"/>
  <c r="AD760" i="77"/>
  <c r="AL760" i="77" s="1"/>
  <c r="AD69" i="77"/>
  <c r="AL69" i="77" s="1"/>
  <c r="AD209" i="77"/>
  <c r="AL209" i="77" s="1"/>
  <c r="AD1957" i="77"/>
  <c r="AL1957" i="77" s="1"/>
  <c r="AD3220" i="77"/>
  <c r="AL3220" i="77" s="1"/>
  <c r="AD3221" i="77"/>
  <c r="AL3221" i="77" s="1"/>
  <c r="AD3222" i="77"/>
  <c r="AL3222" i="77" s="1"/>
  <c r="AD3223" i="77"/>
  <c r="AL3223" i="77" s="1"/>
  <c r="AD3224" i="77"/>
  <c r="AL3224" i="77" s="1"/>
  <c r="AD3225" i="77"/>
  <c r="AL3225" i="77" s="1"/>
  <c r="AD1082" i="77"/>
  <c r="AL1082" i="77" s="1"/>
  <c r="AD90" i="77"/>
  <c r="AL90" i="77" s="1"/>
  <c r="AD1441" i="77"/>
  <c r="AL1441" i="77" s="1"/>
  <c r="AD1393" i="77"/>
  <c r="AL1393" i="77" s="1"/>
  <c r="AD916" i="77"/>
  <c r="AL916" i="77" s="1"/>
  <c r="AD49" i="77"/>
  <c r="AL49" i="77" s="1"/>
  <c r="AD82" i="77"/>
  <c r="AL82" i="77" s="1"/>
  <c r="AD637" i="77"/>
  <c r="AL637" i="77" s="1"/>
  <c r="AD2238" i="77"/>
  <c r="AD1198" i="77"/>
  <c r="AL1198" i="77" s="1"/>
  <c r="AD1308" i="77"/>
  <c r="AL1308" i="77" s="1"/>
  <c r="AD2628" i="77"/>
  <c r="AL2628" i="77" s="1"/>
  <c r="AD1117" i="77"/>
  <c r="AL1117" i="77" s="1"/>
  <c r="AD1281" i="77"/>
  <c r="AL1281" i="77" s="1"/>
  <c r="AD1150" i="77"/>
  <c r="AL1150" i="77" s="1"/>
  <c r="AD1295" i="77"/>
  <c r="AL1295" i="77" s="1"/>
  <c r="AD1610" i="77"/>
  <c r="AL1610" i="77" s="1"/>
  <c r="AD403" i="77"/>
  <c r="AL403" i="77" s="1"/>
  <c r="AD1109" i="77"/>
  <c r="AL1109" i="77" s="1"/>
  <c r="AD1177" i="77"/>
  <c r="AL1177" i="77" s="1"/>
  <c r="AD746" i="77"/>
  <c r="AL746" i="77" s="1"/>
  <c r="AD66" i="77"/>
  <c r="AL66" i="77" s="1"/>
  <c r="AD60" i="77"/>
  <c r="AL60" i="77" s="1"/>
  <c r="AD45" i="77"/>
  <c r="AL45" i="77" s="1"/>
  <c r="AD592" i="77"/>
  <c r="AL592" i="77" s="1"/>
  <c r="AD2144" i="77"/>
  <c r="AL2144" i="77" s="1"/>
  <c r="AD1064" i="77"/>
  <c r="AL1064" i="77" s="1"/>
  <c r="AD110" i="77"/>
  <c r="AL110" i="77" s="1"/>
  <c r="AD113" i="77"/>
  <c r="AL113" i="77" s="1"/>
  <c r="AD105" i="77"/>
  <c r="AL105" i="77" s="1"/>
  <c r="AD126" i="77"/>
  <c r="AL126" i="77" s="1"/>
  <c r="AD88" i="77"/>
  <c r="AL88" i="77" s="1"/>
  <c r="AD1344" i="77"/>
  <c r="AL1344" i="77" s="1"/>
  <c r="AD3226" i="77"/>
  <c r="AL3226" i="77" s="1"/>
  <c r="AD1918" i="77"/>
  <c r="AL1918" i="77" s="1"/>
  <c r="AD987" i="77"/>
  <c r="AL987" i="77" s="1"/>
  <c r="AD1303" i="77"/>
  <c r="AL1303" i="77" s="1"/>
  <c r="AD2608" i="77"/>
  <c r="AL2608" i="77" s="1"/>
  <c r="AD2806" i="77"/>
  <c r="AL2806" i="77" s="1"/>
  <c r="AD2760" i="77"/>
  <c r="AL2760" i="77" s="1"/>
  <c r="AD2691" i="77"/>
  <c r="AL2691" i="77" s="1"/>
  <c r="AD2809" i="77"/>
  <c r="AL2809" i="77" s="1"/>
  <c r="AD2739" i="77"/>
  <c r="AL2739" i="77" s="1"/>
  <c r="AD2789" i="77"/>
  <c r="AL2789" i="77" s="1"/>
  <c r="AD2815" i="77"/>
  <c r="AL2815" i="77" s="1"/>
  <c r="AD2630" i="77"/>
  <c r="AL2630" i="77" s="1"/>
  <c r="AD2616" i="77"/>
  <c r="AL2616" i="77" s="1"/>
  <c r="AD2763" i="77"/>
  <c r="AL2763" i="77" s="1"/>
  <c r="AD2614" i="77"/>
  <c r="AL2614" i="77" s="1"/>
  <c r="AD2817" i="77"/>
  <c r="AL2817" i="77" s="1"/>
  <c r="AD2818" i="77"/>
  <c r="AL2818" i="77" s="1"/>
  <c r="AD2812" i="77"/>
  <c r="AL2812" i="77" s="1"/>
  <c r="AD2819" i="77"/>
  <c r="AL2819" i="77" s="1"/>
  <c r="AD454" i="77"/>
  <c r="AL454" i="77" s="1"/>
  <c r="AD431" i="77"/>
  <c r="AL431" i="77" s="1"/>
  <c r="AD201" i="77"/>
  <c r="AD1540" i="77"/>
  <c r="AL1540" i="77" s="1"/>
  <c r="AD50" i="77"/>
  <c r="AL50" i="77" s="1"/>
  <c r="AD636" i="77"/>
  <c r="AL636" i="77" s="1"/>
  <c r="AD1343" i="77"/>
  <c r="AL1343" i="77" s="1"/>
  <c r="AD3227" i="77"/>
  <c r="AL3227" i="77" s="1"/>
  <c r="AD2237" i="77"/>
  <c r="AL2237" i="77" s="1"/>
  <c r="AD824" i="77"/>
  <c r="AL824" i="77" s="1"/>
  <c r="AD1199" i="77"/>
  <c r="AL1199" i="77" s="1"/>
  <c r="AD1311" i="77"/>
  <c r="AL1311" i="77" s="1"/>
  <c r="AD2627" i="77"/>
  <c r="AL2627" i="77" s="1"/>
  <c r="AD616" i="77"/>
  <c r="AL616" i="77" s="1"/>
  <c r="AD954" i="77"/>
  <c r="AL954" i="77" s="1"/>
  <c r="AD614" i="77"/>
  <c r="AL614" i="77" s="1"/>
  <c r="AD631" i="77"/>
  <c r="AL631" i="77" s="1"/>
  <c r="AD1881" i="77"/>
  <c r="AL1881" i="77" s="1"/>
  <c r="AD1505" i="77"/>
  <c r="AD1365" i="77"/>
  <c r="AL1365" i="77" s="1"/>
  <c r="AD2433" i="77"/>
  <c r="AL2433" i="77" s="1"/>
  <c r="AD2820" i="77"/>
  <c r="AL2820" i="77" s="1"/>
  <c r="AD2821" i="77"/>
  <c r="AL2821" i="77" s="1"/>
  <c r="AD2822" i="77"/>
  <c r="AL2822" i="77" s="1"/>
  <c r="AD2434" i="77"/>
  <c r="AL2434" i="77" s="1"/>
  <c r="AD1936" i="77"/>
  <c r="AL1936" i="77" s="1"/>
  <c r="AD2823" i="77"/>
  <c r="AL2823" i="77" s="1"/>
  <c r="AD2824" i="77"/>
  <c r="AL2824" i="77" s="1"/>
  <c r="AD2435" i="77"/>
  <c r="AL2435" i="77" s="1"/>
  <c r="AD2825" i="77"/>
  <c r="AL2825" i="77" s="1"/>
  <c r="AD2826" i="77"/>
  <c r="AL2826" i="77" s="1"/>
  <c r="AD2436" i="77"/>
  <c r="AL2436" i="77" s="1"/>
  <c r="AD2437" i="77"/>
  <c r="AL2437" i="77" s="1"/>
  <c r="AD2827" i="77"/>
  <c r="AL2827" i="77" s="1"/>
  <c r="AD2828" i="77"/>
  <c r="AL2828" i="77" s="1"/>
  <c r="AD2009" i="77"/>
  <c r="AL2009" i="77" s="1"/>
  <c r="AD2438" i="77"/>
  <c r="AL2438" i="77" s="1"/>
  <c r="AD2829" i="77"/>
  <c r="AL2829" i="77" s="1"/>
  <c r="AD2830" i="77"/>
  <c r="AL2830" i="77" s="1"/>
  <c r="AD2831" i="77"/>
  <c r="AL2831" i="77" s="1"/>
  <c r="AD2311" i="77"/>
  <c r="AL2311" i="77" s="1"/>
  <c r="AD2571" i="77"/>
  <c r="AL2571" i="77" s="1"/>
  <c r="AD2572" i="77"/>
  <c r="AL2572" i="77" s="1"/>
  <c r="AD2128" i="77"/>
  <c r="AL2128" i="77" s="1"/>
  <c r="AD3007" i="77"/>
  <c r="AL3007" i="77" s="1"/>
  <c r="AD2832" i="77"/>
  <c r="AL2832" i="77" s="1"/>
  <c r="AD3156" i="77"/>
  <c r="AL3156" i="77" s="1"/>
  <c r="AD3175" i="77"/>
  <c r="AL3175" i="77" s="1"/>
  <c r="AD741" i="77"/>
  <c r="AL741" i="77" s="1"/>
  <c r="AD314" i="77"/>
  <c r="AL314" i="77" s="1"/>
  <c r="AD393" i="77"/>
  <c r="AL393" i="77" s="1"/>
  <c r="AD506" i="77"/>
  <c r="AL506" i="77" s="1"/>
  <c r="AD369" i="77"/>
  <c r="AL369" i="77" s="1"/>
  <c r="AD154" i="77"/>
  <c r="AL154" i="77" s="1"/>
  <c r="AD519" i="77"/>
  <c r="AL519" i="77" s="1"/>
  <c r="AD2617" i="77"/>
  <c r="AL2617" i="77" s="1"/>
  <c r="AD2350" i="77"/>
  <c r="AL2350" i="77" s="1"/>
  <c r="AD2281" i="77"/>
  <c r="AL2281" i="77" s="1"/>
  <c r="AD2122" i="77"/>
  <c r="AL2122" i="77" s="1"/>
  <c r="AD2347" i="77"/>
  <c r="AL2347" i="77" s="1"/>
  <c r="AD2563" i="77"/>
  <c r="AL2563" i="77" s="1"/>
  <c r="AD2124" i="77"/>
  <c r="AL2124" i="77" s="1"/>
  <c r="AD2295" i="77"/>
  <c r="AL2295" i="77" s="1"/>
  <c r="AD2348" i="77"/>
  <c r="AL2348" i="77" s="1"/>
  <c r="AD2296" i="77"/>
  <c r="AL2296" i="77" s="1"/>
  <c r="AD2218" i="77"/>
  <c r="AL2218" i="77" s="1"/>
  <c r="AD2219" i="77"/>
  <c r="AL2219" i="77" s="1"/>
  <c r="AD2349" i="77"/>
  <c r="AL2349" i="77" s="1"/>
  <c r="AD2345" i="77"/>
  <c r="AL2345" i="77" s="1"/>
  <c r="AD2157" i="77"/>
  <c r="AL2157" i="77" s="1"/>
  <c r="AD2220" i="77"/>
  <c r="AL2220" i="77" s="1"/>
  <c r="AD2214" i="77"/>
  <c r="AL2214" i="77" s="1"/>
  <c r="AD2221" i="77"/>
  <c r="AL2221" i="77" s="1"/>
  <c r="AD2222" i="77"/>
  <c r="AL2222" i="77" s="1"/>
  <c r="AD2215" i="77"/>
  <c r="AL2215" i="77" s="1"/>
  <c r="AD2154" i="77"/>
  <c r="AL2154" i="77" s="1"/>
  <c r="AD2155" i="77"/>
  <c r="AL2155" i="77" s="1"/>
  <c r="AD2216" i="77"/>
  <c r="AL2216" i="77" s="1"/>
  <c r="AD2158" i="77"/>
  <c r="AL2158" i="77" s="1"/>
  <c r="AD2282" i="77"/>
  <c r="AL2282" i="77" s="1"/>
  <c r="AD2125" i="77"/>
  <c r="AL2125" i="77" s="1"/>
  <c r="AD2153" i="77"/>
  <c r="AL2153" i="77" s="1"/>
  <c r="AD2159" i="77"/>
  <c r="AL2159" i="77" s="1"/>
  <c r="AD2126" i="77"/>
  <c r="AL2126" i="77" s="1"/>
  <c r="AD2109" i="77"/>
  <c r="AL2109" i="77" s="1"/>
  <c r="AD2075" i="77"/>
  <c r="AL2075" i="77" s="1"/>
  <c r="AD2160" i="77"/>
  <c r="AL2160" i="77" s="1"/>
  <c r="AD2152" i="77"/>
  <c r="AL2152" i="77" s="1"/>
  <c r="AD2161" i="77"/>
  <c r="AL2161" i="77" s="1"/>
  <c r="AD2162" i="77"/>
  <c r="AL2162" i="77" s="1"/>
  <c r="AD2052" i="77"/>
  <c r="AL2052" i="77" s="1"/>
  <c r="AD2211" i="77"/>
  <c r="AL2211" i="77" s="1"/>
  <c r="AD2123" i="77"/>
  <c r="AL2123" i="77" s="1"/>
  <c r="AD2223" i="77"/>
  <c r="AL2223" i="77" s="1"/>
  <c r="AD2072" i="77"/>
  <c r="AL2072" i="77" s="1"/>
  <c r="AD2224" i="77"/>
  <c r="AL2224" i="77" s="1"/>
  <c r="AD2225" i="77"/>
  <c r="AL2225" i="77" s="1"/>
  <c r="AD2297" i="77"/>
  <c r="AL2297" i="77" s="1"/>
  <c r="AD2226" i="77"/>
  <c r="AL2226" i="77" s="1"/>
  <c r="AD2127" i="77"/>
  <c r="AL2127" i="77" s="1"/>
  <c r="AD2294" i="77"/>
  <c r="AL2294" i="77" s="1"/>
  <c r="AD2217" i="77"/>
  <c r="AL2217" i="77" s="1"/>
  <c r="AD2346" i="77"/>
  <c r="AL2346" i="77" s="1"/>
  <c r="AD1083" i="77"/>
  <c r="AL1083" i="77" s="1"/>
  <c r="AD3228" i="77"/>
  <c r="AL3228" i="77" s="1"/>
  <c r="AD3229" i="77"/>
  <c r="AL3229" i="77" s="1"/>
  <c r="AD505" i="77"/>
  <c r="AL505" i="77" s="1"/>
  <c r="AD2008" i="77"/>
  <c r="AL2008" i="77" s="1"/>
  <c r="AD134" i="77"/>
  <c r="AL134" i="77" s="1"/>
  <c r="AD1036" i="77"/>
  <c r="AL1036" i="77" s="1"/>
  <c r="AD218" i="77"/>
  <c r="AL218" i="77" s="1"/>
  <c r="AD389" i="77"/>
  <c r="AL389" i="77" s="1"/>
  <c r="AD702" i="77"/>
  <c r="AL702" i="77" s="1"/>
  <c r="AD3230" i="77"/>
  <c r="AL3230" i="77" s="1"/>
  <c r="AD3231" i="77"/>
  <c r="AL3231" i="77" s="1"/>
  <c r="AD3232" i="77"/>
  <c r="AL3232" i="77" s="1"/>
  <c r="AD3233" i="77"/>
  <c r="AL3233" i="77" s="1"/>
  <c r="AD3234" i="77"/>
  <c r="AL3234" i="77" s="1"/>
  <c r="AD710" i="77"/>
  <c r="AL710" i="77" s="1"/>
  <c r="AD2032" i="77"/>
  <c r="AL2032" i="77" s="1"/>
  <c r="AD2968" i="77"/>
  <c r="AL2968" i="77" s="1"/>
  <c r="AD1590" i="77"/>
  <c r="AL1590" i="77" s="1"/>
  <c r="AD1088" i="77"/>
  <c r="AL1088" i="77" s="1"/>
  <c r="AD488" i="77"/>
  <c r="AL488" i="77" s="1"/>
  <c r="AD605" i="77"/>
  <c r="AL605" i="77" s="1"/>
  <c r="AD230" i="77"/>
  <c r="AL230" i="77" s="1"/>
  <c r="AD371" i="77"/>
  <c r="AL371" i="77" s="1"/>
  <c r="AD1880" i="77"/>
  <c r="AL1880" i="77" s="1"/>
  <c r="AD2701" i="77"/>
  <c r="AL2701" i="77" s="1"/>
  <c r="AD2426" i="77"/>
  <c r="AL2426" i="77" s="1"/>
  <c r="AD2367" i="77"/>
  <c r="AL2367" i="77" s="1"/>
  <c r="AD2244" i="77"/>
  <c r="AL2244" i="77" s="1"/>
  <c r="AD2423" i="77"/>
  <c r="AL2423" i="77" s="1"/>
  <c r="AD2615" i="77"/>
  <c r="AL2615" i="77" s="1"/>
  <c r="AD2246" i="77"/>
  <c r="AL2246" i="77" s="1"/>
  <c r="AD2379" i="77"/>
  <c r="AL2379" i="77" s="1"/>
  <c r="AD2424" i="77"/>
  <c r="AL2424" i="77" s="1"/>
  <c r="AD2380" i="77"/>
  <c r="AL2380" i="77" s="1"/>
  <c r="AD2322" i="77"/>
  <c r="AL2322" i="77" s="1"/>
  <c r="AD2323" i="77"/>
  <c r="AL2323" i="77" s="1"/>
  <c r="AD2425" i="77"/>
  <c r="AL2425" i="77" s="1"/>
  <c r="AD2421" i="77"/>
  <c r="AL2421" i="77" s="1"/>
  <c r="AD2273" i="77"/>
  <c r="AL2273" i="77" s="1"/>
  <c r="AD2324" i="77"/>
  <c r="AL2324" i="77" s="1"/>
  <c r="AD2318" i="77"/>
  <c r="AL2318" i="77" s="1"/>
  <c r="AD2325" i="77"/>
  <c r="AL2325" i="77" s="1"/>
  <c r="AD2326" i="77"/>
  <c r="AL2326" i="77" s="1"/>
  <c r="AD2319" i="77"/>
  <c r="AL2319" i="77" s="1"/>
  <c r="AD2271" i="77"/>
  <c r="AL2271" i="77" s="1"/>
  <c r="AD2272" i="77"/>
  <c r="AL2272" i="77" s="1"/>
  <c r="AD2320" i="77"/>
  <c r="AL2320" i="77" s="1"/>
  <c r="AD2274" i="77"/>
  <c r="AL2274" i="77" s="1"/>
  <c r="AD2370" i="77"/>
  <c r="AL2370" i="77" s="1"/>
  <c r="AD2247" i="77"/>
  <c r="AL2247" i="77" s="1"/>
  <c r="AD2270" i="77"/>
  <c r="AL2270" i="77" s="1"/>
  <c r="AD2275" i="77"/>
  <c r="AL2275" i="77" s="1"/>
  <c r="AD2248" i="77"/>
  <c r="AL2248" i="77" s="1"/>
  <c r="AD2209" i="77"/>
  <c r="AL2209" i="77" s="1"/>
  <c r="AD2183" i="77"/>
  <c r="AL2183" i="77" s="1"/>
  <c r="AD2276" i="77"/>
  <c r="AL2276" i="77" s="1"/>
  <c r="AD2269" i="77"/>
  <c r="AL2269" i="77" s="1"/>
  <c r="AD2277" i="77"/>
  <c r="AL2277" i="77" s="1"/>
  <c r="AD2278" i="77"/>
  <c r="AL2278" i="77" s="1"/>
  <c r="AD2164" i="77"/>
  <c r="AL2164" i="77" s="1"/>
  <c r="AD2317" i="77"/>
  <c r="AL2317" i="77" s="1"/>
  <c r="AD2245" i="77"/>
  <c r="AL2245" i="77" s="1"/>
  <c r="AD2327" i="77"/>
  <c r="AL2327" i="77" s="1"/>
  <c r="AD2182" i="77"/>
  <c r="AL2182" i="77" s="1"/>
  <c r="AD2328" i="77"/>
  <c r="AL2328" i="77" s="1"/>
  <c r="AD2329" i="77"/>
  <c r="AL2329" i="77" s="1"/>
  <c r="AD2381" i="77"/>
  <c r="AL2381" i="77" s="1"/>
  <c r="AD2330" i="77"/>
  <c r="AL2330" i="77" s="1"/>
  <c r="AD2249" i="77"/>
  <c r="AL2249" i="77" s="1"/>
  <c r="AD2378" i="77"/>
  <c r="AL2378" i="77" s="1"/>
  <c r="AD2321" i="77"/>
  <c r="AL2321" i="77" s="1"/>
  <c r="AD2422" i="77"/>
  <c r="AL2422" i="77" s="1"/>
  <c r="AD2018" i="77"/>
  <c r="AL2018" i="77" s="1"/>
  <c r="AD941" i="77"/>
  <c r="AL941" i="77" s="1"/>
  <c r="AD313" i="77"/>
  <c r="AL313" i="77" s="1"/>
  <c r="AD342" i="77"/>
  <c r="AL342" i="77" s="1"/>
  <c r="AD257" i="77"/>
  <c r="AL257" i="77" s="1"/>
  <c r="AD803" i="77"/>
  <c r="AL803" i="77" s="1"/>
  <c r="AD2456" i="77"/>
  <c r="AL2456" i="77" s="1"/>
  <c r="AD2852" i="77"/>
  <c r="AL2852" i="77" s="1"/>
  <c r="AD2853" i="77"/>
  <c r="AL2853" i="77" s="1"/>
  <c r="AD2854" i="77"/>
  <c r="AL2854" i="77" s="1"/>
  <c r="AD2457" i="77"/>
  <c r="AL2457" i="77" s="1"/>
  <c r="AD1954" i="77"/>
  <c r="AL1954" i="77" s="1"/>
  <c r="AD2855" i="77"/>
  <c r="AL2855" i="77" s="1"/>
  <c r="AD2856" i="77"/>
  <c r="AL2856" i="77" s="1"/>
  <c r="AD2458" i="77"/>
  <c r="AL2458" i="77" s="1"/>
  <c r="AD2857" i="77"/>
  <c r="AL2857" i="77" s="1"/>
  <c r="AD2858" i="77"/>
  <c r="AL2858" i="77" s="1"/>
  <c r="AD2459" i="77"/>
  <c r="AL2459" i="77" s="1"/>
  <c r="AD2460" i="77"/>
  <c r="AL2460" i="77" s="1"/>
  <c r="AD2859" i="77"/>
  <c r="AL2859" i="77" s="1"/>
  <c r="AD2860" i="77"/>
  <c r="AL2860" i="77" s="1"/>
  <c r="AD2019" i="77"/>
  <c r="AL2019" i="77" s="1"/>
  <c r="AD2461" i="77"/>
  <c r="AL2461" i="77" s="1"/>
  <c r="AD2861" i="77"/>
  <c r="AL2861" i="77" s="1"/>
  <c r="AD2862" i="77"/>
  <c r="AL2862" i="77" s="1"/>
  <c r="AD2863" i="77"/>
  <c r="AL2863" i="77" s="1"/>
  <c r="AD2331" i="77"/>
  <c r="AL2331" i="77" s="1"/>
  <c r="AD2587" i="77"/>
  <c r="AL2587" i="77" s="1"/>
  <c r="AD2588" i="77"/>
  <c r="AL2588" i="77" s="1"/>
  <c r="AD1687" i="77"/>
  <c r="AL1687" i="77" s="1"/>
  <c r="AD53" i="77"/>
  <c r="AL53" i="77" s="1"/>
  <c r="AD606" i="77"/>
  <c r="AL606" i="77" s="1"/>
  <c r="AD3155" i="77"/>
  <c r="AL3155" i="77" s="1"/>
  <c r="AD3174" i="77"/>
  <c r="AL3174" i="77" s="1"/>
  <c r="AD229" i="77"/>
  <c r="AL229" i="77" s="1"/>
  <c r="AD2549" i="77"/>
  <c r="AL2549" i="77" s="1"/>
  <c r="AD2564" i="77"/>
  <c r="AL2564" i="77" s="1"/>
  <c r="AD2689" i="77"/>
  <c r="AL2689" i="77" s="1"/>
  <c r="AD2920" i="77"/>
  <c r="AL2920" i="77" s="1"/>
  <c r="AD2742" i="77"/>
  <c r="AL2742" i="77" s="1"/>
  <c r="AD1186" i="77"/>
  <c r="AD291" i="77"/>
  <c r="AL291" i="77" s="1"/>
  <c r="AD888" i="77"/>
  <c r="AL888" i="77" s="1"/>
  <c r="AD386" i="77"/>
  <c r="AL386" i="77" s="1"/>
  <c r="AD655" i="77"/>
  <c r="AL655" i="77" s="1"/>
  <c r="AD416" i="77"/>
  <c r="AL416" i="77" s="1"/>
  <c r="AD177" i="77"/>
  <c r="AL177" i="77" s="1"/>
  <c r="AD1768" i="77"/>
  <c r="AL1768" i="77" s="1"/>
  <c r="AD1726" i="77"/>
  <c r="AD1042" i="77"/>
  <c r="AL1042" i="77" s="1"/>
  <c r="AD802" i="77"/>
  <c r="AL802" i="77" s="1"/>
  <c r="AD572" i="77"/>
  <c r="AL572" i="77" s="1"/>
  <c r="AD814" i="77"/>
  <c r="AL814" i="77" s="1"/>
  <c r="AD1192" i="77"/>
  <c r="AL1192" i="77" s="1"/>
  <c r="AD93" i="77"/>
  <c r="AL93" i="77" s="1"/>
  <c r="AD1408" i="77"/>
  <c r="AL1408" i="77" s="1"/>
  <c r="AD52" i="77"/>
  <c r="AD1123" i="77"/>
  <c r="AL1123" i="77" s="1"/>
  <c r="AD1147" i="77"/>
  <c r="AL1147" i="77" s="1"/>
  <c r="AD1323" i="77"/>
  <c r="AL1323" i="77" s="1"/>
  <c r="AD3105" i="77"/>
  <c r="AL3105" i="77" s="1"/>
  <c r="AD1490" i="77"/>
  <c r="AL1490" i="77" s="1"/>
  <c r="AD766" i="77"/>
  <c r="AL766" i="77" s="1"/>
  <c r="AD30" i="77"/>
  <c r="AL30" i="77" s="1"/>
  <c r="AD752" i="77"/>
  <c r="AD292" i="77"/>
  <c r="AL292" i="77" s="1"/>
  <c r="AD889" i="77"/>
  <c r="AL889" i="77" s="1"/>
  <c r="AD387" i="77"/>
  <c r="AL387" i="77" s="1"/>
  <c r="AD656" i="77"/>
  <c r="AL656" i="77" s="1"/>
  <c r="AD423" i="77"/>
  <c r="AL423" i="77" s="1"/>
  <c r="AD62" i="77"/>
  <c r="AL62" i="77" s="1"/>
  <c r="AD831" i="77"/>
  <c r="AL831" i="77" s="1"/>
  <c r="AD212" i="77"/>
  <c r="AL212" i="77" s="1"/>
  <c r="AD25" i="77"/>
  <c r="AL25" i="77" s="1"/>
  <c r="AD588" i="77"/>
  <c r="AL588" i="77" s="1"/>
  <c r="AD827" i="77"/>
  <c r="AL827" i="77" s="1"/>
  <c r="AD295" i="77"/>
  <c r="AL295" i="77" s="1"/>
  <c r="AD337" i="77"/>
  <c r="AL337" i="77" s="1"/>
  <c r="AD626" i="77"/>
  <c r="AL626" i="77" s="1"/>
  <c r="AD1006" i="77"/>
  <c r="AL1006" i="77" s="1"/>
  <c r="AD254" i="77"/>
  <c r="AD1178" i="77"/>
  <c r="AL1178" i="77" s="1"/>
  <c r="AD92" i="77"/>
  <c r="AL92" i="77" s="1"/>
  <c r="AD963" i="77"/>
  <c r="AL963" i="77" s="1"/>
  <c r="AD774" i="77"/>
  <c r="AL774" i="77" s="1"/>
  <c r="AD233" i="77"/>
  <c r="AL233" i="77" s="1"/>
  <c r="AD789" i="77"/>
  <c r="AL789" i="77" s="1"/>
  <c r="AD283" i="77"/>
  <c r="AL283" i="77" s="1"/>
  <c r="AD554" i="77"/>
  <c r="AL554" i="77" s="1"/>
  <c r="AD417" i="77"/>
  <c r="AL417" i="77" s="1"/>
  <c r="AD1217" i="77"/>
  <c r="AL1217" i="77" s="1"/>
  <c r="AD681" i="77"/>
  <c r="AL681" i="77" s="1"/>
  <c r="AD484" i="77"/>
  <c r="AL484" i="77" s="1"/>
  <c r="AD955" i="77"/>
  <c r="AL955" i="77" s="1"/>
  <c r="AD1718" i="77"/>
  <c r="AL1718" i="77" s="1"/>
  <c r="AD1920" i="77"/>
  <c r="AL1920" i="77" s="1"/>
  <c r="AD1409" i="77"/>
  <c r="AD237" i="77"/>
  <c r="AL237" i="77" s="1"/>
  <c r="AD1345" i="77"/>
  <c r="AL1345" i="77" s="1"/>
  <c r="AD1279" i="77"/>
  <c r="AL1279" i="77" s="1"/>
  <c r="AD1400" i="77"/>
  <c r="AL1400" i="77" s="1"/>
  <c r="AD1470" i="77"/>
  <c r="AL1470" i="77" s="1"/>
  <c r="AD1468" i="77"/>
  <c r="AL1468" i="77" s="1"/>
  <c r="AD1541" i="77"/>
  <c r="AL1541" i="77" s="1"/>
  <c r="AD1092" i="77"/>
  <c r="AL1092" i="77" s="1"/>
  <c r="AD1473" i="77"/>
  <c r="AL1473" i="77" s="1"/>
  <c r="AD19" i="77"/>
  <c r="AL19" i="77" s="1"/>
  <c r="AD3104" i="77"/>
  <c r="AL3104" i="77" s="1"/>
  <c r="AD1575" i="77"/>
  <c r="AL1575" i="77" s="1"/>
  <c r="AD1430" i="77"/>
  <c r="AL1430" i="77" s="1"/>
  <c r="AD765" i="77"/>
  <c r="AL765" i="77" s="1"/>
  <c r="AD1836" i="77"/>
  <c r="AL1836" i="77" s="1"/>
  <c r="AD97" i="77"/>
  <c r="AL97" i="77" s="1"/>
  <c r="AD1542" i="77"/>
  <c r="AL1542" i="77" s="1"/>
  <c r="AD1270" i="77"/>
  <c r="AL1270" i="77" s="1"/>
  <c r="AD1257" i="77"/>
  <c r="AL1257" i="77" s="1"/>
  <c r="AD1458" i="77"/>
  <c r="AL1458" i="77" s="1"/>
  <c r="AD668" i="77"/>
  <c r="AL668" i="77" s="1"/>
  <c r="AD882" i="77"/>
  <c r="AL882" i="77" s="1"/>
  <c r="AD473" i="77"/>
  <c r="AL473" i="77" s="1"/>
  <c r="AD1536" i="77"/>
  <c r="AD1516" i="77"/>
  <c r="AL1516" i="77" s="1"/>
  <c r="AD2584" i="77"/>
  <c r="AL2584" i="77" s="1"/>
  <c r="AD2969" i="77"/>
  <c r="AL2969" i="77" s="1"/>
  <c r="AD3172" i="77"/>
  <c r="AL3172" i="77" s="1"/>
  <c r="AD3183" i="77"/>
  <c r="AL3183" i="77" s="1"/>
  <c r="AD1661" i="77"/>
  <c r="AL1661" i="77" s="1"/>
  <c r="AD299" i="77"/>
  <c r="AL299" i="77" s="1"/>
  <c r="AD1991" i="77"/>
  <c r="AD694" i="77"/>
  <c r="AL694" i="77" s="1"/>
  <c r="AD3030" i="77"/>
  <c r="AL3030" i="77" s="1"/>
  <c r="AD3192" i="77"/>
  <c r="AL3192" i="77" s="1"/>
  <c r="AD455" i="77"/>
  <c r="AL455" i="77" s="1"/>
  <c r="AD456" i="77"/>
  <c r="AL456" i="77" s="1"/>
  <c r="AD1418" i="77"/>
  <c r="AL1418" i="77" s="1"/>
  <c r="AD2029" i="77"/>
  <c r="AL2029" i="77" s="1"/>
  <c r="AD43" i="77"/>
  <c r="AD267" i="77"/>
  <c r="AL267" i="77" s="1"/>
  <c r="AD583" i="77"/>
  <c r="AL583" i="77" s="1"/>
  <c r="AD647" i="77"/>
  <c r="AL647" i="77" s="1"/>
  <c r="AD687" i="77"/>
  <c r="AL687" i="77" s="1"/>
  <c r="AD688" i="77"/>
  <c r="AL688" i="77" s="1"/>
  <c r="AD376" i="77"/>
  <c r="AL376" i="77" s="1"/>
  <c r="AD1798" i="77"/>
  <c r="AL1798" i="77" s="1"/>
  <c r="AD1909" i="77"/>
  <c r="AL1909" i="77" s="1"/>
  <c r="AD2093" i="77"/>
  <c r="AL2093" i="77" s="1"/>
  <c r="AD404" i="77"/>
  <c r="AL404" i="77" s="1"/>
  <c r="AD840" i="77"/>
  <c r="AL840" i="77" s="1"/>
  <c r="AD651" i="77"/>
  <c r="AL651" i="77" s="1"/>
  <c r="AD868" i="77"/>
  <c r="AL868" i="77" s="1"/>
  <c r="AD199" i="77"/>
  <c r="AL199" i="77" s="1"/>
  <c r="AD1752" i="77"/>
  <c r="AL1752" i="77" s="1"/>
  <c r="AD1137" i="77"/>
  <c r="AL1137" i="77" s="1"/>
  <c r="AD1962" i="77"/>
  <c r="AL1962" i="77" s="1"/>
  <c r="AD444" i="77"/>
  <c r="AL444" i="77" s="1"/>
  <c r="AD348" i="77"/>
  <c r="AL348" i="77" s="1"/>
  <c r="AD922" i="77"/>
  <c r="AL922" i="77" s="1"/>
  <c r="AD319" i="77"/>
  <c r="AL319" i="77" s="1"/>
  <c r="AD191" i="77"/>
  <c r="AL191" i="77" s="1"/>
  <c r="AD344" i="77"/>
  <c r="AL344" i="77" s="1"/>
  <c r="AD665" i="77"/>
  <c r="AL665" i="77" s="1"/>
  <c r="AD1008" i="77"/>
  <c r="AL1008" i="77" s="1"/>
  <c r="AD336" i="77"/>
  <c r="AL336" i="77" s="1"/>
  <c r="AD185" i="77"/>
  <c r="AL185" i="77" s="1"/>
  <c r="AD1181" i="77"/>
  <c r="AL1181" i="77" s="1"/>
  <c r="AD188" i="77"/>
  <c r="AL188" i="77" s="1"/>
  <c r="AD383" i="77"/>
  <c r="AL383" i="77" s="1"/>
  <c r="AD3029" i="77"/>
  <c r="AL3029" i="77" s="1"/>
  <c r="AD3191" i="77"/>
  <c r="AL3191" i="77" s="1"/>
  <c r="AD1399" i="77"/>
  <c r="AL1399" i="77" s="1"/>
  <c r="AD851" i="77"/>
  <c r="AL851" i="77" s="1"/>
  <c r="AD2033" i="77"/>
  <c r="AL2033" i="77" s="1"/>
  <c r="AD1527" i="77"/>
  <c r="AL1527" i="77" s="1"/>
  <c r="AD1240" i="77"/>
  <c r="AL1240" i="77" s="1"/>
  <c r="AD683" i="77"/>
  <c r="AL683" i="77" s="1"/>
  <c r="AD2036" i="77"/>
  <c r="AL2036" i="77" s="1"/>
  <c r="AD1833" i="77"/>
  <c r="AD1607" i="77"/>
  <c r="AL1607" i="77" s="1"/>
  <c r="AD1272" i="77"/>
  <c r="AL1272" i="77" s="1"/>
  <c r="AD1258" i="77"/>
  <c r="AL1258" i="77" s="1"/>
  <c r="AD1459" i="77"/>
  <c r="AL1459" i="77" s="1"/>
  <c r="AD1765" i="77"/>
  <c r="AL1765" i="77" s="1"/>
  <c r="AD1201" i="77"/>
  <c r="AL1201" i="77" s="1"/>
  <c r="AD2022" i="77"/>
  <c r="AL2022" i="77" s="1"/>
  <c r="AD1537" i="77"/>
  <c r="AD1453" i="77"/>
  <c r="AL1453" i="77" s="1"/>
  <c r="AD1334" i="77"/>
  <c r="AL1334" i="77" s="1"/>
  <c r="AD87" i="77"/>
  <c r="AL87" i="77" s="1"/>
  <c r="AD271" i="77"/>
  <c r="AL271" i="77" s="1"/>
  <c r="AD577" i="77"/>
  <c r="AL577" i="77" s="1"/>
  <c r="AD1108" i="77"/>
  <c r="AL1108" i="77" s="1"/>
  <c r="AD1517" i="77"/>
  <c r="AL1517" i="77" s="1"/>
  <c r="AD2643" i="77"/>
  <c r="AL2643" i="77" s="1"/>
  <c r="AD3009" i="77"/>
  <c r="AL3009" i="77" s="1"/>
  <c r="AD3177" i="77"/>
  <c r="AL3177" i="77" s="1"/>
  <c r="AD3184" i="77"/>
  <c r="AL3184" i="77" s="1"/>
  <c r="AD1746" i="77"/>
  <c r="AL1746" i="77" s="1"/>
  <c r="AD494" i="77"/>
  <c r="AL494" i="77" s="1"/>
  <c r="AD384" i="77"/>
  <c r="AL384" i="77" s="1"/>
  <c r="AD1990" i="77"/>
  <c r="AL1990" i="77" s="1"/>
  <c r="AD693" i="77"/>
  <c r="AD273" i="77"/>
  <c r="AL273" i="77" s="1"/>
  <c r="AD767" i="77"/>
  <c r="AL767" i="77" s="1"/>
  <c r="AD334" i="77"/>
  <c r="AL334" i="77" s="1"/>
  <c r="AD335" i="77"/>
  <c r="AL335" i="77" s="1"/>
  <c r="AD406" i="77"/>
  <c r="AL406" i="77" s="1"/>
  <c r="AD1259" i="77"/>
  <c r="AL1259" i="77" s="1"/>
  <c r="AD2488" i="77"/>
  <c r="AL2488" i="77" s="1"/>
  <c r="AD1001" i="77"/>
  <c r="AL1001" i="77" s="1"/>
  <c r="AD1002" i="77"/>
  <c r="AL1002" i="77" s="1"/>
  <c r="AD1003" i="77"/>
  <c r="AL1003" i="77" s="1"/>
  <c r="AD1004" i="77"/>
  <c r="AL1004" i="77" s="1"/>
  <c r="AD1023" i="77"/>
  <c r="AL1023" i="77" s="1"/>
  <c r="AD972" i="77"/>
  <c r="AL972" i="77" s="1"/>
  <c r="AD973" i="77"/>
  <c r="AL973" i="77" s="1"/>
  <c r="AD1423" i="77"/>
  <c r="AL1423" i="77" s="1"/>
  <c r="AD1652" i="77"/>
  <c r="AL1652" i="77" s="1"/>
  <c r="AD1499" i="77"/>
  <c r="AL1499" i="77" s="1"/>
  <c r="AD2336" i="77"/>
  <c r="AL2336" i="77" s="1"/>
  <c r="AD2337" i="77"/>
  <c r="AL2337" i="77" s="1"/>
  <c r="AD2641" i="77"/>
  <c r="AL2641" i="77" s="1"/>
  <c r="AD2640" i="77"/>
  <c r="AL2640" i="77" s="1"/>
  <c r="AD2998" i="77"/>
  <c r="AL2998" i="77" s="1"/>
  <c r="AD2343" i="77"/>
  <c r="AL2343" i="77" s="1"/>
  <c r="AD2542" i="77"/>
  <c r="AL2542" i="77" s="1"/>
  <c r="AD844" i="77"/>
  <c r="AL844" i="77" s="1"/>
  <c r="AD858" i="77"/>
  <c r="AL858" i="77" s="1"/>
  <c r="AD507" i="77"/>
  <c r="AL507" i="77" s="1"/>
  <c r="AD2657" i="77"/>
  <c r="AL2657" i="77" s="1"/>
  <c r="AD684" i="77"/>
  <c r="AL684" i="77" s="1"/>
  <c r="AD714" i="77"/>
  <c r="AL714" i="77" s="1"/>
  <c r="AD2779" i="77"/>
  <c r="AL2779" i="77" s="1"/>
  <c r="AD260" i="77"/>
  <c r="AL260" i="77" s="1"/>
  <c r="AD623" i="77"/>
  <c r="AL623" i="77" s="1"/>
  <c r="AD1529" i="77"/>
  <c r="AL1529" i="77" s="1"/>
  <c r="AD1728" i="77"/>
  <c r="AL1728" i="77" s="1"/>
  <c r="AD2698" i="77"/>
  <c r="AL2698" i="77" s="1"/>
  <c r="AD1982" i="77"/>
  <c r="AL1982" i="77" s="1"/>
  <c r="AD2489" i="77"/>
  <c r="AL2489" i="77" s="1"/>
  <c r="AD2172" i="77"/>
  <c r="AL2172" i="77" s="1"/>
  <c r="AD621" i="77"/>
  <c r="AL621" i="77" s="1"/>
  <c r="AD1361" i="77"/>
  <c r="AL1361" i="77" s="1"/>
  <c r="AD511" i="77"/>
  <c r="AL511" i="77" s="1"/>
  <c r="AD1443" i="77"/>
  <c r="AL1443" i="77" s="1"/>
  <c r="AD1819" i="77"/>
  <c r="AL1819" i="77" s="1"/>
  <c r="AD3018" i="77"/>
  <c r="AL3018" i="77" s="1"/>
  <c r="AD1015" i="77"/>
  <c r="AL1015" i="77" s="1"/>
  <c r="AD892" i="77"/>
  <c r="AL892" i="77" s="1"/>
  <c r="AD372" i="77"/>
  <c r="AD67" i="77"/>
  <c r="AL67" i="77" s="1"/>
  <c r="AD1307" i="77"/>
  <c r="AL1307" i="77" s="1"/>
  <c r="AD650" i="77"/>
  <c r="AL650" i="77" s="1"/>
  <c r="AD1779" i="77"/>
  <c r="AL1779" i="77" s="1"/>
  <c r="AD98" i="77"/>
  <c r="AL98" i="77" s="1"/>
  <c r="AD1316" i="77"/>
  <c r="AL1316" i="77" s="1"/>
  <c r="AD1005" i="77"/>
  <c r="AL1005" i="77" s="1"/>
  <c r="AD615" i="77"/>
  <c r="AD582" i="77"/>
  <c r="AL582" i="77" s="1"/>
  <c r="AD276" i="77"/>
  <c r="AL276" i="77" s="1"/>
  <c r="AD3188" i="77"/>
  <c r="AL3188" i="77" s="1"/>
  <c r="AD1992" i="77"/>
  <c r="AL1992" i="77" s="1"/>
  <c r="AD2439" i="77"/>
  <c r="AL2439" i="77" s="1"/>
  <c r="AD219" i="77"/>
  <c r="AL219" i="77" s="1"/>
  <c r="AD550" i="77"/>
  <c r="AL550" i="77" s="1"/>
  <c r="AD1050" i="77"/>
  <c r="AD1942" i="77"/>
  <c r="AL1942" i="77" s="1"/>
  <c r="AD2599" i="77"/>
  <c r="AL2599" i="77" s="1"/>
  <c r="AD2509" i="77"/>
  <c r="AL2509" i="77" s="1"/>
  <c r="AD286" i="77"/>
  <c r="AL286" i="77" s="1"/>
  <c r="AD612" i="77"/>
  <c r="AL612" i="77" s="1"/>
  <c r="AD293" i="77"/>
  <c r="AL293" i="77" s="1"/>
  <c r="AD294" i="77"/>
  <c r="AL294" i="77" s="1"/>
  <c r="AD1627" i="77"/>
  <c r="AL1627" i="77" s="1"/>
  <c r="AD1786" i="77"/>
  <c r="AL1786" i="77" s="1"/>
  <c r="AD1594" i="77"/>
  <c r="AL1594" i="77" s="1"/>
  <c r="AD956" i="77"/>
  <c r="AL956" i="77" s="1"/>
  <c r="AD957" i="77"/>
  <c r="AL957" i="77" s="1"/>
  <c r="AD828" i="77"/>
  <c r="AL828" i="77" s="1"/>
  <c r="AD461" i="77"/>
  <c r="AL461" i="77" s="1"/>
  <c r="AD343" i="77"/>
  <c r="AL343" i="77" s="1"/>
  <c r="AD848" i="77"/>
  <c r="AD1422" i="77"/>
  <c r="AL1422" i="77" s="1"/>
  <c r="AD1233" i="77"/>
  <c r="AL1233" i="77" s="1"/>
  <c r="AD2414" i="77"/>
  <c r="AL2414" i="77" s="1"/>
  <c r="AD2415" i="77"/>
  <c r="AL2415" i="77" s="1"/>
  <c r="AD2719" i="77"/>
  <c r="AL2719" i="77" s="1"/>
  <c r="AD2718" i="77"/>
  <c r="AL2718" i="77" s="1"/>
  <c r="AD3039" i="77"/>
  <c r="AL3039" i="77" s="1"/>
  <c r="AD2419" i="77"/>
  <c r="AL2419" i="77" s="1"/>
  <c r="AD2600" i="77"/>
  <c r="AL2600" i="77" s="1"/>
  <c r="AD1231" i="77"/>
  <c r="AL1231" i="77" s="1"/>
  <c r="AD933" i="77"/>
  <c r="AL933" i="77" s="1"/>
  <c r="AD685" i="77"/>
  <c r="AD2780" i="77"/>
  <c r="AL2780" i="77" s="1"/>
  <c r="AD1065" i="77"/>
  <c r="AL1065" i="77" s="1"/>
  <c r="AD3185" i="77"/>
  <c r="AL3185" i="77" s="1"/>
  <c r="AD1927" i="77"/>
  <c r="AL1927" i="77" s="1"/>
  <c r="AD2366" i="77"/>
  <c r="AL2366" i="77" s="1"/>
  <c r="AD302" i="77"/>
  <c r="AL302" i="77" s="1"/>
  <c r="AD1600" i="77"/>
  <c r="AL1600" i="77" s="1"/>
  <c r="AD1524" i="77"/>
  <c r="AL1524" i="77" s="1"/>
  <c r="AD1791" i="77"/>
  <c r="AL1791" i="77" s="1"/>
  <c r="AD1255" i="77"/>
  <c r="AL1255" i="77" s="1"/>
  <c r="AD1256" i="77"/>
  <c r="AL1256" i="77" s="1"/>
  <c r="AD1560" i="77"/>
  <c r="AL1560" i="77" s="1"/>
  <c r="AD1342" i="77"/>
  <c r="AL1342" i="77" s="1"/>
  <c r="AD1725" i="77"/>
  <c r="AL1725" i="77" s="1"/>
  <c r="AD1226" i="77"/>
  <c r="AL1226" i="77" s="1"/>
  <c r="AD1156" i="77"/>
  <c r="AL1156" i="77" s="1"/>
  <c r="AD862" i="77"/>
  <c r="AL862" i="77" s="1"/>
  <c r="AD1816" i="77"/>
  <c r="AL1816" i="77" s="1"/>
  <c r="AD2758" i="77"/>
  <c r="AL2758" i="77" s="1"/>
  <c r="AD2046" i="77"/>
  <c r="AL2046" i="77" s="1"/>
  <c r="AD2552" i="77"/>
  <c r="AL2552" i="77" s="1"/>
  <c r="AD2289" i="77"/>
  <c r="AL2289" i="77" s="1"/>
  <c r="AD1626" i="77"/>
  <c r="AL1626" i="77" s="1"/>
  <c r="AD1785" i="77"/>
  <c r="AL1785" i="77" s="1"/>
  <c r="AD1593" i="77"/>
  <c r="AL1593" i="77" s="1"/>
  <c r="AD620" i="77"/>
  <c r="AL620" i="77" s="1"/>
  <c r="AD1360" i="77"/>
  <c r="AL1360" i="77" s="1"/>
  <c r="AD1456" i="77"/>
  <c r="AD1818" i="77"/>
  <c r="AL1818" i="77" s="1"/>
  <c r="AD3019" i="77"/>
  <c r="AL3019" i="77" s="1"/>
  <c r="AD1014" i="77"/>
  <c r="AD2384" i="77"/>
  <c r="AL2384" i="77" s="1"/>
  <c r="AD298" i="77"/>
  <c r="AL298" i="77" s="1"/>
  <c r="AD1163" i="77"/>
  <c r="AL1163" i="77" s="1"/>
  <c r="AD1007" i="77"/>
  <c r="AL1007" i="77" s="1"/>
  <c r="AD364" i="77"/>
  <c r="AL364" i="77" s="1"/>
  <c r="AD1080" i="77"/>
  <c r="AL1080" i="77" s="1"/>
  <c r="AD984" i="77"/>
  <c r="AL984" i="77" s="1"/>
  <c r="AD1254" i="77"/>
  <c r="AL1254" i="77" s="1"/>
  <c r="AD2444" i="77"/>
  <c r="AL2444" i="77" s="1"/>
  <c r="AD1554" i="77"/>
  <c r="AL1554" i="77" s="1"/>
  <c r="AD837" i="77"/>
  <c r="AL837" i="77" s="1"/>
  <c r="AD712" i="77"/>
  <c r="AL712" i="77" s="1"/>
  <c r="AD2635" i="77"/>
  <c r="AL2635" i="77" s="1"/>
  <c r="AD2595" i="77"/>
  <c r="AL2595" i="77" s="1"/>
  <c r="AD2714" i="77"/>
  <c r="AL2714" i="77" s="1"/>
  <c r="AD2767" i="77"/>
  <c r="AL2767" i="77" s="1"/>
  <c r="AD2768" i="77"/>
  <c r="AL2768" i="77" s="1"/>
  <c r="AD2693" i="77"/>
  <c r="AL2693" i="77" s="1"/>
  <c r="AD2625" i="77"/>
  <c r="AL2625" i="77" s="1"/>
  <c r="AD2769" i="77"/>
  <c r="AL2769" i="77" s="1"/>
  <c r="AD2694" i="77"/>
  <c r="AL2694" i="77" s="1"/>
  <c r="AD2770" i="77"/>
  <c r="AL2770" i="77" s="1"/>
  <c r="AD2771" i="77"/>
  <c r="AL2771" i="77" s="1"/>
  <c r="AD2692" i="77"/>
  <c r="AL2692" i="77" s="1"/>
  <c r="AD2695" i="77"/>
  <c r="AL2695" i="77" s="1"/>
  <c r="AD2772" i="77"/>
  <c r="AL2772" i="77" s="1"/>
  <c r="AD2696" i="77"/>
  <c r="AL2696" i="77" s="1"/>
  <c r="AD2697" i="77"/>
  <c r="AL2697" i="77" s="1"/>
  <c r="AD2548" i="77"/>
  <c r="AL2548" i="77" s="1"/>
  <c r="AD1491" i="77"/>
  <c r="AL1491" i="77" s="1"/>
  <c r="AD1581" i="77"/>
  <c r="AL1581" i="77" s="1"/>
  <c r="AD2403" i="77"/>
  <c r="AL2403" i="77" s="1"/>
  <c r="AD2167" i="77"/>
  <c r="AL2167" i="77" s="1"/>
  <c r="AD2037" i="77"/>
  <c r="AL2037" i="77" s="1"/>
  <c r="AD2566" i="77"/>
  <c r="AL2566" i="77" s="1"/>
  <c r="AD2180" i="77"/>
  <c r="AL2180" i="77" s="1"/>
  <c r="AD2056" i="77"/>
  <c r="AL2056" i="77" s="1"/>
  <c r="AD2055" i="77"/>
  <c r="AL2055" i="77" s="1"/>
  <c r="AD2261" i="77"/>
  <c r="AL2261" i="77" s="1"/>
  <c r="AD2045" i="77"/>
  <c r="AL2045" i="77" s="1"/>
  <c r="AD2060" i="77"/>
  <c r="AL2060" i="77" s="1"/>
  <c r="AD2227" i="77"/>
  <c r="AL2227" i="77" s="1"/>
  <c r="AD1974" i="77"/>
  <c r="AL1974" i="77" s="1"/>
  <c r="AD2232" i="77"/>
  <c r="AL2232" i="77" s="1"/>
  <c r="AD2129" i="77"/>
  <c r="AL2129" i="77" s="1"/>
  <c r="AD2569" i="77"/>
  <c r="AL2569" i="77" s="1"/>
  <c r="AD854" i="77"/>
  <c r="AL854" i="77" s="1"/>
  <c r="AD860" i="77"/>
  <c r="AL860" i="77" s="1"/>
  <c r="AD880" i="77"/>
  <c r="AL880" i="77" s="1"/>
  <c r="AD1287" i="77"/>
  <c r="AL1287" i="77" s="1"/>
  <c r="AD661" i="77"/>
  <c r="AL661" i="77" s="1"/>
  <c r="AD1739" i="77"/>
  <c r="AL1739" i="77" s="1"/>
  <c r="AD569" i="77"/>
  <c r="AL569" i="77" s="1"/>
  <c r="AD1071" i="77"/>
  <c r="AL1071" i="77" s="1"/>
  <c r="AD1102" i="77"/>
  <c r="AL1102" i="77" s="1"/>
  <c r="AD1894" i="77"/>
  <c r="AL1894" i="77" s="1"/>
  <c r="AD1105" i="77"/>
  <c r="AL1105" i="77" s="1"/>
  <c r="AD1019" i="77"/>
  <c r="AL1019" i="77" s="1"/>
  <c r="AD1420" i="77"/>
  <c r="AL1420" i="77" s="1"/>
  <c r="AD1248" i="77"/>
  <c r="AL1248" i="77" s="1"/>
  <c r="AD1086" i="77"/>
  <c r="AL1086" i="77" s="1"/>
  <c r="AD1523" i="77"/>
  <c r="AL1523" i="77" s="1"/>
  <c r="AD813" i="77"/>
  <c r="AD2103" i="77"/>
  <c r="AL2103" i="77" s="1"/>
  <c r="AD2389" i="77"/>
  <c r="AL2389" i="77" s="1"/>
  <c r="AD1615" i="77"/>
  <c r="AL1615" i="77" s="1"/>
  <c r="AD1863" i="77"/>
  <c r="AL1863" i="77" s="1"/>
  <c r="AD2101" i="77"/>
  <c r="AL2101" i="77" s="1"/>
  <c r="AD2442" i="77"/>
  <c r="AL2442" i="77" s="1"/>
  <c r="AD1820" i="77"/>
  <c r="AL1820" i="77" s="1"/>
  <c r="AD486" i="77"/>
  <c r="AD857" i="77"/>
  <c r="AD2851" i="77"/>
  <c r="AL2851" i="77" s="1"/>
  <c r="AD822" i="77"/>
  <c r="AL822" i="77" s="1"/>
  <c r="AD122" i="77"/>
  <c r="AL122" i="77" s="1"/>
  <c r="AD204" i="77"/>
  <c r="AL204" i="77" s="1"/>
  <c r="AD363" i="77"/>
  <c r="AL363" i="77" s="1"/>
  <c r="AD227" i="77"/>
  <c r="AL227" i="77" s="1"/>
  <c r="AD884" i="77"/>
  <c r="AL884" i="77" s="1"/>
  <c r="AD1234" i="77"/>
  <c r="AL1234" i="77" s="1"/>
  <c r="AD1033" i="77"/>
  <c r="AL1033" i="77" s="1"/>
  <c r="AD1060" i="77"/>
  <c r="AL1060" i="77" s="1"/>
  <c r="AD433" i="77"/>
  <c r="AL433" i="77" s="1"/>
  <c r="AD1263" i="77"/>
  <c r="AL1263" i="77" s="1"/>
  <c r="AD638" i="77"/>
  <c r="AL638" i="77" s="1"/>
  <c r="AD70" i="77"/>
  <c r="AL70" i="77" s="1"/>
  <c r="AD10" i="77"/>
  <c r="AD1421" i="77"/>
  <c r="AL1421" i="77" s="1"/>
  <c r="AD1249" i="77"/>
  <c r="AL1249" i="77" s="1"/>
  <c r="AD1917" i="77"/>
  <c r="AL1917" i="77" s="1"/>
  <c r="AD1539" i="77"/>
  <c r="AL1539" i="77" s="1"/>
  <c r="AD2385" i="77"/>
  <c r="AL2385" i="77" s="1"/>
  <c r="AD2116" i="77"/>
  <c r="AL2116" i="77" s="1"/>
  <c r="AD2399" i="77"/>
  <c r="AL2399" i="77" s="1"/>
  <c r="AD1632" i="77"/>
  <c r="AL1632" i="77" s="1"/>
  <c r="AD1887" i="77"/>
  <c r="AL1887" i="77" s="1"/>
  <c r="AD2114" i="77"/>
  <c r="AL2114" i="77" s="1"/>
  <c r="AD2482" i="77"/>
  <c r="AL2482" i="77" s="1"/>
  <c r="AD1830" i="77"/>
  <c r="AL1830" i="77" s="1"/>
  <c r="AD1081" i="77"/>
  <c r="AD983" i="77"/>
  <c r="AL983" i="77" s="1"/>
  <c r="AD1253" i="77"/>
  <c r="AL1253" i="77" s="1"/>
  <c r="AD2443" i="77"/>
  <c r="AD368" i="77"/>
  <c r="AD2871" i="77"/>
  <c r="AL2871" i="77" s="1"/>
  <c r="AD504" i="77"/>
  <c r="AL504" i="77" s="1"/>
  <c r="AD2646" i="77"/>
  <c r="AL2646" i="77" s="1"/>
  <c r="AD2607" i="77"/>
  <c r="AL2607" i="77" s="1"/>
  <c r="AD2721" i="77"/>
  <c r="AL2721" i="77" s="1"/>
  <c r="AD2784" i="77"/>
  <c r="AL2784" i="77" s="1"/>
  <c r="AD2785" i="77"/>
  <c r="AL2785" i="77" s="1"/>
  <c r="AD2705" i="77"/>
  <c r="AL2705" i="77" s="1"/>
  <c r="AD2638" i="77"/>
  <c r="AL2638" i="77" s="1"/>
  <c r="AD2786" i="77"/>
  <c r="AL2786" i="77" s="1"/>
  <c r="AD2706" i="77"/>
  <c r="AL2706" i="77" s="1"/>
  <c r="AD2787" i="77"/>
  <c r="AL2787" i="77" s="1"/>
  <c r="AD2788" i="77"/>
  <c r="AL2788" i="77" s="1"/>
  <c r="AD2707" i="77"/>
  <c r="AL2707" i="77" s="1"/>
  <c r="AD2708" i="77"/>
  <c r="AL2708" i="77" s="1"/>
  <c r="AD2783" i="77"/>
  <c r="AL2783" i="77" s="1"/>
  <c r="AD2709" i="77"/>
  <c r="AL2709" i="77" s="1"/>
  <c r="AD2710" i="77"/>
  <c r="AL2710" i="77" s="1"/>
  <c r="AD2558" i="77"/>
  <c r="AL2558" i="77" s="1"/>
  <c r="AD1512" i="77"/>
  <c r="AL1512" i="77" s="1"/>
  <c r="AD1587" i="77"/>
  <c r="AL1587" i="77" s="1"/>
  <c r="AD2416" i="77"/>
  <c r="AL2416" i="77" s="1"/>
  <c r="AD2192" i="77"/>
  <c r="AL2192" i="77" s="1"/>
  <c r="AD2058" i="77"/>
  <c r="AL2058" i="77" s="1"/>
  <c r="AD2578" i="77"/>
  <c r="AL2578" i="77" s="1"/>
  <c r="AD2198" i="77"/>
  <c r="AL2198" i="77" s="1"/>
  <c r="AD2085" i="77"/>
  <c r="AL2085" i="77" s="1"/>
  <c r="AD2081" i="77"/>
  <c r="AL2081" i="77" s="1"/>
  <c r="AD2284" i="77"/>
  <c r="AL2284" i="77" s="1"/>
  <c r="AD2073" i="77"/>
  <c r="AL2073" i="77" s="1"/>
  <c r="AD2088" i="77"/>
  <c r="AL2088" i="77" s="1"/>
  <c r="AD2251" i="77"/>
  <c r="AL2251" i="77" s="1"/>
  <c r="AD1988" i="77"/>
  <c r="AL1988" i="77" s="1"/>
  <c r="AD2258" i="77"/>
  <c r="AL2258" i="77" s="1"/>
  <c r="AD2145" i="77"/>
  <c r="AL2145" i="77" s="1"/>
  <c r="AD2582" i="77"/>
  <c r="AL2582" i="77" s="1"/>
  <c r="AD279" i="77"/>
  <c r="AD581" i="77"/>
  <c r="AL581" i="77" s="1"/>
  <c r="AD1070" i="77"/>
  <c r="AL1070" i="77" s="1"/>
  <c r="AD1176" i="77"/>
  <c r="AL1176" i="77" s="1"/>
  <c r="AD1961" i="77"/>
  <c r="AL1961" i="77" s="1"/>
  <c r="AD1236" i="77"/>
  <c r="AL1236" i="77" s="1"/>
  <c r="AD418" i="77"/>
  <c r="AL418" i="77" s="1"/>
  <c r="AD1327" i="77"/>
  <c r="AL1327" i="77" s="1"/>
  <c r="AD1076" i="77"/>
  <c r="AL1076" i="77" s="1"/>
  <c r="AD27" i="77"/>
  <c r="AL27" i="77" s="1"/>
  <c r="AD28" i="77"/>
  <c r="AL28" i="77" s="1"/>
  <c r="AD26" i="77"/>
  <c r="AL26" i="77" s="1"/>
  <c r="AD1903" i="77"/>
  <c r="AL1903" i="77" s="1"/>
  <c r="AD3025" i="77"/>
  <c r="AL3025" i="77" s="1"/>
  <c r="AD809" i="77"/>
  <c r="AL809" i="77" s="1"/>
  <c r="AD820" i="77"/>
  <c r="AL820" i="77" s="1"/>
  <c r="AD1371" i="77"/>
  <c r="AD221" i="77"/>
  <c r="AL221" i="77" s="1"/>
  <c r="AD758" i="77"/>
  <c r="AL758" i="77" s="1"/>
  <c r="AD460" i="77"/>
  <c r="AL460" i="77" s="1"/>
  <c r="AD1518" i="77"/>
  <c r="AL1518" i="77" s="1"/>
  <c r="AD503" i="77"/>
  <c r="AL503" i="77" s="1"/>
  <c r="AD576" i="77"/>
  <c r="AL576" i="77" s="1"/>
  <c r="AD755" i="77"/>
  <c r="AL755" i="77" s="1"/>
  <c r="AD992" i="77"/>
  <c r="AL992" i="77" s="1"/>
  <c r="AD1647" i="77"/>
  <c r="AL1647" i="77" s="1"/>
  <c r="AD1495" i="77"/>
  <c r="AL1495" i="77" s="1"/>
  <c r="AD1761" i="77"/>
  <c r="AD186" i="77"/>
  <c r="AL186" i="77" s="1"/>
  <c r="AD829" i="77"/>
  <c r="AL829" i="77" s="1"/>
  <c r="AD1202" i="77"/>
  <c r="AL1202" i="77" s="1"/>
  <c r="AD529" i="77"/>
  <c r="AD2139" i="77"/>
  <c r="AL2139" i="77" s="1"/>
  <c r="AD2945" i="77"/>
  <c r="AL2945" i="77" s="1"/>
  <c r="AD3187" i="77"/>
  <c r="AL3187" i="77" s="1"/>
  <c r="AD2007" i="77"/>
  <c r="AL2007" i="77" s="1"/>
  <c r="AD1284" i="77"/>
  <c r="AL1284" i="77" s="1"/>
  <c r="AD1072" i="77"/>
  <c r="AL1072" i="77" s="1"/>
  <c r="AD692" i="77"/>
  <c r="AL692" i="77" s="1"/>
  <c r="AD220" i="77"/>
  <c r="AL220" i="77" s="1"/>
  <c r="AD8" i="77"/>
  <c r="AD648" i="77"/>
  <c r="AL648" i="77" s="1"/>
  <c r="AD58" i="77"/>
  <c r="AL58" i="77" s="1"/>
  <c r="AD1893" i="77"/>
  <c r="AL1893" i="77" s="1"/>
  <c r="AD1821" i="77"/>
  <c r="AL1821" i="77" s="1"/>
  <c r="AD934" i="77"/>
  <c r="AL934" i="77" s="1"/>
  <c r="AD1024" i="77"/>
  <c r="AL1024" i="77" s="1"/>
  <c r="AD1277" i="77"/>
  <c r="AL1277" i="77" s="1"/>
  <c r="AD713" i="77"/>
  <c r="AL713" i="77" s="1"/>
  <c r="AD798" i="77"/>
  <c r="AL798" i="77" s="1"/>
  <c r="AD133" i="77"/>
  <c r="AL133" i="77" s="1"/>
  <c r="AD245" i="77"/>
  <c r="AL245" i="77" s="1"/>
  <c r="AD1649" i="77"/>
  <c r="AL1649" i="77" s="1"/>
  <c r="AD77" i="77"/>
  <c r="AL77" i="77" s="1"/>
  <c r="AD32" i="77"/>
  <c r="AL32" i="77" s="1"/>
  <c r="AD490" i="77"/>
  <c r="AL490" i="77" s="1"/>
  <c r="AD558" i="77"/>
  <c r="AL558" i="77" s="1"/>
  <c r="AD1966" i="77"/>
  <c r="AL1966" i="77" s="1"/>
  <c r="AD1741" i="77"/>
  <c r="AL1741" i="77" s="1"/>
  <c r="AD1879" i="77"/>
  <c r="AL1879" i="77" s="1"/>
  <c r="AD3024" i="77"/>
  <c r="AL3024" i="77" s="1"/>
  <c r="AD1372" i="77"/>
  <c r="AL1372" i="77" s="1"/>
  <c r="AD753" i="77"/>
  <c r="AL753" i="77" s="1"/>
  <c r="AD991" i="77"/>
  <c r="AL991" i="77" s="1"/>
  <c r="AD1646" i="77"/>
  <c r="AL1646" i="77" s="1"/>
  <c r="AD1580" i="77"/>
  <c r="AL1580" i="77" s="1"/>
  <c r="AD1837" i="77"/>
  <c r="AL1837" i="77" s="1"/>
  <c r="AD1203" i="77"/>
  <c r="AD2138" i="77"/>
  <c r="AL2138" i="77" s="1"/>
  <c r="AD2944" i="77"/>
  <c r="AL2944" i="77" s="1"/>
  <c r="AD3186" i="77"/>
  <c r="AL3186" i="77" s="1"/>
  <c r="AD2006" i="77"/>
  <c r="AL2006" i="77" s="1"/>
  <c r="AD71" i="77"/>
  <c r="AD1794" i="77"/>
  <c r="AL1794" i="77" s="1"/>
  <c r="AD1795" i="77"/>
  <c r="AL1795" i="77" s="1"/>
  <c r="AD2100" i="77"/>
  <c r="AD131" i="77"/>
  <c r="AL131" i="77" s="1"/>
  <c r="AD1368" i="77"/>
  <c r="AL1368" i="77" s="1"/>
  <c r="AD950" i="77"/>
  <c r="AL950" i="77" s="1"/>
  <c r="AD1057" i="77"/>
  <c r="AL1057" i="77" s="1"/>
  <c r="AD523" i="77"/>
  <c r="AL523" i="77" s="1"/>
  <c r="AD2266" i="77"/>
  <c r="AL2266" i="77" s="1"/>
  <c r="AD2794" i="77"/>
  <c r="AL2794" i="77" s="1"/>
  <c r="AD2242" i="77"/>
  <c r="AL2242" i="77" s="1"/>
  <c r="AD2590" i="77"/>
  <c r="AL2590" i="77" s="1"/>
  <c r="AD3154" i="77"/>
  <c r="AL3154" i="77" s="1"/>
  <c r="AD2619" i="77"/>
  <c r="AL2619" i="77" s="1"/>
  <c r="AD923" i="77"/>
  <c r="AL923" i="77" s="1"/>
  <c r="AD1221" i="77"/>
  <c r="AL1221" i="77" s="1"/>
  <c r="AD1146" i="77"/>
  <c r="AL1146" i="77" s="1"/>
  <c r="AD1625" i="77"/>
  <c r="AL1625" i="77" s="1"/>
  <c r="AD2291" i="77"/>
  <c r="AL2291" i="77" s="1"/>
  <c r="AD2377" i="77"/>
  <c r="AL2377" i="77" s="1"/>
  <c r="AD2340" i="77"/>
  <c r="AL2340" i="77" s="1"/>
  <c r="AD2290" i="77"/>
  <c r="AL2290" i="77" s="1"/>
  <c r="AD1090" i="77"/>
  <c r="AL1090" i="77" s="1"/>
  <c r="AD1091" i="77"/>
  <c r="AL1091" i="77" s="1"/>
  <c r="AD1260" i="77"/>
  <c r="AL1260" i="77" s="1"/>
  <c r="AD1358" i="77"/>
  <c r="AL1358" i="77" s="1"/>
  <c r="AD1407" i="77"/>
  <c r="AL1407" i="77" s="1"/>
  <c r="AD1946" i="77"/>
  <c r="AL1946" i="77" s="1"/>
  <c r="AD1969" i="77"/>
  <c r="AL1969" i="77" s="1"/>
  <c r="AD323" i="77"/>
  <c r="AL323" i="77" s="1"/>
  <c r="AD168" i="77"/>
  <c r="AL168" i="77" s="1"/>
  <c r="AD1046" i="77"/>
  <c r="AD163" i="77"/>
  <c r="AD1809" i="77"/>
  <c r="AL1809" i="77" s="1"/>
  <c r="AD1808" i="77"/>
  <c r="AL1808" i="77" s="1"/>
  <c r="AD1572" i="77"/>
  <c r="AL1572" i="77" s="1"/>
  <c r="AD1810" i="77"/>
  <c r="AL1810" i="77" s="1"/>
  <c r="AD1573" i="77"/>
  <c r="AL1573" i="77" s="1"/>
  <c r="AD1436" i="77"/>
  <c r="AL1436" i="77" s="1"/>
  <c r="AD111" i="77"/>
  <c r="AD459" i="77"/>
  <c r="AL459" i="77" s="1"/>
  <c r="AD253" i="77"/>
  <c r="AL253" i="77" s="1"/>
  <c r="AD518" i="77"/>
  <c r="AL518" i="77" s="1"/>
  <c r="AD515" i="77"/>
  <c r="AL515" i="77" s="1"/>
  <c r="AD673" i="77"/>
  <c r="AL673" i="77" s="1"/>
  <c r="AD1349" i="77"/>
  <c r="AL1349" i="77" s="1"/>
  <c r="AD932" i="77"/>
  <c r="AD603" i="77"/>
  <c r="AL603" i="77" s="1"/>
  <c r="AD174" i="77"/>
  <c r="AL174" i="77" s="1"/>
  <c r="AD157" i="77"/>
  <c r="AL157" i="77" s="1"/>
  <c r="AD210" i="77"/>
  <c r="AL210" i="77" s="1"/>
  <c r="AD1135" i="77"/>
  <c r="AL1135" i="77" s="1"/>
  <c r="AD1442" i="77"/>
  <c r="AL1442" i="77" s="1"/>
  <c r="AD1207" i="77"/>
  <c r="AL1207" i="77" s="1"/>
  <c r="AD1206" i="77"/>
  <c r="AL1206" i="77" s="1"/>
  <c r="AD1208" i="77"/>
  <c r="AL1208" i="77" s="1"/>
  <c r="AD1209" i="77"/>
  <c r="AL1209" i="77" s="1"/>
  <c r="AD613" i="77"/>
  <c r="AL613" i="77" s="1"/>
  <c r="AD944" i="77"/>
  <c r="AL944" i="77" s="1"/>
  <c r="AD926" i="77"/>
  <c r="AL926" i="77" s="1"/>
  <c r="AD1631" i="77"/>
  <c r="AL1631" i="77" s="1"/>
  <c r="AD2030" i="77"/>
  <c r="AL2030" i="77" s="1"/>
  <c r="AD176" i="77"/>
  <c r="AL176" i="77" s="1"/>
  <c r="AD843" i="77"/>
  <c r="AL843" i="77" s="1"/>
  <c r="AD1079" i="77"/>
  <c r="AL1079" i="77" s="1"/>
  <c r="AD3235" i="77"/>
  <c r="AL3235" i="77" s="1"/>
  <c r="AD1824" i="77"/>
  <c r="AL1824" i="77" s="1"/>
  <c r="AD1232" i="77"/>
  <c r="AL1232" i="77" s="1"/>
  <c r="AD1317" i="77"/>
  <c r="AL1317" i="77" s="1"/>
  <c r="AD1714" i="77"/>
  <c r="AL1714" i="77" s="1"/>
  <c r="AD1352" i="77"/>
  <c r="AL1352" i="77" s="1"/>
  <c r="AD1584" i="77"/>
  <c r="AL1584" i="77" s="1"/>
  <c r="AD1278" i="77"/>
  <c r="AL1278" i="77" s="1"/>
  <c r="AD1520" i="77"/>
  <c r="AL1520" i="77" s="1"/>
  <c r="AD2097" i="77"/>
  <c r="AL2097" i="77" s="1"/>
  <c r="AD1801" i="77"/>
  <c r="AL1801" i="77" s="1"/>
  <c r="AD1336" i="77"/>
  <c r="AL1336" i="77" s="1"/>
  <c r="AD301" i="77"/>
  <c r="AL301" i="77" s="1"/>
  <c r="AD149" i="77"/>
  <c r="AL149" i="77" s="1"/>
  <c r="AD3236" i="77"/>
  <c r="AL3236" i="77" s="1"/>
  <c r="AD112" i="77"/>
  <c r="AL112" i="77" s="1"/>
  <c r="AD1793" i="77"/>
  <c r="AL1793" i="77" s="1"/>
  <c r="AD1792" i="77"/>
  <c r="AL1792" i="77" s="1"/>
  <c r="AD1264" i="77"/>
  <c r="AL1264" i="77" s="1"/>
  <c r="AD959" i="77"/>
  <c r="AL959" i="77" s="1"/>
  <c r="AD1120" i="77"/>
  <c r="AL1120" i="77" s="1"/>
  <c r="AD1763" i="77"/>
  <c r="AL1763" i="77" s="1"/>
  <c r="AD2316" i="77"/>
  <c r="AL2316" i="77" s="1"/>
  <c r="AD2833" i="77"/>
  <c r="AL2833" i="77" s="1"/>
  <c r="AD2305" i="77"/>
  <c r="AL2305" i="77" s="1"/>
  <c r="AD2621" i="77"/>
  <c r="AL2621" i="77" s="1"/>
  <c r="AD3159" i="77"/>
  <c r="AL3159" i="77" s="1"/>
  <c r="AD2662" i="77"/>
  <c r="AL2662" i="77" s="1"/>
  <c r="AD72" i="77"/>
  <c r="AL72" i="77" s="1"/>
  <c r="AD1694" i="77"/>
  <c r="AL1694" i="77" s="1"/>
  <c r="AD2376" i="77"/>
  <c r="AL2376" i="77" s="1"/>
  <c r="AD2452" i="77"/>
  <c r="AL2452" i="77" s="1"/>
  <c r="AD2418" i="77"/>
  <c r="AL2418" i="77" s="1"/>
  <c r="AD2373" i="77"/>
  <c r="AL2373" i="77" s="1"/>
  <c r="AD1945" i="77"/>
  <c r="AL1945" i="77" s="1"/>
  <c r="AD1252" i="77"/>
  <c r="AL1252" i="77" s="1"/>
  <c r="AD1328" i="77"/>
  <c r="AL1328" i="77" s="1"/>
  <c r="AD1727" i="77"/>
  <c r="AL1727" i="77" s="1"/>
  <c r="AD1370" i="77"/>
  <c r="AL1370" i="77" s="1"/>
  <c r="AD1596" i="77"/>
  <c r="AL1596" i="77" s="1"/>
  <c r="AD1296" i="77"/>
  <c r="AL1296" i="77" s="1"/>
  <c r="AD1538" i="77"/>
  <c r="AL1538" i="77" s="1"/>
  <c r="AD2111" i="77"/>
  <c r="AL2111" i="77" s="1"/>
  <c r="AD1822" i="77"/>
  <c r="AL1822" i="77" s="1"/>
  <c r="AD1350" i="77"/>
  <c r="AL1350" i="77" s="1"/>
  <c r="AD1115" i="77"/>
  <c r="AL1115" i="77" s="1"/>
  <c r="AD3237" i="77"/>
  <c r="AL3237" i="77" s="1"/>
  <c r="AD1882" i="77"/>
  <c r="AL1882" i="77" s="1"/>
  <c r="AD1883" i="77"/>
  <c r="AL1883" i="77" s="1"/>
  <c r="AD1642" i="77"/>
  <c r="AL1642" i="77" s="1"/>
  <c r="AD1884" i="77"/>
  <c r="AL1884" i="77" s="1"/>
  <c r="AD1643" i="77"/>
  <c r="AL1643" i="77" s="1"/>
  <c r="AD567" i="77"/>
  <c r="AL567" i="77" s="1"/>
  <c r="AD1332" i="77"/>
  <c r="AL1332" i="77" s="1"/>
  <c r="AD2499" i="77"/>
  <c r="AL2499" i="77" s="1"/>
  <c r="AD788" i="77"/>
  <c r="AL788" i="77" s="1"/>
  <c r="AD1183" i="77"/>
  <c r="AL1183" i="77" s="1"/>
  <c r="AD1152" i="77"/>
  <c r="AL1152" i="77" s="1"/>
  <c r="AD144" i="77"/>
  <c r="AL144" i="77" s="1"/>
  <c r="AD500" i="77"/>
  <c r="AL500" i="77" s="1"/>
  <c r="AD969" i="77"/>
  <c r="AL969" i="77" s="1"/>
  <c r="AD801" i="77"/>
  <c r="AL801" i="77" s="1"/>
  <c r="AD811" i="77"/>
  <c r="AL811" i="77" s="1"/>
  <c r="AD700" i="77"/>
  <c r="AL700" i="77" s="1"/>
  <c r="AD1134" i="77"/>
  <c r="AL1134" i="77" s="1"/>
  <c r="AD1170" i="77"/>
  <c r="AL1170" i="77" s="1"/>
  <c r="AD1095" i="77"/>
  <c r="AL1095" i="77" s="1"/>
  <c r="AD940" i="77"/>
  <c r="AL940" i="77" s="1"/>
  <c r="AD3171" i="77"/>
  <c r="AL3171" i="77" s="1"/>
  <c r="AD36" i="77"/>
  <c r="AL36" i="77" s="1"/>
  <c r="AD937" i="77"/>
  <c r="AL937" i="77" s="1"/>
  <c r="AD1673" i="77"/>
  <c r="AL1673" i="77" s="1"/>
  <c r="AD971" i="77"/>
  <c r="AL971" i="77" s="1"/>
  <c r="AD214" i="77"/>
  <c r="AL214" i="77" s="1"/>
  <c r="AD542" i="77"/>
  <c r="AL542" i="77" s="1"/>
  <c r="AD543" i="77"/>
  <c r="AL543" i="77" s="1"/>
  <c r="AD842" i="77"/>
  <c r="AL842" i="77" s="1"/>
  <c r="AD1534" i="77"/>
  <c r="AL1534" i="77" s="1"/>
  <c r="AD1445" i="77"/>
  <c r="AL1445" i="77" s="1"/>
  <c r="AD1489" i="77"/>
  <c r="AL1489" i="77" s="1"/>
  <c r="AD1404" i="77"/>
  <c r="AL1404" i="77" s="1"/>
  <c r="AD457" i="77"/>
  <c r="AL457" i="77" s="1"/>
  <c r="AD1813" i="77"/>
  <c r="AL1813" i="77" s="1"/>
  <c r="AD155" i="77"/>
  <c r="AL155" i="77" s="1"/>
  <c r="AD677" i="77"/>
  <c r="AL677" i="77" s="1"/>
  <c r="AD1375" i="77"/>
  <c r="AL1375" i="77" s="1"/>
  <c r="AD574" i="77"/>
  <c r="AL574" i="77" s="1"/>
  <c r="AD805" i="77"/>
  <c r="AL805" i="77" s="1"/>
  <c r="AD960" i="77"/>
  <c r="AL960" i="77" s="1"/>
  <c r="AD9" i="77"/>
  <c r="AL9" i="77" s="1"/>
  <c r="AD986" i="77"/>
  <c r="AL986" i="77" s="1"/>
  <c r="AD559" i="77"/>
  <c r="AL559" i="77" s="1"/>
  <c r="AD1020" i="77"/>
  <c r="AL1020" i="77" s="1"/>
  <c r="AD967" i="77"/>
  <c r="AL967" i="77" s="1"/>
  <c r="AD800" i="77"/>
  <c r="AL800" i="77" s="1"/>
  <c r="AD810" i="77"/>
  <c r="AL810" i="77" s="1"/>
  <c r="AD699" i="77"/>
  <c r="AL699" i="77" s="1"/>
  <c r="AD1133" i="77"/>
  <c r="AL1133" i="77" s="1"/>
  <c r="AD1169" i="77"/>
  <c r="AL1169" i="77" s="1"/>
  <c r="AD2292" i="77"/>
  <c r="AL2292" i="77" s="1"/>
  <c r="AD2440" i="77"/>
  <c r="AL2440" i="77" s="1"/>
  <c r="AD2150" i="77"/>
  <c r="AL2150" i="77" s="1"/>
  <c r="AD2618" i="77"/>
  <c r="AL2618" i="77" s="1"/>
  <c r="AD2447" i="77"/>
  <c r="AL2447" i="77" s="1"/>
  <c r="AD2644" i="77"/>
  <c r="AL2644" i="77" s="1"/>
  <c r="AD2338" i="77"/>
  <c r="AL2338" i="77" s="1"/>
  <c r="AD1677" i="77"/>
  <c r="AL1677" i="77" s="1"/>
  <c r="AD1297" i="77"/>
  <c r="AL1297" i="77" s="1"/>
  <c r="AD2137" i="77"/>
  <c r="AL2137" i="77" s="1"/>
  <c r="AD1740" i="77"/>
  <c r="AL1740" i="77" s="1"/>
  <c r="AD1790" i="77"/>
  <c r="AL1790" i="77" s="1"/>
  <c r="AD200" i="77"/>
  <c r="AL200" i="77" s="1"/>
  <c r="AD2044" i="77"/>
  <c r="AL2044" i="77" s="1"/>
  <c r="AD2205" i="77"/>
  <c r="AL2205" i="77" s="1"/>
  <c r="AD278" i="77"/>
  <c r="AL278" i="77" s="1"/>
  <c r="AD1480" i="77"/>
  <c r="AL1480" i="77" s="1"/>
  <c r="AD1481" i="77"/>
  <c r="AL1481" i="77" s="1"/>
  <c r="AD1335" i="77"/>
  <c r="AL1335" i="77" s="1"/>
  <c r="AD1515" i="77"/>
  <c r="AL1515" i="77" s="1"/>
  <c r="AD698" i="77"/>
  <c r="AL698" i="77" s="1"/>
  <c r="AD1162" i="77"/>
  <c r="AL1162" i="77" s="1"/>
  <c r="AD1682" i="77"/>
  <c r="AL1682" i="77" s="1"/>
  <c r="AD1738" i="77"/>
  <c r="AL1738" i="77" s="1"/>
  <c r="AD21" i="77"/>
  <c r="AL21" i="77" s="1"/>
  <c r="AD153" i="77"/>
  <c r="AL153" i="77" s="1"/>
  <c r="AD1781" i="77"/>
  <c r="AL1781" i="77" s="1"/>
  <c r="AD1510" i="77"/>
  <c r="AL1510" i="77" s="1"/>
  <c r="AD1758" i="77"/>
  <c r="AL1758" i="77" s="1"/>
  <c r="AD160" i="77"/>
  <c r="AL160" i="77" s="1"/>
  <c r="AD159" i="77"/>
  <c r="AL159" i="77" s="1"/>
  <c r="AD161" i="77"/>
  <c r="AL161" i="77" s="1"/>
  <c r="AD289" i="77"/>
  <c r="AL289" i="77" s="1"/>
  <c r="AD1530" i="77"/>
  <c r="AL1530" i="77" s="1"/>
  <c r="AD1574" i="77"/>
  <c r="AL1574" i="77" s="1"/>
  <c r="AD152" i="77"/>
  <c r="AL152" i="77" s="1"/>
  <c r="AD244" i="77"/>
  <c r="AL244" i="77" s="1"/>
  <c r="AD1685" i="77"/>
  <c r="AL1685" i="77" s="1"/>
  <c r="AD303" i="77"/>
  <c r="AL303" i="77" s="1"/>
  <c r="AD1227" i="77"/>
  <c r="AL1227" i="77" s="1"/>
  <c r="AD676" i="77"/>
  <c r="AL676" i="77" s="1"/>
  <c r="AD787" i="77"/>
  <c r="AL787" i="77" s="1"/>
  <c r="AD1182" i="77"/>
  <c r="AL1182" i="77" s="1"/>
  <c r="AD1151" i="77"/>
  <c r="AL1151" i="77" s="1"/>
  <c r="AD628" i="77"/>
  <c r="AL628" i="77" s="1"/>
  <c r="AD1078" i="77"/>
  <c r="AL1078" i="77" s="1"/>
  <c r="AD1027" i="77"/>
  <c r="AL1027" i="77" s="1"/>
  <c r="AD850" i="77"/>
  <c r="AL850" i="77" s="1"/>
  <c r="AD861" i="77"/>
  <c r="AL861" i="77" s="1"/>
  <c r="AD790" i="77"/>
  <c r="AL790" i="77" s="1"/>
  <c r="AD1184" i="77"/>
  <c r="AL1184" i="77" s="1"/>
  <c r="AD1214" i="77"/>
  <c r="AL1214" i="77" s="1"/>
  <c r="AD2306" i="77"/>
  <c r="AL2306" i="77" s="1"/>
  <c r="AD2480" i="77"/>
  <c r="AL2480" i="77" s="1"/>
  <c r="AD2184" i="77"/>
  <c r="AL2184" i="77" s="1"/>
  <c r="AD2633" i="77"/>
  <c r="AL2633" i="77" s="1"/>
  <c r="AD2487" i="77"/>
  <c r="AL2487" i="77" s="1"/>
  <c r="AD2930" i="77"/>
  <c r="AL2930" i="77" s="1"/>
  <c r="AD2622" i="77"/>
  <c r="AL2622" i="77" s="1"/>
  <c r="AD1973" i="77"/>
  <c r="AL1973" i="77" s="1"/>
  <c r="AD1583" i="77"/>
  <c r="AL1583" i="77" s="1"/>
  <c r="AD2508" i="77"/>
  <c r="AL2508" i="77" s="1"/>
  <c r="AD2020" i="77"/>
  <c r="AL2020" i="77" s="1"/>
  <c r="AD2141" i="77"/>
  <c r="AL2141" i="77" s="1"/>
  <c r="AD2071" i="77"/>
  <c r="AL2071" i="77" s="1"/>
  <c r="AD2235" i="77"/>
  <c r="AL2235" i="77" s="1"/>
  <c r="AD1094" i="77"/>
  <c r="AL1094" i="77" s="1"/>
  <c r="AD939" i="77"/>
  <c r="AL939" i="77" s="1"/>
  <c r="AD716" i="77"/>
  <c r="AL716" i="77" s="1"/>
  <c r="AD1173" i="77"/>
  <c r="AL1173" i="77" s="1"/>
  <c r="AD1702" i="77"/>
  <c r="AL1702" i="77" s="1"/>
  <c r="AD1754" i="77"/>
  <c r="AL1754" i="77" s="1"/>
  <c r="AD1674" i="77"/>
  <c r="AL1674" i="77" s="1"/>
  <c r="AD1782" i="77"/>
  <c r="AL1782" i="77" s="1"/>
  <c r="AD1511" i="77"/>
  <c r="AL1511" i="77" s="1"/>
  <c r="AD1757" i="77"/>
  <c r="AL1757" i="77" s="1"/>
  <c r="AD1605" i="77"/>
  <c r="AL1605" i="77" s="1"/>
  <c r="AD1471" i="77"/>
  <c r="AL1471" i="77" s="1"/>
  <c r="AD1484" i="77"/>
  <c r="AL1484" i="77" s="1"/>
  <c r="AD458" i="77"/>
  <c r="AL458" i="77" s="1"/>
  <c r="AD1812" i="77"/>
  <c r="AL1812" i="77" s="1"/>
  <c r="AD704" i="77"/>
  <c r="AL704" i="77" s="1"/>
  <c r="AD845" i="77"/>
  <c r="AL845" i="77" s="1"/>
  <c r="AD14" i="77"/>
  <c r="AL14" i="77" s="1"/>
  <c r="AD114" i="77"/>
  <c r="AL114" i="77" s="1"/>
  <c r="AD489" i="77"/>
  <c r="AL489" i="77" s="1"/>
  <c r="AD370" i="77"/>
  <c r="AL370" i="77" s="1"/>
  <c r="AD879" i="77"/>
  <c r="AL879" i="77" s="1"/>
  <c r="AD593" i="77"/>
  <c r="AL593" i="77" s="1"/>
  <c r="AD672" i="77"/>
  <c r="AL672" i="77" s="1"/>
  <c r="AD528" i="77"/>
  <c r="AL528" i="77" s="1"/>
  <c r="AD674" i="77"/>
  <c r="AL674" i="77" s="1"/>
  <c r="AD791" i="77"/>
  <c r="AL791" i="77" s="1"/>
  <c r="AD2506" i="77"/>
  <c r="AL2506" i="77" s="1"/>
  <c r="AD2603" i="77"/>
  <c r="AL2603" i="77" s="1"/>
  <c r="AD18" i="77"/>
  <c r="AL18" i="77" s="1"/>
  <c r="AD965" i="77"/>
  <c r="AL965" i="77" s="1"/>
  <c r="AD94" i="77"/>
  <c r="AL94" i="77" s="1"/>
  <c r="AD1101" i="77"/>
  <c r="AL1101" i="77" s="1"/>
  <c r="AD1414" i="77"/>
  <c r="AL1414" i="77" s="1"/>
  <c r="AD359" i="77"/>
  <c r="AL359" i="77" s="1"/>
  <c r="AD137" i="77"/>
  <c r="AL137" i="77" s="1"/>
  <c r="AD223" i="77"/>
  <c r="AL223" i="77" s="1"/>
  <c r="AD579" i="77"/>
  <c r="AL579" i="77" s="1"/>
  <c r="AD658" i="77"/>
  <c r="AL658" i="77" s="1"/>
  <c r="AD508" i="77"/>
  <c r="AL508" i="77" s="1"/>
  <c r="AD662" i="77"/>
  <c r="AL662" i="77" s="1"/>
  <c r="AD103" i="77"/>
  <c r="AL103" i="77" s="1"/>
  <c r="AD833" i="77"/>
  <c r="AL833" i="77" s="1"/>
  <c r="AD206" i="77"/>
  <c r="AL206" i="77" s="1"/>
  <c r="AD178" i="77"/>
  <c r="AL178" i="77" s="1"/>
  <c r="AD491" i="77"/>
  <c r="AL491" i="77" s="1"/>
  <c r="AD527" i="77"/>
  <c r="AL527" i="77" s="1"/>
  <c r="AD552" i="77"/>
  <c r="AL552" i="77" s="1"/>
  <c r="AD526" i="77"/>
  <c r="AL526" i="77" s="1"/>
  <c r="AD1876" i="77"/>
  <c r="AL1876" i="77" s="1"/>
  <c r="AD22" i="77"/>
  <c r="AL22" i="77" s="1"/>
  <c r="AD258" i="77"/>
  <c r="AL258" i="77" s="1"/>
  <c r="AD666" i="77"/>
  <c r="AL666" i="77" s="1"/>
  <c r="AD474" i="77"/>
  <c r="AL474" i="77" s="1"/>
  <c r="AD355" i="77"/>
  <c r="AL355" i="77" s="1"/>
  <c r="AD1268" i="77"/>
  <c r="AL1268" i="77" s="1"/>
  <c r="AD181" i="77"/>
  <c r="AL181" i="77" s="1"/>
  <c r="AD140" i="77"/>
  <c r="AL140" i="77" s="1"/>
  <c r="AD566" i="77"/>
  <c r="AL566" i="77" s="1"/>
  <c r="AD316" i="77"/>
  <c r="AL316" i="77" s="1"/>
  <c r="AD1638" i="77"/>
  <c r="AL1638" i="77" s="1"/>
  <c r="AD367" i="77"/>
  <c r="AL367" i="77" s="1"/>
  <c r="AD1487" i="77"/>
  <c r="AL1487" i="77" s="1"/>
  <c r="AD748" i="77"/>
  <c r="AL748" i="77" s="1"/>
  <c r="AD875" i="77"/>
  <c r="AL875" i="77" s="1"/>
  <c r="AD91" i="77"/>
  <c r="AL91" i="77" s="1"/>
  <c r="AD76" i="77"/>
  <c r="AL76" i="77" s="1"/>
  <c r="AD2078" i="77"/>
  <c r="AL2078" i="77" s="1"/>
  <c r="AD341" i="77"/>
  <c r="AL341" i="77" s="1"/>
  <c r="AD203" i="77"/>
  <c r="AL203" i="77" s="1"/>
  <c r="AD1618" i="77"/>
  <c r="AL1618" i="77" s="1"/>
  <c r="AD893" i="77"/>
  <c r="AL893" i="77" s="1"/>
  <c r="AD1433" i="77"/>
  <c r="AL1433" i="77" s="1"/>
  <c r="AD1804" i="77"/>
  <c r="AL1804" i="77" s="1"/>
  <c r="AD806" i="77"/>
  <c r="AL806" i="77" s="1"/>
  <c r="AD207" i="77"/>
  <c r="AL207" i="77" s="1"/>
  <c r="AD61" i="77"/>
  <c r="AL61" i="77" s="1"/>
  <c r="AD467" i="77"/>
  <c r="AL467" i="77" s="1"/>
  <c r="AD1017" i="77"/>
  <c r="AL1017" i="77" s="1"/>
  <c r="AD1446" i="77"/>
  <c r="AL1446" i="77" s="1"/>
  <c r="AD1016" i="77"/>
  <c r="AL1016" i="77" s="1"/>
  <c r="AD374" i="77"/>
  <c r="AL374" i="77" s="1"/>
  <c r="AD1211" i="77"/>
  <c r="AL1211" i="77" s="1"/>
  <c r="AD1244" i="77"/>
  <c r="AL1244" i="77" s="1"/>
  <c r="AD79" i="77"/>
  <c r="AL79" i="77" s="1"/>
  <c r="AD1103" i="77"/>
  <c r="AL1103" i="77" s="1"/>
  <c r="AD1148" i="77"/>
  <c r="AL1148" i="77" s="1"/>
  <c r="AD2065" i="77"/>
  <c r="AL2065" i="77" s="1"/>
  <c r="AD1731" i="77"/>
  <c r="AL1731" i="77" s="1"/>
  <c r="AD171" i="77"/>
  <c r="AL171" i="77" s="1"/>
  <c r="AD584" i="77"/>
  <c r="AL584" i="77" s="1"/>
  <c r="AD1564" i="77"/>
  <c r="AL1564" i="77" s="1"/>
  <c r="AD1417" i="77"/>
  <c r="AL1417" i="77" s="1"/>
  <c r="AD1667" i="77"/>
  <c r="AL1667" i="77" s="1"/>
  <c r="AD2310" i="77"/>
  <c r="AL2310" i="77" s="1"/>
  <c r="AD2107" i="77"/>
  <c r="AL2107" i="77" s="1"/>
  <c r="AD619" i="77"/>
  <c r="AL619" i="77" s="1"/>
  <c r="AD1018" i="77"/>
  <c r="AL1018" i="77" s="1"/>
  <c r="AD553" i="77"/>
  <c r="AL553" i="77" s="1"/>
  <c r="AD321" i="77"/>
  <c r="AL321" i="77" s="1"/>
  <c r="AD282" i="77"/>
  <c r="AL282" i="77" s="1"/>
  <c r="AD1241" i="77"/>
  <c r="AL1241" i="77" s="1"/>
  <c r="AD602" i="77"/>
  <c r="AL602" i="77" s="1"/>
  <c r="AD838" i="77"/>
  <c r="AL838" i="77" s="1"/>
  <c r="AD1319" i="77"/>
  <c r="AL1319" i="77" s="1"/>
  <c r="AD1320" i="77"/>
  <c r="AL1320" i="77" s="1"/>
  <c r="AD358" i="77"/>
  <c r="AL358" i="77" s="1"/>
  <c r="AD1053" i="77"/>
  <c r="AL1053" i="77" s="1"/>
  <c r="AD1707" i="77"/>
  <c r="AL1707" i="77" s="1"/>
  <c r="AD1432" i="77"/>
  <c r="AL1432" i="77" s="1"/>
  <c r="AD1811" i="77"/>
  <c r="AL1811" i="77" s="1"/>
  <c r="AD555" i="77"/>
  <c r="AL555" i="77" s="1"/>
  <c r="AD718" i="77"/>
  <c r="AL718" i="77" s="1"/>
  <c r="AD439" i="77"/>
  <c r="AL439" i="77" s="1"/>
  <c r="AD184" i="77"/>
  <c r="AL184" i="77" s="1"/>
  <c r="AD1066" i="77"/>
  <c r="AL1066" i="77" s="1"/>
  <c r="AD517" i="77"/>
  <c r="AL517" i="77" s="1"/>
  <c r="AD428" i="77"/>
  <c r="AL428" i="77" s="1"/>
  <c r="AD397" i="77"/>
  <c r="AL397" i="77" s="1"/>
  <c r="AD436" i="77"/>
  <c r="AL436" i="77" s="1"/>
  <c r="AD993" i="77"/>
  <c r="AL993" i="77" s="1"/>
  <c r="AD1437" i="77"/>
  <c r="AL1437" i="77" s="1"/>
  <c r="AD994" i="77"/>
  <c r="AL994" i="77" s="1"/>
  <c r="AD365" i="77"/>
  <c r="AL365" i="77" s="1"/>
  <c r="AD231" i="77"/>
  <c r="AL231" i="77" s="1"/>
  <c r="AD669" i="77"/>
  <c r="AL669" i="77" s="1"/>
  <c r="AD3141" i="77"/>
  <c r="AL3141" i="77" s="1"/>
  <c r="AD1073" i="77"/>
  <c r="AL1073" i="77" s="1"/>
  <c r="AD1789" i="77"/>
  <c r="AL1789" i="77" s="1"/>
  <c r="AD1288" i="77"/>
  <c r="AL1288" i="77" s="1"/>
  <c r="AD75" i="77"/>
  <c r="AL75" i="77" s="1"/>
  <c r="AD797" i="77"/>
  <c r="AL797" i="77" s="1"/>
  <c r="AD1623" i="77"/>
  <c r="AL1623" i="77" s="1"/>
  <c r="AD3089" i="77"/>
  <c r="AL3089" i="77" s="1"/>
  <c r="AD1770" i="77"/>
  <c r="AL1770" i="77" s="1"/>
  <c r="AD3238" i="77"/>
  <c r="AL3238" i="77" s="1"/>
  <c r="AD1419" i="77"/>
  <c r="AL1419" i="77" s="1"/>
  <c r="AD480" i="77"/>
  <c r="AL480" i="77" s="1"/>
  <c r="AD284" i="77"/>
  <c r="AL284" i="77" s="1"/>
  <c r="AD1767" i="77"/>
  <c r="AL1767" i="77" s="1"/>
  <c r="AD2077" i="77"/>
  <c r="AL2077" i="77" s="1"/>
  <c r="AD250" i="77"/>
  <c r="AL250" i="77" s="1"/>
  <c r="AD1617" i="77"/>
  <c r="AL1617" i="77" s="1"/>
  <c r="AD1509" i="77"/>
  <c r="AL1509" i="77" s="1"/>
  <c r="AD1870" i="77"/>
  <c r="AL1870" i="77" s="1"/>
  <c r="AD1185" i="77"/>
  <c r="AL1185" i="77" s="1"/>
  <c r="AD1381" i="77"/>
  <c r="AL1381" i="77" s="1"/>
  <c r="AD1382" i="77"/>
  <c r="AL1382" i="77" s="1"/>
  <c r="AD1787" i="77"/>
  <c r="AL1787" i="77" s="1"/>
  <c r="AD1506" i="77"/>
  <c r="AL1506" i="77" s="1"/>
  <c r="AD1885" i="77"/>
  <c r="AL1885" i="77" s="1"/>
  <c r="AD438" i="77"/>
  <c r="AL438" i="77" s="1"/>
  <c r="AD464" i="77"/>
  <c r="AL464" i="77" s="1"/>
  <c r="AD679" i="77"/>
  <c r="AL679" i="77" s="1"/>
  <c r="AD680" i="77"/>
  <c r="AL680" i="77" s="1"/>
  <c r="AD466" i="77"/>
  <c r="AL466" i="77" s="1"/>
  <c r="AD807" i="77"/>
  <c r="AL807" i="77" s="1"/>
  <c r="AD317" i="77"/>
  <c r="AL317" i="77" s="1"/>
  <c r="AD375" i="77"/>
  <c r="AL375" i="77" s="1"/>
  <c r="AD1212" i="77"/>
  <c r="AL1212" i="77" s="1"/>
  <c r="AD1669" i="77"/>
  <c r="AL1669" i="77" s="1"/>
  <c r="AD1230" i="77"/>
  <c r="AL1230" i="77" s="1"/>
  <c r="AD1622" i="77"/>
  <c r="AL1622" i="77" s="1"/>
  <c r="AD3088" i="77"/>
  <c r="AL3088" i="77" s="1"/>
  <c r="AD1104" i="77"/>
  <c r="AL1104" i="77" s="1"/>
  <c r="AD1149" i="77"/>
  <c r="AL1149" i="77" s="1"/>
  <c r="AD2066" i="77"/>
  <c r="AL2066" i="77" s="1"/>
  <c r="AD1730" i="77"/>
  <c r="AL1730" i="77" s="1"/>
  <c r="AD936" i="77"/>
  <c r="AL936" i="77" s="1"/>
  <c r="AD1666" i="77"/>
  <c r="AL1666" i="77" s="1"/>
  <c r="AD2309" i="77"/>
  <c r="AL2309" i="77" s="1"/>
  <c r="AD2106" i="77"/>
  <c r="AL2106" i="77" s="1"/>
  <c r="AD285" i="77"/>
  <c r="AL285" i="77" s="1"/>
  <c r="AD2375" i="77"/>
  <c r="AL2375" i="77" s="1"/>
  <c r="AD1915" i="77"/>
  <c r="AL1915" i="77" s="1"/>
  <c r="AD477" i="77"/>
  <c r="AL477" i="77" s="1"/>
  <c r="AD695" i="77"/>
  <c r="AL695" i="77" s="1"/>
  <c r="AD1501" i="77"/>
  <c r="AL1501" i="77" s="1"/>
  <c r="AD2782" i="77"/>
  <c r="AL2782" i="77" s="1"/>
  <c r="AD2478" i="77"/>
  <c r="AL2478" i="77" s="1"/>
  <c r="AD2654" i="77"/>
  <c r="AL2654" i="77" s="1"/>
  <c r="AD2513" i="77"/>
  <c r="AL2513" i="77" s="1"/>
  <c r="AD2374" i="77"/>
  <c r="AL2374" i="77" s="1"/>
  <c r="AD2500" i="77"/>
  <c r="AL2500" i="77" s="1"/>
  <c r="AD2393" i="77"/>
  <c r="AL2393" i="77" s="1"/>
  <c r="AD2759" i="77"/>
  <c r="AL2759" i="77" s="1"/>
  <c r="AD1087" i="77"/>
  <c r="AL1087" i="77" s="1"/>
  <c r="AD847" i="77"/>
  <c r="AL847" i="77" s="1"/>
  <c r="AD1305" i="77"/>
  <c r="AL1305" i="77" s="1"/>
  <c r="AD863" i="77"/>
  <c r="AL863" i="77" s="1"/>
  <c r="AD379" i="77"/>
  <c r="AL379" i="77" s="1"/>
  <c r="AD595" i="77"/>
  <c r="AL595" i="77" s="1"/>
  <c r="AD982" i="77"/>
  <c r="AL982" i="77" s="1"/>
  <c r="AD1310" i="77"/>
  <c r="AL1310" i="77" s="1"/>
  <c r="AD701" i="77"/>
  <c r="AL701" i="77" s="1"/>
  <c r="AD1309" i="77"/>
  <c r="AL1309" i="77" s="1"/>
  <c r="AD1415" i="77"/>
  <c r="AL1415" i="77" s="1"/>
  <c r="AD1658" i="77"/>
  <c r="AL1658" i="77" s="1"/>
  <c r="AD918" i="77"/>
  <c r="AL918" i="77" s="1"/>
  <c r="AD866" i="77"/>
  <c r="AL866" i="77" s="1"/>
  <c r="AD696" i="77"/>
  <c r="AL696" i="77" s="1"/>
  <c r="AD74" i="77"/>
  <c r="AL74" i="77" s="1"/>
  <c r="AD3239" i="77"/>
  <c r="AL3239" i="77" s="1"/>
  <c r="AD3193" i="77"/>
  <c r="AL3193" i="77" s="1"/>
  <c r="AD320" i="77"/>
  <c r="AL320" i="77" s="1"/>
  <c r="AD533" i="77"/>
  <c r="AL533" i="77" s="1"/>
  <c r="AD541" i="77"/>
  <c r="AL541" i="77" s="1"/>
  <c r="AD1056" i="77"/>
  <c r="AL1056" i="77" s="1"/>
  <c r="AD1670" i="77"/>
  <c r="AL1670" i="77" s="1"/>
  <c r="AD346" i="77"/>
  <c r="AL346" i="77" s="1"/>
  <c r="AD2391" i="77"/>
  <c r="AD430" i="77"/>
  <c r="AD331" i="77"/>
  <c r="AL331" i="77" s="1"/>
  <c r="AD332" i="77"/>
  <c r="AL332" i="77" s="1"/>
  <c r="AD448" i="77"/>
  <c r="AL448" i="77" s="1"/>
  <c r="AD329" i="77"/>
  <c r="AL329" i="77" s="1"/>
  <c r="AD447" i="77"/>
  <c r="AL447" i="77" s="1"/>
  <c r="AD422" i="77"/>
  <c r="AL422" i="77" s="1"/>
  <c r="AD917" i="77"/>
  <c r="AL917" i="77" s="1"/>
  <c r="AD493" i="77"/>
  <c r="AD585" i="77"/>
  <c r="AD1179" i="77"/>
  <c r="AD1035" i="77"/>
  <c r="AL1035" i="77" s="1"/>
  <c r="AD1829" i="77"/>
  <c r="AL1829" i="77" s="1"/>
  <c r="AD759" i="77"/>
  <c r="AL759" i="77" s="1"/>
  <c r="AD1426" i="77"/>
  <c r="AL1426" i="77" s="1"/>
  <c r="AD1668" i="77"/>
  <c r="AL1668" i="77" s="1"/>
  <c r="AD2445" i="77"/>
  <c r="AL2445" i="77" s="1"/>
  <c r="AD1975" i="77"/>
  <c r="AL1975" i="77" s="1"/>
  <c r="AD73" i="77"/>
  <c r="AD1502" i="77"/>
  <c r="AL1502" i="77" s="1"/>
  <c r="AD2868" i="77"/>
  <c r="AL2868" i="77" s="1"/>
  <c r="AD1478" i="77"/>
  <c r="AL1478" i="77" s="1"/>
  <c r="AD2479" i="77"/>
  <c r="AL2479" i="77" s="1"/>
  <c r="AD2655" i="77"/>
  <c r="AL2655" i="77" s="1"/>
  <c r="AD2392" i="77"/>
  <c r="AL2392" i="77" s="1"/>
  <c r="AD768" i="77"/>
  <c r="AL768" i="77" s="1"/>
  <c r="AD604" i="77"/>
  <c r="AL604" i="77" s="1"/>
  <c r="AD736" i="77"/>
  <c r="AL736" i="77" s="1"/>
  <c r="AD624" i="77"/>
  <c r="AL624" i="77" s="1"/>
  <c r="AD1039" i="77"/>
  <c r="AL1039" i="77" s="1"/>
  <c r="AD400" i="77"/>
  <c r="AL400" i="77" s="1"/>
  <c r="AD1164" i="77"/>
  <c r="AL1164" i="77" s="1"/>
  <c r="AD1367" i="77"/>
  <c r="AL1367" i="77" s="1"/>
  <c r="AD864" i="77"/>
  <c r="AD981" i="77"/>
  <c r="AD675" i="77"/>
  <c r="AL675" i="77" s="1"/>
  <c r="AD124" i="77"/>
  <c r="AL124" i="77" s="1"/>
  <c r="AD340" i="77"/>
  <c r="AL340" i="77" s="1"/>
  <c r="AD100" i="77"/>
  <c r="AL100" i="77" s="1"/>
  <c r="AD202" i="77"/>
  <c r="AL202" i="77" s="1"/>
  <c r="AD2243" i="77"/>
  <c r="AL2243" i="77" s="1"/>
  <c r="AD961" i="77"/>
  <c r="AL961" i="77" s="1"/>
  <c r="AD1586" i="77"/>
  <c r="AL1586" i="77" s="1"/>
  <c r="AD1228" i="77"/>
  <c r="AL1228" i="77" s="1"/>
  <c r="AD975" i="77"/>
  <c r="AL975" i="77" s="1"/>
  <c r="AD1041" i="77"/>
  <c r="AL1041" i="77" s="1"/>
  <c r="AD2086" i="77"/>
  <c r="AL2086" i="77" s="1"/>
  <c r="AD2371" i="77"/>
  <c r="AL2371" i="77" s="1"/>
  <c r="AD2280" i="77"/>
  <c r="AL2280" i="77" s="1"/>
  <c r="AD2387" i="77"/>
  <c r="AD350" i="77"/>
  <c r="AD462" i="77"/>
  <c r="AL462" i="77" s="1"/>
  <c r="AD1363" i="77"/>
  <c r="AL1363" i="77" s="1"/>
  <c r="AD3194" i="77"/>
  <c r="AL3194" i="77" s="1"/>
  <c r="AD304" i="77"/>
  <c r="AL304" i="77" s="1"/>
  <c r="AD195" i="77"/>
  <c r="AL195" i="77" s="1"/>
  <c r="AD1038" i="77"/>
  <c r="AL1038" i="77" s="1"/>
  <c r="AD1656" i="77"/>
  <c r="AL1656" i="77" s="1"/>
  <c r="AD166" i="77"/>
  <c r="AL166" i="77" s="1"/>
  <c r="AD35" i="77"/>
  <c r="AL35" i="77" s="1"/>
  <c r="AD228" i="77"/>
  <c r="AL228" i="77" s="1"/>
  <c r="AD1943" i="77"/>
  <c r="AL1943" i="77" s="1"/>
  <c r="AD1771" i="77"/>
  <c r="AL1771" i="77" s="1"/>
  <c r="AD1706" i="77"/>
  <c r="AL1706" i="77" s="1"/>
  <c r="AD708" i="77"/>
  <c r="AL708" i="77" s="1"/>
  <c r="AD1498" i="77"/>
  <c r="AD537" i="77"/>
  <c r="AD452" i="77"/>
  <c r="AL452" i="77" s="1"/>
  <c r="AD3240" i="77"/>
  <c r="AL3240" i="77" s="1"/>
  <c r="AD3195" i="77"/>
  <c r="AL3195" i="77" s="1"/>
  <c r="AD1635" i="77"/>
  <c r="AD1356" i="77"/>
  <c r="AL1356" i="77" s="1"/>
  <c r="AD1823" i="77"/>
  <c r="AL1823" i="77" s="1"/>
  <c r="AD1582" i="77"/>
  <c r="AD852" i="77"/>
  <c r="AD1314" i="77"/>
  <c r="AL1314" i="77" s="1"/>
  <c r="AD974" i="77"/>
  <c r="AL974" i="77" s="1"/>
  <c r="AD1959" i="77"/>
  <c r="AL1959" i="77" s="1"/>
  <c r="AD709" i="77"/>
  <c r="AD846" i="77"/>
  <c r="AL846" i="77" s="1"/>
  <c r="AD2279" i="77"/>
  <c r="AL2279" i="77" s="1"/>
  <c r="AD2386" i="77"/>
  <c r="AD236" i="77"/>
  <c r="AL236" i="77" s="1"/>
  <c r="AD1592" i="77"/>
  <c r="AL1592" i="77" s="1"/>
  <c r="AD180" i="77"/>
  <c r="AL180" i="77" s="1"/>
  <c r="AD682" i="77"/>
  <c r="AL682" i="77" s="1"/>
  <c r="AD1341" i="77"/>
  <c r="AD1339" i="77"/>
  <c r="AL1339" i="77" s="1"/>
  <c r="AD764" i="77"/>
  <c r="AL764" i="77" s="1"/>
  <c r="AD1213" i="77"/>
  <c r="AL1213" i="77" s="1"/>
  <c r="AD594" i="77"/>
  <c r="AD1546" i="77"/>
  <c r="AL1546" i="77" s="1"/>
  <c r="AD1269" i="77"/>
  <c r="AL1269" i="77" s="1"/>
  <c r="AD1492" i="77"/>
  <c r="AL1492" i="77" s="1"/>
  <c r="AD1488" i="77"/>
  <c r="AL1488" i="77" s="1"/>
  <c r="AD1128" i="77"/>
  <c r="AL1128" i="77" s="1"/>
  <c r="AD1525" i="77"/>
  <c r="AL1525" i="77" s="1"/>
  <c r="AD1715" i="77"/>
  <c r="AL1715" i="77" s="1"/>
  <c r="AD1321" i="77"/>
  <c r="AL1321" i="77" s="1"/>
  <c r="AD945" i="77"/>
  <c r="AL945" i="77" s="1"/>
  <c r="AD1130" i="77"/>
  <c r="AL1130" i="77" s="1"/>
  <c r="AD664" i="77"/>
  <c r="AL664" i="77" s="1"/>
  <c r="AD911" i="77"/>
  <c r="AL911" i="77" s="1"/>
  <c r="AD1000" i="77"/>
  <c r="AL1000" i="77" s="1"/>
  <c r="AD1403" i="77"/>
  <c r="AL1403" i="77" s="1"/>
  <c r="AD109" i="77"/>
  <c r="AL109" i="77" s="1"/>
  <c r="AD641" i="77"/>
  <c r="AL641" i="77" s="1"/>
  <c r="AD671" i="77"/>
  <c r="AL671" i="77" s="1"/>
  <c r="AD235" i="77"/>
  <c r="AL235" i="77" s="1"/>
  <c r="AD1591" i="77"/>
  <c r="AL1591" i="77" s="1"/>
  <c r="AD179" i="77"/>
  <c r="AL179" i="77" s="1"/>
  <c r="AD747" i="77"/>
  <c r="AD877" i="77"/>
  <c r="AD84" i="77"/>
  <c r="AL84" i="77" s="1"/>
  <c r="AD751" i="77"/>
  <c r="AL751" i="77" s="1"/>
  <c r="AD449" i="77"/>
  <c r="AL449" i="77" s="1"/>
  <c r="AD1282" i="77"/>
  <c r="AL1282" i="77" s="1"/>
  <c r="AD1665" i="77"/>
  <c r="AL1665" i="77" s="1"/>
  <c r="AD1597" i="77"/>
  <c r="AL1597" i="77" s="1"/>
  <c r="AD1486" i="77"/>
  <c r="AD580" i="77"/>
  <c r="AD1174" i="77"/>
  <c r="AL1174" i="77" s="1"/>
  <c r="AD1346" i="77"/>
  <c r="AL1346" i="77" s="1"/>
  <c r="AD1855" i="77"/>
  <c r="AD1084" i="77"/>
  <c r="AD1644" i="77"/>
  <c r="AL1644" i="77" s="1"/>
  <c r="AD2547" i="77"/>
  <c r="AL2547" i="77" s="1"/>
  <c r="AD2620" i="77"/>
  <c r="AL2620" i="77" s="1"/>
  <c r="AD2428" i="77"/>
  <c r="AL2428" i="77" s="1"/>
  <c r="AD2656" i="77"/>
  <c r="AL2656" i="77" s="1"/>
  <c r="AD2546" i="77"/>
  <c r="AL2546" i="77" s="1"/>
  <c r="AD2388" i="77"/>
  <c r="AL2388" i="77" s="1"/>
  <c r="AD34" i="77"/>
  <c r="AD1315" i="77"/>
  <c r="AD434" i="77"/>
  <c r="AD545" i="77"/>
  <c r="AD1337" i="77"/>
  <c r="AD256" i="77"/>
  <c r="AD1121" i="77"/>
  <c r="AL1121" i="77" s="1"/>
  <c r="AD1450" i="77"/>
  <c r="AL1450" i="77" s="1"/>
  <c r="AD1271" i="77"/>
  <c r="AL1271" i="77" s="1"/>
  <c r="AD1547" i="77"/>
  <c r="AL1547" i="77" s="1"/>
  <c r="AD1280" i="77"/>
  <c r="AL1280" i="77" s="1"/>
  <c r="AD1664" i="77"/>
  <c r="AL1664" i="77" s="1"/>
  <c r="AD1589" i="77"/>
  <c r="AL1589" i="77" s="1"/>
  <c r="AD1796" i="77"/>
  <c r="AL1796" i="77" s="1"/>
  <c r="AD1322" i="77"/>
  <c r="AL1322" i="77" s="1"/>
  <c r="AD946" i="77"/>
  <c r="AL946" i="77" s="1"/>
  <c r="AD1868" i="77"/>
  <c r="AD1654" i="77"/>
  <c r="AD2557" i="77"/>
  <c r="AL2557" i="77" s="1"/>
  <c r="AD2636" i="77"/>
  <c r="AL2636" i="77" s="1"/>
  <c r="AD2451" i="77"/>
  <c r="AL2451" i="77" s="1"/>
  <c r="AD2681" i="77"/>
  <c r="AL2681" i="77" s="1"/>
  <c r="AD2555" i="77"/>
  <c r="AL2555" i="77" s="1"/>
  <c r="AD2397" i="77"/>
  <c r="AL2397" i="77" s="1"/>
  <c r="AD1195" i="77"/>
  <c r="AD663" i="77"/>
  <c r="AL663" i="77" s="1"/>
  <c r="AD910" i="77"/>
  <c r="AL910" i="77" s="1"/>
  <c r="AD999" i="77"/>
  <c r="AL999" i="77" s="1"/>
  <c r="AD1402" i="77"/>
  <c r="AL1402" i="77" s="1"/>
  <c r="AD156" i="77"/>
  <c r="AD1180" i="77"/>
  <c r="AD33" i="77"/>
  <c r="AD1696" i="77"/>
  <c r="AD2869" i="77"/>
  <c r="AD1467" i="77"/>
  <c r="AL1467" i="77" s="1"/>
  <c r="AD2723" i="77"/>
  <c r="AL2723" i="77" s="1"/>
  <c r="AD966" i="77"/>
  <c r="AD878" i="77"/>
  <c r="AD1154" i="77"/>
  <c r="AD38" i="77"/>
  <c r="AD226" i="77"/>
  <c r="AD2300" i="77"/>
  <c r="AD1686" i="77"/>
  <c r="AL1686" i="77" s="1"/>
  <c r="AD1588" i="77"/>
  <c r="AL1588" i="77" s="1"/>
  <c r="AD1645" i="77"/>
  <c r="AL1645" i="77" s="1"/>
  <c r="AD269" i="77"/>
  <c r="AD2299" i="77"/>
  <c r="AL2299" i="77" s="1"/>
  <c r="AD2038" i="77"/>
  <c r="AL2038" i="77" s="1"/>
  <c r="AD2491" i="77"/>
  <c r="AL2491" i="77" s="1"/>
  <c r="AD3075" i="77"/>
  <c r="AL3075" i="77" s="1"/>
  <c r="AD3120" i="77"/>
  <c r="AL3120" i="77" s="1"/>
  <c r="AD20" i="77"/>
  <c r="AL20" i="77" s="1"/>
  <c r="AD1235" i="77"/>
  <c r="AD1697" i="77"/>
  <c r="AD2931" i="77"/>
  <c r="AD924" i="77"/>
  <c r="AD1548" i="77"/>
  <c r="AL1548" i="77" s="1"/>
  <c r="AD2790" i="77"/>
  <c r="AL2790" i="77" s="1"/>
  <c r="AD142" i="77"/>
  <c r="AD1660" i="77"/>
  <c r="AD1612" i="77"/>
  <c r="AD2074" i="77"/>
  <c r="AL2074" i="77" s="1"/>
  <c r="AD2040" i="77"/>
  <c r="AL2040" i="77" s="1"/>
  <c r="AD2210" i="77"/>
  <c r="AL2210" i="77" s="1"/>
  <c r="AD2014" i="77"/>
  <c r="AL2014" i="77" s="1"/>
  <c r="AD2263" i="77"/>
  <c r="AL2263" i="77" s="1"/>
  <c r="AD2204" i="77"/>
  <c r="AL2204" i="77" s="1"/>
  <c r="AD2016" i="77"/>
  <c r="AL2016" i="77" s="1"/>
  <c r="AD2015" i="77"/>
  <c r="AL2015" i="77" s="1"/>
  <c r="AD2304" i="77"/>
  <c r="AL2304" i="77" s="1"/>
  <c r="AD1866" i="77"/>
  <c r="AL1866" i="77" s="1"/>
  <c r="AD2193" i="77"/>
  <c r="AL2193" i="77" s="1"/>
  <c r="AD1472" i="77"/>
  <c r="AD1354" i="77"/>
  <c r="AD117" i="77"/>
  <c r="AD3241" i="77"/>
  <c r="AD659" i="77"/>
  <c r="AD1875" i="77"/>
  <c r="AD1571" i="77"/>
  <c r="AL1571" i="77" s="1"/>
  <c r="AD1732" i="77"/>
  <c r="AL1732" i="77" s="1"/>
  <c r="AD1390" i="77"/>
  <c r="AL1390" i="77" s="1"/>
  <c r="AD1691" i="77"/>
  <c r="AL1691" i="77" s="1"/>
  <c r="AD1843" i="77"/>
  <c r="AL1843" i="77" s="1"/>
  <c r="AD1858" i="77"/>
  <c r="AL1858" i="77" s="1"/>
  <c r="AD1911" i="77"/>
  <c r="AL1911" i="77" s="1"/>
  <c r="AD1850" i="77"/>
  <c r="AL1850" i="77" s="1"/>
  <c r="AD1742" i="77"/>
  <c r="AL1742" i="77" s="1"/>
  <c r="AD1774" i="77"/>
  <c r="AL1774" i="77" s="1"/>
  <c r="AD1775" i="77"/>
  <c r="AL1775" i="77" s="1"/>
  <c r="AD1773" i="77"/>
  <c r="AL1773" i="77" s="1"/>
  <c r="AD1856" i="77"/>
  <c r="AL1856" i="77" s="1"/>
  <c r="AD1609" i="77"/>
  <c r="AL1609" i="77" s="1"/>
  <c r="AD1608" i="77"/>
  <c r="AL1608" i="77" s="1"/>
  <c r="AD1628" i="77"/>
  <c r="AL1628" i="77" s="1"/>
  <c r="AD1044" i="77"/>
  <c r="AL1044" i="77" s="1"/>
  <c r="AD995" i="77"/>
  <c r="AL995" i="77" s="1"/>
  <c r="AD1513" i="77"/>
  <c r="AD881" i="77"/>
  <c r="AD243" i="77"/>
  <c r="AL243" i="77" s="1"/>
  <c r="AD172" i="77"/>
  <c r="AL172" i="77" s="1"/>
  <c r="AD610" i="77"/>
  <c r="AL610" i="77" s="1"/>
  <c r="AD426" i="77"/>
  <c r="AL426" i="77" s="1"/>
  <c r="AD1550" i="77"/>
  <c r="AL1550" i="77" s="1"/>
  <c r="AD1551" i="77"/>
  <c r="AL1551" i="77" s="1"/>
  <c r="AD2185" i="77"/>
  <c r="AL2185" i="77" s="1"/>
  <c r="AD2104" i="77"/>
  <c r="AL2104" i="77" s="1"/>
  <c r="AD2260" i="77"/>
  <c r="AL2260" i="77" s="1"/>
  <c r="AD2454" i="77"/>
  <c r="AL2454" i="77" s="1"/>
  <c r="AD2059" i="77"/>
  <c r="AL2059" i="77" s="1"/>
  <c r="AD2449" i="77"/>
  <c r="AL2449" i="77" s="1"/>
  <c r="AD2450" i="77"/>
  <c r="AL2450" i="77" s="1"/>
  <c r="AD2332" i="77"/>
  <c r="AL2332" i="77" s="1"/>
  <c r="AD2061" i="77"/>
  <c r="AL2061" i="77" s="1"/>
  <c r="AD2596" i="77"/>
  <c r="AL2596" i="77" s="1"/>
  <c r="AD2686" i="77"/>
  <c r="AL2686" i="77" s="1"/>
  <c r="AD2481" i="77"/>
  <c r="AL2481" i="77" s="1"/>
  <c r="AD1967" i="77"/>
  <c r="AL1967" i="77" s="1"/>
  <c r="AD2597" i="77"/>
  <c r="AL2597" i="77" s="1"/>
  <c r="AD2598" i="77"/>
  <c r="AL2598" i="77" s="1"/>
  <c r="AD2110" i="77"/>
  <c r="AL2110" i="77" s="1"/>
  <c r="AD2683" i="77"/>
  <c r="AL2683" i="77" s="1"/>
  <c r="AD2684" i="77"/>
  <c r="AL2684" i="77" s="1"/>
  <c r="AD2687" i="77"/>
  <c r="AL2687" i="77" s="1"/>
  <c r="AD2259" i="77"/>
  <c r="AL2259" i="77" s="1"/>
  <c r="AD2685" i="77"/>
  <c r="AL2685" i="77" s="1"/>
  <c r="AD1902" i="77"/>
  <c r="AL1902" i="77" s="1"/>
  <c r="AD2067" i="77"/>
  <c r="AL2067" i="77" s="1"/>
  <c r="AD2197" i="77"/>
  <c r="AL2197" i="77" s="1"/>
  <c r="AD2196" i="77"/>
  <c r="AL2196" i="77" s="1"/>
  <c r="AD1613" i="77"/>
  <c r="AL1613" i="77" s="1"/>
  <c r="AD1196" i="77"/>
  <c r="AL1196" i="77" s="1"/>
  <c r="AD1693" i="77"/>
  <c r="AL1693" i="77" s="1"/>
  <c r="AD167" i="77"/>
  <c r="AD193" i="77"/>
  <c r="AL193" i="77" s="1"/>
  <c r="AD532" i="77"/>
  <c r="AL532" i="77" s="1"/>
  <c r="AD1641" i="77"/>
  <c r="AL1641" i="77" s="1"/>
  <c r="AD1817" i="77"/>
  <c r="AL1817" i="77" s="1"/>
  <c r="AD1452" i="77"/>
  <c r="AL1452" i="77" s="1"/>
  <c r="AD352" i="77"/>
  <c r="AD1981" i="77"/>
  <c r="AL1981" i="77" s="1"/>
  <c r="AD2146" i="77"/>
  <c r="AL2146" i="77" s="1"/>
  <c r="AD2187" i="77"/>
  <c r="AL2187" i="77" s="1"/>
  <c r="AD2256" i="77"/>
  <c r="AL2256" i="77" s="1"/>
  <c r="AD2166" i="77"/>
  <c r="AL2166" i="77" s="1"/>
  <c r="AD2021" i="77"/>
  <c r="AL2021" i="77" s="1"/>
  <c r="AD2051" i="77"/>
  <c r="AL2051" i="77" s="1"/>
  <c r="AD2053" i="77"/>
  <c r="AL2053" i="77" s="1"/>
  <c r="AD2049" i="77"/>
  <c r="AL2049" i="77" s="1"/>
  <c r="AD2186" i="77"/>
  <c r="AL2186" i="77" s="1"/>
  <c r="AD1913" i="77"/>
  <c r="AL1913" i="77" s="1"/>
  <c r="AD1912" i="77"/>
  <c r="AL1912" i="77" s="1"/>
  <c r="AD1922" i="77"/>
  <c r="AL1922" i="77" s="1"/>
  <c r="AD1744" i="77"/>
  <c r="AL1744" i="77" s="1"/>
  <c r="AD443" i="77"/>
  <c r="AL443" i="77" s="1"/>
  <c r="AD427" i="77"/>
  <c r="AL427" i="77" s="1"/>
  <c r="AD1553" i="77"/>
  <c r="AL1553" i="77" s="1"/>
  <c r="AD1552" i="77"/>
  <c r="AL1552" i="77" s="1"/>
  <c r="AD2298" i="77"/>
  <c r="AL2298" i="77" s="1"/>
  <c r="AD2206" i="77"/>
  <c r="AL2206" i="77" s="1"/>
  <c r="AD2342" i="77"/>
  <c r="AL2342" i="77" s="1"/>
  <c r="AD2522" i="77"/>
  <c r="AL2522" i="77" s="1"/>
  <c r="AD2173" i="77"/>
  <c r="AL2173" i="77" s="1"/>
  <c r="AD2517" i="77"/>
  <c r="AL2517" i="77" s="1"/>
  <c r="AD2518" i="77"/>
  <c r="AL2518" i="77" s="1"/>
  <c r="AD2407" i="77"/>
  <c r="AL2407" i="77" s="1"/>
  <c r="AD2175" i="77"/>
  <c r="AL2175" i="77" s="1"/>
  <c r="AD2651" i="77"/>
  <c r="AL2651" i="77" s="1"/>
  <c r="AD2753" i="77"/>
  <c r="AL2753" i="77" s="1"/>
  <c r="AD2540" i="77"/>
  <c r="AL2540" i="77" s="1"/>
  <c r="AD2028" i="77"/>
  <c r="AL2028" i="77" s="1"/>
  <c r="AD2652" i="77"/>
  <c r="AL2652" i="77" s="1"/>
  <c r="AD2653" i="77"/>
  <c r="AL2653" i="77" s="1"/>
  <c r="AD2212" i="77"/>
  <c r="AL2212" i="77" s="1"/>
  <c r="AD2751" i="77"/>
  <c r="AL2751" i="77" s="1"/>
  <c r="AD2754" i="77"/>
  <c r="AL2754" i="77" s="1"/>
  <c r="AD2755" i="77"/>
  <c r="AL2755" i="77" s="1"/>
  <c r="AD2341" i="77"/>
  <c r="AL2341" i="77" s="1"/>
  <c r="AD2752" i="77"/>
  <c r="AL2752" i="77" s="1"/>
  <c r="AD1965" i="77"/>
  <c r="AL1965" i="77" s="1"/>
  <c r="AD2179" i="77"/>
  <c r="AL2179" i="77" s="1"/>
  <c r="AD2301" i="77"/>
  <c r="AL2301" i="77" s="1"/>
  <c r="AD2302" i="77"/>
  <c r="AL2302" i="77" s="1"/>
  <c r="AD2095" i="77"/>
  <c r="AL2095" i="77" s="1"/>
  <c r="AD2068" i="77"/>
  <c r="AL2068" i="77" s="1"/>
  <c r="AD2250" i="77"/>
  <c r="AL2250" i="77" s="1"/>
  <c r="AD2024" i="77"/>
  <c r="AL2024" i="77" s="1"/>
  <c r="AD2286" i="77"/>
  <c r="AL2286" i="77" s="1"/>
  <c r="AD2233" i="77"/>
  <c r="AL2233" i="77" s="1"/>
  <c r="AD2025" i="77"/>
  <c r="AL2025" i="77" s="1"/>
  <c r="AD2026" i="77"/>
  <c r="AL2026" i="77" s="1"/>
  <c r="AD2314" i="77"/>
  <c r="AL2314" i="77" s="1"/>
  <c r="AD1888" i="77"/>
  <c r="AL1888" i="77" s="1"/>
  <c r="AD2207" i="77"/>
  <c r="AL2207" i="77" s="1"/>
  <c r="AD239" i="77"/>
  <c r="AL239" i="77" s="1"/>
  <c r="AD1561" i="77"/>
  <c r="AL1561" i="77" s="1"/>
  <c r="AD715" i="77"/>
  <c r="AL715" i="77" s="1"/>
  <c r="AD1251" i="77"/>
  <c r="AL1251" i="77" s="1"/>
  <c r="AD410" i="77"/>
  <c r="AL410" i="77" s="1"/>
  <c r="AD556" i="77"/>
  <c r="AL556" i="77" s="1"/>
  <c r="AD988" i="77"/>
  <c r="AL988" i="77" s="1"/>
  <c r="AD1010" i="77"/>
  <c r="AL1010" i="77" s="1"/>
  <c r="AD887" i="77"/>
  <c r="AD147" i="77"/>
  <c r="AL147" i="77" s="1"/>
  <c r="AD150" i="77"/>
  <c r="AL150" i="77" s="1"/>
  <c r="AD411" i="77"/>
  <c r="AL411" i="77" s="1"/>
  <c r="AD557" i="77"/>
  <c r="AL557" i="77" s="1"/>
  <c r="AD990" i="77"/>
  <c r="AL990" i="77" s="1"/>
  <c r="AD1011" i="77"/>
  <c r="AL1011" i="77" s="1"/>
  <c r="AD998" i="77"/>
  <c r="AL998" i="77" s="1"/>
  <c r="AD1364" i="77"/>
  <c r="AL1364" i="77" s="1"/>
  <c r="AD1953" i="77"/>
  <c r="AL1953" i="77" s="1"/>
  <c r="AD2069" i="77"/>
  <c r="AL2069" i="77" s="1"/>
  <c r="AD1788" i="77"/>
  <c r="AL1788" i="77" s="1"/>
  <c r="AD2013" i="77"/>
  <c r="AL2013" i="77" s="1"/>
  <c r="AD2027" i="77"/>
  <c r="AL2027" i="77" s="1"/>
  <c r="AD1934" i="77"/>
  <c r="AL1934" i="77" s="1"/>
  <c r="AD2181" i="77"/>
  <c r="AL2181" i="77" s="1"/>
  <c r="AD2043" i="77"/>
  <c r="AL2043" i="77" s="1"/>
  <c r="AD1889" i="77"/>
  <c r="AL1889" i="77" s="1"/>
  <c r="AD1926" i="77"/>
  <c r="AL1926" i="77" s="1"/>
  <c r="AD1972" i="77"/>
  <c r="AL1972" i="77" s="1"/>
  <c r="AD1871" i="77"/>
  <c r="AL1871" i="77" s="1"/>
  <c r="AD3045" i="77"/>
  <c r="AL3045" i="77" s="1"/>
  <c r="AD440" i="77"/>
  <c r="AL440" i="77" s="1"/>
  <c r="AD435" i="77"/>
  <c r="AL435" i="77" s="1"/>
  <c r="AD409" i="77"/>
  <c r="AL409" i="77" s="1"/>
  <c r="AD420" i="77"/>
  <c r="AL420" i="77" s="1"/>
  <c r="AD211" i="77"/>
  <c r="AL211" i="77" s="1"/>
  <c r="AD757" i="77"/>
  <c r="AL757" i="77" s="1"/>
  <c r="AD633" i="77"/>
  <c r="AL633" i="77" s="1"/>
  <c r="AD127" i="77"/>
  <c r="AL127" i="77" s="1"/>
  <c r="AD943" i="77"/>
  <c r="AD611" i="77"/>
  <c r="AD1096" i="77"/>
  <c r="AD1963" i="77"/>
  <c r="AL1963" i="77" s="1"/>
  <c r="AD2092" i="77"/>
  <c r="AL2092" i="77" s="1"/>
  <c r="AD1803" i="77"/>
  <c r="AL1803" i="77" s="1"/>
  <c r="AD2023" i="77"/>
  <c r="AL2023" i="77" s="1"/>
  <c r="AD2034" i="77"/>
  <c r="AL2034" i="77" s="1"/>
  <c r="AD1951" i="77"/>
  <c r="AL1951" i="77" s="1"/>
  <c r="AD2199" i="77"/>
  <c r="AL2199" i="77" s="1"/>
  <c r="AD2070" i="77"/>
  <c r="AL2070" i="77" s="1"/>
  <c r="AD1905" i="77"/>
  <c r="AL1905" i="77" s="1"/>
  <c r="AD1940" i="77"/>
  <c r="AL1940" i="77" s="1"/>
  <c r="AD1985" i="77"/>
  <c r="AL1985" i="77" s="1"/>
  <c r="AD1895" i="77"/>
  <c r="AL1895" i="77" s="1"/>
  <c r="AD3046" i="77"/>
  <c r="AL3046" i="77" s="1"/>
  <c r="AD601" i="77"/>
  <c r="AL601" i="77" s="1"/>
  <c r="AD1210" i="77"/>
  <c r="AD1532" i="77"/>
  <c r="AD964" i="77"/>
  <c r="AL964" i="77" s="1"/>
  <c r="AD498" i="77"/>
  <c r="AL498" i="77" s="1"/>
  <c r="AD816" i="77"/>
  <c r="AL816" i="77" s="1"/>
  <c r="AD1058" i="77"/>
  <c r="AL1058" i="77" s="1"/>
  <c r="AD1025" i="77"/>
  <c r="AL1025" i="77" s="1"/>
  <c r="AD750" i="77"/>
  <c r="AL750" i="77" s="1"/>
  <c r="AD703" i="77"/>
  <c r="AL703" i="77" s="1"/>
  <c r="AD670" i="77"/>
  <c r="AL670" i="77" s="1"/>
  <c r="AD935" i="77"/>
  <c r="AL935" i="77" s="1"/>
  <c r="AD871" i="77"/>
  <c r="AL871" i="77" s="1"/>
  <c r="AD796" i="77"/>
  <c r="AL796" i="77" s="1"/>
  <c r="AD649" i="77"/>
  <c r="AL649" i="77" s="1"/>
  <c r="AD1273" i="77"/>
  <c r="AL1273" i="77" s="1"/>
  <c r="AD356" i="77"/>
  <c r="AL356" i="77" s="1"/>
  <c r="AD385" i="77"/>
  <c r="AD1378" i="77"/>
  <c r="AD1045" i="77"/>
  <c r="AL1045" i="77" s="1"/>
  <c r="AD238" i="77"/>
  <c r="AL238" i="77" s="1"/>
  <c r="AD381" i="77"/>
  <c r="AD129" i="77"/>
  <c r="AL129" i="77" s="1"/>
  <c r="AD873" i="77"/>
  <c r="AL873" i="77" s="1"/>
  <c r="AD1405" i="77"/>
  <c r="AL1405" i="77" s="1"/>
  <c r="AD2001" i="77"/>
  <c r="AD121" i="77"/>
  <c r="AD274" i="77"/>
  <c r="AL274" i="77" s="1"/>
  <c r="AD618" i="77"/>
  <c r="AL618" i="77" s="1"/>
  <c r="AD415" i="77"/>
  <c r="AL415" i="77" s="1"/>
  <c r="AD83" i="77"/>
  <c r="AL83" i="77" s="1"/>
  <c r="AD874" i="77"/>
  <c r="AL874" i="77" s="1"/>
  <c r="AD1406" i="77"/>
  <c r="AL1406" i="77" s="1"/>
  <c r="AD1215" i="77"/>
  <c r="AD2351" i="77"/>
  <c r="AD1569" i="77"/>
  <c r="AL1569" i="77" s="1"/>
  <c r="AD2017" i="77"/>
  <c r="AL2017" i="77" s="1"/>
  <c r="AD1941" i="77"/>
  <c r="AL1941" i="77" s="1"/>
  <c r="AD1999" i="77"/>
  <c r="AL1999" i="77" s="1"/>
  <c r="AD1947" i="77"/>
  <c r="AL1947" i="77" s="1"/>
  <c r="AD1998" i="77"/>
  <c r="AL1998" i="77" s="1"/>
  <c r="AD1759" i="77"/>
  <c r="AL1759" i="77" s="1"/>
  <c r="AD2000" i="77"/>
  <c r="AL2000" i="77" s="1"/>
  <c r="AD1760" i="77"/>
  <c r="AL1760" i="77" s="1"/>
  <c r="AD596" i="77"/>
  <c r="AL596" i="77" s="1"/>
  <c r="AD120" i="77"/>
  <c r="AD2352" i="77"/>
  <c r="AD1570" i="77"/>
  <c r="AL1570" i="77" s="1"/>
  <c r="AD2105" i="77"/>
  <c r="AL2105" i="77" s="1"/>
  <c r="AD2002" i="77"/>
  <c r="AL2002" i="77" s="1"/>
  <c r="AD2083" i="77"/>
  <c r="AL2083" i="77" s="1"/>
  <c r="AD2010" i="77"/>
  <c r="AL2010" i="77" s="1"/>
  <c r="AD2080" i="77"/>
  <c r="AL2080" i="77" s="1"/>
  <c r="AD1834" i="77"/>
  <c r="AL1834" i="77" s="1"/>
  <c r="AD2084" i="77"/>
  <c r="AL2084" i="77" s="1"/>
  <c r="AD1835" i="77"/>
  <c r="AL1835" i="77" s="1"/>
  <c r="AD11" i="77"/>
  <c r="AL11" i="77" s="1"/>
  <c r="Q12" i="76"/>
  <c r="H16" i="76"/>
  <c r="H15" i="76"/>
  <c r="D12" i="22"/>
  <c r="D11" i="22"/>
  <c r="AF2303" i="77"/>
  <c r="AG2303" i="77"/>
  <c r="AH2303" i="77"/>
  <c r="AN2303" i="77" s="1"/>
  <c r="AF2408" i="77"/>
  <c r="AG2408" i="77"/>
  <c r="AH2408" i="77"/>
  <c r="AN2408" i="77" s="1"/>
  <c r="AF2668" i="77"/>
  <c r="AG2668" i="77"/>
  <c r="AH2668" i="77"/>
  <c r="AN2668" i="77" s="1"/>
  <c r="AF1713" i="77"/>
  <c r="AG1713" i="77"/>
  <c r="AH1713" i="77"/>
  <c r="AN1713" i="77" s="1"/>
  <c r="AF2505" i="77"/>
  <c r="AG2505" i="77"/>
  <c r="AH2505" i="77"/>
  <c r="AN2505" i="77" s="1"/>
  <c r="AF1507" i="77"/>
  <c r="AG1507" i="77"/>
  <c r="AH1507" i="77"/>
  <c r="AN1507" i="77" s="1"/>
  <c r="AF288" i="77"/>
  <c r="AM288" i="77" s="1"/>
  <c r="AG288" i="77"/>
  <c r="AH288" i="77"/>
  <c r="AF1566" i="77"/>
  <c r="AG1566" i="77"/>
  <c r="AH1566" i="77"/>
  <c r="AN1566" i="77" s="1"/>
  <c r="AF1326" i="77"/>
  <c r="AG1326" i="77"/>
  <c r="AH1326" i="77"/>
  <c r="AN1326" i="77" s="1"/>
  <c r="AF1577" i="77"/>
  <c r="AG1577" i="77"/>
  <c r="AH1577" i="77"/>
  <c r="AN1577" i="77" s="1"/>
  <c r="AF3140" i="77"/>
  <c r="AG3140" i="77"/>
  <c r="AH3140" i="77"/>
  <c r="AN3140" i="77" s="1"/>
  <c r="AF1021" i="77"/>
  <c r="AG1021" i="77"/>
  <c r="AH1021" i="77"/>
  <c r="AN1021" i="77" s="1"/>
  <c r="AF1022" i="77"/>
  <c r="AG1022" i="77"/>
  <c r="AH1022" i="77"/>
  <c r="AN1022" i="77" s="1"/>
  <c r="AF951" i="77"/>
  <c r="AG951" i="77"/>
  <c r="AH951" i="77"/>
  <c r="AN951" i="77" s="1"/>
  <c r="AF1175" i="77"/>
  <c r="AG1175" i="77"/>
  <c r="AH1175" i="77"/>
  <c r="AN1175" i="77" s="1"/>
  <c r="AF1462" i="77"/>
  <c r="AG1462" i="77"/>
  <c r="AH1462" i="77"/>
  <c r="AN1462" i="77" s="1"/>
  <c r="AF1449" i="77"/>
  <c r="AG1449" i="77"/>
  <c r="AH1449" i="77"/>
  <c r="AN1449" i="77" s="1"/>
  <c r="AF1463" i="77"/>
  <c r="AG1463" i="77"/>
  <c r="AH1463" i="77"/>
  <c r="AN1463" i="77" s="1"/>
  <c r="AF570" i="77"/>
  <c r="AM570" i="77" s="1"/>
  <c r="AG570" i="77"/>
  <c r="AH570" i="77"/>
  <c r="AF225" i="77"/>
  <c r="AM225" i="77" s="1"/>
  <c r="AG225" i="77"/>
  <c r="AH225" i="77"/>
  <c r="AF1565" i="77"/>
  <c r="AG1565" i="77"/>
  <c r="AH1565" i="77"/>
  <c r="AN1565" i="77" s="1"/>
  <c r="AF1325" i="77"/>
  <c r="AG1325" i="77"/>
  <c r="AH1325" i="77"/>
  <c r="AN1325" i="77" s="1"/>
  <c r="AF1576" i="77"/>
  <c r="AG1576" i="77"/>
  <c r="AH1576" i="77"/>
  <c r="AN1576" i="77" s="1"/>
  <c r="AF3139" i="77"/>
  <c r="AG3139" i="77"/>
  <c r="AH3139" i="77"/>
  <c r="AN3139" i="77" s="1"/>
  <c r="AF1948" i="77"/>
  <c r="AG1948" i="77"/>
  <c r="AH1948" i="77"/>
  <c r="AN1948" i="77" s="1"/>
  <c r="AF1734" i="77"/>
  <c r="AG1734" i="77"/>
  <c r="AH1734" i="77"/>
  <c r="AN1734" i="77" s="1"/>
  <c r="AF2178" i="77"/>
  <c r="AG2178" i="77"/>
  <c r="AH2178" i="77"/>
  <c r="AN2178" i="77" s="1"/>
  <c r="AF1993" i="77"/>
  <c r="AG1993" i="77"/>
  <c r="AH1993" i="77"/>
  <c r="AN1993" i="77" s="1"/>
  <c r="AF1935" i="77"/>
  <c r="AG1935" i="77"/>
  <c r="AH1935" i="77"/>
  <c r="AN1935" i="77" s="1"/>
  <c r="AF1477" i="77"/>
  <c r="AG1477" i="77"/>
  <c r="AH1477" i="77"/>
  <c r="AN1477" i="77" s="1"/>
  <c r="AF1849" i="77"/>
  <c r="AG1849" i="77"/>
  <c r="AH1849" i="77"/>
  <c r="AN1849" i="77" s="1"/>
  <c r="AF865" i="77"/>
  <c r="AG865" i="77"/>
  <c r="AH865" i="77"/>
  <c r="AN865" i="77" s="1"/>
  <c r="AF465" i="77"/>
  <c r="AG465" i="77"/>
  <c r="AH465" i="77"/>
  <c r="AN465" i="77" s="1"/>
  <c r="AF520" i="77"/>
  <c r="AM520" i="77" s="1"/>
  <c r="AG520" i="77"/>
  <c r="AH520" i="77"/>
  <c r="AF325" i="77"/>
  <c r="AG325" i="77"/>
  <c r="AH325" i="77"/>
  <c r="AN325" i="77" s="1"/>
  <c r="AF535" i="77"/>
  <c r="AG535" i="77"/>
  <c r="AH535" i="77"/>
  <c r="AN535" i="77" s="1"/>
  <c r="AF531" i="77"/>
  <c r="AG531" i="77"/>
  <c r="AH531" i="77"/>
  <c r="AN531" i="77" s="1"/>
  <c r="AF763" i="77"/>
  <c r="AG763" i="77"/>
  <c r="AH763" i="77"/>
  <c r="AN763" i="77" s="1"/>
  <c r="AF1395" i="77"/>
  <c r="AG1395" i="77"/>
  <c r="AH1395" i="77"/>
  <c r="AN1395" i="77" s="1"/>
  <c r="AF834" i="77"/>
  <c r="AG834" i="77"/>
  <c r="AH834" i="77"/>
  <c r="AN834" i="77" s="1"/>
  <c r="AF644" i="77"/>
  <c r="AG644" i="77"/>
  <c r="AH644" i="77"/>
  <c r="AN644" i="77" s="1"/>
  <c r="AF928" i="77"/>
  <c r="AG928" i="77"/>
  <c r="AH928" i="77"/>
  <c r="AN928" i="77" s="1"/>
  <c r="AF1110" i="77"/>
  <c r="AG1110" i="77"/>
  <c r="AH1110" i="77"/>
  <c r="AN1110" i="77" s="1"/>
  <c r="AF1111" i="77"/>
  <c r="AG1111" i="77"/>
  <c r="AH1111" i="77"/>
  <c r="AN1111" i="77" s="1"/>
  <c r="AF1112" i="77"/>
  <c r="AG1112" i="77"/>
  <c r="AH1112" i="77"/>
  <c r="AN1112" i="77" s="1"/>
  <c r="AF1113" i="77"/>
  <c r="AG1113" i="77"/>
  <c r="AH1113" i="77"/>
  <c r="AN1113" i="77" s="1"/>
  <c r="AF1193" i="77"/>
  <c r="AG1193" i="77"/>
  <c r="AH1193" i="77"/>
  <c r="AN1193" i="77" s="1"/>
  <c r="AF217" i="77"/>
  <c r="AM217" i="77" s="1"/>
  <c r="AG217" i="77"/>
  <c r="AH217" i="77"/>
  <c r="AF2669" i="77"/>
  <c r="AG2669" i="77"/>
  <c r="AH2669" i="77"/>
  <c r="AN2669" i="77" s="1"/>
  <c r="AF2777" i="77"/>
  <c r="AG2777" i="77"/>
  <c r="AH2777" i="77"/>
  <c r="AN2777" i="77" s="1"/>
  <c r="AF2639" i="77"/>
  <c r="AG2639" i="77"/>
  <c r="AH2639" i="77"/>
  <c r="AN2639" i="77" s="1"/>
  <c r="AF2453" i="77"/>
  <c r="AG2453" i="77"/>
  <c r="AH2453" i="77"/>
  <c r="AN2453" i="77" s="1"/>
  <c r="AF2704" i="77"/>
  <c r="AG2704" i="77"/>
  <c r="AH2704" i="77"/>
  <c r="AN2704" i="77" s="1"/>
  <c r="AF2293" i="77"/>
  <c r="AG2293" i="77"/>
  <c r="AH2293" i="77"/>
  <c r="AN2293" i="77" s="1"/>
  <c r="AF2919" i="77"/>
  <c r="AG2919" i="77"/>
  <c r="AH2919" i="77"/>
  <c r="AN2919" i="77" s="1"/>
  <c r="AF2253" i="77"/>
  <c r="AG2253" i="77"/>
  <c r="AH2253" i="77"/>
  <c r="AN2253" i="77" s="1"/>
  <c r="AF3182" i="77"/>
  <c r="AG3182" i="77"/>
  <c r="AH3182" i="77"/>
  <c r="AN3182" i="77" s="1"/>
  <c r="AF354" i="77"/>
  <c r="AM354" i="77" s="1"/>
  <c r="AG354" i="77"/>
  <c r="AH354" i="77"/>
  <c r="AF1061" i="77"/>
  <c r="AG1061" i="77"/>
  <c r="AH1061" i="77"/>
  <c r="AN1061" i="77" s="1"/>
  <c r="AF17" i="77"/>
  <c r="AM17" i="77" s="1"/>
  <c r="AG17" i="77"/>
  <c r="AH17" i="77"/>
  <c r="AF629" i="77"/>
  <c r="AG629" i="77"/>
  <c r="AH629" i="77"/>
  <c r="AN629" i="77" s="1"/>
  <c r="AF1753" i="77"/>
  <c r="AG1753" i="77"/>
  <c r="AH1753" i="77"/>
  <c r="AN1753" i="77" s="1"/>
  <c r="AF7" i="77"/>
  <c r="AG7" i="77"/>
  <c r="AH7" i="77"/>
  <c r="AF645" i="77"/>
  <c r="AG645" i="77"/>
  <c r="AH645" i="77"/>
  <c r="AN645" i="77" s="1"/>
  <c r="AF929" i="77"/>
  <c r="AG929" i="77"/>
  <c r="AH929" i="77"/>
  <c r="AN929" i="77" s="1"/>
  <c r="AF96" i="77"/>
  <c r="AM96" i="77" s="1"/>
  <c r="AG96" i="77"/>
  <c r="AH96" i="77"/>
  <c r="AF1124" i="77"/>
  <c r="AG1124" i="77"/>
  <c r="AH1124" i="77"/>
  <c r="AN1124" i="77" s="1"/>
  <c r="AF1125" i="77"/>
  <c r="AG1125" i="77"/>
  <c r="AH1125" i="77"/>
  <c r="AN1125" i="77" s="1"/>
  <c r="AF1126" i="77"/>
  <c r="AG1126" i="77"/>
  <c r="AH1126" i="77"/>
  <c r="AN1126" i="77" s="1"/>
  <c r="AF1127" i="77"/>
  <c r="AG1127" i="77"/>
  <c r="AH1127" i="77"/>
  <c r="AN1127" i="77" s="1"/>
  <c r="AF475" i="77"/>
  <c r="AM475" i="77" s="1"/>
  <c r="AG475" i="77"/>
  <c r="AH475" i="77"/>
  <c r="AF1497" i="77"/>
  <c r="AG1497" i="77"/>
  <c r="AH1497" i="77"/>
  <c r="AN1497" i="77" s="1"/>
  <c r="AF2894" i="77"/>
  <c r="AG2894" i="77"/>
  <c r="AH2894" i="77"/>
  <c r="AN2894" i="77" s="1"/>
  <c r="AF2895" i="77"/>
  <c r="AG2895" i="77"/>
  <c r="AH2895" i="77"/>
  <c r="AN2895" i="77" s="1"/>
  <c r="AF2933" i="77"/>
  <c r="AG2933" i="77"/>
  <c r="AH2933" i="77"/>
  <c r="AN2933" i="77" s="1"/>
  <c r="AF1444" i="77"/>
  <c r="AG1444" i="77"/>
  <c r="AH1444" i="77"/>
  <c r="AN1444" i="77" s="1"/>
  <c r="AF451" i="77"/>
  <c r="AM451" i="77" s="1"/>
  <c r="AG451" i="77"/>
  <c r="AH451" i="77"/>
  <c r="AF2406" i="77"/>
  <c r="AG2406" i="77"/>
  <c r="AH2406" i="77"/>
  <c r="AN2406" i="77" s="1"/>
  <c r="AF2523" i="77"/>
  <c r="AG2523" i="77"/>
  <c r="AH2523" i="77"/>
  <c r="AN2523" i="77" s="1"/>
  <c r="AF2382" i="77"/>
  <c r="AG2382" i="77"/>
  <c r="AH2382" i="77"/>
  <c r="AN2382" i="77" s="1"/>
  <c r="AF2102" i="77"/>
  <c r="AG2102" i="77"/>
  <c r="AH2102" i="77"/>
  <c r="AN2102" i="77" s="1"/>
  <c r="AF2429" i="77"/>
  <c r="AG2429" i="77"/>
  <c r="AH2429" i="77"/>
  <c r="AN2429" i="77" s="1"/>
  <c r="AF1949" i="77"/>
  <c r="AG1949" i="77"/>
  <c r="AH1949" i="77"/>
  <c r="AN1949" i="77" s="1"/>
  <c r="AF2634" i="77"/>
  <c r="AG2634" i="77"/>
  <c r="AH2634" i="77"/>
  <c r="AN2634" i="77" s="1"/>
  <c r="AF1921" i="77"/>
  <c r="AG1921" i="77"/>
  <c r="AH1921" i="77"/>
  <c r="AN1921" i="77" s="1"/>
  <c r="AF3178" i="77"/>
  <c r="AG3178" i="77"/>
  <c r="AH3178" i="77"/>
  <c r="AN3178" i="77" s="1"/>
  <c r="AF324" i="77"/>
  <c r="AG324" i="77"/>
  <c r="AH324" i="77"/>
  <c r="AN324" i="77" s="1"/>
  <c r="AF534" i="77"/>
  <c r="AG534" i="77"/>
  <c r="AH534" i="77"/>
  <c r="AN534" i="77" s="1"/>
  <c r="AF530" i="77"/>
  <c r="AG530" i="77"/>
  <c r="AH530" i="77"/>
  <c r="AN530" i="77" s="1"/>
  <c r="AF762" i="77"/>
  <c r="AG762" i="77"/>
  <c r="AH762" i="77"/>
  <c r="AN762" i="77" s="1"/>
  <c r="AF1394" i="77"/>
  <c r="AG1394" i="77"/>
  <c r="AH1394" i="77"/>
  <c r="AN1394" i="77" s="1"/>
  <c r="AF832" i="77"/>
  <c r="AG832" i="77"/>
  <c r="AH832" i="77"/>
  <c r="AN832" i="77" s="1"/>
  <c r="AF205" i="77"/>
  <c r="AG205" i="77"/>
  <c r="AH205" i="77"/>
  <c r="AN205" i="77" s="1"/>
  <c r="AF391" i="77"/>
  <c r="AG391" i="77"/>
  <c r="AH391" i="77"/>
  <c r="AN391" i="77" s="1"/>
  <c r="AF495" i="77"/>
  <c r="AM495" i="77" s="1"/>
  <c r="AG495" i="77"/>
  <c r="AH495" i="77"/>
  <c r="AF1519" i="77"/>
  <c r="AG1519" i="77"/>
  <c r="AH1519" i="77"/>
  <c r="AN1519" i="77" s="1"/>
  <c r="AF2909" i="77"/>
  <c r="AG2909" i="77"/>
  <c r="AH2909" i="77"/>
  <c r="AN2909" i="77" s="1"/>
  <c r="AF2910" i="77"/>
  <c r="AG2910" i="77"/>
  <c r="AH2910" i="77"/>
  <c r="AN2910" i="77" s="1"/>
  <c r="AF2942" i="77"/>
  <c r="AG2942" i="77"/>
  <c r="AH2942" i="77"/>
  <c r="AN2942" i="77" s="1"/>
  <c r="AF1457" i="77"/>
  <c r="AG1457" i="77"/>
  <c r="AH1457" i="77"/>
  <c r="AN1457" i="77" s="1"/>
  <c r="AF2649" i="77"/>
  <c r="AG2649" i="77"/>
  <c r="AH2649" i="77"/>
  <c r="AN2649" i="77" s="1"/>
  <c r="AF2764" i="77"/>
  <c r="AG2764" i="77"/>
  <c r="AH2764" i="77"/>
  <c r="AN2764" i="77" s="1"/>
  <c r="AF2626" i="77"/>
  <c r="AG2626" i="77"/>
  <c r="AH2626" i="77"/>
  <c r="AN2626" i="77" s="1"/>
  <c r="AF2432" i="77"/>
  <c r="AG2432" i="77"/>
  <c r="AH2432" i="77"/>
  <c r="AN2432" i="77" s="1"/>
  <c r="AF2688" i="77"/>
  <c r="AG2688" i="77"/>
  <c r="AH2688" i="77"/>
  <c r="AN2688" i="77" s="1"/>
  <c r="AF2267" i="77"/>
  <c r="AG2267" i="77"/>
  <c r="AH2267" i="77"/>
  <c r="AN2267" i="77" s="1"/>
  <c r="AF2907" i="77"/>
  <c r="AG2907" i="77"/>
  <c r="AH2907" i="77"/>
  <c r="AN2907" i="77" s="1"/>
  <c r="AF2231" i="77"/>
  <c r="AG2231" i="77"/>
  <c r="AH2231" i="77"/>
  <c r="AN2231" i="77" s="1"/>
  <c r="AF3181" i="77"/>
  <c r="AG3181" i="77"/>
  <c r="AH3181" i="77"/>
  <c r="AN3181" i="77" s="1"/>
  <c r="AF353" i="77"/>
  <c r="AM353" i="77" s="1"/>
  <c r="AG353" i="77"/>
  <c r="AH353" i="77"/>
  <c r="AF470" i="77"/>
  <c r="AG470" i="77"/>
  <c r="AH470" i="77"/>
  <c r="AN470" i="77" s="1"/>
  <c r="AF1262" i="77"/>
  <c r="AG1262" i="77"/>
  <c r="AH1262" i="77"/>
  <c r="AN1262" i="77" s="1"/>
  <c r="AF1140" i="77"/>
  <c r="AG1140" i="77"/>
  <c r="AH1140" i="77"/>
  <c r="AN1140" i="77" s="1"/>
  <c r="AF1451" i="77"/>
  <c r="AG1451" i="77"/>
  <c r="AH1451" i="77"/>
  <c r="AN1451" i="77" s="1"/>
  <c r="AF373" i="77"/>
  <c r="AM373" i="77" s="1"/>
  <c r="AG373" i="77"/>
  <c r="AH373" i="77"/>
  <c r="AF1465" i="77"/>
  <c r="AG1465" i="77"/>
  <c r="AH1465" i="77"/>
  <c r="AN1465" i="77" s="1"/>
  <c r="AF1555" i="77"/>
  <c r="AG1555" i="77"/>
  <c r="AH1555" i="77"/>
  <c r="AN1555" i="77" s="1"/>
  <c r="AF232" i="77"/>
  <c r="AM232" i="77" s="1"/>
  <c r="AG232" i="77"/>
  <c r="AH232" i="77"/>
  <c r="AF56" i="77"/>
  <c r="AM56" i="77" s="1"/>
  <c r="AG56" i="77"/>
  <c r="AH56" i="77"/>
  <c r="AF3147" i="77"/>
  <c r="AG3147" i="77"/>
  <c r="AH3147" i="77"/>
  <c r="AN3147" i="77" s="1"/>
  <c r="AF183" i="77"/>
  <c r="AG183" i="77"/>
  <c r="AH183" i="77"/>
  <c r="AN183" i="77" s="1"/>
  <c r="AF413" i="77"/>
  <c r="AG413" i="77"/>
  <c r="AH413" i="77"/>
  <c r="AN413" i="77" s="1"/>
  <c r="AF1475" i="77"/>
  <c r="AG1475" i="77"/>
  <c r="AH1475" i="77"/>
  <c r="AN1475" i="77" s="1"/>
  <c r="AF3152" i="77"/>
  <c r="AG3152" i="77"/>
  <c r="AH3152" i="77"/>
  <c r="AN3152" i="77" s="1"/>
  <c r="AF853" i="77"/>
  <c r="AG853" i="77"/>
  <c r="AH853" i="77"/>
  <c r="AN853" i="77" s="1"/>
  <c r="AF24" i="77"/>
  <c r="AM24" i="77" s="1"/>
  <c r="AG24" i="77"/>
  <c r="AH24" i="77"/>
  <c r="AF81" i="77"/>
  <c r="AM81" i="77" s="1"/>
  <c r="AG81" i="77"/>
  <c r="AH81" i="77"/>
  <c r="AF1425" i="77"/>
  <c r="AG1425" i="77"/>
  <c r="AH1425" i="77"/>
  <c r="AN1425" i="77" s="1"/>
  <c r="AF1229" i="77"/>
  <c r="AG1229" i="77"/>
  <c r="AH1229" i="77"/>
  <c r="AN1229" i="77" s="1"/>
  <c r="AF362" i="77"/>
  <c r="AG362" i="77"/>
  <c r="AH362" i="77"/>
  <c r="AN362" i="77" s="1"/>
  <c r="AF192" i="77"/>
  <c r="AG192" i="77"/>
  <c r="AH192" i="77"/>
  <c r="AN192" i="77" s="1"/>
  <c r="AF297" i="77"/>
  <c r="AG297" i="77"/>
  <c r="AH297" i="77"/>
  <c r="AN297" i="77" s="1"/>
  <c r="AF296" i="77"/>
  <c r="AG296" i="77"/>
  <c r="AH296" i="77"/>
  <c r="AN296" i="77" s="1"/>
  <c r="AF1950" i="77"/>
  <c r="AG1950" i="77"/>
  <c r="AH1950" i="77"/>
  <c r="AN1950" i="77" s="1"/>
  <c r="AF2035" i="77"/>
  <c r="AG2035" i="77"/>
  <c r="AH2035" i="77"/>
  <c r="AN2035" i="77" s="1"/>
  <c r="AF1937" i="77"/>
  <c r="AG1937" i="77"/>
  <c r="AH1937" i="77"/>
  <c r="AN1937" i="77" s="1"/>
  <c r="AF2115" i="77"/>
  <c r="AG2115" i="77"/>
  <c r="AH2115" i="77"/>
  <c r="AN2115" i="77" s="1"/>
  <c r="AF1925" i="77"/>
  <c r="AG1925" i="77"/>
  <c r="AH1925" i="77"/>
  <c r="AN1925" i="77" s="1"/>
  <c r="AF2050" i="77"/>
  <c r="AG2050" i="77"/>
  <c r="AH2050" i="77"/>
  <c r="AN2050" i="77" s="1"/>
  <c r="AF1158" i="77"/>
  <c r="AG1158" i="77"/>
  <c r="AH1158" i="77"/>
  <c r="AN1158" i="77" s="1"/>
  <c r="AF1355" i="77"/>
  <c r="AG1355" i="77"/>
  <c r="AH1355" i="77"/>
  <c r="AN1355" i="77" s="1"/>
  <c r="AF1197" i="77"/>
  <c r="AG1197" i="77"/>
  <c r="AH1197" i="77"/>
  <c r="AN1197" i="77" s="1"/>
  <c r="AF3153" i="77"/>
  <c r="AG3153" i="77"/>
  <c r="AH3153" i="77"/>
  <c r="AN3153" i="77" s="1"/>
  <c r="AF469" i="77"/>
  <c r="AG469" i="77"/>
  <c r="AH469" i="77"/>
  <c r="AN469" i="77" s="1"/>
  <c r="AF1261" i="77"/>
  <c r="AG1261" i="77"/>
  <c r="AH1261" i="77"/>
  <c r="AN1261" i="77" s="1"/>
  <c r="AF1138" i="77"/>
  <c r="AG1138" i="77"/>
  <c r="AH1138" i="77"/>
  <c r="AN1138" i="77" s="1"/>
  <c r="AF1493" i="77"/>
  <c r="AG1493" i="77"/>
  <c r="AH1493" i="77"/>
  <c r="AN1493" i="77" s="1"/>
  <c r="AF1466" i="77"/>
  <c r="AG1466" i="77"/>
  <c r="AH1466" i="77"/>
  <c r="AN1466" i="77" s="1"/>
  <c r="AF1556" i="77"/>
  <c r="AG1556" i="77"/>
  <c r="AH1556" i="77"/>
  <c r="AN1556" i="77" s="1"/>
  <c r="AF3148" i="77"/>
  <c r="AG3148" i="77"/>
  <c r="AH3148" i="77"/>
  <c r="AN3148" i="77" s="1"/>
  <c r="AF1474" i="77"/>
  <c r="AG1474" i="77"/>
  <c r="AH1474" i="77"/>
  <c r="AN1474" i="77" s="1"/>
  <c r="AF361" i="77"/>
  <c r="AG361" i="77"/>
  <c r="AH361" i="77"/>
  <c r="AN361" i="77" s="1"/>
  <c r="AF252" i="77"/>
  <c r="AG252" i="77"/>
  <c r="AH252" i="77"/>
  <c r="AN252" i="77" s="1"/>
  <c r="AF1721" i="77"/>
  <c r="AG1721" i="77"/>
  <c r="AH1721" i="77"/>
  <c r="AN1721" i="77" s="1"/>
  <c r="AF216" i="77"/>
  <c r="AM216" i="77" s="1"/>
  <c r="AG216" i="77"/>
  <c r="AH216" i="77"/>
  <c r="AF1384" i="77"/>
  <c r="AG1384" i="77"/>
  <c r="AH1384" i="77"/>
  <c r="AN1384" i="77" s="1"/>
  <c r="AF48" i="77"/>
  <c r="AM48" i="77" s="1"/>
  <c r="AG48" i="77"/>
  <c r="AH48" i="77"/>
  <c r="AF1482" i="77"/>
  <c r="AG1482" i="77"/>
  <c r="AH1482" i="77"/>
  <c r="AN1482" i="77" s="1"/>
  <c r="AF1055" i="77"/>
  <c r="AG1055" i="77"/>
  <c r="AH1055" i="77"/>
  <c r="AN1055" i="77" s="1"/>
  <c r="AF869" i="77"/>
  <c r="AG869" i="77"/>
  <c r="AH869" i="77"/>
  <c r="AN869" i="77" s="1"/>
  <c r="AF47" i="77"/>
  <c r="AG47" i="77"/>
  <c r="AH47" i="77"/>
  <c r="AN47" i="77" s="1"/>
  <c r="AF717" i="77"/>
  <c r="AG717" i="77"/>
  <c r="AH717" i="77"/>
  <c r="AN717" i="77" s="1"/>
  <c r="AF55" i="77"/>
  <c r="AM55" i="77" s="1"/>
  <c r="AG55" i="77"/>
  <c r="AH55" i="77"/>
  <c r="AF173" i="77"/>
  <c r="AM173" i="77" s="1"/>
  <c r="AG173" i="77"/>
  <c r="AH173" i="77"/>
  <c r="AF630" i="77"/>
  <c r="AG630" i="77"/>
  <c r="AH630" i="77"/>
  <c r="AN630" i="77" s="1"/>
  <c r="AF347" i="77"/>
  <c r="AM347" i="77" s="1"/>
  <c r="AG347" i="77"/>
  <c r="AH347" i="77"/>
  <c r="AF978" i="77"/>
  <c r="AG978" i="77"/>
  <c r="AH978" i="77"/>
  <c r="AN978" i="77" s="1"/>
  <c r="AF1075" i="77"/>
  <c r="AG1075" i="77"/>
  <c r="AH1075" i="77"/>
  <c r="AN1075" i="77" s="1"/>
  <c r="AF886" i="77"/>
  <c r="AG886" i="77"/>
  <c r="AH886" i="77"/>
  <c r="AN886" i="77" s="1"/>
  <c r="AF1722" i="77"/>
  <c r="AG1722" i="77"/>
  <c r="AH1722" i="77"/>
  <c r="AN1722" i="77" s="1"/>
  <c r="AF118" i="77"/>
  <c r="AM118" i="77" s="1"/>
  <c r="AG118" i="77"/>
  <c r="AH118" i="77"/>
  <c r="AF835" i="77"/>
  <c r="AG835" i="77"/>
  <c r="AH835" i="77"/>
  <c r="AN835" i="77" s="1"/>
  <c r="AF1383" i="77"/>
  <c r="AG1383" i="77"/>
  <c r="AH1383" i="77"/>
  <c r="AN1383" i="77" s="1"/>
  <c r="AF412" i="77"/>
  <c r="AM412" i="77" s="1"/>
  <c r="AG412" i="77"/>
  <c r="AH412" i="77"/>
  <c r="AF1672" i="77"/>
  <c r="AG1672" i="77"/>
  <c r="AH1672" i="77"/>
  <c r="AN1672" i="77" s="1"/>
  <c r="AF958" i="77"/>
  <c r="AG958" i="77"/>
  <c r="AH958" i="77"/>
  <c r="AN958" i="77" s="1"/>
  <c r="AF2502" i="77"/>
  <c r="AG2502" i="77"/>
  <c r="AH2502" i="77"/>
  <c r="AN2502" i="77" s="1"/>
  <c r="AF1223" i="77"/>
  <c r="AG1223" i="77"/>
  <c r="AH1223" i="77"/>
  <c r="AN1223" i="77" s="1"/>
  <c r="AF1266" i="77"/>
  <c r="AG1266" i="77"/>
  <c r="AH1266" i="77"/>
  <c r="AN1266" i="77" s="1"/>
  <c r="AF1428" i="77"/>
  <c r="AG1428" i="77"/>
  <c r="AH1428" i="77"/>
  <c r="AN1428" i="77" s="1"/>
  <c r="AF931" i="77"/>
  <c r="AG931" i="77"/>
  <c r="AH931" i="77"/>
  <c r="AN931" i="77" s="1"/>
  <c r="AF1504" i="77"/>
  <c r="AG1504" i="77"/>
  <c r="AH1504" i="77"/>
  <c r="AN1504" i="77" s="1"/>
  <c r="AF1141" i="77"/>
  <c r="AG1141" i="77"/>
  <c r="AH1141" i="77"/>
  <c r="AN1141" i="77" s="1"/>
  <c r="AF771" i="77"/>
  <c r="AG771" i="77"/>
  <c r="AH771" i="77"/>
  <c r="AN771" i="77" s="1"/>
  <c r="AF450" i="77"/>
  <c r="AG450" i="77"/>
  <c r="AH450" i="77"/>
  <c r="AN450" i="77" s="1"/>
  <c r="AF1377" i="77"/>
  <c r="AG1377" i="77"/>
  <c r="AH1377" i="77"/>
  <c r="AN1377" i="77" s="1"/>
  <c r="AF1640" i="77"/>
  <c r="AG1640" i="77"/>
  <c r="AH1640" i="77"/>
  <c r="AN1640" i="77" s="1"/>
  <c r="AF770" i="77"/>
  <c r="AG770" i="77"/>
  <c r="AH770" i="77"/>
  <c r="AN770" i="77" s="1"/>
  <c r="AF492" i="77"/>
  <c r="AM492" i="77" s="1"/>
  <c r="AG492" i="77"/>
  <c r="AH492" i="77"/>
  <c r="AF1243" i="77"/>
  <c r="AG1243" i="77"/>
  <c r="AH1243" i="77"/>
  <c r="AN1243" i="77" s="1"/>
  <c r="AF445" i="77"/>
  <c r="AG445" i="77"/>
  <c r="AH445" i="77"/>
  <c r="AN445" i="77" s="1"/>
  <c r="AF182" i="77"/>
  <c r="AG182" i="77"/>
  <c r="AH182" i="77"/>
  <c r="AN182" i="77" s="1"/>
  <c r="AF259" i="77"/>
  <c r="AM259" i="77" s="1"/>
  <c r="AG259" i="77"/>
  <c r="AH259" i="77"/>
  <c r="AF408" i="77"/>
  <c r="AM408" i="77" s="1"/>
  <c r="AG408" i="77"/>
  <c r="AH408" i="77"/>
  <c r="AF424" i="77"/>
  <c r="AM424" i="77" s="1"/>
  <c r="AG424" i="77"/>
  <c r="AH424" i="77"/>
  <c r="AF1429" i="77"/>
  <c r="AG1429" i="77"/>
  <c r="AH1429" i="77"/>
  <c r="AN1429" i="77" s="1"/>
  <c r="AF818" i="77"/>
  <c r="AG818" i="77"/>
  <c r="AH818" i="77"/>
  <c r="AN818" i="77" s="1"/>
  <c r="AF1398" i="77"/>
  <c r="AG1398" i="77"/>
  <c r="AH1398" i="77"/>
  <c r="AN1398" i="77" s="1"/>
  <c r="AF1362" i="77"/>
  <c r="AG1362" i="77"/>
  <c r="AH1362" i="77"/>
  <c r="AN1362" i="77" s="1"/>
  <c r="AF2405" i="77"/>
  <c r="AG2405" i="77"/>
  <c r="AH2405" i="77"/>
  <c r="AN2405" i="77" s="1"/>
  <c r="AF1886" i="77"/>
  <c r="AG1886" i="77"/>
  <c r="AH1886" i="77"/>
  <c r="AN1886" i="77" s="1"/>
  <c r="AF306" i="77"/>
  <c r="AM306" i="77" s="1"/>
  <c r="AG306" i="77"/>
  <c r="AH306" i="77"/>
  <c r="AF652" i="77"/>
  <c r="AG652" i="77"/>
  <c r="AH652" i="77"/>
  <c r="AN652" i="77" s="1"/>
  <c r="AF562" i="77"/>
  <c r="AG562" i="77"/>
  <c r="AH562" i="77"/>
  <c r="AN562" i="77" s="1"/>
  <c r="AF1098" i="77"/>
  <c r="AG1098" i="77"/>
  <c r="AH1098" i="77"/>
  <c r="AN1098" i="77" s="1"/>
  <c r="AF825" i="77"/>
  <c r="AG825" i="77"/>
  <c r="AH825" i="77"/>
  <c r="AN825" i="77" s="1"/>
  <c r="AF322" i="77"/>
  <c r="AM322" i="77" s="1"/>
  <c r="AG322" i="77"/>
  <c r="AH322" i="77"/>
  <c r="AF1048" i="77"/>
  <c r="AG1048" i="77"/>
  <c r="AH1048" i="77"/>
  <c r="AN1048" i="77" s="1"/>
  <c r="AF499" i="77"/>
  <c r="AM499" i="77" s="1"/>
  <c r="AG499" i="77"/>
  <c r="AH499" i="77"/>
  <c r="AF429" i="77"/>
  <c r="AG429" i="77"/>
  <c r="AH429" i="77"/>
  <c r="AN429" i="77" s="1"/>
  <c r="AF169" i="77"/>
  <c r="AG169" i="77"/>
  <c r="AH169" i="77"/>
  <c r="AN169" i="77" s="1"/>
  <c r="AF1160" i="77"/>
  <c r="AG1160" i="77"/>
  <c r="AH1160" i="77"/>
  <c r="AN1160" i="77" s="1"/>
  <c r="AF654" i="77"/>
  <c r="AG654" i="77"/>
  <c r="AH654" i="77"/>
  <c r="AN654" i="77" s="1"/>
  <c r="AF115" i="77"/>
  <c r="AM115" i="77" s="1"/>
  <c r="AG115" i="77"/>
  <c r="AH115" i="77"/>
  <c r="AF2501" i="77"/>
  <c r="AG2501" i="77"/>
  <c r="AH2501" i="77"/>
  <c r="AN2501" i="77" s="1"/>
  <c r="AF1222" i="77"/>
  <c r="AG1222" i="77"/>
  <c r="AH1222" i="77"/>
  <c r="AN1222" i="77" s="1"/>
  <c r="AF1265" i="77"/>
  <c r="AG1265" i="77"/>
  <c r="AH1265" i="77"/>
  <c r="AN1265" i="77" s="1"/>
  <c r="AF1427" i="77"/>
  <c r="AG1427" i="77"/>
  <c r="AH1427" i="77"/>
  <c r="AN1427" i="77" s="1"/>
  <c r="AF930" i="77"/>
  <c r="AG930" i="77"/>
  <c r="AH930" i="77"/>
  <c r="AN930" i="77" s="1"/>
  <c r="AF1503" i="77"/>
  <c r="AG1503" i="77"/>
  <c r="AH1503" i="77"/>
  <c r="AN1503" i="77" s="1"/>
  <c r="AF1139" i="77"/>
  <c r="AG1139" i="77"/>
  <c r="AH1139" i="77"/>
  <c r="AN1139" i="77" s="1"/>
  <c r="AF769" i="77"/>
  <c r="AG769" i="77"/>
  <c r="AH769" i="77"/>
  <c r="AN769" i="77" s="1"/>
  <c r="AF308" i="77"/>
  <c r="AM308" i="77" s="1"/>
  <c r="AG308" i="77"/>
  <c r="AH308" i="77"/>
  <c r="AF653" i="77"/>
  <c r="AG653" i="77"/>
  <c r="AH653" i="77"/>
  <c r="AN653" i="77" s="1"/>
  <c r="AF564" i="77"/>
  <c r="AG564" i="77"/>
  <c r="AH564" i="77"/>
  <c r="AN564" i="77" s="1"/>
  <c r="AF1099" i="77"/>
  <c r="AG1099" i="77"/>
  <c r="AH1099" i="77"/>
  <c r="AN1099" i="77" s="1"/>
  <c r="AF826" i="77"/>
  <c r="AG826" i="77"/>
  <c r="AH826" i="77"/>
  <c r="AN826" i="77" s="1"/>
  <c r="AF1062" i="77"/>
  <c r="AG1062" i="77"/>
  <c r="AH1062" i="77"/>
  <c r="AN1062" i="77" s="1"/>
  <c r="AF1242" i="77"/>
  <c r="AG1242" i="77"/>
  <c r="AH1242" i="77"/>
  <c r="AN1242" i="77" s="1"/>
  <c r="AF255" i="77"/>
  <c r="AM255" i="77" s="1"/>
  <c r="AG255" i="77"/>
  <c r="AH255" i="77"/>
  <c r="AF1500" i="77"/>
  <c r="AG1500" i="77"/>
  <c r="AH1500" i="77"/>
  <c r="AN1500" i="77" s="1"/>
  <c r="AF2749" i="77"/>
  <c r="AG2749" i="77"/>
  <c r="AH2749" i="77"/>
  <c r="AN2749" i="77" s="1"/>
  <c r="AF2514" i="77"/>
  <c r="AG2514" i="77"/>
  <c r="AH2514" i="77"/>
  <c r="AN2514" i="77" s="1"/>
  <c r="AF1376" i="77"/>
  <c r="AG1376" i="77"/>
  <c r="AH1376" i="77"/>
  <c r="AN1376" i="77" s="1"/>
  <c r="AF1448" i="77"/>
  <c r="AG1448" i="77"/>
  <c r="AH1448" i="77"/>
  <c r="AN1448" i="77" s="1"/>
  <c r="AF2441" i="77"/>
  <c r="AG2441" i="77"/>
  <c r="AH2441" i="77"/>
  <c r="AN2441" i="77" s="1"/>
  <c r="AF1852" i="77"/>
  <c r="AG1852" i="77"/>
  <c r="AH1852" i="77"/>
  <c r="AN1852" i="77" s="1"/>
  <c r="AF643" i="77"/>
  <c r="AG643" i="77"/>
  <c r="AH643" i="77"/>
  <c r="AN643" i="77" s="1"/>
  <c r="AF1651" i="77"/>
  <c r="AG1651" i="77"/>
  <c r="AH1651" i="77"/>
  <c r="AN1651" i="77" s="1"/>
  <c r="AF1318" i="77"/>
  <c r="AG1318" i="77"/>
  <c r="AH1318" i="77"/>
  <c r="AN1318" i="77" s="1"/>
  <c r="AF1054" i="77"/>
  <c r="AG1054" i="77"/>
  <c r="AH1054" i="77"/>
  <c r="AN1054" i="77" s="1"/>
  <c r="AF1047" i="77"/>
  <c r="AG1047" i="77"/>
  <c r="AH1047" i="77"/>
  <c r="AN1047" i="77" s="1"/>
  <c r="AF1847" i="77"/>
  <c r="AG1847" i="77"/>
  <c r="AH1847" i="77"/>
  <c r="AN1847" i="77" s="1"/>
  <c r="AF2356" i="77"/>
  <c r="AG2356" i="77"/>
  <c r="AH2356" i="77"/>
  <c r="AN2356" i="77" s="1"/>
  <c r="AF311" i="77"/>
  <c r="AM311" i="77" s="1"/>
  <c r="AG311" i="77"/>
  <c r="AH311" i="77"/>
  <c r="AF86" i="77"/>
  <c r="AM86" i="77" s="1"/>
  <c r="AG86" i="77"/>
  <c r="AH86" i="77"/>
  <c r="AF1737" i="77"/>
  <c r="AG1737" i="77"/>
  <c r="AH1737" i="77"/>
  <c r="AN1737" i="77" s="1"/>
  <c r="AF1357" i="77"/>
  <c r="AG1357" i="77"/>
  <c r="AH1357" i="77"/>
  <c r="AN1357" i="77" s="1"/>
  <c r="AF1438" i="77"/>
  <c r="AG1438" i="77"/>
  <c r="AH1438" i="77"/>
  <c r="AN1438" i="77" s="1"/>
  <c r="AF2420" i="77"/>
  <c r="AG2420" i="77"/>
  <c r="AH2420" i="77"/>
  <c r="AN2420" i="77" s="1"/>
  <c r="AF1842" i="77"/>
  <c r="AG1842" i="77"/>
  <c r="AH1842" i="77"/>
  <c r="AN1842" i="77" s="1"/>
  <c r="AF437" i="77"/>
  <c r="AM437" i="77" s="1"/>
  <c r="AG437" i="77"/>
  <c r="AH437" i="77"/>
  <c r="AF1971" i="77"/>
  <c r="AG1971" i="77"/>
  <c r="AH1971" i="77"/>
  <c r="AN1971" i="77" s="1"/>
  <c r="AF547" i="77"/>
  <c r="AM547" i="77" s="1"/>
  <c r="AG547" i="77"/>
  <c r="AH547" i="77"/>
  <c r="AF1701" i="77"/>
  <c r="AG1701" i="77"/>
  <c r="AH1701" i="77"/>
  <c r="AN1701" i="77" s="1"/>
  <c r="AF1157" i="77"/>
  <c r="AG1157" i="77"/>
  <c r="AH1157" i="77"/>
  <c r="AN1157" i="77" s="1"/>
  <c r="AF792" i="77"/>
  <c r="AG792" i="77"/>
  <c r="AH792" i="77"/>
  <c r="AN792" i="77" s="1"/>
  <c r="AF793" i="77"/>
  <c r="AG793" i="77"/>
  <c r="AH793" i="77"/>
  <c r="AN793" i="77" s="1"/>
  <c r="AF1340" i="77"/>
  <c r="AG1340" i="77"/>
  <c r="AH1340" i="77"/>
  <c r="AN1340" i="77" s="1"/>
  <c r="AF522" i="77"/>
  <c r="AG522" i="77"/>
  <c r="AH522" i="77"/>
  <c r="AN522" i="77" s="1"/>
  <c r="AF635" i="77"/>
  <c r="AG635" i="77"/>
  <c r="AH635" i="77"/>
  <c r="AN635" i="77" s="1"/>
  <c r="AF2288" i="77"/>
  <c r="AG2288" i="77"/>
  <c r="AH2288" i="77"/>
  <c r="AN2288" i="77" s="1"/>
  <c r="AF240" i="77"/>
  <c r="AG240" i="77"/>
  <c r="AH240" i="77"/>
  <c r="AN240" i="77" s="1"/>
  <c r="AF885" i="77"/>
  <c r="AG885" i="77"/>
  <c r="AH885" i="77"/>
  <c r="AN885" i="77" s="1"/>
  <c r="AF234" i="77"/>
  <c r="AG234" i="77"/>
  <c r="AH234" i="77"/>
  <c r="AN234" i="77" s="1"/>
  <c r="AF40" i="77"/>
  <c r="AG40" i="77"/>
  <c r="AH40" i="77"/>
  <c r="AN40" i="77" s="1"/>
  <c r="AF3219" i="77"/>
  <c r="AG3219" i="77"/>
  <c r="AH3219" i="77"/>
  <c r="AN3219" i="77" s="1"/>
  <c r="AF2357" i="77"/>
  <c r="AG2357" i="77"/>
  <c r="AH2357" i="77"/>
  <c r="AN2357" i="77" s="1"/>
  <c r="AF130" i="77"/>
  <c r="AM130" i="77" s="1"/>
  <c r="AG130" i="77"/>
  <c r="AH130" i="77"/>
  <c r="AF1977" i="77"/>
  <c r="AG1977" i="77"/>
  <c r="AH1977" i="77"/>
  <c r="AN1977" i="77" s="1"/>
  <c r="AF539" i="77"/>
  <c r="AM539" i="77" s="1"/>
  <c r="AG539" i="77"/>
  <c r="AH539" i="77"/>
  <c r="AF1338" i="77"/>
  <c r="AG1338" i="77"/>
  <c r="AH1338" i="77"/>
  <c r="AN1338" i="77" s="1"/>
  <c r="AF1919" i="77"/>
  <c r="AG1919" i="77"/>
  <c r="AH1919" i="77"/>
  <c r="AN1919" i="77" s="1"/>
  <c r="AF1932" i="77"/>
  <c r="AG1932" i="77"/>
  <c r="AH1932" i="77"/>
  <c r="AN1932" i="77" s="1"/>
  <c r="AF989" i="77"/>
  <c r="AG989" i="77"/>
  <c r="AH989" i="77"/>
  <c r="AN989" i="77" s="1"/>
  <c r="AF1304" i="77"/>
  <c r="AG1304" i="77"/>
  <c r="AH1304" i="77"/>
  <c r="AN1304" i="77" s="1"/>
  <c r="AF1136" i="77"/>
  <c r="AG1136" i="77"/>
  <c r="AH1136" i="77"/>
  <c r="AN1136" i="77" s="1"/>
  <c r="AF1276" i="77"/>
  <c r="AG1276" i="77"/>
  <c r="AH1276" i="77"/>
  <c r="AN1276" i="77" s="1"/>
  <c r="AF1601" i="77"/>
  <c r="AG1601" i="77"/>
  <c r="AH1601" i="77"/>
  <c r="AN1601" i="77" s="1"/>
  <c r="AF65" i="77"/>
  <c r="AM65" i="77" s="1"/>
  <c r="AG65" i="77"/>
  <c r="AH65" i="77"/>
  <c r="AF2609" i="77"/>
  <c r="AG2609" i="77"/>
  <c r="AH2609" i="77"/>
  <c r="AN2609" i="77" s="1"/>
  <c r="AF3106" i="77"/>
  <c r="AG3106" i="77"/>
  <c r="AH3106" i="77"/>
  <c r="AN3106" i="77" s="1"/>
  <c r="AF3091" i="77"/>
  <c r="AG3091" i="77"/>
  <c r="AH3091" i="77"/>
  <c r="AN3091" i="77" s="1"/>
  <c r="AF3067" i="77"/>
  <c r="AG3067" i="77"/>
  <c r="AH3067" i="77"/>
  <c r="AN3067" i="77" s="1"/>
  <c r="AF3109" i="77"/>
  <c r="AG3109" i="77"/>
  <c r="AH3109" i="77"/>
  <c r="AN3109" i="77" s="1"/>
  <c r="AF3084" i="77"/>
  <c r="AG3084" i="77"/>
  <c r="AH3084" i="77"/>
  <c r="AN3084" i="77" s="1"/>
  <c r="AF3103" i="77"/>
  <c r="AG3103" i="77"/>
  <c r="AH3103" i="77"/>
  <c r="AN3103" i="77" s="1"/>
  <c r="AF3112" i="77"/>
  <c r="AG3112" i="77"/>
  <c r="AH3112" i="77"/>
  <c r="AN3112" i="77" s="1"/>
  <c r="AF3040" i="77"/>
  <c r="AG3040" i="77"/>
  <c r="AH3040" i="77"/>
  <c r="AN3040" i="77" s="1"/>
  <c r="AF3033" i="77"/>
  <c r="AG3033" i="77"/>
  <c r="AH3033" i="77"/>
  <c r="AN3033" i="77" s="1"/>
  <c r="AF3094" i="77"/>
  <c r="AG3094" i="77"/>
  <c r="AH3094" i="77"/>
  <c r="AN3094" i="77" s="1"/>
  <c r="AF3028" i="77"/>
  <c r="AG3028" i="77"/>
  <c r="AH3028" i="77"/>
  <c r="AN3028" i="77" s="1"/>
  <c r="AF3115" i="77"/>
  <c r="AG3115" i="77"/>
  <c r="AH3115" i="77"/>
  <c r="AN3115" i="77" s="1"/>
  <c r="AF3116" i="77"/>
  <c r="AG3116" i="77"/>
  <c r="AH3116" i="77"/>
  <c r="AN3116" i="77" s="1"/>
  <c r="AF3111" i="77"/>
  <c r="AG3111" i="77"/>
  <c r="AH3111" i="77"/>
  <c r="AN3111" i="77" s="1"/>
  <c r="AF3117" i="77"/>
  <c r="AG3117" i="77"/>
  <c r="AH3117" i="77"/>
  <c r="AN3117" i="77" s="1"/>
  <c r="AF261" i="77"/>
  <c r="AM261" i="77" s="1"/>
  <c r="AG261" i="77"/>
  <c r="AH261" i="77"/>
  <c r="AF1191" i="77"/>
  <c r="AG1191" i="77"/>
  <c r="AH1191" i="77"/>
  <c r="AN1191" i="77" s="1"/>
  <c r="AF760" i="77"/>
  <c r="AG760" i="77"/>
  <c r="AH760" i="77"/>
  <c r="AN760" i="77" s="1"/>
  <c r="AF69" i="77"/>
  <c r="AM69" i="77" s="1"/>
  <c r="AG69" i="77"/>
  <c r="AH69" i="77"/>
  <c r="AF209" i="77"/>
  <c r="AM209" i="77" s="1"/>
  <c r="AG209" i="77"/>
  <c r="AH209" i="77"/>
  <c r="AF1957" i="77"/>
  <c r="AG1957" i="77"/>
  <c r="AH1957" i="77"/>
  <c r="AN1957" i="77" s="1"/>
  <c r="AF3220" i="77"/>
  <c r="AG3220" i="77"/>
  <c r="AH3220" i="77"/>
  <c r="AN3220" i="77" s="1"/>
  <c r="AF3221" i="77"/>
  <c r="AG3221" i="77"/>
  <c r="AH3221" i="77"/>
  <c r="AN3221" i="77" s="1"/>
  <c r="AF3222" i="77"/>
  <c r="AG3222" i="77"/>
  <c r="AH3222" i="77"/>
  <c r="AN3222" i="77" s="1"/>
  <c r="AF3223" i="77"/>
  <c r="AG3223" i="77"/>
  <c r="AH3223" i="77"/>
  <c r="AN3223" i="77" s="1"/>
  <c r="AF3224" i="77"/>
  <c r="AG3224" i="77"/>
  <c r="AH3224" i="77"/>
  <c r="AN3224" i="77" s="1"/>
  <c r="AF3225" i="77"/>
  <c r="AG3225" i="77"/>
  <c r="AH3225" i="77"/>
  <c r="AN3225" i="77" s="1"/>
  <c r="AF1082" i="77"/>
  <c r="AG1082" i="77"/>
  <c r="AH1082" i="77"/>
  <c r="AN1082" i="77" s="1"/>
  <c r="AF90" i="77"/>
  <c r="AM90" i="77" s="1"/>
  <c r="AG90" i="77"/>
  <c r="AH90" i="77"/>
  <c r="AF1441" i="77"/>
  <c r="AG1441" i="77"/>
  <c r="AH1441" i="77"/>
  <c r="AN1441" i="77" s="1"/>
  <c r="AF1393" i="77"/>
  <c r="AG1393" i="77"/>
  <c r="AH1393" i="77"/>
  <c r="AN1393" i="77" s="1"/>
  <c r="AF916" i="77"/>
  <c r="AG916" i="77"/>
  <c r="AH916" i="77"/>
  <c r="AN916" i="77" s="1"/>
  <c r="AF49" i="77"/>
  <c r="AM49" i="77" s="1"/>
  <c r="AG49" i="77"/>
  <c r="AH49" i="77"/>
  <c r="AF82" i="77"/>
  <c r="AM82" i="77" s="1"/>
  <c r="AG82" i="77"/>
  <c r="AH82" i="77"/>
  <c r="AF637" i="77"/>
  <c r="AG637" i="77"/>
  <c r="AH637" i="77"/>
  <c r="AN637" i="77" s="1"/>
  <c r="AF2238" i="77"/>
  <c r="AG2238" i="77"/>
  <c r="AH2238" i="77"/>
  <c r="AN2238" i="77" s="1"/>
  <c r="AF1198" i="77"/>
  <c r="AG1198" i="77"/>
  <c r="AH1198" i="77"/>
  <c r="AN1198" i="77" s="1"/>
  <c r="AF1308" i="77"/>
  <c r="AG1308" i="77"/>
  <c r="AH1308" i="77"/>
  <c r="AN1308" i="77" s="1"/>
  <c r="AF2628" i="77"/>
  <c r="AG2628" i="77"/>
  <c r="AH2628" i="77"/>
  <c r="AN2628" i="77" s="1"/>
  <c r="AF1117" i="77"/>
  <c r="AG1117" i="77"/>
  <c r="AH1117" i="77"/>
  <c r="AN1117" i="77" s="1"/>
  <c r="AF1281" i="77"/>
  <c r="AG1281" i="77"/>
  <c r="AH1281" i="77"/>
  <c r="AN1281" i="77" s="1"/>
  <c r="AF1150" i="77"/>
  <c r="AG1150" i="77"/>
  <c r="AH1150" i="77"/>
  <c r="AN1150" i="77" s="1"/>
  <c r="AF1295" i="77"/>
  <c r="AG1295" i="77"/>
  <c r="AH1295" i="77"/>
  <c r="AN1295" i="77" s="1"/>
  <c r="AF1610" i="77"/>
  <c r="AG1610" i="77"/>
  <c r="AH1610" i="77"/>
  <c r="AN1610" i="77" s="1"/>
  <c r="AF403" i="77"/>
  <c r="AG403" i="77"/>
  <c r="AH403" i="77"/>
  <c r="AN403" i="77" s="1"/>
  <c r="AF1109" i="77"/>
  <c r="AG1109" i="77"/>
  <c r="AH1109" i="77"/>
  <c r="AN1109" i="77" s="1"/>
  <c r="AF1177" i="77"/>
  <c r="AG1177" i="77"/>
  <c r="AH1177" i="77"/>
  <c r="AN1177" i="77" s="1"/>
  <c r="AF746" i="77"/>
  <c r="AG746" i="77"/>
  <c r="AH746" i="77"/>
  <c r="AN746" i="77" s="1"/>
  <c r="AF66" i="77"/>
  <c r="AM66" i="77" s="1"/>
  <c r="AG66" i="77"/>
  <c r="AH66" i="77"/>
  <c r="AF60" i="77"/>
  <c r="AM60" i="77" s="1"/>
  <c r="AG60" i="77"/>
  <c r="AH60" i="77"/>
  <c r="AF45" i="77"/>
  <c r="AM45" i="77" s="1"/>
  <c r="AG45" i="77"/>
  <c r="AH45" i="77"/>
  <c r="AF592" i="77"/>
  <c r="AG592" i="77"/>
  <c r="AH592" i="77"/>
  <c r="AN592" i="77" s="1"/>
  <c r="AF2144" i="77"/>
  <c r="AG2144" i="77"/>
  <c r="AH2144" i="77"/>
  <c r="AN2144" i="77" s="1"/>
  <c r="AF1064" i="77"/>
  <c r="AG1064" i="77"/>
  <c r="AH1064" i="77"/>
  <c r="AN1064" i="77" s="1"/>
  <c r="AF110" i="77"/>
  <c r="AG110" i="77"/>
  <c r="AH110" i="77"/>
  <c r="AN110" i="77" s="1"/>
  <c r="AF113" i="77"/>
  <c r="AG113" i="77"/>
  <c r="AH113" i="77"/>
  <c r="AN113" i="77" s="1"/>
  <c r="AF105" i="77"/>
  <c r="AG105" i="77"/>
  <c r="AH105" i="77"/>
  <c r="AN105" i="77" s="1"/>
  <c r="AF126" i="77"/>
  <c r="AG126" i="77"/>
  <c r="AH126" i="77"/>
  <c r="AN126" i="77" s="1"/>
  <c r="AF88" i="77"/>
  <c r="AM88" i="77" s="1"/>
  <c r="AG88" i="77"/>
  <c r="AH88" i="77"/>
  <c r="AF1344" i="77"/>
  <c r="AG1344" i="77"/>
  <c r="AH1344" i="77"/>
  <c r="AN1344" i="77" s="1"/>
  <c r="AF3226" i="77"/>
  <c r="AG3226" i="77"/>
  <c r="AH3226" i="77"/>
  <c r="AN3226" i="77" s="1"/>
  <c r="AF1918" i="77"/>
  <c r="AG1918" i="77"/>
  <c r="AH1918" i="77"/>
  <c r="AN1918" i="77" s="1"/>
  <c r="AF987" i="77"/>
  <c r="AG987" i="77"/>
  <c r="AH987" i="77"/>
  <c r="AN987" i="77" s="1"/>
  <c r="AF1303" i="77"/>
  <c r="AG1303" i="77"/>
  <c r="AH1303" i="77"/>
  <c r="AN1303" i="77" s="1"/>
  <c r="AF2608" i="77"/>
  <c r="AG2608" i="77"/>
  <c r="AH2608" i="77"/>
  <c r="AN2608" i="77" s="1"/>
  <c r="AF2806" i="77"/>
  <c r="AG2806" i="77"/>
  <c r="AH2806" i="77"/>
  <c r="AN2806" i="77" s="1"/>
  <c r="AF2760" i="77"/>
  <c r="AG2760" i="77"/>
  <c r="AH2760" i="77"/>
  <c r="AN2760" i="77" s="1"/>
  <c r="AF2691" i="77"/>
  <c r="AG2691" i="77"/>
  <c r="AH2691" i="77"/>
  <c r="AN2691" i="77" s="1"/>
  <c r="AF2809" i="77"/>
  <c r="AG2809" i="77"/>
  <c r="AH2809" i="77"/>
  <c r="AN2809" i="77" s="1"/>
  <c r="AF2739" i="77"/>
  <c r="AG2739" i="77"/>
  <c r="AH2739" i="77"/>
  <c r="AN2739" i="77" s="1"/>
  <c r="AF2789" i="77"/>
  <c r="AG2789" i="77"/>
  <c r="AH2789" i="77"/>
  <c r="AN2789" i="77" s="1"/>
  <c r="AF2815" i="77"/>
  <c r="AG2815" i="77"/>
  <c r="AH2815" i="77"/>
  <c r="AN2815" i="77" s="1"/>
  <c r="AF2630" i="77"/>
  <c r="AG2630" i="77"/>
  <c r="AH2630" i="77"/>
  <c r="AN2630" i="77" s="1"/>
  <c r="AF2616" i="77"/>
  <c r="AG2616" i="77"/>
  <c r="AH2616" i="77"/>
  <c r="AN2616" i="77" s="1"/>
  <c r="AF2763" i="77"/>
  <c r="AG2763" i="77"/>
  <c r="AH2763" i="77"/>
  <c r="AN2763" i="77" s="1"/>
  <c r="AF2614" i="77"/>
  <c r="AG2614" i="77"/>
  <c r="AH2614" i="77"/>
  <c r="AN2614" i="77" s="1"/>
  <c r="AF2817" i="77"/>
  <c r="AG2817" i="77"/>
  <c r="AH2817" i="77"/>
  <c r="AN2817" i="77" s="1"/>
  <c r="AF2818" i="77"/>
  <c r="AG2818" i="77"/>
  <c r="AH2818" i="77"/>
  <c r="AN2818" i="77" s="1"/>
  <c r="AF2812" i="77"/>
  <c r="AG2812" i="77"/>
  <c r="AH2812" i="77"/>
  <c r="AN2812" i="77" s="1"/>
  <c r="AF2819" i="77"/>
  <c r="AG2819" i="77"/>
  <c r="AH2819" i="77"/>
  <c r="AN2819" i="77" s="1"/>
  <c r="AF454" i="77"/>
  <c r="AG454" i="77"/>
  <c r="AH454" i="77"/>
  <c r="AN454" i="77" s="1"/>
  <c r="AF431" i="77"/>
  <c r="AG431" i="77"/>
  <c r="AH431" i="77"/>
  <c r="AN431" i="77" s="1"/>
  <c r="AF201" i="77"/>
  <c r="AM201" i="77" s="1"/>
  <c r="AG201" i="77"/>
  <c r="AH201" i="77"/>
  <c r="AF1540" i="77"/>
  <c r="AG1540" i="77"/>
  <c r="AH1540" i="77"/>
  <c r="AN1540" i="77" s="1"/>
  <c r="AF50" i="77"/>
  <c r="AM50" i="77" s="1"/>
  <c r="AG50" i="77"/>
  <c r="AH50" i="77"/>
  <c r="AF636" i="77"/>
  <c r="AG636" i="77"/>
  <c r="AH636" i="77"/>
  <c r="AN636" i="77" s="1"/>
  <c r="AF1343" i="77"/>
  <c r="AG1343" i="77"/>
  <c r="AH1343" i="77"/>
  <c r="AN1343" i="77" s="1"/>
  <c r="AF3227" i="77"/>
  <c r="AG3227" i="77"/>
  <c r="AH3227" i="77"/>
  <c r="AN3227" i="77" s="1"/>
  <c r="AF2237" i="77"/>
  <c r="AG2237" i="77"/>
  <c r="AH2237" i="77"/>
  <c r="AN2237" i="77" s="1"/>
  <c r="AF824" i="77"/>
  <c r="AG824" i="77"/>
  <c r="AH824" i="77"/>
  <c r="AN824" i="77" s="1"/>
  <c r="AF1199" i="77"/>
  <c r="AG1199" i="77"/>
  <c r="AH1199" i="77"/>
  <c r="AN1199" i="77" s="1"/>
  <c r="AF1311" i="77"/>
  <c r="AG1311" i="77"/>
  <c r="AH1311" i="77"/>
  <c r="AN1311" i="77" s="1"/>
  <c r="AF2627" i="77"/>
  <c r="AG2627" i="77"/>
  <c r="AH2627" i="77"/>
  <c r="AN2627" i="77" s="1"/>
  <c r="AF616" i="77"/>
  <c r="AG616" i="77"/>
  <c r="AH616" i="77"/>
  <c r="AN616" i="77" s="1"/>
  <c r="AF954" i="77"/>
  <c r="AG954" i="77"/>
  <c r="AH954" i="77"/>
  <c r="AN954" i="77" s="1"/>
  <c r="AF614" i="77"/>
  <c r="AG614" i="77"/>
  <c r="AH614" i="77"/>
  <c r="AN614" i="77" s="1"/>
  <c r="AF631" i="77"/>
  <c r="AG631" i="77"/>
  <c r="AH631" i="77"/>
  <c r="AN631" i="77" s="1"/>
  <c r="AF1881" i="77"/>
  <c r="AG1881" i="77"/>
  <c r="AH1881" i="77"/>
  <c r="AN1881" i="77" s="1"/>
  <c r="AF1505" i="77"/>
  <c r="AG1505" i="77"/>
  <c r="AH1505" i="77"/>
  <c r="AN1505" i="77" s="1"/>
  <c r="AF1365" i="77"/>
  <c r="AG1365" i="77"/>
  <c r="AH1365" i="77"/>
  <c r="AN1365" i="77" s="1"/>
  <c r="AF2433" i="77"/>
  <c r="AG2433" i="77"/>
  <c r="AH2433" i="77"/>
  <c r="AN2433" i="77" s="1"/>
  <c r="AF2820" i="77"/>
  <c r="AG2820" i="77"/>
  <c r="AH2820" i="77"/>
  <c r="AN2820" i="77" s="1"/>
  <c r="AF2821" i="77"/>
  <c r="AG2821" i="77"/>
  <c r="AH2821" i="77"/>
  <c r="AN2821" i="77" s="1"/>
  <c r="AF2822" i="77"/>
  <c r="AG2822" i="77"/>
  <c r="AH2822" i="77"/>
  <c r="AN2822" i="77" s="1"/>
  <c r="AF2434" i="77"/>
  <c r="AG2434" i="77"/>
  <c r="AH2434" i="77"/>
  <c r="AN2434" i="77" s="1"/>
  <c r="AF1936" i="77"/>
  <c r="AG1936" i="77"/>
  <c r="AH1936" i="77"/>
  <c r="AN1936" i="77" s="1"/>
  <c r="AF2823" i="77"/>
  <c r="AG2823" i="77"/>
  <c r="AH2823" i="77"/>
  <c r="AN2823" i="77" s="1"/>
  <c r="AF2824" i="77"/>
  <c r="AG2824" i="77"/>
  <c r="AH2824" i="77"/>
  <c r="AN2824" i="77" s="1"/>
  <c r="AF2435" i="77"/>
  <c r="AG2435" i="77"/>
  <c r="AH2435" i="77"/>
  <c r="AN2435" i="77" s="1"/>
  <c r="AF2825" i="77"/>
  <c r="AG2825" i="77"/>
  <c r="AH2825" i="77"/>
  <c r="AN2825" i="77" s="1"/>
  <c r="AF2826" i="77"/>
  <c r="AG2826" i="77"/>
  <c r="AH2826" i="77"/>
  <c r="AN2826" i="77" s="1"/>
  <c r="AF2436" i="77"/>
  <c r="AG2436" i="77"/>
  <c r="AH2436" i="77"/>
  <c r="AN2436" i="77" s="1"/>
  <c r="AF2437" i="77"/>
  <c r="AG2437" i="77"/>
  <c r="AH2437" i="77"/>
  <c r="AN2437" i="77" s="1"/>
  <c r="AF2827" i="77"/>
  <c r="AG2827" i="77"/>
  <c r="AH2827" i="77"/>
  <c r="AN2827" i="77" s="1"/>
  <c r="AF2828" i="77"/>
  <c r="AG2828" i="77"/>
  <c r="AH2828" i="77"/>
  <c r="AN2828" i="77" s="1"/>
  <c r="AF2009" i="77"/>
  <c r="AG2009" i="77"/>
  <c r="AH2009" i="77"/>
  <c r="AN2009" i="77" s="1"/>
  <c r="AF2438" i="77"/>
  <c r="AG2438" i="77"/>
  <c r="AH2438" i="77"/>
  <c r="AN2438" i="77" s="1"/>
  <c r="AF2829" i="77"/>
  <c r="AG2829" i="77"/>
  <c r="AH2829" i="77"/>
  <c r="AN2829" i="77" s="1"/>
  <c r="AF2830" i="77"/>
  <c r="AG2830" i="77"/>
  <c r="AH2830" i="77"/>
  <c r="AN2830" i="77" s="1"/>
  <c r="AF2831" i="77"/>
  <c r="AG2831" i="77"/>
  <c r="AH2831" i="77"/>
  <c r="AN2831" i="77" s="1"/>
  <c r="AF2311" i="77"/>
  <c r="AG2311" i="77"/>
  <c r="AH2311" i="77"/>
  <c r="AN2311" i="77" s="1"/>
  <c r="AF2571" i="77"/>
  <c r="AG2571" i="77"/>
  <c r="AH2571" i="77"/>
  <c r="AN2571" i="77" s="1"/>
  <c r="AF2572" i="77"/>
  <c r="AG2572" i="77"/>
  <c r="AH2572" i="77"/>
  <c r="AN2572" i="77" s="1"/>
  <c r="AF2128" i="77"/>
  <c r="AG2128" i="77"/>
  <c r="AH2128" i="77"/>
  <c r="AN2128" i="77" s="1"/>
  <c r="AF3007" i="77"/>
  <c r="AG3007" i="77"/>
  <c r="AH3007" i="77"/>
  <c r="AN3007" i="77" s="1"/>
  <c r="AF2832" i="77"/>
  <c r="AG2832" i="77"/>
  <c r="AH2832" i="77"/>
  <c r="AN2832" i="77" s="1"/>
  <c r="AF3156" i="77"/>
  <c r="AG3156" i="77"/>
  <c r="AH3156" i="77"/>
  <c r="AN3156" i="77" s="1"/>
  <c r="AF3175" i="77"/>
  <c r="AG3175" i="77"/>
  <c r="AH3175" i="77"/>
  <c r="AN3175" i="77" s="1"/>
  <c r="AF741" i="77"/>
  <c r="AG741" i="77"/>
  <c r="AH741" i="77"/>
  <c r="AN741" i="77" s="1"/>
  <c r="AF314" i="77"/>
  <c r="AG314" i="77"/>
  <c r="AH314" i="77"/>
  <c r="AN314" i="77" s="1"/>
  <c r="AF393" i="77"/>
  <c r="AG393" i="77"/>
  <c r="AH393" i="77"/>
  <c r="AN393" i="77" s="1"/>
  <c r="AF506" i="77"/>
  <c r="AG506" i="77"/>
  <c r="AH506" i="77"/>
  <c r="AN506" i="77" s="1"/>
  <c r="AF369" i="77"/>
  <c r="AG369" i="77"/>
  <c r="AH369" i="77"/>
  <c r="AN369" i="77" s="1"/>
  <c r="AF154" i="77"/>
  <c r="AM154" i="77" s="1"/>
  <c r="AG154" i="77"/>
  <c r="AH154" i="77"/>
  <c r="AF519" i="77"/>
  <c r="AM519" i="77" s="1"/>
  <c r="AG519" i="77"/>
  <c r="AH519" i="77"/>
  <c r="AF2617" i="77"/>
  <c r="AG2617" i="77"/>
  <c r="AH2617" i="77"/>
  <c r="AN2617" i="77" s="1"/>
  <c r="AF2350" i="77"/>
  <c r="AG2350" i="77"/>
  <c r="AH2350" i="77"/>
  <c r="AN2350" i="77" s="1"/>
  <c r="AF2281" i="77"/>
  <c r="AG2281" i="77"/>
  <c r="AH2281" i="77"/>
  <c r="AN2281" i="77" s="1"/>
  <c r="AF2122" i="77"/>
  <c r="AG2122" i="77"/>
  <c r="AH2122" i="77"/>
  <c r="AN2122" i="77" s="1"/>
  <c r="AF2347" i="77"/>
  <c r="AG2347" i="77"/>
  <c r="AH2347" i="77"/>
  <c r="AN2347" i="77" s="1"/>
  <c r="AF2563" i="77"/>
  <c r="AG2563" i="77"/>
  <c r="AH2563" i="77"/>
  <c r="AN2563" i="77" s="1"/>
  <c r="AF2124" i="77"/>
  <c r="AG2124" i="77"/>
  <c r="AH2124" i="77"/>
  <c r="AN2124" i="77" s="1"/>
  <c r="AF2295" i="77"/>
  <c r="AG2295" i="77"/>
  <c r="AH2295" i="77"/>
  <c r="AN2295" i="77" s="1"/>
  <c r="AF2348" i="77"/>
  <c r="AG2348" i="77"/>
  <c r="AH2348" i="77"/>
  <c r="AN2348" i="77" s="1"/>
  <c r="AF2296" i="77"/>
  <c r="AG2296" i="77"/>
  <c r="AH2296" i="77"/>
  <c r="AN2296" i="77" s="1"/>
  <c r="AF2218" i="77"/>
  <c r="AG2218" i="77"/>
  <c r="AH2218" i="77"/>
  <c r="AN2218" i="77" s="1"/>
  <c r="AF2219" i="77"/>
  <c r="AG2219" i="77"/>
  <c r="AH2219" i="77"/>
  <c r="AN2219" i="77" s="1"/>
  <c r="AF2349" i="77"/>
  <c r="AG2349" i="77"/>
  <c r="AH2349" i="77"/>
  <c r="AN2349" i="77" s="1"/>
  <c r="AF2345" i="77"/>
  <c r="AG2345" i="77"/>
  <c r="AH2345" i="77"/>
  <c r="AN2345" i="77" s="1"/>
  <c r="AF2157" i="77"/>
  <c r="AG2157" i="77"/>
  <c r="AH2157" i="77"/>
  <c r="AN2157" i="77" s="1"/>
  <c r="AF2220" i="77"/>
  <c r="AG2220" i="77"/>
  <c r="AH2220" i="77"/>
  <c r="AN2220" i="77" s="1"/>
  <c r="AF2214" i="77"/>
  <c r="AG2214" i="77"/>
  <c r="AH2214" i="77"/>
  <c r="AN2214" i="77" s="1"/>
  <c r="AF2221" i="77"/>
  <c r="AG2221" i="77"/>
  <c r="AH2221" i="77"/>
  <c r="AN2221" i="77" s="1"/>
  <c r="AF2222" i="77"/>
  <c r="AG2222" i="77"/>
  <c r="AH2222" i="77"/>
  <c r="AN2222" i="77" s="1"/>
  <c r="AF2215" i="77"/>
  <c r="AG2215" i="77"/>
  <c r="AH2215" i="77"/>
  <c r="AN2215" i="77" s="1"/>
  <c r="AF2154" i="77"/>
  <c r="AG2154" i="77"/>
  <c r="AH2154" i="77"/>
  <c r="AN2154" i="77" s="1"/>
  <c r="AF2155" i="77"/>
  <c r="AG2155" i="77"/>
  <c r="AH2155" i="77"/>
  <c r="AN2155" i="77" s="1"/>
  <c r="AF2216" i="77"/>
  <c r="AG2216" i="77"/>
  <c r="AH2216" i="77"/>
  <c r="AN2216" i="77" s="1"/>
  <c r="AF2158" i="77"/>
  <c r="AG2158" i="77"/>
  <c r="AH2158" i="77"/>
  <c r="AN2158" i="77" s="1"/>
  <c r="AF2282" i="77"/>
  <c r="AG2282" i="77"/>
  <c r="AH2282" i="77"/>
  <c r="AN2282" i="77" s="1"/>
  <c r="AF2125" i="77"/>
  <c r="AG2125" i="77"/>
  <c r="AH2125" i="77"/>
  <c r="AN2125" i="77" s="1"/>
  <c r="AF2153" i="77"/>
  <c r="AG2153" i="77"/>
  <c r="AH2153" i="77"/>
  <c r="AN2153" i="77" s="1"/>
  <c r="AF2159" i="77"/>
  <c r="AG2159" i="77"/>
  <c r="AH2159" i="77"/>
  <c r="AN2159" i="77" s="1"/>
  <c r="AF2126" i="77"/>
  <c r="AG2126" i="77"/>
  <c r="AH2126" i="77"/>
  <c r="AN2126" i="77" s="1"/>
  <c r="AF2109" i="77"/>
  <c r="AG2109" i="77"/>
  <c r="AH2109" i="77"/>
  <c r="AN2109" i="77" s="1"/>
  <c r="AF2075" i="77"/>
  <c r="AG2075" i="77"/>
  <c r="AH2075" i="77"/>
  <c r="AN2075" i="77" s="1"/>
  <c r="AF2160" i="77"/>
  <c r="AG2160" i="77"/>
  <c r="AH2160" i="77"/>
  <c r="AN2160" i="77" s="1"/>
  <c r="AF2152" i="77"/>
  <c r="AG2152" i="77"/>
  <c r="AH2152" i="77"/>
  <c r="AN2152" i="77" s="1"/>
  <c r="AF2161" i="77"/>
  <c r="AG2161" i="77"/>
  <c r="AH2161" i="77"/>
  <c r="AN2161" i="77" s="1"/>
  <c r="AF2162" i="77"/>
  <c r="AG2162" i="77"/>
  <c r="AH2162" i="77"/>
  <c r="AN2162" i="77" s="1"/>
  <c r="AF2052" i="77"/>
  <c r="AG2052" i="77"/>
  <c r="AH2052" i="77"/>
  <c r="AN2052" i="77" s="1"/>
  <c r="AF2211" i="77"/>
  <c r="AG2211" i="77"/>
  <c r="AH2211" i="77"/>
  <c r="AN2211" i="77" s="1"/>
  <c r="AF2123" i="77"/>
  <c r="AG2123" i="77"/>
  <c r="AH2123" i="77"/>
  <c r="AN2123" i="77" s="1"/>
  <c r="AF2223" i="77"/>
  <c r="AG2223" i="77"/>
  <c r="AH2223" i="77"/>
  <c r="AN2223" i="77" s="1"/>
  <c r="AF2072" i="77"/>
  <c r="AG2072" i="77"/>
  <c r="AH2072" i="77"/>
  <c r="AN2072" i="77" s="1"/>
  <c r="AF2224" i="77"/>
  <c r="AG2224" i="77"/>
  <c r="AH2224" i="77"/>
  <c r="AN2224" i="77" s="1"/>
  <c r="AF2225" i="77"/>
  <c r="AG2225" i="77"/>
  <c r="AH2225" i="77"/>
  <c r="AN2225" i="77" s="1"/>
  <c r="AF2297" i="77"/>
  <c r="AG2297" i="77"/>
  <c r="AH2297" i="77"/>
  <c r="AN2297" i="77" s="1"/>
  <c r="AF2226" i="77"/>
  <c r="AG2226" i="77"/>
  <c r="AH2226" i="77"/>
  <c r="AN2226" i="77" s="1"/>
  <c r="AF2127" i="77"/>
  <c r="AG2127" i="77"/>
  <c r="AH2127" i="77"/>
  <c r="AN2127" i="77" s="1"/>
  <c r="AF2294" i="77"/>
  <c r="AG2294" i="77"/>
  <c r="AH2294" i="77"/>
  <c r="AN2294" i="77" s="1"/>
  <c r="AF2217" i="77"/>
  <c r="AG2217" i="77"/>
  <c r="AH2217" i="77"/>
  <c r="AN2217" i="77" s="1"/>
  <c r="AF2346" i="77"/>
  <c r="AG2346" i="77"/>
  <c r="AH2346" i="77"/>
  <c r="AN2346" i="77" s="1"/>
  <c r="AF1083" i="77"/>
  <c r="AG1083" i="77"/>
  <c r="AH1083" i="77"/>
  <c r="AN1083" i="77" s="1"/>
  <c r="AF3228" i="77"/>
  <c r="AG3228" i="77"/>
  <c r="AH3228" i="77"/>
  <c r="AN3228" i="77" s="1"/>
  <c r="AF3229" i="77"/>
  <c r="AG3229" i="77"/>
  <c r="AH3229" i="77"/>
  <c r="AN3229" i="77" s="1"/>
  <c r="AF505" i="77"/>
  <c r="AM505" i="77" s="1"/>
  <c r="AG505" i="77"/>
  <c r="AH505" i="77"/>
  <c r="AF2008" i="77"/>
  <c r="AG2008" i="77"/>
  <c r="AH2008" i="77"/>
  <c r="AN2008" i="77" s="1"/>
  <c r="AF134" i="77"/>
  <c r="AG134" i="77"/>
  <c r="AH134" i="77"/>
  <c r="AN134" i="77" s="1"/>
  <c r="AF1036" i="77"/>
  <c r="AG1036" i="77"/>
  <c r="AH1036" i="77"/>
  <c r="AN1036" i="77" s="1"/>
  <c r="AF218" i="77"/>
  <c r="AG218" i="77"/>
  <c r="AH218" i="77"/>
  <c r="AN218" i="77" s="1"/>
  <c r="AF389" i="77"/>
  <c r="AG389" i="77"/>
  <c r="AH389" i="77"/>
  <c r="AN389" i="77" s="1"/>
  <c r="AF702" i="77"/>
  <c r="AG702" i="77"/>
  <c r="AH702" i="77"/>
  <c r="AN702" i="77" s="1"/>
  <c r="AF3230" i="77"/>
  <c r="AG3230" i="77"/>
  <c r="AH3230" i="77"/>
  <c r="AN3230" i="77" s="1"/>
  <c r="AF3231" i="77"/>
  <c r="AG3231" i="77"/>
  <c r="AH3231" i="77"/>
  <c r="AN3231" i="77" s="1"/>
  <c r="AF3232" i="77"/>
  <c r="AG3232" i="77"/>
  <c r="AH3232" i="77"/>
  <c r="AN3232" i="77" s="1"/>
  <c r="AF3233" i="77"/>
  <c r="AG3233" i="77"/>
  <c r="AH3233" i="77"/>
  <c r="AN3233" i="77" s="1"/>
  <c r="AF3234" i="77"/>
  <c r="AG3234" i="77"/>
  <c r="AH3234" i="77"/>
  <c r="AN3234" i="77" s="1"/>
  <c r="AF710" i="77"/>
  <c r="AG710" i="77"/>
  <c r="AH710" i="77"/>
  <c r="AN710" i="77" s="1"/>
  <c r="AF2032" i="77"/>
  <c r="AG2032" i="77"/>
  <c r="AH2032" i="77"/>
  <c r="AN2032" i="77" s="1"/>
  <c r="AF2968" i="77"/>
  <c r="AG2968" i="77"/>
  <c r="AH2968" i="77"/>
  <c r="AN2968" i="77" s="1"/>
  <c r="AF1590" i="77"/>
  <c r="AG1590" i="77"/>
  <c r="AH1590" i="77"/>
  <c r="AN1590" i="77" s="1"/>
  <c r="AF1088" i="77"/>
  <c r="AG1088" i="77"/>
  <c r="AH1088" i="77"/>
  <c r="AN1088" i="77" s="1"/>
  <c r="AF488" i="77"/>
  <c r="AM488" i="77" s="1"/>
  <c r="AG488" i="77"/>
  <c r="AH488" i="77"/>
  <c r="AF605" i="77"/>
  <c r="AG605" i="77"/>
  <c r="AH605" i="77"/>
  <c r="AN605" i="77" s="1"/>
  <c r="AF230" i="77"/>
  <c r="AM230" i="77" s="1"/>
  <c r="AG230" i="77"/>
  <c r="AH230" i="77"/>
  <c r="AF371" i="77"/>
  <c r="AM371" i="77" s="1"/>
  <c r="AG371" i="77"/>
  <c r="AH371" i="77"/>
  <c r="AF1880" i="77"/>
  <c r="AG1880" i="77"/>
  <c r="AH1880" i="77"/>
  <c r="AN1880" i="77" s="1"/>
  <c r="AF2701" i="77"/>
  <c r="AG2701" i="77"/>
  <c r="AH2701" i="77"/>
  <c r="AN2701" i="77" s="1"/>
  <c r="AF2426" i="77"/>
  <c r="AG2426" i="77"/>
  <c r="AH2426" i="77"/>
  <c r="AN2426" i="77" s="1"/>
  <c r="AF2367" i="77"/>
  <c r="AG2367" i="77"/>
  <c r="AH2367" i="77"/>
  <c r="AN2367" i="77" s="1"/>
  <c r="AF2244" i="77"/>
  <c r="AG2244" i="77"/>
  <c r="AH2244" i="77"/>
  <c r="AN2244" i="77" s="1"/>
  <c r="AF2423" i="77"/>
  <c r="AG2423" i="77"/>
  <c r="AH2423" i="77"/>
  <c r="AN2423" i="77" s="1"/>
  <c r="AF2615" i="77"/>
  <c r="AG2615" i="77"/>
  <c r="AH2615" i="77"/>
  <c r="AN2615" i="77" s="1"/>
  <c r="AF2246" i="77"/>
  <c r="AG2246" i="77"/>
  <c r="AH2246" i="77"/>
  <c r="AN2246" i="77" s="1"/>
  <c r="AF2379" i="77"/>
  <c r="AG2379" i="77"/>
  <c r="AH2379" i="77"/>
  <c r="AN2379" i="77" s="1"/>
  <c r="AF2424" i="77"/>
  <c r="AG2424" i="77"/>
  <c r="AH2424" i="77"/>
  <c r="AN2424" i="77" s="1"/>
  <c r="AF2380" i="77"/>
  <c r="AG2380" i="77"/>
  <c r="AH2380" i="77"/>
  <c r="AN2380" i="77" s="1"/>
  <c r="AF2322" i="77"/>
  <c r="AG2322" i="77"/>
  <c r="AH2322" i="77"/>
  <c r="AN2322" i="77" s="1"/>
  <c r="AF2323" i="77"/>
  <c r="AG2323" i="77"/>
  <c r="AH2323" i="77"/>
  <c r="AN2323" i="77" s="1"/>
  <c r="AF2425" i="77"/>
  <c r="AG2425" i="77"/>
  <c r="AH2425" i="77"/>
  <c r="AN2425" i="77" s="1"/>
  <c r="AF2421" i="77"/>
  <c r="AG2421" i="77"/>
  <c r="AH2421" i="77"/>
  <c r="AN2421" i="77" s="1"/>
  <c r="AF2273" i="77"/>
  <c r="AG2273" i="77"/>
  <c r="AH2273" i="77"/>
  <c r="AN2273" i="77" s="1"/>
  <c r="AF2324" i="77"/>
  <c r="AG2324" i="77"/>
  <c r="AH2324" i="77"/>
  <c r="AN2324" i="77" s="1"/>
  <c r="AF2318" i="77"/>
  <c r="AG2318" i="77"/>
  <c r="AH2318" i="77"/>
  <c r="AN2318" i="77" s="1"/>
  <c r="AF2325" i="77"/>
  <c r="AG2325" i="77"/>
  <c r="AH2325" i="77"/>
  <c r="AN2325" i="77" s="1"/>
  <c r="AF2326" i="77"/>
  <c r="AG2326" i="77"/>
  <c r="AH2326" i="77"/>
  <c r="AN2326" i="77" s="1"/>
  <c r="AF2319" i="77"/>
  <c r="AG2319" i="77"/>
  <c r="AH2319" i="77"/>
  <c r="AN2319" i="77" s="1"/>
  <c r="AF2271" i="77"/>
  <c r="AG2271" i="77"/>
  <c r="AH2271" i="77"/>
  <c r="AN2271" i="77" s="1"/>
  <c r="AF2272" i="77"/>
  <c r="AG2272" i="77"/>
  <c r="AH2272" i="77"/>
  <c r="AN2272" i="77" s="1"/>
  <c r="AF2320" i="77"/>
  <c r="AG2320" i="77"/>
  <c r="AH2320" i="77"/>
  <c r="AN2320" i="77" s="1"/>
  <c r="AF2274" i="77"/>
  <c r="AG2274" i="77"/>
  <c r="AH2274" i="77"/>
  <c r="AN2274" i="77" s="1"/>
  <c r="AF2370" i="77"/>
  <c r="AG2370" i="77"/>
  <c r="AH2370" i="77"/>
  <c r="AN2370" i="77" s="1"/>
  <c r="AF2247" i="77"/>
  <c r="AG2247" i="77"/>
  <c r="AH2247" i="77"/>
  <c r="AN2247" i="77" s="1"/>
  <c r="AF2270" i="77"/>
  <c r="AG2270" i="77"/>
  <c r="AH2270" i="77"/>
  <c r="AN2270" i="77" s="1"/>
  <c r="AF2275" i="77"/>
  <c r="AG2275" i="77"/>
  <c r="AH2275" i="77"/>
  <c r="AN2275" i="77" s="1"/>
  <c r="AF2248" i="77"/>
  <c r="AG2248" i="77"/>
  <c r="AH2248" i="77"/>
  <c r="AN2248" i="77" s="1"/>
  <c r="AF2209" i="77"/>
  <c r="AG2209" i="77"/>
  <c r="AH2209" i="77"/>
  <c r="AN2209" i="77" s="1"/>
  <c r="AF2183" i="77"/>
  <c r="AG2183" i="77"/>
  <c r="AH2183" i="77"/>
  <c r="AN2183" i="77" s="1"/>
  <c r="AF2276" i="77"/>
  <c r="AG2276" i="77"/>
  <c r="AH2276" i="77"/>
  <c r="AN2276" i="77" s="1"/>
  <c r="AF2269" i="77"/>
  <c r="AG2269" i="77"/>
  <c r="AH2269" i="77"/>
  <c r="AN2269" i="77" s="1"/>
  <c r="AF2277" i="77"/>
  <c r="AG2277" i="77"/>
  <c r="AH2277" i="77"/>
  <c r="AN2277" i="77" s="1"/>
  <c r="AF2278" i="77"/>
  <c r="AG2278" i="77"/>
  <c r="AH2278" i="77"/>
  <c r="AN2278" i="77" s="1"/>
  <c r="AF2164" i="77"/>
  <c r="AG2164" i="77"/>
  <c r="AH2164" i="77"/>
  <c r="AN2164" i="77" s="1"/>
  <c r="AF2317" i="77"/>
  <c r="AG2317" i="77"/>
  <c r="AH2317" i="77"/>
  <c r="AN2317" i="77" s="1"/>
  <c r="AF2245" i="77"/>
  <c r="AG2245" i="77"/>
  <c r="AH2245" i="77"/>
  <c r="AN2245" i="77" s="1"/>
  <c r="AF2327" i="77"/>
  <c r="AG2327" i="77"/>
  <c r="AH2327" i="77"/>
  <c r="AN2327" i="77" s="1"/>
  <c r="AF2182" i="77"/>
  <c r="AG2182" i="77"/>
  <c r="AH2182" i="77"/>
  <c r="AN2182" i="77" s="1"/>
  <c r="AF2328" i="77"/>
  <c r="AG2328" i="77"/>
  <c r="AH2328" i="77"/>
  <c r="AN2328" i="77" s="1"/>
  <c r="AF2329" i="77"/>
  <c r="AG2329" i="77"/>
  <c r="AH2329" i="77"/>
  <c r="AN2329" i="77" s="1"/>
  <c r="AF2381" i="77"/>
  <c r="AG2381" i="77"/>
  <c r="AH2381" i="77"/>
  <c r="AN2381" i="77" s="1"/>
  <c r="AF2330" i="77"/>
  <c r="AG2330" i="77"/>
  <c r="AH2330" i="77"/>
  <c r="AN2330" i="77" s="1"/>
  <c r="AF2249" i="77"/>
  <c r="AG2249" i="77"/>
  <c r="AH2249" i="77"/>
  <c r="AN2249" i="77" s="1"/>
  <c r="AF2378" i="77"/>
  <c r="AG2378" i="77"/>
  <c r="AH2378" i="77"/>
  <c r="AN2378" i="77" s="1"/>
  <c r="AF2321" i="77"/>
  <c r="AG2321" i="77"/>
  <c r="AH2321" i="77"/>
  <c r="AN2321" i="77" s="1"/>
  <c r="AF2422" i="77"/>
  <c r="AG2422" i="77"/>
  <c r="AH2422" i="77"/>
  <c r="AN2422" i="77" s="1"/>
  <c r="AF2018" i="77"/>
  <c r="AG2018" i="77"/>
  <c r="AH2018" i="77"/>
  <c r="AN2018" i="77" s="1"/>
  <c r="AF941" i="77"/>
  <c r="AG941" i="77"/>
  <c r="AH941" i="77"/>
  <c r="AN941" i="77" s="1"/>
  <c r="AF313" i="77"/>
  <c r="AG313" i="77"/>
  <c r="AH313" i="77"/>
  <c r="AN313" i="77" s="1"/>
  <c r="AF342" i="77"/>
  <c r="AG342" i="77"/>
  <c r="AH342" i="77"/>
  <c r="AN342" i="77" s="1"/>
  <c r="AF257" i="77"/>
  <c r="AG257" i="77"/>
  <c r="AH257" i="77"/>
  <c r="AN257" i="77" s="1"/>
  <c r="AF803" i="77"/>
  <c r="AG803" i="77"/>
  <c r="AH803" i="77"/>
  <c r="AN803" i="77" s="1"/>
  <c r="AF2456" i="77"/>
  <c r="AG2456" i="77"/>
  <c r="AH2456" i="77"/>
  <c r="AN2456" i="77" s="1"/>
  <c r="AF2852" i="77"/>
  <c r="AG2852" i="77"/>
  <c r="AH2852" i="77"/>
  <c r="AN2852" i="77" s="1"/>
  <c r="AF2853" i="77"/>
  <c r="AG2853" i="77"/>
  <c r="AH2853" i="77"/>
  <c r="AN2853" i="77" s="1"/>
  <c r="AF2854" i="77"/>
  <c r="AG2854" i="77"/>
  <c r="AH2854" i="77"/>
  <c r="AN2854" i="77" s="1"/>
  <c r="AF2457" i="77"/>
  <c r="AG2457" i="77"/>
  <c r="AH2457" i="77"/>
  <c r="AN2457" i="77" s="1"/>
  <c r="AF1954" i="77"/>
  <c r="AG1954" i="77"/>
  <c r="AH1954" i="77"/>
  <c r="AN1954" i="77" s="1"/>
  <c r="AF2855" i="77"/>
  <c r="AG2855" i="77"/>
  <c r="AH2855" i="77"/>
  <c r="AN2855" i="77" s="1"/>
  <c r="AF2856" i="77"/>
  <c r="AG2856" i="77"/>
  <c r="AH2856" i="77"/>
  <c r="AN2856" i="77" s="1"/>
  <c r="AF2458" i="77"/>
  <c r="AG2458" i="77"/>
  <c r="AH2458" i="77"/>
  <c r="AN2458" i="77" s="1"/>
  <c r="AF2857" i="77"/>
  <c r="AG2857" i="77"/>
  <c r="AH2857" i="77"/>
  <c r="AN2857" i="77" s="1"/>
  <c r="AF2858" i="77"/>
  <c r="AG2858" i="77"/>
  <c r="AH2858" i="77"/>
  <c r="AN2858" i="77" s="1"/>
  <c r="AF2459" i="77"/>
  <c r="AG2459" i="77"/>
  <c r="AH2459" i="77"/>
  <c r="AN2459" i="77" s="1"/>
  <c r="AF2460" i="77"/>
  <c r="AG2460" i="77"/>
  <c r="AH2460" i="77"/>
  <c r="AN2460" i="77" s="1"/>
  <c r="AF2859" i="77"/>
  <c r="AG2859" i="77"/>
  <c r="AH2859" i="77"/>
  <c r="AN2859" i="77" s="1"/>
  <c r="AF2860" i="77"/>
  <c r="AG2860" i="77"/>
  <c r="AH2860" i="77"/>
  <c r="AN2860" i="77" s="1"/>
  <c r="AF2019" i="77"/>
  <c r="AG2019" i="77"/>
  <c r="AH2019" i="77"/>
  <c r="AN2019" i="77" s="1"/>
  <c r="AF2461" i="77"/>
  <c r="AG2461" i="77"/>
  <c r="AH2461" i="77"/>
  <c r="AN2461" i="77" s="1"/>
  <c r="AF2861" i="77"/>
  <c r="AG2861" i="77"/>
  <c r="AH2861" i="77"/>
  <c r="AN2861" i="77" s="1"/>
  <c r="AF2862" i="77"/>
  <c r="AG2862" i="77"/>
  <c r="AH2862" i="77"/>
  <c r="AN2862" i="77" s="1"/>
  <c r="AF2863" i="77"/>
  <c r="AG2863" i="77"/>
  <c r="AH2863" i="77"/>
  <c r="AN2863" i="77" s="1"/>
  <c r="AF2331" i="77"/>
  <c r="AG2331" i="77"/>
  <c r="AH2331" i="77"/>
  <c r="AN2331" i="77" s="1"/>
  <c r="AF2587" i="77"/>
  <c r="AG2587" i="77"/>
  <c r="AH2587" i="77"/>
  <c r="AN2587" i="77" s="1"/>
  <c r="AF2588" i="77"/>
  <c r="AG2588" i="77"/>
  <c r="AH2588" i="77"/>
  <c r="AN2588" i="77" s="1"/>
  <c r="AF1687" i="77"/>
  <c r="AG1687" i="77"/>
  <c r="AH1687" i="77"/>
  <c r="AN1687" i="77" s="1"/>
  <c r="AF53" i="77"/>
  <c r="AM53" i="77" s="1"/>
  <c r="AG53" i="77"/>
  <c r="AH53" i="77"/>
  <c r="AF606" i="77"/>
  <c r="AG606" i="77"/>
  <c r="AH606" i="77"/>
  <c r="AN606" i="77" s="1"/>
  <c r="AF3155" i="77"/>
  <c r="AG3155" i="77"/>
  <c r="AH3155" i="77"/>
  <c r="AN3155" i="77" s="1"/>
  <c r="AF3174" i="77"/>
  <c r="AG3174" i="77"/>
  <c r="AH3174" i="77"/>
  <c r="AN3174" i="77" s="1"/>
  <c r="AF229" i="77"/>
  <c r="AM229" i="77" s="1"/>
  <c r="AG229" i="77"/>
  <c r="AH229" i="77"/>
  <c r="AF2549" i="77"/>
  <c r="AG2549" i="77"/>
  <c r="AH2549" i="77"/>
  <c r="AN2549" i="77" s="1"/>
  <c r="AF2564" i="77"/>
  <c r="AG2564" i="77"/>
  <c r="AH2564" i="77"/>
  <c r="AN2564" i="77" s="1"/>
  <c r="AF2689" i="77"/>
  <c r="AG2689" i="77"/>
  <c r="AH2689" i="77"/>
  <c r="AN2689" i="77" s="1"/>
  <c r="AF2920" i="77"/>
  <c r="AG2920" i="77"/>
  <c r="AH2920" i="77"/>
  <c r="AN2920" i="77" s="1"/>
  <c r="AF2742" i="77"/>
  <c r="AG2742" i="77"/>
  <c r="AH2742" i="77"/>
  <c r="AN2742" i="77" s="1"/>
  <c r="AF1186" i="77"/>
  <c r="AG1186" i="77"/>
  <c r="AH1186" i="77"/>
  <c r="AN1186" i="77" s="1"/>
  <c r="AF291" i="77"/>
  <c r="AG291" i="77"/>
  <c r="AH291" i="77"/>
  <c r="AN291" i="77" s="1"/>
  <c r="AF888" i="77"/>
  <c r="AG888" i="77"/>
  <c r="AH888" i="77"/>
  <c r="AN888" i="77" s="1"/>
  <c r="AF386" i="77"/>
  <c r="AG386" i="77"/>
  <c r="AH386" i="77"/>
  <c r="AN386" i="77" s="1"/>
  <c r="AF655" i="77"/>
  <c r="AG655" i="77"/>
  <c r="AH655" i="77"/>
  <c r="AN655" i="77" s="1"/>
  <c r="AF416" i="77"/>
  <c r="AM416" i="77" s="1"/>
  <c r="AG416" i="77"/>
  <c r="AH416" i="77"/>
  <c r="AF177" i="77"/>
  <c r="AM177" i="77" s="1"/>
  <c r="AG177" i="77"/>
  <c r="AH177" i="77"/>
  <c r="AF1768" i="77"/>
  <c r="AG1768" i="77"/>
  <c r="AH1768" i="77"/>
  <c r="AN1768" i="77" s="1"/>
  <c r="AF1726" i="77"/>
  <c r="AG1726" i="77"/>
  <c r="AH1726" i="77"/>
  <c r="AN1726" i="77" s="1"/>
  <c r="AF1042" i="77"/>
  <c r="AG1042" i="77"/>
  <c r="AH1042" i="77"/>
  <c r="AN1042" i="77" s="1"/>
  <c r="AF802" i="77"/>
  <c r="AG802" i="77"/>
  <c r="AH802" i="77"/>
  <c r="AN802" i="77" s="1"/>
  <c r="AF572" i="77"/>
  <c r="AG572" i="77"/>
  <c r="AH572" i="77"/>
  <c r="AN572" i="77" s="1"/>
  <c r="AF814" i="77"/>
  <c r="AG814" i="77"/>
  <c r="AH814" i="77"/>
  <c r="AN814" i="77" s="1"/>
  <c r="AF1192" i="77"/>
  <c r="AG1192" i="77"/>
  <c r="AH1192" i="77"/>
  <c r="AN1192" i="77" s="1"/>
  <c r="AF93" i="77"/>
  <c r="AM93" i="77" s="1"/>
  <c r="AG93" i="77"/>
  <c r="AH93" i="77"/>
  <c r="AF1408" i="77"/>
  <c r="AG1408" i="77"/>
  <c r="AH1408" i="77"/>
  <c r="AN1408" i="77" s="1"/>
  <c r="AF52" i="77"/>
  <c r="AM52" i="77" s="1"/>
  <c r="AG52" i="77"/>
  <c r="AH52" i="77"/>
  <c r="AF1123" i="77"/>
  <c r="AG1123" i="77"/>
  <c r="AH1123" i="77"/>
  <c r="AN1123" i="77" s="1"/>
  <c r="AF1147" i="77"/>
  <c r="AG1147" i="77"/>
  <c r="AH1147" i="77"/>
  <c r="AN1147" i="77" s="1"/>
  <c r="AF1323" i="77"/>
  <c r="AG1323" i="77"/>
  <c r="AH1323" i="77"/>
  <c r="AN1323" i="77" s="1"/>
  <c r="AF3105" i="77"/>
  <c r="AG3105" i="77"/>
  <c r="AH3105" i="77"/>
  <c r="AN3105" i="77" s="1"/>
  <c r="AF1490" i="77"/>
  <c r="AG1490" i="77"/>
  <c r="AH1490" i="77"/>
  <c r="AN1490" i="77" s="1"/>
  <c r="AF766" i="77"/>
  <c r="AG766" i="77"/>
  <c r="AH766" i="77"/>
  <c r="AN766" i="77" s="1"/>
  <c r="AF30" i="77"/>
  <c r="AM30" i="77" s="1"/>
  <c r="AG30" i="77"/>
  <c r="AH30" i="77"/>
  <c r="AF752" i="77"/>
  <c r="AG752" i="77"/>
  <c r="AH752" i="77"/>
  <c r="AN752" i="77" s="1"/>
  <c r="AF292" i="77"/>
  <c r="AG292" i="77"/>
  <c r="AH292" i="77"/>
  <c r="AN292" i="77" s="1"/>
  <c r="AF889" i="77"/>
  <c r="AG889" i="77"/>
  <c r="AH889" i="77"/>
  <c r="AN889" i="77" s="1"/>
  <c r="AF387" i="77"/>
  <c r="AG387" i="77"/>
  <c r="AH387" i="77"/>
  <c r="AN387" i="77" s="1"/>
  <c r="AF656" i="77"/>
  <c r="AG656" i="77"/>
  <c r="AH656" i="77"/>
  <c r="AN656" i="77" s="1"/>
  <c r="AF423" i="77"/>
  <c r="AG423" i="77"/>
  <c r="AH423" i="77"/>
  <c r="AN423" i="77" s="1"/>
  <c r="AF62" i="77"/>
  <c r="AG62" i="77"/>
  <c r="AH62" i="77"/>
  <c r="AN62" i="77" s="1"/>
  <c r="AF831" i="77"/>
  <c r="AG831" i="77"/>
  <c r="AH831" i="77"/>
  <c r="AN831" i="77" s="1"/>
  <c r="AF212" i="77"/>
  <c r="AG212" i="77"/>
  <c r="AH212" i="77"/>
  <c r="AN212" i="77" s="1"/>
  <c r="AF25" i="77"/>
  <c r="AM25" i="77" s="1"/>
  <c r="AG25" i="77"/>
  <c r="AH25" i="77"/>
  <c r="AF588" i="77"/>
  <c r="AG588" i="77"/>
  <c r="AH588" i="77"/>
  <c r="AN588" i="77" s="1"/>
  <c r="AF827" i="77"/>
  <c r="AG827" i="77"/>
  <c r="AH827" i="77"/>
  <c r="AN827" i="77" s="1"/>
  <c r="AF295" i="77"/>
  <c r="AG295" i="77"/>
  <c r="AH295" i="77"/>
  <c r="AN295" i="77" s="1"/>
  <c r="AF337" i="77"/>
  <c r="AG337" i="77"/>
  <c r="AH337" i="77"/>
  <c r="AN337" i="77" s="1"/>
  <c r="AF626" i="77"/>
  <c r="AG626" i="77"/>
  <c r="AH626" i="77"/>
  <c r="AN626" i="77" s="1"/>
  <c r="AF1006" i="77"/>
  <c r="AG1006" i="77"/>
  <c r="AH1006" i="77"/>
  <c r="AN1006" i="77" s="1"/>
  <c r="AF254" i="77"/>
  <c r="AM254" i="77" s="1"/>
  <c r="AG254" i="77"/>
  <c r="AH254" i="77"/>
  <c r="AF1178" i="77"/>
  <c r="AG1178" i="77"/>
  <c r="AH1178" i="77"/>
  <c r="AN1178" i="77" s="1"/>
  <c r="AF92" i="77"/>
  <c r="AM92" i="77" s="1"/>
  <c r="AG92" i="77"/>
  <c r="AH92" i="77"/>
  <c r="AF963" i="77"/>
  <c r="AG963" i="77"/>
  <c r="AH963" i="77"/>
  <c r="AN963" i="77" s="1"/>
  <c r="AF774" i="77"/>
  <c r="AG774" i="77"/>
  <c r="AH774" i="77"/>
  <c r="AN774" i="77" s="1"/>
  <c r="AF233" i="77"/>
  <c r="AG233" i="77"/>
  <c r="AH233" i="77"/>
  <c r="AN233" i="77" s="1"/>
  <c r="AF789" i="77"/>
  <c r="AG789" i="77"/>
  <c r="AH789" i="77"/>
  <c r="AN789" i="77" s="1"/>
  <c r="AF283" i="77"/>
  <c r="AG283" i="77"/>
  <c r="AH283" i="77"/>
  <c r="AN283" i="77" s="1"/>
  <c r="AF554" i="77"/>
  <c r="AG554" i="77"/>
  <c r="AH554" i="77"/>
  <c r="AN554" i="77" s="1"/>
  <c r="AF417" i="77"/>
  <c r="AM417" i="77" s="1"/>
  <c r="AG417" i="77"/>
  <c r="AH417" i="77"/>
  <c r="AF1217" i="77"/>
  <c r="AG1217" i="77"/>
  <c r="AH1217" i="77"/>
  <c r="AN1217" i="77" s="1"/>
  <c r="AF681" i="77"/>
  <c r="AG681" i="77"/>
  <c r="AH681" i="77"/>
  <c r="AN681" i="77" s="1"/>
  <c r="AF484" i="77"/>
  <c r="AM484" i="77" s="1"/>
  <c r="AG484" i="77"/>
  <c r="AH484" i="77"/>
  <c r="AF955" i="77"/>
  <c r="AG955" i="77"/>
  <c r="AH955" i="77"/>
  <c r="AN955" i="77" s="1"/>
  <c r="AF1718" i="77"/>
  <c r="AG1718" i="77"/>
  <c r="AH1718" i="77"/>
  <c r="AN1718" i="77" s="1"/>
  <c r="AF1920" i="77"/>
  <c r="AG1920" i="77"/>
  <c r="AH1920" i="77"/>
  <c r="AN1920" i="77" s="1"/>
  <c r="AF1409" i="77"/>
  <c r="AG1409" i="77"/>
  <c r="AH1409" i="77"/>
  <c r="AN1409" i="77" s="1"/>
  <c r="AF237" i="77"/>
  <c r="AM237" i="77" s="1"/>
  <c r="AG237" i="77"/>
  <c r="AH237" i="77"/>
  <c r="AF1345" i="77"/>
  <c r="AG1345" i="77"/>
  <c r="AH1345" i="77"/>
  <c r="AN1345" i="77" s="1"/>
  <c r="AF1279" i="77"/>
  <c r="AG1279" i="77"/>
  <c r="AH1279" i="77"/>
  <c r="AN1279" i="77" s="1"/>
  <c r="AF1400" i="77"/>
  <c r="AG1400" i="77"/>
  <c r="AH1400" i="77"/>
  <c r="AN1400" i="77" s="1"/>
  <c r="AF1470" i="77"/>
  <c r="AG1470" i="77"/>
  <c r="AH1470" i="77"/>
  <c r="AN1470" i="77" s="1"/>
  <c r="AF1468" i="77"/>
  <c r="AG1468" i="77"/>
  <c r="AH1468" i="77"/>
  <c r="AN1468" i="77" s="1"/>
  <c r="AF1541" i="77"/>
  <c r="AG1541" i="77"/>
  <c r="AH1541" i="77"/>
  <c r="AN1541" i="77" s="1"/>
  <c r="AF1092" i="77"/>
  <c r="AG1092" i="77"/>
  <c r="AH1092" i="77"/>
  <c r="AN1092" i="77" s="1"/>
  <c r="AF1473" i="77"/>
  <c r="AG1473" i="77"/>
  <c r="AH1473" i="77"/>
  <c r="AN1473" i="77" s="1"/>
  <c r="AF19" i="77"/>
  <c r="AM19" i="77" s="1"/>
  <c r="AG19" i="77"/>
  <c r="AH19" i="77"/>
  <c r="AF3104" i="77"/>
  <c r="AG3104" i="77"/>
  <c r="AH3104" i="77"/>
  <c r="AN3104" i="77" s="1"/>
  <c r="AF1575" i="77"/>
  <c r="AG1575" i="77"/>
  <c r="AH1575" i="77"/>
  <c r="AN1575" i="77" s="1"/>
  <c r="AF1430" i="77"/>
  <c r="AG1430" i="77"/>
  <c r="AH1430" i="77"/>
  <c r="AN1430" i="77" s="1"/>
  <c r="AF765" i="77"/>
  <c r="AG765" i="77"/>
  <c r="AH765" i="77"/>
  <c r="AN765" i="77" s="1"/>
  <c r="AF1836" i="77"/>
  <c r="AG1836" i="77"/>
  <c r="AH1836" i="77"/>
  <c r="AN1836" i="77" s="1"/>
  <c r="AF97" i="77"/>
  <c r="AM97" i="77" s="1"/>
  <c r="AG97" i="77"/>
  <c r="AH97" i="77"/>
  <c r="AF1542" i="77"/>
  <c r="AG1542" i="77"/>
  <c r="AH1542" i="77"/>
  <c r="AN1542" i="77" s="1"/>
  <c r="AF1270" i="77"/>
  <c r="AG1270" i="77"/>
  <c r="AH1270" i="77"/>
  <c r="AN1270" i="77" s="1"/>
  <c r="AF1257" i="77"/>
  <c r="AG1257" i="77"/>
  <c r="AH1257" i="77"/>
  <c r="AN1257" i="77" s="1"/>
  <c r="AF1458" i="77"/>
  <c r="AG1458" i="77"/>
  <c r="AH1458" i="77"/>
  <c r="AN1458" i="77" s="1"/>
  <c r="AF668" i="77"/>
  <c r="AG668" i="77"/>
  <c r="AH668" i="77"/>
  <c r="AN668" i="77" s="1"/>
  <c r="AF882" i="77"/>
  <c r="AG882" i="77"/>
  <c r="AH882" i="77"/>
  <c r="AN882" i="77" s="1"/>
  <c r="AF473" i="77"/>
  <c r="AM473" i="77" s="1"/>
  <c r="AG473" i="77"/>
  <c r="AH473" i="77"/>
  <c r="AF1536" i="77"/>
  <c r="AG1536" i="77"/>
  <c r="AH1536" i="77"/>
  <c r="AN1536" i="77" s="1"/>
  <c r="AF1516" i="77"/>
  <c r="AG1516" i="77"/>
  <c r="AH1516" i="77"/>
  <c r="AN1516" i="77" s="1"/>
  <c r="AF2584" i="77"/>
  <c r="AG2584" i="77"/>
  <c r="AH2584" i="77"/>
  <c r="AN2584" i="77" s="1"/>
  <c r="AF2969" i="77"/>
  <c r="AG2969" i="77"/>
  <c r="AH2969" i="77"/>
  <c r="AN2969" i="77" s="1"/>
  <c r="AF3172" i="77"/>
  <c r="AG3172" i="77"/>
  <c r="AH3172" i="77"/>
  <c r="AN3172" i="77" s="1"/>
  <c r="AF3183" i="77"/>
  <c r="AG3183" i="77"/>
  <c r="AH3183" i="77"/>
  <c r="AN3183" i="77" s="1"/>
  <c r="AF1661" i="77"/>
  <c r="AG1661" i="77"/>
  <c r="AH1661" i="77"/>
  <c r="AN1661" i="77" s="1"/>
  <c r="AF299" i="77"/>
  <c r="AM299" i="77" s="1"/>
  <c r="AG299" i="77"/>
  <c r="AH299" i="77"/>
  <c r="AF1991" i="77"/>
  <c r="AG1991" i="77"/>
  <c r="AH1991" i="77"/>
  <c r="AN1991" i="77" s="1"/>
  <c r="AF694" i="77"/>
  <c r="AG694" i="77"/>
  <c r="AH694" i="77"/>
  <c r="AN694" i="77" s="1"/>
  <c r="AF3030" i="77"/>
  <c r="AG3030" i="77"/>
  <c r="AH3030" i="77"/>
  <c r="AN3030" i="77" s="1"/>
  <c r="AF3192" i="77"/>
  <c r="AG3192" i="77"/>
  <c r="AH3192" i="77"/>
  <c r="AN3192" i="77" s="1"/>
  <c r="AF455" i="77"/>
  <c r="AG455" i="77"/>
  <c r="AH455" i="77"/>
  <c r="AN455" i="77" s="1"/>
  <c r="AF456" i="77"/>
  <c r="AG456" i="77"/>
  <c r="AH456" i="77"/>
  <c r="AN456" i="77" s="1"/>
  <c r="AF1418" i="77"/>
  <c r="AG1418" i="77"/>
  <c r="AH1418" i="77"/>
  <c r="AN1418" i="77" s="1"/>
  <c r="AF2029" i="77"/>
  <c r="AG2029" i="77"/>
  <c r="AH2029" i="77"/>
  <c r="AN2029" i="77" s="1"/>
  <c r="AF43" i="77"/>
  <c r="AM43" i="77" s="1"/>
  <c r="AG43" i="77"/>
  <c r="AH43" i="77"/>
  <c r="AF267" i="77"/>
  <c r="AM267" i="77" s="1"/>
  <c r="AG267" i="77"/>
  <c r="AH267" i="77"/>
  <c r="AF583" i="77"/>
  <c r="AG583" i="77"/>
  <c r="AH583" i="77"/>
  <c r="AN583" i="77" s="1"/>
  <c r="AF647" i="77"/>
  <c r="AG647" i="77"/>
  <c r="AH647" i="77"/>
  <c r="AN647" i="77" s="1"/>
  <c r="AF687" i="77"/>
  <c r="AG687" i="77"/>
  <c r="AH687" i="77"/>
  <c r="AN687" i="77" s="1"/>
  <c r="AF688" i="77"/>
  <c r="AG688" i="77"/>
  <c r="AH688" i="77"/>
  <c r="AN688" i="77" s="1"/>
  <c r="AF376" i="77"/>
  <c r="AG376" i="77"/>
  <c r="AH376" i="77"/>
  <c r="AN376" i="77" s="1"/>
  <c r="AF1798" i="77"/>
  <c r="AG1798" i="77"/>
  <c r="AH1798" i="77"/>
  <c r="AN1798" i="77" s="1"/>
  <c r="AF1909" i="77"/>
  <c r="AG1909" i="77"/>
  <c r="AH1909" i="77"/>
  <c r="AN1909" i="77" s="1"/>
  <c r="AF2093" i="77"/>
  <c r="AG2093" i="77"/>
  <c r="AH2093" i="77"/>
  <c r="AN2093" i="77" s="1"/>
  <c r="AF404" i="77"/>
  <c r="AG404" i="77"/>
  <c r="AH404" i="77"/>
  <c r="AN404" i="77" s="1"/>
  <c r="AF840" i="77"/>
  <c r="AG840" i="77"/>
  <c r="AH840" i="77"/>
  <c r="AN840" i="77" s="1"/>
  <c r="AF651" i="77"/>
  <c r="AG651" i="77"/>
  <c r="AH651" i="77"/>
  <c r="AN651" i="77" s="1"/>
  <c r="AF868" i="77"/>
  <c r="AG868" i="77"/>
  <c r="AH868" i="77"/>
  <c r="AN868" i="77" s="1"/>
  <c r="AF199" i="77"/>
  <c r="AM199" i="77" s="1"/>
  <c r="AG199" i="77"/>
  <c r="AH199" i="77"/>
  <c r="AF1752" i="77"/>
  <c r="AG1752" i="77"/>
  <c r="AH1752" i="77"/>
  <c r="AN1752" i="77" s="1"/>
  <c r="AF1137" i="77"/>
  <c r="AG1137" i="77"/>
  <c r="AH1137" i="77"/>
  <c r="AN1137" i="77" s="1"/>
  <c r="AF1962" i="77"/>
  <c r="AG1962" i="77"/>
  <c r="AH1962" i="77"/>
  <c r="AN1962" i="77" s="1"/>
  <c r="AF444" i="77"/>
  <c r="AM444" i="77" s="1"/>
  <c r="AG444" i="77"/>
  <c r="AH444" i="77"/>
  <c r="AF348" i="77"/>
  <c r="AG348" i="77"/>
  <c r="AH348" i="77"/>
  <c r="AN348" i="77" s="1"/>
  <c r="AF922" i="77"/>
  <c r="AG922" i="77"/>
  <c r="AH922" i="77"/>
  <c r="AN922" i="77" s="1"/>
  <c r="AF319" i="77"/>
  <c r="AM319" i="77" s="1"/>
  <c r="AG319" i="77"/>
  <c r="AH319" i="77"/>
  <c r="AF191" i="77"/>
  <c r="AM191" i="77" s="1"/>
  <c r="AG191" i="77"/>
  <c r="AH191" i="77"/>
  <c r="AF344" i="77"/>
  <c r="AG344" i="77"/>
  <c r="AH344" i="77"/>
  <c r="AN344" i="77" s="1"/>
  <c r="AF665" i="77"/>
  <c r="AG665" i="77"/>
  <c r="AH665" i="77"/>
  <c r="AN665" i="77" s="1"/>
  <c r="AF1008" i="77"/>
  <c r="AG1008" i="77"/>
  <c r="AH1008" i="77"/>
  <c r="AN1008" i="77" s="1"/>
  <c r="AF336" i="77"/>
  <c r="AM336" i="77" s="1"/>
  <c r="AG336" i="77"/>
  <c r="AH336" i="77"/>
  <c r="AF185" i="77"/>
  <c r="AM185" i="77" s="1"/>
  <c r="AG185" i="77"/>
  <c r="AH185" i="77"/>
  <c r="AF1181" i="77"/>
  <c r="AG1181" i="77"/>
  <c r="AH1181" i="77"/>
  <c r="AN1181" i="77" s="1"/>
  <c r="AF188" i="77"/>
  <c r="AM188" i="77" s="1"/>
  <c r="AG188" i="77"/>
  <c r="AH188" i="77"/>
  <c r="AF383" i="77"/>
  <c r="AM383" i="77" s="1"/>
  <c r="AG383" i="77"/>
  <c r="AH383" i="77"/>
  <c r="AF3029" i="77"/>
  <c r="AG3029" i="77"/>
  <c r="AH3029" i="77"/>
  <c r="AN3029" i="77" s="1"/>
  <c r="AF3191" i="77"/>
  <c r="AG3191" i="77"/>
  <c r="AH3191" i="77"/>
  <c r="AN3191" i="77" s="1"/>
  <c r="AF1399" i="77"/>
  <c r="AG1399" i="77"/>
  <c r="AH1399" i="77"/>
  <c r="AN1399" i="77" s="1"/>
  <c r="AF851" i="77"/>
  <c r="AG851" i="77"/>
  <c r="AH851" i="77"/>
  <c r="AN851" i="77" s="1"/>
  <c r="AF2033" i="77"/>
  <c r="AG2033" i="77"/>
  <c r="AH2033" i="77"/>
  <c r="AN2033" i="77" s="1"/>
  <c r="AF1527" i="77"/>
  <c r="AG1527" i="77"/>
  <c r="AH1527" i="77"/>
  <c r="AN1527" i="77" s="1"/>
  <c r="AF1240" i="77"/>
  <c r="AG1240" i="77"/>
  <c r="AH1240" i="77"/>
  <c r="AN1240" i="77" s="1"/>
  <c r="AF683" i="77"/>
  <c r="AG683" i="77"/>
  <c r="AH683" i="77"/>
  <c r="AN683" i="77" s="1"/>
  <c r="AF2036" i="77"/>
  <c r="AG2036" i="77"/>
  <c r="AH2036" i="77"/>
  <c r="AN2036" i="77" s="1"/>
  <c r="AF1833" i="77"/>
  <c r="AG1833" i="77"/>
  <c r="AH1833" i="77"/>
  <c r="AN1833" i="77" s="1"/>
  <c r="AF1607" i="77"/>
  <c r="AG1607" i="77"/>
  <c r="AH1607" i="77"/>
  <c r="AN1607" i="77" s="1"/>
  <c r="AF1272" i="77"/>
  <c r="AG1272" i="77"/>
  <c r="AH1272" i="77"/>
  <c r="AN1272" i="77" s="1"/>
  <c r="AF1258" i="77"/>
  <c r="AG1258" i="77"/>
  <c r="AH1258" i="77"/>
  <c r="AN1258" i="77" s="1"/>
  <c r="AF1459" i="77"/>
  <c r="AG1459" i="77"/>
  <c r="AH1459" i="77"/>
  <c r="AN1459" i="77" s="1"/>
  <c r="AF1765" i="77"/>
  <c r="AG1765" i="77"/>
  <c r="AH1765" i="77"/>
  <c r="AN1765" i="77" s="1"/>
  <c r="AF1201" i="77"/>
  <c r="AG1201" i="77"/>
  <c r="AH1201" i="77"/>
  <c r="AN1201" i="77" s="1"/>
  <c r="AF2022" i="77"/>
  <c r="AG2022" i="77"/>
  <c r="AH2022" i="77"/>
  <c r="AN2022" i="77" s="1"/>
  <c r="AF1537" i="77"/>
  <c r="AG1537" i="77"/>
  <c r="AH1537" i="77"/>
  <c r="AN1537" i="77" s="1"/>
  <c r="AF1453" i="77"/>
  <c r="AG1453" i="77"/>
  <c r="AH1453" i="77"/>
  <c r="AN1453" i="77" s="1"/>
  <c r="AF1334" i="77"/>
  <c r="AG1334" i="77"/>
  <c r="AH1334" i="77"/>
  <c r="AN1334" i="77" s="1"/>
  <c r="AF87" i="77"/>
  <c r="AG87" i="77"/>
  <c r="AH87" i="77"/>
  <c r="AN87" i="77" s="1"/>
  <c r="AF271" i="77"/>
  <c r="AG271" i="77"/>
  <c r="AH271" i="77"/>
  <c r="AN271" i="77" s="1"/>
  <c r="AF577" i="77"/>
  <c r="AG577" i="77"/>
  <c r="AH577" i="77"/>
  <c r="AN577" i="77" s="1"/>
  <c r="AF1108" i="77"/>
  <c r="AG1108" i="77"/>
  <c r="AH1108" i="77"/>
  <c r="AN1108" i="77" s="1"/>
  <c r="AF1517" i="77"/>
  <c r="AG1517" i="77"/>
  <c r="AH1517" i="77"/>
  <c r="AN1517" i="77" s="1"/>
  <c r="AF2643" i="77"/>
  <c r="AG2643" i="77"/>
  <c r="AH2643" i="77"/>
  <c r="AN2643" i="77" s="1"/>
  <c r="AF3009" i="77"/>
  <c r="AG3009" i="77"/>
  <c r="AH3009" i="77"/>
  <c r="AN3009" i="77" s="1"/>
  <c r="AF3177" i="77"/>
  <c r="AG3177" i="77"/>
  <c r="AH3177" i="77"/>
  <c r="AN3177" i="77" s="1"/>
  <c r="AF3184" i="77"/>
  <c r="AG3184" i="77"/>
  <c r="AH3184" i="77"/>
  <c r="AN3184" i="77" s="1"/>
  <c r="AF1746" i="77"/>
  <c r="AG1746" i="77"/>
  <c r="AH1746" i="77"/>
  <c r="AN1746" i="77" s="1"/>
  <c r="AF494" i="77"/>
  <c r="AM494" i="77" s="1"/>
  <c r="AG494" i="77"/>
  <c r="AH494" i="77"/>
  <c r="AF384" i="77"/>
  <c r="AM384" i="77" s="1"/>
  <c r="AG384" i="77"/>
  <c r="AH384" i="77"/>
  <c r="AF1990" i="77"/>
  <c r="AG1990" i="77"/>
  <c r="AH1990" i="77"/>
  <c r="AN1990" i="77" s="1"/>
  <c r="AF693" i="77"/>
  <c r="AG693" i="77"/>
  <c r="AH693" i="77"/>
  <c r="AN693" i="77" s="1"/>
  <c r="AF273" i="77"/>
  <c r="AG273" i="77"/>
  <c r="AH273" i="77"/>
  <c r="AN273" i="77" s="1"/>
  <c r="AF767" i="77"/>
  <c r="AG767" i="77"/>
  <c r="AH767" i="77"/>
  <c r="AN767" i="77" s="1"/>
  <c r="AF334" i="77"/>
  <c r="AG334" i="77"/>
  <c r="AH334" i="77"/>
  <c r="AN334" i="77" s="1"/>
  <c r="AF335" i="77"/>
  <c r="AG335" i="77"/>
  <c r="AH335" i="77"/>
  <c r="AN335" i="77" s="1"/>
  <c r="AF406" i="77"/>
  <c r="AG406" i="77"/>
  <c r="AH406" i="77"/>
  <c r="AN406" i="77" s="1"/>
  <c r="AF1259" i="77"/>
  <c r="AG1259" i="77"/>
  <c r="AH1259" i="77"/>
  <c r="AN1259" i="77" s="1"/>
  <c r="AF2488" i="77"/>
  <c r="AG2488" i="77"/>
  <c r="AH2488" i="77"/>
  <c r="AN2488" i="77" s="1"/>
  <c r="AF1001" i="77"/>
  <c r="AG1001" i="77"/>
  <c r="AH1001" i="77"/>
  <c r="AN1001" i="77" s="1"/>
  <c r="AF1002" i="77"/>
  <c r="AG1002" i="77"/>
  <c r="AH1002" i="77"/>
  <c r="AN1002" i="77" s="1"/>
  <c r="AF1003" i="77"/>
  <c r="AG1003" i="77"/>
  <c r="AH1003" i="77"/>
  <c r="AN1003" i="77" s="1"/>
  <c r="AF1004" i="77"/>
  <c r="AG1004" i="77"/>
  <c r="AH1004" i="77"/>
  <c r="AN1004" i="77" s="1"/>
  <c r="AF1023" i="77"/>
  <c r="AG1023" i="77"/>
  <c r="AH1023" i="77"/>
  <c r="AN1023" i="77" s="1"/>
  <c r="AF972" i="77"/>
  <c r="AG972" i="77"/>
  <c r="AH972" i="77"/>
  <c r="AN972" i="77" s="1"/>
  <c r="AF973" i="77"/>
  <c r="AG973" i="77"/>
  <c r="AH973" i="77"/>
  <c r="AN973" i="77" s="1"/>
  <c r="AF1423" i="77"/>
  <c r="AG1423" i="77"/>
  <c r="AH1423" i="77"/>
  <c r="AN1423" i="77" s="1"/>
  <c r="AF1652" i="77"/>
  <c r="AG1652" i="77"/>
  <c r="AH1652" i="77"/>
  <c r="AN1652" i="77" s="1"/>
  <c r="AF1499" i="77"/>
  <c r="AG1499" i="77"/>
  <c r="AH1499" i="77"/>
  <c r="AN1499" i="77" s="1"/>
  <c r="AF2336" i="77"/>
  <c r="AG2336" i="77"/>
  <c r="AH2336" i="77"/>
  <c r="AN2336" i="77" s="1"/>
  <c r="AF2337" i="77"/>
  <c r="AG2337" i="77"/>
  <c r="AH2337" i="77"/>
  <c r="AN2337" i="77" s="1"/>
  <c r="AF2641" i="77"/>
  <c r="AG2641" i="77"/>
  <c r="AH2641" i="77"/>
  <c r="AN2641" i="77" s="1"/>
  <c r="AF2640" i="77"/>
  <c r="AG2640" i="77"/>
  <c r="AH2640" i="77"/>
  <c r="AN2640" i="77" s="1"/>
  <c r="AF2998" i="77"/>
  <c r="AG2998" i="77"/>
  <c r="AH2998" i="77"/>
  <c r="AN2998" i="77" s="1"/>
  <c r="AF2343" i="77"/>
  <c r="AG2343" i="77"/>
  <c r="AH2343" i="77"/>
  <c r="AN2343" i="77" s="1"/>
  <c r="AF2542" i="77"/>
  <c r="AG2542" i="77"/>
  <c r="AH2542" i="77"/>
  <c r="AN2542" i="77" s="1"/>
  <c r="AF844" i="77"/>
  <c r="AG844" i="77"/>
  <c r="AH844" i="77"/>
  <c r="AN844" i="77" s="1"/>
  <c r="AF858" i="77"/>
  <c r="AG858" i="77"/>
  <c r="AH858" i="77"/>
  <c r="AN858" i="77" s="1"/>
  <c r="AF507" i="77"/>
  <c r="AG507" i="77"/>
  <c r="AH507" i="77"/>
  <c r="AN507" i="77" s="1"/>
  <c r="AF2657" i="77"/>
  <c r="AG2657" i="77"/>
  <c r="AH2657" i="77"/>
  <c r="AN2657" i="77" s="1"/>
  <c r="AF684" i="77"/>
  <c r="AG684" i="77"/>
  <c r="AH684" i="77"/>
  <c r="AN684" i="77" s="1"/>
  <c r="AF714" i="77"/>
  <c r="AG714" i="77"/>
  <c r="AH714" i="77"/>
  <c r="AN714" i="77" s="1"/>
  <c r="AF2779" i="77"/>
  <c r="AG2779" i="77"/>
  <c r="AH2779" i="77"/>
  <c r="AN2779" i="77" s="1"/>
  <c r="AF260" i="77"/>
  <c r="AG260" i="77"/>
  <c r="AH260" i="77"/>
  <c r="AN260" i="77" s="1"/>
  <c r="AF623" i="77"/>
  <c r="AG623" i="77"/>
  <c r="AH623" i="77"/>
  <c r="AN623" i="77" s="1"/>
  <c r="AF1529" i="77"/>
  <c r="AG1529" i="77"/>
  <c r="AH1529" i="77"/>
  <c r="AN1529" i="77" s="1"/>
  <c r="AF1728" i="77"/>
  <c r="AG1728" i="77"/>
  <c r="AH1728" i="77"/>
  <c r="AN1728" i="77" s="1"/>
  <c r="AF2698" i="77"/>
  <c r="AG2698" i="77"/>
  <c r="AH2698" i="77"/>
  <c r="AN2698" i="77" s="1"/>
  <c r="AF1982" i="77"/>
  <c r="AG1982" i="77"/>
  <c r="AH1982" i="77"/>
  <c r="AN1982" i="77" s="1"/>
  <c r="AF2489" i="77"/>
  <c r="AG2489" i="77"/>
  <c r="AH2489" i="77"/>
  <c r="AN2489" i="77" s="1"/>
  <c r="AF2172" i="77"/>
  <c r="AG2172" i="77"/>
  <c r="AH2172" i="77"/>
  <c r="AN2172" i="77" s="1"/>
  <c r="AF621" i="77"/>
  <c r="AM621" i="77" s="1"/>
  <c r="AG621" i="77"/>
  <c r="AH621" i="77"/>
  <c r="AF1361" i="77"/>
  <c r="AG1361" i="77"/>
  <c r="AH1361" i="77"/>
  <c r="AN1361" i="77" s="1"/>
  <c r="AF511" i="77"/>
  <c r="AM511" i="77" s="1"/>
  <c r="AG511" i="77"/>
  <c r="AH511" i="77"/>
  <c r="AF1443" i="77"/>
  <c r="AG1443" i="77"/>
  <c r="AH1443" i="77"/>
  <c r="AN1443" i="77" s="1"/>
  <c r="AF1819" i="77"/>
  <c r="AG1819" i="77"/>
  <c r="AH1819" i="77"/>
  <c r="AN1819" i="77" s="1"/>
  <c r="AF3018" i="77"/>
  <c r="AG3018" i="77"/>
  <c r="AH3018" i="77"/>
  <c r="AN3018" i="77" s="1"/>
  <c r="AF1015" i="77"/>
  <c r="AG1015" i="77"/>
  <c r="AH1015" i="77"/>
  <c r="AN1015" i="77" s="1"/>
  <c r="AF892" i="77"/>
  <c r="AG892" i="77"/>
  <c r="AH892" i="77"/>
  <c r="AN892" i="77" s="1"/>
  <c r="AF372" i="77"/>
  <c r="AM372" i="77" s="1"/>
  <c r="AG372" i="77"/>
  <c r="AH372" i="77"/>
  <c r="AF67" i="77"/>
  <c r="AM67" i="77" s="1"/>
  <c r="AG67" i="77"/>
  <c r="AH67" i="77"/>
  <c r="AF1307" i="77"/>
  <c r="AG1307" i="77"/>
  <c r="AH1307" i="77"/>
  <c r="AN1307" i="77" s="1"/>
  <c r="AF650" i="77"/>
  <c r="AG650" i="77"/>
  <c r="AH650" i="77"/>
  <c r="AN650" i="77" s="1"/>
  <c r="AF1779" i="77"/>
  <c r="AG1779" i="77"/>
  <c r="AH1779" i="77"/>
  <c r="AN1779" i="77" s="1"/>
  <c r="AF98" i="77"/>
  <c r="AM98" i="77" s="1"/>
  <c r="AG98" i="77"/>
  <c r="AH98" i="77"/>
  <c r="AF1316" i="77"/>
  <c r="AG1316" i="77"/>
  <c r="AH1316" i="77"/>
  <c r="AN1316" i="77" s="1"/>
  <c r="AF1005" i="77"/>
  <c r="AG1005" i="77"/>
  <c r="AH1005" i="77"/>
  <c r="AN1005" i="77" s="1"/>
  <c r="AF615" i="77"/>
  <c r="AG615" i="77"/>
  <c r="AH615" i="77"/>
  <c r="AN615" i="77" s="1"/>
  <c r="AF582" i="77"/>
  <c r="AM582" i="77" s="1"/>
  <c r="AG582" i="77"/>
  <c r="AH582" i="77"/>
  <c r="AF276" i="77"/>
  <c r="AM276" i="77" s="1"/>
  <c r="AG276" i="77"/>
  <c r="AH276" i="77"/>
  <c r="AF3188" i="77"/>
  <c r="AG3188" i="77"/>
  <c r="AH3188" i="77"/>
  <c r="AN3188" i="77" s="1"/>
  <c r="AF1992" i="77"/>
  <c r="AG1992" i="77"/>
  <c r="AH1992" i="77"/>
  <c r="AN1992" i="77" s="1"/>
  <c r="AF2439" i="77"/>
  <c r="AG2439" i="77"/>
  <c r="AH2439" i="77"/>
  <c r="AN2439" i="77" s="1"/>
  <c r="AF219" i="77"/>
  <c r="AG219" i="77"/>
  <c r="AH219" i="77"/>
  <c r="AN219" i="77" s="1"/>
  <c r="AF550" i="77"/>
  <c r="AG550" i="77"/>
  <c r="AH550" i="77"/>
  <c r="AN550" i="77" s="1"/>
  <c r="AF1050" i="77"/>
  <c r="AG1050" i="77"/>
  <c r="AH1050" i="77"/>
  <c r="AN1050" i="77" s="1"/>
  <c r="AF1942" i="77"/>
  <c r="AG1942" i="77"/>
  <c r="AH1942" i="77"/>
  <c r="AN1942" i="77" s="1"/>
  <c r="AF2599" i="77"/>
  <c r="AG2599" i="77"/>
  <c r="AH2599" i="77"/>
  <c r="AN2599" i="77" s="1"/>
  <c r="AF2509" i="77"/>
  <c r="AG2509" i="77"/>
  <c r="AH2509" i="77"/>
  <c r="AN2509" i="77" s="1"/>
  <c r="AF286" i="77"/>
  <c r="AM286" i="77" s="1"/>
  <c r="AG286" i="77"/>
  <c r="AH286" i="77"/>
  <c r="AF612" i="77"/>
  <c r="AG612" i="77"/>
  <c r="AH612" i="77"/>
  <c r="AN612" i="77" s="1"/>
  <c r="AF293" i="77"/>
  <c r="AM293" i="77" s="1"/>
  <c r="AG293" i="77"/>
  <c r="AH293" i="77"/>
  <c r="AF294" i="77"/>
  <c r="AM294" i="77" s="1"/>
  <c r="AG294" i="77"/>
  <c r="AH294" i="77"/>
  <c r="AF1627" i="77"/>
  <c r="AG1627" i="77"/>
  <c r="AH1627" i="77"/>
  <c r="AN1627" i="77" s="1"/>
  <c r="AF1786" i="77"/>
  <c r="AG1786" i="77"/>
  <c r="AH1786" i="77"/>
  <c r="AN1786" i="77" s="1"/>
  <c r="AF1594" i="77"/>
  <c r="AG1594" i="77"/>
  <c r="AH1594" i="77"/>
  <c r="AN1594" i="77" s="1"/>
  <c r="AF956" i="77"/>
  <c r="AG956" i="77"/>
  <c r="AH956" i="77"/>
  <c r="AN956" i="77" s="1"/>
  <c r="AF957" i="77"/>
  <c r="AG957" i="77"/>
  <c r="AH957" i="77"/>
  <c r="AN957" i="77" s="1"/>
  <c r="AF828" i="77"/>
  <c r="AG828" i="77"/>
  <c r="AH828" i="77"/>
  <c r="AN828" i="77" s="1"/>
  <c r="AF461" i="77"/>
  <c r="AG461" i="77"/>
  <c r="AH461" i="77"/>
  <c r="AN461" i="77" s="1"/>
  <c r="AF343" i="77"/>
  <c r="AG343" i="77"/>
  <c r="AH343" i="77"/>
  <c r="AN343" i="77" s="1"/>
  <c r="AF848" i="77"/>
  <c r="AG848" i="77"/>
  <c r="AH848" i="77"/>
  <c r="AN848" i="77" s="1"/>
  <c r="AF1422" i="77"/>
  <c r="AG1422" i="77"/>
  <c r="AH1422" i="77"/>
  <c r="AN1422" i="77" s="1"/>
  <c r="AF1233" i="77"/>
  <c r="AG1233" i="77"/>
  <c r="AH1233" i="77"/>
  <c r="AN1233" i="77" s="1"/>
  <c r="AF2414" i="77"/>
  <c r="AG2414" i="77"/>
  <c r="AH2414" i="77"/>
  <c r="AN2414" i="77" s="1"/>
  <c r="AF2415" i="77"/>
  <c r="AG2415" i="77"/>
  <c r="AH2415" i="77"/>
  <c r="AN2415" i="77" s="1"/>
  <c r="AF2719" i="77"/>
  <c r="AG2719" i="77"/>
  <c r="AH2719" i="77"/>
  <c r="AN2719" i="77" s="1"/>
  <c r="AF2718" i="77"/>
  <c r="AG2718" i="77"/>
  <c r="AH2718" i="77"/>
  <c r="AN2718" i="77" s="1"/>
  <c r="AF3039" i="77"/>
  <c r="AG3039" i="77"/>
  <c r="AH3039" i="77"/>
  <c r="AN3039" i="77" s="1"/>
  <c r="AF2419" i="77"/>
  <c r="AG2419" i="77"/>
  <c r="AH2419" i="77"/>
  <c r="AN2419" i="77" s="1"/>
  <c r="AF2600" i="77"/>
  <c r="AG2600" i="77"/>
  <c r="AH2600" i="77"/>
  <c r="AN2600" i="77" s="1"/>
  <c r="AF1231" i="77"/>
  <c r="AG1231" i="77"/>
  <c r="AH1231" i="77"/>
  <c r="AN1231" i="77" s="1"/>
  <c r="AF933" i="77"/>
  <c r="AG933" i="77"/>
  <c r="AH933" i="77"/>
  <c r="AN933" i="77" s="1"/>
  <c r="AF685" i="77"/>
  <c r="AG685" i="77"/>
  <c r="AH685" i="77"/>
  <c r="AN685" i="77" s="1"/>
  <c r="AF2780" i="77"/>
  <c r="AG2780" i="77"/>
  <c r="AH2780" i="77"/>
  <c r="AN2780" i="77" s="1"/>
  <c r="AF1065" i="77"/>
  <c r="AG1065" i="77"/>
  <c r="AH1065" i="77"/>
  <c r="AN1065" i="77" s="1"/>
  <c r="AF3185" i="77"/>
  <c r="AG3185" i="77"/>
  <c r="AH3185" i="77"/>
  <c r="AN3185" i="77" s="1"/>
  <c r="AF1927" i="77"/>
  <c r="AG1927" i="77"/>
  <c r="AH1927" i="77"/>
  <c r="AN1927" i="77" s="1"/>
  <c r="AF2366" i="77"/>
  <c r="AG2366" i="77"/>
  <c r="AH2366" i="77"/>
  <c r="AN2366" i="77" s="1"/>
  <c r="AF302" i="77"/>
  <c r="AM302" i="77" s="1"/>
  <c r="AG302" i="77"/>
  <c r="AH302" i="77"/>
  <c r="AF1600" i="77"/>
  <c r="AG1600" i="77"/>
  <c r="AH1600" i="77"/>
  <c r="AN1600" i="77" s="1"/>
  <c r="AF1524" i="77"/>
  <c r="AG1524" i="77"/>
  <c r="AH1524" i="77"/>
  <c r="AN1524" i="77" s="1"/>
  <c r="AF1791" i="77"/>
  <c r="AG1791" i="77"/>
  <c r="AH1791" i="77"/>
  <c r="AN1791" i="77" s="1"/>
  <c r="AF1255" i="77"/>
  <c r="AG1255" i="77"/>
  <c r="AH1255" i="77"/>
  <c r="AN1255" i="77" s="1"/>
  <c r="AF1256" i="77"/>
  <c r="AG1256" i="77"/>
  <c r="AH1256" i="77"/>
  <c r="AN1256" i="77" s="1"/>
  <c r="AF1560" i="77"/>
  <c r="AG1560" i="77"/>
  <c r="AH1560" i="77"/>
  <c r="AN1560" i="77" s="1"/>
  <c r="AF1342" i="77"/>
  <c r="AG1342" i="77"/>
  <c r="AH1342" i="77"/>
  <c r="AN1342" i="77" s="1"/>
  <c r="AF1725" i="77"/>
  <c r="AG1725" i="77"/>
  <c r="AH1725" i="77"/>
  <c r="AN1725" i="77" s="1"/>
  <c r="AF1226" i="77"/>
  <c r="AG1226" i="77"/>
  <c r="AH1226" i="77"/>
  <c r="AN1226" i="77" s="1"/>
  <c r="AF1156" i="77"/>
  <c r="AG1156" i="77"/>
  <c r="AH1156" i="77"/>
  <c r="AN1156" i="77" s="1"/>
  <c r="AF862" i="77"/>
  <c r="AG862" i="77"/>
  <c r="AH862" i="77"/>
  <c r="AN862" i="77" s="1"/>
  <c r="AF1816" i="77"/>
  <c r="AG1816" i="77"/>
  <c r="AH1816" i="77"/>
  <c r="AN1816" i="77" s="1"/>
  <c r="AF2758" i="77"/>
  <c r="AG2758" i="77"/>
  <c r="AH2758" i="77"/>
  <c r="AN2758" i="77" s="1"/>
  <c r="AF2046" i="77"/>
  <c r="AG2046" i="77"/>
  <c r="AH2046" i="77"/>
  <c r="AN2046" i="77" s="1"/>
  <c r="AF2552" i="77"/>
  <c r="AG2552" i="77"/>
  <c r="AH2552" i="77"/>
  <c r="AN2552" i="77" s="1"/>
  <c r="AF2289" i="77"/>
  <c r="AG2289" i="77"/>
  <c r="AH2289" i="77"/>
  <c r="AN2289" i="77" s="1"/>
  <c r="AF1626" i="77"/>
  <c r="AG1626" i="77"/>
  <c r="AH1626" i="77"/>
  <c r="AN1626" i="77" s="1"/>
  <c r="AF1785" i="77"/>
  <c r="AG1785" i="77"/>
  <c r="AH1785" i="77"/>
  <c r="AN1785" i="77" s="1"/>
  <c r="AF1593" i="77"/>
  <c r="AG1593" i="77"/>
  <c r="AH1593" i="77"/>
  <c r="AN1593" i="77" s="1"/>
  <c r="AF620" i="77"/>
  <c r="AM620" i="77" s="1"/>
  <c r="AG620" i="77"/>
  <c r="AH620" i="77"/>
  <c r="AF1360" i="77"/>
  <c r="AG1360" i="77"/>
  <c r="AH1360" i="77"/>
  <c r="AN1360" i="77" s="1"/>
  <c r="AF1456" i="77"/>
  <c r="AG1456" i="77"/>
  <c r="AH1456" i="77"/>
  <c r="AN1456" i="77" s="1"/>
  <c r="AF1818" i="77"/>
  <c r="AG1818" i="77"/>
  <c r="AH1818" i="77"/>
  <c r="AN1818" i="77" s="1"/>
  <c r="AF3019" i="77"/>
  <c r="AG3019" i="77"/>
  <c r="AH3019" i="77"/>
  <c r="AN3019" i="77" s="1"/>
  <c r="AF1014" i="77"/>
  <c r="AG1014" i="77"/>
  <c r="AH1014" i="77"/>
  <c r="AN1014" i="77" s="1"/>
  <c r="AF2384" i="77"/>
  <c r="AG2384" i="77"/>
  <c r="AH2384" i="77"/>
  <c r="AN2384" i="77" s="1"/>
  <c r="AF298" i="77"/>
  <c r="AG298" i="77"/>
  <c r="AH298" i="77"/>
  <c r="AN298" i="77" s="1"/>
  <c r="AF1163" i="77"/>
  <c r="AG1163" i="77"/>
  <c r="AH1163" i="77"/>
  <c r="AN1163" i="77" s="1"/>
  <c r="AF1007" i="77"/>
  <c r="AG1007" i="77"/>
  <c r="AH1007" i="77"/>
  <c r="AN1007" i="77" s="1"/>
  <c r="AF364" i="77"/>
  <c r="AG364" i="77"/>
  <c r="AH364" i="77"/>
  <c r="AN364" i="77" s="1"/>
  <c r="AF1080" i="77"/>
  <c r="AG1080" i="77"/>
  <c r="AH1080" i="77"/>
  <c r="AN1080" i="77" s="1"/>
  <c r="AF984" i="77"/>
  <c r="AG984" i="77"/>
  <c r="AH984" i="77"/>
  <c r="AN984" i="77" s="1"/>
  <c r="AF1254" i="77"/>
  <c r="AG1254" i="77"/>
  <c r="AH1254" i="77"/>
  <c r="AN1254" i="77" s="1"/>
  <c r="AF2444" i="77"/>
  <c r="AG2444" i="77"/>
  <c r="AH2444" i="77"/>
  <c r="AN2444" i="77" s="1"/>
  <c r="AF1554" i="77"/>
  <c r="AG1554" i="77"/>
  <c r="AH1554" i="77"/>
  <c r="AN1554" i="77" s="1"/>
  <c r="AF837" i="77"/>
  <c r="AG837" i="77"/>
  <c r="AH837" i="77"/>
  <c r="AN837" i="77" s="1"/>
  <c r="AF712" i="77"/>
  <c r="AG712" i="77"/>
  <c r="AH712" i="77"/>
  <c r="AN712" i="77" s="1"/>
  <c r="AF2635" i="77"/>
  <c r="AG2635" i="77"/>
  <c r="AH2635" i="77"/>
  <c r="AN2635" i="77" s="1"/>
  <c r="AF2595" i="77"/>
  <c r="AG2595" i="77"/>
  <c r="AH2595" i="77"/>
  <c r="AN2595" i="77" s="1"/>
  <c r="AF2714" i="77"/>
  <c r="AG2714" i="77"/>
  <c r="AH2714" i="77"/>
  <c r="AN2714" i="77" s="1"/>
  <c r="AF2767" i="77"/>
  <c r="AG2767" i="77"/>
  <c r="AH2767" i="77"/>
  <c r="AN2767" i="77" s="1"/>
  <c r="AF2768" i="77"/>
  <c r="AG2768" i="77"/>
  <c r="AH2768" i="77"/>
  <c r="AN2768" i="77" s="1"/>
  <c r="AF2693" i="77"/>
  <c r="AG2693" i="77"/>
  <c r="AH2693" i="77"/>
  <c r="AN2693" i="77" s="1"/>
  <c r="AF2625" i="77"/>
  <c r="AG2625" i="77"/>
  <c r="AH2625" i="77"/>
  <c r="AN2625" i="77" s="1"/>
  <c r="AF2769" i="77"/>
  <c r="AG2769" i="77"/>
  <c r="AH2769" i="77"/>
  <c r="AN2769" i="77" s="1"/>
  <c r="AF2694" i="77"/>
  <c r="AG2694" i="77"/>
  <c r="AH2694" i="77"/>
  <c r="AN2694" i="77" s="1"/>
  <c r="AF2770" i="77"/>
  <c r="AG2770" i="77"/>
  <c r="AH2770" i="77"/>
  <c r="AN2770" i="77" s="1"/>
  <c r="AF2771" i="77"/>
  <c r="AG2771" i="77"/>
  <c r="AH2771" i="77"/>
  <c r="AN2771" i="77" s="1"/>
  <c r="AF2692" i="77"/>
  <c r="AG2692" i="77"/>
  <c r="AH2692" i="77"/>
  <c r="AN2692" i="77" s="1"/>
  <c r="AF2695" i="77"/>
  <c r="AG2695" i="77"/>
  <c r="AH2695" i="77"/>
  <c r="AN2695" i="77" s="1"/>
  <c r="AF2772" i="77"/>
  <c r="AG2772" i="77"/>
  <c r="AH2772" i="77"/>
  <c r="AN2772" i="77" s="1"/>
  <c r="AF2696" i="77"/>
  <c r="AG2696" i="77"/>
  <c r="AH2696" i="77"/>
  <c r="AN2696" i="77" s="1"/>
  <c r="AF2697" i="77"/>
  <c r="AG2697" i="77"/>
  <c r="AH2697" i="77"/>
  <c r="AN2697" i="77" s="1"/>
  <c r="AF2548" i="77"/>
  <c r="AG2548" i="77"/>
  <c r="AH2548" i="77"/>
  <c r="AN2548" i="77" s="1"/>
  <c r="AF1491" i="77"/>
  <c r="AG1491" i="77"/>
  <c r="AH1491" i="77"/>
  <c r="AN1491" i="77" s="1"/>
  <c r="AF1581" i="77"/>
  <c r="AG1581" i="77"/>
  <c r="AH1581" i="77"/>
  <c r="AN1581" i="77" s="1"/>
  <c r="AF2403" i="77"/>
  <c r="AG2403" i="77"/>
  <c r="AH2403" i="77"/>
  <c r="AN2403" i="77" s="1"/>
  <c r="AF2167" i="77"/>
  <c r="AG2167" i="77"/>
  <c r="AH2167" i="77"/>
  <c r="AN2167" i="77" s="1"/>
  <c r="AF2037" i="77"/>
  <c r="AG2037" i="77"/>
  <c r="AH2037" i="77"/>
  <c r="AN2037" i="77" s="1"/>
  <c r="AF2566" i="77"/>
  <c r="AG2566" i="77"/>
  <c r="AH2566" i="77"/>
  <c r="AN2566" i="77" s="1"/>
  <c r="AF2180" i="77"/>
  <c r="AG2180" i="77"/>
  <c r="AH2180" i="77"/>
  <c r="AN2180" i="77" s="1"/>
  <c r="AF2056" i="77"/>
  <c r="AG2056" i="77"/>
  <c r="AH2056" i="77"/>
  <c r="AN2056" i="77" s="1"/>
  <c r="AF2055" i="77"/>
  <c r="AG2055" i="77"/>
  <c r="AH2055" i="77"/>
  <c r="AN2055" i="77" s="1"/>
  <c r="AF2261" i="77"/>
  <c r="AG2261" i="77"/>
  <c r="AH2261" i="77"/>
  <c r="AN2261" i="77" s="1"/>
  <c r="AF2045" i="77"/>
  <c r="AG2045" i="77"/>
  <c r="AH2045" i="77"/>
  <c r="AN2045" i="77" s="1"/>
  <c r="AF2060" i="77"/>
  <c r="AG2060" i="77"/>
  <c r="AH2060" i="77"/>
  <c r="AN2060" i="77" s="1"/>
  <c r="AF2227" i="77"/>
  <c r="AG2227" i="77"/>
  <c r="AH2227" i="77"/>
  <c r="AN2227" i="77" s="1"/>
  <c r="AF1974" i="77"/>
  <c r="AG1974" i="77"/>
  <c r="AH1974" i="77"/>
  <c r="AN1974" i="77" s="1"/>
  <c r="AF2232" i="77"/>
  <c r="AG2232" i="77"/>
  <c r="AH2232" i="77"/>
  <c r="AN2232" i="77" s="1"/>
  <c r="AF2129" i="77"/>
  <c r="AG2129" i="77"/>
  <c r="AH2129" i="77"/>
  <c r="AN2129" i="77" s="1"/>
  <c r="AF2569" i="77"/>
  <c r="AG2569" i="77"/>
  <c r="AH2569" i="77"/>
  <c r="AN2569" i="77" s="1"/>
  <c r="AF854" i="77"/>
  <c r="AG854" i="77"/>
  <c r="AH854" i="77"/>
  <c r="AN854" i="77" s="1"/>
  <c r="AF860" i="77"/>
  <c r="AG860" i="77"/>
  <c r="AH860" i="77"/>
  <c r="AN860" i="77" s="1"/>
  <c r="AF880" i="77"/>
  <c r="AG880" i="77"/>
  <c r="AH880" i="77"/>
  <c r="AN880" i="77" s="1"/>
  <c r="AF1287" i="77"/>
  <c r="AG1287" i="77"/>
  <c r="AH1287" i="77"/>
  <c r="AN1287" i="77" s="1"/>
  <c r="AF661" i="77"/>
  <c r="AG661" i="77"/>
  <c r="AH661" i="77"/>
  <c r="AN661" i="77" s="1"/>
  <c r="AF1739" i="77"/>
  <c r="AG1739" i="77"/>
  <c r="AH1739" i="77"/>
  <c r="AN1739" i="77" s="1"/>
  <c r="AF569" i="77"/>
  <c r="AM569" i="77" s="1"/>
  <c r="AG569" i="77"/>
  <c r="AH569" i="77"/>
  <c r="AF1071" i="77"/>
  <c r="AG1071" i="77"/>
  <c r="AH1071" i="77"/>
  <c r="AN1071" i="77" s="1"/>
  <c r="AF1102" i="77"/>
  <c r="AG1102" i="77"/>
  <c r="AH1102" i="77"/>
  <c r="AN1102" i="77" s="1"/>
  <c r="AF1894" i="77"/>
  <c r="AG1894" i="77"/>
  <c r="AH1894" i="77"/>
  <c r="AN1894" i="77" s="1"/>
  <c r="AF1105" i="77"/>
  <c r="AG1105" i="77"/>
  <c r="AH1105" i="77"/>
  <c r="AN1105" i="77" s="1"/>
  <c r="AF1019" i="77"/>
  <c r="AG1019" i="77"/>
  <c r="AH1019" i="77"/>
  <c r="AN1019" i="77" s="1"/>
  <c r="AF1420" i="77"/>
  <c r="AG1420" i="77"/>
  <c r="AH1420" i="77"/>
  <c r="AN1420" i="77" s="1"/>
  <c r="AF1248" i="77"/>
  <c r="AG1248" i="77"/>
  <c r="AH1248" i="77"/>
  <c r="AN1248" i="77" s="1"/>
  <c r="AF1086" i="77"/>
  <c r="AG1086" i="77"/>
  <c r="AH1086" i="77"/>
  <c r="AN1086" i="77" s="1"/>
  <c r="AF1523" i="77"/>
  <c r="AG1523" i="77"/>
  <c r="AH1523" i="77"/>
  <c r="AN1523" i="77" s="1"/>
  <c r="AF813" i="77"/>
  <c r="AG813" i="77"/>
  <c r="AH813" i="77"/>
  <c r="AN813" i="77" s="1"/>
  <c r="AF2103" i="77"/>
  <c r="AG2103" i="77"/>
  <c r="AH2103" i="77"/>
  <c r="AN2103" i="77" s="1"/>
  <c r="AF2389" i="77"/>
  <c r="AG2389" i="77"/>
  <c r="AH2389" i="77"/>
  <c r="AN2389" i="77" s="1"/>
  <c r="AF1615" i="77"/>
  <c r="AG1615" i="77"/>
  <c r="AH1615" i="77"/>
  <c r="AN1615" i="77" s="1"/>
  <c r="AF1863" i="77"/>
  <c r="AG1863" i="77"/>
  <c r="AH1863" i="77"/>
  <c r="AN1863" i="77" s="1"/>
  <c r="AF2101" i="77"/>
  <c r="AG2101" i="77"/>
  <c r="AH2101" i="77"/>
  <c r="AN2101" i="77" s="1"/>
  <c r="AF2442" i="77"/>
  <c r="AG2442" i="77"/>
  <c r="AH2442" i="77"/>
  <c r="AN2442" i="77" s="1"/>
  <c r="AF1820" i="77"/>
  <c r="AG1820" i="77"/>
  <c r="AH1820" i="77"/>
  <c r="AN1820" i="77" s="1"/>
  <c r="AF486" i="77"/>
  <c r="AM486" i="77" s="1"/>
  <c r="AG486" i="77"/>
  <c r="AH486" i="77"/>
  <c r="AF857" i="77"/>
  <c r="AG857" i="77"/>
  <c r="AH857" i="77"/>
  <c r="AN857" i="77" s="1"/>
  <c r="AF2851" i="77"/>
  <c r="AG2851" i="77"/>
  <c r="AH2851" i="77"/>
  <c r="AN2851" i="77" s="1"/>
  <c r="AF822" i="77"/>
  <c r="AG822" i="77"/>
  <c r="AH822" i="77"/>
  <c r="AN822" i="77" s="1"/>
  <c r="AF122" i="77"/>
  <c r="AM122" i="77" s="1"/>
  <c r="AG122" i="77"/>
  <c r="AH122" i="77"/>
  <c r="AF204" i="77"/>
  <c r="AM204" i="77" s="1"/>
  <c r="AG204" i="77"/>
  <c r="AH204" i="77"/>
  <c r="AF363" i="77"/>
  <c r="AM363" i="77" s="1"/>
  <c r="AG363" i="77"/>
  <c r="AH363" i="77"/>
  <c r="AF227" i="77"/>
  <c r="AM227" i="77" s="1"/>
  <c r="AG227" i="77"/>
  <c r="AH227" i="77"/>
  <c r="AF884" i="77"/>
  <c r="AG884" i="77"/>
  <c r="AH884" i="77"/>
  <c r="AN884" i="77" s="1"/>
  <c r="AF1234" i="77"/>
  <c r="AG1234" i="77"/>
  <c r="AH1234" i="77"/>
  <c r="AN1234" i="77" s="1"/>
  <c r="AF1033" i="77"/>
  <c r="AG1033" i="77"/>
  <c r="AH1033" i="77"/>
  <c r="AN1033" i="77" s="1"/>
  <c r="AF1060" i="77"/>
  <c r="AG1060" i="77"/>
  <c r="AH1060" i="77"/>
  <c r="AN1060" i="77" s="1"/>
  <c r="AF433" i="77"/>
  <c r="AM433" i="77" s="1"/>
  <c r="AG433" i="77"/>
  <c r="AH433" i="77"/>
  <c r="AF1263" i="77"/>
  <c r="AG1263" i="77"/>
  <c r="AH1263" i="77"/>
  <c r="AN1263" i="77" s="1"/>
  <c r="AF638" i="77"/>
  <c r="AG638" i="77"/>
  <c r="AH638" i="77"/>
  <c r="AN638" i="77" s="1"/>
  <c r="AF70" i="77"/>
  <c r="AM70" i="77" s="1"/>
  <c r="AG70" i="77"/>
  <c r="AH70" i="77"/>
  <c r="AF10" i="77"/>
  <c r="AM10" i="77" s="1"/>
  <c r="AG10" i="77"/>
  <c r="AH10" i="77"/>
  <c r="AF1421" i="77"/>
  <c r="AG1421" i="77"/>
  <c r="AH1421" i="77"/>
  <c r="AN1421" i="77" s="1"/>
  <c r="AF1249" i="77"/>
  <c r="AG1249" i="77"/>
  <c r="AH1249" i="77"/>
  <c r="AN1249" i="77" s="1"/>
  <c r="AF1917" i="77"/>
  <c r="AG1917" i="77"/>
  <c r="AH1917" i="77"/>
  <c r="AN1917" i="77" s="1"/>
  <c r="AF1539" i="77"/>
  <c r="AG1539" i="77"/>
  <c r="AH1539" i="77"/>
  <c r="AN1539" i="77" s="1"/>
  <c r="AF2385" i="77"/>
  <c r="AG2385" i="77"/>
  <c r="AH2385" i="77"/>
  <c r="AN2385" i="77" s="1"/>
  <c r="AF2116" i="77"/>
  <c r="AG2116" i="77"/>
  <c r="AH2116" i="77"/>
  <c r="AN2116" i="77" s="1"/>
  <c r="AF2399" i="77"/>
  <c r="AG2399" i="77"/>
  <c r="AH2399" i="77"/>
  <c r="AN2399" i="77" s="1"/>
  <c r="AF1632" i="77"/>
  <c r="AG1632" i="77"/>
  <c r="AH1632" i="77"/>
  <c r="AN1632" i="77" s="1"/>
  <c r="AF1887" i="77"/>
  <c r="AG1887" i="77"/>
  <c r="AH1887" i="77"/>
  <c r="AN1887" i="77" s="1"/>
  <c r="AF2114" i="77"/>
  <c r="AG2114" i="77"/>
  <c r="AH2114" i="77"/>
  <c r="AN2114" i="77" s="1"/>
  <c r="AF2482" i="77"/>
  <c r="AG2482" i="77"/>
  <c r="AH2482" i="77"/>
  <c r="AN2482" i="77" s="1"/>
  <c r="AF1830" i="77"/>
  <c r="AG1830" i="77"/>
  <c r="AH1830" i="77"/>
  <c r="AN1830" i="77" s="1"/>
  <c r="AF1081" i="77"/>
  <c r="AG1081" i="77"/>
  <c r="AH1081" i="77"/>
  <c r="AN1081" i="77" s="1"/>
  <c r="AF983" i="77"/>
  <c r="AG983" i="77"/>
  <c r="AH983" i="77"/>
  <c r="AN983" i="77" s="1"/>
  <c r="AF1253" i="77"/>
  <c r="AG1253" i="77"/>
  <c r="AH1253" i="77"/>
  <c r="AN1253" i="77" s="1"/>
  <c r="AF2443" i="77"/>
  <c r="AG2443" i="77"/>
  <c r="AH2443" i="77"/>
  <c r="AN2443" i="77" s="1"/>
  <c r="AF368" i="77"/>
  <c r="AM368" i="77" s="1"/>
  <c r="AG368" i="77"/>
  <c r="AH368" i="77"/>
  <c r="AF2871" i="77"/>
  <c r="AG2871" i="77"/>
  <c r="AH2871" i="77"/>
  <c r="AN2871" i="77" s="1"/>
  <c r="AF504" i="77"/>
  <c r="AM504" i="77" s="1"/>
  <c r="AG504" i="77"/>
  <c r="AH504" i="77"/>
  <c r="AF2646" i="77"/>
  <c r="AG2646" i="77"/>
  <c r="AH2646" i="77"/>
  <c r="AN2646" i="77" s="1"/>
  <c r="AF2607" i="77"/>
  <c r="AG2607" i="77"/>
  <c r="AH2607" i="77"/>
  <c r="AN2607" i="77" s="1"/>
  <c r="AF2721" i="77"/>
  <c r="AG2721" i="77"/>
  <c r="AH2721" i="77"/>
  <c r="AN2721" i="77" s="1"/>
  <c r="AF2784" i="77"/>
  <c r="AG2784" i="77"/>
  <c r="AH2784" i="77"/>
  <c r="AN2784" i="77" s="1"/>
  <c r="AF2785" i="77"/>
  <c r="AG2785" i="77"/>
  <c r="AH2785" i="77"/>
  <c r="AN2785" i="77" s="1"/>
  <c r="AF2705" i="77"/>
  <c r="AG2705" i="77"/>
  <c r="AH2705" i="77"/>
  <c r="AN2705" i="77" s="1"/>
  <c r="AF2638" i="77"/>
  <c r="AG2638" i="77"/>
  <c r="AH2638" i="77"/>
  <c r="AN2638" i="77" s="1"/>
  <c r="AF2786" i="77"/>
  <c r="AG2786" i="77"/>
  <c r="AH2786" i="77"/>
  <c r="AN2786" i="77" s="1"/>
  <c r="AF2706" i="77"/>
  <c r="AG2706" i="77"/>
  <c r="AH2706" i="77"/>
  <c r="AN2706" i="77" s="1"/>
  <c r="AF2787" i="77"/>
  <c r="AG2787" i="77"/>
  <c r="AH2787" i="77"/>
  <c r="AN2787" i="77" s="1"/>
  <c r="AF2788" i="77"/>
  <c r="AG2788" i="77"/>
  <c r="AH2788" i="77"/>
  <c r="AN2788" i="77" s="1"/>
  <c r="AF2707" i="77"/>
  <c r="AG2707" i="77"/>
  <c r="AH2707" i="77"/>
  <c r="AN2707" i="77" s="1"/>
  <c r="AF2708" i="77"/>
  <c r="AG2708" i="77"/>
  <c r="AH2708" i="77"/>
  <c r="AN2708" i="77" s="1"/>
  <c r="AF2783" i="77"/>
  <c r="AG2783" i="77"/>
  <c r="AH2783" i="77"/>
  <c r="AN2783" i="77" s="1"/>
  <c r="AF2709" i="77"/>
  <c r="AG2709" i="77"/>
  <c r="AH2709" i="77"/>
  <c r="AN2709" i="77" s="1"/>
  <c r="AF2710" i="77"/>
  <c r="AG2710" i="77"/>
  <c r="AH2710" i="77"/>
  <c r="AN2710" i="77" s="1"/>
  <c r="AF2558" i="77"/>
  <c r="AG2558" i="77"/>
  <c r="AH2558" i="77"/>
  <c r="AN2558" i="77" s="1"/>
  <c r="AF1512" i="77"/>
  <c r="AG1512" i="77"/>
  <c r="AH1512" i="77"/>
  <c r="AN1512" i="77" s="1"/>
  <c r="AF1587" i="77"/>
  <c r="AG1587" i="77"/>
  <c r="AH1587" i="77"/>
  <c r="AN1587" i="77" s="1"/>
  <c r="AF2416" i="77"/>
  <c r="AG2416" i="77"/>
  <c r="AH2416" i="77"/>
  <c r="AN2416" i="77" s="1"/>
  <c r="AF2192" i="77"/>
  <c r="AG2192" i="77"/>
  <c r="AH2192" i="77"/>
  <c r="AN2192" i="77" s="1"/>
  <c r="AF2058" i="77"/>
  <c r="AG2058" i="77"/>
  <c r="AH2058" i="77"/>
  <c r="AN2058" i="77" s="1"/>
  <c r="AF2578" i="77"/>
  <c r="AG2578" i="77"/>
  <c r="AH2578" i="77"/>
  <c r="AN2578" i="77" s="1"/>
  <c r="AF2198" i="77"/>
  <c r="AG2198" i="77"/>
  <c r="AH2198" i="77"/>
  <c r="AN2198" i="77" s="1"/>
  <c r="AF2085" i="77"/>
  <c r="AG2085" i="77"/>
  <c r="AH2085" i="77"/>
  <c r="AN2085" i="77" s="1"/>
  <c r="AF2081" i="77"/>
  <c r="AG2081" i="77"/>
  <c r="AH2081" i="77"/>
  <c r="AN2081" i="77" s="1"/>
  <c r="AF2284" i="77"/>
  <c r="AG2284" i="77"/>
  <c r="AH2284" i="77"/>
  <c r="AN2284" i="77" s="1"/>
  <c r="AF2073" i="77"/>
  <c r="AG2073" i="77"/>
  <c r="AH2073" i="77"/>
  <c r="AN2073" i="77" s="1"/>
  <c r="AF2088" i="77"/>
  <c r="AG2088" i="77"/>
  <c r="AH2088" i="77"/>
  <c r="AN2088" i="77" s="1"/>
  <c r="AF2251" i="77"/>
  <c r="AG2251" i="77"/>
  <c r="AH2251" i="77"/>
  <c r="AN2251" i="77" s="1"/>
  <c r="AF1988" i="77"/>
  <c r="AG1988" i="77"/>
  <c r="AH1988" i="77"/>
  <c r="AN1988" i="77" s="1"/>
  <c r="AF2258" i="77"/>
  <c r="AG2258" i="77"/>
  <c r="AH2258" i="77"/>
  <c r="AN2258" i="77" s="1"/>
  <c r="AF2145" i="77"/>
  <c r="AG2145" i="77"/>
  <c r="AH2145" i="77"/>
  <c r="AN2145" i="77" s="1"/>
  <c r="AF2582" i="77"/>
  <c r="AG2582" i="77"/>
  <c r="AH2582" i="77"/>
  <c r="AN2582" i="77" s="1"/>
  <c r="AF279" i="77"/>
  <c r="AM279" i="77" s="1"/>
  <c r="AG279" i="77"/>
  <c r="AH279" i="77"/>
  <c r="AF581" i="77"/>
  <c r="AM581" i="77" s="1"/>
  <c r="AG581" i="77"/>
  <c r="AH581" i="77"/>
  <c r="AF1070" i="77"/>
  <c r="AG1070" i="77"/>
  <c r="AH1070" i="77"/>
  <c r="AN1070" i="77" s="1"/>
  <c r="AF1176" i="77"/>
  <c r="AG1176" i="77"/>
  <c r="AH1176" i="77"/>
  <c r="AN1176" i="77" s="1"/>
  <c r="AF1961" i="77"/>
  <c r="AG1961" i="77"/>
  <c r="AH1961" i="77"/>
  <c r="AN1961" i="77" s="1"/>
  <c r="AF1236" i="77"/>
  <c r="AG1236" i="77"/>
  <c r="AH1236" i="77"/>
  <c r="AN1236" i="77" s="1"/>
  <c r="AF418" i="77"/>
  <c r="AG418" i="77"/>
  <c r="AH418" i="77"/>
  <c r="AN418" i="77" s="1"/>
  <c r="AF1327" i="77"/>
  <c r="AG1327" i="77"/>
  <c r="AH1327" i="77"/>
  <c r="AN1327" i="77" s="1"/>
  <c r="AF1076" i="77"/>
  <c r="AG1076" i="77"/>
  <c r="AH1076" i="77"/>
  <c r="AN1076" i="77" s="1"/>
  <c r="AF27" i="77"/>
  <c r="AG27" i="77"/>
  <c r="AH27" i="77"/>
  <c r="AN27" i="77" s="1"/>
  <c r="AF28" i="77"/>
  <c r="AG28" i="77"/>
  <c r="AH28" i="77"/>
  <c r="AN28" i="77" s="1"/>
  <c r="AF26" i="77"/>
  <c r="AG26" i="77"/>
  <c r="AH26" i="77"/>
  <c r="AN26" i="77" s="1"/>
  <c r="AF1903" i="77"/>
  <c r="AG1903" i="77"/>
  <c r="AH1903" i="77"/>
  <c r="AN1903" i="77" s="1"/>
  <c r="AF3025" i="77"/>
  <c r="AG3025" i="77"/>
  <c r="AH3025" i="77"/>
  <c r="AN3025" i="77" s="1"/>
  <c r="AF809" i="77"/>
  <c r="AG809" i="77"/>
  <c r="AH809" i="77"/>
  <c r="AN809" i="77" s="1"/>
  <c r="AF820" i="77"/>
  <c r="AG820" i="77"/>
  <c r="AH820" i="77"/>
  <c r="AN820" i="77" s="1"/>
  <c r="AF1371" i="77"/>
  <c r="AG1371" i="77"/>
  <c r="AH1371" i="77"/>
  <c r="AN1371" i="77" s="1"/>
  <c r="AF221" i="77"/>
  <c r="AG221" i="77"/>
  <c r="AH221" i="77"/>
  <c r="AN221" i="77" s="1"/>
  <c r="AF758" i="77"/>
  <c r="AG758" i="77"/>
  <c r="AH758" i="77"/>
  <c r="AN758" i="77" s="1"/>
  <c r="AF460" i="77"/>
  <c r="AG460" i="77"/>
  <c r="AH460" i="77"/>
  <c r="AN460" i="77" s="1"/>
  <c r="AF1518" i="77"/>
  <c r="AG1518" i="77"/>
  <c r="AH1518" i="77"/>
  <c r="AN1518" i="77" s="1"/>
  <c r="AF503" i="77"/>
  <c r="AG503" i="77"/>
  <c r="AH503" i="77"/>
  <c r="AN503" i="77" s="1"/>
  <c r="AF576" i="77"/>
  <c r="AG576" i="77"/>
  <c r="AH576" i="77"/>
  <c r="AN576" i="77" s="1"/>
  <c r="AF755" i="77"/>
  <c r="AG755" i="77"/>
  <c r="AH755" i="77"/>
  <c r="AN755" i="77" s="1"/>
  <c r="AF992" i="77"/>
  <c r="AG992" i="77"/>
  <c r="AH992" i="77"/>
  <c r="AN992" i="77" s="1"/>
  <c r="AF1647" i="77"/>
  <c r="AG1647" i="77"/>
  <c r="AH1647" i="77"/>
  <c r="AN1647" i="77" s="1"/>
  <c r="AF1495" i="77"/>
  <c r="AG1495" i="77"/>
  <c r="AH1495" i="77"/>
  <c r="AN1495" i="77" s="1"/>
  <c r="AF1761" i="77"/>
  <c r="AG1761" i="77"/>
  <c r="AH1761" i="77"/>
  <c r="AN1761" i="77" s="1"/>
  <c r="AF186" i="77"/>
  <c r="AG186" i="77"/>
  <c r="AH186" i="77"/>
  <c r="AN186" i="77" s="1"/>
  <c r="AF829" i="77"/>
  <c r="AG829" i="77"/>
  <c r="AH829" i="77"/>
  <c r="AN829" i="77" s="1"/>
  <c r="AF1202" i="77"/>
  <c r="AG1202" i="77"/>
  <c r="AH1202" i="77"/>
  <c r="AN1202" i="77" s="1"/>
  <c r="AF529" i="77"/>
  <c r="AM529" i="77" s="1"/>
  <c r="AG529" i="77"/>
  <c r="AH529" i="77"/>
  <c r="AF2139" i="77"/>
  <c r="AG2139" i="77"/>
  <c r="AH2139" i="77"/>
  <c r="AN2139" i="77" s="1"/>
  <c r="AF2945" i="77"/>
  <c r="AG2945" i="77"/>
  <c r="AH2945" i="77"/>
  <c r="AN2945" i="77" s="1"/>
  <c r="AF3187" i="77"/>
  <c r="AG3187" i="77"/>
  <c r="AH3187" i="77"/>
  <c r="AN3187" i="77" s="1"/>
  <c r="AF2007" i="77"/>
  <c r="AG2007" i="77"/>
  <c r="AH2007" i="77"/>
  <c r="AN2007" i="77" s="1"/>
  <c r="AF1284" i="77"/>
  <c r="AG1284" i="77"/>
  <c r="AH1284" i="77"/>
  <c r="AN1284" i="77" s="1"/>
  <c r="AF1072" i="77"/>
  <c r="AG1072" i="77"/>
  <c r="AH1072" i="77"/>
  <c r="AN1072" i="77" s="1"/>
  <c r="AF692" i="77"/>
  <c r="AG692" i="77"/>
  <c r="AH692" i="77"/>
  <c r="AN692" i="77" s="1"/>
  <c r="AF220" i="77"/>
  <c r="AM220" i="77" s="1"/>
  <c r="AG220" i="77"/>
  <c r="AH220" i="77"/>
  <c r="AF8" i="77"/>
  <c r="AM8" i="77" s="1"/>
  <c r="AG8" i="77"/>
  <c r="AH8" i="77"/>
  <c r="AF648" i="77"/>
  <c r="AG648" i="77"/>
  <c r="AH648" i="77"/>
  <c r="AN648" i="77" s="1"/>
  <c r="AF58" i="77"/>
  <c r="AM58" i="77" s="1"/>
  <c r="AG58" i="77"/>
  <c r="AH58" i="77"/>
  <c r="AF1893" i="77"/>
  <c r="AG1893" i="77"/>
  <c r="AH1893" i="77"/>
  <c r="AN1893" i="77" s="1"/>
  <c r="AF1821" i="77"/>
  <c r="AG1821" i="77"/>
  <c r="AH1821" i="77"/>
  <c r="AN1821" i="77" s="1"/>
  <c r="AF934" i="77"/>
  <c r="AG934" i="77"/>
  <c r="AH934" i="77"/>
  <c r="AN934" i="77" s="1"/>
  <c r="AF1024" i="77"/>
  <c r="AG1024" i="77"/>
  <c r="AH1024" i="77"/>
  <c r="AN1024" i="77" s="1"/>
  <c r="AF1277" i="77"/>
  <c r="AG1277" i="77"/>
  <c r="AH1277" i="77"/>
  <c r="AN1277" i="77" s="1"/>
  <c r="AF713" i="77"/>
  <c r="AG713" i="77"/>
  <c r="AH713" i="77"/>
  <c r="AN713" i="77" s="1"/>
  <c r="AF798" i="77"/>
  <c r="AG798" i="77"/>
  <c r="AH798" i="77"/>
  <c r="AN798" i="77" s="1"/>
  <c r="AF133" i="77"/>
  <c r="AG133" i="77"/>
  <c r="AH133" i="77"/>
  <c r="AN133" i="77" s="1"/>
  <c r="AF245" i="77"/>
  <c r="AG245" i="77"/>
  <c r="AH245" i="77"/>
  <c r="AN245" i="77" s="1"/>
  <c r="AF1649" i="77"/>
  <c r="AG1649" i="77"/>
  <c r="AH1649" i="77"/>
  <c r="AN1649" i="77" s="1"/>
  <c r="AF77" i="77"/>
  <c r="AM77" i="77" s="1"/>
  <c r="AG77" i="77"/>
  <c r="AH77" i="77"/>
  <c r="AF32" i="77"/>
  <c r="AM32" i="77" s="1"/>
  <c r="AG32" i="77"/>
  <c r="AH32" i="77"/>
  <c r="AF490" i="77"/>
  <c r="AG490" i="77"/>
  <c r="AH490" i="77"/>
  <c r="AN490" i="77" s="1"/>
  <c r="AF558" i="77"/>
  <c r="AG558" i="77"/>
  <c r="AH558" i="77"/>
  <c r="AN558" i="77" s="1"/>
  <c r="AF1966" i="77"/>
  <c r="AG1966" i="77"/>
  <c r="AH1966" i="77"/>
  <c r="AN1966" i="77" s="1"/>
  <c r="AF1741" i="77"/>
  <c r="AG1741" i="77"/>
  <c r="AH1741" i="77"/>
  <c r="AN1741" i="77" s="1"/>
  <c r="AF1879" i="77"/>
  <c r="AG1879" i="77"/>
  <c r="AH1879" i="77"/>
  <c r="AN1879" i="77" s="1"/>
  <c r="AF3024" i="77"/>
  <c r="AG3024" i="77"/>
  <c r="AH3024" i="77"/>
  <c r="AN3024" i="77" s="1"/>
  <c r="AF1372" i="77"/>
  <c r="AG1372" i="77"/>
  <c r="AH1372" i="77"/>
  <c r="AN1372" i="77" s="1"/>
  <c r="AF753" i="77"/>
  <c r="AG753" i="77"/>
  <c r="AH753" i="77"/>
  <c r="AN753" i="77" s="1"/>
  <c r="AF991" i="77"/>
  <c r="AG991" i="77"/>
  <c r="AH991" i="77"/>
  <c r="AN991" i="77" s="1"/>
  <c r="AF1646" i="77"/>
  <c r="AG1646" i="77"/>
  <c r="AH1646" i="77"/>
  <c r="AN1646" i="77" s="1"/>
  <c r="AF1580" i="77"/>
  <c r="AG1580" i="77"/>
  <c r="AH1580" i="77"/>
  <c r="AN1580" i="77" s="1"/>
  <c r="AF1837" i="77"/>
  <c r="AG1837" i="77"/>
  <c r="AH1837" i="77"/>
  <c r="AN1837" i="77" s="1"/>
  <c r="AF1203" i="77"/>
  <c r="AG1203" i="77"/>
  <c r="AH1203" i="77"/>
  <c r="AN1203" i="77" s="1"/>
  <c r="AF2138" i="77"/>
  <c r="AG2138" i="77"/>
  <c r="AH2138" i="77"/>
  <c r="AN2138" i="77" s="1"/>
  <c r="AF2944" i="77"/>
  <c r="AG2944" i="77"/>
  <c r="AH2944" i="77"/>
  <c r="AN2944" i="77" s="1"/>
  <c r="AF3186" i="77"/>
  <c r="AG3186" i="77"/>
  <c r="AH3186" i="77"/>
  <c r="AN3186" i="77" s="1"/>
  <c r="AF2006" i="77"/>
  <c r="AG2006" i="77"/>
  <c r="AH2006" i="77"/>
  <c r="AN2006" i="77" s="1"/>
  <c r="AF71" i="77"/>
  <c r="AM71" i="77" s="1"/>
  <c r="AG71" i="77"/>
  <c r="AH71" i="77"/>
  <c r="AF1794" i="77"/>
  <c r="AG1794" i="77"/>
  <c r="AH1794" i="77"/>
  <c r="AN1794" i="77" s="1"/>
  <c r="AF1795" i="77"/>
  <c r="AG1795" i="77"/>
  <c r="AH1795" i="77"/>
  <c r="AN1795" i="77" s="1"/>
  <c r="AF2100" i="77"/>
  <c r="AG2100" i="77"/>
  <c r="AH2100" i="77"/>
  <c r="AN2100" i="77" s="1"/>
  <c r="AF131" i="77"/>
  <c r="AM131" i="77" s="1"/>
  <c r="AG131" i="77"/>
  <c r="AH131" i="77"/>
  <c r="AF1368" i="77"/>
  <c r="AG1368" i="77"/>
  <c r="AH1368" i="77"/>
  <c r="AN1368" i="77" s="1"/>
  <c r="AF950" i="77"/>
  <c r="AG950" i="77"/>
  <c r="AH950" i="77"/>
  <c r="AN950" i="77" s="1"/>
  <c r="AF1057" i="77"/>
  <c r="AG1057" i="77"/>
  <c r="AH1057" i="77"/>
  <c r="AN1057" i="77" s="1"/>
  <c r="AF523" i="77"/>
  <c r="AM523" i="77" s="1"/>
  <c r="AG523" i="77"/>
  <c r="AH523" i="77"/>
  <c r="AF2266" i="77"/>
  <c r="AG2266" i="77"/>
  <c r="AH2266" i="77"/>
  <c r="AN2266" i="77" s="1"/>
  <c r="AF2794" i="77"/>
  <c r="AG2794" i="77"/>
  <c r="AH2794" i="77"/>
  <c r="AN2794" i="77" s="1"/>
  <c r="AF2242" i="77"/>
  <c r="AG2242" i="77"/>
  <c r="AH2242" i="77"/>
  <c r="AN2242" i="77" s="1"/>
  <c r="AF2590" i="77"/>
  <c r="AG2590" i="77"/>
  <c r="AH2590" i="77"/>
  <c r="AN2590" i="77" s="1"/>
  <c r="AF3154" i="77"/>
  <c r="AG3154" i="77"/>
  <c r="AH3154" i="77"/>
  <c r="AN3154" i="77" s="1"/>
  <c r="AF2619" i="77"/>
  <c r="AG2619" i="77"/>
  <c r="AH2619" i="77"/>
  <c r="AN2619" i="77" s="1"/>
  <c r="AF923" i="77"/>
  <c r="AG923" i="77"/>
  <c r="AH923" i="77"/>
  <c r="AN923" i="77" s="1"/>
  <c r="AF1221" i="77"/>
  <c r="AG1221" i="77"/>
  <c r="AH1221" i="77"/>
  <c r="AN1221" i="77" s="1"/>
  <c r="AF1146" i="77"/>
  <c r="AG1146" i="77"/>
  <c r="AH1146" i="77"/>
  <c r="AN1146" i="77" s="1"/>
  <c r="AF1625" i="77"/>
  <c r="AG1625" i="77"/>
  <c r="AH1625" i="77"/>
  <c r="AN1625" i="77" s="1"/>
  <c r="AF2291" i="77"/>
  <c r="AG2291" i="77"/>
  <c r="AH2291" i="77"/>
  <c r="AN2291" i="77" s="1"/>
  <c r="AF2377" i="77"/>
  <c r="AG2377" i="77"/>
  <c r="AH2377" i="77"/>
  <c r="AN2377" i="77" s="1"/>
  <c r="AF2340" i="77"/>
  <c r="AG2340" i="77"/>
  <c r="AH2340" i="77"/>
  <c r="AN2340" i="77" s="1"/>
  <c r="AF2290" i="77"/>
  <c r="AG2290" i="77"/>
  <c r="AH2290" i="77"/>
  <c r="AN2290" i="77" s="1"/>
  <c r="AF1090" i="77"/>
  <c r="AG1090" i="77"/>
  <c r="AH1090" i="77"/>
  <c r="AN1090" i="77" s="1"/>
  <c r="AF1091" i="77"/>
  <c r="AG1091" i="77"/>
  <c r="AH1091" i="77"/>
  <c r="AN1091" i="77" s="1"/>
  <c r="AF1260" i="77"/>
  <c r="AG1260" i="77"/>
  <c r="AH1260" i="77"/>
  <c r="AN1260" i="77" s="1"/>
  <c r="AF1358" i="77"/>
  <c r="AG1358" i="77"/>
  <c r="AH1358" i="77"/>
  <c r="AN1358" i="77" s="1"/>
  <c r="AF1407" i="77"/>
  <c r="AG1407" i="77"/>
  <c r="AH1407" i="77"/>
  <c r="AN1407" i="77" s="1"/>
  <c r="AF1946" i="77"/>
  <c r="AG1946" i="77"/>
  <c r="AH1946" i="77"/>
  <c r="AN1946" i="77" s="1"/>
  <c r="AF1969" i="77"/>
  <c r="AG1969" i="77"/>
  <c r="AH1969" i="77"/>
  <c r="AN1969" i="77" s="1"/>
  <c r="AF323" i="77"/>
  <c r="AG323" i="77"/>
  <c r="AH323" i="77"/>
  <c r="AN323" i="77" s="1"/>
  <c r="AF168" i="77"/>
  <c r="AG168" i="77"/>
  <c r="AH168" i="77"/>
  <c r="AN168" i="77" s="1"/>
  <c r="AF1046" i="77"/>
  <c r="AG1046" i="77"/>
  <c r="AH1046" i="77"/>
  <c r="AN1046" i="77" s="1"/>
  <c r="AF163" i="77"/>
  <c r="AM163" i="77" s="1"/>
  <c r="AG163" i="77"/>
  <c r="AH163" i="77"/>
  <c r="AF1809" i="77"/>
  <c r="AG1809" i="77"/>
  <c r="AH1809" i="77"/>
  <c r="AN1809" i="77" s="1"/>
  <c r="AF1808" i="77"/>
  <c r="AG1808" i="77"/>
  <c r="AH1808" i="77"/>
  <c r="AN1808" i="77" s="1"/>
  <c r="AF1572" i="77"/>
  <c r="AG1572" i="77"/>
  <c r="AH1572" i="77"/>
  <c r="AN1572" i="77" s="1"/>
  <c r="AF1810" i="77"/>
  <c r="AG1810" i="77"/>
  <c r="AH1810" i="77"/>
  <c r="AN1810" i="77" s="1"/>
  <c r="AF1573" i="77"/>
  <c r="AG1573" i="77"/>
  <c r="AH1573" i="77"/>
  <c r="AN1573" i="77" s="1"/>
  <c r="AF1436" i="77"/>
  <c r="AG1436" i="77"/>
  <c r="AH1436" i="77"/>
  <c r="AN1436" i="77" s="1"/>
  <c r="AF111" i="77"/>
  <c r="AM111" i="77" s="1"/>
  <c r="AG111" i="77"/>
  <c r="AH111" i="77"/>
  <c r="AF459" i="77"/>
  <c r="AG459" i="77"/>
  <c r="AH459" i="77"/>
  <c r="AN459" i="77" s="1"/>
  <c r="AF253" i="77"/>
  <c r="AG253" i="77"/>
  <c r="AH253" i="77"/>
  <c r="AN253" i="77" s="1"/>
  <c r="AF518" i="77"/>
  <c r="AG518" i="77"/>
  <c r="AH518" i="77"/>
  <c r="AN518" i="77" s="1"/>
  <c r="AF515" i="77"/>
  <c r="AG515" i="77"/>
  <c r="AH515" i="77"/>
  <c r="AN515" i="77" s="1"/>
  <c r="AF673" i="77"/>
  <c r="AG673" i="77"/>
  <c r="AH673" i="77"/>
  <c r="AN673" i="77" s="1"/>
  <c r="AF1349" i="77"/>
  <c r="AG1349" i="77"/>
  <c r="AH1349" i="77"/>
  <c r="AN1349" i="77" s="1"/>
  <c r="AF932" i="77"/>
  <c r="AG932" i="77"/>
  <c r="AH932" i="77"/>
  <c r="AN932" i="77" s="1"/>
  <c r="AF603" i="77"/>
  <c r="AG603" i="77"/>
  <c r="AH603" i="77"/>
  <c r="AN603" i="77" s="1"/>
  <c r="AF174" i="77"/>
  <c r="AM174" i="77" s="1"/>
  <c r="AG174" i="77"/>
  <c r="AH174" i="77"/>
  <c r="AF157" i="77"/>
  <c r="AG157" i="77"/>
  <c r="AH157" i="77"/>
  <c r="AN157" i="77" s="1"/>
  <c r="AF210" i="77"/>
  <c r="AG210" i="77"/>
  <c r="AH210" i="77"/>
  <c r="AN210" i="77" s="1"/>
  <c r="AF1135" i="77"/>
  <c r="AG1135" i="77"/>
  <c r="AH1135" i="77"/>
  <c r="AN1135" i="77" s="1"/>
  <c r="AF1442" i="77"/>
  <c r="AG1442" i="77"/>
  <c r="AH1442" i="77"/>
  <c r="AN1442" i="77" s="1"/>
  <c r="AF1207" i="77"/>
  <c r="AG1207" i="77"/>
  <c r="AH1207" i="77"/>
  <c r="AN1207" i="77" s="1"/>
  <c r="AF1206" i="77"/>
  <c r="AG1206" i="77"/>
  <c r="AH1206" i="77"/>
  <c r="AN1206" i="77" s="1"/>
  <c r="AF1208" i="77"/>
  <c r="AG1208" i="77"/>
  <c r="AH1208" i="77"/>
  <c r="AN1208" i="77" s="1"/>
  <c r="AF1209" i="77"/>
  <c r="AG1209" i="77"/>
  <c r="AH1209" i="77"/>
  <c r="AN1209" i="77" s="1"/>
  <c r="AF613" i="77"/>
  <c r="AG613" i="77"/>
  <c r="AH613" i="77"/>
  <c r="AN613" i="77" s="1"/>
  <c r="AF944" i="77"/>
  <c r="AG944" i="77"/>
  <c r="AH944" i="77"/>
  <c r="AN944" i="77" s="1"/>
  <c r="AF926" i="77"/>
  <c r="AG926" i="77"/>
  <c r="AH926" i="77"/>
  <c r="AN926" i="77" s="1"/>
  <c r="AF1631" i="77"/>
  <c r="AG1631" i="77"/>
  <c r="AH1631" i="77"/>
  <c r="AN1631" i="77" s="1"/>
  <c r="AF2030" i="77"/>
  <c r="AG2030" i="77"/>
  <c r="AH2030" i="77"/>
  <c r="AN2030" i="77" s="1"/>
  <c r="AF176" i="77"/>
  <c r="AG176" i="77"/>
  <c r="AH176" i="77"/>
  <c r="AN176" i="77" s="1"/>
  <c r="AF843" i="77"/>
  <c r="AG843" i="77"/>
  <c r="AH843" i="77"/>
  <c r="AN843" i="77" s="1"/>
  <c r="AF1079" i="77"/>
  <c r="AG1079" i="77"/>
  <c r="AH1079" i="77"/>
  <c r="AN1079" i="77" s="1"/>
  <c r="AF3235" i="77"/>
  <c r="AG3235" i="77"/>
  <c r="AH3235" i="77"/>
  <c r="AN3235" i="77" s="1"/>
  <c r="AF1824" i="77"/>
  <c r="AG1824" i="77"/>
  <c r="AH1824" i="77"/>
  <c r="AN1824" i="77" s="1"/>
  <c r="AF1232" i="77"/>
  <c r="AG1232" i="77"/>
  <c r="AH1232" i="77"/>
  <c r="AN1232" i="77" s="1"/>
  <c r="AF1317" i="77"/>
  <c r="AG1317" i="77"/>
  <c r="AH1317" i="77"/>
  <c r="AN1317" i="77" s="1"/>
  <c r="AF1714" i="77"/>
  <c r="AG1714" i="77"/>
  <c r="AH1714" i="77"/>
  <c r="AN1714" i="77" s="1"/>
  <c r="AF1352" i="77"/>
  <c r="AG1352" i="77"/>
  <c r="AH1352" i="77"/>
  <c r="AN1352" i="77" s="1"/>
  <c r="AF1584" i="77"/>
  <c r="AG1584" i="77"/>
  <c r="AH1584" i="77"/>
  <c r="AN1584" i="77" s="1"/>
  <c r="AF1278" i="77"/>
  <c r="AG1278" i="77"/>
  <c r="AH1278" i="77"/>
  <c r="AN1278" i="77" s="1"/>
  <c r="AF1520" i="77"/>
  <c r="AG1520" i="77"/>
  <c r="AH1520" i="77"/>
  <c r="AN1520" i="77" s="1"/>
  <c r="AF2097" i="77"/>
  <c r="AG2097" i="77"/>
  <c r="AH2097" i="77"/>
  <c r="AN2097" i="77" s="1"/>
  <c r="AF1801" i="77"/>
  <c r="AG1801" i="77"/>
  <c r="AH1801" i="77"/>
  <c r="AN1801" i="77" s="1"/>
  <c r="AF1336" i="77"/>
  <c r="AG1336" i="77"/>
  <c r="AH1336" i="77"/>
  <c r="AN1336" i="77" s="1"/>
  <c r="AF301" i="77"/>
  <c r="AG301" i="77"/>
  <c r="AH301" i="77"/>
  <c r="AN301" i="77" s="1"/>
  <c r="AF149" i="77"/>
  <c r="AG149" i="77"/>
  <c r="AH149" i="77"/>
  <c r="AN149" i="77" s="1"/>
  <c r="AF3236" i="77"/>
  <c r="AG3236" i="77"/>
  <c r="AH3236" i="77"/>
  <c r="AN3236" i="77" s="1"/>
  <c r="AF112" i="77"/>
  <c r="AM112" i="77" s="1"/>
  <c r="AG112" i="77"/>
  <c r="AH112" i="77"/>
  <c r="AF1793" i="77"/>
  <c r="AG1793" i="77"/>
  <c r="AH1793" i="77"/>
  <c r="AN1793" i="77" s="1"/>
  <c r="AF1792" i="77"/>
  <c r="AG1792" i="77"/>
  <c r="AH1792" i="77"/>
  <c r="AN1792" i="77" s="1"/>
  <c r="AF1264" i="77"/>
  <c r="AG1264" i="77"/>
  <c r="AH1264" i="77"/>
  <c r="AN1264" i="77" s="1"/>
  <c r="AF959" i="77"/>
  <c r="AG959" i="77"/>
  <c r="AH959" i="77"/>
  <c r="AN959" i="77" s="1"/>
  <c r="AF1120" i="77"/>
  <c r="AG1120" i="77"/>
  <c r="AH1120" i="77"/>
  <c r="AN1120" i="77" s="1"/>
  <c r="AF1763" i="77"/>
  <c r="AG1763" i="77"/>
  <c r="AH1763" i="77"/>
  <c r="AN1763" i="77" s="1"/>
  <c r="AF2316" i="77"/>
  <c r="AG2316" i="77"/>
  <c r="AH2316" i="77"/>
  <c r="AN2316" i="77" s="1"/>
  <c r="AF2833" i="77"/>
  <c r="AG2833" i="77"/>
  <c r="AH2833" i="77"/>
  <c r="AN2833" i="77" s="1"/>
  <c r="AF2305" i="77"/>
  <c r="AG2305" i="77"/>
  <c r="AH2305" i="77"/>
  <c r="AN2305" i="77" s="1"/>
  <c r="AF2621" i="77"/>
  <c r="AG2621" i="77"/>
  <c r="AH2621" i="77"/>
  <c r="AN2621" i="77" s="1"/>
  <c r="AF3159" i="77"/>
  <c r="AG3159" i="77"/>
  <c r="AH3159" i="77"/>
  <c r="AN3159" i="77" s="1"/>
  <c r="AF2662" i="77"/>
  <c r="AG2662" i="77"/>
  <c r="AH2662" i="77"/>
  <c r="AN2662" i="77" s="1"/>
  <c r="AF72" i="77"/>
  <c r="AM72" i="77" s="1"/>
  <c r="AG72" i="77"/>
  <c r="AH72" i="77"/>
  <c r="AF1694" i="77"/>
  <c r="AG1694" i="77"/>
  <c r="AH1694" i="77"/>
  <c r="AN1694" i="77" s="1"/>
  <c r="AF2376" i="77"/>
  <c r="AG2376" i="77"/>
  <c r="AH2376" i="77"/>
  <c r="AN2376" i="77" s="1"/>
  <c r="AF2452" i="77"/>
  <c r="AG2452" i="77"/>
  <c r="AH2452" i="77"/>
  <c r="AN2452" i="77" s="1"/>
  <c r="AF2418" i="77"/>
  <c r="AG2418" i="77"/>
  <c r="AH2418" i="77"/>
  <c r="AN2418" i="77" s="1"/>
  <c r="AF2373" i="77"/>
  <c r="AG2373" i="77"/>
  <c r="AH2373" i="77"/>
  <c r="AN2373" i="77" s="1"/>
  <c r="AF1945" i="77"/>
  <c r="AG1945" i="77"/>
  <c r="AH1945" i="77"/>
  <c r="AN1945" i="77" s="1"/>
  <c r="AF1252" i="77"/>
  <c r="AG1252" i="77"/>
  <c r="AH1252" i="77"/>
  <c r="AN1252" i="77" s="1"/>
  <c r="AF1328" i="77"/>
  <c r="AG1328" i="77"/>
  <c r="AH1328" i="77"/>
  <c r="AN1328" i="77" s="1"/>
  <c r="AF1727" i="77"/>
  <c r="AG1727" i="77"/>
  <c r="AH1727" i="77"/>
  <c r="AN1727" i="77" s="1"/>
  <c r="AF1370" i="77"/>
  <c r="AG1370" i="77"/>
  <c r="AH1370" i="77"/>
  <c r="AN1370" i="77" s="1"/>
  <c r="AF1596" i="77"/>
  <c r="AG1596" i="77"/>
  <c r="AH1596" i="77"/>
  <c r="AN1596" i="77" s="1"/>
  <c r="AF1296" i="77"/>
  <c r="AG1296" i="77"/>
  <c r="AH1296" i="77"/>
  <c r="AN1296" i="77" s="1"/>
  <c r="AF1538" i="77"/>
  <c r="AG1538" i="77"/>
  <c r="AH1538" i="77"/>
  <c r="AN1538" i="77" s="1"/>
  <c r="AF2111" i="77"/>
  <c r="AG2111" i="77"/>
  <c r="AH2111" i="77"/>
  <c r="AN2111" i="77" s="1"/>
  <c r="AF1822" i="77"/>
  <c r="AG1822" i="77"/>
  <c r="AH1822" i="77"/>
  <c r="AN1822" i="77" s="1"/>
  <c r="AF1350" i="77"/>
  <c r="AG1350" i="77"/>
  <c r="AH1350" i="77"/>
  <c r="AN1350" i="77" s="1"/>
  <c r="AF1115" i="77"/>
  <c r="AG1115" i="77"/>
  <c r="AH1115" i="77"/>
  <c r="AN1115" i="77" s="1"/>
  <c r="AF3237" i="77"/>
  <c r="AG3237" i="77"/>
  <c r="AH3237" i="77"/>
  <c r="AN3237" i="77" s="1"/>
  <c r="AF1882" i="77"/>
  <c r="AG1882" i="77"/>
  <c r="AH1882" i="77"/>
  <c r="AN1882" i="77" s="1"/>
  <c r="AF1883" i="77"/>
  <c r="AG1883" i="77"/>
  <c r="AH1883" i="77"/>
  <c r="AN1883" i="77" s="1"/>
  <c r="AF1642" i="77"/>
  <c r="AG1642" i="77"/>
  <c r="AH1642" i="77"/>
  <c r="AN1642" i="77" s="1"/>
  <c r="AF1884" i="77"/>
  <c r="AG1884" i="77"/>
  <c r="AH1884" i="77"/>
  <c r="AN1884" i="77" s="1"/>
  <c r="AF1643" i="77"/>
  <c r="AG1643" i="77"/>
  <c r="AH1643" i="77"/>
  <c r="AN1643" i="77" s="1"/>
  <c r="AF567" i="77"/>
  <c r="AM567" i="77" s="1"/>
  <c r="AG567" i="77"/>
  <c r="AH567" i="77"/>
  <c r="AF1332" i="77"/>
  <c r="AG1332" i="77"/>
  <c r="AH1332" i="77"/>
  <c r="AN1332" i="77" s="1"/>
  <c r="AF2499" i="77"/>
  <c r="AG2499" i="77"/>
  <c r="AH2499" i="77"/>
  <c r="AN2499" i="77" s="1"/>
  <c r="AF788" i="77"/>
  <c r="AG788" i="77"/>
  <c r="AH788" i="77"/>
  <c r="AN788" i="77" s="1"/>
  <c r="AF1183" i="77"/>
  <c r="AG1183" i="77"/>
  <c r="AH1183" i="77"/>
  <c r="AN1183" i="77" s="1"/>
  <c r="AF1152" i="77"/>
  <c r="AG1152" i="77"/>
  <c r="AH1152" i="77"/>
  <c r="AN1152" i="77" s="1"/>
  <c r="AF144" i="77"/>
  <c r="AG144" i="77"/>
  <c r="AH144" i="77"/>
  <c r="AN144" i="77" s="1"/>
  <c r="AF500" i="77"/>
  <c r="AG500" i="77"/>
  <c r="AH500" i="77"/>
  <c r="AN500" i="77" s="1"/>
  <c r="AF969" i="77"/>
  <c r="AG969" i="77"/>
  <c r="AH969" i="77"/>
  <c r="AN969" i="77" s="1"/>
  <c r="AF801" i="77"/>
  <c r="AG801" i="77"/>
  <c r="AH801" i="77"/>
  <c r="AN801" i="77" s="1"/>
  <c r="AF811" i="77"/>
  <c r="AG811" i="77"/>
  <c r="AH811" i="77"/>
  <c r="AN811" i="77" s="1"/>
  <c r="AF700" i="77"/>
  <c r="AG700" i="77"/>
  <c r="AH700" i="77"/>
  <c r="AN700" i="77" s="1"/>
  <c r="AF1134" i="77"/>
  <c r="AG1134" i="77"/>
  <c r="AH1134" i="77"/>
  <c r="AN1134" i="77" s="1"/>
  <c r="AF1170" i="77"/>
  <c r="AG1170" i="77"/>
  <c r="AH1170" i="77"/>
  <c r="AN1170" i="77" s="1"/>
  <c r="AF1095" i="77"/>
  <c r="AG1095" i="77"/>
  <c r="AH1095" i="77"/>
  <c r="AN1095" i="77" s="1"/>
  <c r="AF940" i="77"/>
  <c r="AG940" i="77"/>
  <c r="AH940" i="77"/>
  <c r="AN940" i="77" s="1"/>
  <c r="AF3171" i="77"/>
  <c r="AG3171" i="77"/>
  <c r="AH3171" i="77"/>
  <c r="AN3171" i="77" s="1"/>
  <c r="AF36" i="77"/>
  <c r="AM36" i="77" s="1"/>
  <c r="AG36" i="77"/>
  <c r="AH36" i="77"/>
  <c r="AF937" i="77"/>
  <c r="AG937" i="77"/>
  <c r="AH937" i="77"/>
  <c r="AN937" i="77" s="1"/>
  <c r="AF1673" i="77"/>
  <c r="AG1673" i="77"/>
  <c r="AH1673" i="77"/>
  <c r="AN1673" i="77" s="1"/>
  <c r="AF971" i="77"/>
  <c r="AG971" i="77"/>
  <c r="AH971" i="77"/>
  <c r="AN971" i="77" s="1"/>
  <c r="AF214" i="77"/>
  <c r="AM214" i="77" s="1"/>
  <c r="AG214" i="77"/>
  <c r="AH214" i="77"/>
  <c r="AF542" i="77"/>
  <c r="AG542" i="77"/>
  <c r="AH542" i="77"/>
  <c r="AN542" i="77" s="1"/>
  <c r="AF543" i="77"/>
  <c r="AG543" i="77"/>
  <c r="AH543" i="77"/>
  <c r="AN543" i="77" s="1"/>
  <c r="AF842" i="77"/>
  <c r="AG842" i="77"/>
  <c r="AH842" i="77"/>
  <c r="AN842" i="77" s="1"/>
  <c r="AF1534" i="77"/>
  <c r="AG1534" i="77"/>
  <c r="AH1534" i="77"/>
  <c r="AN1534" i="77" s="1"/>
  <c r="AF1445" i="77"/>
  <c r="AG1445" i="77"/>
  <c r="AH1445" i="77"/>
  <c r="AN1445" i="77" s="1"/>
  <c r="AF1489" i="77"/>
  <c r="AG1489" i="77"/>
  <c r="AH1489" i="77"/>
  <c r="AN1489" i="77" s="1"/>
  <c r="AF1404" i="77"/>
  <c r="AG1404" i="77"/>
  <c r="AH1404" i="77"/>
  <c r="AN1404" i="77" s="1"/>
  <c r="AF457" i="77"/>
  <c r="AM457" i="77" s="1"/>
  <c r="AG457" i="77"/>
  <c r="AH457" i="77"/>
  <c r="AF1813" i="77"/>
  <c r="AG1813" i="77"/>
  <c r="AH1813" i="77"/>
  <c r="AN1813" i="77" s="1"/>
  <c r="AF155" i="77"/>
  <c r="AM155" i="77" s="1"/>
  <c r="AG155" i="77"/>
  <c r="AH155" i="77"/>
  <c r="AF677" i="77"/>
  <c r="AG677" i="77"/>
  <c r="AH677" i="77"/>
  <c r="AN677" i="77" s="1"/>
  <c r="AF1375" i="77"/>
  <c r="AG1375" i="77"/>
  <c r="AH1375" i="77"/>
  <c r="AN1375" i="77" s="1"/>
  <c r="AF574" i="77"/>
  <c r="AG574" i="77"/>
  <c r="AH574" i="77"/>
  <c r="AN574" i="77" s="1"/>
  <c r="AF805" i="77"/>
  <c r="AG805" i="77"/>
  <c r="AH805" i="77"/>
  <c r="AN805" i="77" s="1"/>
  <c r="AF960" i="77"/>
  <c r="AG960" i="77"/>
  <c r="AH960" i="77"/>
  <c r="AN960" i="77" s="1"/>
  <c r="AF9" i="77"/>
  <c r="AM9" i="77" s="1"/>
  <c r="AG9" i="77"/>
  <c r="AH9" i="77"/>
  <c r="AF986" i="77"/>
  <c r="AG986" i="77"/>
  <c r="AH986" i="77"/>
  <c r="AN986" i="77" s="1"/>
  <c r="AF559" i="77"/>
  <c r="AG559" i="77"/>
  <c r="AH559" i="77"/>
  <c r="AN559" i="77" s="1"/>
  <c r="AF1020" i="77"/>
  <c r="AG1020" i="77"/>
  <c r="AH1020" i="77"/>
  <c r="AN1020" i="77" s="1"/>
  <c r="AF967" i="77"/>
  <c r="AG967" i="77"/>
  <c r="AH967" i="77"/>
  <c r="AN967" i="77" s="1"/>
  <c r="AF800" i="77"/>
  <c r="AG800" i="77"/>
  <c r="AH800" i="77"/>
  <c r="AN800" i="77" s="1"/>
  <c r="AF810" i="77"/>
  <c r="AG810" i="77"/>
  <c r="AH810" i="77"/>
  <c r="AN810" i="77" s="1"/>
  <c r="AF699" i="77"/>
  <c r="AG699" i="77"/>
  <c r="AH699" i="77"/>
  <c r="AN699" i="77" s="1"/>
  <c r="AF1133" i="77"/>
  <c r="AG1133" i="77"/>
  <c r="AH1133" i="77"/>
  <c r="AN1133" i="77" s="1"/>
  <c r="AF1169" i="77"/>
  <c r="AG1169" i="77"/>
  <c r="AH1169" i="77"/>
  <c r="AN1169" i="77" s="1"/>
  <c r="AF2292" i="77"/>
  <c r="AG2292" i="77"/>
  <c r="AH2292" i="77"/>
  <c r="AN2292" i="77" s="1"/>
  <c r="AF2440" i="77"/>
  <c r="AG2440" i="77"/>
  <c r="AH2440" i="77"/>
  <c r="AN2440" i="77" s="1"/>
  <c r="AF2150" i="77"/>
  <c r="AG2150" i="77"/>
  <c r="AH2150" i="77"/>
  <c r="AN2150" i="77" s="1"/>
  <c r="AF2618" i="77"/>
  <c r="AG2618" i="77"/>
  <c r="AH2618" i="77"/>
  <c r="AN2618" i="77" s="1"/>
  <c r="AF2447" i="77"/>
  <c r="AG2447" i="77"/>
  <c r="AH2447" i="77"/>
  <c r="AN2447" i="77" s="1"/>
  <c r="AF2644" i="77"/>
  <c r="AG2644" i="77"/>
  <c r="AH2644" i="77"/>
  <c r="AN2644" i="77" s="1"/>
  <c r="AF2338" i="77"/>
  <c r="AG2338" i="77"/>
  <c r="AH2338" i="77"/>
  <c r="AN2338" i="77" s="1"/>
  <c r="AF1677" i="77"/>
  <c r="AG1677" i="77"/>
  <c r="AH1677" i="77"/>
  <c r="AN1677" i="77" s="1"/>
  <c r="AF1297" i="77"/>
  <c r="AG1297" i="77"/>
  <c r="AH1297" i="77"/>
  <c r="AN1297" i="77" s="1"/>
  <c r="AF2137" i="77"/>
  <c r="AG2137" i="77"/>
  <c r="AH2137" i="77"/>
  <c r="AN2137" i="77" s="1"/>
  <c r="AF1740" i="77"/>
  <c r="AG1740" i="77"/>
  <c r="AH1740" i="77"/>
  <c r="AN1740" i="77" s="1"/>
  <c r="AF1790" i="77"/>
  <c r="AG1790" i="77"/>
  <c r="AH1790" i="77"/>
  <c r="AN1790" i="77" s="1"/>
  <c r="AF200" i="77"/>
  <c r="AM200" i="77" s="1"/>
  <c r="AG200" i="77"/>
  <c r="AH200" i="77"/>
  <c r="AF2044" i="77"/>
  <c r="AG2044" i="77"/>
  <c r="AH2044" i="77"/>
  <c r="AN2044" i="77" s="1"/>
  <c r="AF2205" i="77"/>
  <c r="AG2205" i="77"/>
  <c r="AH2205" i="77"/>
  <c r="AN2205" i="77" s="1"/>
  <c r="AF278" i="77"/>
  <c r="AM278" i="77" s="1"/>
  <c r="AG278" i="77"/>
  <c r="AH278" i="77"/>
  <c r="AF1480" i="77"/>
  <c r="AG1480" i="77"/>
  <c r="AH1480" i="77"/>
  <c r="AN1480" i="77" s="1"/>
  <c r="AF1481" i="77"/>
  <c r="AG1481" i="77"/>
  <c r="AH1481" i="77"/>
  <c r="AN1481" i="77" s="1"/>
  <c r="AF1335" i="77"/>
  <c r="AG1335" i="77"/>
  <c r="AH1335" i="77"/>
  <c r="AN1335" i="77" s="1"/>
  <c r="AF1515" i="77"/>
  <c r="AG1515" i="77"/>
  <c r="AH1515" i="77"/>
  <c r="AN1515" i="77" s="1"/>
  <c r="AF698" i="77"/>
  <c r="AG698" i="77"/>
  <c r="AH698" i="77"/>
  <c r="AN698" i="77" s="1"/>
  <c r="AF1162" i="77"/>
  <c r="AG1162" i="77"/>
  <c r="AH1162" i="77"/>
  <c r="AN1162" i="77" s="1"/>
  <c r="AF1682" i="77"/>
  <c r="AG1682" i="77"/>
  <c r="AH1682" i="77"/>
  <c r="AN1682" i="77" s="1"/>
  <c r="AF1738" i="77"/>
  <c r="AG1738" i="77"/>
  <c r="AH1738" i="77"/>
  <c r="AN1738" i="77" s="1"/>
  <c r="AF21" i="77"/>
  <c r="AM21" i="77" s="1"/>
  <c r="AG21" i="77"/>
  <c r="AH21" i="77"/>
  <c r="AF153" i="77"/>
  <c r="AM153" i="77" s="1"/>
  <c r="AG153" i="77"/>
  <c r="AH153" i="77"/>
  <c r="AF1781" i="77"/>
  <c r="AG1781" i="77"/>
  <c r="AH1781" i="77"/>
  <c r="AN1781" i="77" s="1"/>
  <c r="AF1510" i="77"/>
  <c r="AG1510" i="77"/>
  <c r="AH1510" i="77"/>
  <c r="AN1510" i="77" s="1"/>
  <c r="AF1758" i="77"/>
  <c r="AG1758" i="77"/>
  <c r="AH1758" i="77"/>
  <c r="AN1758" i="77" s="1"/>
  <c r="AF160" i="77"/>
  <c r="AG160" i="77"/>
  <c r="AH160" i="77"/>
  <c r="AN160" i="77" s="1"/>
  <c r="AF159" i="77"/>
  <c r="AG159" i="77"/>
  <c r="AH159" i="77"/>
  <c r="AN159" i="77" s="1"/>
  <c r="AF161" i="77"/>
  <c r="AG161" i="77"/>
  <c r="AH161" i="77"/>
  <c r="AN161" i="77" s="1"/>
  <c r="AF289" i="77"/>
  <c r="AG289" i="77"/>
  <c r="AH289" i="77"/>
  <c r="AN289" i="77" s="1"/>
  <c r="AF1530" i="77"/>
  <c r="AG1530" i="77"/>
  <c r="AH1530" i="77"/>
  <c r="AN1530" i="77" s="1"/>
  <c r="AF1574" i="77"/>
  <c r="AG1574" i="77"/>
  <c r="AH1574" i="77"/>
  <c r="AN1574" i="77" s="1"/>
  <c r="AF152" i="77"/>
  <c r="AM152" i="77" s="1"/>
  <c r="AG152" i="77"/>
  <c r="AH152" i="77"/>
  <c r="AF244" i="77"/>
  <c r="AM244" i="77" s="1"/>
  <c r="AG244" i="77"/>
  <c r="AH244" i="77"/>
  <c r="AF1685" i="77"/>
  <c r="AG1685" i="77"/>
  <c r="AH1685" i="77"/>
  <c r="AN1685" i="77" s="1"/>
  <c r="AF303" i="77"/>
  <c r="AM303" i="77" s="1"/>
  <c r="AG303" i="77"/>
  <c r="AH303" i="77"/>
  <c r="AF1227" i="77"/>
  <c r="AG1227" i="77"/>
  <c r="AH1227" i="77"/>
  <c r="AN1227" i="77" s="1"/>
  <c r="AF676" i="77"/>
  <c r="AG676" i="77"/>
  <c r="AH676" i="77"/>
  <c r="AN676" i="77" s="1"/>
  <c r="AF787" i="77"/>
  <c r="AG787" i="77"/>
  <c r="AH787" i="77"/>
  <c r="AN787" i="77" s="1"/>
  <c r="AF1182" i="77"/>
  <c r="AG1182" i="77"/>
  <c r="AH1182" i="77"/>
  <c r="AN1182" i="77" s="1"/>
  <c r="AF1151" i="77"/>
  <c r="AG1151" i="77"/>
  <c r="AH1151" i="77"/>
  <c r="AN1151" i="77" s="1"/>
  <c r="AF628" i="77"/>
  <c r="AG628" i="77"/>
  <c r="AH628" i="77"/>
  <c r="AN628" i="77" s="1"/>
  <c r="AF1078" i="77"/>
  <c r="AG1078" i="77"/>
  <c r="AH1078" i="77"/>
  <c r="AN1078" i="77" s="1"/>
  <c r="AF1027" i="77"/>
  <c r="AG1027" i="77"/>
  <c r="AH1027" i="77"/>
  <c r="AN1027" i="77" s="1"/>
  <c r="AF850" i="77"/>
  <c r="AG850" i="77"/>
  <c r="AH850" i="77"/>
  <c r="AN850" i="77" s="1"/>
  <c r="AF861" i="77"/>
  <c r="AG861" i="77"/>
  <c r="AH861" i="77"/>
  <c r="AN861" i="77" s="1"/>
  <c r="AF790" i="77"/>
  <c r="AG790" i="77"/>
  <c r="AH790" i="77"/>
  <c r="AN790" i="77" s="1"/>
  <c r="AF1184" i="77"/>
  <c r="AG1184" i="77"/>
  <c r="AH1184" i="77"/>
  <c r="AN1184" i="77" s="1"/>
  <c r="AF1214" i="77"/>
  <c r="AG1214" i="77"/>
  <c r="AH1214" i="77"/>
  <c r="AN1214" i="77" s="1"/>
  <c r="AF2306" i="77"/>
  <c r="AG2306" i="77"/>
  <c r="AH2306" i="77"/>
  <c r="AN2306" i="77" s="1"/>
  <c r="AF2480" i="77"/>
  <c r="AG2480" i="77"/>
  <c r="AH2480" i="77"/>
  <c r="AN2480" i="77" s="1"/>
  <c r="AF2184" i="77"/>
  <c r="AG2184" i="77"/>
  <c r="AH2184" i="77"/>
  <c r="AN2184" i="77" s="1"/>
  <c r="AF2633" i="77"/>
  <c r="AG2633" i="77"/>
  <c r="AH2633" i="77"/>
  <c r="AN2633" i="77" s="1"/>
  <c r="AF2487" i="77"/>
  <c r="AG2487" i="77"/>
  <c r="AH2487" i="77"/>
  <c r="AN2487" i="77" s="1"/>
  <c r="AF2930" i="77"/>
  <c r="AG2930" i="77"/>
  <c r="AH2930" i="77"/>
  <c r="AN2930" i="77" s="1"/>
  <c r="AF2622" i="77"/>
  <c r="AG2622" i="77"/>
  <c r="AH2622" i="77"/>
  <c r="AN2622" i="77" s="1"/>
  <c r="AF1973" i="77"/>
  <c r="AG1973" i="77"/>
  <c r="AH1973" i="77"/>
  <c r="AN1973" i="77" s="1"/>
  <c r="AF1583" i="77"/>
  <c r="AG1583" i="77"/>
  <c r="AH1583" i="77"/>
  <c r="AN1583" i="77" s="1"/>
  <c r="AF2508" i="77"/>
  <c r="AG2508" i="77"/>
  <c r="AH2508" i="77"/>
  <c r="AN2508" i="77" s="1"/>
  <c r="AF2020" i="77"/>
  <c r="AG2020" i="77"/>
  <c r="AH2020" i="77"/>
  <c r="AN2020" i="77" s="1"/>
  <c r="AF2141" i="77"/>
  <c r="AG2141" i="77"/>
  <c r="AH2141" i="77"/>
  <c r="AN2141" i="77" s="1"/>
  <c r="AF2071" i="77"/>
  <c r="AG2071" i="77"/>
  <c r="AH2071" i="77"/>
  <c r="AN2071" i="77" s="1"/>
  <c r="AF2235" i="77"/>
  <c r="AG2235" i="77"/>
  <c r="AH2235" i="77"/>
  <c r="AN2235" i="77" s="1"/>
  <c r="AF1094" i="77"/>
  <c r="AG1094" i="77"/>
  <c r="AH1094" i="77"/>
  <c r="AN1094" i="77" s="1"/>
  <c r="AF939" i="77"/>
  <c r="AG939" i="77"/>
  <c r="AH939" i="77"/>
  <c r="AN939" i="77" s="1"/>
  <c r="AF716" i="77"/>
  <c r="AG716" i="77"/>
  <c r="AH716" i="77"/>
  <c r="AN716" i="77" s="1"/>
  <c r="AF1173" i="77"/>
  <c r="AG1173" i="77"/>
  <c r="AH1173" i="77"/>
  <c r="AN1173" i="77" s="1"/>
  <c r="AF1702" i="77"/>
  <c r="AG1702" i="77"/>
  <c r="AH1702" i="77"/>
  <c r="AN1702" i="77" s="1"/>
  <c r="AF1754" i="77"/>
  <c r="AG1754" i="77"/>
  <c r="AH1754" i="77"/>
  <c r="AN1754" i="77" s="1"/>
  <c r="AF1674" i="77"/>
  <c r="AG1674" i="77"/>
  <c r="AH1674" i="77"/>
  <c r="AN1674" i="77" s="1"/>
  <c r="AF1782" i="77"/>
  <c r="AG1782" i="77"/>
  <c r="AH1782" i="77"/>
  <c r="AN1782" i="77" s="1"/>
  <c r="AF1511" i="77"/>
  <c r="AG1511" i="77"/>
  <c r="AH1511" i="77"/>
  <c r="AN1511" i="77" s="1"/>
  <c r="AF1757" i="77"/>
  <c r="AG1757" i="77"/>
  <c r="AH1757" i="77"/>
  <c r="AN1757" i="77" s="1"/>
  <c r="AF1605" i="77"/>
  <c r="AG1605" i="77"/>
  <c r="AH1605" i="77"/>
  <c r="AN1605" i="77" s="1"/>
  <c r="AF1471" i="77"/>
  <c r="AG1471" i="77"/>
  <c r="AH1471" i="77"/>
  <c r="AN1471" i="77" s="1"/>
  <c r="AF1484" i="77"/>
  <c r="AG1484" i="77"/>
  <c r="AH1484" i="77"/>
  <c r="AN1484" i="77" s="1"/>
  <c r="AF458" i="77"/>
  <c r="AM458" i="77" s="1"/>
  <c r="AG458" i="77"/>
  <c r="AH458" i="77"/>
  <c r="AF1812" i="77"/>
  <c r="AG1812" i="77"/>
  <c r="AH1812" i="77"/>
  <c r="AN1812" i="77" s="1"/>
  <c r="AF704" i="77"/>
  <c r="AG704" i="77"/>
  <c r="AH704" i="77"/>
  <c r="AN704" i="77" s="1"/>
  <c r="AF845" i="77"/>
  <c r="AG845" i="77"/>
  <c r="AH845" i="77"/>
  <c r="AN845" i="77" s="1"/>
  <c r="AF14" i="77"/>
  <c r="AG14" i="77"/>
  <c r="AH14" i="77"/>
  <c r="AN14" i="77" s="1"/>
  <c r="AF114" i="77"/>
  <c r="AG114" i="77"/>
  <c r="AH114" i="77"/>
  <c r="AN114" i="77" s="1"/>
  <c r="AF489" i="77"/>
  <c r="AG489" i="77"/>
  <c r="AH489" i="77"/>
  <c r="AN489" i="77" s="1"/>
  <c r="AF370" i="77"/>
  <c r="AM370" i="77" s="1"/>
  <c r="AG370" i="77"/>
  <c r="AH370" i="77"/>
  <c r="AF879" i="77"/>
  <c r="AG879" i="77"/>
  <c r="AH879" i="77"/>
  <c r="AN879" i="77" s="1"/>
  <c r="AF593" i="77"/>
  <c r="AG593" i="77"/>
  <c r="AH593" i="77"/>
  <c r="AN593" i="77" s="1"/>
  <c r="AF672" i="77"/>
  <c r="AG672" i="77"/>
  <c r="AH672" i="77"/>
  <c r="AN672" i="77" s="1"/>
  <c r="AF528" i="77"/>
  <c r="AG528" i="77"/>
  <c r="AH528" i="77"/>
  <c r="AN528" i="77" s="1"/>
  <c r="AF674" i="77"/>
  <c r="AG674" i="77"/>
  <c r="AH674" i="77"/>
  <c r="AN674" i="77" s="1"/>
  <c r="AF791" i="77"/>
  <c r="AG791" i="77"/>
  <c r="AH791" i="77"/>
  <c r="AN791" i="77" s="1"/>
  <c r="AF2506" i="77"/>
  <c r="AG2506" i="77"/>
  <c r="AH2506" i="77"/>
  <c r="AN2506" i="77" s="1"/>
  <c r="AF2603" i="77"/>
  <c r="AG2603" i="77"/>
  <c r="AH2603" i="77"/>
  <c r="AN2603" i="77" s="1"/>
  <c r="AF18" i="77"/>
  <c r="AM18" i="77" s="1"/>
  <c r="AG18" i="77"/>
  <c r="AH18" i="77"/>
  <c r="AF965" i="77"/>
  <c r="AG965" i="77"/>
  <c r="AH965" i="77"/>
  <c r="AN965" i="77" s="1"/>
  <c r="AF94" i="77"/>
  <c r="AM94" i="77" s="1"/>
  <c r="AG94" i="77"/>
  <c r="AH94" i="77"/>
  <c r="AF1101" i="77"/>
  <c r="AG1101" i="77"/>
  <c r="AH1101" i="77"/>
  <c r="AN1101" i="77" s="1"/>
  <c r="AF1414" i="77"/>
  <c r="AG1414" i="77"/>
  <c r="AH1414" i="77"/>
  <c r="AN1414" i="77" s="1"/>
  <c r="AF359" i="77"/>
  <c r="AM359" i="77" s="1"/>
  <c r="AG359" i="77"/>
  <c r="AH359" i="77"/>
  <c r="AF137" i="77"/>
  <c r="AM137" i="77" s="1"/>
  <c r="AG137" i="77"/>
  <c r="AH137" i="77"/>
  <c r="AF223" i="77"/>
  <c r="AM223" i="77" s="1"/>
  <c r="AG223" i="77"/>
  <c r="AH223" i="77"/>
  <c r="AF579" i="77"/>
  <c r="AG579" i="77"/>
  <c r="AH579" i="77"/>
  <c r="AN579" i="77" s="1"/>
  <c r="AF658" i="77"/>
  <c r="AG658" i="77"/>
  <c r="AH658" i="77"/>
  <c r="AN658" i="77" s="1"/>
  <c r="AF508" i="77"/>
  <c r="AG508" i="77"/>
  <c r="AH508" i="77"/>
  <c r="AN508" i="77" s="1"/>
  <c r="AF662" i="77"/>
  <c r="AG662" i="77"/>
  <c r="AH662" i="77"/>
  <c r="AN662" i="77" s="1"/>
  <c r="AF103" i="77"/>
  <c r="AM103" i="77" s="1"/>
  <c r="AG103" i="77"/>
  <c r="AH103" i="77"/>
  <c r="AF833" i="77"/>
  <c r="AG833" i="77"/>
  <c r="AH833" i="77"/>
  <c r="AN833" i="77" s="1"/>
  <c r="AF206" i="77"/>
  <c r="AM206" i="77" s="1"/>
  <c r="AG206" i="77"/>
  <c r="AH206" i="77"/>
  <c r="AF178" i="77"/>
  <c r="AM178" i="77" s="1"/>
  <c r="AG178" i="77"/>
  <c r="AH178" i="77"/>
  <c r="AF491" i="77"/>
  <c r="AG491" i="77"/>
  <c r="AH491" i="77"/>
  <c r="AN491" i="77" s="1"/>
  <c r="AF527" i="77"/>
  <c r="AG527" i="77"/>
  <c r="AH527" i="77"/>
  <c r="AN527" i="77" s="1"/>
  <c r="AF552" i="77"/>
  <c r="AG552" i="77"/>
  <c r="AH552" i="77"/>
  <c r="AN552" i="77" s="1"/>
  <c r="AF526" i="77"/>
  <c r="AG526" i="77"/>
  <c r="AH526" i="77"/>
  <c r="AN526" i="77" s="1"/>
  <c r="AF1876" i="77"/>
  <c r="AG1876" i="77"/>
  <c r="AH1876" i="77"/>
  <c r="AN1876" i="77" s="1"/>
  <c r="AF22" i="77"/>
  <c r="AM22" i="77" s="1"/>
  <c r="AG22" i="77"/>
  <c r="AH22" i="77"/>
  <c r="AF258" i="77"/>
  <c r="AG258" i="77"/>
  <c r="AH258" i="77"/>
  <c r="AN258" i="77" s="1"/>
  <c r="AF666" i="77"/>
  <c r="AG666" i="77"/>
  <c r="AH666" i="77"/>
  <c r="AN666" i="77" s="1"/>
  <c r="AF474" i="77"/>
  <c r="AG474" i="77"/>
  <c r="AH474" i="77"/>
  <c r="AN474" i="77" s="1"/>
  <c r="AF355" i="77"/>
  <c r="AG355" i="77"/>
  <c r="AH355" i="77"/>
  <c r="AN355" i="77" s="1"/>
  <c r="AF1268" i="77"/>
  <c r="AG1268" i="77"/>
  <c r="AH1268" i="77"/>
  <c r="AN1268" i="77" s="1"/>
  <c r="AF181" i="77"/>
  <c r="AM181" i="77" s="1"/>
  <c r="AG181" i="77"/>
  <c r="AH181" i="77"/>
  <c r="AF140" i="77"/>
  <c r="AM140" i="77" s="1"/>
  <c r="AG140" i="77"/>
  <c r="AH140" i="77"/>
  <c r="AF566" i="77"/>
  <c r="AM566" i="77" s="1"/>
  <c r="AG566" i="77"/>
  <c r="AH566" i="77"/>
  <c r="AF316" i="77"/>
  <c r="AM316" i="77" s="1"/>
  <c r="AG316" i="77"/>
  <c r="AH316" i="77"/>
  <c r="AF1638" i="77"/>
  <c r="AG1638" i="77"/>
  <c r="AH1638" i="77"/>
  <c r="AN1638" i="77" s="1"/>
  <c r="AF367" i="77"/>
  <c r="AM367" i="77" s="1"/>
  <c r="AG367" i="77"/>
  <c r="AH367" i="77"/>
  <c r="AF1487" i="77"/>
  <c r="AG1487" i="77"/>
  <c r="AH1487" i="77"/>
  <c r="AN1487" i="77" s="1"/>
  <c r="AF748" i="77"/>
  <c r="AG748" i="77"/>
  <c r="AH748" i="77"/>
  <c r="AN748" i="77" s="1"/>
  <c r="AF875" i="77"/>
  <c r="AG875" i="77"/>
  <c r="AH875" i="77"/>
  <c r="AN875" i="77" s="1"/>
  <c r="AF91" i="77"/>
  <c r="AM91" i="77" s="1"/>
  <c r="AG91" i="77"/>
  <c r="AH91" i="77"/>
  <c r="AF76" i="77"/>
  <c r="AM76" i="77" s="1"/>
  <c r="AG76" i="77"/>
  <c r="AH76" i="77"/>
  <c r="AF2078" i="77"/>
  <c r="AG2078" i="77"/>
  <c r="AH2078" i="77"/>
  <c r="AN2078" i="77" s="1"/>
  <c r="AF341" i="77"/>
  <c r="AM341" i="77" s="1"/>
  <c r="AG341" i="77"/>
  <c r="AH341" i="77"/>
  <c r="AF203" i="77"/>
  <c r="AM203" i="77" s="1"/>
  <c r="AG203" i="77"/>
  <c r="AH203" i="77"/>
  <c r="AF1618" i="77"/>
  <c r="AG1618" i="77"/>
  <c r="AH1618" i="77"/>
  <c r="AN1618" i="77" s="1"/>
  <c r="AF893" i="77"/>
  <c r="AG893" i="77"/>
  <c r="AH893" i="77"/>
  <c r="AN893" i="77" s="1"/>
  <c r="AF1433" i="77"/>
  <c r="AG1433" i="77"/>
  <c r="AH1433" i="77"/>
  <c r="AN1433" i="77" s="1"/>
  <c r="AF1804" i="77"/>
  <c r="AG1804" i="77"/>
  <c r="AH1804" i="77"/>
  <c r="AN1804" i="77" s="1"/>
  <c r="AF806" i="77"/>
  <c r="AG806" i="77"/>
  <c r="AH806" i="77"/>
  <c r="AN806" i="77" s="1"/>
  <c r="AF207" i="77"/>
  <c r="AM207" i="77" s="1"/>
  <c r="AG207" i="77"/>
  <c r="AH207" i="77"/>
  <c r="AF61" i="77"/>
  <c r="AM61" i="77" s="1"/>
  <c r="AG61" i="77"/>
  <c r="AH61" i="77"/>
  <c r="AF467" i="77"/>
  <c r="AM467" i="77" s="1"/>
  <c r="AG467" i="77"/>
  <c r="AH467" i="77"/>
  <c r="AF1017" i="77"/>
  <c r="AG1017" i="77"/>
  <c r="AH1017" i="77"/>
  <c r="AN1017" i="77" s="1"/>
  <c r="AF1446" i="77"/>
  <c r="AG1446" i="77"/>
  <c r="AH1446" i="77"/>
  <c r="AN1446" i="77" s="1"/>
  <c r="AF1016" i="77"/>
  <c r="AG1016" i="77"/>
  <c r="AH1016" i="77"/>
  <c r="AN1016" i="77" s="1"/>
  <c r="AF374" i="77"/>
  <c r="AM374" i="77" s="1"/>
  <c r="AG374" i="77"/>
  <c r="AH374" i="77"/>
  <c r="AF1211" i="77"/>
  <c r="AG1211" i="77"/>
  <c r="AH1211" i="77"/>
  <c r="AN1211" i="77" s="1"/>
  <c r="AF1244" i="77"/>
  <c r="AG1244" i="77"/>
  <c r="AH1244" i="77"/>
  <c r="AN1244" i="77" s="1"/>
  <c r="AF79" i="77"/>
  <c r="AM79" i="77" s="1"/>
  <c r="AG79" i="77"/>
  <c r="AH79" i="77"/>
  <c r="AF1103" i="77"/>
  <c r="AG1103" i="77"/>
  <c r="AH1103" i="77"/>
  <c r="AN1103" i="77" s="1"/>
  <c r="AF1148" i="77"/>
  <c r="AG1148" i="77"/>
  <c r="AH1148" i="77"/>
  <c r="AN1148" i="77" s="1"/>
  <c r="AF2065" i="77"/>
  <c r="AG2065" i="77"/>
  <c r="AH2065" i="77"/>
  <c r="AN2065" i="77" s="1"/>
  <c r="AF1731" i="77"/>
  <c r="AG1731" i="77"/>
  <c r="AH1731" i="77"/>
  <c r="AN1731" i="77" s="1"/>
  <c r="AF171" i="77"/>
  <c r="AM171" i="77" s="1"/>
  <c r="AG171" i="77"/>
  <c r="AH171" i="77"/>
  <c r="AF584" i="77"/>
  <c r="AM584" i="77" s="1"/>
  <c r="AG584" i="77"/>
  <c r="AH584" i="77"/>
  <c r="AF1564" i="77"/>
  <c r="AG1564" i="77"/>
  <c r="AH1564" i="77"/>
  <c r="AN1564" i="77" s="1"/>
  <c r="AF1417" i="77"/>
  <c r="AG1417" i="77"/>
  <c r="AH1417" i="77"/>
  <c r="AN1417" i="77" s="1"/>
  <c r="AF1667" i="77"/>
  <c r="AG1667" i="77"/>
  <c r="AH1667" i="77"/>
  <c r="AN1667" i="77" s="1"/>
  <c r="AF2310" i="77"/>
  <c r="AG2310" i="77"/>
  <c r="AH2310" i="77"/>
  <c r="AN2310" i="77" s="1"/>
  <c r="AF2107" i="77"/>
  <c r="AG2107" i="77"/>
  <c r="AH2107" i="77"/>
  <c r="AN2107" i="77" s="1"/>
  <c r="AF619" i="77"/>
  <c r="AG619" i="77"/>
  <c r="AH619" i="77"/>
  <c r="AN619" i="77" s="1"/>
  <c r="AF1018" i="77"/>
  <c r="AG1018" i="77"/>
  <c r="AH1018" i="77"/>
  <c r="AN1018" i="77" s="1"/>
  <c r="AF553" i="77"/>
  <c r="AG553" i="77"/>
  <c r="AH553" i="77"/>
  <c r="AN553" i="77" s="1"/>
  <c r="AF321" i="77"/>
  <c r="AG321" i="77"/>
  <c r="AH321" i="77"/>
  <c r="AN321" i="77" s="1"/>
  <c r="AF282" i="77"/>
  <c r="AG282" i="77"/>
  <c r="AH282" i="77"/>
  <c r="AN282" i="77" s="1"/>
  <c r="AF1241" i="77"/>
  <c r="AG1241" i="77"/>
  <c r="AH1241" i="77"/>
  <c r="AN1241" i="77" s="1"/>
  <c r="AF602" i="77"/>
  <c r="AG602" i="77"/>
  <c r="AH602" i="77"/>
  <c r="AN602" i="77" s="1"/>
  <c r="AF838" i="77"/>
  <c r="AG838" i="77"/>
  <c r="AH838" i="77"/>
  <c r="AN838" i="77" s="1"/>
  <c r="AF1319" i="77"/>
  <c r="AG1319" i="77"/>
  <c r="AH1319" i="77"/>
  <c r="AN1319" i="77" s="1"/>
  <c r="AF1320" i="77"/>
  <c r="AG1320" i="77"/>
  <c r="AH1320" i="77"/>
  <c r="AN1320" i="77" s="1"/>
  <c r="AF358" i="77"/>
  <c r="AG358" i="77"/>
  <c r="AH358" i="77"/>
  <c r="AN358" i="77" s="1"/>
  <c r="AF1053" i="77"/>
  <c r="AG1053" i="77"/>
  <c r="AH1053" i="77"/>
  <c r="AN1053" i="77" s="1"/>
  <c r="AF1707" i="77"/>
  <c r="AG1707" i="77"/>
  <c r="AH1707" i="77"/>
  <c r="AN1707" i="77" s="1"/>
  <c r="AF1432" i="77"/>
  <c r="AG1432" i="77"/>
  <c r="AH1432" i="77"/>
  <c r="AN1432" i="77" s="1"/>
  <c r="AF1811" i="77"/>
  <c r="AG1811" i="77"/>
  <c r="AH1811" i="77"/>
  <c r="AN1811" i="77" s="1"/>
  <c r="AF555" i="77"/>
  <c r="AG555" i="77"/>
  <c r="AH555" i="77"/>
  <c r="AN555" i="77" s="1"/>
  <c r="AF718" i="77"/>
  <c r="AG718" i="77"/>
  <c r="AH718" i="77"/>
  <c r="AN718" i="77" s="1"/>
  <c r="AF439" i="77"/>
  <c r="AG439" i="77"/>
  <c r="AH439" i="77"/>
  <c r="AN439" i="77" s="1"/>
  <c r="AF184" i="77"/>
  <c r="AG184" i="77"/>
  <c r="AH184" i="77"/>
  <c r="AN184" i="77" s="1"/>
  <c r="AF1066" i="77"/>
  <c r="AG1066" i="77"/>
  <c r="AH1066" i="77"/>
  <c r="AN1066" i="77" s="1"/>
  <c r="AF517" i="77"/>
  <c r="AG517" i="77"/>
  <c r="AH517" i="77"/>
  <c r="AN517" i="77" s="1"/>
  <c r="AF428" i="77"/>
  <c r="AG428" i="77"/>
  <c r="AH428" i="77"/>
  <c r="AN428" i="77" s="1"/>
  <c r="AF397" i="77"/>
  <c r="AG397" i="77"/>
  <c r="AH397" i="77"/>
  <c r="AN397" i="77" s="1"/>
  <c r="AF436" i="77"/>
  <c r="AM436" i="77" s="1"/>
  <c r="AG436" i="77"/>
  <c r="AH436" i="77"/>
  <c r="AF993" i="77"/>
  <c r="AG993" i="77"/>
  <c r="AH993" i="77"/>
  <c r="AN993" i="77" s="1"/>
  <c r="AF1437" i="77"/>
  <c r="AG1437" i="77"/>
  <c r="AH1437" i="77"/>
  <c r="AN1437" i="77" s="1"/>
  <c r="AF994" i="77"/>
  <c r="AG994" i="77"/>
  <c r="AH994" i="77"/>
  <c r="AN994" i="77" s="1"/>
  <c r="AF365" i="77"/>
  <c r="AM365" i="77" s="1"/>
  <c r="AG365" i="77"/>
  <c r="AH365" i="77"/>
  <c r="AF231" i="77"/>
  <c r="AG231" i="77"/>
  <c r="AH231" i="77"/>
  <c r="AN231" i="77" s="1"/>
  <c r="AF669" i="77"/>
  <c r="AG669" i="77"/>
  <c r="AH669" i="77"/>
  <c r="AN669" i="77" s="1"/>
  <c r="AF3141" i="77"/>
  <c r="AG3141" i="77"/>
  <c r="AH3141" i="77"/>
  <c r="AN3141" i="77" s="1"/>
  <c r="AF1073" i="77"/>
  <c r="AG1073" i="77"/>
  <c r="AH1073" i="77"/>
  <c r="AN1073" i="77" s="1"/>
  <c r="AF1789" i="77"/>
  <c r="AG1789" i="77"/>
  <c r="AH1789" i="77"/>
  <c r="AN1789" i="77" s="1"/>
  <c r="AF1288" i="77"/>
  <c r="AG1288" i="77"/>
  <c r="AH1288" i="77"/>
  <c r="AN1288" i="77" s="1"/>
  <c r="AF75" i="77"/>
  <c r="AM75" i="77" s="1"/>
  <c r="AG75" i="77"/>
  <c r="AH75" i="77"/>
  <c r="AF797" i="77"/>
  <c r="AG797" i="77"/>
  <c r="AH797" i="77"/>
  <c r="AN797" i="77" s="1"/>
  <c r="AF1623" i="77"/>
  <c r="AG1623" i="77"/>
  <c r="AH1623" i="77"/>
  <c r="AN1623" i="77" s="1"/>
  <c r="AF3089" i="77"/>
  <c r="AG3089" i="77"/>
  <c r="AH3089" i="77"/>
  <c r="AN3089" i="77" s="1"/>
  <c r="AF1770" i="77"/>
  <c r="AG1770" i="77"/>
  <c r="AH1770" i="77"/>
  <c r="AN1770" i="77" s="1"/>
  <c r="AF3238" i="77"/>
  <c r="AG3238" i="77"/>
  <c r="AH3238" i="77"/>
  <c r="AN3238" i="77" s="1"/>
  <c r="AF1419" i="77"/>
  <c r="AG1419" i="77"/>
  <c r="AH1419" i="77"/>
  <c r="AN1419" i="77" s="1"/>
  <c r="AF480" i="77"/>
  <c r="AM480" i="77" s="1"/>
  <c r="AG480" i="77"/>
  <c r="AH480" i="77"/>
  <c r="AF284" i="77"/>
  <c r="AM284" i="77" s="1"/>
  <c r="AG284" i="77"/>
  <c r="AH284" i="77"/>
  <c r="AF1767" i="77"/>
  <c r="AG1767" i="77"/>
  <c r="AH1767" i="77"/>
  <c r="AN1767" i="77" s="1"/>
  <c r="AF2077" i="77"/>
  <c r="AG2077" i="77"/>
  <c r="AH2077" i="77"/>
  <c r="AN2077" i="77" s="1"/>
  <c r="AF250" i="77"/>
  <c r="AM250" i="77" s="1"/>
  <c r="AG250" i="77"/>
  <c r="AH250" i="77"/>
  <c r="AF1617" i="77"/>
  <c r="AG1617" i="77"/>
  <c r="AH1617" i="77"/>
  <c r="AN1617" i="77" s="1"/>
  <c r="AF1509" i="77"/>
  <c r="AG1509" i="77"/>
  <c r="AH1509" i="77"/>
  <c r="AN1509" i="77" s="1"/>
  <c r="AF1870" i="77"/>
  <c r="AG1870" i="77"/>
  <c r="AH1870" i="77"/>
  <c r="AN1870" i="77" s="1"/>
  <c r="AF1185" i="77"/>
  <c r="AG1185" i="77"/>
  <c r="AH1185" i="77"/>
  <c r="AN1185" i="77" s="1"/>
  <c r="AF1381" i="77"/>
  <c r="AG1381" i="77"/>
  <c r="AH1381" i="77"/>
  <c r="AN1381" i="77" s="1"/>
  <c r="AF1382" i="77"/>
  <c r="AG1382" i="77"/>
  <c r="AH1382" i="77"/>
  <c r="AN1382" i="77" s="1"/>
  <c r="AF1787" i="77"/>
  <c r="AG1787" i="77"/>
  <c r="AH1787" i="77"/>
  <c r="AN1787" i="77" s="1"/>
  <c r="AF1506" i="77"/>
  <c r="AG1506" i="77"/>
  <c r="AH1506" i="77"/>
  <c r="AN1506" i="77" s="1"/>
  <c r="AF1885" i="77"/>
  <c r="AG1885" i="77"/>
  <c r="AH1885" i="77"/>
  <c r="AN1885" i="77" s="1"/>
  <c r="AF438" i="77"/>
  <c r="AM438" i="77" s="1"/>
  <c r="AG438" i="77"/>
  <c r="AH438" i="77"/>
  <c r="AF464" i="77"/>
  <c r="AG464" i="77"/>
  <c r="AH464" i="77"/>
  <c r="AN464" i="77" s="1"/>
  <c r="AF679" i="77"/>
  <c r="AG679" i="77"/>
  <c r="AH679" i="77"/>
  <c r="AN679" i="77" s="1"/>
  <c r="AF680" i="77"/>
  <c r="AG680" i="77"/>
  <c r="AH680" i="77"/>
  <c r="AN680" i="77" s="1"/>
  <c r="AF466" i="77"/>
  <c r="AM466" i="77" s="1"/>
  <c r="AG466" i="77"/>
  <c r="AH466" i="77"/>
  <c r="AF807" i="77"/>
  <c r="AG807" i="77"/>
  <c r="AH807" i="77"/>
  <c r="AN807" i="77" s="1"/>
  <c r="AF317" i="77"/>
  <c r="AG317" i="77"/>
  <c r="AH317" i="77"/>
  <c r="AN317" i="77" s="1"/>
  <c r="AF375" i="77"/>
  <c r="AM375" i="77" s="1"/>
  <c r="AG375" i="77"/>
  <c r="AH375" i="77"/>
  <c r="AF1212" i="77"/>
  <c r="AG1212" i="77"/>
  <c r="AH1212" i="77"/>
  <c r="AN1212" i="77" s="1"/>
  <c r="AF1669" i="77"/>
  <c r="AG1669" i="77"/>
  <c r="AH1669" i="77"/>
  <c r="AN1669" i="77" s="1"/>
  <c r="AF1230" i="77"/>
  <c r="AG1230" i="77"/>
  <c r="AH1230" i="77"/>
  <c r="AN1230" i="77" s="1"/>
  <c r="AF1622" i="77"/>
  <c r="AG1622" i="77"/>
  <c r="AH1622" i="77"/>
  <c r="AN1622" i="77" s="1"/>
  <c r="AF3088" i="77"/>
  <c r="AG3088" i="77"/>
  <c r="AH3088" i="77"/>
  <c r="AN3088" i="77" s="1"/>
  <c r="AF1104" i="77"/>
  <c r="AG1104" i="77"/>
  <c r="AH1104" i="77"/>
  <c r="AN1104" i="77" s="1"/>
  <c r="AF1149" i="77"/>
  <c r="AG1149" i="77"/>
  <c r="AH1149" i="77"/>
  <c r="AN1149" i="77" s="1"/>
  <c r="AF2066" i="77"/>
  <c r="AG2066" i="77"/>
  <c r="AH2066" i="77"/>
  <c r="AN2066" i="77" s="1"/>
  <c r="AF1730" i="77"/>
  <c r="AG1730" i="77"/>
  <c r="AH1730" i="77"/>
  <c r="AN1730" i="77" s="1"/>
  <c r="AF936" i="77"/>
  <c r="AG936" i="77"/>
  <c r="AH936" i="77"/>
  <c r="AN936" i="77" s="1"/>
  <c r="AF1666" i="77"/>
  <c r="AG1666" i="77"/>
  <c r="AH1666" i="77"/>
  <c r="AN1666" i="77" s="1"/>
  <c r="AF2309" i="77"/>
  <c r="AG2309" i="77"/>
  <c r="AH2309" i="77"/>
  <c r="AN2309" i="77" s="1"/>
  <c r="AF2106" i="77"/>
  <c r="AG2106" i="77"/>
  <c r="AH2106" i="77"/>
  <c r="AN2106" i="77" s="1"/>
  <c r="AF285" i="77"/>
  <c r="AM285" i="77" s="1"/>
  <c r="AG285" i="77"/>
  <c r="AH285" i="77"/>
  <c r="AF2375" i="77"/>
  <c r="AG2375" i="77"/>
  <c r="AH2375" i="77"/>
  <c r="AN2375" i="77" s="1"/>
  <c r="AF1915" i="77"/>
  <c r="AG1915" i="77"/>
  <c r="AH1915" i="77"/>
  <c r="AN1915" i="77" s="1"/>
  <c r="AF477" i="77"/>
  <c r="AM477" i="77" s="1"/>
  <c r="AG477" i="77"/>
  <c r="AH477" i="77"/>
  <c r="AF695" i="77"/>
  <c r="AG695" i="77"/>
  <c r="AH695" i="77"/>
  <c r="AN695" i="77" s="1"/>
  <c r="AF1501" i="77"/>
  <c r="AG1501" i="77"/>
  <c r="AH1501" i="77"/>
  <c r="AN1501" i="77" s="1"/>
  <c r="AF2782" i="77"/>
  <c r="AG2782" i="77"/>
  <c r="AH2782" i="77"/>
  <c r="AN2782" i="77" s="1"/>
  <c r="AF2478" i="77"/>
  <c r="AG2478" i="77"/>
  <c r="AH2478" i="77"/>
  <c r="AN2478" i="77" s="1"/>
  <c r="AF2654" i="77"/>
  <c r="AG2654" i="77"/>
  <c r="AH2654" i="77"/>
  <c r="AN2654" i="77" s="1"/>
  <c r="AF2513" i="77"/>
  <c r="AG2513" i="77"/>
  <c r="AH2513" i="77"/>
  <c r="AN2513" i="77" s="1"/>
  <c r="AF2374" i="77"/>
  <c r="AG2374" i="77"/>
  <c r="AH2374" i="77"/>
  <c r="AN2374" i="77" s="1"/>
  <c r="AF2500" i="77"/>
  <c r="AG2500" i="77"/>
  <c r="AH2500" i="77"/>
  <c r="AN2500" i="77" s="1"/>
  <c r="AF2393" i="77"/>
  <c r="AG2393" i="77"/>
  <c r="AH2393" i="77"/>
  <c r="AN2393" i="77" s="1"/>
  <c r="AF2759" i="77"/>
  <c r="AG2759" i="77"/>
  <c r="AH2759" i="77"/>
  <c r="AN2759" i="77" s="1"/>
  <c r="AF1087" i="77"/>
  <c r="AG1087" i="77"/>
  <c r="AH1087" i="77"/>
  <c r="AN1087" i="77" s="1"/>
  <c r="AF847" i="77"/>
  <c r="AG847" i="77"/>
  <c r="AH847" i="77"/>
  <c r="AN847" i="77" s="1"/>
  <c r="AF1305" i="77"/>
  <c r="AG1305" i="77"/>
  <c r="AH1305" i="77"/>
  <c r="AN1305" i="77" s="1"/>
  <c r="AF863" i="77"/>
  <c r="AG863" i="77"/>
  <c r="AH863" i="77"/>
  <c r="AN863" i="77" s="1"/>
  <c r="AF379" i="77"/>
  <c r="AM379" i="77" s="1"/>
  <c r="AG379" i="77"/>
  <c r="AH379" i="77"/>
  <c r="AF595" i="77"/>
  <c r="AG595" i="77"/>
  <c r="AH595" i="77"/>
  <c r="AN595" i="77" s="1"/>
  <c r="AF982" i="77"/>
  <c r="AG982" i="77"/>
  <c r="AH982" i="77"/>
  <c r="AN982" i="77" s="1"/>
  <c r="AF1310" i="77"/>
  <c r="AG1310" i="77"/>
  <c r="AH1310" i="77"/>
  <c r="AN1310" i="77" s="1"/>
  <c r="AF701" i="77"/>
  <c r="AM701" i="77" s="1"/>
  <c r="AG701" i="77"/>
  <c r="AH701" i="77"/>
  <c r="AF1309" i="77"/>
  <c r="AG1309" i="77"/>
  <c r="AH1309" i="77"/>
  <c r="AN1309" i="77" s="1"/>
  <c r="AF1415" i="77"/>
  <c r="AG1415" i="77"/>
  <c r="AH1415" i="77"/>
  <c r="AN1415" i="77" s="1"/>
  <c r="AF1658" i="77"/>
  <c r="AG1658" i="77"/>
  <c r="AH1658" i="77"/>
  <c r="AN1658" i="77" s="1"/>
  <c r="AF918" i="77"/>
  <c r="AG918" i="77"/>
  <c r="AH918" i="77"/>
  <c r="AN918" i="77" s="1"/>
  <c r="AF866" i="77"/>
  <c r="AG866" i="77"/>
  <c r="AH866" i="77"/>
  <c r="AN866" i="77" s="1"/>
  <c r="AF696" i="77"/>
  <c r="AG696" i="77"/>
  <c r="AH696" i="77"/>
  <c r="AN696" i="77" s="1"/>
  <c r="AF74" i="77"/>
  <c r="AM74" i="77" s="1"/>
  <c r="AG74" i="77"/>
  <c r="AH74" i="77"/>
  <c r="AF3239" i="77"/>
  <c r="AG3239" i="77"/>
  <c r="AH3239" i="77"/>
  <c r="AN3239" i="77" s="1"/>
  <c r="AF3193" i="77"/>
  <c r="AG3193" i="77"/>
  <c r="AH3193" i="77"/>
  <c r="AN3193" i="77" s="1"/>
  <c r="AF320" i="77"/>
  <c r="AG320" i="77"/>
  <c r="AH320" i="77"/>
  <c r="AN320" i="77" s="1"/>
  <c r="AF533" i="77"/>
  <c r="AG533" i="77"/>
  <c r="AH533" i="77"/>
  <c r="AN533" i="77" s="1"/>
  <c r="AF541" i="77"/>
  <c r="AG541" i="77"/>
  <c r="AH541" i="77"/>
  <c r="AN541" i="77" s="1"/>
  <c r="AF1056" i="77"/>
  <c r="AG1056" i="77"/>
  <c r="AH1056" i="77"/>
  <c r="AN1056" i="77" s="1"/>
  <c r="AF1670" i="77"/>
  <c r="AG1670" i="77"/>
  <c r="AH1670" i="77"/>
  <c r="AN1670" i="77" s="1"/>
  <c r="AF346" i="77"/>
  <c r="AM346" i="77" s="1"/>
  <c r="AG346" i="77"/>
  <c r="AH346" i="77"/>
  <c r="AF2391" i="77"/>
  <c r="AG2391" i="77"/>
  <c r="AH2391" i="77"/>
  <c r="AN2391" i="77" s="1"/>
  <c r="AF430" i="77"/>
  <c r="AM430" i="77" s="1"/>
  <c r="AG430" i="77"/>
  <c r="AH430" i="77"/>
  <c r="AF331" i="77"/>
  <c r="AG331" i="77"/>
  <c r="AH331" i="77"/>
  <c r="AN331" i="77" s="1"/>
  <c r="AF332" i="77"/>
  <c r="AG332" i="77"/>
  <c r="AH332" i="77"/>
  <c r="AN332" i="77" s="1"/>
  <c r="AF448" i="77"/>
  <c r="AG448" i="77"/>
  <c r="AH448" i="77"/>
  <c r="AN448" i="77" s="1"/>
  <c r="AF329" i="77"/>
  <c r="AG329" i="77"/>
  <c r="AH329" i="77"/>
  <c r="AN329" i="77" s="1"/>
  <c r="AF447" i="77"/>
  <c r="AG447" i="77"/>
  <c r="AH447" i="77"/>
  <c r="AN447" i="77" s="1"/>
  <c r="AF422" i="77"/>
  <c r="AG422" i="77"/>
  <c r="AH422" i="77"/>
  <c r="AN422" i="77" s="1"/>
  <c r="AF917" i="77"/>
  <c r="AG917" i="77"/>
  <c r="AH917" i="77"/>
  <c r="AN917" i="77" s="1"/>
  <c r="AF493" i="77"/>
  <c r="AM493" i="77" s="1"/>
  <c r="AG493" i="77"/>
  <c r="AH493" i="77"/>
  <c r="AF585" i="77"/>
  <c r="AM585" i="77" s="1"/>
  <c r="AG585" i="77"/>
  <c r="AH585" i="77"/>
  <c r="AF1179" i="77"/>
  <c r="AG1179" i="77"/>
  <c r="AH1179" i="77"/>
  <c r="AN1179" i="77" s="1"/>
  <c r="AF1035" i="77"/>
  <c r="AG1035" i="77"/>
  <c r="AH1035" i="77"/>
  <c r="AN1035" i="77" s="1"/>
  <c r="AF1829" i="77"/>
  <c r="AG1829" i="77"/>
  <c r="AH1829" i="77"/>
  <c r="AN1829" i="77" s="1"/>
  <c r="AF759" i="77"/>
  <c r="AG759" i="77"/>
  <c r="AH759" i="77"/>
  <c r="AN759" i="77" s="1"/>
  <c r="AF1426" i="77"/>
  <c r="AG1426" i="77"/>
  <c r="AH1426" i="77"/>
  <c r="AN1426" i="77" s="1"/>
  <c r="AF1668" i="77"/>
  <c r="AG1668" i="77"/>
  <c r="AH1668" i="77"/>
  <c r="AN1668" i="77" s="1"/>
  <c r="AF2445" i="77"/>
  <c r="AG2445" i="77"/>
  <c r="AH2445" i="77"/>
  <c r="AN2445" i="77" s="1"/>
  <c r="AF1975" i="77"/>
  <c r="AG1975" i="77"/>
  <c r="AH1975" i="77"/>
  <c r="AN1975" i="77" s="1"/>
  <c r="AF73" i="77"/>
  <c r="AM73" i="77" s="1"/>
  <c r="AG73" i="77"/>
  <c r="AH73" i="77"/>
  <c r="AF1502" i="77"/>
  <c r="AG1502" i="77"/>
  <c r="AH1502" i="77"/>
  <c r="AN1502" i="77" s="1"/>
  <c r="AF2868" i="77"/>
  <c r="AG2868" i="77"/>
  <c r="AH2868" i="77"/>
  <c r="AN2868" i="77" s="1"/>
  <c r="AF1478" i="77"/>
  <c r="AG1478" i="77"/>
  <c r="AH1478" i="77"/>
  <c r="AN1478" i="77" s="1"/>
  <c r="AF2479" i="77"/>
  <c r="AG2479" i="77"/>
  <c r="AH2479" i="77"/>
  <c r="AN2479" i="77" s="1"/>
  <c r="AF2655" i="77"/>
  <c r="AG2655" i="77"/>
  <c r="AH2655" i="77"/>
  <c r="AN2655" i="77" s="1"/>
  <c r="AF2392" i="77"/>
  <c r="AG2392" i="77"/>
  <c r="AH2392" i="77"/>
  <c r="AN2392" i="77" s="1"/>
  <c r="AF768" i="77"/>
  <c r="AG768" i="77"/>
  <c r="AH768" i="77"/>
  <c r="AN768" i="77" s="1"/>
  <c r="AF604" i="77"/>
  <c r="AG604" i="77"/>
  <c r="AH604" i="77"/>
  <c r="AN604" i="77" s="1"/>
  <c r="AF736" i="77"/>
  <c r="AG736" i="77"/>
  <c r="AH736" i="77"/>
  <c r="AN736" i="77" s="1"/>
  <c r="AF624" i="77"/>
  <c r="AG624" i="77"/>
  <c r="AH624" i="77"/>
  <c r="AN624" i="77" s="1"/>
  <c r="AF1039" i="77"/>
  <c r="AG1039" i="77"/>
  <c r="AH1039" i="77"/>
  <c r="AN1039" i="77" s="1"/>
  <c r="AF400" i="77"/>
  <c r="AG400" i="77"/>
  <c r="AH400" i="77"/>
  <c r="AN400" i="77" s="1"/>
  <c r="AF1164" i="77"/>
  <c r="AG1164" i="77"/>
  <c r="AH1164" i="77"/>
  <c r="AN1164" i="77" s="1"/>
  <c r="AF1367" i="77"/>
  <c r="AG1367" i="77"/>
  <c r="AH1367" i="77"/>
  <c r="AN1367" i="77" s="1"/>
  <c r="AF864" i="77"/>
  <c r="AG864" i="77"/>
  <c r="AH864" i="77"/>
  <c r="AN864" i="77" s="1"/>
  <c r="AF981" i="77"/>
  <c r="AG981" i="77"/>
  <c r="AH981" i="77"/>
  <c r="AN981" i="77" s="1"/>
  <c r="AF675" i="77"/>
  <c r="AG675" i="77"/>
  <c r="AH675" i="77"/>
  <c r="AN675" i="77" s="1"/>
  <c r="AF124" i="77"/>
  <c r="AM124" i="77" s="1"/>
  <c r="AG124" i="77"/>
  <c r="AH124" i="77"/>
  <c r="AF340" i="77"/>
  <c r="AM340" i="77" s="1"/>
  <c r="AG340" i="77"/>
  <c r="AH340" i="77"/>
  <c r="AF100" i="77"/>
  <c r="AM100" i="77" s="1"/>
  <c r="AG100" i="77"/>
  <c r="AH100" i="77"/>
  <c r="AF202" i="77"/>
  <c r="AM202" i="77" s="1"/>
  <c r="AG202" i="77"/>
  <c r="AH202" i="77"/>
  <c r="AF2243" i="77"/>
  <c r="AG2243" i="77"/>
  <c r="AH2243" i="77"/>
  <c r="AN2243" i="77" s="1"/>
  <c r="AF961" i="77"/>
  <c r="AG961" i="77"/>
  <c r="AH961" i="77"/>
  <c r="AN961" i="77" s="1"/>
  <c r="AF1586" i="77"/>
  <c r="AG1586" i="77"/>
  <c r="AH1586" i="77"/>
  <c r="AN1586" i="77" s="1"/>
  <c r="AF1228" i="77"/>
  <c r="AG1228" i="77"/>
  <c r="AH1228" i="77"/>
  <c r="AN1228" i="77" s="1"/>
  <c r="AF975" i="77"/>
  <c r="AG975" i="77"/>
  <c r="AH975" i="77"/>
  <c r="AN975" i="77" s="1"/>
  <c r="AF1041" i="77"/>
  <c r="AG1041" i="77"/>
  <c r="AH1041" i="77"/>
  <c r="AN1041" i="77" s="1"/>
  <c r="AF2086" i="77"/>
  <c r="AG2086" i="77"/>
  <c r="AH2086" i="77"/>
  <c r="AN2086" i="77" s="1"/>
  <c r="AF2371" i="77"/>
  <c r="AG2371" i="77"/>
  <c r="AH2371" i="77"/>
  <c r="AN2371" i="77" s="1"/>
  <c r="AF2280" i="77"/>
  <c r="AG2280" i="77"/>
  <c r="AH2280" i="77"/>
  <c r="AN2280" i="77" s="1"/>
  <c r="AF2387" i="77"/>
  <c r="AG2387" i="77"/>
  <c r="AH2387" i="77"/>
  <c r="AN2387" i="77" s="1"/>
  <c r="AF350" i="77"/>
  <c r="AM350" i="77" s="1"/>
  <c r="AG350" i="77"/>
  <c r="AH350" i="77"/>
  <c r="AF462" i="77"/>
  <c r="AM462" i="77" s="1"/>
  <c r="AG462" i="77"/>
  <c r="AH462" i="77"/>
  <c r="AF1363" i="77"/>
  <c r="AG1363" i="77"/>
  <c r="AH1363" i="77"/>
  <c r="AN1363" i="77" s="1"/>
  <c r="AF3194" i="77"/>
  <c r="AG3194" i="77"/>
  <c r="AH3194" i="77"/>
  <c r="AN3194" i="77" s="1"/>
  <c r="AF304" i="77"/>
  <c r="AM304" i="77" s="1"/>
  <c r="AG304" i="77"/>
  <c r="AH304" i="77"/>
  <c r="AF195" i="77"/>
  <c r="AM195" i="77" s="1"/>
  <c r="AG195" i="77"/>
  <c r="AH195" i="77"/>
  <c r="AF1038" i="77"/>
  <c r="AG1038" i="77"/>
  <c r="AH1038" i="77"/>
  <c r="AN1038" i="77" s="1"/>
  <c r="AF1656" i="77"/>
  <c r="AG1656" i="77"/>
  <c r="AH1656" i="77"/>
  <c r="AN1656" i="77" s="1"/>
  <c r="AF166" i="77"/>
  <c r="AG166" i="77"/>
  <c r="AH166" i="77"/>
  <c r="AN166" i="77" s="1"/>
  <c r="AF35" i="77"/>
  <c r="AG35" i="77"/>
  <c r="AH35" i="77"/>
  <c r="AN35" i="77" s="1"/>
  <c r="AF228" i="77"/>
  <c r="AG228" i="77"/>
  <c r="AH228" i="77"/>
  <c r="AN228" i="77" s="1"/>
  <c r="AF1943" i="77"/>
  <c r="AG1943" i="77"/>
  <c r="AH1943" i="77"/>
  <c r="AN1943" i="77" s="1"/>
  <c r="AF1771" i="77"/>
  <c r="AG1771" i="77"/>
  <c r="AH1771" i="77"/>
  <c r="AN1771" i="77" s="1"/>
  <c r="AF1706" i="77"/>
  <c r="AG1706" i="77"/>
  <c r="AH1706" i="77"/>
  <c r="AN1706" i="77" s="1"/>
  <c r="AF708" i="77"/>
  <c r="AG708" i="77"/>
  <c r="AH708" i="77"/>
  <c r="AN708" i="77" s="1"/>
  <c r="AF1498" i="77"/>
  <c r="AG1498" i="77"/>
  <c r="AH1498" i="77"/>
  <c r="AN1498" i="77" s="1"/>
  <c r="AF537" i="77"/>
  <c r="AM537" i="77" s="1"/>
  <c r="AG537" i="77"/>
  <c r="AH537" i="77"/>
  <c r="AF452" i="77"/>
  <c r="AM452" i="77" s="1"/>
  <c r="AG452" i="77"/>
  <c r="AH452" i="77"/>
  <c r="AF3240" i="77"/>
  <c r="AG3240" i="77"/>
  <c r="AH3240" i="77"/>
  <c r="AN3240" i="77" s="1"/>
  <c r="AF3195" i="77"/>
  <c r="AG3195" i="77"/>
  <c r="AH3195" i="77"/>
  <c r="AN3195" i="77" s="1"/>
  <c r="AF1635" i="77"/>
  <c r="AG1635" i="77"/>
  <c r="AH1635" i="77"/>
  <c r="AN1635" i="77" s="1"/>
  <c r="AF1356" i="77"/>
  <c r="AG1356" i="77"/>
  <c r="AH1356" i="77"/>
  <c r="AN1356" i="77" s="1"/>
  <c r="AF1823" i="77"/>
  <c r="AG1823" i="77"/>
  <c r="AH1823" i="77"/>
  <c r="AN1823" i="77" s="1"/>
  <c r="AF1582" i="77"/>
  <c r="AG1582" i="77"/>
  <c r="AH1582" i="77"/>
  <c r="AN1582" i="77" s="1"/>
  <c r="AF852" i="77"/>
  <c r="AG852" i="77"/>
  <c r="AH852" i="77"/>
  <c r="AN852" i="77" s="1"/>
  <c r="AF1314" i="77"/>
  <c r="AG1314" i="77"/>
  <c r="AH1314" i="77"/>
  <c r="AN1314" i="77" s="1"/>
  <c r="AF974" i="77"/>
  <c r="AG974" i="77"/>
  <c r="AH974" i="77"/>
  <c r="AN974" i="77" s="1"/>
  <c r="AF1959" i="77"/>
  <c r="AG1959" i="77"/>
  <c r="AH1959" i="77"/>
  <c r="AN1959" i="77" s="1"/>
  <c r="AF709" i="77"/>
  <c r="AG709" i="77"/>
  <c r="AH709" i="77"/>
  <c r="AN709" i="77" s="1"/>
  <c r="AF846" i="77"/>
  <c r="AG846" i="77"/>
  <c r="AH846" i="77"/>
  <c r="AN846" i="77" s="1"/>
  <c r="AF2279" i="77"/>
  <c r="AG2279" i="77"/>
  <c r="AH2279" i="77"/>
  <c r="AN2279" i="77" s="1"/>
  <c r="AF2386" i="77"/>
  <c r="AG2386" i="77"/>
  <c r="AH2386" i="77"/>
  <c r="AN2386" i="77" s="1"/>
  <c r="AF236" i="77"/>
  <c r="AG236" i="77"/>
  <c r="AH236" i="77"/>
  <c r="AN236" i="77" s="1"/>
  <c r="AF1592" i="77"/>
  <c r="AG1592" i="77"/>
  <c r="AH1592" i="77"/>
  <c r="AN1592" i="77" s="1"/>
  <c r="AF180" i="77"/>
  <c r="AM180" i="77" s="1"/>
  <c r="AG180" i="77"/>
  <c r="AH180" i="77"/>
  <c r="AF682" i="77"/>
  <c r="AG682" i="77"/>
  <c r="AH682" i="77"/>
  <c r="AN682" i="77" s="1"/>
  <c r="AF1341" i="77"/>
  <c r="AG1341" i="77"/>
  <c r="AH1341" i="77"/>
  <c r="AN1341" i="77" s="1"/>
  <c r="AF1339" i="77"/>
  <c r="AG1339" i="77"/>
  <c r="AH1339" i="77"/>
  <c r="AN1339" i="77" s="1"/>
  <c r="AF764" i="77"/>
  <c r="AG764" i="77"/>
  <c r="AH764" i="77"/>
  <c r="AN764" i="77" s="1"/>
  <c r="AF1213" i="77"/>
  <c r="AG1213" i="77"/>
  <c r="AH1213" i="77"/>
  <c r="AN1213" i="77" s="1"/>
  <c r="AF594" i="77"/>
  <c r="AG594" i="77"/>
  <c r="AH594" i="77"/>
  <c r="AN594" i="77" s="1"/>
  <c r="AF1546" i="77"/>
  <c r="AG1546" i="77"/>
  <c r="AH1546" i="77"/>
  <c r="AN1546" i="77" s="1"/>
  <c r="AF1269" i="77"/>
  <c r="AG1269" i="77"/>
  <c r="AH1269" i="77"/>
  <c r="AN1269" i="77" s="1"/>
  <c r="AF1492" i="77"/>
  <c r="AG1492" i="77"/>
  <c r="AH1492" i="77"/>
  <c r="AN1492" i="77" s="1"/>
  <c r="AF1488" i="77"/>
  <c r="AG1488" i="77"/>
  <c r="AH1488" i="77"/>
  <c r="AN1488" i="77" s="1"/>
  <c r="AF1128" i="77"/>
  <c r="AG1128" i="77"/>
  <c r="AH1128" i="77"/>
  <c r="AN1128" i="77" s="1"/>
  <c r="AF1525" i="77"/>
  <c r="AG1525" i="77"/>
  <c r="AH1525" i="77"/>
  <c r="AN1525" i="77" s="1"/>
  <c r="AF1715" i="77"/>
  <c r="AG1715" i="77"/>
  <c r="AH1715" i="77"/>
  <c r="AN1715" i="77" s="1"/>
  <c r="AF1321" i="77"/>
  <c r="AG1321" i="77"/>
  <c r="AH1321" i="77"/>
  <c r="AN1321" i="77" s="1"/>
  <c r="AF945" i="77"/>
  <c r="AG945" i="77"/>
  <c r="AH945" i="77"/>
  <c r="AN945" i="77" s="1"/>
  <c r="AF1130" i="77"/>
  <c r="AG1130" i="77"/>
  <c r="AH1130" i="77"/>
  <c r="AN1130" i="77" s="1"/>
  <c r="AF664" i="77"/>
  <c r="AG664" i="77"/>
  <c r="AH664" i="77"/>
  <c r="AN664" i="77" s="1"/>
  <c r="AF911" i="77"/>
  <c r="AG911" i="77"/>
  <c r="AH911" i="77"/>
  <c r="AN911" i="77" s="1"/>
  <c r="AF1000" i="77"/>
  <c r="AG1000" i="77"/>
  <c r="AH1000" i="77"/>
  <c r="AN1000" i="77" s="1"/>
  <c r="AF1403" i="77"/>
  <c r="AG1403" i="77"/>
  <c r="AH1403" i="77"/>
  <c r="AN1403" i="77" s="1"/>
  <c r="AF109" i="77"/>
  <c r="AG109" i="77"/>
  <c r="AH109" i="77"/>
  <c r="AN109" i="77" s="1"/>
  <c r="AF641" i="77"/>
  <c r="AG641" i="77"/>
  <c r="AH641" i="77"/>
  <c r="AN641" i="77" s="1"/>
  <c r="AF671" i="77"/>
  <c r="AG671" i="77"/>
  <c r="AH671" i="77"/>
  <c r="AN671" i="77" s="1"/>
  <c r="AF235" i="77"/>
  <c r="AG235" i="77"/>
  <c r="AH235" i="77"/>
  <c r="AN235" i="77" s="1"/>
  <c r="AF1591" i="77"/>
  <c r="AG1591" i="77"/>
  <c r="AH1591" i="77"/>
  <c r="AN1591" i="77" s="1"/>
  <c r="AF179" i="77"/>
  <c r="AM179" i="77" s="1"/>
  <c r="AG179" i="77"/>
  <c r="AH179" i="77"/>
  <c r="AF747" i="77"/>
  <c r="AG747" i="77"/>
  <c r="AH747" i="77"/>
  <c r="AN747" i="77" s="1"/>
  <c r="AF877" i="77"/>
  <c r="AG877" i="77"/>
  <c r="AH877" i="77"/>
  <c r="AN877" i="77" s="1"/>
  <c r="AF84" i="77"/>
  <c r="AG84" i="77"/>
  <c r="AH84" i="77"/>
  <c r="AN84" i="77" s="1"/>
  <c r="AF751" i="77"/>
  <c r="AG751" i="77"/>
  <c r="AH751" i="77"/>
  <c r="AN751" i="77" s="1"/>
  <c r="AF449" i="77"/>
  <c r="AG449" i="77"/>
  <c r="AH449" i="77"/>
  <c r="AN449" i="77" s="1"/>
  <c r="AF1282" i="77"/>
  <c r="AG1282" i="77"/>
  <c r="AH1282" i="77"/>
  <c r="AN1282" i="77" s="1"/>
  <c r="AF1665" i="77"/>
  <c r="AG1665" i="77"/>
  <c r="AH1665" i="77"/>
  <c r="AN1665" i="77" s="1"/>
  <c r="AF1597" i="77"/>
  <c r="AG1597" i="77"/>
  <c r="AH1597" i="77"/>
  <c r="AN1597" i="77" s="1"/>
  <c r="AF1486" i="77"/>
  <c r="AG1486" i="77"/>
  <c r="AH1486" i="77"/>
  <c r="AN1486" i="77" s="1"/>
  <c r="AF580" i="77"/>
  <c r="AM580" i="77" s="1"/>
  <c r="AG580" i="77"/>
  <c r="AH580" i="77"/>
  <c r="AF1174" i="77"/>
  <c r="AG1174" i="77"/>
  <c r="AH1174" i="77"/>
  <c r="AN1174" i="77" s="1"/>
  <c r="AF1346" i="77"/>
  <c r="AG1346" i="77"/>
  <c r="AH1346" i="77"/>
  <c r="AN1346" i="77" s="1"/>
  <c r="AF1855" i="77"/>
  <c r="AG1855" i="77"/>
  <c r="AH1855" i="77"/>
  <c r="AN1855" i="77" s="1"/>
  <c r="AF1084" i="77"/>
  <c r="AG1084" i="77"/>
  <c r="AH1084" i="77"/>
  <c r="AN1084" i="77" s="1"/>
  <c r="AF1644" i="77"/>
  <c r="AG1644" i="77"/>
  <c r="AH1644" i="77"/>
  <c r="AN1644" i="77" s="1"/>
  <c r="AF2547" i="77"/>
  <c r="AG2547" i="77"/>
  <c r="AH2547" i="77"/>
  <c r="AN2547" i="77" s="1"/>
  <c r="AF2620" i="77"/>
  <c r="AG2620" i="77"/>
  <c r="AH2620" i="77"/>
  <c r="AN2620" i="77" s="1"/>
  <c r="AF2428" i="77"/>
  <c r="AG2428" i="77"/>
  <c r="AH2428" i="77"/>
  <c r="AN2428" i="77" s="1"/>
  <c r="AF2656" i="77"/>
  <c r="AG2656" i="77"/>
  <c r="AH2656" i="77"/>
  <c r="AN2656" i="77" s="1"/>
  <c r="AF2546" i="77"/>
  <c r="AG2546" i="77"/>
  <c r="AH2546" i="77"/>
  <c r="AN2546" i="77" s="1"/>
  <c r="AF2388" i="77"/>
  <c r="AG2388" i="77"/>
  <c r="AH2388" i="77"/>
  <c r="AN2388" i="77" s="1"/>
  <c r="AF34" i="77"/>
  <c r="AM34" i="77" s="1"/>
  <c r="AG34" i="77"/>
  <c r="AH34" i="77"/>
  <c r="AF1315" i="77"/>
  <c r="AG1315" i="77"/>
  <c r="AH1315" i="77"/>
  <c r="AN1315" i="77" s="1"/>
  <c r="AF434" i="77"/>
  <c r="AM434" i="77" s="1"/>
  <c r="AG434" i="77"/>
  <c r="AH434" i="77"/>
  <c r="AF545" i="77"/>
  <c r="AM545" i="77" s="1"/>
  <c r="AG545" i="77"/>
  <c r="AH545" i="77"/>
  <c r="AF1337" i="77"/>
  <c r="AG1337" i="77"/>
  <c r="AH1337" i="77"/>
  <c r="AN1337" i="77" s="1"/>
  <c r="AF256" i="77"/>
  <c r="AM256" i="77" s="1"/>
  <c r="AG256" i="77"/>
  <c r="AH256" i="77"/>
  <c r="AF1121" i="77"/>
  <c r="AG1121" i="77"/>
  <c r="AH1121" i="77"/>
  <c r="AN1121" i="77" s="1"/>
  <c r="AF1450" i="77"/>
  <c r="AG1450" i="77"/>
  <c r="AH1450" i="77"/>
  <c r="AN1450" i="77" s="1"/>
  <c r="AF1271" i="77"/>
  <c r="AG1271" i="77"/>
  <c r="AH1271" i="77"/>
  <c r="AN1271" i="77" s="1"/>
  <c r="AF1547" i="77"/>
  <c r="AG1547" i="77"/>
  <c r="AH1547" i="77"/>
  <c r="AN1547" i="77" s="1"/>
  <c r="AF1280" i="77"/>
  <c r="AG1280" i="77"/>
  <c r="AH1280" i="77"/>
  <c r="AN1280" i="77" s="1"/>
  <c r="AF1664" i="77"/>
  <c r="AG1664" i="77"/>
  <c r="AH1664" i="77"/>
  <c r="AN1664" i="77" s="1"/>
  <c r="AF1589" i="77"/>
  <c r="AG1589" i="77"/>
  <c r="AH1589" i="77"/>
  <c r="AN1589" i="77" s="1"/>
  <c r="AF1796" i="77"/>
  <c r="AG1796" i="77"/>
  <c r="AH1796" i="77"/>
  <c r="AN1796" i="77" s="1"/>
  <c r="AF1322" i="77"/>
  <c r="AG1322" i="77"/>
  <c r="AH1322" i="77"/>
  <c r="AN1322" i="77" s="1"/>
  <c r="AF946" i="77"/>
  <c r="AG946" i="77"/>
  <c r="AH946" i="77"/>
  <c r="AN946" i="77" s="1"/>
  <c r="AF1868" i="77"/>
  <c r="AG1868" i="77"/>
  <c r="AH1868" i="77"/>
  <c r="AN1868" i="77" s="1"/>
  <c r="AF1654" i="77"/>
  <c r="AG1654" i="77"/>
  <c r="AH1654" i="77"/>
  <c r="AN1654" i="77" s="1"/>
  <c r="AF2557" i="77"/>
  <c r="AG2557" i="77"/>
  <c r="AH2557" i="77"/>
  <c r="AN2557" i="77" s="1"/>
  <c r="AF2636" i="77"/>
  <c r="AG2636" i="77"/>
  <c r="AH2636" i="77"/>
  <c r="AN2636" i="77" s="1"/>
  <c r="AF2451" i="77"/>
  <c r="AG2451" i="77"/>
  <c r="AH2451" i="77"/>
  <c r="AN2451" i="77" s="1"/>
  <c r="AF2681" i="77"/>
  <c r="AG2681" i="77"/>
  <c r="AH2681" i="77"/>
  <c r="AN2681" i="77" s="1"/>
  <c r="AF2555" i="77"/>
  <c r="AG2555" i="77"/>
  <c r="AH2555" i="77"/>
  <c r="AN2555" i="77" s="1"/>
  <c r="AF2397" i="77"/>
  <c r="AG2397" i="77"/>
  <c r="AH2397" i="77"/>
  <c r="AN2397" i="77" s="1"/>
  <c r="AF1195" i="77"/>
  <c r="AG1195" i="77"/>
  <c r="AH1195" i="77"/>
  <c r="AN1195" i="77" s="1"/>
  <c r="AF663" i="77"/>
  <c r="AG663" i="77"/>
  <c r="AH663" i="77"/>
  <c r="AN663" i="77" s="1"/>
  <c r="AF910" i="77"/>
  <c r="AG910" i="77"/>
  <c r="AH910" i="77"/>
  <c r="AN910" i="77" s="1"/>
  <c r="AF999" i="77"/>
  <c r="AG999" i="77"/>
  <c r="AH999" i="77"/>
  <c r="AN999" i="77" s="1"/>
  <c r="AF1402" i="77"/>
  <c r="AG1402" i="77"/>
  <c r="AH1402" i="77"/>
  <c r="AN1402" i="77" s="1"/>
  <c r="AF156" i="77"/>
  <c r="AM156" i="77" s="1"/>
  <c r="AG156" i="77"/>
  <c r="AH156" i="77"/>
  <c r="AF1180" i="77"/>
  <c r="AG1180" i="77"/>
  <c r="AH1180" i="77"/>
  <c r="AN1180" i="77" s="1"/>
  <c r="AF33" i="77"/>
  <c r="AM33" i="77" s="1"/>
  <c r="AG33" i="77"/>
  <c r="AH33" i="77"/>
  <c r="AF1696" i="77"/>
  <c r="AG1696" i="77"/>
  <c r="AH1696" i="77"/>
  <c r="AN1696" i="77" s="1"/>
  <c r="AF2869" i="77"/>
  <c r="AG2869" i="77"/>
  <c r="AH2869" i="77"/>
  <c r="AN2869" i="77" s="1"/>
  <c r="AF1467" i="77"/>
  <c r="AG1467" i="77"/>
  <c r="AH1467" i="77"/>
  <c r="AN1467" i="77" s="1"/>
  <c r="AF2723" i="77"/>
  <c r="AG2723" i="77"/>
  <c r="AH2723" i="77"/>
  <c r="AN2723" i="77" s="1"/>
  <c r="AF966" i="77"/>
  <c r="AG966" i="77"/>
  <c r="AH966" i="77"/>
  <c r="AN966" i="77" s="1"/>
  <c r="AF878" i="77"/>
  <c r="AG878" i="77"/>
  <c r="AH878" i="77"/>
  <c r="AN878" i="77" s="1"/>
  <c r="AF1154" i="77"/>
  <c r="AG1154" i="77"/>
  <c r="AH1154" i="77"/>
  <c r="AN1154" i="77" s="1"/>
  <c r="AF38" i="77"/>
  <c r="AM38" i="77" s="1"/>
  <c r="AG38" i="77"/>
  <c r="AH38" i="77"/>
  <c r="AF226" i="77"/>
  <c r="AM226" i="77" s="1"/>
  <c r="AG226" i="77"/>
  <c r="AH226" i="77"/>
  <c r="AF2300" i="77"/>
  <c r="AG2300" i="77"/>
  <c r="AH2300" i="77"/>
  <c r="AN2300" i="77" s="1"/>
  <c r="AF1686" i="77"/>
  <c r="AG1686" i="77"/>
  <c r="AH1686" i="77"/>
  <c r="AN1686" i="77" s="1"/>
  <c r="AF1588" i="77"/>
  <c r="AG1588" i="77"/>
  <c r="AH1588" i="77"/>
  <c r="AN1588" i="77" s="1"/>
  <c r="AF1645" i="77"/>
  <c r="AG1645" i="77"/>
  <c r="AH1645" i="77"/>
  <c r="AN1645" i="77" s="1"/>
  <c r="AF269" i="77"/>
  <c r="AM269" i="77" s="1"/>
  <c r="AG269" i="77"/>
  <c r="AH269" i="77"/>
  <c r="AF2299" i="77"/>
  <c r="AG2299" i="77"/>
  <c r="AH2299" i="77"/>
  <c r="AN2299" i="77" s="1"/>
  <c r="AF2038" i="77"/>
  <c r="AG2038" i="77"/>
  <c r="AH2038" i="77"/>
  <c r="AN2038" i="77" s="1"/>
  <c r="AF2491" i="77"/>
  <c r="AG2491" i="77"/>
  <c r="AH2491" i="77"/>
  <c r="AN2491" i="77" s="1"/>
  <c r="AF3075" i="77"/>
  <c r="AG3075" i="77"/>
  <c r="AH3075" i="77"/>
  <c r="AN3075" i="77" s="1"/>
  <c r="AF3120" i="77"/>
  <c r="AG3120" i="77"/>
  <c r="AH3120" i="77"/>
  <c r="AN3120" i="77" s="1"/>
  <c r="AF20" i="77"/>
  <c r="AM20" i="77" s="1"/>
  <c r="AG20" i="77"/>
  <c r="AH20" i="77"/>
  <c r="AF1235" i="77"/>
  <c r="AG1235" i="77"/>
  <c r="AH1235" i="77"/>
  <c r="AN1235" i="77" s="1"/>
  <c r="AF1697" i="77"/>
  <c r="AG1697" i="77"/>
  <c r="AH1697" i="77"/>
  <c r="AN1697" i="77" s="1"/>
  <c r="AF2931" i="77"/>
  <c r="AG2931" i="77"/>
  <c r="AH2931" i="77"/>
  <c r="AN2931" i="77" s="1"/>
  <c r="AF924" i="77"/>
  <c r="AG924" i="77"/>
  <c r="AH924" i="77"/>
  <c r="AN924" i="77" s="1"/>
  <c r="AF1548" i="77"/>
  <c r="AG1548" i="77"/>
  <c r="AH1548" i="77"/>
  <c r="AN1548" i="77" s="1"/>
  <c r="AF2790" i="77"/>
  <c r="AG2790" i="77"/>
  <c r="AH2790" i="77"/>
  <c r="AN2790" i="77" s="1"/>
  <c r="AF142" i="77"/>
  <c r="AM142" i="77" s="1"/>
  <c r="AG142" i="77"/>
  <c r="AH142" i="77"/>
  <c r="AF1660" i="77"/>
  <c r="AG1660" i="77"/>
  <c r="AH1660" i="77"/>
  <c r="AN1660" i="77" s="1"/>
  <c r="AF1612" i="77"/>
  <c r="AG1612" i="77"/>
  <c r="AH1612" i="77"/>
  <c r="AN1612" i="77" s="1"/>
  <c r="AF2074" i="77"/>
  <c r="AG2074" i="77"/>
  <c r="AH2074" i="77"/>
  <c r="AN2074" i="77" s="1"/>
  <c r="AF2040" i="77"/>
  <c r="AG2040" i="77"/>
  <c r="AH2040" i="77"/>
  <c r="AN2040" i="77" s="1"/>
  <c r="AF2210" i="77"/>
  <c r="AG2210" i="77"/>
  <c r="AH2210" i="77"/>
  <c r="AN2210" i="77" s="1"/>
  <c r="AF2014" i="77"/>
  <c r="AG2014" i="77"/>
  <c r="AH2014" i="77"/>
  <c r="AN2014" i="77" s="1"/>
  <c r="AF2263" i="77"/>
  <c r="AG2263" i="77"/>
  <c r="AH2263" i="77"/>
  <c r="AN2263" i="77" s="1"/>
  <c r="AF2204" i="77"/>
  <c r="AG2204" i="77"/>
  <c r="AH2204" i="77"/>
  <c r="AN2204" i="77" s="1"/>
  <c r="AF2016" i="77"/>
  <c r="AG2016" i="77"/>
  <c r="AH2016" i="77"/>
  <c r="AN2016" i="77" s="1"/>
  <c r="AF2015" i="77"/>
  <c r="AG2015" i="77"/>
  <c r="AH2015" i="77"/>
  <c r="AN2015" i="77" s="1"/>
  <c r="AF2304" i="77"/>
  <c r="AG2304" i="77"/>
  <c r="AH2304" i="77"/>
  <c r="AN2304" i="77" s="1"/>
  <c r="AF1866" i="77"/>
  <c r="AG1866" i="77"/>
  <c r="AH1866" i="77"/>
  <c r="AN1866" i="77" s="1"/>
  <c r="AF2193" i="77"/>
  <c r="AG2193" i="77"/>
  <c r="AH2193" i="77"/>
  <c r="AN2193" i="77" s="1"/>
  <c r="AF1472" i="77"/>
  <c r="AG1472" i="77"/>
  <c r="AH1472" i="77"/>
  <c r="AN1472" i="77" s="1"/>
  <c r="AF1354" i="77"/>
  <c r="AG1354" i="77"/>
  <c r="AH1354" i="77"/>
  <c r="AN1354" i="77" s="1"/>
  <c r="AF117" i="77"/>
  <c r="AM117" i="77" s="1"/>
  <c r="AG117" i="77"/>
  <c r="AH117" i="77"/>
  <c r="AF3241" i="77"/>
  <c r="AG3241" i="77"/>
  <c r="AH3241" i="77"/>
  <c r="AN3241" i="77" s="1"/>
  <c r="AF659" i="77"/>
  <c r="AG659" i="77"/>
  <c r="AH659" i="77"/>
  <c r="AN659" i="77" s="1"/>
  <c r="AF1875" i="77"/>
  <c r="AG1875" i="77"/>
  <c r="AH1875" i="77"/>
  <c r="AN1875" i="77" s="1"/>
  <c r="AF1571" i="77"/>
  <c r="AG1571" i="77"/>
  <c r="AH1571" i="77"/>
  <c r="AN1571" i="77" s="1"/>
  <c r="AF1732" i="77"/>
  <c r="AG1732" i="77"/>
  <c r="AH1732" i="77"/>
  <c r="AN1732" i="77" s="1"/>
  <c r="AF1390" i="77"/>
  <c r="AG1390" i="77"/>
  <c r="AH1390" i="77"/>
  <c r="AN1390" i="77" s="1"/>
  <c r="AF1691" i="77"/>
  <c r="AG1691" i="77"/>
  <c r="AH1691" i="77"/>
  <c r="AN1691" i="77" s="1"/>
  <c r="AF1843" i="77"/>
  <c r="AG1843" i="77"/>
  <c r="AH1843" i="77"/>
  <c r="AN1843" i="77" s="1"/>
  <c r="AF1858" i="77"/>
  <c r="AG1858" i="77"/>
  <c r="AH1858" i="77"/>
  <c r="AN1858" i="77" s="1"/>
  <c r="AF1911" i="77"/>
  <c r="AG1911" i="77"/>
  <c r="AH1911" i="77"/>
  <c r="AN1911" i="77" s="1"/>
  <c r="AF1850" i="77"/>
  <c r="AG1850" i="77"/>
  <c r="AH1850" i="77"/>
  <c r="AN1850" i="77" s="1"/>
  <c r="AF1742" i="77"/>
  <c r="AG1742" i="77"/>
  <c r="AH1742" i="77"/>
  <c r="AN1742" i="77" s="1"/>
  <c r="AF1774" i="77"/>
  <c r="AG1774" i="77"/>
  <c r="AH1774" i="77"/>
  <c r="AN1774" i="77" s="1"/>
  <c r="AF1775" i="77"/>
  <c r="AG1775" i="77"/>
  <c r="AH1775" i="77"/>
  <c r="AN1775" i="77" s="1"/>
  <c r="AF1773" i="77"/>
  <c r="AG1773" i="77"/>
  <c r="AH1773" i="77"/>
  <c r="AN1773" i="77" s="1"/>
  <c r="AF1856" i="77"/>
  <c r="AG1856" i="77"/>
  <c r="AH1856" i="77"/>
  <c r="AN1856" i="77" s="1"/>
  <c r="AF1609" i="77"/>
  <c r="AG1609" i="77"/>
  <c r="AH1609" i="77"/>
  <c r="AN1609" i="77" s="1"/>
  <c r="AF1608" i="77"/>
  <c r="AG1608" i="77"/>
  <c r="AH1608" i="77"/>
  <c r="AN1608" i="77" s="1"/>
  <c r="AF1628" i="77"/>
  <c r="AG1628" i="77"/>
  <c r="AH1628" i="77"/>
  <c r="AN1628" i="77" s="1"/>
  <c r="AF1044" i="77"/>
  <c r="AG1044" i="77"/>
  <c r="AH1044" i="77"/>
  <c r="AN1044" i="77" s="1"/>
  <c r="AF995" i="77"/>
  <c r="AG995" i="77"/>
  <c r="AH995" i="77"/>
  <c r="AN995" i="77" s="1"/>
  <c r="AF1513" i="77"/>
  <c r="AG1513" i="77"/>
  <c r="AH1513" i="77"/>
  <c r="AN1513" i="77" s="1"/>
  <c r="AF881" i="77"/>
  <c r="AG881" i="77"/>
  <c r="AH881" i="77"/>
  <c r="AN881" i="77" s="1"/>
  <c r="AF243" i="77"/>
  <c r="AG243" i="77"/>
  <c r="AH243" i="77"/>
  <c r="AN243" i="77" s="1"/>
  <c r="AF172" i="77"/>
  <c r="AG172" i="77"/>
  <c r="AH172" i="77"/>
  <c r="AN172" i="77" s="1"/>
  <c r="AF610" i="77"/>
  <c r="AG610" i="77"/>
  <c r="AH610" i="77"/>
  <c r="AN610" i="77" s="1"/>
  <c r="AF426" i="77"/>
  <c r="AM426" i="77" s="1"/>
  <c r="AG426" i="77"/>
  <c r="AH426" i="77"/>
  <c r="AF1550" i="77"/>
  <c r="AG1550" i="77"/>
  <c r="AH1550" i="77"/>
  <c r="AN1550" i="77" s="1"/>
  <c r="AF1551" i="77"/>
  <c r="AG1551" i="77"/>
  <c r="AH1551" i="77"/>
  <c r="AN1551" i="77" s="1"/>
  <c r="AF2185" i="77"/>
  <c r="AG2185" i="77"/>
  <c r="AH2185" i="77"/>
  <c r="AN2185" i="77" s="1"/>
  <c r="AF2104" i="77"/>
  <c r="AG2104" i="77"/>
  <c r="AH2104" i="77"/>
  <c r="AN2104" i="77" s="1"/>
  <c r="AF2260" i="77"/>
  <c r="AG2260" i="77"/>
  <c r="AH2260" i="77"/>
  <c r="AN2260" i="77" s="1"/>
  <c r="AF2454" i="77"/>
  <c r="AG2454" i="77"/>
  <c r="AH2454" i="77"/>
  <c r="AN2454" i="77" s="1"/>
  <c r="AF2059" i="77"/>
  <c r="AG2059" i="77"/>
  <c r="AH2059" i="77"/>
  <c r="AN2059" i="77" s="1"/>
  <c r="AF2449" i="77"/>
  <c r="AG2449" i="77"/>
  <c r="AH2449" i="77"/>
  <c r="AN2449" i="77" s="1"/>
  <c r="AF2450" i="77"/>
  <c r="AG2450" i="77"/>
  <c r="AH2450" i="77"/>
  <c r="AN2450" i="77" s="1"/>
  <c r="AF2332" i="77"/>
  <c r="AG2332" i="77"/>
  <c r="AH2332" i="77"/>
  <c r="AN2332" i="77" s="1"/>
  <c r="AF2061" i="77"/>
  <c r="AG2061" i="77"/>
  <c r="AH2061" i="77"/>
  <c r="AN2061" i="77" s="1"/>
  <c r="AF2596" i="77"/>
  <c r="AG2596" i="77"/>
  <c r="AH2596" i="77"/>
  <c r="AN2596" i="77" s="1"/>
  <c r="AF2686" i="77"/>
  <c r="AG2686" i="77"/>
  <c r="AH2686" i="77"/>
  <c r="AN2686" i="77" s="1"/>
  <c r="AF2481" i="77"/>
  <c r="AG2481" i="77"/>
  <c r="AH2481" i="77"/>
  <c r="AN2481" i="77" s="1"/>
  <c r="AF1967" i="77"/>
  <c r="AG1967" i="77"/>
  <c r="AH1967" i="77"/>
  <c r="AN1967" i="77" s="1"/>
  <c r="AF2597" i="77"/>
  <c r="AG2597" i="77"/>
  <c r="AH2597" i="77"/>
  <c r="AN2597" i="77" s="1"/>
  <c r="AF2598" i="77"/>
  <c r="AG2598" i="77"/>
  <c r="AH2598" i="77"/>
  <c r="AN2598" i="77" s="1"/>
  <c r="AF2110" i="77"/>
  <c r="AG2110" i="77"/>
  <c r="AH2110" i="77"/>
  <c r="AN2110" i="77" s="1"/>
  <c r="AF2683" i="77"/>
  <c r="AG2683" i="77"/>
  <c r="AH2683" i="77"/>
  <c r="AN2683" i="77" s="1"/>
  <c r="AF2684" i="77"/>
  <c r="AG2684" i="77"/>
  <c r="AH2684" i="77"/>
  <c r="AN2684" i="77" s="1"/>
  <c r="AF2687" i="77"/>
  <c r="AG2687" i="77"/>
  <c r="AH2687" i="77"/>
  <c r="AN2687" i="77" s="1"/>
  <c r="AF2259" i="77"/>
  <c r="AG2259" i="77"/>
  <c r="AH2259" i="77"/>
  <c r="AN2259" i="77" s="1"/>
  <c r="AF2685" i="77"/>
  <c r="AG2685" i="77"/>
  <c r="AH2685" i="77"/>
  <c r="AN2685" i="77" s="1"/>
  <c r="AF1902" i="77"/>
  <c r="AG1902" i="77"/>
  <c r="AH1902" i="77"/>
  <c r="AN1902" i="77" s="1"/>
  <c r="AF2067" i="77"/>
  <c r="AG2067" i="77"/>
  <c r="AH2067" i="77"/>
  <c r="AN2067" i="77" s="1"/>
  <c r="AF2197" i="77"/>
  <c r="AG2197" i="77"/>
  <c r="AH2197" i="77"/>
  <c r="AN2197" i="77" s="1"/>
  <c r="AF2196" i="77"/>
  <c r="AG2196" i="77"/>
  <c r="AH2196" i="77"/>
  <c r="AN2196" i="77" s="1"/>
  <c r="AF1613" i="77"/>
  <c r="AG1613" i="77"/>
  <c r="AH1613" i="77"/>
  <c r="AN1613" i="77" s="1"/>
  <c r="AF1196" i="77"/>
  <c r="AG1196" i="77"/>
  <c r="AH1196" i="77"/>
  <c r="AN1196" i="77" s="1"/>
  <c r="AF1693" i="77"/>
  <c r="AG1693" i="77"/>
  <c r="AH1693" i="77"/>
  <c r="AN1693" i="77" s="1"/>
  <c r="AF167" i="77"/>
  <c r="AM167" i="77" s="1"/>
  <c r="AG167" i="77"/>
  <c r="AH167" i="77"/>
  <c r="AF193" i="77"/>
  <c r="AG193" i="77"/>
  <c r="AH193" i="77"/>
  <c r="AN193" i="77" s="1"/>
  <c r="AF532" i="77"/>
  <c r="AG532" i="77"/>
  <c r="AH532" i="77"/>
  <c r="AN532" i="77" s="1"/>
  <c r="AF1641" i="77"/>
  <c r="AG1641" i="77"/>
  <c r="AH1641" i="77"/>
  <c r="AN1641" i="77" s="1"/>
  <c r="AF1817" i="77"/>
  <c r="AG1817" i="77"/>
  <c r="AH1817" i="77"/>
  <c r="AN1817" i="77" s="1"/>
  <c r="AF1452" i="77"/>
  <c r="AG1452" i="77"/>
  <c r="AH1452" i="77"/>
  <c r="AN1452" i="77" s="1"/>
  <c r="AF352" i="77"/>
  <c r="AM352" i="77" s="1"/>
  <c r="AG352" i="77"/>
  <c r="AH352" i="77"/>
  <c r="AF1981" i="77"/>
  <c r="AG1981" i="77"/>
  <c r="AH1981" i="77"/>
  <c r="AN1981" i="77" s="1"/>
  <c r="AF2146" i="77"/>
  <c r="AG2146" i="77"/>
  <c r="AH2146" i="77"/>
  <c r="AN2146" i="77" s="1"/>
  <c r="AF2187" i="77"/>
  <c r="AG2187" i="77"/>
  <c r="AH2187" i="77"/>
  <c r="AN2187" i="77" s="1"/>
  <c r="AF2256" i="77"/>
  <c r="AG2256" i="77"/>
  <c r="AH2256" i="77"/>
  <c r="AN2256" i="77" s="1"/>
  <c r="AF2166" i="77"/>
  <c r="AG2166" i="77"/>
  <c r="AH2166" i="77"/>
  <c r="AN2166" i="77" s="1"/>
  <c r="AF2021" i="77"/>
  <c r="AG2021" i="77"/>
  <c r="AH2021" i="77"/>
  <c r="AN2021" i="77" s="1"/>
  <c r="AF2051" i="77"/>
  <c r="AG2051" i="77"/>
  <c r="AH2051" i="77"/>
  <c r="AN2051" i="77" s="1"/>
  <c r="AF2053" i="77"/>
  <c r="AG2053" i="77"/>
  <c r="AH2053" i="77"/>
  <c r="AN2053" i="77" s="1"/>
  <c r="AF2049" i="77"/>
  <c r="AG2049" i="77"/>
  <c r="AH2049" i="77"/>
  <c r="AN2049" i="77" s="1"/>
  <c r="AF2186" i="77"/>
  <c r="AG2186" i="77"/>
  <c r="AH2186" i="77"/>
  <c r="AN2186" i="77" s="1"/>
  <c r="AF1913" i="77"/>
  <c r="AG1913" i="77"/>
  <c r="AH1913" i="77"/>
  <c r="AN1913" i="77" s="1"/>
  <c r="AF1912" i="77"/>
  <c r="AG1912" i="77"/>
  <c r="AH1912" i="77"/>
  <c r="AN1912" i="77" s="1"/>
  <c r="AF1922" i="77"/>
  <c r="AG1922" i="77"/>
  <c r="AH1922" i="77"/>
  <c r="AN1922" i="77" s="1"/>
  <c r="AF1744" i="77"/>
  <c r="AG1744" i="77"/>
  <c r="AH1744" i="77"/>
  <c r="AN1744" i="77" s="1"/>
  <c r="AF443" i="77"/>
  <c r="AM443" i="77" s="1"/>
  <c r="AG443" i="77"/>
  <c r="AH443" i="77"/>
  <c r="AF427" i="77"/>
  <c r="AM427" i="77" s="1"/>
  <c r="AG427" i="77"/>
  <c r="AH427" i="77"/>
  <c r="AF1553" i="77"/>
  <c r="AG1553" i="77"/>
  <c r="AH1553" i="77"/>
  <c r="AN1553" i="77" s="1"/>
  <c r="AF1552" i="77"/>
  <c r="AG1552" i="77"/>
  <c r="AH1552" i="77"/>
  <c r="AN1552" i="77" s="1"/>
  <c r="AF2298" i="77"/>
  <c r="AG2298" i="77"/>
  <c r="AH2298" i="77"/>
  <c r="AN2298" i="77" s="1"/>
  <c r="AF2206" i="77"/>
  <c r="AG2206" i="77"/>
  <c r="AH2206" i="77"/>
  <c r="AN2206" i="77" s="1"/>
  <c r="AF2342" i="77"/>
  <c r="AG2342" i="77"/>
  <c r="AH2342" i="77"/>
  <c r="AN2342" i="77" s="1"/>
  <c r="AF2522" i="77"/>
  <c r="AG2522" i="77"/>
  <c r="AH2522" i="77"/>
  <c r="AN2522" i="77" s="1"/>
  <c r="AF2173" i="77"/>
  <c r="AG2173" i="77"/>
  <c r="AH2173" i="77"/>
  <c r="AN2173" i="77" s="1"/>
  <c r="AF2517" i="77"/>
  <c r="AG2517" i="77"/>
  <c r="AH2517" i="77"/>
  <c r="AN2517" i="77" s="1"/>
  <c r="AF2518" i="77"/>
  <c r="AG2518" i="77"/>
  <c r="AH2518" i="77"/>
  <c r="AN2518" i="77" s="1"/>
  <c r="AF2407" i="77"/>
  <c r="AG2407" i="77"/>
  <c r="AH2407" i="77"/>
  <c r="AN2407" i="77" s="1"/>
  <c r="AF2175" i="77"/>
  <c r="AG2175" i="77"/>
  <c r="AH2175" i="77"/>
  <c r="AN2175" i="77" s="1"/>
  <c r="AF2651" i="77"/>
  <c r="AG2651" i="77"/>
  <c r="AH2651" i="77"/>
  <c r="AN2651" i="77" s="1"/>
  <c r="AF2753" i="77"/>
  <c r="AG2753" i="77"/>
  <c r="AH2753" i="77"/>
  <c r="AN2753" i="77" s="1"/>
  <c r="AF2540" i="77"/>
  <c r="AG2540" i="77"/>
  <c r="AH2540" i="77"/>
  <c r="AN2540" i="77" s="1"/>
  <c r="AF2028" i="77"/>
  <c r="AG2028" i="77"/>
  <c r="AH2028" i="77"/>
  <c r="AN2028" i="77" s="1"/>
  <c r="AF2652" i="77"/>
  <c r="AG2652" i="77"/>
  <c r="AH2652" i="77"/>
  <c r="AN2652" i="77" s="1"/>
  <c r="AF2653" i="77"/>
  <c r="AG2653" i="77"/>
  <c r="AH2653" i="77"/>
  <c r="AN2653" i="77" s="1"/>
  <c r="AF2212" i="77"/>
  <c r="AG2212" i="77"/>
  <c r="AH2212" i="77"/>
  <c r="AN2212" i="77" s="1"/>
  <c r="AF2751" i="77"/>
  <c r="AG2751" i="77"/>
  <c r="AH2751" i="77"/>
  <c r="AN2751" i="77" s="1"/>
  <c r="AF2754" i="77"/>
  <c r="AG2754" i="77"/>
  <c r="AH2754" i="77"/>
  <c r="AN2754" i="77" s="1"/>
  <c r="AF2755" i="77"/>
  <c r="AG2755" i="77"/>
  <c r="AH2755" i="77"/>
  <c r="AN2755" i="77" s="1"/>
  <c r="AF2341" i="77"/>
  <c r="AG2341" i="77"/>
  <c r="AH2341" i="77"/>
  <c r="AN2341" i="77" s="1"/>
  <c r="AF2752" i="77"/>
  <c r="AG2752" i="77"/>
  <c r="AH2752" i="77"/>
  <c r="AN2752" i="77" s="1"/>
  <c r="AF1965" i="77"/>
  <c r="AG1965" i="77"/>
  <c r="AH1965" i="77"/>
  <c r="AN1965" i="77" s="1"/>
  <c r="AF2179" i="77"/>
  <c r="AG2179" i="77"/>
  <c r="AH2179" i="77"/>
  <c r="AN2179" i="77" s="1"/>
  <c r="AF2301" i="77"/>
  <c r="AG2301" i="77"/>
  <c r="AH2301" i="77"/>
  <c r="AN2301" i="77" s="1"/>
  <c r="AF2302" i="77"/>
  <c r="AG2302" i="77"/>
  <c r="AH2302" i="77"/>
  <c r="AN2302" i="77" s="1"/>
  <c r="AF2095" i="77"/>
  <c r="AG2095" i="77"/>
  <c r="AH2095" i="77"/>
  <c r="AN2095" i="77" s="1"/>
  <c r="AF2068" i="77"/>
  <c r="AG2068" i="77"/>
  <c r="AH2068" i="77"/>
  <c r="AN2068" i="77" s="1"/>
  <c r="AF2250" i="77"/>
  <c r="AG2250" i="77"/>
  <c r="AH2250" i="77"/>
  <c r="AN2250" i="77" s="1"/>
  <c r="AF2024" i="77"/>
  <c r="AG2024" i="77"/>
  <c r="AH2024" i="77"/>
  <c r="AN2024" i="77" s="1"/>
  <c r="AF2286" i="77"/>
  <c r="AG2286" i="77"/>
  <c r="AH2286" i="77"/>
  <c r="AN2286" i="77" s="1"/>
  <c r="AF2233" i="77"/>
  <c r="AG2233" i="77"/>
  <c r="AH2233" i="77"/>
  <c r="AN2233" i="77" s="1"/>
  <c r="AF2025" i="77"/>
  <c r="AG2025" i="77"/>
  <c r="AH2025" i="77"/>
  <c r="AN2025" i="77" s="1"/>
  <c r="AF2026" i="77"/>
  <c r="AG2026" i="77"/>
  <c r="AH2026" i="77"/>
  <c r="AN2026" i="77" s="1"/>
  <c r="AF2314" i="77"/>
  <c r="AG2314" i="77"/>
  <c r="AH2314" i="77"/>
  <c r="AN2314" i="77" s="1"/>
  <c r="AF1888" i="77"/>
  <c r="AG1888" i="77"/>
  <c r="AH1888" i="77"/>
  <c r="AN1888" i="77" s="1"/>
  <c r="AF2207" i="77"/>
  <c r="AG2207" i="77"/>
  <c r="AH2207" i="77"/>
  <c r="AN2207" i="77" s="1"/>
  <c r="AF239" i="77"/>
  <c r="AM239" i="77" s="1"/>
  <c r="AG239" i="77"/>
  <c r="AH239" i="77"/>
  <c r="AF1561" i="77"/>
  <c r="AG1561" i="77"/>
  <c r="AH1561" i="77"/>
  <c r="AN1561" i="77" s="1"/>
  <c r="AF715" i="77"/>
  <c r="AG715" i="77"/>
  <c r="AH715" i="77"/>
  <c r="AN715" i="77" s="1"/>
  <c r="AF1251" i="77"/>
  <c r="AG1251" i="77"/>
  <c r="AH1251" i="77"/>
  <c r="AN1251" i="77" s="1"/>
  <c r="AF410" i="77"/>
  <c r="AG410" i="77"/>
  <c r="AH410" i="77"/>
  <c r="AN410" i="77" s="1"/>
  <c r="AF556" i="77"/>
  <c r="AG556" i="77"/>
  <c r="AH556" i="77"/>
  <c r="AN556" i="77" s="1"/>
  <c r="AF988" i="77"/>
  <c r="AG988" i="77"/>
  <c r="AH988" i="77"/>
  <c r="AN988" i="77" s="1"/>
  <c r="AF1010" i="77"/>
  <c r="AG1010" i="77"/>
  <c r="AH1010" i="77"/>
  <c r="AN1010" i="77" s="1"/>
  <c r="AF887" i="77"/>
  <c r="AG887" i="77"/>
  <c r="AH887" i="77"/>
  <c r="AN887" i="77" s="1"/>
  <c r="AF147" i="77"/>
  <c r="AG147" i="77"/>
  <c r="AH147" i="77"/>
  <c r="AN147" i="77" s="1"/>
  <c r="AF150" i="77"/>
  <c r="AG150" i="77"/>
  <c r="AH150" i="77"/>
  <c r="AN150" i="77" s="1"/>
  <c r="AF411" i="77"/>
  <c r="AG411" i="77"/>
  <c r="AH411" i="77"/>
  <c r="AN411" i="77" s="1"/>
  <c r="AF557" i="77"/>
  <c r="AG557" i="77"/>
  <c r="AH557" i="77"/>
  <c r="AN557" i="77" s="1"/>
  <c r="AF990" i="77"/>
  <c r="AG990" i="77"/>
  <c r="AH990" i="77"/>
  <c r="AN990" i="77" s="1"/>
  <c r="AF1011" i="77"/>
  <c r="AG1011" i="77"/>
  <c r="AH1011" i="77"/>
  <c r="AN1011" i="77" s="1"/>
  <c r="AF998" i="77"/>
  <c r="AG998" i="77"/>
  <c r="AH998" i="77"/>
  <c r="AN998" i="77" s="1"/>
  <c r="AF1364" i="77"/>
  <c r="AG1364" i="77"/>
  <c r="AH1364" i="77"/>
  <c r="AN1364" i="77" s="1"/>
  <c r="AF1953" i="77"/>
  <c r="AG1953" i="77"/>
  <c r="AH1953" i="77"/>
  <c r="AN1953" i="77" s="1"/>
  <c r="AF2069" i="77"/>
  <c r="AG2069" i="77"/>
  <c r="AH2069" i="77"/>
  <c r="AN2069" i="77" s="1"/>
  <c r="AF1788" i="77"/>
  <c r="AG1788" i="77"/>
  <c r="AH1788" i="77"/>
  <c r="AN1788" i="77" s="1"/>
  <c r="AF2013" i="77"/>
  <c r="AG2013" i="77"/>
  <c r="AH2013" i="77"/>
  <c r="AN2013" i="77" s="1"/>
  <c r="AF2027" i="77"/>
  <c r="AG2027" i="77"/>
  <c r="AH2027" i="77"/>
  <c r="AN2027" i="77" s="1"/>
  <c r="AF1934" i="77"/>
  <c r="AG1934" i="77"/>
  <c r="AH1934" i="77"/>
  <c r="AN1934" i="77" s="1"/>
  <c r="AF2181" i="77"/>
  <c r="AG2181" i="77"/>
  <c r="AH2181" i="77"/>
  <c r="AN2181" i="77" s="1"/>
  <c r="AF2043" i="77"/>
  <c r="AG2043" i="77"/>
  <c r="AH2043" i="77"/>
  <c r="AN2043" i="77" s="1"/>
  <c r="AF1889" i="77"/>
  <c r="AG1889" i="77"/>
  <c r="AH1889" i="77"/>
  <c r="AN1889" i="77" s="1"/>
  <c r="AF1926" i="77"/>
  <c r="AG1926" i="77"/>
  <c r="AH1926" i="77"/>
  <c r="AN1926" i="77" s="1"/>
  <c r="AF1972" i="77"/>
  <c r="AG1972" i="77"/>
  <c r="AH1972" i="77"/>
  <c r="AN1972" i="77" s="1"/>
  <c r="AF1871" i="77"/>
  <c r="AG1871" i="77"/>
  <c r="AH1871" i="77"/>
  <c r="AN1871" i="77" s="1"/>
  <c r="AF3045" i="77"/>
  <c r="AG3045" i="77"/>
  <c r="AH3045" i="77"/>
  <c r="AN3045" i="77" s="1"/>
  <c r="AF440" i="77"/>
  <c r="AG440" i="77"/>
  <c r="AH440" i="77"/>
  <c r="AN440" i="77" s="1"/>
  <c r="AF435" i="77"/>
  <c r="AG435" i="77"/>
  <c r="AH435" i="77"/>
  <c r="AN435" i="77" s="1"/>
  <c r="AF409" i="77"/>
  <c r="AG409" i="77"/>
  <c r="AH409" i="77"/>
  <c r="AN409" i="77" s="1"/>
  <c r="AF420" i="77"/>
  <c r="AG420" i="77"/>
  <c r="AH420" i="77"/>
  <c r="AN420" i="77" s="1"/>
  <c r="AF211" i="77"/>
  <c r="AG211" i="77"/>
  <c r="AH211" i="77"/>
  <c r="AN211" i="77" s="1"/>
  <c r="AF757" i="77"/>
  <c r="AG757" i="77"/>
  <c r="AH757" i="77"/>
  <c r="AN757" i="77" s="1"/>
  <c r="AF633" i="77"/>
  <c r="AG633" i="77"/>
  <c r="AH633" i="77"/>
  <c r="AN633" i="77" s="1"/>
  <c r="AF127" i="77"/>
  <c r="AM127" i="77" s="1"/>
  <c r="AG127" i="77"/>
  <c r="AH127" i="77"/>
  <c r="AF943" i="77"/>
  <c r="AG943" i="77"/>
  <c r="AH943" i="77"/>
  <c r="AN943" i="77" s="1"/>
  <c r="AF611" i="77"/>
  <c r="AG611" i="77"/>
  <c r="AH611" i="77"/>
  <c r="AN611" i="77" s="1"/>
  <c r="AF1096" i="77"/>
  <c r="AG1096" i="77"/>
  <c r="AH1096" i="77"/>
  <c r="AN1096" i="77" s="1"/>
  <c r="AF1963" i="77"/>
  <c r="AG1963" i="77"/>
  <c r="AH1963" i="77"/>
  <c r="AN1963" i="77" s="1"/>
  <c r="AF2092" i="77"/>
  <c r="AG2092" i="77"/>
  <c r="AH2092" i="77"/>
  <c r="AN2092" i="77" s="1"/>
  <c r="AF1803" i="77"/>
  <c r="AG1803" i="77"/>
  <c r="AH1803" i="77"/>
  <c r="AN1803" i="77" s="1"/>
  <c r="AF2023" i="77"/>
  <c r="AG2023" i="77"/>
  <c r="AH2023" i="77"/>
  <c r="AN2023" i="77" s="1"/>
  <c r="AF2034" i="77"/>
  <c r="AG2034" i="77"/>
  <c r="AH2034" i="77"/>
  <c r="AN2034" i="77" s="1"/>
  <c r="AF1951" i="77"/>
  <c r="AG1951" i="77"/>
  <c r="AH1951" i="77"/>
  <c r="AN1951" i="77" s="1"/>
  <c r="AF2199" i="77"/>
  <c r="AG2199" i="77"/>
  <c r="AH2199" i="77"/>
  <c r="AN2199" i="77" s="1"/>
  <c r="AF2070" i="77"/>
  <c r="AG2070" i="77"/>
  <c r="AH2070" i="77"/>
  <c r="AN2070" i="77" s="1"/>
  <c r="AF1905" i="77"/>
  <c r="AG1905" i="77"/>
  <c r="AH1905" i="77"/>
  <c r="AN1905" i="77" s="1"/>
  <c r="AF1940" i="77"/>
  <c r="AG1940" i="77"/>
  <c r="AH1940" i="77"/>
  <c r="AN1940" i="77" s="1"/>
  <c r="AF1985" i="77"/>
  <c r="AG1985" i="77"/>
  <c r="AH1985" i="77"/>
  <c r="AN1985" i="77" s="1"/>
  <c r="AF1895" i="77"/>
  <c r="AG1895" i="77"/>
  <c r="AH1895" i="77"/>
  <c r="AN1895" i="77" s="1"/>
  <c r="AF3046" i="77"/>
  <c r="AG3046" i="77"/>
  <c r="AH3046" i="77"/>
  <c r="AN3046" i="77" s="1"/>
  <c r="AF601" i="77"/>
  <c r="AG601" i="77"/>
  <c r="AH601" i="77"/>
  <c r="AN601" i="77" s="1"/>
  <c r="AF1210" i="77"/>
  <c r="AG1210" i="77"/>
  <c r="AH1210" i="77"/>
  <c r="AN1210" i="77" s="1"/>
  <c r="AF1532" i="77"/>
  <c r="AG1532" i="77"/>
  <c r="AH1532" i="77"/>
  <c r="AN1532" i="77" s="1"/>
  <c r="AF964" i="77"/>
  <c r="AG964" i="77"/>
  <c r="AH964" i="77"/>
  <c r="AN964" i="77" s="1"/>
  <c r="AF498" i="77"/>
  <c r="AM498" i="77" s="1"/>
  <c r="AG498" i="77"/>
  <c r="AH498" i="77"/>
  <c r="AF816" i="77"/>
  <c r="AG816" i="77"/>
  <c r="AH816" i="77"/>
  <c r="AN816" i="77" s="1"/>
  <c r="AF1058" i="77"/>
  <c r="AG1058" i="77"/>
  <c r="AH1058" i="77"/>
  <c r="AN1058" i="77" s="1"/>
  <c r="AF1025" i="77"/>
  <c r="AG1025" i="77"/>
  <c r="AH1025" i="77"/>
  <c r="AN1025" i="77" s="1"/>
  <c r="AF750" i="77"/>
  <c r="AG750" i="77"/>
  <c r="AH750" i="77"/>
  <c r="AN750" i="77" s="1"/>
  <c r="AF703" i="77"/>
  <c r="AG703" i="77"/>
  <c r="AH703" i="77"/>
  <c r="AN703" i="77" s="1"/>
  <c r="AF670" i="77"/>
  <c r="AG670" i="77"/>
  <c r="AH670" i="77"/>
  <c r="AN670" i="77" s="1"/>
  <c r="AF935" i="77"/>
  <c r="AG935" i="77"/>
  <c r="AH935" i="77"/>
  <c r="AN935" i="77" s="1"/>
  <c r="AF871" i="77"/>
  <c r="AG871" i="77"/>
  <c r="AH871" i="77"/>
  <c r="AN871" i="77" s="1"/>
  <c r="AF796" i="77"/>
  <c r="AG796" i="77"/>
  <c r="AH796" i="77"/>
  <c r="AN796" i="77" s="1"/>
  <c r="AF649" i="77"/>
  <c r="AG649" i="77"/>
  <c r="AH649" i="77"/>
  <c r="AN649" i="77" s="1"/>
  <c r="AF1273" i="77"/>
  <c r="AG1273" i="77"/>
  <c r="AH1273" i="77"/>
  <c r="AN1273" i="77" s="1"/>
  <c r="AF356" i="77"/>
  <c r="AM356" i="77" s="1"/>
  <c r="AG356" i="77"/>
  <c r="AH356" i="77"/>
  <c r="AF385" i="77"/>
  <c r="AM385" i="77" s="1"/>
  <c r="AG385" i="77"/>
  <c r="AH385" i="77"/>
  <c r="AF1378" i="77"/>
  <c r="AG1378" i="77"/>
  <c r="AH1378" i="77"/>
  <c r="AN1378" i="77" s="1"/>
  <c r="AF1045" i="77"/>
  <c r="AG1045" i="77"/>
  <c r="AH1045" i="77"/>
  <c r="AN1045" i="77" s="1"/>
  <c r="AF238" i="77"/>
  <c r="AM238" i="77" s="1"/>
  <c r="AG238" i="77"/>
  <c r="AH238" i="77"/>
  <c r="AF381" i="77"/>
  <c r="AM381" i="77" s="1"/>
  <c r="AG381" i="77"/>
  <c r="AH381" i="77"/>
  <c r="AF129" i="77"/>
  <c r="AM129" i="77" s="1"/>
  <c r="AG129" i="77"/>
  <c r="AH129" i="77"/>
  <c r="AF873" i="77"/>
  <c r="AG873" i="77"/>
  <c r="AH873" i="77"/>
  <c r="AN873" i="77" s="1"/>
  <c r="AF1405" i="77"/>
  <c r="AG1405" i="77"/>
  <c r="AH1405" i="77"/>
  <c r="AN1405" i="77" s="1"/>
  <c r="AF2001" i="77"/>
  <c r="AG2001" i="77"/>
  <c r="AH2001" i="77"/>
  <c r="AN2001" i="77" s="1"/>
  <c r="AF121" i="77"/>
  <c r="AM121" i="77" s="1"/>
  <c r="AG121" i="77"/>
  <c r="AH121" i="77"/>
  <c r="AF274" i="77"/>
  <c r="AM274" i="77" s="1"/>
  <c r="AG274" i="77"/>
  <c r="AH274" i="77"/>
  <c r="AF618" i="77"/>
  <c r="AG618" i="77"/>
  <c r="AH618" i="77"/>
  <c r="AN618" i="77" s="1"/>
  <c r="AF415" i="77"/>
  <c r="AG415" i="77"/>
  <c r="AH415" i="77"/>
  <c r="AN415" i="77" s="1"/>
  <c r="AF83" i="77"/>
  <c r="AM83" i="77" s="1"/>
  <c r="AG83" i="77"/>
  <c r="AH83" i="77"/>
  <c r="AF874" i="77"/>
  <c r="AG874" i="77"/>
  <c r="AH874" i="77"/>
  <c r="AN874" i="77" s="1"/>
  <c r="AF1406" i="77"/>
  <c r="AG1406" i="77"/>
  <c r="AH1406" i="77"/>
  <c r="AN1406" i="77" s="1"/>
  <c r="AF1215" i="77"/>
  <c r="AG1215" i="77"/>
  <c r="AH1215" i="77"/>
  <c r="AN1215" i="77" s="1"/>
  <c r="AF2351" i="77"/>
  <c r="AG2351" i="77"/>
  <c r="AH2351" i="77"/>
  <c r="AN2351" i="77" s="1"/>
  <c r="AF1569" i="77"/>
  <c r="AG1569" i="77"/>
  <c r="AH1569" i="77"/>
  <c r="AN1569" i="77" s="1"/>
  <c r="AF2017" i="77"/>
  <c r="AG2017" i="77"/>
  <c r="AH2017" i="77"/>
  <c r="AN2017" i="77" s="1"/>
  <c r="AF1941" i="77"/>
  <c r="AG1941" i="77"/>
  <c r="AH1941" i="77"/>
  <c r="AN1941" i="77" s="1"/>
  <c r="AF1999" i="77"/>
  <c r="AG1999" i="77"/>
  <c r="AH1999" i="77"/>
  <c r="AN1999" i="77" s="1"/>
  <c r="AF1947" i="77"/>
  <c r="AG1947" i="77"/>
  <c r="AH1947" i="77"/>
  <c r="AN1947" i="77" s="1"/>
  <c r="AF1998" i="77"/>
  <c r="AG1998" i="77"/>
  <c r="AH1998" i="77"/>
  <c r="AN1998" i="77" s="1"/>
  <c r="AF1759" i="77"/>
  <c r="AG1759" i="77"/>
  <c r="AH1759" i="77"/>
  <c r="AN1759" i="77" s="1"/>
  <c r="AF2000" i="77"/>
  <c r="AG2000" i="77"/>
  <c r="AH2000" i="77"/>
  <c r="AN2000" i="77" s="1"/>
  <c r="AF1760" i="77"/>
  <c r="AG1760" i="77"/>
  <c r="AH1760" i="77"/>
  <c r="AN1760" i="77" s="1"/>
  <c r="AF596" i="77"/>
  <c r="AG596" i="77"/>
  <c r="AH596" i="77"/>
  <c r="AN596" i="77" s="1"/>
  <c r="AF120" i="77"/>
  <c r="AM120" i="77" s="1"/>
  <c r="AG120" i="77"/>
  <c r="AH120" i="77"/>
  <c r="AF2352" i="77"/>
  <c r="AG2352" i="77"/>
  <c r="AH2352" i="77"/>
  <c r="AN2352" i="77" s="1"/>
  <c r="AF1570" i="77"/>
  <c r="AG1570" i="77"/>
  <c r="AH1570" i="77"/>
  <c r="AN1570" i="77" s="1"/>
  <c r="AF2105" i="77"/>
  <c r="AG2105" i="77"/>
  <c r="AH2105" i="77"/>
  <c r="AN2105" i="77" s="1"/>
  <c r="AF2002" i="77"/>
  <c r="AG2002" i="77"/>
  <c r="AH2002" i="77"/>
  <c r="AN2002" i="77" s="1"/>
  <c r="AF2083" i="77"/>
  <c r="AG2083" i="77"/>
  <c r="AH2083" i="77"/>
  <c r="AN2083" i="77" s="1"/>
  <c r="AF2010" i="77"/>
  <c r="AG2010" i="77"/>
  <c r="AH2010" i="77"/>
  <c r="AN2010" i="77" s="1"/>
  <c r="AF2080" i="77"/>
  <c r="AG2080" i="77"/>
  <c r="AH2080" i="77"/>
  <c r="AN2080" i="77" s="1"/>
  <c r="AF1834" i="77"/>
  <c r="AG1834" i="77"/>
  <c r="AH1834" i="77"/>
  <c r="AN1834" i="77" s="1"/>
  <c r="AF2084" i="77"/>
  <c r="AG2084" i="77"/>
  <c r="AH2084" i="77"/>
  <c r="AN2084" i="77" s="1"/>
  <c r="AF1835" i="77"/>
  <c r="AG1835" i="77"/>
  <c r="AH1835" i="77"/>
  <c r="AN1835" i="77" s="1"/>
  <c r="AM7" i="77" l="1"/>
  <c r="AN493" i="77"/>
  <c r="AN352" i="77"/>
  <c r="AN426" i="77"/>
  <c r="AN436" i="77"/>
  <c r="AN178" i="77"/>
  <c r="AN112" i="77"/>
  <c r="AN120" i="77"/>
  <c r="AN379" i="77"/>
  <c r="AN256" i="77"/>
  <c r="AN304" i="77"/>
  <c r="AN202" i="77"/>
  <c r="AN124" i="77"/>
  <c r="AN18" i="77"/>
  <c r="AN155" i="77"/>
  <c r="AN214" i="77"/>
  <c r="AN49" i="77"/>
  <c r="AN86" i="77"/>
  <c r="AN412" i="77"/>
  <c r="AN458" i="77"/>
  <c r="AN279" i="77"/>
  <c r="AN191" i="77"/>
  <c r="AN43" i="77"/>
  <c r="AN473" i="77"/>
  <c r="AN97" i="77"/>
  <c r="AN53" i="77"/>
  <c r="AN88" i="77"/>
  <c r="AN60" i="77"/>
  <c r="AN90" i="77"/>
  <c r="AN130" i="77"/>
  <c r="AN115" i="77"/>
  <c r="AN118" i="77"/>
  <c r="AN347" i="77"/>
  <c r="AN55" i="77"/>
  <c r="AN216" i="77"/>
  <c r="AN570" i="77"/>
  <c r="AN269" i="77"/>
  <c r="AN466" i="77"/>
  <c r="AN100" i="77"/>
  <c r="AN303" i="77"/>
  <c r="AN274" i="77"/>
  <c r="AN443" i="77"/>
  <c r="AN142" i="77"/>
  <c r="AN462" i="77"/>
  <c r="AN430" i="77"/>
  <c r="AN117" i="77"/>
  <c r="AN33" i="77"/>
  <c r="AN220" i="77"/>
  <c r="AN433" i="77"/>
  <c r="AN204" i="77"/>
  <c r="AN621" i="77"/>
  <c r="AN494" i="77"/>
  <c r="AN188" i="77"/>
  <c r="AN336" i="77"/>
  <c r="AN484" i="77"/>
  <c r="AN417" i="77"/>
  <c r="AN92" i="77"/>
  <c r="AN52" i="77"/>
  <c r="AN416" i="77"/>
  <c r="AN371" i="77"/>
  <c r="AN488" i="77"/>
  <c r="AN50" i="77"/>
  <c r="AN547" i="77"/>
  <c r="AN306" i="77"/>
  <c r="AN96" i="77"/>
  <c r="AN83" i="77"/>
  <c r="AN238" i="77"/>
  <c r="AN385" i="77"/>
  <c r="AN498" i="77"/>
  <c r="AN127" i="77"/>
  <c r="AN20" i="77"/>
  <c r="AN580" i="77"/>
  <c r="AN179" i="77"/>
  <c r="AN537" i="77"/>
  <c r="AN346" i="77"/>
  <c r="AN61" i="77"/>
  <c r="AN316" i="77"/>
  <c r="AN181" i="77"/>
  <c r="AN174" i="77"/>
  <c r="AN32" i="77"/>
  <c r="AN368" i="77"/>
  <c r="AN620" i="77"/>
  <c r="AN294" i="77"/>
  <c r="AN286" i="77"/>
  <c r="AN582" i="77"/>
  <c r="AN67" i="77"/>
  <c r="AN237" i="77"/>
  <c r="AN427" i="77"/>
  <c r="AN226" i="77"/>
  <c r="AN156" i="77"/>
  <c r="AN545" i="77"/>
  <c r="AN34" i="77"/>
  <c r="AN180" i="77"/>
  <c r="AN195" i="77"/>
  <c r="AN350" i="77"/>
  <c r="AN340" i="77"/>
  <c r="AN74" i="77"/>
  <c r="AN285" i="77"/>
  <c r="AN480" i="77"/>
  <c r="AN171" i="77"/>
  <c r="AN79" i="77"/>
  <c r="AN374" i="77"/>
  <c r="AN22" i="77"/>
  <c r="AN206" i="77"/>
  <c r="AN223" i="77"/>
  <c r="AN278" i="77"/>
  <c r="AN9" i="77"/>
  <c r="AN457" i="77"/>
  <c r="AN72" i="77"/>
  <c r="AN111" i="77"/>
  <c r="AN163" i="77"/>
  <c r="AN131" i="77"/>
  <c r="AN8" i="77"/>
  <c r="AN581" i="77"/>
  <c r="AN70" i="77"/>
  <c r="AN363" i="77"/>
  <c r="AN384" i="77"/>
  <c r="AN383" i="77"/>
  <c r="AN185" i="77"/>
  <c r="AN19" i="77"/>
  <c r="AN254" i="77"/>
  <c r="AN25" i="77"/>
  <c r="AN93" i="77"/>
  <c r="AN177" i="77"/>
  <c r="AN82" i="77"/>
  <c r="AN209" i="77"/>
  <c r="AN65" i="77"/>
  <c r="AN255" i="77"/>
  <c r="AN308" i="77"/>
  <c r="AN322" i="77"/>
  <c r="AN259" i="77"/>
  <c r="AN495" i="77"/>
  <c r="AN451" i="77"/>
  <c r="AN17" i="77"/>
  <c r="AN520" i="77"/>
  <c r="AN288" i="77"/>
  <c r="AN467" i="77"/>
  <c r="AN341" i="77"/>
  <c r="AN523" i="77"/>
  <c r="AN486" i="77"/>
  <c r="AN302" i="77"/>
  <c r="AN276" i="77"/>
  <c r="AN98" i="77"/>
  <c r="AN444" i="77"/>
  <c r="AN267" i="77"/>
  <c r="AN299" i="77"/>
  <c r="AN505" i="77"/>
  <c r="AN154" i="77"/>
  <c r="AN201" i="77"/>
  <c r="AN45" i="77"/>
  <c r="AN261" i="77"/>
  <c r="AN539" i="77"/>
  <c r="AN408" i="77"/>
  <c r="AN173" i="77"/>
  <c r="AN24" i="77"/>
  <c r="AN373" i="77"/>
  <c r="AN353" i="77"/>
  <c r="AN475" i="77"/>
  <c r="AN225" i="77"/>
  <c r="AN121" i="77"/>
  <c r="AN381" i="77"/>
  <c r="AN452" i="77"/>
  <c r="AN91" i="77"/>
  <c r="AN567" i="77"/>
  <c r="AN239" i="77"/>
  <c r="AN477" i="77"/>
  <c r="AN375" i="77"/>
  <c r="AN103" i="77"/>
  <c r="AN359" i="77"/>
  <c r="AN36" i="77"/>
  <c r="AN71" i="77"/>
  <c r="AN10" i="77"/>
  <c r="AN227" i="77"/>
  <c r="AN569" i="77"/>
  <c r="AN30" i="77"/>
  <c r="AN230" i="77"/>
  <c r="AN437" i="77"/>
  <c r="AN424" i="77"/>
  <c r="AN232" i="77"/>
  <c r="AN354" i="77"/>
  <c r="AN73" i="77"/>
  <c r="AN701" i="77"/>
  <c r="AN365" i="77"/>
  <c r="AN140" i="77"/>
  <c r="AN438" i="77"/>
  <c r="AN250" i="77"/>
  <c r="AN284" i="77"/>
  <c r="AN94" i="77"/>
  <c r="AN129" i="77"/>
  <c r="AN356" i="77"/>
  <c r="AN584" i="77"/>
  <c r="AN207" i="77"/>
  <c r="AN203" i="77"/>
  <c r="AN76" i="77"/>
  <c r="AN367" i="77"/>
  <c r="AN566" i="77"/>
  <c r="AN77" i="77"/>
  <c r="AN58" i="77"/>
  <c r="AN529" i="77"/>
  <c r="AN504" i="77"/>
  <c r="AN122" i="77"/>
  <c r="AN293" i="77"/>
  <c r="AN372" i="77"/>
  <c r="AN511" i="77"/>
  <c r="AN319" i="77"/>
  <c r="AN199" i="77"/>
  <c r="AN229" i="77"/>
  <c r="AN519" i="77"/>
  <c r="AN66" i="77"/>
  <c r="AN69" i="77"/>
  <c r="AN311" i="77"/>
  <c r="AN499" i="77"/>
  <c r="AN492" i="77"/>
  <c r="AN48" i="77"/>
  <c r="AN81" i="77"/>
  <c r="AN217" i="77"/>
  <c r="AN75" i="77"/>
  <c r="AN152" i="77"/>
  <c r="AN21" i="77"/>
  <c r="AN167" i="77"/>
  <c r="AN585" i="77"/>
  <c r="AN38" i="77"/>
  <c r="AN434" i="77"/>
  <c r="AN137" i="77"/>
  <c r="AN370" i="77"/>
  <c r="AN244" i="77"/>
  <c r="AN153" i="77"/>
  <c r="AN200" i="77"/>
  <c r="AN56" i="77"/>
  <c r="AN7" i="77"/>
  <c r="AM1934" i="77"/>
  <c r="AM1561" i="77"/>
  <c r="AM1773" i="77"/>
  <c r="AM1732" i="77"/>
  <c r="AM2304" i="77"/>
  <c r="AM1548" i="77"/>
  <c r="AM1195" i="77"/>
  <c r="AM1796" i="77"/>
  <c r="AM1715" i="77"/>
  <c r="AM2479" i="77"/>
  <c r="AM1759" i="77"/>
  <c r="AM1569" i="77"/>
  <c r="AM750" i="77"/>
  <c r="AM1210" i="77"/>
  <c r="AM2070" i="77"/>
  <c r="AM873" i="77"/>
  <c r="AM1835" i="77"/>
  <c r="AM2010" i="77"/>
  <c r="AM2002" i="77"/>
  <c r="AM596" i="77"/>
  <c r="AM1378" i="77"/>
  <c r="AM1532" i="77"/>
  <c r="AM1889" i="77"/>
  <c r="AM1788" i="77"/>
  <c r="AM988" i="77"/>
  <c r="AM715" i="77"/>
  <c r="AM1044" i="77"/>
  <c r="AM1856" i="77"/>
  <c r="AM1742" i="77"/>
  <c r="AM1911" i="77"/>
  <c r="AM1390" i="77"/>
  <c r="AM1866" i="77"/>
  <c r="AM2015" i="77"/>
  <c r="AM2014" i="77"/>
  <c r="AM1612" i="77"/>
  <c r="AM2790" i="77"/>
  <c r="AM1235" i="77"/>
  <c r="AM2038" i="77"/>
  <c r="AM663" i="77"/>
  <c r="AM1589" i="77"/>
  <c r="AM1121" i="77"/>
  <c r="AM2546" i="77"/>
  <c r="AM1525" i="77"/>
  <c r="AM1998" i="77"/>
  <c r="AM2017" i="77"/>
  <c r="AM874" i="77"/>
  <c r="AM935" i="77"/>
  <c r="AM1025" i="77"/>
  <c r="AM1985" i="77"/>
  <c r="AM2199" i="77"/>
  <c r="AM1803" i="77"/>
  <c r="AM1963" i="77"/>
  <c r="AM1912" i="77"/>
  <c r="AM2021" i="77"/>
  <c r="AM1902" i="77"/>
  <c r="AM2110" i="77"/>
  <c r="AM2481" i="77"/>
  <c r="AM2449" i="77"/>
  <c r="AM2454" i="77"/>
  <c r="AM1551" i="77"/>
  <c r="AM172" i="77"/>
  <c r="AM659" i="77"/>
  <c r="AM1354" i="77"/>
  <c r="AM2300" i="77"/>
  <c r="AM1154" i="77"/>
  <c r="AM2869" i="77"/>
  <c r="AM1180" i="77"/>
  <c r="AM2681" i="77"/>
  <c r="AM1654" i="77"/>
  <c r="AM1337" i="77"/>
  <c r="AM1315" i="77"/>
  <c r="AM671" i="77"/>
  <c r="AM1488" i="77"/>
  <c r="AM594" i="77"/>
  <c r="AM1771" i="77"/>
  <c r="AM3194" i="77"/>
  <c r="AM2280" i="77"/>
  <c r="AM1228" i="77"/>
  <c r="AM2445" i="77"/>
  <c r="AM866" i="77"/>
  <c r="AM2393" i="77"/>
  <c r="AM2654" i="77"/>
  <c r="AM2782" i="77"/>
  <c r="AM1230" i="77"/>
  <c r="AM1870" i="77"/>
  <c r="AM3238" i="77"/>
  <c r="AM1103" i="77"/>
  <c r="AM1211" i="77"/>
  <c r="AM526" i="77"/>
  <c r="AM2603" i="77"/>
  <c r="AM489" i="77"/>
  <c r="AM1702" i="77"/>
  <c r="AM716" i="77"/>
  <c r="AM2071" i="77"/>
  <c r="AM1583" i="77"/>
  <c r="AM2487" i="77"/>
  <c r="AM2306" i="77"/>
  <c r="AM1184" i="77"/>
  <c r="AM1027" i="77"/>
  <c r="AM1182" i="77"/>
  <c r="AM1790" i="77"/>
  <c r="AM1677" i="77"/>
  <c r="AM2618" i="77"/>
  <c r="AM1169" i="77"/>
  <c r="AM800" i="77"/>
  <c r="AM986" i="77"/>
  <c r="AM1813" i="77"/>
  <c r="AM1489" i="77"/>
  <c r="AM971" i="77"/>
  <c r="AM1822" i="77"/>
  <c r="AM1596" i="77"/>
  <c r="AM1252" i="77"/>
  <c r="AM1120" i="77"/>
  <c r="AM1792" i="77"/>
  <c r="AM613" i="77"/>
  <c r="AM1207" i="77"/>
  <c r="AM1135" i="77"/>
  <c r="AM1969" i="77"/>
  <c r="AM1368" i="77"/>
  <c r="AM1580" i="77"/>
  <c r="AM490" i="77"/>
  <c r="AM133" i="77"/>
  <c r="AM1024" i="77"/>
  <c r="AM460" i="77"/>
  <c r="AM28" i="77"/>
  <c r="AM418" i="77"/>
  <c r="AM1961" i="77"/>
  <c r="AM2482" i="77"/>
  <c r="AM1887" i="77"/>
  <c r="AM2385" i="77"/>
  <c r="AM1249" i="77"/>
  <c r="AM1060" i="77"/>
  <c r="AM1863" i="77"/>
  <c r="AM2351" i="77"/>
  <c r="AM415" i="77"/>
  <c r="AM1405" i="77"/>
  <c r="AM1045" i="77"/>
  <c r="AM964" i="77"/>
  <c r="AM601" i="77"/>
  <c r="AM611" i="77"/>
  <c r="AM633" i="77"/>
  <c r="AM211" i="77"/>
  <c r="AM409" i="77"/>
  <c r="AM440" i="77"/>
  <c r="AM990" i="77"/>
  <c r="AM411" i="77"/>
  <c r="AM147" i="77"/>
  <c r="AM1888" i="77"/>
  <c r="AM2026" i="77"/>
  <c r="AM2233" i="77"/>
  <c r="AM2024" i="77"/>
  <c r="AM2068" i="77"/>
  <c r="AM2302" i="77"/>
  <c r="AM2179" i="77"/>
  <c r="AM2752" i="77"/>
  <c r="AM2755" i="77"/>
  <c r="AM2751" i="77"/>
  <c r="AM2653" i="77"/>
  <c r="AM2028" i="77"/>
  <c r="AM2753" i="77"/>
  <c r="AM2175" i="77"/>
  <c r="AM2518" i="77"/>
  <c r="AM2173" i="77"/>
  <c r="AM2342" i="77"/>
  <c r="AM2298" i="77"/>
  <c r="AM1553" i="77"/>
  <c r="AM1817" i="77"/>
  <c r="AM532" i="77"/>
  <c r="AM1697" i="77"/>
  <c r="AM1084" i="77"/>
  <c r="AM1486" i="77"/>
  <c r="AM1282" i="77"/>
  <c r="AM751" i="77"/>
  <c r="AM877" i="77"/>
  <c r="AM109" i="77"/>
  <c r="AM1000" i="77"/>
  <c r="AM664" i="77"/>
  <c r="AM764" i="77"/>
  <c r="AM1592" i="77"/>
  <c r="AM2386" i="77"/>
  <c r="AM709" i="77"/>
  <c r="AM1314" i="77"/>
  <c r="AM1823" i="77"/>
  <c r="AM1635" i="77"/>
  <c r="AM1498" i="77"/>
  <c r="AM228" i="77"/>
  <c r="AM166" i="77"/>
  <c r="AM1038" i="77"/>
  <c r="AM2086" i="77"/>
  <c r="AM961" i="77"/>
  <c r="AM400" i="77"/>
  <c r="AM624" i="77"/>
  <c r="AM604" i="77"/>
  <c r="AM2392" i="77"/>
  <c r="AM1502" i="77"/>
  <c r="AM1426" i="77"/>
  <c r="AM422" i="77"/>
  <c r="AM329" i="77"/>
  <c r="AM332" i="77"/>
  <c r="AM1670" i="77"/>
  <c r="AM541" i="77"/>
  <c r="AM320" i="77"/>
  <c r="AM3239" i="77"/>
  <c r="AM847" i="77"/>
  <c r="AM2375" i="77"/>
  <c r="AM807" i="77"/>
  <c r="AM1506" i="77"/>
  <c r="AM1789" i="77"/>
  <c r="AM3141" i="77"/>
  <c r="AM428" i="77"/>
  <c r="AM1066" i="77"/>
  <c r="AM439" i="77"/>
  <c r="AM555" i="77"/>
  <c r="AM1432" i="77"/>
  <c r="AM1433" i="77"/>
  <c r="AM1268" i="77"/>
  <c r="AM474" i="77"/>
  <c r="AM258" i="77"/>
  <c r="AM508" i="77"/>
  <c r="AM579" i="77"/>
  <c r="AM528" i="77"/>
  <c r="AM593" i="77"/>
  <c r="AM704" i="77"/>
  <c r="AM1484" i="77"/>
  <c r="AM1757" i="77"/>
  <c r="AM1530" i="77"/>
  <c r="AM161" i="77"/>
  <c r="AM160" i="77"/>
  <c r="AM1682" i="77"/>
  <c r="AM698" i="77"/>
  <c r="AM1335" i="77"/>
  <c r="AM1480" i="77"/>
  <c r="AM1884" i="77"/>
  <c r="AM1883" i="77"/>
  <c r="AM3237" i="77"/>
  <c r="AM2373" i="77"/>
  <c r="AM2452" i="77"/>
  <c r="AM1694" i="77"/>
  <c r="AM673" i="77"/>
  <c r="AM518" i="77"/>
  <c r="AM459" i="77"/>
  <c r="AM1573" i="77"/>
  <c r="AM1572" i="77"/>
  <c r="AM1809" i="77"/>
  <c r="AM3186" i="77"/>
  <c r="AM2138" i="77"/>
  <c r="AM1741" i="77"/>
  <c r="AM1821" i="77"/>
  <c r="AM692" i="77"/>
  <c r="AM2007" i="77"/>
  <c r="AM2945" i="77"/>
  <c r="AM1495" i="77"/>
  <c r="AM820" i="77"/>
  <c r="AM3025" i="77"/>
  <c r="AM2582" i="77"/>
  <c r="AM2258" i="77"/>
  <c r="AM2251" i="77"/>
  <c r="AM2073" i="77"/>
  <c r="AM2081" i="77"/>
  <c r="AM2198" i="77"/>
  <c r="AM2058" i="77"/>
  <c r="AM2416" i="77"/>
  <c r="AM1512" i="77"/>
  <c r="AM2710" i="77"/>
  <c r="AM2783" i="77"/>
  <c r="AM2707" i="77"/>
  <c r="AM2787" i="77"/>
  <c r="AM2786" i="77"/>
  <c r="AM2705" i="77"/>
  <c r="AM2784" i="77"/>
  <c r="AM2607" i="77"/>
  <c r="AM2443" i="77"/>
  <c r="AM857" i="77"/>
  <c r="AM860" i="77"/>
  <c r="AM2569" i="77"/>
  <c r="AM2232" i="77"/>
  <c r="AM2227" i="77"/>
  <c r="AM2045" i="77"/>
  <c r="AM2055" i="77"/>
  <c r="AM2180" i="77"/>
  <c r="AM2037" i="77"/>
  <c r="AM2403" i="77"/>
  <c r="AM1491" i="77"/>
  <c r="AM2697" i="77"/>
  <c r="AM2772" i="77"/>
  <c r="AM2692" i="77"/>
  <c r="AM2770" i="77"/>
  <c r="AM2769" i="77"/>
  <c r="AM2693" i="77"/>
  <c r="AM2767" i="77"/>
  <c r="AM2595" i="77"/>
  <c r="AM712" i="77"/>
  <c r="AM1007" i="77"/>
  <c r="AM298" i="77"/>
  <c r="AM1226" i="77"/>
  <c r="AM1342" i="77"/>
  <c r="AM1256" i="77"/>
  <c r="AM1791" i="77"/>
  <c r="AM1600" i="77"/>
  <c r="AM1422" i="77"/>
  <c r="AM2509" i="77"/>
  <c r="AM1942" i="77"/>
  <c r="AM615" i="77"/>
  <c r="AM650" i="77"/>
  <c r="AM3018" i="77"/>
  <c r="AM973" i="77"/>
  <c r="AM1023" i="77"/>
  <c r="AM1003" i="77"/>
  <c r="AM1001" i="77"/>
  <c r="AM3177" i="77"/>
  <c r="AM2643" i="77"/>
  <c r="AM2022" i="77"/>
  <c r="AM1765" i="77"/>
  <c r="AM1833" i="77"/>
  <c r="AM1240" i="77"/>
  <c r="AM2033" i="77"/>
  <c r="AM1399" i="77"/>
  <c r="AM3029" i="77"/>
  <c r="AM2029" i="77"/>
  <c r="AM1991" i="77"/>
  <c r="AM3183" i="77"/>
  <c r="AM2969" i="77"/>
  <c r="AM1516" i="77"/>
  <c r="AM882" i="77"/>
  <c r="AM1458" i="77"/>
  <c r="AM1409" i="77"/>
  <c r="AM295" i="77"/>
  <c r="AM588" i="77"/>
  <c r="AM2920" i="77"/>
  <c r="AM2564" i="77"/>
  <c r="AM1687" i="77"/>
  <c r="AM2321" i="77"/>
  <c r="AM2249" i="77"/>
  <c r="AM2381" i="77"/>
  <c r="AM2328" i="77"/>
  <c r="AM2327" i="77"/>
  <c r="AM2317" i="77"/>
  <c r="AM2278" i="77"/>
  <c r="AM2269" i="77"/>
  <c r="AM2183" i="77"/>
  <c r="AM2248" i="77"/>
  <c r="AM2270" i="77"/>
  <c r="AM2370" i="77"/>
  <c r="AM2320" i="77"/>
  <c r="AM2271" i="77"/>
  <c r="AM2326" i="77"/>
  <c r="AM2318" i="77"/>
  <c r="AM2273" i="77"/>
  <c r="AM2425" i="77"/>
  <c r="AM2322" i="77"/>
  <c r="AM2424" i="77"/>
  <c r="AM2246" i="77"/>
  <c r="AM2423" i="77"/>
  <c r="AM2367" i="77"/>
  <c r="AM2701" i="77"/>
  <c r="AM3234" i="77"/>
  <c r="AM3232" i="77"/>
  <c r="AM3230" i="77"/>
  <c r="AM389" i="77"/>
  <c r="AM1036" i="77"/>
  <c r="AM2008" i="77"/>
  <c r="AM2346" i="77"/>
  <c r="AM2294" i="77"/>
  <c r="AM2226" i="77"/>
  <c r="AM2225" i="77"/>
  <c r="AM2072" i="77"/>
  <c r="AM2123" i="77"/>
  <c r="AM2052" i="77"/>
  <c r="AM2161" i="77"/>
  <c r="AM2160" i="77"/>
  <c r="AM2109" i="77"/>
  <c r="AM2159" i="77"/>
  <c r="AM2125" i="77"/>
  <c r="AM2158" i="77"/>
  <c r="AM2155" i="77"/>
  <c r="AM2215" i="77"/>
  <c r="AM2221" i="77"/>
  <c r="AM2220" i="77"/>
  <c r="AM2345" i="77"/>
  <c r="AM2219" i="77"/>
  <c r="AM2296" i="77"/>
  <c r="AM2295" i="77"/>
  <c r="AM2563" i="77"/>
  <c r="AM2122" i="77"/>
  <c r="AM2350" i="77"/>
  <c r="AM3175" i="77"/>
  <c r="AM2832" i="77"/>
  <c r="AM1311" i="77"/>
  <c r="AM824" i="77"/>
  <c r="AM1540" i="77"/>
  <c r="AM987" i="77"/>
  <c r="AM126" i="77"/>
  <c r="AM113" i="77"/>
  <c r="AM592" i="77"/>
  <c r="AM3225" i="77"/>
  <c r="AM3223" i="77"/>
  <c r="AM3221" i="77"/>
  <c r="AM1957" i="77"/>
  <c r="AM1338" i="77"/>
  <c r="AM2357" i="77"/>
  <c r="AM240" i="77"/>
  <c r="AM635" i="77"/>
  <c r="AM1340" i="77"/>
  <c r="AM1971" i="77"/>
  <c r="AM2420" i="77"/>
  <c r="AM1357" i="77"/>
  <c r="AM1099" i="77"/>
  <c r="AM653" i="77"/>
  <c r="AM654" i="77"/>
  <c r="AM169" i="77"/>
  <c r="AM630" i="77"/>
  <c r="AM717" i="77"/>
  <c r="AM869" i="77"/>
  <c r="AM1721" i="77"/>
  <c r="AM1556" i="77"/>
  <c r="AM1493" i="77"/>
  <c r="AM1197" i="77"/>
  <c r="AM183" i="77"/>
  <c r="AM1140" i="77"/>
  <c r="AM2231" i="77"/>
  <c r="AM2267" i="77"/>
  <c r="AM2432" i="77"/>
  <c r="AM2764" i="77"/>
  <c r="AM1457" i="77"/>
  <c r="AM2910" i="77"/>
  <c r="AM1519" i="77"/>
  <c r="AM391" i="77"/>
  <c r="AM832" i="77"/>
  <c r="AM762" i="77"/>
  <c r="AM534" i="77"/>
  <c r="AM3178" i="77"/>
  <c r="AM2634" i="77"/>
  <c r="AM2429" i="77"/>
  <c r="AM2382" i="77"/>
  <c r="AM2406" i="77"/>
  <c r="AM629" i="77"/>
  <c r="AM2253" i="77"/>
  <c r="AM2293" i="77"/>
  <c r="AM2453" i="77"/>
  <c r="AM2777" i="77"/>
  <c r="AM1112" i="77"/>
  <c r="AM1110" i="77"/>
  <c r="AM644" i="77"/>
  <c r="AM1395" i="77"/>
  <c r="AM531" i="77"/>
  <c r="AM325" i="77"/>
  <c r="AM1463" i="77"/>
  <c r="AM1462" i="77"/>
  <c r="AM951" i="77"/>
  <c r="AM1021" i="77"/>
  <c r="AM1577" i="77"/>
  <c r="AM1566" i="77"/>
  <c r="AM2105" i="77"/>
  <c r="AM2069" i="77"/>
  <c r="AM1010" i="77"/>
  <c r="AM1609" i="77"/>
  <c r="AM1875" i="77"/>
  <c r="AM2016" i="77"/>
  <c r="AM1547" i="77"/>
  <c r="AM2388" i="77"/>
  <c r="AM864" i="77"/>
  <c r="AM696" i="77"/>
  <c r="AM1309" i="77"/>
  <c r="AM1310" i="77"/>
  <c r="AM695" i="77"/>
  <c r="AM2106" i="77"/>
  <c r="AM1666" i="77"/>
  <c r="AM2066" i="77"/>
  <c r="AM1104" i="77"/>
  <c r="AM1212" i="77"/>
  <c r="AM1382" i="77"/>
  <c r="AM1185" i="77"/>
  <c r="AM1617" i="77"/>
  <c r="AM1767" i="77"/>
  <c r="AM1419" i="77"/>
  <c r="AM3089" i="77"/>
  <c r="AM797" i="77"/>
  <c r="AM231" i="77"/>
  <c r="AM1053" i="77"/>
  <c r="AM1320" i="77"/>
  <c r="AM838" i="77"/>
  <c r="AM1241" i="77"/>
  <c r="AM321" i="77"/>
  <c r="AM1018" i="77"/>
  <c r="AM2107" i="77"/>
  <c r="AM1667" i="77"/>
  <c r="AM1731" i="77"/>
  <c r="AM1244" i="77"/>
  <c r="AM1016" i="77"/>
  <c r="AM1017" i="77"/>
  <c r="AM1876" i="77"/>
  <c r="AM833" i="77"/>
  <c r="AM1101" i="77"/>
  <c r="AM1782" i="77"/>
  <c r="AM1510" i="77"/>
  <c r="AM2205" i="77"/>
  <c r="AM960" i="77"/>
  <c r="AM574" i="77"/>
  <c r="AM1404" i="77"/>
  <c r="AM543" i="77"/>
  <c r="AM937" i="77"/>
  <c r="AM940" i="77"/>
  <c r="AM1170" i="77"/>
  <c r="AM700" i="77"/>
  <c r="AM801" i="77"/>
  <c r="AM500" i="77"/>
  <c r="AM1152" i="77"/>
  <c r="AM788" i="77"/>
  <c r="AM1332" i="77"/>
  <c r="AM2662" i="77"/>
  <c r="AM2621" i="77"/>
  <c r="AM2833" i="77"/>
  <c r="AM1763" i="77"/>
  <c r="AM1264" i="77"/>
  <c r="AM149" i="77"/>
  <c r="AM1336" i="77"/>
  <c r="AM2097" i="77"/>
  <c r="AM1278" i="77"/>
  <c r="AM1352" i="77"/>
  <c r="AM1317" i="77"/>
  <c r="AM1824" i="77"/>
  <c r="AM1079" i="77"/>
  <c r="AM176" i="77"/>
  <c r="AM603" i="77"/>
  <c r="AM1436" i="77"/>
  <c r="AM1046" i="77"/>
  <c r="AM1407" i="77"/>
  <c r="AM1260" i="77"/>
  <c r="AM1090" i="77"/>
  <c r="AM2340" i="77"/>
  <c r="AM2291" i="77"/>
  <c r="AM1146" i="77"/>
  <c r="AM923" i="77"/>
  <c r="AM3154" i="77"/>
  <c r="AM2242" i="77"/>
  <c r="AM2266" i="77"/>
  <c r="AM950" i="77"/>
  <c r="AM2100" i="77"/>
  <c r="AM1837" i="77"/>
  <c r="AM991" i="77"/>
  <c r="AM1372" i="77"/>
  <c r="AM992" i="77"/>
  <c r="AM576" i="77"/>
  <c r="AM1518" i="77"/>
  <c r="AM983" i="77"/>
  <c r="AM1917" i="77"/>
  <c r="AM638" i="77"/>
  <c r="AM1086" i="77"/>
  <c r="AM1894" i="77"/>
  <c r="AM1071" i="77"/>
  <c r="AM2444" i="77"/>
  <c r="AM1014" i="77"/>
  <c r="AM1456" i="77"/>
  <c r="AM685" i="77"/>
  <c r="AM550" i="77"/>
  <c r="AM2439" i="77"/>
  <c r="AM3188" i="77"/>
  <c r="AM1316" i="77"/>
  <c r="AM2489" i="77"/>
  <c r="AM2698" i="77"/>
  <c r="AM1529" i="77"/>
  <c r="AM684" i="77"/>
  <c r="AM1259" i="77"/>
  <c r="AM335" i="77"/>
  <c r="AM767" i="77"/>
  <c r="AM693" i="77"/>
  <c r="AM1108" i="77"/>
  <c r="AM348" i="77"/>
  <c r="AM651" i="77"/>
  <c r="AM404" i="77"/>
  <c r="AM1909" i="77"/>
  <c r="AM376" i="77"/>
  <c r="AM687" i="77"/>
  <c r="AM583" i="77"/>
  <c r="AM1270" i="77"/>
  <c r="AM1836" i="77"/>
  <c r="AM1575" i="77"/>
  <c r="AM1473" i="77"/>
  <c r="AM1718" i="77"/>
  <c r="AM1006" i="77"/>
  <c r="AM212" i="77"/>
  <c r="AM62" i="77"/>
  <c r="AM656" i="77"/>
  <c r="AM889" i="77"/>
  <c r="AM752" i="77"/>
  <c r="AM1490" i="77"/>
  <c r="AM1147" i="77"/>
  <c r="AM1192" i="77"/>
  <c r="AM1726" i="77"/>
  <c r="AM3155" i="77"/>
  <c r="AM2587" i="77"/>
  <c r="AM2863" i="77"/>
  <c r="AM2861" i="77"/>
  <c r="AM2019" i="77"/>
  <c r="AM2859" i="77"/>
  <c r="AM2459" i="77"/>
  <c r="AM2857" i="77"/>
  <c r="AM2856" i="77"/>
  <c r="AM1954" i="77"/>
  <c r="AM2854" i="77"/>
  <c r="AM2852" i="77"/>
  <c r="AM803" i="77"/>
  <c r="AM342" i="77"/>
  <c r="AM941" i="77"/>
  <c r="AM2128" i="77"/>
  <c r="AM2571" i="77"/>
  <c r="AM2831" i="77"/>
  <c r="AM2829" i="77"/>
  <c r="AM2009" i="77"/>
  <c r="AM2827" i="77"/>
  <c r="AM2436" i="77"/>
  <c r="AM2825" i="77"/>
  <c r="AM2824" i="77"/>
  <c r="AM1936" i="77"/>
  <c r="AM2822" i="77"/>
  <c r="AM2820" i="77"/>
  <c r="AM1365" i="77"/>
  <c r="AM631" i="77"/>
  <c r="AM954" i="77"/>
  <c r="AM2627" i="77"/>
  <c r="AM2144" i="77"/>
  <c r="AM1177" i="77"/>
  <c r="AM403" i="77"/>
  <c r="AM1295" i="77"/>
  <c r="AM1281" i="77"/>
  <c r="AM1308" i="77"/>
  <c r="AM2238" i="77"/>
  <c r="AM1082" i="77"/>
  <c r="AM1191" i="77"/>
  <c r="AM1601" i="77"/>
  <c r="AM1136" i="77"/>
  <c r="AM989" i="77"/>
  <c r="AM792" i="77"/>
  <c r="AM1047" i="77"/>
  <c r="AM1318" i="77"/>
  <c r="AM1242" i="77"/>
  <c r="AM769" i="77"/>
  <c r="AM1503" i="77"/>
  <c r="AM1427" i="77"/>
  <c r="AM1222" i="77"/>
  <c r="AM825" i="77"/>
  <c r="AM562" i="77"/>
  <c r="AM1640" i="77"/>
  <c r="AM450" i="77"/>
  <c r="AM1141" i="77"/>
  <c r="AM931" i="77"/>
  <c r="AM1266" i="77"/>
  <c r="AM2502" i="77"/>
  <c r="AM1722" i="77"/>
  <c r="AM361" i="77"/>
  <c r="AM3152" i="77"/>
  <c r="AM1465" i="77"/>
  <c r="AM470" i="77"/>
  <c r="AM1444" i="77"/>
  <c r="AM2895" i="77"/>
  <c r="AM1497" i="77"/>
  <c r="AM1127" i="77"/>
  <c r="AM1125" i="77"/>
  <c r="AM1061" i="77"/>
  <c r="AM465" i="77"/>
  <c r="AM1849" i="77"/>
  <c r="AM1935" i="77"/>
  <c r="AM2178" i="77"/>
  <c r="AM1948" i="77"/>
  <c r="AM1576" i="77"/>
  <c r="AM1565" i="77"/>
  <c r="AM1507" i="77"/>
  <c r="AM1713" i="77"/>
  <c r="AM2408" i="77"/>
  <c r="AM2083" i="77"/>
  <c r="AM2043" i="77"/>
  <c r="AM1628" i="77"/>
  <c r="AM1691" i="77"/>
  <c r="AM2193" i="77"/>
  <c r="AM2074" i="77"/>
  <c r="AM2491" i="77"/>
  <c r="AM1402" i="77"/>
  <c r="AM946" i="77"/>
  <c r="AM1644" i="77"/>
  <c r="AM945" i="77"/>
  <c r="AM2387" i="77"/>
  <c r="AM1406" i="77"/>
  <c r="AM2001" i="77"/>
  <c r="AM871" i="77"/>
  <c r="AM1895" i="77"/>
  <c r="AM1922" i="77"/>
  <c r="AM1913" i="77"/>
  <c r="AM2049" i="77"/>
  <c r="AM2051" i="77"/>
  <c r="AM2166" i="77"/>
  <c r="AM2187" i="77"/>
  <c r="AM1981" i="77"/>
  <c r="AM2196" i="77"/>
  <c r="AM2067" i="77"/>
  <c r="AM2685" i="77"/>
  <c r="AM2687" i="77"/>
  <c r="AM2683" i="77"/>
  <c r="AM2598" i="77"/>
  <c r="AM1967" i="77"/>
  <c r="AM2686" i="77"/>
  <c r="AM2061" i="77"/>
  <c r="AM2450" i="77"/>
  <c r="AM2059" i="77"/>
  <c r="AM2260" i="77"/>
  <c r="AM2185" i="77"/>
  <c r="AM1550" i="77"/>
  <c r="AM610" i="77"/>
  <c r="AM243" i="77"/>
  <c r="AM1660" i="77"/>
  <c r="AM2931" i="77"/>
  <c r="AM1645" i="77"/>
  <c r="AM1686" i="77"/>
  <c r="AM1467" i="77"/>
  <c r="AM2555" i="77"/>
  <c r="AM2451" i="77"/>
  <c r="AM2557" i="77"/>
  <c r="AM1346" i="77"/>
  <c r="AM235" i="77"/>
  <c r="AM1492" i="77"/>
  <c r="AM1546" i="77"/>
  <c r="AM846" i="77"/>
  <c r="AM974" i="77"/>
  <c r="AM1582" i="77"/>
  <c r="AM1706" i="77"/>
  <c r="AM1943" i="77"/>
  <c r="AM2868" i="77"/>
  <c r="AM1975" i="77"/>
  <c r="AM1668" i="77"/>
  <c r="AM1829" i="77"/>
  <c r="AM1179" i="77"/>
  <c r="AM917" i="77"/>
  <c r="AM918" i="77"/>
  <c r="AM595" i="77"/>
  <c r="AM1305" i="77"/>
  <c r="AM2759" i="77"/>
  <c r="AM2500" i="77"/>
  <c r="AM2513" i="77"/>
  <c r="AM2478" i="77"/>
  <c r="AM1622" i="77"/>
  <c r="AM680" i="77"/>
  <c r="AM464" i="77"/>
  <c r="AM994" i="77"/>
  <c r="AM993" i="77"/>
  <c r="AM1148" i="77"/>
  <c r="AM1804" i="77"/>
  <c r="AM1618" i="77"/>
  <c r="AM2078" i="77"/>
  <c r="AM875" i="77"/>
  <c r="AM1487" i="77"/>
  <c r="AM552" i="77"/>
  <c r="AM491" i="77"/>
  <c r="AM2506" i="77"/>
  <c r="AM114" i="77"/>
  <c r="AM845" i="77"/>
  <c r="AM1605" i="77"/>
  <c r="AM1754" i="77"/>
  <c r="AM1173" i="77"/>
  <c r="AM939" i="77"/>
  <c r="AM2235" i="77"/>
  <c r="AM2141" i="77"/>
  <c r="AM2508" i="77"/>
  <c r="AM1973" i="77"/>
  <c r="AM2930" i="77"/>
  <c r="AM2633" i="77"/>
  <c r="AM2480" i="77"/>
  <c r="AM1214" i="77"/>
  <c r="AM790" i="77"/>
  <c r="AM850" i="77"/>
  <c r="AM1078" i="77"/>
  <c r="AM1151" i="77"/>
  <c r="AM787" i="77"/>
  <c r="AM1227" i="77"/>
  <c r="AM1740" i="77"/>
  <c r="AM1297" i="77"/>
  <c r="AM2338" i="77"/>
  <c r="AM2447" i="77"/>
  <c r="AM2150" i="77"/>
  <c r="AM2292" i="77"/>
  <c r="AM1133" i="77"/>
  <c r="AM810" i="77"/>
  <c r="AM967" i="77"/>
  <c r="AM559" i="77"/>
  <c r="AM677" i="77"/>
  <c r="AM1445" i="77"/>
  <c r="AM1350" i="77"/>
  <c r="AM2111" i="77"/>
  <c r="AM1296" i="77"/>
  <c r="AM1370" i="77"/>
  <c r="AM1328" i="77"/>
  <c r="AM1945" i="77"/>
  <c r="AM1793" i="77"/>
  <c r="AM1631" i="77"/>
  <c r="AM944" i="77"/>
  <c r="AM1209" i="77"/>
  <c r="AM1206" i="77"/>
  <c r="AM1442" i="77"/>
  <c r="AM210" i="77"/>
  <c r="AM323" i="77"/>
  <c r="AM1057" i="77"/>
  <c r="AM1794" i="77"/>
  <c r="AM558" i="77"/>
  <c r="AM245" i="77"/>
  <c r="AM798" i="77"/>
  <c r="AM1277" i="77"/>
  <c r="AM934" i="77"/>
  <c r="AM1284" i="77"/>
  <c r="AM829" i="77"/>
  <c r="AM1761" i="77"/>
  <c r="AM758" i="77"/>
  <c r="AM1371" i="77"/>
  <c r="AM26" i="77"/>
  <c r="AM27" i="77"/>
  <c r="AM1327" i="77"/>
  <c r="AM1236" i="77"/>
  <c r="AM1176" i="77"/>
  <c r="AM1830" i="77"/>
  <c r="AM2114" i="77"/>
  <c r="AM1632" i="77"/>
  <c r="AM2116" i="77"/>
  <c r="AM1421" i="77"/>
  <c r="AM1033" i="77"/>
  <c r="AM884" i="77"/>
  <c r="AM2851" i="77"/>
  <c r="AM1820" i="77"/>
  <c r="AM2101" i="77"/>
  <c r="AM1615" i="77"/>
  <c r="AM2103" i="77"/>
  <c r="AM1420" i="77"/>
  <c r="AM661" i="77"/>
  <c r="AM880" i="77"/>
  <c r="AM984" i="77"/>
  <c r="AM1785" i="77"/>
  <c r="AM2289" i="77"/>
  <c r="AM2046" i="77"/>
  <c r="AM1816" i="77"/>
  <c r="AM2366" i="77"/>
  <c r="AM3185" i="77"/>
  <c r="AM1231" i="77"/>
  <c r="AM2419" i="77"/>
  <c r="AM2718" i="77"/>
  <c r="AM2415" i="77"/>
  <c r="AM1233" i="77"/>
  <c r="AM343" i="77"/>
  <c r="AM828" i="77"/>
  <c r="AM956" i="77"/>
  <c r="AM1786" i="77"/>
  <c r="AM1779" i="77"/>
  <c r="AM1015" i="77"/>
  <c r="AM1443" i="77"/>
  <c r="AM260" i="77"/>
  <c r="AM507" i="77"/>
  <c r="AM844" i="77"/>
  <c r="AM2343" i="77"/>
  <c r="AM2640" i="77"/>
  <c r="AM2337" i="77"/>
  <c r="AM1499" i="77"/>
  <c r="AM1423" i="77"/>
  <c r="AM271" i="77"/>
  <c r="AM1334" i="77"/>
  <c r="AM1537" i="77"/>
  <c r="AM1258" i="77"/>
  <c r="AM1607" i="77"/>
  <c r="AM683" i="77"/>
  <c r="AM665" i="77"/>
  <c r="AM1962" i="77"/>
  <c r="AM1752" i="77"/>
  <c r="AM456" i="77"/>
  <c r="AM3192" i="77"/>
  <c r="AM694" i="77"/>
  <c r="AM1661" i="77"/>
  <c r="AM1541" i="77"/>
  <c r="AM1470" i="77"/>
  <c r="AM1279" i="77"/>
  <c r="AM283" i="77"/>
  <c r="AM233" i="77"/>
  <c r="AM572" i="77"/>
  <c r="AM386" i="77"/>
  <c r="AM291" i="77"/>
  <c r="AM2968" i="77"/>
  <c r="AM710" i="77"/>
  <c r="AM3229" i="77"/>
  <c r="AM1083" i="77"/>
  <c r="AM369" i="77"/>
  <c r="AM393" i="77"/>
  <c r="AM741" i="77"/>
  <c r="AM3227" i="77"/>
  <c r="AM636" i="77"/>
  <c r="AM431" i="77"/>
  <c r="AM2819" i="77"/>
  <c r="AM2818" i="77"/>
  <c r="AM2614" i="77"/>
  <c r="AM2616" i="77"/>
  <c r="AM2815" i="77"/>
  <c r="AM2739" i="77"/>
  <c r="AM2691" i="77"/>
  <c r="AM2806" i="77"/>
  <c r="AM3226" i="77"/>
  <c r="AM1064" i="77"/>
  <c r="AM1393" i="77"/>
  <c r="AM3117" i="77"/>
  <c r="AM3116" i="77"/>
  <c r="AM3028" i="77"/>
  <c r="AM3033" i="77"/>
  <c r="AM3112" i="77"/>
  <c r="AM3084" i="77"/>
  <c r="AM3067" i="77"/>
  <c r="AM3106" i="77"/>
  <c r="AM1919" i="77"/>
  <c r="AM40" i="77"/>
  <c r="AM885" i="77"/>
  <c r="AM1701" i="77"/>
  <c r="AM643" i="77"/>
  <c r="AM2441" i="77"/>
  <c r="AM1376" i="77"/>
  <c r="AM2749" i="77"/>
  <c r="AM2405" i="77"/>
  <c r="AM1398" i="77"/>
  <c r="AM1429" i="77"/>
  <c r="AM182" i="77"/>
  <c r="AM1243" i="77"/>
  <c r="AM1075" i="77"/>
  <c r="AM1482" i="77"/>
  <c r="AM3148" i="77"/>
  <c r="AM1261" i="77"/>
  <c r="AM3153" i="77"/>
  <c r="AM1158" i="77"/>
  <c r="AM1925" i="77"/>
  <c r="AM1937" i="77"/>
  <c r="AM1950" i="77"/>
  <c r="AM297" i="77"/>
  <c r="AM362" i="77"/>
  <c r="AM1425" i="77"/>
  <c r="AM1451" i="77"/>
  <c r="AM645" i="77"/>
  <c r="AM1871" i="77"/>
  <c r="AM1364" i="77"/>
  <c r="AM556" i="77"/>
  <c r="AM1196" i="77"/>
  <c r="AM995" i="77"/>
  <c r="AM1858" i="77"/>
  <c r="AM2299" i="77"/>
  <c r="AM966" i="77"/>
  <c r="AM910" i="77"/>
  <c r="AM1450" i="77"/>
  <c r="AM2656" i="77"/>
  <c r="AM1941" i="77"/>
  <c r="AM1951" i="77"/>
  <c r="AM1096" i="77"/>
  <c r="AM618" i="77"/>
  <c r="AM757" i="77"/>
  <c r="AM420" i="77"/>
  <c r="AM435" i="77"/>
  <c r="AM3045" i="77"/>
  <c r="AM1011" i="77"/>
  <c r="AM557" i="77"/>
  <c r="AM150" i="77"/>
  <c r="AM887" i="77"/>
  <c r="AM2207" i="77"/>
  <c r="AM2314" i="77"/>
  <c r="AM2025" i="77"/>
  <c r="AM2286" i="77"/>
  <c r="AM2250" i="77"/>
  <c r="AM2095" i="77"/>
  <c r="AM2301" i="77"/>
  <c r="AM1965" i="77"/>
  <c r="AM2341" i="77"/>
  <c r="AM2754" i="77"/>
  <c r="AM2212" i="77"/>
  <c r="AM2652" i="77"/>
  <c r="AM2540" i="77"/>
  <c r="AM2651" i="77"/>
  <c r="AM2407" i="77"/>
  <c r="AM2517" i="77"/>
  <c r="AM2522" i="77"/>
  <c r="AM2206" i="77"/>
  <c r="AM1552" i="77"/>
  <c r="AM1452" i="77"/>
  <c r="AM1641" i="77"/>
  <c r="AM193" i="77"/>
  <c r="AM1513" i="77"/>
  <c r="AM3241" i="77"/>
  <c r="AM1472" i="77"/>
  <c r="AM878" i="77"/>
  <c r="AM1696" i="77"/>
  <c r="AM1868" i="77"/>
  <c r="AM1665" i="77"/>
  <c r="AM449" i="77"/>
  <c r="AM84" i="77"/>
  <c r="AM641" i="77"/>
  <c r="AM1403" i="77"/>
  <c r="AM911" i="77"/>
  <c r="AM1130" i="77"/>
  <c r="AM1213" i="77"/>
  <c r="AM1339" i="77"/>
  <c r="AM236" i="77"/>
  <c r="AM1356" i="77"/>
  <c r="AM35" i="77"/>
  <c r="AM1656" i="77"/>
  <c r="AM1363" i="77"/>
  <c r="AM2371" i="77"/>
  <c r="AM1041" i="77"/>
  <c r="AM1586" i="77"/>
  <c r="AM2243" i="77"/>
  <c r="AM981" i="77"/>
  <c r="AM1164" i="77"/>
  <c r="AM1039" i="77"/>
  <c r="AM736" i="77"/>
  <c r="AM768" i="77"/>
  <c r="AM447" i="77"/>
  <c r="AM448" i="77"/>
  <c r="AM331" i="77"/>
  <c r="AM1056" i="77"/>
  <c r="AM533" i="77"/>
  <c r="AM3193" i="77"/>
  <c r="AM1415" i="77"/>
  <c r="AM1501" i="77"/>
  <c r="AM1915" i="77"/>
  <c r="AM1730" i="77"/>
  <c r="AM1669" i="77"/>
  <c r="AM317" i="77"/>
  <c r="AM1885" i="77"/>
  <c r="AM1787" i="77"/>
  <c r="AM1509" i="77"/>
  <c r="AM2077" i="77"/>
  <c r="AM1770" i="77"/>
  <c r="AM1288" i="77"/>
  <c r="AM1073" i="77"/>
  <c r="AM397" i="77"/>
  <c r="AM517" i="77"/>
  <c r="AM184" i="77"/>
  <c r="AM718" i="77"/>
  <c r="AM1811" i="77"/>
  <c r="AM1707" i="77"/>
  <c r="AM1564" i="77"/>
  <c r="AM355" i="77"/>
  <c r="AM666" i="77"/>
  <c r="AM662" i="77"/>
  <c r="AM658" i="77"/>
  <c r="AM1414" i="77"/>
  <c r="AM965" i="77"/>
  <c r="AM674" i="77"/>
  <c r="AM672" i="77"/>
  <c r="AM879" i="77"/>
  <c r="AM1685" i="77"/>
  <c r="AM1574" i="77"/>
  <c r="AM289" i="77"/>
  <c r="AM159" i="77"/>
  <c r="AM1758" i="77"/>
  <c r="AM1738" i="77"/>
  <c r="AM1162" i="77"/>
  <c r="AM1515" i="77"/>
  <c r="AM1481" i="77"/>
  <c r="AM842" i="77"/>
  <c r="AM1673" i="77"/>
  <c r="AM3171" i="77"/>
  <c r="AM1643" i="77"/>
  <c r="AM1642" i="77"/>
  <c r="AM1882" i="77"/>
  <c r="AM2418" i="77"/>
  <c r="AM2376" i="77"/>
  <c r="AM959" i="77"/>
  <c r="AM3236" i="77"/>
  <c r="AM1349" i="77"/>
  <c r="AM515" i="77"/>
  <c r="AM253" i="77"/>
  <c r="AM1810" i="77"/>
  <c r="AM1808" i="77"/>
  <c r="AM1946" i="77"/>
  <c r="AM2006" i="77"/>
  <c r="AM2944" i="77"/>
  <c r="AM1203" i="77"/>
  <c r="AM1879" i="77"/>
  <c r="AM1966" i="77"/>
  <c r="AM1893" i="77"/>
  <c r="AM3187" i="77"/>
  <c r="AM2139" i="77"/>
  <c r="AM809" i="77"/>
  <c r="AM2145" i="77"/>
  <c r="AM1988" i="77"/>
  <c r="AM2088" i="77"/>
  <c r="AM2284" i="77"/>
  <c r="AM2085" i="77"/>
  <c r="AM2578" i="77"/>
  <c r="AM2192" i="77"/>
  <c r="AM1587" i="77"/>
  <c r="AM2558" i="77"/>
  <c r="AM2709" i="77"/>
  <c r="AM2708" i="77"/>
  <c r="AM2788" i="77"/>
  <c r="AM2706" i="77"/>
  <c r="AM2638" i="77"/>
  <c r="AM2785" i="77"/>
  <c r="AM2721" i="77"/>
  <c r="AM2646" i="77"/>
  <c r="AM1539" i="77"/>
  <c r="AM1523" i="77"/>
  <c r="AM1105" i="77"/>
  <c r="AM1739" i="77"/>
  <c r="AM854" i="77"/>
  <c r="AM2129" i="77"/>
  <c r="AM1974" i="77"/>
  <c r="AM2060" i="77"/>
  <c r="AM2261" i="77"/>
  <c r="AM2056" i="77"/>
  <c r="AM2566" i="77"/>
  <c r="AM2167" i="77"/>
  <c r="AM1581" i="77"/>
  <c r="AM2548" i="77"/>
  <c r="AM2696" i="77"/>
  <c r="AM2695" i="77"/>
  <c r="AM2771" i="77"/>
  <c r="AM2694" i="77"/>
  <c r="AM2625" i="77"/>
  <c r="AM2768" i="77"/>
  <c r="AM2714" i="77"/>
  <c r="AM2635" i="77"/>
  <c r="AM1554" i="77"/>
  <c r="AM364" i="77"/>
  <c r="AM1163" i="77"/>
  <c r="AM2384" i="77"/>
  <c r="AM1818" i="77"/>
  <c r="AM1156" i="77"/>
  <c r="AM1725" i="77"/>
  <c r="AM1560" i="77"/>
  <c r="AM1255" i="77"/>
  <c r="AM1524" i="77"/>
  <c r="AM2780" i="77"/>
  <c r="AM2599" i="77"/>
  <c r="AM1050" i="77"/>
  <c r="AM714" i="77"/>
  <c r="AM972" i="77"/>
  <c r="AM1004" i="77"/>
  <c r="AM1002" i="77"/>
  <c r="AM2488" i="77"/>
  <c r="AM3184" i="77"/>
  <c r="AM3009" i="77"/>
  <c r="AM1517" i="77"/>
  <c r="AM1201" i="77"/>
  <c r="AM1527" i="77"/>
  <c r="AM851" i="77"/>
  <c r="AM3191" i="77"/>
  <c r="AM3172" i="77"/>
  <c r="AM2584" i="77"/>
  <c r="AM668" i="77"/>
  <c r="AM1430" i="77"/>
  <c r="AM1217" i="77"/>
  <c r="AM963" i="77"/>
  <c r="AM337" i="77"/>
  <c r="AM827" i="77"/>
  <c r="AM766" i="77"/>
  <c r="AM1323" i="77"/>
  <c r="AM1042" i="77"/>
  <c r="AM2742" i="77"/>
  <c r="AM2689" i="77"/>
  <c r="AM2549" i="77"/>
  <c r="AM2422" i="77"/>
  <c r="AM2378" i="77"/>
  <c r="AM2330" i="77"/>
  <c r="AM2329" i="77"/>
  <c r="AM2182" i="77"/>
  <c r="AM2245" i="77"/>
  <c r="AM2164" i="77"/>
  <c r="AM2277" i="77"/>
  <c r="AM2276" i="77"/>
  <c r="AM2209" i="77"/>
  <c r="AM2275" i="77"/>
  <c r="AM2247" i="77"/>
  <c r="AM2274" i="77"/>
  <c r="AM2272" i="77"/>
  <c r="AM2319" i="77"/>
  <c r="AM2325" i="77"/>
  <c r="AM2324" i="77"/>
  <c r="AM2421" i="77"/>
  <c r="AM2323" i="77"/>
  <c r="AM2380" i="77"/>
  <c r="AM2379" i="77"/>
  <c r="AM2615" i="77"/>
  <c r="AM2244" i="77"/>
  <c r="AM2426" i="77"/>
  <c r="AM1880" i="77"/>
  <c r="AM605" i="77"/>
  <c r="AM1590" i="77"/>
  <c r="AM3233" i="77"/>
  <c r="AM3231" i="77"/>
  <c r="AM702" i="77"/>
  <c r="AM218" i="77"/>
  <c r="AM134" i="77"/>
  <c r="AM2217" i="77"/>
  <c r="AM2127" i="77"/>
  <c r="AM2297" i="77"/>
  <c r="AM2224" i="77"/>
  <c r="AM2223" i="77"/>
  <c r="AM2211" i="77"/>
  <c r="AM2162" i="77"/>
  <c r="AM2152" i="77"/>
  <c r="AM2075" i="77"/>
  <c r="AM2126" i="77"/>
  <c r="AM2153" i="77"/>
  <c r="AM2282" i="77"/>
  <c r="AM2216" i="77"/>
  <c r="AM2154" i="77"/>
  <c r="AM2222" i="77"/>
  <c r="AM2214" i="77"/>
  <c r="AM2157" i="77"/>
  <c r="AM2349" i="77"/>
  <c r="AM2218" i="77"/>
  <c r="AM2348" i="77"/>
  <c r="AM2124" i="77"/>
  <c r="AM2347" i="77"/>
  <c r="AM2281" i="77"/>
  <c r="AM2617" i="77"/>
  <c r="AM3156" i="77"/>
  <c r="AM1881" i="77"/>
  <c r="AM1199" i="77"/>
  <c r="AM1303" i="77"/>
  <c r="AM1918" i="77"/>
  <c r="AM105" i="77"/>
  <c r="AM110" i="77"/>
  <c r="AM2628" i="77"/>
  <c r="AM3224" i="77"/>
  <c r="AM3222" i="77"/>
  <c r="AM3220" i="77"/>
  <c r="AM1977" i="77"/>
  <c r="AM2288" i="77"/>
  <c r="AM522" i="77"/>
  <c r="AM1842" i="77"/>
  <c r="AM1438" i="77"/>
  <c r="AM1737" i="77"/>
  <c r="AM1847" i="77"/>
  <c r="AM826" i="77"/>
  <c r="AM564" i="77"/>
  <c r="AM1160" i="77"/>
  <c r="AM429" i="77"/>
  <c r="AM1672" i="77"/>
  <c r="AM835" i="77"/>
  <c r="AM47" i="77"/>
  <c r="AM1466" i="77"/>
  <c r="AM853" i="77"/>
  <c r="AM413" i="77"/>
  <c r="AM3147" i="77"/>
  <c r="AM3181" i="77"/>
  <c r="AM2907" i="77"/>
  <c r="AM2688" i="77"/>
  <c r="AM2626" i="77"/>
  <c r="AM2649" i="77"/>
  <c r="AM2942" i="77"/>
  <c r="AM2909" i="77"/>
  <c r="AM205" i="77"/>
  <c r="AM1394" i="77"/>
  <c r="AM530" i="77"/>
  <c r="AM324" i="77"/>
  <c r="AM1921" i="77"/>
  <c r="AM1949" i="77"/>
  <c r="AM2102" i="77"/>
  <c r="AM2523" i="77"/>
  <c r="AM1753" i="77"/>
  <c r="AM3182" i="77"/>
  <c r="AM2919" i="77"/>
  <c r="AM2704" i="77"/>
  <c r="AM2639" i="77"/>
  <c r="AM2669" i="77"/>
  <c r="AM1113" i="77"/>
  <c r="AM1111" i="77"/>
  <c r="AM928" i="77"/>
  <c r="AM834" i="77"/>
  <c r="AM763" i="77"/>
  <c r="AM535" i="77"/>
  <c r="AM1449" i="77"/>
  <c r="AM1175" i="77"/>
  <c r="AM1022" i="77"/>
  <c r="AM3140" i="77"/>
  <c r="AM1326" i="77"/>
  <c r="AM2084" i="77"/>
  <c r="AM2013" i="77"/>
  <c r="AM1850" i="77"/>
  <c r="AM2263" i="77"/>
  <c r="AM2620" i="77"/>
  <c r="AM1128" i="77"/>
  <c r="AM1341" i="77"/>
  <c r="AM3240" i="77"/>
  <c r="AM975" i="77"/>
  <c r="AM2352" i="77"/>
  <c r="AM1947" i="77"/>
  <c r="AM670" i="77"/>
  <c r="AM1940" i="77"/>
  <c r="AM2092" i="77"/>
  <c r="AM1834" i="77"/>
  <c r="AM1570" i="77"/>
  <c r="AM3046" i="77"/>
  <c r="AM2181" i="77"/>
  <c r="AM410" i="77"/>
  <c r="AM1693" i="77"/>
  <c r="AM1775" i="77"/>
  <c r="AM1843" i="77"/>
  <c r="AM1571" i="77"/>
  <c r="AM2204" i="77"/>
  <c r="AM2040" i="77"/>
  <c r="AM3075" i="77"/>
  <c r="AM1322" i="77"/>
  <c r="AM1271" i="77"/>
  <c r="AM2428" i="77"/>
  <c r="AM1597" i="77"/>
  <c r="AM1321" i="77"/>
  <c r="AM2279" i="77"/>
  <c r="AM1959" i="77"/>
  <c r="AM852" i="77"/>
  <c r="AM3195" i="77"/>
  <c r="AM708" i="77"/>
  <c r="AM2655" i="77"/>
  <c r="AM1478" i="77"/>
  <c r="AM759" i="77"/>
  <c r="AM2391" i="77"/>
  <c r="AM982" i="77"/>
  <c r="AM863" i="77"/>
  <c r="AM1087" i="77"/>
  <c r="AM2309" i="77"/>
  <c r="AM1149" i="77"/>
  <c r="AM1381" i="77"/>
  <c r="AM1623" i="77"/>
  <c r="AM669" i="77"/>
  <c r="AM358" i="77"/>
  <c r="AM1319" i="77"/>
  <c r="AM602" i="77"/>
  <c r="AM282" i="77"/>
  <c r="AM553" i="77"/>
  <c r="AM619" i="77"/>
  <c r="AM2310" i="77"/>
  <c r="AM1446" i="77"/>
  <c r="AM806" i="77"/>
  <c r="AM893" i="77"/>
  <c r="AM1638" i="77"/>
  <c r="AM1812" i="77"/>
  <c r="AM1471" i="77"/>
  <c r="AM1511" i="77"/>
  <c r="AM1674" i="77"/>
  <c r="AM1781" i="77"/>
  <c r="AM2044" i="77"/>
  <c r="AM805" i="77"/>
  <c r="AM1375" i="77"/>
  <c r="AM542" i="77"/>
  <c r="AM1095" i="77"/>
  <c r="AM1134" i="77"/>
  <c r="AM811" i="77"/>
  <c r="AM969" i="77"/>
  <c r="AM144" i="77"/>
  <c r="AM1183" i="77"/>
  <c r="AM2499" i="77"/>
  <c r="AM1115" i="77"/>
  <c r="AM3159" i="77"/>
  <c r="AM2305" i="77"/>
  <c r="AM2316" i="77"/>
  <c r="AM301" i="77"/>
  <c r="AM1801" i="77"/>
  <c r="AM1520" i="77"/>
  <c r="AM1584" i="77"/>
  <c r="AM1714" i="77"/>
  <c r="AM1232" i="77"/>
  <c r="AM3235" i="77"/>
  <c r="AM843" i="77"/>
  <c r="AM2030" i="77"/>
  <c r="AM1358" i="77"/>
  <c r="AM1091" i="77"/>
  <c r="AM2290" i="77"/>
  <c r="AM2377" i="77"/>
  <c r="AM1625" i="77"/>
  <c r="AM1221" i="77"/>
  <c r="AM2619" i="77"/>
  <c r="AM2590" i="77"/>
  <c r="AM2794" i="77"/>
  <c r="AM1646" i="77"/>
  <c r="AM753" i="77"/>
  <c r="AM1649" i="77"/>
  <c r="AM648" i="77"/>
  <c r="AM1072" i="77"/>
  <c r="AM1202" i="77"/>
  <c r="AM1647" i="77"/>
  <c r="AM755" i="77"/>
  <c r="AM503" i="77"/>
  <c r="AM1903" i="77"/>
  <c r="AM2871" i="77"/>
  <c r="AM1253" i="77"/>
  <c r="AM1081" i="77"/>
  <c r="AM1263" i="77"/>
  <c r="AM822" i="77"/>
  <c r="AM1102" i="77"/>
  <c r="AM848" i="77"/>
  <c r="AM612" i="77"/>
  <c r="AM219" i="77"/>
  <c r="AM1992" i="77"/>
  <c r="AM1005" i="77"/>
  <c r="AM1307" i="77"/>
  <c r="AM892" i="77"/>
  <c r="AM1819" i="77"/>
  <c r="AM1361" i="77"/>
  <c r="AM2172" i="77"/>
  <c r="AM1982" i="77"/>
  <c r="AM1728" i="77"/>
  <c r="AM406" i="77"/>
  <c r="AM334" i="77"/>
  <c r="AM273" i="77"/>
  <c r="AM1459" i="77"/>
  <c r="AM2036" i="77"/>
  <c r="AM922" i="77"/>
  <c r="AM868" i="77"/>
  <c r="AM840" i="77"/>
  <c r="AM2093" i="77"/>
  <c r="AM1798" i="77"/>
  <c r="AM688" i="77"/>
  <c r="AM647" i="77"/>
  <c r="AM1418" i="77"/>
  <c r="AM1536" i="77"/>
  <c r="AM1257" i="77"/>
  <c r="AM1542" i="77"/>
  <c r="AM1920" i="77"/>
  <c r="AM955" i="77"/>
  <c r="AM831" i="77"/>
  <c r="AM423" i="77"/>
  <c r="AM387" i="77"/>
  <c r="AM292" i="77"/>
  <c r="AM1123" i="77"/>
  <c r="AM3174" i="77"/>
  <c r="AM606" i="77"/>
  <c r="AM2588" i="77"/>
  <c r="AM2331" i="77"/>
  <c r="AM2862" i="77"/>
  <c r="AM2461" i="77"/>
  <c r="AM2860" i="77"/>
  <c r="AM2460" i="77"/>
  <c r="AM2858" i="77"/>
  <c r="AM2458" i="77"/>
  <c r="AM2855" i="77"/>
  <c r="AM2457" i="77"/>
  <c r="AM2853" i="77"/>
  <c r="AM2456" i="77"/>
  <c r="AM257" i="77"/>
  <c r="AM313" i="77"/>
  <c r="AM3007" i="77"/>
  <c r="AM2572" i="77"/>
  <c r="AM2311" i="77"/>
  <c r="AM2830" i="77"/>
  <c r="AM2438" i="77"/>
  <c r="AM2828" i="77"/>
  <c r="AM2437" i="77"/>
  <c r="AM2826" i="77"/>
  <c r="AM2435" i="77"/>
  <c r="AM2823" i="77"/>
  <c r="AM2434" i="77"/>
  <c r="AM2821" i="77"/>
  <c r="AM2433" i="77"/>
  <c r="AM614" i="77"/>
  <c r="AM616" i="77"/>
  <c r="AM2237" i="77"/>
  <c r="AM746" i="77"/>
  <c r="AM1109" i="77"/>
  <c r="AM1610" i="77"/>
  <c r="AM1150" i="77"/>
  <c r="AM1198" i="77"/>
  <c r="AM760" i="77"/>
  <c r="AM1276" i="77"/>
  <c r="AM1304" i="77"/>
  <c r="AM1932" i="77"/>
  <c r="AM3219" i="77"/>
  <c r="AM793" i="77"/>
  <c r="AM1157" i="77"/>
  <c r="AM1054" i="77"/>
  <c r="AM1139" i="77"/>
  <c r="AM930" i="77"/>
  <c r="AM1265" i="77"/>
  <c r="AM2501" i="77"/>
  <c r="AM1098" i="77"/>
  <c r="AM652" i="77"/>
  <c r="AM770" i="77"/>
  <c r="AM1377" i="77"/>
  <c r="AM771" i="77"/>
  <c r="AM1504" i="77"/>
  <c r="AM1428" i="77"/>
  <c r="AM1223" i="77"/>
  <c r="AM1055" i="77"/>
  <c r="AM1384" i="77"/>
  <c r="AM252" i="77"/>
  <c r="AM1474" i="77"/>
  <c r="AM1138" i="77"/>
  <c r="AM1555" i="77"/>
  <c r="AM1262" i="77"/>
  <c r="AM2933" i="77"/>
  <c r="AM2894" i="77"/>
  <c r="AM1126" i="77"/>
  <c r="AM1124" i="77"/>
  <c r="AM865" i="77"/>
  <c r="AM1477" i="77"/>
  <c r="AM1993" i="77"/>
  <c r="AM1734" i="77"/>
  <c r="AM3139" i="77"/>
  <c r="AM1325" i="77"/>
  <c r="AM2505" i="77"/>
  <c r="AM2668" i="77"/>
  <c r="AM2303" i="77"/>
  <c r="AM2080" i="77"/>
  <c r="AM1926" i="77"/>
  <c r="AM1251" i="77"/>
  <c r="AM1774" i="77"/>
  <c r="AM2210" i="77"/>
  <c r="AM3120" i="77"/>
  <c r="AM1664" i="77"/>
  <c r="AM1760" i="77"/>
  <c r="AM649" i="77"/>
  <c r="AM1058" i="77"/>
  <c r="AM2023" i="77"/>
  <c r="AM1215" i="77"/>
  <c r="AM1273" i="77"/>
  <c r="AM943" i="77"/>
  <c r="AM1972" i="77"/>
  <c r="AM2027" i="77"/>
  <c r="AM1953" i="77"/>
  <c r="AM1744" i="77"/>
  <c r="AM1613" i="77"/>
  <c r="AM1608" i="77"/>
  <c r="AM924" i="77"/>
  <c r="AM999" i="77"/>
  <c r="AM1280" i="77"/>
  <c r="AM2547" i="77"/>
  <c r="AM1855" i="77"/>
  <c r="AM747" i="77"/>
  <c r="AM2000" i="77"/>
  <c r="AM1999" i="77"/>
  <c r="AM796" i="77"/>
  <c r="AM703" i="77"/>
  <c r="AM816" i="77"/>
  <c r="AM1905" i="77"/>
  <c r="AM2034" i="77"/>
  <c r="AM998" i="77"/>
  <c r="AM2186" i="77"/>
  <c r="AM2053" i="77"/>
  <c r="AM2256" i="77"/>
  <c r="AM2146" i="77"/>
  <c r="AM2197" i="77"/>
  <c r="AM2259" i="77"/>
  <c r="AM2684" i="77"/>
  <c r="AM2597" i="77"/>
  <c r="AM2596" i="77"/>
  <c r="AM2332" i="77"/>
  <c r="AM2104" i="77"/>
  <c r="AM881" i="77"/>
  <c r="AM1588" i="77"/>
  <c r="AM2723" i="77"/>
  <c r="AM2397" i="77"/>
  <c r="AM2636" i="77"/>
  <c r="AM1174" i="77"/>
  <c r="AM1591" i="77"/>
  <c r="AM1269" i="77"/>
  <c r="AM682" i="77"/>
  <c r="AM675" i="77"/>
  <c r="AM1367" i="77"/>
  <c r="AM1035" i="77"/>
  <c r="AM1658" i="77"/>
  <c r="AM2374" i="77"/>
  <c r="AM936" i="77"/>
  <c r="AM3088" i="77"/>
  <c r="AM679" i="77"/>
  <c r="AM1437" i="77"/>
  <c r="AM1417" i="77"/>
  <c r="AM2065" i="77"/>
  <c r="AM748" i="77"/>
  <c r="AM527" i="77"/>
  <c r="AM791" i="77"/>
  <c r="AM14" i="77"/>
  <c r="AM1094" i="77"/>
  <c r="AM2020" i="77"/>
  <c r="AM2622" i="77"/>
  <c r="AM2184" i="77"/>
  <c r="AM861" i="77"/>
  <c r="AM628" i="77"/>
  <c r="AM676" i="77"/>
  <c r="AM2137" i="77"/>
  <c r="AM2644" i="77"/>
  <c r="AM2440" i="77"/>
  <c r="AM699" i="77"/>
  <c r="AM1020" i="77"/>
  <c r="AM1534" i="77"/>
  <c r="AM1538" i="77"/>
  <c r="AM1727" i="77"/>
  <c r="AM926" i="77"/>
  <c r="AM1208" i="77"/>
  <c r="AM157" i="77"/>
  <c r="AM932" i="77"/>
  <c r="AM168" i="77"/>
  <c r="AM1795" i="77"/>
  <c r="AM3024" i="77"/>
  <c r="AM713" i="77"/>
  <c r="AM186" i="77"/>
  <c r="AM221" i="77"/>
  <c r="AM1076" i="77"/>
  <c r="AM1070" i="77"/>
  <c r="AM2399" i="77"/>
  <c r="AM1234" i="77"/>
  <c r="AM2442" i="77"/>
  <c r="AM2389" i="77"/>
  <c r="AM813" i="77"/>
  <c r="AM1248" i="77"/>
  <c r="AM1019" i="77"/>
  <c r="AM1287" i="77"/>
  <c r="AM837" i="77"/>
  <c r="AM1254" i="77"/>
  <c r="AM1080" i="77"/>
  <c r="AM3019" i="77"/>
  <c r="AM1360" i="77"/>
  <c r="AM1593" i="77"/>
  <c r="AM1626" i="77"/>
  <c r="AM2552" i="77"/>
  <c r="AM2758" i="77"/>
  <c r="AM862" i="77"/>
  <c r="AM1927" i="77"/>
  <c r="AM1065" i="77"/>
  <c r="AM933" i="77"/>
  <c r="AM2600" i="77"/>
  <c r="AM3039" i="77"/>
  <c r="AM2719" i="77"/>
  <c r="AM2414" i="77"/>
  <c r="AM461" i="77"/>
  <c r="AM957" i="77"/>
  <c r="AM1594" i="77"/>
  <c r="AM1627" i="77"/>
  <c r="AM623" i="77"/>
  <c r="AM2779" i="77"/>
  <c r="AM2657" i="77"/>
  <c r="AM858" i="77"/>
  <c r="AM2542" i="77"/>
  <c r="AM2998" i="77"/>
  <c r="AM2641" i="77"/>
  <c r="AM2336" i="77"/>
  <c r="AM1652" i="77"/>
  <c r="AM1990" i="77"/>
  <c r="AM1746" i="77"/>
  <c r="AM577" i="77"/>
  <c r="AM87" i="77"/>
  <c r="AM1453" i="77"/>
  <c r="AM1272" i="77"/>
  <c r="AM1181" i="77"/>
  <c r="AM1008" i="77"/>
  <c r="AM344" i="77"/>
  <c r="AM1137" i="77"/>
  <c r="AM455" i="77"/>
  <c r="AM3030" i="77"/>
  <c r="AM765" i="77"/>
  <c r="AM3104" i="77"/>
  <c r="AM1092" i="77"/>
  <c r="AM1468" i="77"/>
  <c r="AM1400" i="77"/>
  <c r="AM1345" i="77"/>
  <c r="AM681" i="77"/>
  <c r="AM554" i="77"/>
  <c r="AM789" i="77"/>
  <c r="AM774" i="77"/>
  <c r="AM1178" i="77"/>
  <c r="AM626" i="77"/>
  <c r="AM3105" i="77"/>
  <c r="AM1408" i="77"/>
  <c r="AM814" i="77"/>
  <c r="AM802" i="77"/>
  <c r="AM1768" i="77"/>
  <c r="AM655" i="77"/>
  <c r="AM888" i="77"/>
  <c r="AM1186" i="77"/>
  <c r="AM2018" i="77"/>
  <c r="AM1088" i="77"/>
  <c r="AM2032" i="77"/>
  <c r="AM3228" i="77"/>
  <c r="AM506" i="77"/>
  <c r="AM314" i="77"/>
  <c r="AM1505" i="77"/>
  <c r="AM1343" i="77"/>
  <c r="AM454" i="77"/>
  <c r="AM2812" i="77"/>
  <c r="AM2817" i="77"/>
  <c r="AM2763" i="77"/>
  <c r="AM2630" i="77"/>
  <c r="AM2789" i="77"/>
  <c r="AM2809" i="77"/>
  <c r="AM2760" i="77"/>
  <c r="AM2608" i="77"/>
  <c r="AM1344" i="77"/>
  <c r="AM1117" i="77"/>
  <c r="AM637" i="77"/>
  <c r="AM916" i="77"/>
  <c r="AM1441" i="77"/>
  <c r="AM3111" i="77"/>
  <c r="AM3115" i="77"/>
  <c r="AM3094" i="77"/>
  <c r="AM3040" i="77"/>
  <c r="AM3103" i="77"/>
  <c r="AM3109" i="77"/>
  <c r="AM3091" i="77"/>
  <c r="AM2609" i="77"/>
  <c r="AM234" i="77"/>
  <c r="AM2356" i="77"/>
  <c r="AM1651" i="77"/>
  <c r="AM1852" i="77"/>
  <c r="AM1448" i="77"/>
  <c r="AM2514" i="77"/>
  <c r="AM1500" i="77"/>
  <c r="AM1062" i="77"/>
  <c r="AM1048" i="77"/>
  <c r="AM1886" i="77"/>
  <c r="AM1362" i="77"/>
  <c r="AM818" i="77"/>
  <c r="AM445" i="77"/>
  <c r="AM958" i="77"/>
  <c r="AM1383" i="77"/>
  <c r="AM886" i="77"/>
  <c r="AM978" i="77"/>
  <c r="AM469" i="77"/>
  <c r="AM1355" i="77"/>
  <c r="AM2050" i="77"/>
  <c r="AM2115" i="77"/>
  <c r="AM2035" i="77"/>
  <c r="AM296" i="77"/>
  <c r="AM192" i="77"/>
  <c r="AM1229" i="77"/>
  <c r="AM1475" i="77"/>
  <c r="AM929" i="77"/>
  <c r="AM1193" i="77"/>
  <c r="AL1378" i="77"/>
  <c r="AL881" i="77"/>
  <c r="AL1354" i="77"/>
  <c r="AL924" i="77"/>
  <c r="AL878" i="77"/>
  <c r="AL33" i="77"/>
  <c r="AL1315" i="77"/>
  <c r="AL1582" i="77"/>
  <c r="AL2387" i="77"/>
  <c r="AL932" i="77"/>
  <c r="AL368" i="77"/>
  <c r="AL2238" i="77"/>
  <c r="AL130" i="77"/>
  <c r="AL385" i="77"/>
  <c r="AL352" i="77"/>
  <c r="AL167" i="77"/>
  <c r="AL1513" i="77"/>
  <c r="AL1472" i="77"/>
  <c r="AL1612" i="77"/>
  <c r="AL2931" i="77"/>
  <c r="AL966" i="77"/>
  <c r="AL1180" i="77"/>
  <c r="AL1195" i="77"/>
  <c r="AL34" i="77"/>
  <c r="AL580" i="77"/>
  <c r="AL594" i="77"/>
  <c r="AL709" i="77"/>
  <c r="AL537" i="77"/>
  <c r="AL73" i="77"/>
  <c r="AL430" i="77"/>
  <c r="AL111" i="77"/>
  <c r="AL8" i="77"/>
  <c r="AL1371" i="77"/>
  <c r="AL2443" i="77"/>
  <c r="AL1050" i="77"/>
  <c r="AL1536" i="77"/>
  <c r="AL1409" i="77"/>
  <c r="AL1726" i="77"/>
  <c r="AL201" i="77"/>
  <c r="AL306" i="77"/>
  <c r="AL2352" i="77"/>
  <c r="AL2351" i="77"/>
  <c r="AL1096" i="77"/>
  <c r="AL1875" i="77"/>
  <c r="AL1660" i="77"/>
  <c r="AL1697" i="77"/>
  <c r="AL2300" i="77"/>
  <c r="AL156" i="77"/>
  <c r="AL1654" i="77"/>
  <c r="AL256" i="77"/>
  <c r="AL1486" i="77"/>
  <c r="AL1498" i="77"/>
  <c r="AL2391" i="77"/>
  <c r="AL163" i="77"/>
  <c r="AL2100" i="77"/>
  <c r="AL1761" i="77"/>
  <c r="AL857" i="77"/>
  <c r="AL1014" i="77"/>
  <c r="AL2502" i="77"/>
  <c r="AL120" i="77"/>
  <c r="AL1215" i="77"/>
  <c r="AL381" i="77"/>
  <c r="AL611" i="77"/>
  <c r="AL659" i="77"/>
  <c r="AL142" i="77"/>
  <c r="AL1235" i="77"/>
  <c r="AL226" i="77"/>
  <c r="AL1868" i="77"/>
  <c r="AL1337" i="77"/>
  <c r="AL1084" i="77"/>
  <c r="AL877" i="77"/>
  <c r="AL1635" i="77"/>
  <c r="AL981" i="77"/>
  <c r="AL1179" i="77"/>
  <c r="AL1046" i="77"/>
  <c r="AL486" i="77"/>
  <c r="AL685" i="77"/>
  <c r="AL848" i="77"/>
  <c r="AL615" i="77"/>
  <c r="AL1537" i="77"/>
  <c r="AL43" i="77"/>
  <c r="AL752" i="77"/>
  <c r="AL1186" i="77"/>
  <c r="AL1505" i="77"/>
  <c r="AL1722" i="77"/>
  <c r="AL121" i="77"/>
  <c r="AL1532" i="77"/>
  <c r="AL943" i="77"/>
  <c r="AL887" i="77"/>
  <c r="AL3241" i="77"/>
  <c r="AL269" i="77"/>
  <c r="AL38" i="77"/>
  <c r="AL2869" i="77"/>
  <c r="AL545" i="77"/>
  <c r="AL1855" i="77"/>
  <c r="AL747" i="77"/>
  <c r="AL2386" i="77"/>
  <c r="AL864" i="77"/>
  <c r="AL585" i="77"/>
  <c r="AL1203" i="77"/>
  <c r="AL529" i="77"/>
  <c r="AL1081" i="77"/>
  <c r="AL1737" i="77"/>
  <c r="AL1242" i="77"/>
  <c r="AL2001" i="77"/>
  <c r="AL1210" i="77"/>
  <c r="AL117" i="77"/>
  <c r="AL1154" i="77"/>
  <c r="AL1696" i="77"/>
  <c r="AL434" i="77"/>
  <c r="AL1341" i="77"/>
  <c r="AL852" i="77"/>
  <c r="AL350" i="77"/>
  <c r="AL493" i="77"/>
  <c r="AL71" i="77"/>
  <c r="AL279" i="77"/>
  <c r="AL10" i="77"/>
  <c r="AL813" i="77"/>
  <c r="AL1456" i="77"/>
  <c r="AL372" i="77"/>
  <c r="AL693" i="77"/>
  <c r="AL1833" i="77"/>
  <c r="AL1991" i="77"/>
  <c r="AL254" i="77"/>
  <c r="AL52" i="77"/>
  <c r="H11" i="81"/>
  <c r="H6" i="64"/>
  <c r="G6" i="64"/>
  <c r="S6" i="64" l="1"/>
  <c r="O6" i="64"/>
  <c r="J22" i="81"/>
  <c r="J23" i="81"/>
  <c r="J24" i="81"/>
  <c r="H24" i="89"/>
  <c r="H23" i="89"/>
  <c r="H22" i="89"/>
  <c r="H24" i="90"/>
  <c r="H23" i="90"/>
  <c r="H22" i="90"/>
  <c r="J26" i="81" l="1"/>
  <c r="J28" i="81"/>
  <c r="H26" i="89"/>
  <c r="H28" i="89"/>
  <c r="H26" i="90"/>
  <c r="H28" i="90"/>
  <c r="AF3210" i="77" l="1"/>
  <c r="AG3210" i="77"/>
  <c r="AH3210" i="77"/>
  <c r="AN3210" i="77" s="1"/>
  <c r="AF2798" i="77"/>
  <c r="AG2798" i="77"/>
  <c r="AH2798" i="77"/>
  <c r="AN2798" i="77" s="1"/>
  <c r="AF1705" i="77"/>
  <c r="AG1705" i="77"/>
  <c r="AH1705" i="77"/>
  <c r="AN1705" i="77" s="1"/>
  <c r="AF1662" i="77"/>
  <c r="AG1662" i="77"/>
  <c r="AH1662" i="77"/>
  <c r="AN1662" i="77" s="1"/>
  <c r="AF560" i="77"/>
  <c r="AG560" i="77"/>
  <c r="AH560" i="77"/>
  <c r="AN560" i="77" s="1"/>
  <c r="AF377" i="77"/>
  <c r="AG377" i="77"/>
  <c r="AH377" i="77"/>
  <c r="AN377" i="77" s="1"/>
  <c r="AF2236" i="77"/>
  <c r="AG2236" i="77"/>
  <c r="AH2236" i="77"/>
  <c r="AN2236" i="77" s="1"/>
  <c r="AF657" i="77"/>
  <c r="AG657" i="77"/>
  <c r="AH657" i="77"/>
  <c r="AN657" i="77" s="1"/>
  <c r="AF3023" i="77"/>
  <c r="AG3023" i="77"/>
  <c r="AH3023" i="77"/>
  <c r="AN3023" i="77" s="1"/>
  <c r="AF2528" i="77"/>
  <c r="AG2528" i="77"/>
  <c r="AH2528" i="77"/>
  <c r="AN2528" i="77" s="1"/>
  <c r="AF2410" i="77"/>
  <c r="AG2410" i="77"/>
  <c r="AH2410" i="77"/>
  <c r="AN2410" i="77" s="1"/>
  <c r="AF2761" i="77"/>
  <c r="AG2761" i="77"/>
  <c r="AH2761" i="77"/>
  <c r="AN2761" i="77" s="1"/>
  <c r="AF3110" i="77"/>
  <c r="AG3110" i="77"/>
  <c r="AH3110" i="77"/>
  <c r="AN3110" i="77" s="1"/>
  <c r="AF392" i="77"/>
  <c r="AM392" i="77" s="1"/>
  <c r="AG392" i="77"/>
  <c r="AH392" i="77"/>
  <c r="AF1869" i="77"/>
  <c r="AG1869" i="77"/>
  <c r="AH1869" i="77"/>
  <c r="AN1869" i="77" s="1"/>
  <c r="AF2493" i="77"/>
  <c r="AG2493" i="77"/>
  <c r="AH2493" i="77"/>
  <c r="AN2493" i="77" s="1"/>
  <c r="AF2673" i="77"/>
  <c r="AG2673" i="77"/>
  <c r="AH2673" i="77"/>
  <c r="AN2673" i="77" s="1"/>
  <c r="AF942" i="77"/>
  <c r="AG942" i="77"/>
  <c r="AH942" i="77"/>
  <c r="AN942" i="77" s="1"/>
  <c r="AF2099" i="77"/>
  <c r="AG2099" i="77"/>
  <c r="AH2099" i="77"/>
  <c r="AN2099" i="77" s="1"/>
  <c r="AF3214" i="77"/>
  <c r="AG3214" i="77"/>
  <c r="AH3214" i="77"/>
  <c r="AN3214" i="77" s="1"/>
  <c r="AF897" i="77"/>
  <c r="AG897" i="77"/>
  <c r="AH897" i="77"/>
  <c r="AN897" i="77" s="1"/>
  <c r="AF2567" i="77"/>
  <c r="AG2567" i="77"/>
  <c r="AH2567" i="77"/>
  <c r="AN2567" i="77" s="1"/>
  <c r="AF2690" i="77"/>
  <c r="AG2690" i="77"/>
  <c r="AH2690" i="77"/>
  <c r="AN2690" i="77" s="1"/>
  <c r="AF1077" i="77"/>
  <c r="AG1077" i="77"/>
  <c r="AH1077" i="77"/>
  <c r="AN1077" i="77" s="1"/>
  <c r="AF2804" i="77"/>
  <c r="AG2804" i="77"/>
  <c r="AH2804" i="77"/>
  <c r="AN2804" i="77" s="1"/>
  <c r="AF996" i="77"/>
  <c r="AG996" i="77"/>
  <c r="AH996" i="77"/>
  <c r="AN996" i="77" s="1"/>
  <c r="AF2112" i="77"/>
  <c r="AG2112" i="77"/>
  <c r="AH2112" i="77"/>
  <c r="AN2112" i="77" s="1"/>
  <c r="AF2003" i="77"/>
  <c r="AG2003" i="77"/>
  <c r="AH2003" i="77"/>
  <c r="AN2003" i="77" s="1"/>
  <c r="AF2965" i="77"/>
  <c r="AG2965" i="77"/>
  <c r="AH2965" i="77"/>
  <c r="AN2965" i="77" s="1"/>
  <c r="AF145" i="77"/>
  <c r="AG145" i="77"/>
  <c r="AH145" i="77"/>
  <c r="AN145" i="77" s="1"/>
  <c r="AF524" i="77"/>
  <c r="AM524" i="77" s="1"/>
  <c r="AG524" i="77"/>
  <c r="AH524" i="77"/>
  <c r="AF2866" i="77"/>
  <c r="AG2866" i="77"/>
  <c r="AH2866" i="77"/>
  <c r="AN2866" i="77" s="1"/>
  <c r="AF2170" i="77"/>
  <c r="AG2170" i="77"/>
  <c r="AH2170" i="77"/>
  <c r="AN2170" i="77" s="1"/>
  <c r="AF2492" i="77"/>
  <c r="AG2492" i="77"/>
  <c r="AH2492" i="77"/>
  <c r="AN2492" i="77" s="1"/>
  <c r="AF952" i="77"/>
  <c r="AG952" i="77"/>
  <c r="AH952" i="77"/>
  <c r="AN952" i="77" s="1"/>
  <c r="AF2448" i="77"/>
  <c r="AG2448" i="77"/>
  <c r="AH2448" i="77"/>
  <c r="AN2448" i="77" s="1"/>
  <c r="AF338" i="77"/>
  <c r="AG338" i="77"/>
  <c r="AH338" i="77"/>
  <c r="AN338" i="77" s="1"/>
  <c r="AF1291" i="77"/>
  <c r="AG1291" i="77"/>
  <c r="AH1291" i="77"/>
  <c r="AN1291" i="77" s="1"/>
  <c r="AF1860" i="77"/>
  <c r="AG1860" i="77"/>
  <c r="AH1860" i="77"/>
  <c r="AN1860" i="77" s="1"/>
  <c r="AF1145" i="77"/>
  <c r="AG1145" i="77"/>
  <c r="AH1145" i="77"/>
  <c r="AN1145" i="77" s="1"/>
  <c r="AF1839" i="77"/>
  <c r="AG1839" i="77"/>
  <c r="AH1839" i="77"/>
  <c r="AN1839" i="77" s="1"/>
  <c r="AF1034" i="77"/>
  <c r="AG1034" i="77"/>
  <c r="AH1034" i="77"/>
  <c r="AN1034" i="77" s="1"/>
  <c r="AF1313" i="77"/>
  <c r="AG1313" i="77"/>
  <c r="AH1313" i="77"/>
  <c r="AN1313" i="77" s="1"/>
  <c r="AF2972" i="77"/>
  <c r="AG2972" i="77"/>
  <c r="AH2972" i="77"/>
  <c r="AN2972" i="77" s="1"/>
  <c r="AF1237" i="77"/>
  <c r="AG1237" i="77"/>
  <c r="AH1237" i="77"/>
  <c r="AN1237" i="77" s="1"/>
  <c r="AF705" i="77"/>
  <c r="AG705" i="77"/>
  <c r="AH705" i="77"/>
  <c r="AN705" i="77" s="1"/>
  <c r="AF921" i="77"/>
  <c r="AG921" i="77"/>
  <c r="AH921" i="77"/>
  <c r="AN921" i="77" s="1"/>
  <c r="AF2911" i="77"/>
  <c r="AG2911" i="77"/>
  <c r="AH2911" i="77"/>
  <c r="AN2911" i="77" s="1"/>
  <c r="AF2287" i="77"/>
  <c r="AG2287" i="77"/>
  <c r="AH2287" i="77"/>
  <c r="AN2287" i="77" s="1"/>
  <c r="AF3081" i="77"/>
  <c r="AG3081" i="77"/>
  <c r="AH3081" i="77"/>
  <c r="AN3081" i="77" s="1"/>
  <c r="AF1294" i="77"/>
  <c r="AG1294" i="77"/>
  <c r="AH1294" i="77"/>
  <c r="AN1294" i="77" s="1"/>
  <c r="AF3061" i="77"/>
  <c r="AG3061" i="77"/>
  <c r="AH3061" i="77"/>
  <c r="AN3061" i="77" s="1"/>
  <c r="AF1568" i="77"/>
  <c r="AG1568" i="77"/>
  <c r="AH1568" i="77"/>
  <c r="AN1568" i="77" s="1"/>
  <c r="AF565" i="77"/>
  <c r="AG565" i="77"/>
  <c r="AH565" i="77"/>
  <c r="AN565" i="77" s="1"/>
  <c r="AF2991" i="77"/>
  <c r="AG2991" i="77"/>
  <c r="AH2991" i="77"/>
  <c r="AN2991" i="77" s="1"/>
  <c r="AF37" i="77"/>
  <c r="AM37" i="77" s="1"/>
  <c r="AG37" i="77"/>
  <c r="AH37" i="77"/>
  <c r="AF3098" i="77"/>
  <c r="AG3098" i="77"/>
  <c r="AH3098" i="77"/>
  <c r="AN3098" i="77" s="1"/>
  <c r="AF2507" i="77"/>
  <c r="AG2507" i="77"/>
  <c r="AH2507" i="77"/>
  <c r="AN2507" i="77" s="1"/>
  <c r="AF740" i="77"/>
  <c r="AG740" i="77"/>
  <c r="AH740" i="77"/>
  <c r="AN740" i="77" s="1"/>
  <c r="AF1716" i="77"/>
  <c r="AG1716" i="77"/>
  <c r="AH1716" i="77"/>
  <c r="AN1716" i="77" s="1"/>
  <c r="AF3168" i="77"/>
  <c r="AG3168" i="77"/>
  <c r="AH3168" i="77"/>
  <c r="AN3168" i="77" s="1"/>
  <c r="AF1944" i="77"/>
  <c r="AG1944" i="77"/>
  <c r="AH1944" i="77"/>
  <c r="AN1944" i="77" s="1"/>
  <c r="AF312" i="77"/>
  <c r="AG312" i="77"/>
  <c r="AH312" i="77"/>
  <c r="AN312" i="77" s="1"/>
  <c r="AF309" i="77"/>
  <c r="AG309" i="77"/>
  <c r="AH309" i="77"/>
  <c r="AN309" i="77" s="1"/>
  <c r="AF1347" i="77"/>
  <c r="AG1347" i="77"/>
  <c r="AH1347" i="77"/>
  <c r="AN1347" i="77" s="1"/>
  <c r="AF2574" i="77"/>
  <c r="AG2574" i="77"/>
  <c r="AH2574" i="77"/>
  <c r="AN2574" i="77" s="1"/>
  <c r="AF251" i="77"/>
  <c r="AG251" i="77"/>
  <c r="AH251" i="77"/>
  <c r="AN251" i="77" s="1"/>
  <c r="AF1802" i="77"/>
  <c r="AG1802" i="77"/>
  <c r="AH1802" i="77"/>
  <c r="AN1802" i="77" s="1"/>
  <c r="AF399" i="77"/>
  <c r="AG399" i="77"/>
  <c r="AH399" i="77"/>
  <c r="AN399" i="77" s="1"/>
  <c r="AF1397" i="77"/>
  <c r="AG1397" i="77"/>
  <c r="AH1397" i="77"/>
  <c r="AN1397" i="77" s="1"/>
  <c r="AF1639" i="77"/>
  <c r="AG1639" i="77"/>
  <c r="AH1639" i="77"/>
  <c r="AN1639" i="77" s="1"/>
  <c r="AF2801" i="77"/>
  <c r="AG2801" i="77"/>
  <c r="AH2801" i="77"/>
  <c r="AN2801" i="77" s="1"/>
  <c r="AF2997" i="77"/>
  <c r="AG2997" i="77"/>
  <c r="AH2997" i="77"/>
  <c r="AN2997" i="77" s="1"/>
  <c r="AF2738" i="77"/>
  <c r="AG2738" i="77"/>
  <c r="AH2738" i="77"/>
  <c r="AN2738" i="77" s="1"/>
  <c r="AF2715" i="77"/>
  <c r="AG2715" i="77"/>
  <c r="AH2715" i="77"/>
  <c r="AN2715" i="77" s="1"/>
  <c r="AF2734" i="77"/>
  <c r="AG2734" i="77"/>
  <c r="AH2734" i="77"/>
  <c r="AN2734" i="77" s="1"/>
  <c r="AF1578" i="77"/>
  <c r="AG1578" i="77"/>
  <c r="AH1578" i="77"/>
  <c r="AN1578" i="77" s="1"/>
  <c r="AF1029" i="77"/>
  <c r="AG1029" i="77"/>
  <c r="AH1029" i="77"/>
  <c r="AN1029" i="77" s="1"/>
  <c r="AF2978" i="77"/>
  <c r="AG2978" i="77"/>
  <c r="AH2978" i="77"/>
  <c r="AN2978" i="77" s="1"/>
  <c r="AF521" i="77"/>
  <c r="AM521" i="77" s="1"/>
  <c r="AG521" i="77"/>
  <c r="AH521" i="77"/>
  <c r="AF2882" i="77"/>
  <c r="AG2882" i="77"/>
  <c r="AH2882" i="77"/>
  <c r="AN2882" i="77" s="1"/>
  <c r="AF1595" i="77"/>
  <c r="AG1595" i="77"/>
  <c r="AH1595" i="77"/>
  <c r="AN1595" i="77" s="1"/>
  <c r="AF2918" i="77"/>
  <c r="AG2918" i="77"/>
  <c r="AH2918" i="77"/>
  <c r="AN2918" i="77" s="1"/>
  <c r="AF2842" i="77"/>
  <c r="AG2842" i="77"/>
  <c r="AH2842" i="77"/>
  <c r="AN2842" i="77" s="1"/>
  <c r="AF2543" i="77"/>
  <c r="AG2543" i="77"/>
  <c r="AH2543" i="77"/>
  <c r="AN2543" i="77" s="1"/>
  <c r="AF2872" i="77"/>
  <c r="AG2872" i="77"/>
  <c r="AH2872" i="77"/>
  <c r="AN2872" i="77" s="1"/>
  <c r="AF634" i="77"/>
  <c r="AG634" i="77"/>
  <c r="AH634" i="77"/>
  <c r="AN634" i="77" s="1"/>
  <c r="AF2757" i="77"/>
  <c r="AG2757" i="77"/>
  <c r="AH2757" i="77"/>
  <c r="AN2757" i="77" s="1"/>
  <c r="AF2368" i="77"/>
  <c r="AG2368" i="77"/>
  <c r="AH2368" i="77"/>
  <c r="AN2368" i="77" s="1"/>
  <c r="AF1306" i="77"/>
  <c r="AG1306" i="77"/>
  <c r="AH1306" i="77"/>
  <c r="AN1306" i="77" s="1"/>
  <c r="AF2984" i="77"/>
  <c r="AG2984" i="77"/>
  <c r="AH2984" i="77"/>
  <c r="AN2984" i="77" s="1"/>
  <c r="AF275" i="77"/>
  <c r="AM275" i="77" s="1"/>
  <c r="AG275" i="77"/>
  <c r="AH275" i="77"/>
  <c r="AF2805" i="77"/>
  <c r="AG2805" i="77"/>
  <c r="AH2805" i="77"/>
  <c r="AN2805" i="77" s="1"/>
  <c r="AF2959" i="77"/>
  <c r="AG2959" i="77"/>
  <c r="AH2959" i="77"/>
  <c r="AN2959" i="77" s="1"/>
  <c r="AF1648" i="77"/>
  <c r="AG1648" i="77"/>
  <c r="AH1648" i="77"/>
  <c r="AN1648" i="77" s="1"/>
  <c r="AF1413" i="77"/>
  <c r="AG1413" i="77"/>
  <c r="AH1413" i="77"/>
  <c r="AN1413" i="77" s="1"/>
  <c r="AF281" i="77"/>
  <c r="AM281" i="77" s="1"/>
  <c r="AG281" i="77"/>
  <c r="AH281" i="77"/>
  <c r="AF328" i="77"/>
  <c r="AM328" i="77" s="1"/>
  <c r="AG328" i="77"/>
  <c r="AH328" i="77"/>
  <c r="AF2632" i="77"/>
  <c r="AG2632" i="77"/>
  <c r="AH2632" i="77"/>
  <c r="AN2632" i="77" s="1"/>
  <c r="AF2663" i="77"/>
  <c r="AG2663" i="77"/>
  <c r="AH2663" i="77"/>
  <c r="AN2663" i="77" s="1"/>
  <c r="AF1329" i="77"/>
  <c r="AG1329" i="77"/>
  <c r="AH1329" i="77"/>
  <c r="AN1329" i="77" s="1"/>
  <c r="AF425" i="77"/>
  <c r="AG425" i="77"/>
  <c r="AH425" i="77"/>
  <c r="AN425" i="77" s="1"/>
  <c r="AF57" i="77"/>
  <c r="AM57" i="77" s="1"/>
  <c r="AG57" i="77"/>
  <c r="AH57" i="77"/>
  <c r="AF442" i="77"/>
  <c r="AG442" i="77"/>
  <c r="AH442" i="77"/>
  <c r="AN442" i="77" s="1"/>
  <c r="AF407" i="77"/>
  <c r="AG407" i="77"/>
  <c r="AH407" i="77"/>
  <c r="AN407" i="77" s="1"/>
  <c r="AF2315" i="77"/>
  <c r="AG2315" i="77"/>
  <c r="AH2315" i="77"/>
  <c r="AN2315" i="77" s="1"/>
  <c r="AF784" i="77"/>
  <c r="AG784" i="77"/>
  <c r="AH784" i="77"/>
  <c r="AN784" i="77" s="1"/>
  <c r="AF3102" i="77"/>
  <c r="AG3102" i="77"/>
  <c r="AH3102" i="77"/>
  <c r="AN3102" i="77" s="1"/>
  <c r="AN37" i="77" l="1"/>
  <c r="AN524" i="77"/>
  <c r="AN57" i="77"/>
  <c r="AN275" i="77"/>
  <c r="AN281" i="77"/>
  <c r="AN521" i="77"/>
  <c r="AN328" i="77"/>
  <c r="AN392" i="77"/>
  <c r="AM1802" i="77"/>
  <c r="AM1716" i="77"/>
  <c r="AM784" i="77"/>
  <c r="AM1306" i="77"/>
  <c r="AM2757" i="77"/>
  <c r="AM2872" i="77"/>
  <c r="AM2842" i="77"/>
  <c r="AM1595" i="77"/>
  <c r="AM2991" i="77"/>
  <c r="AM1568" i="77"/>
  <c r="AM1294" i="77"/>
  <c r="AM3102" i="77"/>
  <c r="AM2315" i="77"/>
  <c r="AM442" i="77"/>
  <c r="AM425" i="77"/>
  <c r="AM2663" i="77"/>
  <c r="AM1648" i="77"/>
  <c r="AM1029" i="77"/>
  <c r="AM2734" i="77"/>
  <c r="AM2738" i="77"/>
  <c r="AM2801" i="77"/>
  <c r="AM2287" i="77"/>
  <c r="AM921" i="77"/>
  <c r="AM1237" i="77"/>
  <c r="AM1313" i="77"/>
  <c r="AM1839" i="77"/>
  <c r="AM145" i="77"/>
  <c r="AM2003" i="77"/>
  <c r="AM996" i="77"/>
  <c r="AM1077" i="77"/>
  <c r="AM2567" i="77"/>
  <c r="AM3214" i="77"/>
  <c r="AM942" i="77"/>
  <c r="AM2493" i="77"/>
  <c r="AM2805" i="77"/>
  <c r="AM1944" i="77"/>
  <c r="AM2170" i="77"/>
  <c r="AM2761" i="77"/>
  <c r="AM2528" i="77"/>
  <c r="AM657" i="77"/>
  <c r="AM377" i="77"/>
  <c r="AM1662" i="77"/>
  <c r="AM2798" i="77"/>
  <c r="AM309" i="77"/>
  <c r="AM952" i="77"/>
  <c r="AM2984" i="77"/>
  <c r="AM2368" i="77"/>
  <c r="AM634" i="77"/>
  <c r="AM2543" i="77"/>
  <c r="AM2918" i="77"/>
  <c r="AM2882" i="77"/>
  <c r="AM565" i="77"/>
  <c r="AM3061" i="77"/>
  <c r="AM2574" i="77"/>
  <c r="AM1860" i="77"/>
  <c r="AM407" i="77"/>
  <c r="AM1329" i="77"/>
  <c r="AM1413" i="77"/>
  <c r="AM2978" i="77"/>
  <c r="AM1578" i="77"/>
  <c r="AM2715" i="77"/>
  <c r="AM2997" i="77"/>
  <c r="AM1639" i="77"/>
  <c r="AM3081" i="77"/>
  <c r="AM2911" i="77"/>
  <c r="AM705" i="77"/>
  <c r="AM2972" i="77"/>
  <c r="AM1034" i="77"/>
  <c r="AM1145" i="77"/>
  <c r="AM2965" i="77"/>
  <c r="AM2112" i="77"/>
  <c r="AM2804" i="77"/>
  <c r="AM2690" i="77"/>
  <c r="AM897" i="77"/>
  <c r="AM2099" i="77"/>
  <c r="AM2673" i="77"/>
  <c r="AM1869" i="77"/>
  <c r="AM1397" i="77"/>
  <c r="AM2507" i="77"/>
  <c r="AM338" i="77"/>
  <c r="AM2632" i="77"/>
  <c r="AM2959" i="77"/>
  <c r="AM399" i="77"/>
  <c r="AM251" i="77"/>
  <c r="AM1347" i="77"/>
  <c r="AM312" i="77"/>
  <c r="AM3168" i="77"/>
  <c r="AM740" i="77"/>
  <c r="AM3098" i="77"/>
  <c r="AM1291" i="77"/>
  <c r="AM2448" i="77"/>
  <c r="AM2492" i="77"/>
  <c r="AM2866" i="77"/>
  <c r="AM3110" i="77"/>
  <c r="AM2410" i="77"/>
  <c r="AM3023" i="77"/>
  <c r="AM2236" i="77"/>
  <c r="AM560" i="77"/>
  <c r="AM1705" i="77"/>
  <c r="AM3210" i="77"/>
  <c r="F33" i="29"/>
  <c r="F36" i="29"/>
  <c r="F44" i="29"/>
  <c r="F37" i="29"/>
  <c r="F45" i="29"/>
  <c r="F47" i="29"/>
  <c r="F43" i="29"/>
  <c r="F38" i="29"/>
  <c r="F46" i="29"/>
  <c r="F39" i="29"/>
  <c r="F40" i="29"/>
  <c r="F41" i="29"/>
  <c r="F42" i="29"/>
  <c r="F35" i="29"/>
  <c r="F34" i="29"/>
  <c r="AF2666" i="77" l="1"/>
  <c r="AG2666" i="77"/>
  <c r="AH2666" i="77"/>
  <c r="AN2666" i="77" s="1"/>
  <c r="AF2057" i="77"/>
  <c r="AG2057" i="77"/>
  <c r="AH2057" i="77"/>
  <c r="AN2057" i="77" s="1"/>
  <c r="AF46" i="77"/>
  <c r="AG46" i="77"/>
  <c r="AH46" i="77"/>
  <c r="AN46" i="77" s="1"/>
  <c r="AF1851" i="77"/>
  <c r="AG1851" i="77"/>
  <c r="AH1851" i="77"/>
  <c r="AN1851" i="77" s="1"/>
  <c r="AF3093" i="77"/>
  <c r="AG3093" i="77"/>
  <c r="AH3093" i="77"/>
  <c r="AN3093" i="77" s="1"/>
  <c r="AF1366" i="77"/>
  <c r="AG1366" i="77"/>
  <c r="AH1366" i="77"/>
  <c r="AN1366" i="77" s="1"/>
  <c r="AF2516" i="77"/>
  <c r="AG2516" i="77"/>
  <c r="AH2516" i="77"/>
  <c r="AN2516" i="77" s="1"/>
  <c r="AF3146" i="77"/>
  <c r="AG3146" i="77"/>
  <c r="AH3146" i="77"/>
  <c r="AN3146" i="77" s="1"/>
  <c r="AF1585" i="77"/>
  <c r="AG1585" i="77"/>
  <c r="AH1585" i="77"/>
  <c r="AN1585" i="77" s="1"/>
  <c r="AF938" i="77"/>
  <c r="AG938" i="77"/>
  <c r="AH938" i="77"/>
  <c r="AN938" i="77" s="1"/>
  <c r="AF914" i="77"/>
  <c r="AG914" i="77"/>
  <c r="AH914" i="77"/>
  <c r="AN914" i="77" s="1"/>
  <c r="AF146" i="77"/>
  <c r="AM146" i="77" s="1"/>
  <c r="AG146" i="77"/>
  <c r="AH146" i="77"/>
  <c r="AF1606" i="77"/>
  <c r="AG1606" i="77"/>
  <c r="AH1606" i="77"/>
  <c r="AN1606" i="77" s="1"/>
  <c r="AF1698" i="77"/>
  <c r="AG1698" i="77"/>
  <c r="AH1698" i="77"/>
  <c r="AN1698" i="77" s="1"/>
  <c r="AF2879" i="77"/>
  <c r="AG2879" i="77"/>
  <c r="AH2879" i="77"/>
  <c r="AN2879" i="77" s="1"/>
  <c r="AF80" i="77"/>
  <c r="AM80" i="77" s="1"/>
  <c r="AG80" i="77"/>
  <c r="AH80" i="77"/>
  <c r="AF2958" i="77"/>
  <c r="AG2958" i="77"/>
  <c r="AH2958" i="77"/>
  <c r="AN2958" i="77" s="1"/>
  <c r="AF1634" i="77"/>
  <c r="AG1634" i="77"/>
  <c r="AH1634" i="77"/>
  <c r="AN1634" i="77" s="1"/>
  <c r="AF1187" i="77"/>
  <c r="AG1187" i="77"/>
  <c r="AH1187" i="77"/>
  <c r="AN1187" i="77" s="1"/>
  <c r="AF1891" i="77"/>
  <c r="AG1891" i="77"/>
  <c r="AH1891" i="77"/>
  <c r="AN1891" i="77" s="1"/>
  <c r="AF2536" i="77"/>
  <c r="AG2536" i="77"/>
  <c r="AH2536" i="77"/>
  <c r="AN2536" i="77" s="1"/>
  <c r="AF3017" i="77"/>
  <c r="AG3017" i="77"/>
  <c r="AH3017" i="77"/>
  <c r="AN3017" i="77" s="1"/>
  <c r="AF1984" i="77"/>
  <c r="AG1984" i="77"/>
  <c r="AH1984" i="77"/>
  <c r="AN1984" i="77" s="1"/>
  <c r="AF776" i="77"/>
  <c r="AG776" i="77"/>
  <c r="AH776" i="77"/>
  <c r="AN776" i="77" s="1"/>
  <c r="AF2983" i="77"/>
  <c r="AG2983" i="77"/>
  <c r="AH2983" i="77"/>
  <c r="AN2983" i="77" s="1"/>
  <c r="AF2890" i="77"/>
  <c r="AG2890" i="77"/>
  <c r="AH2890" i="77"/>
  <c r="AN2890" i="77" s="1"/>
  <c r="AF468" i="77"/>
  <c r="AM468" i="77" s="1"/>
  <c r="AG468" i="77"/>
  <c r="AH468" i="77"/>
  <c r="AF870" i="77"/>
  <c r="AG870" i="77"/>
  <c r="AH870" i="77"/>
  <c r="AN870" i="77" s="1"/>
  <c r="AF1749" i="77"/>
  <c r="AG1749" i="77"/>
  <c r="AH1749" i="77"/>
  <c r="AN1749" i="77" s="1"/>
  <c r="AF1391" i="77"/>
  <c r="AG1391" i="77"/>
  <c r="AH1391" i="77"/>
  <c r="AN1391" i="77" s="1"/>
  <c r="AF2700" i="77"/>
  <c r="AG2700" i="77"/>
  <c r="AH2700" i="77"/>
  <c r="AN2700" i="77" s="1"/>
  <c r="AF2255" i="77"/>
  <c r="AG2255" i="77"/>
  <c r="AH2255" i="77"/>
  <c r="AN2255" i="77" s="1"/>
  <c r="AF3063" i="77"/>
  <c r="AG3063" i="77"/>
  <c r="AH3063" i="77"/>
  <c r="AN3063" i="77" s="1"/>
  <c r="AF2283" i="77"/>
  <c r="AG2283" i="77"/>
  <c r="AH2283" i="77"/>
  <c r="AN2283" i="77" s="1"/>
  <c r="AF1755" i="77"/>
  <c r="AG1755" i="77"/>
  <c r="AH1755" i="77"/>
  <c r="AN1755" i="77" s="1"/>
  <c r="AF1485" i="77"/>
  <c r="AG1485" i="77"/>
  <c r="AH1485" i="77"/>
  <c r="AN1485" i="77" s="1"/>
  <c r="AF3068" i="77"/>
  <c r="AG3068" i="77"/>
  <c r="AH3068" i="77"/>
  <c r="AN3068" i="77" s="1"/>
  <c r="AF1699" i="77"/>
  <c r="AG1699" i="77"/>
  <c r="AH1699" i="77"/>
  <c r="AN1699" i="77" s="1"/>
  <c r="AF1274" i="77"/>
  <c r="AG1274" i="77"/>
  <c r="AH1274" i="77"/>
  <c r="AN1274" i="77" s="1"/>
  <c r="AF3070" i="77"/>
  <c r="AG3070" i="77"/>
  <c r="AH3070" i="77"/>
  <c r="AN3070" i="77" s="1"/>
  <c r="AF1172" i="77"/>
  <c r="AG1172" i="77"/>
  <c r="AH1172" i="77"/>
  <c r="AN1172" i="77" s="1"/>
  <c r="AF632" i="77"/>
  <c r="AG632" i="77"/>
  <c r="AH632" i="77"/>
  <c r="AN632" i="77" s="1"/>
  <c r="AF2720" i="77"/>
  <c r="AG2720" i="77"/>
  <c r="AH2720" i="77"/>
  <c r="AN2720" i="77" s="1"/>
  <c r="AF1900" i="77"/>
  <c r="AG1900" i="77"/>
  <c r="AH1900" i="77"/>
  <c r="AN1900" i="77" s="1"/>
  <c r="AF525" i="77"/>
  <c r="AM525" i="77" s="1"/>
  <c r="AG525" i="77"/>
  <c r="AH525" i="77"/>
  <c r="AF1200" i="77"/>
  <c r="AG1200" i="77"/>
  <c r="AH1200" i="77"/>
  <c r="AN1200" i="77" s="1"/>
  <c r="AF2611" i="77"/>
  <c r="AG2611" i="77"/>
  <c r="AH2611" i="77"/>
  <c r="AN2611" i="77" s="1"/>
  <c r="AF3137" i="77"/>
  <c r="AG3137" i="77"/>
  <c r="AH3137" i="77"/>
  <c r="AN3137" i="77" s="1"/>
  <c r="AF1037" i="77"/>
  <c r="AG1037" i="77"/>
  <c r="AH1037" i="77"/>
  <c r="AN1037" i="77" s="1"/>
  <c r="AF262" i="77"/>
  <c r="AG262" i="77"/>
  <c r="AH262" i="77"/>
  <c r="AN262" i="77" s="1"/>
  <c r="AF1657" i="77"/>
  <c r="AG1657" i="77"/>
  <c r="AH1657" i="77"/>
  <c r="AN1657" i="77" s="1"/>
  <c r="AF2724" i="77"/>
  <c r="AG2724" i="77"/>
  <c r="AH2724" i="77"/>
  <c r="AN2724" i="77" s="1"/>
  <c r="AF915" i="77"/>
  <c r="AG915" i="77"/>
  <c r="AH915" i="77"/>
  <c r="AN915" i="77" s="1"/>
  <c r="AF1747" i="77"/>
  <c r="AG1747" i="77"/>
  <c r="AH1747" i="77"/>
  <c r="AN1747" i="77" s="1"/>
  <c r="AF3092" i="77"/>
  <c r="AG3092" i="77"/>
  <c r="AH3092" i="77"/>
  <c r="AN3092" i="77" s="1"/>
  <c r="AF3198" i="77"/>
  <c r="AG3198" i="77"/>
  <c r="AH3198" i="77"/>
  <c r="AN3198" i="77" s="1"/>
  <c r="AF3042" i="77"/>
  <c r="AG3042" i="77"/>
  <c r="AH3042" i="77"/>
  <c r="AN3042" i="77" s="1"/>
  <c r="AF3144" i="77"/>
  <c r="AG3144" i="77"/>
  <c r="AH3144" i="77"/>
  <c r="AN3144" i="77" s="1"/>
  <c r="AF1204" i="77"/>
  <c r="AG1204" i="77"/>
  <c r="AH1204" i="77"/>
  <c r="AN1204" i="77" s="1"/>
  <c r="AF722" i="77"/>
  <c r="AG722" i="77"/>
  <c r="AH722" i="77"/>
  <c r="AN722" i="77" s="1"/>
  <c r="AF1374" i="77"/>
  <c r="AG1374" i="77"/>
  <c r="AH1374" i="77"/>
  <c r="AN1374" i="77" s="1"/>
  <c r="AF919" i="77"/>
  <c r="AG919" i="77"/>
  <c r="AH919" i="77"/>
  <c r="AN919" i="77" s="1"/>
  <c r="AF2063" i="77"/>
  <c r="AG2063" i="77"/>
  <c r="AH2063" i="77"/>
  <c r="AN2063" i="77" s="1"/>
  <c r="AF125" i="77"/>
  <c r="AM125" i="77" s="1"/>
  <c r="AG125" i="77"/>
  <c r="AH125" i="77"/>
  <c r="AF707" i="77"/>
  <c r="AG707" i="77"/>
  <c r="AH707" i="77"/>
  <c r="AN707" i="77" s="1"/>
  <c r="AF2372" i="77"/>
  <c r="AG2372" i="77"/>
  <c r="AH2372" i="77"/>
  <c r="AN2372" i="77" s="1"/>
  <c r="AF1890" i="77"/>
  <c r="AG1890" i="77"/>
  <c r="AH1890" i="77"/>
  <c r="AN1890" i="77" s="1"/>
  <c r="AF1097" i="77"/>
  <c r="AG1097" i="77"/>
  <c r="AH1097" i="77"/>
  <c r="AN1097" i="77" s="1"/>
  <c r="AF2527" i="77"/>
  <c r="AG2527" i="77"/>
  <c r="AH2527" i="77"/>
  <c r="AN2527" i="77" s="1"/>
  <c r="AF925" i="77"/>
  <c r="AG925" i="77"/>
  <c r="AH925" i="77"/>
  <c r="AN925" i="77" s="1"/>
  <c r="AF2756" i="77"/>
  <c r="AG2756" i="77"/>
  <c r="AH2756" i="77"/>
  <c r="AN2756" i="77" s="1"/>
  <c r="AF1800" i="77"/>
  <c r="AG1800" i="77"/>
  <c r="AH1800" i="77"/>
  <c r="AN1800" i="77" s="1"/>
  <c r="AF1873" i="77"/>
  <c r="AG1873" i="77"/>
  <c r="AH1873" i="77"/>
  <c r="AN1873" i="77" s="1"/>
  <c r="AF3218" i="77"/>
  <c r="AG3218" i="77"/>
  <c r="AH3218" i="77"/>
  <c r="AN3218" i="77" s="1"/>
  <c r="AF3043" i="77"/>
  <c r="AG3043" i="77"/>
  <c r="AH3043" i="77"/>
  <c r="AN3043" i="77" s="1"/>
  <c r="AF839" i="77"/>
  <c r="AG839" i="77"/>
  <c r="AH839" i="77"/>
  <c r="AN839" i="77" s="1"/>
  <c r="AF3052" i="77"/>
  <c r="AG3052" i="77"/>
  <c r="AH3052" i="77"/>
  <c r="AN3052" i="77" s="1"/>
  <c r="AF905" i="77"/>
  <c r="AG905" i="77"/>
  <c r="AH905" i="77"/>
  <c r="AN905" i="77" s="1"/>
  <c r="AF2041" i="77"/>
  <c r="AG2041" i="77"/>
  <c r="AH2041" i="77"/>
  <c r="AN2041" i="77" s="1"/>
  <c r="AF2674" i="77"/>
  <c r="AG2674" i="77"/>
  <c r="AH2674" i="77"/>
  <c r="AN2674" i="77" s="1"/>
  <c r="AF2908" i="77"/>
  <c r="AG2908" i="77"/>
  <c r="AH2908" i="77"/>
  <c r="AN2908" i="77" s="1"/>
  <c r="AF780" i="77"/>
  <c r="AG780" i="77"/>
  <c r="AH780" i="77"/>
  <c r="AN780" i="77" s="1"/>
  <c r="AF2604" i="77"/>
  <c r="AG2604" i="77"/>
  <c r="AH2604" i="77"/>
  <c r="AN2604" i="77" s="1"/>
  <c r="AF1401" i="77"/>
  <c r="AG1401" i="77"/>
  <c r="AH1401" i="77"/>
  <c r="AN1401" i="77" s="1"/>
  <c r="AF3074" i="77"/>
  <c r="AG3074" i="77"/>
  <c r="AH3074" i="77"/>
  <c r="AN3074" i="77" s="1"/>
  <c r="AF2992" i="77"/>
  <c r="AG2992" i="77"/>
  <c r="AH2992" i="77"/>
  <c r="AN2992" i="77" s="1"/>
  <c r="AF3167" i="77"/>
  <c r="AG3167" i="77"/>
  <c r="AH3167" i="77"/>
  <c r="AN3167" i="77" s="1"/>
  <c r="AF366" i="77"/>
  <c r="AG366" i="77"/>
  <c r="AH366" i="77"/>
  <c r="AN366" i="77" s="1"/>
  <c r="AF2541" i="77"/>
  <c r="AG2541" i="77"/>
  <c r="AH2541" i="77"/>
  <c r="AN2541" i="77" s="1"/>
  <c r="AF536" i="77"/>
  <c r="AG536" i="77"/>
  <c r="AH536" i="77"/>
  <c r="AN536" i="77" s="1"/>
  <c r="AF2988" i="77"/>
  <c r="AG2988" i="77"/>
  <c r="AH2988" i="77"/>
  <c r="AN2988" i="77" s="1"/>
  <c r="AF2846" i="77"/>
  <c r="AG2846" i="77"/>
  <c r="AH2846" i="77"/>
  <c r="AN2846" i="77" s="1"/>
  <c r="AF1629" i="77"/>
  <c r="AG1629" i="77"/>
  <c r="AH1629" i="77"/>
  <c r="AN1629" i="77" s="1"/>
  <c r="AF3010" i="77"/>
  <c r="AG3010" i="77"/>
  <c r="AH3010" i="77"/>
  <c r="AN3010" i="77" s="1"/>
  <c r="AF1620" i="77"/>
  <c r="AG1620" i="77"/>
  <c r="AH1620" i="77"/>
  <c r="AN1620" i="77" s="1"/>
  <c r="AF242" i="77"/>
  <c r="AM242" i="77" s="1"/>
  <c r="AG242" i="77"/>
  <c r="AH242" i="77"/>
  <c r="AF148" i="77"/>
  <c r="AG148" i="77"/>
  <c r="AH148" i="77"/>
  <c r="AN148" i="77" s="1"/>
  <c r="AF1735" i="77"/>
  <c r="AG1735" i="77"/>
  <c r="AH1735" i="77"/>
  <c r="AN1735" i="77" s="1"/>
  <c r="AF3208" i="77"/>
  <c r="AG3208" i="77"/>
  <c r="AH3208" i="77"/>
  <c r="AN3208" i="77" s="1"/>
  <c r="AF1827" i="77"/>
  <c r="AG1827" i="77"/>
  <c r="AH1827" i="77"/>
  <c r="AN1827" i="77" s="1"/>
  <c r="AF2893" i="77"/>
  <c r="AG2893" i="77"/>
  <c r="AH2893" i="77"/>
  <c r="AN2893" i="77" s="1"/>
  <c r="AF327" i="77"/>
  <c r="AG327" i="77"/>
  <c r="AH327" i="77"/>
  <c r="AN327" i="77" s="1"/>
  <c r="AF2400" i="77"/>
  <c r="AG2400" i="77"/>
  <c r="AH2400" i="77"/>
  <c r="AN2400" i="77" s="1"/>
  <c r="AF1526" i="77"/>
  <c r="AG1526" i="77"/>
  <c r="AH1526" i="77"/>
  <c r="AN1526" i="77" s="1"/>
  <c r="AF785" i="77"/>
  <c r="AG785" i="77"/>
  <c r="AH785" i="77"/>
  <c r="AN785" i="77" s="1"/>
  <c r="AF2888" i="77"/>
  <c r="AG2888" i="77"/>
  <c r="AH2888" i="77"/>
  <c r="AN2888" i="77" s="1"/>
  <c r="AF2394" i="77"/>
  <c r="AG2394" i="77"/>
  <c r="AH2394" i="77"/>
  <c r="AN2394" i="77" s="1"/>
  <c r="AF1989" i="77"/>
  <c r="AG1989" i="77"/>
  <c r="AH1989" i="77"/>
  <c r="AN1989" i="77" s="1"/>
  <c r="AF1351" i="77"/>
  <c r="AG1351" i="77"/>
  <c r="AH1351" i="77"/>
  <c r="AN1351" i="77" s="1"/>
  <c r="AF339" i="77"/>
  <c r="AG339" i="77"/>
  <c r="AH339" i="77"/>
  <c r="AN339" i="77" s="1"/>
  <c r="AF2726" i="77"/>
  <c r="AG2726" i="77"/>
  <c r="AH2726" i="77"/>
  <c r="AN2726" i="77" s="1"/>
  <c r="AF208" i="77"/>
  <c r="AM208" i="77" s="1"/>
  <c r="AG208" i="77"/>
  <c r="AH208" i="77"/>
  <c r="AF497" i="77"/>
  <c r="AG497" i="77"/>
  <c r="AH497" i="77"/>
  <c r="AN497" i="77" s="1"/>
  <c r="AF2312" i="77"/>
  <c r="AG2312" i="77"/>
  <c r="AH2312" i="77"/>
  <c r="AN2312" i="77" s="1"/>
  <c r="AF2200" i="77"/>
  <c r="AG2200" i="77"/>
  <c r="AH2200" i="77"/>
  <c r="AN2200" i="77" s="1"/>
  <c r="AF2982" i="77"/>
  <c r="AG2982" i="77"/>
  <c r="AH2982" i="77"/>
  <c r="AN2982" i="77" s="1"/>
  <c r="AF1778" i="77"/>
  <c r="AG1778" i="77"/>
  <c r="AH1778" i="77"/>
  <c r="AN1778" i="77" s="1"/>
  <c r="AF2525" i="77"/>
  <c r="AG2525" i="77"/>
  <c r="AH2525" i="77"/>
  <c r="AN2525" i="77" s="1"/>
  <c r="AF2344" i="77"/>
  <c r="AG2344" i="77"/>
  <c r="AH2344" i="77"/>
  <c r="AN2344" i="77" s="1"/>
  <c r="AF1119" i="77"/>
  <c r="AG1119" i="77"/>
  <c r="AH1119" i="77"/>
  <c r="AN1119" i="77" s="1"/>
  <c r="AF841" i="77"/>
  <c r="AG841" i="77"/>
  <c r="AH841" i="77"/>
  <c r="AN841" i="77" s="1"/>
  <c r="AF728" i="77"/>
  <c r="AG728" i="77"/>
  <c r="AH728" i="77"/>
  <c r="AN728" i="77" s="1"/>
  <c r="AF1245" i="77"/>
  <c r="AG1245" i="77"/>
  <c r="AH1245" i="77"/>
  <c r="AN1245" i="77" s="1"/>
  <c r="AF3053" i="77"/>
  <c r="AG3053" i="77"/>
  <c r="AH3053" i="77"/>
  <c r="AN3053" i="77" s="1"/>
  <c r="AF2747" i="77"/>
  <c r="AG2747" i="77"/>
  <c r="AH2747" i="77"/>
  <c r="AN2747" i="77" s="1"/>
  <c r="AF2975" i="77"/>
  <c r="AG2975" i="77"/>
  <c r="AH2975" i="77"/>
  <c r="AN2975" i="77" s="1"/>
  <c r="AF3058" i="77"/>
  <c r="AG3058" i="77"/>
  <c r="AH3058" i="77"/>
  <c r="AN3058" i="77" s="1"/>
  <c r="AF2773" i="77"/>
  <c r="AG2773" i="77"/>
  <c r="AH2773" i="77"/>
  <c r="AN2773" i="77" s="1"/>
  <c r="AF2950" i="77"/>
  <c r="AG2950" i="77"/>
  <c r="AH2950" i="77"/>
  <c r="AN2950" i="77" s="1"/>
  <c r="AF141" i="77"/>
  <c r="AM141" i="77" s="1"/>
  <c r="AG141" i="77"/>
  <c r="AH141" i="77"/>
  <c r="AF1379" i="77"/>
  <c r="AG1379" i="77"/>
  <c r="AH1379" i="77"/>
  <c r="AN1379" i="77" s="1"/>
  <c r="AF119" i="77"/>
  <c r="AG119" i="77"/>
  <c r="AH119" i="77"/>
  <c r="AN119" i="77" s="1"/>
  <c r="AF2529" i="77"/>
  <c r="AG2529" i="77"/>
  <c r="AH2529" i="77"/>
  <c r="AN2529" i="77" s="1"/>
  <c r="AF2113" i="77"/>
  <c r="AG2113" i="77"/>
  <c r="AH2113" i="77"/>
  <c r="AN2113" i="77" s="1"/>
  <c r="AF985" i="77"/>
  <c r="AG985" i="77"/>
  <c r="AH985" i="77"/>
  <c r="AN985" i="77" s="1"/>
  <c r="AF2431" i="77"/>
  <c r="AG2431" i="77"/>
  <c r="AH2431" i="77"/>
  <c r="AN2431" i="77" s="1"/>
  <c r="AF401" i="77"/>
  <c r="AM401" i="77" s="1"/>
  <c r="AG401" i="77"/>
  <c r="AH401" i="77"/>
  <c r="AF1464" i="77"/>
  <c r="AG1464" i="77"/>
  <c r="AH1464" i="77"/>
  <c r="AN1464" i="77" s="1"/>
  <c r="AF782" i="77"/>
  <c r="AG782" i="77"/>
  <c r="AH782" i="77"/>
  <c r="AN782" i="77" s="1"/>
  <c r="AF977" i="77"/>
  <c r="AG977" i="77"/>
  <c r="AH977" i="77"/>
  <c r="AN977" i="77" s="1"/>
  <c r="AF1663" i="77"/>
  <c r="AG1663" i="77"/>
  <c r="AH1663" i="77"/>
  <c r="AN1663" i="77" s="1"/>
  <c r="AF307" i="77"/>
  <c r="AM307" i="77" s="1"/>
  <c r="AG307" i="77"/>
  <c r="AH307" i="77"/>
  <c r="AF1939" i="77"/>
  <c r="AG1939" i="77"/>
  <c r="AH1939" i="77"/>
  <c r="AN1939" i="77" s="1"/>
  <c r="AF3145" i="77"/>
  <c r="AG3145" i="77"/>
  <c r="AH3145" i="77"/>
  <c r="AN3145" i="77" s="1"/>
  <c r="AF2765" i="77"/>
  <c r="AG2765" i="77"/>
  <c r="AH2765" i="77"/>
  <c r="AN2765" i="77" s="1"/>
  <c r="AF2165" i="77"/>
  <c r="AG2165" i="77"/>
  <c r="AH2165" i="77"/>
  <c r="AN2165" i="77" s="1"/>
  <c r="AF1431" i="77"/>
  <c r="AG1431" i="77"/>
  <c r="AH1431" i="77"/>
  <c r="AN1431" i="77" s="1"/>
  <c r="AF1331" i="77"/>
  <c r="AG1331" i="77"/>
  <c r="AH1331" i="77"/>
  <c r="AN1331" i="77" s="1"/>
  <c r="AF2413" i="77"/>
  <c r="AG2413" i="77"/>
  <c r="AH2413" i="77"/>
  <c r="AN2413" i="77" s="1"/>
  <c r="AF2949" i="77"/>
  <c r="AG2949" i="77"/>
  <c r="AH2949" i="77"/>
  <c r="AN2949" i="77" s="1"/>
  <c r="AF51" i="77"/>
  <c r="AG51" i="77"/>
  <c r="AH51" i="77"/>
  <c r="AN51" i="77" s="1"/>
  <c r="AF781" i="77"/>
  <c r="AG781" i="77"/>
  <c r="AH781" i="77"/>
  <c r="AN781" i="77" s="1"/>
  <c r="AF2980" i="77"/>
  <c r="AG2980" i="77"/>
  <c r="AH2980" i="77"/>
  <c r="AN2980" i="77" s="1"/>
  <c r="AF1637" i="77"/>
  <c r="AG1637" i="77"/>
  <c r="AH1637" i="77"/>
  <c r="AN1637" i="77" s="1"/>
  <c r="AF1275" i="77"/>
  <c r="AG1275" i="77"/>
  <c r="AH1275" i="77"/>
  <c r="AN1275" i="77" s="1"/>
  <c r="AF2176" i="77"/>
  <c r="AG2176" i="77"/>
  <c r="AH2176" i="77"/>
  <c r="AN2176" i="77" s="1"/>
  <c r="AN401" i="77" l="1"/>
  <c r="AN307" i="77"/>
  <c r="AN242" i="77"/>
  <c r="AN80" i="77"/>
  <c r="AN125" i="77"/>
  <c r="AN146" i="77"/>
  <c r="AN468" i="77"/>
  <c r="AN525" i="77"/>
  <c r="AN141" i="77"/>
  <c r="AN208" i="77"/>
  <c r="AM51" i="77"/>
  <c r="AM1431" i="77"/>
  <c r="AM1939" i="77"/>
  <c r="AM785" i="77"/>
  <c r="AM2893" i="77"/>
  <c r="AM3208" i="77"/>
  <c r="AM148" i="77"/>
  <c r="AM3063" i="77"/>
  <c r="AM2700" i="77"/>
  <c r="AM1749" i="77"/>
  <c r="AM2983" i="77"/>
  <c r="AM1984" i="77"/>
  <c r="AM2536" i="77"/>
  <c r="AM1187" i="77"/>
  <c r="AM2958" i="77"/>
  <c r="AM3146" i="77"/>
  <c r="AM1366" i="77"/>
  <c r="AM1275" i="77"/>
  <c r="AM2413" i="77"/>
  <c r="AM2765" i="77"/>
  <c r="AM2431" i="77"/>
  <c r="AM2394" i="77"/>
  <c r="AM2400" i="77"/>
  <c r="AM1663" i="77"/>
  <c r="AM782" i="77"/>
  <c r="AM2113" i="77"/>
  <c r="AM119" i="77"/>
  <c r="AM2773" i="77"/>
  <c r="AM2975" i="77"/>
  <c r="AM3053" i="77"/>
  <c r="AM728" i="77"/>
  <c r="AM1119" i="77"/>
  <c r="AM2525" i="77"/>
  <c r="AM2982" i="77"/>
  <c r="AM2312" i="77"/>
  <c r="AM1620" i="77"/>
  <c r="AM1629" i="77"/>
  <c r="AM2988" i="77"/>
  <c r="AM2541" i="77"/>
  <c r="AM3167" i="77"/>
  <c r="AM3074" i="77"/>
  <c r="AM2604" i="77"/>
  <c r="AM2908" i="77"/>
  <c r="AM2041" i="77"/>
  <c r="AM3052" i="77"/>
  <c r="AM3043" i="77"/>
  <c r="AM1873" i="77"/>
  <c r="AM2756" i="77"/>
  <c r="AM2527" i="77"/>
  <c r="AM1890" i="77"/>
  <c r="AM707" i="77"/>
  <c r="AM722" i="77"/>
  <c r="AM3144" i="77"/>
  <c r="AM3198" i="77"/>
  <c r="AM1747" i="77"/>
  <c r="AM2724" i="77"/>
  <c r="AM262" i="77"/>
  <c r="AM3137" i="77"/>
  <c r="AM1200" i="77"/>
  <c r="AM2879" i="77"/>
  <c r="AM1606" i="77"/>
  <c r="AM1851" i="77"/>
  <c r="AM2057" i="77"/>
  <c r="AM2980" i="77"/>
  <c r="AM339" i="77"/>
  <c r="AM2063" i="77"/>
  <c r="AM1900" i="77"/>
  <c r="AM632" i="77"/>
  <c r="AM3070" i="77"/>
  <c r="AM1699" i="77"/>
  <c r="AM1485" i="77"/>
  <c r="AM914" i="77"/>
  <c r="AM2176" i="77"/>
  <c r="AM2949" i="77"/>
  <c r="AM1331" i="77"/>
  <c r="AM2165" i="77"/>
  <c r="AM3145" i="77"/>
  <c r="AM985" i="77"/>
  <c r="AM1989" i="77"/>
  <c r="AM2888" i="77"/>
  <c r="AM1526" i="77"/>
  <c r="AM327" i="77"/>
  <c r="AM1827" i="77"/>
  <c r="AM1735" i="77"/>
  <c r="AM1374" i="77"/>
  <c r="AM2283" i="77"/>
  <c r="AM2255" i="77"/>
  <c r="AM1391" i="77"/>
  <c r="AM870" i="77"/>
  <c r="AM2890" i="77"/>
  <c r="AM776" i="77"/>
  <c r="AM3017" i="77"/>
  <c r="AM1891" i="77"/>
  <c r="AM1634" i="77"/>
  <c r="AM1585" i="77"/>
  <c r="AM2516" i="77"/>
  <c r="AM1637" i="77"/>
  <c r="AM781" i="77"/>
  <c r="AM977" i="77"/>
  <c r="AM1464" i="77"/>
  <c r="AM2529" i="77"/>
  <c r="AM1379" i="77"/>
  <c r="AM2950" i="77"/>
  <c r="AM3058" i="77"/>
  <c r="AM2747" i="77"/>
  <c r="AM1245" i="77"/>
  <c r="AM841" i="77"/>
  <c r="AM2344" i="77"/>
  <c r="AM1778" i="77"/>
  <c r="AM2200" i="77"/>
  <c r="AM497" i="77"/>
  <c r="AM3010" i="77"/>
  <c r="AM2846" i="77"/>
  <c r="AM536" i="77"/>
  <c r="AM366" i="77"/>
  <c r="AM2992" i="77"/>
  <c r="AM1401" i="77"/>
  <c r="AM780" i="77"/>
  <c r="AM2674" i="77"/>
  <c r="AM905" i="77"/>
  <c r="AM839" i="77"/>
  <c r="AM3218" i="77"/>
  <c r="AM1800" i="77"/>
  <c r="AM925" i="77"/>
  <c r="AM1097" i="77"/>
  <c r="AM2372" i="77"/>
  <c r="AM1204" i="77"/>
  <c r="AM3042" i="77"/>
  <c r="AM3092" i="77"/>
  <c r="AM915" i="77"/>
  <c r="AM1657" i="77"/>
  <c r="AM1037" i="77"/>
  <c r="AM2611" i="77"/>
  <c r="AM1698" i="77"/>
  <c r="AM3093" i="77"/>
  <c r="AM46" i="77"/>
  <c r="AM2666" i="77"/>
  <c r="AM2726" i="77"/>
  <c r="AM1351" i="77"/>
  <c r="AM919" i="77"/>
  <c r="AM2720" i="77"/>
  <c r="AM1172" i="77"/>
  <c r="AM1274" i="77"/>
  <c r="AM3068" i="77"/>
  <c r="AM1755" i="77"/>
  <c r="AM938" i="77"/>
  <c r="H11" i="76"/>
  <c r="D14" i="22" s="1"/>
  <c r="R14" i="76" l="1"/>
  <c r="S14" i="76"/>
  <c r="Q11" i="76"/>
  <c r="AF2169" i="77"/>
  <c r="AG2169" i="77"/>
  <c r="AH2169" i="77"/>
  <c r="AN2169" i="77" s="1"/>
  <c r="AF2143" i="77"/>
  <c r="AG2143" i="77"/>
  <c r="AH2143" i="77"/>
  <c r="AN2143" i="77" s="1"/>
  <c r="AF419" i="77"/>
  <c r="AM419" i="77" s="1"/>
  <c r="AG419" i="77"/>
  <c r="AH419" i="77"/>
  <c r="AF3086" i="77"/>
  <c r="AG3086" i="77"/>
  <c r="AH3086" i="77"/>
  <c r="AN3086" i="77" s="1"/>
  <c r="AF2702" i="77"/>
  <c r="AG2702" i="77"/>
  <c r="AH2702" i="77"/>
  <c r="AN2702" i="77" s="1"/>
  <c r="AF804" i="77"/>
  <c r="AG804" i="77"/>
  <c r="AH804" i="77"/>
  <c r="AN804" i="77" s="1"/>
  <c r="AF1684" i="77"/>
  <c r="AG1684" i="77"/>
  <c r="AH1684" i="77"/>
  <c r="AN1684" i="77" s="1"/>
  <c r="AF2117" i="77"/>
  <c r="AG2117" i="77"/>
  <c r="AH2117" i="77"/>
  <c r="AN2117" i="77" s="1"/>
  <c r="AF2948" i="77"/>
  <c r="AG2948" i="77"/>
  <c r="AH2948" i="77"/>
  <c r="AN2948" i="77" s="1"/>
  <c r="AF2835" i="77"/>
  <c r="AG2835" i="77"/>
  <c r="AH2835" i="77"/>
  <c r="AN2835" i="77" s="1"/>
  <c r="AF2939" i="77"/>
  <c r="AG2939" i="77"/>
  <c r="AH2939" i="77"/>
  <c r="AN2939" i="77" s="1"/>
  <c r="AF1312" i="77"/>
  <c r="AG1312" i="77"/>
  <c r="AH1312" i="77"/>
  <c r="AN1312" i="77" s="1"/>
  <c r="AF2914" i="77"/>
  <c r="AG2914" i="77"/>
  <c r="AH2914" i="77"/>
  <c r="AN2914" i="77" s="1"/>
  <c r="AF1194" i="77"/>
  <c r="AG1194" i="77"/>
  <c r="AH1194" i="77"/>
  <c r="AN1194" i="77" s="1"/>
  <c r="AF812" i="77"/>
  <c r="AM812" i="77" s="1"/>
  <c r="AG812" i="77"/>
  <c r="AH812" i="77"/>
  <c r="AF2750" i="77"/>
  <c r="AG2750" i="77"/>
  <c r="AH2750" i="77"/>
  <c r="AN2750" i="77" s="1"/>
  <c r="AF2985" i="77"/>
  <c r="AG2985" i="77"/>
  <c r="AH2985" i="77"/>
  <c r="AN2985" i="77" s="1"/>
  <c r="AF1650" i="77"/>
  <c r="AG1650" i="77"/>
  <c r="AH1650" i="77"/>
  <c r="AN1650" i="77" s="1"/>
  <c r="AF599" i="77"/>
  <c r="AG599" i="77"/>
  <c r="AH599" i="77"/>
  <c r="AN599" i="77" s="1"/>
  <c r="AF3217" i="77"/>
  <c r="AG3217" i="77"/>
  <c r="AH3217" i="77"/>
  <c r="AN3217" i="77" s="1"/>
  <c r="AF2409" i="77"/>
  <c r="AG2409" i="77"/>
  <c r="AH2409" i="77"/>
  <c r="AN2409" i="77" s="1"/>
  <c r="AF896" i="77"/>
  <c r="AG896" i="77"/>
  <c r="AH896" i="77"/>
  <c r="AN896" i="77" s="1"/>
  <c r="AF3065" i="77"/>
  <c r="AG3065" i="77"/>
  <c r="AH3065" i="77"/>
  <c r="AN3065" i="77" s="1"/>
  <c r="AF1797" i="77"/>
  <c r="AG1797" i="77"/>
  <c r="AH1797" i="77"/>
  <c r="AN1797" i="77" s="1"/>
  <c r="AF898" i="77"/>
  <c r="AG898" i="77"/>
  <c r="AH898" i="77"/>
  <c r="AN898" i="77" s="1"/>
  <c r="AF3118" i="77"/>
  <c r="AG3118" i="77"/>
  <c r="AH3118" i="77"/>
  <c r="AN3118" i="77" s="1"/>
  <c r="AF2515" i="77"/>
  <c r="AG2515" i="77"/>
  <c r="AH2515" i="77"/>
  <c r="AN2515" i="77" s="1"/>
  <c r="AF315" i="77"/>
  <c r="AG315" i="77"/>
  <c r="AH315" i="77"/>
  <c r="AN315" i="77" s="1"/>
  <c r="AF2369" i="77"/>
  <c r="AG2369" i="77"/>
  <c r="AH2369" i="77"/>
  <c r="AN2369" i="77" s="1"/>
  <c r="AF548" i="77"/>
  <c r="AG548" i="77"/>
  <c r="AH548" i="77"/>
  <c r="AN548" i="77" s="1"/>
  <c r="AF2455" i="77"/>
  <c r="AG2455" i="77"/>
  <c r="AH2455" i="77"/>
  <c r="AN2455" i="77" s="1"/>
  <c r="AF107" i="77"/>
  <c r="AG107" i="77"/>
  <c r="AH107" i="77"/>
  <c r="AN107" i="77" s="1"/>
  <c r="AF2265" i="77"/>
  <c r="AG2265" i="77"/>
  <c r="AH2265" i="77"/>
  <c r="AN2265" i="77" s="1"/>
  <c r="AF1219" i="77"/>
  <c r="AG1219" i="77"/>
  <c r="AH1219" i="77"/>
  <c r="AN1219" i="77" s="1"/>
  <c r="AF979" i="77"/>
  <c r="AG979" i="77"/>
  <c r="AH979" i="77"/>
  <c r="AN979" i="77" s="1"/>
  <c r="AF734" i="77"/>
  <c r="AG734" i="77"/>
  <c r="AH734" i="77"/>
  <c r="AN734" i="77" s="1"/>
  <c r="AF2495" i="77"/>
  <c r="AG2495" i="77"/>
  <c r="AH2495" i="77"/>
  <c r="AN2495" i="77" s="1"/>
  <c r="AF1906" i="77"/>
  <c r="AG1906" i="77"/>
  <c r="AH1906" i="77"/>
  <c r="AN1906" i="77" s="1"/>
  <c r="AF1299" i="77"/>
  <c r="AG1299" i="77"/>
  <c r="AH1299" i="77"/>
  <c r="AN1299" i="77" s="1"/>
  <c r="AF2208" i="77"/>
  <c r="AG2208" i="77"/>
  <c r="AH2208" i="77"/>
  <c r="AN2208" i="77" s="1"/>
  <c r="AF2741" i="77"/>
  <c r="AG2741" i="77"/>
  <c r="AH2741" i="77"/>
  <c r="AN2741" i="77" s="1"/>
  <c r="AF1388" i="77"/>
  <c r="AG1388" i="77"/>
  <c r="AH1388" i="77"/>
  <c r="AN1388" i="77" s="1"/>
  <c r="AF2484" i="77"/>
  <c r="AG2484" i="77"/>
  <c r="AH2484" i="77"/>
  <c r="AN2484" i="77" s="1"/>
  <c r="AF2497" i="77"/>
  <c r="AG2497" i="77"/>
  <c r="AH2497" i="77"/>
  <c r="AN2497" i="77" s="1"/>
  <c r="AF730" i="77"/>
  <c r="AG730" i="77"/>
  <c r="AH730" i="77"/>
  <c r="AN730" i="77" s="1"/>
  <c r="AF731" i="77"/>
  <c r="AG731" i="77"/>
  <c r="AH731" i="77"/>
  <c r="AN731" i="77" s="1"/>
  <c r="AF997" i="77"/>
  <c r="AG997" i="77"/>
  <c r="AH997" i="77"/>
  <c r="AN997" i="77" s="1"/>
  <c r="AF872" i="77"/>
  <c r="AG872" i="77"/>
  <c r="AH872" i="77"/>
  <c r="AN872" i="77" s="1"/>
  <c r="AF3190" i="77"/>
  <c r="AG3190" i="77"/>
  <c r="AH3190" i="77"/>
  <c r="AN3190" i="77" s="1"/>
  <c r="AF3204" i="77"/>
  <c r="AG3204" i="77"/>
  <c r="AH3204" i="77"/>
  <c r="AN3204" i="77" s="1"/>
  <c r="AF1678" i="77"/>
  <c r="AG1678" i="77"/>
  <c r="AH1678" i="77"/>
  <c r="AN1678" i="77" s="1"/>
  <c r="AF639" i="77"/>
  <c r="AG639" i="77"/>
  <c r="AH639" i="77"/>
  <c r="AN639" i="77" s="1"/>
  <c r="AF1049" i="77"/>
  <c r="AG1049" i="77"/>
  <c r="AH1049" i="77"/>
  <c r="AN1049" i="77" s="1"/>
  <c r="AF414" i="77"/>
  <c r="AG414" i="77"/>
  <c r="AH414" i="77"/>
  <c r="AN414" i="77" s="1"/>
  <c r="AF2885" i="77"/>
  <c r="AG2885" i="77"/>
  <c r="AH2885" i="77"/>
  <c r="AN2885" i="77" s="1"/>
  <c r="AF2358" i="77"/>
  <c r="AG2358" i="77"/>
  <c r="AH2358" i="77"/>
  <c r="AN2358" i="77" s="1"/>
  <c r="AF2430" i="77"/>
  <c r="AG2430" i="77"/>
  <c r="AH2430" i="77"/>
  <c r="AN2430" i="77" s="1"/>
  <c r="AF1559" i="77"/>
  <c r="AG1559" i="77"/>
  <c r="AH1559" i="77"/>
  <c r="AN1559" i="77" s="1"/>
  <c r="AF3107" i="77"/>
  <c r="AG3107" i="77"/>
  <c r="AH3107" i="77"/>
  <c r="AN3107" i="77" s="1"/>
  <c r="AF1704" i="77"/>
  <c r="AG1704" i="77"/>
  <c r="AH1704" i="77"/>
  <c r="AN1704" i="77" s="1"/>
  <c r="AF1630" i="77"/>
  <c r="AG1630" i="77"/>
  <c r="AH1630" i="77"/>
  <c r="AN1630" i="77" s="1"/>
  <c r="AF2496" i="77"/>
  <c r="AG2496" i="77"/>
  <c r="AH2496" i="77"/>
  <c r="AN2496" i="77" s="1"/>
  <c r="AF1689" i="77"/>
  <c r="AG1689" i="77"/>
  <c r="AH1689" i="77"/>
  <c r="AN1689" i="77" s="1"/>
  <c r="AF2264" i="77"/>
  <c r="AG2264" i="77"/>
  <c r="AH2264" i="77"/>
  <c r="AN2264" i="77" s="1"/>
  <c r="AF196" i="77"/>
  <c r="AG196" i="77"/>
  <c r="AH196" i="77"/>
  <c r="AN196" i="77" s="1"/>
  <c r="AF2843" i="77"/>
  <c r="AG2843" i="77"/>
  <c r="AH2843" i="77"/>
  <c r="AN2843" i="77" s="1"/>
  <c r="AF138" i="77"/>
  <c r="AM138" i="77" s="1"/>
  <c r="AG138" i="77"/>
  <c r="AH138" i="77"/>
  <c r="AF1619" i="77"/>
  <c r="AG1619" i="77"/>
  <c r="AH1619" i="77"/>
  <c r="AN1619" i="77" s="1"/>
  <c r="AF1598" i="77"/>
  <c r="AG1598" i="77"/>
  <c r="AH1598" i="77"/>
  <c r="AN1598" i="77" s="1"/>
  <c r="AF3199" i="77"/>
  <c r="AG3199" i="77"/>
  <c r="AH3199" i="77"/>
  <c r="AN3199" i="77" s="1"/>
  <c r="AF549" i="77"/>
  <c r="AG549" i="77"/>
  <c r="AH549" i="77"/>
  <c r="AN549" i="77" s="1"/>
  <c r="AF3031" i="77"/>
  <c r="AG3031" i="77"/>
  <c r="AH3031" i="77"/>
  <c r="AN3031" i="77" s="1"/>
  <c r="AF2989" i="77"/>
  <c r="AG2989" i="77"/>
  <c r="AH2989" i="77"/>
  <c r="AN2989" i="77" s="1"/>
  <c r="AF398" i="77"/>
  <c r="AG398" i="77"/>
  <c r="AH398" i="77"/>
  <c r="AN398" i="77" s="1"/>
  <c r="AF2845" i="77"/>
  <c r="AG2845" i="77"/>
  <c r="AH2845" i="77"/>
  <c r="AN2845" i="77" s="1"/>
  <c r="AF249" i="77"/>
  <c r="AG249" i="77"/>
  <c r="AH249" i="77"/>
  <c r="AN249" i="77" s="1"/>
  <c r="AF2468" i="77"/>
  <c r="AG2468" i="77"/>
  <c r="AH2468" i="77"/>
  <c r="AN2468" i="77" s="1"/>
  <c r="AF215" i="77"/>
  <c r="AG215" i="77"/>
  <c r="AH215" i="77"/>
  <c r="AN215" i="77" s="1"/>
  <c r="AF2467" i="77"/>
  <c r="AG2467" i="77"/>
  <c r="AH2467" i="77"/>
  <c r="AN2467" i="77" s="1"/>
  <c r="AF189" i="77"/>
  <c r="AG189" i="77"/>
  <c r="AH189" i="77"/>
  <c r="AN189" i="77" s="1"/>
  <c r="AF2395" i="77"/>
  <c r="AG2395" i="77"/>
  <c r="AH2395" i="77"/>
  <c r="AN2395" i="77" s="1"/>
  <c r="AF1978" i="77"/>
  <c r="AG1978" i="77"/>
  <c r="AH1978" i="77"/>
  <c r="AN1978" i="77" s="1"/>
  <c r="AF1283" i="77"/>
  <c r="AG1283" i="77"/>
  <c r="AH1283" i="77"/>
  <c r="AN1283" i="77" s="1"/>
  <c r="AF2538" i="77"/>
  <c r="AG2538" i="77"/>
  <c r="AH2538" i="77"/>
  <c r="AN2538" i="77" s="1"/>
  <c r="AF568" i="77"/>
  <c r="AM568" i="77" s="1"/>
  <c r="AG568" i="77"/>
  <c r="AH568" i="77"/>
  <c r="AF1970" i="77"/>
  <c r="AG1970" i="77"/>
  <c r="AH1970" i="77"/>
  <c r="AN1970" i="77" s="1"/>
  <c r="AF162" i="77"/>
  <c r="AM162" i="77" s="1"/>
  <c r="AG162" i="77"/>
  <c r="AH162" i="77"/>
  <c r="AF248" i="77"/>
  <c r="AG248" i="77"/>
  <c r="AH248" i="77"/>
  <c r="AN248" i="77" s="1"/>
  <c r="AF1089" i="77"/>
  <c r="AG1089" i="77"/>
  <c r="AH1089" i="77"/>
  <c r="AN1089" i="77" s="1"/>
  <c r="AF3150" i="77"/>
  <c r="AG3150" i="77"/>
  <c r="AH3150" i="77"/>
  <c r="AN3150" i="77" s="1"/>
  <c r="AF502" i="77"/>
  <c r="AG502" i="77"/>
  <c r="AH502" i="77"/>
  <c r="AN502" i="77" s="1"/>
  <c r="AF396" i="77"/>
  <c r="AM396" i="77" s="1"/>
  <c r="AG396" i="77"/>
  <c r="AH396" i="77"/>
  <c r="AF482" i="77"/>
  <c r="AG482" i="77"/>
  <c r="AH482" i="77"/>
  <c r="AN482" i="77" s="1"/>
  <c r="AF3016" i="77"/>
  <c r="AG3016" i="77"/>
  <c r="AH3016" i="77"/>
  <c r="AN3016" i="77" s="1"/>
  <c r="AF1780" i="77"/>
  <c r="AG1780" i="77"/>
  <c r="AH1780" i="77"/>
  <c r="AN1780" i="77" s="1"/>
  <c r="AF1783" i="77"/>
  <c r="AG1783" i="77"/>
  <c r="AH1783" i="77"/>
  <c r="AN1783" i="77" s="1"/>
  <c r="AF1987" i="77"/>
  <c r="AG1987" i="77"/>
  <c r="AH1987" i="77"/>
  <c r="AN1987" i="77" s="1"/>
  <c r="AF2676" i="77"/>
  <c r="AG2676" i="77"/>
  <c r="AH2676" i="77"/>
  <c r="AN2676" i="77" s="1"/>
  <c r="AF2486" i="77"/>
  <c r="AG2486" i="77"/>
  <c r="AH2486" i="77"/>
  <c r="AN2486" i="77" s="1"/>
  <c r="AF3027" i="77"/>
  <c r="AG3027" i="77"/>
  <c r="AH3027" i="77"/>
  <c r="AN3027" i="77" s="1"/>
  <c r="AF1611" i="77"/>
  <c r="AG1611" i="77"/>
  <c r="AH1611" i="77"/>
  <c r="AN1611" i="77" s="1"/>
  <c r="AF2932" i="77"/>
  <c r="AG2932" i="77"/>
  <c r="AH2932" i="77"/>
  <c r="AN2932" i="77" s="1"/>
  <c r="AF2156" i="77"/>
  <c r="AG2156" i="77"/>
  <c r="AH2156" i="77"/>
  <c r="AN2156" i="77" s="1"/>
  <c r="AF3034" i="77"/>
  <c r="AG3034" i="77"/>
  <c r="AH3034" i="77"/>
  <c r="AN3034" i="77" s="1"/>
  <c r="AF920" i="77"/>
  <c r="AG920" i="77"/>
  <c r="AH920" i="77"/>
  <c r="AN920" i="77" s="1"/>
  <c r="AF2539" i="77"/>
  <c r="AG2539" i="77"/>
  <c r="AH2539" i="77"/>
  <c r="AN2539" i="77" s="1"/>
  <c r="AF1085" i="77"/>
  <c r="AG1085" i="77"/>
  <c r="AH1085" i="77"/>
  <c r="AN1085" i="77" s="1"/>
  <c r="AF3100" i="77"/>
  <c r="AG3100" i="77"/>
  <c r="AH3100" i="77"/>
  <c r="AN3100" i="77" s="1"/>
  <c r="AF1865" i="77"/>
  <c r="AG1865" i="77"/>
  <c r="AH1865" i="77"/>
  <c r="AN1865" i="77" s="1"/>
  <c r="AF2744" i="77"/>
  <c r="AG2744" i="77"/>
  <c r="AH2744" i="77"/>
  <c r="AN2744" i="77" s="1"/>
  <c r="AF2677" i="77"/>
  <c r="AG2677" i="77"/>
  <c r="AH2677" i="77"/>
  <c r="AN2677" i="77" s="1"/>
  <c r="AF1302" i="77"/>
  <c r="AG1302" i="77"/>
  <c r="AH1302" i="77"/>
  <c r="AN1302" i="77" s="1"/>
  <c r="AF394" i="77"/>
  <c r="AG394" i="77"/>
  <c r="AH394" i="77"/>
  <c r="AN394" i="77" s="1"/>
  <c r="AF2108" i="77"/>
  <c r="AG2108" i="77"/>
  <c r="AH2108" i="77"/>
  <c r="AN2108" i="77" s="1"/>
  <c r="AF1293" i="77"/>
  <c r="AG1293" i="77"/>
  <c r="AH1293" i="77"/>
  <c r="AN1293" i="77" s="1"/>
  <c r="AF2867" i="77"/>
  <c r="AG2867" i="77"/>
  <c r="AH2867" i="77"/>
  <c r="AN2867" i="77" s="1"/>
  <c r="AF1159" i="77"/>
  <c r="AG1159" i="77"/>
  <c r="AH1159" i="77"/>
  <c r="AN1159" i="77" s="1"/>
  <c r="AF2526" i="77"/>
  <c r="AG2526" i="77"/>
  <c r="AH2526" i="77"/>
  <c r="AN2526" i="77" s="1"/>
  <c r="AF2612" i="77"/>
  <c r="AG2612" i="77"/>
  <c r="AH2612" i="77"/>
  <c r="AN2612" i="77" s="1"/>
  <c r="AF2401" i="77"/>
  <c r="AG2401" i="77"/>
  <c r="AH2401" i="77"/>
  <c r="AN2401" i="77" s="1"/>
  <c r="AF326" i="77"/>
  <c r="AG326" i="77"/>
  <c r="AH326" i="77"/>
  <c r="AN326" i="77" s="1"/>
  <c r="AF1838" i="77"/>
  <c r="AG1838" i="77"/>
  <c r="AH1838" i="77"/>
  <c r="AN1838" i="77" s="1"/>
  <c r="AF1247" i="77"/>
  <c r="AG1247" i="77"/>
  <c r="AH1247" i="77"/>
  <c r="AN1247" i="77" s="1"/>
  <c r="AF2976" i="77"/>
  <c r="AG2976" i="77"/>
  <c r="AH2976" i="77"/>
  <c r="AN2976" i="77" s="1"/>
  <c r="AF2475" i="77"/>
  <c r="AG2475" i="77"/>
  <c r="AH2475" i="77"/>
  <c r="AN2475" i="77" s="1"/>
  <c r="AF2732" i="77"/>
  <c r="AG2732" i="77"/>
  <c r="AH2732" i="77"/>
  <c r="AN2732" i="77" s="1"/>
  <c r="AF2956" i="77"/>
  <c r="AG2956" i="77"/>
  <c r="AH2956" i="77"/>
  <c r="AN2956" i="77" s="1"/>
  <c r="AF2446" i="77"/>
  <c r="AG2446" i="77"/>
  <c r="AH2446" i="77"/>
  <c r="AN2446" i="77" s="1"/>
  <c r="AF899" i="77"/>
  <c r="AG899" i="77"/>
  <c r="AH899" i="77"/>
  <c r="AN899" i="77" s="1"/>
  <c r="AF2901" i="77"/>
  <c r="AG2901" i="77"/>
  <c r="AH2901" i="77"/>
  <c r="AN2901" i="77" s="1"/>
  <c r="AF2699" i="77"/>
  <c r="AG2699" i="77"/>
  <c r="AH2699" i="77"/>
  <c r="AN2699" i="77" s="1"/>
  <c r="AF2870" i="77"/>
  <c r="AG2870" i="77"/>
  <c r="AH2870" i="77"/>
  <c r="AN2870" i="77" s="1"/>
  <c r="AF625" i="77"/>
  <c r="AG625" i="77"/>
  <c r="AH625" i="77"/>
  <c r="AN625" i="77" s="1"/>
  <c r="AF2660" i="77"/>
  <c r="AG2660" i="77"/>
  <c r="AH2660" i="77"/>
  <c r="AN2660" i="77" s="1"/>
  <c r="AF382" i="77"/>
  <c r="AM382" i="77" s="1"/>
  <c r="AG382" i="77"/>
  <c r="AH382" i="77"/>
  <c r="AF2865" i="77"/>
  <c r="AG2865" i="77"/>
  <c r="AH2865" i="77"/>
  <c r="AN2865" i="77" s="1"/>
  <c r="AF2954" i="77"/>
  <c r="AG2954" i="77"/>
  <c r="AH2954" i="77"/>
  <c r="AN2954" i="77" s="1"/>
  <c r="AF2307" i="77"/>
  <c r="AG2307" i="77"/>
  <c r="AH2307" i="77"/>
  <c r="AN2307" i="77" s="1"/>
  <c r="AF63" i="77"/>
  <c r="AG63" i="77"/>
  <c r="AH63" i="77"/>
  <c r="AN63" i="77" s="1"/>
  <c r="AF2463" i="77"/>
  <c r="AG2463" i="77"/>
  <c r="AH2463" i="77"/>
  <c r="AN2463" i="77" s="1"/>
  <c r="AF402" i="77"/>
  <c r="AM402" i="77" s="1"/>
  <c r="AG402" i="77"/>
  <c r="AH402" i="77"/>
  <c r="AF2465" i="77"/>
  <c r="AG2465" i="77"/>
  <c r="AH2465" i="77"/>
  <c r="AN2465" i="77" s="1"/>
  <c r="AF2642" i="77"/>
  <c r="AG2642" i="77"/>
  <c r="AH2642" i="77"/>
  <c r="AN2642" i="77" s="1"/>
  <c r="AF3126" i="77"/>
  <c r="AG3126" i="77"/>
  <c r="AH3126" i="77"/>
  <c r="AN3126" i="77" s="1"/>
  <c r="AF1633" i="77"/>
  <c r="AG1633" i="77"/>
  <c r="AH1633" i="77"/>
  <c r="AN1633" i="77" s="1"/>
  <c r="AF2174" i="77"/>
  <c r="AG2174" i="77"/>
  <c r="AH2174" i="77"/>
  <c r="AN2174" i="77" s="1"/>
  <c r="AF3003" i="77"/>
  <c r="AG3003" i="77"/>
  <c r="AH3003" i="77"/>
  <c r="AN3003" i="77" s="1"/>
  <c r="AF2928" i="77"/>
  <c r="AG2928" i="77"/>
  <c r="AH2928" i="77"/>
  <c r="AN2928" i="77" s="1"/>
  <c r="AF2494" i="77"/>
  <c r="AG2494" i="77"/>
  <c r="AH2494" i="77"/>
  <c r="AN2494" i="77" s="1"/>
  <c r="AF953" i="77"/>
  <c r="AG953" i="77"/>
  <c r="AH953" i="77"/>
  <c r="AN953" i="77" s="1"/>
  <c r="AF2650" i="77"/>
  <c r="AG2650" i="77"/>
  <c r="AH2650" i="77"/>
  <c r="AN2650" i="77" s="1"/>
  <c r="AF2411" i="77"/>
  <c r="AG2411" i="77"/>
  <c r="AH2411" i="77"/>
  <c r="AN2411" i="77" s="1"/>
  <c r="AF2977" i="77"/>
  <c r="AG2977" i="77"/>
  <c r="AH2977" i="77"/>
  <c r="AN2977" i="77" s="1"/>
  <c r="AF2971" i="77"/>
  <c r="AG2971" i="77"/>
  <c r="AH2971" i="77"/>
  <c r="AN2971" i="77" s="1"/>
  <c r="AF3149" i="77"/>
  <c r="AG3149" i="77"/>
  <c r="AH3149" i="77"/>
  <c r="AN3149" i="77" s="1"/>
  <c r="AF2943" i="77"/>
  <c r="AG2943" i="77"/>
  <c r="AH2943" i="77"/>
  <c r="AN2943" i="77" s="1"/>
  <c r="AF3202" i="77"/>
  <c r="AG3202" i="77"/>
  <c r="AH3202" i="77"/>
  <c r="AN3202" i="77" s="1"/>
  <c r="AF1736" i="77"/>
  <c r="AG1736" i="77"/>
  <c r="AH1736" i="77"/>
  <c r="AN1736" i="77" s="1"/>
  <c r="AF2840" i="77"/>
  <c r="AG2840" i="77"/>
  <c r="AH2840" i="77"/>
  <c r="AN2840" i="77" s="1"/>
  <c r="AF453" i="77"/>
  <c r="AG453" i="77"/>
  <c r="AH453" i="77"/>
  <c r="AN453" i="77" s="1"/>
  <c r="AF720" i="77"/>
  <c r="AG720" i="77"/>
  <c r="AH720" i="77"/>
  <c r="AN720" i="77" s="1"/>
  <c r="AF2957" i="77"/>
  <c r="AG2957" i="77"/>
  <c r="AH2957" i="77"/>
  <c r="AN2957" i="77" s="1"/>
  <c r="AF2360" i="77"/>
  <c r="AG2360" i="77"/>
  <c r="AH2360" i="77"/>
  <c r="AN2360" i="77" s="1"/>
  <c r="AF895" i="77"/>
  <c r="AG895" i="77"/>
  <c r="AH895" i="77"/>
  <c r="AN895" i="77" s="1"/>
  <c r="AF2791" i="77"/>
  <c r="AG2791" i="77"/>
  <c r="AH2791" i="77"/>
  <c r="AN2791" i="77" s="1"/>
  <c r="AF2177" i="77"/>
  <c r="AG2177" i="77"/>
  <c r="AH2177" i="77"/>
  <c r="AN2177" i="77" s="1"/>
  <c r="AF1928" i="77"/>
  <c r="AG1928" i="77"/>
  <c r="AH1928" i="77"/>
  <c r="AN1928" i="77" s="1"/>
  <c r="AF3038" i="77"/>
  <c r="AG3038" i="77"/>
  <c r="AH3038" i="77"/>
  <c r="AN3038" i="77" s="1"/>
  <c r="AF3135" i="77"/>
  <c r="AG3135" i="77"/>
  <c r="AH3135" i="77"/>
  <c r="AN3135" i="77" s="1"/>
  <c r="AF3179" i="77"/>
  <c r="AG3179" i="77"/>
  <c r="AH3179" i="77"/>
  <c r="AN3179" i="77" s="1"/>
  <c r="AF3212" i="77"/>
  <c r="AG3212" i="77"/>
  <c r="AH3212" i="77"/>
  <c r="AN3212" i="77" s="1"/>
  <c r="AF2229" i="77"/>
  <c r="AG2229" i="77"/>
  <c r="AH2229" i="77"/>
  <c r="AN2229" i="77" s="1"/>
  <c r="AF68" i="77"/>
  <c r="AM68" i="77" s="1"/>
  <c r="AG68" i="77"/>
  <c r="AH68" i="77"/>
  <c r="AF2672" i="77"/>
  <c r="AG2672" i="77"/>
  <c r="AH2672" i="77"/>
  <c r="AN2672" i="77" s="1"/>
  <c r="AF501" i="77"/>
  <c r="AG501" i="77"/>
  <c r="AH501" i="77"/>
  <c r="AN501" i="77" s="1"/>
  <c r="AF1168" i="77"/>
  <c r="AG1168" i="77"/>
  <c r="AH1168" i="77"/>
  <c r="AN1168" i="77" s="1"/>
  <c r="AF1107" i="77"/>
  <c r="AG1107" i="77"/>
  <c r="AH1107" i="77"/>
  <c r="AN1107" i="77" s="1"/>
  <c r="AF968" i="77"/>
  <c r="AG968" i="77"/>
  <c r="AH968" i="77"/>
  <c r="AN968" i="77" s="1"/>
  <c r="AF3026" i="77"/>
  <c r="AG3026" i="77"/>
  <c r="AH3026" i="77"/>
  <c r="AN3026" i="77" s="1"/>
  <c r="AF2938" i="77"/>
  <c r="AG2938" i="77"/>
  <c r="AH2938" i="77"/>
  <c r="AN2938" i="77" s="1"/>
  <c r="AF1508" i="77"/>
  <c r="AG1508" i="77"/>
  <c r="AH1508" i="77"/>
  <c r="AN1508" i="77" s="1"/>
  <c r="AF1720" i="77"/>
  <c r="AG1720" i="77"/>
  <c r="AH1720" i="77"/>
  <c r="AN1720" i="77" s="1"/>
  <c r="AF1496" i="77"/>
  <c r="AG1496" i="77"/>
  <c r="AH1496" i="77"/>
  <c r="AN1496" i="77" s="1"/>
  <c r="AF1680" i="77"/>
  <c r="AG1680" i="77"/>
  <c r="AH1680" i="77"/>
  <c r="AN1680" i="77" s="1"/>
  <c r="AF2952" i="77"/>
  <c r="AG2952" i="77"/>
  <c r="AH2952" i="77"/>
  <c r="AN2952" i="77" s="1"/>
  <c r="AF913" i="77"/>
  <c r="AG913" i="77"/>
  <c r="AH913" i="77"/>
  <c r="AN913" i="77" s="1"/>
  <c r="AF1846" i="77"/>
  <c r="AG1846" i="77"/>
  <c r="AH1846" i="77"/>
  <c r="AN1846" i="77" s="1"/>
  <c r="AF3076" i="77"/>
  <c r="AG3076" i="77"/>
  <c r="AH3076" i="77"/>
  <c r="AN3076" i="77" s="1"/>
  <c r="AF1679" i="77"/>
  <c r="AG1679" i="77"/>
  <c r="AH1679" i="77"/>
  <c r="AN1679" i="77" s="1"/>
  <c r="AF2936" i="77"/>
  <c r="AG2936" i="77"/>
  <c r="AH2936" i="77"/>
  <c r="AN2936" i="77" s="1"/>
  <c r="AF472" i="77"/>
  <c r="AG472" i="77"/>
  <c r="AH472" i="77"/>
  <c r="AN472" i="77" s="1"/>
  <c r="AF745" i="77"/>
  <c r="AG745" i="77"/>
  <c r="AH745" i="77"/>
  <c r="AN745" i="77" s="1"/>
  <c r="AF2766" i="77"/>
  <c r="AG2766" i="77"/>
  <c r="AH2766" i="77"/>
  <c r="AN2766" i="77" s="1"/>
  <c r="AF2553" i="77"/>
  <c r="AG2553" i="77"/>
  <c r="AH2553" i="77"/>
  <c r="AN2553" i="77" s="1"/>
  <c r="AF1724" i="77"/>
  <c r="AG1724" i="77"/>
  <c r="AH1724" i="77"/>
  <c r="AN1724" i="77" s="1"/>
  <c r="AF3206" i="77"/>
  <c r="AG3206" i="77"/>
  <c r="AH3206" i="77"/>
  <c r="AN3206" i="77" s="1"/>
  <c r="AF578" i="77"/>
  <c r="AG578" i="77"/>
  <c r="AH578" i="77"/>
  <c r="AN578" i="77" s="1"/>
  <c r="AF2678" i="77"/>
  <c r="AG2678" i="77"/>
  <c r="AH2678" i="77"/>
  <c r="AN2678" i="77" s="1"/>
  <c r="AF726" i="77"/>
  <c r="AG726" i="77"/>
  <c r="AH726" i="77"/>
  <c r="AN726" i="77" s="1"/>
  <c r="AF1602" i="77"/>
  <c r="AG1602" i="77"/>
  <c r="AH1602" i="77"/>
  <c r="AN1602" i="77" s="1"/>
  <c r="AF836" i="77"/>
  <c r="AG836" i="77"/>
  <c r="AH836" i="77"/>
  <c r="AN836" i="77" s="1"/>
  <c r="AF1733" i="77"/>
  <c r="AG1733" i="77"/>
  <c r="AH1733" i="77"/>
  <c r="AN1733" i="77" s="1"/>
  <c r="AF2797" i="77"/>
  <c r="AG2797" i="77"/>
  <c r="AH2797" i="77"/>
  <c r="AN2797" i="77" s="1"/>
  <c r="AF2417" i="77"/>
  <c r="AG2417" i="77"/>
  <c r="AH2417" i="77"/>
  <c r="AN2417" i="77" s="1"/>
  <c r="AF1955" i="77"/>
  <c r="AG1955" i="77"/>
  <c r="AH1955" i="77"/>
  <c r="AN1955" i="77" s="1"/>
  <c r="AF1220" i="77"/>
  <c r="AG1220" i="77"/>
  <c r="AH1220" i="77"/>
  <c r="AN1220" i="77" s="1"/>
  <c r="AF2076" i="77"/>
  <c r="AG2076" i="77"/>
  <c r="AH2076" i="77"/>
  <c r="AN2076" i="77" s="1"/>
  <c r="AF2876" i="77"/>
  <c r="AG2876" i="77"/>
  <c r="AH2876" i="77"/>
  <c r="AN2876" i="77" s="1"/>
  <c r="AF2530" i="77"/>
  <c r="AG2530" i="77"/>
  <c r="AH2530" i="77"/>
  <c r="AN2530" i="77" s="1"/>
  <c r="AF11" i="77"/>
  <c r="AG11" i="77"/>
  <c r="AH11" i="77"/>
  <c r="AF2094" i="77"/>
  <c r="AG2094" i="77"/>
  <c r="AH2094" i="77"/>
  <c r="AN2094" i="77" s="1"/>
  <c r="AF101" i="77"/>
  <c r="AM101" i="77" s="1"/>
  <c r="AG101" i="77"/>
  <c r="AH101" i="77"/>
  <c r="AF1153" i="77"/>
  <c r="AG1153" i="77"/>
  <c r="AH1153" i="77"/>
  <c r="AN1153" i="77" s="1"/>
  <c r="AF1479" i="77"/>
  <c r="AG1479" i="77"/>
  <c r="AH1479" i="77"/>
  <c r="AN1479" i="77" s="1"/>
  <c r="AF1385" i="77"/>
  <c r="AG1385" i="77"/>
  <c r="AH1385" i="77"/>
  <c r="AN1385" i="77" s="1"/>
  <c r="AF1916" i="77"/>
  <c r="AG1916" i="77"/>
  <c r="AH1916" i="77"/>
  <c r="AN1916" i="77" s="1"/>
  <c r="AF1106" i="77"/>
  <c r="AG1106" i="77"/>
  <c r="AH1106" i="77"/>
  <c r="AN1106" i="77" s="1"/>
  <c r="AF2813" i="77"/>
  <c r="AG2813" i="77"/>
  <c r="AH2813" i="77"/>
  <c r="AN2813" i="77" s="1"/>
  <c r="AF856" i="77"/>
  <c r="AG856" i="77"/>
  <c r="AH856" i="77"/>
  <c r="AN856" i="77" s="1"/>
  <c r="AF772" i="77"/>
  <c r="AG772" i="77"/>
  <c r="AH772" i="77"/>
  <c r="AN772" i="77" s="1"/>
  <c r="AF1806" i="77"/>
  <c r="AG1806" i="77"/>
  <c r="AH1806" i="77"/>
  <c r="AN1806" i="77" s="1"/>
  <c r="AF1301" i="77"/>
  <c r="AG1301" i="77"/>
  <c r="AH1301" i="77"/>
  <c r="AN1301" i="77" s="1"/>
  <c r="AF2792" i="77"/>
  <c r="AG2792" i="77"/>
  <c r="AH2792" i="77"/>
  <c r="AN2792" i="77" s="1"/>
  <c r="AF3133" i="77"/>
  <c r="AG3133" i="77"/>
  <c r="AH3133" i="77"/>
  <c r="AN3133" i="77" s="1"/>
  <c r="AF3201" i="77"/>
  <c r="AG3201" i="77"/>
  <c r="AH3201" i="77"/>
  <c r="AN3201" i="77" s="1"/>
  <c r="AF2201" i="77"/>
  <c r="AG2201" i="77"/>
  <c r="AH2201" i="77"/>
  <c r="AN2201" i="77" s="1"/>
  <c r="AF2189" i="77"/>
  <c r="AG2189" i="77"/>
  <c r="AH2189" i="77"/>
  <c r="AN2189" i="77" s="1"/>
  <c r="AF2802" i="77"/>
  <c r="AG2802" i="77"/>
  <c r="AH2802" i="77"/>
  <c r="AN2802" i="77" s="1"/>
  <c r="AF3142" i="77"/>
  <c r="AG3142" i="77"/>
  <c r="AH3142" i="77"/>
  <c r="AN3142" i="77" s="1"/>
  <c r="AF1386" i="77"/>
  <c r="AG1386" i="77"/>
  <c r="AH1386" i="77"/>
  <c r="AN1386" i="77" s="1"/>
  <c r="AF686" i="77"/>
  <c r="AG686" i="77"/>
  <c r="AH686" i="77"/>
  <c r="AN686" i="77" s="1"/>
  <c r="AF1557" i="77"/>
  <c r="AG1557" i="77"/>
  <c r="AH1557" i="77"/>
  <c r="AN1557" i="77" s="1"/>
  <c r="AF3096" i="77"/>
  <c r="AG3096" i="77"/>
  <c r="AH3096" i="77"/>
  <c r="AN3096" i="77" s="1"/>
  <c r="AF2904" i="77"/>
  <c r="AG2904" i="77"/>
  <c r="AH2904" i="77"/>
  <c r="AN2904" i="77" s="1"/>
  <c r="AF3047" i="77"/>
  <c r="AG3047" i="77"/>
  <c r="AH3047" i="77"/>
  <c r="AN3047" i="77" s="1"/>
  <c r="AF589" i="77"/>
  <c r="AG589" i="77"/>
  <c r="AH589" i="77"/>
  <c r="AN589" i="77" s="1"/>
  <c r="AF3123" i="77"/>
  <c r="AG3123" i="77"/>
  <c r="AH3123" i="77"/>
  <c r="AN3123" i="77" s="1"/>
  <c r="AF1968" i="77"/>
  <c r="AG1968" i="77"/>
  <c r="AH1968" i="77"/>
  <c r="AN1968" i="77" s="1"/>
  <c r="AF1116" i="77"/>
  <c r="AG1116" i="77"/>
  <c r="AH1116" i="77"/>
  <c r="AN1116" i="77" s="1"/>
  <c r="AF3113" i="77"/>
  <c r="AG3113" i="77"/>
  <c r="AH3113" i="77"/>
  <c r="AN3113" i="77" s="1"/>
  <c r="AF1289" i="77"/>
  <c r="AG1289" i="77"/>
  <c r="AH1289" i="77"/>
  <c r="AN1289" i="77" s="1"/>
  <c r="AF1188" i="77"/>
  <c r="AG1188" i="77"/>
  <c r="AH1188" i="77"/>
  <c r="AN1188" i="77" s="1"/>
  <c r="AF3130" i="77"/>
  <c r="AG3130" i="77"/>
  <c r="AH3130" i="77"/>
  <c r="AN3130" i="77" s="1"/>
  <c r="AF2836" i="77"/>
  <c r="AG2836" i="77"/>
  <c r="AH2836" i="77"/>
  <c r="AN2836" i="77" s="1"/>
  <c r="AF1614" i="77"/>
  <c r="AG1614" i="77"/>
  <c r="AH1614" i="77"/>
  <c r="AN1614" i="77" s="1"/>
  <c r="AF44" i="77"/>
  <c r="AM44" i="77" s="1"/>
  <c r="AG44" i="77"/>
  <c r="AH44" i="77"/>
  <c r="AF2560" i="77"/>
  <c r="AG2560" i="77"/>
  <c r="AH2560" i="77"/>
  <c r="AN2560" i="77" s="1"/>
  <c r="AF2147" i="77"/>
  <c r="AG2147" i="77"/>
  <c r="AH2147" i="77"/>
  <c r="AN2147" i="77" s="1"/>
  <c r="AF2800" i="77"/>
  <c r="AG2800" i="77"/>
  <c r="AH2800" i="77"/>
  <c r="AN2800" i="77" s="1"/>
  <c r="AF13" i="77"/>
  <c r="AM13" i="77" s="1"/>
  <c r="AG13" i="77"/>
  <c r="AH13" i="77"/>
  <c r="AF1986" i="77"/>
  <c r="AG1986" i="77"/>
  <c r="AH1986" i="77"/>
  <c r="AN1986" i="77" s="1"/>
  <c r="AF3134" i="77"/>
  <c r="AG3134" i="77"/>
  <c r="AH3134" i="77"/>
  <c r="AN3134" i="77" s="1"/>
  <c r="AF2594" i="77"/>
  <c r="AG2594" i="77"/>
  <c r="AH2594" i="77"/>
  <c r="AN2594" i="77" s="1"/>
  <c r="AF2915" i="77"/>
  <c r="AG2915" i="77"/>
  <c r="AH2915" i="77"/>
  <c r="AN2915" i="77" s="1"/>
  <c r="AF849" i="77"/>
  <c r="AG849" i="77"/>
  <c r="AH849" i="77"/>
  <c r="AN849" i="77" s="1"/>
  <c r="AF2960" i="77"/>
  <c r="AG2960" i="77"/>
  <c r="AH2960" i="77"/>
  <c r="AN2960" i="77" s="1"/>
  <c r="AF3131" i="77"/>
  <c r="AG3131" i="77"/>
  <c r="AH3131" i="77"/>
  <c r="AN3131" i="77" s="1"/>
  <c r="AF2774" i="77"/>
  <c r="AG2774" i="77"/>
  <c r="AH2774" i="77"/>
  <c r="AN2774" i="77" s="1"/>
  <c r="AF3215" i="77"/>
  <c r="AG3215" i="77"/>
  <c r="AH3215" i="77"/>
  <c r="AN3215" i="77" s="1"/>
  <c r="AF690" i="77"/>
  <c r="AG690" i="77"/>
  <c r="AH690" i="77"/>
  <c r="AN690" i="77" s="1"/>
  <c r="AF890" i="77"/>
  <c r="AG890" i="77"/>
  <c r="AH890" i="77"/>
  <c r="AN890" i="77" s="1"/>
  <c r="AF2875" i="77"/>
  <c r="AG2875" i="77"/>
  <c r="AH2875" i="77"/>
  <c r="AN2875" i="77" s="1"/>
  <c r="AF2042" i="77"/>
  <c r="AG2042" i="77"/>
  <c r="AH2042" i="77"/>
  <c r="AN2042" i="77" s="1"/>
  <c r="AF2736" i="77"/>
  <c r="AG2736" i="77"/>
  <c r="AH2736" i="77"/>
  <c r="AN2736" i="77" s="1"/>
  <c r="AF2922" i="77"/>
  <c r="AG2922" i="77"/>
  <c r="AH2922" i="77"/>
  <c r="AN2922" i="77" s="1"/>
  <c r="AF175" i="77"/>
  <c r="AG175" i="77"/>
  <c r="AH175" i="77"/>
  <c r="AN175" i="77" s="1"/>
  <c r="AF2955" i="77"/>
  <c r="AG2955" i="77"/>
  <c r="AH2955" i="77"/>
  <c r="AN2955" i="77" s="1"/>
  <c r="AF1896" i="77"/>
  <c r="AG1896" i="77"/>
  <c r="AH1896" i="77"/>
  <c r="AN1896" i="77" s="1"/>
  <c r="AF1514" i="77"/>
  <c r="AG1514" i="77"/>
  <c r="AH1514" i="77"/>
  <c r="AN1514" i="77" s="1"/>
  <c r="AF2585" i="77"/>
  <c r="AG2585" i="77"/>
  <c r="AH2585" i="77"/>
  <c r="AN2585" i="77" s="1"/>
  <c r="AF538" i="77"/>
  <c r="AG538" i="77"/>
  <c r="AH538" i="77"/>
  <c r="AN538" i="77" s="1"/>
  <c r="AF2994" i="77"/>
  <c r="AG2994" i="77"/>
  <c r="AH2994" i="77"/>
  <c r="AN2994" i="77" s="1"/>
  <c r="AF907" i="77"/>
  <c r="AG907" i="77"/>
  <c r="AH907" i="77"/>
  <c r="AN907" i="77" s="1"/>
  <c r="AF3209" i="77"/>
  <c r="AG3209" i="77"/>
  <c r="AH3209" i="77"/>
  <c r="AN3209" i="77" s="1"/>
  <c r="AF1440" i="77"/>
  <c r="AG1440" i="77"/>
  <c r="AH1440" i="77"/>
  <c r="AN1440" i="77" s="1"/>
  <c r="AF2520" i="77"/>
  <c r="AG2520" i="77"/>
  <c r="AH2520" i="77"/>
  <c r="AN2520" i="77" s="1"/>
  <c r="AF2891" i="77"/>
  <c r="AG2891" i="77"/>
  <c r="AH2891" i="77"/>
  <c r="AN2891" i="77" s="1"/>
  <c r="AF598" i="77"/>
  <c r="AG598" i="77"/>
  <c r="AH598" i="77"/>
  <c r="AN598" i="77" s="1"/>
  <c r="AF39" i="77"/>
  <c r="AM39" i="77" s="1"/>
  <c r="AG39" i="77"/>
  <c r="AH39" i="77"/>
  <c r="AF1840" i="77"/>
  <c r="AG1840" i="77"/>
  <c r="AH1840" i="77"/>
  <c r="AN1840" i="77" s="1"/>
  <c r="AF2586" i="77"/>
  <c r="AG2586" i="77"/>
  <c r="AH2586" i="77"/>
  <c r="AN2586" i="77" s="1"/>
  <c r="AF2048" i="77"/>
  <c r="AG2048" i="77"/>
  <c r="AH2048" i="77"/>
  <c r="AN2048" i="77" s="1"/>
  <c r="AF2140" i="77"/>
  <c r="AG2140" i="77"/>
  <c r="AH2140" i="77"/>
  <c r="AN2140" i="77" s="1"/>
  <c r="AF2098" i="77"/>
  <c r="AG2098" i="77"/>
  <c r="AH2098" i="77"/>
  <c r="AN2098" i="77" s="1"/>
  <c r="AF1958" i="77"/>
  <c r="AG1958" i="77"/>
  <c r="AH1958" i="77"/>
  <c r="AN1958" i="77" s="1"/>
  <c r="AF2308" i="77"/>
  <c r="AG2308" i="77"/>
  <c r="AH2308" i="77"/>
  <c r="AN2308" i="77" s="1"/>
  <c r="AF2593" i="77"/>
  <c r="AG2593" i="77"/>
  <c r="AH2593" i="77"/>
  <c r="AN2593" i="77" s="1"/>
  <c r="AF2679" i="77"/>
  <c r="AG2679" i="77"/>
  <c r="AH2679" i="77"/>
  <c r="AN2679" i="77" s="1"/>
  <c r="AF3069" i="77"/>
  <c r="AG3069" i="77"/>
  <c r="AH3069" i="77"/>
  <c r="AN3069" i="77" s="1"/>
  <c r="AF1051" i="77"/>
  <c r="AG1051" i="77"/>
  <c r="AH1051" i="77"/>
  <c r="AN1051" i="77" s="1"/>
  <c r="AF2731" i="77"/>
  <c r="AG2731" i="77"/>
  <c r="AH2731" i="77"/>
  <c r="AN2731" i="77" s="1"/>
  <c r="AF2573" i="77"/>
  <c r="AG2573" i="77"/>
  <c r="AH2573" i="77"/>
  <c r="AN2573" i="77" s="1"/>
  <c r="AF1764" i="77"/>
  <c r="AG1764" i="77"/>
  <c r="AH1764" i="77"/>
  <c r="AN1764" i="77" s="1"/>
  <c r="AF2874" i="77"/>
  <c r="AG2874" i="77"/>
  <c r="AH2874" i="77"/>
  <c r="AN2874" i="77" s="1"/>
  <c r="AF3062" i="77"/>
  <c r="AG3062" i="77"/>
  <c r="AH3062" i="77"/>
  <c r="AN3062" i="77" s="1"/>
  <c r="AF3166" i="77"/>
  <c r="AG3166" i="77"/>
  <c r="AH3166" i="77"/>
  <c r="AN3166" i="77" s="1"/>
  <c r="AF2333" i="77"/>
  <c r="AG2333" i="77"/>
  <c r="AH2333" i="77"/>
  <c r="AN2333" i="77" s="1"/>
  <c r="AF3082" i="77"/>
  <c r="AG3082" i="77"/>
  <c r="AH3082" i="77"/>
  <c r="AN3082" i="77" s="1"/>
  <c r="AF357" i="77"/>
  <c r="AM357" i="77" s="1"/>
  <c r="AG357" i="77"/>
  <c r="AH357" i="77"/>
  <c r="AF349" i="77"/>
  <c r="AM349" i="77" s="1"/>
  <c r="AG349" i="77"/>
  <c r="AH349" i="77"/>
  <c r="AF1028" i="77"/>
  <c r="AG1028" i="77"/>
  <c r="AH1028" i="77"/>
  <c r="AN1028" i="77" s="1"/>
  <c r="AF691" i="77"/>
  <c r="AG691" i="77"/>
  <c r="AH691" i="77"/>
  <c r="AN691" i="77" s="1"/>
  <c r="AF170" i="77"/>
  <c r="AG170" i="77"/>
  <c r="AH170" i="77"/>
  <c r="AN170" i="77" s="1"/>
  <c r="AF1455" i="77"/>
  <c r="AG1455" i="77"/>
  <c r="AH1455" i="77"/>
  <c r="AN1455" i="77" s="1"/>
  <c r="AF16" i="77"/>
  <c r="AG16" i="77"/>
  <c r="AH16" i="77"/>
  <c r="AN16" i="77" s="1"/>
  <c r="AF1853" i="77"/>
  <c r="AG1853" i="77"/>
  <c r="AH1853" i="77"/>
  <c r="AN1853" i="77" s="1"/>
  <c r="AF2935" i="77"/>
  <c r="AG2935" i="77"/>
  <c r="AH2935" i="77"/>
  <c r="AN2935" i="77" s="1"/>
  <c r="AF778" i="77"/>
  <c r="AG778" i="77"/>
  <c r="AH778" i="77"/>
  <c r="AN778" i="77" s="1"/>
  <c r="AF1692" i="77"/>
  <c r="AG1692" i="77"/>
  <c r="AH1692" i="77"/>
  <c r="AN1692" i="77" s="1"/>
  <c r="AF1543" i="77"/>
  <c r="AG1543" i="77"/>
  <c r="AH1543" i="77"/>
  <c r="AN1543" i="77" s="1"/>
  <c r="AF197" i="77"/>
  <c r="AG197" i="77"/>
  <c r="AH197" i="77"/>
  <c r="AN197" i="77" s="1"/>
  <c r="AF1712" i="77"/>
  <c r="AG1712" i="77"/>
  <c r="AH1712" i="77"/>
  <c r="AN1712" i="77" s="1"/>
  <c r="AF2119" i="77"/>
  <c r="AG2119" i="77"/>
  <c r="AH2119" i="77"/>
  <c r="AN2119" i="77" s="1"/>
  <c r="AF1960" i="77"/>
  <c r="AG1960" i="77"/>
  <c r="AH1960" i="77"/>
  <c r="AN1960" i="77" s="1"/>
  <c r="AF2005" i="77"/>
  <c r="AG2005" i="77"/>
  <c r="AH2005" i="77"/>
  <c r="AN2005" i="77" s="1"/>
  <c r="AF1904" i="77"/>
  <c r="AG1904" i="77"/>
  <c r="AH1904" i="77"/>
  <c r="AN1904" i="77" s="1"/>
  <c r="AF2577" i="77"/>
  <c r="AG2577" i="77"/>
  <c r="AH2577" i="77"/>
  <c r="AN2577" i="77" s="1"/>
  <c r="AF89" i="77"/>
  <c r="AM89" i="77" s="1"/>
  <c r="AG89" i="77"/>
  <c r="AH89" i="77"/>
  <c r="AF2503" i="77"/>
  <c r="AG2503" i="77"/>
  <c r="AH2503" i="77"/>
  <c r="AN2503" i="77" s="1"/>
  <c r="AF2902" i="77"/>
  <c r="AG2902" i="77"/>
  <c r="AH2902" i="77"/>
  <c r="AN2902" i="77" s="1"/>
  <c r="AF1416" i="77"/>
  <c r="AG1416" i="77"/>
  <c r="AH1416" i="77"/>
  <c r="AN1416" i="77" s="1"/>
  <c r="AF2581" i="77"/>
  <c r="AG2581" i="77"/>
  <c r="AH2581" i="77"/>
  <c r="AN2581" i="77" s="1"/>
  <c r="AF2359" i="77"/>
  <c r="AG2359" i="77"/>
  <c r="AH2359" i="77"/>
  <c r="AN2359" i="77" s="1"/>
  <c r="AF64" i="77"/>
  <c r="AM64" i="77" s="1"/>
  <c r="AG64" i="77"/>
  <c r="AH64" i="77"/>
  <c r="AF3055" i="77"/>
  <c r="AG3055" i="77"/>
  <c r="AH3055" i="77"/>
  <c r="AN3055" i="77" s="1"/>
  <c r="AF128" i="77"/>
  <c r="AG128" i="77"/>
  <c r="AH128" i="77"/>
  <c r="AN128" i="77" s="1"/>
  <c r="AF3049" i="77"/>
  <c r="AG3049" i="77"/>
  <c r="AH3049" i="77"/>
  <c r="AN3049" i="77" s="1"/>
  <c r="AF2537" i="77"/>
  <c r="AG2537" i="77"/>
  <c r="AH2537" i="77"/>
  <c r="AN2537" i="77" s="1"/>
  <c r="AF1067" i="77"/>
  <c r="AG1067" i="77"/>
  <c r="AH1067" i="77"/>
  <c r="AN1067" i="77" s="1"/>
  <c r="AF1392" i="77"/>
  <c r="AG1392" i="77"/>
  <c r="AH1392" i="77"/>
  <c r="AN1392" i="77" s="1"/>
  <c r="AF1063" i="77"/>
  <c r="AG1063" i="77"/>
  <c r="AH1063" i="77"/>
  <c r="AN1063" i="77" s="1"/>
  <c r="AF590" i="77"/>
  <c r="AM590" i="77" s="1"/>
  <c r="AG590" i="77"/>
  <c r="AH590" i="77"/>
  <c r="AF104" i="77"/>
  <c r="AM104" i="77" s="1"/>
  <c r="AG104" i="77"/>
  <c r="AH104" i="77"/>
  <c r="AF241" i="77"/>
  <c r="AM241" i="77" s="1"/>
  <c r="AG241" i="77"/>
  <c r="AH241" i="77"/>
  <c r="AF2477" i="77"/>
  <c r="AG2477" i="77"/>
  <c r="AH2477" i="77"/>
  <c r="AN2477" i="77" s="1"/>
  <c r="AF345" i="77"/>
  <c r="AG345" i="77"/>
  <c r="AH345" i="77"/>
  <c r="AN345" i="77" s="1"/>
  <c r="AF1132" i="77"/>
  <c r="AG1132" i="77"/>
  <c r="AH1132" i="77"/>
  <c r="AN1132" i="77" s="1"/>
  <c r="AF2079" i="77"/>
  <c r="AG2079" i="77"/>
  <c r="AH2079" i="77"/>
  <c r="AN2079" i="77" s="1"/>
  <c r="AF2512" i="77"/>
  <c r="AG2512" i="77"/>
  <c r="AH2512" i="77"/>
  <c r="AN2512" i="77" s="1"/>
  <c r="AF1131" i="77"/>
  <c r="AG1131" i="77"/>
  <c r="AH1131" i="77"/>
  <c r="AN1131" i="77" s="1"/>
  <c r="AF3022" i="77"/>
  <c r="AG3022" i="77"/>
  <c r="AH3022" i="77"/>
  <c r="AN3022" i="77" s="1"/>
  <c r="AF1748" i="77"/>
  <c r="AG1748" i="77"/>
  <c r="AH1748" i="77"/>
  <c r="AN1748" i="77" s="1"/>
  <c r="AF12" i="77"/>
  <c r="AM12" i="77" s="1"/>
  <c r="AG12" i="77"/>
  <c r="AH12" i="77"/>
  <c r="AF3180" i="77"/>
  <c r="AG3180" i="77"/>
  <c r="AH3180" i="77"/>
  <c r="AN3180" i="77" s="1"/>
  <c r="AF1762" i="77"/>
  <c r="AG1762" i="77"/>
  <c r="AH1762" i="77"/>
  <c r="AN1762" i="77" s="1"/>
  <c r="AF711" i="77"/>
  <c r="AG711" i="77"/>
  <c r="AH711" i="77"/>
  <c r="AN711" i="77" s="1"/>
  <c r="AF23" i="77"/>
  <c r="AM23" i="77" s="1"/>
  <c r="AG23" i="77"/>
  <c r="AH23" i="77"/>
  <c r="AF2462" i="77"/>
  <c r="AG2462" i="77"/>
  <c r="AH2462" i="77"/>
  <c r="AN2462" i="77" s="1"/>
  <c r="AF1743" i="77"/>
  <c r="AG1743" i="77"/>
  <c r="AH1743" i="77"/>
  <c r="AN1743" i="77" s="1"/>
  <c r="AF3132" i="77"/>
  <c r="AG3132" i="77"/>
  <c r="AH3132" i="77"/>
  <c r="AN3132" i="77" s="1"/>
  <c r="AF2559" i="77"/>
  <c r="AG2559" i="77"/>
  <c r="AH2559" i="77"/>
  <c r="AN2559" i="77" s="1"/>
  <c r="AF3090" i="77"/>
  <c r="AG3090" i="77"/>
  <c r="AH3090" i="77"/>
  <c r="AN3090" i="77" s="1"/>
  <c r="AF1766" i="77"/>
  <c r="AG1766" i="77"/>
  <c r="AH1766" i="77"/>
  <c r="AN1766" i="77" s="1"/>
  <c r="AF2703" i="77"/>
  <c r="AG2703" i="77"/>
  <c r="AH2703" i="77"/>
  <c r="AN2703" i="77" s="1"/>
  <c r="AF3161" i="77"/>
  <c r="AG3161" i="77"/>
  <c r="AH3161" i="77"/>
  <c r="AN3161" i="77" s="1"/>
  <c r="AF1439" i="77"/>
  <c r="AG1439" i="77"/>
  <c r="AH1439" i="77"/>
  <c r="AN1439" i="77" s="1"/>
  <c r="AF2664" i="77"/>
  <c r="AG2664" i="77"/>
  <c r="AH2664" i="77"/>
  <c r="AN2664" i="77" s="1"/>
  <c r="AF1359" i="77"/>
  <c r="AG1359" i="77"/>
  <c r="AH1359" i="77"/>
  <c r="AN1359" i="77" s="1"/>
  <c r="AF2230" i="77"/>
  <c r="AG2230" i="77"/>
  <c r="AH2230" i="77"/>
  <c r="AN2230" i="77" s="1"/>
  <c r="AF266" i="77"/>
  <c r="AG266" i="77"/>
  <c r="AH266" i="77"/>
  <c r="AN266" i="77" s="1"/>
  <c r="AF1558" i="77"/>
  <c r="AG1558" i="77"/>
  <c r="AH1558" i="77"/>
  <c r="AN1558" i="77" s="1"/>
  <c r="AF2234" i="77"/>
  <c r="AG2234" i="77"/>
  <c r="AH2234" i="77"/>
  <c r="AN2234" i="77" s="1"/>
  <c r="AF1777" i="77"/>
  <c r="AG1777" i="77"/>
  <c r="AH1777" i="77"/>
  <c r="AN1777" i="77" s="1"/>
  <c r="AF2195" i="77"/>
  <c r="AG2195" i="77"/>
  <c r="AH2195" i="77"/>
  <c r="AN2195" i="77" s="1"/>
  <c r="AF1729" i="77"/>
  <c r="AG1729" i="77"/>
  <c r="AH1729" i="77"/>
  <c r="AN1729" i="77" s="1"/>
  <c r="AF2712" i="77"/>
  <c r="AG2712" i="77"/>
  <c r="AH2712" i="77"/>
  <c r="AN2712" i="77" s="1"/>
  <c r="AF2727" i="77"/>
  <c r="AG2727" i="77"/>
  <c r="AH2727" i="77"/>
  <c r="AN2727" i="77" s="1"/>
  <c r="AF2353" i="77"/>
  <c r="AG2353" i="77"/>
  <c r="AH2353" i="77"/>
  <c r="AN2353" i="77" s="1"/>
  <c r="AF1914" i="77"/>
  <c r="AG1914" i="77"/>
  <c r="AH1914" i="77"/>
  <c r="AN1914" i="77" s="1"/>
  <c r="AF1494" i="77"/>
  <c r="AG1494" i="77"/>
  <c r="AH1494" i="77"/>
  <c r="AN1494" i="77" s="1"/>
  <c r="AF2762" i="77"/>
  <c r="AG2762" i="77"/>
  <c r="AH2762" i="77"/>
  <c r="AN2762" i="77" s="1"/>
  <c r="AF116" i="77"/>
  <c r="AM116" i="77" s="1"/>
  <c r="AG116" i="77"/>
  <c r="AH116" i="77"/>
  <c r="AF246" i="77"/>
  <c r="AM246" i="77" s="1"/>
  <c r="AG246" i="77"/>
  <c r="AH246" i="77"/>
  <c r="AF904" i="77"/>
  <c r="AG904" i="77"/>
  <c r="AH904" i="77"/>
  <c r="AN904" i="77" s="1"/>
  <c r="AF2725" i="77"/>
  <c r="AG2725" i="77"/>
  <c r="AH2725" i="77"/>
  <c r="AN2725" i="77" s="1"/>
  <c r="AF1225" i="77"/>
  <c r="AG1225" i="77"/>
  <c r="AH1225" i="77"/>
  <c r="AN1225" i="77" s="1"/>
  <c r="AF1681" i="77"/>
  <c r="AG1681" i="77"/>
  <c r="AH1681" i="77"/>
  <c r="AN1681" i="77" s="1"/>
  <c r="AF2568" i="77"/>
  <c r="AG2568" i="77"/>
  <c r="AH2568" i="77"/>
  <c r="AN2568" i="77" s="1"/>
  <c r="AF1784" i="77"/>
  <c r="AG1784" i="77"/>
  <c r="AH1784" i="77"/>
  <c r="AN1784" i="77" s="1"/>
  <c r="AF1621" i="77"/>
  <c r="AG1621" i="77"/>
  <c r="AH1621" i="77"/>
  <c r="AN1621" i="77" s="1"/>
  <c r="AF2090" i="77"/>
  <c r="AG2090" i="77"/>
  <c r="AH2090" i="77"/>
  <c r="AN2090" i="77" s="1"/>
  <c r="AF1009" i="77"/>
  <c r="AG1009" i="77"/>
  <c r="AH1009" i="77"/>
  <c r="AN1009" i="77" s="1"/>
  <c r="AF2476" i="77"/>
  <c r="AG2476" i="77"/>
  <c r="AH2476" i="77"/>
  <c r="AN2476" i="77" s="1"/>
  <c r="AF2877" i="77"/>
  <c r="AG2877" i="77"/>
  <c r="AH2877" i="77"/>
  <c r="AN2877" i="77" s="1"/>
  <c r="AF2884" i="77"/>
  <c r="AG2884" i="77"/>
  <c r="AH2884" i="77"/>
  <c r="AN2884" i="77" s="1"/>
  <c r="AF2808" i="77"/>
  <c r="AG2808" i="77"/>
  <c r="AH2808" i="77"/>
  <c r="AN2808" i="77" s="1"/>
  <c r="AF2565" i="77"/>
  <c r="AG2565" i="77"/>
  <c r="AH2565" i="77"/>
  <c r="AN2565" i="77" s="1"/>
  <c r="AF378" i="77"/>
  <c r="AM378" i="77" s="1"/>
  <c r="AG378" i="77"/>
  <c r="AH378" i="77"/>
  <c r="AF2841" i="77"/>
  <c r="AG2841" i="77"/>
  <c r="AH2841" i="77"/>
  <c r="AN2841" i="77" s="1"/>
  <c r="AF2964" i="77"/>
  <c r="AG2964" i="77"/>
  <c r="AH2964" i="77"/>
  <c r="AN2964" i="77" s="1"/>
  <c r="AF2839" i="77"/>
  <c r="AG2839" i="77"/>
  <c r="AH2839" i="77"/>
  <c r="AN2839" i="77" s="1"/>
  <c r="AF3101" i="77"/>
  <c r="AG3101" i="77"/>
  <c r="AH3101" i="77"/>
  <c r="AN3101" i="77" s="1"/>
  <c r="AF794" i="77"/>
  <c r="AG794" i="77"/>
  <c r="AH794" i="77"/>
  <c r="AN794" i="77" s="1"/>
  <c r="AF2580" i="77"/>
  <c r="AG2580" i="77"/>
  <c r="AH2580" i="77"/>
  <c r="AN2580" i="77" s="1"/>
  <c r="AF158" i="77"/>
  <c r="AG158" i="77"/>
  <c r="AH158" i="77"/>
  <c r="AN158" i="77" s="1"/>
  <c r="AF3122" i="77"/>
  <c r="AG3122" i="77"/>
  <c r="AH3122" i="77"/>
  <c r="AN3122" i="77" s="1"/>
  <c r="AF1285" i="77"/>
  <c r="AG1285" i="77"/>
  <c r="AH1285" i="77"/>
  <c r="AN1285" i="77" s="1"/>
  <c r="AF891" i="77"/>
  <c r="AG891" i="77"/>
  <c r="AH891" i="77"/>
  <c r="AN891" i="77" s="1"/>
  <c r="AF2151" i="77"/>
  <c r="AG2151" i="77"/>
  <c r="AH2151" i="77"/>
  <c r="AN2151" i="77" s="1"/>
  <c r="AF962" i="77"/>
  <c r="AG962" i="77"/>
  <c r="AH962" i="77"/>
  <c r="AN962" i="77" s="1"/>
  <c r="AF1483" i="77"/>
  <c r="AG1483" i="77"/>
  <c r="AH1483" i="77"/>
  <c r="AN1483" i="77" s="1"/>
  <c r="AF2089" i="77"/>
  <c r="AG2089" i="77"/>
  <c r="AH2089" i="77"/>
  <c r="AN2089" i="77" s="1"/>
  <c r="AF2188" i="77"/>
  <c r="AG2188" i="77"/>
  <c r="AH2188" i="77"/>
  <c r="AN2188" i="77" s="1"/>
  <c r="AF2897" i="77"/>
  <c r="AG2897" i="77"/>
  <c r="AH2897" i="77"/>
  <c r="AN2897" i="77" s="1"/>
  <c r="AF2929" i="77"/>
  <c r="AG2929" i="77"/>
  <c r="AH2929" i="77"/>
  <c r="AN2929" i="77" s="1"/>
  <c r="AF2562" i="77"/>
  <c r="AG2562" i="77"/>
  <c r="AH2562" i="77"/>
  <c r="AN2562" i="77" s="1"/>
  <c r="AF2533" i="77"/>
  <c r="AG2533" i="77"/>
  <c r="AH2533" i="77"/>
  <c r="AN2533" i="77" s="1"/>
  <c r="AF894" i="77"/>
  <c r="AG894" i="77"/>
  <c r="AH894" i="77"/>
  <c r="AN894" i="77" s="1"/>
  <c r="AF1535" i="77"/>
  <c r="AG1535" i="77"/>
  <c r="AH1535" i="77"/>
  <c r="AN1535" i="77" s="1"/>
  <c r="AF1867" i="77"/>
  <c r="AG1867" i="77"/>
  <c r="AH1867" i="77"/>
  <c r="AN1867" i="77" s="1"/>
  <c r="AF1043" i="77"/>
  <c r="AG1043" i="77"/>
  <c r="AH1043" i="77"/>
  <c r="AN1043" i="77" s="1"/>
  <c r="AF222" i="77"/>
  <c r="AM222" i="77" s="1"/>
  <c r="AG222" i="77"/>
  <c r="AH222" i="77"/>
  <c r="AF622" i="77"/>
  <c r="AG622" i="77"/>
  <c r="AH622" i="77"/>
  <c r="AN622" i="77" s="1"/>
  <c r="AF1690" i="77"/>
  <c r="AG1690" i="77"/>
  <c r="AH1690" i="77"/>
  <c r="AN1690" i="77" s="1"/>
  <c r="AF1854" i="77"/>
  <c r="AG1854" i="77"/>
  <c r="AH1854" i="77"/>
  <c r="AN1854" i="77" s="1"/>
  <c r="AF2781" i="77"/>
  <c r="AG2781" i="77"/>
  <c r="AH2781" i="77"/>
  <c r="AN2781" i="77" s="1"/>
  <c r="AF732" i="77"/>
  <c r="AG732" i="77"/>
  <c r="AH732" i="77"/>
  <c r="AN732" i="77" s="1"/>
  <c r="AF2605" i="77"/>
  <c r="AG2605" i="77"/>
  <c r="AH2605" i="77"/>
  <c r="AN2605" i="77" s="1"/>
  <c r="AF2814" i="77"/>
  <c r="AG2814" i="77"/>
  <c r="AH2814" i="77"/>
  <c r="AN2814" i="77" s="1"/>
  <c r="AF1333" i="77"/>
  <c r="AG1333" i="77"/>
  <c r="AH1333" i="77"/>
  <c r="AN1333" i="77" s="1"/>
  <c r="AF1324" i="77"/>
  <c r="AG1324" i="77"/>
  <c r="AH1324" i="77"/>
  <c r="AN1324" i="77" s="1"/>
  <c r="AF2142" i="77"/>
  <c r="AG2142" i="77"/>
  <c r="AH2142" i="77"/>
  <c r="AN2142" i="77" s="1"/>
  <c r="AF1857" i="77"/>
  <c r="AG1857" i="77"/>
  <c r="AH1857" i="77"/>
  <c r="AN1857" i="77" s="1"/>
  <c r="AF883" i="77"/>
  <c r="AG883" i="77"/>
  <c r="AH883" i="77"/>
  <c r="AN883" i="77" s="1"/>
  <c r="AF575" i="77"/>
  <c r="AG575" i="77"/>
  <c r="AH575" i="77"/>
  <c r="AN575" i="77" s="1"/>
  <c r="AF333" i="77"/>
  <c r="AM333" i="77" s="1"/>
  <c r="AG333" i="77"/>
  <c r="AH333" i="77"/>
  <c r="AF3059" i="77"/>
  <c r="AG3059" i="77"/>
  <c r="AH3059" i="77"/>
  <c r="AN3059" i="77" s="1"/>
  <c r="AF1877" i="77"/>
  <c r="AG1877" i="77"/>
  <c r="AH1877" i="77"/>
  <c r="AN1877" i="77" s="1"/>
  <c r="AF2810" i="77"/>
  <c r="AG2810" i="77"/>
  <c r="AH2810" i="77"/>
  <c r="AN2810" i="77" s="1"/>
  <c r="AF738" i="77"/>
  <c r="AG738" i="77"/>
  <c r="AH738" i="77"/>
  <c r="AN738" i="77" s="1"/>
  <c r="AF729" i="77"/>
  <c r="AG729" i="77"/>
  <c r="AH729" i="77"/>
  <c r="AN729" i="77" s="1"/>
  <c r="AF1205" i="77"/>
  <c r="AG1205" i="77"/>
  <c r="AH1205" i="77"/>
  <c r="AN1205" i="77" s="1"/>
  <c r="AF139" i="77"/>
  <c r="AM139" i="77" s="1"/>
  <c r="AG139" i="77"/>
  <c r="AH139" i="77"/>
  <c r="AF1250" i="77"/>
  <c r="AG1250" i="77"/>
  <c r="AH1250" i="77"/>
  <c r="AN1250" i="77" s="1"/>
  <c r="AF1901" i="77"/>
  <c r="AG1901" i="77"/>
  <c r="AH1901" i="77"/>
  <c r="AN1901" i="77" s="1"/>
  <c r="AF2473" i="77"/>
  <c r="AG2473" i="77"/>
  <c r="AH2473" i="77"/>
  <c r="AN2473" i="77" s="1"/>
  <c r="AF3005" i="77"/>
  <c r="AG3005" i="77"/>
  <c r="AH3005" i="77"/>
  <c r="AN3005" i="77" s="1"/>
  <c r="AF1997" i="77"/>
  <c r="AG1997" i="77"/>
  <c r="AH1997" i="77"/>
  <c r="AN1997" i="77" s="1"/>
  <c r="AF1562" i="77"/>
  <c r="AG1562" i="77"/>
  <c r="AH1562" i="77"/>
  <c r="AN1562" i="77" s="1"/>
  <c r="AF3158" i="77"/>
  <c r="AG3158" i="77"/>
  <c r="AH3158" i="77"/>
  <c r="AN3158" i="77" s="1"/>
  <c r="AF1144" i="77"/>
  <c r="AG1144" i="77"/>
  <c r="AH1144" i="77"/>
  <c r="AN1144" i="77" s="1"/>
  <c r="AF1189" i="77"/>
  <c r="AG1189" i="77"/>
  <c r="AH1189" i="77"/>
  <c r="AN1189" i="77" s="1"/>
  <c r="AF2900" i="77"/>
  <c r="AG2900" i="77"/>
  <c r="AH2900" i="77"/>
  <c r="AN2900" i="77" s="1"/>
  <c r="AF819" i="77"/>
  <c r="AG819" i="77"/>
  <c r="AH819" i="77"/>
  <c r="AN819" i="77" s="1"/>
  <c r="AF2190" i="77"/>
  <c r="AG2190" i="77"/>
  <c r="AH2190" i="77"/>
  <c r="AN2190" i="77" s="1"/>
  <c r="AF310" i="77"/>
  <c r="AG310" i="77"/>
  <c r="AH310" i="77"/>
  <c r="AN310" i="77" s="1"/>
  <c r="AF773" i="77"/>
  <c r="AG773" i="77"/>
  <c r="AH773" i="77"/>
  <c r="AN773" i="77" s="1"/>
  <c r="AF2733" i="77"/>
  <c r="AG2733" i="77"/>
  <c r="AH2733" i="77"/>
  <c r="AN2733" i="77" s="1"/>
  <c r="AF906" i="77"/>
  <c r="AG906" i="77"/>
  <c r="AH906" i="77"/>
  <c r="AN906" i="77" s="1"/>
  <c r="AF2973" i="77"/>
  <c r="AG2973" i="77"/>
  <c r="AH2973" i="77"/>
  <c r="AN2973" i="77" s="1"/>
  <c r="AF1031" i="77"/>
  <c r="AG1031" i="77"/>
  <c r="AH1031" i="77"/>
  <c r="AN1031" i="77" s="1"/>
  <c r="AF1923" i="77"/>
  <c r="AG1923" i="77"/>
  <c r="AH1923" i="77"/>
  <c r="AN1923" i="77" s="1"/>
  <c r="AF2012" i="77"/>
  <c r="AG2012" i="77"/>
  <c r="AH2012" i="77"/>
  <c r="AN2012" i="77" s="1"/>
  <c r="AF2713" i="77"/>
  <c r="AG2713" i="77"/>
  <c r="AH2713" i="77"/>
  <c r="AN2713" i="77" s="1"/>
  <c r="AF948" i="77"/>
  <c r="AG948" i="77"/>
  <c r="AH948" i="77"/>
  <c r="AN948" i="77" s="1"/>
  <c r="AF2844" i="77"/>
  <c r="AG2844" i="77"/>
  <c r="AH2844" i="77"/>
  <c r="AN2844" i="77" s="1"/>
  <c r="AF739" i="77"/>
  <c r="AG739" i="77"/>
  <c r="AH739" i="77"/>
  <c r="AN739" i="77" s="1"/>
  <c r="AF724" i="77"/>
  <c r="AG724" i="77"/>
  <c r="AH724" i="77"/>
  <c r="AN724" i="77" s="1"/>
  <c r="AF305" i="77"/>
  <c r="AG305" i="77"/>
  <c r="AH305" i="77"/>
  <c r="AN305" i="77" s="1"/>
  <c r="AF3124" i="77"/>
  <c r="AG3124" i="77"/>
  <c r="AH3124" i="77"/>
  <c r="AN3124" i="77" s="1"/>
  <c r="AF1711" i="77"/>
  <c r="AG1711" i="77"/>
  <c r="AH1711" i="77"/>
  <c r="AN1711" i="77" s="1"/>
  <c r="AF591" i="77"/>
  <c r="AG591" i="77"/>
  <c r="AH591" i="77"/>
  <c r="AN591" i="77" s="1"/>
  <c r="AF2472" i="77"/>
  <c r="AG2472" i="77"/>
  <c r="AH2472" i="77"/>
  <c r="AN2472" i="77" s="1"/>
  <c r="AF1521" i="77"/>
  <c r="AG1521" i="77"/>
  <c r="AH1521" i="77"/>
  <c r="AN1521" i="77" s="1"/>
  <c r="AF1924" i="77"/>
  <c r="AG1924" i="77"/>
  <c r="AH1924" i="77"/>
  <c r="AN1924" i="77" s="1"/>
  <c r="AF395" i="77"/>
  <c r="AM395" i="77" s="1"/>
  <c r="AG395" i="77"/>
  <c r="AH395" i="77"/>
  <c r="AF151" i="77"/>
  <c r="AM151" i="77" s="1"/>
  <c r="AG151" i="77"/>
  <c r="AH151" i="77"/>
  <c r="AF749" i="77"/>
  <c r="AG749" i="77"/>
  <c r="AH749" i="77"/>
  <c r="AN749" i="77" s="1"/>
  <c r="AF721" i="77"/>
  <c r="AG721" i="77"/>
  <c r="AH721" i="77"/>
  <c r="AN721" i="77" s="1"/>
  <c r="AF2637" i="77"/>
  <c r="AG2637" i="77"/>
  <c r="AH2637" i="77"/>
  <c r="AN2637" i="77" s="1"/>
  <c r="AF2252" i="77"/>
  <c r="AG2252" i="77"/>
  <c r="AH2252" i="77"/>
  <c r="AN2252" i="77" s="1"/>
  <c r="AF1750" i="77"/>
  <c r="AG1750" i="77"/>
  <c r="AH1750" i="77"/>
  <c r="AN1750" i="77" s="1"/>
  <c r="AF2402" i="77"/>
  <c r="AG2402" i="77"/>
  <c r="AH2402" i="77"/>
  <c r="AN2402" i="77" s="1"/>
  <c r="AF287" i="77"/>
  <c r="AG287" i="77"/>
  <c r="AH287" i="77"/>
  <c r="AN287" i="77" s="1"/>
  <c r="AF2903" i="77"/>
  <c r="AG2903" i="77"/>
  <c r="AH2903" i="77"/>
  <c r="AN2903" i="77" s="1"/>
  <c r="AF1995" i="77"/>
  <c r="AG1995" i="77"/>
  <c r="AH1995" i="77"/>
  <c r="AN1995" i="77" s="1"/>
  <c r="AF2062" i="77"/>
  <c r="AG2062" i="77"/>
  <c r="AH2062" i="77"/>
  <c r="AN2062" i="77" s="1"/>
  <c r="AF3066" i="77"/>
  <c r="AG3066" i="77"/>
  <c r="AH3066" i="77"/>
  <c r="AN3066" i="77" s="1"/>
  <c r="AF1624" i="77"/>
  <c r="AG1624" i="77"/>
  <c r="AH1624" i="77"/>
  <c r="AN1624" i="77" s="1"/>
  <c r="AF1897" i="77"/>
  <c r="AG1897" i="77"/>
  <c r="AH1897" i="77"/>
  <c r="AN1897" i="77" s="1"/>
  <c r="AF3008" i="77"/>
  <c r="AG3008" i="77"/>
  <c r="AH3008" i="77"/>
  <c r="AN3008" i="77" s="1"/>
  <c r="AF1845" i="77"/>
  <c r="AG1845" i="77"/>
  <c r="AH1845" i="77"/>
  <c r="AN1845" i="77" s="1"/>
  <c r="AF1700" i="77"/>
  <c r="AG1700" i="77"/>
  <c r="AH1700" i="77"/>
  <c r="AN1700" i="77" s="1"/>
  <c r="AF706" i="77"/>
  <c r="AG706" i="77"/>
  <c r="AH706" i="77"/>
  <c r="AN706" i="77" s="1"/>
  <c r="AF2803" i="77"/>
  <c r="AG2803" i="77"/>
  <c r="AH2803" i="77"/>
  <c r="AN2803" i="77" s="1"/>
  <c r="AF1952" i="77"/>
  <c r="AG1952" i="77"/>
  <c r="AH1952" i="77"/>
  <c r="AN1952" i="77" s="1"/>
  <c r="AF1412" i="77"/>
  <c r="AG1412" i="77"/>
  <c r="AH1412" i="77"/>
  <c r="AN1412" i="77" s="1"/>
  <c r="AF3037" i="77"/>
  <c r="AG3037" i="77"/>
  <c r="AH3037" i="77"/>
  <c r="AN3037" i="77" s="1"/>
  <c r="AF2132" i="77"/>
  <c r="AG2132" i="77"/>
  <c r="AH2132" i="77"/>
  <c r="AN2132" i="77" s="1"/>
  <c r="AF2848" i="77"/>
  <c r="AG2848" i="77"/>
  <c r="AH2848" i="77"/>
  <c r="AN2848" i="77" s="1"/>
  <c r="AF1533" i="77"/>
  <c r="AG1533" i="77"/>
  <c r="AH1533" i="77"/>
  <c r="AN1533" i="77" s="1"/>
  <c r="AF617" i="77"/>
  <c r="AG617" i="77"/>
  <c r="AH617" i="77"/>
  <c r="AN617" i="77" s="1"/>
  <c r="AF1671" i="77"/>
  <c r="AG1671" i="77"/>
  <c r="AH1671" i="77"/>
  <c r="AN1671" i="77" s="1"/>
  <c r="AF1461" i="77"/>
  <c r="AG1461" i="77"/>
  <c r="AH1461" i="77"/>
  <c r="AN1461" i="77" s="1"/>
  <c r="AF3032" i="77"/>
  <c r="AG3032" i="77"/>
  <c r="AH3032" i="77"/>
  <c r="AN3032" i="77" s="1"/>
  <c r="AF318" i="77"/>
  <c r="AM318" i="77" s="1"/>
  <c r="AG318" i="77"/>
  <c r="AH318" i="77"/>
  <c r="AF3048" i="77"/>
  <c r="AG3048" i="77"/>
  <c r="AH3048" i="77"/>
  <c r="AN3048" i="77" s="1"/>
  <c r="AF2711" i="77"/>
  <c r="AG2711" i="77"/>
  <c r="AH2711" i="77"/>
  <c r="AN2711" i="77" s="1"/>
  <c r="AF756" i="77"/>
  <c r="AM756" i="77" s="1"/>
  <c r="AG756" i="77"/>
  <c r="AH756" i="77"/>
  <c r="AF607" i="77"/>
  <c r="AM607" i="77" s="1"/>
  <c r="AG607" i="77"/>
  <c r="AH607" i="77"/>
  <c r="AF1052" i="77"/>
  <c r="AG1052" i="77"/>
  <c r="AH1052" i="77"/>
  <c r="AN1052" i="77" s="1"/>
  <c r="AF2254" i="77"/>
  <c r="AG2254" i="77"/>
  <c r="AH2254" i="77"/>
  <c r="AN2254" i="77" s="1"/>
  <c r="AF441" i="77"/>
  <c r="AG441" i="77"/>
  <c r="AH441" i="77"/>
  <c r="AN441" i="77" s="1"/>
  <c r="AF3125" i="77"/>
  <c r="AG3125" i="77"/>
  <c r="AH3125" i="77"/>
  <c r="AN3125" i="77" s="1"/>
  <c r="AF697" i="77"/>
  <c r="AG697" i="77"/>
  <c r="AH697" i="77"/>
  <c r="AN697" i="77" s="1"/>
  <c r="AF2629" i="77"/>
  <c r="AG2629" i="77"/>
  <c r="AH2629" i="77"/>
  <c r="AN2629" i="77" s="1"/>
  <c r="AF719" i="77"/>
  <c r="AG719" i="77"/>
  <c r="AH719" i="77"/>
  <c r="AN719" i="77" s="1"/>
  <c r="AF2355" i="77"/>
  <c r="AG2355" i="77"/>
  <c r="AH2355" i="77"/>
  <c r="AN2355" i="77" s="1"/>
  <c r="AF1616" i="77"/>
  <c r="AG1616" i="77"/>
  <c r="AH1616" i="77"/>
  <c r="AN1616" i="77" s="1"/>
  <c r="AF912" i="77"/>
  <c r="AG912" i="77"/>
  <c r="AH912" i="77"/>
  <c r="AN912" i="77" s="1"/>
  <c r="AF2524" i="77"/>
  <c r="AG2524" i="77"/>
  <c r="AH2524" i="77"/>
  <c r="AN2524" i="77" s="1"/>
  <c r="AF2986" i="77"/>
  <c r="AG2986" i="77"/>
  <c r="AH2986" i="77"/>
  <c r="AN2986" i="77" s="1"/>
  <c r="AF476" i="77"/>
  <c r="AG476" i="77"/>
  <c r="AH476" i="77"/>
  <c r="AN476" i="77" s="1"/>
  <c r="AF1815" i="77"/>
  <c r="AG1815" i="77"/>
  <c r="AH1815" i="77"/>
  <c r="AN1815" i="77" s="1"/>
  <c r="AF1745" i="77"/>
  <c r="AG1745" i="77"/>
  <c r="AH1745" i="77"/>
  <c r="AN1745" i="77" s="1"/>
  <c r="AF1807" i="77"/>
  <c r="AG1807" i="77"/>
  <c r="AH1807" i="77"/>
  <c r="AN1807" i="77" s="1"/>
  <c r="AF901" i="77"/>
  <c r="AG901" i="77"/>
  <c r="AH901" i="77"/>
  <c r="AN901" i="77" s="1"/>
  <c r="AF742" i="77"/>
  <c r="AG742" i="77"/>
  <c r="AH742" i="77"/>
  <c r="AN742" i="77" s="1"/>
  <c r="AF3127" i="77"/>
  <c r="AG3127" i="77"/>
  <c r="AH3127" i="77"/>
  <c r="AN3127" i="77" s="1"/>
  <c r="AF15" i="77"/>
  <c r="AG15" i="77"/>
  <c r="AH15" i="77"/>
  <c r="AN15" i="77" s="1"/>
  <c r="AF609" i="77"/>
  <c r="AG609" i="77"/>
  <c r="AH609" i="77"/>
  <c r="AN609" i="77" s="1"/>
  <c r="AF3071" i="77"/>
  <c r="AG3071" i="77"/>
  <c r="AH3071" i="77"/>
  <c r="AN3071" i="77" s="1"/>
  <c r="AF3151" i="77"/>
  <c r="AG3151" i="77"/>
  <c r="AH3151" i="77"/>
  <c r="AN3151" i="77" s="1"/>
  <c r="AF2556" i="77"/>
  <c r="AG2556" i="77"/>
  <c r="AH2556" i="77"/>
  <c r="AN2556" i="77" s="1"/>
  <c r="AF689" i="77"/>
  <c r="AG689" i="77"/>
  <c r="AH689" i="77"/>
  <c r="AN689" i="77" s="1"/>
  <c r="AF190" i="77"/>
  <c r="AM190" i="77" s="1"/>
  <c r="AG190" i="77"/>
  <c r="AH190" i="77"/>
  <c r="AF3035" i="77"/>
  <c r="AG3035" i="77"/>
  <c r="AH3035" i="77"/>
  <c r="AN3035" i="77" s="1"/>
  <c r="AF775" i="77"/>
  <c r="AG775" i="77"/>
  <c r="AH775" i="77"/>
  <c r="AN775" i="77" s="1"/>
  <c r="AF2717" i="77"/>
  <c r="AG2717" i="77"/>
  <c r="AH2717" i="77"/>
  <c r="AN2717" i="77" s="1"/>
  <c r="AF947" i="77"/>
  <c r="AG947" i="77"/>
  <c r="AH947" i="77"/>
  <c r="AN947" i="77" s="1"/>
  <c r="AF2961" i="77"/>
  <c r="AG2961" i="77"/>
  <c r="AH2961" i="77"/>
  <c r="AN2961" i="77" s="1"/>
  <c r="AF2728" i="77"/>
  <c r="AG2728" i="77"/>
  <c r="AH2728" i="77"/>
  <c r="AN2728" i="77" s="1"/>
  <c r="AF1389" i="77"/>
  <c r="AG1389" i="77"/>
  <c r="AH1389" i="77"/>
  <c r="AN1389" i="77" s="1"/>
  <c r="AF1964" i="77"/>
  <c r="AG1964" i="77"/>
  <c r="AH1964" i="77"/>
  <c r="AN1964" i="77" s="1"/>
  <c r="AF859" i="77"/>
  <c r="AG859" i="77"/>
  <c r="AH859" i="77"/>
  <c r="AN859" i="77" s="1"/>
  <c r="AF2470" i="77"/>
  <c r="AG2470" i="77"/>
  <c r="AH2470" i="77"/>
  <c r="AN2470" i="77" s="1"/>
  <c r="AF2899" i="77"/>
  <c r="AG2899" i="77"/>
  <c r="AH2899" i="77"/>
  <c r="AN2899" i="77" s="1"/>
  <c r="AF2837" i="77"/>
  <c r="AG2837" i="77"/>
  <c r="AH2837" i="77"/>
  <c r="AN2837" i="77" s="1"/>
  <c r="AF817" i="77"/>
  <c r="AG817" i="77"/>
  <c r="AH817" i="77"/>
  <c r="AN817" i="77" s="1"/>
  <c r="AF1567" i="77"/>
  <c r="AG1567" i="77"/>
  <c r="AH1567" i="77"/>
  <c r="AN1567" i="77" s="1"/>
  <c r="AF2675" i="77"/>
  <c r="AG2675" i="77"/>
  <c r="AH2675" i="77"/>
  <c r="AN2675" i="77" s="1"/>
  <c r="AF1476" i="77"/>
  <c r="AG1476" i="77"/>
  <c r="AH1476" i="77"/>
  <c r="AN1476" i="77" s="1"/>
  <c r="AF1703" i="77"/>
  <c r="AG1703" i="77"/>
  <c r="AH1703" i="77"/>
  <c r="AN1703" i="77" s="1"/>
  <c r="AF903" i="77"/>
  <c r="AG903" i="77"/>
  <c r="AH903" i="77"/>
  <c r="AN903" i="77" s="1"/>
  <c r="AF2570" i="77"/>
  <c r="AG2570" i="77"/>
  <c r="AH2570" i="77"/>
  <c r="AN2570" i="77" s="1"/>
  <c r="AF2906" i="77"/>
  <c r="AG2906" i="77"/>
  <c r="AH2906" i="77"/>
  <c r="AN2906" i="77" s="1"/>
  <c r="AF2916" i="77"/>
  <c r="AG2916" i="77"/>
  <c r="AH2916" i="77"/>
  <c r="AN2916" i="77" s="1"/>
  <c r="AF2847" i="77"/>
  <c r="AG2847" i="77"/>
  <c r="AH2847" i="77"/>
  <c r="AN2847" i="77" s="1"/>
  <c r="AF1454" i="77"/>
  <c r="AG1454" i="77"/>
  <c r="AH1454" i="77"/>
  <c r="AN1454" i="77" s="1"/>
  <c r="AF2631" i="77"/>
  <c r="AG2631" i="77"/>
  <c r="AH2631" i="77"/>
  <c r="AN2631" i="77" s="1"/>
  <c r="AF2793" i="77"/>
  <c r="AG2793" i="77"/>
  <c r="AH2793" i="77"/>
  <c r="AN2793" i="77" s="1"/>
  <c r="AF198" i="77"/>
  <c r="AM198" i="77" s="1"/>
  <c r="AG198" i="77"/>
  <c r="AH198" i="77"/>
  <c r="AF754" i="77"/>
  <c r="AG754" i="77"/>
  <c r="AH754" i="77"/>
  <c r="AN754" i="77" s="1"/>
  <c r="AF1898" i="77"/>
  <c r="AG1898" i="77"/>
  <c r="AH1898" i="77"/>
  <c r="AN1898" i="77" s="1"/>
  <c r="AF2163" i="77"/>
  <c r="AG2163" i="77"/>
  <c r="AH2163" i="77"/>
  <c r="AN2163" i="77" s="1"/>
  <c r="AF3169" i="77"/>
  <c r="AG3169" i="77"/>
  <c r="AH3169" i="77"/>
  <c r="AN3169" i="77" s="1"/>
  <c r="AF2490" i="77"/>
  <c r="AG2490" i="77"/>
  <c r="AH2490" i="77"/>
  <c r="AN2490" i="77" s="1"/>
  <c r="AF2031" i="77"/>
  <c r="AG2031" i="77"/>
  <c r="AH2031" i="77"/>
  <c r="AN2031" i="77" s="1"/>
  <c r="AF1100" i="77"/>
  <c r="AG1100" i="77"/>
  <c r="AH1100" i="77"/>
  <c r="AN1100" i="77" s="1"/>
  <c r="AF165" i="77"/>
  <c r="AM165" i="77" s="1"/>
  <c r="AG165" i="77"/>
  <c r="AH165" i="77"/>
  <c r="AF660" i="77"/>
  <c r="AG660" i="77"/>
  <c r="AH660" i="77"/>
  <c r="AN660" i="77" s="1"/>
  <c r="AF3129" i="77"/>
  <c r="AG3129" i="77"/>
  <c r="AH3129" i="77"/>
  <c r="AN3129" i="77" s="1"/>
  <c r="AF830" i="77"/>
  <c r="AG830" i="77"/>
  <c r="AH830" i="77"/>
  <c r="AN830" i="77" s="1"/>
  <c r="AF2504" i="77"/>
  <c r="AG2504" i="77"/>
  <c r="AH2504" i="77"/>
  <c r="AN2504" i="77" s="1"/>
  <c r="AF132" i="77"/>
  <c r="AG132" i="77"/>
  <c r="AH132" i="77"/>
  <c r="AN132" i="77" s="1"/>
  <c r="AF2561" i="77"/>
  <c r="AG2561" i="77"/>
  <c r="AH2561" i="77"/>
  <c r="AN2561" i="77" s="1"/>
  <c r="AF1980" i="77"/>
  <c r="AG1980" i="77"/>
  <c r="AH1980" i="77"/>
  <c r="AN1980" i="77" s="1"/>
  <c r="AF2228" i="77"/>
  <c r="AG2228" i="77"/>
  <c r="AH2228" i="77"/>
  <c r="AN2228" i="77" s="1"/>
  <c r="AF2889" i="77"/>
  <c r="AG2889" i="77"/>
  <c r="AH2889" i="77"/>
  <c r="AN2889" i="77" s="1"/>
  <c r="AF2240" i="77"/>
  <c r="AG2240" i="77"/>
  <c r="AH2240" i="77"/>
  <c r="AN2240" i="77" s="1"/>
  <c r="AF2795" i="77"/>
  <c r="AG2795" i="77"/>
  <c r="AH2795" i="77"/>
  <c r="AN2795" i="77" s="1"/>
  <c r="AF1298" i="77"/>
  <c r="AG1298" i="77"/>
  <c r="AH1298" i="77"/>
  <c r="AN1298" i="77" s="1"/>
  <c r="AF2775" i="77"/>
  <c r="AG2775" i="77"/>
  <c r="AH2775" i="77"/>
  <c r="AN2775" i="77" s="1"/>
  <c r="AF29" i="77"/>
  <c r="AM29" i="77" s="1"/>
  <c r="AG29" i="77"/>
  <c r="AH29" i="77"/>
  <c r="AF1224" i="77"/>
  <c r="AG1224" i="77"/>
  <c r="AH1224" i="77"/>
  <c r="AN1224" i="77" s="1"/>
  <c r="AF2748" i="77"/>
  <c r="AG2748" i="77"/>
  <c r="AH2748" i="77"/>
  <c r="AN2748" i="77" s="1"/>
  <c r="AF1683" i="77"/>
  <c r="AG1683" i="77"/>
  <c r="AH1683" i="77"/>
  <c r="AN1683" i="77" s="1"/>
  <c r="AF900" i="77"/>
  <c r="AG900" i="77"/>
  <c r="AH900" i="77"/>
  <c r="AN900" i="77" s="1"/>
  <c r="AF2896" i="77"/>
  <c r="AG2896" i="77"/>
  <c r="AH2896" i="77"/>
  <c r="AN2896" i="77" s="1"/>
  <c r="AF667" i="77"/>
  <c r="AG667" i="77"/>
  <c r="AH667" i="77"/>
  <c r="AN667" i="77" s="1"/>
  <c r="AF1286" i="77"/>
  <c r="AG1286" i="77"/>
  <c r="AH1286" i="77"/>
  <c r="AN1286" i="77" s="1"/>
  <c r="AF3213" i="77"/>
  <c r="AG3213" i="77"/>
  <c r="AH3213" i="77"/>
  <c r="AN3213" i="77" s="1"/>
  <c r="AF1931" i="77"/>
  <c r="AG1931" i="77"/>
  <c r="AH1931" i="77"/>
  <c r="AN1931" i="77" s="1"/>
  <c r="AF3004" i="77"/>
  <c r="AG3004" i="77"/>
  <c r="AH3004" i="77"/>
  <c r="AN3004" i="77" s="1"/>
  <c r="AF2987" i="77"/>
  <c r="AG2987" i="77"/>
  <c r="AH2987" i="77"/>
  <c r="AN2987" i="77" s="1"/>
  <c r="AF908" i="77"/>
  <c r="AG908" i="77"/>
  <c r="AH908" i="77"/>
  <c r="AN908" i="77" s="1"/>
  <c r="AF2743" i="77"/>
  <c r="AG2743" i="77"/>
  <c r="AH2743" i="77"/>
  <c r="AN2743" i="77" s="1"/>
  <c r="AF1069" i="77"/>
  <c r="AG1069" i="77"/>
  <c r="AH1069" i="77"/>
  <c r="AN1069" i="77" s="1"/>
  <c r="AF330" i="77"/>
  <c r="AM330" i="77" s="1"/>
  <c r="AG330" i="77"/>
  <c r="AH330" i="77"/>
  <c r="AF2737" i="77"/>
  <c r="AG2737" i="77"/>
  <c r="AH2737" i="77"/>
  <c r="AN2737" i="77" s="1"/>
  <c r="AF483" i="77"/>
  <c r="AM483" i="77" s="1"/>
  <c r="AG483" i="77"/>
  <c r="AH483" i="77"/>
  <c r="AF2575" i="77"/>
  <c r="AG2575" i="77"/>
  <c r="AH2575" i="77"/>
  <c r="AN2575" i="77" s="1"/>
  <c r="AF360" i="77"/>
  <c r="AG360" i="77"/>
  <c r="AH360" i="77"/>
  <c r="AN360" i="77" s="1"/>
  <c r="AF1300" i="77"/>
  <c r="AG1300" i="77"/>
  <c r="AH1300" i="77"/>
  <c r="AN1300" i="77" s="1"/>
  <c r="AF3205" i="77"/>
  <c r="AG3205" i="77"/>
  <c r="AH3205" i="77"/>
  <c r="AN3205" i="77" s="1"/>
  <c r="AF1216" i="77"/>
  <c r="AG1216" i="77"/>
  <c r="AH1216" i="77"/>
  <c r="AN1216" i="77" s="1"/>
  <c r="AF1579" i="77"/>
  <c r="AG1579" i="77"/>
  <c r="AH1579" i="77"/>
  <c r="AN1579" i="77" s="1"/>
  <c r="AF2970" i="77"/>
  <c r="AG2970" i="77"/>
  <c r="AH2970" i="77"/>
  <c r="AN2970" i="77" s="1"/>
  <c r="AF2880" i="77"/>
  <c r="AG2880" i="77"/>
  <c r="AH2880" i="77"/>
  <c r="AN2880" i="77" s="1"/>
  <c r="AF2136" i="77"/>
  <c r="AG2136" i="77"/>
  <c r="AH2136" i="77"/>
  <c r="AN2136" i="77" s="1"/>
  <c r="AF2082" i="77"/>
  <c r="AG2082" i="77"/>
  <c r="AH2082" i="77"/>
  <c r="AN2082" i="77" s="1"/>
  <c r="AF2213" i="77"/>
  <c r="AG2213" i="77"/>
  <c r="AH2213" i="77"/>
  <c r="AN2213" i="77" s="1"/>
  <c r="AF481" i="77"/>
  <c r="AM481" i="77" s="1"/>
  <c r="AG481" i="77"/>
  <c r="AH481" i="77"/>
  <c r="AF2940" i="77"/>
  <c r="AG2940" i="77"/>
  <c r="AH2940" i="77"/>
  <c r="AN2940" i="77" s="1"/>
  <c r="AF2999" i="77"/>
  <c r="AG2999" i="77"/>
  <c r="AH2999" i="77"/>
  <c r="AN2999" i="77" s="1"/>
  <c r="AF3121" i="77"/>
  <c r="AG3121" i="77"/>
  <c r="AH3121" i="77"/>
  <c r="AN3121" i="77" s="1"/>
  <c r="AF902" i="77"/>
  <c r="AG902" i="77"/>
  <c r="AH902" i="77"/>
  <c r="AN902" i="77" s="1"/>
  <c r="AF1093" i="77"/>
  <c r="AG1093" i="77"/>
  <c r="AH1093" i="77"/>
  <c r="AN1093" i="77" s="1"/>
  <c r="AF421" i="77"/>
  <c r="AG421" i="77"/>
  <c r="AH421" i="77"/>
  <c r="AN421" i="77" s="1"/>
  <c r="AF815" i="77"/>
  <c r="AG815" i="77"/>
  <c r="AH815" i="77"/>
  <c r="AN815" i="77" s="1"/>
  <c r="AF2624" i="77"/>
  <c r="AG2624" i="77"/>
  <c r="AH2624" i="77"/>
  <c r="AN2624" i="77" s="1"/>
  <c r="AF1776" i="77"/>
  <c r="AG1776" i="77"/>
  <c r="AH1776" i="77"/>
  <c r="AN1776" i="77" s="1"/>
  <c r="AF2947" i="77"/>
  <c r="AG2947" i="77"/>
  <c r="AH2947" i="77"/>
  <c r="AN2947" i="77" s="1"/>
  <c r="AF1373" i="77"/>
  <c r="AG1373" i="77"/>
  <c r="AH1373" i="77"/>
  <c r="AN1373" i="77" s="1"/>
  <c r="AF1659" i="77"/>
  <c r="AG1659" i="77"/>
  <c r="AH1659" i="77"/>
  <c r="AN1659" i="77" s="1"/>
  <c r="AF1396" i="77"/>
  <c r="AG1396" i="77"/>
  <c r="AH1396" i="77"/>
  <c r="AN1396" i="77" s="1"/>
  <c r="AF1805" i="77"/>
  <c r="AG1805" i="77"/>
  <c r="AH1805" i="77"/>
  <c r="AN1805" i="77" s="1"/>
  <c r="AF263" i="77"/>
  <c r="AM263" i="77" s="1"/>
  <c r="AG263" i="77"/>
  <c r="AH263" i="77"/>
  <c r="AF737" i="77"/>
  <c r="AG737" i="77"/>
  <c r="AH737" i="77"/>
  <c r="AN737" i="77" s="1"/>
  <c r="AF3203" i="77"/>
  <c r="AG3203" i="77"/>
  <c r="AH3203" i="77"/>
  <c r="AN3203" i="77" s="1"/>
  <c r="AF3189" i="77"/>
  <c r="AG3189" i="77"/>
  <c r="AH3189" i="77"/>
  <c r="AN3189" i="77" s="1"/>
  <c r="AF3012" i="77"/>
  <c r="AG3012" i="77"/>
  <c r="AH3012" i="77"/>
  <c r="AN3012" i="77" s="1"/>
  <c r="AF2746" i="77"/>
  <c r="AG2746" i="77"/>
  <c r="AH2746" i="77"/>
  <c r="AN2746" i="77" s="1"/>
  <c r="AF2799" i="77"/>
  <c r="AG2799" i="77"/>
  <c r="AH2799" i="77"/>
  <c r="AN2799" i="77" s="1"/>
  <c r="AF640" i="77"/>
  <c r="AG640" i="77"/>
  <c r="AH640" i="77"/>
  <c r="AN640" i="77" s="1"/>
  <c r="AF1410" i="77"/>
  <c r="AG1410" i="77"/>
  <c r="AH1410" i="77"/>
  <c r="AN1410" i="77" s="1"/>
  <c r="AF1143" i="77"/>
  <c r="AG1143" i="77"/>
  <c r="AH1143" i="77"/>
  <c r="AN1143" i="77" s="1"/>
  <c r="AF1545" i="77"/>
  <c r="AG1545" i="77"/>
  <c r="AH1545" i="77"/>
  <c r="AN1545" i="77" s="1"/>
  <c r="AF2471" i="77"/>
  <c r="AG2471" i="77"/>
  <c r="AH2471" i="77"/>
  <c r="AN2471" i="77" s="1"/>
  <c r="AF1756" i="77"/>
  <c r="AG1756" i="77"/>
  <c r="AH1756" i="77"/>
  <c r="AN1756" i="77" s="1"/>
  <c r="AF2383" i="77"/>
  <c r="AG2383" i="77"/>
  <c r="AH2383" i="77"/>
  <c r="AN2383" i="77" s="1"/>
  <c r="AF2864" i="77"/>
  <c r="AG2864" i="77"/>
  <c r="AH2864" i="77"/>
  <c r="AN2864" i="77" s="1"/>
  <c r="AF1956" i="77"/>
  <c r="AG1956" i="77"/>
  <c r="AH1956" i="77"/>
  <c r="AN1956" i="77" s="1"/>
  <c r="AF1844" i="77"/>
  <c r="AG1844" i="77"/>
  <c r="AH1844" i="77"/>
  <c r="AN1844" i="77" s="1"/>
  <c r="AF1166" i="77"/>
  <c r="AG1166" i="77"/>
  <c r="AH1166" i="77"/>
  <c r="AN1166" i="77" s="1"/>
  <c r="AF2171" i="77"/>
  <c r="AG2171" i="77"/>
  <c r="AH2171" i="77"/>
  <c r="AN2171" i="77" s="1"/>
  <c r="AF1862" i="77"/>
  <c r="AG1862" i="77"/>
  <c r="AH1862" i="77"/>
  <c r="AN1862" i="77" s="1"/>
  <c r="AF1238" i="77"/>
  <c r="AG1238" i="77"/>
  <c r="AH1238" i="77"/>
  <c r="AN1238" i="77" s="1"/>
  <c r="AF3136" i="77"/>
  <c r="AG3136" i="77"/>
  <c r="AH3136" i="77"/>
  <c r="AN3136" i="77" s="1"/>
  <c r="AF876" i="77"/>
  <c r="AG876" i="77"/>
  <c r="AH876" i="77"/>
  <c r="AN876" i="77" s="1"/>
  <c r="AF2364" i="77"/>
  <c r="AG2364" i="77"/>
  <c r="AH2364" i="77"/>
  <c r="AN2364" i="77" s="1"/>
  <c r="AF3165" i="77"/>
  <c r="AG3165" i="77"/>
  <c r="AH3165" i="77"/>
  <c r="AN3165" i="77" s="1"/>
  <c r="AF2485" i="77"/>
  <c r="AG2485" i="77"/>
  <c r="AH2485" i="77"/>
  <c r="AN2485" i="77" s="1"/>
  <c r="AF2427" i="77"/>
  <c r="AG2427" i="77"/>
  <c r="AH2427" i="77"/>
  <c r="AN2427" i="77" s="1"/>
  <c r="AF1531" i="77"/>
  <c r="AG1531" i="77"/>
  <c r="AH1531" i="77"/>
  <c r="AN1531" i="77" s="1"/>
  <c r="AF194" i="77"/>
  <c r="AM194" i="77" s="1"/>
  <c r="AG194" i="77"/>
  <c r="AH194" i="77"/>
  <c r="AF1675" i="77"/>
  <c r="AG1675" i="77"/>
  <c r="AH1675" i="77"/>
  <c r="AN1675" i="77" s="1"/>
  <c r="AF2601" i="77"/>
  <c r="AG2601" i="77"/>
  <c r="AH2601" i="77"/>
  <c r="AN2601" i="77" s="1"/>
  <c r="AF2990" i="77"/>
  <c r="AG2990" i="77"/>
  <c r="AH2990" i="77"/>
  <c r="AN2990" i="77" s="1"/>
  <c r="AF388" i="77"/>
  <c r="AG388" i="77"/>
  <c r="AH388" i="77"/>
  <c r="AN388" i="77" s="1"/>
  <c r="AF2979" i="77"/>
  <c r="AG2979" i="77"/>
  <c r="AH2979" i="77"/>
  <c r="AN2979" i="77" s="1"/>
  <c r="AF143" i="77"/>
  <c r="AG143" i="77"/>
  <c r="AH143" i="77"/>
  <c r="AN143" i="77" s="1"/>
  <c r="AF3114" i="77"/>
  <c r="AG3114" i="77"/>
  <c r="AH3114" i="77"/>
  <c r="AN3114" i="77" s="1"/>
  <c r="AF405" i="77"/>
  <c r="AG405" i="77"/>
  <c r="AH405" i="77"/>
  <c r="AN405" i="77" s="1"/>
  <c r="AF1032" i="77"/>
  <c r="AG1032" i="77"/>
  <c r="AH1032" i="77"/>
  <c r="AN1032" i="77" s="1"/>
  <c r="AF1814" i="77"/>
  <c r="AG1814" i="77"/>
  <c r="AH1814" i="77"/>
  <c r="AN1814" i="77" s="1"/>
  <c r="AF779" i="77"/>
  <c r="AG779" i="77"/>
  <c r="AH779" i="77"/>
  <c r="AN779" i="77" s="1"/>
  <c r="AF2335" i="77"/>
  <c r="AG2335" i="77"/>
  <c r="AH2335" i="77"/>
  <c r="AN2335" i="77" s="1"/>
  <c r="AF123" i="77"/>
  <c r="AM123" i="77" s="1"/>
  <c r="AG123" i="77"/>
  <c r="AH123" i="77"/>
  <c r="AF3097" i="77"/>
  <c r="AG3097" i="77"/>
  <c r="AH3097" i="77"/>
  <c r="AN3097" i="77" s="1"/>
  <c r="AF2735" i="77"/>
  <c r="AG2735" i="77"/>
  <c r="AH2735" i="77"/>
  <c r="AN2735" i="77" s="1"/>
  <c r="AF2464" i="77"/>
  <c r="AG2464" i="77"/>
  <c r="AH2464" i="77"/>
  <c r="AN2464" i="77" s="1"/>
  <c r="AF1994" i="77"/>
  <c r="AG1994" i="77"/>
  <c r="AH1994" i="77"/>
  <c r="AN1994" i="77" s="1"/>
  <c r="AF106" i="77"/>
  <c r="AG106" i="77"/>
  <c r="AH106" i="77"/>
  <c r="AN106" i="77" s="1"/>
  <c r="AF485" i="77"/>
  <c r="AG485" i="77"/>
  <c r="AH485" i="77"/>
  <c r="AN485" i="77" s="1"/>
  <c r="AF3143" i="77"/>
  <c r="AG3143" i="77"/>
  <c r="AH3143" i="77"/>
  <c r="AN3143" i="77" s="1"/>
  <c r="AF2498" i="77"/>
  <c r="AG2498" i="77"/>
  <c r="AH2498" i="77"/>
  <c r="AN2498" i="77" s="1"/>
  <c r="AF2934" i="77"/>
  <c r="AG2934" i="77"/>
  <c r="AH2934" i="77"/>
  <c r="AN2934" i="77" s="1"/>
  <c r="AF927" i="77"/>
  <c r="AG927" i="77"/>
  <c r="AH927" i="77"/>
  <c r="AN927" i="77" s="1"/>
  <c r="AF2670" i="77"/>
  <c r="AG2670" i="77"/>
  <c r="AH2670" i="77"/>
  <c r="AN2670" i="77" s="1"/>
  <c r="AF2883" i="77"/>
  <c r="AG2883" i="77"/>
  <c r="AH2883" i="77"/>
  <c r="AN2883" i="77" s="1"/>
  <c r="AF280" i="77"/>
  <c r="AG280" i="77"/>
  <c r="AH280" i="77"/>
  <c r="AN280" i="77" s="1"/>
  <c r="AF1979" i="77"/>
  <c r="AG1979" i="77"/>
  <c r="AH1979" i="77"/>
  <c r="AN1979" i="77" s="1"/>
  <c r="AF99" i="77"/>
  <c r="AM99" i="77" s="1"/>
  <c r="AG99" i="77"/>
  <c r="AH99" i="77"/>
  <c r="AF78" i="77"/>
  <c r="AG78" i="77"/>
  <c r="AH78" i="77"/>
  <c r="AN78" i="77" s="1"/>
  <c r="AF478" i="77"/>
  <c r="AM478" i="77" s="1"/>
  <c r="AG478" i="77"/>
  <c r="AH478" i="77"/>
  <c r="AF2362" i="77"/>
  <c r="AG2362" i="77"/>
  <c r="AH2362" i="77"/>
  <c r="AN2362" i="77" s="1"/>
  <c r="AF1161" i="77"/>
  <c r="AG1161" i="77"/>
  <c r="AH1161" i="77"/>
  <c r="AN1161" i="77" s="1"/>
  <c r="AF1118" i="77"/>
  <c r="AG1118" i="77"/>
  <c r="AH1118" i="77"/>
  <c r="AN1118" i="77" s="1"/>
  <c r="AF2886" i="77"/>
  <c r="AG2886" i="77"/>
  <c r="AH2886" i="77"/>
  <c r="AN2886" i="77" s="1"/>
  <c r="AF2474" i="77"/>
  <c r="AG2474" i="77"/>
  <c r="AH2474" i="77"/>
  <c r="AN2474" i="77" s="1"/>
  <c r="AF1460" i="77"/>
  <c r="AG1460" i="77"/>
  <c r="AH1460" i="77"/>
  <c r="AN1460" i="77" s="1"/>
  <c r="AF2849" i="77"/>
  <c r="AG2849" i="77"/>
  <c r="AH2849" i="77"/>
  <c r="AN2849" i="77" s="1"/>
  <c r="AF1603" i="77"/>
  <c r="AG1603" i="77"/>
  <c r="AH1603" i="77"/>
  <c r="AN1603" i="77" s="1"/>
  <c r="AF980" i="77"/>
  <c r="AG980" i="77"/>
  <c r="AH980" i="77"/>
  <c r="AN980" i="77" s="1"/>
  <c r="AF2834" i="77"/>
  <c r="AG2834" i="77"/>
  <c r="AH2834" i="77"/>
  <c r="AN2834" i="77" s="1"/>
  <c r="AF2257" i="77"/>
  <c r="AG2257" i="77"/>
  <c r="AH2257" i="77"/>
  <c r="AN2257" i="77" s="1"/>
  <c r="AF600" i="77"/>
  <c r="AG600" i="77"/>
  <c r="AH600" i="77"/>
  <c r="AN600" i="77" s="1"/>
  <c r="AF2680" i="77"/>
  <c r="AG2680" i="77"/>
  <c r="AH2680" i="77"/>
  <c r="AN2680" i="77" s="1"/>
  <c r="AF2671" i="77"/>
  <c r="AG2671" i="77"/>
  <c r="AH2671" i="77"/>
  <c r="AN2671" i="77" s="1"/>
  <c r="AF3157" i="77"/>
  <c r="AG3157" i="77"/>
  <c r="AH3157" i="77"/>
  <c r="AN3157" i="77" s="1"/>
  <c r="AF2241" i="77"/>
  <c r="AG2241" i="77"/>
  <c r="AH2241" i="77"/>
  <c r="AN2241" i="77" s="1"/>
  <c r="AF587" i="77"/>
  <c r="AG587" i="77"/>
  <c r="AH587" i="77"/>
  <c r="AN587" i="77" s="1"/>
  <c r="AF1908" i="77"/>
  <c r="AG1908" i="77"/>
  <c r="AH1908" i="77"/>
  <c r="AN1908" i="77" s="1"/>
  <c r="AF1190" i="77"/>
  <c r="AG1190" i="77"/>
  <c r="AH1190" i="77"/>
  <c r="AN1190" i="77" s="1"/>
  <c r="AF509" i="77"/>
  <c r="AM509" i="77" s="1"/>
  <c r="AG509" i="77"/>
  <c r="AH509" i="77"/>
  <c r="AF1676" i="77"/>
  <c r="AG1676" i="77"/>
  <c r="AH1676" i="77"/>
  <c r="AN1676" i="77" s="1"/>
  <c r="AF761" i="77"/>
  <c r="AG761" i="77"/>
  <c r="AH761" i="77"/>
  <c r="AN761" i="77" s="1"/>
  <c r="AF733" i="77"/>
  <c r="AG733" i="77"/>
  <c r="AH733" i="77"/>
  <c r="AN733" i="77" s="1"/>
  <c r="AF1983" i="77"/>
  <c r="AG1983" i="77"/>
  <c r="AH1983" i="77"/>
  <c r="AN1983" i="77" s="1"/>
  <c r="AF2963" i="77"/>
  <c r="AG2963" i="77"/>
  <c r="AH2963" i="77"/>
  <c r="AN2963" i="77" s="1"/>
  <c r="AF2778" i="77"/>
  <c r="AG2778" i="77"/>
  <c r="AH2778" i="77"/>
  <c r="AN2778" i="77" s="1"/>
  <c r="AF1292" i="77"/>
  <c r="AG1292" i="77"/>
  <c r="AH1292" i="77"/>
  <c r="AN1292" i="77" s="1"/>
  <c r="AF1528" i="77"/>
  <c r="AG1528" i="77"/>
  <c r="AH1528" i="77"/>
  <c r="AN1528" i="77" s="1"/>
  <c r="AF2039" i="77"/>
  <c r="AG2039" i="77"/>
  <c r="AH2039" i="77"/>
  <c r="AN2039" i="77" s="1"/>
  <c r="AF2545" i="77"/>
  <c r="AG2545" i="77"/>
  <c r="AH2545" i="77"/>
  <c r="AN2545" i="77" s="1"/>
  <c r="AF1387" i="77"/>
  <c r="AG1387" i="77"/>
  <c r="AH1387" i="77"/>
  <c r="AN1387" i="77" s="1"/>
  <c r="AF3051" i="77"/>
  <c r="AG3051" i="77"/>
  <c r="AH3051" i="77"/>
  <c r="AN3051" i="77" s="1"/>
  <c r="AF1636" i="77"/>
  <c r="AG1636" i="77"/>
  <c r="AH1636" i="77"/>
  <c r="AN1636" i="77" s="1"/>
  <c r="AF2131" i="77"/>
  <c r="AG2131" i="77"/>
  <c r="AH2131" i="77"/>
  <c r="AN2131" i="77" s="1"/>
  <c r="AF2645" i="77"/>
  <c r="AG2645" i="77"/>
  <c r="AH2645" i="77"/>
  <c r="AN2645" i="77" s="1"/>
  <c r="AF1267" i="77"/>
  <c r="AG1267" i="77"/>
  <c r="AH1267" i="77"/>
  <c r="AN1267" i="77" s="1"/>
  <c r="AF187" i="77"/>
  <c r="AM187" i="77" s="1"/>
  <c r="AG187" i="77"/>
  <c r="AH187" i="77"/>
  <c r="AF1522" i="77"/>
  <c r="AG1522" i="77"/>
  <c r="AH1522" i="77"/>
  <c r="AN1522" i="77" s="1"/>
  <c r="AF3216" i="77"/>
  <c r="AG3216" i="77"/>
  <c r="AH3216" i="77"/>
  <c r="AN3216" i="77" s="1"/>
  <c r="AF102" i="77"/>
  <c r="AM102" i="77" s="1"/>
  <c r="AG102" i="77"/>
  <c r="AH102" i="77"/>
  <c r="AF1976" i="77"/>
  <c r="AG1976" i="77"/>
  <c r="AH1976" i="77"/>
  <c r="AN1976" i="77" s="1"/>
  <c r="AF3211" i="77"/>
  <c r="AG3211" i="77"/>
  <c r="AH3211" i="77"/>
  <c r="AN3211" i="77" s="1"/>
  <c r="AF1799" i="77"/>
  <c r="AG1799" i="77"/>
  <c r="AH1799" i="77"/>
  <c r="AN1799" i="77" s="1"/>
  <c r="AF3077" i="77"/>
  <c r="AG3077" i="77"/>
  <c r="AH3077" i="77"/>
  <c r="AN3077" i="77" s="1"/>
  <c r="AF213" i="77"/>
  <c r="AM213" i="77" s="1"/>
  <c r="AG213" i="77"/>
  <c r="AH213" i="77"/>
  <c r="AF496" i="77"/>
  <c r="AG496" i="77"/>
  <c r="AH496" i="77"/>
  <c r="AN496" i="77" s="1"/>
  <c r="AF2133" i="77"/>
  <c r="AG2133" i="77"/>
  <c r="AH2133" i="77"/>
  <c r="AN2133" i="77" s="1"/>
  <c r="AF3119" i="77"/>
  <c r="AG3119" i="77"/>
  <c r="AH3119" i="77"/>
  <c r="AN3119" i="77" s="1"/>
  <c r="AF743" i="77"/>
  <c r="AG743" i="77"/>
  <c r="AH743" i="77"/>
  <c r="AN743" i="77" s="1"/>
  <c r="AF1012" i="77"/>
  <c r="AG1012" i="77"/>
  <c r="AH1012" i="77"/>
  <c r="AN1012" i="77" s="1"/>
  <c r="AF1708" i="77"/>
  <c r="AG1708" i="77"/>
  <c r="AH1708" i="77"/>
  <c r="AN1708" i="77" s="1"/>
  <c r="AF1688" i="77"/>
  <c r="AG1688" i="77"/>
  <c r="AH1688" i="77"/>
  <c r="AN1688" i="77" s="1"/>
  <c r="AF351" i="77"/>
  <c r="AM351" i="77" s="1"/>
  <c r="AG351" i="77"/>
  <c r="AH351" i="77"/>
  <c r="AF909" i="77"/>
  <c r="AG909" i="77"/>
  <c r="AH909" i="77"/>
  <c r="AN909" i="77" s="1"/>
  <c r="AF2807" i="77"/>
  <c r="AG2807" i="77"/>
  <c r="AH2807" i="77"/>
  <c r="AN2807" i="77" s="1"/>
  <c r="AF3138" i="77"/>
  <c r="AG3138" i="77"/>
  <c r="AH3138" i="77"/>
  <c r="AN3138" i="77" s="1"/>
  <c r="AF2118" i="77"/>
  <c r="AG2118" i="77"/>
  <c r="AH2118" i="77"/>
  <c r="AN2118" i="77" s="1"/>
  <c r="AF3013" i="77"/>
  <c r="AG3013" i="77"/>
  <c r="AH3013" i="77"/>
  <c r="AN3013" i="77" s="1"/>
  <c r="AF2887" i="77"/>
  <c r="AG2887" i="77"/>
  <c r="AH2887" i="77"/>
  <c r="AN2887" i="77" s="1"/>
  <c r="AF2354" i="77"/>
  <c r="AG2354" i="77"/>
  <c r="AH2354" i="77"/>
  <c r="AN2354" i="77" s="1"/>
  <c r="AF265" i="77"/>
  <c r="AM265" i="77" s="1"/>
  <c r="AG265" i="77"/>
  <c r="AH265" i="77"/>
  <c r="AF512" i="77"/>
  <c r="AM512" i="77" s="1"/>
  <c r="AG512" i="77"/>
  <c r="AH512" i="77"/>
  <c r="AF1930" i="77"/>
  <c r="AG1930" i="77"/>
  <c r="AH1930" i="77"/>
  <c r="AN1930" i="77" s="1"/>
  <c r="AF976" i="77"/>
  <c r="AG976" i="77"/>
  <c r="AH976" i="77"/>
  <c r="AN976" i="77" s="1"/>
  <c r="AF2811" i="77"/>
  <c r="AG2811" i="77"/>
  <c r="AH2811" i="77"/>
  <c r="AN2811" i="77" s="1"/>
  <c r="AF2967" i="77"/>
  <c r="AG2967" i="77"/>
  <c r="AH2967" i="77"/>
  <c r="AN2967" i="77" s="1"/>
  <c r="AF2921" i="77"/>
  <c r="AG2921" i="77"/>
  <c r="AH2921" i="77"/>
  <c r="AN2921" i="77" s="1"/>
  <c r="AF2606" i="77"/>
  <c r="AG2606" i="77"/>
  <c r="AH2606" i="77"/>
  <c r="AN2606" i="77" s="1"/>
  <c r="AF2091" i="77"/>
  <c r="AG2091" i="77"/>
  <c r="AH2091" i="77"/>
  <c r="AN2091" i="77" s="1"/>
  <c r="AF1447" i="77"/>
  <c r="AG1447" i="77"/>
  <c r="AH1447" i="77"/>
  <c r="AN1447" i="77" s="1"/>
  <c r="AF1826" i="77"/>
  <c r="AG1826" i="77"/>
  <c r="AH1826" i="77"/>
  <c r="AN1826" i="77" s="1"/>
  <c r="AF777" i="77"/>
  <c r="AG777" i="77"/>
  <c r="AH777" i="77"/>
  <c r="AN777" i="77" s="1"/>
  <c r="AF2011" i="77"/>
  <c r="AG2011" i="77"/>
  <c r="AH2011" i="77"/>
  <c r="AN2011" i="77" s="1"/>
  <c r="AF2535" i="77"/>
  <c r="AG2535" i="77"/>
  <c r="AH2535" i="77"/>
  <c r="AN2535" i="77" s="1"/>
  <c r="AF2659" i="77"/>
  <c r="AG2659" i="77"/>
  <c r="AH2659" i="77"/>
  <c r="AN2659" i="77" s="1"/>
  <c r="AF471" i="77"/>
  <c r="AG471" i="77"/>
  <c r="AH471" i="77"/>
  <c r="AN471" i="77" s="1"/>
  <c r="AF2148" i="77"/>
  <c r="AG2148" i="77"/>
  <c r="AH2148" i="77"/>
  <c r="AN2148" i="77" s="1"/>
  <c r="AF3000" i="77"/>
  <c r="AG3000" i="77"/>
  <c r="AH3000" i="77"/>
  <c r="AN3000" i="77" s="1"/>
  <c r="AF2610" i="77"/>
  <c r="AG2610" i="77"/>
  <c r="AH2610" i="77"/>
  <c r="AN2610" i="77" s="1"/>
  <c r="AF3176" i="77"/>
  <c r="AG3176" i="77"/>
  <c r="AH3176" i="77"/>
  <c r="AN3176" i="77" s="1"/>
  <c r="AF3073" i="77"/>
  <c r="AG3073" i="77"/>
  <c r="AH3073" i="77"/>
  <c r="AN3073" i="77" s="1"/>
  <c r="AF1859" i="77"/>
  <c r="AG1859" i="77"/>
  <c r="AH1859" i="77"/>
  <c r="AN1859" i="77" s="1"/>
  <c r="AF2850" i="77"/>
  <c r="AG2850" i="77"/>
  <c r="AH2850" i="77"/>
  <c r="AN2850" i="77" s="1"/>
  <c r="AF2398" i="77"/>
  <c r="AG2398" i="77"/>
  <c r="AH2398" i="77"/>
  <c r="AN2398" i="77" s="1"/>
  <c r="AF3056" i="77"/>
  <c r="AG3056" i="77"/>
  <c r="AH3056" i="77"/>
  <c r="AN3056" i="77" s="1"/>
  <c r="AF2667" i="77"/>
  <c r="AG2667" i="77"/>
  <c r="AH2667" i="77"/>
  <c r="AN2667" i="77" s="1"/>
  <c r="AF1929" i="77"/>
  <c r="AG1929" i="77"/>
  <c r="AH1929" i="77"/>
  <c r="AN1929" i="77" s="1"/>
  <c r="AF2087" i="77"/>
  <c r="AG2087" i="77"/>
  <c r="AH2087" i="77"/>
  <c r="AN2087" i="77" s="1"/>
  <c r="AF2658" i="77"/>
  <c r="AG2658" i="77"/>
  <c r="AH2658" i="77"/>
  <c r="AN2658" i="77" s="1"/>
  <c r="AF2168" i="77"/>
  <c r="AG2168" i="77"/>
  <c r="AH2168" i="77"/>
  <c r="AN2168" i="77" s="1"/>
  <c r="AF2881" i="77"/>
  <c r="AG2881" i="77"/>
  <c r="AH2881" i="77"/>
  <c r="AN2881" i="77" s="1"/>
  <c r="AF1348" i="77"/>
  <c r="AG1348" i="77"/>
  <c r="AH1348" i="77"/>
  <c r="AN1348" i="77" s="1"/>
  <c r="AF1171" i="77"/>
  <c r="AG1171" i="77"/>
  <c r="AH1171" i="77"/>
  <c r="AN1171" i="77" s="1"/>
  <c r="AF2203" i="77"/>
  <c r="AG2203" i="77"/>
  <c r="AH2203" i="77"/>
  <c r="AN2203" i="77" s="1"/>
  <c r="AF1167" i="77"/>
  <c r="AM1167" i="77" s="1"/>
  <c r="AG1167" i="77"/>
  <c r="AH1167" i="77"/>
  <c r="AF1874" i="77"/>
  <c r="AG1874" i="77"/>
  <c r="AH1874" i="77"/>
  <c r="AN1874" i="77" s="1"/>
  <c r="AF783" i="77"/>
  <c r="AG783" i="77"/>
  <c r="AH783" i="77"/>
  <c r="AN783" i="77" s="1"/>
  <c r="AF108" i="77"/>
  <c r="AM108" i="77" s="1"/>
  <c r="AG108" i="77"/>
  <c r="AH108" i="77"/>
  <c r="AF2285" i="77"/>
  <c r="AG2285" i="77"/>
  <c r="AH2285" i="77"/>
  <c r="AN2285" i="77" s="1"/>
  <c r="AF3072" i="77"/>
  <c r="AG3072" i="77"/>
  <c r="AH3072" i="77"/>
  <c r="AN3072" i="77" s="1"/>
  <c r="AF54" i="77"/>
  <c r="AM54" i="77" s="1"/>
  <c r="AG54" i="77"/>
  <c r="AH54" i="77"/>
  <c r="AF41" i="77"/>
  <c r="AM41" i="77" s="1"/>
  <c r="AG41" i="77"/>
  <c r="AH41" i="77"/>
  <c r="AF1290" i="77"/>
  <c r="AG1290" i="77"/>
  <c r="AH1290" i="77"/>
  <c r="AN1290" i="77" s="1"/>
  <c r="AF808" i="77"/>
  <c r="AG808" i="77"/>
  <c r="AH808" i="77"/>
  <c r="AN808" i="77" s="1"/>
  <c r="AF2268" i="77"/>
  <c r="AG2268" i="77"/>
  <c r="AH2268" i="77"/>
  <c r="AN2268" i="77" s="1"/>
  <c r="AF1907" i="77"/>
  <c r="AG1907" i="77"/>
  <c r="AH1907" i="77"/>
  <c r="AN1907" i="77" s="1"/>
  <c r="AF290" i="77"/>
  <c r="AM290" i="77" s="1"/>
  <c r="AG290" i="77"/>
  <c r="AH290" i="77"/>
  <c r="AF2511" i="77"/>
  <c r="AG2511" i="77"/>
  <c r="AH2511" i="77"/>
  <c r="AN2511" i="77" s="1"/>
  <c r="AF1030" i="77"/>
  <c r="AG1030" i="77"/>
  <c r="AH1030" i="77"/>
  <c r="AN1030" i="77" s="1"/>
  <c r="AF573" i="77"/>
  <c r="AM573" i="77" s="1"/>
  <c r="AG573" i="77"/>
  <c r="AH573" i="77"/>
  <c r="AF2096" i="77"/>
  <c r="AG2096" i="77"/>
  <c r="AH2096" i="77"/>
  <c r="AN2096" i="77" s="1"/>
  <c r="AF2466" i="77"/>
  <c r="AG2466" i="77"/>
  <c r="AH2466" i="77"/>
  <c r="AN2466" i="77" s="1"/>
  <c r="AF2130" i="77"/>
  <c r="AG2130" i="77"/>
  <c r="AH2130" i="77"/>
  <c r="AN2130" i="77" s="1"/>
  <c r="AF264" i="77"/>
  <c r="AG264" i="77"/>
  <c r="AH264" i="77"/>
  <c r="AN264" i="77" s="1"/>
  <c r="AF277" i="77"/>
  <c r="AM277" i="77" s="1"/>
  <c r="AG277" i="77"/>
  <c r="AH277" i="77"/>
  <c r="AF2544" i="77"/>
  <c r="AG2544" i="77"/>
  <c r="AH2544" i="77"/>
  <c r="AN2544" i="77" s="1"/>
  <c r="AF3006" i="77"/>
  <c r="AG3006" i="77"/>
  <c r="AH3006" i="77"/>
  <c r="AN3006" i="77" s="1"/>
  <c r="AF551" i="77"/>
  <c r="AG551" i="77"/>
  <c r="AH551" i="77"/>
  <c r="AN551" i="77" s="1"/>
  <c r="AF723" i="77"/>
  <c r="AG723" i="77"/>
  <c r="AH723" i="77"/>
  <c r="AN723" i="77" s="1"/>
  <c r="AF1910" i="77"/>
  <c r="AG1910" i="77"/>
  <c r="AH1910" i="77"/>
  <c r="AN1910" i="77" s="1"/>
  <c r="AF1599" i="77"/>
  <c r="AG1599" i="77"/>
  <c r="AH1599" i="77"/>
  <c r="AN1599" i="77" s="1"/>
  <c r="AF2613" i="77"/>
  <c r="AG2613" i="77"/>
  <c r="AH2613" i="77"/>
  <c r="AN2613" i="77" s="1"/>
  <c r="AF1142" i="77"/>
  <c r="AG1142" i="77"/>
  <c r="AH1142" i="77"/>
  <c r="AN1142" i="77" s="1"/>
  <c r="AF1695" i="77"/>
  <c r="AG1695" i="77"/>
  <c r="AH1695" i="77"/>
  <c r="AN1695" i="77" s="1"/>
  <c r="AF3160" i="77"/>
  <c r="AG3160" i="77"/>
  <c r="AH3160" i="77"/>
  <c r="AN3160" i="77" s="1"/>
  <c r="AF487" i="77"/>
  <c r="AM487" i="77" s="1"/>
  <c r="AG487" i="77"/>
  <c r="AH487" i="77"/>
  <c r="AF2339" i="77"/>
  <c r="AG2339" i="77"/>
  <c r="AH2339" i="77"/>
  <c r="AN2339" i="77" s="1"/>
  <c r="AF270" i="77"/>
  <c r="AM270" i="77" s="1"/>
  <c r="AG270" i="77"/>
  <c r="AH270" i="77"/>
  <c r="AF2873" i="77"/>
  <c r="AG2873" i="77"/>
  <c r="AH2873" i="77"/>
  <c r="AN2873" i="77" s="1"/>
  <c r="AF2469" i="77"/>
  <c r="AG2469" i="77"/>
  <c r="AH2469" i="77"/>
  <c r="AN2469" i="77" s="1"/>
  <c r="AF1122" i="77"/>
  <c r="AG1122" i="77"/>
  <c r="AH1122" i="77"/>
  <c r="AN1122" i="77" s="1"/>
  <c r="AF1996" i="77"/>
  <c r="AG1996" i="77"/>
  <c r="AH1996" i="77"/>
  <c r="AN1996" i="77" s="1"/>
  <c r="AF2926" i="77"/>
  <c r="AG2926" i="77"/>
  <c r="AH2926" i="77"/>
  <c r="AN2926" i="77" s="1"/>
  <c r="AF725" i="77"/>
  <c r="AG725" i="77"/>
  <c r="AH725" i="77"/>
  <c r="AN725" i="77" s="1"/>
  <c r="AF3173" i="77"/>
  <c r="AG3173" i="77"/>
  <c r="AH3173" i="77"/>
  <c r="AN3173" i="77" s="1"/>
  <c r="AF1563" i="77"/>
  <c r="AG1563" i="77"/>
  <c r="AH1563" i="77"/>
  <c r="AN1563" i="77" s="1"/>
  <c r="AF3080" i="77"/>
  <c r="AG3080" i="77"/>
  <c r="AH3080" i="77"/>
  <c r="AN3080" i="77" s="1"/>
  <c r="AF2004" i="77"/>
  <c r="AG2004" i="77"/>
  <c r="AH2004" i="77"/>
  <c r="AN2004" i="77" s="1"/>
  <c r="AF2519" i="77"/>
  <c r="AG2519" i="77"/>
  <c r="AH2519" i="77"/>
  <c r="AN2519" i="77" s="1"/>
  <c r="AF2579" i="77"/>
  <c r="AG2579" i="77"/>
  <c r="AH2579" i="77"/>
  <c r="AN2579" i="77" s="1"/>
  <c r="AF2262" i="77"/>
  <c r="AG2262" i="77"/>
  <c r="AH2262" i="77"/>
  <c r="AN2262" i="77" s="1"/>
  <c r="AF3021" i="77"/>
  <c r="AG3021" i="77"/>
  <c r="AH3021" i="77"/>
  <c r="AN3021" i="77" s="1"/>
  <c r="AF1424" i="77"/>
  <c r="AG1424" i="77"/>
  <c r="AH1424" i="77"/>
  <c r="AN1424" i="77" s="1"/>
  <c r="AF1831" i="77"/>
  <c r="AG1831" i="77"/>
  <c r="AH1831" i="77"/>
  <c r="AN1831" i="77" s="1"/>
  <c r="AF3162" i="77"/>
  <c r="AG3162" i="77"/>
  <c r="AH3162" i="77"/>
  <c r="AN3162" i="77" s="1"/>
  <c r="AF3044" i="77"/>
  <c r="AG3044" i="77"/>
  <c r="AH3044" i="77"/>
  <c r="AN3044" i="77" s="1"/>
  <c r="AF1353" i="77"/>
  <c r="AG1353" i="77"/>
  <c r="AH1353" i="77"/>
  <c r="AN1353" i="77" s="1"/>
  <c r="AF2796" i="77"/>
  <c r="AG2796" i="77"/>
  <c r="AH2796" i="77"/>
  <c r="AN2796" i="77" s="1"/>
  <c r="AF2838" i="77"/>
  <c r="AG2838" i="77"/>
  <c r="AH2838" i="77"/>
  <c r="AN2838" i="77" s="1"/>
  <c r="AF1059" i="77"/>
  <c r="AG1059" i="77"/>
  <c r="AH1059" i="77"/>
  <c r="AN1059" i="77" s="1"/>
  <c r="AF1933" i="77"/>
  <c r="AG1933" i="77"/>
  <c r="AH1933" i="77"/>
  <c r="AN1933" i="77" s="1"/>
  <c r="AF3078" i="77"/>
  <c r="AG3078" i="77"/>
  <c r="AH3078" i="77"/>
  <c r="AN3078" i="77" s="1"/>
  <c r="AF795" i="77"/>
  <c r="AG795" i="77"/>
  <c r="AH795" i="77"/>
  <c r="AN795" i="77" s="1"/>
  <c r="AF2396" i="77"/>
  <c r="AG2396" i="77"/>
  <c r="AH2396" i="77"/>
  <c r="AN2396" i="77" s="1"/>
  <c r="AF2602" i="77"/>
  <c r="AG2602" i="77"/>
  <c r="AH2602" i="77"/>
  <c r="AN2602" i="77" s="1"/>
  <c r="AF1861" i="77"/>
  <c r="AG1861" i="77"/>
  <c r="AH1861" i="77"/>
  <c r="AN1861" i="77" s="1"/>
  <c r="AF2361" i="77"/>
  <c r="AG2361" i="77"/>
  <c r="AH2361" i="77"/>
  <c r="AN2361" i="77" s="1"/>
  <c r="AF1751" i="77"/>
  <c r="AG1751" i="77"/>
  <c r="AH1751" i="77"/>
  <c r="AN1751" i="77" s="1"/>
  <c r="AF2730" i="77"/>
  <c r="AG2730" i="77"/>
  <c r="AH2730" i="77"/>
  <c r="AN2730" i="77" s="1"/>
  <c r="AF799" i="77"/>
  <c r="AG799" i="77"/>
  <c r="AH799" i="77"/>
  <c r="AN799" i="77" s="1"/>
  <c r="AF2716" i="77"/>
  <c r="AG2716" i="77"/>
  <c r="AH2716" i="77"/>
  <c r="AN2716" i="77" s="1"/>
  <c r="AF2925" i="77"/>
  <c r="AG2925" i="77"/>
  <c r="AH2925" i="77"/>
  <c r="AN2925" i="77" s="1"/>
  <c r="AF2927" i="77"/>
  <c r="AG2927" i="77"/>
  <c r="AH2927" i="77"/>
  <c r="AN2927" i="77" s="1"/>
  <c r="AF2816" i="77"/>
  <c r="AG2816" i="77"/>
  <c r="AH2816" i="77"/>
  <c r="AN2816" i="77" s="1"/>
  <c r="AF2996" i="77"/>
  <c r="AG2996" i="77"/>
  <c r="AH2996" i="77"/>
  <c r="AN2996" i="77" s="1"/>
  <c r="AF642" i="77"/>
  <c r="AG642" i="77"/>
  <c r="AH642" i="77"/>
  <c r="AN642" i="77" s="1"/>
  <c r="AF1040" i="77"/>
  <c r="AG1040" i="77"/>
  <c r="AH1040" i="77"/>
  <c r="AN1040" i="77" s="1"/>
  <c r="AF1864" i="77"/>
  <c r="AG1864" i="77"/>
  <c r="AH1864" i="77"/>
  <c r="AN1864" i="77" s="1"/>
  <c r="AF2149" i="77"/>
  <c r="AG2149" i="77"/>
  <c r="AH2149" i="77"/>
  <c r="AN2149" i="77" s="1"/>
  <c r="AF3050" i="77"/>
  <c r="AG3050" i="77"/>
  <c r="AH3050" i="77"/>
  <c r="AN3050" i="77" s="1"/>
  <c r="AF2729" i="77"/>
  <c r="AG2729" i="77"/>
  <c r="AH2729" i="77"/>
  <c r="AN2729" i="77" s="1"/>
  <c r="AF1218" i="77"/>
  <c r="AG1218" i="77"/>
  <c r="AH1218" i="77"/>
  <c r="AN1218" i="77" s="1"/>
  <c r="AF2995" i="77"/>
  <c r="AG2995" i="77"/>
  <c r="AH2995" i="77"/>
  <c r="AN2995" i="77" s="1"/>
  <c r="AF510" i="77"/>
  <c r="AM510" i="77" s="1"/>
  <c r="AG510" i="77"/>
  <c r="AH510" i="77"/>
  <c r="AF1544" i="77"/>
  <c r="AG1544" i="77"/>
  <c r="AH1544" i="77"/>
  <c r="AN1544" i="77" s="1"/>
  <c r="AF2134" i="77"/>
  <c r="AG2134" i="77"/>
  <c r="AH2134" i="77"/>
  <c r="AN2134" i="77" s="1"/>
  <c r="AF1723" i="77"/>
  <c r="AG1723" i="77"/>
  <c r="AH1723" i="77"/>
  <c r="AN1723" i="77" s="1"/>
  <c r="AF2951" i="77"/>
  <c r="AG2951" i="77"/>
  <c r="AH2951" i="77"/>
  <c r="AN2951" i="77" s="1"/>
  <c r="AF31" i="77"/>
  <c r="AM31" i="77" s="1"/>
  <c r="AG31" i="77"/>
  <c r="AH31" i="77"/>
  <c r="AF2334" i="77"/>
  <c r="AG2334" i="77"/>
  <c r="AH2334" i="77"/>
  <c r="AN2334" i="77" s="1"/>
  <c r="AF1155" i="77"/>
  <c r="AG1155" i="77"/>
  <c r="AH1155" i="77"/>
  <c r="AN1155" i="77" s="1"/>
  <c r="AF3170" i="77"/>
  <c r="AG3170" i="77"/>
  <c r="AH3170" i="77"/>
  <c r="AN3170" i="77" s="1"/>
  <c r="AF3087" i="77"/>
  <c r="AG3087" i="77"/>
  <c r="AH3087" i="77"/>
  <c r="AN3087" i="77" s="1"/>
  <c r="AF1068" i="77"/>
  <c r="AG1068" i="77"/>
  <c r="AH1068" i="77"/>
  <c r="AN1068" i="77" s="1"/>
  <c r="AF2924" i="77"/>
  <c r="AG2924" i="77"/>
  <c r="AH2924" i="77"/>
  <c r="AN2924" i="77" s="1"/>
  <c r="AF1832" i="77"/>
  <c r="AG1832" i="77"/>
  <c r="AH1832" i="77"/>
  <c r="AN1832" i="77" s="1"/>
  <c r="AF2554" i="77"/>
  <c r="AG2554" i="77"/>
  <c r="AH2554" i="77"/>
  <c r="AN2554" i="77" s="1"/>
  <c r="AF446" i="77"/>
  <c r="AM446" i="77" s="1"/>
  <c r="AG446" i="77"/>
  <c r="AH446" i="77"/>
  <c r="AF3002" i="77"/>
  <c r="AG3002" i="77"/>
  <c r="AH3002" i="77"/>
  <c r="AN3002" i="77" s="1"/>
  <c r="AF135" i="77"/>
  <c r="AM135" i="77" s="1"/>
  <c r="AG135" i="77"/>
  <c r="AH135" i="77"/>
  <c r="AF2898" i="77"/>
  <c r="AG2898" i="77"/>
  <c r="AH2898" i="77"/>
  <c r="AN2898" i="77" s="1"/>
  <c r="AF2946" i="77"/>
  <c r="AG2946" i="77"/>
  <c r="AH2946" i="77"/>
  <c r="AN2946" i="77" s="1"/>
  <c r="AF95" i="77"/>
  <c r="AM95" i="77" s="1"/>
  <c r="AG95" i="77"/>
  <c r="AH95" i="77"/>
  <c r="AF3207" i="77"/>
  <c r="AG3207" i="77"/>
  <c r="AH3207" i="77"/>
  <c r="AN3207" i="77" s="1"/>
  <c r="AF3095" i="77"/>
  <c r="AG3095" i="77"/>
  <c r="AH3095" i="77"/>
  <c r="AN3095" i="77" s="1"/>
  <c r="AF1435" i="77"/>
  <c r="AG1435" i="77"/>
  <c r="AH1435" i="77"/>
  <c r="AN1435" i="77" s="1"/>
  <c r="AF2665" i="77"/>
  <c r="AG2665" i="77"/>
  <c r="AH2665" i="77"/>
  <c r="AN2665" i="77" s="1"/>
  <c r="AF3015" i="77"/>
  <c r="AG3015" i="77"/>
  <c r="AH3015" i="77"/>
  <c r="AN3015" i="77" s="1"/>
  <c r="AF3085" i="77"/>
  <c r="AG3085" i="77"/>
  <c r="AH3085" i="77"/>
  <c r="AN3085" i="77" s="1"/>
  <c r="AF2623" i="77"/>
  <c r="AG2623" i="77"/>
  <c r="AH2623" i="77"/>
  <c r="AN2623" i="77" s="1"/>
  <c r="AF735" i="77"/>
  <c r="AG735" i="77"/>
  <c r="AH735" i="77"/>
  <c r="AN735" i="77" s="1"/>
  <c r="AF823" i="77"/>
  <c r="AG823" i="77"/>
  <c r="AH823" i="77"/>
  <c r="AN823" i="77" s="1"/>
  <c r="AF2120" i="77"/>
  <c r="AG2120" i="77"/>
  <c r="AH2120" i="77"/>
  <c r="AN2120" i="77" s="1"/>
  <c r="AF867" i="77"/>
  <c r="AG867" i="77"/>
  <c r="AH867" i="77"/>
  <c r="AN867" i="77" s="1"/>
  <c r="AM11" i="77" l="1"/>
  <c r="AN290" i="77"/>
  <c r="AN351" i="77"/>
  <c r="AN123" i="77"/>
  <c r="AN481" i="77"/>
  <c r="AN483" i="77"/>
  <c r="AN402" i="77"/>
  <c r="AN135" i="77"/>
  <c r="AN446" i="77"/>
  <c r="AN510" i="77"/>
  <c r="AN270" i="77"/>
  <c r="AN487" i="77"/>
  <c r="AN573" i="77"/>
  <c r="AN41" i="77"/>
  <c r="AN108" i="77"/>
  <c r="AN512" i="77"/>
  <c r="AN102" i="77"/>
  <c r="AN509" i="77"/>
  <c r="AN478" i="77"/>
  <c r="AN99" i="77"/>
  <c r="AN194" i="77"/>
  <c r="AN263" i="77"/>
  <c r="AN29" i="77"/>
  <c r="AN165" i="77"/>
  <c r="AN198" i="77"/>
  <c r="AN190" i="77"/>
  <c r="AN607" i="77"/>
  <c r="AN318" i="77"/>
  <c r="AN395" i="77"/>
  <c r="AN333" i="77"/>
  <c r="AN222" i="77"/>
  <c r="AN378" i="77"/>
  <c r="AN116" i="77"/>
  <c r="AN241" i="77"/>
  <c r="AN590" i="77"/>
  <c r="AN64" i="77"/>
  <c r="AN89" i="77"/>
  <c r="AN349" i="77"/>
  <c r="AN13" i="77"/>
  <c r="AN44" i="77"/>
  <c r="AN101" i="77"/>
  <c r="AN11" i="77"/>
  <c r="AN396" i="77"/>
  <c r="AN54" i="77"/>
  <c r="AN213" i="77"/>
  <c r="AN187" i="77"/>
  <c r="AN756" i="77"/>
  <c r="AN139" i="77"/>
  <c r="AN246" i="77"/>
  <c r="AN568" i="77"/>
  <c r="AN812" i="77"/>
  <c r="AN95" i="77"/>
  <c r="AN31" i="77"/>
  <c r="AN277" i="77"/>
  <c r="AN1167" i="77"/>
  <c r="AN265" i="77"/>
  <c r="AN330" i="77"/>
  <c r="AN12" i="77"/>
  <c r="AN39" i="77"/>
  <c r="AN162" i="77"/>
  <c r="AN419" i="77"/>
  <c r="AN151" i="77"/>
  <c r="AN23" i="77"/>
  <c r="AN104" i="77"/>
  <c r="AN357" i="77"/>
  <c r="AN68" i="77"/>
  <c r="AN382" i="77"/>
  <c r="AN138" i="77"/>
  <c r="AM3015" i="77"/>
  <c r="AM2946" i="77"/>
  <c r="AM3170" i="77"/>
  <c r="AM2951" i="77"/>
  <c r="AM1218" i="77"/>
  <c r="AM642" i="77"/>
  <c r="AM1751" i="77"/>
  <c r="AM1059" i="77"/>
  <c r="AM3021" i="77"/>
  <c r="AM735" i="77"/>
  <c r="AM3095" i="77"/>
  <c r="AM2898" i="77"/>
  <c r="AM2554" i="77"/>
  <c r="AM3087" i="77"/>
  <c r="AM1544" i="77"/>
  <c r="AM2729" i="77"/>
  <c r="AM1040" i="77"/>
  <c r="AM2927" i="77"/>
  <c r="AM2361" i="77"/>
  <c r="AM795" i="77"/>
  <c r="AM2838" i="77"/>
  <c r="AM3162" i="77"/>
  <c r="AM2262" i="77"/>
  <c r="AM3080" i="77"/>
  <c r="AM2926" i="77"/>
  <c r="AM2873" i="77"/>
  <c r="AM3160" i="77"/>
  <c r="AM723" i="77"/>
  <c r="AM2096" i="77"/>
  <c r="AM1290" i="77"/>
  <c r="AM2285" i="77"/>
  <c r="AM2881" i="77"/>
  <c r="AM3056" i="77"/>
  <c r="AM3073" i="77"/>
  <c r="AM2148" i="77"/>
  <c r="AM2011" i="77"/>
  <c r="AM2091" i="77"/>
  <c r="AM1930" i="77"/>
  <c r="AM823" i="77"/>
  <c r="AM1435" i="77"/>
  <c r="AM2579" i="77"/>
  <c r="AM1563" i="77"/>
  <c r="AM725" i="77"/>
  <c r="AM1996" i="77"/>
  <c r="AM2469" i="77"/>
  <c r="AM1695" i="77"/>
  <c r="AM2613" i="77"/>
  <c r="AM1910" i="77"/>
  <c r="AM551" i="77"/>
  <c r="AM2544" i="77"/>
  <c r="AM264" i="77"/>
  <c r="AM2466" i="77"/>
  <c r="AM2511" i="77"/>
  <c r="AM1907" i="77"/>
  <c r="AM808" i="77"/>
  <c r="AM3072" i="77"/>
  <c r="AM1874" i="77"/>
  <c r="AM2203" i="77"/>
  <c r="AM1348" i="77"/>
  <c r="AM2168" i="77"/>
  <c r="AM2087" i="77"/>
  <c r="AM2667" i="77"/>
  <c r="AM2398" i="77"/>
  <c r="AM1859" i="77"/>
  <c r="AM3176" i="77"/>
  <c r="AM3000" i="77"/>
  <c r="AM471" i="77"/>
  <c r="AM2535" i="77"/>
  <c r="AM777" i="77"/>
  <c r="AM1447" i="77"/>
  <c r="AM2606" i="77"/>
  <c r="AM2967" i="77"/>
  <c r="AM976" i="77"/>
  <c r="AM2354" i="77"/>
  <c r="AM3013" i="77"/>
  <c r="AM3138" i="77"/>
  <c r="AM909" i="77"/>
  <c r="AM1688" i="77"/>
  <c r="AM1012" i="77"/>
  <c r="AM3119" i="77"/>
  <c r="AM496" i="77"/>
  <c r="AM3077" i="77"/>
  <c r="AM3211" i="77"/>
  <c r="AM1522" i="77"/>
  <c r="AM1267" i="77"/>
  <c r="AM2131" i="77"/>
  <c r="AM3051" i="77"/>
  <c r="AM2545" i="77"/>
  <c r="AM1528" i="77"/>
  <c r="AM2778" i="77"/>
  <c r="AM1983" i="77"/>
  <c r="AM761" i="77"/>
  <c r="AM1908" i="77"/>
  <c r="AM2241" i="77"/>
  <c r="AM2671" i="77"/>
  <c r="AM600" i="77"/>
  <c r="AM2834" i="77"/>
  <c r="AM1603" i="77"/>
  <c r="AM1460" i="77"/>
  <c r="AM2886" i="77"/>
  <c r="AM1161" i="77"/>
  <c r="AM280" i="77"/>
  <c r="AM2670" i="77"/>
  <c r="AM2934" i="77"/>
  <c r="AM3143" i="77"/>
  <c r="AM106" i="77"/>
  <c r="AM2464" i="77"/>
  <c r="AM3097" i="77"/>
  <c r="AM2335" i="77"/>
  <c r="AM1814" i="77"/>
  <c r="AM405" i="77"/>
  <c r="AM143" i="77"/>
  <c r="AM388" i="77"/>
  <c r="AM2601" i="77"/>
  <c r="AM2427" i="77"/>
  <c r="AM3165" i="77"/>
  <c r="AM876" i="77"/>
  <c r="AM1238" i="77"/>
  <c r="AM2171" i="77"/>
  <c r="AM1844" i="77"/>
  <c r="AM2864" i="77"/>
  <c r="AM1756" i="77"/>
  <c r="AM1545" i="77"/>
  <c r="AM1410" i="77"/>
  <c r="AM2799" i="77"/>
  <c r="AM3012" i="77"/>
  <c r="AM3203" i="77"/>
  <c r="AM1396" i="77"/>
  <c r="AM1373" i="77"/>
  <c r="AM1776" i="77"/>
  <c r="AM815" i="77"/>
  <c r="AM1093" i="77"/>
  <c r="AM3121" i="77"/>
  <c r="AM2940" i="77"/>
  <c r="AM2213" i="77"/>
  <c r="AM2136" i="77"/>
  <c r="AM2970" i="77"/>
  <c r="AM1216" i="77"/>
  <c r="AM1300" i="77"/>
  <c r="AM2575" i="77"/>
  <c r="AM2737" i="77"/>
  <c r="AM1069" i="77"/>
  <c r="AM908" i="77"/>
  <c r="AM3004" i="77"/>
  <c r="AM3213" i="77"/>
  <c r="AM667" i="77"/>
  <c r="AM900" i="77"/>
  <c r="AM2748" i="77"/>
  <c r="AM1298" i="77"/>
  <c r="AM2240" i="77"/>
  <c r="AM2228" i="77"/>
  <c r="AM2561" i="77"/>
  <c r="AM2504" i="77"/>
  <c r="AM3129" i="77"/>
  <c r="AM2031" i="77"/>
  <c r="AM3169" i="77"/>
  <c r="AM1898" i="77"/>
  <c r="AM2631" i="77"/>
  <c r="AM2847" i="77"/>
  <c r="AM2906" i="77"/>
  <c r="AM903" i="77"/>
  <c r="AM1476" i="77"/>
  <c r="AM1567" i="77"/>
  <c r="AM2837" i="77"/>
  <c r="AM2470" i="77"/>
  <c r="AM1964" i="77"/>
  <c r="AM2728" i="77"/>
  <c r="AM947" i="77"/>
  <c r="AM775" i="77"/>
  <c r="AM2556" i="77"/>
  <c r="AM3071" i="77"/>
  <c r="AM15" i="77"/>
  <c r="AM742" i="77"/>
  <c r="AM1807" i="77"/>
  <c r="AM1815" i="77"/>
  <c r="AM2986" i="77"/>
  <c r="AM912" i="77"/>
  <c r="AM2355" i="77"/>
  <c r="AM2629" i="77"/>
  <c r="AM3125" i="77"/>
  <c r="AM2254" i="77"/>
  <c r="AM2711" i="77"/>
  <c r="AM1461" i="77"/>
  <c r="AM617" i="77"/>
  <c r="AM2848" i="77"/>
  <c r="AM3037" i="77"/>
  <c r="AM1952" i="77"/>
  <c r="AM706" i="77"/>
  <c r="AM1845" i="77"/>
  <c r="AM1897" i="77"/>
  <c r="AM3066" i="77"/>
  <c r="AM1995" i="77"/>
  <c r="AM287" i="77"/>
  <c r="AM1750" i="77"/>
  <c r="AM2637" i="77"/>
  <c r="AM749" i="77"/>
  <c r="AM1521" i="77"/>
  <c r="AM591" i="77"/>
  <c r="AM3124" i="77"/>
  <c r="AM724" i="77"/>
  <c r="AM2844" i="77"/>
  <c r="AM2713" i="77"/>
  <c r="AM1923" i="77"/>
  <c r="AM2973" i="77"/>
  <c r="AM2733" i="77"/>
  <c r="AM310" i="77"/>
  <c r="AM819" i="77"/>
  <c r="AM1189" i="77"/>
  <c r="AM3158" i="77"/>
  <c r="AM1997" i="77"/>
  <c r="AM2473" i="77"/>
  <c r="AM1250" i="77"/>
  <c r="AM1205" i="77"/>
  <c r="AM738" i="77"/>
  <c r="AM1877" i="77"/>
  <c r="AM883" i="77"/>
  <c r="AM2142" i="77"/>
  <c r="AM1333" i="77"/>
  <c r="AM2605" i="77"/>
  <c r="AM2781" i="77"/>
  <c r="AM1690" i="77"/>
  <c r="AM1867" i="77"/>
  <c r="AM894" i="77"/>
  <c r="AM2562" i="77"/>
  <c r="AM2897" i="77"/>
  <c r="AM2089" i="77"/>
  <c r="AM962" i="77"/>
  <c r="AM891" i="77"/>
  <c r="AM3122" i="77"/>
  <c r="AM2580" i="77"/>
  <c r="AM3101" i="77"/>
  <c r="AM2964" i="77"/>
  <c r="AM2808" i="77"/>
  <c r="AM2877" i="77"/>
  <c r="AM1009" i="77"/>
  <c r="AM1621" i="77"/>
  <c r="AM2568" i="77"/>
  <c r="AM1225" i="77"/>
  <c r="AM904" i="77"/>
  <c r="AM1494" i="77"/>
  <c r="AM2353" i="77"/>
  <c r="AM2712" i="77"/>
  <c r="AM2195" i="77"/>
  <c r="AM2234" i="77"/>
  <c r="AM266" i="77"/>
  <c r="AM1359" i="77"/>
  <c r="AM1439" i="77"/>
  <c r="AM2703" i="77"/>
  <c r="AM3090" i="77"/>
  <c r="AM3132" i="77"/>
  <c r="AM2462" i="77"/>
  <c r="AM711" i="77"/>
  <c r="AM3180" i="77"/>
  <c r="AM1748" i="77"/>
  <c r="AM1131" i="77"/>
  <c r="AM2079" i="77"/>
  <c r="AM345" i="77"/>
  <c r="AM1392" i="77"/>
  <c r="AM2537" i="77"/>
  <c r="AM128" i="77"/>
  <c r="AM2581" i="77"/>
  <c r="AM2902" i="77"/>
  <c r="AM1904" i="77"/>
  <c r="AM1960" i="77"/>
  <c r="AM1712" i="77"/>
  <c r="AM1543" i="77"/>
  <c r="AM778" i="77"/>
  <c r="AM1853" i="77"/>
  <c r="AM1455" i="77"/>
  <c r="AM691" i="77"/>
  <c r="AM3082" i="77"/>
  <c r="AM3166" i="77"/>
  <c r="AM2874" i="77"/>
  <c r="AM2573" i="77"/>
  <c r="AM1051" i="77"/>
  <c r="AM2679" i="77"/>
  <c r="AM2308" i="77"/>
  <c r="AM2098" i="77"/>
  <c r="AM2048" i="77"/>
  <c r="AM1840" i="77"/>
  <c r="AM598" i="77"/>
  <c r="AM2520" i="77"/>
  <c r="AM3209" i="77"/>
  <c r="AM2994" i="77"/>
  <c r="AM2585" i="77"/>
  <c r="AM1896" i="77"/>
  <c r="AM175" i="77"/>
  <c r="AM2736" i="77"/>
  <c r="AM2875" i="77"/>
  <c r="AM690" i="77"/>
  <c r="AM2774" i="77"/>
  <c r="AM2960" i="77"/>
  <c r="AM2915" i="77"/>
  <c r="AM3134" i="77"/>
  <c r="AM2147" i="77"/>
  <c r="AM2836" i="77"/>
  <c r="AM1188" i="77"/>
  <c r="AM3113" i="77"/>
  <c r="AM1968" i="77"/>
  <c r="AM589" i="77"/>
  <c r="AM2904" i="77"/>
  <c r="AM1557" i="77"/>
  <c r="AM1386" i="77"/>
  <c r="AM2802" i="77"/>
  <c r="AM2201" i="77"/>
  <c r="AM3133" i="77"/>
  <c r="AM1301" i="77"/>
  <c r="AM772" i="77"/>
  <c r="AM2813" i="77"/>
  <c r="AM1916" i="77"/>
  <c r="AM1479" i="77"/>
  <c r="AM2876" i="77"/>
  <c r="AM1220" i="77"/>
  <c r="AM2417" i="77"/>
  <c r="AM1733" i="77"/>
  <c r="AM1602" i="77"/>
  <c r="AM2678" i="77"/>
  <c r="AM3206" i="77"/>
  <c r="AM2553" i="77"/>
  <c r="AM745" i="77"/>
  <c r="AM2936" i="77"/>
  <c r="AM3076" i="77"/>
  <c r="AM913" i="77"/>
  <c r="AM1680" i="77"/>
  <c r="AM1720" i="77"/>
  <c r="AM2938" i="77"/>
  <c r="AM968" i="77"/>
  <c r="AM1168" i="77"/>
  <c r="AM2672" i="77"/>
  <c r="AM2229" i="77"/>
  <c r="AM3179" i="77"/>
  <c r="AM3038" i="77"/>
  <c r="AM2177" i="77"/>
  <c r="AM895" i="77"/>
  <c r="AM2957" i="77"/>
  <c r="AM453" i="77"/>
  <c r="AM1736" i="77"/>
  <c r="AM2943" i="77"/>
  <c r="AM2971" i="77"/>
  <c r="AM2411" i="77"/>
  <c r="AM953" i="77"/>
  <c r="AM2928" i="77"/>
  <c r="AM2174" i="77"/>
  <c r="AM3126" i="77"/>
  <c r="AM2465" i="77"/>
  <c r="AM2463" i="77"/>
  <c r="AM2307" i="77"/>
  <c r="AM2865" i="77"/>
  <c r="AM2660" i="77"/>
  <c r="AM2870" i="77"/>
  <c r="AM2901" i="77"/>
  <c r="AM2446" i="77"/>
  <c r="AM2732" i="77"/>
  <c r="AM2976" i="77"/>
  <c r="AM1838" i="77"/>
  <c r="AM2401" i="77"/>
  <c r="AM2526" i="77"/>
  <c r="AM2867" i="77"/>
  <c r="AM2108" i="77"/>
  <c r="AM1302" i="77"/>
  <c r="AM2744" i="77"/>
  <c r="AM3100" i="77"/>
  <c r="AM2539" i="77"/>
  <c r="AM3034" i="77"/>
  <c r="AM2932" i="77"/>
  <c r="AM3027" i="77"/>
  <c r="AM2676" i="77"/>
  <c r="AM1783" i="77"/>
  <c r="AM3016" i="77"/>
  <c r="AM3150" i="77"/>
  <c r="AM248" i="77"/>
  <c r="AM1970" i="77"/>
  <c r="AM2538" i="77"/>
  <c r="AM1978" i="77"/>
  <c r="AM189" i="77"/>
  <c r="AM215" i="77"/>
  <c r="AM249" i="77"/>
  <c r="AM398" i="77"/>
  <c r="AM3031" i="77"/>
  <c r="AM3199" i="77"/>
  <c r="AM1619" i="77"/>
  <c r="AM2843" i="77"/>
  <c r="AM2264" i="77"/>
  <c r="AM2496" i="77"/>
  <c r="AM1704" i="77"/>
  <c r="AM1559" i="77"/>
  <c r="AM2358" i="77"/>
  <c r="AM414" i="77"/>
  <c r="AM639" i="77"/>
  <c r="AM3204" i="77"/>
  <c r="AM872" i="77"/>
  <c r="AM731" i="77"/>
  <c r="AM2497" i="77"/>
  <c r="AM1388" i="77"/>
  <c r="AM2208" i="77"/>
  <c r="AM1906" i="77"/>
  <c r="AM734" i="77"/>
  <c r="AM1219" i="77"/>
  <c r="AM107" i="77"/>
  <c r="AM548" i="77"/>
  <c r="AM315" i="77"/>
  <c r="AM3118" i="77"/>
  <c r="AM1797" i="77"/>
  <c r="AM896" i="77"/>
  <c r="AM3217" i="77"/>
  <c r="AM1650" i="77"/>
  <c r="AM2750" i="77"/>
  <c r="AM1194" i="77"/>
  <c r="AM1312" i="77"/>
  <c r="AM2835" i="77"/>
  <c r="AM2117" i="77"/>
  <c r="AM804" i="77"/>
  <c r="AM3086" i="77"/>
  <c r="AM2143" i="77"/>
  <c r="AM867" i="77"/>
  <c r="AM3207" i="77"/>
  <c r="AM1832" i="77"/>
  <c r="AM2134" i="77"/>
  <c r="AM1864" i="77"/>
  <c r="AM799" i="77"/>
  <c r="AM3078" i="77"/>
  <c r="AM2623" i="77"/>
  <c r="AM2334" i="77"/>
  <c r="AM3050" i="77"/>
  <c r="AM2925" i="77"/>
  <c r="AM2396" i="77"/>
  <c r="AM3044" i="77"/>
  <c r="AM1068" i="77"/>
  <c r="AM2816" i="77"/>
  <c r="AM1861" i="77"/>
  <c r="AM2796" i="77"/>
  <c r="AM1831" i="77"/>
  <c r="AM2004" i="77"/>
  <c r="AM2120" i="77"/>
  <c r="AM3085" i="77"/>
  <c r="AM2665" i="77"/>
  <c r="AM3002" i="77"/>
  <c r="AM2924" i="77"/>
  <c r="AM1155" i="77"/>
  <c r="AM1723" i="77"/>
  <c r="AM2995" i="77"/>
  <c r="AM2149" i="77"/>
  <c r="AM2996" i="77"/>
  <c r="AM2716" i="77"/>
  <c r="AM2730" i="77"/>
  <c r="AM2602" i="77"/>
  <c r="AM1933" i="77"/>
  <c r="AM1353" i="77"/>
  <c r="AM1424" i="77"/>
  <c r="AM2519" i="77"/>
  <c r="AM3173" i="77"/>
  <c r="AM1122" i="77"/>
  <c r="AM2339" i="77"/>
  <c r="AM1142" i="77"/>
  <c r="AM1599" i="77"/>
  <c r="AM3006" i="77"/>
  <c r="AM2130" i="77"/>
  <c r="AM1030" i="77"/>
  <c r="AM2268" i="77"/>
  <c r="AM783" i="77"/>
  <c r="AM1171" i="77"/>
  <c r="AM2658" i="77"/>
  <c r="AM1929" i="77"/>
  <c r="AM2850" i="77"/>
  <c r="AM2610" i="77"/>
  <c r="AM2659" i="77"/>
  <c r="AM1826" i="77"/>
  <c r="AM2921" i="77"/>
  <c r="AM2811" i="77"/>
  <c r="AM2887" i="77"/>
  <c r="AM2118" i="77"/>
  <c r="AM2807" i="77"/>
  <c r="AM1708" i="77"/>
  <c r="AM743" i="77"/>
  <c r="AM2133" i="77"/>
  <c r="AM1799" i="77"/>
  <c r="AM1976" i="77"/>
  <c r="AM3216" i="77"/>
  <c r="AM2645" i="77"/>
  <c r="AM1636" i="77"/>
  <c r="AM1387" i="77"/>
  <c r="AM2039" i="77"/>
  <c r="AM1292" i="77"/>
  <c r="AM2963" i="77"/>
  <c r="AM733" i="77"/>
  <c r="AM1676" i="77"/>
  <c r="AM1190" i="77"/>
  <c r="AM587" i="77"/>
  <c r="AM3157" i="77"/>
  <c r="AM2680" i="77"/>
  <c r="AM2257" i="77"/>
  <c r="AM980" i="77"/>
  <c r="AM2849" i="77"/>
  <c r="AM2474" i="77"/>
  <c r="AM1118" i="77"/>
  <c r="AM2362" i="77"/>
  <c r="AM78" i="77"/>
  <c r="AM1979" i="77"/>
  <c r="AM2883" i="77"/>
  <c r="AM927" i="77"/>
  <c r="AM2498" i="77"/>
  <c r="AM485" i="77"/>
  <c r="AM1994" i="77"/>
  <c r="AM2735" i="77"/>
  <c r="AM779" i="77"/>
  <c r="AM1032" i="77"/>
  <c r="AM3114" i="77"/>
  <c r="AM2979" i="77"/>
  <c r="AM2990" i="77"/>
  <c r="AM1675" i="77"/>
  <c r="AM1531" i="77"/>
  <c r="AM2485" i="77"/>
  <c r="AM2364" i="77"/>
  <c r="AM3136" i="77"/>
  <c r="AM1862" i="77"/>
  <c r="AM1166" i="77"/>
  <c r="AM1956" i="77"/>
  <c r="AM2383" i="77"/>
  <c r="AM2471" i="77"/>
  <c r="AM1143" i="77"/>
  <c r="AM640" i="77"/>
  <c r="AM2746" i="77"/>
  <c r="AM3189" i="77"/>
  <c r="AM737" i="77"/>
  <c r="AM1805" i="77"/>
  <c r="AM1659" i="77"/>
  <c r="AM2947" i="77"/>
  <c r="AM2624" i="77"/>
  <c r="AM421" i="77"/>
  <c r="AM902" i="77"/>
  <c r="AM2999" i="77"/>
  <c r="AM2082" i="77"/>
  <c r="AM2880" i="77"/>
  <c r="AM1579" i="77"/>
  <c r="AM3205" i="77"/>
  <c r="AM360" i="77"/>
  <c r="AM2743" i="77"/>
  <c r="AM2987" i="77"/>
  <c r="AM1931" i="77"/>
  <c r="AM1286" i="77"/>
  <c r="AM2896" i="77"/>
  <c r="AM1683" i="77"/>
  <c r="AM1224" i="77"/>
  <c r="AM2775" i="77"/>
  <c r="AM2795" i="77"/>
  <c r="AM2889" i="77"/>
  <c r="AM1980" i="77"/>
  <c r="AM132" i="77"/>
  <c r="AM830" i="77"/>
  <c r="AM660" i="77"/>
  <c r="AM1100" i="77"/>
  <c r="AM2490" i="77"/>
  <c r="AM2163" i="77"/>
  <c r="AM754" i="77"/>
  <c r="AM2793" i="77"/>
  <c r="AM1454" i="77"/>
  <c r="AM2916" i="77"/>
  <c r="AM2570" i="77"/>
  <c r="AM1703" i="77"/>
  <c r="AM2675" i="77"/>
  <c r="AM817" i="77"/>
  <c r="AM2899" i="77"/>
  <c r="AM859" i="77"/>
  <c r="AM1389" i="77"/>
  <c r="AM2961" i="77"/>
  <c r="AM2717" i="77"/>
  <c r="AM3035" i="77"/>
  <c r="AM689" i="77"/>
  <c r="AM3151" i="77"/>
  <c r="AM609" i="77"/>
  <c r="AM3127" i="77"/>
  <c r="AM901" i="77"/>
  <c r="AM1745" i="77"/>
  <c r="AM476" i="77"/>
  <c r="AM2524" i="77"/>
  <c r="AM1616" i="77"/>
  <c r="AM719" i="77"/>
  <c r="AM697" i="77"/>
  <c r="AM441" i="77"/>
  <c r="AM1052" i="77"/>
  <c r="AM3048" i="77"/>
  <c r="AM3032" i="77"/>
  <c r="AM1671" i="77"/>
  <c r="AM1533" i="77"/>
  <c r="AM2132" i="77"/>
  <c r="AM1412" i="77"/>
  <c r="AM2803" i="77"/>
  <c r="AM1700" i="77"/>
  <c r="AM3008" i="77"/>
  <c r="AM1624" i="77"/>
  <c r="AM2062" i="77"/>
  <c r="AM2903" i="77"/>
  <c r="AM2402" i="77"/>
  <c r="AM2252" i="77"/>
  <c r="AM721" i="77"/>
  <c r="AM1924" i="77"/>
  <c r="AM2472" i="77"/>
  <c r="AM1711" i="77"/>
  <c r="AM305" i="77"/>
  <c r="AM739" i="77"/>
  <c r="AM948" i="77"/>
  <c r="AM2012" i="77"/>
  <c r="AM1031" i="77"/>
  <c r="AM906" i="77"/>
  <c r="AM773" i="77"/>
  <c r="AM2190" i="77"/>
  <c r="AM2900" i="77"/>
  <c r="AM1144" i="77"/>
  <c r="AM1562" i="77"/>
  <c r="AM3005" i="77"/>
  <c r="AM1901" i="77"/>
  <c r="AM729" i="77"/>
  <c r="AM2810" i="77"/>
  <c r="AM3059" i="77"/>
  <c r="AM575" i="77"/>
  <c r="AM1857" i="77"/>
  <c r="AM1324" i="77"/>
  <c r="AM2814" i="77"/>
  <c r="AM732" i="77"/>
  <c r="AM1854" i="77"/>
  <c r="AM622" i="77"/>
  <c r="AM1043" i="77"/>
  <c r="AM1535" i="77"/>
  <c r="AM2533" i="77"/>
  <c r="AM2929" i="77"/>
  <c r="AM2188" i="77"/>
  <c r="AM1483" i="77"/>
  <c r="AM2151" i="77"/>
  <c r="AM1285" i="77"/>
  <c r="AM158" i="77"/>
  <c r="AM794" i="77"/>
  <c r="AM2839" i="77"/>
  <c r="AM2841" i="77"/>
  <c r="AM2565" i="77"/>
  <c r="AM2884" i="77"/>
  <c r="AM2476" i="77"/>
  <c r="AM2090" i="77"/>
  <c r="AM1784" i="77"/>
  <c r="AM1681" i="77"/>
  <c r="AM2725" i="77"/>
  <c r="AM2762" i="77"/>
  <c r="AM1914" i="77"/>
  <c r="AM2727" i="77"/>
  <c r="AM1729" i="77"/>
  <c r="AM1777" i="77"/>
  <c r="AM1558" i="77"/>
  <c r="AM2230" i="77"/>
  <c r="AM2664" i="77"/>
  <c r="AM3161" i="77"/>
  <c r="AM1766" i="77"/>
  <c r="AM2559" i="77"/>
  <c r="AM1743" i="77"/>
  <c r="AM1762" i="77"/>
  <c r="AM3022" i="77"/>
  <c r="AM2512" i="77"/>
  <c r="AM1132" i="77"/>
  <c r="AM2477" i="77"/>
  <c r="AM1063" i="77"/>
  <c r="AM1067" i="77"/>
  <c r="AM3049" i="77"/>
  <c r="AM3055" i="77"/>
  <c r="AM2359" i="77"/>
  <c r="AM1416" i="77"/>
  <c r="AM2503" i="77"/>
  <c r="AM2577" i="77"/>
  <c r="AM2005" i="77"/>
  <c r="AM2119" i="77"/>
  <c r="AM197" i="77"/>
  <c r="AM1692" i="77"/>
  <c r="AM2935" i="77"/>
  <c r="AM16" i="77"/>
  <c r="AM170" i="77"/>
  <c r="AM1028" i="77"/>
  <c r="AM2333" i="77"/>
  <c r="AM3062" i="77"/>
  <c r="AM1764" i="77"/>
  <c r="AM2731" i="77"/>
  <c r="AM3069" i="77"/>
  <c r="AM2593" i="77"/>
  <c r="AM1958" i="77"/>
  <c r="AM2140" i="77"/>
  <c r="AM2586" i="77"/>
  <c r="AM2891" i="77"/>
  <c r="AM1440" i="77"/>
  <c r="AM907" i="77"/>
  <c r="AM538" i="77"/>
  <c r="AM1514" i="77"/>
  <c r="AM2955" i="77"/>
  <c r="AM2922" i="77"/>
  <c r="AM2042" i="77"/>
  <c r="AM890" i="77"/>
  <c r="AM3215" i="77"/>
  <c r="AM3131" i="77"/>
  <c r="AM849" i="77"/>
  <c r="AM2594" i="77"/>
  <c r="AM1986" i="77"/>
  <c r="AM2800" i="77"/>
  <c r="AM2560" i="77"/>
  <c r="AM1614" i="77"/>
  <c r="AM3130" i="77"/>
  <c r="AM1289" i="77"/>
  <c r="AM1116" i="77"/>
  <c r="AM3123" i="77"/>
  <c r="AM3047" i="77"/>
  <c r="AM3096" i="77"/>
  <c r="AM686" i="77"/>
  <c r="AM3142" i="77"/>
  <c r="AM2189" i="77"/>
  <c r="AM3201" i="77"/>
  <c r="AM2792" i="77"/>
  <c r="AM1806" i="77"/>
  <c r="AM856" i="77"/>
  <c r="AM1106" i="77"/>
  <c r="AM1385" i="77"/>
  <c r="AM1153" i="77"/>
  <c r="AM2094" i="77"/>
  <c r="AM2530" i="77"/>
  <c r="AM2076" i="77"/>
  <c r="AM1955" i="77"/>
  <c r="AM2797" i="77"/>
  <c r="AM836" i="77"/>
  <c r="AM726" i="77"/>
  <c r="AM578" i="77"/>
  <c r="AM1724" i="77"/>
  <c r="AM2766" i="77"/>
  <c r="AM472" i="77"/>
  <c r="AM1679" i="77"/>
  <c r="AM1846" i="77"/>
  <c r="AM2952" i="77"/>
  <c r="AM1496" i="77"/>
  <c r="AM1508" i="77"/>
  <c r="AM3026" i="77"/>
  <c r="AM1107" i="77"/>
  <c r="AM501" i="77"/>
  <c r="AM3212" i="77"/>
  <c r="AM3135" i="77"/>
  <c r="AM1928" i="77"/>
  <c r="AM2791" i="77"/>
  <c r="AM2360" i="77"/>
  <c r="AM720" i="77"/>
  <c r="AM2840" i="77"/>
  <c r="AM3202" i="77"/>
  <c r="AM3149" i="77"/>
  <c r="AM2977" i="77"/>
  <c r="AM2650" i="77"/>
  <c r="AM2494" i="77"/>
  <c r="AM3003" i="77"/>
  <c r="AM1633" i="77"/>
  <c r="AM2642" i="77"/>
  <c r="AM63" i="77"/>
  <c r="AM2954" i="77"/>
  <c r="AM625" i="77"/>
  <c r="AM2699" i="77"/>
  <c r="AM899" i="77"/>
  <c r="AM2956" i="77"/>
  <c r="AM2475" i="77"/>
  <c r="AM1247" i="77"/>
  <c r="AM326" i="77"/>
  <c r="AM2612" i="77"/>
  <c r="AM1159" i="77"/>
  <c r="AM1293" i="77"/>
  <c r="AM394" i="77"/>
  <c r="AM2677" i="77"/>
  <c r="AM1865" i="77"/>
  <c r="AM1085" i="77"/>
  <c r="AM920" i="77"/>
  <c r="AM2156" i="77"/>
  <c r="AM1611" i="77"/>
  <c r="AM2486" i="77"/>
  <c r="AM1987" i="77"/>
  <c r="AM1780" i="77"/>
  <c r="AM482" i="77"/>
  <c r="AM502" i="77"/>
  <c r="AM1089" i="77"/>
  <c r="AM1283" i="77"/>
  <c r="AM2395" i="77"/>
  <c r="AM2467" i="77"/>
  <c r="AM2468" i="77"/>
  <c r="AM2845" i="77"/>
  <c r="AM2989" i="77"/>
  <c r="AM549" i="77"/>
  <c r="AM1598" i="77"/>
  <c r="AM196" i="77"/>
  <c r="AM1689" i="77"/>
  <c r="AM1630" i="77"/>
  <c r="AM3107" i="77"/>
  <c r="AM2430" i="77"/>
  <c r="AM2885" i="77"/>
  <c r="AM1049" i="77"/>
  <c r="AM1678" i="77"/>
  <c r="AM3190" i="77"/>
  <c r="AM997" i="77"/>
  <c r="AM730" i="77"/>
  <c r="AM2484" i="77"/>
  <c r="AM2741" i="77"/>
  <c r="AM1299" i="77"/>
  <c r="AM2495" i="77"/>
  <c r="AM979" i="77"/>
  <c r="AM2265" i="77"/>
  <c r="AM2455" i="77"/>
  <c r="AM2369" i="77"/>
  <c r="AM2515" i="77"/>
  <c r="AM898" i="77"/>
  <c r="AM3065" i="77"/>
  <c r="AM2409" i="77"/>
  <c r="AM599" i="77"/>
  <c r="AM2985" i="77"/>
  <c r="AM2914" i="77"/>
  <c r="AM2939" i="77"/>
  <c r="AM2948" i="77"/>
  <c r="AM1684" i="77"/>
  <c r="AM2702" i="77"/>
  <c r="AM2169" i="77"/>
  <c r="D13" i="22"/>
  <c r="R14" i="81" l="1"/>
  <c r="S14" i="81"/>
  <c r="Q11" i="81"/>
  <c r="Q17" i="7"/>
  <c r="Q16" i="7"/>
  <c r="F32" i="29" l="1"/>
  <c r="F31" i="29"/>
  <c r="F30" i="29"/>
  <c r="F19" i="29"/>
  <c r="F27" i="29"/>
  <c r="F28" i="29"/>
  <c r="F21" i="29"/>
  <c r="F29" i="29"/>
  <c r="F18" i="29"/>
  <c r="F22" i="29"/>
  <c r="F17" i="29"/>
  <c r="F23" i="29"/>
  <c r="F20" i="29"/>
  <c r="F26" i="29"/>
  <c r="F24" i="29"/>
  <c r="F25" i="29"/>
  <c r="F7" i="29"/>
  <c r="F9" i="29"/>
  <c r="F15" i="29"/>
  <c r="F16" i="29"/>
  <c r="F8" i="29"/>
  <c r="L10" i="29"/>
  <c r="J1" i="79" l="1"/>
  <c r="AH3164" i="77"/>
  <c r="AN3164" i="77" s="1"/>
  <c r="AH2404" i="77"/>
  <c r="AN2404" i="77" s="1"/>
  <c r="AH2745" i="77"/>
  <c r="AN2745" i="77" s="1"/>
  <c r="AH678" i="77"/>
  <c r="AN678" i="77" s="1"/>
  <c r="AH2550" i="77"/>
  <c r="AN2550" i="77" s="1"/>
  <c r="AH949" i="77"/>
  <c r="AN949" i="77" s="1"/>
  <c r="AH563" i="77"/>
  <c r="AH1710" i="77"/>
  <c r="AN1710" i="77" s="1"/>
  <c r="AH3083" i="77"/>
  <c r="AN3083" i="77" s="1"/>
  <c r="AH2390" i="77"/>
  <c r="AN2390" i="77" s="1"/>
  <c r="AH3099" i="77"/>
  <c r="AN3099" i="77" s="1"/>
  <c r="AH2135" i="77"/>
  <c r="AN2135" i="77" s="1"/>
  <c r="AH1872" i="77"/>
  <c r="AN1872" i="77" s="1"/>
  <c r="AH2054" i="77"/>
  <c r="AN2054" i="77" s="1"/>
  <c r="AH1380" i="77"/>
  <c r="AN1380" i="77" s="1"/>
  <c r="AH2941" i="77"/>
  <c r="AN2941" i="77" s="1"/>
  <c r="AH2121" i="77"/>
  <c r="AN2121" i="77" s="1"/>
  <c r="AH513" i="77"/>
  <c r="AH2740" i="77"/>
  <c r="AN2740" i="77" s="1"/>
  <c r="AH3014" i="77"/>
  <c r="AN3014" i="77" s="1"/>
  <c r="AH2892" i="77"/>
  <c r="AN2892" i="77" s="1"/>
  <c r="AH479" i="77"/>
  <c r="AH432" i="77"/>
  <c r="AH540" i="77"/>
  <c r="AH136" i="77"/>
  <c r="AH646" i="77"/>
  <c r="AN646" i="77" s="1"/>
  <c r="AH3041" i="77"/>
  <c r="AN3041" i="77" s="1"/>
  <c r="AH224" i="77"/>
  <c r="AH1246" i="77"/>
  <c r="AH272" i="77"/>
  <c r="AH2551" i="77"/>
  <c r="AN2551" i="77" s="1"/>
  <c r="AH1878" i="77"/>
  <c r="AN1878" i="77" s="1"/>
  <c r="AH247" i="77"/>
  <c r="AH2194" i="77"/>
  <c r="AN2194" i="77" s="1"/>
  <c r="AH2966" i="77"/>
  <c r="AN2966" i="77" s="1"/>
  <c r="AH2661" i="77"/>
  <c r="AN2661" i="77" s="1"/>
  <c r="AH1434" i="77"/>
  <c r="AN1434" i="77" s="1"/>
  <c r="AH2953" i="77"/>
  <c r="AN2953" i="77" s="1"/>
  <c r="AH3054" i="77"/>
  <c r="AN3054" i="77" s="1"/>
  <c r="AH2974" i="77"/>
  <c r="AN2974" i="77" s="1"/>
  <c r="AH2962" i="77"/>
  <c r="AN2962" i="77" s="1"/>
  <c r="AH380" i="77"/>
  <c r="AH463" i="77"/>
  <c r="AH1411" i="77"/>
  <c r="AN1411" i="77" s="1"/>
  <c r="AH561" i="77"/>
  <c r="AH2591" i="77"/>
  <c r="AN2591" i="77" s="1"/>
  <c r="AH2510" i="77"/>
  <c r="AN2510" i="77" s="1"/>
  <c r="AH1938" i="77"/>
  <c r="AN1938" i="77" s="1"/>
  <c r="AH42" i="77"/>
  <c r="AH3108" i="77"/>
  <c r="AN3108" i="77" s="1"/>
  <c r="AH2878" i="77"/>
  <c r="AN2878" i="77" s="1"/>
  <c r="AH2923" i="77"/>
  <c r="AN2923" i="77" s="1"/>
  <c r="AH2583" i="77"/>
  <c r="AN2583" i="77" s="1"/>
  <c r="AH2937" i="77"/>
  <c r="AN2937" i="77" s="1"/>
  <c r="AH3196" i="77"/>
  <c r="AN3196" i="77" s="1"/>
  <c r="AH2913" i="77"/>
  <c r="AN2913" i="77" s="1"/>
  <c r="AH2905" i="77"/>
  <c r="AN2905" i="77" s="1"/>
  <c r="AH2532" i="77"/>
  <c r="AN2532" i="77" s="1"/>
  <c r="AH3057" i="77"/>
  <c r="AN3057" i="77" s="1"/>
  <c r="AH3079" i="77"/>
  <c r="AN3079" i="77" s="1"/>
  <c r="AH514" i="77"/>
  <c r="AH3200" i="77"/>
  <c r="AN3200" i="77" s="1"/>
  <c r="AH1709" i="77"/>
  <c r="AN1709" i="77" s="1"/>
  <c r="AH1848" i="77"/>
  <c r="AN1848" i="77" s="1"/>
  <c r="AH2239" i="77"/>
  <c r="AN2239" i="77" s="1"/>
  <c r="AH1369" i="77"/>
  <c r="AN1369" i="77" s="1"/>
  <c r="AH2917" i="77"/>
  <c r="AN2917" i="77" s="1"/>
  <c r="AH390" i="77"/>
  <c r="AH1772" i="77"/>
  <c r="AN1772" i="77" s="1"/>
  <c r="AH1239" i="77"/>
  <c r="AN1239" i="77" s="1"/>
  <c r="AH2365" i="77"/>
  <c r="AN2365" i="77" s="1"/>
  <c r="AH2531" i="77"/>
  <c r="AN2531" i="77" s="1"/>
  <c r="AH2647" i="77"/>
  <c r="AN2647" i="77" s="1"/>
  <c r="AH1330" i="77"/>
  <c r="AN1330" i="77" s="1"/>
  <c r="AH1828" i="77"/>
  <c r="AN1828" i="77" s="1"/>
  <c r="AH1769" i="77"/>
  <c r="AN1769" i="77" s="1"/>
  <c r="AH85" i="77"/>
  <c r="AH3011" i="77"/>
  <c r="AN3011" i="77" s="1"/>
  <c r="AH2521" i="77"/>
  <c r="AN2521" i="77" s="1"/>
  <c r="AH1655" i="77"/>
  <c r="AN1655" i="77" s="1"/>
  <c r="AH1841" i="77"/>
  <c r="AN1841" i="77" s="1"/>
  <c r="AH3064" i="77"/>
  <c r="AN3064" i="77" s="1"/>
  <c r="AH3036" i="77"/>
  <c r="AN3036" i="77" s="1"/>
  <c r="AH2722" i="77"/>
  <c r="AN2722" i="77" s="1"/>
  <c r="AH2648" i="77"/>
  <c r="AN2648" i="77" s="1"/>
  <c r="AH59" i="77"/>
  <c r="AH164" i="77"/>
  <c r="AH268" i="77"/>
  <c r="AN268" i="77" s="1"/>
  <c r="AH3197" i="77"/>
  <c r="AN3197" i="77" s="1"/>
  <c r="AH821" i="77"/>
  <c r="AH1549" i="77"/>
  <c r="AN1549" i="77" s="1"/>
  <c r="AH1114" i="77"/>
  <c r="AN1114" i="77" s="1"/>
  <c r="AH586" i="77"/>
  <c r="AN586" i="77" s="1"/>
  <c r="AH1469" i="77"/>
  <c r="AN1469" i="77" s="1"/>
  <c r="AH2576" i="77"/>
  <c r="AN2576" i="77" s="1"/>
  <c r="AH2534" i="77"/>
  <c r="AN2534" i="77" s="1"/>
  <c r="AH597" i="77"/>
  <c r="AN597" i="77" s="1"/>
  <c r="AH627" i="77"/>
  <c r="AN627" i="77" s="1"/>
  <c r="AH546" i="77"/>
  <c r="AH3020" i="77"/>
  <c r="AN3020" i="77" s="1"/>
  <c r="AH1899" i="77"/>
  <c r="AN1899" i="77" s="1"/>
  <c r="AH2682" i="77"/>
  <c r="AN2682" i="77" s="1"/>
  <c r="AH1165" i="77"/>
  <c r="AH544" i="77"/>
  <c r="AN544" i="77" s="1"/>
  <c r="AH2592" i="77"/>
  <c r="AN2592" i="77" s="1"/>
  <c r="AH1026" i="77"/>
  <c r="AH2412" i="77"/>
  <c r="AN2412" i="77" s="1"/>
  <c r="AH1719" i="77"/>
  <c r="AN1719" i="77" s="1"/>
  <c r="AH744" i="77"/>
  <c r="AH2589" i="77"/>
  <c r="AN2589" i="77" s="1"/>
  <c r="AH2191" i="77"/>
  <c r="AN2191" i="77" s="1"/>
  <c r="AH2313" i="77"/>
  <c r="AN2313" i="77" s="1"/>
  <c r="AH2981" i="77"/>
  <c r="AN2981" i="77" s="1"/>
  <c r="AH1129" i="77"/>
  <c r="AN1129" i="77" s="1"/>
  <c r="AH1892" i="77"/>
  <c r="AN1892" i="77" s="1"/>
  <c r="AH1604" i="77"/>
  <c r="AN1604" i="77" s="1"/>
  <c r="AH516" i="77"/>
  <c r="AN516" i="77" s="1"/>
  <c r="AH2064" i="77"/>
  <c r="AN2064" i="77" s="1"/>
  <c r="AH855" i="77"/>
  <c r="AN855" i="77" s="1"/>
  <c r="AH786" i="77"/>
  <c r="AH2483" i="77"/>
  <c r="AN2483" i="77" s="1"/>
  <c r="AH2202" i="77"/>
  <c r="AN2202" i="77" s="1"/>
  <c r="AH2912" i="77"/>
  <c r="AN2912" i="77" s="1"/>
  <c r="AH970" i="77"/>
  <c r="AH3001" i="77"/>
  <c r="AN3001" i="77" s="1"/>
  <c r="AH2993" i="77"/>
  <c r="AN2993" i="77" s="1"/>
  <c r="AH1074" i="77"/>
  <c r="AN1074" i="77" s="1"/>
  <c r="AH1825" i="77"/>
  <c r="AN1825" i="77" s="1"/>
  <c r="AH3128" i="77"/>
  <c r="AN3128" i="77" s="1"/>
  <c r="AH1653" i="77"/>
  <c r="AN1653" i="77" s="1"/>
  <c r="AH2776" i="77"/>
  <c r="AN2776" i="77" s="1"/>
  <c r="AH300" i="77"/>
  <c r="AN300" i="77" s="1"/>
  <c r="AH1717" i="77"/>
  <c r="AN1717" i="77" s="1"/>
  <c r="AH2047" i="77"/>
  <c r="AN2047" i="77" s="1"/>
  <c r="AH608" i="77"/>
  <c r="AN608" i="77" s="1"/>
  <c r="AH3163" i="77"/>
  <c r="AN3163" i="77" s="1"/>
  <c r="AH571" i="77"/>
  <c r="AH2363" i="77"/>
  <c r="AN2363" i="77" s="1"/>
  <c r="AH1013" i="77"/>
  <c r="AN1013" i="77" s="1"/>
  <c r="AH3060" i="77"/>
  <c r="AN3060" i="77" s="1"/>
  <c r="AH727" i="77"/>
  <c r="AN727" i="77" s="1"/>
  <c r="AG3164" i="77"/>
  <c r="AG2404" i="77"/>
  <c r="AG2745" i="77"/>
  <c r="AG678" i="77"/>
  <c r="AG2550" i="77"/>
  <c r="AG949" i="77"/>
  <c r="AG563" i="77"/>
  <c r="AG1710" i="77"/>
  <c r="AG3083" i="77"/>
  <c r="AG2390" i="77"/>
  <c r="AG3099" i="77"/>
  <c r="AG2135" i="77"/>
  <c r="AG1872" i="77"/>
  <c r="AG2054" i="77"/>
  <c r="AG1380" i="77"/>
  <c r="AG2941" i="77"/>
  <c r="AG2121" i="77"/>
  <c r="AG513" i="77"/>
  <c r="AG2740" i="77"/>
  <c r="AG3014" i="77"/>
  <c r="AG2892" i="77"/>
  <c r="AG479" i="77"/>
  <c r="AG432" i="77"/>
  <c r="AG540" i="77"/>
  <c r="AG136" i="77"/>
  <c r="AG646" i="77"/>
  <c r="AG3041" i="77"/>
  <c r="AG224" i="77"/>
  <c r="AG1246" i="77"/>
  <c r="AG272" i="77"/>
  <c r="AG2551" i="77"/>
  <c r="AG1878" i="77"/>
  <c r="AG247" i="77"/>
  <c r="AG2194" i="77"/>
  <c r="AG2966" i="77"/>
  <c r="AG2661" i="77"/>
  <c r="AG1434" i="77"/>
  <c r="AG2953" i="77"/>
  <c r="AG3054" i="77"/>
  <c r="AG2974" i="77"/>
  <c r="AG2962" i="77"/>
  <c r="AG380" i="77"/>
  <c r="AG463" i="77"/>
  <c r="AG1411" i="77"/>
  <c r="AG561" i="77"/>
  <c r="AG2591" i="77"/>
  <c r="AG2510" i="77"/>
  <c r="AG1938" i="77"/>
  <c r="AG42" i="77"/>
  <c r="AG3108" i="77"/>
  <c r="AG2878" i="77"/>
  <c r="AG2923" i="77"/>
  <c r="AG2583" i="77"/>
  <c r="AG2937" i="77"/>
  <c r="AG3196" i="77"/>
  <c r="AG2913" i="77"/>
  <c r="AG2905" i="77"/>
  <c r="AG2532" i="77"/>
  <c r="AG3057" i="77"/>
  <c r="AG3079" i="77"/>
  <c r="AG514" i="77"/>
  <c r="AG3200" i="77"/>
  <c r="AG1709" i="77"/>
  <c r="AG1848" i="77"/>
  <c r="AG2239" i="77"/>
  <c r="AG1369" i="77"/>
  <c r="AG2917" i="77"/>
  <c r="AG390" i="77"/>
  <c r="AG1772" i="77"/>
  <c r="AG1239" i="77"/>
  <c r="AG2365" i="77"/>
  <c r="AG2531" i="77"/>
  <c r="AG2647" i="77"/>
  <c r="AG1330" i="77"/>
  <c r="AG1828" i="77"/>
  <c r="AG1769" i="77"/>
  <c r="AG85" i="77"/>
  <c r="AG3011" i="77"/>
  <c r="AG2521" i="77"/>
  <c r="AG1655" i="77"/>
  <c r="AG1841" i="77"/>
  <c r="AG3064" i="77"/>
  <c r="AG3036" i="77"/>
  <c r="AG2722" i="77"/>
  <c r="AG2648" i="77"/>
  <c r="AG59" i="77"/>
  <c r="AG164" i="77"/>
  <c r="AG268" i="77"/>
  <c r="AG3197" i="77"/>
  <c r="AG821" i="77"/>
  <c r="AG1549" i="77"/>
  <c r="AG1114" i="77"/>
  <c r="AG586" i="77"/>
  <c r="AG1469" i="77"/>
  <c r="AG2576" i="77"/>
  <c r="AG2534" i="77"/>
  <c r="AG597" i="77"/>
  <c r="AG627" i="77"/>
  <c r="AG546" i="77"/>
  <c r="AG3020" i="77"/>
  <c r="AG1899" i="77"/>
  <c r="AG2682" i="77"/>
  <c r="AG1165" i="77"/>
  <c r="AG544" i="77"/>
  <c r="AG2592" i="77"/>
  <c r="AG1026" i="77"/>
  <c r="AG2412" i="77"/>
  <c r="AG1719" i="77"/>
  <c r="AG744" i="77"/>
  <c r="AG2589" i="77"/>
  <c r="AG2191" i="77"/>
  <c r="AG2313" i="77"/>
  <c r="AG2981" i="77"/>
  <c r="AG1129" i="77"/>
  <c r="AG1892" i="77"/>
  <c r="AG1604" i="77"/>
  <c r="AG516" i="77"/>
  <c r="AG2064" i="77"/>
  <c r="AG855" i="77"/>
  <c r="AG786" i="77"/>
  <c r="AG2483" i="77"/>
  <c r="AG2202" i="77"/>
  <c r="AG2912" i="77"/>
  <c r="AG970" i="77"/>
  <c r="AG3001" i="77"/>
  <c r="AG2993" i="77"/>
  <c r="AG1074" i="77"/>
  <c r="AG1825" i="77"/>
  <c r="AG3128" i="77"/>
  <c r="AG1653" i="77"/>
  <c r="AG2776" i="77"/>
  <c r="AG300" i="77"/>
  <c r="AG1717" i="77"/>
  <c r="AG2047" i="77"/>
  <c r="AG608" i="77"/>
  <c r="AG3163" i="77"/>
  <c r="AG571" i="77"/>
  <c r="AG2363" i="77"/>
  <c r="AG1013" i="77"/>
  <c r="AG3060" i="77"/>
  <c r="AG727" i="77"/>
  <c r="AF3164" i="77"/>
  <c r="AF2404" i="77"/>
  <c r="AF2745" i="77"/>
  <c r="AF678" i="77"/>
  <c r="AF2550" i="77"/>
  <c r="AF949" i="77"/>
  <c r="AF563" i="77"/>
  <c r="AM563" i="77" s="1"/>
  <c r="AF1710" i="77"/>
  <c r="AF3083" i="77"/>
  <c r="AF2390" i="77"/>
  <c r="AF3099" i="77"/>
  <c r="AF2135" i="77"/>
  <c r="AF1872" i="77"/>
  <c r="AF2054" i="77"/>
  <c r="AF1380" i="77"/>
  <c r="AF2941" i="77"/>
  <c r="AF2121" i="77"/>
  <c r="AF513" i="77"/>
  <c r="AM513" i="77" s="1"/>
  <c r="AF2740" i="77"/>
  <c r="AF3014" i="77"/>
  <c r="AF2892" i="77"/>
  <c r="AF479" i="77"/>
  <c r="AM479" i="77" s="1"/>
  <c r="AF432" i="77"/>
  <c r="AM432" i="77" s="1"/>
  <c r="AF540" i="77"/>
  <c r="AM540" i="77" s="1"/>
  <c r="AF136" i="77"/>
  <c r="AM136" i="77" s="1"/>
  <c r="AF646" i="77"/>
  <c r="AF3041" i="77"/>
  <c r="AF224" i="77"/>
  <c r="AM224" i="77" s="1"/>
  <c r="AF1246" i="77"/>
  <c r="AM1246" i="77" s="1"/>
  <c r="AF272" i="77"/>
  <c r="AM272" i="77" s="1"/>
  <c r="AF2551" i="77"/>
  <c r="AF1878" i="77"/>
  <c r="AF247" i="77"/>
  <c r="AM247" i="77" s="1"/>
  <c r="AF2194" i="77"/>
  <c r="AF2966" i="77"/>
  <c r="AF2661" i="77"/>
  <c r="AF1434" i="77"/>
  <c r="AF2953" i="77"/>
  <c r="AF3054" i="77"/>
  <c r="AF2974" i="77"/>
  <c r="AF2962" i="77"/>
  <c r="AF380" i="77"/>
  <c r="AM380" i="77" s="1"/>
  <c r="AF463" i="77"/>
  <c r="AM463" i="77" s="1"/>
  <c r="AF1411" i="77"/>
  <c r="AF561" i="77"/>
  <c r="AM561" i="77" s="1"/>
  <c r="AF2591" i="77"/>
  <c r="AF2510" i="77"/>
  <c r="AF1938" i="77"/>
  <c r="AF42" i="77"/>
  <c r="AF3108" i="77"/>
  <c r="AF2878" i="77"/>
  <c r="AF2923" i="77"/>
  <c r="AF2583" i="77"/>
  <c r="AF2937" i="77"/>
  <c r="AF3196" i="77"/>
  <c r="AF2913" i="77"/>
  <c r="AF2905" i="77"/>
  <c r="AF2532" i="77"/>
  <c r="AF3057" i="77"/>
  <c r="AF3079" i="77"/>
  <c r="AF514" i="77"/>
  <c r="AM514" i="77" s="1"/>
  <c r="AF3200" i="77"/>
  <c r="AF1709" i="77"/>
  <c r="AF1848" i="77"/>
  <c r="AF2239" i="77"/>
  <c r="AF1369" i="77"/>
  <c r="AF2917" i="77"/>
  <c r="AF390" i="77"/>
  <c r="AM390" i="77" s="1"/>
  <c r="AF1772" i="77"/>
  <c r="AF1239" i="77"/>
  <c r="AF2365" i="77"/>
  <c r="AF2531" i="77"/>
  <c r="AF2647" i="77"/>
  <c r="AF1330" i="77"/>
  <c r="AF1828" i="77"/>
  <c r="AF1769" i="77"/>
  <c r="AF85" i="77"/>
  <c r="AM85" i="77" s="1"/>
  <c r="AF3011" i="77"/>
  <c r="AF2521" i="77"/>
  <c r="AF1655" i="77"/>
  <c r="AF1841" i="77"/>
  <c r="AF3064" i="77"/>
  <c r="AF3036" i="77"/>
  <c r="AF2722" i="77"/>
  <c r="AF2648" i="77"/>
  <c r="AF59" i="77"/>
  <c r="AM59" i="77" s="1"/>
  <c r="AF164" i="77"/>
  <c r="AM164" i="77" s="1"/>
  <c r="AF268" i="77"/>
  <c r="AF3197" i="77"/>
  <c r="AF821" i="77"/>
  <c r="AM821" i="77" s="1"/>
  <c r="AF1549" i="77"/>
  <c r="AF1114" i="77"/>
  <c r="AF586" i="77"/>
  <c r="AF1469" i="77"/>
  <c r="AF2576" i="77"/>
  <c r="AF2534" i="77"/>
  <c r="AF597" i="77"/>
  <c r="AF627" i="77"/>
  <c r="AF546" i="77"/>
  <c r="AM546" i="77" s="1"/>
  <c r="AF3020" i="77"/>
  <c r="AF1899" i="77"/>
  <c r="AF2682" i="77"/>
  <c r="AF1165" i="77"/>
  <c r="AM1165" i="77" s="1"/>
  <c r="AF544" i="77"/>
  <c r="AF2592" i="77"/>
  <c r="AF1026" i="77"/>
  <c r="AM1026" i="77" s="1"/>
  <c r="AF2412" i="77"/>
  <c r="AF1719" i="77"/>
  <c r="AF744" i="77"/>
  <c r="AM744" i="77" s="1"/>
  <c r="AF2589" i="77"/>
  <c r="AF2191" i="77"/>
  <c r="AF2313" i="77"/>
  <c r="AF2981" i="77"/>
  <c r="AF1129" i="77"/>
  <c r="AF1892" i="77"/>
  <c r="AF1604" i="77"/>
  <c r="AF516" i="77"/>
  <c r="AF2064" i="77"/>
  <c r="AF855" i="77"/>
  <c r="AF786" i="77"/>
  <c r="AM786" i="77" s="1"/>
  <c r="AF2483" i="77"/>
  <c r="AF2202" i="77"/>
  <c r="AF2912" i="77"/>
  <c r="AF970" i="77"/>
  <c r="AM970" i="77" s="1"/>
  <c r="AF3001" i="77"/>
  <c r="AF2993" i="77"/>
  <c r="AF1074" i="77"/>
  <c r="AF1825" i="77"/>
  <c r="AF3128" i="77"/>
  <c r="AF1653" i="77"/>
  <c r="AF2776" i="77"/>
  <c r="AF300" i="77"/>
  <c r="AF1717" i="77"/>
  <c r="AF2047" i="77"/>
  <c r="AF608" i="77"/>
  <c r="AF3163" i="77"/>
  <c r="AF571" i="77"/>
  <c r="AM571" i="77" s="1"/>
  <c r="AF2363" i="77"/>
  <c r="AF1013" i="77"/>
  <c r="AF3060" i="77"/>
  <c r="AF727" i="77"/>
  <c r="P19" i="7"/>
  <c r="O19" i="7"/>
  <c r="I11" i="81" l="1"/>
  <c r="J11" i="76"/>
  <c r="AM42" i="77"/>
  <c r="I11" i="76"/>
  <c r="AN571" i="77"/>
  <c r="AN85" i="77"/>
  <c r="AN1246" i="77"/>
  <c r="AN432" i="77"/>
  <c r="AN970" i="77"/>
  <c r="AN1026" i="77"/>
  <c r="AN224" i="77"/>
  <c r="AN479" i="77"/>
  <c r="AN546" i="77"/>
  <c r="AN164" i="77"/>
  <c r="AN561" i="77"/>
  <c r="AN247" i="77"/>
  <c r="AN59" i="77"/>
  <c r="AN390" i="77"/>
  <c r="AN744" i="77"/>
  <c r="AN1165" i="77"/>
  <c r="AN514" i="77"/>
  <c r="AN42" i="77"/>
  <c r="AN463" i="77"/>
  <c r="AN136" i="77"/>
  <c r="AN563" i="77"/>
  <c r="AN786" i="77"/>
  <c r="AN821" i="77"/>
  <c r="AN380" i="77"/>
  <c r="AN272" i="77"/>
  <c r="AN540" i="77"/>
  <c r="AN513" i="77"/>
  <c r="AM3060" i="77"/>
  <c r="AM855" i="77"/>
  <c r="AM2412" i="77"/>
  <c r="AM3197" i="77"/>
  <c r="AM2365" i="77"/>
  <c r="AM2239" i="77"/>
  <c r="AM2583" i="77"/>
  <c r="AM2510" i="77"/>
  <c r="AM2962" i="77"/>
  <c r="AM2966" i="77"/>
  <c r="AM2121" i="77"/>
  <c r="AM3099" i="77"/>
  <c r="AM2550" i="77"/>
  <c r="AM2047" i="77"/>
  <c r="AM1604" i="77"/>
  <c r="AM3001" i="77"/>
  <c r="AM2981" i="77"/>
  <c r="AM2576" i="77"/>
  <c r="AM3057" i="77"/>
  <c r="AM3163" i="77"/>
  <c r="AM1653" i="77"/>
  <c r="AM2064" i="77"/>
  <c r="AM2313" i="77"/>
  <c r="AM3020" i="77"/>
  <c r="AM1469" i="77"/>
  <c r="AM268" i="77"/>
  <c r="AM3064" i="77"/>
  <c r="AM1769" i="77"/>
  <c r="AM1239" i="77"/>
  <c r="AM1848" i="77"/>
  <c r="AM2532" i="77"/>
  <c r="AM2923" i="77"/>
  <c r="AM2591" i="77"/>
  <c r="AM2974" i="77"/>
  <c r="AM2194" i="77"/>
  <c r="AM2941" i="77"/>
  <c r="AM2390" i="77"/>
  <c r="AM678" i="77"/>
  <c r="AM1825" i="77"/>
  <c r="AM2776" i="77"/>
  <c r="AM1899" i="77"/>
  <c r="AM3036" i="77"/>
  <c r="AM727" i="77"/>
  <c r="AM608" i="77"/>
  <c r="AM3128" i="77"/>
  <c r="AM2912" i="77"/>
  <c r="AM516" i="77"/>
  <c r="AM2191" i="77"/>
  <c r="AM2592" i="77"/>
  <c r="AM586" i="77"/>
  <c r="AM1841" i="77"/>
  <c r="AM1828" i="77"/>
  <c r="AM1772" i="77"/>
  <c r="AM1709" i="77"/>
  <c r="AM2905" i="77"/>
  <c r="AM2878" i="77"/>
  <c r="AM3054" i="77"/>
  <c r="AM3041" i="77"/>
  <c r="AM2892" i="77"/>
  <c r="AM1380" i="77"/>
  <c r="AM3083" i="77"/>
  <c r="AM2745" i="77"/>
  <c r="AM2589" i="77"/>
  <c r="AM2913" i="77"/>
  <c r="AM1411" i="77"/>
  <c r="AM2953" i="77"/>
  <c r="AM1878" i="77"/>
  <c r="AM646" i="77"/>
  <c r="AM3014" i="77"/>
  <c r="AM2054" i="77"/>
  <c r="AM1710" i="77"/>
  <c r="AM2404" i="77"/>
  <c r="AM2202" i="77"/>
  <c r="AM627" i="77"/>
  <c r="AM1114" i="77"/>
  <c r="AM1655" i="77"/>
  <c r="AM1330" i="77"/>
  <c r="AM3200" i="77"/>
  <c r="AM3108" i="77"/>
  <c r="AM1013" i="77"/>
  <c r="AM1717" i="77"/>
  <c r="AM1074" i="77"/>
  <c r="AM2483" i="77"/>
  <c r="AM1892" i="77"/>
  <c r="AM597" i="77"/>
  <c r="AM1549" i="77"/>
  <c r="AM2648" i="77"/>
  <c r="AM2521" i="77"/>
  <c r="AM2647" i="77"/>
  <c r="AM2917" i="77"/>
  <c r="AM3196" i="77"/>
  <c r="AM1434" i="77"/>
  <c r="AM2551" i="77"/>
  <c r="AM2740" i="77"/>
  <c r="AM1872" i="77"/>
  <c r="AM3164" i="77"/>
  <c r="AM544" i="77"/>
  <c r="AM2363" i="77"/>
  <c r="AM300" i="77"/>
  <c r="AM2993" i="77"/>
  <c r="AM1129" i="77"/>
  <c r="AM1719" i="77"/>
  <c r="AM2682" i="77"/>
  <c r="AM2534" i="77"/>
  <c r="AM2722" i="77"/>
  <c r="AM3011" i="77"/>
  <c r="AM2531" i="77"/>
  <c r="AM1369" i="77"/>
  <c r="AM3079" i="77"/>
  <c r="AM2937" i="77"/>
  <c r="AM1938" i="77"/>
  <c r="AM2661" i="77"/>
  <c r="AM2135" i="77"/>
  <c r="AM949" i="77"/>
  <c r="Q15" i="7"/>
  <c r="Q14" i="7"/>
  <c r="Q11" i="7"/>
  <c r="Q10" i="7"/>
  <c r="Q12" i="7"/>
  <c r="Q13" i="7"/>
  <c r="Q18" i="7"/>
  <c r="Q9" i="7"/>
  <c r="L8" i="29"/>
  <c r="L9" i="29"/>
  <c r="L7" i="29"/>
  <c r="I22" i="81" l="1"/>
  <c r="I24" i="81"/>
  <c r="I23" i="81"/>
  <c r="D16" i="22"/>
  <c r="J24" i="76"/>
  <c r="J23" i="76"/>
  <c r="J22" i="76"/>
  <c r="D15" i="22"/>
  <c r="I24" i="76"/>
  <c r="I22" i="76"/>
  <c r="I23" i="76"/>
  <c r="Q19" i="7"/>
  <c r="H13" i="81"/>
  <c r="H12" i="81"/>
  <c r="I26" i="81" l="1"/>
  <c r="I28" i="81"/>
  <c r="J26" i="76"/>
  <c r="J28" i="76"/>
  <c r="I26" i="76"/>
  <c r="I28" i="76"/>
  <c r="H17" i="81"/>
  <c r="H18" i="81"/>
  <c r="H19" i="81" s="1"/>
  <c r="H13" i="76" l="1"/>
  <c r="H12" i="76"/>
  <c r="H1" i="79" l="1"/>
  <c r="F1" i="79"/>
  <c r="D1" i="79"/>
  <c r="B1" i="79"/>
  <c r="H24" i="76" l="1"/>
  <c r="Q14" i="81" l="1"/>
  <c r="H24" i="81"/>
  <c r="H28" i="81" s="1"/>
  <c r="H23" i="81"/>
  <c r="H22" i="81"/>
  <c r="H26" i="81" l="1"/>
  <c r="E27" i="27" l="1"/>
  <c r="F27" i="27"/>
  <c r="E28" i="27"/>
  <c r="F28" i="27"/>
  <c r="E29" i="27"/>
  <c r="F29" i="27"/>
  <c r="E30" i="27"/>
  <c r="F30" i="27"/>
  <c r="E31" i="27"/>
  <c r="F31" i="27"/>
  <c r="E32" i="27"/>
  <c r="F32" i="27"/>
  <c r="E33" i="27"/>
  <c r="F33" i="27"/>
  <c r="E34" i="27"/>
  <c r="F34" i="27"/>
  <c r="E35" i="27"/>
  <c r="F35" i="27"/>
  <c r="E36" i="27"/>
  <c r="F36" i="27"/>
  <c r="E37" i="27"/>
  <c r="F37" i="27"/>
  <c r="F26" i="27"/>
  <c r="E26" i="27"/>
  <c r="F10" i="27"/>
  <c r="F11" i="27"/>
  <c r="F12" i="27"/>
  <c r="F13" i="27"/>
  <c r="F14" i="27"/>
  <c r="F15" i="27"/>
  <c r="F16" i="27"/>
  <c r="F17" i="27"/>
  <c r="F18" i="27"/>
  <c r="F19" i="27"/>
  <c r="F20" i="27"/>
  <c r="F9" i="27"/>
  <c r="E10" i="27"/>
  <c r="E11" i="27"/>
  <c r="E12" i="27"/>
  <c r="E13" i="27"/>
  <c r="E14" i="27"/>
  <c r="E15" i="27"/>
  <c r="E16" i="27"/>
  <c r="E17" i="27"/>
  <c r="E18" i="27"/>
  <c r="E19" i="27"/>
  <c r="E20" i="27"/>
  <c r="E9" i="27"/>
  <c r="N1" i="79" l="1"/>
  <c r="P27" i="27"/>
  <c r="P28" i="27"/>
  <c r="P29" i="27"/>
  <c r="P30" i="27"/>
  <c r="P31" i="27"/>
  <c r="P32" i="27"/>
  <c r="P33" i="27"/>
  <c r="P34" i="27"/>
  <c r="P35" i="27"/>
  <c r="P36" i="27"/>
  <c r="P37" i="27"/>
  <c r="P26" i="27"/>
  <c r="O27" i="27"/>
  <c r="O28" i="27"/>
  <c r="O29" i="27"/>
  <c r="O30" i="27"/>
  <c r="O31" i="27"/>
  <c r="O32" i="27"/>
  <c r="O33" i="27"/>
  <c r="O34" i="27"/>
  <c r="O35" i="27"/>
  <c r="O36" i="27"/>
  <c r="O37" i="27"/>
  <c r="O26" i="27"/>
  <c r="O10" i="27"/>
  <c r="P10" i="27"/>
  <c r="O11" i="27"/>
  <c r="P11" i="27"/>
  <c r="O12" i="27"/>
  <c r="P12" i="27"/>
  <c r="O13" i="27"/>
  <c r="P13" i="27"/>
  <c r="O14" i="27"/>
  <c r="P14" i="27"/>
  <c r="O15" i="27"/>
  <c r="P15" i="27"/>
  <c r="O16" i="27"/>
  <c r="P16" i="27"/>
  <c r="O17" i="27"/>
  <c r="P17" i="27"/>
  <c r="O18" i="27"/>
  <c r="P18" i="27"/>
  <c r="O19" i="27"/>
  <c r="P19" i="27"/>
  <c r="O20" i="27"/>
  <c r="P20" i="27"/>
  <c r="P9" i="27"/>
  <c r="O9" i="27"/>
  <c r="H17" i="76" l="1"/>
  <c r="L27" i="27"/>
  <c r="M27" i="27"/>
  <c r="L28" i="27"/>
  <c r="M28" i="27"/>
  <c r="L29" i="27"/>
  <c r="M29" i="27"/>
  <c r="L30" i="27"/>
  <c r="M30" i="27"/>
  <c r="L31" i="27"/>
  <c r="M31" i="27"/>
  <c r="L32" i="27"/>
  <c r="M32" i="27"/>
  <c r="L33" i="27"/>
  <c r="M33" i="27"/>
  <c r="L34" i="27"/>
  <c r="M34" i="27"/>
  <c r="L35" i="27"/>
  <c r="M35" i="27"/>
  <c r="L36" i="27"/>
  <c r="M36" i="27"/>
  <c r="L37" i="27"/>
  <c r="M37" i="27"/>
  <c r="M26" i="27"/>
  <c r="L26" i="27"/>
  <c r="M10" i="27"/>
  <c r="M11" i="27"/>
  <c r="M12" i="27"/>
  <c r="M13" i="27"/>
  <c r="M14" i="27"/>
  <c r="M15" i="27"/>
  <c r="M16" i="27"/>
  <c r="M17" i="27"/>
  <c r="M18" i="27"/>
  <c r="M19" i="27"/>
  <c r="M20" i="27"/>
  <c r="M9" i="27"/>
  <c r="L10" i="27"/>
  <c r="L11" i="27"/>
  <c r="L12" i="27"/>
  <c r="L13" i="27"/>
  <c r="L14" i="27"/>
  <c r="L15" i="27"/>
  <c r="L16" i="27"/>
  <c r="L17" i="27"/>
  <c r="L18" i="27"/>
  <c r="L19" i="27"/>
  <c r="L20" i="27"/>
  <c r="L9" i="27"/>
  <c r="K27" i="27"/>
  <c r="K28" i="27"/>
  <c r="K29" i="27"/>
  <c r="K30" i="27"/>
  <c r="K31" i="27"/>
  <c r="K32" i="27"/>
  <c r="K33" i="27"/>
  <c r="K34" i="27"/>
  <c r="K35" i="27"/>
  <c r="K36" i="27"/>
  <c r="K37" i="27"/>
  <c r="K26" i="27"/>
  <c r="J27" i="27"/>
  <c r="J28" i="27"/>
  <c r="J29" i="27"/>
  <c r="J30" i="27"/>
  <c r="J31" i="27"/>
  <c r="J32" i="27"/>
  <c r="J33" i="27"/>
  <c r="J34" i="27"/>
  <c r="J35" i="27"/>
  <c r="J36" i="27"/>
  <c r="J37" i="27"/>
  <c r="J26" i="27"/>
  <c r="K10" i="27"/>
  <c r="K11" i="27"/>
  <c r="K12" i="27"/>
  <c r="K13" i="27"/>
  <c r="K14" i="27"/>
  <c r="K15" i="27"/>
  <c r="K16" i="27"/>
  <c r="K17" i="27"/>
  <c r="K18" i="27"/>
  <c r="K19" i="27"/>
  <c r="K20" i="27"/>
  <c r="K9" i="27"/>
  <c r="J10" i="27"/>
  <c r="J11" i="27"/>
  <c r="J12" i="27"/>
  <c r="J13" i="27"/>
  <c r="J14" i="27"/>
  <c r="J15" i="27"/>
  <c r="J16" i="27"/>
  <c r="J17" i="27"/>
  <c r="J18" i="27"/>
  <c r="J19" i="27"/>
  <c r="J20" i="27"/>
  <c r="J9" i="27"/>
  <c r="H27" i="27"/>
  <c r="H28" i="27"/>
  <c r="H29" i="27"/>
  <c r="H30" i="27"/>
  <c r="H31" i="27"/>
  <c r="H32" i="27"/>
  <c r="H33" i="27"/>
  <c r="H34" i="27"/>
  <c r="H35" i="27"/>
  <c r="H36" i="27"/>
  <c r="H37" i="27"/>
  <c r="H26" i="27"/>
  <c r="G27" i="27"/>
  <c r="G28" i="27"/>
  <c r="G29" i="27"/>
  <c r="G30" i="27"/>
  <c r="G31" i="27"/>
  <c r="G32" i="27"/>
  <c r="G33" i="27"/>
  <c r="G34" i="27"/>
  <c r="G35" i="27"/>
  <c r="G36" i="27"/>
  <c r="G37" i="27"/>
  <c r="G26" i="27"/>
  <c r="H10" i="27"/>
  <c r="H11" i="27"/>
  <c r="H12" i="27"/>
  <c r="H13" i="27"/>
  <c r="H14" i="27"/>
  <c r="H15" i="27"/>
  <c r="H16" i="27"/>
  <c r="H17" i="27"/>
  <c r="H18" i="27"/>
  <c r="H19" i="27"/>
  <c r="H20" i="27"/>
  <c r="H9" i="27"/>
  <c r="G10" i="27"/>
  <c r="G11" i="27"/>
  <c r="G12" i="27"/>
  <c r="G13" i="27"/>
  <c r="G14" i="27"/>
  <c r="G15" i="27"/>
  <c r="G16" i="27"/>
  <c r="G17" i="27"/>
  <c r="G18" i="27"/>
  <c r="G19" i="27"/>
  <c r="G20" i="27"/>
  <c r="G9" i="27"/>
  <c r="G18" i="7" l="1"/>
  <c r="H18" i="76" l="1"/>
  <c r="H19" i="76" s="1"/>
  <c r="H26" i="76" l="1"/>
  <c r="H28" i="76"/>
  <c r="F18" i="7"/>
  <c r="Q14" i="76" l="1"/>
  <c r="H22" i="76"/>
  <c r="H23" i="76"/>
</calcChain>
</file>

<file path=xl/connections.xml><?xml version="1.0" encoding="utf-8"?>
<connections xmlns="http://schemas.openxmlformats.org/spreadsheetml/2006/main">
  <connection id="1" name="Connection" type="104" refreshedVersion="0" background="1">
    <extLst>
      <ext xmlns:x15="http://schemas.microsoft.com/office/spreadsheetml/2010/11/main" uri="{DE250136-89BD-433C-8126-D09CA5730AF9}">
        <x15:connection id="Range"/>
      </ext>
    </extLst>
  </connection>
  <connection id="2" name="Connection1" type="104" refreshedVersion="0" background="1">
    <extLst>
      <ext xmlns:x15="http://schemas.microsoft.com/office/spreadsheetml/2010/11/main" uri="{DE250136-89BD-433C-8126-D09CA5730AF9}">
        <x15:connection id="Range1"/>
      </ext>
    </extLst>
  </connection>
  <connection id="3" name="Connection2" type="104" refreshedVersion="0" background="1">
    <extLst>
      <ext xmlns:x15="http://schemas.microsoft.com/office/spreadsheetml/2010/11/main" uri="{DE250136-89BD-433C-8126-D09CA5730AF9}">
        <x15:connection id="Range2"/>
      </ext>
    </extLst>
  </connection>
  <connection id="4" name="Connection3" type="104" refreshedVersion="0" background="1">
    <extLst>
      <ext xmlns:x15="http://schemas.microsoft.com/office/spreadsheetml/2010/11/main" uri="{DE250136-89BD-433C-8126-D09CA5730AF9}">
        <x15:connection id="Range3"/>
      </ext>
    </extLst>
  </connection>
  <connection id="5" name="Connection4" type="104" refreshedVersion="0" background="1">
    <extLst>
      <ext xmlns:x15="http://schemas.microsoft.com/office/spreadsheetml/2010/11/main" uri="{DE250136-89BD-433C-8126-D09CA5730AF9}">
        <x15:connection id="Range4"/>
      </ext>
    </extLst>
  </connection>
  <connection id="6" name="Connection5" type="104" refreshedVersion="0" background="1">
    <extLst>
      <ext xmlns:x15="http://schemas.microsoft.com/office/spreadsheetml/2010/11/main" uri="{DE250136-89BD-433C-8126-D09CA5730AF9}">
        <x15:connection id="Range5"/>
      </ext>
    </extLst>
  </connection>
  <connection id="7" name="Connection6" type="104" refreshedVersion="0" background="1">
    <extLst>
      <ext xmlns:x15="http://schemas.microsoft.com/office/spreadsheetml/2010/11/main" uri="{DE250136-89BD-433C-8126-D09CA5730AF9}">
        <x15:connection id="Range6"/>
      </ext>
    </extLst>
  </connection>
  <connection id="8" name="Connection7" type="104" refreshedVersion="0" background="1">
    <extLst>
      <ext xmlns:x15="http://schemas.microsoft.com/office/spreadsheetml/2010/11/main" uri="{DE250136-89BD-433C-8126-D09CA5730AF9}">
        <x15:connection id="Range7"/>
      </ext>
    </extLst>
  </connection>
  <connection id="9"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<sst xmlns="http://schemas.openxmlformats.org/spreadsheetml/2006/main" count="1859" uniqueCount="261">
  <si>
    <t>Critical Prob.</t>
  </si>
  <si>
    <t>Return Period</t>
  </si>
  <si>
    <t>Summary Notes:</t>
  </si>
  <si>
    <t>●</t>
  </si>
  <si>
    <t>All modelled losses are Gross perspective</t>
  </si>
  <si>
    <t>Assumptions:</t>
  </si>
  <si>
    <t>RMS average used where occupancy and construction is unknown</t>
  </si>
  <si>
    <t>Locations</t>
  </si>
  <si>
    <t>LocId</t>
  </si>
  <si>
    <t>Latitude</t>
  </si>
  <si>
    <t>Longitude</t>
  </si>
  <si>
    <t>Unknown</t>
  </si>
  <si>
    <t>City</t>
  </si>
  <si>
    <t>TVaR</t>
  </si>
  <si>
    <t>VaR</t>
  </si>
  <si>
    <t>StreetAddress</t>
  </si>
  <si>
    <t>Glossary:</t>
  </si>
  <si>
    <t>Exceedance Probability</t>
  </si>
  <si>
    <t>Average Annual Loss (AAL)</t>
  </si>
  <si>
    <t>Aggregate Exceedance Probability (AEP)</t>
  </si>
  <si>
    <t>Occurrence Exceedance Probability (OEP)</t>
  </si>
  <si>
    <t>Tail Value at Risk (TVaR)</t>
  </si>
  <si>
    <t>Value at Risk (VaR)</t>
  </si>
  <si>
    <t>RMS Modelling Disclaimer:</t>
  </si>
  <si>
    <t>Gross Loss</t>
  </si>
  <si>
    <r>
      <t xml:space="preserve">The Aggregate Exceedence Probability (AEP) curve represents the annual likelihood that the aggregation losses from </t>
    </r>
    <r>
      <rPr>
        <u/>
        <sz val="11"/>
        <color rgb="FF293045"/>
        <rFont val="Calibri"/>
        <family val="2"/>
        <scheme val="minor"/>
      </rPr>
      <t>multiple events</t>
    </r>
    <r>
      <rPr>
        <sz val="11"/>
        <color rgb="FF293045"/>
        <rFont val="Calibri"/>
        <family val="2"/>
        <scheme val="minor"/>
      </rPr>
      <t xml:space="preserve"> will </t>
    </r>
    <r>
      <rPr>
        <u/>
        <sz val="11"/>
        <color rgb="FF293045"/>
        <rFont val="Calibri"/>
        <family val="2"/>
        <scheme val="minor"/>
      </rPr>
      <t>exceed a specified loss threshold</t>
    </r>
    <r>
      <rPr>
        <sz val="11"/>
        <color rgb="FF293045"/>
        <rFont val="Calibri"/>
        <family val="2"/>
        <scheme val="minor"/>
      </rPr>
      <t>.</t>
    </r>
  </si>
  <si>
    <r>
      <t xml:space="preserve">The exceedance probability is the </t>
    </r>
    <r>
      <rPr>
        <u/>
        <sz val="11"/>
        <color rgb="FF293045"/>
        <rFont val="Calibri"/>
        <family val="2"/>
        <scheme val="minor"/>
      </rPr>
      <t>reciprocal of the return period</t>
    </r>
    <r>
      <rPr>
        <sz val="11"/>
        <color rgb="FF293045"/>
        <rFont val="Calibri"/>
        <family val="2"/>
        <scheme val="minor"/>
      </rPr>
      <t xml:space="preserve"> specified as a number of years.</t>
    </r>
  </si>
  <si>
    <r>
      <t xml:space="preserve">The Occurence Exceedence Probability (OEP) curve represents the annual likelihood that losses will </t>
    </r>
    <r>
      <rPr>
        <u/>
        <sz val="11"/>
        <color rgb="FF293045"/>
        <rFont val="Calibri"/>
        <family val="2"/>
        <scheme val="minor"/>
      </rPr>
      <t>exceed a specified loss threshold</t>
    </r>
    <r>
      <rPr>
        <sz val="11"/>
        <color rgb="FF293045"/>
        <rFont val="Calibri"/>
        <family val="2"/>
        <scheme val="minor"/>
      </rPr>
      <t xml:space="preserve">, from a </t>
    </r>
    <r>
      <rPr>
        <u/>
        <sz val="11"/>
        <color rgb="FF293045"/>
        <rFont val="Calibri"/>
        <family val="2"/>
        <scheme val="minor"/>
      </rPr>
      <t>single event</t>
    </r>
    <r>
      <rPr>
        <sz val="11"/>
        <color rgb="FF293045"/>
        <rFont val="Calibri"/>
        <family val="2"/>
        <scheme val="minor"/>
      </rPr>
      <t>.</t>
    </r>
  </si>
  <si>
    <r>
      <t xml:space="preserve">The Return Period refers to the </t>
    </r>
    <r>
      <rPr>
        <u/>
        <sz val="11"/>
        <color rgb="FF293045"/>
        <rFont val="Calibri"/>
        <family val="2"/>
        <scheme val="minor"/>
      </rPr>
      <t>probability of a given event occurring</t>
    </r>
    <r>
      <rPr>
        <sz val="11"/>
        <color rgb="FF293045"/>
        <rFont val="Calibri"/>
        <family val="2"/>
        <scheme val="minor"/>
      </rPr>
      <t xml:space="preserve"> within the next year and often used interchangeably with exceedance probability. For example, a </t>
    </r>
    <r>
      <rPr>
        <u/>
        <sz val="11"/>
        <color rgb="FF293045"/>
        <rFont val="Calibri"/>
        <family val="2"/>
        <scheme val="minor"/>
      </rPr>
      <t>1/100 year return period has a 1% chance of occurring in any given year.</t>
    </r>
  </si>
  <si>
    <r>
      <t xml:space="preserve">AKA </t>
    </r>
    <r>
      <rPr>
        <u/>
        <sz val="11"/>
        <color rgb="FF293045"/>
        <rFont val="Calibri"/>
        <family val="2"/>
        <scheme val="minor"/>
      </rPr>
      <t>Pure Premium</t>
    </r>
    <r>
      <rPr>
        <sz val="11"/>
        <color rgb="FF293045"/>
        <rFont val="Calibri"/>
        <family val="2"/>
        <scheme val="minor"/>
      </rPr>
      <t xml:space="preserve">, </t>
    </r>
    <r>
      <rPr>
        <u/>
        <sz val="11"/>
        <color rgb="FF293045"/>
        <rFont val="Calibri"/>
        <family val="2"/>
        <scheme val="minor"/>
      </rPr>
      <t>Expected loss</t>
    </r>
    <r>
      <rPr>
        <sz val="11"/>
        <color rgb="FF293045"/>
        <rFont val="Calibri"/>
        <family val="2"/>
        <scheme val="minor"/>
      </rPr>
      <t xml:space="preserve">, </t>
    </r>
    <r>
      <rPr>
        <u/>
        <sz val="11"/>
        <color rgb="FF293045"/>
        <rFont val="Calibri"/>
        <family val="2"/>
        <scheme val="minor"/>
      </rPr>
      <t>Burn Cost</t>
    </r>
    <r>
      <rPr>
        <sz val="11"/>
        <color rgb="FF293045"/>
        <rFont val="Calibri"/>
        <family val="2"/>
        <scheme val="minor"/>
      </rPr>
      <t>. The long term average that RMS predict will be lost on an annual basis.</t>
    </r>
  </si>
  <si>
    <t>Construction</t>
  </si>
  <si>
    <t>This report, and the analyses, models and predictions contained herein (Information"), are based on data provided by the Client, and compiled using proprietary computer risk assessment technology of Risk Management Solutions, Inc. ("RMS"). Such Information constitutes RMS confidential and proprietary information and trade secrets. Client shall (i) not disclose such Information to any third party; (ii) use such Information only for the purpose of facilitating an actual imminent reinsurance placement ("Purpose"); (iii) limit the disclosure of such Information only to its employees, partners and directors who have a need to know, provided that the receiving party shall ensure that each of those persons to whom such Information is to be disclosed is made aware of, and shall procure that such person or persons adhere to, the terms of these confidentiality restrictions; and (iv) use the same degree of care to prevent disclosure or use of such Information for other than the Purpose that it would use for its own confidential information (but in no case with less than a reasonable degree of care). The technology and data used in providing this Information is based on the scientific data, mathematical and empirical models, and encoded experience of scientists and sepcialists (including without limitation: earthquake engineers, wind engineers, structural engineers, geologists, seismologists, meteorologists, geotechnical specialists, mathematicians and cyber secutiry experts). As with any model of physical systems, particularly those with low frequencies of occurrence and potentially high severity outcomes, the actual losses from catastrophic events may differ from the results of simulation analyses. Furthermore, the accuracy of predictions depends largely on the accuracy and quality of the data used by Client. The Information is provided under license to Client and is either Hyperion X or RMS's proprietary and confidential information and may not be shared with any third party without the prior written consent of both Client and RMS. Furthermore, this Information may only be used for the specific business purpose specified by Client and for no other purpose, and may not be used under any circumstances in the development or calibration of any product or service offering that competes with RMS. The recipient of this Information is further advised that RMS is not engaged in the insurance, reinsurance, or related industries, and that the Information provided is not intended to constitute professional advice. RMS SPECIFICALLY DISCLAIMS ANY AND ALL RESPONSIBILITIES, OBLIGATIONS AND LIABILITY WITH RESPECT TO ANY DECISIONS OR ADVICE MADE OR GIVEN AS A RESULT OF THE INFORMATION OR USE THEREOF, INCLUDING ALL WARRANTIES, WHETHER EXPRESS OR IMPLIED, INCLUDING BUT NOT LIMITED TO, WARRANTIES OF NON-INFRINGEMENT, MERCHANTABILITY AND FITNESS FOR A PARTICULAR PURPOSE. IN NO EVENT SHALL RMS (OR ITS PARENT, SUBSIDIARY, OR OTHER AFFILIATED COMPANIES) BE LIABLE FOR DIRECT, INDIRECT, SPECIAL, INCIDENTAL, EXEMPLARY, OR CONSEQUENTIAL DAMAGES WITH RESPECT TO ANY DECISIONS OR ADVICE MADE OR GIVEN AS A RESULT OF THE CONTENTS OF THIS INFORMATION OR USE THEREOF."</t>
  </si>
  <si>
    <t>Occupancy</t>
  </si>
  <si>
    <t>Standard Deviation</t>
  </si>
  <si>
    <t>Coefficient of Variation</t>
  </si>
  <si>
    <t>AEP</t>
  </si>
  <si>
    <t>OEP</t>
  </si>
  <si>
    <r>
      <t xml:space="preserve">Is the </t>
    </r>
    <r>
      <rPr>
        <u/>
        <sz val="11"/>
        <color rgb="FF293045"/>
        <rFont val="Calibri"/>
        <family val="2"/>
        <scheme val="minor"/>
      </rPr>
      <t>total loss</t>
    </r>
    <r>
      <rPr>
        <sz val="11"/>
        <color rgb="FF293045"/>
        <rFont val="Calibri"/>
        <family val="2"/>
        <scheme val="minor"/>
      </rPr>
      <t xml:space="preserve"> to each site from a peril, </t>
    </r>
    <r>
      <rPr>
        <u/>
        <sz val="11"/>
        <color rgb="FF293045"/>
        <rFont val="Calibri"/>
        <family val="2"/>
        <scheme val="minor"/>
      </rPr>
      <t>minus the policy financials</t>
    </r>
    <r>
      <rPr>
        <sz val="11"/>
        <color rgb="FF293045"/>
        <rFont val="Calibri"/>
        <family val="2"/>
        <scheme val="minor"/>
      </rPr>
      <t xml:space="preserve"> i.e. deductible, limit, attachment and </t>
    </r>
    <r>
      <rPr>
        <u/>
        <sz val="11"/>
        <color rgb="FF293045"/>
        <rFont val="Calibri"/>
        <family val="2"/>
        <scheme val="minor"/>
      </rPr>
      <t>before reinsurance</t>
    </r>
    <r>
      <rPr>
        <sz val="11"/>
        <color rgb="FF293045"/>
        <rFont val="Calibri"/>
        <family val="2"/>
        <scheme val="minor"/>
      </rPr>
      <t xml:space="preserve"> is applied. The gross loss can be displayed at location, account and portfolio level.</t>
    </r>
  </si>
  <si>
    <r>
      <t xml:space="preserve">AKA Tail Conditional Expectation (TCE). The </t>
    </r>
    <r>
      <rPr>
        <u/>
        <sz val="11"/>
        <color rgb="FF293045"/>
        <rFont val="Calibri"/>
        <family val="2"/>
        <scheme val="minor"/>
      </rPr>
      <t>expected loss</t>
    </r>
    <r>
      <rPr>
        <sz val="11"/>
        <color rgb="FF293045"/>
        <rFont val="Calibri"/>
        <family val="2"/>
        <scheme val="minor"/>
      </rPr>
      <t xml:space="preserve"> given that a loss </t>
    </r>
    <r>
      <rPr>
        <u/>
        <sz val="11"/>
        <color rgb="FF293045"/>
        <rFont val="Calibri"/>
        <family val="2"/>
        <scheme val="minor"/>
      </rPr>
      <t>at least as large as the return period loss</t>
    </r>
    <r>
      <rPr>
        <sz val="11"/>
        <color rgb="FF293045"/>
        <rFont val="Calibri"/>
        <family val="2"/>
        <scheme val="minor"/>
      </rPr>
      <t xml:space="preserve"> or value at risk has occurred. i.e. if a loss above a specific return period does happen, this is how large it is likely to be (on average).</t>
    </r>
  </si>
  <si>
    <t>AddressMatch</t>
  </si>
  <si>
    <t>High Res Street</t>
  </si>
  <si>
    <t>Elevation</t>
  </si>
  <si>
    <t>Distance to Coast</t>
  </si>
  <si>
    <t>USD</t>
  </si>
  <si>
    <t>Earthquake</t>
  </si>
  <si>
    <t>Hurricane Hazard</t>
  </si>
  <si>
    <t>Tornado</t>
  </si>
  <si>
    <t>Winterstorm</t>
  </si>
  <si>
    <t>Average Annual Loss</t>
  </si>
  <si>
    <t>25 - 50 miles</t>
  </si>
  <si>
    <t>10 - 25 miles</t>
  </si>
  <si>
    <t>County</t>
  </si>
  <si>
    <t>Year Built</t>
  </si>
  <si>
    <t>Premium</t>
  </si>
  <si>
    <t>Locations Modelled</t>
  </si>
  <si>
    <t>Total Insured Value</t>
  </si>
  <si>
    <t>Report Currency</t>
  </si>
  <si>
    <t>ID</t>
  </si>
  <si>
    <t>PUREPREMIUM</t>
  </si>
  <si>
    <t>Sum of PUREPREMIUM</t>
  </si>
  <si>
    <t>Share TIV</t>
  </si>
  <si>
    <t>Wind Only</t>
  </si>
  <si>
    <r>
      <t>AKA</t>
    </r>
    <r>
      <rPr>
        <u/>
        <sz val="11"/>
        <color rgb="FF293045"/>
        <rFont val="Calibri"/>
        <family val="2"/>
        <scheme val="minor"/>
      </rPr>
      <t xml:space="preserve"> Return Period Loss</t>
    </r>
    <r>
      <rPr>
        <sz val="11"/>
        <color rgb="FF293045"/>
        <rFont val="Calibri"/>
        <family val="2"/>
        <scheme val="minor"/>
      </rPr>
      <t xml:space="preserve"> or RPL. The loss corresponding to a point on an loss curve that describes the likelihood of </t>
    </r>
    <r>
      <rPr>
        <u/>
        <sz val="11"/>
        <color rgb="FF293045"/>
        <rFont val="Calibri"/>
        <family val="2"/>
        <scheme val="minor"/>
      </rPr>
      <t>exceeding a loss threshold</t>
    </r>
    <r>
      <rPr>
        <sz val="11"/>
        <color rgb="FF293045"/>
        <rFont val="Calibri"/>
        <family val="2"/>
        <scheme val="minor"/>
      </rPr>
      <t xml:space="preserve"> from the single largest event (OEP) or an aggregation of events (AEP).</t>
    </r>
  </si>
  <si>
    <t>y</t>
  </si>
  <si>
    <t>Portfolio Stats</t>
  </si>
  <si>
    <t>Account Toggle</t>
  </si>
  <si>
    <t>Gross Premium</t>
  </si>
  <si>
    <t>27.5% Deductions</t>
  </si>
  <si>
    <t>Net Premium</t>
  </si>
  <si>
    <t>AAL/ Gross Premium</t>
  </si>
  <si>
    <t>AAL/ Net Premium</t>
  </si>
  <si>
    <t>Premium Deductions</t>
  </si>
  <si>
    <t xml:space="preserve">Loss Adjust Expense </t>
  </si>
  <si>
    <t>AAL + LAE</t>
  </si>
  <si>
    <t>New Portfolio Stats</t>
  </si>
  <si>
    <t>Primary</t>
  </si>
  <si>
    <t>Geocoding</t>
  </si>
  <si>
    <t>Coordinate</t>
  </si>
  <si>
    <t>High Res Postcode</t>
  </si>
  <si>
    <t>Street</t>
  </si>
  <si>
    <t>Postcode</t>
  </si>
  <si>
    <t>Wind</t>
  </si>
  <si>
    <t>Worse than City</t>
  </si>
  <si>
    <t>AccntNum</t>
  </si>
  <si>
    <t>AccntName</t>
  </si>
  <si>
    <t>InForce</t>
  </si>
  <si>
    <t>InForce TIV</t>
  </si>
  <si>
    <t>L</t>
  </si>
  <si>
    <t>Class</t>
  </si>
  <si>
    <t>Model Vendor</t>
  </si>
  <si>
    <t>Model Version</t>
  </si>
  <si>
    <t>Analysis Type</t>
  </si>
  <si>
    <t>Analysis Mode</t>
  </si>
  <si>
    <t>Event Rates</t>
  </si>
  <si>
    <t>Currency</t>
  </si>
  <si>
    <t>Binders</t>
  </si>
  <si>
    <t>RMS</t>
  </si>
  <si>
    <t>DLM</t>
  </si>
  <si>
    <t>Distributed</t>
  </si>
  <si>
    <t>Stochastic Event Sets - NTR</t>
  </si>
  <si>
    <t>Peril Region</t>
  </si>
  <si>
    <t>United States</t>
  </si>
  <si>
    <t>Sub Peril</t>
  </si>
  <si>
    <t>Shake</t>
  </si>
  <si>
    <t>Fire Following</t>
  </si>
  <si>
    <t>Sprinkler Leakage</t>
  </si>
  <si>
    <t>Demand Surge</t>
  </si>
  <si>
    <t>Building, Content, BI</t>
  </si>
  <si>
    <t>Storm Surge</t>
  </si>
  <si>
    <t>Hurricane/Windstorm</t>
  </si>
  <si>
    <t>Severe Convective Storm (SCS)</t>
  </si>
  <si>
    <t>Hail</t>
  </si>
  <si>
    <t>Sub peril</t>
  </si>
  <si>
    <t>Wind,+Snow+Ice+Freeze</t>
  </si>
  <si>
    <t>R</t>
  </si>
  <si>
    <t>T</t>
  </si>
  <si>
    <t>NA</t>
  </si>
  <si>
    <t>DLM Output Results</t>
  </si>
  <si>
    <t>Portfolio</t>
  </si>
  <si>
    <t>Account</t>
  </si>
  <si>
    <t>Location</t>
  </si>
  <si>
    <t>Output Level AAL</t>
  </si>
  <si>
    <t>Settings available and turned off for the profiles</t>
  </si>
  <si>
    <t>Settings available and turned on for the profiles</t>
  </si>
  <si>
    <t>Settings not currently available</t>
  </si>
  <si>
    <t>Over 50 miles</t>
  </si>
  <si>
    <t>All Perils</t>
  </si>
  <si>
    <t>CAT Load</t>
  </si>
  <si>
    <t>Data Quality Summary:</t>
  </si>
  <si>
    <t>SoilType</t>
  </si>
  <si>
    <t>Liquefaction</t>
  </si>
  <si>
    <t>Low</t>
  </si>
  <si>
    <t>Moderate</t>
  </si>
  <si>
    <t>Low to Moderate</t>
  </si>
  <si>
    <t>High</t>
  </si>
  <si>
    <t>Very Low</t>
  </si>
  <si>
    <t>Very Low to Low</t>
  </si>
  <si>
    <t>Moderate to High</t>
  </si>
  <si>
    <t>Num Storeys</t>
  </si>
  <si>
    <t>Year Upgrade</t>
  </si>
  <si>
    <t>Wind + Surge</t>
  </si>
  <si>
    <t>Contract</t>
  </si>
  <si>
    <t>All Perils (Excluding Storm Surge)</t>
  </si>
  <si>
    <t>High to Very High</t>
  </si>
  <si>
    <t>Very High</t>
  </si>
  <si>
    <t>InsuredValues</t>
  </si>
  <si>
    <t>Earthquake Hazard</t>
  </si>
  <si>
    <t>Inforce Date</t>
  </si>
  <si>
    <t>Sum of STDDEV^2</t>
  </si>
  <si>
    <t>Standard Deviation Load</t>
  </si>
  <si>
    <t>Technical Price</t>
  </si>
  <si>
    <t>New CAT Load</t>
  </si>
  <si>
    <t>Rate</t>
  </si>
  <si>
    <t>Blank or negative values are removed from the modelling</t>
  </si>
  <si>
    <t>State</t>
  </si>
  <si>
    <t>YearBuilt</t>
  </si>
  <si>
    <t>UniqueID</t>
  </si>
  <si>
    <t>Group</t>
  </si>
  <si>
    <t>All Perils (Including Storm Surge)</t>
  </si>
  <si>
    <t>Country</t>
  </si>
  <si>
    <t>Inception</t>
  </si>
  <si>
    <t>Expiry</t>
  </si>
  <si>
    <t>5 - 10 miles</t>
  </si>
  <si>
    <t>Deductible</t>
  </si>
  <si>
    <t>Earthquake AAL</t>
  </si>
  <si>
    <t>Windstorm</t>
  </si>
  <si>
    <t>Basement</t>
  </si>
  <si>
    <t>Roof Geom</t>
  </si>
  <si>
    <t>Roof Sys</t>
  </si>
  <si>
    <t>Roof Age</t>
  </si>
  <si>
    <t>Clad Sys</t>
  </si>
  <si>
    <t>Roof Anch</t>
  </si>
  <si>
    <t>Data Quality Stats based off windstorm policies</t>
  </si>
  <si>
    <t>Share Premium</t>
  </si>
  <si>
    <t>Average of Rate</t>
  </si>
  <si>
    <t>Contracts</t>
  </si>
  <si>
    <t>Removed all 0% participation locations and accounts</t>
  </si>
  <si>
    <t>Distance Banding</t>
  </si>
  <si>
    <t>Distance To Coast</t>
  </si>
  <si>
    <t>Deductions</t>
  </si>
  <si>
    <t>YearUpgrade</t>
  </si>
  <si>
    <t>(Multiple Items)</t>
  </si>
  <si>
    <t>Grand Total</t>
  </si>
  <si>
    <t>Insured Values</t>
  </si>
  <si>
    <t>Average Rate</t>
  </si>
  <si>
    <t>States</t>
  </si>
  <si>
    <t>Cat Loads are Net of Loss Adjustment and Premium Deductions</t>
  </si>
  <si>
    <t>(blank)</t>
  </si>
  <si>
    <t>AAL AIR</t>
  </si>
  <si>
    <t>AIR</t>
  </si>
  <si>
    <t>Net Cat Load AIR</t>
  </si>
  <si>
    <t>InForce Average Annual Loss AIR</t>
  </si>
  <si>
    <t>Net CAT Load RMS</t>
  </si>
  <si>
    <t>Net CAT Load AIR</t>
  </si>
  <si>
    <t>Portfolio Drivers RMS</t>
  </si>
  <si>
    <t>Portfolio Drivers AIR</t>
  </si>
  <si>
    <t>AIR AAL</t>
  </si>
  <si>
    <t>Wind only</t>
  </si>
  <si>
    <t>Standard/TVAR</t>
  </si>
  <si>
    <t>Agg/Occ</t>
  </si>
  <si>
    <t>AAL(EV)</t>
  </si>
  <si>
    <t>SD</t>
  </si>
  <si>
    <t>STD_EP</t>
  </si>
  <si>
    <t>AGG</t>
  </si>
  <si>
    <t>OCC</t>
  </si>
  <si>
    <t>STD_TVAR</t>
  </si>
  <si>
    <t>Wind+SS</t>
  </si>
  <si>
    <t>RMS:</t>
  </si>
  <si>
    <t>WS+SS</t>
  </si>
  <si>
    <t>RMS Loc ID</t>
  </si>
  <si>
    <t>GRLoss</t>
  </si>
  <si>
    <t>AIR:</t>
  </si>
  <si>
    <t>AAL RMS_v18.1</t>
  </si>
  <si>
    <t>AAL RMS_v22</t>
  </si>
  <si>
    <t>AAL RMS_v23</t>
  </si>
  <si>
    <t>v18.1, v22, v23</t>
  </si>
  <si>
    <t>RMSv18.1</t>
  </si>
  <si>
    <t>RMSv22</t>
  </si>
  <si>
    <t>RMSv23</t>
  </si>
  <si>
    <t>RMSv18</t>
  </si>
  <si>
    <t>HUSSv18</t>
  </si>
  <si>
    <t>HUv18</t>
  </si>
  <si>
    <t>HUv22</t>
  </si>
  <si>
    <t>HUSSv22</t>
  </si>
  <si>
    <t>HUv23</t>
  </si>
  <si>
    <t>HUSSv23</t>
  </si>
  <si>
    <t>RMS_v18</t>
  </si>
  <si>
    <t>RMS_v22</t>
  </si>
  <si>
    <t>RMS_v23</t>
  </si>
  <si>
    <t>RMS AAL_v18.1</t>
  </si>
  <si>
    <t>RMS AAL_v22</t>
  </si>
  <si>
    <t>RMS AAL_v23</t>
  </si>
  <si>
    <t>Under 0.5 mile</t>
  </si>
  <si>
    <t>0.5 - 1 miles</t>
  </si>
  <si>
    <t>1 - 2 miles</t>
  </si>
  <si>
    <t>2 - 5 miles</t>
  </si>
  <si>
    <t>Floor Area</t>
  </si>
  <si>
    <t>Net Cat Load RMS_v22</t>
  </si>
  <si>
    <t>Net Cat Load RMS_v18.1</t>
  </si>
  <si>
    <t>Net Cat Load RMS_v23</t>
  </si>
  <si>
    <t xml:space="preserve"> Share Premium</t>
  </si>
  <si>
    <t>Avg of Rate</t>
  </si>
  <si>
    <t xml:space="preserve"> Share TIV</t>
  </si>
  <si>
    <t>Floo Area</t>
  </si>
  <si>
    <t>Wind_RMS</t>
  </si>
  <si>
    <t>Wind + SS_RMS</t>
  </si>
  <si>
    <t>Wind_AIR</t>
  </si>
  <si>
    <t>Wind + SS_AIR</t>
  </si>
  <si>
    <t>Wind _RMS</t>
  </si>
  <si>
    <t xml:space="preserve">Wind + Surge </t>
  </si>
  <si>
    <t xml:space="preserve">Wind only </t>
  </si>
  <si>
    <t xml:space="preserve">Wind + Surge  </t>
  </si>
  <si>
    <t xml:space="preserve"> Wind only</t>
  </si>
  <si>
    <t xml:space="preserve"> Wind + Surge</t>
  </si>
  <si>
    <t xml:space="preserve">  Wind only</t>
  </si>
  <si>
    <t xml:space="preserve">  Wind + Surge</t>
  </si>
  <si>
    <t xml:space="preserve">Wind only  </t>
  </si>
  <si>
    <t xml:space="preserve">Wind only   </t>
  </si>
  <si>
    <t xml:space="preserve">Wind + Surge   </t>
  </si>
  <si>
    <t xml:space="preserve">Wind only    </t>
  </si>
  <si>
    <t xml:space="preserve">Wind + Surge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</si>
</sst>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 #,##0.00_-;_-* &quot;-&quot;??_-;_-@_-"/>
    <numFmt numFmtId="164" formatCode="_(* #,##0.00_);_(* \(#,##0.00\);_(* &quot;-&quot;??_);_(@_)"/>
    <numFmt numFmtId="165" formatCode="_-* #,##0_-;\-* #,##0_-;_-* &quot;-&quot;??_-;_-@_-"/>
    <numFmt numFmtId="166" formatCode="_-[$$-409]* #,##0_ ;_-[$$-409]* \-#,##0\ ;_-[$$-409]* &quot;-&quot;??_ ;_-@_ "/>
    <numFmt numFmtId="167" formatCode="0.0000000"/>
    <numFmt numFmtId="168" formatCode="0.0%"/>
    <numFmt numFmtId="169" formatCode="_-* #,##0.0_-;\-* #,##0.0_-;_-* &quot;-&quot;??_-;_-@_-"/>
    <numFmt numFmtId="170" formatCode="_-* #,##0.000_-;\-* #,##0.000_-;_-* &quot;-&quot;??_-;_-@_-"/>
  </numFmts>
  <fonts count="20" x14ac:knownFonts="1">
    <font>
      <sz val="11"/>
      <color theme="1"/>
      <name val="Calibri"/>
      <family val="2"/>
      <scheme val="minor"/>
    </font>
    <font>
      <sz val="11"/>
      <color theme="1"/>
      <name val="Calibri"/>
      <family val="2"/>
      <scheme val="minor"/>
    </font>
    <font>
      <b/>
      <sz val="11"/>
      <color theme="0"/>
      <name val="Calibri"/>
      <family val="2"/>
      <scheme val="minor"/>
    </font>
    <font>
      <sz val="11"/>
      <color theme="0"/>
      <name val="Calibri"/>
      <family val="2"/>
      <scheme val="minor"/>
    </font>
    <font>
      <sz val="11"/>
      <color rgb="FF293045"/>
      <name val="Calibri"/>
      <family val="2"/>
      <scheme val="minor"/>
    </font>
    <font>
      <b/>
      <sz val="11"/>
      <color rgb="FF293045"/>
      <name val="Calibri"/>
      <family val="2"/>
      <scheme val="minor"/>
    </font>
    <font>
      <u/>
      <sz val="11"/>
      <color rgb="FF293045"/>
      <name val="Calibri"/>
      <family val="2"/>
      <scheme val="minor"/>
    </font>
    <font>
      <b/>
      <sz val="11"/>
      <color theme="5"/>
      <name val="Calibri"/>
      <family val="2"/>
      <scheme val="minor"/>
    </font>
    <font>
      <b/>
      <sz val="11"/>
      <color theme="1"/>
      <name val="Calibri"/>
      <family val="2"/>
      <scheme val="minor"/>
    </font>
    <font>
      <b/>
      <sz val="11"/>
      <color rgb="FFFF0000"/>
      <name val="Calibri"/>
      <family val="2"/>
      <scheme val="minor"/>
    </font>
    <font>
      <sz val="11"/>
      <color theme="5"/>
      <name val="Calibri"/>
      <family val="2"/>
      <scheme val="minor"/>
    </font>
    <font>
      <sz val="11"/>
      <color theme="3"/>
      <name val="Calibri"/>
      <family val="2"/>
      <scheme val="minor"/>
    </font>
    <font>
      <sz val="9"/>
      <color rgb="FF293045"/>
      <name val="Calibri"/>
      <family val="2"/>
      <scheme val="minor"/>
    </font>
    <font>
      <sz val="9"/>
      <color theme="0"/>
      <name val="Calibri"/>
      <family val="2"/>
      <scheme val="minor"/>
    </font>
    <font>
      <sz val="7"/>
      <color theme="0"/>
      <name val="Calibri"/>
      <family val="2"/>
      <scheme val="minor"/>
    </font>
    <font>
      <sz val="11"/>
      <color rgb="FF293045"/>
      <name val="Wingdings 2"/>
      <family val="1"/>
      <charset val="2"/>
    </font>
    <font>
      <sz val="11"/>
      <color rgb="FF293045"/>
      <name val="Calibri Light"/>
      <family val="2"/>
      <scheme val="major"/>
    </font>
    <font>
      <sz val="11"/>
      <color indexed="8"/>
      <name val="Calibri"/>
      <family val="2"/>
    </font>
    <font>
      <b/>
      <sz val="12"/>
      <color theme="0"/>
      <name val="Calibri"/>
      <family val="2"/>
      <scheme val="minor"/>
    </font>
    <font>
      <b/>
      <u/>
      <sz val="14"/>
      <name val="Calibri"/>
      <family val="2"/>
      <scheme val="minor"/>
    </font>
  </fonts>
  <fills count="15">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theme="3"/>
        <bgColor indexed="64"/>
      </patternFill>
    </fill>
    <fill>
      <patternFill patternType="solid">
        <fgColor theme="4" tint="0.79998168889431442"/>
        <bgColor indexed="65"/>
      </patternFill>
    </fill>
    <fill>
      <patternFill patternType="solid">
        <fgColor theme="9" tint="-0.499984740745262"/>
        <bgColor indexed="64"/>
      </patternFill>
    </fill>
    <fill>
      <patternFill patternType="solid">
        <fgColor theme="7" tint="-0.499984740745262"/>
        <bgColor indexed="64"/>
      </patternFill>
    </fill>
    <fill>
      <patternFill patternType="solid">
        <fgColor theme="7" tint="0.59999389629810485"/>
        <bgColor indexed="64"/>
      </patternFill>
    </fill>
    <fill>
      <patternFill patternType="solid">
        <fgColor theme="1" tint="0.749992370372631"/>
        <bgColor indexed="64"/>
      </patternFill>
    </fill>
    <fill>
      <patternFill patternType="solid">
        <fgColor theme="1"/>
        <bgColor indexed="64"/>
      </patternFill>
    </fill>
    <fill>
      <patternFill patternType="solid">
        <fgColor theme="1" tint="0.249977111117893"/>
        <bgColor indexed="64"/>
      </patternFill>
    </fill>
    <fill>
      <patternFill patternType="solid">
        <fgColor rgb="FF002060"/>
        <bgColor indexed="64"/>
      </patternFill>
    </fill>
    <fill>
      <patternFill patternType="solid">
        <fgColor theme="4" tint="0.39997558519241921"/>
        <bgColor indexed="64"/>
      </patternFill>
    </fill>
    <fill>
      <patternFill patternType="solid">
        <fgColor theme="6" tint="0.5999938962981048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1" fillId="5" borderId="0" applyNumberFormat="0" applyBorder="0" applyAlignment="0" applyProtection="0"/>
  </cellStyleXfs>
  <cellXfs count="278">
    <xf numFmtId="0" fontId="0" fillId="0" borderId="0" xfId="0"/>
    <xf numFmtId="0" fontId="0" fillId="3" borderId="0" xfId="0" applyFill="1" applyAlignment="1">
      <alignment vertical="center"/>
    </xf>
    <xf numFmtId="0" fontId="2" fillId="3" borderId="0" xfId="0" applyFont="1" applyFill="1" applyAlignment="1">
      <alignment horizontal="center" vertical="center"/>
    </xf>
    <xf numFmtId="3" fontId="4" fillId="0" borderId="0" xfId="0" applyNumberFormat="1" applyFont="1" applyAlignment="1">
      <alignment vertical="center"/>
    </xf>
    <xf numFmtId="0" fontId="4" fillId="3" borderId="0" xfId="0" applyFont="1" applyFill="1" applyAlignment="1">
      <alignment vertical="center"/>
    </xf>
    <xf numFmtId="3" fontId="4" fillId="2" borderId="0" xfId="0" applyNumberFormat="1" applyFont="1" applyFill="1" applyAlignment="1">
      <alignment vertical="center"/>
    </xf>
    <xf numFmtId="0" fontId="3" fillId="3" borderId="0" xfId="0" applyFont="1" applyFill="1" applyAlignment="1">
      <alignment vertical="center"/>
    </xf>
    <xf numFmtId="0" fontId="4" fillId="3" borderId="0" xfId="0" applyFont="1" applyFill="1" applyAlignment="1">
      <alignment horizontal="center"/>
    </xf>
    <xf numFmtId="49" fontId="4" fillId="3" borderId="0" xfId="0" applyNumberFormat="1" applyFont="1" applyFill="1" applyAlignment="1">
      <alignment horizontal="left"/>
    </xf>
    <xf numFmtId="166" fontId="4" fillId="3" borderId="0" xfId="0" applyNumberFormat="1" applyFont="1" applyFill="1" applyAlignment="1">
      <alignment horizontal="left"/>
    </xf>
    <xf numFmtId="0" fontId="4" fillId="3" borderId="0" xfId="0" applyFont="1" applyFill="1" applyAlignment="1">
      <alignment horizontal="left"/>
    </xf>
    <xf numFmtId="0" fontId="5" fillId="3" borderId="0" xfId="0" applyFont="1" applyFill="1" applyAlignment="1">
      <alignment horizontal="center"/>
    </xf>
    <xf numFmtId="165" fontId="4" fillId="3" borderId="0" xfId="1" applyNumberFormat="1" applyFont="1" applyFill="1" applyAlignment="1">
      <alignment vertical="center"/>
    </xf>
    <xf numFmtId="0" fontId="0" fillId="3" borderId="0" xfId="0" applyFill="1"/>
    <xf numFmtId="165" fontId="0" fillId="0" borderId="0" xfId="1" applyNumberFormat="1" applyFont="1"/>
    <xf numFmtId="165" fontId="0" fillId="3" borderId="0" xfId="1" applyNumberFormat="1" applyFont="1" applyFill="1"/>
    <xf numFmtId="0" fontId="5" fillId="3" borderId="0" xfId="0" applyFont="1" applyFill="1" applyAlignment="1">
      <alignment horizontal="center" vertical="center"/>
    </xf>
    <xf numFmtId="0" fontId="0" fillId="3" borderId="0" xfId="0" applyFill="1" applyAlignment="1">
      <alignment vertical="center" wrapText="1"/>
    </xf>
    <xf numFmtId="11" fontId="0" fillId="3" borderId="0" xfId="0" applyNumberFormat="1" applyFill="1" applyAlignment="1">
      <alignment vertical="center"/>
    </xf>
    <xf numFmtId="0" fontId="5" fillId="3" borderId="0" xfId="0" applyFont="1" applyFill="1" applyAlignment="1">
      <alignment vertical="center"/>
    </xf>
    <xf numFmtId="0" fontId="4" fillId="3" borderId="0" xfId="0" applyFont="1" applyFill="1" applyAlignment="1">
      <alignment vertical="center" wrapText="1"/>
    </xf>
    <xf numFmtId="0" fontId="4" fillId="0" borderId="0" xfId="0" applyFont="1" applyAlignment="1">
      <alignment vertical="center" wrapText="1"/>
    </xf>
    <xf numFmtId="0" fontId="4" fillId="3" borderId="0" xfId="0" applyFont="1" applyFill="1" applyAlignment="1">
      <alignment horizontal="left" vertical="center" wrapText="1"/>
    </xf>
    <xf numFmtId="0" fontId="4" fillId="3" borderId="0" xfId="0" applyFont="1" applyFill="1" applyAlignment="1">
      <alignment horizontal="center" vertical="center"/>
    </xf>
    <xf numFmtId="165" fontId="3" fillId="3" borderId="0" xfId="1" applyNumberFormat="1" applyFont="1" applyFill="1" applyAlignment="1">
      <alignment vertical="center"/>
    </xf>
    <xf numFmtId="165" fontId="0" fillId="3" borderId="1" xfId="1" applyNumberFormat="1" applyFont="1" applyFill="1" applyBorder="1"/>
    <xf numFmtId="0" fontId="7" fillId="3" borderId="0" xfId="0" applyFont="1" applyFill="1" applyAlignment="1">
      <alignment vertical="center"/>
    </xf>
    <xf numFmtId="0" fontId="0" fillId="3" borderId="0" xfId="0" applyFill="1" applyBorder="1" applyAlignment="1">
      <alignment vertical="center"/>
    </xf>
    <xf numFmtId="0" fontId="2" fillId="3" borderId="0" xfId="0" applyFont="1" applyFill="1" applyBorder="1" applyAlignment="1">
      <alignment horizontal="center" vertical="center"/>
    </xf>
    <xf numFmtId="0" fontId="0" fillId="3" borderId="1" xfId="0" applyFill="1" applyBorder="1"/>
    <xf numFmtId="43" fontId="0" fillId="3" borderId="0" xfId="1" applyFont="1" applyFill="1" applyAlignment="1">
      <alignment vertical="center"/>
    </xf>
    <xf numFmtId="0" fontId="7" fillId="3" borderId="0" xfId="0" applyFont="1" applyFill="1" applyAlignment="1">
      <alignment horizontal="center"/>
    </xf>
    <xf numFmtId="49" fontId="0" fillId="3" borderId="0" xfId="0" applyNumberFormat="1" applyFill="1"/>
    <xf numFmtId="165" fontId="0" fillId="3" borderId="0" xfId="1" applyNumberFormat="1" applyFont="1" applyFill="1" applyAlignment="1">
      <alignment vertical="center"/>
    </xf>
    <xf numFmtId="0" fontId="2" fillId="4" borderId="1" xfId="0" applyFont="1" applyFill="1" applyBorder="1" applyAlignment="1">
      <alignment horizontal="center" vertical="center"/>
    </xf>
    <xf numFmtId="165" fontId="2" fillId="3" borderId="0" xfId="1" applyNumberFormat="1" applyFont="1" applyFill="1" applyBorder="1" applyAlignment="1">
      <alignment vertical="center"/>
    </xf>
    <xf numFmtId="0" fontId="7" fillId="3" borderId="0" xfId="0" applyFont="1" applyFill="1" applyAlignment="1">
      <alignment horizontal="left" vertical="center"/>
    </xf>
    <xf numFmtId="165" fontId="1" fillId="2" borderId="1" xfId="1" applyNumberFormat="1" applyFont="1" applyFill="1" applyBorder="1" applyAlignment="1">
      <alignment vertical="center"/>
    </xf>
    <xf numFmtId="0" fontId="0" fillId="3" borderId="0" xfId="0" applyFill="1" applyAlignment="1">
      <alignment horizontal="center"/>
    </xf>
    <xf numFmtId="169" fontId="0" fillId="3" borderId="0" xfId="0" applyNumberFormat="1" applyFill="1"/>
    <xf numFmtId="0" fontId="0" fillId="3" borderId="0" xfId="0" applyNumberFormat="1" applyFill="1"/>
    <xf numFmtId="3" fontId="8" fillId="3" borderId="0" xfId="0" applyNumberFormat="1" applyFont="1" applyFill="1"/>
    <xf numFmtId="168" fontId="0" fillId="3" borderId="0" xfId="2" applyNumberFormat="1" applyFont="1" applyFill="1"/>
    <xf numFmtId="49" fontId="3" fillId="4" borderId="0" xfId="0" applyNumberFormat="1" applyFont="1" applyFill="1" applyAlignment="1">
      <alignment horizontal="center"/>
    </xf>
    <xf numFmtId="165" fontId="3" fillId="4" borderId="0" xfId="1" applyNumberFormat="1" applyFont="1" applyFill="1" applyAlignment="1">
      <alignment horizontal="center"/>
    </xf>
    <xf numFmtId="168" fontId="3" fillId="4" borderId="0" xfId="2" applyNumberFormat="1" applyFont="1" applyFill="1" applyAlignment="1">
      <alignment horizontal="center"/>
    </xf>
    <xf numFmtId="3" fontId="0" fillId="2" borderId="0" xfId="0" applyNumberFormat="1" applyFont="1" applyFill="1" applyAlignment="1">
      <alignment vertical="center"/>
    </xf>
    <xf numFmtId="3" fontId="0" fillId="0" borderId="0" xfId="0" applyNumberFormat="1" applyFont="1" applyAlignment="1">
      <alignment vertical="center"/>
    </xf>
    <xf numFmtId="165" fontId="1" fillId="0" borderId="0" xfId="1" applyNumberFormat="1" applyFont="1" applyAlignment="1">
      <alignment vertical="center"/>
    </xf>
    <xf numFmtId="168" fontId="1" fillId="0" borderId="0" xfId="2" applyNumberFormat="1" applyFont="1" applyAlignment="1">
      <alignment vertical="center"/>
    </xf>
    <xf numFmtId="165" fontId="1" fillId="2" borderId="0" xfId="1" applyNumberFormat="1" applyFont="1" applyFill="1" applyAlignment="1">
      <alignment vertical="center"/>
    </xf>
    <xf numFmtId="168" fontId="1" fillId="2" borderId="0" xfId="2" applyNumberFormat="1" applyFont="1" applyFill="1" applyAlignment="1">
      <alignment vertical="center"/>
    </xf>
    <xf numFmtId="0" fontId="2" fillId="4" borderId="1" xfId="0" applyFont="1" applyFill="1" applyBorder="1" applyAlignment="1">
      <alignment horizontal="center" vertical="center"/>
    </xf>
    <xf numFmtId="4" fontId="0" fillId="3" borderId="0" xfId="0" applyNumberFormat="1" applyFill="1" applyAlignment="1">
      <alignment vertical="center"/>
    </xf>
    <xf numFmtId="43" fontId="2" fillId="3" borderId="0" xfId="1" applyFont="1" applyFill="1" applyBorder="1" applyAlignment="1">
      <alignment vertical="center"/>
    </xf>
    <xf numFmtId="43" fontId="0" fillId="3" borderId="0" xfId="1" applyFont="1" applyFill="1" applyBorder="1" applyAlignment="1">
      <alignment vertical="center"/>
    </xf>
    <xf numFmtId="10" fontId="0" fillId="2" borderId="0" xfId="0" applyNumberFormat="1" applyFont="1" applyFill="1" applyAlignment="1">
      <alignment horizontal="center" vertical="center"/>
    </xf>
    <xf numFmtId="3" fontId="0" fillId="2" borderId="0" xfId="0" applyNumberFormat="1" applyFont="1" applyFill="1" applyAlignment="1">
      <alignment horizontal="center" vertical="center"/>
    </xf>
    <xf numFmtId="10" fontId="0" fillId="0" borderId="0" xfId="0" applyNumberFormat="1" applyFont="1" applyAlignment="1">
      <alignment horizontal="center" vertical="center"/>
    </xf>
    <xf numFmtId="3" fontId="0" fillId="0" borderId="0" xfId="0" applyNumberFormat="1" applyFont="1" applyAlignment="1">
      <alignment horizontal="center" vertical="center"/>
    </xf>
    <xf numFmtId="10" fontId="7" fillId="2" borderId="0" xfId="0" applyNumberFormat="1" applyFont="1" applyFill="1" applyAlignment="1">
      <alignment horizontal="center" vertical="center"/>
    </xf>
    <xf numFmtId="3" fontId="7" fillId="2" borderId="0" xfId="0" applyNumberFormat="1" applyFont="1" applyFill="1" applyAlignment="1">
      <alignment horizontal="center" vertical="center"/>
    </xf>
    <xf numFmtId="0" fontId="8" fillId="3" borderId="0" xfId="0" applyFont="1" applyFill="1" applyAlignment="1">
      <alignment vertical="center"/>
    </xf>
    <xf numFmtId="0" fontId="0" fillId="0" borderId="0" xfId="0" pivotButton="1"/>
    <xf numFmtId="165" fontId="0" fillId="3" borderId="0" xfId="1" applyNumberFormat="1" applyFont="1" applyFill="1" applyBorder="1"/>
    <xf numFmtId="0" fontId="9" fillId="0" borderId="0" xfId="0" applyFont="1"/>
    <xf numFmtId="165" fontId="2" fillId="3" borderId="0" xfId="1" applyNumberFormat="1" applyFont="1" applyFill="1" applyBorder="1"/>
    <xf numFmtId="0" fontId="8" fillId="3" borderId="0" xfId="0" applyFont="1" applyFill="1"/>
    <xf numFmtId="0" fontId="4" fillId="3" borderId="1" xfId="0" applyFont="1" applyFill="1" applyBorder="1" applyAlignment="1">
      <alignment horizontal="center"/>
    </xf>
    <xf numFmtId="9" fontId="1" fillId="2" borderId="1" xfId="2" applyFont="1" applyFill="1" applyBorder="1" applyAlignment="1">
      <alignment vertical="center"/>
    </xf>
    <xf numFmtId="9" fontId="0" fillId="3" borderId="0" xfId="2" applyFont="1" applyFill="1" applyAlignment="1">
      <alignment vertical="center"/>
    </xf>
    <xf numFmtId="9" fontId="0" fillId="3" borderId="1" xfId="2" applyFont="1" applyFill="1" applyBorder="1"/>
    <xf numFmtId="0" fontId="5" fillId="3" borderId="2" xfId="0" applyFont="1" applyFill="1" applyBorder="1" applyAlignment="1">
      <alignment horizontal="center"/>
    </xf>
    <xf numFmtId="0" fontId="5" fillId="2" borderId="2" xfId="0" applyFont="1" applyFill="1" applyBorder="1" applyAlignment="1">
      <alignment horizontal="center"/>
    </xf>
    <xf numFmtId="3" fontId="4" fillId="2" borderId="1" xfId="0" applyNumberFormat="1" applyFont="1" applyFill="1" applyBorder="1" applyAlignment="1">
      <alignment horizontal="center"/>
    </xf>
    <xf numFmtId="3" fontId="4" fillId="3" borderId="1" xfId="0" applyNumberFormat="1" applyFont="1" applyFill="1" applyBorder="1" applyAlignment="1">
      <alignment horizontal="center"/>
    </xf>
    <xf numFmtId="0" fontId="2" fillId="4" borderId="1" xfId="0" applyFont="1" applyFill="1" applyBorder="1" applyAlignment="1">
      <alignment horizontal="center" vertical="center"/>
    </xf>
    <xf numFmtId="0" fontId="3" fillId="4" borderId="1" xfId="0" applyFont="1" applyFill="1" applyBorder="1" applyAlignment="1">
      <alignment horizontal="center" vertical="center"/>
    </xf>
    <xf numFmtId="10" fontId="0" fillId="3" borderId="1" xfId="2" applyNumberFormat="1" applyFont="1" applyFill="1" applyBorder="1"/>
    <xf numFmtId="9" fontId="4" fillId="3" borderId="0" xfId="2" applyFont="1" applyFill="1" applyAlignment="1">
      <alignment horizontal="center"/>
    </xf>
    <xf numFmtId="0" fontId="11" fillId="3" borderId="0" xfId="0" applyFont="1" applyFill="1" applyAlignment="1">
      <alignment vertical="center"/>
    </xf>
    <xf numFmtId="43" fontId="11" fillId="3" borderId="0" xfId="1" applyFont="1" applyFill="1" applyAlignment="1">
      <alignment vertical="center"/>
    </xf>
    <xf numFmtId="0" fontId="0" fillId="3" borderId="0" xfId="0" applyFill="1" applyAlignment="1">
      <alignment horizontal="center" vertical="center"/>
    </xf>
    <xf numFmtId="0" fontId="0" fillId="3" borderId="0" xfId="0" applyFont="1" applyFill="1" applyAlignment="1">
      <alignment vertical="center"/>
    </xf>
    <xf numFmtId="9" fontId="1" fillId="3" borderId="0" xfId="2" applyFont="1" applyFill="1" applyAlignment="1">
      <alignment vertical="center"/>
    </xf>
    <xf numFmtId="165" fontId="8" fillId="2" borderId="1" xfId="1" applyNumberFormat="1" applyFont="1" applyFill="1" applyBorder="1" applyAlignment="1">
      <alignment vertical="center"/>
    </xf>
    <xf numFmtId="0" fontId="0" fillId="3" borderId="0" xfId="0" applyFill="1" applyBorder="1"/>
    <xf numFmtId="0" fontId="0" fillId="3" borderId="1" xfId="0" applyFill="1" applyBorder="1" applyAlignment="1">
      <alignment horizontal="center"/>
    </xf>
    <xf numFmtId="9" fontId="0" fillId="3" borderId="1" xfId="2" applyFont="1" applyFill="1" applyBorder="1" applyAlignment="1">
      <alignment horizontal="center"/>
    </xf>
    <xf numFmtId="0" fontId="2" fillId="6" borderId="1" xfId="0" applyFont="1" applyFill="1" applyBorder="1" applyAlignment="1">
      <alignment horizontal="center"/>
    </xf>
    <xf numFmtId="0" fontId="2" fillId="6" borderId="1" xfId="0" applyFont="1" applyFill="1" applyBorder="1" applyAlignment="1">
      <alignment horizontal="center" vertical="center" wrapText="1"/>
    </xf>
    <xf numFmtId="168" fontId="0" fillId="3" borderId="1" xfId="2" applyNumberFormat="1" applyFont="1" applyFill="1" applyBorder="1" applyAlignment="1">
      <alignment horizontal="center" vertical="center"/>
    </xf>
    <xf numFmtId="0" fontId="1" fillId="3" borderId="0" xfId="0" applyFont="1" applyFill="1" applyAlignment="1">
      <alignment vertical="center"/>
    </xf>
    <xf numFmtId="43" fontId="1" fillId="3" borderId="0" xfId="1" applyFont="1" applyFill="1" applyAlignment="1">
      <alignment vertical="center"/>
    </xf>
    <xf numFmtId="165" fontId="1" fillId="3" borderId="0" xfId="1" applyNumberFormat="1" applyFont="1" applyFill="1" applyAlignment="1">
      <alignment vertical="center"/>
    </xf>
    <xf numFmtId="0" fontId="8" fillId="3" borderId="0" xfId="0" applyFont="1" applyFill="1" applyBorder="1"/>
    <xf numFmtId="0" fontId="2" fillId="3" borderId="0" xfId="0" applyFont="1" applyFill="1" applyBorder="1"/>
    <xf numFmtId="0" fontId="2" fillId="3" borderId="0" xfId="0" applyFont="1" applyFill="1" applyBorder="1" applyAlignment="1">
      <alignment horizontal="center"/>
    </xf>
    <xf numFmtId="9" fontId="3" fillId="4" borderId="1" xfId="2" applyFont="1" applyFill="1" applyBorder="1" applyAlignment="1">
      <alignment horizontal="center"/>
    </xf>
    <xf numFmtId="43" fontId="0" fillId="3" borderId="1" xfId="1" applyFont="1" applyFill="1" applyBorder="1"/>
    <xf numFmtId="167" fontId="0" fillId="3" borderId="1" xfId="0" applyNumberFormat="1" applyFill="1" applyBorder="1"/>
    <xf numFmtId="0" fontId="4" fillId="3" borderId="1" xfId="0" applyFont="1" applyFill="1" applyBorder="1" applyAlignment="1">
      <alignment vertical="center"/>
    </xf>
    <xf numFmtId="0" fontId="12" fillId="3" borderId="1" xfId="0" applyFont="1" applyFill="1" applyBorder="1" applyAlignment="1">
      <alignment horizontal="center" vertical="center"/>
    </xf>
    <xf numFmtId="0" fontId="13" fillId="4" borderId="1" xfId="0" applyFont="1" applyFill="1" applyBorder="1" applyAlignment="1">
      <alignment horizontal="center" vertical="center"/>
    </xf>
    <xf numFmtId="0" fontId="14" fillId="4" borderId="1" xfId="0" applyFont="1" applyFill="1" applyBorder="1" applyAlignment="1">
      <alignment horizontal="center" vertical="center"/>
    </xf>
    <xf numFmtId="0" fontId="14" fillId="4" borderId="3" xfId="0" applyFont="1" applyFill="1" applyBorder="1" applyAlignment="1">
      <alignment horizontal="center" vertical="center"/>
    </xf>
    <xf numFmtId="0" fontId="15" fillId="3" borderId="1" xfId="0" applyFont="1" applyFill="1" applyBorder="1" applyAlignment="1">
      <alignment horizontal="center" vertical="center"/>
    </xf>
    <xf numFmtId="0" fontId="16" fillId="3" borderId="1" xfId="0" applyFont="1" applyFill="1" applyBorder="1" applyAlignment="1">
      <alignment horizontal="center" vertical="center"/>
    </xf>
    <xf numFmtId="0" fontId="4" fillId="2" borderId="1" xfId="0" applyFont="1" applyFill="1" applyBorder="1" applyAlignment="1">
      <alignment vertical="center"/>
    </xf>
    <xf numFmtId="49" fontId="10" fillId="3" borderId="0" xfId="0" applyNumberFormat="1" applyFont="1" applyFill="1"/>
    <xf numFmtId="0" fontId="4" fillId="3" borderId="0" xfId="0" applyFont="1" applyFill="1" applyAlignment="1">
      <alignment horizontal="left" vertical="center"/>
    </xf>
    <xf numFmtId="0" fontId="0" fillId="3" borderId="0" xfId="0" applyFill="1" applyAlignment="1">
      <alignment horizontal="left" vertical="center"/>
    </xf>
    <xf numFmtId="0" fontId="2" fillId="4" borderId="1" xfId="0" applyFont="1" applyFill="1" applyBorder="1" applyAlignment="1">
      <alignment horizontal="center" vertical="center"/>
    </xf>
    <xf numFmtId="0" fontId="3" fillId="4" borderId="1" xfId="0" applyFont="1" applyFill="1" applyBorder="1" applyAlignment="1">
      <alignment horizontal="center" vertical="center"/>
    </xf>
    <xf numFmtId="0" fontId="2" fillId="4" borderId="1" xfId="0" applyFont="1" applyFill="1" applyBorder="1" applyAlignment="1">
      <alignment horizontal="center"/>
    </xf>
    <xf numFmtId="11" fontId="0" fillId="0" borderId="0" xfId="0" applyNumberFormat="1"/>
    <xf numFmtId="3" fontId="0" fillId="3" borderId="1" xfId="1" applyNumberFormat="1" applyFont="1" applyFill="1" applyBorder="1"/>
    <xf numFmtId="168" fontId="4" fillId="3" borderId="9" xfId="2" applyNumberFormat="1" applyFont="1" applyFill="1" applyBorder="1" applyAlignment="1">
      <alignment horizontal="center"/>
    </xf>
    <xf numFmtId="49" fontId="4" fillId="2" borderId="1" xfId="0" applyNumberFormat="1" applyFont="1" applyFill="1" applyBorder="1" applyAlignment="1">
      <alignment horizontal="center"/>
    </xf>
    <xf numFmtId="43" fontId="0" fillId="0" borderId="0" xfId="1" applyFont="1"/>
    <xf numFmtId="0" fontId="1" fillId="3" borderId="0" xfId="0" applyFont="1" applyFill="1" applyAlignment="1">
      <alignment horizontal="center" vertical="center"/>
    </xf>
    <xf numFmtId="168" fontId="1" fillId="3" borderId="1" xfId="2" applyNumberFormat="1" applyFont="1" applyFill="1" applyBorder="1" applyAlignment="1">
      <alignment horizontal="center" vertical="center"/>
    </xf>
    <xf numFmtId="168" fontId="7" fillId="3" borderId="1" xfId="2" applyNumberFormat="1" applyFont="1" applyFill="1" applyBorder="1" applyAlignment="1">
      <alignment horizontal="center" vertical="center"/>
    </xf>
    <xf numFmtId="3" fontId="1" fillId="3" borderId="1" xfId="1" applyNumberFormat="1" applyFont="1" applyFill="1" applyBorder="1" applyAlignment="1">
      <alignment horizontal="center" vertical="center"/>
    </xf>
    <xf numFmtId="3" fontId="1" fillId="3" borderId="4" xfId="1" applyNumberFormat="1" applyFont="1" applyFill="1" applyBorder="1" applyAlignment="1">
      <alignment horizontal="center" vertical="center"/>
    </xf>
    <xf numFmtId="3" fontId="0" fillId="3" borderId="0" xfId="0" applyNumberFormat="1" applyFill="1" applyAlignment="1">
      <alignment horizontal="center" vertical="center"/>
    </xf>
    <xf numFmtId="3" fontId="8" fillId="3" borderId="1" xfId="0" applyNumberFormat="1" applyFont="1" applyFill="1" applyBorder="1" applyAlignment="1">
      <alignment horizontal="center" vertical="center"/>
    </xf>
    <xf numFmtId="4" fontId="1" fillId="3" borderId="4" xfId="1" applyNumberFormat="1" applyFont="1" applyFill="1" applyBorder="1" applyAlignment="1">
      <alignment horizontal="center" vertical="center"/>
    </xf>
    <xf numFmtId="4" fontId="7" fillId="3" borderId="1" xfId="1" applyNumberFormat="1" applyFont="1" applyFill="1" applyBorder="1" applyAlignment="1">
      <alignment horizontal="center" vertical="center"/>
    </xf>
    <xf numFmtId="3" fontId="0" fillId="3" borderId="1" xfId="1" applyNumberFormat="1" applyFont="1" applyFill="1" applyBorder="1" applyAlignment="1">
      <alignment horizontal="center"/>
    </xf>
    <xf numFmtId="168" fontId="0" fillId="3" borderId="0" xfId="2" applyNumberFormat="1" applyFont="1" applyFill="1" applyBorder="1" applyAlignment="1">
      <alignment horizontal="center" vertical="center"/>
    </xf>
    <xf numFmtId="3" fontId="8" fillId="3" borderId="1" xfId="1" applyNumberFormat="1" applyFont="1" applyFill="1" applyBorder="1" applyAlignment="1">
      <alignment horizontal="center" vertical="center"/>
    </xf>
    <xf numFmtId="164" fontId="0" fillId="3" borderId="0" xfId="0" applyNumberFormat="1" applyFill="1" applyAlignment="1">
      <alignment vertical="center"/>
    </xf>
    <xf numFmtId="10" fontId="1" fillId="3" borderId="0" xfId="2" applyNumberFormat="1" applyFont="1" applyFill="1" applyAlignment="1">
      <alignment vertical="center"/>
    </xf>
    <xf numFmtId="4" fontId="1" fillId="3" borderId="1" xfId="1" applyNumberFormat="1" applyFont="1" applyFill="1" applyBorder="1" applyAlignment="1">
      <alignment horizontal="center" vertical="center"/>
    </xf>
    <xf numFmtId="0" fontId="17" fillId="0" borderId="0" xfId="0" applyNumberFormat="1" applyFont="1" applyFill="1" applyBorder="1" applyAlignment="1" applyProtection="1"/>
    <xf numFmtId="11" fontId="17" fillId="0" borderId="0" xfId="0" applyNumberFormat="1" applyFont="1" applyFill="1" applyBorder="1" applyAlignment="1" applyProtection="1"/>
    <xf numFmtId="3" fontId="1" fillId="3" borderId="0" xfId="1" applyNumberFormat="1" applyFont="1" applyFill="1" applyBorder="1" applyAlignment="1">
      <alignment horizontal="center" vertical="center"/>
    </xf>
    <xf numFmtId="9" fontId="0" fillId="3" borderId="0" xfId="2" applyFont="1" applyFill="1" applyBorder="1" applyAlignment="1">
      <alignment vertical="center"/>
    </xf>
    <xf numFmtId="0" fontId="8" fillId="3" borderId="0" xfId="0" applyFont="1" applyFill="1" applyAlignment="1">
      <alignment horizontal="center"/>
    </xf>
    <xf numFmtId="0" fontId="2" fillId="3" borderId="0" xfId="0" applyFont="1" applyFill="1" applyBorder="1" applyAlignment="1">
      <alignment horizontal="center"/>
    </xf>
    <xf numFmtId="0" fontId="8" fillId="3" borderId="0" xfId="0" applyFont="1" applyFill="1" applyBorder="1" applyAlignment="1">
      <alignment horizontal="center"/>
    </xf>
    <xf numFmtId="0" fontId="0" fillId="3" borderId="0" xfId="0" applyFill="1" applyBorder="1" applyAlignment="1">
      <alignment horizontal="center"/>
    </xf>
    <xf numFmtId="170" fontId="0" fillId="3" borderId="0" xfId="1" applyNumberFormat="1" applyFont="1" applyFill="1"/>
    <xf numFmtId="170" fontId="2" fillId="3" borderId="0" xfId="1" applyNumberFormat="1" applyFont="1" applyFill="1" applyBorder="1" applyAlignment="1">
      <alignment horizontal="center"/>
    </xf>
    <xf numFmtId="170" fontId="2" fillId="3" borderId="0" xfId="1" applyNumberFormat="1" applyFont="1" applyFill="1" applyBorder="1"/>
    <xf numFmtId="170" fontId="0" fillId="3" borderId="0" xfId="1" applyNumberFormat="1" applyFont="1" applyFill="1" applyBorder="1"/>
    <xf numFmtId="0" fontId="2" fillId="4" borderId="1" xfId="0" applyFont="1" applyFill="1" applyBorder="1" applyAlignment="1">
      <alignment horizontal="center" vertical="center"/>
    </xf>
    <xf numFmtId="0" fontId="3" fillId="4" borderId="1" xfId="0" applyFont="1" applyFill="1" applyBorder="1" applyAlignment="1">
      <alignment horizontal="center"/>
    </xf>
    <xf numFmtId="14" fontId="0" fillId="3" borderId="1" xfId="0" applyNumberFormat="1" applyFill="1" applyBorder="1"/>
    <xf numFmtId="14" fontId="0" fillId="3" borderId="1" xfId="0" applyNumberFormat="1" applyFill="1" applyBorder="1" applyAlignment="1">
      <alignment horizontal="center"/>
    </xf>
    <xf numFmtId="11" fontId="4" fillId="3" borderId="0" xfId="0" applyNumberFormat="1" applyFont="1" applyFill="1" applyAlignment="1">
      <alignment horizontal="center"/>
    </xf>
    <xf numFmtId="1" fontId="0" fillId="3" borderId="1" xfId="1" applyNumberFormat="1" applyFont="1" applyFill="1" applyBorder="1" applyAlignment="1">
      <alignment horizontal="center"/>
    </xf>
    <xf numFmtId="1" fontId="0" fillId="3" borderId="1" xfId="1" applyNumberFormat="1" applyFont="1" applyFill="1" applyBorder="1"/>
    <xf numFmtId="43" fontId="0" fillId="3" borderId="1" xfId="1" applyFont="1" applyFill="1" applyBorder="1" applyAlignment="1">
      <alignment horizontal="center"/>
    </xf>
    <xf numFmtId="165" fontId="8" fillId="3" borderId="0" xfId="1" applyNumberFormat="1" applyFont="1" applyFill="1"/>
    <xf numFmtId="0" fontId="0" fillId="0" borderId="0" xfId="0" applyAlignment="1"/>
    <xf numFmtId="168" fontId="4" fillId="3" borderId="1" xfId="2" applyNumberFormat="1" applyFont="1" applyFill="1" applyBorder="1" applyAlignment="1">
      <alignment horizontal="center"/>
    </xf>
    <xf numFmtId="0" fontId="4" fillId="3" borderId="7" xfId="0" applyFont="1" applyFill="1" applyBorder="1" applyAlignment="1">
      <alignment horizontal="center"/>
    </xf>
    <xf numFmtId="0" fontId="4" fillId="3" borderId="8" xfId="0" applyFont="1" applyFill="1" applyBorder="1" applyAlignment="1">
      <alignment horizontal="center"/>
    </xf>
    <xf numFmtId="0" fontId="4" fillId="3" borderId="5" xfId="0" applyFont="1" applyFill="1" applyBorder="1" applyAlignment="1">
      <alignment horizontal="center"/>
    </xf>
    <xf numFmtId="165" fontId="2" fillId="4" borderId="1" xfId="1" applyNumberFormat="1" applyFont="1" applyFill="1" applyBorder="1" applyAlignment="1">
      <alignment horizontal="center"/>
    </xf>
    <xf numFmtId="165" fontId="3" fillId="4" borderId="1" xfId="1" applyNumberFormat="1" applyFont="1" applyFill="1" applyBorder="1" applyAlignment="1">
      <alignment horizontal="center"/>
    </xf>
    <xf numFmtId="0" fontId="0" fillId="3" borderId="0" xfId="0" applyFont="1" applyFill="1" applyAlignment="1">
      <alignment horizontal="center"/>
    </xf>
    <xf numFmtId="10" fontId="3" fillId="4" borderId="1" xfId="2" applyNumberFormat="1" applyFont="1" applyFill="1" applyBorder="1" applyAlignment="1">
      <alignment horizontal="center"/>
    </xf>
    <xf numFmtId="170" fontId="3" fillId="4" borderId="1" xfId="1" applyNumberFormat="1" applyFont="1" applyFill="1" applyBorder="1" applyAlignment="1">
      <alignment horizontal="center"/>
    </xf>
    <xf numFmtId="0" fontId="0" fillId="3" borderId="0" xfId="0" applyFont="1" applyFill="1" applyBorder="1" applyAlignment="1">
      <alignment horizontal="center"/>
    </xf>
    <xf numFmtId="0" fontId="0" fillId="3" borderId="1" xfId="0" applyFill="1" applyBorder="1" applyAlignment="1">
      <alignment wrapText="1"/>
    </xf>
    <xf numFmtId="43" fontId="0" fillId="0" borderId="0" xfId="0" applyNumberFormat="1"/>
    <xf numFmtId="165" fontId="0" fillId="0" borderId="0" xfId="0" applyNumberFormat="1"/>
    <xf numFmtId="0" fontId="0" fillId="0" borderId="0" xfId="0" applyAlignment="1">
      <alignment horizontal="left"/>
    </xf>
    <xf numFmtId="0" fontId="0" fillId="0" borderId="0" xfId="0" pivotButton="1" applyAlignment="1">
      <alignment horizontal="center"/>
    </xf>
    <xf numFmtId="168" fontId="0" fillId="3" borderId="0" xfId="2" applyNumberFormat="1" applyFont="1" applyFill="1" applyBorder="1" applyAlignment="1">
      <alignment vertical="center"/>
    </xf>
    <xf numFmtId="168" fontId="3" fillId="4" borderId="0" xfId="2" applyNumberFormat="1" applyFont="1" applyFill="1" applyBorder="1" applyAlignment="1">
      <alignment vertical="center"/>
    </xf>
    <xf numFmtId="168" fontId="0" fillId="2" borderId="0" xfId="2" applyNumberFormat="1" applyFont="1" applyFill="1" applyBorder="1" applyAlignment="1">
      <alignment vertical="center"/>
    </xf>
    <xf numFmtId="0" fontId="0" fillId="0" borderId="1" xfId="0" applyBorder="1" applyAlignment="1">
      <alignment horizontal="center"/>
    </xf>
    <xf numFmtId="0" fontId="2" fillId="4" borderId="1" xfId="0" applyFont="1" applyFill="1" applyBorder="1" applyAlignment="1">
      <alignment horizontal="center" vertical="center"/>
    </xf>
    <xf numFmtId="0" fontId="0" fillId="0" borderId="2" xfId="0" pivotButton="1" applyBorder="1" applyAlignment="1">
      <alignment horizontal="center"/>
    </xf>
    <xf numFmtId="0" fontId="0" fillId="0" borderId="2" xfId="0" applyBorder="1" applyAlignment="1">
      <alignment horizontal="center"/>
    </xf>
    <xf numFmtId="0" fontId="3" fillId="7" borderId="1" xfId="0" applyFont="1" applyFill="1" applyBorder="1" applyAlignment="1">
      <alignment horizontal="center" vertical="center"/>
    </xf>
    <xf numFmtId="0" fontId="2" fillId="7" borderId="1" xfId="0" applyFont="1" applyFill="1" applyBorder="1" applyAlignment="1">
      <alignment horizontal="center" vertical="center"/>
    </xf>
    <xf numFmtId="165" fontId="2" fillId="7" borderId="1" xfId="1" applyNumberFormat="1" applyFont="1" applyFill="1" applyBorder="1" applyAlignment="1">
      <alignment horizontal="center"/>
    </xf>
    <xf numFmtId="0" fontId="2" fillId="7" borderId="1" xfId="0" applyFont="1" applyFill="1" applyBorder="1" applyAlignment="1">
      <alignment horizontal="center"/>
    </xf>
    <xf numFmtId="165" fontId="3" fillId="7" borderId="1" xfId="1" applyNumberFormat="1" applyFont="1" applyFill="1" applyBorder="1" applyAlignment="1">
      <alignment horizontal="center"/>
    </xf>
    <xf numFmtId="0" fontId="0" fillId="10" borderId="0" xfId="0" applyFill="1"/>
    <xf numFmtId="0" fontId="19" fillId="0" borderId="0" xfId="0" applyFont="1"/>
    <xf numFmtId="165" fontId="0" fillId="3" borderId="13" xfId="1" applyNumberFormat="1" applyFont="1" applyFill="1" applyBorder="1" applyAlignment="1">
      <alignment vertical="center"/>
    </xf>
    <xf numFmtId="165" fontId="0" fillId="3" borderId="14" xfId="1" applyNumberFormat="1" applyFont="1" applyFill="1" applyBorder="1" applyAlignment="1">
      <alignment vertical="center"/>
    </xf>
    <xf numFmtId="165" fontId="0" fillId="3" borderId="15" xfId="1" applyNumberFormat="1" applyFont="1" applyFill="1" applyBorder="1" applyAlignment="1">
      <alignment vertical="center"/>
    </xf>
    <xf numFmtId="165" fontId="0" fillId="3" borderId="16" xfId="1" applyNumberFormat="1" applyFont="1" applyFill="1" applyBorder="1" applyAlignment="1">
      <alignment vertical="center"/>
    </xf>
    <xf numFmtId="165" fontId="0" fillId="3" borderId="0" xfId="1" applyNumberFormat="1" applyFont="1" applyFill="1" applyBorder="1" applyAlignment="1">
      <alignment vertical="center"/>
    </xf>
    <xf numFmtId="165" fontId="0" fillId="3" borderId="17" xfId="1" applyNumberFormat="1" applyFont="1" applyFill="1" applyBorder="1" applyAlignment="1">
      <alignment vertical="center"/>
    </xf>
    <xf numFmtId="165" fontId="0" fillId="3" borderId="18" xfId="1" applyNumberFormat="1" applyFont="1" applyFill="1" applyBorder="1" applyAlignment="1">
      <alignment vertical="center"/>
    </xf>
    <xf numFmtId="165" fontId="0" fillId="3" borderId="19" xfId="1" applyNumberFormat="1" applyFont="1" applyFill="1" applyBorder="1" applyAlignment="1">
      <alignment vertical="center"/>
    </xf>
    <xf numFmtId="165" fontId="0" fillId="3" borderId="20" xfId="1" applyNumberFormat="1" applyFont="1" applyFill="1" applyBorder="1" applyAlignment="1">
      <alignment vertical="center"/>
    </xf>
    <xf numFmtId="0" fontId="2" fillId="4" borderId="1" xfId="0" applyFont="1" applyFill="1" applyBorder="1" applyAlignment="1">
      <alignment horizontal="center" vertical="center"/>
    </xf>
    <xf numFmtId="0" fontId="7" fillId="3" borderId="0" xfId="0" applyFont="1" applyFill="1" applyAlignment="1">
      <alignment horizontal="left"/>
    </xf>
    <xf numFmtId="0" fontId="3" fillId="7" borderId="1" xfId="0" applyFont="1" applyFill="1" applyBorder="1" applyAlignment="1">
      <alignment horizontal="center" vertical="center"/>
    </xf>
    <xf numFmtId="0" fontId="2" fillId="11" borderId="1" xfId="0" applyFont="1" applyFill="1" applyBorder="1" applyAlignment="1">
      <alignment horizontal="center" vertical="center"/>
    </xf>
    <xf numFmtId="0" fontId="2" fillId="12" borderId="1" xfId="0" applyFont="1" applyFill="1" applyBorder="1" applyAlignment="1">
      <alignment horizontal="center" vertical="center"/>
    </xf>
    <xf numFmtId="0" fontId="3" fillId="12" borderId="1" xfId="0" applyFont="1" applyFill="1" applyBorder="1" applyAlignment="1">
      <alignment horizontal="center" vertical="center"/>
    </xf>
    <xf numFmtId="0" fontId="3" fillId="11" borderId="1" xfId="0" applyFont="1" applyFill="1" applyBorder="1" applyAlignment="1">
      <alignment horizontal="center" vertical="center"/>
    </xf>
    <xf numFmtId="165" fontId="3" fillId="11" borderId="1" xfId="1" applyNumberFormat="1" applyFont="1" applyFill="1" applyBorder="1" applyAlignment="1">
      <alignment horizontal="center"/>
    </xf>
    <xf numFmtId="165" fontId="3" fillId="12" borderId="1" xfId="1" applyNumberFormat="1" applyFont="1" applyFill="1" applyBorder="1" applyAlignment="1">
      <alignment horizontal="center"/>
    </xf>
    <xf numFmtId="165" fontId="2" fillId="11" borderId="1" xfId="1" applyNumberFormat="1" applyFont="1" applyFill="1" applyBorder="1" applyAlignment="1">
      <alignment horizontal="center"/>
    </xf>
    <xf numFmtId="165" fontId="2" fillId="12" borderId="1" xfId="1" applyNumberFormat="1" applyFont="1" applyFill="1" applyBorder="1" applyAlignment="1">
      <alignment horizontal="center"/>
    </xf>
    <xf numFmtId="0" fontId="2" fillId="12" borderId="1" xfId="0" applyFont="1" applyFill="1" applyBorder="1" applyAlignment="1">
      <alignment horizontal="center"/>
    </xf>
    <xf numFmtId="0" fontId="2" fillId="11" borderId="1" xfId="0" applyFont="1" applyFill="1" applyBorder="1" applyAlignment="1">
      <alignment horizontal="center"/>
    </xf>
    <xf numFmtId="0" fontId="0" fillId="0" borderId="0" xfId="0" applyNumberFormat="1"/>
    <xf numFmtId="168" fontId="3" fillId="11" borderId="0" xfId="2" applyNumberFormat="1" applyFont="1" applyFill="1" applyBorder="1" applyAlignment="1">
      <alignment vertical="center"/>
    </xf>
    <xf numFmtId="168" fontId="3" fillId="12" borderId="0" xfId="2" applyNumberFormat="1" applyFont="1" applyFill="1" applyBorder="1" applyAlignment="1">
      <alignment vertical="center"/>
    </xf>
    <xf numFmtId="168" fontId="3" fillId="7" borderId="0" xfId="2" applyNumberFormat="1" applyFont="1" applyFill="1" applyBorder="1" applyAlignment="1">
      <alignment vertical="center"/>
    </xf>
    <xf numFmtId="10" fontId="3" fillId="11" borderId="1" xfId="0" applyNumberFormat="1" applyFont="1" applyFill="1" applyBorder="1" applyAlignment="1">
      <alignment horizontal="center" vertical="center"/>
    </xf>
    <xf numFmtId="0" fontId="3" fillId="7" borderId="1" xfId="0" applyFont="1" applyFill="1" applyBorder="1" applyAlignment="1">
      <alignment horizontal="center" vertical="center"/>
    </xf>
    <xf numFmtId="0" fontId="0" fillId="0" borderId="0" xfId="0" applyAlignment="1">
      <alignment horizontal="center"/>
    </xf>
    <xf numFmtId="0" fontId="1" fillId="5" borderId="9" xfId="3" applyFont="1" applyBorder="1" applyAlignment="1">
      <alignment horizontal="center" vertical="center" textRotation="90"/>
    </xf>
    <xf numFmtId="0" fontId="1" fillId="5" borderId="10" xfId="3" applyFont="1" applyBorder="1" applyAlignment="1">
      <alignment horizontal="center" vertical="center" textRotation="90"/>
    </xf>
    <xf numFmtId="0" fontId="1" fillId="5" borderId="4" xfId="3" applyFont="1" applyBorder="1" applyAlignment="1">
      <alignment horizontal="center" vertical="center" textRotation="90"/>
    </xf>
    <xf numFmtId="0" fontId="0" fillId="5" borderId="9" xfId="3" applyFont="1" applyBorder="1" applyAlignment="1">
      <alignment horizontal="center" vertical="center" textRotation="90"/>
    </xf>
    <xf numFmtId="0" fontId="0" fillId="3" borderId="1" xfId="0" applyFill="1" applyBorder="1" applyAlignment="1">
      <alignment horizontal="left" vertical="center"/>
    </xf>
    <xf numFmtId="0" fontId="4" fillId="2" borderId="1"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1" xfId="0" applyFont="1" applyFill="1" applyBorder="1" applyAlignment="1">
      <alignment horizontal="left" vertical="center"/>
    </xf>
    <xf numFmtId="0" fontId="2" fillId="6" borderId="2" xfId="0" applyFont="1" applyFill="1" applyBorder="1" applyAlignment="1">
      <alignment horizontal="center" vertical="center"/>
    </xf>
    <xf numFmtId="0" fontId="2" fillId="6" borderId="3" xfId="0" applyFont="1" applyFill="1" applyBorder="1" applyAlignment="1">
      <alignment horizontal="center" vertical="center"/>
    </xf>
    <xf numFmtId="0" fontId="13" fillId="4" borderId="1" xfId="0" applyFont="1" applyFill="1" applyBorder="1" applyAlignment="1">
      <alignment horizontal="center" vertical="center"/>
    </xf>
    <xf numFmtId="0" fontId="2" fillId="6" borderId="1" xfId="0" applyFont="1" applyFill="1" applyBorder="1" applyAlignment="1">
      <alignment horizontal="center" vertical="center"/>
    </xf>
    <xf numFmtId="0" fontId="13" fillId="4" borderId="2" xfId="0" applyFont="1" applyFill="1" applyBorder="1" applyAlignment="1">
      <alignment horizontal="center" vertical="center"/>
    </xf>
    <xf numFmtId="0" fontId="13" fillId="4" borderId="6" xfId="0" applyFont="1" applyFill="1" applyBorder="1" applyAlignment="1">
      <alignment horizontal="center" vertical="center"/>
    </xf>
    <xf numFmtId="0" fontId="13" fillId="4" borderId="3" xfId="0" applyFont="1" applyFill="1" applyBorder="1" applyAlignment="1">
      <alignment horizontal="center" vertical="center"/>
    </xf>
    <xf numFmtId="0" fontId="2" fillId="4" borderId="11" xfId="0" applyFont="1" applyFill="1" applyBorder="1" applyAlignment="1">
      <alignment horizontal="center" vertical="center"/>
    </xf>
    <xf numFmtId="0" fontId="2" fillId="4" borderId="0" xfId="0" applyFont="1" applyFill="1" applyBorder="1" applyAlignment="1">
      <alignment horizontal="center" vertical="center"/>
    </xf>
    <xf numFmtId="10" fontId="2" fillId="4" borderId="2" xfId="0" applyNumberFormat="1" applyFont="1" applyFill="1" applyBorder="1" applyAlignment="1">
      <alignment horizontal="center" vertical="center"/>
    </xf>
    <xf numFmtId="10" fontId="2" fillId="4" borderId="3" xfId="0" applyNumberFormat="1" applyFont="1" applyFill="1" applyBorder="1" applyAlignment="1">
      <alignment horizontal="center" vertical="center"/>
    </xf>
    <xf numFmtId="0" fontId="2" fillId="4" borderId="2" xfId="0" applyFont="1" applyFill="1" applyBorder="1" applyAlignment="1">
      <alignment horizontal="center" vertical="center"/>
    </xf>
    <xf numFmtId="0" fontId="2" fillId="4" borderId="3" xfId="0" applyFont="1" applyFill="1" applyBorder="1" applyAlignment="1">
      <alignment horizontal="center" vertical="center"/>
    </xf>
    <xf numFmtId="10" fontId="2" fillId="4" borderId="1"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3" fillId="4" borderId="2" xfId="0" applyFont="1" applyFill="1" applyBorder="1" applyAlignment="1">
      <alignment horizontal="center" vertical="center"/>
    </xf>
    <xf numFmtId="0" fontId="3" fillId="4" borderId="3" xfId="0" applyFont="1" applyFill="1" applyBorder="1" applyAlignment="1">
      <alignment horizontal="center" vertical="center"/>
    </xf>
    <xf numFmtId="0" fontId="3" fillId="7" borderId="1" xfId="0" applyFont="1" applyFill="1" applyBorder="1" applyAlignment="1">
      <alignment horizontal="center" vertical="center"/>
    </xf>
    <xf numFmtId="0" fontId="3" fillId="11" borderId="2" xfId="0" applyFont="1" applyFill="1" applyBorder="1" applyAlignment="1">
      <alignment horizontal="center" vertical="center"/>
    </xf>
    <xf numFmtId="0" fontId="3" fillId="11" borderId="3" xfId="0" applyFont="1" applyFill="1" applyBorder="1" applyAlignment="1">
      <alignment horizontal="center" vertical="center"/>
    </xf>
    <xf numFmtId="0" fontId="3" fillId="12" borderId="2" xfId="0" applyFont="1" applyFill="1" applyBorder="1" applyAlignment="1">
      <alignment horizontal="center" vertical="center"/>
    </xf>
    <xf numFmtId="0" fontId="3" fillId="12" borderId="3" xfId="0" applyFont="1" applyFill="1" applyBorder="1" applyAlignment="1">
      <alignment horizontal="center" vertical="center"/>
    </xf>
    <xf numFmtId="0" fontId="2" fillId="7" borderId="11" xfId="0" applyFont="1" applyFill="1" applyBorder="1" applyAlignment="1">
      <alignment horizontal="center" vertical="center"/>
    </xf>
    <xf numFmtId="0" fontId="2" fillId="7" borderId="0" xfId="0" applyFont="1" applyFill="1" applyBorder="1" applyAlignment="1">
      <alignment horizontal="center" vertical="center"/>
    </xf>
    <xf numFmtId="0" fontId="7" fillId="3" borderId="0" xfId="0" applyFont="1" applyFill="1" applyAlignment="1">
      <alignment horizontal="center" vertical="center"/>
    </xf>
    <xf numFmtId="0" fontId="2" fillId="11" borderId="11" xfId="0" applyFont="1" applyFill="1" applyBorder="1" applyAlignment="1">
      <alignment horizontal="center" vertical="center"/>
    </xf>
    <xf numFmtId="0" fontId="2" fillId="11" borderId="0" xfId="0" applyFont="1" applyFill="1" applyBorder="1" applyAlignment="1">
      <alignment horizontal="center" vertical="center"/>
    </xf>
    <xf numFmtId="0" fontId="2" fillId="12" borderId="11" xfId="0" applyFont="1" applyFill="1" applyBorder="1" applyAlignment="1">
      <alignment horizontal="center" vertical="center"/>
    </xf>
    <xf numFmtId="0" fontId="2" fillId="12" borderId="0"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3" xfId="0" applyFont="1" applyFill="1" applyBorder="1" applyAlignment="1">
      <alignment horizontal="center" vertical="center"/>
    </xf>
    <xf numFmtId="0" fontId="2" fillId="11" borderId="2" xfId="0" applyFont="1" applyFill="1" applyBorder="1" applyAlignment="1">
      <alignment horizontal="center" vertical="center"/>
    </xf>
    <xf numFmtId="0" fontId="2" fillId="11" borderId="3" xfId="0" applyFont="1" applyFill="1" applyBorder="1" applyAlignment="1">
      <alignment horizontal="center" vertical="center"/>
    </xf>
    <xf numFmtId="0" fontId="2" fillId="7" borderId="1" xfId="0" applyFont="1" applyFill="1" applyBorder="1" applyAlignment="1">
      <alignment horizontal="center" vertical="center"/>
    </xf>
    <xf numFmtId="0" fontId="3" fillId="12" borderId="2" xfId="0" applyFont="1" applyFill="1" applyBorder="1" applyAlignment="1">
      <alignment horizontal="center"/>
    </xf>
    <xf numFmtId="0" fontId="3" fillId="12" borderId="3" xfId="0" applyFont="1" applyFill="1" applyBorder="1" applyAlignment="1">
      <alignment horizontal="center"/>
    </xf>
    <xf numFmtId="0" fontId="3" fillId="7" borderId="1" xfId="0" applyFont="1" applyFill="1" applyBorder="1" applyAlignment="1">
      <alignment horizontal="center"/>
    </xf>
    <xf numFmtId="0" fontId="3" fillId="4" borderId="1" xfId="0" applyFont="1" applyFill="1" applyBorder="1" applyAlignment="1">
      <alignment horizontal="center"/>
    </xf>
    <xf numFmtId="0" fontId="3" fillId="11" borderId="1" xfId="0" applyFont="1" applyFill="1" applyBorder="1" applyAlignment="1">
      <alignment horizontal="center"/>
    </xf>
    <xf numFmtId="0" fontId="2" fillId="11" borderId="1" xfId="0" applyFont="1" applyFill="1" applyBorder="1" applyAlignment="1">
      <alignment horizontal="center" vertical="center"/>
    </xf>
    <xf numFmtId="0" fontId="2" fillId="12" borderId="1" xfId="0" applyFont="1" applyFill="1" applyBorder="1" applyAlignment="1">
      <alignment horizontal="center" vertical="center"/>
    </xf>
    <xf numFmtId="0" fontId="2" fillId="7" borderId="12" xfId="0" applyFont="1" applyFill="1" applyBorder="1" applyAlignment="1">
      <alignment horizontal="center"/>
    </xf>
    <xf numFmtId="0" fontId="2" fillId="7" borderId="5" xfId="0" applyFont="1" applyFill="1" applyBorder="1" applyAlignment="1">
      <alignment horizontal="center"/>
    </xf>
    <xf numFmtId="165" fontId="18" fillId="4" borderId="1" xfId="1" applyNumberFormat="1" applyFont="1" applyFill="1" applyBorder="1" applyAlignment="1">
      <alignment horizontal="center" vertical="center"/>
    </xf>
    <xf numFmtId="165" fontId="18" fillId="11" borderId="1" xfId="1" applyNumberFormat="1" applyFont="1" applyFill="1" applyBorder="1" applyAlignment="1">
      <alignment horizontal="center" vertical="center"/>
    </xf>
    <xf numFmtId="165" fontId="18" fillId="12" borderId="1" xfId="1" applyNumberFormat="1" applyFont="1" applyFill="1" applyBorder="1" applyAlignment="1">
      <alignment horizontal="center" vertical="center"/>
    </xf>
    <xf numFmtId="0" fontId="2" fillId="3" borderId="0" xfId="0" applyFont="1" applyFill="1" applyBorder="1" applyAlignment="1">
      <alignment horizontal="center"/>
    </xf>
    <xf numFmtId="165" fontId="18" fillId="7" borderId="1" xfId="1" applyNumberFormat="1" applyFont="1" applyFill="1" applyBorder="1" applyAlignment="1">
      <alignment horizontal="center" vertical="center"/>
    </xf>
    <xf numFmtId="0" fontId="0" fillId="0" borderId="0" xfId="0" applyAlignment="1">
      <alignment horizontal="center"/>
    </xf>
    <xf numFmtId="0" fontId="8" fillId="14" borderId="0" xfId="0" applyFont="1" applyFill="1" applyAlignment="1">
      <alignment horizontal="center"/>
    </xf>
    <xf numFmtId="0" fontId="8" fillId="8" borderId="0" xfId="0" applyFont="1" applyFill="1" applyAlignment="1">
      <alignment horizontal="center"/>
    </xf>
    <xf numFmtId="0" fontId="8" fillId="9" borderId="0" xfId="0" applyFont="1" applyFill="1" applyAlignment="1">
      <alignment horizontal="center"/>
    </xf>
    <xf numFmtId="0" fontId="8" fillId="13" borderId="0" xfId="0" applyFont="1" applyFill="1" applyAlignment="1">
      <alignment horizontal="center"/>
    </xf>
  </cellXfs>
  <cellStyles count="4">
    <cellStyle name="20% - Accent1" xfId="3" builtinId="30"/>
    <cellStyle name="Comma" xfId="1" builtinId="3"/>
    <cellStyle name="Normal" xfId="0" builtinId="0"/>
    <cellStyle name="Percent" xfId="2" builtinId="5"/>
  </cellStyles>
  <dxfs count="107">
    <dxf>
      <numFmt numFmtId="35" formatCode="_-* #,##0.00_-;\-* #,##0.00_-;_-* &quot;-&quot;??_-;_-@_-"/>
    </dxf>
    <dxf>
      <numFmt numFmtId="169" formatCode="_-* #,##0.0_-;\-* #,##0.0_-;_-* &quot;-&quot;??_-;_-@_-"/>
    </dxf>
    <dxf>
      <numFmt numFmtId="165" formatCode="_-* #,##0_-;\-* #,##0_-;_-* &quot;-&quot;??_-;_-@_-"/>
    </dxf>
    <dxf>
      <numFmt numFmtId="35" formatCode="_-* #,##0.00_-;\-* #,##0.00_-;_-* &quot;-&quot;??_-;_-@_-"/>
    </dxf>
    <dxf>
      <numFmt numFmtId="35" formatCode="_-* #,##0.00_-;\-* #,##0.00_-;_-* &quot;-&quot;??_-;_-@_-"/>
    </dxf>
    <dxf>
      <numFmt numFmtId="169" formatCode="_-* #,##0.0_-;\-* #,##0.0_-;_-* &quot;-&quot;??_-;_-@_-"/>
    </dxf>
    <dxf>
      <numFmt numFmtId="165" formatCode="_-* #,##0_-;\-* #,##0_-;_-* &quot;-&quot;??_-;_-@_-"/>
    </dxf>
    <dxf>
      <numFmt numFmtId="35" formatCode="_-* #,##0.00_-;\-* #,##0.00_-;_-* &quot;-&quot;??_-;_-@_-"/>
    </dxf>
    <dxf>
      <numFmt numFmtId="35" formatCode="_-* #,##0.00_-;\-* #,##0.00_-;_-* &quot;-&quot;??_-;_-@_-"/>
    </dxf>
    <dxf>
      <numFmt numFmtId="169" formatCode="_-* #,##0.0_-;\-* #,##0.0_-;_-* &quot;-&quot;??_-;_-@_-"/>
    </dxf>
    <dxf>
      <numFmt numFmtId="165" formatCode="_-* #,##0_-;\-* #,##0_-;_-* &quot;-&quot;??_-;_-@_-"/>
    </dxf>
    <dxf>
      <numFmt numFmtId="35" formatCode="_-* #,##0.00_-;\-* #,##0.00_-;_-* &quot;-&quot;??_-;_-@_-"/>
    </dxf>
    <dxf>
      <numFmt numFmtId="35" formatCode="_-* #,##0.00_-;\-* #,##0.00_-;_-* &quot;-&quot;??_-;_-@_-"/>
    </dxf>
    <dxf>
      <numFmt numFmtId="169" formatCode="_-* #,##0.0_-;\-* #,##0.0_-;_-* &quot;-&quot;??_-;_-@_-"/>
    </dxf>
    <dxf>
      <numFmt numFmtId="165" formatCode="_-* #,##0_-;\-* #,##0_-;_-* &quot;-&quot;??_-;_-@_-"/>
    </dxf>
    <dxf>
      <numFmt numFmtId="35" formatCode="_-* #,##0.00_-;\-* #,##0.00_-;_-* &quot;-&quot;??_-;_-@_-"/>
    </dxf>
    <dxf>
      <numFmt numFmtId="35" formatCode="_-* #,##0.00_-;\-* #,##0.00_-;_-* &quot;-&quot;??_-;_-@_-"/>
    </dxf>
    <dxf>
      <numFmt numFmtId="169" formatCode="_-* #,##0.0_-;\-* #,##0.0_-;_-* &quot;-&quot;??_-;_-@_-"/>
    </dxf>
    <dxf>
      <numFmt numFmtId="165" formatCode="_-* #,##0_-;\-* #,##0_-;_-* &quot;-&quot;??_-;_-@_-"/>
    </dxf>
    <dxf>
      <numFmt numFmtId="35" formatCode="_-* #,##0.00_-;\-* #,##0.00_-;_-* &quot;-&quot;??_-;_-@_-"/>
    </dxf>
    <dxf>
      <numFmt numFmtId="35" formatCode="_-* #,##0.00_-;\-* #,##0.00_-;_-* &quot;-&quot;??_-;_-@_-"/>
    </dxf>
    <dxf>
      <numFmt numFmtId="169" formatCode="_-* #,##0.0_-;\-* #,##0.0_-;_-* &quot;-&quot;??_-;_-@_-"/>
    </dxf>
    <dxf>
      <numFmt numFmtId="165" formatCode="_-* #,##0_-;\-* #,##0_-;_-* &quot;-&quot;??_-;_-@_-"/>
    </dxf>
    <dxf>
      <numFmt numFmtId="35" formatCode="_-* #,##0.00_-;\-* #,##0.00_-;_-* &quot;-&quot;??_-;_-@_-"/>
    </dxf>
    <dxf>
      <numFmt numFmtId="35" formatCode="_-* #,##0.00_-;\-* #,##0.00_-;_-* &quot;-&quot;??_-;_-@_-"/>
    </dxf>
    <dxf>
      <numFmt numFmtId="169" formatCode="_-* #,##0.0_-;\-* #,##0.0_-;_-* &quot;-&quot;??_-;_-@_-"/>
    </dxf>
    <dxf>
      <numFmt numFmtId="165" formatCode="_-* #,##0_-;\-* #,##0_-;_-* &quot;-&quot;??_-;_-@_-"/>
    </dxf>
    <dxf>
      <numFmt numFmtId="35" formatCode="_-* #,##0.00_-;\-* #,##0.00_-;_-* &quot;-&quot;??_-;_-@_-"/>
    </dxf>
    <dxf>
      <numFmt numFmtId="35" formatCode="_-* #,##0.00_-;\-* #,##0.00_-;_-* &quot;-&quot;??_-;_-@_-"/>
    </dxf>
    <dxf>
      <numFmt numFmtId="169" formatCode="_-* #,##0.0_-;\-* #,##0.0_-;_-* &quot;-&quot;??_-;_-@_-"/>
    </dxf>
    <dxf>
      <numFmt numFmtId="165" formatCode="_-* #,##0_-;\-* #,##0_-;_-* &quot;-&quot;??_-;_-@_-"/>
    </dxf>
    <dxf>
      <numFmt numFmtId="35" formatCode="_-* #,##0.00_-;\-* #,##0.00_-;_-* &quot;-&quot;??_-;_-@_-"/>
    </dxf>
    <dxf>
      <numFmt numFmtId="35" formatCode="_-* #,##0.00_-;\-* #,##0.00_-;_-* &quot;-&quot;??_-;_-@_-"/>
    </dxf>
    <dxf>
      <numFmt numFmtId="169" formatCode="_-* #,##0.0_-;\-* #,##0.0_-;_-* &quot;-&quot;??_-;_-@_-"/>
    </dxf>
    <dxf>
      <numFmt numFmtId="165" formatCode="_-* #,##0_-;\-* #,##0_-;_-* &quot;-&quot;??_-;_-@_-"/>
    </dxf>
    <dxf>
      <numFmt numFmtId="35" formatCode="_-* #,##0.00_-;\-* #,##0.00_-;_-* &quot;-&quot;??_-;_-@_-"/>
    </dxf>
    <dxf>
      <numFmt numFmtId="35" formatCode="_-* #,##0.00_-;\-* #,##0.00_-;_-* &quot;-&quot;??_-;_-@_-"/>
    </dxf>
    <dxf>
      <numFmt numFmtId="169" formatCode="_-* #,##0.0_-;\-* #,##0.0_-;_-* &quot;-&quot;??_-;_-@_-"/>
    </dxf>
    <dxf>
      <numFmt numFmtId="165" formatCode="_-* #,##0_-;\-* #,##0_-;_-* &quot;-&quot;??_-;_-@_-"/>
    </dxf>
    <dxf>
      <numFmt numFmtId="35" formatCode="_-* #,##0.00_-;\-* #,##0.00_-;_-* &quot;-&quot;??_-;_-@_-"/>
    </dxf>
    <dxf>
      <numFmt numFmtId="35" formatCode="_-* #,##0.00_-;\-* #,##0.00_-;_-* &quot;-&quot;??_-;_-@_-"/>
    </dxf>
    <dxf>
      <numFmt numFmtId="165" formatCode="_-* #,##0_-;\-* #,##0_-;_-* &quot;-&quot;??_-;_-@_-"/>
    </dxf>
    <dxf>
      <numFmt numFmtId="169" formatCode="_-* #,##0.0_-;\-* #,##0.0_-;_-* &quot;-&quot;??_-;_-@_-"/>
    </dxf>
    <dxf>
      <numFmt numFmtId="35" formatCode="_-* #,##0.00_-;\-* #,##0.00_-;_-* &quot;-&quot;??_-;_-@_-"/>
    </dxf>
    <dxf>
      <font>
        <color theme="0"/>
      </font>
      <fill>
        <patternFill patternType="solid">
          <fgColor indexed="64"/>
          <bgColor theme="7" tint="-0.499984740745262"/>
        </patternFill>
      </fill>
      <alignment horizontal="center" vertical="center" readingOrder="0"/>
    </dxf>
    <dxf>
      <font>
        <color theme="0"/>
      </font>
      <fill>
        <patternFill patternType="solid">
          <fgColor indexed="64"/>
          <bgColor rgb="FF002060"/>
        </patternFill>
      </fill>
      <alignment horizontal="center" vertical="center" readingOrder="0"/>
    </dxf>
    <dxf>
      <font>
        <color theme="0"/>
      </font>
      <fill>
        <patternFill patternType="solid">
          <fgColor indexed="64"/>
          <bgColor theme="1" tint="0.249977111117893"/>
        </patternFill>
      </fill>
      <alignment horizontal="center" vertical="center" readingOrder="0"/>
    </dxf>
    <dxf>
      <alignment horizontal="center" readingOrder="0"/>
    </dxf>
    <dxf>
      <alignment horizontal="center" readingOrder="0"/>
    </dxf>
    <dxf>
      <alignment horizontal="center" readingOrder="0"/>
    </dxf>
    <dxf>
      <numFmt numFmtId="35" formatCode="_-* #,##0.00_-;\-* #,##0.00_-;_-* &quot;-&quot;??_-;_-@_-"/>
    </dxf>
    <dxf>
      <numFmt numFmtId="165" formatCode="_-* #,##0_-;\-* #,##0_-;_-* &quot;-&quot;??_-;_-@_-"/>
    </dxf>
    <dxf>
      <numFmt numFmtId="169" formatCode="_-* #,##0.0_-;\-* #,##0.0_-;_-* &quot;-&quot;??_-;_-@_-"/>
    </dxf>
    <dxf>
      <numFmt numFmtId="35" formatCode="_-* #,##0.00_-;\-* #,##0.00_-;_-* &quot;-&quot;??_-;_-@_-"/>
    </dxf>
    <dxf>
      <font>
        <color theme="0"/>
      </font>
      <fill>
        <patternFill patternType="solid">
          <fgColor indexed="64"/>
          <bgColor theme="3"/>
        </patternFill>
      </fill>
      <alignment horizontal="center" vertical="center" readingOrder="0"/>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numFmt numFmtId="165" formatCode="_-* #,##0_-;\-* #,##0_-;_-* &quot;-&quot;??_-;_-@_-"/>
    </dxf>
    <dxf>
      <numFmt numFmtId="169" formatCode="_-* #,##0.0_-;\-* #,##0.0_-;_-* &quot;-&quot;??_-;_-@_-"/>
    </dxf>
    <dxf>
      <numFmt numFmtId="165" formatCode="_-* #,##0_-;\-* #,##0_-;_-* &quot;-&quot;??_-;_-@_-"/>
    </dxf>
    <dxf>
      <numFmt numFmtId="169" formatCode="_-* #,##0.0_-;\-* #,##0.0_-;_-* &quot;-&quot;??_-;_-@_-"/>
    </dxf>
    <dxf>
      <numFmt numFmtId="35" formatCode="_-* #,##0.00_-;\-* #,##0.00_-;_-* &quot;-&quot;??_-;_-@_-"/>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theme="3"/>
        </patternFill>
      </fill>
    </dxf>
    <dxf>
      <fill>
        <patternFill>
          <bgColor theme="3"/>
        </patternFill>
      </fill>
    </dxf>
    <dxf>
      <fill>
        <patternFill>
          <bgColor theme="0" tint="-4.9989318521683403E-2"/>
        </patternFill>
      </fill>
    </dxf>
    <dxf>
      <fill>
        <patternFill>
          <bgColor theme="1"/>
        </patternFill>
      </fill>
    </dxf>
    <dxf>
      <fill>
        <patternFill>
          <bgColor theme="1"/>
        </patternFill>
      </fill>
    </dxf>
    <dxf>
      <font>
        <color theme="0"/>
      </font>
      <fill>
        <patternFill>
          <bgColor theme="3"/>
        </patternFill>
      </fill>
      <border>
        <vertical style="thin">
          <color auto="1"/>
        </vertical>
        <horizontal style="thin">
          <color auto="1"/>
        </horizontal>
      </border>
    </dxf>
    <dxf>
      <font>
        <color theme="0"/>
      </font>
      <fill>
        <patternFill>
          <bgColor theme="3"/>
        </patternFill>
      </fill>
      <border>
        <vertical style="thin">
          <color auto="1"/>
        </vertical>
        <horizontal style="thin">
          <color auto="1"/>
        </horizontal>
      </border>
    </dxf>
    <dxf>
      <fill>
        <patternFill>
          <bgColor theme="0" tint="-4.9989318521683403E-2"/>
        </patternFill>
      </fill>
    </dxf>
    <dxf>
      <font>
        <color theme="0"/>
      </font>
      <fill>
        <patternFill>
          <bgColor theme="3"/>
        </patternFill>
      </fill>
    </dxf>
    <dxf>
      <font>
        <color theme="0"/>
      </font>
      <fill>
        <patternFill>
          <bgColor theme="3"/>
        </patternFill>
      </fill>
      <border>
        <vertical style="thin">
          <color auto="1"/>
        </vertical>
        <horizontal style="thin">
          <color auto="1"/>
        </horizontal>
      </border>
    </dxf>
  </dxfs>
  <tableStyles count="3" defaultTableStyle="TableStyleMedium2" defaultPivotStyle="Bowood">
    <tableStyle name="Bowood" table="0" count="5">
      <tableStyleElement type="headerRow" dxfId="106"/>
      <tableStyleElement type="totalRow" dxfId="105"/>
      <tableStyleElement type="secondRowStripe" dxfId="104"/>
      <tableStyleElement type="pageFieldLabels" dxfId="103"/>
      <tableStyleElement type="pageFieldValues" dxfId="102"/>
    </tableStyle>
    <tableStyle name="PivotTable Style 1" table="0" count="3">
      <tableStyleElement type="headerRow" dxfId="101"/>
      <tableStyleElement type="totalRow" dxfId="100"/>
      <tableStyleElement type="secondRowStripe" dxfId="99"/>
    </tableStyle>
    <tableStyle name="PivotTable Style 2" table="0" count="2">
      <tableStyleElement type="headerRow" dxfId="98"/>
      <tableStyleElement type="totalRow" dxfId="97"/>
    </tableStyle>
  </tableStyles>
  <colors>
    <mruColors>
      <color rgb="FFA3D5A9"/>
      <color rgb="FFEB5963"/>
      <color rgb="FFFEF7E6"/>
      <color rgb="FF52C76B"/>
      <color rgb="FF00C9D3"/>
      <color rgb="FF5FB66A"/>
      <color rgb="FF5B4898"/>
      <color rgb="FF29304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34" Type="http://schemas.openxmlformats.org/officeDocument/2006/relationships/customXml" Target="../customXml/item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owerPivotData" Target="model/item.data"/><Relationship Id="rId33" Type="http://schemas.openxmlformats.org/officeDocument/2006/relationships/customXml" Target="../customXml/item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32" Type="http://schemas.openxmlformats.org/officeDocument/2006/relationships/customXml" Target="../customXml/item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0</xdr:colOff>
      <xdr:row>0</xdr:row>
      <xdr:rowOff>98784</xdr:rowOff>
    </xdr:from>
    <xdr:to>
      <xdr:col>2</xdr:col>
      <xdr:colOff>1394373</xdr:colOff>
      <xdr:row>2</xdr:row>
      <xdr:rowOff>176389</xdr:rowOff>
    </xdr:to>
    <xdr:pic>
      <xdr:nvPicPr>
        <xdr:cNvPr id="3" name="Picture 3" descr="A blue and black logo&#10;&#10;Description automatically generated"/>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67" y="98784"/>
          <a:ext cx="2128150" cy="4444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77616</xdr:rowOff>
    </xdr:from>
    <xdr:to>
      <xdr:col>4</xdr:col>
      <xdr:colOff>159650</xdr:colOff>
      <xdr:row>2</xdr:row>
      <xdr:rowOff>155221</xdr:rowOff>
    </xdr:to>
    <xdr:pic>
      <xdr:nvPicPr>
        <xdr:cNvPr id="4" name="Picture 3" descr="A blue and black logo&#10;&#10;Description automatically generated"/>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778" y="77616"/>
          <a:ext cx="2128150" cy="4444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10</xdr:col>
      <xdr:colOff>219074</xdr:colOff>
      <xdr:row>26</xdr:row>
      <xdr:rowOff>257174</xdr:rowOff>
    </xdr:from>
    <xdr:ext cx="4429125" cy="346954"/>
    <mc:AlternateContent xmlns:mc="http://schemas.openxmlformats.org/markup-compatibility/2006" xmlns:a14="http://schemas.microsoft.com/office/drawing/2010/main">
      <mc:Choice Requires="a14">
        <xdr:sp macro="" textlink="">
          <xdr:nvSpPr>
            <xdr:cNvPr id="4" name="TextBox 3"/>
            <xdr:cNvSpPr txBox="1"/>
          </xdr:nvSpPr>
          <xdr:spPr>
            <a:xfrm>
              <a:off x="5848349" y="5572124"/>
              <a:ext cx="4429125" cy="346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GB" sz="1100" b="0" i="1">
                        <a:latin typeface="Cambria Math" panose="02040503050406030204" pitchFamily="18" charset="0"/>
                      </a:rPr>
                      <m:t>𝑇𝑒𝑐h𝑛𝑖𝑐𝑎𝑙</m:t>
                    </m:r>
                    <m:r>
                      <a:rPr lang="en-GB" sz="1100" b="0" i="1">
                        <a:latin typeface="Cambria Math" panose="02040503050406030204" pitchFamily="18" charset="0"/>
                      </a:rPr>
                      <m:t> </m:t>
                    </m:r>
                    <m:r>
                      <a:rPr lang="en-GB" sz="1100" b="0" i="1">
                        <a:latin typeface="Cambria Math" panose="02040503050406030204" pitchFamily="18" charset="0"/>
                      </a:rPr>
                      <m:t>𝑃𝑟𝑖𝑐𝑒</m:t>
                    </m:r>
                    <m:r>
                      <a:rPr lang="en-GB" sz="1100" b="0" i="1">
                        <a:latin typeface="Cambria Math" panose="02040503050406030204" pitchFamily="18" charset="0"/>
                      </a:rPr>
                      <m:t>=</m:t>
                    </m:r>
                    <m:f>
                      <m:fPr>
                        <m:ctrlPr>
                          <a:rPr lang="en-GB" sz="1100" b="0" i="1">
                            <a:latin typeface="Cambria Math" panose="02040503050406030204" pitchFamily="18" charset="0"/>
                          </a:rPr>
                        </m:ctrlPr>
                      </m:fPr>
                      <m:num>
                        <m:r>
                          <a:rPr lang="en-GB" sz="1100" b="0" i="1">
                            <a:latin typeface="Cambria Math" panose="02040503050406030204" pitchFamily="18" charset="0"/>
                          </a:rPr>
                          <m:t>𝑁𝑒𝑡</m:t>
                        </m:r>
                        <m:r>
                          <a:rPr lang="en-GB" sz="1100" b="0" i="1">
                            <a:latin typeface="Cambria Math" panose="02040503050406030204" pitchFamily="18" charset="0"/>
                          </a:rPr>
                          <m:t> </m:t>
                        </m:r>
                        <m:r>
                          <a:rPr lang="en-GB" sz="1100" b="0" i="1">
                            <a:latin typeface="Cambria Math" panose="02040503050406030204" pitchFamily="18" charset="0"/>
                          </a:rPr>
                          <m:t>𝑃𝑟𝑒𝑚𝑖𝑢𝑚</m:t>
                        </m:r>
                      </m:num>
                      <m:den>
                        <m:d>
                          <m:dPr>
                            <m:ctrlPr>
                              <a:rPr lang="en-GB" sz="1100" b="0" i="1">
                                <a:solidFill>
                                  <a:schemeClr val="tx1"/>
                                </a:solidFill>
                                <a:effectLst/>
                                <a:latin typeface="Cambria Math" panose="02040503050406030204" pitchFamily="18" charset="0"/>
                                <a:ea typeface="+mn-ea"/>
                                <a:cs typeface="+mn-cs"/>
                              </a:rPr>
                            </m:ctrlPr>
                          </m:dPr>
                          <m:e>
                            <m:r>
                              <a:rPr lang="en-GB" sz="1100" b="0" i="1">
                                <a:solidFill>
                                  <a:schemeClr val="tx1"/>
                                </a:solidFill>
                                <a:effectLst/>
                                <a:latin typeface="Cambria Math" panose="02040503050406030204" pitchFamily="18" charset="0"/>
                                <a:ea typeface="+mn-ea"/>
                                <a:cs typeface="+mn-cs"/>
                              </a:rPr>
                              <m:t>𝐴𝐴𝐿</m:t>
                            </m:r>
                            <m:r>
                              <a:rPr lang="en-GB" sz="1100" b="0" i="1">
                                <a:solidFill>
                                  <a:schemeClr val="tx1"/>
                                </a:solidFill>
                                <a:effectLst/>
                                <a:latin typeface="Cambria Math" panose="02040503050406030204" pitchFamily="18" charset="0"/>
                                <a:ea typeface="+mn-ea"/>
                                <a:cs typeface="+mn-cs"/>
                              </a:rPr>
                              <m:t>+</m:t>
                            </m:r>
                            <m:r>
                              <a:rPr lang="en-GB" sz="1100" b="0" i="1">
                                <a:solidFill>
                                  <a:schemeClr val="tx1"/>
                                </a:solidFill>
                                <a:effectLst/>
                                <a:latin typeface="Cambria Math" panose="02040503050406030204" pitchFamily="18" charset="0"/>
                                <a:ea typeface="+mn-ea"/>
                                <a:cs typeface="+mn-cs"/>
                              </a:rPr>
                              <m:t>𝐿𝐴𝐸</m:t>
                            </m:r>
                          </m:e>
                        </m:d>
                        <m:r>
                          <a:rPr lang="en-GB" sz="1100" b="0" i="1">
                            <a:solidFill>
                              <a:schemeClr val="tx1"/>
                            </a:solidFill>
                            <a:effectLst/>
                            <a:latin typeface="Cambria Math" panose="02040503050406030204" pitchFamily="18" charset="0"/>
                            <a:ea typeface="+mn-ea"/>
                            <a:cs typeface="+mn-cs"/>
                          </a:rPr>
                          <m:t>+(</m:t>
                        </m:r>
                        <m:r>
                          <a:rPr lang="en-GB" sz="1100" b="0" i="1">
                            <a:solidFill>
                              <a:schemeClr val="tx1"/>
                            </a:solidFill>
                            <a:effectLst/>
                            <a:latin typeface="Cambria Math" panose="02040503050406030204" pitchFamily="18" charset="0"/>
                            <a:ea typeface="+mn-ea"/>
                            <a:cs typeface="+mn-cs"/>
                          </a:rPr>
                          <m:t>𝑆𝑡𝑎𝑛𝑑𝑎𝑟𝑑</m:t>
                        </m:r>
                        <m:r>
                          <a:rPr lang="en-GB" sz="1100" b="0" i="1">
                            <a:solidFill>
                              <a:schemeClr val="tx1"/>
                            </a:solidFill>
                            <a:effectLst/>
                            <a:latin typeface="Cambria Math" panose="02040503050406030204" pitchFamily="18" charset="0"/>
                            <a:ea typeface="+mn-ea"/>
                            <a:cs typeface="+mn-cs"/>
                          </a:rPr>
                          <m:t> </m:t>
                        </m:r>
                        <m:r>
                          <a:rPr lang="en-GB" sz="1100" b="0" i="1">
                            <a:solidFill>
                              <a:schemeClr val="tx1"/>
                            </a:solidFill>
                            <a:effectLst/>
                            <a:latin typeface="Cambria Math" panose="02040503050406030204" pitchFamily="18" charset="0"/>
                            <a:ea typeface="+mn-ea"/>
                            <a:cs typeface="+mn-cs"/>
                          </a:rPr>
                          <m:t>𝐷𝑒𝑣𝑖𝑎𝑡𝑖𝑜𝑛</m:t>
                        </m:r>
                        <m:r>
                          <a:rPr lang="en-GB" sz="1100" b="0" i="1">
                            <a:solidFill>
                              <a:schemeClr val="tx1"/>
                            </a:solidFill>
                            <a:effectLst/>
                            <a:latin typeface="Cambria Math" panose="02040503050406030204" pitchFamily="18" charset="0"/>
                            <a:ea typeface="+mn-ea"/>
                            <a:cs typeface="+mn-cs"/>
                          </a:rPr>
                          <m:t> ∗</m:t>
                        </m:r>
                        <m:r>
                          <a:rPr lang="en-GB" sz="1100" b="0" i="1">
                            <a:solidFill>
                              <a:schemeClr val="tx1"/>
                            </a:solidFill>
                            <a:effectLst/>
                            <a:latin typeface="Cambria Math" panose="02040503050406030204" pitchFamily="18" charset="0"/>
                            <a:ea typeface="+mn-ea"/>
                            <a:cs typeface="+mn-cs"/>
                          </a:rPr>
                          <m:t>𝐿𝑜𝑎𝑑</m:t>
                        </m:r>
                        <m:r>
                          <a:rPr lang="en-GB" sz="1100" b="0" i="1">
                            <a:solidFill>
                              <a:schemeClr val="tx1"/>
                            </a:solidFill>
                            <a:effectLst/>
                            <a:latin typeface="Cambria Math" panose="02040503050406030204" pitchFamily="18" charset="0"/>
                            <a:ea typeface="+mn-ea"/>
                            <a:cs typeface="+mn-cs"/>
                          </a:rPr>
                          <m:t>) </m:t>
                        </m:r>
                        <m:r>
                          <m:rPr>
                            <m:nor/>
                          </m:rPr>
                          <a:rPr lang="en-US">
                            <a:effectLst/>
                          </a:rPr>
                          <m:t> </m:t>
                        </m:r>
                      </m:den>
                    </m:f>
                  </m:oMath>
                </m:oMathPara>
              </a14:m>
              <a:endParaRPr lang="en-US" sz="1100"/>
            </a:p>
          </xdr:txBody>
        </xdr:sp>
      </mc:Choice>
      <mc:Fallback xmlns="">
        <xdr:sp macro="" textlink="">
          <xdr:nvSpPr>
            <xdr:cNvPr id="4" name="TextBox 3"/>
            <xdr:cNvSpPr txBox="1"/>
          </xdr:nvSpPr>
          <xdr:spPr>
            <a:xfrm>
              <a:off x="5848349" y="5572124"/>
              <a:ext cx="4429125" cy="346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GB" sz="1100" b="0" i="0">
                  <a:latin typeface="Cambria Math" panose="02040503050406030204" pitchFamily="18" charset="0"/>
                </a:rPr>
                <a:t>𝑇𝑒𝑐ℎ𝑛𝑖𝑐𝑎𝑙 𝑃𝑟𝑖𝑐𝑒=(𝑁𝑒𝑡 𝑃𝑟𝑒𝑚𝑖𝑢𝑚)/(</a:t>
              </a:r>
              <a:r>
                <a:rPr lang="en-GB" sz="1100" b="0" i="0">
                  <a:solidFill>
                    <a:schemeClr val="tx1"/>
                  </a:solidFill>
                  <a:effectLst/>
                  <a:latin typeface="+mn-lt"/>
                  <a:ea typeface="+mn-ea"/>
                  <a:cs typeface="+mn-cs"/>
                </a:rPr>
                <a:t>(𝐴𝐴𝐿+𝐿𝐴𝐸)+(𝑆𝑡𝑎𝑛𝑑𝑎𝑟𝑑 𝐷𝑒𝑣𝑖𝑎𝑡𝑖𝑜𝑛 ∗𝐿𝑜𝑎𝑑) </a:t>
              </a:r>
              <a:r>
                <a:rPr lang="en-US" sz="1100" b="0" i="0">
                  <a:solidFill>
                    <a:schemeClr val="tx1"/>
                  </a:solidFill>
                  <a:effectLst/>
                  <a:latin typeface="+mn-lt"/>
                  <a:ea typeface="+mn-ea"/>
                  <a:cs typeface="+mn-cs"/>
                </a:rPr>
                <a:t>"</a:t>
              </a:r>
              <a:r>
                <a:rPr lang="en-US" i="0">
                  <a:effectLst/>
                </a:rPr>
                <a:t> </a:t>
              </a:r>
              <a:r>
                <a:rPr lang="en-GB" sz="1100" b="0" i="0">
                  <a:effectLst/>
                  <a:latin typeface="Cambria Math" panose="02040503050406030204" pitchFamily="18" charset="0"/>
                </a:rPr>
                <a:t>" )</a:t>
              </a:r>
              <a:endParaRPr lang="en-US" sz="1100"/>
            </a:p>
          </xdr:txBody>
        </xdr:sp>
      </mc:Fallback>
    </mc:AlternateContent>
    <xdr:clientData/>
  </xdr:oneCellAnchor>
  <xdr:oneCellAnchor>
    <xdr:from>
      <xdr:col>10</xdr:col>
      <xdr:colOff>323850</xdr:colOff>
      <xdr:row>24</xdr:row>
      <xdr:rowOff>95249</xdr:rowOff>
    </xdr:from>
    <xdr:ext cx="1895475" cy="390525"/>
    <mc:AlternateContent xmlns:mc="http://schemas.openxmlformats.org/markup-compatibility/2006" xmlns:a14="http://schemas.microsoft.com/office/drawing/2010/main">
      <mc:Choice Requires="a14">
        <xdr:sp macro="" textlink="">
          <xdr:nvSpPr>
            <xdr:cNvPr id="5" name="TextBox 4"/>
            <xdr:cNvSpPr txBox="1"/>
          </xdr:nvSpPr>
          <xdr:spPr>
            <a:xfrm>
              <a:off x="6238875" y="5086349"/>
              <a:ext cx="189547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r>
                      <a:rPr lang="en-GB" sz="1100" b="0" i="1">
                        <a:latin typeface="Cambria Math" panose="02040503050406030204" pitchFamily="18" charset="0"/>
                      </a:rPr>
                      <m:t>𝐶𝐴𝑇</m:t>
                    </m:r>
                    <m:r>
                      <a:rPr lang="en-GB" sz="1100" b="0" i="1">
                        <a:latin typeface="Cambria Math" panose="02040503050406030204" pitchFamily="18" charset="0"/>
                      </a:rPr>
                      <m:t> </m:t>
                    </m:r>
                    <m:r>
                      <a:rPr lang="en-GB" sz="1100" b="0" i="1">
                        <a:latin typeface="Cambria Math" panose="02040503050406030204" pitchFamily="18" charset="0"/>
                      </a:rPr>
                      <m:t>𝐿𝑜𝑎𝑑</m:t>
                    </m:r>
                    <m:r>
                      <a:rPr lang="en-GB" sz="1100" b="0" i="1">
                        <a:latin typeface="Cambria Math" panose="02040503050406030204" pitchFamily="18" charset="0"/>
                      </a:rPr>
                      <m:t>=</m:t>
                    </m:r>
                    <m:f>
                      <m:fPr>
                        <m:ctrlPr>
                          <a:rPr lang="en-GB" sz="1100" b="0" i="1">
                            <a:latin typeface="Cambria Math" panose="02040503050406030204" pitchFamily="18" charset="0"/>
                          </a:rPr>
                        </m:ctrlPr>
                      </m:fPr>
                      <m:num>
                        <m:r>
                          <a:rPr lang="en-GB" sz="1100" b="0" i="1">
                            <a:latin typeface="Cambria Math" panose="02040503050406030204" pitchFamily="18" charset="0"/>
                          </a:rPr>
                          <m:t>(</m:t>
                        </m:r>
                        <m:r>
                          <a:rPr lang="en-GB" sz="1100" b="0" i="1">
                            <a:solidFill>
                              <a:schemeClr val="tx1"/>
                            </a:solidFill>
                            <a:effectLst/>
                            <a:latin typeface="Cambria Math" panose="02040503050406030204" pitchFamily="18" charset="0"/>
                            <a:ea typeface="+mn-ea"/>
                            <a:cs typeface="+mn-cs"/>
                          </a:rPr>
                          <m:t>𝐴𝐴𝐿</m:t>
                        </m:r>
                        <m:r>
                          <a:rPr lang="en-GB" sz="1100" b="0" i="1">
                            <a:solidFill>
                              <a:schemeClr val="tx1"/>
                            </a:solidFill>
                            <a:effectLst/>
                            <a:latin typeface="Cambria Math" panose="02040503050406030204" pitchFamily="18" charset="0"/>
                            <a:ea typeface="+mn-ea"/>
                            <a:cs typeface="+mn-cs"/>
                          </a:rPr>
                          <m:t>+</m:t>
                        </m:r>
                        <m:r>
                          <a:rPr lang="en-GB" sz="1100" b="0" i="1">
                            <a:solidFill>
                              <a:schemeClr val="tx1"/>
                            </a:solidFill>
                            <a:effectLst/>
                            <a:latin typeface="Cambria Math" panose="02040503050406030204" pitchFamily="18" charset="0"/>
                            <a:ea typeface="+mn-ea"/>
                            <a:cs typeface="+mn-cs"/>
                          </a:rPr>
                          <m:t>𝐿𝐴𝐸</m:t>
                        </m:r>
                        <m:r>
                          <a:rPr lang="en-GB" sz="1100" b="0" i="1">
                            <a:solidFill>
                              <a:schemeClr val="tx1"/>
                            </a:solidFill>
                            <a:effectLst/>
                            <a:latin typeface="Cambria Math" panose="02040503050406030204" pitchFamily="18" charset="0"/>
                            <a:ea typeface="+mn-ea"/>
                            <a:cs typeface="+mn-cs"/>
                          </a:rPr>
                          <m:t>)</m:t>
                        </m:r>
                      </m:num>
                      <m:den>
                        <m:r>
                          <a:rPr lang="en-GB" sz="1100" b="0" i="1">
                            <a:latin typeface="Cambria Math" panose="02040503050406030204" pitchFamily="18" charset="0"/>
                          </a:rPr>
                          <m:t>𝑁𝑒𝑡</m:t>
                        </m:r>
                        <m:r>
                          <a:rPr lang="en-GB" sz="1100" b="0" i="1">
                            <a:latin typeface="Cambria Math" panose="02040503050406030204" pitchFamily="18" charset="0"/>
                          </a:rPr>
                          <m:t> </m:t>
                        </m:r>
                        <m:r>
                          <a:rPr lang="en-GB" sz="1100" b="0" i="1">
                            <a:latin typeface="Cambria Math" panose="02040503050406030204" pitchFamily="18" charset="0"/>
                          </a:rPr>
                          <m:t>𝑃𝑟𝑒𝑚𝑖𝑢𝑚</m:t>
                        </m:r>
                        <m:r>
                          <a:rPr lang="en-GB" sz="1100" b="0" i="1">
                            <a:solidFill>
                              <a:schemeClr val="tx1"/>
                            </a:solidFill>
                            <a:effectLst/>
                            <a:latin typeface="Cambria Math" panose="02040503050406030204" pitchFamily="18" charset="0"/>
                            <a:ea typeface="+mn-ea"/>
                            <a:cs typeface="+mn-cs"/>
                          </a:rPr>
                          <m:t> </m:t>
                        </m:r>
                        <m:r>
                          <m:rPr>
                            <m:nor/>
                          </m:rPr>
                          <a:rPr lang="en-US">
                            <a:effectLst/>
                          </a:rPr>
                          <m:t> </m:t>
                        </m:r>
                      </m:den>
                    </m:f>
                  </m:oMath>
                </m:oMathPara>
              </a14:m>
              <a:endParaRPr lang="en-US" sz="1100"/>
            </a:p>
          </xdr:txBody>
        </xdr:sp>
      </mc:Choice>
      <mc:Fallback xmlns="">
        <xdr:sp macro="" textlink="">
          <xdr:nvSpPr>
            <xdr:cNvPr id="5" name="TextBox 4"/>
            <xdr:cNvSpPr txBox="1"/>
          </xdr:nvSpPr>
          <xdr:spPr>
            <a:xfrm>
              <a:off x="6238875" y="5086349"/>
              <a:ext cx="189547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n-GB" sz="1100" b="0" i="0">
                  <a:latin typeface="Cambria Math" panose="02040503050406030204" pitchFamily="18" charset="0"/>
                </a:rPr>
                <a:t>𝐶𝐴𝑇 𝐿𝑜𝑎𝑑=((</a:t>
              </a:r>
              <a:r>
                <a:rPr lang="en-GB" sz="1100" b="0" i="0">
                  <a:solidFill>
                    <a:schemeClr val="tx1"/>
                  </a:solidFill>
                  <a:effectLst/>
                  <a:latin typeface="+mn-lt"/>
                  <a:ea typeface="+mn-ea"/>
                  <a:cs typeface="+mn-cs"/>
                </a:rPr>
                <a:t>𝐴𝐴𝐿+𝐿𝐴𝐸</a:t>
              </a:r>
              <a:r>
                <a:rPr lang="en-GB" sz="1100" b="0" i="0">
                  <a:solidFill>
                    <a:schemeClr val="tx1"/>
                  </a:solidFill>
                  <a:effectLst/>
                  <a:latin typeface="Cambria Math" panose="02040503050406030204" pitchFamily="18" charset="0"/>
                  <a:ea typeface="+mn-ea"/>
                  <a:cs typeface="+mn-cs"/>
                </a:rPr>
                <a:t>))/(</a:t>
              </a:r>
              <a:r>
                <a:rPr lang="en-GB" sz="1100" b="0" i="0">
                  <a:latin typeface="Cambria Math" panose="02040503050406030204" pitchFamily="18" charset="0"/>
                </a:rPr>
                <a:t>𝑁𝑒𝑡 𝑃𝑟𝑒𝑚𝑖𝑢𝑚</a:t>
              </a:r>
              <a:r>
                <a:rPr lang="en-GB" sz="1100" b="0" i="0">
                  <a:solidFill>
                    <a:schemeClr val="tx1"/>
                  </a:solidFill>
                  <a:effectLst/>
                  <a:latin typeface="+mn-lt"/>
                  <a:ea typeface="+mn-ea"/>
                  <a:cs typeface="+mn-cs"/>
                </a:rPr>
                <a:t> </a:t>
              </a:r>
              <a:r>
                <a:rPr lang="en-US" sz="1100" b="0" i="0">
                  <a:solidFill>
                    <a:schemeClr val="tx1"/>
                  </a:solidFill>
                  <a:effectLst/>
                  <a:latin typeface="+mn-lt"/>
                  <a:ea typeface="+mn-ea"/>
                  <a:cs typeface="+mn-cs"/>
                </a:rPr>
                <a:t>"</a:t>
              </a:r>
              <a:r>
                <a:rPr lang="en-US" i="0">
                  <a:effectLst/>
                </a:rPr>
                <a:t> </a:t>
              </a:r>
              <a:r>
                <a:rPr lang="en-GB" sz="1100" b="0" i="0">
                  <a:effectLst/>
                  <a:latin typeface="Cambria Math" panose="02040503050406030204" pitchFamily="18" charset="0"/>
                </a:rPr>
                <a:t>" )</a:t>
              </a:r>
              <a:endParaRPr lang="en-US" sz="1100"/>
            </a:p>
          </xdr:txBody>
        </xdr:sp>
      </mc:Fallback>
    </mc:AlternateContent>
    <xdr:clientData/>
  </xdr:oneCellAnchor>
  <xdr:twoCellAnchor>
    <xdr:from>
      <xdr:col>1</xdr:col>
      <xdr:colOff>0</xdr:colOff>
      <xdr:row>0</xdr:row>
      <xdr:rowOff>84672</xdr:rowOff>
    </xdr:from>
    <xdr:to>
      <xdr:col>3</xdr:col>
      <xdr:colOff>399539</xdr:colOff>
      <xdr:row>2</xdr:row>
      <xdr:rowOff>162277</xdr:rowOff>
    </xdr:to>
    <xdr:pic>
      <xdr:nvPicPr>
        <xdr:cNvPr id="7" name="Picture 3" descr="A blue and black logo&#10;&#10;Description automatically generated"/>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722" y="84672"/>
          <a:ext cx="2128150" cy="4444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10</xdr:col>
      <xdr:colOff>219074</xdr:colOff>
      <xdr:row>26</xdr:row>
      <xdr:rowOff>257174</xdr:rowOff>
    </xdr:from>
    <xdr:ext cx="4429125" cy="346954"/>
    <mc:AlternateContent xmlns:mc="http://schemas.openxmlformats.org/markup-compatibility/2006" xmlns:a14="http://schemas.microsoft.com/office/drawing/2010/main">
      <mc:Choice Requires="a14">
        <xdr:sp macro="" textlink="">
          <xdr:nvSpPr>
            <xdr:cNvPr id="3" name="TextBox 2"/>
            <xdr:cNvSpPr txBox="1"/>
          </xdr:nvSpPr>
          <xdr:spPr>
            <a:xfrm>
              <a:off x="6134099" y="5819774"/>
              <a:ext cx="4429125" cy="346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GB" sz="1100" b="0" i="1">
                        <a:latin typeface="Cambria Math" panose="02040503050406030204" pitchFamily="18" charset="0"/>
                      </a:rPr>
                      <m:t>𝑇𝑒𝑐h𝑛𝑖𝑐𝑎𝑙</m:t>
                    </m:r>
                    <m:r>
                      <a:rPr lang="en-GB" sz="1100" b="0" i="1">
                        <a:latin typeface="Cambria Math" panose="02040503050406030204" pitchFamily="18" charset="0"/>
                      </a:rPr>
                      <m:t> </m:t>
                    </m:r>
                    <m:r>
                      <a:rPr lang="en-GB" sz="1100" b="0" i="1">
                        <a:latin typeface="Cambria Math" panose="02040503050406030204" pitchFamily="18" charset="0"/>
                      </a:rPr>
                      <m:t>𝑃𝑟𝑖𝑐𝑒</m:t>
                    </m:r>
                    <m:r>
                      <a:rPr lang="en-GB" sz="1100" b="0" i="1">
                        <a:latin typeface="Cambria Math" panose="02040503050406030204" pitchFamily="18" charset="0"/>
                      </a:rPr>
                      <m:t>=</m:t>
                    </m:r>
                    <m:f>
                      <m:fPr>
                        <m:ctrlPr>
                          <a:rPr lang="en-GB" sz="1100" b="0" i="1">
                            <a:latin typeface="Cambria Math" panose="02040503050406030204" pitchFamily="18" charset="0"/>
                          </a:rPr>
                        </m:ctrlPr>
                      </m:fPr>
                      <m:num>
                        <m:r>
                          <a:rPr lang="en-GB" sz="1100" b="0" i="1">
                            <a:latin typeface="Cambria Math" panose="02040503050406030204" pitchFamily="18" charset="0"/>
                          </a:rPr>
                          <m:t>𝑁𝑒𝑡</m:t>
                        </m:r>
                        <m:r>
                          <a:rPr lang="en-GB" sz="1100" b="0" i="1">
                            <a:latin typeface="Cambria Math" panose="02040503050406030204" pitchFamily="18" charset="0"/>
                          </a:rPr>
                          <m:t> </m:t>
                        </m:r>
                        <m:r>
                          <a:rPr lang="en-GB" sz="1100" b="0" i="1">
                            <a:latin typeface="Cambria Math" panose="02040503050406030204" pitchFamily="18" charset="0"/>
                          </a:rPr>
                          <m:t>𝑃𝑟𝑒𝑚𝑖𝑢𝑚</m:t>
                        </m:r>
                      </m:num>
                      <m:den>
                        <m:d>
                          <m:dPr>
                            <m:ctrlPr>
                              <a:rPr lang="en-GB" sz="1100" b="0" i="1">
                                <a:solidFill>
                                  <a:schemeClr val="tx1"/>
                                </a:solidFill>
                                <a:effectLst/>
                                <a:latin typeface="Cambria Math" panose="02040503050406030204" pitchFamily="18" charset="0"/>
                                <a:ea typeface="+mn-ea"/>
                                <a:cs typeface="+mn-cs"/>
                              </a:rPr>
                            </m:ctrlPr>
                          </m:dPr>
                          <m:e>
                            <m:r>
                              <a:rPr lang="en-GB" sz="1100" b="0" i="1">
                                <a:solidFill>
                                  <a:schemeClr val="tx1"/>
                                </a:solidFill>
                                <a:effectLst/>
                                <a:latin typeface="Cambria Math" panose="02040503050406030204" pitchFamily="18" charset="0"/>
                                <a:ea typeface="+mn-ea"/>
                                <a:cs typeface="+mn-cs"/>
                              </a:rPr>
                              <m:t>𝐴𝐴𝐿</m:t>
                            </m:r>
                            <m:r>
                              <a:rPr lang="en-GB" sz="1100" b="0" i="1">
                                <a:solidFill>
                                  <a:schemeClr val="tx1"/>
                                </a:solidFill>
                                <a:effectLst/>
                                <a:latin typeface="Cambria Math" panose="02040503050406030204" pitchFamily="18" charset="0"/>
                                <a:ea typeface="+mn-ea"/>
                                <a:cs typeface="+mn-cs"/>
                              </a:rPr>
                              <m:t>+</m:t>
                            </m:r>
                            <m:r>
                              <a:rPr lang="en-GB" sz="1100" b="0" i="1">
                                <a:solidFill>
                                  <a:schemeClr val="tx1"/>
                                </a:solidFill>
                                <a:effectLst/>
                                <a:latin typeface="Cambria Math" panose="02040503050406030204" pitchFamily="18" charset="0"/>
                                <a:ea typeface="+mn-ea"/>
                                <a:cs typeface="+mn-cs"/>
                              </a:rPr>
                              <m:t>𝐿𝐴𝐸</m:t>
                            </m:r>
                          </m:e>
                        </m:d>
                        <m:r>
                          <a:rPr lang="en-GB" sz="1100" b="0" i="1">
                            <a:solidFill>
                              <a:schemeClr val="tx1"/>
                            </a:solidFill>
                            <a:effectLst/>
                            <a:latin typeface="Cambria Math" panose="02040503050406030204" pitchFamily="18" charset="0"/>
                            <a:ea typeface="+mn-ea"/>
                            <a:cs typeface="+mn-cs"/>
                          </a:rPr>
                          <m:t>+(</m:t>
                        </m:r>
                        <m:r>
                          <a:rPr lang="en-GB" sz="1100" b="0" i="1">
                            <a:solidFill>
                              <a:schemeClr val="tx1"/>
                            </a:solidFill>
                            <a:effectLst/>
                            <a:latin typeface="Cambria Math" panose="02040503050406030204" pitchFamily="18" charset="0"/>
                            <a:ea typeface="+mn-ea"/>
                            <a:cs typeface="+mn-cs"/>
                          </a:rPr>
                          <m:t>𝑆𝑡𝑎𝑛𝑑𝑎𝑟𝑑</m:t>
                        </m:r>
                        <m:r>
                          <a:rPr lang="en-GB" sz="1100" b="0" i="1">
                            <a:solidFill>
                              <a:schemeClr val="tx1"/>
                            </a:solidFill>
                            <a:effectLst/>
                            <a:latin typeface="Cambria Math" panose="02040503050406030204" pitchFamily="18" charset="0"/>
                            <a:ea typeface="+mn-ea"/>
                            <a:cs typeface="+mn-cs"/>
                          </a:rPr>
                          <m:t> </m:t>
                        </m:r>
                        <m:r>
                          <a:rPr lang="en-GB" sz="1100" b="0" i="1">
                            <a:solidFill>
                              <a:schemeClr val="tx1"/>
                            </a:solidFill>
                            <a:effectLst/>
                            <a:latin typeface="Cambria Math" panose="02040503050406030204" pitchFamily="18" charset="0"/>
                            <a:ea typeface="+mn-ea"/>
                            <a:cs typeface="+mn-cs"/>
                          </a:rPr>
                          <m:t>𝐷𝑒𝑣𝑖𝑎𝑡𝑖𝑜𝑛</m:t>
                        </m:r>
                        <m:r>
                          <a:rPr lang="en-GB" sz="1100" b="0" i="1">
                            <a:solidFill>
                              <a:schemeClr val="tx1"/>
                            </a:solidFill>
                            <a:effectLst/>
                            <a:latin typeface="Cambria Math" panose="02040503050406030204" pitchFamily="18" charset="0"/>
                            <a:ea typeface="+mn-ea"/>
                            <a:cs typeface="+mn-cs"/>
                          </a:rPr>
                          <m:t> ∗</m:t>
                        </m:r>
                        <m:r>
                          <a:rPr lang="en-GB" sz="1100" b="0" i="1">
                            <a:solidFill>
                              <a:schemeClr val="tx1"/>
                            </a:solidFill>
                            <a:effectLst/>
                            <a:latin typeface="Cambria Math" panose="02040503050406030204" pitchFamily="18" charset="0"/>
                            <a:ea typeface="+mn-ea"/>
                            <a:cs typeface="+mn-cs"/>
                          </a:rPr>
                          <m:t>𝐿𝑜𝑎𝑑</m:t>
                        </m:r>
                        <m:r>
                          <a:rPr lang="en-GB" sz="1100" b="0" i="1">
                            <a:solidFill>
                              <a:schemeClr val="tx1"/>
                            </a:solidFill>
                            <a:effectLst/>
                            <a:latin typeface="Cambria Math" panose="02040503050406030204" pitchFamily="18" charset="0"/>
                            <a:ea typeface="+mn-ea"/>
                            <a:cs typeface="+mn-cs"/>
                          </a:rPr>
                          <m:t>) </m:t>
                        </m:r>
                        <m:r>
                          <m:rPr>
                            <m:nor/>
                          </m:rPr>
                          <a:rPr lang="en-US">
                            <a:effectLst/>
                          </a:rPr>
                          <m:t> </m:t>
                        </m:r>
                      </m:den>
                    </m:f>
                  </m:oMath>
                </m:oMathPara>
              </a14:m>
              <a:endParaRPr lang="en-US" sz="1100"/>
            </a:p>
          </xdr:txBody>
        </xdr:sp>
      </mc:Choice>
      <mc:Fallback xmlns="">
        <xdr:sp macro="" textlink="">
          <xdr:nvSpPr>
            <xdr:cNvPr id="3" name="TextBox 2"/>
            <xdr:cNvSpPr txBox="1"/>
          </xdr:nvSpPr>
          <xdr:spPr>
            <a:xfrm>
              <a:off x="6134099" y="5819774"/>
              <a:ext cx="4429125" cy="346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GB" sz="1100" b="0" i="0">
                  <a:latin typeface="Cambria Math" panose="02040503050406030204" pitchFamily="18" charset="0"/>
                </a:rPr>
                <a:t>𝑇𝑒𝑐ℎ𝑛𝑖𝑐𝑎𝑙 𝑃𝑟𝑖𝑐𝑒=(𝑁𝑒𝑡 𝑃𝑟𝑒𝑚𝑖𝑢𝑚)/(</a:t>
              </a:r>
              <a:r>
                <a:rPr lang="en-GB" sz="1100" b="0" i="0">
                  <a:solidFill>
                    <a:schemeClr val="tx1"/>
                  </a:solidFill>
                  <a:effectLst/>
                  <a:latin typeface="Cambria Math" panose="02040503050406030204" pitchFamily="18" charset="0"/>
                  <a:ea typeface="+mn-ea"/>
                  <a:cs typeface="+mn-cs"/>
                </a:rPr>
                <a:t>(𝐴𝐴𝐿+𝐿𝐴𝐸)+(𝑆𝑡𝑎𝑛𝑑𝑎𝑟𝑑 𝐷𝑒𝑣𝑖𝑎𝑡𝑖𝑜𝑛 ∗𝐿𝑜𝑎𝑑) </a:t>
              </a:r>
              <a:r>
                <a:rPr lang="en-US" sz="1100" b="0" i="0">
                  <a:solidFill>
                    <a:schemeClr val="tx1"/>
                  </a:solidFill>
                  <a:effectLst/>
                  <a:latin typeface="Cambria Math" panose="02040503050406030204" pitchFamily="18" charset="0"/>
                  <a:ea typeface="+mn-ea"/>
                  <a:cs typeface="+mn-cs"/>
                </a:rPr>
                <a:t>"</a:t>
              </a:r>
              <a:r>
                <a:rPr lang="en-US" i="0">
                  <a:effectLst/>
                </a:rPr>
                <a:t> </a:t>
              </a:r>
              <a:r>
                <a:rPr lang="en-US" i="0">
                  <a:effectLst/>
                  <a:latin typeface="Cambria Math" panose="02040503050406030204" pitchFamily="18" charset="0"/>
                </a:rPr>
                <a:t>" </a:t>
              </a:r>
              <a:r>
                <a:rPr lang="en-GB" sz="1100" b="0" i="0">
                  <a:effectLst/>
                  <a:latin typeface="Cambria Math" panose="02040503050406030204" pitchFamily="18" charset="0"/>
                </a:rPr>
                <a:t>)</a:t>
              </a:r>
              <a:endParaRPr lang="en-US" sz="1100"/>
            </a:p>
          </xdr:txBody>
        </xdr:sp>
      </mc:Fallback>
    </mc:AlternateContent>
    <xdr:clientData/>
  </xdr:oneCellAnchor>
  <xdr:oneCellAnchor>
    <xdr:from>
      <xdr:col>10</xdr:col>
      <xdr:colOff>323850</xdr:colOff>
      <xdr:row>24</xdr:row>
      <xdr:rowOff>95249</xdr:rowOff>
    </xdr:from>
    <xdr:ext cx="1895475" cy="390525"/>
    <mc:AlternateContent xmlns:mc="http://schemas.openxmlformats.org/markup-compatibility/2006" xmlns:a14="http://schemas.microsoft.com/office/drawing/2010/main">
      <mc:Choice Requires="a14">
        <xdr:sp macro="" textlink="">
          <xdr:nvSpPr>
            <xdr:cNvPr id="4" name="TextBox 3"/>
            <xdr:cNvSpPr txBox="1"/>
          </xdr:nvSpPr>
          <xdr:spPr>
            <a:xfrm>
              <a:off x="6238875" y="5276849"/>
              <a:ext cx="189547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r>
                      <a:rPr lang="en-GB" sz="1100" b="0" i="1">
                        <a:latin typeface="Cambria Math" panose="02040503050406030204" pitchFamily="18" charset="0"/>
                      </a:rPr>
                      <m:t>𝐶𝐴𝑇</m:t>
                    </m:r>
                    <m:r>
                      <a:rPr lang="en-GB" sz="1100" b="0" i="1">
                        <a:latin typeface="Cambria Math" panose="02040503050406030204" pitchFamily="18" charset="0"/>
                      </a:rPr>
                      <m:t> </m:t>
                    </m:r>
                    <m:r>
                      <a:rPr lang="en-GB" sz="1100" b="0" i="1">
                        <a:latin typeface="Cambria Math" panose="02040503050406030204" pitchFamily="18" charset="0"/>
                      </a:rPr>
                      <m:t>𝐿𝑜𝑎𝑑</m:t>
                    </m:r>
                    <m:r>
                      <a:rPr lang="en-GB" sz="1100" b="0" i="1">
                        <a:latin typeface="Cambria Math" panose="02040503050406030204" pitchFamily="18" charset="0"/>
                      </a:rPr>
                      <m:t>=</m:t>
                    </m:r>
                    <m:f>
                      <m:fPr>
                        <m:ctrlPr>
                          <a:rPr lang="en-GB" sz="1100" b="0" i="1">
                            <a:latin typeface="Cambria Math" panose="02040503050406030204" pitchFamily="18" charset="0"/>
                          </a:rPr>
                        </m:ctrlPr>
                      </m:fPr>
                      <m:num>
                        <m:r>
                          <a:rPr lang="en-GB" sz="1100" b="0" i="1">
                            <a:latin typeface="Cambria Math" panose="02040503050406030204" pitchFamily="18" charset="0"/>
                          </a:rPr>
                          <m:t>(</m:t>
                        </m:r>
                        <m:r>
                          <a:rPr lang="en-GB" sz="1100" b="0" i="1">
                            <a:solidFill>
                              <a:schemeClr val="tx1"/>
                            </a:solidFill>
                            <a:effectLst/>
                            <a:latin typeface="Cambria Math" panose="02040503050406030204" pitchFamily="18" charset="0"/>
                            <a:ea typeface="+mn-ea"/>
                            <a:cs typeface="+mn-cs"/>
                          </a:rPr>
                          <m:t>𝐴𝐴𝐿</m:t>
                        </m:r>
                        <m:r>
                          <a:rPr lang="en-GB" sz="1100" b="0" i="1">
                            <a:solidFill>
                              <a:schemeClr val="tx1"/>
                            </a:solidFill>
                            <a:effectLst/>
                            <a:latin typeface="Cambria Math" panose="02040503050406030204" pitchFamily="18" charset="0"/>
                            <a:ea typeface="+mn-ea"/>
                            <a:cs typeface="+mn-cs"/>
                          </a:rPr>
                          <m:t>+</m:t>
                        </m:r>
                        <m:r>
                          <a:rPr lang="en-GB" sz="1100" b="0" i="1">
                            <a:solidFill>
                              <a:schemeClr val="tx1"/>
                            </a:solidFill>
                            <a:effectLst/>
                            <a:latin typeface="Cambria Math" panose="02040503050406030204" pitchFamily="18" charset="0"/>
                            <a:ea typeface="+mn-ea"/>
                            <a:cs typeface="+mn-cs"/>
                          </a:rPr>
                          <m:t>𝐿𝐴𝐸</m:t>
                        </m:r>
                        <m:r>
                          <a:rPr lang="en-GB" sz="1100" b="0" i="1">
                            <a:solidFill>
                              <a:schemeClr val="tx1"/>
                            </a:solidFill>
                            <a:effectLst/>
                            <a:latin typeface="Cambria Math" panose="02040503050406030204" pitchFamily="18" charset="0"/>
                            <a:ea typeface="+mn-ea"/>
                            <a:cs typeface="+mn-cs"/>
                          </a:rPr>
                          <m:t>)</m:t>
                        </m:r>
                      </m:num>
                      <m:den>
                        <m:r>
                          <a:rPr lang="en-GB" sz="1100" b="0" i="1">
                            <a:latin typeface="Cambria Math" panose="02040503050406030204" pitchFamily="18" charset="0"/>
                          </a:rPr>
                          <m:t>𝑁𝑒𝑡</m:t>
                        </m:r>
                        <m:r>
                          <a:rPr lang="en-GB" sz="1100" b="0" i="1">
                            <a:latin typeface="Cambria Math" panose="02040503050406030204" pitchFamily="18" charset="0"/>
                          </a:rPr>
                          <m:t> </m:t>
                        </m:r>
                        <m:r>
                          <a:rPr lang="en-GB" sz="1100" b="0" i="1">
                            <a:latin typeface="Cambria Math" panose="02040503050406030204" pitchFamily="18" charset="0"/>
                          </a:rPr>
                          <m:t>𝑃𝑟𝑒𝑚𝑖𝑢𝑚</m:t>
                        </m:r>
                        <m:r>
                          <a:rPr lang="en-GB" sz="1100" b="0" i="1">
                            <a:solidFill>
                              <a:schemeClr val="tx1"/>
                            </a:solidFill>
                            <a:effectLst/>
                            <a:latin typeface="Cambria Math" panose="02040503050406030204" pitchFamily="18" charset="0"/>
                            <a:ea typeface="+mn-ea"/>
                            <a:cs typeface="+mn-cs"/>
                          </a:rPr>
                          <m:t> </m:t>
                        </m:r>
                        <m:r>
                          <m:rPr>
                            <m:nor/>
                          </m:rPr>
                          <a:rPr lang="en-US">
                            <a:effectLst/>
                          </a:rPr>
                          <m:t> </m:t>
                        </m:r>
                      </m:den>
                    </m:f>
                  </m:oMath>
                </m:oMathPara>
              </a14:m>
              <a:endParaRPr lang="en-US" sz="1100"/>
            </a:p>
          </xdr:txBody>
        </xdr:sp>
      </mc:Choice>
      <mc:Fallback xmlns="">
        <xdr:sp macro="" textlink="">
          <xdr:nvSpPr>
            <xdr:cNvPr id="4" name="TextBox 3"/>
            <xdr:cNvSpPr txBox="1"/>
          </xdr:nvSpPr>
          <xdr:spPr>
            <a:xfrm>
              <a:off x="6238875" y="5276849"/>
              <a:ext cx="189547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lang="en-GB" sz="1100" b="0" i="0">
                  <a:latin typeface="Cambria Math" panose="02040503050406030204" pitchFamily="18" charset="0"/>
                </a:rPr>
                <a:t>𝐶𝐴𝑇 𝐿𝑜𝑎𝑑=((</a:t>
              </a:r>
              <a:r>
                <a:rPr lang="en-GB" sz="1100" b="0" i="0">
                  <a:solidFill>
                    <a:schemeClr val="tx1"/>
                  </a:solidFill>
                  <a:effectLst/>
                  <a:latin typeface="Cambria Math" panose="02040503050406030204" pitchFamily="18" charset="0"/>
                  <a:ea typeface="+mn-ea"/>
                  <a:cs typeface="+mn-cs"/>
                </a:rPr>
                <a:t>𝐴𝐴𝐿+𝐿𝐴𝐸))/(</a:t>
              </a:r>
              <a:r>
                <a:rPr lang="en-GB" sz="1100" b="0" i="0">
                  <a:latin typeface="Cambria Math" panose="02040503050406030204" pitchFamily="18" charset="0"/>
                </a:rPr>
                <a:t>𝑁𝑒𝑡 𝑃𝑟𝑒𝑚𝑖𝑢𝑚</a:t>
              </a:r>
              <a:r>
                <a:rPr lang="en-GB" sz="1100" b="0" i="0">
                  <a:solidFill>
                    <a:schemeClr val="tx1"/>
                  </a:solidFill>
                  <a:effectLst/>
                  <a:latin typeface="Cambria Math" panose="02040503050406030204" pitchFamily="18" charset="0"/>
                  <a:ea typeface="+mn-ea"/>
                  <a:cs typeface="+mn-cs"/>
                </a:rPr>
                <a:t> </a:t>
              </a:r>
              <a:r>
                <a:rPr lang="en-US" sz="1100" b="0" i="0">
                  <a:solidFill>
                    <a:schemeClr val="tx1"/>
                  </a:solidFill>
                  <a:effectLst/>
                  <a:latin typeface="Cambria Math" panose="02040503050406030204" pitchFamily="18" charset="0"/>
                  <a:ea typeface="+mn-ea"/>
                  <a:cs typeface="+mn-cs"/>
                </a:rPr>
                <a:t>"</a:t>
              </a:r>
              <a:r>
                <a:rPr lang="en-US" i="0">
                  <a:effectLst/>
                </a:rPr>
                <a:t> </a:t>
              </a:r>
              <a:r>
                <a:rPr lang="en-US" i="0">
                  <a:effectLst/>
                  <a:latin typeface="Cambria Math" panose="02040503050406030204" pitchFamily="18" charset="0"/>
                </a:rPr>
                <a:t>" </a:t>
              </a:r>
              <a:r>
                <a:rPr lang="en-GB" sz="1100" b="0" i="0">
                  <a:effectLst/>
                  <a:latin typeface="Cambria Math" panose="02040503050406030204" pitchFamily="18" charset="0"/>
                </a:rPr>
                <a:t>)</a:t>
              </a:r>
              <a:endParaRPr lang="en-US" sz="1100"/>
            </a:p>
          </xdr:txBody>
        </xdr:sp>
      </mc:Fallback>
    </mc:AlternateContent>
    <xdr:clientData/>
  </xdr:oneCellAnchor>
  <xdr:twoCellAnchor>
    <xdr:from>
      <xdr:col>1</xdr:col>
      <xdr:colOff>0</xdr:colOff>
      <xdr:row>0</xdr:row>
      <xdr:rowOff>77616</xdr:rowOff>
    </xdr:from>
    <xdr:to>
      <xdr:col>3</xdr:col>
      <xdr:colOff>399539</xdr:colOff>
      <xdr:row>2</xdr:row>
      <xdr:rowOff>155221</xdr:rowOff>
    </xdr:to>
    <xdr:pic>
      <xdr:nvPicPr>
        <xdr:cNvPr id="6" name="Picture 3" descr="A blue and black logo&#10;&#10;Description automatically generated"/>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778" y="77616"/>
          <a:ext cx="2128150" cy="4444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8</xdr:col>
      <xdr:colOff>219074</xdr:colOff>
      <xdr:row>26</xdr:row>
      <xdr:rowOff>257174</xdr:rowOff>
    </xdr:from>
    <xdr:ext cx="4429125" cy="346954"/>
    <mc:AlternateContent xmlns:mc="http://schemas.openxmlformats.org/markup-compatibility/2006" xmlns:a14="http://schemas.microsoft.com/office/drawing/2010/main">
      <mc:Choice Requires="a14">
        <xdr:sp macro="" textlink="">
          <xdr:nvSpPr>
            <xdr:cNvPr id="2" name="TextBox 1"/>
            <xdr:cNvSpPr txBox="1"/>
          </xdr:nvSpPr>
          <xdr:spPr>
            <a:xfrm>
              <a:off x="6134099" y="5819774"/>
              <a:ext cx="4429125" cy="346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GB" sz="1100" b="0" i="1">
                        <a:latin typeface="Cambria Math" panose="02040503050406030204" pitchFamily="18" charset="0"/>
                      </a:rPr>
                      <m:t>𝑇𝑒𝑐h𝑛𝑖𝑐𝑎𝑙</m:t>
                    </m:r>
                    <m:r>
                      <a:rPr lang="en-GB" sz="1100" b="0" i="1">
                        <a:latin typeface="Cambria Math" panose="02040503050406030204" pitchFamily="18" charset="0"/>
                      </a:rPr>
                      <m:t> </m:t>
                    </m:r>
                    <m:r>
                      <a:rPr lang="en-GB" sz="1100" b="0" i="1">
                        <a:latin typeface="Cambria Math" panose="02040503050406030204" pitchFamily="18" charset="0"/>
                      </a:rPr>
                      <m:t>𝑃𝑟𝑖𝑐𝑒</m:t>
                    </m:r>
                    <m:r>
                      <a:rPr lang="en-GB" sz="1100" b="0" i="1">
                        <a:latin typeface="Cambria Math" panose="02040503050406030204" pitchFamily="18" charset="0"/>
                      </a:rPr>
                      <m:t>=</m:t>
                    </m:r>
                    <m:f>
                      <m:fPr>
                        <m:ctrlPr>
                          <a:rPr lang="en-GB" sz="1100" b="0" i="1">
                            <a:latin typeface="Cambria Math" panose="02040503050406030204" pitchFamily="18" charset="0"/>
                          </a:rPr>
                        </m:ctrlPr>
                      </m:fPr>
                      <m:num>
                        <m:r>
                          <a:rPr lang="en-GB" sz="1100" b="0" i="1">
                            <a:latin typeface="Cambria Math" panose="02040503050406030204" pitchFamily="18" charset="0"/>
                          </a:rPr>
                          <m:t>𝑁𝑒𝑡</m:t>
                        </m:r>
                        <m:r>
                          <a:rPr lang="en-GB" sz="1100" b="0" i="1">
                            <a:latin typeface="Cambria Math" panose="02040503050406030204" pitchFamily="18" charset="0"/>
                          </a:rPr>
                          <m:t> </m:t>
                        </m:r>
                        <m:r>
                          <a:rPr lang="en-GB" sz="1100" b="0" i="1">
                            <a:latin typeface="Cambria Math" panose="02040503050406030204" pitchFamily="18" charset="0"/>
                          </a:rPr>
                          <m:t>𝑃𝑟𝑒𝑚𝑖𝑢𝑚</m:t>
                        </m:r>
                      </m:num>
                      <m:den>
                        <m:d>
                          <m:dPr>
                            <m:ctrlPr>
                              <a:rPr lang="en-GB" sz="1100" b="0" i="1">
                                <a:solidFill>
                                  <a:schemeClr val="tx1"/>
                                </a:solidFill>
                                <a:effectLst/>
                                <a:latin typeface="Cambria Math" panose="02040503050406030204" pitchFamily="18" charset="0"/>
                                <a:ea typeface="+mn-ea"/>
                                <a:cs typeface="+mn-cs"/>
                              </a:rPr>
                            </m:ctrlPr>
                          </m:dPr>
                          <m:e>
                            <m:r>
                              <a:rPr lang="en-GB" sz="1100" b="0" i="1">
                                <a:solidFill>
                                  <a:schemeClr val="tx1"/>
                                </a:solidFill>
                                <a:effectLst/>
                                <a:latin typeface="Cambria Math" panose="02040503050406030204" pitchFamily="18" charset="0"/>
                                <a:ea typeface="+mn-ea"/>
                                <a:cs typeface="+mn-cs"/>
                              </a:rPr>
                              <m:t>𝐴𝐴𝐿</m:t>
                            </m:r>
                            <m:r>
                              <a:rPr lang="en-GB" sz="1100" b="0" i="1">
                                <a:solidFill>
                                  <a:schemeClr val="tx1"/>
                                </a:solidFill>
                                <a:effectLst/>
                                <a:latin typeface="Cambria Math" panose="02040503050406030204" pitchFamily="18" charset="0"/>
                                <a:ea typeface="+mn-ea"/>
                                <a:cs typeface="+mn-cs"/>
                              </a:rPr>
                              <m:t>+</m:t>
                            </m:r>
                            <m:r>
                              <a:rPr lang="en-GB" sz="1100" b="0" i="1">
                                <a:solidFill>
                                  <a:schemeClr val="tx1"/>
                                </a:solidFill>
                                <a:effectLst/>
                                <a:latin typeface="Cambria Math" panose="02040503050406030204" pitchFamily="18" charset="0"/>
                                <a:ea typeface="+mn-ea"/>
                                <a:cs typeface="+mn-cs"/>
                              </a:rPr>
                              <m:t>𝐿𝐴𝐸</m:t>
                            </m:r>
                          </m:e>
                        </m:d>
                        <m:r>
                          <a:rPr lang="en-GB" sz="1100" b="0" i="1">
                            <a:solidFill>
                              <a:schemeClr val="tx1"/>
                            </a:solidFill>
                            <a:effectLst/>
                            <a:latin typeface="Cambria Math" panose="02040503050406030204" pitchFamily="18" charset="0"/>
                            <a:ea typeface="+mn-ea"/>
                            <a:cs typeface="+mn-cs"/>
                          </a:rPr>
                          <m:t>+(</m:t>
                        </m:r>
                        <m:r>
                          <a:rPr lang="en-GB" sz="1100" b="0" i="1">
                            <a:solidFill>
                              <a:schemeClr val="tx1"/>
                            </a:solidFill>
                            <a:effectLst/>
                            <a:latin typeface="Cambria Math" panose="02040503050406030204" pitchFamily="18" charset="0"/>
                            <a:ea typeface="+mn-ea"/>
                            <a:cs typeface="+mn-cs"/>
                          </a:rPr>
                          <m:t>𝑆𝑡𝑎𝑛𝑑𝑎𝑟𝑑</m:t>
                        </m:r>
                        <m:r>
                          <a:rPr lang="en-GB" sz="1100" b="0" i="1">
                            <a:solidFill>
                              <a:schemeClr val="tx1"/>
                            </a:solidFill>
                            <a:effectLst/>
                            <a:latin typeface="Cambria Math" panose="02040503050406030204" pitchFamily="18" charset="0"/>
                            <a:ea typeface="+mn-ea"/>
                            <a:cs typeface="+mn-cs"/>
                          </a:rPr>
                          <m:t> </m:t>
                        </m:r>
                        <m:r>
                          <a:rPr lang="en-GB" sz="1100" b="0" i="1">
                            <a:solidFill>
                              <a:schemeClr val="tx1"/>
                            </a:solidFill>
                            <a:effectLst/>
                            <a:latin typeface="Cambria Math" panose="02040503050406030204" pitchFamily="18" charset="0"/>
                            <a:ea typeface="+mn-ea"/>
                            <a:cs typeface="+mn-cs"/>
                          </a:rPr>
                          <m:t>𝐷𝑒𝑣𝑖𝑎𝑡𝑖𝑜𝑛</m:t>
                        </m:r>
                        <m:r>
                          <a:rPr lang="en-GB" sz="1100" b="0" i="1">
                            <a:solidFill>
                              <a:schemeClr val="tx1"/>
                            </a:solidFill>
                            <a:effectLst/>
                            <a:latin typeface="Cambria Math" panose="02040503050406030204" pitchFamily="18" charset="0"/>
                            <a:ea typeface="+mn-ea"/>
                            <a:cs typeface="+mn-cs"/>
                          </a:rPr>
                          <m:t> ∗</m:t>
                        </m:r>
                        <m:r>
                          <a:rPr lang="en-GB" sz="1100" b="0" i="1">
                            <a:solidFill>
                              <a:schemeClr val="tx1"/>
                            </a:solidFill>
                            <a:effectLst/>
                            <a:latin typeface="Cambria Math" panose="02040503050406030204" pitchFamily="18" charset="0"/>
                            <a:ea typeface="+mn-ea"/>
                            <a:cs typeface="+mn-cs"/>
                          </a:rPr>
                          <m:t>𝐿𝑜𝑎𝑑</m:t>
                        </m:r>
                        <m:r>
                          <a:rPr lang="en-GB" sz="1100" b="0" i="1">
                            <a:solidFill>
                              <a:schemeClr val="tx1"/>
                            </a:solidFill>
                            <a:effectLst/>
                            <a:latin typeface="Cambria Math" panose="02040503050406030204" pitchFamily="18" charset="0"/>
                            <a:ea typeface="+mn-ea"/>
                            <a:cs typeface="+mn-cs"/>
                          </a:rPr>
                          <m:t>) </m:t>
                        </m:r>
                        <m:r>
                          <m:rPr>
                            <m:nor/>
                          </m:rPr>
                          <a:rPr lang="en-US">
                            <a:effectLst/>
                          </a:rPr>
                          <m:t> </m:t>
                        </m:r>
                      </m:den>
                    </m:f>
                  </m:oMath>
                </m:oMathPara>
              </a14:m>
              <a:endParaRPr lang="en-US" sz="1100"/>
            </a:p>
          </xdr:txBody>
        </xdr:sp>
      </mc:Choice>
      <mc:Fallback xmlns="">
        <xdr:sp macro="" textlink="">
          <xdr:nvSpPr>
            <xdr:cNvPr id="2" name="TextBox 1"/>
            <xdr:cNvSpPr txBox="1"/>
          </xdr:nvSpPr>
          <xdr:spPr>
            <a:xfrm>
              <a:off x="6134099" y="5819774"/>
              <a:ext cx="4429125" cy="346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GB" sz="1100" b="0" i="0">
                  <a:latin typeface="Cambria Math" panose="02040503050406030204" pitchFamily="18" charset="0"/>
                </a:rPr>
                <a:t>𝑇𝑒𝑐ℎ𝑛𝑖𝑐𝑎𝑙 𝑃𝑟𝑖𝑐𝑒=(𝑁𝑒𝑡 𝑃𝑟𝑒𝑚𝑖𝑢𝑚)/(</a:t>
              </a:r>
              <a:r>
                <a:rPr lang="en-GB" sz="1100" b="0" i="0">
                  <a:solidFill>
                    <a:schemeClr val="tx1"/>
                  </a:solidFill>
                  <a:effectLst/>
                  <a:latin typeface="Cambria Math" panose="02040503050406030204" pitchFamily="18" charset="0"/>
                  <a:ea typeface="+mn-ea"/>
                  <a:cs typeface="+mn-cs"/>
                </a:rPr>
                <a:t>(𝐴𝐴𝐿+𝐿𝐴𝐸)+(𝑆𝑡𝑎𝑛𝑑𝑎𝑟𝑑 𝐷𝑒𝑣𝑖𝑎𝑡𝑖𝑜𝑛 ∗𝐿𝑜𝑎𝑑) </a:t>
              </a:r>
              <a:r>
                <a:rPr lang="en-US" sz="1100" b="0" i="0">
                  <a:solidFill>
                    <a:schemeClr val="tx1"/>
                  </a:solidFill>
                  <a:effectLst/>
                  <a:latin typeface="Cambria Math" panose="02040503050406030204" pitchFamily="18" charset="0"/>
                  <a:ea typeface="+mn-ea"/>
                  <a:cs typeface="+mn-cs"/>
                </a:rPr>
                <a:t>"</a:t>
              </a:r>
              <a:r>
                <a:rPr lang="en-US" i="0">
                  <a:effectLst/>
                </a:rPr>
                <a:t> </a:t>
              </a:r>
              <a:r>
                <a:rPr lang="en-US" i="0">
                  <a:effectLst/>
                  <a:latin typeface="Cambria Math" panose="02040503050406030204" pitchFamily="18" charset="0"/>
                </a:rPr>
                <a:t>" </a:t>
              </a:r>
              <a:r>
                <a:rPr lang="en-GB" sz="1100" b="0" i="0">
                  <a:effectLst/>
                  <a:latin typeface="Cambria Math" panose="02040503050406030204" pitchFamily="18" charset="0"/>
                </a:rPr>
                <a:t>)</a:t>
              </a:r>
              <a:endParaRPr lang="en-US" sz="1100"/>
            </a:p>
          </xdr:txBody>
        </xdr:sp>
      </mc:Fallback>
    </mc:AlternateContent>
    <xdr:clientData/>
  </xdr:oneCellAnchor>
  <xdr:oneCellAnchor>
    <xdr:from>
      <xdr:col>8</xdr:col>
      <xdr:colOff>323850</xdr:colOff>
      <xdr:row>24</xdr:row>
      <xdr:rowOff>95249</xdr:rowOff>
    </xdr:from>
    <xdr:ext cx="1895475" cy="390525"/>
    <mc:AlternateContent xmlns:mc="http://schemas.openxmlformats.org/markup-compatibility/2006" xmlns:a14="http://schemas.microsoft.com/office/drawing/2010/main">
      <mc:Choice Requires="a14">
        <xdr:sp macro="" textlink="">
          <xdr:nvSpPr>
            <xdr:cNvPr id="3" name="TextBox 2"/>
            <xdr:cNvSpPr txBox="1"/>
          </xdr:nvSpPr>
          <xdr:spPr>
            <a:xfrm>
              <a:off x="6238875" y="5276849"/>
              <a:ext cx="189547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r>
                      <a:rPr lang="en-GB" sz="1100" b="0" i="1">
                        <a:latin typeface="Cambria Math" panose="02040503050406030204" pitchFamily="18" charset="0"/>
                      </a:rPr>
                      <m:t>𝐶𝐴𝑇</m:t>
                    </m:r>
                    <m:r>
                      <a:rPr lang="en-GB" sz="1100" b="0" i="1">
                        <a:latin typeface="Cambria Math" panose="02040503050406030204" pitchFamily="18" charset="0"/>
                      </a:rPr>
                      <m:t> </m:t>
                    </m:r>
                    <m:r>
                      <a:rPr lang="en-GB" sz="1100" b="0" i="1">
                        <a:latin typeface="Cambria Math" panose="02040503050406030204" pitchFamily="18" charset="0"/>
                      </a:rPr>
                      <m:t>𝐿𝑜𝑎𝑑</m:t>
                    </m:r>
                    <m:r>
                      <a:rPr lang="en-GB" sz="1100" b="0" i="1">
                        <a:latin typeface="Cambria Math" panose="02040503050406030204" pitchFamily="18" charset="0"/>
                      </a:rPr>
                      <m:t>=</m:t>
                    </m:r>
                    <m:f>
                      <m:fPr>
                        <m:ctrlPr>
                          <a:rPr lang="en-GB" sz="1100" b="0" i="1">
                            <a:latin typeface="Cambria Math" panose="02040503050406030204" pitchFamily="18" charset="0"/>
                          </a:rPr>
                        </m:ctrlPr>
                      </m:fPr>
                      <m:num>
                        <m:r>
                          <a:rPr lang="en-GB" sz="1100" b="0" i="1">
                            <a:latin typeface="Cambria Math" panose="02040503050406030204" pitchFamily="18" charset="0"/>
                          </a:rPr>
                          <m:t>(</m:t>
                        </m:r>
                        <m:r>
                          <a:rPr lang="en-GB" sz="1100" b="0" i="1">
                            <a:solidFill>
                              <a:schemeClr val="tx1"/>
                            </a:solidFill>
                            <a:effectLst/>
                            <a:latin typeface="Cambria Math" panose="02040503050406030204" pitchFamily="18" charset="0"/>
                            <a:ea typeface="+mn-ea"/>
                            <a:cs typeface="+mn-cs"/>
                          </a:rPr>
                          <m:t>𝐴𝐴𝐿</m:t>
                        </m:r>
                        <m:r>
                          <a:rPr lang="en-GB" sz="1100" b="0" i="1">
                            <a:solidFill>
                              <a:schemeClr val="tx1"/>
                            </a:solidFill>
                            <a:effectLst/>
                            <a:latin typeface="Cambria Math" panose="02040503050406030204" pitchFamily="18" charset="0"/>
                            <a:ea typeface="+mn-ea"/>
                            <a:cs typeface="+mn-cs"/>
                          </a:rPr>
                          <m:t>+</m:t>
                        </m:r>
                        <m:r>
                          <a:rPr lang="en-GB" sz="1100" b="0" i="1">
                            <a:solidFill>
                              <a:schemeClr val="tx1"/>
                            </a:solidFill>
                            <a:effectLst/>
                            <a:latin typeface="Cambria Math" panose="02040503050406030204" pitchFamily="18" charset="0"/>
                            <a:ea typeface="+mn-ea"/>
                            <a:cs typeface="+mn-cs"/>
                          </a:rPr>
                          <m:t>𝐿𝐴𝐸</m:t>
                        </m:r>
                        <m:r>
                          <a:rPr lang="en-GB" sz="1100" b="0" i="1">
                            <a:solidFill>
                              <a:schemeClr val="tx1"/>
                            </a:solidFill>
                            <a:effectLst/>
                            <a:latin typeface="Cambria Math" panose="02040503050406030204" pitchFamily="18" charset="0"/>
                            <a:ea typeface="+mn-ea"/>
                            <a:cs typeface="+mn-cs"/>
                          </a:rPr>
                          <m:t>)</m:t>
                        </m:r>
                      </m:num>
                      <m:den>
                        <m:r>
                          <a:rPr lang="en-GB" sz="1100" b="0" i="1">
                            <a:latin typeface="Cambria Math" panose="02040503050406030204" pitchFamily="18" charset="0"/>
                          </a:rPr>
                          <m:t>𝑁𝑒𝑡</m:t>
                        </m:r>
                        <m:r>
                          <a:rPr lang="en-GB" sz="1100" b="0" i="1">
                            <a:latin typeface="Cambria Math" panose="02040503050406030204" pitchFamily="18" charset="0"/>
                          </a:rPr>
                          <m:t> </m:t>
                        </m:r>
                        <m:r>
                          <a:rPr lang="en-GB" sz="1100" b="0" i="1">
                            <a:latin typeface="Cambria Math" panose="02040503050406030204" pitchFamily="18" charset="0"/>
                          </a:rPr>
                          <m:t>𝑃𝑟𝑒𝑚𝑖𝑢𝑚</m:t>
                        </m:r>
                        <m:r>
                          <a:rPr lang="en-GB" sz="1100" b="0" i="1">
                            <a:solidFill>
                              <a:schemeClr val="tx1"/>
                            </a:solidFill>
                            <a:effectLst/>
                            <a:latin typeface="Cambria Math" panose="02040503050406030204" pitchFamily="18" charset="0"/>
                            <a:ea typeface="+mn-ea"/>
                            <a:cs typeface="+mn-cs"/>
                          </a:rPr>
                          <m:t> </m:t>
                        </m:r>
                        <m:r>
                          <m:rPr>
                            <m:nor/>
                          </m:rPr>
                          <a:rPr lang="en-US">
                            <a:effectLst/>
                          </a:rPr>
                          <m:t> </m:t>
                        </m:r>
                      </m:den>
                    </m:f>
                  </m:oMath>
                </m:oMathPara>
              </a14:m>
              <a:endParaRPr lang="en-US" sz="1100"/>
            </a:p>
          </xdr:txBody>
        </xdr:sp>
      </mc:Choice>
      <mc:Fallback xmlns="">
        <xdr:sp macro="" textlink="">
          <xdr:nvSpPr>
            <xdr:cNvPr id="3" name="TextBox 2"/>
            <xdr:cNvSpPr txBox="1"/>
          </xdr:nvSpPr>
          <xdr:spPr>
            <a:xfrm>
              <a:off x="6238875" y="5276849"/>
              <a:ext cx="189547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lang="en-GB" sz="1100" b="0" i="0">
                  <a:latin typeface="Cambria Math" panose="02040503050406030204" pitchFamily="18" charset="0"/>
                </a:rPr>
                <a:t>𝐶𝐴𝑇 𝐿𝑜𝑎𝑑=((</a:t>
              </a:r>
              <a:r>
                <a:rPr lang="en-GB" sz="1100" b="0" i="0">
                  <a:solidFill>
                    <a:schemeClr val="tx1"/>
                  </a:solidFill>
                  <a:effectLst/>
                  <a:latin typeface="Cambria Math" panose="02040503050406030204" pitchFamily="18" charset="0"/>
                  <a:ea typeface="+mn-ea"/>
                  <a:cs typeface="+mn-cs"/>
                </a:rPr>
                <a:t>𝐴𝐴𝐿+𝐿𝐴𝐸))/(</a:t>
              </a:r>
              <a:r>
                <a:rPr lang="en-GB" sz="1100" b="0" i="0">
                  <a:latin typeface="Cambria Math" panose="02040503050406030204" pitchFamily="18" charset="0"/>
                </a:rPr>
                <a:t>𝑁𝑒𝑡 𝑃𝑟𝑒𝑚𝑖𝑢𝑚</a:t>
              </a:r>
              <a:r>
                <a:rPr lang="en-GB" sz="1100" b="0" i="0">
                  <a:solidFill>
                    <a:schemeClr val="tx1"/>
                  </a:solidFill>
                  <a:effectLst/>
                  <a:latin typeface="Cambria Math" panose="02040503050406030204" pitchFamily="18" charset="0"/>
                  <a:ea typeface="+mn-ea"/>
                  <a:cs typeface="+mn-cs"/>
                </a:rPr>
                <a:t> </a:t>
              </a:r>
              <a:r>
                <a:rPr lang="en-US" sz="1100" b="0" i="0">
                  <a:solidFill>
                    <a:schemeClr val="tx1"/>
                  </a:solidFill>
                  <a:effectLst/>
                  <a:latin typeface="Cambria Math" panose="02040503050406030204" pitchFamily="18" charset="0"/>
                  <a:ea typeface="+mn-ea"/>
                  <a:cs typeface="+mn-cs"/>
                </a:rPr>
                <a:t>"</a:t>
              </a:r>
              <a:r>
                <a:rPr lang="en-US" i="0">
                  <a:effectLst/>
                </a:rPr>
                <a:t> </a:t>
              </a:r>
              <a:r>
                <a:rPr lang="en-US" i="0">
                  <a:effectLst/>
                  <a:latin typeface="Cambria Math" panose="02040503050406030204" pitchFamily="18" charset="0"/>
                </a:rPr>
                <a:t>" </a:t>
              </a:r>
              <a:r>
                <a:rPr lang="en-GB" sz="1100" b="0" i="0">
                  <a:effectLst/>
                  <a:latin typeface="Cambria Math" panose="02040503050406030204" pitchFamily="18" charset="0"/>
                </a:rPr>
                <a:t>)</a:t>
              </a:r>
              <a:endParaRPr lang="en-US" sz="1100"/>
            </a:p>
          </xdr:txBody>
        </xdr:sp>
      </mc:Fallback>
    </mc:AlternateContent>
    <xdr:clientData/>
  </xdr:oneCellAnchor>
  <xdr:oneCellAnchor>
    <xdr:from>
      <xdr:col>8</xdr:col>
      <xdr:colOff>219074</xdr:colOff>
      <xdr:row>26</xdr:row>
      <xdr:rowOff>257174</xdr:rowOff>
    </xdr:from>
    <xdr:ext cx="4429125" cy="346954"/>
    <mc:AlternateContent xmlns:mc="http://schemas.openxmlformats.org/markup-compatibility/2006" xmlns:a14="http://schemas.microsoft.com/office/drawing/2010/main">
      <mc:Choice Requires="a14">
        <xdr:sp macro="" textlink="">
          <xdr:nvSpPr>
            <xdr:cNvPr id="5" name="TextBox 4"/>
            <xdr:cNvSpPr txBox="1"/>
          </xdr:nvSpPr>
          <xdr:spPr>
            <a:xfrm>
              <a:off x="6134099" y="5819774"/>
              <a:ext cx="4429125" cy="346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GB" sz="1100" b="0" i="1">
                        <a:latin typeface="Cambria Math" panose="02040503050406030204" pitchFamily="18" charset="0"/>
                      </a:rPr>
                      <m:t>𝑇𝑒𝑐h𝑛𝑖𝑐𝑎𝑙</m:t>
                    </m:r>
                    <m:r>
                      <a:rPr lang="en-GB" sz="1100" b="0" i="1">
                        <a:latin typeface="Cambria Math" panose="02040503050406030204" pitchFamily="18" charset="0"/>
                      </a:rPr>
                      <m:t> </m:t>
                    </m:r>
                    <m:r>
                      <a:rPr lang="en-GB" sz="1100" b="0" i="1">
                        <a:latin typeface="Cambria Math" panose="02040503050406030204" pitchFamily="18" charset="0"/>
                      </a:rPr>
                      <m:t>𝑃𝑟𝑖𝑐𝑒</m:t>
                    </m:r>
                    <m:r>
                      <a:rPr lang="en-GB" sz="1100" b="0" i="1">
                        <a:latin typeface="Cambria Math" panose="02040503050406030204" pitchFamily="18" charset="0"/>
                      </a:rPr>
                      <m:t>=</m:t>
                    </m:r>
                    <m:f>
                      <m:fPr>
                        <m:ctrlPr>
                          <a:rPr lang="en-GB" sz="1100" b="0" i="1">
                            <a:latin typeface="Cambria Math" panose="02040503050406030204" pitchFamily="18" charset="0"/>
                          </a:rPr>
                        </m:ctrlPr>
                      </m:fPr>
                      <m:num>
                        <m:r>
                          <a:rPr lang="en-GB" sz="1100" b="0" i="1">
                            <a:latin typeface="Cambria Math" panose="02040503050406030204" pitchFamily="18" charset="0"/>
                          </a:rPr>
                          <m:t>𝑁𝑒𝑡</m:t>
                        </m:r>
                        <m:r>
                          <a:rPr lang="en-GB" sz="1100" b="0" i="1">
                            <a:latin typeface="Cambria Math" panose="02040503050406030204" pitchFamily="18" charset="0"/>
                          </a:rPr>
                          <m:t> </m:t>
                        </m:r>
                        <m:r>
                          <a:rPr lang="en-GB" sz="1100" b="0" i="1">
                            <a:latin typeface="Cambria Math" panose="02040503050406030204" pitchFamily="18" charset="0"/>
                          </a:rPr>
                          <m:t>𝑃𝑟𝑒𝑚𝑖𝑢𝑚</m:t>
                        </m:r>
                      </m:num>
                      <m:den>
                        <m:d>
                          <m:dPr>
                            <m:ctrlPr>
                              <a:rPr lang="en-GB" sz="1100" b="0" i="1">
                                <a:solidFill>
                                  <a:schemeClr val="tx1"/>
                                </a:solidFill>
                                <a:effectLst/>
                                <a:latin typeface="Cambria Math" panose="02040503050406030204" pitchFamily="18" charset="0"/>
                                <a:ea typeface="+mn-ea"/>
                                <a:cs typeface="+mn-cs"/>
                              </a:rPr>
                            </m:ctrlPr>
                          </m:dPr>
                          <m:e>
                            <m:r>
                              <a:rPr lang="en-GB" sz="1100" b="0" i="1">
                                <a:solidFill>
                                  <a:schemeClr val="tx1"/>
                                </a:solidFill>
                                <a:effectLst/>
                                <a:latin typeface="Cambria Math" panose="02040503050406030204" pitchFamily="18" charset="0"/>
                                <a:ea typeface="+mn-ea"/>
                                <a:cs typeface="+mn-cs"/>
                              </a:rPr>
                              <m:t>𝐴𝐴𝐿</m:t>
                            </m:r>
                            <m:r>
                              <a:rPr lang="en-GB" sz="1100" b="0" i="1">
                                <a:solidFill>
                                  <a:schemeClr val="tx1"/>
                                </a:solidFill>
                                <a:effectLst/>
                                <a:latin typeface="Cambria Math" panose="02040503050406030204" pitchFamily="18" charset="0"/>
                                <a:ea typeface="+mn-ea"/>
                                <a:cs typeface="+mn-cs"/>
                              </a:rPr>
                              <m:t>+</m:t>
                            </m:r>
                            <m:r>
                              <a:rPr lang="en-GB" sz="1100" b="0" i="1">
                                <a:solidFill>
                                  <a:schemeClr val="tx1"/>
                                </a:solidFill>
                                <a:effectLst/>
                                <a:latin typeface="Cambria Math" panose="02040503050406030204" pitchFamily="18" charset="0"/>
                                <a:ea typeface="+mn-ea"/>
                                <a:cs typeface="+mn-cs"/>
                              </a:rPr>
                              <m:t>𝐿𝐴𝐸</m:t>
                            </m:r>
                          </m:e>
                        </m:d>
                        <m:r>
                          <a:rPr lang="en-GB" sz="1100" b="0" i="1">
                            <a:solidFill>
                              <a:schemeClr val="tx1"/>
                            </a:solidFill>
                            <a:effectLst/>
                            <a:latin typeface="Cambria Math" panose="02040503050406030204" pitchFamily="18" charset="0"/>
                            <a:ea typeface="+mn-ea"/>
                            <a:cs typeface="+mn-cs"/>
                          </a:rPr>
                          <m:t>+(</m:t>
                        </m:r>
                        <m:r>
                          <a:rPr lang="en-GB" sz="1100" b="0" i="1">
                            <a:solidFill>
                              <a:schemeClr val="tx1"/>
                            </a:solidFill>
                            <a:effectLst/>
                            <a:latin typeface="Cambria Math" panose="02040503050406030204" pitchFamily="18" charset="0"/>
                            <a:ea typeface="+mn-ea"/>
                            <a:cs typeface="+mn-cs"/>
                          </a:rPr>
                          <m:t>𝑆𝑡𝑎𝑛𝑑𝑎𝑟𝑑</m:t>
                        </m:r>
                        <m:r>
                          <a:rPr lang="en-GB" sz="1100" b="0" i="1">
                            <a:solidFill>
                              <a:schemeClr val="tx1"/>
                            </a:solidFill>
                            <a:effectLst/>
                            <a:latin typeface="Cambria Math" panose="02040503050406030204" pitchFamily="18" charset="0"/>
                            <a:ea typeface="+mn-ea"/>
                            <a:cs typeface="+mn-cs"/>
                          </a:rPr>
                          <m:t> </m:t>
                        </m:r>
                        <m:r>
                          <a:rPr lang="en-GB" sz="1100" b="0" i="1">
                            <a:solidFill>
                              <a:schemeClr val="tx1"/>
                            </a:solidFill>
                            <a:effectLst/>
                            <a:latin typeface="Cambria Math" panose="02040503050406030204" pitchFamily="18" charset="0"/>
                            <a:ea typeface="+mn-ea"/>
                            <a:cs typeface="+mn-cs"/>
                          </a:rPr>
                          <m:t>𝐷𝑒𝑣𝑖𝑎𝑡𝑖𝑜𝑛</m:t>
                        </m:r>
                        <m:r>
                          <a:rPr lang="en-GB" sz="1100" b="0" i="1">
                            <a:solidFill>
                              <a:schemeClr val="tx1"/>
                            </a:solidFill>
                            <a:effectLst/>
                            <a:latin typeface="Cambria Math" panose="02040503050406030204" pitchFamily="18" charset="0"/>
                            <a:ea typeface="+mn-ea"/>
                            <a:cs typeface="+mn-cs"/>
                          </a:rPr>
                          <m:t> ∗</m:t>
                        </m:r>
                        <m:r>
                          <a:rPr lang="en-GB" sz="1100" b="0" i="1">
                            <a:solidFill>
                              <a:schemeClr val="tx1"/>
                            </a:solidFill>
                            <a:effectLst/>
                            <a:latin typeface="Cambria Math" panose="02040503050406030204" pitchFamily="18" charset="0"/>
                            <a:ea typeface="+mn-ea"/>
                            <a:cs typeface="+mn-cs"/>
                          </a:rPr>
                          <m:t>𝐿𝑜𝑎𝑑</m:t>
                        </m:r>
                        <m:r>
                          <a:rPr lang="en-GB" sz="1100" b="0" i="1">
                            <a:solidFill>
                              <a:schemeClr val="tx1"/>
                            </a:solidFill>
                            <a:effectLst/>
                            <a:latin typeface="Cambria Math" panose="02040503050406030204" pitchFamily="18" charset="0"/>
                            <a:ea typeface="+mn-ea"/>
                            <a:cs typeface="+mn-cs"/>
                          </a:rPr>
                          <m:t>) </m:t>
                        </m:r>
                        <m:r>
                          <m:rPr>
                            <m:nor/>
                          </m:rPr>
                          <a:rPr lang="en-US">
                            <a:effectLst/>
                          </a:rPr>
                          <m:t> </m:t>
                        </m:r>
                      </m:den>
                    </m:f>
                  </m:oMath>
                </m:oMathPara>
              </a14:m>
              <a:endParaRPr lang="en-US" sz="1100"/>
            </a:p>
          </xdr:txBody>
        </xdr:sp>
      </mc:Choice>
      <mc:Fallback xmlns="">
        <xdr:sp macro="" textlink="">
          <xdr:nvSpPr>
            <xdr:cNvPr id="5" name="TextBox 4"/>
            <xdr:cNvSpPr txBox="1"/>
          </xdr:nvSpPr>
          <xdr:spPr>
            <a:xfrm>
              <a:off x="6134099" y="5819774"/>
              <a:ext cx="4429125" cy="346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GB" sz="1100" b="0" i="0">
                  <a:latin typeface="Cambria Math" panose="02040503050406030204" pitchFamily="18" charset="0"/>
                </a:rPr>
                <a:t>𝑇𝑒𝑐ℎ𝑛𝑖𝑐𝑎𝑙 𝑃𝑟𝑖𝑐𝑒=(𝑁𝑒𝑡 𝑃𝑟𝑒𝑚𝑖𝑢𝑚)/(</a:t>
              </a:r>
              <a:r>
                <a:rPr lang="en-GB" sz="1100" b="0" i="0">
                  <a:solidFill>
                    <a:schemeClr val="tx1"/>
                  </a:solidFill>
                  <a:effectLst/>
                  <a:latin typeface="Cambria Math" panose="02040503050406030204" pitchFamily="18" charset="0"/>
                  <a:ea typeface="+mn-ea"/>
                  <a:cs typeface="+mn-cs"/>
                </a:rPr>
                <a:t>(𝐴𝐴𝐿+𝐿𝐴𝐸)+(𝑆𝑡𝑎𝑛𝑑𝑎𝑟𝑑 𝐷𝑒𝑣𝑖𝑎𝑡𝑖𝑜𝑛 ∗𝐿𝑜𝑎𝑑) </a:t>
              </a:r>
              <a:r>
                <a:rPr lang="en-US" sz="1100" b="0" i="0">
                  <a:solidFill>
                    <a:schemeClr val="tx1"/>
                  </a:solidFill>
                  <a:effectLst/>
                  <a:latin typeface="Cambria Math" panose="02040503050406030204" pitchFamily="18" charset="0"/>
                  <a:ea typeface="+mn-ea"/>
                  <a:cs typeface="+mn-cs"/>
                </a:rPr>
                <a:t>"</a:t>
              </a:r>
              <a:r>
                <a:rPr lang="en-US" i="0">
                  <a:effectLst/>
                </a:rPr>
                <a:t> </a:t>
              </a:r>
              <a:r>
                <a:rPr lang="en-US" i="0">
                  <a:effectLst/>
                  <a:latin typeface="Cambria Math" panose="02040503050406030204" pitchFamily="18" charset="0"/>
                </a:rPr>
                <a:t>" </a:t>
              </a:r>
              <a:r>
                <a:rPr lang="en-GB" sz="1100" b="0" i="0">
                  <a:effectLst/>
                  <a:latin typeface="Cambria Math" panose="02040503050406030204" pitchFamily="18" charset="0"/>
                </a:rPr>
                <a:t>)</a:t>
              </a:r>
              <a:endParaRPr lang="en-US" sz="1100"/>
            </a:p>
          </xdr:txBody>
        </xdr:sp>
      </mc:Fallback>
    </mc:AlternateContent>
    <xdr:clientData/>
  </xdr:oneCellAnchor>
  <xdr:oneCellAnchor>
    <xdr:from>
      <xdr:col>8</xdr:col>
      <xdr:colOff>323850</xdr:colOff>
      <xdr:row>24</xdr:row>
      <xdr:rowOff>95249</xdr:rowOff>
    </xdr:from>
    <xdr:ext cx="1895475" cy="390525"/>
    <mc:AlternateContent xmlns:mc="http://schemas.openxmlformats.org/markup-compatibility/2006" xmlns:a14="http://schemas.microsoft.com/office/drawing/2010/main">
      <mc:Choice Requires="a14">
        <xdr:sp macro="" textlink="">
          <xdr:nvSpPr>
            <xdr:cNvPr id="6" name="TextBox 5"/>
            <xdr:cNvSpPr txBox="1"/>
          </xdr:nvSpPr>
          <xdr:spPr>
            <a:xfrm>
              <a:off x="6238875" y="5276849"/>
              <a:ext cx="189547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r>
                      <a:rPr lang="en-GB" sz="1100" b="0" i="1">
                        <a:latin typeface="Cambria Math" panose="02040503050406030204" pitchFamily="18" charset="0"/>
                      </a:rPr>
                      <m:t>𝐶𝐴𝑇</m:t>
                    </m:r>
                    <m:r>
                      <a:rPr lang="en-GB" sz="1100" b="0" i="1">
                        <a:latin typeface="Cambria Math" panose="02040503050406030204" pitchFamily="18" charset="0"/>
                      </a:rPr>
                      <m:t> </m:t>
                    </m:r>
                    <m:r>
                      <a:rPr lang="en-GB" sz="1100" b="0" i="1">
                        <a:latin typeface="Cambria Math" panose="02040503050406030204" pitchFamily="18" charset="0"/>
                      </a:rPr>
                      <m:t>𝐿𝑜𝑎𝑑</m:t>
                    </m:r>
                    <m:r>
                      <a:rPr lang="en-GB" sz="1100" b="0" i="1">
                        <a:latin typeface="Cambria Math" panose="02040503050406030204" pitchFamily="18" charset="0"/>
                      </a:rPr>
                      <m:t>=</m:t>
                    </m:r>
                    <m:f>
                      <m:fPr>
                        <m:ctrlPr>
                          <a:rPr lang="en-GB" sz="1100" b="0" i="1">
                            <a:latin typeface="Cambria Math" panose="02040503050406030204" pitchFamily="18" charset="0"/>
                          </a:rPr>
                        </m:ctrlPr>
                      </m:fPr>
                      <m:num>
                        <m:r>
                          <a:rPr lang="en-GB" sz="1100" b="0" i="1">
                            <a:latin typeface="Cambria Math" panose="02040503050406030204" pitchFamily="18" charset="0"/>
                          </a:rPr>
                          <m:t>(</m:t>
                        </m:r>
                        <m:r>
                          <a:rPr lang="en-GB" sz="1100" b="0" i="1">
                            <a:solidFill>
                              <a:schemeClr val="tx1"/>
                            </a:solidFill>
                            <a:effectLst/>
                            <a:latin typeface="Cambria Math" panose="02040503050406030204" pitchFamily="18" charset="0"/>
                            <a:ea typeface="+mn-ea"/>
                            <a:cs typeface="+mn-cs"/>
                          </a:rPr>
                          <m:t>𝐴𝐴𝐿</m:t>
                        </m:r>
                        <m:r>
                          <a:rPr lang="en-GB" sz="1100" b="0" i="1">
                            <a:solidFill>
                              <a:schemeClr val="tx1"/>
                            </a:solidFill>
                            <a:effectLst/>
                            <a:latin typeface="Cambria Math" panose="02040503050406030204" pitchFamily="18" charset="0"/>
                            <a:ea typeface="+mn-ea"/>
                            <a:cs typeface="+mn-cs"/>
                          </a:rPr>
                          <m:t>+</m:t>
                        </m:r>
                        <m:r>
                          <a:rPr lang="en-GB" sz="1100" b="0" i="1">
                            <a:solidFill>
                              <a:schemeClr val="tx1"/>
                            </a:solidFill>
                            <a:effectLst/>
                            <a:latin typeface="Cambria Math" panose="02040503050406030204" pitchFamily="18" charset="0"/>
                            <a:ea typeface="+mn-ea"/>
                            <a:cs typeface="+mn-cs"/>
                          </a:rPr>
                          <m:t>𝐿𝐴𝐸</m:t>
                        </m:r>
                        <m:r>
                          <a:rPr lang="en-GB" sz="1100" b="0" i="1">
                            <a:solidFill>
                              <a:schemeClr val="tx1"/>
                            </a:solidFill>
                            <a:effectLst/>
                            <a:latin typeface="Cambria Math" panose="02040503050406030204" pitchFamily="18" charset="0"/>
                            <a:ea typeface="+mn-ea"/>
                            <a:cs typeface="+mn-cs"/>
                          </a:rPr>
                          <m:t>)</m:t>
                        </m:r>
                      </m:num>
                      <m:den>
                        <m:r>
                          <a:rPr lang="en-GB" sz="1100" b="0" i="1">
                            <a:latin typeface="Cambria Math" panose="02040503050406030204" pitchFamily="18" charset="0"/>
                          </a:rPr>
                          <m:t>𝑁𝑒𝑡</m:t>
                        </m:r>
                        <m:r>
                          <a:rPr lang="en-GB" sz="1100" b="0" i="1">
                            <a:latin typeface="Cambria Math" panose="02040503050406030204" pitchFamily="18" charset="0"/>
                          </a:rPr>
                          <m:t> </m:t>
                        </m:r>
                        <m:r>
                          <a:rPr lang="en-GB" sz="1100" b="0" i="1">
                            <a:latin typeface="Cambria Math" panose="02040503050406030204" pitchFamily="18" charset="0"/>
                          </a:rPr>
                          <m:t>𝑃𝑟𝑒𝑚𝑖𝑢𝑚</m:t>
                        </m:r>
                        <m:r>
                          <a:rPr lang="en-GB" sz="1100" b="0" i="1">
                            <a:solidFill>
                              <a:schemeClr val="tx1"/>
                            </a:solidFill>
                            <a:effectLst/>
                            <a:latin typeface="Cambria Math" panose="02040503050406030204" pitchFamily="18" charset="0"/>
                            <a:ea typeface="+mn-ea"/>
                            <a:cs typeface="+mn-cs"/>
                          </a:rPr>
                          <m:t> </m:t>
                        </m:r>
                        <m:r>
                          <m:rPr>
                            <m:nor/>
                          </m:rPr>
                          <a:rPr lang="en-US">
                            <a:effectLst/>
                          </a:rPr>
                          <m:t> </m:t>
                        </m:r>
                      </m:den>
                    </m:f>
                  </m:oMath>
                </m:oMathPara>
              </a14:m>
              <a:endParaRPr lang="en-US" sz="1100"/>
            </a:p>
          </xdr:txBody>
        </xdr:sp>
      </mc:Choice>
      <mc:Fallback xmlns="">
        <xdr:sp macro="" textlink="">
          <xdr:nvSpPr>
            <xdr:cNvPr id="6" name="TextBox 5"/>
            <xdr:cNvSpPr txBox="1"/>
          </xdr:nvSpPr>
          <xdr:spPr>
            <a:xfrm>
              <a:off x="6238875" y="5276849"/>
              <a:ext cx="189547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lang="en-GB" sz="1100" b="0" i="0">
                  <a:latin typeface="Cambria Math" panose="02040503050406030204" pitchFamily="18" charset="0"/>
                </a:rPr>
                <a:t>𝐶𝐴𝑇 𝐿𝑜𝑎𝑑=((</a:t>
              </a:r>
              <a:r>
                <a:rPr lang="en-GB" sz="1100" b="0" i="0">
                  <a:solidFill>
                    <a:schemeClr val="tx1"/>
                  </a:solidFill>
                  <a:effectLst/>
                  <a:latin typeface="Cambria Math" panose="02040503050406030204" pitchFamily="18" charset="0"/>
                  <a:ea typeface="+mn-ea"/>
                  <a:cs typeface="+mn-cs"/>
                </a:rPr>
                <a:t>𝐴𝐴𝐿+𝐿𝐴𝐸))/(</a:t>
              </a:r>
              <a:r>
                <a:rPr lang="en-GB" sz="1100" b="0" i="0">
                  <a:latin typeface="Cambria Math" panose="02040503050406030204" pitchFamily="18" charset="0"/>
                </a:rPr>
                <a:t>𝑁𝑒𝑡 𝑃𝑟𝑒𝑚𝑖𝑢𝑚</a:t>
              </a:r>
              <a:r>
                <a:rPr lang="en-GB" sz="1100" b="0" i="0">
                  <a:solidFill>
                    <a:schemeClr val="tx1"/>
                  </a:solidFill>
                  <a:effectLst/>
                  <a:latin typeface="Cambria Math" panose="02040503050406030204" pitchFamily="18" charset="0"/>
                  <a:ea typeface="+mn-ea"/>
                  <a:cs typeface="+mn-cs"/>
                </a:rPr>
                <a:t> </a:t>
              </a:r>
              <a:r>
                <a:rPr lang="en-US" sz="1100" b="0" i="0">
                  <a:solidFill>
                    <a:schemeClr val="tx1"/>
                  </a:solidFill>
                  <a:effectLst/>
                  <a:latin typeface="Cambria Math" panose="02040503050406030204" pitchFamily="18" charset="0"/>
                  <a:ea typeface="+mn-ea"/>
                  <a:cs typeface="+mn-cs"/>
                </a:rPr>
                <a:t>"</a:t>
              </a:r>
              <a:r>
                <a:rPr lang="en-US" i="0">
                  <a:effectLst/>
                </a:rPr>
                <a:t> </a:t>
              </a:r>
              <a:r>
                <a:rPr lang="en-US" i="0">
                  <a:effectLst/>
                  <a:latin typeface="Cambria Math" panose="02040503050406030204" pitchFamily="18" charset="0"/>
                </a:rPr>
                <a:t>" </a:t>
              </a:r>
              <a:r>
                <a:rPr lang="en-GB" sz="1100" b="0" i="0">
                  <a:effectLst/>
                  <a:latin typeface="Cambria Math" panose="02040503050406030204" pitchFamily="18" charset="0"/>
                </a:rPr>
                <a:t>)</a:t>
              </a:r>
              <a:endParaRPr lang="en-US" sz="1100"/>
            </a:p>
          </xdr:txBody>
        </xdr:sp>
      </mc:Fallback>
    </mc:AlternateContent>
    <xdr:clientData/>
  </xdr:oneCellAnchor>
  <xdr:twoCellAnchor>
    <xdr:from>
      <xdr:col>1</xdr:col>
      <xdr:colOff>0</xdr:colOff>
      <xdr:row>0</xdr:row>
      <xdr:rowOff>70560</xdr:rowOff>
    </xdr:from>
    <xdr:to>
      <xdr:col>3</xdr:col>
      <xdr:colOff>399539</xdr:colOff>
      <xdr:row>2</xdr:row>
      <xdr:rowOff>148165</xdr:rowOff>
    </xdr:to>
    <xdr:pic>
      <xdr:nvPicPr>
        <xdr:cNvPr id="7" name="Picture 3" descr="A blue and black logo&#10;&#10;Description automatically generated"/>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778" y="70560"/>
          <a:ext cx="2128150" cy="4444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oneCellAnchor>
    <xdr:from>
      <xdr:col>8</xdr:col>
      <xdr:colOff>219074</xdr:colOff>
      <xdr:row>26</xdr:row>
      <xdr:rowOff>257174</xdr:rowOff>
    </xdr:from>
    <xdr:ext cx="4429125" cy="346954"/>
    <mc:AlternateContent xmlns:mc="http://schemas.openxmlformats.org/markup-compatibility/2006" xmlns:a14="http://schemas.microsoft.com/office/drawing/2010/main">
      <mc:Choice Requires="a14">
        <xdr:sp macro="" textlink="">
          <xdr:nvSpPr>
            <xdr:cNvPr id="2" name="TextBox 1"/>
            <xdr:cNvSpPr txBox="1"/>
          </xdr:nvSpPr>
          <xdr:spPr>
            <a:xfrm>
              <a:off x="6134099" y="5819774"/>
              <a:ext cx="4429125" cy="346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GB" sz="1100" b="0" i="1">
                        <a:latin typeface="Cambria Math" panose="02040503050406030204" pitchFamily="18" charset="0"/>
                      </a:rPr>
                      <m:t>𝑇𝑒𝑐h𝑛𝑖𝑐𝑎𝑙</m:t>
                    </m:r>
                    <m:r>
                      <a:rPr lang="en-GB" sz="1100" b="0" i="1">
                        <a:latin typeface="Cambria Math" panose="02040503050406030204" pitchFamily="18" charset="0"/>
                      </a:rPr>
                      <m:t> </m:t>
                    </m:r>
                    <m:r>
                      <a:rPr lang="en-GB" sz="1100" b="0" i="1">
                        <a:latin typeface="Cambria Math" panose="02040503050406030204" pitchFamily="18" charset="0"/>
                      </a:rPr>
                      <m:t>𝑃𝑟𝑖𝑐𝑒</m:t>
                    </m:r>
                    <m:r>
                      <a:rPr lang="en-GB" sz="1100" b="0" i="1">
                        <a:latin typeface="Cambria Math" panose="02040503050406030204" pitchFamily="18" charset="0"/>
                      </a:rPr>
                      <m:t>=</m:t>
                    </m:r>
                    <m:f>
                      <m:fPr>
                        <m:ctrlPr>
                          <a:rPr lang="en-GB" sz="1100" b="0" i="1">
                            <a:latin typeface="Cambria Math" panose="02040503050406030204" pitchFamily="18" charset="0"/>
                          </a:rPr>
                        </m:ctrlPr>
                      </m:fPr>
                      <m:num>
                        <m:r>
                          <a:rPr lang="en-GB" sz="1100" b="0" i="1">
                            <a:latin typeface="Cambria Math" panose="02040503050406030204" pitchFamily="18" charset="0"/>
                          </a:rPr>
                          <m:t>𝑁𝑒𝑡</m:t>
                        </m:r>
                        <m:r>
                          <a:rPr lang="en-GB" sz="1100" b="0" i="1">
                            <a:latin typeface="Cambria Math" panose="02040503050406030204" pitchFamily="18" charset="0"/>
                          </a:rPr>
                          <m:t> </m:t>
                        </m:r>
                        <m:r>
                          <a:rPr lang="en-GB" sz="1100" b="0" i="1">
                            <a:latin typeface="Cambria Math" panose="02040503050406030204" pitchFamily="18" charset="0"/>
                          </a:rPr>
                          <m:t>𝑃𝑟𝑒𝑚𝑖𝑢𝑚</m:t>
                        </m:r>
                      </m:num>
                      <m:den>
                        <m:d>
                          <m:dPr>
                            <m:ctrlPr>
                              <a:rPr lang="en-GB" sz="1100" b="0" i="1">
                                <a:solidFill>
                                  <a:schemeClr val="tx1"/>
                                </a:solidFill>
                                <a:effectLst/>
                                <a:latin typeface="Cambria Math" panose="02040503050406030204" pitchFamily="18" charset="0"/>
                                <a:ea typeface="+mn-ea"/>
                                <a:cs typeface="+mn-cs"/>
                              </a:rPr>
                            </m:ctrlPr>
                          </m:dPr>
                          <m:e>
                            <m:r>
                              <a:rPr lang="en-GB" sz="1100" b="0" i="1">
                                <a:solidFill>
                                  <a:schemeClr val="tx1"/>
                                </a:solidFill>
                                <a:effectLst/>
                                <a:latin typeface="Cambria Math" panose="02040503050406030204" pitchFamily="18" charset="0"/>
                                <a:ea typeface="+mn-ea"/>
                                <a:cs typeface="+mn-cs"/>
                              </a:rPr>
                              <m:t>𝐴𝐴𝐿</m:t>
                            </m:r>
                            <m:r>
                              <a:rPr lang="en-GB" sz="1100" b="0" i="1">
                                <a:solidFill>
                                  <a:schemeClr val="tx1"/>
                                </a:solidFill>
                                <a:effectLst/>
                                <a:latin typeface="Cambria Math" panose="02040503050406030204" pitchFamily="18" charset="0"/>
                                <a:ea typeface="+mn-ea"/>
                                <a:cs typeface="+mn-cs"/>
                              </a:rPr>
                              <m:t>+</m:t>
                            </m:r>
                            <m:r>
                              <a:rPr lang="en-GB" sz="1100" b="0" i="1">
                                <a:solidFill>
                                  <a:schemeClr val="tx1"/>
                                </a:solidFill>
                                <a:effectLst/>
                                <a:latin typeface="Cambria Math" panose="02040503050406030204" pitchFamily="18" charset="0"/>
                                <a:ea typeface="+mn-ea"/>
                                <a:cs typeface="+mn-cs"/>
                              </a:rPr>
                              <m:t>𝐿𝐴𝐸</m:t>
                            </m:r>
                          </m:e>
                        </m:d>
                        <m:r>
                          <a:rPr lang="en-GB" sz="1100" b="0" i="1">
                            <a:solidFill>
                              <a:schemeClr val="tx1"/>
                            </a:solidFill>
                            <a:effectLst/>
                            <a:latin typeface="Cambria Math" panose="02040503050406030204" pitchFamily="18" charset="0"/>
                            <a:ea typeface="+mn-ea"/>
                            <a:cs typeface="+mn-cs"/>
                          </a:rPr>
                          <m:t>+(</m:t>
                        </m:r>
                        <m:r>
                          <a:rPr lang="en-GB" sz="1100" b="0" i="1">
                            <a:solidFill>
                              <a:schemeClr val="tx1"/>
                            </a:solidFill>
                            <a:effectLst/>
                            <a:latin typeface="Cambria Math" panose="02040503050406030204" pitchFamily="18" charset="0"/>
                            <a:ea typeface="+mn-ea"/>
                            <a:cs typeface="+mn-cs"/>
                          </a:rPr>
                          <m:t>𝑆𝑡𝑎𝑛𝑑𝑎𝑟𝑑</m:t>
                        </m:r>
                        <m:r>
                          <a:rPr lang="en-GB" sz="1100" b="0" i="1">
                            <a:solidFill>
                              <a:schemeClr val="tx1"/>
                            </a:solidFill>
                            <a:effectLst/>
                            <a:latin typeface="Cambria Math" panose="02040503050406030204" pitchFamily="18" charset="0"/>
                            <a:ea typeface="+mn-ea"/>
                            <a:cs typeface="+mn-cs"/>
                          </a:rPr>
                          <m:t> </m:t>
                        </m:r>
                        <m:r>
                          <a:rPr lang="en-GB" sz="1100" b="0" i="1">
                            <a:solidFill>
                              <a:schemeClr val="tx1"/>
                            </a:solidFill>
                            <a:effectLst/>
                            <a:latin typeface="Cambria Math" panose="02040503050406030204" pitchFamily="18" charset="0"/>
                            <a:ea typeface="+mn-ea"/>
                            <a:cs typeface="+mn-cs"/>
                          </a:rPr>
                          <m:t>𝐷𝑒𝑣𝑖𝑎𝑡𝑖𝑜𝑛</m:t>
                        </m:r>
                        <m:r>
                          <a:rPr lang="en-GB" sz="1100" b="0" i="1">
                            <a:solidFill>
                              <a:schemeClr val="tx1"/>
                            </a:solidFill>
                            <a:effectLst/>
                            <a:latin typeface="Cambria Math" panose="02040503050406030204" pitchFamily="18" charset="0"/>
                            <a:ea typeface="+mn-ea"/>
                            <a:cs typeface="+mn-cs"/>
                          </a:rPr>
                          <m:t> ∗</m:t>
                        </m:r>
                        <m:r>
                          <a:rPr lang="en-GB" sz="1100" b="0" i="1">
                            <a:solidFill>
                              <a:schemeClr val="tx1"/>
                            </a:solidFill>
                            <a:effectLst/>
                            <a:latin typeface="Cambria Math" panose="02040503050406030204" pitchFamily="18" charset="0"/>
                            <a:ea typeface="+mn-ea"/>
                            <a:cs typeface="+mn-cs"/>
                          </a:rPr>
                          <m:t>𝐿𝑜𝑎𝑑</m:t>
                        </m:r>
                        <m:r>
                          <a:rPr lang="en-GB" sz="1100" b="0" i="1">
                            <a:solidFill>
                              <a:schemeClr val="tx1"/>
                            </a:solidFill>
                            <a:effectLst/>
                            <a:latin typeface="Cambria Math" panose="02040503050406030204" pitchFamily="18" charset="0"/>
                            <a:ea typeface="+mn-ea"/>
                            <a:cs typeface="+mn-cs"/>
                          </a:rPr>
                          <m:t>) </m:t>
                        </m:r>
                        <m:r>
                          <m:rPr>
                            <m:nor/>
                          </m:rPr>
                          <a:rPr lang="en-US">
                            <a:effectLst/>
                          </a:rPr>
                          <m:t> </m:t>
                        </m:r>
                      </m:den>
                    </m:f>
                  </m:oMath>
                </m:oMathPara>
              </a14:m>
              <a:endParaRPr lang="en-US" sz="1100"/>
            </a:p>
          </xdr:txBody>
        </xdr:sp>
      </mc:Choice>
      <mc:Fallback xmlns="">
        <xdr:sp macro="" textlink="">
          <xdr:nvSpPr>
            <xdr:cNvPr id="2" name="TextBox 1"/>
            <xdr:cNvSpPr txBox="1"/>
          </xdr:nvSpPr>
          <xdr:spPr>
            <a:xfrm>
              <a:off x="6134099" y="5819774"/>
              <a:ext cx="4429125" cy="346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GB" sz="1100" b="0" i="0">
                  <a:latin typeface="Cambria Math" panose="02040503050406030204" pitchFamily="18" charset="0"/>
                </a:rPr>
                <a:t>𝑇𝑒𝑐ℎ𝑛𝑖𝑐𝑎𝑙 𝑃𝑟𝑖𝑐𝑒=(𝑁𝑒𝑡 𝑃𝑟𝑒𝑚𝑖𝑢𝑚)/(</a:t>
              </a:r>
              <a:r>
                <a:rPr lang="en-GB" sz="1100" b="0" i="0">
                  <a:solidFill>
                    <a:schemeClr val="tx1"/>
                  </a:solidFill>
                  <a:effectLst/>
                  <a:latin typeface="Cambria Math" panose="02040503050406030204" pitchFamily="18" charset="0"/>
                  <a:ea typeface="+mn-ea"/>
                  <a:cs typeface="+mn-cs"/>
                </a:rPr>
                <a:t>(𝐴𝐴𝐿+𝐿𝐴𝐸)+(𝑆𝑡𝑎𝑛𝑑𝑎𝑟𝑑 𝐷𝑒𝑣𝑖𝑎𝑡𝑖𝑜𝑛 ∗𝐿𝑜𝑎𝑑) </a:t>
              </a:r>
              <a:r>
                <a:rPr lang="en-US" sz="1100" b="0" i="0">
                  <a:solidFill>
                    <a:schemeClr val="tx1"/>
                  </a:solidFill>
                  <a:effectLst/>
                  <a:latin typeface="Cambria Math" panose="02040503050406030204" pitchFamily="18" charset="0"/>
                  <a:ea typeface="+mn-ea"/>
                  <a:cs typeface="+mn-cs"/>
                </a:rPr>
                <a:t>"</a:t>
              </a:r>
              <a:r>
                <a:rPr lang="en-US" i="0">
                  <a:effectLst/>
                </a:rPr>
                <a:t> </a:t>
              </a:r>
              <a:r>
                <a:rPr lang="en-US" i="0">
                  <a:effectLst/>
                  <a:latin typeface="Cambria Math" panose="02040503050406030204" pitchFamily="18" charset="0"/>
                </a:rPr>
                <a:t>" </a:t>
              </a:r>
              <a:r>
                <a:rPr lang="en-GB" sz="1100" b="0" i="0">
                  <a:effectLst/>
                  <a:latin typeface="Cambria Math" panose="02040503050406030204" pitchFamily="18" charset="0"/>
                </a:rPr>
                <a:t>)</a:t>
              </a:r>
              <a:endParaRPr lang="en-US" sz="1100"/>
            </a:p>
          </xdr:txBody>
        </xdr:sp>
      </mc:Fallback>
    </mc:AlternateContent>
    <xdr:clientData/>
  </xdr:oneCellAnchor>
  <xdr:oneCellAnchor>
    <xdr:from>
      <xdr:col>8</xdr:col>
      <xdr:colOff>323850</xdr:colOff>
      <xdr:row>24</xdr:row>
      <xdr:rowOff>95249</xdr:rowOff>
    </xdr:from>
    <xdr:ext cx="1895475" cy="390525"/>
    <mc:AlternateContent xmlns:mc="http://schemas.openxmlformats.org/markup-compatibility/2006" xmlns:a14="http://schemas.microsoft.com/office/drawing/2010/main">
      <mc:Choice Requires="a14">
        <xdr:sp macro="" textlink="">
          <xdr:nvSpPr>
            <xdr:cNvPr id="3" name="TextBox 2"/>
            <xdr:cNvSpPr txBox="1"/>
          </xdr:nvSpPr>
          <xdr:spPr>
            <a:xfrm>
              <a:off x="6238875" y="5276849"/>
              <a:ext cx="189547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r>
                      <a:rPr lang="en-GB" sz="1100" b="0" i="1">
                        <a:latin typeface="Cambria Math" panose="02040503050406030204" pitchFamily="18" charset="0"/>
                      </a:rPr>
                      <m:t>𝐶𝐴𝑇</m:t>
                    </m:r>
                    <m:r>
                      <a:rPr lang="en-GB" sz="1100" b="0" i="1">
                        <a:latin typeface="Cambria Math" panose="02040503050406030204" pitchFamily="18" charset="0"/>
                      </a:rPr>
                      <m:t> </m:t>
                    </m:r>
                    <m:r>
                      <a:rPr lang="en-GB" sz="1100" b="0" i="1">
                        <a:latin typeface="Cambria Math" panose="02040503050406030204" pitchFamily="18" charset="0"/>
                      </a:rPr>
                      <m:t>𝐿𝑜𝑎𝑑</m:t>
                    </m:r>
                    <m:r>
                      <a:rPr lang="en-GB" sz="1100" b="0" i="1">
                        <a:latin typeface="Cambria Math" panose="02040503050406030204" pitchFamily="18" charset="0"/>
                      </a:rPr>
                      <m:t>=</m:t>
                    </m:r>
                    <m:f>
                      <m:fPr>
                        <m:ctrlPr>
                          <a:rPr lang="en-GB" sz="1100" b="0" i="1">
                            <a:latin typeface="Cambria Math" panose="02040503050406030204" pitchFamily="18" charset="0"/>
                          </a:rPr>
                        </m:ctrlPr>
                      </m:fPr>
                      <m:num>
                        <m:r>
                          <a:rPr lang="en-GB" sz="1100" b="0" i="1">
                            <a:latin typeface="Cambria Math" panose="02040503050406030204" pitchFamily="18" charset="0"/>
                          </a:rPr>
                          <m:t>(</m:t>
                        </m:r>
                        <m:r>
                          <a:rPr lang="en-GB" sz="1100" b="0" i="1">
                            <a:solidFill>
                              <a:schemeClr val="tx1"/>
                            </a:solidFill>
                            <a:effectLst/>
                            <a:latin typeface="Cambria Math" panose="02040503050406030204" pitchFamily="18" charset="0"/>
                            <a:ea typeface="+mn-ea"/>
                            <a:cs typeface="+mn-cs"/>
                          </a:rPr>
                          <m:t>𝐴𝐴𝐿</m:t>
                        </m:r>
                        <m:r>
                          <a:rPr lang="en-GB" sz="1100" b="0" i="1">
                            <a:solidFill>
                              <a:schemeClr val="tx1"/>
                            </a:solidFill>
                            <a:effectLst/>
                            <a:latin typeface="Cambria Math" panose="02040503050406030204" pitchFamily="18" charset="0"/>
                            <a:ea typeface="+mn-ea"/>
                            <a:cs typeface="+mn-cs"/>
                          </a:rPr>
                          <m:t>+</m:t>
                        </m:r>
                        <m:r>
                          <a:rPr lang="en-GB" sz="1100" b="0" i="1">
                            <a:solidFill>
                              <a:schemeClr val="tx1"/>
                            </a:solidFill>
                            <a:effectLst/>
                            <a:latin typeface="Cambria Math" panose="02040503050406030204" pitchFamily="18" charset="0"/>
                            <a:ea typeface="+mn-ea"/>
                            <a:cs typeface="+mn-cs"/>
                          </a:rPr>
                          <m:t>𝐿𝐴𝐸</m:t>
                        </m:r>
                        <m:r>
                          <a:rPr lang="en-GB" sz="1100" b="0" i="1">
                            <a:solidFill>
                              <a:schemeClr val="tx1"/>
                            </a:solidFill>
                            <a:effectLst/>
                            <a:latin typeface="Cambria Math" panose="02040503050406030204" pitchFamily="18" charset="0"/>
                            <a:ea typeface="+mn-ea"/>
                            <a:cs typeface="+mn-cs"/>
                          </a:rPr>
                          <m:t>)</m:t>
                        </m:r>
                      </m:num>
                      <m:den>
                        <m:r>
                          <a:rPr lang="en-GB" sz="1100" b="0" i="1">
                            <a:latin typeface="Cambria Math" panose="02040503050406030204" pitchFamily="18" charset="0"/>
                          </a:rPr>
                          <m:t>𝑁𝑒𝑡</m:t>
                        </m:r>
                        <m:r>
                          <a:rPr lang="en-GB" sz="1100" b="0" i="1">
                            <a:latin typeface="Cambria Math" panose="02040503050406030204" pitchFamily="18" charset="0"/>
                          </a:rPr>
                          <m:t> </m:t>
                        </m:r>
                        <m:r>
                          <a:rPr lang="en-GB" sz="1100" b="0" i="1">
                            <a:latin typeface="Cambria Math" panose="02040503050406030204" pitchFamily="18" charset="0"/>
                          </a:rPr>
                          <m:t>𝑃𝑟𝑒𝑚𝑖𝑢𝑚</m:t>
                        </m:r>
                        <m:r>
                          <a:rPr lang="en-GB" sz="1100" b="0" i="1">
                            <a:solidFill>
                              <a:schemeClr val="tx1"/>
                            </a:solidFill>
                            <a:effectLst/>
                            <a:latin typeface="Cambria Math" panose="02040503050406030204" pitchFamily="18" charset="0"/>
                            <a:ea typeface="+mn-ea"/>
                            <a:cs typeface="+mn-cs"/>
                          </a:rPr>
                          <m:t> </m:t>
                        </m:r>
                        <m:r>
                          <m:rPr>
                            <m:nor/>
                          </m:rPr>
                          <a:rPr lang="en-US">
                            <a:effectLst/>
                          </a:rPr>
                          <m:t> </m:t>
                        </m:r>
                      </m:den>
                    </m:f>
                  </m:oMath>
                </m:oMathPara>
              </a14:m>
              <a:endParaRPr lang="en-US" sz="1100"/>
            </a:p>
          </xdr:txBody>
        </xdr:sp>
      </mc:Choice>
      <mc:Fallback xmlns="">
        <xdr:sp macro="" textlink="">
          <xdr:nvSpPr>
            <xdr:cNvPr id="3" name="TextBox 2"/>
            <xdr:cNvSpPr txBox="1"/>
          </xdr:nvSpPr>
          <xdr:spPr>
            <a:xfrm>
              <a:off x="6238875" y="5276849"/>
              <a:ext cx="189547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lang="en-GB" sz="1100" b="0" i="0">
                  <a:latin typeface="Cambria Math" panose="02040503050406030204" pitchFamily="18" charset="0"/>
                </a:rPr>
                <a:t>𝐶𝐴𝑇 𝐿𝑜𝑎𝑑=((</a:t>
              </a:r>
              <a:r>
                <a:rPr lang="en-GB" sz="1100" b="0" i="0">
                  <a:solidFill>
                    <a:schemeClr val="tx1"/>
                  </a:solidFill>
                  <a:effectLst/>
                  <a:latin typeface="Cambria Math" panose="02040503050406030204" pitchFamily="18" charset="0"/>
                  <a:ea typeface="+mn-ea"/>
                  <a:cs typeface="+mn-cs"/>
                </a:rPr>
                <a:t>𝐴𝐴𝐿+𝐿𝐴𝐸))/(</a:t>
              </a:r>
              <a:r>
                <a:rPr lang="en-GB" sz="1100" b="0" i="0">
                  <a:latin typeface="Cambria Math" panose="02040503050406030204" pitchFamily="18" charset="0"/>
                </a:rPr>
                <a:t>𝑁𝑒𝑡 𝑃𝑟𝑒𝑚𝑖𝑢𝑚</a:t>
              </a:r>
              <a:r>
                <a:rPr lang="en-GB" sz="1100" b="0" i="0">
                  <a:solidFill>
                    <a:schemeClr val="tx1"/>
                  </a:solidFill>
                  <a:effectLst/>
                  <a:latin typeface="Cambria Math" panose="02040503050406030204" pitchFamily="18" charset="0"/>
                  <a:ea typeface="+mn-ea"/>
                  <a:cs typeface="+mn-cs"/>
                </a:rPr>
                <a:t> </a:t>
              </a:r>
              <a:r>
                <a:rPr lang="en-US" sz="1100" b="0" i="0">
                  <a:solidFill>
                    <a:schemeClr val="tx1"/>
                  </a:solidFill>
                  <a:effectLst/>
                  <a:latin typeface="Cambria Math" panose="02040503050406030204" pitchFamily="18" charset="0"/>
                  <a:ea typeface="+mn-ea"/>
                  <a:cs typeface="+mn-cs"/>
                </a:rPr>
                <a:t>"</a:t>
              </a:r>
              <a:r>
                <a:rPr lang="en-US" i="0">
                  <a:effectLst/>
                </a:rPr>
                <a:t> </a:t>
              </a:r>
              <a:r>
                <a:rPr lang="en-US" i="0">
                  <a:effectLst/>
                  <a:latin typeface="Cambria Math" panose="02040503050406030204" pitchFamily="18" charset="0"/>
                </a:rPr>
                <a:t>" </a:t>
              </a:r>
              <a:r>
                <a:rPr lang="en-GB" sz="1100" b="0" i="0">
                  <a:effectLst/>
                  <a:latin typeface="Cambria Math" panose="02040503050406030204" pitchFamily="18" charset="0"/>
                </a:rPr>
                <a:t>)</a:t>
              </a:r>
              <a:endParaRPr lang="en-US" sz="1100"/>
            </a:p>
          </xdr:txBody>
        </xdr:sp>
      </mc:Fallback>
    </mc:AlternateContent>
    <xdr:clientData/>
  </xdr:oneCellAnchor>
  <xdr:oneCellAnchor>
    <xdr:from>
      <xdr:col>8</xdr:col>
      <xdr:colOff>219074</xdr:colOff>
      <xdr:row>26</xdr:row>
      <xdr:rowOff>257174</xdr:rowOff>
    </xdr:from>
    <xdr:ext cx="4429125" cy="346954"/>
    <mc:AlternateContent xmlns:mc="http://schemas.openxmlformats.org/markup-compatibility/2006" xmlns:a14="http://schemas.microsoft.com/office/drawing/2010/main">
      <mc:Choice Requires="a14">
        <xdr:sp macro="" textlink="">
          <xdr:nvSpPr>
            <xdr:cNvPr id="5" name="TextBox 4"/>
            <xdr:cNvSpPr txBox="1"/>
          </xdr:nvSpPr>
          <xdr:spPr>
            <a:xfrm>
              <a:off x="6134099" y="5819774"/>
              <a:ext cx="4429125" cy="346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GB" sz="1100" b="0" i="1">
                        <a:latin typeface="Cambria Math" panose="02040503050406030204" pitchFamily="18" charset="0"/>
                      </a:rPr>
                      <m:t>𝑇𝑒𝑐h𝑛𝑖𝑐𝑎𝑙</m:t>
                    </m:r>
                    <m:r>
                      <a:rPr lang="en-GB" sz="1100" b="0" i="1">
                        <a:latin typeface="Cambria Math" panose="02040503050406030204" pitchFamily="18" charset="0"/>
                      </a:rPr>
                      <m:t> </m:t>
                    </m:r>
                    <m:r>
                      <a:rPr lang="en-GB" sz="1100" b="0" i="1">
                        <a:latin typeface="Cambria Math" panose="02040503050406030204" pitchFamily="18" charset="0"/>
                      </a:rPr>
                      <m:t>𝑃𝑟𝑖𝑐𝑒</m:t>
                    </m:r>
                    <m:r>
                      <a:rPr lang="en-GB" sz="1100" b="0" i="1">
                        <a:latin typeface="Cambria Math" panose="02040503050406030204" pitchFamily="18" charset="0"/>
                      </a:rPr>
                      <m:t>=</m:t>
                    </m:r>
                    <m:f>
                      <m:fPr>
                        <m:ctrlPr>
                          <a:rPr lang="en-GB" sz="1100" b="0" i="1">
                            <a:latin typeface="Cambria Math" panose="02040503050406030204" pitchFamily="18" charset="0"/>
                          </a:rPr>
                        </m:ctrlPr>
                      </m:fPr>
                      <m:num>
                        <m:r>
                          <a:rPr lang="en-GB" sz="1100" b="0" i="1">
                            <a:latin typeface="Cambria Math" panose="02040503050406030204" pitchFamily="18" charset="0"/>
                          </a:rPr>
                          <m:t>𝑁𝑒𝑡</m:t>
                        </m:r>
                        <m:r>
                          <a:rPr lang="en-GB" sz="1100" b="0" i="1">
                            <a:latin typeface="Cambria Math" panose="02040503050406030204" pitchFamily="18" charset="0"/>
                          </a:rPr>
                          <m:t> </m:t>
                        </m:r>
                        <m:r>
                          <a:rPr lang="en-GB" sz="1100" b="0" i="1">
                            <a:latin typeface="Cambria Math" panose="02040503050406030204" pitchFamily="18" charset="0"/>
                          </a:rPr>
                          <m:t>𝑃𝑟𝑒𝑚𝑖𝑢𝑚</m:t>
                        </m:r>
                      </m:num>
                      <m:den>
                        <m:d>
                          <m:dPr>
                            <m:ctrlPr>
                              <a:rPr lang="en-GB" sz="1100" b="0" i="1">
                                <a:solidFill>
                                  <a:schemeClr val="tx1"/>
                                </a:solidFill>
                                <a:effectLst/>
                                <a:latin typeface="Cambria Math" panose="02040503050406030204" pitchFamily="18" charset="0"/>
                                <a:ea typeface="+mn-ea"/>
                                <a:cs typeface="+mn-cs"/>
                              </a:rPr>
                            </m:ctrlPr>
                          </m:dPr>
                          <m:e>
                            <m:r>
                              <a:rPr lang="en-GB" sz="1100" b="0" i="1">
                                <a:solidFill>
                                  <a:schemeClr val="tx1"/>
                                </a:solidFill>
                                <a:effectLst/>
                                <a:latin typeface="Cambria Math" panose="02040503050406030204" pitchFamily="18" charset="0"/>
                                <a:ea typeface="+mn-ea"/>
                                <a:cs typeface="+mn-cs"/>
                              </a:rPr>
                              <m:t>𝐴𝐴𝐿</m:t>
                            </m:r>
                            <m:r>
                              <a:rPr lang="en-GB" sz="1100" b="0" i="1">
                                <a:solidFill>
                                  <a:schemeClr val="tx1"/>
                                </a:solidFill>
                                <a:effectLst/>
                                <a:latin typeface="Cambria Math" panose="02040503050406030204" pitchFamily="18" charset="0"/>
                                <a:ea typeface="+mn-ea"/>
                                <a:cs typeface="+mn-cs"/>
                              </a:rPr>
                              <m:t>+</m:t>
                            </m:r>
                            <m:r>
                              <a:rPr lang="en-GB" sz="1100" b="0" i="1">
                                <a:solidFill>
                                  <a:schemeClr val="tx1"/>
                                </a:solidFill>
                                <a:effectLst/>
                                <a:latin typeface="Cambria Math" panose="02040503050406030204" pitchFamily="18" charset="0"/>
                                <a:ea typeface="+mn-ea"/>
                                <a:cs typeface="+mn-cs"/>
                              </a:rPr>
                              <m:t>𝐿𝐴𝐸</m:t>
                            </m:r>
                          </m:e>
                        </m:d>
                        <m:r>
                          <a:rPr lang="en-GB" sz="1100" b="0" i="1">
                            <a:solidFill>
                              <a:schemeClr val="tx1"/>
                            </a:solidFill>
                            <a:effectLst/>
                            <a:latin typeface="Cambria Math" panose="02040503050406030204" pitchFamily="18" charset="0"/>
                            <a:ea typeface="+mn-ea"/>
                            <a:cs typeface="+mn-cs"/>
                          </a:rPr>
                          <m:t>+(</m:t>
                        </m:r>
                        <m:r>
                          <a:rPr lang="en-GB" sz="1100" b="0" i="1">
                            <a:solidFill>
                              <a:schemeClr val="tx1"/>
                            </a:solidFill>
                            <a:effectLst/>
                            <a:latin typeface="Cambria Math" panose="02040503050406030204" pitchFamily="18" charset="0"/>
                            <a:ea typeface="+mn-ea"/>
                            <a:cs typeface="+mn-cs"/>
                          </a:rPr>
                          <m:t>𝑆𝑡𝑎𝑛𝑑𝑎𝑟𝑑</m:t>
                        </m:r>
                        <m:r>
                          <a:rPr lang="en-GB" sz="1100" b="0" i="1">
                            <a:solidFill>
                              <a:schemeClr val="tx1"/>
                            </a:solidFill>
                            <a:effectLst/>
                            <a:latin typeface="Cambria Math" panose="02040503050406030204" pitchFamily="18" charset="0"/>
                            <a:ea typeface="+mn-ea"/>
                            <a:cs typeface="+mn-cs"/>
                          </a:rPr>
                          <m:t> </m:t>
                        </m:r>
                        <m:r>
                          <a:rPr lang="en-GB" sz="1100" b="0" i="1">
                            <a:solidFill>
                              <a:schemeClr val="tx1"/>
                            </a:solidFill>
                            <a:effectLst/>
                            <a:latin typeface="Cambria Math" panose="02040503050406030204" pitchFamily="18" charset="0"/>
                            <a:ea typeface="+mn-ea"/>
                            <a:cs typeface="+mn-cs"/>
                          </a:rPr>
                          <m:t>𝐷𝑒𝑣𝑖𝑎𝑡𝑖𝑜𝑛</m:t>
                        </m:r>
                        <m:r>
                          <a:rPr lang="en-GB" sz="1100" b="0" i="1">
                            <a:solidFill>
                              <a:schemeClr val="tx1"/>
                            </a:solidFill>
                            <a:effectLst/>
                            <a:latin typeface="Cambria Math" panose="02040503050406030204" pitchFamily="18" charset="0"/>
                            <a:ea typeface="+mn-ea"/>
                            <a:cs typeface="+mn-cs"/>
                          </a:rPr>
                          <m:t> ∗</m:t>
                        </m:r>
                        <m:r>
                          <a:rPr lang="en-GB" sz="1100" b="0" i="1">
                            <a:solidFill>
                              <a:schemeClr val="tx1"/>
                            </a:solidFill>
                            <a:effectLst/>
                            <a:latin typeface="Cambria Math" panose="02040503050406030204" pitchFamily="18" charset="0"/>
                            <a:ea typeface="+mn-ea"/>
                            <a:cs typeface="+mn-cs"/>
                          </a:rPr>
                          <m:t>𝐿𝑜𝑎𝑑</m:t>
                        </m:r>
                        <m:r>
                          <a:rPr lang="en-GB" sz="1100" b="0" i="1">
                            <a:solidFill>
                              <a:schemeClr val="tx1"/>
                            </a:solidFill>
                            <a:effectLst/>
                            <a:latin typeface="Cambria Math" panose="02040503050406030204" pitchFamily="18" charset="0"/>
                            <a:ea typeface="+mn-ea"/>
                            <a:cs typeface="+mn-cs"/>
                          </a:rPr>
                          <m:t>) </m:t>
                        </m:r>
                        <m:r>
                          <m:rPr>
                            <m:nor/>
                          </m:rPr>
                          <a:rPr lang="en-US">
                            <a:effectLst/>
                          </a:rPr>
                          <m:t> </m:t>
                        </m:r>
                      </m:den>
                    </m:f>
                  </m:oMath>
                </m:oMathPara>
              </a14:m>
              <a:endParaRPr lang="en-US" sz="1100"/>
            </a:p>
          </xdr:txBody>
        </xdr:sp>
      </mc:Choice>
      <mc:Fallback xmlns="">
        <xdr:sp macro="" textlink="">
          <xdr:nvSpPr>
            <xdr:cNvPr id="5" name="TextBox 4"/>
            <xdr:cNvSpPr txBox="1"/>
          </xdr:nvSpPr>
          <xdr:spPr>
            <a:xfrm>
              <a:off x="6134099" y="5819774"/>
              <a:ext cx="4429125" cy="346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GB" sz="1100" b="0" i="0">
                  <a:latin typeface="Cambria Math" panose="02040503050406030204" pitchFamily="18" charset="0"/>
                </a:rPr>
                <a:t>𝑇𝑒𝑐ℎ𝑛𝑖𝑐𝑎𝑙 𝑃𝑟𝑖𝑐𝑒=(𝑁𝑒𝑡 𝑃𝑟𝑒𝑚𝑖𝑢𝑚)/(</a:t>
              </a:r>
              <a:r>
                <a:rPr lang="en-GB" sz="1100" b="0" i="0">
                  <a:solidFill>
                    <a:schemeClr val="tx1"/>
                  </a:solidFill>
                  <a:effectLst/>
                  <a:latin typeface="Cambria Math" panose="02040503050406030204" pitchFamily="18" charset="0"/>
                  <a:ea typeface="+mn-ea"/>
                  <a:cs typeface="+mn-cs"/>
                </a:rPr>
                <a:t>(𝐴𝐴𝐿+𝐿𝐴𝐸)+(𝑆𝑡𝑎𝑛𝑑𝑎𝑟𝑑 𝐷𝑒𝑣𝑖𝑎𝑡𝑖𝑜𝑛 ∗𝐿𝑜𝑎𝑑) </a:t>
              </a:r>
              <a:r>
                <a:rPr lang="en-US" sz="1100" b="0" i="0">
                  <a:solidFill>
                    <a:schemeClr val="tx1"/>
                  </a:solidFill>
                  <a:effectLst/>
                  <a:latin typeface="Cambria Math" panose="02040503050406030204" pitchFamily="18" charset="0"/>
                  <a:ea typeface="+mn-ea"/>
                  <a:cs typeface="+mn-cs"/>
                </a:rPr>
                <a:t>"</a:t>
              </a:r>
              <a:r>
                <a:rPr lang="en-US" i="0">
                  <a:effectLst/>
                </a:rPr>
                <a:t> </a:t>
              </a:r>
              <a:r>
                <a:rPr lang="en-US" i="0">
                  <a:effectLst/>
                  <a:latin typeface="Cambria Math" panose="02040503050406030204" pitchFamily="18" charset="0"/>
                </a:rPr>
                <a:t>" </a:t>
              </a:r>
              <a:r>
                <a:rPr lang="en-GB" sz="1100" b="0" i="0">
                  <a:effectLst/>
                  <a:latin typeface="Cambria Math" panose="02040503050406030204" pitchFamily="18" charset="0"/>
                </a:rPr>
                <a:t>)</a:t>
              </a:r>
              <a:endParaRPr lang="en-US" sz="1100"/>
            </a:p>
          </xdr:txBody>
        </xdr:sp>
      </mc:Fallback>
    </mc:AlternateContent>
    <xdr:clientData/>
  </xdr:oneCellAnchor>
  <xdr:oneCellAnchor>
    <xdr:from>
      <xdr:col>8</xdr:col>
      <xdr:colOff>323850</xdr:colOff>
      <xdr:row>24</xdr:row>
      <xdr:rowOff>95249</xdr:rowOff>
    </xdr:from>
    <xdr:ext cx="1895475" cy="390525"/>
    <mc:AlternateContent xmlns:mc="http://schemas.openxmlformats.org/markup-compatibility/2006" xmlns:a14="http://schemas.microsoft.com/office/drawing/2010/main">
      <mc:Choice Requires="a14">
        <xdr:sp macro="" textlink="">
          <xdr:nvSpPr>
            <xdr:cNvPr id="6" name="TextBox 5"/>
            <xdr:cNvSpPr txBox="1"/>
          </xdr:nvSpPr>
          <xdr:spPr>
            <a:xfrm>
              <a:off x="6238875" y="5276849"/>
              <a:ext cx="189547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r>
                      <a:rPr lang="en-GB" sz="1100" b="0" i="1">
                        <a:latin typeface="Cambria Math" panose="02040503050406030204" pitchFamily="18" charset="0"/>
                      </a:rPr>
                      <m:t>𝐶𝐴𝑇</m:t>
                    </m:r>
                    <m:r>
                      <a:rPr lang="en-GB" sz="1100" b="0" i="1">
                        <a:latin typeface="Cambria Math" panose="02040503050406030204" pitchFamily="18" charset="0"/>
                      </a:rPr>
                      <m:t> </m:t>
                    </m:r>
                    <m:r>
                      <a:rPr lang="en-GB" sz="1100" b="0" i="1">
                        <a:latin typeface="Cambria Math" panose="02040503050406030204" pitchFamily="18" charset="0"/>
                      </a:rPr>
                      <m:t>𝐿𝑜𝑎𝑑</m:t>
                    </m:r>
                    <m:r>
                      <a:rPr lang="en-GB" sz="1100" b="0" i="1">
                        <a:latin typeface="Cambria Math" panose="02040503050406030204" pitchFamily="18" charset="0"/>
                      </a:rPr>
                      <m:t>=</m:t>
                    </m:r>
                    <m:f>
                      <m:fPr>
                        <m:ctrlPr>
                          <a:rPr lang="en-GB" sz="1100" b="0" i="1">
                            <a:latin typeface="Cambria Math" panose="02040503050406030204" pitchFamily="18" charset="0"/>
                          </a:rPr>
                        </m:ctrlPr>
                      </m:fPr>
                      <m:num>
                        <m:r>
                          <a:rPr lang="en-GB" sz="1100" b="0" i="1">
                            <a:latin typeface="Cambria Math" panose="02040503050406030204" pitchFamily="18" charset="0"/>
                          </a:rPr>
                          <m:t>(</m:t>
                        </m:r>
                        <m:r>
                          <a:rPr lang="en-GB" sz="1100" b="0" i="1">
                            <a:solidFill>
                              <a:schemeClr val="tx1"/>
                            </a:solidFill>
                            <a:effectLst/>
                            <a:latin typeface="Cambria Math" panose="02040503050406030204" pitchFamily="18" charset="0"/>
                            <a:ea typeface="+mn-ea"/>
                            <a:cs typeface="+mn-cs"/>
                          </a:rPr>
                          <m:t>𝐴𝐴𝐿</m:t>
                        </m:r>
                        <m:r>
                          <a:rPr lang="en-GB" sz="1100" b="0" i="1">
                            <a:solidFill>
                              <a:schemeClr val="tx1"/>
                            </a:solidFill>
                            <a:effectLst/>
                            <a:latin typeface="Cambria Math" panose="02040503050406030204" pitchFamily="18" charset="0"/>
                            <a:ea typeface="+mn-ea"/>
                            <a:cs typeface="+mn-cs"/>
                          </a:rPr>
                          <m:t>+</m:t>
                        </m:r>
                        <m:r>
                          <a:rPr lang="en-GB" sz="1100" b="0" i="1">
                            <a:solidFill>
                              <a:schemeClr val="tx1"/>
                            </a:solidFill>
                            <a:effectLst/>
                            <a:latin typeface="Cambria Math" panose="02040503050406030204" pitchFamily="18" charset="0"/>
                            <a:ea typeface="+mn-ea"/>
                            <a:cs typeface="+mn-cs"/>
                          </a:rPr>
                          <m:t>𝐿𝐴𝐸</m:t>
                        </m:r>
                        <m:r>
                          <a:rPr lang="en-GB" sz="1100" b="0" i="1">
                            <a:solidFill>
                              <a:schemeClr val="tx1"/>
                            </a:solidFill>
                            <a:effectLst/>
                            <a:latin typeface="Cambria Math" panose="02040503050406030204" pitchFamily="18" charset="0"/>
                            <a:ea typeface="+mn-ea"/>
                            <a:cs typeface="+mn-cs"/>
                          </a:rPr>
                          <m:t>)</m:t>
                        </m:r>
                      </m:num>
                      <m:den>
                        <m:r>
                          <a:rPr lang="en-GB" sz="1100" b="0" i="1">
                            <a:latin typeface="Cambria Math" panose="02040503050406030204" pitchFamily="18" charset="0"/>
                          </a:rPr>
                          <m:t>𝑁𝑒𝑡</m:t>
                        </m:r>
                        <m:r>
                          <a:rPr lang="en-GB" sz="1100" b="0" i="1">
                            <a:latin typeface="Cambria Math" panose="02040503050406030204" pitchFamily="18" charset="0"/>
                          </a:rPr>
                          <m:t> </m:t>
                        </m:r>
                        <m:r>
                          <a:rPr lang="en-GB" sz="1100" b="0" i="1">
                            <a:latin typeface="Cambria Math" panose="02040503050406030204" pitchFamily="18" charset="0"/>
                          </a:rPr>
                          <m:t>𝑃𝑟𝑒𝑚𝑖𝑢𝑚</m:t>
                        </m:r>
                        <m:r>
                          <a:rPr lang="en-GB" sz="1100" b="0" i="1">
                            <a:solidFill>
                              <a:schemeClr val="tx1"/>
                            </a:solidFill>
                            <a:effectLst/>
                            <a:latin typeface="Cambria Math" panose="02040503050406030204" pitchFamily="18" charset="0"/>
                            <a:ea typeface="+mn-ea"/>
                            <a:cs typeface="+mn-cs"/>
                          </a:rPr>
                          <m:t> </m:t>
                        </m:r>
                        <m:r>
                          <m:rPr>
                            <m:nor/>
                          </m:rPr>
                          <a:rPr lang="en-US">
                            <a:effectLst/>
                          </a:rPr>
                          <m:t> </m:t>
                        </m:r>
                      </m:den>
                    </m:f>
                  </m:oMath>
                </m:oMathPara>
              </a14:m>
              <a:endParaRPr lang="en-US" sz="1100"/>
            </a:p>
          </xdr:txBody>
        </xdr:sp>
      </mc:Choice>
      <mc:Fallback xmlns="">
        <xdr:sp macro="" textlink="">
          <xdr:nvSpPr>
            <xdr:cNvPr id="6" name="TextBox 5"/>
            <xdr:cNvSpPr txBox="1"/>
          </xdr:nvSpPr>
          <xdr:spPr>
            <a:xfrm>
              <a:off x="6238875" y="5276849"/>
              <a:ext cx="189547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lang="en-GB" sz="1100" b="0" i="0">
                  <a:latin typeface="Cambria Math" panose="02040503050406030204" pitchFamily="18" charset="0"/>
                </a:rPr>
                <a:t>𝐶𝐴𝑇 𝐿𝑜𝑎𝑑=((</a:t>
              </a:r>
              <a:r>
                <a:rPr lang="en-GB" sz="1100" b="0" i="0">
                  <a:solidFill>
                    <a:schemeClr val="tx1"/>
                  </a:solidFill>
                  <a:effectLst/>
                  <a:latin typeface="Cambria Math" panose="02040503050406030204" pitchFamily="18" charset="0"/>
                  <a:ea typeface="+mn-ea"/>
                  <a:cs typeface="+mn-cs"/>
                </a:rPr>
                <a:t>𝐴𝐴𝐿+𝐿𝐴𝐸))/(</a:t>
              </a:r>
              <a:r>
                <a:rPr lang="en-GB" sz="1100" b="0" i="0">
                  <a:latin typeface="Cambria Math" panose="02040503050406030204" pitchFamily="18" charset="0"/>
                </a:rPr>
                <a:t>𝑁𝑒𝑡 𝑃𝑟𝑒𝑚𝑖𝑢𝑚</a:t>
              </a:r>
              <a:r>
                <a:rPr lang="en-GB" sz="1100" b="0" i="0">
                  <a:solidFill>
                    <a:schemeClr val="tx1"/>
                  </a:solidFill>
                  <a:effectLst/>
                  <a:latin typeface="Cambria Math" panose="02040503050406030204" pitchFamily="18" charset="0"/>
                  <a:ea typeface="+mn-ea"/>
                  <a:cs typeface="+mn-cs"/>
                </a:rPr>
                <a:t> </a:t>
              </a:r>
              <a:r>
                <a:rPr lang="en-US" sz="1100" b="0" i="0">
                  <a:solidFill>
                    <a:schemeClr val="tx1"/>
                  </a:solidFill>
                  <a:effectLst/>
                  <a:latin typeface="Cambria Math" panose="02040503050406030204" pitchFamily="18" charset="0"/>
                  <a:ea typeface="+mn-ea"/>
                  <a:cs typeface="+mn-cs"/>
                </a:rPr>
                <a:t>"</a:t>
              </a:r>
              <a:r>
                <a:rPr lang="en-US" i="0">
                  <a:effectLst/>
                </a:rPr>
                <a:t> </a:t>
              </a:r>
              <a:r>
                <a:rPr lang="en-US" i="0">
                  <a:effectLst/>
                  <a:latin typeface="Cambria Math" panose="02040503050406030204" pitchFamily="18" charset="0"/>
                </a:rPr>
                <a:t>" </a:t>
              </a:r>
              <a:r>
                <a:rPr lang="en-GB" sz="1100" b="0" i="0">
                  <a:effectLst/>
                  <a:latin typeface="Cambria Math" panose="02040503050406030204" pitchFamily="18" charset="0"/>
                </a:rPr>
                <a:t>)</a:t>
              </a:r>
              <a:endParaRPr lang="en-US" sz="1100"/>
            </a:p>
          </xdr:txBody>
        </xdr:sp>
      </mc:Fallback>
    </mc:AlternateContent>
    <xdr:clientData/>
  </xdr:oneCellAnchor>
  <xdr:twoCellAnchor>
    <xdr:from>
      <xdr:col>1</xdr:col>
      <xdr:colOff>0</xdr:colOff>
      <xdr:row>0</xdr:row>
      <xdr:rowOff>70560</xdr:rowOff>
    </xdr:from>
    <xdr:to>
      <xdr:col>3</xdr:col>
      <xdr:colOff>399539</xdr:colOff>
      <xdr:row>2</xdr:row>
      <xdr:rowOff>148165</xdr:rowOff>
    </xdr:to>
    <xdr:pic>
      <xdr:nvPicPr>
        <xdr:cNvPr id="7" name="Picture 3" descr="A blue and black logo&#10;&#10;Description automatically generated"/>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778" y="70560"/>
          <a:ext cx="2128150" cy="4444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0</xdr:row>
      <xdr:rowOff>77616</xdr:rowOff>
    </xdr:from>
    <xdr:to>
      <xdr:col>1</xdr:col>
      <xdr:colOff>2128150</xdr:colOff>
      <xdr:row>2</xdr:row>
      <xdr:rowOff>155221</xdr:rowOff>
    </xdr:to>
    <xdr:pic>
      <xdr:nvPicPr>
        <xdr:cNvPr id="4" name="Picture 3" descr="A blue and black logo&#10;&#10;Description automatically generated"/>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5833" y="77616"/>
          <a:ext cx="2128150" cy="4444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0</xdr:row>
      <xdr:rowOff>77616</xdr:rowOff>
    </xdr:from>
    <xdr:to>
      <xdr:col>2</xdr:col>
      <xdr:colOff>907539</xdr:colOff>
      <xdr:row>2</xdr:row>
      <xdr:rowOff>155221</xdr:rowOff>
    </xdr:to>
    <xdr:pic>
      <xdr:nvPicPr>
        <xdr:cNvPr id="3" name="Picture 3" descr="A blue and black logo&#10;&#10;Description automatically generated"/>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778" y="77616"/>
          <a:ext cx="2128150" cy="4444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31749</xdr:colOff>
      <xdr:row>0</xdr:row>
      <xdr:rowOff>31749</xdr:rowOff>
    </xdr:from>
    <xdr:to>
      <xdr:col>3</xdr:col>
      <xdr:colOff>160514</xdr:colOff>
      <xdr:row>1</xdr:row>
      <xdr:rowOff>156235</xdr:rowOff>
    </xdr:to>
    <xdr:pic>
      <xdr:nvPicPr>
        <xdr:cNvPr id="3" name="Picture 2"/>
        <xdr:cNvPicPr>
          <a:picLocks noChangeAspect="1"/>
        </xdr:cNvPicPr>
      </xdr:nvPicPr>
      <xdr:blipFill>
        <a:blip xmlns:r="http://schemas.openxmlformats.org/officeDocument/2006/relationships" r:embed="rId1"/>
        <a:stretch>
          <a:fillRect/>
        </a:stretch>
      </xdr:blipFill>
      <xdr:spPr>
        <a:xfrm>
          <a:off x="31749" y="31749"/>
          <a:ext cx="1970265" cy="31498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0</xdr:row>
      <xdr:rowOff>84672</xdr:rowOff>
    </xdr:from>
    <xdr:to>
      <xdr:col>2</xdr:col>
      <xdr:colOff>999261</xdr:colOff>
      <xdr:row>2</xdr:row>
      <xdr:rowOff>162277</xdr:rowOff>
    </xdr:to>
    <xdr:pic>
      <xdr:nvPicPr>
        <xdr:cNvPr id="4" name="Picture 3" descr="A blue and black logo&#10;&#10;Description automatically generated"/>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67" y="84672"/>
          <a:ext cx="2128150" cy="4444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0</xdr:row>
      <xdr:rowOff>84672</xdr:rowOff>
    </xdr:from>
    <xdr:to>
      <xdr:col>3</xdr:col>
      <xdr:colOff>646483</xdr:colOff>
      <xdr:row>2</xdr:row>
      <xdr:rowOff>162277</xdr:rowOff>
    </xdr:to>
    <xdr:pic>
      <xdr:nvPicPr>
        <xdr:cNvPr id="3" name="Picture 3" descr="A blue and black logo&#10;&#10;Description automatically generated"/>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722" y="84672"/>
          <a:ext cx="2128150" cy="4444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1</xdr:col>
      <xdr:colOff>0</xdr:colOff>
      <xdr:row>0</xdr:row>
      <xdr:rowOff>77616</xdr:rowOff>
    </xdr:from>
    <xdr:to>
      <xdr:col>3</xdr:col>
      <xdr:colOff>477150</xdr:colOff>
      <xdr:row>2</xdr:row>
      <xdr:rowOff>155221</xdr:rowOff>
    </xdr:to>
    <xdr:pic>
      <xdr:nvPicPr>
        <xdr:cNvPr id="3" name="Picture 3" descr="A blue and black logo&#10;&#10;Description automatically generated"/>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5833" y="77616"/>
          <a:ext cx="2128150" cy="4444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1</xdr:col>
      <xdr:colOff>0</xdr:colOff>
      <xdr:row>0</xdr:row>
      <xdr:rowOff>70560</xdr:rowOff>
    </xdr:from>
    <xdr:to>
      <xdr:col>2</xdr:col>
      <xdr:colOff>1062761</xdr:colOff>
      <xdr:row>2</xdr:row>
      <xdr:rowOff>148165</xdr:rowOff>
    </xdr:to>
    <xdr:pic>
      <xdr:nvPicPr>
        <xdr:cNvPr id="4" name="Picture 3" descr="A blue and black logo&#10;&#10;Description automatically generated"/>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778" y="70560"/>
          <a:ext cx="2128150" cy="4444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1</xdr:col>
      <xdr:colOff>0</xdr:colOff>
      <xdr:row>0</xdr:row>
      <xdr:rowOff>82181</xdr:rowOff>
    </xdr:from>
    <xdr:to>
      <xdr:col>3</xdr:col>
      <xdr:colOff>66267</xdr:colOff>
      <xdr:row>2</xdr:row>
      <xdr:rowOff>153146</xdr:rowOff>
    </xdr:to>
    <xdr:pic>
      <xdr:nvPicPr>
        <xdr:cNvPr id="4" name="Picture 3" descr="A blue and black logo&#10;&#10;Description automatically generated"/>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4588" y="82181"/>
          <a:ext cx="2128150" cy="4444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1</xdr:col>
      <xdr:colOff>0</xdr:colOff>
      <xdr:row>0</xdr:row>
      <xdr:rowOff>69850</xdr:rowOff>
    </xdr:from>
    <xdr:to>
      <xdr:col>3</xdr:col>
      <xdr:colOff>77100</xdr:colOff>
      <xdr:row>2</xdr:row>
      <xdr:rowOff>146044</xdr:rowOff>
    </xdr:to>
    <xdr:pic>
      <xdr:nvPicPr>
        <xdr:cNvPr id="2" name="Picture 3" descr="A blue and black logo&#10;&#10;Description automatically generated"/>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6700" y="69850"/>
          <a:ext cx="2128150" cy="4444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1</xdr:col>
      <xdr:colOff>0</xdr:colOff>
      <xdr:row>0</xdr:row>
      <xdr:rowOff>84672</xdr:rowOff>
    </xdr:from>
    <xdr:to>
      <xdr:col>2</xdr:col>
      <xdr:colOff>1486095</xdr:colOff>
      <xdr:row>2</xdr:row>
      <xdr:rowOff>162277</xdr:rowOff>
    </xdr:to>
    <xdr:pic>
      <xdr:nvPicPr>
        <xdr:cNvPr id="3" name="Picture 3" descr="A blue and black logo&#10;&#10;Description automatically generated"/>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778" y="84672"/>
          <a:ext cx="2128150" cy="4444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Karre Srinu (Karre Srinu) [C]" refreshedDate="45645.580604050927" createdVersion="6" refreshedVersion="6" minRefreshableVersion="3" recordCount="3235">
  <cacheSource type="worksheet">
    <worksheetSource ref="B6:AP3241" sheet="Risk Lv. Inforce"/>
  </cacheSource>
  <cacheFields count="41">
    <cacheField name="LocId" numFmtId="0">
      <sharedItems containsNonDate="0" containsString="0" containsBlank="1"/>
    </cacheField>
    <cacheField name="AccntNum" numFmtId="0">
      <sharedItems containsNonDate="0" containsString="0" containsBlank="1"/>
    </cacheField>
    <cacheField name="AccntName" numFmtId="0">
      <sharedItems containsNonDate="0" containsString="0" containsBlank="1"/>
    </cacheField>
    <cacheField name="StreetAddress" numFmtId="0">
      <sharedItems containsNonDate="0" containsString="0" containsBlank="1"/>
    </cacheField>
    <cacheField name="Postcode" numFmtId="0">
      <sharedItems containsNonDate="0" containsString="0" containsBlank="1"/>
    </cacheField>
    <cacheField name="County" numFmtId="165">
      <sharedItems containsNonDate="0" containsString="0" containsBlank="1" count="1">
        <m/>
      </sharedItems>
    </cacheField>
    <cacheField name="State" numFmtId="165">
      <sharedItems containsNonDate="0" containsBlank="1" count="29">
        <m/>
        <s v="Kentucky" u="1"/>
        <s v="Maryland" u="1"/>
        <s v="New Hampshire" u="1"/>
        <s v="Virginia" u="1"/>
        <s v="Maine" u="1"/>
        <s v="Rhode Island" u="1"/>
        <s v="New Jersey" u="1"/>
        <s v="North Carolina" u="1"/>
        <s v="Ohio" u="1"/>
        <s v="Colorado" u="1"/>
        <s v="District Of Columbia" u="1"/>
        <s v="Alabama" u="1"/>
        <s v="South Carolina" u="1"/>
        <s v="Michigan" u="1"/>
        <s v="Illinois" u="1"/>
        <s v="Connecticut" u="1"/>
        <s v="Tennessee" u="1"/>
        <s v="Florida" u="1"/>
        <s v="New York" u="1"/>
        <s v="Pennsylvania" u="1"/>
        <s v="Texas" u="1"/>
        <s v="Minnesota" u="1"/>
        <s v="Delaware" u="1"/>
        <s v="New Mexico" u="1"/>
        <s v="Massachusetts" u="1"/>
        <s v="Vermont" u="1"/>
        <s v="Georgia" u="1"/>
        <s v="Louisiana" u="1"/>
      </sharedItems>
    </cacheField>
    <cacheField name="Country" numFmtId="165">
      <sharedItems containsNonDate="0" containsString="0" containsBlank="1"/>
    </cacheField>
    <cacheField name="UniqueID" numFmtId="167">
      <sharedItems containsNonDate="0" containsString="0" containsBlank="1"/>
    </cacheField>
    <cacheField name="Latitude" numFmtId="167">
      <sharedItems containsNonDate="0" containsString="0" containsBlank="1"/>
    </cacheField>
    <cacheField name="Longitude" numFmtId="0">
      <sharedItems containsNonDate="0" containsString="0" containsBlank="1"/>
    </cacheField>
    <cacheField name="AddressMatch" numFmtId="0">
      <sharedItems containsNonDate="0" containsString="0" containsBlank="1"/>
    </cacheField>
    <cacheField name="Occupancy" numFmtId="0">
      <sharedItems containsNonDate="0" containsString="0" containsBlank="1"/>
    </cacheField>
    <cacheField name="Construction" numFmtId="0">
      <sharedItems containsNonDate="0" containsString="0" containsBlank="1"/>
    </cacheField>
    <cacheField name="Inception" numFmtId="14">
      <sharedItems containsNonDate="0" containsString="0" containsBlank="1"/>
    </cacheField>
    <cacheField name="Expiry" numFmtId="14">
      <sharedItems containsNonDate="0" containsString="0" containsBlank="1"/>
    </cacheField>
    <cacheField name="YearBuilt" numFmtId="1">
      <sharedItems containsNonDate="0" containsString="0" containsBlank="1"/>
    </cacheField>
    <cacheField name="YearUpgrade" numFmtId="1">
      <sharedItems containsNonDate="0" containsString="0" containsBlank="1"/>
    </cacheField>
    <cacheField name="Floo Area" numFmtId="1">
      <sharedItems containsNonDate="0" containsString="0" containsBlank="1"/>
    </cacheField>
    <cacheField name="Distance Banding" numFmtId="43">
      <sharedItems containsNonDate="0" containsString="0" containsBlank="1"/>
    </cacheField>
    <cacheField name="Distance To Coast" numFmtId="43">
      <sharedItems containsNonDate="0" containsString="0" containsBlank="1"/>
    </cacheField>
    <cacheField name="Elevation" numFmtId="43">
      <sharedItems containsNonDate="0" containsString="0" containsBlank="1"/>
    </cacheField>
    <cacheField name="SoilType" numFmtId="165">
      <sharedItems containsNonDate="0" containsString="0" containsBlank="1"/>
    </cacheField>
    <cacheField name="Liquefaction" numFmtId="165">
      <sharedItems containsNonDate="0" containsString="0" containsBlank="1"/>
    </cacheField>
    <cacheField name="Deductible" numFmtId="43">
      <sharedItems containsNonDate="0" containsString="0" containsBlank="1"/>
    </cacheField>
    <cacheField name="Share TIV" numFmtId="165">
      <sharedItems containsNonDate="0" containsString="0" containsBlank="1"/>
    </cacheField>
    <cacheField name="Share Premium" numFmtId="165">
      <sharedItems containsNonDate="0" containsString="0" containsBlank="1"/>
    </cacheField>
    <cacheField name="Rate" numFmtId="43">
      <sharedItems containsNonDate="0" containsString="0" containsBlank="1"/>
    </cacheField>
    <cacheField name="Wind only" numFmtId="3">
      <sharedItems containsSemiMixedTypes="0" containsString="0" containsNumber="1" containsInteger="1" minValue="0" maxValue="0"/>
    </cacheField>
    <cacheField name="Wind + Surge" numFmtId="3">
      <sharedItems containsSemiMixedTypes="0" containsString="0" containsNumber="1" containsInteger="1" minValue="0" maxValue="0"/>
    </cacheField>
    <cacheField name="Wind only2" numFmtId="3">
      <sharedItems containsSemiMixedTypes="0" containsString="0" containsNumber="1" containsInteger="1" minValue="0" maxValue="0"/>
    </cacheField>
    <cacheField name="Wind + Surge2" numFmtId="3">
      <sharedItems containsSemiMixedTypes="0" containsString="0" containsNumber="1" containsInteger="1" minValue="0" maxValue="0"/>
    </cacheField>
    <cacheField name="Wind only3" numFmtId="3">
      <sharedItems containsSemiMixedTypes="0" containsString="0" containsNumber="1" containsInteger="1" minValue="0" maxValue="0"/>
    </cacheField>
    <cacheField name="Wind + Surge3" numFmtId="3">
      <sharedItems containsSemiMixedTypes="0" containsString="0" containsNumber="1" containsInteger="1" minValue="0" maxValue="0"/>
    </cacheField>
    <cacheField name="Wind only4" numFmtId="3">
      <sharedItems containsSemiMixedTypes="0" containsString="0" containsNumber="1" containsInteger="1" minValue="0" maxValue="0"/>
    </cacheField>
    <cacheField name="Wind + Surge4" numFmtId="3">
      <sharedItems containsSemiMixedTypes="0" containsString="0" containsNumber="1" containsInteger="1" minValue="0" maxValue="0"/>
    </cacheField>
    <cacheField name="Net CAT Load RMS" numFmtId="9">
      <sharedItems containsSemiMixedTypes="0" containsString="0" containsNumber="1" containsInteger="1" minValue="0" maxValue="0"/>
    </cacheField>
    <cacheField name="Net CAT Load RMS2" numFmtId="9">
      <sharedItems containsSemiMixedTypes="0" containsString="0" containsNumber="1" containsInteger="1" minValue="0" maxValue="0"/>
    </cacheField>
    <cacheField name="Net CAT Load RMS3" numFmtId="9">
      <sharedItems containsSemiMixedTypes="0" containsString="0" containsNumber="1" containsInteger="1" minValue="0" maxValue="0"/>
    </cacheField>
    <cacheField name="Net CAT Load AIR" numFmtId="9">
      <sharedItems containsSemiMixedTypes="0" containsString="0" containsNumber="1" containsInteger="1" minValue="0" maxValue="0"/>
    </cacheField>
    <cacheField name="Contracts" numFmtId="1">
      <sharedItems containsNonDate="0" containsBlank="1" count="7">
        <m/>
        <s v="" u="1"/>
        <s v="4520" u="1"/>
        <s v="4421" u="1"/>
        <s v="0010" u="1"/>
        <s v="4420" u="1"/>
        <s v="4521"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235">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r>
    <m/>
    <m/>
    <m/>
    <m/>
    <m/>
    <x v="0"/>
    <x v="0"/>
    <m/>
    <m/>
    <m/>
    <m/>
    <m/>
    <m/>
    <m/>
    <m/>
    <m/>
    <m/>
    <m/>
    <m/>
    <m/>
    <m/>
    <m/>
    <m/>
    <m/>
    <m/>
    <m/>
    <m/>
    <m/>
    <n v="0"/>
    <n v="0"/>
    <n v="0"/>
    <n v="0"/>
    <n v="0"/>
    <n v="0"/>
    <n v="0"/>
    <n v="0"/>
    <n v="0"/>
    <n v="0"/>
    <n v="0"/>
    <n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tates">
  <location ref="B7:N9" firstHeaderRow="0" firstDataRow="1" firstDataCol="1" rowPageCount="1" colPageCount="1"/>
  <pivotFields count="41">
    <pivotField dataField="1" showAll="0"/>
    <pivotField showAll="0"/>
    <pivotField showAll="0"/>
    <pivotField showAll="0"/>
    <pivotField showAll="0"/>
    <pivotField showAll="0"/>
    <pivotField axis="axisRow" showAll="0">
      <items count="30">
        <item m="1" x="12"/>
        <item m="1" x="10"/>
        <item m="1" x="16"/>
        <item m="1" x="23"/>
        <item m="1" x="11"/>
        <item m="1" x="18"/>
        <item m="1" x="27"/>
        <item m="1" x="15"/>
        <item m="1" x="1"/>
        <item m="1" x="28"/>
        <item m="1" x="5"/>
        <item m="1" x="2"/>
        <item m="1" x="25"/>
        <item m="1" x="14"/>
        <item m="1" x="22"/>
        <item m="1" x="3"/>
        <item m="1" x="7"/>
        <item m="1" x="24"/>
        <item m="1" x="19"/>
        <item m="1" x="8"/>
        <item m="1" x="9"/>
        <item m="1" x="20"/>
        <item m="1" x="6"/>
        <item m="1" x="13"/>
        <item m="1" x="17"/>
        <item m="1" x="21"/>
        <item m="1" x="26"/>
        <item m="1" x="4"/>
        <item x="0"/>
        <item t="default"/>
      </items>
    </pivotField>
    <pivotField showAll="0"/>
    <pivotField showAll="0"/>
    <pivotField numFmtId="167" showAll="0"/>
    <pivotField showAll="0"/>
    <pivotField showAll="0"/>
    <pivotField showAll="0"/>
    <pivotField showAll="0"/>
    <pivotField numFmtId="14" showAll="0"/>
    <pivotField numFmtId="14" showAll="0"/>
    <pivotField numFmtId="1" showAll="0"/>
    <pivotField showAll="0"/>
    <pivotField showAll="0" defaultSubtotal="0"/>
    <pivotField showAll="0"/>
    <pivotField numFmtId="43" showAll="0"/>
    <pivotField numFmtId="43" showAll="0"/>
    <pivotField showAll="0"/>
    <pivotField showAll="0"/>
    <pivotField numFmtId="43" showAll="0"/>
    <pivotField dataField="1" numFmtId="165" showAll="0"/>
    <pivotField dataField="1" numFmtId="165" showAll="0"/>
    <pivotField dataField="1" numFmtId="43" showAll="0"/>
    <pivotField dataField="1" numFmtId="3" showAll="0" defaultSubtotal="0"/>
    <pivotField dataField="1" numFmtId="3" showAll="0"/>
    <pivotField dataField="1" numFmtId="3" showAll="0" defaultSubtotal="0"/>
    <pivotField dataField="1" showAll="0" defaultSubtotal="0"/>
    <pivotField dataField="1" numFmtId="3" showAll="0" defaultSubtotal="0"/>
    <pivotField dataField="1" numFmtId="3" showAll="0" defaultSubtotal="0"/>
    <pivotField dataField="1" numFmtId="3" showAll="0" defaultSubtotal="0"/>
    <pivotField dataField="1" numFmtId="3" showAll="0" defaultSubtotal="0"/>
    <pivotField numFmtId="9" showAll="0" defaultSubtotal="0"/>
    <pivotField numFmtId="9" showAll="0" defaultSubtotal="0"/>
    <pivotField numFmtId="9" showAll="0" defaultSubtotal="0"/>
    <pivotField numFmtId="9" showAll="0" defaultSubtotal="0"/>
    <pivotField axis="axisPage" multipleItemSelectionAllowed="1" showAll="0">
      <items count="8">
        <item m="1" x="4"/>
        <item m="1" x="5"/>
        <item m="1" x="3"/>
        <item m="1" x="2"/>
        <item m="1" x="6"/>
        <item m="1" x="1"/>
        <item x="0"/>
        <item t="default"/>
      </items>
    </pivotField>
  </pivotFields>
  <rowFields count="1">
    <field x="6"/>
  </rowFields>
  <rowItems count="2">
    <i>
      <x v="28"/>
    </i>
    <i t="grand">
      <x/>
    </i>
  </rowItems>
  <colFields count="1">
    <field x="-2"/>
  </colFields>
  <colItems count="12">
    <i>
      <x/>
    </i>
    <i i="1">
      <x v="1"/>
    </i>
    <i i="2">
      <x v="2"/>
    </i>
    <i i="3">
      <x v="3"/>
    </i>
    <i i="4">
      <x v="4"/>
    </i>
    <i i="5">
      <x v="5"/>
    </i>
    <i i="6">
      <x v="6"/>
    </i>
    <i i="7">
      <x v="7"/>
    </i>
    <i i="8">
      <x v="8"/>
    </i>
    <i i="9">
      <x v="9"/>
    </i>
    <i i="10">
      <x v="10"/>
    </i>
    <i i="11">
      <x v="11"/>
    </i>
  </colItems>
  <pageFields count="1">
    <pageField fld="40" hier="-1"/>
  </pageFields>
  <dataFields count="12">
    <dataField name="Locations" fld="0" subtotal="count" baseField="6" baseItem="0"/>
    <dataField name="Insured Values" fld="25" baseField="0" baseItem="0"/>
    <dataField name="Premium" fld="26" baseField="0" baseItem="0"/>
    <dataField name="Average Rate" fld="27" subtotal="average" baseField="6" baseItem="0"/>
    <dataField name="Wind only " fld="28" baseField="6" baseItem="28"/>
    <dataField name="Wind + Surge " fld="29" baseField="6" baseItem="28"/>
    <dataField name="Wind only  " fld="30" baseField="6" baseItem="28"/>
    <dataField name="Wind + Surge  " fld="31" baseField="6" baseItem="28"/>
    <dataField name="Wind only   " fld="32" baseField="6" baseItem="28"/>
    <dataField name="Wind + Surge   " fld="33" baseField="6" baseItem="28"/>
    <dataField name="Wind only    " fld="34" baseField="6" baseItem="28"/>
    <dataField name="Wind + Surge    " fld="35" baseField="6" baseItem="28"/>
  </dataFields>
  <formats count="10">
    <format dxfId="63">
      <pivotArea outline="0" collapsedLevelsAreSubtotals="1" fieldPosition="0"/>
    </format>
    <format dxfId="62">
      <pivotArea collapsedLevelsAreSubtotals="1" fieldPosition="0">
        <references count="2">
          <reference field="4294967294" count="1" selected="0">
            <x v="0"/>
          </reference>
          <reference field="6" count="0"/>
        </references>
      </pivotArea>
    </format>
    <format dxfId="61">
      <pivotArea collapsedLevelsAreSubtotals="1" fieldPosition="0">
        <references count="2">
          <reference field="4294967294" count="1" selected="0">
            <x v="0"/>
          </reference>
          <reference field="6" count="0"/>
        </references>
      </pivotArea>
    </format>
    <format dxfId="60">
      <pivotArea collapsedLevelsAreSubtotals="1" fieldPosition="0">
        <references count="2">
          <reference field="4294967294" count="2" selected="0">
            <x v="1"/>
            <x v="2"/>
          </reference>
          <reference field="6" count="0"/>
        </references>
      </pivotArea>
    </format>
    <format dxfId="59">
      <pivotArea collapsedLevelsAreSubtotals="1" fieldPosition="0">
        <references count="2">
          <reference field="4294967294" count="2" selected="0">
            <x v="1"/>
            <x v="2"/>
          </reference>
          <reference field="6" count="0"/>
        </references>
      </pivotArea>
    </format>
    <format dxfId="58">
      <pivotArea field="6" type="button" dataOnly="0" labelOnly="1" outline="0" axis="axisRow" fieldPosition="0"/>
    </format>
    <format dxfId="57">
      <pivotArea dataOnly="0" labelOnly="1" outline="0" fieldPosition="0">
        <references count="1">
          <reference field="4294967294" count="4">
            <x v="0"/>
            <x v="1"/>
            <x v="2"/>
            <x v="3"/>
          </reference>
        </references>
      </pivotArea>
    </format>
    <format dxfId="56">
      <pivotArea field="6" type="button" dataOnly="0" labelOnly="1" outline="0" axis="axisRow" fieldPosition="0"/>
    </format>
    <format dxfId="55">
      <pivotArea dataOnly="0" labelOnly="1" outline="0" fieldPosition="0">
        <references count="1">
          <reference field="4294967294" count="4">
            <x v="0"/>
            <x v="1"/>
            <x v="2"/>
            <x v="3"/>
          </reference>
        </references>
      </pivotArea>
    </format>
    <format dxfId="54">
      <pivotArea dataOnly="0" labelOnly="1" outline="0" fieldPosition="0">
        <references count="1">
          <reference field="4294967294" count="1">
            <x v="4"/>
          </reference>
        </references>
      </pivotArea>
    </format>
  </formats>
  <pivotTableStyleInfo name="Bowood"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7:O9" firstHeaderRow="0" firstDataRow="1" firstDataCol="2"/>
  <pivotFields count="41">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1">
        <item x="0"/>
      </items>
    </pivotField>
    <pivotField axis="axisRow" compact="0" outline="0" showAll="0" sortType="ascending" defaultSubtotal="0">
      <items count="29">
        <item m="1" x="12"/>
        <item m="1" x="10"/>
        <item m="1" x="16"/>
        <item m="1" x="23"/>
        <item m="1" x="11"/>
        <item m="1" x="18"/>
        <item m="1" x="27"/>
        <item m="1" x="15"/>
        <item m="1" x="1"/>
        <item m="1" x="28"/>
        <item m="1" x="5"/>
        <item m="1" x="2"/>
        <item m="1" x="25"/>
        <item m="1" x="14"/>
        <item m="1" x="22"/>
        <item m="1" x="3"/>
        <item m="1" x="7"/>
        <item m="1" x="24"/>
        <item m="1" x="19"/>
        <item m="1" x="8"/>
        <item m="1" x="9"/>
        <item m="1" x="20"/>
        <item m="1" x="6"/>
        <item m="1" x="13"/>
        <item m="1" x="17"/>
        <item m="1" x="21"/>
        <item m="1" x="26"/>
        <item m="1" x="4"/>
        <item x="0"/>
      </items>
    </pivotField>
    <pivotField compact="0" outline="0" showAll="0" defaultSubtotal="0"/>
    <pivotField compact="0" outline="0" showAll="0" defaultSubtotal="0"/>
    <pivotField compact="0" numFmtId="167"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4" outline="0" showAll="0" defaultSubtotal="0"/>
    <pivotField compact="0" numFmtId="14" outline="0" showAll="0" defaultSubtotal="0"/>
    <pivotField compact="0" numFmtId="1" outline="0" showAll="0" defaultSubtotal="0"/>
    <pivotField compact="0" outline="0" showAll="0" defaultSubtotal="0"/>
    <pivotField compact="0" outline="0" showAll="0" defaultSubtotal="0"/>
    <pivotField compact="0" outline="0" showAll="0" defaultSubtotal="0"/>
    <pivotField compact="0" numFmtId="43" outline="0" showAll="0" defaultSubtotal="0"/>
    <pivotField compact="0" numFmtId="43" outline="0" showAll="0" defaultSubtotal="0"/>
    <pivotField compact="0" outline="0" showAll="0" defaultSubtotal="0"/>
    <pivotField compact="0" outline="0" showAll="0" defaultSubtotal="0"/>
    <pivotField compact="0" numFmtId="43" outline="0" showAll="0" defaultSubtotal="0"/>
    <pivotField dataField="1" compact="0" numFmtId="165" outline="0" showAll="0" defaultSubtotal="0"/>
    <pivotField dataField="1" compact="0" numFmtId="165" outline="0" showAll="0" defaultSubtotal="0"/>
    <pivotField dataField="1" compact="0" numFmtId="43" outline="0" showAll="0" defaultSubtotal="0"/>
    <pivotField dataField="1" compact="0" numFmtId="3" outline="0" showAll="0" defaultSubtotal="0"/>
    <pivotField dataField="1" compact="0" numFmtId="3" outline="0" showAll="0" defaultSubtotal="0"/>
    <pivotField dataField="1" compact="0" numFmtId="3" outline="0" showAll="0" defaultSubtotal="0"/>
    <pivotField dataField="1" compact="0" outline="0" showAll="0" defaultSubtotal="0"/>
    <pivotField dataField="1" compact="0" numFmtId="3" outline="0" showAll="0" defaultSubtotal="0"/>
    <pivotField dataField="1" compact="0" numFmtId="3" outline="0" showAll="0" defaultSubtotal="0"/>
    <pivotField dataField="1" compact="0" numFmtId="3" outline="0" showAll="0" defaultSubtotal="0"/>
    <pivotField dataField="1" compact="0" numFmtId="3" outline="0" showAll="0" defaultSubtotal="0"/>
    <pivotField compact="0" numFmtId="9" outline="0" showAll="0" defaultSubtotal="0"/>
    <pivotField compact="0" numFmtId="9" outline="0" showAll="0" defaultSubtotal="0"/>
    <pivotField compact="0" numFmtId="9" outline="0" showAll="0" defaultSubtotal="0"/>
    <pivotField compact="0" numFmtId="9" outline="0" showAll="0" defaultSubtotal="0"/>
    <pivotField compact="0" outline="0" showAll="0" defaultSubtotal="0"/>
  </pivotFields>
  <rowFields count="2">
    <field x="6"/>
    <field x="5"/>
  </rowFields>
  <rowItems count="2">
    <i>
      <x v="28"/>
      <x/>
    </i>
    <i t="grand">
      <x/>
    </i>
  </rowItems>
  <colFields count="1">
    <field x="-2"/>
  </colFields>
  <colItems count="12">
    <i>
      <x/>
    </i>
    <i i="1">
      <x v="1"/>
    </i>
    <i i="2">
      <x v="2"/>
    </i>
    <i i="3">
      <x v="3"/>
    </i>
    <i i="4">
      <x v="4"/>
    </i>
    <i i="5">
      <x v="5"/>
    </i>
    <i i="6">
      <x v="6"/>
    </i>
    <i i="7">
      <x v="7"/>
    </i>
    <i i="8">
      <x v="8"/>
    </i>
    <i i="9">
      <x v="9"/>
    </i>
    <i i="10">
      <x v="10"/>
    </i>
    <i i="11">
      <x v="11"/>
    </i>
  </colItems>
  <dataFields count="12">
    <dataField name="Locations" fld="0" subtotal="count" baseField="5" baseItem="7" numFmtId="165"/>
    <dataField name="Insured Values" fld="25" baseField="0" baseItem="0" numFmtId="165"/>
    <dataField name="Premium" fld="26" baseField="0" baseItem="0" numFmtId="165"/>
    <dataField name="Average of Rate" fld="27" subtotal="average" baseField="5" baseItem="113" numFmtId="43"/>
    <dataField name="Wind only  " fld="28" baseField="5" baseItem="0"/>
    <dataField name="  Wind + Surge" fld="29" baseField="5" baseItem="0"/>
    <dataField name="  Wind only" fld="30" baseField="5" baseItem="0"/>
    <dataField name=" Wind + Surge" fld="31" baseField="5" baseItem="0"/>
    <dataField name=" Wind only" fld="32" baseField="5" baseItem="0"/>
    <dataField name="Wind + Surge  " fld="33" baseField="5" baseItem="0"/>
    <dataField name="Wind only " fld="34" baseField="5" baseItem="0"/>
    <dataField name="Wind + Surge " fld="35" baseField="5" baseItem="0"/>
  </dataFields>
  <formats count="10">
    <format dxfId="53">
      <pivotArea outline="0" fieldPosition="0">
        <references count="1">
          <reference field="4294967294" count="3" selected="0">
            <x v="0"/>
            <x v="1"/>
            <x v="2"/>
          </reference>
        </references>
      </pivotArea>
    </format>
    <format dxfId="52">
      <pivotArea outline="0" fieldPosition="0">
        <references count="1">
          <reference field="4294967294" count="3" selected="0">
            <x v="0"/>
            <x v="1"/>
            <x v="2"/>
          </reference>
        </references>
      </pivotArea>
    </format>
    <format dxfId="51">
      <pivotArea outline="0" fieldPosition="0">
        <references count="1">
          <reference field="4294967294" count="3" selected="0">
            <x v="0"/>
            <x v="1"/>
            <x v="2"/>
          </reference>
        </references>
      </pivotArea>
    </format>
    <format dxfId="50">
      <pivotArea outline="0" fieldPosition="0">
        <references count="1">
          <reference field="4294967294" count="1" selected="0">
            <x v="3"/>
          </reference>
        </references>
      </pivotArea>
    </format>
    <format dxfId="49">
      <pivotArea field="6" type="button" dataOnly="0" labelOnly="1" outline="0" axis="axisRow" fieldPosition="0"/>
    </format>
    <format dxfId="48">
      <pivotArea field="5" type="button" dataOnly="0" labelOnly="1" outline="0" axis="axisRow" fieldPosition="1"/>
    </format>
    <format dxfId="47">
      <pivotArea dataOnly="0" labelOnly="1" outline="0" fieldPosition="0">
        <references count="1">
          <reference field="4294967294" count="4">
            <x v="0"/>
            <x v="1"/>
            <x v="2"/>
            <x v="3"/>
          </reference>
        </references>
      </pivotArea>
    </format>
    <format dxfId="46">
      <pivotArea dataOnly="0" labelOnly="1" outline="0" fieldPosition="0">
        <references count="1">
          <reference field="4294967294" count="1">
            <x v="6"/>
          </reference>
        </references>
      </pivotArea>
    </format>
    <format dxfId="45">
      <pivotArea dataOnly="0" labelOnly="1" outline="0" fieldPosition="0">
        <references count="1">
          <reference field="4294967294" count="1">
            <x v="8"/>
          </reference>
        </references>
      </pivotArea>
    </format>
    <format dxfId="44">
      <pivotArea dataOnly="0" labelOnly="1" outline="0" fieldPosition="0">
        <references count="1">
          <reference field="4294967294" count="1">
            <x v="10"/>
          </reference>
        </references>
      </pivotArea>
    </format>
  </formats>
  <pivotTableStyleInfo name="Bowood"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B7:M7" firstHeaderRow="0" firstDataRow="1" firstDataCol="1" rowPageCount="1" colPageCount="1"/>
  <pivotFields count="41">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sortType="ascending" defaultSubtotal="0"/>
    <pivotField axis="axisPage" compact="0" outline="0" multipleItemSelectionAllowed="1" showAll="0" defaultSubtotal="0">
      <items count="29">
        <item h="1" m="1" x="12"/>
        <item h="1" m="1" x="10"/>
        <item h="1" m="1" x="16"/>
        <item h="1" m="1" x="23"/>
        <item h="1" m="1" x="11"/>
        <item m="1" x="18"/>
        <item h="1" m="1" x="27"/>
        <item m="1" x="28"/>
        <item h="1" m="1" x="5"/>
        <item h="1" m="1" x="2"/>
        <item h="1" m="1" x="25"/>
        <item h="1" m="1" x="14"/>
        <item h="1" m="1" x="22"/>
        <item h="1" m="1" x="3"/>
        <item h="1" m="1" x="7"/>
        <item h="1" m="1" x="24"/>
        <item h="1" m="1" x="19"/>
        <item h="1" m="1" x="8"/>
        <item h="1" m="1" x="20"/>
        <item h="1" m="1" x="6"/>
        <item h="1" m="1" x="13"/>
        <item h="1" m="1" x="17"/>
        <item h="1" m="1" x="21"/>
        <item h="1" m="1" x="26"/>
        <item h="1" m="1" x="4"/>
        <item h="1" m="1" x="15"/>
        <item h="1" m="1" x="9"/>
        <item h="1" m="1" x="1"/>
        <item h="1" x="0"/>
      </items>
    </pivotField>
    <pivotField compact="0" outline="0" showAll="0" defaultSubtotal="0"/>
    <pivotField compact="0" outline="0" showAll="0" defaultSubtotal="0"/>
    <pivotField compact="0" numFmtId="167" outline="0" showAll="0" defaultSubtotal="0"/>
    <pivotField compact="0" numFmtId="167" outline="0" showAll="0" defaultSubtotal="0"/>
    <pivotField compact="0" outline="0" showAll="0" defaultSubtotal="0"/>
    <pivotField compact="0" outline="0" showAll="0" defaultSubtotal="0"/>
    <pivotField compact="0" outline="0" showAll="0" defaultSubtotal="0"/>
    <pivotField compact="0" numFmtId="14" outline="0" showAll="0" defaultSubtotal="0"/>
    <pivotField compact="0" numFmtId="14" outline="0" showAll="0" defaultSubtotal="0"/>
    <pivotField compact="0" numFmtId="1" outline="0" showAll="0" defaultSubtotal="0"/>
    <pivotField compact="0" numFmtId="1" outline="0" showAll="0" defaultSubtotal="0"/>
    <pivotField compact="0" outline="0" showAll="0" defaultSubtotal="0"/>
    <pivotField compact="0" outline="0" showAll="0" defaultSubtotal="0"/>
    <pivotField compact="0" numFmtId="43" outline="0" showAll="0" defaultSubtotal="0"/>
    <pivotField compact="0" outline="0" showAll="0" defaultSubtotal="0"/>
    <pivotField compact="0" outline="0" showAll="0" defaultSubtotal="0"/>
    <pivotField compact="0" outline="0" showAll="0" defaultSubtotal="0"/>
    <pivotField compact="0" numFmtId="165" outline="0" showAll="0" defaultSubtotal="0"/>
    <pivotField dataField="1" compact="0" numFmtId="165" outline="0" showAll="0" defaultSubtotal="0"/>
    <pivotField dataField="1" compact="0" numFmtId="165" outline="0" showAll="0" defaultSubtotal="0"/>
    <pivotField dataField="1" compact="0" numFmtId="43" outline="0" showAll="0" defaultSubtotal="0"/>
    <pivotField dataField="1" compact="0" numFmtId="3" outline="0" showAll="0" defaultSubtotal="0"/>
    <pivotField dataField="1" compact="0" numFmtId="3" outline="0" showAll="0" defaultSubtotal="0"/>
    <pivotField dataField="1" compact="0" numFmtId="3" outline="0" showAll="0" defaultSubtotal="0"/>
    <pivotField dataField="1" compact="0" outline="0" showAll="0" defaultSubtotal="0"/>
    <pivotField dataField="1" compact="0" numFmtId="3" outline="0" showAll="0" defaultSubtotal="0"/>
    <pivotField dataField="1" compact="0" numFmtId="3" outline="0" showAll="0" defaultSubtotal="0"/>
    <pivotField dataField="1" compact="0" numFmtId="3" outline="0" showAll="0" defaultSubtotal="0"/>
    <pivotField dataField="1" compact="0" numFmtId="3" outline="0" showAll="0" defaultSubtotal="0"/>
    <pivotField compact="0" numFmtId="9" outline="0" showAll="0" defaultSubtotal="0"/>
    <pivotField compact="0" numFmtId="9" outline="0" showAll="0" defaultSubtotal="0"/>
    <pivotField compact="0" numFmtId="9" outline="0" showAll="0" defaultSubtotal="0"/>
    <pivotField compact="0" numFmtId="9" outline="0" showAll="0" defaultSubtotal="0"/>
    <pivotField axis="axisRow" compact="0" outline="0" showAll="0" defaultSubtotal="0">
      <items count="7">
        <item m="1" x="4"/>
        <item m="1" x="3"/>
        <item m="1" x="6"/>
        <item m="1" x="5"/>
        <item m="1" x="2"/>
        <item m="1" x="1"/>
        <item x="0"/>
      </items>
    </pivotField>
  </pivotFields>
  <rowFields count="1">
    <field x="40"/>
  </rowFields>
  <colFields count="1">
    <field x="-2"/>
  </colFields>
  <colItems count="11">
    <i>
      <x/>
    </i>
    <i i="1">
      <x v="1"/>
    </i>
    <i i="2">
      <x v="2"/>
    </i>
    <i i="3">
      <x v="3"/>
    </i>
    <i i="4">
      <x v="4"/>
    </i>
    <i i="5">
      <x v="5"/>
    </i>
    <i i="6">
      <x v="6"/>
    </i>
    <i i="7">
      <x v="7"/>
    </i>
    <i i="8">
      <x v="8"/>
    </i>
    <i i="9">
      <x v="9"/>
    </i>
    <i i="10">
      <x v="10"/>
    </i>
  </colItems>
  <pageFields count="1">
    <pageField fld="6" hier="-1"/>
  </pageFields>
  <dataFields count="11">
    <dataField name=" Share TIV" fld="25" baseField="34" baseItem="4"/>
    <dataField name=" Share Premium" fld="26" baseField="34" baseItem="4"/>
    <dataField name="Avg of Rate" fld="27" subtotal="average" baseField="34" baseItem="0"/>
    <dataField name="  Wind only" fld="28" baseField="0" baseItem="354860336"/>
    <dataField name="  Wind + Surge" fld="29" baseField="0" baseItem="354850128"/>
    <dataField name=" Wind only" fld="30" baseField="0" baseItem="354846256"/>
    <dataField name=" Wind + Surge" fld="31" baseField="0" baseItem="354847840"/>
    <dataField name="Wind only  " fld="32" baseField="0" baseItem="354858224"/>
    <dataField name="Wind + Surge  " fld="33" baseField="0" baseItem="354849424"/>
    <dataField name="Wind only " fld="34" baseField="0" baseItem="354859280"/>
    <dataField name="Wind + Surge " fld="35" baseField="0" baseItem="354846432"/>
  </dataFields>
  <formats count="4">
    <format dxfId="43">
      <pivotArea outline="0" collapsedLevelsAreSubtotals="1" fieldPosition="0"/>
    </format>
    <format dxfId="42">
      <pivotArea outline="0" collapsedLevelsAreSubtotals="1" fieldPosition="0"/>
    </format>
    <format dxfId="41">
      <pivotArea outline="0" collapsedLevelsAreSubtotals="1" fieldPosition="0"/>
    </format>
    <format dxfId="4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elestial">
  <a:themeElements>
    <a:clrScheme name="HyperionX">
      <a:dk1>
        <a:srgbClr val="141A2C"/>
      </a:dk1>
      <a:lt1>
        <a:sysClr val="window" lastClr="FFFFFF"/>
      </a:lt1>
      <a:dk2>
        <a:srgbClr val="404553"/>
      </a:dk2>
      <a:lt2>
        <a:srgbClr val="EBEBEB"/>
      </a:lt2>
      <a:accent1>
        <a:srgbClr val="8727FF"/>
      </a:accent1>
      <a:accent2>
        <a:srgbClr val="FF585F"/>
      </a:accent2>
      <a:accent3>
        <a:srgbClr val="3890FF"/>
      </a:accent3>
      <a:accent4>
        <a:srgbClr val="52C76B"/>
      </a:accent4>
      <a:accent5>
        <a:srgbClr val="FAB414"/>
      </a:accent5>
      <a:accent6>
        <a:srgbClr val="00C9D3"/>
      </a:accent6>
      <a:hlink>
        <a:srgbClr val="C573D2"/>
      </a:hlink>
      <a:folHlink>
        <a:srgbClr val="CCAEE8"/>
      </a:folHlink>
    </a:clrScheme>
    <a:fontScheme name="Celestial">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elestial">
      <a:fillStyleLst>
        <a:solidFill>
          <a:schemeClr val="phClr"/>
        </a:solidFill>
        <a:gradFill rotWithShape="1">
          <a:gsLst>
            <a:gs pos="0">
              <a:schemeClr val="phClr">
                <a:tint val="70000"/>
                <a:lumMod val="110000"/>
              </a:schemeClr>
            </a:gs>
            <a:gs pos="100000">
              <a:schemeClr val="phClr">
                <a:tint val="82000"/>
                <a:alpha val="74000"/>
              </a:schemeClr>
            </a:gs>
          </a:gsLst>
          <a:lin ang="5400000" scaled="0"/>
        </a:gradFill>
        <a:gradFill rotWithShape="1">
          <a:gsLst>
            <a:gs pos="0">
              <a:schemeClr val="phClr">
                <a:tint val="98000"/>
                <a:lumMod val="100000"/>
              </a:schemeClr>
            </a:gs>
            <a:gs pos="100000">
              <a:schemeClr val="phClr">
                <a:shade val="88000"/>
                <a:lumMod val="88000"/>
              </a:schemeClr>
            </a:gs>
          </a:gsLst>
          <a:lin ang="5400000" scaled="1"/>
        </a:gradFill>
      </a:fillStyleLst>
      <a:lnStyleLst>
        <a:ln w="9525"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65000"/>
              </a:srgbClr>
            </a:outerShdw>
          </a:effectLst>
          <a:scene3d>
            <a:camera prst="orthographicFront">
              <a:rot lat="0" lon="0" rev="0"/>
            </a:camera>
            <a:lightRig rig="threePt" dir="tl">
              <a:rot lat="0" lon="0" rev="1200000"/>
            </a:lightRig>
          </a:scene3d>
          <a:sp3d>
            <a:bevelT w="38100" h="12700"/>
          </a:sp3d>
        </a:effectStyle>
      </a:effectStyleLst>
      <a:bgFillStyleLst>
        <a:solidFill>
          <a:schemeClr val="phClr"/>
        </a:solidFill>
        <a:gradFill rotWithShape="1">
          <a:gsLst>
            <a:gs pos="0">
              <a:schemeClr val="phClr">
                <a:tint val="90000"/>
                <a:shade val="96000"/>
                <a:hueMod val="100000"/>
                <a:satMod val="180000"/>
                <a:lumMod val="110000"/>
              </a:schemeClr>
            </a:gs>
            <a:gs pos="100000">
              <a:schemeClr val="phClr">
                <a:shade val="96000"/>
                <a:satMod val="160000"/>
                <a:lumMod val="100000"/>
              </a:schemeClr>
            </a:gs>
          </a:gsLst>
          <a:lin ang="4740000" scaled="1"/>
        </a:gradFill>
        <a:blipFill>
          <a:blip xmlns:r="http://schemas.openxmlformats.org/officeDocument/2006/relationships" r:embed="rId1"/>
          <a:stretch/>
        </a:blipFill>
      </a:bgFillStyleLst>
    </a:fmtScheme>
  </a:themeElements>
  <a:objectDefaults/>
  <a:extraClrSchemeLst/>
  <a:extLst>
    <a:ext uri="{05A4C25C-085E-4340-85A3-A5531E510DB2}">
      <thm15:themeFamily xmlns:thm15="http://schemas.microsoft.com/office/thememl/2012/main" name="Celestial" id="{C4BB2A3D-0E93-4C5F-B0D2-9D3FCE089CC5}" vid="{42E5908D-19A2-46FD-89FA-638B126129E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0.bin"/><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1.bin"/><Relationship Id="rId1" Type="http://schemas.openxmlformats.org/officeDocument/2006/relationships/pivotTable" Target="../pivotTables/pivotTable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5.bin"/><Relationship Id="rId1" Type="http://schemas.openxmlformats.org/officeDocument/2006/relationships/pivotTable" Target="../pivotTables/pivotTable3.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B3:N35"/>
  <sheetViews>
    <sheetView tabSelected="1" zoomScale="90" zoomScaleNormal="90" workbookViewId="0"/>
  </sheetViews>
  <sheetFormatPr defaultColWidth="9.140625" defaultRowHeight="15" x14ac:dyDescent="0.25"/>
  <cols>
    <col min="1" max="1" width="1.140625" style="7" customWidth="1"/>
    <col min="2" max="2" width="10.42578125" style="7" customWidth="1"/>
    <col min="3" max="3" width="22.42578125" style="10" customWidth="1"/>
    <col min="4" max="4" width="17.7109375" style="7" customWidth="1"/>
    <col min="5" max="5" width="18" style="7" customWidth="1"/>
    <col min="6" max="6" width="20.28515625" style="7" customWidth="1"/>
    <col min="7" max="7" width="5.28515625" style="7" customWidth="1"/>
    <col min="8" max="8" width="19.42578125" style="7" customWidth="1"/>
    <col min="9" max="9" width="21.85546875" style="7" bestFit="1" customWidth="1"/>
    <col min="10" max="10" width="18.85546875" style="7" customWidth="1"/>
    <col min="11" max="11" width="11.5703125" style="7" customWidth="1"/>
    <col min="12" max="12" width="20.5703125" style="7" bestFit="1" customWidth="1"/>
    <col min="13" max="13" width="20.5703125" style="7" customWidth="1"/>
    <col min="14" max="14" width="11" style="7" bestFit="1" customWidth="1"/>
    <col min="15" max="15" width="13.28515625" style="7" bestFit="1" customWidth="1"/>
    <col min="16" max="16" width="4.42578125" style="7" bestFit="1" customWidth="1"/>
    <col min="17" max="17" width="14.5703125" style="7" bestFit="1" customWidth="1"/>
    <col min="18" max="18" width="11.42578125" style="7" bestFit="1" customWidth="1"/>
    <col min="19" max="19" width="9" style="7" bestFit="1" customWidth="1"/>
    <col min="20" max="20" width="13.28515625" style="7" bestFit="1" customWidth="1"/>
    <col min="21" max="21" width="11.140625" style="7" bestFit="1" customWidth="1"/>
    <col min="22" max="22" width="10.5703125" style="7" bestFit="1" customWidth="1"/>
    <col min="23" max="23" width="11.28515625" style="7" bestFit="1" customWidth="1"/>
    <col min="24" max="24" width="10.140625" style="7" bestFit="1" customWidth="1"/>
    <col min="25" max="25" width="11.7109375" style="7" bestFit="1" customWidth="1"/>
    <col min="26" max="26" width="10.140625" style="7" bestFit="1" customWidth="1"/>
    <col min="27" max="27" width="11.7109375" style="7" bestFit="1" customWidth="1"/>
    <col min="28" max="16384" width="9.140625" style="7"/>
  </cols>
  <sheetData>
    <row r="3" spans="2:14" x14ac:dyDescent="0.25">
      <c r="K3" s="10"/>
    </row>
    <row r="5" spans="2:14" x14ac:dyDescent="0.25">
      <c r="B5" s="196" t="s">
        <v>2</v>
      </c>
      <c r="F5" s="31" t="s">
        <v>128</v>
      </c>
    </row>
    <row r="7" spans="2:14" ht="15" customHeight="1" x14ac:dyDescent="0.25">
      <c r="B7" s="31"/>
    </row>
    <row r="8" spans="2:14" ht="15" customHeight="1" x14ac:dyDescent="0.25">
      <c r="B8" s="11"/>
      <c r="C8" s="72" t="s">
        <v>141</v>
      </c>
      <c r="D8" s="68"/>
      <c r="G8" s="215" t="s">
        <v>75</v>
      </c>
      <c r="H8" s="158" t="s">
        <v>32</v>
      </c>
      <c r="I8" s="117"/>
    </row>
    <row r="9" spans="2:14" x14ac:dyDescent="0.25">
      <c r="C9" s="73" t="s">
        <v>147</v>
      </c>
      <c r="D9" s="118"/>
      <c r="G9" s="216"/>
      <c r="H9" s="159" t="s">
        <v>30</v>
      </c>
      <c r="I9" s="117"/>
      <c r="K9" s="10"/>
      <c r="L9" s="10"/>
    </row>
    <row r="10" spans="2:14" x14ac:dyDescent="0.25">
      <c r="C10" s="72" t="s">
        <v>56</v>
      </c>
      <c r="D10" s="68" t="s">
        <v>43</v>
      </c>
      <c r="G10" s="216"/>
      <c r="H10" s="159" t="s">
        <v>52</v>
      </c>
      <c r="I10" s="117"/>
      <c r="M10" s="10"/>
      <c r="N10" s="10"/>
    </row>
    <row r="11" spans="2:14" ht="15" customHeight="1" x14ac:dyDescent="0.25">
      <c r="C11" s="73" t="s">
        <v>54</v>
      </c>
      <c r="D11" s="74">
        <f>SUM('Account Lv. Inforce'!D6:D4094)</f>
        <v>0</v>
      </c>
      <c r="F11" s="79"/>
      <c r="G11" s="216"/>
      <c r="H11" s="159" t="s">
        <v>139</v>
      </c>
      <c r="I11" s="117"/>
    </row>
    <row r="12" spans="2:14" ht="15" customHeight="1" x14ac:dyDescent="0.25">
      <c r="C12" s="72" t="s">
        <v>55</v>
      </c>
      <c r="D12" s="75">
        <f>SUM('Account Lv. Inforce'!E6:E4094)</f>
        <v>0</v>
      </c>
      <c r="G12" s="216"/>
      <c r="H12" s="159" t="s">
        <v>236</v>
      </c>
      <c r="I12" s="117"/>
    </row>
    <row r="13" spans="2:14" x14ac:dyDescent="0.25">
      <c r="C13" s="73" t="s">
        <v>66</v>
      </c>
      <c r="D13" s="74">
        <f>SUM('Account Lv. Inforce'!F6:F1048576)</f>
        <v>0</v>
      </c>
      <c r="G13" s="217"/>
      <c r="H13" s="159" t="s">
        <v>138</v>
      </c>
      <c r="I13" s="117"/>
    </row>
    <row r="14" spans="2:14" x14ac:dyDescent="0.25">
      <c r="C14" s="72" t="s">
        <v>212</v>
      </c>
      <c r="D14" s="75">
        <f ca="1">'Portfolio Stats_RMS'!H11</f>
        <v>0</v>
      </c>
      <c r="G14" s="215" t="s">
        <v>76</v>
      </c>
      <c r="H14" s="158" t="s">
        <v>77</v>
      </c>
      <c r="I14" s="117"/>
    </row>
    <row r="15" spans="2:14" x14ac:dyDescent="0.25">
      <c r="C15" s="73" t="s">
        <v>213</v>
      </c>
      <c r="D15" s="74">
        <f ca="1">'Portfolio Stats_RMS'!I11</f>
        <v>0</v>
      </c>
      <c r="G15" s="216"/>
      <c r="H15" s="159" t="s">
        <v>40</v>
      </c>
      <c r="I15" s="117"/>
    </row>
    <row r="16" spans="2:14" x14ac:dyDescent="0.25">
      <c r="C16" s="72" t="s">
        <v>214</v>
      </c>
      <c r="D16" s="75">
        <f ca="1">'Portfolio Stats_RMS'!J11</f>
        <v>0</v>
      </c>
      <c r="G16" s="216"/>
      <c r="H16" s="159" t="s">
        <v>78</v>
      </c>
      <c r="I16" s="117"/>
    </row>
    <row r="17" spans="2:9" x14ac:dyDescent="0.25">
      <c r="C17" s="73" t="s">
        <v>188</v>
      </c>
      <c r="D17" s="74">
        <f>'Portfolio Stats_AIR'!H11</f>
        <v>0</v>
      </c>
      <c r="G17" s="216"/>
      <c r="H17" s="159" t="s">
        <v>79</v>
      </c>
      <c r="I17" s="117"/>
    </row>
    <row r="18" spans="2:9" ht="15" customHeight="1" x14ac:dyDescent="0.25">
      <c r="C18" s="9"/>
      <c r="G18" s="216"/>
      <c r="H18" s="159" t="s">
        <v>80</v>
      </c>
      <c r="I18" s="117"/>
    </row>
    <row r="19" spans="2:9" ht="15" customHeight="1" x14ac:dyDescent="0.25">
      <c r="B19" s="11" t="s">
        <v>3</v>
      </c>
      <c r="C19" s="8" t="s">
        <v>4</v>
      </c>
      <c r="G19" s="216"/>
      <c r="H19" s="159" t="s">
        <v>12</v>
      </c>
      <c r="I19" s="117"/>
    </row>
    <row r="20" spans="2:9" x14ac:dyDescent="0.25">
      <c r="B20" s="11" t="s">
        <v>3</v>
      </c>
      <c r="C20" s="10" t="s">
        <v>172</v>
      </c>
      <c r="G20" s="217"/>
      <c r="H20" s="160" t="s">
        <v>82</v>
      </c>
      <c r="I20" s="117"/>
    </row>
    <row r="21" spans="2:9" ht="15" customHeight="1" x14ac:dyDescent="0.25">
      <c r="B21" s="11" t="s">
        <v>3</v>
      </c>
      <c r="C21" s="10" t="s">
        <v>176</v>
      </c>
      <c r="G21" s="218" t="s">
        <v>165</v>
      </c>
      <c r="H21" s="158" t="s">
        <v>167</v>
      </c>
      <c r="I21" s="117"/>
    </row>
    <row r="22" spans="2:9" x14ac:dyDescent="0.25">
      <c r="B22" s="11" t="s">
        <v>3</v>
      </c>
      <c r="C22" s="10" t="s">
        <v>186</v>
      </c>
      <c r="G22" s="216"/>
      <c r="H22" s="159" t="s">
        <v>168</v>
      </c>
      <c r="I22" s="117"/>
    </row>
    <row r="23" spans="2:9" x14ac:dyDescent="0.25">
      <c r="B23" s="11"/>
      <c r="G23" s="216"/>
      <c r="H23" s="159" t="s">
        <v>169</v>
      </c>
      <c r="I23" s="117"/>
    </row>
    <row r="24" spans="2:9" ht="15" customHeight="1" x14ac:dyDescent="0.25">
      <c r="G24" s="216"/>
      <c r="H24" s="159" t="s">
        <v>170</v>
      </c>
      <c r="I24" s="117"/>
    </row>
    <row r="25" spans="2:9" ht="15" customHeight="1" x14ac:dyDescent="0.25">
      <c r="B25" s="196" t="s">
        <v>5</v>
      </c>
      <c r="C25" s="8"/>
      <c r="G25" s="216"/>
      <c r="H25" s="159" t="s">
        <v>171</v>
      </c>
      <c r="I25" s="117"/>
    </row>
    <row r="26" spans="2:9" x14ac:dyDescent="0.25">
      <c r="B26" s="31"/>
      <c r="C26" s="8"/>
      <c r="D26" s="11"/>
      <c r="G26" s="217"/>
      <c r="H26" s="160" t="s">
        <v>166</v>
      </c>
      <c r="I26" s="157"/>
    </row>
    <row r="27" spans="2:9" x14ac:dyDescent="0.25">
      <c r="B27" s="11" t="s">
        <v>3</v>
      </c>
      <c r="C27" s="8" t="s">
        <v>6</v>
      </c>
      <c r="D27" s="11"/>
    </row>
    <row r="28" spans="2:9" x14ac:dyDescent="0.25">
      <c r="B28" s="11" t="s">
        <v>3</v>
      </c>
      <c r="C28" s="10" t="s">
        <v>153</v>
      </c>
    </row>
    <row r="35" spans="14:14" x14ac:dyDescent="0.25">
      <c r="N35" s="151"/>
    </row>
  </sheetData>
  <mergeCells count="3">
    <mergeCell ref="G14:G20"/>
    <mergeCell ref="G8:G13"/>
    <mergeCell ref="G21:G26"/>
  </mergeCells>
  <conditionalFormatting sqref="I9:I26">
    <cfRule type="dataBar" priority="3">
      <dataBar>
        <cfvo type="min"/>
        <cfvo type="max"/>
        <color theme="4" tint="0.59999389629810485"/>
      </dataBar>
      <extLst>
        <ext xmlns:x14="http://schemas.microsoft.com/office/spreadsheetml/2009/9/main" uri="{B025F937-C7B1-47D3-B67F-A62EFF666E3E}">
          <x14:id>{9D45A21E-8DCC-4F8F-AAEA-B0C020F64C1B}</x14:id>
        </ext>
      </extLst>
    </cfRule>
    <cfRule type="dataBar" priority="4">
      <dataBar>
        <cfvo type="min"/>
        <cfvo type="max"/>
        <color rgb="FFFFB628"/>
      </dataBar>
      <extLst>
        <ext xmlns:x14="http://schemas.microsoft.com/office/spreadsheetml/2009/9/main" uri="{B025F937-C7B1-47D3-B67F-A62EFF666E3E}">
          <x14:id>{06F03531-90C5-46D0-B289-76EEABA4E103}</x14:id>
        </ext>
      </extLst>
    </cfRule>
  </conditionalFormatting>
  <conditionalFormatting sqref="I8">
    <cfRule type="dataBar" priority="1">
      <dataBar>
        <cfvo type="min"/>
        <cfvo type="max"/>
        <color theme="4" tint="0.59999389629810485"/>
      </dataBar>
      <extLst>
        <ext xmlns:x14="http://schemas.microsoft.com/office/spreadsheetml/2009/9/main" uri="{B025F937-C7B1-47D3-B67F-A62EFF666E3E}">
          <x14:id>{7398C3E4-9216-437B-82E7-6176B13FCC9B}</x14:id>
        </ext>
      </extLst>
    </cfRule>
    <cfRule type="dataBar" priority="2">
      <dataBar>
        <cfvo type="min"/>
        <cfvo type="max"/>
        <color rgb="FFFFB628"/>
      </dataBar>
      <extLst>
        <ext xmlns:x14="http://schemas.microsoft.com/office/spreadsheetml/2009/9/main" uri="{B025F937-C7B1-47D3-B67F-A62EFF666E3E}">
          <x14:id>{CEB56ADD-70DD-424D-98F9-DBF65E1D3C69}</x14:id>
        </ext>
      </extLst>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9D45A21E-8DCC-4F8F-AAEA-B0C020F64C1B}">
            <x14:dataBar minLength="0" maxLength="100" gradient="0">
              <x14:cfvo type="autoMin"/>
              <x14:cfvo type="autoMax"/>
              <x14:negativeFillColor rgb="FFFF0000"/>
              <x14:axisColor rgb="FF000000"/>
            </x14:dataBar>
          </x14:cfRule>
          <x14:cfRule type="dataBar" id="{06F03531-90C5-46D0-B289-76EEABA4E103}">
            <x14:dataBar minLength="0" maxLength="100" border="1" negativeBarBorderColorSameAsPositive="0">
              <x14:cfvo type="autoMin"/>
              <x14:cfvo type="autoMax"/>
              <x14:borderColor rgb="FFFFB628"/>
              <x14:negativeFillColor rgb="FFFF0000"/>
              <x14:negativeBorderColor rgb="FFFF0000"/>
              <x14:axisColor rgb="FF000000"/>
            </x14:dataBar>
          </x14:cfRule>
          <xm:sqref>I9:I26</xm:sqref>
        </x14:conditionalFormatting>
        <x14:conditionalFormatting xmlns:xm="http://schemas.microsoft.com/office/excel/2006/main">
          <x14:cfRule type="dataBar" id="{7398C3E4-9216-437B-82E7-6176B13FCC9B}">
            <x14:dataBar minLength="0" maxLength="100" gradient="0">
              <x14:cfvo type="autoMin"/>
              <x14:cfvo type="autoMax"/>
              <x14:negativeFillColor rgb="FFFF0000"/>
              <x14:axisColor rgb="FF000000"/>
            </x14:dataBar>
          </x14:cfRule>
          <x14:cfRule type="dataBar" id="{CEB56ADD-70DD-424D-98F9-DBF65E1D3C69}">
            <x14:dataBar minLength="0" maxLength="100" border="1" negativeBarBorderColorSameAsPositive="0">
              <x14:cfvo type="autoMin"/>
              <x14:cfvo type="autoMax"/>
              <x14:borderColor rgb="FFFFB628"/>
              <x14:negativeFillColor rgb="FFFF0000"/>
              <x14:negativeBorderColor rgb="FFFF0000"/>
              <x14:axisColor rgb="FF000000"/>
            </x14:dataBar>
          </x14:cfRule>
          <xm:sqref>I8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4:Z29"/>
  <sheetViews>
    <sheetView zoomScale="90" zoomScaleNormal="90" workbookViewId="0">
      <selection activeCell="C7" sqref="C7:F7"/>
    </sheetView>
  </sheetViews>
  <sheetFormatPr defaultColWidth="9.140625" defaultRowHeight="15" x14ac:dyDescent="0.25"/>
  <cols>
    <col min="1" max="1" width="1.42578125" style="1" customWidth="1"/>
    <col min="2" max="2" width="14.140625" style="1" bestFit="1" customWidth="1"/>
    <col min="3" max="3" width="4.7109375" style="1" bestFit="1" customWidth="1"/>
    <col min="4" max="4" width="9.28515625" style="1" bestFit="1" customWidth="1"/>
    <col min="5" max="5" width="11.42578125" style="1" bestFit="1" customWidth="1"/>
    <col min="6" max="6" width="13.140625" style="1" bestFit="1" customWidth="1"/>
    <col min="7" max="7" width="7" style="1" bestFit="1" customWidth="1"/>
    <col min="8" max="8" width="8.42578125" style="1" bestFit="1" customWidth="1"/>
    <col min="9" max="9" width="13.140625" style="1" bestFit="1" customWidth="1"/>
    <col min="10" max="12" width="6.5703125" style="1" customWidth="1"/>
    <col min="13" max="13" width="13.140625" style="1" bestFit="1" customWidth="1"/>
    <col min="14" max="14" width="15" style="1" bestFit="1" customWidth="1"/>
    <col min="15" max="15" width="13.140625" style="1" bestFit="1" customWidth="1"/>
    <col min="16" max="16" width="1.28515625" style="1" customWidth="1"/>
    <col min="17" max="17" width="6.42578125" style="1" bestFit="1" customWidth="1"/>
    <col min="18" max="18" width="6.140625" style="1" bestFit="1" customWidth="1"/>
    <col min="19" max="19" width="6.28515625" style="1" bestFit="1" customWidth="1"/>
    <col min="20" max="20" width="6.42578125" style="1" bestFit="1" customWidth="1"/>
    <col min="21" max="21" width="6.140625" style="1" bestFit="1" customWidth="1"/>
    <col min="22" max="22" width="6.28515625" style="1" bestFit="1" customWidth="1"/>
    <col min="23" max="16384" width="9.140625" style="1"/>
  </cols>
  <sheetData>
    <row r="4" spans="1:25" x14ac:dyDescent="0.25">
      <c r="E4" s="82"/>
      <c r="F4" s="82"/>
      <c r="G4" s="82"/>
      <c r="H4" s="82"/>
      <c r="I4" s="82"/>
      <c r="J4" s="82"/>
      <c r="K4" s="82"/>
      <c r="L4" s="82"/>
      <c r="M4" s="82"/>
      <c r="N4" s="82"/>
      <c r="O4" s="82"/>
      <c r="P4" s="82"/>
      <c r="Q4" s="82"/>
      <c r="R4" s="82"/>
      <c r="S4" s="82"/>
    </row>
    <row r="5" spans="1:25" x14ac:dyDescent="0.25">
      <c r="A5" s="4"/>
      <c r="B5" s="4"/>
      <c r="C5" s="4"/>
      <c r="D5" s="4"/>
      <c r="E5" s="82"/>
      <c r="F5" s="82"/>
      <c r="G5" s="82"/>
      <c r="H5" s="82"/>
      <c r="I5" s="82"/>
      <c r="J5" s="82"/>
      <c r="K5" s="82"/>
      <c r="L5" s="82"/>
      <c r="M5" s="82"/>
      <c r="N5" s="82"/>
      <c r="O5" s="82"/>
      <c r="P5" s="82"/>
      <c r="Q5" s="82"/>
      <c r="R5" s="82"/>
      <c r="S5" s="82"/>
    </row>
    <row r="6" spans="1:25" x14ac:dyDescent="0.25">
      <c r="A6" s="4"/>
      <c r="B6" s="101" t="s">
        <v>88</v>
      </c>
      <c r="C6" s="221" t="s">
        <v>95</v>
      </c>
      <c r="D6" s="221"/>
      <c r="E6" s="221"/>
      <c r="F6" s="221"/>
      <c r="G6" s="82"/>
      <c r="H6" s="82"/>
      <c r="I6" s="82"/>
      <c r="J6" s="82"/>
      <c r="K6" s="82"/>
      <c r="L6" s="82"/>
      <c r="M6" s="82"/>
      <c r="N6" s="82"/>
      <c r="O6" s="82"/>
      <c r="P6" s="82"/>
      <c r="Q6" s="82"/>
      <c r="R6" s="82"/>
      <c r="S6" s="82"/>
    </row>
    <row r="7" spans="1:25" x14ac:dyDescent="0.25">
      <c r="A7" s="4"/>
      <c r="B7" s="108" t="s">
        <v>89</v>
      </c>
      <c r="C7" s="220" t="s">
        <v>96</v>
      </c>
      <c r="D7" s="220"/>
      <c r="E7" s="220"/>
      <c r="F7" s="220"/>
    </row>
    <row r="8" spans="1:25" x14ac:dyDescent="0.25">
      <c r="A8" s="4"/>
      <c r="B8" s="101" t="s">
        <v>90</v>
      </c>
      <c r="C8" s="221" t="s">
        <v>215</v>
      </c>
      <c r="D8" s="221"/>
      <c r="E8" s="221"/>
      <c r="F8" s="221"/>
    </row>
    <row r="9" spans="1:25" x14ac:dyDescent="0.25">
      <c r="A9" s="4"/>
      <c r="B9" s="108" t="s">
        <v>91</v>
      </c>
      <c r="C9" s="220" t="s">
        <v>97</v>
      </c>
      <c r="D9" s="220"/>
      <c r="E9" s="220"/>
      <c r="F9" s="220"/>
    </row>
    <row r="10" spans="1:25" x14ac:dyDescent="0.25">
      <c r="A10" s="4"/>
      <c r="B10" s="101" t="s">
        <v>92</v>
      </c>
      <c r="C10" s="221" t="s">
        <v>98</v>
      </c>
      <c r="D10" s="221"/>
      <c r="E10" s="221"/>
      <c r="F10" s="221"/>
    </row>
    <row r="11" spans="1:25" x14ac:dyDescent="0.25">
      <c r="A11" s="4"/>
      <c r="B11" s="108" t="s">
        <v>93</v>
      </c>
      <c r="C11" s="220" t="s">
        <v>99</v>
      </c>
      <c r="D11" s="220"/>
      <c r="E11" s="220"/>
      <c r="F11" s="220"/>
      <c r="G11" s="82"/>
      <c r="H11" s="82"/>
      <c r="I11" s="82"/>
      <c r="J11" s="82"/>
      <c r="K11" s="82"/>
      <c r="L11" s="82"/>
      <c r="M11" s="82"/>
      <c r="N11" s="82"/>
      <c r="O11" s="82"/>
      <c r="P11" s="82"/>
      <c r="Q11" s="82"/>
      <c r="R11" s="82"/>
      <c r="S11" s="82"/>
    </row>
    <row r="12" spans="1:25" x14ac:dyDescent="0.25">
      <c r="A12" s="4"/>
      <c r="B12" s="101" t="s">
        <v>94</v>
      </c>
      <c r="C12" s="221" t="s">
        <v>43</v>
      </c>
      <c r="D12" s="221"/>
      <c r="E12" s="221"/>
      <c r="F12" s="221"/>
      <c r="G12" s="82"/>
      <c r="H12" s="82"/>
      <c r="I12" s="82"/>
      <c r="J12" s="82"/>
      <c r="K12" s="82"/>
      <c r="L12" s="82"/>
      <c r="M12" s="82"/>
      <c r="N12" s="82"/>
      <c r="O12" s="82"/>
      <c r="P12" s="82"/>
      <c r="Q12" s="82"/>
      <c r="R12" s="82"/>
      <c r="S12" s="82"/>
    </row>
    <row r="13" spans="1:25" x14ac:dyDescent="0.25">
      <c r="A13" s="4"/>
      <c r="F13" s="82"/>
      <c r="G13" s="82"/>
      <c r="H13" s="82"/>
      <c r="I13" s="82"/>
      <c r="J13" s="82"/>
      <c r="K13" s="82"/>
      <c r="L13" s="82"/>
      <c r="M13" s="82"/>
      <c r="N13" s="82"/>
      <c r="O13" s="82"/>
      <c r="P13" s="82"/>
      <c r="Q13" s="82"/>
      <c r="R13" s="82"/>
      <c r="S13" s="82"/>
    </row>
    <row r="14" spans="1:25" x14ac:dyDescent="0.25">
      <c r="A14" s="4"/>
      <c r="B14" s="4"/>
      <c r="C14" s="4"/>
      <c r="D14" s="21"/>
      <c r="E14" s="82"/>
      <c r="F14" s="82"/>
      <c r="G14" s="82"/>
      <c r="H14" s="82"/>
      <c r="I14" s="82"/>
      <c r="J14" s="82"/>
      <c r="K14" s="82"/>
      <c r="L14" s="82"/>
      <c r="M14" s="82"/>
      <c r="N14" s="82"/>
      <c r="O14" s="82"/>
      <c r="P14" s="82"/>
      <c r="Q14" s="82"/>
      <c r="R14" s="82"/>
      <c r="S14" s="82"/>
    </row>
    <row r="15" spans="1:25" x14ac:dyDescent="0.25">
      <c r="A15" s="4"/>
      <c r="E15" s="82"/>
      <c r="F15" s="82"/>
      <c r="G15" s="82"/>
      <c r="H15" s="82"/>
      <c r="I15" s="82"/>
      <c r="J15" s="82"/>
      <c r="K15" s="82"/>
      <c r="L15" s="82"/>
      <c r="M15" s="82"/>
      <c r="N15" s="82"/>
      <c r="O15" s="82"/>
      <c r="P15" s="82"/>
      <c r="Q15" s="82"/>
      <c r="R15" s="82"/>
      <c r="S15" s="82"/>
    </row>
    <row r="16" spans="1:25" x14ac:dyDescent="0.25">
      <c r="A16" s="4"/>
      <c r="E16" s="82"/>
      <c r="F16" s="82"/>
      <c r="G16" s="82"/>
      <c r="H16" s="82"/>
      <c r="I16" s="82"/>
      <c r="J16" s="82"/>
      <c r="K16" s="82"/>
      <c r="L16" s="82"/>
      <c r="M16" s="82"/>
      <c r="N16" s="82"/>
      <c r="O16" s="82"/>
      <c r="P16" s="82"/>
      <c r="Q16" s="82"/>
      <c r="R16" s="82"/>
      <c r="S16" s="82"/>
      <c r="Y16" s="4"/>
    </row>
    <row r="17" spans="1:26" x14ac:dyDescent="0.25">
      <c r="A17" s="4"/>
      <c r="B17" s="82"/>
      <c r="C17" s="226" t="s">
        <v>44</v>
      </c>
      <c r="D17" s="226"/>
      <c r="E17" s="226"/>
      <c r="F17" s="226"/>
      <c r="G17" s="226" t="s">
        <v>109</v>
      </c>
      <c r="H17" s="226"/>
      <c r="I17" s="226"/>
      <c r="J17" s="226" t="s">
        <v>110</v>
      </c>
      <c r="K17" s="226"/>
      <c r="L17" s="226"/>
      <c r="M17" s="226"/>
      <c r="N17" s="223" t="s">
        <v>47</v>
      </c>
      <c r="O17" s="224"/>
      <c r="P17" s="82"/>
      <c r="Q17" s="226" t="s">
        <v>117</v>
      </c>
      <c r="R17" s="226"/>
      <c r="S17" s="226"/>
      <c r="Y17" s="21"/>
    </row>
    <row r="18" spans="1:26" x14ac:dyDescent="0.25">
      <c r="A18" s="4"/>
      <c r="B18" s="82"/>
      <c r="C18" s="225" t="s">
        <v>102</v>
      </c>
      <c r="D18" s="225"/>
      <c r="E18" s="225"/>
      <c r="F18" s="103" t="s">
        <v>106</v>
      </c>
      <c r="G18" s="229" t="s">
        <v>102</v>
      </c>
      <c r="H18" s="225"/>
      <c r="I18" s="103" t="s">
        <v>106</v>
      </c>
      <c r="J18" s="227" t="s">
        <v>102</v>
      </c>
      <c r="K18" s="228"/>
      <c r="L18" s="229"/>
      <c r="M18" s="103" t="s">
        <v>106</v>
      </c>
      <c r="N18" s="103" t="s">
        <v>112</v>
      </c>
      <c r="O18" s="103" t="s">
        <v>106</v>
      </c>
      <c r="P18" s="82"/>
      <c r="Q18" s="225" t="s">
        <v>121</v>
      </c>
      <c r="R18" s="225"/>
      <c r="S18" s="225"/>
      <c r="Y18" s="4"/>
    </row>
    <row r="19" spans="1:26" x14ac:dyDescent="0.25">
      <c r="A19" s="4"/>
      <c r="B19" s="104" t="s">
        <v>100</v>
      </c>
      <c r="C19" s="104" t="s">
        <v>103</v>
      </c>
      <c r="D19" s="104" t="s">
        <v>104</v>
      </c>
      <c r="E19" s="104" t="s">
        <v>105</v>
      </c>
      <c r="F19" s="104" t="s">
        <v>107</v>
      </c>
      <c r="G19" s="105" t="s">
        <v>61</v>
      </c>
      <c r="H19" s="104" t="s">
        <v>108</v>
      </c>
      <c r="I19" s="104" t="s">
        <v>107</v>
      </c>
      <c r="J19" s="104" t="s">
        <v>46</v>
      </c>
      <c r="K19" s="104" t="s">
        <v>111</v>
      </c>
      <c r="L19" s="104" t="s">
        <v>81</v>
      </c>
      <c r="M19" s="104" t="s">
        <v>107</v>
      </c>
      <c r="N19" s="104" t="s">
        <v>113</v>
      </c>
      <c r="O19" s="104" t="s">
        <v>107</v>
      </c>
      <c r="P19" s="82"/>
      <c r="Q19" s="104" t="s">
        <v>118</v>
      </c>
      <c r="R19" s="104" t="s">
        <v>119</v>
      </c>
      <c r="S19" s="104" t="s">
        <v>120</v>
      </c>
      <c r="Y19" s="22"/>
    </row>
    <row r="20" spans="1:26" x14ac:dyDescent="0.25">
      <c r="A20" s="4"/>
      <c r="B20" s="102" t="s">
        <v>101</v>
      </c>
      <c r="C20" s="106" t="s">
        <v>115</v>
      </c>
      <c r="D20" s="106" t="s">
        <v>115</v>
      </c>
      <c r="E20" s="106" t="s">
        <v>115</v>
      </c>
      <c r="F20" s="106" t="s">
        <v>115</v>
      </c>
      <c r="G20" s="106" t="s">
        <v>114</v>
      </c>
      <c r="H20" s="106" t="s">
        <v>114</v>
      </c>
      <c r="I20" s="106" t="s">
        <v>114</v>
      </c>
      <c r="J20" s="106" t="s">
        <v>115</v>
      </c>
      <c r="K20" s="106" t="s">
        <v>115</v>
      </c>
      <c r="L20" s="106" t="s">
        <v>115</v>
      </c>
      <c r="M20" s="107" t="s">
        <v>116</v>
      </c>
      <c r="N20" s="106" t="s">
        <v>115</v>
      </c>
      <c r="O20" s="107" t="s">
        <v>116</v>
      </c>
      <c r="P20" s="82"/>
      <c r="Q20" s="106" t="s">
        <v>114</v>
      </c>
      <c r="R20" s="106" t="s">
        <v>114</v>
      </c>
      <c r="S20" s="106" t="s">
        <v>114</v>
      </c>
      <c r="Y20" s="4"/>
      <c r="Z20" s="82"/>
    </row>
    <row r="21" spans="1:26" x14ac:dyDescent="0.25">
      <c r="A21" s="4"/>
      <c r="B21" s="4"/>
      <c r="C21" s="4"/>
      <c r="D21" s="4"/>
      <c r="Y21" s="20"/>
      <c r="Z21" s="82"/>
    </row>
    <row r="22" spans="1:26" x14ac:dyDescent="0.25">
      <c r="A22" s="4"/>
      <c r="B22" s="4"/>
      <c r="C22" s="110"/>
      <c r="D22" s="110"/>
      <c r="E22" s="111"/>
      <c r="F22" s="111"/>
      <c r="G22" s="111"/>
      <c r="Y22" s="4"/>
      <c r="Z22" s="82"/>
    </row>
    <row r="23" spans="1:26" x14ac:dyDescent="0.25">
      <c r="A23" s="4"/>
    </row>
    <row r="24" spans="1:26" x14ac:dyDescent="0.25">
      <c r="A24" s="4"/>
    </row>
    <row r="25" spans="1:26" x14ac:dyDescent="0.25">
      <c r="A25" s="4"/>
    </row>
    <row r="27" spans="1:26" x14ac:dyDescent="0.25">
      <c r="B27" s="106" t="s">
        <v>114</v>
      </c>
      <c r="C27" s="222" t="s">
        <v>123</v>
      </c>
      <c r="D27" s="222"/>
      <c r="E27" s="222"/>
      <c r="F27" s="222"/>
      <c r="G27" s="222"/>
    </row>
    <row r="28" spans="1:26" x14ac:dyDescent="0.25">
      <c r="B28" s="106" t="s">
        <v>115</v>
      </c>
      <c r="C28" s="222" t="s">
        <v>122</v>
      </c>
      <c r="D28" s="222"/>
      <c r="E28" s="222"/>
      <c r="F28" s="222"/>
      <c r="G28" s="222"/>
    </row>
    <row r="29" spans="1:26" x14ac:dyDescent="0.25">
      <c r="B29" s="107" t="s">
        <v>116</v>
      </c>
      <c r="C29" s="219" t="s">
        <v>124</v>
      </c>
      <c r="D29" s="219"/>
      <c r="E29" s="219"/>
      <c r="F29" s="219"/>
      <c r="G29" s="219"/>
    </row>
  </sheetData>
  <mergeCells count="19">
    <mergeCell ref="C6:F6"/>
    <mergeCell ref="G18:H18"/>
    <mergeCell ref="C18:E18"/>
    <mergeCell ref="C17:F17"/>
    <mergeCell ref="G17:I17"/>
    <mergeCell ref="N17:O17"/>
    <mergeCell ref="Q18:S18"/>
    <mergeCell ref="Q17:S17"/>
    <mergeCell ref="C7:F7"/>
    <mergeCell ref="C8:F8"/>
    <mergeCell ref="J17:M17"/>
    <mergeCell ref="J18:L18"/>
    <mergeCell ref="C29:G29"/>
    <mergeCell ref="C9:F9"/>
    <mergeCell ref="C10:F10"/>
    <mergeCell ref="C11:F11"/>
    <mergeCell ref="C12:F12"/>
    <mergeCell ref="C27:G27"/>
    <mergeCell ref="C28:G28"/>
  </mergeCells>
  <conditionalFormatting sqref="Q20">
    <cfRule type="containsText" dxfId="96" priority="121" operator="containsText" text="NA">
      <formula>NOT(ISERROR(SEARCH("NA",Q20)))</formula>
    </cfRule>
    <cfRule type="containsText" dxfId="95" priority="122" operator="containsText" text="R">
      <formula>NOT(ISERROR(SEARCH("R",Q20)))</formula>
    </cfRule>
    <cfRule type="containsText" dxfId="94" priority="123" operator="containsText" text="T">
      <formula>NOT(ISERROR(SEARCH("T",Q20)))</formula>
    </cfRule>
    <cfRule type="iconSet" priority="124">
      <iconSet iconSet="3Symbols2">
        <cfvo type="percent" val="0"/>
        <cfvo type="percent" val="33"/>
        <cfvo type="percent" val="67"/>
      </iconSet>
    </cfRule>
  </conditionalFormatting>
  <conditionalFormatting sqref="S20">
    <cfRule type="containsText" dxfId="93" priority="113" operator="containsText" text="NA">
      <formula>NOT(ISERROR(SEARCH("NA",S20)))</formula>
    </cfRule>
    <cfRule type="containsText" dxfId="92" priority="114" operator="containsText" text="R">
      <formula>NOT(ISERROR(SEARCH("R",S20)))</formula>
    </cfRule>
    <cfRule type="containsText" dxfId="91" priority="115" operator="containsText" text="T">
      <formula>NOT(ISERROR(SEARCH("T",S20)))</formula>
    </cfRule>
    <cfRule type="iconSet" priority="116">
      <iconSet iconSet="3Symbols2">
        <cfvo type="percent" val="0"/>
        <cfvo type="percent" val="33"/>
        <cfvo type="percent" val="67"/>
      </iconSet>
    </cfRule>
  </conditionalFormatting>
  <conditionalFormatting sqref="B28">
    <cfRule type="containsText" dxfId="90" priority="109" operator="containsText" text="NA">
      <formula>NOT(ISERROR(SEARCH("NA",B28)))</formula>
    </cfRule>
    <cfRule type="containsText" dxfId="89" priority="110" operator="containsText" text="R">
      <formula>NOT(ISERROR(SEARCH("R",B28)))</formula>
    </cfRule>
    <cfRule type="containsText" dxfId="88" priority="111" operator="containsText" text="T">
      <formula>NOT(ISERROR(SEARCH("T",B28)))</formula>
    </cfRule>
    <cfRule type="iconSet" priority="112">
      <iconSet iconSet="3Symbols2">
        <cfvo type="percent" val="0"/>
        <cfvo type="percent" val="33"/>
        <cfvo type="percent" val="67"/>
      </iconSet>
    </cfRule>
  </conditionalFormatting>
  <conditionalFormatting sqref="B27">
    <cfRule type="containsText" dxfId="87" priority="105" operator="containsText" text="NA">
      <formula>NOT(ISERROR(SEARCH("NA",B27)))</formula>
    </cfRule>
    <cfRule type="containsText" dxfId="86" priority="106" operator="containsText" text="R">
      <formula>NOT(ISERROR(SEARCH("R",B27)))</formula>
    </cfRule>
    <cfRule type="containsText" dxfId="85" priority="107" operator="containsText" text="T">
      <formula>NOT(ISERROR(SEARCH("T",B27)))</formula>
    </cfRule>
    <cfRule type="iconSet" priority="108">
      <iconSet iconSet="3Symbols2">
        <cfvo type="percent" val="0"/>
        <cfvo type="percent" val="33"/>
        <cfvo type="percent" val="67"/>
      </iconSet>
    </cfRule>
  </conditionalFormatting>
  <conditionalFormatting sqref="B29">
    <cfRule type="containsText" dxfId="84" priority="101" operator="containsText" text="NA">
      <formula>NOT(ISERROR(SEARCH("NA",B29)))</formula>
    </cfRule>
    <cfRule type="containsText" dxfId="83" priority="102" operator="containsText" text="R">
      <formula>NOT(ISERROR(SEARCH("R",B29)))</formula>
    </cfRule>
    <cfRule type="containsText" dxfId="82" priority="103" operator="containsText" text="T">
      <formula>NOT(ISERROR(SEARCH("T",B29)))</formula>
    </cfRule>
    <cfRule type="iconSet" priority="104">
      <iconSet iconSet="3Symbols2">
        <cfvo type="percent" val="0"/>
        <cfvo type="percent" val="33"/>
        <cfvo type="percent" val="67"/>
      </iconSet>
    </cfRule>
  </conditionalFormatting>
  <conditionalFormatting sqref="M20 O20">
    <cfRule type="containsText" dxfId="81" priority="251" operator="containsText" text="NA">
      <formula>NOT(ISERROR(SEARCH("NA",M20)))</formula>
    </cfRule>
    <cfRule type="containsText" dxfId="80" priority="252" operator="containsText" text="R">
      <formula>NOT(ISERROR(SEARCH("R",M20)))</formula>
    </cfRule>
    <cfRule type="containsText" dxfId="79" priority="253" operator="containsText" text="T">
      <formula>NOT(ISERROR(SEARCH("T",M20)))</formula>
    </cfRule>
    <cfRule type="iconSet" priority="254">
      <iconSet iconSet="3Symbols2">
        <cfvo type="percent" val="0"/>
        <cfvo type="percent" val="33"/>
        <cfvo type="percent" val="67"/>
      </iconSet>
    </cfRule>
  </conditionalFormatting>
  <conditionalFormatting sqref="J20:L20">
    <cfRule type="containsText" dxfId="78" priority="29" operator="containsText" text="NA">
      <formula>NOT(ISERROR(SEARCH("NA",J20)))</formula>
    </cfRule>
    <cfRule type="containsText" dxfId="77" priority="30" operator="containsText" text="R">
      <formula>NOT(ISERROR(SEARCH("R",J20)))</formula>
    </cfRule>
    <cfRule type="containsText" dxfId="76" priority="31" operator="containsText" text="T">
      <formula>NOT(ISERROR(SEARCH("T",J20)))</formula>
    </cfRule>
    <cfRule type="iconSet" priority="32">
      <iconSet iconSet="3Symbols2">
        <cfvo type="percent" val="0"/>
        <cfvo type="percent" val="33"/>
        <cfvo type="percent" val="67"/>
      </iconSet>
    </cfRule>
  </conditionalFormatting>
  <conditionalFormatting sqref="N20">
    <cfRule type="containsText" dxfId="75" priority="25" operator="containsText" text="NA">
      <formula>NOT(ISERROR(SEARCH("NA",N20)))</formula>
    </cfRule>
    <cfRule type="containsText" dxfId="74" priority="26" operator="containsText" text="R">
      <formula>NOT(ISERROR(SEARCH("R",N20)))</formula>
    </cfRule>
    <cfRule type="containsText" dxfId="73" priority="27" operator="containsText" text="T">
      <formula>NOT(ISERROR(SEARCH("T",N20)))</formula>
    </cfRule>
    <cfRule type="iconSet" priority="28">
      <iconSet iconSet="3Symbols2">
        <cfvo type="percent" val="0"/>
        <cfvo type="percent" val="33"/>
        <cfvo type="percent" val="67"/>
      </iconSet>
    </cfRule>
  </conditionalFormatting>
  <conditionalFormatting sqref="C20:F20">
    <cfRule type="containsText" dxfId="72" priority="9" operator="containsText" text="NA">
      <formula>NOT(ISERROR(SEARCH("NA",C20)))</formula>
    </cfRule>
    <cfRule type="containsText" dxfId="71" priority="10" operator="containsText" text="R">
      <formula>NOT(ISERROR(SEARCH("R",C20)))</formula>
    </cfRule>
    <cfRule type="containsText" dxfId="70" priority="11" operator="containsText" text="T">
      <formula>NOT(ISERROR(SEARCH("T",C20)))</formula>
    </cfRule>
    <cfRule type="iconSet" priority="12">
      <iconSet iconSet="3Symbols2">
        <cfvo type="percent" val="0"/>
        <cfvo type="percent" val="33"/>
        <cfvo type="percent" val="67"/>
      </iconSet>
    </cfRule>
  </conditionalFormatting>
  <conditionalFormatting sqref="G20:I20">
    <cfRule type="containsText" dxfId="69" priority="5" operator="containsText" text="NA">
      <formula>NOT(ISERROR(SEARCH("NA",G20)))</formula>
    </cfRule>
    <cfRule type="containsText" dxfId="68" priority="6" operator="containsText" text="R">
      <formula>NOT(ISERROR(SEARCH("R",G20)))</formula>
    </cfRule>
    <cfRule type="containsText" dxfId="67" priority="7" operator="containsText" text="T">
      <formula>NOT(ISERROR(SEARCH("T",G20)))</formula>
    </cfRule>
    <cfRule type="iconSet" priority="8">
      <iconSet iconSet="3Symbols2">
        <cfvo type="percent" val="0"/>
        <cfvo type="percent" val="33"/>
        <cfvo type="percent" val="67"/>
      </iconSet>
    </cfRule>
  </conditionalFormatting>
  <conditionalFormatting sqref="R20">
    <cfRule type="containsText" dxfId="66" priority="1" operator="containsText" text="NA">
      <formula>NOT(ISERROR(SEARCH("NA",R20)))</formula>
    </cfRule>
    <cfRule type="containsText" dxfId="65" priority="2" operator="containsText" text="R">
      <formula>NOT(ISERROR(SEARCH("R",R20)))</formula>
    </cfRule>
    <cfRule type="containsText" dxfId="64" priority="3" operator="containsText" text="T">
      <formula>NOT(ISERROR(SEARCH("T",R20)))</formula>
    </cfRule>
    <cfRule type="iconSet" priority="4">
      <iconSet iconSet="3Symbols2">
        <cfvo type="percent" val="0"/>
        <cfvo type="percent" val="33"/>
        <cfvo type="percent" val="67"/>
      </iconSet>
    </cfRule>
  </conditionalFormatting>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B6:Y29"/>
  <sheetViews>
    <sheetView zoomScale="90" zoomScaleNormal="90" workbookViewId="0">
      <selection activeCell="C6" sqref="C6"/>
    </sheetView>
  </sheetViews>
  <sheetFormatPr defaultColWidth="9.140625" defaultRowHeight="15" x14ac:dyDescent="0.25"/>
  <cols>
    <col min="1" max="1" width="1.28515625" style="1" customWidth="1"/>
    <col min="2" max="2" width="15.5703125" style="1" customWidth="1"/>
    <col min="3" max="3" width="9.140625" style="1"/>
    <col min="4" max="4" width="5.85546875" style="1" customWidth="1"/>
    <col min="5" max="6" width="15.85546875" style="1" customWidth="1"/>
    <col min="7" max="7" width="2" style="27" customWidth="1"/>
    <col min="8" max="10" width="15.28515625" style="1" customWidth="1"/>
    <col min="11" max="11" width="13" style="1" customWidth="1"/>
    <col min="12" max="12" width="14.28515625" style="1" bestFit="1" customWidth="1"/>
    <col min="13" max="13" width="3.42578125" style="1" customWidth="1"/>
    <col min="14" max="15" width="15.85546875" style="1" customWidth="1"/>
    <col min="16" max="16" width="2" style="1" customWidth="1"/>
    <col min="17" max="19" width="14.7109375" style="1" customWidth="1"/>
    <col min="20" max="16384" width="9.140625" style="1"/>
  </cols>
  <sheetData>
    <row r="6" spans="2:19" ht="29.25" customHeight="1" x14ac:dyDescent="0.25">
      <c r="B6" s="90" t="s">
        <v>71</v>
      </c>
      <c r="C6" s="91">
        <v>0.27500000000000002</v>
      </c>
      <c r="D6" s="130"/>
      <c r="F6" s="30"/>
      <c r="H6" s="137"/>
      <c r="I6" s="137"/>
      <c r="J6" s="137"/>
      <c r="K6" s="138"/>
    </row>
    <row r="7" spans="2:19" ht="31.5" customHeight="1" x14ac:dyDescent="0.25">
      <c r="B7" s="90" t="s">
        <v>72</v>
      </c>
      <c r="C7" s="91">
        <v>0.09</v>
      </c>
      <c r="D7" s="130"/>
    </row>
    <row r="8" spans="2:19" ht="32.25" customHeight="1" x14ac:dyDescent="0.25">
      <c r="B8" s="90" t="s">
        <v>149</v>
      </c>
      <c r="C8" s="91">
        <v>0.25</v>
      </c>
      <c r="D8" s="130"/>
      <c r="H8" s="26" t="s">
        <v>142</v>
      </c>
      <c r="I8" s="26"/>
      <c r="J8" s="26"/>
      <c r="N8" s="26" t="s">
        <v>74</v>
      </c>
    </row>
    <row r="9" spans="2:19" x14ac:dyDescent="0.25">
      <c r="H9" s="195" t="s">
        <v>216</v>
      </c>
      <c r="I9" s="198" t="s">
        <v>217</v>
      </c>
      <c r="J9" s="199" t="s">
        <v>218</v>
      </c>
      <c r="Q9" s="195" t="s">
        <v>216</v>
      </c>
      <c r="R9" s="198" t="s">
        <v>217</v>
      </c>
      <c r="S9" s="199" t="s">
        <v>218</v>
      </c>
    </row>
    <row r="10" spans="2:19" x14ac:dyDescent="0.25">
      <c r="E10" s="26" t="s">
        <v>64</v>
      </c>
      <c r="F10" s="2"/>
      <c r="G10" s="28"/>
      <c r="H10" s="112" t="s">
        <v>85</v>
      </c>
      <c r="I10" s="198" t="s">
        <v>85</v>
      </c>
      <c r="J10" s="199" t="s">
        <v>85</v>
      </c>
      <c r="O10" s="2"/>
      <c r="P10" s="28"/>
      <c r="Q10" s="195" t="s">
        <v>85</v>
      </c>
      <c r="R10" s="198" t="s">
        <v>85</v>
      </c>
      <c r="S10" s="199" t="s">
        <v>85</v>
      </c>
    </row>
    <row r="11" spans="2:19" x14ac:dyDescent="0.25">
      <c r="E11" s="236" t="s">
        <v>48</v>
      </c>
      <c r="F11" s="236"/>
      <c r="G11" s="35"/>
      <c r="H11" s="124">
        <f ca="1">SUM('Risk Lv. Inforce'!$AD$7:$AD$12091)</f>
        <v>0</v>
      </c>
      <c r="I11" s="124">
        <f ca="1">SUM('Risk Lv. Inforce'!$AF$7:$AF$12091)</f>
        <v>0</v>
      </c>
      <c r="J11" s="124">
        <f ca="1">SUM('Risk Lv. Inforce'!$AH$7:$AH$12091)</f>
        <v>0</v>
      </c>
      <c r="K11" s="62"/>
      <c r="N11" s="232" t="s">
        <v>73</v>
      </c>
      <c r="O11" s="233"/>
      <c r="P11" s="35"/>
      <c r="Q11" s="129">
        <f>SUMIF('Account Lv. Inforce'!$W$6:$W$4904,"y",'Account Lv. Inforce'!$G$6:$G$4904)*(1+$C$7)</f>
        <v>0</v>
      </c>
      <c r="R11" s="129">
        <f>SUMIF('Account Lv. Inforce'!$W$6:$W$4904,"y",'Account Lv. Inforce'!$I$6:$I$4904)*(1+$C$7)</f>
        <v>0</v>
      </c>
      <c r="S11" s="129">
        <f>SUMIF('Account Lv. Inforce'!$W$6:$W$4904,"y",'Account Lv. Inforce'!$K$6:$K$4904)*(1+$C$7)</f>
        <v>0</v>
      </c>
    </row>
    <row r="12" spans="2:19" x14ac:dyDescent="0.25">
      <c r="E12" s="232" t="s">
        <v>33</v>
      </c>
      <c r="F12" s="233"/>
      <c r="G12" s="35"/>
      <c r="H12" s="124">
        <f>'EP Raw Input'!C113</f>
        <v>0</v>
      </c>
      <c r="I12" s="124">
        <f>'EP Raw Input'!C37</f>
        <v>0</v>
      </c>
      <c r="J12" s="124">
        <f>'EP Raw Input'!C75</f>
        <v>0</v>
      </c>
      <c r="K12" s="92"/>
      <c r="L12" s="83"/>
      <c r="N12" s="232" t="s">
        <v>68</v>
      </c>
      <c r="O12" s="233"/>
      <c r="P12" s="54"/>
      <c r="Q12" s="129">
        <f>SUMIF('Account Lv. Inforce'!$W$6:$W$4094,"y",'Account Lv. Inforce'!$F$6:$F$4094)*(1-$C$6)</f>
        <v>0</v>
      </c>
      <c r="R12" s="129">
        <f>SUMIF('Account Lv. Inforce'!$W$6:$W$4094,"y",'Account Lv. Inforce'!$F$6:$F$4094)*(1-$C$6)</f>
        <v>0</v>
      </c>
      <c r="S12" s="129">
        <f>SUMIF('Account Lv. Inforce'!$W$6:$W$4094,"y",'Account Lv. Inforce'!$F$6:$F$4094)*(1-$C$6)</f>
        <v>0</v>
      </c>
    </row>
    <row r="13" spans="2:19" x14ac:dyDescent="0.25">
      <c r="E13" s="232" t="s">
        <v>34</v>
      </c>
      <c r="F13" s="233"/>
      <c r="G13" s="54"/>
      <c r="H13" s="127">
        <f>'EP Raw Input'!C114</f>
        <v>0</v>
      </c>
      <c r="I13" s="127">
        <f>'EP Raw Input'!C38</f>
        <v>0</v>
      </c>
      <c r="J13" s="127">
        <f>'EP Raw Input'!C76</f>
        <v>0</v>
      </c>
      <c r="K13" s="93"/>
      <c r="L13" s="83"/>
    </row>
    <row r="14" spans="2:19" x14ac:dyDescent="0.25">
      <c r="G14" s="1"/>
      <c r="H14" s="125"/>
      <c r="I14" s="125"/>
      <c r="J14" s="125"/>
      <c r="N14" s="234" t="s">
        <v>151</v>
      </c>
      <c r="O14" s="235"/>
      <c r="P14" s="27"/>
      <c r="Q14" s="122" t="e">
        <f>Q11/Q12</f>
        <v>#DIV/0!</v>
      </c>
      <c r="R14" s="122" t="e">
        <f t="shared" ref="R14:S14" si="0">R11/R12</f>
        <v>#DIV/0!</v>
      </c>
      <c r="S14" s="122" t="e">
        <f t="shared" si="0"/>
        <v>#DIV/0!</v>
      </c>
    </row>
    <row r="15" spans="2:19" x14ac:dyDescent="0.25">
      <c r="E15" s="236" t="s">
        <v>60</v>
      </c>
      <c r="F15" s="236"/>
      <c r="G15" s="54"/>
      <c r="H15" s="123">
        <f>SUM('Risk Lv. Inforce'!$AA$7:$AA$12091)</f>
        <v>0</v>
      </c>
      <c r="I15" s="123">
        <f>SUM('Risk Lv. Inforce'!$AA$7:$AA$12091)</f>
        <v>0</v>
      </c>
      <c r="J15" s="123">
        <f>SUM('Risk Lv. Inforce'!$AA$7:$AA$12091)</f>
        <v>0</v>
      </c>
      <c r="K15" s="93"/>
      <c r="L15" s="70"/>
      <c r="N15" s="70"/>
    </row>
    <row r="16" spans="2:19" x14ac:dyDescent="0.25">
      <c r="E16" s="236" t="s">
        <v>66</v>
      </c>
      <c r="F16" s="236"/>
      <c r="G16" s="54"/>
      <c r="H16" s="123">
        <f>SUM('Risk Lv. Inforce'!$AB$7:$AB$12091)</f>
        <v>0</v>
      </c>
      <c r="I16" s="123">
        <f>SUM('Risk Lv. Inforce'!$AB$7:$AB$12091)</f>
        <v>0</v>
      </c>
      <c r="J16" s="123">
        <f>SUM('Risk Lv. Inforce'!$AB$7:$AB$12091)</f>
        <v>0</v>
      </c>
      <c r="K16" s="133"/>
      <c r="M16" s="70"/>
      <c r="N16" s="70"/>
    </row>
    <row r="17" spans="5:25" x14ac:dyDescent="0.25">
      <c r="E17" s="236" t="s">
        <v>152</v>
      </c>
      <c r="F17" s="236"/>
      <c r="G17" s="54"/>
      <c r="H17" s="134" t="e">
        <f>(H16/H15)*100</f>
        <v>#DIV/0!</v>
      </c>
      <c r="I17" s="134" t="e">
        <f t="shared" ref="I17:J17" si="1">(I16/I15)*100</f>
        <v>#DIV/0!</v>
      </c>
      <c r="J17" s="134" t="e">
        <f t="shared" si="1"/>
        <v>#DIV/0!</v>
      </c>
      <c r="K17" s="133"/>
      <c r="M17" s="70"/>
      <c r="N17" s="70"/>
    </row>
    <row r="18" spans="5:25" x14ac:dyDescent="0.25">
      <c r="E18" s="236" t="s">
        <v>179</v>
      </c>
      <c r="F18" s="236"/>
      <c r="G18" s="1"/>
      <c r="H18" s="123">
        <f>H16*$C$6</f>
        <v>0</v>
      </c>
      <c r="I18" s="123">
        <f t="shared" ref="I18:J18" si="2">I16*$C$6</f>
        <v>0</v>
      </c>
      <c r="J18" s="123">
        <f t="shared" si="2"/>
        <v>0</v>
      </c>
      <c r="K18" s="92"/>
      <c r="Y18" s="80"/>
    </row>
    <row r="19" spans="5:25" x14ac:dyDescent="0.25">
      <c r="E19" s="236" t="s">
        <v>68</v>
      </c>
      <c r="F19" s="236"/>
      <c r="G19" s="1"/>
      <c r="H19" s="126">
        <f>H16-H18</f>
        <v>0</v>
      </c>
      <c r="I19" s="126">
        <f t="shared" ref="I19:J19" si="3">I16-I18</f>
        <v>0</v>
      </c>
      <c r="J19" s="126">
        <f t="shared" si="3"/>
        <v>0</v>
      </c>
      <c r="K19" s="62"/>
      <c r="Y19" s="81"/>
    </row>
    <row r="20" spans="5:25" x14ac:dyDescent="0.25">
      <c r="G20" s="1"/>
      <c r="H20" s="120"/>
      <c r="I20" s="120"/>
      <c r="J20" s="120"/>
      <c r="K20" s="92"/>
    </row>
    <row r="21" spans="5:25" x14ac:dyDescent="0.25">
      <c r="G21" s="1"/>
      <c r="H21" s="120"/>
      <c r="I21" s="120"/>
      <c r="J21" s="120"/>
      <c r="K21" s="84"/>
      <c r="L21" s="84"/>
      <c r="Y21" s="26"/>
    </row>
    <row r="22" spans="5:25" x14ac:dyDescent="0.25">
      <c r="E22" s="232" t="s">
        <v>69</v>
      </c>
      <c r="F22" s="233"/>
      <c r="H22" s="121" t="e">
        <f ca="1">H11/H16</f>
        <v>#DIV/0!</v>
      </c>
      <c r="I22" s="121" t="e">
        <f t="shared" ref="I22:J22" ca="1" si="4">I11/I16</f>
        <v>#DIV/0!</v>
      </c>
      <c r="J22" s="121" t="e">
        <f t="shared" ca="1" si="4"/>
        <v>#DIV/0!</v>
      </c>
      <c r="K22" s="62"/>
      <c r="L22" s="83"/>
      <c r="M22" s="70"/>
      <c r="N22" s="70"/>
    </row>
    <row r="23" spans="5:25" x14ac:dyDescent="0.25">
      <c r="E23" s="232" t="s">
        <v>70</v>
      </c>
      <c r="F23" s="233"/>
      <c r="H23" s="121" t="e">
        <f ca="1">H11/H19</f>
        <v>#DIV/0!</v>
      </c>
      <c r="I23" s="121" t="e">
        <f t="shared" ref="I23:J23" ca="1" si="5">I11/I19</f>
        <v>#DIV/0!</v>
      </c>
      <c r="J23" s="121" t="e">
        <f t="shared" ca="1" si="5"/>
        <v>#DIV/0!</v>
      </c>
      <c r="K23" s="92"/>
      <c r="L23" s="84"/>
      <c r="N23" s="70"/>
    </row>
    <row r="24" spans="5:25" x14ac:dyDescent="0.25">
      <c r="E24" s="232" t="s">
        <v>73</v>
      </c>
      <c r="F24" s="233"/>
      <c r="H24" s="131">
        <f ca="1">(H11)+(H11*$C$7)</f>
        <v>0</v>
      </c>
      <c r="I24" s="131">
        <f t="shared" ref="I24:J24" ca="1" si="6">(I11)+(I11*$C$7)</f>
        <v>0</v>
      </c>
      <c r="J24" s="131">
        <f t="shared" ca="1" si="6"/>
        <v>0</v>
      </c>
      <c r="K24" s="92"/>
      <c r="L24" s="70"/>
      <c r="N24" s="70"/>
    </row>
    <row r="25" spans="5:25" x14ac:dyDescent="0.25">
      <c r="K25" s="94"/>
      <c r="L25" s="70"/>
      <c r="N25" s="70"/>
    </row>
    <row r="26" spans="5:25" x14ac:dyDescent="0.25">
      <c r="E26" s="237" t="s">
        <v>127</v>
      </c>
      <c r="F26" s="237"/>
      <c r="H26" s="122" t="e">
        <f ca="1">H24/H19</f>
        <v>#DIV/0!</v>
      </c>
      <c r="I26" s="122" t="e">
        <f t="shared" ref="I26:J26" ca="1" si="7">I24/I19</f>
        <v>#DIV/0!</v>
      </c>
      <c r="J26" s="122" t="e">
        <f t="shared" ca="1" si="7"/>
        <v>#DIV/0!</v>
      </c>
      <c r="L26" s="70"/>
      <c r="N26" s="70"/>
    </row>
    <row r="27" spans="5:25" ht="27" customHeight="1" x14ac:dyDescent="0.25">
      <c r="G27" s="55"/>
    </row>
    <row r="28" spans="5:25" x14ac:dyDescent="0.25">
      <c r="E28" s="230" t="s">
        <v>150</v>
      </c>
      <c r="F28" s="231"/>
      <c r="G28" s="1"/>
      <c r="H28" s="128" t="e">
        <f ca="1">H19/(H24+($C$8*H12))</f>
        <v>#DIV/0!</v>
      </c>
      <c r="I28" s="128" t="e">
        <f t="shared" ref="I28:J28" ca="1" si="8">I19/(I24+($C$8*I12))</f>
        <v>#DIV/0!</v>
      </c>
      <c r="J28" s="128" t="e">
        <f t="shared" ca="1" si="8"/>
        <v>#DIV/0!</v>
      </c>
    </row>
    <row r="29" spans="5:25" x14ac:dyDescent="0.25">
      <c r="G29" s="70"/>
      <c r="K29" s="70"/>
      <c r="M29" s="70"/>
    </row>
  </sheetData>
  <mergeCells count="16">
    <mergeCell ref="E28:F28"/>
    <mergeCell ref="N12:O12"/>
    <mergeCell ref="N11:O11"/>
    <mergeCell ref="N14:O14"/>
    <mergeCell ref="E17:F17"/>
    <mergeCell ref="E11:F11"/>
    <mergeCell ref="E12:F12"/>
    <mergeCell ref="E13:F13"/>
    <mergeCell ref="E15:F15"/>
    <mergeCell ref="E16:F16"/>
    <mergeCell ref="E22:F22"/>
    <mergeCell ref="E18:F18"/>
    <mergeCell ref="E19:F19"/>
    <mergeCell ref="E23:F23"/>
    <mergeCell ref="E24:F24"/>
    <mergeCell ref="E26:F26"/>
  </mergeCells>
  <conditionalFormatting sqref="M12:M17 F29">
    <cfRule type="colorScale" priority="113">
      <colorScale>
        <cfvo type="min"/>
        <cfvo type="num" val="0"/>
        <cfvo type="max"/>
        <color theme="9" tint="0.59999389629810485"/>
        <color theme="0"/>
        <color theme="8" tint="0.59999389629810485"/>
      </colorScale>
    </cfRule>
  </conditionalFormatting>
  <conditionalFormatting sqref="N22:N26 L23:L26 N15:N17 G29">
    <cfRule type="colorScale" priority="121">
      <colorScale>
        <cfvo type="min"/>
        <cfvo type="max"/>
        <color theme="9" tint="0.39997558519241921"/>
        <color rgb="FFFCFCFF"/>
      </colorScale>
    </cfRule>
  </conditionalFormatting>
  <conditionalFormatting sqref="L15">
    <cfRule type="colorScale" priority="2">
      <colorScale>
        <cfvo type="min"/>
        <cfvo type="max"/>
        <color theme="9" tint="0.39997558519241921"/>
        <color rgb="FFFCFCFF"/>
      </colorScale>
    </cfRule>
  </conditionalFormatting>
  <conditionalFormatting sqref="K21:L21">
    <cfRule type="colorScale" priority="188">
      <colorScale>
        <cfvo type="min"/>
        <cfvo type="max"/>
        <color theme="9" tint="0.39997558519241921"/>
        <color rgb="FFFCFCFF"/>
      </colorScale>
    </cfRule>
  </conditionalFormatting>
  <pageMargins left="0.7" right="0.7" top="0.75" bottom="0.75" header="0.3" footer="0.3"/>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B6:Y29"/>
  <sheetViews>
    <sheetView zoomScale="90" zoomScaleNormal="90" workbookViewId="0">
      <selection activeCell="C6" sqref="C6"/>
    </sheetView>
  </sheetViews>
  <sheetFormatPr defaultColWidth="9.140625" defaultRowHeight="15" x14ac:dyDescent="0.25"/>
  <cols>
    <col min="1" max="1" width="1.42578125" style="1" customWidth="1"/>
    <col min="2" max="2" width="15.5703125" style="1" customWidth="1"/>
    <col min="3" max="3" width="9.140625" style="1"/>
    <col min="4" max="4" width="5.85546875" style="1" customWidth="1"/>
    <col min="5" max="6" width="15.85546875" style="1" customWidth="1"/>
    <col min="7" max="7" width="2" style="27" customWidth="1"/>
    <col min="8" max="10" width="15.28515625" style="1" customWidth="1"/>
    <col min="11" max="11" width="13" style="1" customWidth="1"/>
    <col min="12" max="12" width="14.28515625" style="1" bestFit="1" customWidth="1"/>
    <col min="13" max="13" width="3.42578125" style="1" customWidth="1"/>
    <col min="14" max="15" width="15.85546875" style="1" customWidth="1"/>
    <col min="16" max="16" width="2" style="1" customWidth="1"/>
    <col min="17" max="19" width="14.7109375" style="1" customWidth="1"/>
    <col min="20" max="16384" width="9.140625" style="1"/>
  </cols>
  <sheetData>
    <row r="6" spans="2:19" ht="29.25" customHeight="1" x14ac:dyDescent="0.25">
      <c r="B6" s="90" t="s">
        <v>71</v>
      </c>
      <c r="C6" s="91">
        <v>0.27500000000000002</v>
      </c>
      <c r="D6" s="130"/>
      <c r="F6" s="30"/>
      <c r="H6" s="137"/>
      <c r="I6" s="137"/>
      <c r="J6" s="137"/>
      <c r="K6" s="138"/>
    </row>
    <row r="7" spans="2:19" ht="31.5" customHeight="1" x14ac:dyDescent="0.25">
      <c r="B7" s="90" t="s">
        <v>72</v>
      </c>
      <c r="C7" s="91">
        <v>0.09</v>
      </c>
      <c r="D7" s="130"/>
    </row>
    <row r="8" spans="2:19" ht="32.25" customHeight="1" x14ac:dyDescent="0.25">
      <c r="B8" s="90" t="s">
        <v>149</v>
      </c>
      <c r="C8" s="91">
        <v>0.25</v>
      </c>
      <c r="D8" s="130"/>
      <c r="H8" s="26" t="s">
        <v>158</v>
      </c>
      <c r="I8" s="26"/>
      <c r="J8" s="26"/>
      <c r="N8" s="26" t="s">
        <v>74</v>
      </c>
    </row>
    <row r="9" spans="2:19" x14ac:dyDescent="0.25">
      <c r="H9" s="195" t="s">
        <v>216</v>
      </c>
      <c r="I9" s="198" t="s">
        <v>217</v>
      </c>
      <c r="J9" s="199" t="s">
        <v>218</v>
      </c>
      <c r="Q9" s="195" t="s">
        <v>216</v>
      </c>
      <c r="R9" s="198" t="s">
        <v>217</v>
      </c>
      <c r="S9" s="199" t="s">
        <v>218</v>
      </c>
    </row>
    <row r="10" spans="2:19" x14ac:dyDescent="0.25">
      <c r="E10" s="26" t="s">
        <v>64</v>
      </c>
      <c r="F10" s="2"/>
      <c r="G10" s="28"/>
      <c r="H10" s="147" t="s">
        <v>85</v>
      </c>
      <c r="I10" s="198" t="s">
        <v>85</v>
      </c>
      <c r="J10" s="199" t="s">
        <v>85</v>
      </c>
      <c r="O10" s="2"/>
      <c r="P10" s="28"/>
      <c r="Q10" s="147" t="s">
        <v>85</v>
      </c>
      <c r="R10" s="198" t="s">
        <v>85</v>
      </c>
      <c r="S10" s="199" t="s">
        <v>85</v>
      </c>
    </row>
    <row r="11" spans="2:19" x14ac:dyDescent="0.25">
      <c r="E11" s="236" t="s">
        <v>48</v>
      </c>
      <c r="F11" s="236"/>
      <c r="G11" s="35"/>
      <c r="H11" s="124">
        <f ca="1">(SUM('Risk Lv. Inforce'!$AE$7:$AE$12091))</f>
        <v>0</v>
      </c>
      <c r="I11" s="124">
        <f ca="1">(SUM('Risk Lv. Inforce'!$AG$7:$AG$12091))</f>
        <v>0</v>
      </c>
      <c r="J11" s="124">
        <f ca="1">(SUM('Risk Lv. Inforce'!$AI$7:$AI$12091))</f>
        <v>0</v>
      </c>
      <c r="K11" s="62"/>
      <c r="N11" s="232" t="s">
        <v>73</v>
      </c>
      <c r="O11" s="233"/>
      <c r="P11" s="35"/>
      <c r="Q11" s="129">
        <f>SUMIF('Account Lv. Inforce'!$W$6:$W$4094,"y",'Account Lv. Inforce'!$H$6:$H$4094)*(1+$C$7)</f>
        <v>0</v>
      </c>
      <c r="R11" s="129">
        <f>SUMIF('Account Lv. Inforce'!$W$6:$W$4094,"y",'Account Lv. Inforce'!$J$6:$J$4094)*(1+$C$7)</f>
        <v>0</v>
      </c>
      <c r="S11" s="129">
        <f>SUMIF('Account Lv. Inforce'!$W$6:$W$4094,"y",'Account Lv. Inforce'!$L$6:$L$4094)*(1+$C$7)</f>
        <v>0</v>
      </c>
    </row>
    <row r="12" spans="2:19" x14ac:dyDescent="0.25">
      <c r="E12" s="232" t="s">
        <v>33</v>
      </c>
      <c r="F12" s="233"/>
      <c r="G12" s="35"/>
      <c r="H12" s="124">
        <f>'EP Raw Input'!C18</f>
        <v>0</v>
      </c>
      <c r="I12" s="124">
        <f>'EP Raw Input'!C56</f>
        <v>0</v>
      </c>
      <c r="J12" s="124">
        <f>'EP Raw Input'!C94</f>
        <v>0</v>
      </c>
      <c r="K12" s="92"/>
      <c r="L12" s="83"/>
      <c r="N12" s="232" t="s">
        <v>68</v>
      </c>
      <c r="O12" s="233"/>
      <c r="P12" s="54"/>
      <c r="Q12" s="129">
        <f>SUMIF('Account Lv. Inforce'!$W$6:$W$4094,"y",'Account Lv. Inforce'!$F$6:$F$4094)*(1-$C$6)</f>
        <v>0</v>
      </c>
      <c r="R12" s="129">
        <f>SUMIF('Account Lv. Inforce'!$W$6:$W$4094,"y",'Account Lv. Inforce'!$F$6:$F$4094)*(1-$C$6)</f>
        <v>0</v>
      </c>
      <c r="S12" s="129">
        <f>SUMIF('Account Lv. Inforce'!$W$6:$W$4094,"y",'Account Lv. Inforce'!$F$6:$F$4094)*(1-$C$6)</f>
        <v>0</v>
      </c>
    </row>
    <row r="13" spans="2:19" x14ac:dyDescent="0.25">
      <c r="E13" s="232" t="s">
        <v>34</v>
      </c>
      <c r="F13" s="233"/>
      <c r="G13" s="54"/>
      <c r="H13" s="127">
        <f>'EP Raw Input'!C19</f>
        <v>0</v>
      </c>
      <c r="I13" s="127">
        <f>'EP Raw Input'!C57</f>
        <v>0</v>
      </c>
      <c r="J13" s="127">
        <f>'EP Raw Input'!C95</f>
        <v>0</v>
      </c>
      <c r="K13" s="93"/>
      <c r="L13" s="83"/>
    </row>
    <row r="14" spans="2:19" x14ac:dyDescent="0.25">
      <c r="G14" s="1"/>
      <c r="H14" s="125"/>
      <c r="I14" s="125"/>
      <c r="J14" s="125"/>
      <c r="N14" s="234" t="s">
        <v>151</v>
      </c>
      <c r="O14" s="235"/>
      <c r="P14" s="27"/>
      <c r="Q14" s="122" t="e">
        <f>Q11/Q12</f>
        <v>#DIV/0!</v>
      </c>
      <c r="R14" s="122" t="e">
        <f t="shared" ref="R14:S14" si="0">R11/R12</f>
        <v>#DIV/0!</v>
      </c>
      <c r="S14" s="122" t="e">
        <f t="shared" si="0"/>
        <v>#DIV/0!</v>
      </c>
    </row>
    <row r="15" spans="2:19" x14ac:dyDescent="0.25">
      <c r="E15" s="236" t="s">
        <v>60</v>
      </c>
      <c r="F15" s="236"/>
      <c r="G15" s="54"/>
      <c r="H15" s="123">
        <f>SUM('Risk Lv. Inforce'!$AA$7:$AA$12091)</f>
        <v>0</v>
      </c>
      <c r="I15" s="123">
        <f>SUM('Risk Lv. Inforce'!$AA$7:$AA$12091)</f>
        <v>0</v>
      </c>
      <c r="J15" s="123">
        <f>SUM('Risk Lv. Inforce'!$AA$7:$AA$12091)</f>
        <v>0</v>
      </c>
      <c r="K15" s="93"/>
      <c r="L15" s="70"/>
      <c r="N15" s="70"/>
    </row>
    <row r="16" spans="2:19" x14ac:dyDescent="0.25">
      <c r="E16" s="236" t="s">
        <v>66</v>
      </c>
      <c r="F16" s="236"/>
      <c r="G16" s="54"/>
      <c r="H16" s="123">
        <f>SUM('Risk Lv. Inforce'!$AB$7:$AB$12091)</f>
        <v>0</v>
      </c>
      <c r="I16" s="123">
        <f>SUM('Risk Lv. Inforce'!$AB$7:$AB$12091)</f>
        <v>0</v>
      </c>
      <c r="J16" s="123">
        <f>SUM('Risk Lv. Inforce'!$AB$7:$AB$12091)</f>
        <v>0</v>
      </c>
      <c r="K16" s="133"/>
      <c r="M16" s="70"/>
      <c r="N16" s="70"/>
    </row>
    <row r="17" spans="5:25" x14ac:dyDescent="0.25">
      <c r="E17" s="236" t="s">
        <v>152</v>
      </c>
      <c r="F17" s="236"/>
      <c r="G17" s="54"/>
      <c r="H17" s="134" t="e">
        <f>(H16/H15)*100</f>
        <v>#DIV/0!</v>
      </c>
      <c r="I17" s="134" t="e">
        <f t="shared" ref="I17:J17" si="1">(I16/I15)*100</f>
        <v>#DIV/0!</v>
      </c>
      <c r="J17" s="134" t="e">
        <f t="shared" si="1"/>
        <v>#DIV/0!</v>
      </c>
      <c r="K17" s="133"/>
      <c r="M17" s="70"/>
      <c r="N17" s="70"/>
    </row>
    <row r="18" spans="5:25" x14ac:dyDescent="0.25">
      <c r="E18" s="236" t="s">
        <v>67</v>
      </c>
      <c r="F18" s="236"/>
      <c r="G18" s="1"/>
      <c r="H18" s="123">
        <f>H16*$C$6</f>
        <v>0</v>
      </c>
      <c r="I18" s="123">
        <f t="shared" ref="I18:J18" si="2">I16*$C$6</f>
        <v>0</v>
      </c>
      <c r="J18" s="123">
        <f t="shared" si="2"/>
        <v>0</v>
      </c>
      <c r="K18" s="92"/>
      <c r="Y18" s="80"/>
    </row>
    <row r="19" spans="5:25" x14ac:dyDescent="0.25">
      <c r="E19" s="236" t="s">
        <v>68</v>
      </c>
      <c r="F19" s="236"/>
      <c r="G19" s="1"/>
      <c r="H19" s="126">
        <f>H16-H18</f>
        <v>0</v>
      </c>
      <c r="I19" s="126">
        <f t="shared" ref="I19:J19" si="3">I16-I18</f>
        <v>0</v>
      </c>
      <c r="J19" s="126">
        <f t="shared" si="3"/>
        <v>0</v>
      </c>
      <c r="K19" s="62"/>
      <c r="Y19" s="81"/>
    </row>
    <row r="20" spans="5:25" x14ac:dyDescent="0.25">
      <c r="G20" s="1"/>
      <c r="H20" s="120"/>
      <c r="I20" s="120"/>
      <c r="J20" s="120"/>
      <c r="K20" s="92"/>
    </row>
    <row r="21" spans="5:25" x14ac:dyDescent="0.25">
      <c r="G21" s="1"/>
      <c r="H21" s="120"/>
      <c r="I21" s="120"/>
      <c r="J21" s="120"/>
      <c r="K21" s="84"/>
      <c r="L21" s="84"/>
      <c r="Y21" s="26"/>
    </row>
    <row r="22" spans="5:25" x14ac:dyDescent="0.25">
      <c r="E22" s="232" t="s">
        <v>69</v>
      </c>
      <c r="F22" s="233"/>
      <c r="H22" s="121" t="e">
        <f ca="1">H11/H16</f>
        <v>#DIV/0!</v>
      </c>
      <c r="I22" s="121" t="e">
        <f t="shared" ref="I22:J22" ca="1" si="4">I11/I16</f>
        <v>#DIV/0!</v>
      </c>
      <c r="J22" s="121" t="e">
        <f t="shared" ca="1" si="4"/>
        <v>#DIV/0!</v>
      </c>
      <c r="K22" s="62"/>
      <c r="L22" s="83"/>
      <c r="M22" s="70"/>
      <c r="N22" s="70"/>
    </row>
    <row r="23" spans="5:25" x14ac:dyDescent="0.25">
      <c r="E23" s="232" t="s">
        <v>70</v>
      </c>
      <c r="F23" s="233"/>
      <c r="H23" s="121" t="e">
        <f ca="1">H11/H19</f>
        <v>#DIV/0!</v>
      </c>
      <c r="I23" s="121" t="e">
        <f t="shared" ref="I23:J23" ca="1" si="5">I11/I19</f>
        <v>#DIV/0!</v>
      </c>
      <c r="J23" s="121" t="e">
        <f t="shared" ca="1" si="5"/>
        <v>#DIV/0!</v>
      </c>
      <c r="K23" s="92"/>
      <c r="L23" s="84"/>
      <c r="N23" s="70"/>
    </row>
    <row r="24" spans="5:25" x14ac:dyDescent="0.25">
      <c r="E24" s="232" t="s">
        <v>73</v>
      </c>
      <c r="F24" s="233"/>
      <c r="H24" s="131">
        <f ca="1">(H11)+(H11*$C$7)</f>
        <v>0</v>
      </c>
      <c r="I24" s="131">
        <f t="shared" ref="I24:J24" ca="1" si="6">(I11)+(I11*$C$7)</f>
        <v>0</v>
      </c>
      <c r="J24" s="131">
        <f t="shared" ca="1" si="6"/>
        <v>0</v>
      </c>
      <c r="K24" s="92"/>
      <c r="L24" s="70"/>
      <c r="N24" s="70"/>
    </row>
    <row r="25" spans="5:25" x14ac:dyDescent="0.25">
      <c r="K25" s="94"/>
      <c r="L25" s="70"/>
      <c r="N25" s="70"/>
    </row>
    <row r="26" spans="5:25" x14ac:dyDescent="0.25">
      <c r="E26" s="237" t="s">
        <v>127</v>
      </c>
      <c r="F26" s="237"/>
      <c r="H26" s="122" t="e">
        <f ca="1">H24/H19</f>
        <v>#DIV/0!</v>
      </c>
      <c r="I26" s="122" t="e">
        <f t="shared" ref="I26:J26" ca="1" si="7">I24/I19</f>
        <v>#DIV/0!</v>
      </c>
      <c r="J26" s="122" t="e">
        <f t="shared" ca="1" si="7"/>
        <v>#DIV/0!</v>
      </c>
      <c r="L26" s="70"/>
      <c r="N26" s="70"/>
    </row>
    <row r="27" spans="5:25" ht="27" customHeight="1" x14ac:dyDescent="0.25">
      <c r="G27" s="55"/>
    </row>
    <row r="28" spans="5:25" x14ac:dyDescent="0.25">
      <c r="E28" s="230" t="s">
        <v>150</v>
      </c>
      <c r="F28" s="231"/>
      <c r="G28" s="1"/>
      <c r="H28" s="128" t="e">
        <f ca="1">H19/(H24+($C$8*H12))</f>
        <v>#DIV/0!</v>
      </c>
      <c r="I28" s="128" t="e">
        <f t="shared" ref="I28:J28" ca="1" si="8">I19/(I24+($C$8*I12))</f>
        <v>#DIV/0!</v>
      </c>
      <c r="J28" s="128" t="e">
        <f t="shared" ca="1" si="8"/>
        <v>#DIV/0!</v>
      </c>
    </row>
    <row r="29" spans="5:25" x14ac:dyDescent="0.25">
      <c r="G29" s="70"/>
      <c r="K29" s="70"/>
      <c r="M29" s="70"/>
    </row>
  </sheetData>
  <mergeCells count="16">
    <mergeCell ref="E23:F23"/>
    <mergeCell ref="E24:F24"/>
    <mergeCell ref="E26:F26"/>
    <mergeCell ref="E28:F28"/>
    <mergeCell ref="E15:F15"/>
    <mergeCell ref="E16:F16"/>
    <mergeCell ref="E17:F17"/>
    <mergeCell ref="E18:F18"/>
    <mergeCell ref="E19:F19"/>
    <mergeCell ref="E22:F22"/>
    <mergeCell ref="N14:O14"/>
    <mergeCell ref="E11:F11"/>
    <mergeCell ref="N11:O11"/>
    <mergeCell ref="E12:F12"/>
    <mergeCell ref="N12:O12"/>
    <mergeCell ref="E13:F13"/>
  </mergeCells>
  <conditionalFormatting sqref="M12:M17 F29">
    <cfRule type="colorScale" priority="2">
      <colorScale>
        <cfvo type="min"/>
        <cfvo type="num" val="0"/>
        <cfvo type="max"/>
        <color theme="9" tint="0.59999389629810485"/>
        <color theme="0"/>
        <color theme="8" tint="0.59999389629810485"/>
      </colorScale>
    </cfRule>
  </conditionalFormatting>
  <conditionalFormatting sqref="N22:N26 L23:L26 N15:N17 G29">
    <cfRule type="colorScale" priority="3">
      <colorScale>
        <cfvo type="min"/>
        <cfvo type="max"/>
        <color theme="9" tint="0.39997558519241921"/>
        <color rgb="FFFCFCFF"/>
      </colorScale>
    </cfRule>
  </conditionalFormatting>
  <conditionalFormatting sqref="L15">
    <cfRule type="colorScale" priority="1">
      <colorScale>
        <cfvo type="min"/>
        <cfvo type="max"/>
        <color theme="9" tint="0.39997558519241921"/>
        <color rgb="FFFCFCFF"/>
      </colorScale>
    </cfRule>
  </conditionalFormatting>
  <conditionalFormatting sqref="K21:L21">
    <cfRule type="colorScale" priority="4">
      <colorScale>
        <cfvo type="min"/>
        <cfvo type="max"/>
        <color theme="9" tint="0.39997558519241921"/>
        <color rgb="FFFCFCFF"/>
      </colorScale>
    </cfRule>
  </conditionalFormatting>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B6:U29"/>
  <sheetViews>
    <sheetView zoomScale="90" zoomScaleNormal="90" workbookViewId="0">
      <selection activeCell="C6" sqref="C6"/>
    </sheetView>
  </sheetViews>
  <sheetFormatPr defaultColWidth="9.140625" defaultRowHeight="15" x14ac:dyDescent="0.25"/>
  <cols>
    <col min="1" max="1" width="1.42578125" style="1" customWidth="1"/>
    <col min="2" max="2" width="15.5703125" style="1" customWidth="1"/>
    <col min="3" max="3" width="9.140625" style="1"/>
    <col min="4" max="4" width="5.85546875" style="1" customWidth="1"/>
    <col min="5" max="6" width="15.85546875" style="1" customWidth="1"/>
    <col min="7" max="7" width="2" style="27" customWidth="1"/>
    <col min="8" max="8" width="15.28515625" style="1" customWidth="1"/>
    <col min="9" max="9" width="13" style="1" customWidth="1"/>
    <col min="10" max="10" width="14.28515625" style="1" bestFit="1" customWidth="1"/>
    <col min="11" max="11" width="3.42578125" style="1" customWidth="1"/>
    <col min="12" max="13" width="15.85546875" style="1" customWidth="1"/>
    <col min="14" max="14" width="2" style="1" customWidth="1"/>
    <col min="15" max="15" width="14.7109375" style="1" customWidth="1"/>
    <col min="16" max="16384" width="9.140625" style="1"/>
  </cols>
  <sheetData>
    <row r="6" spans="2:15" ht="29.25" customHeight="1" x14ac:dyDescent="0.25">
      <c r="B6" s="90" t="s">
        <v>71</v>
      </c>
      <c r="C6" s="91">
        <v>0.27500000000000002</v>
      </c>
      <c r="D6" s="130"/>
      <c r="F6" s="30"/>
      <c r="H6" s="137"/>
      <c r="I6" s="138"/>
    </row>
    <row r="7" spans="2:15" ht="31.5" customHeight="1" x14ac:dyDescent="0.25">
      <c r="B7" s="90" t="s">
        <v>72</v>
      </c>
      <c r="C7" s="91">
        <v>0.09</v>
      </c>
      <c r="D7" s="130"/>
    </row>
    <row r="8" spans="2:15" ht="32.25" customHeight="1" x14ac:dyDescent="0.25">
      <c r="B8" s="90" t="s">
        <v>149</v>
      </c>
      <c r="C8" s="91">
        <v>0.25</v>
      </c>
      <c r="D8" s="130"/>
      <c r="H8" s="26" t="s">
        <v>142</v>
      </c>
      <c r="L8" s="26" t="s">
        <v>74</v>
      </c>
    </row>
    <row r="10" spans="2:15" x14ac:dyDescent="0.25">
      <c r="E10" s="26" t="s">
        <v>64</v>
      </c>
      <c r="F10" s="2"/>
      <c r="G10" s="28"/>
      <c r="H10" s="176" t="s">
        <v>85</v>
      </c>
      <c r="M10" s="2"/>
      <c r="N10" s="28"/>
      <c r="O10" s="176" t="s">
        <v>85</v>
      </c>
    </row>
    <row r="11" spans="2:15" x14ac:dyDescent="0.25">
      <c r="E11" s="236" t="s">
        <v>48</v>
      </c>
      <c r="F11" s="236"/>
      <c r="G11" s="35"/>
      <c r="H11" s="124">
        <f>SUM('Risk Lv. Inforce'!$AJ$7:$AJ$12091)</f>
        <v>0</v>
      </c>
      <c r="I11" s="62"/>
      <c r="L11" s="232" t="s">
        <v>73</v>
      </c>
      <c r="M11" s="233"/>
      <c r="N11" s="35"/>
      <c r="O11" s="129">
        <f>SUMIF('Account Lv. Inforce'!$W$6:$W$4904,"y",'Account Lv. Inforce'!$M$6:$M$4904)*(1+$C$7)</f>
        <v>0</v>
      </c>
    </row>
    <row r="12" spans="2:15" x14ac:dyDescent="0.25">
      <c r="E12" s="232" t="s">
        <v>33</v>
      </c>
      <c r="F12" s="233"/>
      <c r="G12" s="35"/>
      <c r="H12" s="124">
        <f>'EP Raw Input'!E138</f>
        <v>0</v>
      </c>
      <c r="I12" s="92"/>
      <c r="J12" s="83"/>
      <c r="L12" s="232" t="s">
        <v>68</v>
      </c>
      <c r="M12" s="233"/>
      <c r="N12" s="54"/>
      <c r="O12" s="129">
        <f>SUMIF('Account Lv. Inforce'!$W$6:$W$4094,"y",'Account Lv. Inforce'!$F$6:$F$4094)*(1-$C$6)</f>
        <v>0</v>
      </c>
    </row>
    <row r="13" spans="2:15" x14ac:dyDescent="0.25">
      <c r="E13" s="232" t="s">
        <v>34</v>
      </c>
      <c r="F13" s="233"/>
      <c r="G13" s="54"/>
      <c r="H13" s="127" t="e">
        <f>H12/H11</f>
        <v>#DIV/0!</v>
      </c>
      <c r="I13" s="93"/>
      <c r="J13" s="83"/>
    </row>
    <row r="14" spans="2:15" x14ac:dyDescent="0.25">
      <c r="G14" s="1"/>
      <c r="H14" s="125"/>
      <c r="L14" s="234" t="s">
        <v>151</v>
      </c>
      <c r="M14" s="235"/>
      <c r="N14" s="27"/>
      <c r="O14" s="122" t="e">
        <f>O11/O12</f>
        <v>#DIV/0!</v>
      </c>
    </row>
    <row r="15" spans="2:15" x14ac:dyDescent="0.25">
      <c r="E15" s="236" t="s">
        <v>60</v>
      </c>
      <c r="F15" s="236"/>
      <c r="G15" s="54"/>
      <c r="H15" s="123">
        <f>SUM('Risk Lv. Inforce'!$AA$7:$AA$12091)</f>
        <v>0</v>
      </c>
      <c r="I15" s="93"/>
      <c r="J15" s="70"/>
      <c r="L15" s="70"/>
    </row>
    <row r="16" spans="2:15" x14ac:dyDescent="0.25">
      <c r="E16" s="236" t="s">
        <v>66</v>
      </c>
      <c r="F16" s="236"/>
      <c r="G16" s="54"/>
      <c r="H16" s="123">
        <f>SUM('Risk Lv. Inforce'!$AB$7:$AB$12091)</f>
        <v>0</v>
      </c>
      <c r="I16" s="133"/>
      <c r="K16" s="70"/>
      <c r="L16" s="70"/>
    </row>
    <row r="17" spans="5:21" x14ac:dyDescent="0.25">
      <c r="E17" s="236" t="s">
        <v>152</v>
      </c>
      <c r="F17" s="236"/>
      <c r="G17" s="54"/>
      <c r="H17" s="134" t="e">
        <f>(H16/H15)*100</f>
        <v>#DIV/0!</v>
      </c>
      <c r="I17" s="133"/>
      <c r="K17" s="70"/>
      <c r="L17" s="70"/>
    </row>
    <row r="18" spans="5:21" x14ac:dyDescent="0.25">
      <c r="E18" s="236" t="s">
        <v>179</v>
      </c>
      <c r="F18" s="236"/>
      <c r="G18" s="1"/>
      <c r="H18" s="123">
        <f>H16*$C$6</f>
        <v>0</v>
      </c>
      <c r="I18" s="92"/>
      <c r="U18" s="80"/>
    </row>
    <row r="19" spans="5:21" x14ac:dyDescent="0.25">
      <c r="E19" s="236" t="s">
        <v>68</v>
      </c>
      <c r="F19" s="236"/>
      <c r="G19" s="1"/>
      <c r="H19" s="126">
        <f>H16-H18</f>
        <v>0</v>
      </c>
      <c r="I19" s="62"/>
      <c r="U19" s="81"/>
    </row>
    <row r="20" spans="5:21" x14ac:dyDescent="0.25">
      <c r="G20" s="1"/>
      <c r="H20" s="120"/>
      <c r="I20" s="92"/>
    </row>
    <row r="21" spans="5:21" x14ac:dyDescent="0.25">
      <c r="G21" s="1"/>
      <c r="H21" s="120"/>
      <c r="I21" s="84"/>
      <c r="J21" s="84"/>
      <c r="U21" s="26"/>
    </row>
    <row r="22" spans="5:21" x14ac:dyDescent="0.25">
      <c r="E22" s="232" t="s">
        <v>69</v>
      </c>
      <c r="F22" s="233"/>
      <c r="H22" s="121" t="e">
        <f>H11/H16</f>
        <v>#DIV/0!</v>
      </c>
      <c r="I22" s="62"/>
      <c r="J22" s="83"/>
      <c r="K22" s="70"/>
      <c r="L22" s="70"/>
    </row>
    <row r="23" spans="5:21" x14ac:dyDescent="0.25">
      <c r="E23" s="232" t="s">
        <v>70</v>
      </c>
      <c r="F23" s="233"/>
      <c r="H23" s="121" t="e">
        <f>H11/H19</f>
        <v>#DIV/0!</v>
      </c>
      <c r="I23" s="92"/>
      <c r="J23" s="84"/>
      <c r="L23" s="70"/>
    </row>
    <row r="24" spans="5:21" x14ac:dyDescent="0.25">
      <c r="E24" s="232" t="s">
        <v>73</v>
      </c>
      <c r="F24" s="233"/>
      <c r="H24" s="131">
        <f>(H11)+(H11*$C$7)</f>
        <v>0</v>
      </c>
      <c r="I24" s="92"/>
      <c r="J24" s="70"/>
      <c r="L24" s="70"/>
    </row>
    <row r="25" spans="5:21" x14ac:dyDescent="0.25">
      <c r="I25" s="94"/>
      <c r="J25" s="70"/>
      <c r="L25" s="70"/>
    </row>
    <row r="26" spans="5:21" x14ac:dyDescent="0.25">
      <c r="E26" s="237" t="s">
        <v>127</v>
      </c>
      <c r="F26" s="237"/>
      <c r="H26" s="122" t="e">
        <f>H24/H19</f>
        <v>#DIV/0!</v>
      </c>
      <c r="J26" s="70"/>
      <c r="L26" s="70"/>
    </row>
    <row r="27" spans="5:21" ht="27" customHeight="1" x14ac:dyDescent="0.25">
      <c r="G27" s="55"/>
    </row>
    <row r="28" spans="5:21" x14ac:dyDescent="0.25">
      <c r="E28" s="230" t="s">
        <v>150</v>
      </c>
      <c r="F28" s="231"/>
      <c r="G28" s="1"/>
      <c r="H28" s="128" t="e">
        <f>H19/(H24+(C8*H12))</f>
        <v>#DIV/0!</v>
      </c>
    </row>
    <row r="29" spans="5:21" x14ac:dyDescent="0.25">
      <c r="G29" s="70"/>
      <c r="I29" s="70"/>
      <c r="K29" s="70"/>
    </row>
  </sheetData>
  <mergeCells count="16">
    <mergeCell ref="L14:M14"/>
    <mergeCell ref="E11:F11"/>
    <mergeCell ref="L11:M11"/>
    <mergeCell ref="E12:F12"/>
    <mergeCell ref="L12:M12"/>
    <mergeCell ref="E13:F13"/>
    <mergeCell ref="E23:F23"/>
    <mergeCell ref="E24:F24"/>
    <mergeCell ref="E26:F26"/>
    <mergeCell ref="E28:F28"/>
    <mergeCell ref="E15:F15"/>
    <mergeCell ref="E16:F16"/>
    <mergeCell ref="E17:F17"/>
    <mergeCell ref="E18:F18"/>
    <mergeCell ref="E19:F19"/>
    <mergeCell ref="E22:F22"/>
  </mergeCells>
  <conditionalFormatting sqref="K12:K17 F29">
    <cfRule type="colorScale" priority="2">
      <colorScale>
        <cfvo type="min"/>
        <cfvo type="num" val="0"/>
        <cfvo type="max"/>
        <color theme="9" tint="0.59999389629810485"/>
        <color theme="0"/>
        <color theme="8" tint="0.59999389629810485"/>
      </colorScale>
    </cfRule>
  </conditionalFormatting>
  <conditionalFormatting sqref="L22:L26 J23:J26 L15:L17 G29">
    <cfRule type="colorScale" priority="3">
      <colorScale>
        <cfvo type="min"/>
        <cfvo type="max"/>
        <color theme="9" tint="0.39997558519241921"/>
        <color rgb="FFFCFCFF"/>
      </colorScale>
    </cfRule>
  </conditionalFormatting>
  <conditionalFormatting sqref="J15">
    <cfRule type="colorScale" priority="1">
      <colorScale>
        <cfvo type="min"/>
        <cfvo type="max"/>
        <color theme="9" tint="0.39997558519241921"/>
        <color rgb="FFFCFCFF"/>
      </colorScale>
    </cfRule>
  </conditionalFormatting>
  <conditionalFormatting sqref="I21:J21">
    <cfRule type="colorScale" priority="4">
      <colorScale>
        <cfvo type="min"/>
        <cfvo type="max"/>
        <color theme="9" tint="0.39997558519241921"/>
        <color rgb="FFFCFCFF"/>
      </colorScale>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B6:U29"/>
  <sheetViews>
    <sheetView zoomScale="90" zoomScaleNormal="90" workbookViewId="0">
      <selection activeCell="A4" sqref="A4"/>
    </sheetView>
  </sheetViews>
  <sheetFormatPr defaultColWidth="9.140625" defaultRowHeight="15" x14ac:dyDescent="0.25"/>
  <cols>
    <col min="1" max="1" width="1.42578125" style="1" customWidth="1"/>
    <col min="2" max="2" width="15.5703125" style="1" customWidth="1"/>
    <col min="3" max="3" width="9.140625" style="1"/>
    <col min="4" max="4" width="5.85546875" style="1" customWidth="1"/>
    <col min="5" max="6" width="15.85546875" style="1" customWidth="1"/>
    <col min="7" max="7" width="2" style="27" customWidth="1"/>
    <col min="8" max="8" width="15.28515625" style="1" customWidth="1"/>
    <col min="9" max="9" width="13" style="1" customWidth="1"/>
    <col min="10" max="10" width="14.28515625" style="1" bestFit="1" customWidth="1"/>
    <col min="11" max="11" width="3.42578125" style="1" customWidth="1"/>
    <col min="12" max="13" width="15.85546875" style="1" customWidth="1"/>
    <col min="14" max="14" width="2" style="1" customWidth="1"/>
    <col min="15" max="15" width="14.7109375" style="1" customWidth="1"/>
    <col min="16" max="16384" width="9.140625" style="1"/>
  </cols>
  <sheetData>
    <row r="6" spans="2:15" ht="29.25" customHeight="1" x14ac:dyDescent="0.25">
      <c r="B6" s="90" t="s">
        <v>71</v>
      </c>
      <c r="C6" s="91">
        <v>0.27500000000000002</v>
      </c>
      <c r="D6" s="130"/>
      <c r="F6" s="30"/>
      <c r="H6" s="137"/>
      <c r="I6" s="138"/>
    </row>
    <row r="7" spans="2:15" ht="31.5" customHeight="1" x14ac:dyDescent="0.25">
      <c r="B7" s="90" t="s">
        <v>72</v>
      </c>
      <c r="C7" s="91">
        <v>0.09</v>
      </c>
      <c r="D7" s="130"/>
    </row>
    <row r="8" spans="2:15" ht="32.25" customHeight="1" x14ac:dyDescent="0.25">
      <c r="B8" s="90" t="s">
        <v>149</v>
      </c>
      <c r="C8" s="91">
        <v>0.25</v>
      </c>
      <c r="D8" s="130"/>
      <c r="H8" s="26" t="s">
        <v>158</v>
      </c>
      <c r="L8" s="26" t="s">
        <v>74</v>
      </c>
    </row>
    <row r="10" spans="2:15" x14ac:dyDescent="0.25">
      <c r="E10" s="26" t="s">
        <v>64</v>
      </c>
      <c r="F10" s="2"/>
      <c r="G10" s="28"/>
      <c r="H10" s="176" t="s">
        <v>85</v>
      </c>
      <c r="M10" s="2"/>
      <c r="N10" s="28"/>
      <c r="O10" s="176" t="s">
        <v>85</v>
      </c>
    </row>
    <row r="11" spans="2:15" x14ac:dyDescent="0.25">
      <c r="E11" s="236" t="s">
        <v>48</v>
      </c>
      <c r="F11" s="236"/>
      <c r="G11" s="35"/>
      <c r="H11" s="124">
        <f>(SUM('Risk Lv. Inforce'!$AK$7:$AK$12091))</f>
        <v>0</v>
      </c>
      <c r="I11" s="62"/>
      <c r="L11" s="232" t="s">
        <v>73</v>
      </c>
      <c r="M11" s="233"/>
      <c r="N11" s="35"/>
      <c r="O11" s="129">
        <f>SUMIF('Account Lv. Inforce'!$W$6:$W$4094,"y",'Account Lv. Inforce'!$N$6:$N$4094)*(1+$C$7)</f>
        <v>0</v>
      </c>
    </row>
    <row r="12" spans="2:15" x14ac:dyDescent="0.25">
      <c r="E12" s="232" t="s">
        <v>33</v>
      </c>
      <c r="F12" s="233"/>
      <c r="G12" s="35"/>
      <c r="H12" s="124">
        <f>'EP Raw Input'!E145</f>
        <v>0</v>
      </c>
      <c r="I12" s="92"/>
      <c r="J12" s="83"/>
      <c r="L12" s="232" t="s">
        <v>68</v>
      </c>
      <c r="M12" s="233"/>
      <c r="N12" s="54"/>
      <c r="O12" s="129">
        <f>SUMIF('Account Lv. Inforce'!$W$6:$W$4094,"y",'Account Lv. Inforce'!$F$6:$F$4094)*(1-$C$6)</f>
        <v>0</v>
      </c>
    </row>
    <row r="13" spans="2:15" x14ac:dyDescent="0.25">
      <c r="E13" s="232" t="s">
        <v>34</v>
      </c>
      <c r="F13" s="233"/>
      <c r="G13" s="54"/>
      <c r="H13" s="127" t="e">
        <f>H12/H11</f>
        <v>#DIV/0!</v>
      </c>
      <c r="I13" s="93"/>
      <c r="J13" s="83"/>
    </row>
    <row r="14" spans="2:15" x14ac:dyDescent="0.25">
      <c r="G14" s="1"/>
      <c r="H14" s="125"/>
      <c r="L14" s="234" t="s">
        <v>151</v>
      </c>
      <c r="M14" s="235"/>
      <c r="N14" s="27"/>
      <c r="O14" s="122" t="e">
        <f>O11/O12</f>
        <v>#DIV/0!</v>
      </c>
    </row>
    <row r="15" spans="2:15" x14ac:dyDescent="0.25">
      <c r="E15" s="236" t="s">
        <v>60</v>
      </c>
      <c r="F15" s="236"/>
      <c r="G15" s="54"/>
      <c r="H15" s="123">
        <f>SUM('Risk Lv. Inforce'!$AA$7:$AA$12091)</f>
        <v>0</v>
      </c>
      <c r="I15" s="93"/>
      <c r="J15" s="70"/>
      <c r="L15" s="70"/>
    </row>
    <row r="16" spans="2:15" x14ac:dyDescent="0.25">
      <c r="E16" s="236" t="s">
        <v>66</v>
      </c>
      <c r="F16" s="236"/>
      <c r="G16" s="54"/>
      <c r="H16" s="123">
        <f>SUM('Risk Lv. Inforce'!$AB$7:$AB$12091)</f>
        <v>0</v>
      </c>
      <c r="I16" s="133"/>
      <c r="K16" s="70"/>
      <c r="L16" s="70"/>
    </row>
    <row r="17" spans="5:21" x14ac:dyDescent="0.25">
      <c r="E17" s="236" t="s">
        <v>152</v>
      </c>
      <c r="F17" s="236"/>
      <c r="G17" s="54"/>
      <c r="H17" s="134" t="e">
        <f>(H16/H15)*100</f>
        <v>#DIV/0!</v>
      </c>
      <c r="I17" s="133"/>
      <c r="K17" s="70"/>
      <c r="L17" s="70"/>
    </row>
    <row r="18" spans="5:21" x14ac:dyDescent="0.25">
      <c r="E18" s="236" t="s">
        <v>67</v>
      </c>
      <c r="F18" s="236"/>
      <c r="G18" s="1"/>
      <c r="H18" s="123">
        <f>H16*$C$6</f>
        <v>0</v>
      </c>
      <c r="I18" s="92"/>
      <c r="U18" s="80"/>
    </row>
    <row r="19" spans="5:21" x14ac:dyDescent="0.25">
      <c r="E19" s="236" t="s">
        <v>68</v>
      </c>
      <c r="F19" s="236"/>
      <c r="G19" s="1"/>
      <c r="H19" s="126">
        <f>H16-H18</f>
        <v>0</v>
      </c>
      <c r="I19" s="62"/>
      <c r="U19" s="81"/>
    </row>
    <row r="20" spans="5:21" x14ac:dyDescent="0.25">
      <c r="G20" s="1"/>
      <c r="H20" s="120"/>
      <c r="I20" s="92"/>
    </row>
    <row r="21" spans="5:21" x14ac:dyDescent="0.25">
      <c r="G21" s="1"/>
      <c r="H21" s="120"/>
      <c r="I21" s="84"/>
      <c r="J21" s="84"/>
      <c r="U21" s="26"/>
    </row>
    <row r="22" spans="5:21" x14ac:dyDescent="0.25">
      <c r="E22" s="232" t="s">
        <v>69</v>
      </c>
      <c r="F22" s="233"/>
      <c r="H22" s="121" t="e">
        <f>H11/H16</f>
        <v>#DIV/0!</v>
      </c>
      <c r="I22" s="62"/>
      <c r="J22" s="83"/>
      <c r="K22" s="70"/>
      <c r="L22" s="70"/>
    </row>
    <row r="23" spans="5:21" x14ac:dyDescent="0.25">
      <c r="E23" s="232" t="s">
        <v>70</v>
      </c>
      <c r="F23" s="233"/>
      <c r="H23" s="121" t="e">
        <f>H11/H19</f>
        <v>#DIV/0!</v>
      </c>
      <c r="I23" s="92"/>
      <c r="J23" s="84"/>
      <c r="L23" s="70"/>
    </row>
    <row r="24" spans="5:21" x14ac:dyDescent="0.25">
      <c r="E24" s="232" t="s">
        <v>73</v>
      </c>
      <c r="F24" s="233"/>
      <c r="H24" s="131">
        <f>(H11)+(H11*$C$7)</f>
        <v>0</v>
      </c>
      <c r="I24" s="92"/>
      <c r="J24" s="70"/>
      <c r="L24" s="70"/>
    </row>
    <row r="25" spans="5:21" x14ac:dyDescent="0.25">
      <c r="I25" s="94"/>
      <c r="J25" s="70"/>
      <c r="L25" s="70"/>
    </row>
    <row r="26" spans="5:21" x14ac:dyDescent="0.25">
      <c r="E26" s="237" t="s">
        <v>127</v>
      </c>
      <c r="F26" s="237"/>
      <c r="H26" s="122" t="e">
        <f>H24/H19</f>
        <v>#DIV/0!</v>
      </c>
      <c r="J26" s="70"/>
      <c r="L26" s="70"/>
    </row>
    <row r="27" spans="5:21" ht="27" customHeight="1" x14ac:dyDescent="0.25">
      <c r="G27" s="55"/>
    </row>
    <row r="28" spans="5:21" x14ac:dyDescent="0.25">
      <c r="E28" s="230" t="s">
        <v>150</v>
      </c>
      <c r="F28" s="231"/>
      <c r="G28" s="1"/>
      <c r="H28" s="128" t="e">
        <f>H19/(H24+(C8*H12))</f>
        <v>#DIV/0!</v>
      </c>
    </row>
    <row r="29" spans="5:21" x14ac:dyDescent="0.25">
      <c r="G29" s="70"/>
      <c r="I29" s="70"/>
      <c r="K29" s="70"/>
    </row>
  </sheetData>
  <mergeCells count="16">
    <mergeCell ref="L14:M14"/>
    <mergeCell ref="E11:F11"/>
    <mergeCell ref="L11:M11"/>
    <mergeCell ref="E12:F12"/>
    <mergeCell ref="L12:M12"/>
    <mergeCell ref="E13:F13"/>
    <mergeCell ref="E23:F23"/>
    <mergeCell ref="E24:F24"/>
    <mergeCell ref="E26:F26"/>
    <mergeCell ref="E28:F28"/>
    <mergeCell ref="E15:F15"/>
    <mergeCell ref="E16:F16"/>
    <mergeCell ref="E17:F17"/>
    <mergeCell ref="E18:F18"/>
    <mergeCell ref="E19:F19"/>
    <mergeCell ref="E22:F22"/>
  </mergeCells>
  <conditionalFormatting sqref="K12:K17 F29">
    <cfRule type="colorScale" priority="2">
      <colorScale>
        <cfvo type="min"/>
        <cfvo type="num" val="0"/>
        <cfvo type="max"/>
        <color theme="9" tint="0.59999389629810485"/>
        <color theme="0"/>
        <color theme="8" tint="0.59999389629810485"/>
      </colorScale>
    </cfRule>
  </conditionalFormatting>
  <conditionalFormatting sqref="L22:L26 J23:J26 L15:L17 G29">
    <cfRule type="colorScale" priority="3">
      <colorScale>
        <cfvo type="min"/>
        <cfvo type="max"/>
        <color theme="9" tint="0.39997558519241921"/>
        <color rgb="FFFCFCFF"/>
      </colorScale>
    </cfRule>
  </conditionalFormatting>
  <conditionalFormatting sqref="J15">
    <cfRule type="colorScale" priority="1">
      <colorScale>
        <cfvo type="min"/>
        <cfvo type="max"/>
        <color theme="9" tint="0.39997558519241921"/>
        <color rgb="FFFCFCFF"/>
      </colorScale>
    </cfRule>
  </conditionalFormatting>
  <conditionalFormatting sqref="I21:J21">
    <cfRule type="colorScale" priority="4">
      <colorScale>
        <cfvo type="min"/>
        <cfvo type="max"/>
        <color theme="9" tint="0.39997558519241921"/>
        <color rgb="FFFCFCFF"/>
      </colorScale>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499984740745262"/>
  </sheetPr>
  <dimension ref="B5:N47"/>
  <sheetViews>
    <sheetView topLeftCell="D17" zoomScale="90" zoomScaleNormal="90" workbookViewId="0">
      <selection activeCell="N47" sqref="N47"/>
    </sheetView>
  </sheetViews>
  <sheetFormatPr defaultColWidth="9.140625" defaultRowHeight="15" x14ac:dyDescent="0.25"/>
  <cols>
    <col min="1" max="1" width="1.5703125" style="13" customWidth="1"/>
    <col min="2" max="2" width="41.28515625" style="32" customWidth="1"/>
    <col min="3" max="3" width="13.42578125" style="15" customWidth="1"/>
    <col min="4" max="4" width="21.85546875" style="15" customWidth="1"/>
    <col min="5" max="5" width="21.5703125" style="15" customWidth="1"/>
    <col min="6" max="6" width="13.42578125" style="13" customWidth="1"/>
    <col min="7" max="7" width="7.7109375" style="15" customWidth="1"/>
    <col min="8" max="8" width="55.140625" style="13" bestFit="1" customWidth="1"/>
    <col min="9" max="9" width="13.42578125" style="13" customWidth="1"/>
    <col min="10" max="10" width="21.85546875" style="13" customWidth="1"/>
    <col min="11" max="11" width="21.5703125" style="13" customWidth="1"/>
    <col min="12" max="12" width="13.42578125" style="13" customWidth="1"/>
    <col min="13" max="16384" width="9.140625" style="13"/>
  </cols>
  <sheetData>
    <row r="5" spans="2:14" x14ac:dyDescent="0.25">
      <c r="B5" s="109" t="s">
        <v>76</v>
      </c>
      <c r="G5" s="42"/>
      <c r="H5" s="109" t="s">
        <v>30</v>
      </c>
      <c r="I5" s="15"/>
      <c r="J5" s="15"/>
      <c r="K5" s="15"/>
      <c r="L5" s="42"/>
    </row>
    <row r="6" spans="2:14" s="38" customFormat="1" x14ac:dyDescent="0.25">
      <c r="B6" s="43" t="s">
        <v>39</v>
      </c>
      <c r="C6" s="44" t="s">
        <v>7</v>
      </c>
      <c r="D6" s="44" t="s">
        <v>145</v>
      </c>
      <c r="E6" s="44" t="s">
        <v>53</v>
      </c>
      <c r="F6" s="45" t="s">
        <v>86</v>
      </c>
      <c r="G6" s="42"/>
      <c r="H6" s="43" t="s">
        <v>30</v>
      </c>
      <c r="I6" s="44" t="s">
        <v>7</v>
      </c>
      <c r="J6" s="44" t="s">
        <v>145</v>
      </c>
      <c r="K6" s="44" t="s">
        <v>53</v>
      </c>
      <c r="L6" s="45" t="s">
        <v>86</v>
      </c>
    </row>
    <row r="7" spans="2:14" x14ac:dyDescent="0.25">
      <c r="B7" s="47"/>
      <c r="C7" s="48"/>
      <c r="D7" s="48"/>
      <c r="E7" s="3"/>
      <c r="F7" s="49" t="e">
        <f>D7/Summary!$D$12</f>
        <v>#DIV/0!</v>
      </c>
      <c r="G7" s="42"/>
      <c r="H7" s="47"/>
      <c r="I7" s="48"/>
      <c r="J7" s="48"/>
      <c r="K7" s="48"/>
      <c r="L7" s="49" t="e">
        <f>J7/Summary!$D$12</f>
        <v>#DIV/0!</v>
      </c>
    </row>
    <row r="8" spans="2:14" x14ac:dyDescent="0.25">
      <c r="B8" s="46"/>
      <c r="C8" s="50"/>
      <c r="D8" s="50"/>
      <c r="E8" s="50"/>
      <c r="F8" s="51" t="e">
        <f>D8/Summary!$D$12</f>
        <v>#DIV/0!</v>
      </c>
      <c r="G8" s="42"/>
      <c r="H8" s="46"/>
      <c r="I8" s="50"/>
      <c r="J8" s="50"/>
      <c r="K8" s="50"/>
      <c r="L8" s="51" t="e">
        <f>J8/Summary!$D$12</f>
        <v>#DIV/0!</v>
      </c>
    </row>
    <row r="9" spans="2:14" x14ac:dyDescent="0.25">
      <c r="B9" s="47"/>
      <c r="C9" s="48"/>
      <c r="D9" s="48"/>
      <c r="E9" s="48"/>
      <c r="F9" s="49" t="e">
        <f>D9/Summary!$D$12</f>
        <v>#DIV/0!</v>
      </c>
      <c r="G9" s="42"/>
      <c r="H9" s="47"/>
      <c r="I9" s="48"/>
      <c r="J9" s="48"/>
      <c r="K9" s="48"/>
      <c r="L9" s="49" t="e">
        <f>J9/Summary!$D$12</f>
        <v>#DIV/0!</v>
      </c>
    </row>
    <row r="10" spans="2:14" ht="15.75" customHeight="1" x14ac:dyDescent="0.25">
      <c r="B10" s="13"/>
      <c r="C10" s="13"/>
      <c r="D10" s="13"/>
      <c r="E10" s="13"/>
      <c r="G10" s="42"/>
      <c r="H10" s="46"/>
      <c r="I10" s="50"/>
      <c r="J10" s="50"/>
      <c r="K10" s="50"/>
      <c r="L10" s="51" t="e">
        <f>J10/Summary!$D$12</f>
        <v>#DIV/0!</v>
      </c>
    </row>
    <row r="11" spans="2:14" ht="15.75" customHeight="1" x14ac:dyDescent="0.25">
      <c r="B11" s="13"/>
      <c r="C11" s="13"/>
      <c r="D11" s="13"/>
      <c r="E11" s="13"/>
      <c r="G11" s="42"/>
    </row>
    <row r="12" spans="2:14" ht="15.75" customHeight="1" x14ac:dyDescent="0.25">
      <c r="B12" s="13"/>
      <c r="C12" s="13"/>
      <c r="D12" s="13"/>
      <c r="E12" s="13"/>
      <c r="G12" s="42"/>
    </row>
    <row r="13" spans="2:14" ht="15.75" customHeight="1" x14ac:dyDescent="0.25">
      <c r="B13" s="109" t="s">
        <v>32</v>
      </c>
      <c r="F13" s="42"/>
      <c r="G13" s="42"/>
    </row>
    <row r="14" spans="2:14" s="38" customFormat="1" x14ac:dyDescent="0.25">
      <c r="B14" s="43" t="s">
        <v>32</v>
      </c>
      <c r="C14" s="44" t="s">
        <v>7</v>
      </c>
      <c r="D14" s="44" t="s">
        <v>145</v>
      </c>
      <c r="E14" s="44" t="s">
        <v>53</v>
      </c>
      <c r="F14" s="45" t="s">
        <v>86</v>
      </c>
      <c r="G14" s="42"/>
      <c r="H14" s="13"/>
      <c r="I14" s="13"/>
      <c r="J14" s="13"/>
      <c r="K14" s="13"/>
      <c r="L14" s="13"/>
      <c r="M14" s="13"/>
      <c r="N14" s="13"/>
    </row>
    <row r="15" spans="2:14" x14ac:dyDescent="0.25">
      <c r="B15" s="47"/>
      <c r="C15" s="48"/>
      <c r="D15" s="48"/>
      <c r="E15" s="48"/>
      <c r="F15" s="49" t="e">
        <f>D15/Summary!$D$12</f>
        <v>#DIV/0!</v>
      </c>
      <c r="G15" s="42"/>
    </row>
    <row r="16" spans="2:14" x14ac:dyDescent="0.25">
      <c r="B16" s="46"/>
      <c r="C16" s="50"/>
      <c r="D16" s="50"/>
      <c r="E16" s="50"/>
      <c r="F16" s="51" t="e">
        <f>D16/Summary!$D$12</f>
        <v>#DIV/0!</v>
      </c>
    </row>
    <row r="17" spans="2:6" ht="14.25" customHeight="1" x14ac:dyDescent="0.25">
      <c r="B17" s="47"/>
      <c r="C17" s="48"/>
      <c r="D17" s="48"/>
      <c r="E17" s="48"/>
      <c r="F17" s="49" t="e">
        <f>D17/Summary!$D$12</f>
        <v>#DIV/0!</v>
      </c>
    </row>
    <row r="18" spans="2:6" ht="14.25" customHeight="1" x14ac:dyDescent="0.25">
      <c r="B18" s="46"/>
      <c r="C18" s="50"/>
      <c r="D18" s="50"/>
      <c r="E18" s="50"/>
      <c r="F18" s="51" t="e">
        <f>D18/Summary!$D$12</f>
        <v>#DIV/0!</v>
      </c>
    </row>
    <row r="19" spans="2:6" ht="14.25" customHeight="1" x14ac:dyDescent="0.25">
      <c r="B19" s="47"/>
      <c r="C19" s="48"/>
      <c r="D19" s="48"/>
      <c r="E19" s="48"/>
      <c r="F19" s="49" t="e">
        <f>D19/Summary!$D$12</f>
        <v>#DIV/0!</v>
      </c>
    </row>
    <row r="20" spans="2:6" ht="14.25" customHeight="1" x14ac:dyDescent="0.25">
      <c r="B20" s="46"/>
      <c r="C20" s="50"/>
      <c r="D20" s="50"/>
      <c r="E20" s="50"/>
      <c r="F20" s="51" t="e">
        <f>D20/Summary!$D$12</f>
        <v>#DIV/0!</v>
      </c>
    </row>
    <row r="21" spans="2:6" ht="14.25" customHeight="1" x14ac:dyDescent="0.25">
      <c r="B21" s="47"/>
      <c r="C21" s="48"/>
      <c r="D21" s="48"/>
      <c r="E21" s="48"/>
      <c r="F21" s="49" t="e">
        <f>D21/Summary!$D$12</f>
        <v>#DIV/0!</v>
      </c>
    </row>
    <row r="22" spans="2:6" ht="14.25" customHeight="1" x14ac:dyDescent="0.25">
      <c r="B22" s="46"/>
      <c r="C22" s="50"/>
      <c r="D22" s="50"/>
      <c r="E22" s="50"/>
      <c r="F22" s="51" t="e">
        <f>D22/Summary!$D$12</f>
        <v>#DIV/0!</v>
      </c>
    </row>
    <row r="23" spans="2:6" ht="14.25" customHeight="1" x14ac:dyDescent="0.25">
      <c r="B23" s="47"/>
      <c r="C23" s="48"/>
      <c r="D23" s="48"/>
      <c r="E23" s="48"/>
      <c r="F23" s="49" t="e">
        <f>D23/Summary!$D$12</f>
        <v>#DIV/0!</v>
      </c>
    </row>
    <row r="24" spans="2:6" ht="14.25" customHeight="1" x14ac:dyDescent="0.25">
      <c r="B24" s="46"/>
      <c r="C24" s="50"/>
      <c r="D24" s="50"/>
      <c r="E24" s="50"/>
      <c r="F24" s="51" t="e">
        <f>D24/Summary!$D$12</f>
        <v>#DIV/0!</v>
      </c>
    </row>
    <row r="25" spans="2:6" ht="14.25" customHeight="1" x14ac:dyDescent="0.25">
      <c r="B25" s="47"/>
      <c r="C25" s="48"/>
      <c r="D25" s="48"/>
      <c r="E25" s="48"/>
      <c r="F25" s="49" t="e">
        <f>D25/Summary!$D$12</f>
        <v>#DIV/0!</v>
      </c>
    </row>
    <row r="26" spans="2:6" ht="14.25" customHeight="1" x14ac:dyDescent="0.25">
      <c r="B26" s="46"/>
      <c r="C26" s="50"/>
      <c r="D26" s="50"/>
      <c r="E26" s="50"/>
      <c r="F26" s="51" t="e">
        <f>D26/Summary!$D$12</f>
        <v>#DIV/0!</v>
      </c>
    </row>
    <row r="27" spans="2:6" ht="14.25" customHeight="1" x14ac:dyDescent="0.25">
      <c r="B27" s="47"/>
      <c r="C27" s="48"/>
      <c r="D27" s="48"/>
      <c r="E27" s="48"/>
      <c r="F27" s="49" t="e">
        <f>D27/Summary!$D$12</f>
        <v>#DIV/0!</v>
      </c>
    </row>
    <row r="28" spans="2:6" ht="14.25" customHeight="1" x14ac:dyDescent="0.25">
      <c r="B28" s="46"/>
      <c r="C28" s="50"/>
      <c r="D28" s="50"/>
      <c r="E28" s="50"/>
      <c r="F28" s="51" t="e">
        <f>D28/Summary!$D$12</f>
        <v>#DIV/0!</v>
      </c>
    </row>
    <row r="29" spans="2:6" ht="14.25" customHeight="1" x14ac:dyDescent="0.25">
      <c r="B29" s="47"/>
      <c r="C29" s="48"/>
      <c r="D29" s="48"/>
      <c r="E29" s="48"/>
      <c r="F29" s="49" t="e">
        <f>D29/Summary!$D$12</f>
        <v>#DIV/0!</v>
      </c>
    </row>
    <row r="30" spans="2:6" ht="14.25" customHeight="1" x14ac:dyDescent="0.25">
      <c r="B30" s="46"/>
      <c r="C30" s="50"/>
      <c r="D30" s="50"/>
      <c r="E30" s="50"/>
      <c r="F30" s="51" t="e">
        <f>D30/Summary!$D$12</f>
        <v>#DIV/0!</v>
      </c>
    </row>
    <row r="31" spans="2:6" ht="14.25" customHeight="1" x14ac:dyDescent="0.25">
      <c r="B31" s="47"/>
      <c r="C31" s="48"/>
      <c r="D31" s="48"/>
      <c r="E31" s="48"/>
      <c r="F31" s="49" t="e">
        <f>D31/Summary!$D$12</f>
        <v>#DIV/0!</v>
      </c>
    </row>
    <row r="32" spans="2:6" ht="14.25" customHeight="1" x14ac:dyDescent="0.25">
      <c r="B32" s="46"/>
      <c r="C32" s="50"/>
      <c r="D32" s="50"/>
      <c r="E32" s="50"/>
      <c r="F32" s="51" t="e">
        <f>D32/Summary!$D$12</f>
        <v>#DIV/0!</v>
      </c>
    </row>
    <row r="33" spans="2:6" x14ac:dyDescent="0.25">
      <c r="B33" s="47"/>
      <c r="C33" s="48"/>
      <c r="D33" s="48"/>
      <c r="E33" s="48"/>
      <c r="F33" s="49" t="e">
        <f>D33/Summary!$D$12</f>
        <v>#DIV/0!</v>
      </c>
    </row>
    <row r="34" spans="2:6" x14ac:dyDescent="0.25">
      <c r="B34" s="46"/>
      <c r="C34" s="50"/>
      <c r="D34" s="50"/>
      <c r="E34" s="50"/>
      <c r="F34" s="51" t="e">
        <f>D34/Summary!$D$12</f>
        <v>#DIV/0!</v>
      </c>
    </row>
    <row r="35" spans="2:6" x14ac:dyDescent="0.25">
      <c r="B35" s="47"/>
      <c r="C35" s="48"/>
      <c r="D35" s="48"/>
      <c r="E35" s="48"/>
      <c r="F35" s="49" t="e">
        <f>D35/Summary!$D$12</f>
        <v>#DIV/0!</v>
      </c>
    </row>
    <row r="36" spans="2:6" x14ac:dyDescent="0.25">
      <c r="B36" s="46"/>
      <c r="C36" s="50"/>
      <c r="D36" s="50"/>
      <c r="E36" s="50"/>
      <c r="F36" s="51" t="e">
        <f>D36/Summary!$D$12</f>
        <v>#DIV/0!</v>
      </c>
    </row>
    <row r="37" spans="2:6" x14ac:dyDescent="0.25">
      <c r="B37" s="47"/>
      <c r="C37" s="48"/>
      <c r="D37" s="48"/>
      <c r="E37" s="48"/>
      <c r="F37" s="49" t="e">
        <f>D37/Summary!$D$12</f>
        <v>#DIV/0!</v>
      </c>
    </row>
    <row r="38" spans="2:6" x14ac:dyDescent="0.25">
      <c r="B38" s="46"/>
      <c r="C38" s="50"/>
      <c r="D38" s="50"/>
      <c r="E38" s="50"/>
      <c r="F38" s="51" t="e">
        <f>D38/Summary!$D$12</f>
        <v>#DIV/0!</v>
      </c>
    </row>
    <row r="39" spans="2:6" x14ac:dyDescent="0.25">
      <c r="B39" s="47"/>
      <c r="C39" s="48"/>
      <c r="D39" s="48"/>
      <c r="E39" s="48"/>
      <c r="F39" s="49" t="e">
        <f>D39/Summary!$D$12</f>
        <v>#DIV/0!</v>
      </c>
    </row>
    <row r="40" spans="2:6" x14ac:dyDescent="0.25">
      <c r="B40" s="46"/>
      <c r="C40" s="50"/>
      <c r="D40" s="50"/>
      <c r="E40" s="50"/>
      <c r="F40" s="51" t="e">
        <f>D40/Summary!$D$12</f>
        <v>#DIV/0!</v>
      </c>
    </row>
    <row r="41" spans="2:6" x14ac:dyDescent="0.25">
      <c r="B41" s="47"/>
      <c r="C41" s="48"/>
      <c r="D41" s="48"/>
      <c r="E41" s="48"/>
      <c r="F41" s="49" t="e">
        <f>D41/Summary!$D$12</f>
        <v>#DIV/0!</v>
      </c>
    </row>
    <row r="42" spans="2:6" x14ac:dyDescent="0.25">
      <c r="B42" s="46"/>
      <c r="C42" s="50"/>
      <c r="D42" s="50"/>
      <c r="E42" s="50"/>
      <c r="F42" s="51" t="e">
        <f>D42/Summary!$D$12</f>
        <v>#DIV/0!</v>
      </c>
    </row>
    <row r="43" spans="2:6" x14ac:dyDescent="0.25">
      <c r="B43" s="47"/>
      <c r="C43" s="48"/>
      <c r="D43" s="48"/>
      <c r="E43" s="48"/>
      <c r="F43" s="49" t="e">
        <f>D43/Summary!$D$12</f>
        <v>#DIV/0!</v>
      </c>
    </row>
    <row r="44" spans="2:6" x14ac:dyDescent="0.25">
      <c r="B44" s="46"/>
      <c r="C44" s="50"/>
      <c r="D44" s="50"/>
      <c r="E44" s="50"/>
      <c r="F44" s="51" t="e">
        <f>D44/Summary!$D$12</f>
        <v>#DIV/0!</v>
      </c>
    </row>
    <row r="45" spans="2:6" x14ac:dyDescent="0.25">
      <c r="B45" s="47"/>
      <c r="C45" s="48"/>
      <c r="D45" s="48"/>
      <c r="E45" s="48"/>
      <c r="F45" s="49" t="e">
        <f>D45/Summary!$D$12</f>
        <v>#DIV/0!</v>
      </c>
    </row>
    <row r="46" spans="2:6" x14ac:dyDescent="0.25">
      <c r="B46" s="46"/>
      <c r="C46" s="50"/>
      <c r="D46" s="50"/>
      <c r="E46" s="50"/>
      <c r="F46" s="51" t="e">
        <f>D46/Summary!$D$12</f>
        <v>#DIV/0!</v>
      </c>
    </row>
    <row r="47" spans="2:6" x14ac:dyDescent="0.25">
      <c r="B47" s="47"/>
      <c r="C47" s="48"/>
      <c r="D47" s="48"/>
      <c r="E47" s="48"/>
      <c r="F47" s="49" t="e">
        <f>D47/Summary!$D$12</f>
        <v>#DIV/0!</v>
      </c>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499984740745262"/>
  </sheetPr>
  <dimension ref="A4:Q42"/>
  <sheetViews>
    <sheetView zoomScale="90" zoomScaleNormal="90" workbookViewId="0">
      <selection activeCell="L5" sqref="L5"/>
    </sheetView>
  </sheetViews>
  <sheetFormatPr defaultColWidth="9.140625" defaultRowHeight="15" x14ac:dyDescent="0.25"/>
  <cols>
    <col min="1" max="1" width="1.42578125" style="4" customWidth="1"/>
    <col min="2" max="2" width="17.42578125" style="4" customWidth="1"/>
    <col min="3" max="3" width="13.85546875" style="4" customWidth="1"/>
    <col min="4" max="4" width="18" style="12" customWidth="1"/>
    <col min="5" max="5" width="11" style="12" customWidth="1"/>
    <col min="6" max="11" width="14.28515625" style="12" customWidth="1"/>
    <col min="12" max="12" width="12.7109375" style="4" customWidth="1"/>
    <col min="13" max="13" width="14.28515625" style="4" customWidth="1"/>
    <col min="14" max="14" width="17.7109375" style="4" hidden="1" customWidth="1"/>
    <col min="15" max="15" width="11" style="4" hidden="1" customWidth="1"/>
    <col min="16" max="16" width="16.140625" style="4" hidden="1" customWidth="1"/>
    <col min="17" max="17" width="15" style="4" hidden="1" customWidth="1"/>
    <col min="18" max="18" width="0" style="4" hidden="1" customWidth="1"/>
    <col min="19" max="16384" width="9.140625" style="4"/>
  </cols>
  <sheetData>
    <row r="4" spans="1:17" s="6" customFormat="1" x14ac:dyDescent="0.25">
      <c r="A4" s="4"/>
      <c r="D4" s="24"/>
      <c r="E4" s="24"/>
      <c r="F4" s="24"/>
      <c r="G4" s="24"/>
      <c r="H4" s="24"/>
      <c r="I4" s="24"/>
      <c r="J4" s="24"/>
      <c r="K4" s="24"/>
    </row>
    <row r="5" spans="1:17" s="6" customFormat="1" x14ac:dyDescent="0.25">
      <c r="A5" s="4"/>
      <c r="D5" s="24"/>
      <c r="E5" s="24"/>
      <c r="F5" s="24"/>
      <c r="G5" s="24"/>
      <c r="H5" s="24"/>
      <c r="I5" s="24"/>
      <c r="J5" s="24"/>
      <c r="K5" s="24"/>
    </row>
    <row r="6" spans="1:17" s="36" customFormat="1" x14ac:dyDescent="0.25">
      <c r="B6" s="36" t="s">
        <v>45</v>
      </c>
      <c r="N6" s="36" t="s">
        <v>146</v>
      </c>
    </row>
    <row r="7" spans="1:17" s="23" customFormat="1" x14ac:dyDescent="0.25">
      <c r="F7" s="238" t="s">
        <v>226</v>
      </c>
      <c r="G7" s="239"/>
      <c r="H7" s="241" t="s">
        <v>227</v>
      </c>
      <c r="I7" s="242"/>
      <c r="J7" s="243" t="s">
        <v>228</v>
      </c>
      <c r="K7" s="244"/>
      <c r="L7" s="240" t="s">
        <v>189</v>
      </c>
      <c r="M7" s="240"/>
    </row>
    <row r="8" spans="1:17" x14ac:dyDescent="0.25">
      <c r="B8" s="113" t="s">
        <v>42</v>
      </c>
      <c r="C8" s="113" t="s">
        <v>7</v>
      </c>
      <c r="D8" s="113" t="s">
        <v>145</v>
      </c>
      <c r="E8" s="113" t="s">
        <v>53</v>
      </c>
      <c r="F8" s="77" t="s">
        <v>197</v>
      </c>
      <c r="G8" s="113" t="s">
        <v>140</v>
      </c>
      <c r="H8" s="201" t="s">
        <v>197</v>
      </c>
      <c r="I8" s="201" t="s">
        <v>140</v>
      </c>
      <c r="J8" s="200" t="s">
        <v>197</v>
      </c>
      <c r="K8" s="200" t="s">
        <v>140</v>
      </c>
      <c r="L8" s="179" t="s">
        <v>197</v>
      </c>
      <c r="M8" s="179" t="s">
        <v>140</v>
      </c>
      <c r="N8" s="113" t="s">
        <v>130</v>
      </c>
      <c r="O8" s="113" t="s">
        <v>7</v>
      </c>
      <c r="P8" s="113" t="s">
        <v>145</v>
      </c>
      <c r="Q8" s="113" t="s">
        <v>164</v>
      </c>
    </row>
    <row r="9" spans="1:17" x14ac:dyDescent="0.25">
      <c r="B9" s="3" t="s">
        <v>232</v>
      </c>
      <c r="C9" s="3">
        <v>0</v>
      </c>
      <c r="D9" s="3">
        <v>0</v>
      </c>
      <c r="E9" s="3">
        <v>0</v>
      </c>
      <c r="F9" s="3">
        <f>SUMIF('Risk Lv. Inforce'!$U$2:$U$10291,'Hazard Information'!$B$9:$B$17,'Risk Lv. Inforce'!$AD$2:$AD$12091)</f>
        <v>0</v>
      </c>
      <c r="G9" s="3">
        <f>SUMIF('Risk Lv. Inforce'!$U$2:$U$12091,'Hazard Information'!$B$9:$B$17,'Risk Lv. Inforce'!$AE$2:$AE$12901)</f>
        <v>0</v>
      </c>
      <c r="H9" s="3">
        <f>SUMIF('Risk Lv. Inforce'!$U$2:$U$12091,'Hazard Information'!$B$9:$B$17,'Risk Lv. Inforce'!$AF$2:$AF$12901)</f>
        <v>0</v>
      </c>
      <c r="I9" s="3">
        <f>SUMIF('Risk Lv. Inforce'!$U$2:$U$12091,'Hazard Information'!$B$9:$B$17,'Risk Lv. Inforce'!$AG$2:$AG$12901)</f>
        <v>0</v>
      </c>
      <c r="J9" s="3">
        <f>SUMIF('Risk Lv. Inforce'!$U$2:$U$12091,'Hazard Information'!$B$9:$B$17,'Risk Lv. Inforce'!$AH$2:$AH$12901)</f>
        <v>0</v>
      </c>
      <c r="K9" s="3">
        <f>SUMIF('Risk Lv. Inforce'!$U$2:$U$12091,'Hazard Information'!$B$9:$B$17,'Risk Lv. Inforce'!$AI$2:$AI$12901)</f>
        <v>0</v>
      </c>
      <c r="L9" s="3">
        <f>SUMIF('Risk Lv. Inforce'!$U$7:$U$1048576,'Hazard Information'!$B$9:$B$17,'Risk Lv. Inforce'!$AJ$7:$AJ$1048576)</f>
        <v>0</v>
      </c>
      <c r="M9" s="3">
        <f>SUMIF('Risk Lv. Inforce'!$U$7:$U$1048576,'Hazard Information'!$B$9:$B$17,'Risk Lv. Inforce'!$AK$7:$AK$1048576)</f>
        <v>0</v>
      </c>
      <c r="N9" s="3" t="s">
        <v>135</v>
      </c>
      <c r="O9" s="3">
        <v>323</v>
      </c>
      <c r="P9" s="3">
        <v>5061333898</v>
      </c>
      <c r="Q9" s="3">
        <f>SUMIF('Risk Lv. Inforce'!$Y$2:$Y$1291,'Hazard Information'!$N$9:$N$18,'Risk Lv. Inforce'!$AF$2:$AF$1291)</f>
        <v>0</v>
      </c>
    </row>
    <row r="10" spans="1:17" x14ac:dyDescent="0.25">
      <c r="B10" s="5" t="s">
        <v>233</v>
      </c>
      <c r="C10" s="5">
        <v>0</v>
      </c>
      <c r="D10" s="5">
        <v>0</v>
      </c>
      <c r="E10" s="5">
        <v>0</v>
      </c>
      <c r="F10" s="5">
        <f>SUMIF('Risk Lv. Inforce'!$U$2:$U$10291,'Hazard Information'!$B$9:$B$17,'Risk Lv. Inforce'!$AD$2:$AD$12091)</f>
        <v>0</v>
      </c>
      <c r="G10" s="5">
        <f>SUMIF('Risk Lv. Inforce'!$U$2:$U$12091,'Hazard Information'!$B$9:$B$17,'Risk Lv. Inforce'!$AE$2:$AE$12901)</f>
        <v>0</v>
      </c>
      <c r="H10" s="5">
        <f>SUMIF('Risk Lv. Inforce'!$U$2:$U$12091,'Hazard Information'!$B$9:$B$17,'Risk Lv. Inforce'!$AF$2:$AF$12901)</f>
        <v>0</v>
      </c>
      <c r="I10" s="5">
        <f>SUMIF('Risk Lv. Inforce'!$U$2:$U$12091,'Hazard Information'!$B$9:$B$17,'Risk Lv. Inforce'!$AG$2:$AG$12901)</f>
        <v>0</v>
      </c>
      <c r="J10" s="5">
        <f>SUMIF('Risk Lv. Inforce'!$U$2:$U$12091,'Hazard Information'!$B$9:$B$17,'Risk Lv. Inforce'!$AH$2:$AH$12901)</f>
        <v>0</v>
      </c>
      <c r="K10" s="5">
        <f>SUMIF('Risk Lv. Inforce'!$U$2:$U$12091,'Hazard Information'!$B$9:$B$17,'Risk Lv. Inforce'!$AI$2:$AI$12901)</f>
        <v>0</v>
      </c>
      <c r="L10" s="5">
        <f>SUMIF('Risk Lv. Inforce'!$U$7:$U$1048576,'Hazard Information'!$B$9:$B$17,'Risk Lv. Inforce'!$AJ$7:$AJ$1048576)</f>
        <v>0</v>
      </c>
      <c r="M10" s="5">
        <f>SUMIF('Risk Lv. Inforce'!$U$7:$U$1048576,'Hazard Information'!$B$9:$B$17,'Risk Lv. Inforce'!$AK$7:$AK$1048576)</f>
        <v>0</v>
      </c>
      <c r="N10" s="5" t="s">
        <v>136</v>
      </c>
      <c r="O10" s="5">
        <v>319</v>
      </c>
      <c r="P10" s="5">
        <v>5870711093</v>
      </c>
      <c r="Q10" s="5">
        <f>SUMIF('Risk Lv. Inforce'!$Y$2:$Y$1291,'Hazard Information'!$N$9:$N$18,'Risk Lv. Inforce'!$AF$2:$AF$1291)</f>
        <v>0</v>
      </c>
    </row>
    <row r="11" spans="1:17" x14ac:dyDescent="0.25">
      <c r="B11" s="3" t="s">
        <v>234</v>
      </c>
      <c r="C11" s="3">
        <v>0</v>
      </c>
      <c r="D11" s="3">
        <v>0</v>
      </c>
      <c r="E11" s="3">
        <v>0</v>
      </c>
      <c r="F11" s="3">
        <f>SUMIF('Risk Lv. Inforce'!$U$2:$U$10291,'Hazard Information'!$B$9:$B$17,'Risk Lv. Inforce'!$AD$2:$AD$12091)</f>
        <v>0</v>
      </c>
      <c r="G11" s="3">
        <f>SUMIF('Risk Lv. Inforce'!$U$2:$U$12091,'Hazard Information'!$B$9:$B$17,'Risk Lv. Inforce'!$AE$2:$AE$12901)</f>
        <v>0</v>
      </c>
      <c r="H11" s="3">
        <f>SUMIF('Risk Lv. Inforce'!$U$2:$U$12091,'Hazard Information'!$B$9:$B$17,'Risk Lv. Inforce'!$AF$2:$AF$12901)</f>
        <v>0</v>
      </c>
      <c r="I11" s="3">
        <f>SUMIF('Risk Lv. Inforce'!$U$2:$U$12091,'Hazard Information'!$B$9:$B$17,'Risk Lv. Inforce'!$AG$2:$AG$12901)</f>
        <v>0</v>
      </c>
      <c r="J11" s="3">
        <f>SUMIF('Risk Lv. Inforce'!$U$2:$U$12091,'Hazard Information'!$B$9:$B$17,'Risk Lv. Inforce'!$AH$2:$AH$12901)</f>
        <v>0</v>
      </c>
      <c r="K11" s="3">
        <f>SUMIF('Risk Lv. Inforce'!$U$2:$U$12091,'Hazard Information'!$B$9:$B$17,'Risk Lv. Inforce'!$AI$2:$AI$12901)</f>
        <v>0</v>
      </c>
      <c r="L11" s="3">
        <f>SUMIF('Risk Lv. Inforce'!$U$7:$U$1048576,'Hazard Information'!$B$9:$B$17,'Risk Lv. Inforce'!$AJ$7:$AJ$1048576)</f>
        <v>0</v>
      </c>
      <c r="M11" s="3">
        <f>SUMIF('Risk Lv. Inforce'!$U$7:$U$1048576,'Hazard Information'!$B$9:$B$17,'Risk Lv. Inforce'!$AK$7:$AK$1048576)</f>
        <v>0</v>
      </c>
      <c r="N11" s="3" t="s">
        <v>131</v>
      </c>
      <c r="O11" s="3">
        <v>754</v>
      </c>
      <c r="P11" s="3">
        <v>16200188364</v>
      </c>
      <c r="Q11" s="3">
        <f>SUMIF('Risk Lv. Inforce'!$Y$2:$Y$1291,'Hazard Information'!$N$9:$N$18,'Risk Lv. Inforce'!$AF$2:$AF$1291)</f>
        <v>0</v>
      </c>
    </row>
    <row r="12" spans="1:17" x14ac:dyDescent="0.25">
      <c r="B12" s="5" t="s">
        <v>235</v>
      </c>
      <c r="C12" s="5">
        <v>0</v>
      </c>
      <c r="D12" s="5">
        <v>0</v>
      </c>
      <c r="E12" s="5">
        <v>0</v>
      </c>
      <c r="F12" s="5">
        <f>SUMIF('Risk Lv. Inforce'!$U$2:$U$10291,'Hazard Information'!$B$9:$B$17,'Risk Lv. Inforce'!$AD$2:$AD$12091)</f>
        <v>0</v>
      </c>
      <c r="G12" s="5">
        <f>SUMIF('Risk Lv. Inforce'!$U$2:$U$12091,'Hazard Information'!$B$9:$B$17,'Risk Lv. Inforce'!$AE$2:$AE$12901)</f>
        <v>0</v>
      </c>
      <c r="H12" s="5">
        <f>SUMIF('Risk Lv. Inforce'!$U$2:$U$12091,'Hazard Information'!$B$9:$B$17,'Risk Lv. Inforce'!$AF$2:$AF$12901)</f>
        <v>0</v>
      </c>
      <c r="I12" s="5">
        <f>SUMIF('Risk Lv. Inforce'!$U$2:$U$12091,'Hazard Information'!$B$9:$B$17,'Risk Lv. Inforce'!$AG$2:$AG$12901)</f>
        <v>0</v>
      </c>
      <c r="J12" s="5">
        <f>SUMIF('Risk Lv. Inforce'!$U$2:$U$12091,'Hazard Information'!$B$9:$B$17,'Risk Lv. Inforce'!$AH$2:$AH$12901)</f>
        <v>0</v>
      </c>
      <c r="K12" s="5">
        <f>SUMIF('Risk Lv. Inforce'!$U$2:$U$12091,'Hazard Information'!$B$9:$B$17,'Risk Lv. Inforce'!$AI$2:$AI$12901)</f>
        <v>0</v>
      </c>
      <c r="L12" s="5">
        <f>SUMIF('Risk Lv. Inforce'!$U$7:$U$1048576,'Hazard Information'!$B$9:$B$17,'Risk Lv. Inforce'!$AJ$7:$AJ$1048576)</f>
        <v>0</v>
      </c>
      <c r="M12" s="5">
        <f>SUMIF('Risk Lv. Inforce'!$U$7:$U$1048576,'Hazard Information'!$B$9:$B$17,'Risk Lv. Inforce'!$AK$7:$AK$1048576)</f>
        <v>0</v>
      </c>
      <c r="N12" s="5" t="s">
        <v>133</v>
      </c>
      <c r="O12" s="5">
        <v>160</v>
      </c>
      <c r="P12" s="5">
        <v>3946760807</v>
      </c>
      <c r="Q12" s="5">
        <f>SUMIF('Risk Lv. Inforce'!$Y$2:$Y$1291,'Hazard Information'!$N$9:$N$18,'Risk Lv. Inforce'!$AF$2:$AF$1291)</f>
        <v>0</v>
      </c>
    </row>
    <row r="13" spans="1:17" x14ac:dyDescent="0.25">
      <c r="B13" s="3" t="s">
        <v>162</v>
      </c>
      <c r="C13" s="3">
        <v>186</v>
      </c>
      <c r="D13" s="3">
        <v>13763320</v>
      </c>
      <c r="E13" s="3">
        <v>241966</v>
      </c>
      <c r="F13" s="3">
        <f>SUMIF('Risk Lv. Inforce'!$U$2:$U$10291,'Hazard Information'!$B$9:$B$17,'Risk Lv. Inforce'!$AD$2:$AD$12091)</f>
        <v>0</v>
      </c>
      <c r="G13" s="3">
        <f>SUMIF('Risk Lv. Inforce'!$U$2:$U$12091,'Hazard Information'!$B$9:$B$17,'Risk Lv. Inforce'!$AE$2:$AE$12901)</f>
        <v>0</v>
      </c>
      <c r="H13" s="3">
        <f>SUMIF('Risk Lv. Inforce'!$U$2:$U$12091,'Hazard Information'!$B$9:$B$17,'Risk Lv. Inforce'!$AF$2:$AF$12901)</f>
        <v>0</v>
      </c>
      <c r="I13" s="3">
        <f>SUMIF('Risk Lv. Inforce'!$U$2:$U$12091,'Hazard Information'!$B$9:$B$17,'Risk Lv. Inforce'!$AG$2:$AG$12901)</f>
        <v>0</v>
      </c>
      <c r="J13" s="3">
        <f>SUMIF('Risk Lv. Inforce'!$U$2:$U$12091,'Hazard Information'!$B$9:$B$17,'Risk Lv. Inforce'!$AH$2:$AH$12901)</f>
        <v>0</v>
      </c>
      <c r="K13" s="3">
        <f>SUMIF('Risk Lv. Inforce'!$U$2:$U$12091,'Hazard Information'!$B$9:$B$17,'Risk Lv. Inforce'!$AI$2:$AI$12901)</f>
        <v>0</v>
      </c>
      <c r="L13" s="3">
        <f>SUMIF('Risk Lv. Inforce'!$U$7:$U$1048576,'Hazard Information'!$B$9:$B$17,'Risk Lv. Inforce'!$AJ$7:$AJ$1048576)</f>
        <v>0</v>
      </c>
      <c r="M13" s="3">
        <f>SUMIF('Risk Lv. Inforce'!$U$7:$U$1048576,'Hazard Information'!$B$9:$B$17,'Risk Lv. Inforce'!$AK$7:$AK$1048576)</f>
        <v>0</v>
      </c>
      <c r="N13" s="3" t="s">
        <v>132</v>
      </c>
      <c r="O13" s="3">
        <v>18</v>
      </c>
      <c r="P13" s="3">
        <v>383600048</v>
      </c>
      <c r="Q13" s="3">
        <f>SUMIF('Risk Lv. Inforce'!$Y$2:$Y$1291,'Hazard Information'!$N$9:$N$18,'Risk Lv. Inforce'!$AF$2:$AF$1291)</f>
        <v>0</v>
      </c>
    </row>
    <row r="14" spans="1:17" x14ac:dyDescent="0.25">
      <c r="B14" s="5" t="s">
        <v>50</v>
      </c>
      <c r="C14" s="5">
        <v>2048</v>
      </c>
      <c r="D14" s="5">
        <v>232033206</v>
      </c>
      <c r="E14" s="5">
        <v>4082636.9999999902</v>
      </c>
      <c r="F14" s="5">
        <f>SUMIF('Risk Lv. Inforce'!$U$2:$U$10291,'Hazard Information'!$B$9:$B$17,'Risk Lv. Inforce'!$AD$2:$AD$12091)</f>
        <v>0</v>
      </c>
      <c r="G14" s="5">
        <f>SUMIF('Risk Lv. Inforce'!$U$2:$U$12091,'Hazard Information'!$B$9:$B$17,'Risk Lv. Inforce'!$AE$2:$AE$12901)</f>
        <v>0</v>
      </c>
      <c r="H14" s="5">
        <f>SUMIF('Risk Lv. Inforce'!$U$2:$U$12091,'Hazard Information'!$B$9:$B$17,'Risk Lv. Inforce'!$AF$2:$AF$12901)</f>
        <v>0</v>
      </c>
      <c r="I14" s="5">
        <f>SUMIF('Risk Lv. Inforce'!$U$2:$U$12091,'Hazard Information'!$B$9:$B$17,'Risk Lv. Inforce'!$AG$2:$AG$12901)</f>
        <v>0</v>
      </c>
      <c r="J14" s="5">
        <f>SUMIF('Risk Lv. Inforce'!$U$2:$U$12091,'Hazard Information'!$B$9:$B$17,'Risk Lv. Inforce'!$AH$2:$AH$12901)</f>
        <v>0</v>
      </c>
      <c r="K14" s="5">
        <f>SUMIF('Risk Lv. Inforce'!$U$2:$U$12091,'Hazard Information'!$B$9:$B$17,'Risk Lv. Inforce'!$AI$2:$AI$12901)</f>
        <v>0</v>
      </c>
      <c r="L14" s="5">
        <f>SUMIF('Risk Lv. Inforce'!$U$7:$U$1048576,'Hazard Information'!$B$9:$B$17,'Risk Lv. Inforce'!$AJ$7:$AJ$1048576)</f>
        <v>0</v>
      </c>
      <c r="M14" s="5">
        <f>SUMIF('Risk Lv. Inforce'!$U$7:$U$1048576,'Hazard Information'!$B$9:$B$17,'Risk Lv. Inforce'!$AK$7:$AK$1048576)</f>
        <v>0</v>
      </c>
      <c r="N14" s="5" t="s">
        <v>137</v>
      </c>
      <c r="O14" s="5">
        <v>47</v>
      </c>
      <c r="P14" s="5">
        <v>1334882450</v>
      </c>
      <c r="Q14" s="5">
        <f>SUMIF('Risk Lv. Inforce'!$Y$2:$Y$1291,'Hazard Information'!$N$9:$N$18,'Risk Lv. Inforce'!$AF$2:$AF$1291)</f>
        <v>0</v>
      </c>
    </row>
    <row r="15" spans="1:17" x14ac:dyDescent="0.25">
      <c r="B15" s="3" t="s">
        <v>49</v>
      </c>
      <c r="C15" s="3">
        <v>384</v>
      </c>
      <c r="D15" s="3">
        <v>29623438</v>
      </c>
      <c r="E15" s="3">
        <v>596255</v>
      </c>
      <c r="F15" s="3">
        <f>SUMIF('Risk Lv. Inforce'!$U$2:$U$10291,'Hazard Information'!$B$9:$B$17,'Risk Lv. Inforce'!$AD$2:$AD$12091)</f>
        <v>0</v>
      </c>
      <c r="G15" s="3">
        <f>SUMIF('Risk Lv. Inforce'!$U$2:$U$12091,'Hazard Information'!$B$9:$B$17,'Risk Lv. Inforce'!$AE$2:$AE$12901)</f>
        <v>0</v>
      </c>
      <c r="H15" s="3">
        <f>SUMIF('Risk Lv. Inforce'!$U$2:$U$12091,'Hazard Information'!$B$9:$B$17,'Risk Lv. Inforce'!$AF$2:$AF$12901)</f>
        <v>0</v>
      </c>
      <c r="I15" s="3">
        <f>SUMIF('Risk Lv. Inforce'!$U$2:$U$12091,'Hazard Information'!$B$9:$B$17,'Risk Lv. Inforce'!$AG$2:$AG$12901)</f>
        <v>0</v>
      </c>
      <c r="J15" s="3">
        <f>SUMIF('Risk Lv. Inforce'!$U$2:$U$12091,'Hazard Information'!$B$9:$B$17,'Risk Lv. Inforce'!$AH$2:$AH$12901)</f>
        <v>0</v>
      </c>
      <c r="K15" s="3">
        <f>SUMIF('Risk Lv. Inforce'!$U$2:$U$12091,'Hazard Information'!$B$9:$B$17,'Risk Lv. Inforce'!$AI$2:$AI$12901)</f>
        <v>0</v>
      </c>
      <c r="L15" s="3">
        <f>SUMIF('Risk Lv. Inforce'!$U$7:$U$1048576,'Hazard Information'!$B$9:$B$17,'Risk Lv. Inforce'!$AJ$7:$AJ$1048576)</f>
        <v>0</v>
      </c>
      <c r="M15" s="3">
        <f>SUMIF('Risk Lv. Inforce'!$U$7:$U$1048576,'Hazard Information'!$B$9:$B$17,'Risk Lv. Inforce'!$AK$7:$AK$1048576)</f>
        <v>0</v>
      </c>
      <c r="N15" s="3" t="s">
        <v>134</v>
      </c>
      <c r="O15" s="3">
        <v>0</v>
      </c>
      <c r="P15" s="3">
        <v>0</v>
      </c>
      <c r="Q15" s="3">
        <f>SUMIF('Risk Lv. Inforce'!$Y$2:$Y$1291,'Hazard Information'!$N$9:$N$18,'Risk Lv. Inforce'!$AF$2:$AF$1291)</f>
        <v>0</v>
      </c>
    </row>
    <row r="16" spans="1:17" x14ac:dyDescent="0.25">
      <c r="B16" s="5" t="s">
        <v>125</v>
      </c>
      <c r="C16" s="5">
        <v>33</v>
      </c>
      <c r="D16" s="5">
        <v>14464000</v>
      </c>
      <c r="E16" s="5">
        <v>182444</v>
      </c>
      <c r="F16" s="5">
        <f>SUMIF('Risk Lv. Inforce'!$U$2:$U$10291,'Hazard Information'!$B$9:$B$17,'Risk Lv. Inforce'!$AD$2:$AD$12091)</f>
        <v>0</v>
      </c>
      <c r="G16" s="5">
        <f>SUMIF('Risk Lv. Inforce'!$U$2:$U$12091,'Hazard Information'!$B$9:$B$17,'Risk Lv. Inforce'!$AE$2:$AE$12901)</f>
        <v>0</v>
      </c>
      <c r="H16" s="5">
        <f>SUMIF('Risk Lv. Inforce'!$U$2:$U$12091,'Hazard Information'!$B$9:$B$17,'Risk Lv. Inforce'!$AF$2:$AF$12901)</f>
        <v>0</v>
      </c>
      <c r="I16" s="5">
        <f>SUMIF('Risk Lv. Inforce'!$U$2:$U$12091,'Hazard Information'!$B$9:$B$17,'Risk Lv. Inforce'!$AG$2:$AG$12901)</f>
        <v>0</v>
      </c>
      <c r="J16" s="5">
        <f>SUMIF('Risk Lv. Inforce'!$U$2:$U$12091,'Hazard Information'!$B$9:$B$17,'Risk Lv. Inforce'!$AH$2:$AH$12901)</f>
        <v>0</v>
      </c>
      <c r="K16" s="5">
        <f>SUMIF('Risk Lv. Inforce'!$U$2:$U$12091,'Hazard Information'!$B$9:$B$17,'Risk Lv. Inforce'!$AI$2:$AI$12901)</f>
        <v>0</v>
      </c>
      <c r="L16" s="5">
        <f>SUMIF('Risk Lv. Inforce'!$U$7:$U$1048576,'Hazard Information'!$B$9:$B$17,'Risk Lv. Inforce'!$AJ$7:$AJ$1048576)</f>
        <v>0</v>
      </c>
      <c r="M16" s="5">
        <f>SUMIF('Risk Lv. Inforce'!$U$7:$U$1048576,'Hazard Information'!$B$9:$B$17,'Risk Lv. Inforce'!$AK$7:$AK$1048576)</f>
        <v>0</v>
      </c>
      <c r="N16" s="5" t="s">
        <v>143</v>
      </c>
      <c r="O16" s="5">
        <v>0</v>
      </c>
      <c r="P16" s="5">
        <v>0</v>
      </c>
      <c r="Q16" s="5">
        <f>SUMIF('Risk Lv. Inforce'!$Y$2:$Y$1291,'Hazard Information'!$N$9:$N$18,'Risk Lv. Inforce'!$AF$2:$AF$1291)</f>
        <v>0</v>
      </c>
    </row>
    <row r="17" spans="2:17" x14ac:dyDescent="0.25">
      <c r="B17" s="3" t="s">
        <v>11</v>
      </c>
      <c r="C17" s="3">
        <v>0</v>
      </c>
      <c r="D17" s="3">
        <v>0</v>
      </c>
      <c r="E17" s="3">
        <v>0</v>
      </c>
      <c r="F17" s="3">
        <f>SUMIF('Risk Lv. Inforce'!$U$2:$U$10291,'Hazard Information'!$B$9:$B$17,'Risk Lv. Inforce'!$AD$2:$AD$12091)</f>
        <v>0</v>
      </c>
      <c r="G17" s="3">
        <f>SUMIF('Risk Lv. Inforce'!$U$2:$U$12091,'Hazard Information'!$B$9:$B$17,'Risk Lv. Inforce'!$AE$2:$AE$12901)</f>
        <v>0</v>
      </c>
      <c r="H17" s="3">
        <f>SUMIF('Risk Lv. Inforce'!$U$2:$U$12091,'Hazard Information'!$B$9:$B$17,'Risk Lv. Inforce'!$AF$2:$AF$12901)</f>
        <v>0</v>
      </c>
      <c r="I17" s="3">
        <f>SUMIF('Risk Lv. Inforce'!$U$2:$U$12091,'Hazard Information'!$B$9:$B$17,'Risk Lv. Inforce'!$AG$2:$AG$12901)</f>
        <v>0</v>
      </c>
      <c r="J17" s="3">
        <f>SUMIF('Risk Lv. Inforce'!$U$2:$U$12091,'Hazard Information'!$B$9:$B$17,'Risk Lv. Inforce'!$AH$2:$AH$12901)</f>
        <v>0</v>
      </c>
      <c r="K17" s="3">
        <f>SUMIF('Risk Lv. Inforce'!$U$2:$U$12091,'Hazard Information'!$B$9:$B$17,'Risk Lv. Inforce'!$AI$2:$AI$12901)</f>
        <v>0</v>
      </c>
      <c r="L17" s="3">
        <f>SUMIF('Risk Lv. Inforce'!$U$7:$U$1048576,'Hazard Information'!$B$9:$B$17,'Risk Lv. Inforce'!$AJ$7:$AJ$1048576)</f>
        <v>0</v>
      </c>
      <c r="M17" s="3">
        <f>SUMIF('Risk Lv. Inforce'!$U$7:$U$1048576,'Hazard Information'!$B$9:$B$17,'Risk Lv. Inforce'!$AK$7:$AK$1048576)</f>
        <v>0</v>
      </c>
      <c r="N17" s="3" t="s">
        <v>144</v>
      </c>
      <c r="O17" s="3">
        <v>0</v>
      </c>
      <c r="P17" s="3">
        <v>0</v>
      </c>
      <c r="Q17" s="3">
        <f>SUMIF('Risk Lv. Inforce'!$Y$2:$Y$1291,'Hazard Information'!$N$9:$N$18,'Risk Lv. Inforce'!$AF$2:$AF$1291)</f>
        <v>0</v>
      </c>
    </row>
    <row r="18" spans="2:17" x14ac:dyDescent="0.25">
      <c r="B18" s="39"/>
      <c r="C18" s="41">
        <f>SUM(C9:C17)</f>
        <v>2651</v>
      </c>
      <c r="D18" s="41">
        <f t="shared" ref="D18:M18" si="0">SUM(D9:D17)</f>
        <v>289883964</v>
      </c>
      <c r="E18" s="41">
        <f t="shared" si="0"/>
        <v>5103301.9999999907</v>
      </c>
      <c r="F18" s="41">
        <f t="shared" si="0"/>
        <v>0</v>
      </c>
      <c r="G18" s="41">
        <f t="shared" si="0"/>
        <v>0</v>
      </c>
      <c r="H18" s="41">
        <f t="shared" si="0"/>
        <v>0</v>
      </c>
      <c r="I18" s="41">
        <f t="shared" si="0"/>
        <v>0</v>
      </c>
      <c r="J18" s="41">
        <f t="shared" si="0"/>
        <v>0</v>
      </c>
      <c r="K18" s="41">
        <f t="shared" si="0"/>
        <v>0</v>
      </c>
      <c r="L18" s="41">
        <f t="shared" si="0"/>
        <v>0</v>
      </c>
      <c r="M18" s="41">
        <f t="shared" si="0"/>
        <v>0</v>
      </c>
      <c r="N18" s="5" t="s">
        <v>11</v>
      </c>
      <c r="O18" s="5">
        <v>4</v>
      </c>
      <c r="P18" s="5">
        <v>22848634</v>
      </c>
      <c r="Q18" s="5">
        <f>SUMIF('Risk Lv. Inforce'!$Y$2:$Y$1291,'Hazard Information'!$N$9:$N$18,'Risk Lv. Inforce'!$AF$2:$AF$1291)</f>
        <v>0</v>
      </c>
    </row>
    <row r="19" spans="2:17" x14ac:dyDescent="0.25">
      <c r="B19" s="39"/>
      <c r="C19" s="40"/>
      <c r="D19" s="40"/>
      <c r="E19" s="40"/>
      <c r="F19" s="40"/>
      <c r="G19" s="40"/>
      <c r="H19" s="40"/>
      <c r="I19" s="40"/>
      <c r="J19" s="40"/>
      <c r="K19" s="40"/>
      <c r="O19" s="41">
        <f>SUM(O9:O18)</f>
        <v>1625</v>
      </c>
      <c r="P19" s="41">
        <f>SUM(P9:P18)</f>
        <v>32820325294</v>
      </c>
      <c r="Q19" s="41">
        <f>SUM(Q9:Q18)</f>
        <v>0</v>
      </c>
    </row>
    <row r="20" spans="2:17" x14ac:dyDescent="0.25">
      <c r="D20" s="4"/>
      <c r="E20" s="4"/>
      <c r="F20" s="4"/>
      <c r="G20" s="4"/>
      <c r="H20" s="4"/>
      <c r="I20" s="4"/>
      <c r="J20" s="4"/>
      <c r="K20" s="4"/>
    </row>
    <row r="21" spans="2:17" x14ac:dyDescent="0.25">
      <c r="D21" s="4"/>
      <c r="E21" s="4"/>
      <c r="F21" s="4"/>
      <c r="G21" s="4"/>
      <c r="H21" s="4"/>
      <c r="I21" s="4"/>
      <c r="J21" s="4"/>
      <c r="K21" s="4"/>
    </row>
    <row r="22" spans="2:17" x14ac:dyDescent="0.25">
      <c r="D22" s="4"/>
      <c r="E22" s="4"/>
      <c r="F22" s="4"/>
      <c r="G22" s="4"/>
      <c r="H22" s="4"/>
      <c r="I22" s="4"/>
      <c r="J22" s="4"/>
      <c r="K22" s="4"/>
    </row>
    <row r="23" spans="2:17" x14ac:dyDescent="0.25">
      <c r="D23" s="4"/>
      <c r="E23" s="4"/>
      <c r="F23" s="4"/>
      <c r="G23" s="4"/>
      <c r="H23" s="4"/>
      <c r="I23" s="4"/>
      <c r="J23" s="4"/>
      <c r="K23" s="4"/>
    </row>
    <row r="24" spans="2:17" x14ac:dyDescent="0.25">
      <c r="D24" s="4"/>
      <c r="E24" s="4"/>
      <c r="F24" s="4"/>
      <c r="G24" s="4"/>
      <c r="H24" s="4"/>
      <c r="I24" s="4"/>
      <c r="J24" s="4"/>
      <c r="K24" s="4"/>
    </row>
    <row r="25" spans="2:17" x14ac:dyDescent="0.25">
      <c r="D25" s="4"/>
      <c r="E25" s="4"/>
      <c r="F25" s="4"/>
      <c r="G25" s="4"/>
      <c r="H25" s="4"/>
      <c r="I25" s="4"/>
      <c r="J25" s="4"/>
      <c r="K25" s="4"/>
    </row>
    <row r="26" spans="2:17" x14ac:dyDescent="0.25">
      <c r="D26" s="4"/>
      <c r="E26" s="4"/>
      <c r="F26" s="4"/>
      <c r="G26" s="4"/>
      <c r="H26" s="4"/>
      <c r="I26" s="4"/>
      <c r="J26" s="4"/>
      <c r="K26" s="4"/>
    </row>
    <row r="27" spans="2:17" x14ac:dyDescent="0.25">
      <c r="D27" s="4"/>
      <c r="E27" s="4"/>
      <c r="F27" s="4"/>
      <c r="G27" s="4"/>
      <c r="H27" s="4"/>
      <c r="I27" s="4"/>
      <c r="J27" s="4"/>
      <c r="K27" s="4"/>
    </row>
    <row r="28" spans="2:17" x14ac:dyDescent="0.25">
      <c r="D28" s="4"/>
      <c r="E28" s="4"/>
      <c r="F28" s="4"/>
      <c r="G28" s="4"/>
      <c r="H28" s="4"/>
      <c r="I28" s="4"/>
      <c r="J28" s="4"/>
      <c r="K28" s="4"/>
    </row>
    <row r="29" spans="2:17" x14ac:dyDescent="0.25">
      <c r="D29" s="4"/>
      <c r="E29" s="4"/>
      <c r="F29" s="4"/>
      <c r="G29" s="4"/>
      <c r="H29" s="4"/>
      <c r="I29" s="4"/>
      <c r="J29" s="4"/>
      <c r="K29" s="4"/>
    </row>
    <row r="30" spans="2:17" x14ac:dyDescent="0.25">
      <c r="D30" s="4"/>
      <c r="E30" s="4"/>
      <c r="F30" s="4"/>
      <c r="G30" s="4"/>
      <c r="H30" s="4"/>
      <c r="I30" s="4"/>
      <c r="J30" s="4"/>
      <c r="K30" s="4"/>
    </row>
    <row r="31" spans="2:17" x14ac:dyDescent="0.25">
      <c r="D31" s="4"/>
      <c r="E31" s="4"/>
      <c r="F31" s="4"/>
      <c r="G31" s="4"/>
      <c r="H31" s="4"/>
      <c r="I31" s="4"/>
      <c r="J31" s="4"/>
      <c r="K31" s="4"/>
    </row>
    <row r="32" spans="2:17" x14ac:dyDescent="0.25">
      <c r="D32" s="4"/>
      <c r="E32" s="4"/>
      <c r="F32" s="4"/>
      <c r="G32" s="4"/>
      <c r="H32" s="4"/>
      <c r="I32" s="4"/>
      <c r="J32" s="4"/>
      <c r="K32" s="4"/>
    </row>
    <row r="33" spans="4:11" x14ac:dyDescent="0.25">
      <c r="D33" s="4"/>
      <c r="E33" s="4"/>
      <c r="F33" s="4"/>
      <c r="G33" s="4"/>
      <c r="H33" s="4"/>
      <c r="I33" s="4"/>
      <c r="J33" s="4"/>
      <c r="K33" s="4"/>
    </row>
    <row r="34" spans="4:11" x14ac:dyDescent="0.25">
      <c r="D34" s="4"/>
      <c r="E34" s="4"/>
      <c r="F34" s="4"/>
      <c r="G34" s="4"/>
      <c r="H34" s="4"/>
      <c r="I34" s="4"/>
      <c r="J34" s="4"/>
      <c r="K34" s="4"/>
    </row>
    <row r="35" spans="4:11" x14ac:dyDescent="0.25">
      <c r="D35" s="4"/>
      <c r="E35" s="4"/>
      <c r="F35" s="4"/>
      <c r="G35" s="4"/>
      <c r="H35" s="4"/>
      <c r="I35" s="4"/>
      <c r="J35" s="4"/>
      <c r="K35" s="4"/>
    </row>
    <row r="37" spans="4:11" x14ac:dyDescent="0.25">
      <c r="D37" s="4"/>
      <c r="E37" s="4"/>
      <c r="F37" s="4"/>
      <c r="G37" s="4"/>
      <c r="H37" s="4"/>
      <c r="I37" s="4"/>
      <c r="J37" s="4"/>
      <c r="K37" s="4"/>
    </row>
    <row r="38" spans="4:11" x14ac:dyDescent="0.25">
      <c r="D38" s="4"/>
      <c r="E38" s="4"/>
      <c r="F38" s="4"/>
      <c r="G38" s="4"/>
      <c r="H38" s="4"/>
      <c r="I38" s="4"/>
      <c r="J38" s="4"/>
      <c r="K38" s="4"/>
    </row>
    <row r="39" spans="4:11" x14ac:dyDescent="0.25">
      <c r="D39" s="4"/>
      <c r="E39" s="4"/>
      <c r="F39" s="4"/>
      <c r="G39" s="4"/>
      <c r="H39" s="4"/>
      <c r="I39" s="4"/>
      <c r="J39" s="4"/>
      <c r="K39" s="4"/>
    </row>
    <row r="40" spans="4:11" x14ac:dyDescent="0.25">
      <c r="D40" s="4"/>
      <c r="E40" s="4"/>
      <c r="F40" s="4"/>
      <c r="G40" s="4"/>
      <c r="H40" s="4"/>
      <c r="I40" s="4"/>
      <c r="J40" s="4"/>
      <c r="K40" s="4"/>
    </row>
    <row r="41" spans="4:11" x14ac:dyDescent="0.25">
      <c r="D41" s="4"/>
      <c r="E41" s="4"/>
      <c r="F41" s="4"/>
      <c r="G41" s="4"/>
      <c r="H41" s="4"/>
      <c r="I41" s="4"/>
      <c r="J41" s="4"/>
      <c r="K41" s="4"/>
    </row>
    <row r="42" spans="4:11" x14ac:dyDescent="0.25">
      <c r="D42" s="4"/>
      <c r="E42" s="4"/>
      <c r="F42" s="4"/>
      <c r="G42" s="4"/>
      <c r="H42" s="4"/>
      <c r="I42" s="4"/>
      <c r="J42" s="4"/>
      <c r="K42" s="4"/>
    </row>
  </sheetData>
  <mergeCells count="4">
    <mergeCell ref="F7:G7"/>
    <mergeCell ref="L7:M7"/>
    <mergeCell ref="H7:I7"/>
    <mergeCell ref="J7:K7"/>
  </mergeCell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sheetPr>
  <dimension ref="A1"/>
  <sheetViews>
    <sheetView zoomScale="90" zoomScaleNormal="90" workbookViewId="0">
      <selection activeCell="D7" sqref="D7"/>
    </sheetView>
  </sheetViews>
  <sheetFormatPr defaultColWidth="9.140625" defaultRowHeight="15" x14ac:dyDescent="0.25"/>
  <cols>
    <col min="1" max="16384" width="9.140625" style="13"/>
  </cols>
  <sheetData/>
  <pageMargins left="0.7" right="0.7" top="0.75" bottom="0.75" header="0.3" footer="0.3"/>
  <pageSetup paperSize="9"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8"/>
  <sheetViews>
    <sheetView topLeftCell="A48" workbookViewId="0">
      <selection activeCell="C48" sqref="C48"/>
    </sheetView>
  </sheetViews>
  <sheetFormatPr defaultRowHeight="15" x14ac:dyDescent="0.25"/>
  <cols>
    <col min="1" max="1" width="14.7109375" style="65" bestFit="1" customWidth="1"/>
    <col min="2" max="2" width="22.140625" bestFit="1" customWidth="1"/>
    <col min="3" max="3" width="19.85546875" bestFit="1" customWidth="1"/>
    <col min="4" max="4" width="29.42578125" bestFit="1" customWidth="1"/>
    <col min="5" max="5" width="29.7109375" bestFit="1" customWidth="1"/>
    <col min="6" max="6" width="33.42578125" bestFit="1" customWidth="1"/>
    <col min="7" max="7" width="41.85546875" bestFit="1" customWidth="1"/>
    <col min="13" max="13" width="14.7109375" style="65" bestFit="1" customWidth="1"/>
  </cols>
  <sheetData>
    <row r="1" spans="1:13" x14ac:dyDescent="0.25">
      <c r="A1" s="65" t="s">
        <v>220</v>
      </c>
      <c r="B1" s="49"/>
      <c r="C1" s="1"/>
      <c r="D1" s="1"/>
      <c r="E1" s="1"/>
      <c r="F1" s="1"/>
      <c r="G1" s="1"/>
      <c r="I1" s="1"/>
      <c r="J1" s="1"/>
      <c r="K1" s="65"/>
      <c r="L1" s="1"/>
      <c r="M1"/>
    </row>
    <row r="2" spans="1:13" x14ac:dyDescent="0.25">
      <c r="B2" s="1"/>
      <c r="C2" s="1"/>
      <c r="D2" s="1"/>
      <c r="E2" s="1"/>
      <c r="F2" s="1"/>
      <c r="G2" s="1"/>
      <c r="I2" s="1"/>
      <c r="J2" s="1"/>
      <c r="K2" s="65"/>
      <c r="L2" s="1"/>
      <c r="M2"/>
    </row>
    <row r="3" spans="1:13" x14ac:dyDescent="0.25">
      <c r="B3" s="1"/>
      <c r="C3" s="1"/>
      <c r="D3" s="1"/>
      <c r="E3" s="1"/>
      <c r="F3" s="1"/>
      <c r="G3" s="1"/>
      <c r="I3" s="1"/>
      <c r="J3" s="1"/>
      <c r="K3" s="65"/>
      <c r="L3" s="1"/>
      <c r="M3"/>
    </row>
    <row r="4" spans="1:13" x14ac:dyDescent="0.25">
      <c r="B4" s="1"/>
      <c r="C4" s="1"/>
      <c r="D4" s="1"/>
      <c r="E4" s="1"/>
      <c r="F4" s="1"/>
      <c r="G4" s="1"/>
      <c r="I4" s="1"/>
      <c r="J4" s="1"/>
      <c r="K4" s="65"/>
      <c r="L4" s="1"/>
      <c r="M4"/>
    </row>
    <row r="5" spans="1:13" x14ac:dyDescent="0.25">
      <c r="B5" s="1"/>
      <c r="C5" s="1"/>
      <c r="D5" s="1"/>
      <c r="E5" s="1"/>
      <c r="F5" s="1"/>
      <c r="G5" s="1"/>
      <c r="I5" s="1"/>
      <c r="J5" s="1"/>
      <c r="K5" s="65"/>
      <c r="L5" s="1"/>
      <c r="M5"/>
    </row>
    <row r="6" spans="1:13" x14ac:dyDescent="0.25">
      <c r="B6" s="53"/>
      <c r="C6" s="1"/>
      <c r="D6" s="1"/>
      <c r="E6" s="1"/>
      <c r="F6" s="1"/>
      <c r="G6" s="1"/>
      <c r="I6" s="53"/>
      <c r="J6" s="1"/>
      <c r="K6" s="65"/>
      <c r="L6" s="1"/>
      <c r="M6"/>
    </row>
    <row r="7" spans="1:13" x14ac:dyDescent="0.25">
      <c r="B7" s="1"/>
      <c r="C7" s="1"/>
      <c r="D7" s="1"/>
      <c r="E7" s="1"/>
      <c r="F7" s="1"/>
      <c r="G7" s="1"/>
      <c r="I7" s="1"/>
      <c r="J7" s="1"/>
      <c r="K7" s="65"/>
      <c r="L7" s="1"/>
      <c r="M7"/>
    </row>
    <row r="8" spans="1:13" x14ac:dyDescent="0.25">
      <c r="B8" s="1"/>
      <c r="C8" s="1"/>
      <c r="D8" s="1"/>
      <c r="E8" s="1"/>
      <c r="F8" s="1"/>
      <c r="G8" s="1"/>
      <c r="I8" s="1"/>
      <c r="J8" s="1"/>
      <c r="K8" s="65"/>
      <c r="L8" s="1"/>
      <c r="M8"/>
    </row>
    <row r="9" spans="1:13" x14ac:dyDescent="0.25">
      <c r="B9" s="1"/>
      <c r="C9" s="1"/>
      <c r="D9" s="1"/>
      <c r="E9" s="1"/>
      <c r="F9" s="1"/>
      <c r="G9" s="1"/>
      <c r="I9" s="1"/>
      <c r="J9" s="1"/>
      <c r="K9" s="65"/>
      <c r="L9" s="1"/>
      <c r="M9"/>
    </row>
    <row r="10" spans="1:13" x14ac:dyDescent="0.25">
      <c r="B10" s="1"/>
      <c r="C10" s="1"/>
      <c r="D10" s="1"/>
      <c r="E10" s="1"/>
      <c r="F10" s="1"/>
      <c r="G10" s="1"/>
      <c r="I10" s="1"/>
      <c r="J10" s="1"/>
      <c r="K10" s="65"/>
      <c r="L10" s="1"/>
      <c r="M10"/>
    </row>
    <row r="11" spans="1:13" x14ac:dyDescent="0.25">
      <c r="B11" s="1"/>
      <c r="C11" s="1"/>
      <c r="D11" s="1"/>
      <c r="E11" s="1"/>
      <c r="F11" s="1"/>
      <c r="G11" s="1"/>
      <c r="I11" s="1"/>
      <c r="J11" s="1"/>
      <c r="K11" s="65"/>
      <c r="L11" s="1"/>
      <c r="M11"/>
    </row>
    <row r="12" spans="1:13" x14ac:dyDescent="0.25">
      <c r="B12" s="1"/>
      <c r="C12" s="1"/>
      <c r="D12" s="1"/>
      <c r="E12" s="1"/>
      <c r="F12" s="1"/>
      <c r="G12" s="1"/>
      <c r="I12" s="1"/>
      <c r="J12" s="1"/>
      <c r="K12" s="65"/>
      <c r="L12" s="1"/>
      <c r="M12"/>
    </row>
    <row r="13" spans="1:13" x14ac:dyDescent="0.25">
      <c r="B13" s="1"/>
      <c r="C13" s="1"/>
      <c r="D13" s="1"/>
      <c r="E13" s="1"/>
      <c r="F13" s="1"/>
      <c r="G13" s="1"/>
      <c r="I13" s="1"/>
      <c r="J13" s="1"/>
      <c r="K13" s="65"/>
      <c r="L13" s="1"/>
      <c r="M13"/>
    </row>
    <row r="14" spans="1:13" x14ac:dyDescent="0.25">
      <c r="B14" s="1"/>
      <c r="C14" s="1"/>
      <c r="D14" s="1"/>
      <c r="E14" s="1"/>
      <c r="F14" s="1"/>
      <c r="G14" s="1"/>
      <c r="I14" s="1"/>
      <c r="J14" s="1"/>
      <c r="K14" s="65"/>
      <c r="L14" s="1"/>
      <c r="M14"/>
    </row>
    <row r="15" spans="1:13" x14ac:dyDescent="0.25">
      <c r="B15" s="1"/>
      <c r="C15" s="1"/>
      <c r="D15" s="1"/>
      <c r="E15" s="1"/>
      <c r="F15" s="1"/>
      <c r="G15" s="1"/>
      <c r="I15" s="1"/>
      <c r="J15" s="1"/>
      <c r="K15" s="65"/>
      <c r="L15" s="1"/>
      <c r="M15"/>
    </row>
    <row r="16" spans="1:13" x14ac:dyDescent="0.25">
      <c r="B16" s="1"/>
      <c r="C16" s="1"/>
      <c r="D16" s="1"/>
      <c r="E16" s="1"/>
      <c r="F16" s="1"/>
      <c r="G16" s="1"/>
      <c r="I16" s="1"/>
      <c r="J16" s="1"/>
      <c r="K16" s="65"/>
      <c r="L16" s="1"/>
      <c r="M16"/>
    </row>
    <row r="17" spans="1:13" x14ac:dyDescent="0.25">
      <c r="B17" s="1"/>
      <c r="C17" s="30"/>
      <c r="D17" s="1"/>
      <c r="E17" s="1"/>
      <c r="F17" s="1"/>
      <c r="G17" s="1"/>
      <c r="I17" s="1"/>
      <c r="J17" s="1"/>
      <c r="K17" s="65"/>
      <c r="L17" s="1"/>
      <c r="M17"/>
    </row>
    <row r="18" spans="1:13" x14ac:dyDescent="0.25">
      <c r="B18" s="53"/>
      <c r="C18" s="30"/>
      <c r="D18" s="132"/>
      <c r="E18" s="1"/>
      <c r="F18" s="1"/>
      <c r="G18" s="1"/>
      <c r="I18" s="53"/>
      <c r="J18" s="1"/>
      <c r="K18" s="65"/>
      <c r="L18" s="1"/>
      <c r="M18"/>
    </row>
    <row r="19" spans="1:13" x14ac:dyDescent="0.25">
      <c r="B19" s="53"/>
      <c r="C19" s="30"/>
      <c r="D19" s="1"/>
      <c r="E19" s="1"/>
      <c r="F19" s="1"/>
      <c r="G19" s="1"/>
      <c r="I19" s="53"/>
      <c r="J19" s="1"/>
      <c r="K19" s="65"/>
      <c r="L19" s="1"/>
      <c r="M19"/>
    </row>
    <row r="20" spans="1:13" x14ac:dyDescent="0.25">
      <c r="A20" s="65" t="s">
        <v>222</v>
      </c>
      <c r="B20" s="1"/>
      <c r="C20" s="1"/>
      <c r="D20" s="1"/>
      <c r="E20" s="1"/>
      <c r="F20" s="1"/>
      <c r="G20" s="1"/>
      <c r="K20" s="65"/>
      <c r="M20"/>
    </row>
    <row r="21" spans="1:13" x14ac:dyDescent="0.25">
      <c r="B21" s="1"/>
      <c r="C21" s="1"/>
      <c r="D21" s="33"/>
      <c r="E21" s="33"/>
      <c r="F21" s="33"/>
      <c r="G21" s="33"/>
      <c r="K21" s="65"/>
      <c r="M21"/>
    </row>
    <row r="22" spans="1:13" x14ac:dyDescent="0.25">
      <c r="B22" s="1"/>
      <c r="C22" s="1"/>
      <c r="D22" s="33"/>
      <c r="E22" s="33"/>
      <c r="F22" s="33"/>
      <c r="G22" s="33"/>
      <c r="K22" s="65"/>
      <c r="M22"/>
    </row>
    <row r="23" spans="1:13" x14ac:dyDescent="0.25">
      <c r="B23" s="1"/>
      <c r="C23" s="1"/>
      <c r="D23" s="33"/>
      <c r="E23" s="33"/>
      <c r="F23" s="33"/>
      <c r="G23" s="33"/>
      <c r="K23" s="65"/>
      <c r="M23"/>
    </row>
    <row r="24" spans="1:13" x14ac:dyDescent="0.25">
      <c r="B24" s="1"/>
      <c r="C24" s="1"/>
      <c r="D24" s="33"/>
      <c r="E24" s="33"/>
      <c r="F24" s="33"/>
      <c r="G24" s="33"/>
      <c r="K24" s="65"/>
      <c r="M24"/>
    </row>
    <row r="25" spans="1:13" x14ac:dyDescent="0.25">
      <c r="B25" s="53"/>
      <c r="C25" s="1"/>
      <c r="D25" s="33"/>
      <c r="E25" s="33"/>
      <c r="F25" s="33"/>
      <c r="G25" s="33"/>
      <c r="K25" s="65"/>
      <c r="M25"/>
    </row>
    <row r="26" spans="1:13" x14ac:dyDescent="0.25">
      <c r="B26" s="1"/>
      <c r="C26" s="1"/>
      <c r="D26" s="33"/>
      <c r="E26" s="33"/>
      <c r="F26" s="33"/>
      <c r="G26" s="33"/>
      <c r="K26" s="65"/>
      <c r="M26"/>
    </row>
    <row r="27" spans="1:13" x14ac:dyDescent="0.25">
      <c r="B27" s="1"/>
      <c r="C27" s="1"/>
      <c r="D27" s="33"/>
      <c r="E27" s="33"/>
      <c r="F27" s="33"/>
      <c r="G27" s="33"/>
      <c r="K27" s="65"/>
      <c r="M27"/>
    </row>
    <row r="28" spans="1:13" x14ac:dyDescent="0.25">
      <c r="B28" s="1"/>
      <c r="C28" s="1"/>
      <c r="D28" s="33"/>
      <c r="E28" s="33"/>
      <c r="F28" s="33"/>
      <c r="G28" s="33"/>
      <c r="K28" s="65"/>
      <c r="M28"/>
    </row>
    <row r="29" spans="1:13" x14ac:dyDescent="0.25">
      <c r="B29" s="1"/>
      <c r="C29" s="1"/>
      <c r="D29" s="33"/>
      <c r="E29" s="33"/>
      <c r="F29" s="33"/>
      <c r="G29" s="33"/>
      <c r="K29" s="65"/>
      <c r="M29"/>
    </row>
    <row r="30" spans="1:13" x14ac:dyDescent="0.25">
      <c r="B30" s="1"/>
      <c r="C30" s="1"/>
      <c r="D30" s="33"/>
      <c r="E30" s="33"/>
      <c r="F30" s="33"/>
      <c r="G30" s="33"/>
      <c r="K30" s="65"/>
      <c r="M30"/>
    </row>
    <row r="31" spans="1:13" x14ac:dyDescent="0.25">
      <c r="B31" s="1"/>
      <c r="C31" s="1"/>
      <c r="D31" s="33"/>
      <c r="E31" s="33"/>
      <c r="F31" s="33"/>
      <c r="G31" s="33"/>
      <c r="K31" s="65"/>
      <c r="M31"/>
    </row>
    <row r="32" spans="1:13" x14ac:dyDescent="0.25">
      <c r="B32" s="1"/>
      <c r="C32" s="1"/>
      <c r="D32" s="33"/>
      <c r="E32" s="33"/>
      <c r="F32" s="33"/>
      <c r="G32" s="33"/>
      <c r="K32" s="65"/>
      <c r="M32"/>
    </row>
    <row r="33" spans="1:13" x14ac:dyDescent="0.25">
      <c r="B33" s="1"/>
      <c r="C33" s="1"/>
      <c r="D33" s="33"/>
      <c r="E33" s="33"/>
      <c r="F33" s="33"/>
      <c r="G33" s="33"/>
      <c r="K33" s="65"/>
      <c r="M33"/>
    </row>
    <row r="34" spans="1:13" x14ac:dyDescent="0.25">
      <c r="B34" s="1"/>
      <c r="C34" s="1"/>
      <c r="D34" s="33"/>
      <c r="E34" s="33"/>
      <c r="F34" s="33"/>
      <c r="G34" s="33"/>
      <c r="K34" s="65"/>
      <c r="M34"/>
    </row>
    <row r="35" spans="1:13" x14ac:dyDescent="0.25">
      <c r="B35" s="1"/>
      <c r="C35" s="1"/>
      <c r="D35" s="1"/>
      <c r="E35" s="1"/>
      <c r="F35" s="1"/>
      <c r="G35" s="1"/>
      <c r="K35" s="65"/>
      <c r="M35"/>
    </row>
    <row r="36" spans="1:13" x14ac:dyDescent="0.25">
      <c r="B36" s="1"/>
      <c r="C36" s="30"/>
      <c r="D36" s="1"/>
      <c r="E36" s="1"/>
      <c r="F36" s="1"/>
      <c r="G36" s="1"/>
      <c r="K36" s="65"/>
      <c r="M36"/>
    </row>
    <row r="37" spans="1:13" x14ac:dyDescent="0.25">
      <c r="B37" s="53"/>
      <c r="C37" s="30"/>
      <c r="D37" s="132"/>
      <c r="E37" s="1"/>
      <c r="F37" s="1"/>
      <c r="G37" s="1"/>
      <c r="K37" s="65"/>
      <c r="M37"/>
    </row>
    <row r="38" spans="1:13" x14ac:dyDescent="0.25">
      <c r="B38" s="53"/>
      <c r="C38" s="30"/>
      <c r="D38" s="1"/>
      <c r="E38" s="1"/>
      <c r="F38" s="1"/>
      <c r="G38" s="1"/>
      <c r="K38" s="65"/>
      <c r="M38"/>
    </row>
    <row r="39" spans="1:13" x14ac:dyDescent="0.25">
      <c r="A39" s="65" t="s">
        <v>223</v>
      </c>
      <c r="B39" s="1"/>
      <c r="C39" s="1"/>
      <c r="D39" s="1"/>
      <c r="E39" s="1"/>
      <c r="F39" s="1"/>
      <c r="G39" s="1"/>
      <c r="K39" s="65"/>
      <c r="M39"/>
    </row>
    <row r="40" spans="1:13" x14ac:dyDescent="0.25">
      <c r="B40" s="1"/>
      <c r="C40" s="1"/>
      <c r="D40" s="1"/>
      <c r="E40" s="1"/>
      <c r="F40" s="1"/>
      <c r="G40" s="1"/>
      <c r="K40" s="65"/>
      <c r="M40"/>
    </row>
    <row r="41" spans="1:13" x14ac:dyDescent="0.25">
      <c r="B41" s="1"/>
      <c r="C41" s="1"/>
      <c r="D41" s="1"/>
      <c r="E41" s="1"/>
      <c r="F41" s="1"/>
      <c r="G41" s="1"/>
      <c r="K41" s="65"/>
      <c r="M41"/>
    </row>
    <row r="42" spans="1:13" x14ac:dyDescent="0.25">
      <c r="B42" s="1"/>
      <c r="C42" s="1"/>
      <c r="D42" s="1"/>
      <c r="E42" s="1"/>
      <c r="F42" s="1"/>
      <c r="G42" s="1"/>
      <c r="K42" s="65"/>
      <c r="M42"/>
    </row>
    <row r="43" spans="1:13" x14ac:dyDescent="0.25">
      <c r="B43" s="1"/>
      <c r="C43" s="1"/>
      <c r="D43" s="1"/>
      <c r="E43" s="1"/>
      <c r="F43" s="1"/>
      <c r="G43" s="1"/>
      <c r="K43" s="65"/>
      <c r="M43"/>
    </row>
    <row r="44" spans="1:13" x14ac:dyDescent="0.25">
      <c r="B44" s="53"/>
      <c r="C44" s="1"/>
      <c r="D44" s="1"/>
      <c r="E44" s="1"/>
      <c r="F44" s="1"/>
      <c r="G44" s="1"/>
      <c r="K44" s="65"/>
      <c r="M44"/>
    </row>
    <row r="45" spans="1:13" x14ac:dyDescent="0.25">
      <c r="B45" s="1"/>
      <c r="C45" s="1"/>
      <c r="D45" s="1"/>
      <c r="E45" s="1"/>
      <c r="F45" s="1"/>
      <c r="G45" s="1"/>
      <c r="K45" s="65"/>
      <c r="M45"/>
    </row>
    <row r="46" spans="1:13" x14ac:dyDescent="0.25">
      <c r="B46" s="1"/>
      <c r="C46" s="1"/>
      <c r="D46" s="1"/>
      <c r="E46" s="1"/>
      <c r="F46" s="1"/>
      <c r="G46" s="1"/>
      <c r="K46" s="65"/>
      <c r="M46"/>
    </row>
    <row r="47" spans="1:13" x14ac:dyDescent="0.25">
      <c r="B47" s="1"/>
      <c r="C47" s="1"/>
      <c r="D47" s="1"/>
      <c r="E47" s="1"/>
      <c r="F47" s="1"/>
      <c r="G47" s="1"/>
      <c r="K47" s="65"/>
      <c r="M47"/>
    </row>
    <row r="48" spans="1:13" x14ac:dyDescent="0.25">
      <c r="B48" s="1"/>
      <c r="C48" s="1"/>
      <c r="D48" s="1"/>
      <c r="E48" s="1"/>
      <c r="F48" s="1"/>
      <c r="G48" s="1"/>
      <c r="K48" s="65"/>
      <c r="M48"/>
    </row>
    <row r="49" spans="1:13" x14ac:dyDescent="0.25">
      <c r="B49" s="1"/>
      <c r="C49" s="1"/>
      <c r="D49" s="1"/>
      <c r="E49" s="1"/>
      <c r="F49" s="1"/>
      <c r="G49" s="1"/>
      <c r="K49" s="65"/>
      <c r="M49"/>
    </row>
    <row r="50" spans="1:13" x14ac:dyDescent="0.25">
      <c r="B50" s="1"/>
      <c r="C50" s="1"/>
      <c r="D50" s="1"/>
      <c r="E50" s="1"/>
      <c r="F50" s="1"/>
      <c r="G50" s="1"/>
      <c r="K50" s="65"/>
      <c r="M50"/>
    </row>
    <row r="51" spans="1:13" x14ac:dyDescent="0.25">
      <c r="B51" s="1"/>
      <c r="C51" s="1"/>
      <c r="D51" s="1"/>
      <c r="E51" s="1"/>
      <c r="F51" s="1"/>
      <c r="G51" s="1"/>
      <c r="K51" s="65"/>
      <c r="M51"/>
    </row>
    <row r="52" spans="1:13" x14ac:dyDescent="0.25">
      <c r="B52" s="1"/>
      <c r="C52" s="1"/>
      <c r="D52" s="1"/>
      <c r="E52" s="1"/>
      <c r="F52" s="1"/>
      <c r="G52" s="1"/>
      <c r="K52" s="65"/>
      <c r="M52"/>
    </row>
    <row r="53" spans="1:13" x14ac:dyDescent="0.25">
      <c r="B53" s="1"/>
      <c r="C53" s="1"/>
      <c r="D53" s="1"/>
      <c r="E53" s="1"/>
      <c r="F53" s="1"/>
      <c r="G53" s="1"/>
      <c r="K53" s="65"/>
      <c r="M53"/>
    </row>
    <row r="54" spans="1:13" x14ac:dyDescent="0.25">
      <c r="B54" s="1"/>
      <c r="C54" s="1"/>
      <c r="D54" s="1"/>
      <c r="E54" s="1"/>
      <c r="F54" s="1"/>
      <c r="G54" s="1"/>
      <c r="K54" s="65"/>
      <c r="M54"/>
    </row>
    <row r="55" spans="1:13" x14ac:dyDescent="0.25">
      <c r="B55" s="1"/>
      <c r="C55" s="30"/>
      <c r="D55" s="1"/>
      <c r="E55" s="1"/>
      <c r="F55" s="1"/>
      <c r="G55" s="1"/>
      <c r="K55" s="65"/>
      <c r="M55"/>
    </row>
    <row r="56" spans="1:13" x14ac:dyDescent="0.25">
      <c r="B56" s="53"/>
      <c r="C56" s="30"/>
      <c r="D56" s="132"/>
      <c r="E56" s="1"/>
      <c r="F56" s="1"/>
      <c r="G56" s="1"/>
      <c r="K56" s="65"/>
      <c r="M56"/>
    </row>
    <row r="57" spans="1:13" x14ac:dyDescent="0.25">
      <c r="B57" s="53"/>
      <c r="C57" s="30"/>
      <c r="D57" s="1"/>
      <c r="E57" s="1"/>
      <c r="F57" s="1"/>
      <c r="G57" s="1"/>
      <c r="K57" s="65"/>
      <c r="M57"/>
    </row>
    <row r="58" spans="1:13" x14ac:dyDescent="0.25">
      <c r="A58" s="65" t="s">
        <v>224</v>
      </c>
      <c r="B58" s="1"/>
      <c r="C58" s="1"/>
      <c r="D58" s="1"/>
      <c r="E58" s="1"/>
      <c r="F58" s="1"/>
      <c r="G58" s="1"/>
      <c r="K58" s="65"/>
      <c r="M58"/>
    </row>
    <row r="59" spans="1:13" x14ac:dyDescent="0.25">
      <c r="B59" s="1"/>
      <c r="C59" s="1"/>
      <c r="D59" s="1"/>
      <c r="E59" s="1"/>
      <c r="F59" s="1"/>
      <c r="G59" s="1"/>
      <c r="K59" s="65"/>
      <c r="M59"/>
    </row>
    <row r="60" spans="1:13" x14ac:dyDescent="0.25">
      <c r="B60" s="1"/>
      <c r="C60" s="1"/>
      <c r="D60" s="1"/>
      <c r="E60" s="1"/>
      <c r="F60" s="1"/>
      <c r="G60" s="1"/>
      <c r="K60" s="65"/>
      <c r="M60"/>
    </row>
    <row r="61" spans="1:13" x14ac:dyDescent="0.25">
      <c r="B61" s="1"/>
      <c r="C61" s="1"/>
      <c r="D61" s="1"/>
      <c r="E61" s="1"/>
      <c r="F61" s="1"/>
      <c r="G61" s="1"/>
      <c r="K61" s="65"/>
      <c r="M61"/>
    </row>
    <row r="62" spans="1:13" x14ac:dyDescent="0.25">
      <c r="B62" s="1"/>
      <c r="C62" s="1"/>
      <c r="D62" s="1"/>
      <c r="E62" s="1"/>
      <c r="F62" s="1"/>
      <c r="G62" s="1"/>
      <c r="K62" s="65"/>
      <c r="M62"/>
    </row>
    <row r="63" spans="1:13" x14ac:dyDescent="0.25">
      <c r="B63" s="53"/>
      <c r="C63" s="1"/>
      <c r="D63" s="1"/>
      <c r="E63" s="1"/>
      <c r="F63" s="1"/>
      <c r="G63" s="1"/>
      <c r="K63" s="65"/>
      <c r="M63"/>
    </row>
    <row r="64" spans="1:13" x14ac:dyDescent="0.25">
      <c r="B64" s="1"/>
      <c r="C64" s="1"/>
      <c r="D64" s="1"/>
      <c r="E64" s="1"/>
      <c r="F64" s="1"/>
      <c r="G64" s="1"/>
      <c r="K64" s="65"/>
      <c r="M64"/>
    </row>
    <row r="65" spans="1:13" x14ac:dyDescent="0.25">
      <c r="B65" s="1"/>
      <c r="C65" s="1"/>
      <c r="D65" s="1"/>
      <c r="E65" s="1"/>
      <c r="F65" s="1"/>
      <c r="G65" s="1"/>
      <c r="K65" s="65"/>
      <c r="M65"/>
    </row>
    <row r="66" spans="1:13" x14ac:dyDescent="0.25">
      <c r="B66" s="1"/>
      <c r="C66" s="1"/>
      <c r="D66" s="1"/>
      <c r="E66" s="1"/>
      <c r="F66" s="1"/>
      <c r="G66" s="1"/>
      <c r="K66" s="65"/>
      <c r="M66"/>
    </row>
    <row r="67" spans="1:13" x14ac:dyDescent="0.25">
      <c r="B67" s="1"/>
      <c r="C67" s="1"/>
      <c r="D67" s="1"/>
      <c r="E67" s="1"/>
      <c r="F67" s="1"/>
      <c r="G67" s="1"/>
      <c r="K67" s="65"/>
      <c r="M67"/>
    </row>
    <row r="68" spans="1:13" x14ac:dyDescent="0.25">
      <c r="B68" s="1"/>
      <c r="C68" s="1"/>
      <c r="D68" s="1"/>
      <c r="E68" s="1"/>
      <c r="F68" s="1"/>
      <c r="G68" s="1"/>
      <c r="K68" s="65"/>
      <c r="M68"/>
    </row>
    <row r="69" spans="1:13" x14ac:dyDescent="0.25">
      <c r="B69" s="1"/>
      <c r="C69" s="1"/>
      <c r="D69" s="1"/>
      <c r="E69" s="1"/>
      <c r="F69" s="1"/>
      <c r="G69" s="1"/>
      <c r="K69" s="65"/>
      <c r="M69"/>
    </row>
    <row r="70" spans="1:13" x14ac:dyDescent="0.25">
      <c r="B70" s="1"/>
      <c r="C70" s="1"/>
      <c r="D70" s="1"/>
      <c r="E70" s="1"/>
      <c r="F70" s="1"/>
      <c r="G70" s="1"/>
      <c r="K70" s="65"/>
      <c r="M70"/>
    </row>
    <row r="71" spans="1:13" x14ac:dyDescent="0.25">
      <c r="B71" s="1"/>
      <c r="C71" s="1"/>
      <c r="D71" s="1"/>
      <c r="E71" s="1"/>
      <c r="F71" s="1"/>
      <c r="G71" s="1"/>
      <c r="K71" s="65"/>
      <c r="M71"/>
    </row>
    <row r="72" spans="1:13" x14ac:dyDescent="0.25">
      <c r="B72" s="1"/>
      <c r="C72" s="1"/>
      <c r="D72" s="1"/>
      <c r="E72" s="1"/>
      <c r="F72" s="1"/>
      <c r="G72" s="1"/>
      <c r="K72" s="65"/>
      <c r="M72"/>
    </row>
    <row r="73" spans="1:13" x14ac:dyDescent="0.25">
      <c r="B73" s="1"/>
      <c r="C73" s="1"/>
      <c r="D73" s="1"/>
      <c r="E73" s="1"/>
      <c r="F73" s="1"/>
      <c r="G73" s="1"/>
      <c r="K73" s="65"/>
      <c r="M73"/>
    </row>
    <row r="74" spans="1:13" x14ac:dyDescent="0.25">
      <c r="B74" s="1"/>
      <c r="C74" s="30"/>
      <c r="D74" s="1"/>
      <c r="E74" s="1"/>
      <c r="F74" s="1"/>
      <c r="G74" s="1"/>
      <c r="K74" s="65"/>
      <c r="M74"/>
    </row>
    <row r="75" spans="1:13" x14ac:dyDescent="0.25">
      <c r="B75" s="53"/>
      <c r="C75" s="30"/>
      <c r="D75" s="132"/>
      <c r="E75" s="1"/>
      <c r="F75" s="1"/>
      <c r="G75" s="1"/>
      <c r="K75" s="65"/>
      <c r="M75"/>
    </row>
    <row r="76" spans="1:13" x14ac:dyDescent="0.25">
      <c r="B76" s="53"/>
      <c r="C76" s="30"/>
      <c r="D76" s="1"/>
      <c r="E76" s="1"/>
      <c r="F76" s="1"/>
      <c r="G76" s="1"/>
      <c r="K76" s="65"/>
      <c r="M76"/>
    </row>
    <row r="77" spans="1:13" x14ac:dyDescent="0.25">
      <c r="A77" s="65" t="s">
        <v>225</v>
      </c>
      <c r="B77" s="53"/>
      <c r="C77" s="30"/>
      <c r="D77" s="1"/>
      <c r="E77" s="1"/>
      <c r="F77" s="1"/>
      <c r="G77" s="1"/>
      <c r="K77" s="65"/>
      <c r="M77"/>
    </row>
    <row r="78" spans="1:13" x14ac:dyDescent="0.25">
      <c r="B78" s="53"/>
      <c r="C78" s="30"/>
      <c r="D78" s="1"/>
      <c r="E78" s="1"/>
      <c r="F78" s="1"/>
      <c r="G78" s="1"/>
      <c r="K78" s="65"/>
      <c r="M78"/>
    </row>
    <row r="79" spans="1:13" x14ac:dyDescent="0.25">
      <c r="B79" s="53"/>
      <c r="C79" s="30"/>
      <c r="D79" s="1"/>
      <c r="E79" s="1"/>
      <c r="F79" s="1"/>
      <c r="G79" s="1"/>
      <c r="K79" s="65"/>
      <c r="M79"/>
    </row>
    <row r="80" spans="1:13" x14ac:dyDescent="0.25">
      <c r="B80" s="53"/>
      <c r="C80" s="30"/>
      <c r="D80" s="1"/>
      <c r="E80" s="1"/>
      <c r="F80" s="1"/>
      <c r="G80" s="1"/>
      <c r="K80" s="65"/>
      <c r="M80"/>
    </row>
    <row r="81" spans="1:13" x14ac:dyDescent="0.25">
      <c r="B81" s="53"/>
      <c r="C81" s="30"/>
      <c r="D81" s="1"/>
      <c r="E81" s="1"/>
      <c r="F81" s="1"/>
      <c r="G81" s="1"/>
      <c r="K81" s="65"/>
      <c r="M81"/>
    </row>
    <row r="82" spans="1:13" x14ac:dyDescent="0.25">
      <c r="B82" s="53"/>
      <c r="C82" s="30"/>
      <c r="D82" s="1"/>
      <c r="E82" s="1"/>
      <c r="F82" s="1"/>
      <c r="G82" s="1"/>
      <c r="K82" s="65"/>
      <c r="M82"/>
    </row>
    <row r="83" spans="1:13" x14ac:dyDescent="0.25">
      <c r="B83" s="53"/>
      <c r="C83" s="30"/>
      <c r="D83" s="1"/>
      <c r="E83" s="1"/>
      <c r="F83" s="1"/>
      <c r="G83" s="1"/>
      <c r="K83" s="65"/>
      <c r="M83"/>
    </row>
    <row r="84" spans="1:13" x14ac:dyDescent="0.25">
      <c r="B84" s="53"/>
      <c r="C84" s="30"/>
      <c r="D84" s="1"/>
      <c r="E84" s="1"/>
      <c r="F84" s="1"/>
      <c r="G84" s="1"/>
      <c r="K84" s="65"/>
      <c r="M84"/>
    </row>
    <row r="85" spans="1:13" x14ac:dyDescent="0.25">
      <c r="B85" s="53"/>
      <c r="C85" s="30"/>
      <c r="D85" s="1"/>
      <c r="E85" s="1"/>
      <c r="F85" s="1"/>
      <c r="G85" s="1"/>
      <c r="K85" s="65"/>
      <c r="M85"/>
    </row>
    <row r="86" spans="1:13" x14ac:dyDescent="0.25">
      <c r="B86" s="53"/>
      <c r="C86" s="30"/>
      <c r="D86" s="1"/>
      <c r="E86" s="1"/>
      <c r="F86" s="1"/>
      <c r="G86" s="1"/>
      <c r="K86" s="65"/>
      <c r="M86"/>
    </row>
    <row r="87" spans="1:13" x14ac:dyDescent="0.25">
      <c r="B87" s="53"/>
      <c r="C87" s="30"/>
      <c r="D87" s="1"/>
      <c r="E87" s="1"/>
      <c r="F87" s="1"/>
      <c r="G87" s="1"/>
      <c r="K87" s="65"/>
      <c r="M87"/>
    </row>
    <row r="88" spans="1:13" x14ac:dyDescent="0.25">
      <c r="B88" s="53"/>
      <c r="C88" s="30"/>
      <c r="D88" s="1"/>
      <c r="E88" s="1"/>
      <c r="F88" s="1"/>
      <c r="G88" s="1"/>
      <c r="K88" s="65"/>
      <c r="M88"/>
    </row>
    <row r="89" spans="1:13" x14ac:dyDescent="0.25">
      <c r="B89" s="53"/>
      <c r="C89" s="30"/>
      <c r="D89" s="1"/>
      <c r="E89" s="1"/>
      <c r="F89" s="1"/>
      <c r="G89" s="1"/>
      <c r="K89" s="65"/>
      <c r="M89"/>
    </row>
    <row r="90" spans="1:13" x14ac:dyDescent="0.25">
      <c r="B90" s="53"/>
      <c r="C90" s="30"/>
      <c r="D90" s="1"/>
      <c r="E90" s="1"/>
      <c r="F90" s="1"/>
      <c r="G90" s="1"/>
      <c r="K90" s="65"/>
      <c r="M90"/>
    </row>
    <row r="91" spans="1:13" x14ac:dyDescent="0.25">
      <c r="B91" s="53"/>
      <c r="C91" s="30"/>
      <c r="D91" s="1"/>
      <c r="E91" s="1"/>
      <c r="F91" s="1"/>
      <c r="G91" s="1"/>
      <c r="K91" s="65"/>
      <c r="M91"/>
    </row>
    <row r="92" spans="1:13" x14ac:dyDescent="0.25">
      <c r="B92" s="53"/>
      <c r="C92" s="30"/>
      <c r="D92" s="1"/>
      <c r="E92" s="1"/>
      <c r="F92" s="1"/>
      <c r="G92" s="1"/>
      <c r="K92" s="65"/>
      <c r="M92"/>
    </row>
    <row r="93" spans="1:13" x14ac:dyDescent="0.25">
      <c r="B93" s="53"/>
      <c r="C93" s="30"/>
      <c r="D93" s="1"/>
      <c r="E93" s="1"/>
      <c r="F93" s="1"/>
      <c r="G93" s="1"/>
      <c r="K93" s="65"/>
      <c r="M93"/>
    </row>
    <row r="94" spans="1:13" x14ac:dyDescent="0.25">
      <c r="B94" s="53"/>
      <c r="C94" s="30"/>
      <c r="D94" s="1"/>
      <c r="E94" s="1"/>
      <c r="F94" s="1"/>
      <c r="G94" s="1"/>
      <c r="K94" s="65"/>
      <c r="M94"/>
    </row>
    <row r="95" spans="1:13" x14ac:dyDescent="0.25">
      <c r="B95" s="53"/>
      <c r="C95" s="30"/>
      <c r="D95" s="1"/>
      <c r="E95" s="1"/>
      <c r="F95" s="1"/>
      <c r="G95" s="1"/>
      <c r="K95" s="65"/>
      <c r="M95"/>
    </row>
    <row r="96" spans="1:13" x14ac:dyDescent="0.25">
      <c r="A96" s="65" t="s">
        <v>221</v>
      </c>
      <c r="B96" s="1"/>
      <c r="C96" s="1"/>
      <c r="D96" s="1"/>
      <c r="E96" s="1"/>
      <c r="F96" s="1"/>
      <c r="G96" s="1"/>
      <c r="K96" s="65"/>
      <c r="M96"/>
    </row>
    <row r="97" spans="2:13" x14ac:dyDescent="0.25">
      <c r="B97" s="1"/>
      <c r="C97" s="1"/>
      <c r="D97" s="33"/>
      <c r="E97" s="33"/>
      <c r="F97" s="33"/>
      <c r="G97" s="33"/>
      <c r="K97" s="65"/>
      <c r="M97"/>
    </row>
    <row r="98" spans="2:13" x14ac:dyDescent="0.25">
      <c r="B98" s="1"/>
      <c r="C98" s="1"/>
      <c r="D98" s="33"/>
      <c r="E98" s="33"/>
      <c r="F98" s="33"/>
      <c r="G98" s="33"/>
      <c r="K98" s="65"/>
      <c r="M98"/>
    </row>
    <row r="99" spans="2:13" x14ac:dyDescent="0.25">
      <c r="B99" s="1"/>
      <c r="C99" s="1"/>
      <c r="D99" s="33"/>
      <c r="E99" s="33"/>
      <c r="F99" s="33"/>
      <c r="G99" s="33"/>
    </row>
    <row r="100" spans="2:13" x14ac:dyDescent="0.25">
      <c r="B100" s="1"/>
      <c r="C100" s="1"/>
      <c r="D100" s="33"/>
      <c r="E100" s="33"/>
      <c r="F100" s="33"/>
      <c r="G100" s="33"/>
    </row>
    <row r="101" spans="2:13" x14ac:dyDescent="0.25">
      <c r="B101" s="53"/>
      <c r="C101" s="1"/>
      <c r="D101" s="33"/>
      <c r="E101" s="33"/>
      <c r="F101" s="33"/>
      <c r="G101" s="33"/>
    </row>
    <row r="102" spans="2:13" x14ac:dyDescent="0.25">
      <c r="B102" s="1"/>
      <c r="C102" s="1"/>
      <c r="D102" s="33"/>
      <c r="E102" s="33"/>
      <c r="F102" s="33"/>
      <c r="G102" s="33"/>
    </row>
    <row r="103" spans="2:13" x14ac:dyDescent="0.25">
      <c r="B103" s="1"/>
      <c r="C103" s="1"/>
      <c r="D103" s="33"/>
      <c r="E103" s="33"/>
      <c r="F103" s="33"/>
      <c r="G103" s="33"/>
    </row>
    <row r="104" spans="2:13" x14ac:dyDescent="0.25">
      <c r="B104" s="1"/>
      <c r="C104" s="1"/>
      <c r="D104" s="33"/>
      <c r="E104" s="33"/>
      <c r="F104" s="33"/>
      <c r="G104" s="33"/>
    </row>
    <row r="105" spans="2:13" x14ac:dyDescent="0.25">
      <c r="B105" s="1"/>
      <c r="C105" s="1"/>
      <c r="D105" s="33"/>
      <c r="E105" s="33"/>
      <c r="F105" s="33"/>
      <c r="G105" s="33"/>
    </row>
    <row r="106" spans="2:13" x14ac:dyDescent="0.25">
      <c r="B106" s="1"/>
      <c r="C106" s="1"/>
      <c r="D106" s="33"/>
      <c r="E106" s="33"/>
      <c r="F106" s="33"/>
      <c r="G106" s="33"/>
    </row>
    <row r="107" spans="2:13" x14ac:dyDescent="0.25">
      <c r="B107" s="1"/>
      <c r="C107" s="1"/>
      <c r="D107" s="33"/>
      <c r="E107" s="33"/>
      <c r="F107" s="33"/>
      <c r="G107" s="33"/>
    </row>
    <row r="108" spans="2:13" x14ac:dyDescent="0.25">
      <c r="B108" s="1"/>
      <c r="C108" s="1"/>
      <c r="D108" s="33"/>
      <c r="E108" s="33"/>
      <c r="F108" s="33"/>
      <c r="G108" s="33"/>
    </row>
    <row r="109" spans="2:13" x14ac:dyDescent="0.25">
      <c r="B109" s="1"/>
      <c r="C109" s="1"/>
      <c r="D109" s="33"/>
      <c r="E109" s="33"/>
      <c r="F109" s="33"/>
      <c r="G109" s="33"/>
    </row>
    <row r="110" spans="2:13" x14ac:dyDescent="0.25">
      <c r="B110" s="1"/>
      <c r="C110" s="1"/>
      <c r="D110" s="33"/>
      <c r="E110" s="33"/>
      <c r="F110" s="33"/>
      <c r="G110" s="33"/>
    </row>
    <row r="111" spans="2:13" x14ac:dyDescent="0.25">
      <c r="B111" s="1"/>
      <c r="C111" s="1"/>
      <c r="D111" s="1"/>
      <c r="E111" s="1"/>
      <c r="F111" s="1"/>
      <c r="G111" s="1"/>
    </row>
    <row r="112" spans="2:13" x14ac:dyDescent="0.25">
      <c r="B112" s="1"/>
      <c r="C112" s="30"/>
      <c r="D112" s="1"/>
      <c r="E112" s="1"/>
      <c r="F112" s="1"/>
      <c r="G112" s="1"/>
    </row>
    <row r="113" spans="1:7" x14ac:dyDescent="0.25">
      <c r="B113" s="53"/>
      <c r="C113" s="30"/>
      <c r="D113" s="132"/>
      <c r="E113" s="1"/>
      <c r="F113" s="1"/>
      <c r="G113" s="1"/>
    </row>
    <row r="114" spans="1:7" x14ac:dyDescent="0.25">
      <c r="B114" s="53"/>
      <c r="C114" s="30"/>
      <c r="D114" s="1"/>
      <c r="E114" s="1"/>
      <c r="F114" s="1"/>
      <c r="G114" s="1"/>
    </row>
    <row r="115" spans="1:7" x14ac:dyDescent="0.25">
      <c r="A115" s="65" t="s">
        <v>157</v>
      </c>
      <c r="B115" s="1"/>
      <c r="C115" s="1"/>
      <c r="D115" s="1"/>
      <c r="E115" s="1"/>
      <c r="F115" s="1"/>
      <c r="G115" s="1"/>
    </row>
    <row r="116" spans="1:7" x14ac:dyDescent="0.25">
      <c r="B116" s="1"/>
      <c r="C116" s="1"/>
      <c r="D116" s="33"/>
      <c r="E116" s="33"/>
      <c r="F116" s="33"/>
      <c r="G116" s="33"/>
    </row>
    <row r="117" spans="1:7" x14ac:dyDescent="0.25">
      <c r="B117" s="1"/>
      <c r="C117" s="1"/>
      <c r="D117" s="33"/>
      <c r="E117" s="33"/>
      <c r="F117" s="33"/>
      <c r="G117" s="33"/>
    </row>
    <row r="118" spans="1:7" x14ac:dyDescent="0.25">
      <c r="B118" s="1"/>
      <c r="C118" s="1"/>
      <c r="D118" s="33"/>
      <c r="E118" s="33"/>
      <c r="F118" s="33"/>
      <c r="G118" s="33"/>
    </row>
    <row r="119" spans="1:7" x14ac:dyDescent="0.25">
      <c r="B119" s="1"/>
      <c r="C119" s="1"/>
      <c r="D119" s="33"/>
      <c r="E119" s="33"/>
      <c r="F119" s="33"/>
      <c r="G119" s="33"/>
    </row>
    <row r="120" spans="1:7" x14ac:dyDescent="0.25">
      <c r="B120" s="53"/>
      <c r="C120" s="1"/>
      <c r="D120" s="33"/>
      <c r="E120" s="33"/>
      <c r="F120" s="33"/>
      <c r="G120" s="33"/>
    </row>
    <row r="121" spans="1:7" x14ac:dyDescent="0.25">
      <c r="B121" s="1"/>
      <c r="C121" s="1"/>
      <c r="D121" s="33"/>
      <c r="E121" s="33"/>
      <c r="F121" s="33"/>
      <c r="G121" s="33"/>
    </row>
    <row r="122" spans="1:7" x14ac:dyDescent="0.25">
      <c r="B122" s="1"/>
      <c r="C122" s="1"/>
      <c r="D122" s="33"/>
      <c r="E122" s="33"/>
      <c r="F122" s="33"/>
      <c r="G122" s="33"/>
    </row>
    <row r="123" spans="1:7" x14ac:dyDescent="0.25">
      <c r="B123" s="1"/>
      <c r="C123" s="1"/>
      <c r="D123" s="33"/>
      <c r="E123" s="33"/>
      <c r="F123" s="33"/>
      <c r="G123" s="33"/>
    </row>
    <row r="124" spans="1:7" x14ac:dyDescent="0.25">
      <c r="B124" s="1"/>
      <c r="C124" s="1"/>
      <c r="D124" s="33"/>
      <c r="E124" s="33"/>
      <c r="F124" s="33"/>
      <c r="G124" s="33"/>
    </row>
    <row r="125" spans="1:7" x14ac:dyDescent="0.25">
      <c r="B125" s="1"/>
      <c r="C125" s="1"/>
      <c r="D125" s="33"/>
      <c r="E125" s="33"/>
      <c r="F125" s="33"/>
      <c r="G125" s="33"/>
    </row>
    <row r="126" spans="1:7" x14ac:dyDescent="0.25">
      <c r="B126" s="1"/>
      <c r="C126" s="1"/>
      <c r="D126" s="33"/>
      <c r="E126" s="33"/>
      <c r="F126" s="33"/>
      <c r="G126" s="33"/>
    </row>
    <row r="127" spans="1:7" x14ac:dyDescent="0.25">
      <c r="B127" s="1"/>
      <c r="C127" s="1"/>
      <c r="D127" s="33"/>
      <c r="E127" s="33"/>
      <c r="F127" s="33"/>
      <c r="G127" s="33"/>
    </row>
    <row r="128" spans="1:7" x14ac:dyDescent="0.25">
      <c r="B128" s="1"/>
      <c r="C128" s="1"/>
      <c r="D128" s="33"/>
      <c r="E128" s="33"/>
      <c r="F128" s="33"/>
      <c r="G128" s="33"/>
    </row>
    <row r="129" spans="1:17" x14ac:dyDescent="0.25">
      <c r="B129" s="1"/>
      <c r="C129" s="1"/>
      <c r="D129" s="33"/>
      <c r="E129" s="33"/>
      <c r="F129" s="33"/>
      <c r="G129" s="33"/>
    </row>
    <row r="130" spans="1:17" x14ac:dyDescent="0.25">
      <c r="B130" s="1"/>
      <c r="C130" s="1"/>
      <c r="D130" s="1"/>
      <c r="E130" s="1"/>
      <c r="F130" s="1"/>
      <c r="G130" s="1"/>
    </row>
    <row r="131" spans="1:17" x14ac:dyDescent="0.25">
      <c r="B131" s="1"/>
      <c r="C131" s="30"/>
      <c r="D131" s="1"/>
      <c r="E131" s="1"/>
      <c r="F131" s="1"/>
      <c r="G131" s="1"/>
    </row>
    <row r="132" spans="1:17" x14ac:dyDescent="0.25">
      <c r="B132" s="53"/>
      <c r="C132" s="30"/>
      <c r="D132" s="132"/>
      <c r="E132" s="1"/>
      <c r="F132" s="1"/>
      <c r="G132" s="1"/>
    </row>
    <row r="133" spans="1:17" x14ac:dyDescent="0.25">
      <c r="B133" s="53"/>
      <c r="C133" s="30"/>
      <c r="D133" s="1"/>
      <c r="E133" s="1"/>
      <c r="F133" s="1"/>
      <c r="G133" s="1"/>
    </row>
    <row r="134" spans="1:17" x14ac:dyDescent="0.25">
      <c r="C134" s="119"/>
    </row>
    <row r="136" spans="1:17" ht="15.75" thickBot="1" x14ac:dyDescent="0.3">
      <c r="A136" s="65" t="s">
        <v>189</v>
      </c>
    </row>
    <row r="137" spans="1:17" x14ac:dyDescent="0.25">
      <c r="A137" s="65" t="s">
        <v>197</v>
      </c>
      <c r="B137" s="186" t="s">
        <v>198</v>
      </c>
      <c r="C137" s="187" t="s">
        <v>199</v>
      </c>
      <c r="D137" s="187" t="s">
        <v>200</v>
      </c>
      <c r="E137" s="187" t="s">
        <v>201</v>
      </c>
      <c r="F137" s="187">
        <v>2</v>
      </c>
      <c r="G137" s="187">
        <v>5</v>
      </c>
      <c r="H137" s="187">
        <v>10</v>
      </c>
      <c r="I137" s="187">
        <v>25</v>
      </c>
      <c r="J137" s="187">
        <v>50</v>
      </c>
      <c r="K137" s="187">
        <v>100</v>
      </c>
      <c r="L137" s="187">
        <v>200</v>
      </c>
      <c r="M137" s="187">
        <v>250</v>
      </c>
      <c r="N137" s="187">
        <v>500</v>
      </c>
      <c r="O137" s="187">
        <v>1000</v>
      </c>
      <c r="P137" s="187">
        <v>5000</v>
      </c>
      <c r="Q137" s="188">
        <v>10000</v>
      </c>
    </row>
    <row r="138" spans="1:17" x14ac:dyDescent="0.25">
      <c r="B138" s="189" t="s">
        <v>202</v>
      </c>
      <c r="C138" s="190" t="s">
        <v>203</v>
      </c>
      <c r="D138" s="190"/>
      <c r="E138" s="190"/>
      <c r="F138" s="190"/>
      <c r="G138" s="190"/>
      <c r="H138" s="190"/>
      <c r="I138" s="190"/>
      <c r="J138" s="190"/>
      <c r="K138" s="190"/>
      <c r="L138" s="190"/>
      <c r="M138" s="190"/>
      <c r="N138" s="190"/>
      <c r="O138" s="190"/>
      <c r="P138" s="190"/>
      <c r="Q138" s="191"/>
    </row>
    <row r="139" spans="1:17" x14ac:dyDescent="0.25">
      <c r="B139" s="189" t="s">
        <v>202</v>
      </c>
      <c r="C139" s="190" t="s">
        <v>204</v>
      </c>
      <c r="D139" s="190"/>
      <c r="E139" s="190"/>
      <c r="F139" s="190"/>
      <c r="G139" s="190"/>
      <c r="H139" s="190"/>
      <c r="I139" s="190"/>
      <c r="J139" s="190"/>
      <c r="K139" s="190"/>
      <c r="L139" s="190"/>
      <c r="M139" s="190"/>
      <c r="N139" s="190"/>
      <c r="O139" s="190"/>
      <c r="P139" s="190"/>
      <c r="Q139" s="191"/>
    </row>
    <row r="140" spans="1:17" x14ac:dyDescent="0.25">
      <c r="B140" s="189" t="s">
        <v>205</v>
      </c>
      <c r="C140" s="190" t="s">
        <v>203</v>
      </c>
      <c r="D140" s="190"/>
      <c r="E140" s="190"/>
      <c r="F140" s="190"/>
      <c r="G140" s="190"/>
      <c r="H140" s="190"/>
      <c r="I140" s="190"/>
      <c r="J140" s="190"/>
      <c r="K140" s="190"/>
      <c r="L140" s="190"/>
      <c r="M140" s="190"/>
      <c r="N140" s="190"/>
      <c r="O140" s="190"/>
      <c r="P140" s="190"/>
      <c r="Q140" s="191"/>
    </row>
    <row r="141" spans="1:17" ht="15.75" thickBot="1" x14ac:dyDescent="0.3">
      <c r="B141" s="192" t="s">
        <v>205</v>
      </c>
      <c r="C141" s="193" t="s">
        <v>204</v>
      </c>
      <c r="D141" s="193"/>
      <c r="E141" s="193"/>
      <c r="F141" s="193"/>
      <c r="G141" s="193"/>
      <c r="H141" s="193"/>
      <c r="I141" s="193"/>
      <c r="J141" s="193"/>
      <c r="K141" s="193"/>
      <c r="L141" s="193"/>
      <c r="M141" s="193"/>
      <c r="N141" s="193"/>
      <c r="O141" s="193"/>
      <c r="P141" s="193"/>
      <c r="Q141" s="194"/>
    </row>
    <row r="143" spans="1:17" ht="15.75" thickBot="1" x14ac:dyDescent="0.3"/>
    <row r="144" spans="1:17" x14ac:dyDescent="0.25">
      <c r="A144" s="65" t="s">
        <v>206</v>
      </c>
      <c r="B144" s="186" t="s">
        <v>198</v>
      </c>
      <c r="C144" s="187" t="s">
        <v>199</v>
      </c>
      <c r="D144" s="187" t="s">
        <v>200</v>
      </c>
      <c r="E144" s="187" t="s">
        <v>201</v>
      </c>
      <c r="F144" s="187">
        <v>2</v>
      </c>
      <c r="G144" s="187">
        <v>5</v>
      </c>
      <c r="H144" s="187">
        <v>10</v>
      </c>
      <c r="I144" s="187">
        <v>25</v>
      </c>
      <c r="J144" s="187">
        <v>50</v>
      </c>
      <c r="K144" s="187">
        <v>100</v>
      </c>
      <c r="L144" s="187">
        <v>200</v>
      </c>
      <c r="M144" s="187">
        <v>250</v>
      </c>
      <c r="N144" s="187">
        <v>500</v>
      </c>
      <c r="O144" s="187">
        <v>1000</v>
      </c>
      <c r="P144" s="187">
        <v>5000</v>
      </c>
      <c r="Q144" s="188">
        <v>10000</v>
      </c>
    </row>
    <row r="145" spans="2:17" x14ac:dyDescent="0.25">
      <c r="B145" s="189" t="s">
        <v>202</v>
      </c>
      <c r="C145" s="190" t="s">
        <v>203</v>
      </c>
      <c r="D145" s="190"/>
      <c r="E145" s="190"/>
      <c r="F145" s="190"/>
      <c r="G145" s="190"/>
      <c r="H145" s="190"/>
      <c r="I145" s="190"/>
      <c r="J145" s="190"/>
      <c r="K145" s="190"/>
      <c r="L145" s="190"/>
      <c r="M145" s="190"/>
      <c r="N145" s="190"/>
      <c r="O145" s="190"/>
      <c r="P145" s="190"/>
      <c r="Q145" s="191"/>
    </row>
    <row r="146" spans="2:17" x14ac:dyDescent="0.25">
      <c r="B146" s="189" t="s">
        <v>202</v>
      </c>
      <c r="C146" s="190" t="s">
        <v>204</v>
      </c>
      <c r="D146" s="190"/>
      <c r="E146" s="190"/>
      <c r="F146" s="190"/>
      <c r="G146" s="190"/>
      <c r="H146" s="190"/>
      <c r="I146" s="190"/>
      <c r="J146" s="190"/>
      <c r="K146" s="190"/>
      <c r="L146" s="190"/>
      <c r="M146" s="190"/>
      <c r="N146" s="190"/>
      <c r="O146" s="190"/>
      <c r="P146" s="190"/>
      <c r="Q146" s="191"/>
    </row>
    <row r="147" spans="2:17" x14ac:dyDescent="0.25">
      <c r="B147" s="189" t="s">
        <v>205</v>
      </c>
      <c r="C147" s="190" t="s">
        <v>203</v>
      </c>
      <c r="D147" s="190"/>
      <c r="E147" s="190"/>
      <c r="F147" s="190"/>
      <c r="G147" s="190"/>
      <c r="H147" s="190"/>
      <c r="I147" s="190"/>
      <c r="J147" s="190"/>
      <c r="K147" s="190"/>
      <c r="L147" s="190"/>
      <c r="M147" s="190"/>
      <c r="N147" s="190"/>
      <c r="O147" s="190"/>
      <c r="P147" s="190"/>
      <c r="Q147" s="191"/>
    </row>
    <row r="148" spans="2:17" ht="15.75" thickBot="1" x14ac:dyDescent="0.3">
      <c r="B148" s="192" t="s">
        <v>205</v>
      </c>
      <c r="C148" s="193" t="s">
        <v>204</v>
      </c>
      <c r="D148" s="193"/>
      <c r="E148" s="193"/>
      <c r="F148" s="193"/>
      <c r="G148" s="193"/>
      <c r="H148" s="193"/>
      <c r="I148" s="193"/>
      <c r="J148" s="193"/>
      <c r="K148" s="193"/>
      <c r="L148" s="193"/>
      <c r="M148" s="193"/>
      <c r="N148" s="193"/>
      <c r="O148" s="193"/>
      <c r="P148" s="193"/>
      <c r="Q148" s="194"/>
    </row>
  </sheetData>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4:W38"/>
  <sheetViews>
    <sheetView showGridLines="0" zoomScale="90" zoomScaleNormal="90" workbookViewId="0">
      <pane xSplit="3" topLeftCell="H1" activePane="topRight" state="frozen"/>
      <selection pane="topRight" activeCell="H9" sqref="H9"/>
    </sheetView>
  </sheetViews>
  <sheetFormatPr defaultColWidth="9.140625" defaultRowHeight="15" x14ac:dyDescent="0.25"/>
  <cols>
    <col min="1" max="1" width="1.140625" style="1" customWidth="1"/>
    <col min="2" max="3" width="16.140625" style="1" customWidth="1"/>
    <col min="4" max="4" width="1.42578125" style="1" customWidth="1"/>
    <col min="5" max="6" width="15.28515625" style="1" customWidth="1"/>
    <col min="7" max="7" width="14.42578125" style="1" customWidth="1"/>
    <col min="8" max="8" width="14.85546875" style="1" customWidth="1"/>
    <col min="9" max="9" width="1.42578125" style="1" customWidth="1"/>
    <col min="10" max="11" width="15.42578125" style="1" customWidth="1"/>
    <col min="12" max="13" width="14.42578125" style="1" customWidth="1"/>
    <col min="14" max="14" width="1.28515625" customWidth="1"/>
    <col min="15" max="18" width="14.42578125" style="1" customWidth="1"/>
    <col min="19" max="19" width="9.140625" style="1" customWidth="1"/>
    <col min="20" max="20" width="16.7109375" style="1" customWidth="1"/>
    <col min="21" max="21" width="15.140625" style="1" customWidth="1"/>
    <col min="22" max="22" width="14.5703125" style="1" customWidth="1"/>
    <col min="23" max="23" width="16.140625" style="1" customWidth="1"/>
    <col min="24" max="16384" width="9.140625" style="1"/>
  </cols>
  <sheetData>
    <row r="4" spans="2:23" ht="15.75" customHeight="1" x14ac:dyDescent="0.25">
      <c r="E4" s="230" t="s">
        <v>219</v>
      </c>
      <c r="F4" s="231"/>
      <c r="G4" s="231"/>
      <c r="H4" s="231"/>
      <c r="J4" s="248" t="s">
        <v>217</v>
      </c>
      <c r="K4" s="249"/>
      <c r="L4" s="249"/>
      <c r="M4" s="249"/>
      <c r="O4" s="250" t="s">
        <v>218</v>
      </c>
      <c r="P4" s="251"/>
      <c r="Q4" s="251"/>
      <c r="R4" s="251"/>
      <c r="T4" s="245" t="s">
        <v>189</v>
      </c>
      <c r="U4" s="246"/>
      <c r="V4" s="246"/>
      <c r="W4" s="246"/>
    </row>
    <row r="5" spans="2:23" x14ac:dyDescent="0.25">
      <c r="E5" s="247"/>
      <c r="F5" s="247"/>
      <c r="G5" s="247"/>
      <c r="H5" s="247"/>
    </row>
    <row r="6" spans="2:23" x14ac:dyDescent="0.25">
      <c r="T6"/>
      <c r="U6"/>
      <c r="V6"/>
      <c r="W6"/>
    </row>
    <row r="7" spans="2:23" x14ac:dyDescent="0.25">
      <c r="B7" s="26" t="s">
        <v>35</v>
      </c>
      <c r="C7" s="2"/>
      <c r="E7" s="234" t="s">
        <v>248</v>
      </c>
      <c r="F7" s="235"/>
      <c r="G7" s="234" t="s">
        <v>245</v>
      </c>
      <c r="H7" s="235"/>
      <c r="J7" s="256" t="s">
        <v>244</v>
      </c>
      <c r="K7" s="257"/>
      <c r="L7" s="256" t="s">
        <v>245</v>
      </c>
      <c r="M7" s="257"/>
      <c r="O7" s="254" t="s">
        <v>244</v>
      </c>
      <c r="P7" s="255"/>
      <c r="Q7" s="254" t="s">
        <v>245</v>
      </c>
      <c r="R7" s="255"/>
      <c r="T7" s="252" t="s">
        <v>246</v>
      </c>
      <c r="U7" s="253"/>
      <c r="V7" s="252" t="s">
        <v>247</v>
      </c>
      <c r="W7" s="253"/>
    </row>
    <row r="8" spans="2:23" x14ac:dyDescent="0.25">
      <c r="B8" s="34" t="s">
        <v>0</v>
      </c>
      <c r="C8" s="34" t="s">
        <v>1</v>
      </c>
      <c r="E8" s="52" t="s">
        <v>14</v>
      </c>
      <c r="F8" s="52" t="s">
        <v>13</v>
      </c>
      <c r="G8" s="112" t="s">
        <v>14</v>
      </c>
      <c r="H8" s="112" t="s">
        <v>13</v>
      </c>
      <c r="J8" s="198" t="s">
        <v>14</v>
      </c>
      <c r="K8" s="198" t="s">
        <v>13</v>
      </c>
      <c r="L8" s="198" t="s">
        <v>14</v>
      </c>
      <c r="M8" s="198" t="s">
        <v>13</v>
      </c>
      <c r="O8" s="199" t="s">
        <v>14</v>
      </c>
      <c r="P8" s="199" t="s">
        <v>13</v>
      </c>
      <c r="Q8" s="199" t="s">
        <v>14</v>
      </c>
      <c r="R8" s="199" t="s">
        <v>13</v>
      </c>
      <c r="T8" s="180" t="s">
        <v>14</v>
      </c>
      <c r="U8" s="180" t="s">
        <v>13</v>
      </c>
      <c r="V8" s="180" t="s">
        <v>14</v>
      </c>
      <c r="W8" s="180" t="s">
        <v>13</v>
      </c>
    </row>
    <row r="9" spans="2:23" x14ac:dyDescent="0.25">
      <c r="B9" s="56">
        <v>1E-4</v>
      </c>
      <c r="C9" s="57">
        <v>10000</v>
      </c>
      <c r="E9" s="37">
        <f>'EP Raw Input'!D98</f>
        <v>0</v>
      </c>
      <c r="F9" s="37">
        <f>'EP Raw Input'!F98</f>
        <v>0</v>
      </c>
      <c r="G9" s="37">
        <f>'EP Raw Input'!D3</f>
        <v>0</v>
      </c>
      <c r="H9" s="37">
        <f>'EP Raw Input'!F3</f>
        <v>0</v>
      </c>
      <c r="J9" s="37">
        <f>'EP Raw Input'!D22</f>
        <v>0</v>
      </c>
      <c r="K9" s="37">
        <f>'EP Raw Input'!F22</f>
        <v>0</v>
      </c>
      <c r="L9" s="37">
        <f>'EP Raw Input'!D41</f>
        <v>0</v>
      </c>
      <c r="M9" s="37">
        <f>'EP Raw Input'!F41</f>
        <v>0</v>
      </c>
      <c r="O9" s="37">
        <f>'EP Raw Input'!D60</f>
        <v>0</v>
      </c>
      <c r="P9" s="37">
        <f>'EP Raw Input'!F60</f>
        <v>0</v>
      </c>
      <c r="Q9" s="37">
        <f>'EP Raw Input'!D79</f>
        <v>0</v>
      </c>
      <c r="R9" s="37">
        <f>'EP Raw Input'!F79</f>
        <v>0</v>
      </c>
      <c r="T9" s="37">
        <f>HLOOKUP($C9,'EP Raw Input'!$F$137:$R$141,2,0)</f>
        <v>0</v>
      </c>
      <c r="U9" s="37">
        <f>HLOOKUP($C9,'EP Raw Input'!$F$137:$R$141,4,0)</f>
        <v>0</v>
      </c>
      <c r="V9" s="37">
        <f>HLOOKUP($C9,'EP Raw Input'!$F$144:$R$148,2,0)</f>
        <v>0</v>
      </c>
      <c r="W9" s="37">
        <f>HLOOKUP($C9,'EP Raw Input'!$F$144:$R$148,4,0)</f>
        <v>0</v>
      </c>
    </row>
    <row r="10" spans="2:23" x14ac:dyDescent="0.25">
      <c r="B10" s="58">
        <v>2.0000000000000001E-4</v>
      </c>
      <c r="C10" s="59">
        <v>5000</v>
      </c>
      <c r="E10" s="37">
        <f>'EP Raw Input'!D99</f>
        <v>0</v>
      </c>
      <c r="F10" s="37">
        <f>'EP Raw Input'!F99</f>
        <v>0</v>
      </c>
      <c r="G10" s="37">
        <f>'EP Raw Input'!D4</f>
        <v>0</v>
      </c>
      <c r="H10" s="37">
        <f>'EP Raw Input'!F4</f>
        <v>0</v>
      </c>
      <c r="J10" s="37">
        <f>'EP Raw Input'!D23</f>
        <v>0</v>
      </c>
      <c r="K10" s="37">
        <f>'EP Raw Input'!F23</f>
        <v>0</v>
      </c>
      <c r="L10" s="37">
        <f>'EP Raw Input'!D42</f>
        <v>0</v>
      </c>
      <c r="M10" s="37">
        <f>'EP Raw Input'!F42</f>
        <v>0</v>
      </c>
      <c r="O10" s="37">
        <f>'EP Raw Input'!D61</f>
        <v>0</v>
      </c>
      <c r="P10" s="37">
        <f>'EP Raw Input'!F61</f>
        <v>0</v>
      </c>
      <c r="Q10" s="37">
        <f>'EP Raw Input'!D80</f>
        <v>0</v>
      </c>
      <c r="R10" s="37">
        <f>'EP Raw Input'!F80</f>
        <v>0</v>
      </c>
      <c r="T10" s="37">
        <f>HLOOKUP($C10,'EP Raw Input'!$F$137:$Q$141,2,0)</f>
        <v>0</v>
      </c>
      <c r="U10" s="37">
        <f>HLOOKUP($C10,'EP Raw Input'!$F$137:$Q$141,4,0)</f>
        <v>0</v>
      </c>
      <c r="V10" s="37">
        <f>HLOOKUP($C10,'EP Raw Input'!$F$144:$Q$148,2,0)</f>
        <v>0</v>
      </c>
      <c r="W10" s="37">
        <f>HLOOKUP($C10,'EP Raw Input'!$F$144:$Q$148,4,0)</f>
        <v>0</v>
      </c>
    </row>
    <row r="11" spans="2:23" x14ac:dyDescent="0.25">
      <c r="B11" s="56">
        <v>1E-3</v>
      </c>
      <c r="C11" s="57">
        <v>1000</v>
      </c>
      <c r="E11" s="37">
        <f>'EP Raw Input'!D100</f>
        <v>0</v>
      </c>
      <c r="F11" s="37">
        <f>'EP Raw Input'!F100</f>
        <v>0</v>
      </c>
      <c r="G11" s="37">
        <f>'EP Raw Input'!D5</f>
        <v>0</v>
      </c>
      <c r="H11" s="37">
        <f>'EP Raw Input'!F5</f>
        <v>0</v>
      </c>
      <c r="J11" s="37">
        <f>'EP Raw Input'!D24</f>
        <v>0</v>
      </c>
      <c r="K11" s="37">
        <f>'EP Raw Input'!F24</f>
        <v>0</v>
      </c>
      <c r="L11" s="37">
        <f>'EP Raw Input'!D43</f>
        <v>0</v>
      </c>
      <c r="M11" s="37">
        <f>'EP Raw Input'!F43</f>
        <v>0</v>
      </c>
      <c r="O11" s="37">
        <f>'EP Raw Input'!D62</f>
        <v>0</v>
      </c>
      <c r="P11" s="37">
        <f>'EP Raw Input'!F62</f>
        <v>0</v>
      </c>
      <c r="Q11" s="37">
        <f>'EP Raw Input'!D81</f>
        <v>0</v>
      </c>
      <c r="R11" s="37">
        <f>'EP Raw Input'!F81</f>
        <v>0</v>
      </c>
      <c r="T11" s="37">
        <f>HLOOKUP($C11,'EP Raw Input'!$F$137:$Q$141,2,0)</f>
        <v>0</v>
      </c>
      <c r="U11" s="37">
        <f>HLOOKUP($C11,'EP Raw Input'!$F$137:$Q$141,4,0)</f>
        <v>0</v>
      </c>
      <c r="V11" s="37">
        <f>HLOOKUP($C11,'EP Raw Input'!$F$144:$Q$148,2,0)</f>
        <v>0</v>
      </c>
      <c r="W11" s="37">
        <f>HLOOKUP($C11,'EP Raw Input'!$F$144:$Q$148,4,0)</f>
        <v>0</v>
      </c>
    </row>
    <row r="12" spans="2:23" s="26" customFormat="1" x14ac:dyDescent="0.25">
      <c r="B12" s="58">
        <v>2E-3</v>
      </c>
      <c r="C12" s="59">
        <v>500</v>
      </c>
      <c r="D12" s="1"/>
      <c r="E12" s="37">
        <f>'EP Raw Input'!D101</f>
        <v>0</v>
      </c>
      <c r="F12" s="37">
        <f>'EP Raw Input'!F101</f>
        <v>0</v>
      </c>
      <c r="G12" s="37">
        <f>'EP Raw Input'!D6</f>
        <v>0</v>
      </c>
      <c r="H12" s="37">
        <f>'EP Raw Input'!F6</f>
        <v>0</v>
      </c>
      <c r="I12" s="1"/>
      <c r="J12" s="37">
        <f>'EP Raw Input'!D25</f>
        <v>0</v>
      </c>
      <c r="K12" s="37">
        <f>'EP Raw Input'!F25</f>
        <v>0</v>
      </c>
      <c r="L12" s="37">
        <f>'EP Raw Input'!D44</f>
        <v>0</v>
      </c>
      <c r="M12" s="37">
        <f>'EP Raw Input'!F44</f>
        <v>0</v>
      </c>
      <c r="N12"/>
      <c r="O12" s="37">
        <f>'EP Raw Input'!D63</f>
        <v>0</v>
      </c>
      <c r="P12" s="37">
        <f>'EP Raw Input'!F63</f>
        <v>0</v>
      </c>
      <c r="Q12" s="37">
        <f>'EP Raw Input'!D82</f>
        <v>0</v>
      </c>
      <c r="R12" s="37">
        <f>'EP Raw Input'!F82</f>
        <v>0</v>
      </c>
      <c r="T12" s="37">
        <f>HLOOKUP($C12,'EP Raw Input'!$F$137:$Q$141,2,0)</f>
        <v>0</v>
      </c>
      <c r="U12" s="37">
        <f>HLOOKUP($C12,'EP Raw Input'!$F$137:$Q$141,4,0)</f>
        <v>0</v>
      </c>
      <c r="V12" s="37">
        <f>HLOOKUP($C12,'EP Raw Input'!$F$144:$Q$148,2,0)</f>
        <v>0</v>
      </c>
      <c r="W12" s="37">
        <f>HLOOKUP($C12,'EP Raw Input'!$F$144:$Q$148,4,0)</f>
        <v>0</v>
      </c>
    </row>
    <row r="13" spans="2:23" s="62" customFormat="1" x14ac:dyDescent="0.25">
      <c r="B13" s="60">
        <v>4.0000000000000001E-3</v>
      </c>
      <c r="C13" s="61">
        <v>250</v>
      </c>
      <c r="E13" s="85">
        <f>'EP Raw Input'!D102</f>
        <v>0</v>
      </c>
      <c r="F13" s="85">
        <f>'EP Raw Input'!F102</f>
        <v>0</v>
      </c>
      <c r="G13" s="85">
        <f>'EP Raw Input'!D7</f>
        <v>0</v>
      </c>
      <c r="H13" s="85">
        <f>'EP Raw Input'!F7</f>
        <v>0</v>
      </c>
      <c r="J13" s="85">
        <f>'EP Raw Input'!D26</f>
        <v>0</v>
      </c>
      <c r="K13" s="85">
        <f>'EP Raw Input'!F26</f>
        <v>0</v>
      </c>
      <c r="L13" s="85">
        <f>'EP Raw Input'!D45</f>
        <v>0</v>
      </c>
      <c r="M13" s="85">
        <f>'EP Raw Input'!F45</f>
        <v>0</v>
      </c>
      <c r="N13"/>
      <c r="O13" s="85">
        <f>'EP Raw Input'!D64</f>
        <v>0</v>
      </c>
      <c r="P13" s="85">
        <f>'EP Raw Input'!F64</f>
        <v>0</v>
      </c>
      <c r="Q13" s="37">
        <f>'EP Raw Input'!D83</f>
        <v>0</v>
      </c>
      <c r="R13" s="37">
        <f>'EP Raw Input'!F83</f>
        <v>0</v>
      </c>
      <c r="T13" s="85">
        <f>HLOOKUP($C13,'EP Raw Input'!$F$137:$Q$141,2,0)</f>
        <v>0</v>
      </c>
      <c r="U13" s="85">
        <f>HLOOKUP($C13,'EP Raw Input'!$F$137:$Q$141,4,0)</f>
        <v>0</v>
      </c>
      <c r="V13" s="85">
        <f>HLOOKUP($C13,'EP Raw Input'!$F$144:$Q$148,2,0)</f>
        <v>0</v>
      </c>
      <c r="W13" s="85">
        <f>HLOOKUP($C13,'EP Raw Input'!$F$144:$Q$148,4,0)</f>
        <v>0</v>
      </c>
    </row>
    <row r="14" spans="2:23" s="26" customFormat="1" x14ac:dyDescent="0.25">
      <c r="B14" s="58">
        <v>5.0000000000000001E-3</v>
      </c>
      <c r="C14" s="59">
        <v>200</v>
      </c>
      <c r="D14" s="1"/>
      <c r="E14" s="37">
        <f>'EP Raw Input'!D103</f>
        <v>0</v>
      </c>
      <c r="F14" s="37">
        <f>'EP Raw Input'!F103</f>
        <v>0</v>
      </c>
      <c r="G14" s="37">
        <f>'EP Raw Input'!D8</f>
        <v>0</v>
      </c>
      <c r="H14" s="37">
        <f>'EP Raw Input'!F8</f>
        <v>0</v>
      </c>
      <c r="I14" s="1"/>
      <c r="J14" s="37">
        <f>'EP Raw Input'!D27</f>
        <v>0</v>
      </c>
      <c r="K14" s="37">
        <f>'EP Raw Input'!F27</f>
        <v>0</v>
      </c>
      <c r="L14" s="37">
        <f>'EP Raw Input'!D46</f>
        <v>0</v>
      </c>
      <c r="M14" s="37">
        <f>'EP Raw Input'!F46</f>
        <v>0</v>
      </c>
      <c r="N14"/>
      <c r="O14" s="37">
        <f>'EP Raw Input'!D65</f>
        <v>0</v>
      </c>
      <c r="P14" s="37">
        <f>'EP Raw Input'!F65</f>
        <v>0</v>
      </c>
      <c r="Q14" s="37">
        <f>'EP Raw Input'!D84</f>
        <v>0</v>
      </c>
      <c r="R14" s="37">
        <f>'EP Raw Input'!F84</f>
        <v>0</v>
      </c>
      <c r="T14" s="37">
        <f>HLOOKUP($C14,'EP Raw Input'!$F$137:$Q$141,2,0)</f>
        <v>0</v>
      </c>
      <c r="U14" s="37">
        <f>HLOOKUP($C14,'EP Raw Input'!$F$137:$Q$141,4,0)</f>
        <v>0</v>
      </c>
      <c r="V14" s="37">
        <f>HLOOKUP($C14,'EP Raw Input'!$F$144:$Q$148,2,0)</f>
        <v>0</v>
      </c>
      <c r="W14" s="37">
        <f>HLOOKUP($C14,'EP Raw Input'!$F$144:$Q$148,4,0)</f>
        <v>0</v>
      </c>
    </row>
    <row r="15" spans="2:23" s="62" customFormat="1" x14ac:dyDescent="0.25">
      <c r="B15" s="60">
        <v>0.01</v>
      </c>
      <c r="C15" s="61">
        <v>100</v>
      </c>
      <c r="E15" s="85">
        <f>'EP Raw Input'!D104</f>
        <v>0</v>
      </c>
      <c r="F15" s="85">
        <f>'EP Raw Input'!F104</f>
        <v>0</v>
      </c>
      <c r="G15" s="85">
        <f>'EP Raw Input'!D9</f>
        <v>0</v>
      </c>
      <c r="H15" s="85">
        <f>'EP Raw Input'!F9</f>
        <v>0</v>
      </c>
      <c r="J15" s="85">
        <f>'EP Raw Input'!D28</f>
        <v>0</v>
      </c>
      <c r="K15" s="85">
        <f>'EP Raw Input'!F28</f>
        <v>0</v>
      </c>
      <c r="L15" s="85">
        <f>'EP Raw Input'!D47</f>
        <v>0</v>
      </c>
      <c r="M15" s="85">
        <f>'EP Raw Input'!F47</f>
        <v>0</v>
      </c>
      <c r="N15"/>
      <c r="O15" s="85">
        <f>'EP Raw Input'!D66</f>
        <v>0</v>
      </c>
      <c r="P15" s="85">
        <f>'EP Raw Input'!F66</f>
        <v>0</v>
      </c>
      <c r="Q15" s="37">
        <f>'EP Raw Input'!D85</f>
        <v>0</v>
      </c>
      <c r="R15" s="37">
        <f>'EP Raw Input'!F85</f>
        <v>0</v>
      </c>
      <c r="T15" s="85">
        <f>HLOOKUP($C15,'EP Raw Input'!$F$137:$Q$141,2,0)</f>
        <v>0</v>
      </c>
      <c r="U15" s="85">
        <f>HLOOKUP($C15,'EP Raw Input'!$F$137:$Q$141,4,0)</f>
        <v>0</v>
      </c>
      <c r="V15" s="85">
        <f>HLOOKUP($C15,'EP Raw Input'!$F$144:$Q$148,2,0)</f>
        <v>0</v>
      </c>
      <c r="W15" s="85">
        <f>HLOOKUP($C15,'EP Raw Input'!$F$144:$Q$148,4,0)</f>
        <v>0</v>
      </c>
    </row>
    <row r="16" spans="2:23" x14ac:dyDescent="0.25">
      <c r="B16" s="58">
        <v>0.02</v>
      </c>
      <c r="C16" s="59">
        <v>50</v>
      </c>
      <c r="E16" s="37">
        <f>'EP Raw Input'!D105</f>
        <v>0</v>
      </c>
      <c r="F16" s="37">
        <f>'EP Raw Input'!F105</f>
        <v>0</v>
      </c>
      <c r="G16" s="37">
        <f>'EP Raw Input'!D10</f>
        <v>0</v>
      </c>
      <c r="H16" s="37">
        <f>'EP Raw Input'!F10</f>
        <v>0</v>
      </c>
      <c r="J16" s="37">
        <f>'EP Raw Input'!D29</f>
        <v>0</v>
      </c>
      <c r="K16" s="37">
        <f>'EP Raw Input'!F29</f>
        <v>0</v>
      </c>
      <c r="L16" s="37">
        <f>'EP Raw Input'!D48</f>
        <v>0</v>
      </c>
      <c r="M16" s="37">
        <f>'EP Raw Input'!F48</f>
        <v>0</v>
      </c>
      <c r="O16" s="37">
        <f>'EP Raw Input'!D67</f>
        <v>0</v>
      </c>
      <c r="P16" s="37">
        <f>'EP Raw Input'!F67</f>
        <v>0</v>
      </c>
      <c r="Q16" s="37">
        <f>'EP Raw Input'!D86</f>
        <v>0</v>
      </c>
      <c r="R16" s="37">
        <f>'EP Raw Input'!F86</f>
        <v>0</v>
      </c>
      <c r="T16" s="37">
        <f>HLOOKUP($C16,'EP Raw Input'!$F$137:$Q$141,2,0)</f>
        <v>0</v>
      </c>
      <c r="U16" s="37">
        <f>HLOOKUP($C16,'EP Raw Input'!$F$137:$Q$141,4,0)</f>
        <v>0</v>
      </c>
      <c r="V16" s="37">
        <f>HLOOKUP($C16,'EP Raw Input'!$F$144:$Q$148,2,0)</f>
        <v>0</v>
      </c>
      <c r="W16" s="37">
        <f>HLOOKUP($C16,'EP Raw Input'!$F$144:$Q$148,4,0)</f>
        <v>0</v>
      </c>
    </row>
    <row r="17" spans="2:23" x14ac:dyDescent="0.25">
      <c r="B17" s="56">
        <v>0.04</v>
      </c>
      <c r="C17" s="57">
        <v>25</v>
      </c>
      <c r="E17" s="37">
        <f>'EP Raw Input'!D106</f>
        <v>0</v>
      </c>
      <c r="F17" s="37">
        <f>'EP Raw Input'!F106</f>
        <v>0</v>
      </c>
      <c r="G17" s="37">
        <f>'EP Raw Input'!D11</f>
        <v>0</v>
      </c>
      <c r="H17" s="37">
        <f>'EP Raw Input'!F11</f>
        <v>0</v>
      </c>
      <c r="J17" s="37">
        <f>'EP Raw Input'!D30</f>
        <v>0</v>
      </c>
      <c r="K17" s="37">
        <f>'EP Raw Input'!F30</f>
        <v>0</v>
      </c>
      <c r="L17" s="37">
        <f>'EP Raw Input'!D49</f>
        <v>0</v>
      </c>
      <c r="M17" s="37">
        <f>'EP Raw Input'!F49</f>
        <v>0</v>
      </c>
      <c r="O17" s="37">
        <f>'EP Raw Input'!D68</f>
        <v>0</v>
      </c>
      <c r="P17" s="37">
        <f>'EP Raw Input'!F68</f>
        <v>0</v>
      </c>
      <c r="Q17" s="37">
        <f>'EP Raw Input'!D87</f>
        <v>0</v>
      </c>
      <c r="R17" s="37">
        <f>'EP Raw Input'!F87</f>
        <v>0</v>
      </c>
      <c r="T17" s="37">
        <f>HLOOKUP($C17,'EP Raw Input'!$F$137:$Q$141,2,0)</f>
        <v>0</v>
      </c>
      <c r="U17" s="37">
        <f>HLOOKUP($C17,'EP Raw Input'!$F$137:$Q$141,4,0)</f>
        <v>0</v>
      </c>
      <c r="V17" s="37">
        <f>HLOOKUP($C17,'EP Raw Input'!$F$144:$Q$148,2,0)</f>
        <v>0</v>
      </c>
      <c r="W17" s="37">
        <f>HLOOKUP($C17,'EP Raw Input'!$F$144:$Q$148,4,0)</f>
        <v>0</v>
      </c>
    </row>
    <row r="18" spans="2:23" x14ac:dyDescent="0.25">
      <c r="B18" s="58">
        <v>0.1</v>
      </c>
      <c r="C18" s="59">
        <v>10</v>
      </c>
      <c r="E18" s="37">
        <f>'EP Raw Input'!D107</f>
        <v>0</v>
      </c>
      <c r="F18" s="37">
        <f>'EP Raw Input'!F107</f>
        <v>0</v>
      </c>
      <c r="G18" s="37">
        <f>'EP Raw Input'!D12</f>
        <v>0</v>
      </c>
      <c r="H18" s="37">
        <f>'EP Raw Input'!F12</f>
        <v>0</v>
      </c>
      <c r="J18" s="37">
        <f>'EP Raw Input'!D31</f>
        <v>0</v>
      </c>
      <c r="K18" s="37">
        <f>'EP Raw Input'!F31</f>
        <v>0</v>
      </c>
      <c r="L18" s="37">
        <f>'EP Raw Input'!D50</f>
        <v>0</v>
      </c>
      <c r="M18" s="37">
        <f>'EP Raw Input'!F50</f>
        <v>0</v>
      </c>
      <c r="O18" s="37">
        <f>'EP Raw Input'!D69</f>
        <v>0</v>
      </c>
      <c r="P18" s="37">
        <f>'EP Raw Input'!F69</f>
        <v>0</v>
      </c>
      <c r="Q18" s="37">
        <f>'EP Raw Input'!D88</f>
        <v>0</v>
      </c>
      <c r="R18" s="37">
        <f>'EP Raw Input'!F88</f>
        <v>0</v>
      </c>
      <c r="T18" s="37">
        <f>HLOOKUP($C18,'EP Raw Input'!$F$137:$Q$141,2,0)</f>
        <v>0</v>
      </c>
      <c r="U18" s="37">
        <f>HLOOKUP($C18,'EP Raw Input'!$F$137:$Q$141,4,0)</f>
        <v>0</v>
      </c>
      <c r="V18" s="37">
        <f>HLOOKUP($C18,'EP Raw Input'!$F$144:$Q$148,2,0)</f>
        <v>0</v>
      </c>
      <c r="W18" s="37">
        <f>HLOOKUP($C18,'EP Raw Input'!$F$144:$Q$148,4,0)</f>
        <v>0</v>
      </c>
    </row>
    <row r="19" spans="2:23" x14ac:dyDescent="0.25">
      <c r="B19" s="56">
        <v>0.2</v>
      </c>
      <c r="C19" s="57">
        <v>5</v>
      </c>
      <c r="E19" s="37">
        <f>'EP Raw Input'!D108</f>
        <v>0</v>
      </c>
      <c r="F19" s="37">
        <f>'EP Raw Input'!F108</f>
        <v>0</v>
      </c>
      <c r="G19" s="37">
        <f>'EP Raw Input'!D13</f>
        <v>0</v>
      </c>
      <c r="H19" s="37">
        <f>'EP Raw Input'!F13</f>
        <v>0</v>
      </c>
      <c r="J19" s="37">
        <f>'EP Raw Input'!D32</f>
        <v>0</v>
      </c>
      <c r="K19" s="37">
        <f>'EP Raw Input'!F32</f>
        <v>0</v>
      </c>
      <c r="L19" s="37">
        <f>'EP Raw Input'!D51</f>
        <v>0</v>
      </c>
      <c r="M19" s="37">
        <f>'EP Raw Input'!F51</f>
        <v>0</v>
      </c>
      <c r="O19" s="37">
        <f>'EP Raw Input'!D70</f>
        <v>0</v>
      </c>
      <c r="P19" s="37">
        <f>'EP Raw Input'!F70</f>
        <v>0</v>
      </c>
      <c r="Q19" s="37">
        <f>'EP Raw Input'!D89</f>
        <v>0</v>
      </c>
      <c r="R19" s="37">
        <f>'EP Raw Input'!F89</f>
        <v>0</v>
      </c>
      <c r="T19" s="37">
        <f>HLOOKUP($C19,'EP Raw Input'!$F$137:$Q$141,2,0)</f>
        <v>0</v>
      </c>
      <c r="U19" s="37">
        <f>HLOOKUP($C19,'EP Raw Input'!$F$137:$Q$141,4,0)</f>
        <v>0</v>
      </c>
      <c r="V19" s="37">
        <f>HLOOKUP($C19,'EP Raw Input'!$F$144:$Q$148,2,0)</f>
        <v>0</v>
      </c>
      <c r="W19" s="37">
        <f>HLOOKUP($C19,'EP Raw Input'!$F$144:$Q$148,4,0)</f>
        <v>0</v>
      </c>
    </row>
    <row r="20" spans="2:23" x14ac:dyDescent="0.25">
      <c r="B20" s="58">
        <v>0.5</v>
      </c>
      <c r="C20" s="59">
        <v>2</v>
      </c>
      <c r="E20" s="37">
        <f>'EP Raw Input'!D109</f>
        <v>0</v>
      </c>
      <c r="F20" s="37">
        <f>'EP Raw Input'!F109</f>
        <v>0</v>
      </c>
      <c r="G20" s="37">
        <f>'EP Raw Input'!D14</f>
        <v>0</v>
      </c>
      <c r="H20" s="37">
        <f>'EP Raw Input'!F14</f>
        <v>0</v>
      </c>
      <c r="J20" s="37">
        <f>'EP Raw Input'!D33</f>
        <v>0</v>
      </c>
      <c r="K20" s="37">
        <f>'EP Raw Input'!F33</f>
        <v>0</v>
      </c>
      <c r="L20" s="37">
        <f>'EP Raw Input'!D52</f>
        <v>0</v>
      </c>
      <c r="M20" s="37">
        <f>'EP Raw Input'!F52</f>
        <v>0</v>
      </c>
      <c r="O20" s="37">
        <f>'EP Raw Input'!D71</f>
        <v>0</v>
      </c>
      <c r="P20" s="37">
        <f>'EP Raw Input'!F71</f>
        <v>0</v>
      </c>
      <c r="Q20" s="37">
        <f>'EP Raw Input'!D90</f>
        <v>0</v>
      </c>
      <c r="R20" s="37">
        <f>'EP Raw Input'!F90</f>
        <v>0</v>
      </c>
      <c r="T20" s="37">
        <f>HLOOKUP($C20,'EP Raw Input'!$F$137:$Q$141,2,0)</f>
        <v>0</v>
      </c>
      <c r="U20" s="37">
        <f>HLOOKUP($C20,'EP Raw Input'!$F$137:$Q$141,4,0)</f>
        <v>0</v>
      </c>
      <c r="V20" s="37">
        <f>HLOOKUP($C20,'EP Raw Input'!$F$144:$Q$148,2,0)</f>
        <v>0</v>
      </c>
      <c r="W20" s="37">
        <f>HLOOKUP($C20,'EP Raw Input'!$F$144:$Q$148,4,0)</f>
        <v>0</v>
      </c>
    </row>
    <row r="21" spans="2:23" x14ac:dyDescent="0.25">
      <c r="C21" s="35"/>
    </row>
    <row r="22" spans="2:23" x14ac:dyDescent="0.25">
      <c r="C22" s="35"/>
    </row>
    <row r="24" spans="2:23" x14ac:dyDescent="0.25">
      <c r="B24" s="26" t="s">
        <v>36</v>
      </c>
      <c r="C24" s="2"/>
      <c r="E24" s="234" t="s">
        <v>244</v>
      </c>
      <c r="F24" s="235"/>
      <c r="G24" s="234" t="s">
        <v>245</v>
      </c>
      <c r="H24" s="235"/>
      <c r="J24" s="256" t="s">
        <v>244</v>
      </c>
      <c r="K24" s="257"/>
      <c r="L24" s="256" t="s">
        <v>245</v>
      </c>
      <c r="M24" s="257"/>
      <c r="O24" s="254" t="s">
        <v>244</v>
      </c>
      <c r="P24" s="255"/>
      <c r="Q24" s="254" t="s">
        <v>245</v>
      </c>
      <c r="R24" s="255"/>
      <c r="T24" s="252" t="s">
        <v>246</v>
      </c>
      <c r="U24" s="253"/>
      <c r="V24" s="252" t="s">
        <v>247</v>
      </c>
      <c r="W24" s="253"/>
    </row>
    <row r="25" spans="2:23" x14ac:dyDescent="0.25">
      <c r="B25" s="76" t="s">
        <v>0</v>
      </c>
      <c r="C25" s="76" t="s">
        <v>1</v>
      </c>
      <c r="E25" s="76" t="s">
        <v>14</v>
      </c>
      <c r="F25" s="76" t="s">
        <v>13</v>
      </c>
      <c r="G25" s="112" t="s">
        <v>14</v>
      </c>
      <c r="H25" s="112" t="s">
        <v>13</v>
      </c>
      <c r="J25" s="198" t="s">
        <v>14</v>
      </c>
      <c r="K25" s="198" t="s">
        <v>13</v>
      </c>
      <c r="L25" s="198" t="s">
        <v>14</v>
      </c>
      <c r="M25" s="198" t="s">
        <v>13</v>
      </c>
      <c r="O25" s="199" t="s">
        <v>14</v>
      </c>
      <c r="P25" s="199" t="s">
        <v>13</v>
      </c>
      <c r="Q25" s="199" t="s">
        <v>14</v>
      </c>
      <c r="R25" s="199" t="s">
        <v>13</v>
      </c>
      <c r="T25" s="180" t="s">
        <v>14</v>
      </c>
      <c r="U25" s="180" t="s">
        <v>13</v>
      </c>
      <c r="V25" s="180" t="s">
        <v>14</v>
      </c>
      <c r="W25" s="180" t="s">
        <v>13</v>
      </c>
    </row>
    <row r="26" spans="2:23" x14ac:dyDescent="0.25">
      <c r="B26" s="56">
        <v>1E-4</v>
      </c>
      <c r="C26" s="57">
        <v>10000</v>
      </c>
      <c r="E26" s="37">
        <f>'EP Raw Input'!E98</f>
        <v>0</v>
      </c>
      <c r="F26" s="37">
        <f>'EP Raw Input'!G98</f>
        <v>0</v>
      </c>
      <c r="G26" s="37">
        <f>'EP Raw Input'!E3</f>
        <v>0</v>
      </c>
      <c r="H26" s="37">
        <f>'EP Raw Input'!G3</f>
        <v>0</v>
      </c>
      <c r="J26" s="37">
        <f>'EP Raw Input'!E22</f>
        <v>0</v>
      </c>
      <c r="K26" s="37">
        <f>'EP Raw Input'!G22</f>
        <v>0</v>
      </c>
      <c r="L26" s="37">
        <f>'EP Raw Input'!E41</f>
        <v>0</v>
      </c>
      <c r="M26" s="37">
        <f>'EP Raw Input'!G41</f>
        <v>0</v>
      </c>
      <c r="O26" s="37">
        <f>'EP Raw Input'!E60</f>
        <v>0</v>
      </c>
      <c r="P26" s="37">
        <f>'EP Raw Input'!G60</f>
        <v>0</v>
      </c>
      <c r="Q26" s="37">
        <f>'EP Raw Input'!E79</f>
        <v>0</v>
      </c>
      <c r="R26" s="37">
        <f>'EP Raw Input'!G79</f>
        <v>0</v>
      </c>
      <c r="T26" s="37">
        <f>HLOOKUP($C26,'EP Raw Input'!$F$137:$R$141,3,0)</f>
        <v>0</v>
      </c>
      <c r="U26" s="37">
        <f>HLOOKUP($C26,'EP Raw Input'!$F$137:$R$141,5,0)</f>
        <v>0</v>
      </c>
      <c r="V26" s="37">
        <f>HLOOKUP($C26,'EP Raw Input'!$F$144:$R$148,3,0)</f>
        <v>0</v>
      </c>
      <c r="W26" s="37">
        <f>HLOOKUP($C26,'EP Raw Input'!$F$144:$R$148,5,0)</f>
        <v>0</v>
      </c>
    </row>
    <row r="27" spans="2:23" x14ac:dyDescent="0.25">
      <c r="B27" s="58">
        <v>2.0000000000000001E-4</v>
      </c>
      <c r="C27" s="59">
        <v>5000</v>
      </c>
      <c r="E27" s="37">
        <f>'EP Raw Input'!E99</f>
        <v>0</v>
      </c>
      <c r="F27" s="37">
        <f>'EP Raw Input'!G99</f>
        <v>0</v>
      </c>
      <c r="G27" s="37">
        <f>'EP Raw Input'!E4</f>
        <v>0</v>
      </c>
      <c r="H27" s="37">
        <f>'EP Raw Input'!G4</f>
        <v>0</v>
      </c>
      <c r="J27" s="37">
        <f>'EP Raw Input'!E23</f>
        <v>0</v>
      </c>
      <c r="K27" s="37">
        <f>'EP Raw Input'!G23</f>
        <v>0</v>
      </c>
      <c r="L27" s="37">
        <f>'EP Raw Input'!E42</f>
        <v>0</v>
      </c>
      <c r="M27" s="37">
        <f>'EP Raw Input'!G42</f>
        <v>0</v>
      </c>
      <c r="O27" s="37">
        <f>'EP Raw Input'!E61</f>
        <v>0</v>
      </c>
      <c r="P27" s="37">
        <f>'EP Raw Input'!G61</f>
        <v>0</v>
      </c>
      <c r="Q27" s="37">
        <f>'EP Raw Input'!E80</f>
        <v>0</v>
      </c>
      <c r="R27" s="37">
        <f>'EP Raw Input'!G80</f>
        <v>0</v>
      </c>
      <c r="T27" s="37">
        <f>HLOOKUP($C27,'EP Raw Input'!$F$137:$Q$141,3,0)</f>
        <v>0</v>
      </c>
      <c r="U27" s="37">
        <f>HLOOKUP($C27,'EP Raw Input'!$F$137:$Q$141,5,0)</f>
        <v>0</v>
      </c>
      <c r="V27" s="37">
        <f>HLOOKUP($C27,'EP Raw Input'!$F$144:$Q$148,3,0)</f>
        <v>0</v>
      </c>
      <c r="W27" s="37">
        <f>HLOOKUP($C27,'EP Raw Input'!$F$144:$Q$148,5,0)</f>
        <v>0</v>
      </c>
    </row>
    <row r="28" spans="2:23" x14ac:dyDescent="0.25">
      <c r="B28" s="56">
        <v>1E-3</v>
      </c>
      <c r="C28" s="57">
        <v>1000</v>
      </c>
      <c r="E28" s="37">
        <f>'EP Raw Input'!E100</f>
        <v>0</v>
      </c>
      <c r="F28" s="37">
        <f>'EP Raw Input'!G100</f>
        <v>0</v>
      </c>
      <c r="G28" s="37">
        <f>'EP Raw Input'!E5</f>
        <v>0</v>
      </c>
      <c r="H28" s="37">
        <f>'EP Raw Input'!G5</f>
        <v>0</v>
      </c>
      <c r="J28" s="37">
        <f>'EP Raw Input'!E24</f>
        <v>0</v>
      </c>
      <c r="K28" s="37">
        <f>'EP Raw Input'!G24</f>
        <v>0</v>
      </c>
      <c r="L28" s="37">
        <f>'EP Raw Input'!E43</f>
        <v>0</v>
      </c>
      <c r="M28" s="37">
        <f>'EP Raw Input'!G43</f>
        <v>0</v>
      </c>
      <c r="O28" s="37">
        <f>'EP Raw Input'!E62</f>
        <v>0</v>
      </c>
      <c r="P28" s="37">
        <f>'EP Raw Input'!G62</f>
        <v>0</v>
      </c>
      <c r="Q28" s="37">
        <f>'EP Raw Input'!E81</f>
        <v>0</v>
      </c>
      <c r="R28" s="37">
        <f>'EP Raw Input'!G81</f>
        <v>0</v>
      </c>
      <c r="T28" s="37">
        <f>HLOOKUP($C28,'EP Raw Input'!$F$137:$Q$141,3,0)</f>
        <v>0</v>
      </c>
      <c r="U28" s="37">
        <f>HLOOKUP($C28,'EP Raw Input'!$F$137:$Q$141,5,0)</f>
        <v>0</v>
      </c>
      <c r="V28" s="37">
        <f>HLOOKUP($C28,'EP Raw Input'!$F$144:$Q$148,3,0)</f>
        <v>0</v>
      </c>
      <c r="W28" s="37">
        <f>HLOOKUP($C28,'EP Raw Input'!$F$144:$Q$148,5,0)</f>
        <v>0</v>
      </c>
    </row>
    <row r="29" spans="2:23" x14ac:dyDescent="0.25">
      <c r="B29" s="58">
        <v>2E-3</v>
      </c>
      <c r="C29" s="59">
        <v>500</v>
      </c>
      <c r="E29" s="37">
        <f>'EP Raw Input'!E101</f>
        <v>0</v>
      </c>
      <c r="F29" s="37">
        <f>'EP Raw Input'!G101</f>
        <v>0</v>
      </c>
      <c r="G29" s="37">
        <f>'EP Raw Input'!E6</f>
        <v>0</v>
      </c>
      <c r="H29" s="37">
        <f>'EP Raw Input'!G6</f>
        <v>0</v>
      </c>
      <c r="J29" s="37">
        <f>'EP Raw Input'!E25</f>
        <v>0</v>
      </c>
      <c r="K29" s="37">
        <f>'EP Raw Input'!G25</f>
        <v>0</v>
      </c>
      <c r="L29" s="37">
        <f>'EP Raw Input'!E44</f>
        <v>0</v>
      </c>
      <c r="M29" s="37">
        <f>'EP Raw Input'!G44</f>
        <v>0</v>
      </c>
      <c r="O29" s="37">
        <f>'EP Raw Input'!E63</f>
        <v>0</v>
      </c>
      <c r="P29" s="37">
        <f>'EP Raw Input'!G63</f>
        <v>0</v>
      </c>
      <c r="Q29" s="37">
        <f>'EP Raw Input'!E82</f>
        <v>0</v>
      </c>
      <c r="R29" s="37">
        <f>'EP Raw Input'!G82</f>
        <v>0</v>
      </c>
      <c r="T29" s="37">
        <f>HLOOKUP($C29,'EP Raw Input'!$F$137:$Q$141,3,0)</f>
        <v>0</v>
      </c>
      <c r="U29" s="37">
        <f>HLOOKUP($C29,'EP Raw Input'!$F$137:$Q$141,5,0)</f>
        <v>0</v>
      </c>
      <c r="V29" s="37">
        <f>HLOOKUP($C29,'EP Raw Input'!$F$144:$Q$148,3,0)</f>
        <v>0</v>
      </c>
      <c r="W29" s="37">
        <f>HLOOKUP($C29,'EP Raw Input'!$F$144:$Q$148,5,0)</f>
        <v>0</v>
      </c>
    </row>
    <row r="30" spans="2:23" s="62" customFormat="1" x14ac:dyDescent="0.25">
      <c r="B30" s="60">
        <v>4.0000000000000001E-3</v>
      </c>
      <c r="C30" s="61">
        <v>250</v>
      </c>
      <c r="E30" s="85">
        <f>'EP Raw Input'!E102</f>
        <v>0</v>
      </c>
      <c r="F30" s="85">
        <f>'EP Raw Input'!G102</f>
        <v>0</v>
      </c>
      <c r="G30" s="85">
        <f>'EP Raw Input'!E7</f>
        <v>0</v>
      </c>
      <c r="H30" s="85">
        <f>'EP Raw Input'!G7</f>
        <v>0</v>
      </c>
      <c r="J30" s="85">
        <f>'EP Raw Input'!E26</f>
        <v>0</v>
      </c>
      <c r="K30" s="85">
        <f>'EP Raw Input'!G26</f>
        <v>0</v>
      </c>
      <c r="L30" s="85">
        <f>'EP Raw Input'!E45</f>
        <v>0</v>
      </c>
      <c r="M30" s="85">
        <f>'EP Raw Input'!G45</f>
        <v>0</v>
      </c>
      <c r="N30"/>
      <c r="O30" s="85">
        <f>'EP Raw Input'!E64</f>
        <v>0</v>
      </c>
      <c r="P30" s="85">
        <f>'EP Raw Input'!G64</f>
        <v>0</v>
      </c>
      <c r="Q30" s="37">
        <f>'EP Raw Input'!E83</f>
        <v>0</v>
      </c>
      <c r="R30" s="37">
        <f>'EP Raw Input'!G83</f>
        <v>0</v>
      </c>
      <c r="T30" s="85">
        <f>HLOOKUP($C30,'EP Raw Input'!$F$137:$Q$141,3,0)</f>
        <v>0</v>
      </c>
      <c r="U30" s="85">
        <f>HLOOKUP($C30,'EP Raw Input'!$F$137:$Q$141,5,0)</f>
        <v>0</v>
      </c>
      <c r="V30" s="85">
        <f>HLOOKUP($C30,'EP Raw Input'!$F$144:$Q$148,3,0)</f>
        <v>0</v>
      </c>
      <c r="W30" s="85">
        <f>HLOOKUP($C30,'EP Raw Input'!$F$144:$Q$148,5,0)</f>
        <v>0</v>
      </c>
    </row>
    <row r="31" spans="2:23" x14ac:dyDescent="0.25">
      <c r="B31" s="58">
        <v>5.0000000000000001E-3</v>
      </c>
      <c r="C31" s="59">
        <v>200</v>
      </c>
      <c r="E31" s="37">
        <f>'EP Raw Input'!E103</f>
        <v>0</v>
      </c>
      <c r="F31" s="37">
        <f>'EP Raw Input'!G103</f>
        <v>0</v>
      </c>
      <c r="G31" s="37">
        <f>'EP Raw Input'!E8</f>
        <v>0</v>
      </c>
      <c r="H31" s="37">
        <f>'EP Raw Input'!G8</f>
        <v>0</v>
      </c>
      <c r="J31" s="37">
        <f>'EP Raw Input'!E27</f>
        <v>0</v>
      </c>
      <c r="K31" s="37">
        <f>'EP Raw Input'!G27</f>
        <v>0</v>
      </c>
      <c r="L31" s="37">
        <f>'EP Raw Input'!E46</f>
        <v>0</v>
      </c>
      <c r="M31" s="37">
        <f>'EP Raw Input'!G46</f>
        <v>0</v>
      </c>
      <c r="O31" s="37">
        <f>'EP Raw Input'!E65</f>
        <v>0</v>
      </c>
      <c r="P31" s="37">
        <f>'EP Raw Input'!G65</f>
        <v>0</v>
      </c>
      <c r="Q31" s="37">
        <f>'EP Raw Input'!E84</f>
        <v>0</v>
      </c>
      <c r="R31" s="37">
        <f>'EP Raw Input'!G84</f>
        <v>0</v>
      </c>
      <c r="T31" s="37">
        <f>HLOOKUP($C31,'EP Raw Input'!$F$137:$Q$141,3,0)</f>
        <v>0</v>
      </c>
      <c r="U31" s="37">
        <f>HLOOKUP($C31,'EP Raw Input'!$F$137:$Q$141,5,0)</f>
        <v>0</v>
      </c>
      <c r="V31" s="37">
        <f>HLOOKUP($C31,'EP Raw Input'!$F$144:$Q$148,3,0)</f>
        <v>0</v>
      </c>
      <c r="W31" s="37">
        <f>HLOOKUP($C31,'EP Raw Input'!$F$144:$Q$148,5,0)</f>
        <v>0</v>
      </c>
    </row>
    <row r="32" spans="2:23" s="62" customFormat="1" x14ac:dyDescent="0.25">
      <c r="B32" s="60">
        <v>0.01</v>
      </c>
      <c r="C32" s="61">
        <v>100</v>
      </c>
      <c r="E32" s="85">
        <f>'EP Raw Input'!E104</f>
        <v>0</v>
      </c>
      <c r="F32" s="85">
        <f>'EP Raw Input'!G104</f>
        <v>0</v>
      </c>
      <c r="G32" s="85">
        <f>'EP Raw Input'!E9</f>
        <v>0</v>
      </c>
      <c r="H32" s="85">
        <f>'EP Raw Input'!G9</f>
        <v>0</v>
      </c>
      <c r="J32" s="85">
        <f>'EP Raw Input'!E28</f>
        <v>0</v>
      </c>
      <c r="K32" s="85">
        <f>'EP Raw Input'!G28</f>
        <v>0</v>
      </c>
      <c r="L32" s="85">
        <f>'EP Raw Input'!E47</f>
        <v>0</v>
      </c>
      <c r="M32" s="85">
        <f>'EP Raw Input'!G47</f>
        <v>0</v>
      </c>
      <c r="N32"/>
      <c r="O32" s="85">
        <f>'EP Raw Input'!E66</f>
        <v>0</v>
      </c>
      <c r="P32" s="85">
        <f>'EP Raw Input'!G66</f>
        <v>0</v>
      </c>
      <c r="Q32" s="37">
        <f>'EP Raw Input'!E85</f>
        <v>0</v>
      </c>
      <c r="R32" s="37">
        <f>'EP Raw Input'!G85</f>
        <v>0</v>
      </c>
      <c r="T32" s="85">
        <f>HLOOKUP($C32,'EP Raw Input'!$F$137:$Q$141,3,0)</f>
        <v>0</v>
      </c>
      <c r="U32" s="85">
        <f>HLOOKUP($C32,'EP Raw Input'!$F$137:$Q$141,5,0)</f>
        <v>0</v>
      </c>
      <c r="V32" s="85">
        <f>HLOOKUP($C32,'EP Raw Input'!$F$144:$Q$148,3,0)</f>
        <v>0</v>
      </c>
      <c r="W32" s="85">
        <f>HLOOKUP($C32,'EP Raw Input'!$F$144:$Q$148,5,0)</f>
        <v>0</v>
      </c>
    </row>
    <row r="33" spans="2:23" x14ac:dyDescent="0.25">
      <c r="B33" s="58">
        <v>0.02</v>
      </c>
      <c r="C33" s="59">
        <v>50</v>
      </c>
      <c r="E33" s="37">
        <f>'EP Raw Input'!E105</f>
        <v>0</v>
      </c>
      <c r="F33" s="37">
        <f>'EP Raw Input'!G105</f>
        <v>0</v>
      </c>
      <c r="G33" s="37">
        <f>'EP Raw Input'!E10</f>
        <v>0</v>
      </c>
      <c r="H33" s="37">
        <f>'EP Raw Input'!G10</f>
        <v>0</v>
      </c>
      <c r="J33" s="37">
        <f>'EP Raw Input'!E29</f>
        <v>0</v>
      </c>
      <c r="K33" s="37">
        <f>'EP Raw Input'!G29</f>
        <v>0</v>
      </c>
      <c r="L33" s="37">
        <f>'EP Raw Input'!E48</f>
        <v>0</v>
      </c>
      <c r="M33" s="37">
        <f>'EP Raw Input'!G48</f>
        <v>0</v>
      </c>
      <c r="O33" s="37">
        <f>'EP Raw Input'!E67</f>
        <v>0</v>
      </c>
      <c r="P33" s="37">
        <f>'EP Raw Input'!G67</f>
        <v>0</v>
      </c>
      <c r="Q33" s="37">
        <f>'EP Raw Input'!E86</f>
        <v>0</v>
      </c>
      <c r="R33" s="37">
        <f>'EP Raw Input'!G86</f>
        <v>0</v>
      </c>
      <c r="T33" s="37">
        <f>HLOOKUP($C33,'EP Raw Input'!$F$137:$Q$141,3,0)</f>
        <v>0</v>
      </c>
      <c r="U33" s="37">
        <f>HLOOKUP($C33,'EP Raw Input'!$F$137:$Q$141,5,0)</f>
        <v>0</v>
      </c>
      <c r="V33" s="37">
        <f>HLOOKUP($C33,'EP Raw Input'!$F$144:$Q$148,3,0)</f>
        <v>0</v>
      </c>
      <c r="W33" s="37">
        <f>HLOOKUP($C33,'EP Raw Input'!$F$144:$Q$148,5,0)</f>
        <v>0</v>
      </c>
    </row>
    <row r="34" spans="2:23" x14ac:dyDescent="0.25">
      <c r="B34" s="56">
        <v>0.04</v>
      </c>
      <c r="C34" s="57">
        <v>25</v>
      </c>
      <c r="E34" s="37">
        <f>'EP Raw Input'!E106</f>
        <v>0</v>
      </c>
      <c r="F34" s="37">
        <f>'EP Raw Input'!G106</f>
        <v>0</v>
      </c>
      <c r="G34" s="37">
        <f>'EP Raw Input'!E11</f>
        <v>0</v>
      </c>
      <c r="H34" s="37">
        <f>'EP Raw Input'!G11</f>
        <v>0</v>
      </c>
      <c r="J34" s="37">
        <f>'EP Raw Input'!E30</f>
        <v>0</v>
      </c>
      <c r="K34" s="37">
        <f>'EP Raw Input'!G30</f>
        <v>0</v>
      </c>
      <c r="L34" s="37">
        <f>'EP Raw Input'!E49</f>
        <v>0</v>
      </c>
      <c r="M34" s="37">
        <f>'EP Raw Input'!G49</f>
        <v>0</v>
      </c>
      <c r="O34" s="37">
        <f>'EP Raw Input'!E68</f>
        <v>0</v>
      </c>
      <c r="P34" s="37">
        <f>'EP Raw Input'!G68</f>
        <v>0</v>
      </c>
      <c r="Q34" s="37">
        <f>'EP Raw Input'!E87</f>
        <v>0</v>
      </c>
      <c r="R34" s="37">
        <f>'EP Raw Input'!G87</f>
        <v>0</v>
      </c>
      <c r="T34" s="37">
        <f>HLOOKUP($C34,'EP Raw Input'!$F$137:$Q$141,3,0)</f>
        <v>0</v>
      </c>
      <c r="U34" s="37">
        <f>HLOOKUP($C34,'EP Raw Input'!$F$137:$Q$141,5,0)</f>
        <v>0</v>
      </c>
      <c r="V34" s="37">
        <f>HLOOKUP($C34,'EP Raw Input'!$F$144:$Q$148,3,0)</f>
        <v>0</v>
      </c>
      <c r="W34" s="37">
        <f>HLOOKUP($C34,'EP Raw Input'!$F$144:$Q$148,5,0)</f>
        <v>0</v>
      </c>
    </row>
    <row r="35" spans="2:23" x14ac:dyDescent="0.25">
      <c r="B35" s="58">
        <v>0.1</v>
      </c>
      <c r="C35" s="59">
        <v>10</v>
      </c>
      <c r="E35" s="37">
        <f>'EP Raw Input'!E107</f>
        <v>0</v>
      </c>
      <c r="F35" s="37">
        <f>'EP Raw Input'!G107</f>
        <v>0</v>
      </c>
      <c r="G35" s="37">
        <f>'EP Raw Input'!E12</f>
        <v>0</v>
      </c>
      <c r="H35" s="37">
        <f>'EP Raw Input'!G12</f>
        <v>0</v>
      </c>
      <c r="J35" s="37">
        <f>'EP Raw Input'!E31</f>
        <v>0</v>
      </c>
      <c r="K35" s="37">
        <f>'EP Raw Input'!G31</f>
        <v>0</v>
      </c>
      <c r="L35" s="37">
        <f>'EP Raw Input'!E50</f>
        <v>0</v>
      </c>
      <c r="M35" s="37">
        <f>'EP Raw Input'!G50</f>
        <v>0</v>
      </c>
      <c r="O35" s="37">
        <f>'EP Raw Input'!E69</f>
        <v>0</v>
      </c>
      <c r="P35" s="37">
        <f>'EP Raw Input'!G69</f>
        <v>0</v>
      </c>
      <c r="Q35" s="37">
        <f>'EP Raw Input'!E88</f>
        <v>0</v>
      </c>
      <c r="R35" s="37">
        <f>'EP Raw Input'!G88</f>
        <v>0</v>
      </c>
      <c r="T35" s="37">
        <f>HLOOKUP($C35,'EP Raw Input'!$F$137:$Q$141,3,0)</f>
        <v>0</v>
      </c>
      <c r="U35" s="37">
        <f>HLOOKUP($C35,'EP Raw Input'!$F$137:$Q$141,5,0)</f>
        <v>0</v>
      </c>
      <c r="V35" s="37">
        <f>HLOOKUP($C35,'EP Raw Input'!$F$144:$Q$148,3,0)</f>
        <v>0</v>
      </c>
      <c r="W35" s="37">
        <f>HLOOKUP($C35,'EP Raw Input'!$F$144:$Q$148,5,0)</f>
        <v>0</v>
      </c>
    </row>
    <row r="36" spans="2:23" x14ac:dyDescent="0.25">
      <c r="B36" s="56">
        <v>0.2</v>
      </c>
      <c r="C36" s="57">
        <v>5</v>
      </c>
      <c r="E36" s="37">
        <f>'EP Raw Input'!E108</f>
        <v>0</v>
      </c>
      <c r="F36" s="37">
        <f>'EP Raw Input'!G108</f>
        <v>0</v>
      </c>
      <c r="G36" s="37">
        <f>'EP Raw Input'!E13</f>
        <v>0</v>
      </c>
      <c r="H36" s="37">
        <f>'EP Raw Input'!G13</f>
        <v>0</v>
      </c>
      <c r="J36" s="37">
        <f>'EP Raw Input'!E32</f>
        <v>0</v>
      </c>
      <c r="K36" s="37">
        <f>'EP Raw Input'!G32</f>
        <v>0</v>
      </c>
      <c r="L36" s="37">
        <f>'EP Raw Input'!E51</f>
        <v>0</v>
      </c>
      <c r="M36" s="37">
        <f>'EP Raw Input'!G51</f>
        <v>0</v>
      </c>
      <c r="O36" s="37">
        <f>'EP Raw Input'!E70</f>
        <v>0</v>
      </c>
      <c r="P36" s="37">
        <f>'EP Raw Input'!G70</f>
        <v>0</v>
      </c>
      <c r="Q36" s="37">
        <f>'EP Raw Input'!E89</f>
        <v>0</v>
      </c>
      <c r="R36" s="37">
        <f>'EP Raw Input'!G89</f>
        <v>0</v>
      </c>
      <c r="T36" s="37">
        <f>HLOOKUP($C36,'EP Raw Input'!$F$137:$Q$141,3,0)</f>
        <v>0</v>
      </c>
      <c r="U36" s="37">
        <f>HLOOKUP($C36,'EP Raw Input'!$F$137:$Q$141,5,0)</f>
        <v>0</v>
      </c>
      <c r="V36" s="37">
        <f>HLOOKUP($C36,'EP Raw Input'!$F$144:$Q$148,3,0)</f>
        <v>0</v>
      </c>
      <c r="W36" s="37">
        <f>HLOOKUP($C36,'EP Raw Input'!$F$144:$Q$148,5,0)</f>
        <v>0</v>
      </c>
    </row>
    <row r="37" spans="2:23" x14ac:dyDescent="0.25">
      <c r="B37" s="58">
        <v>0.5</v>
      </c>
      <c r="C37" s="59">
        <v>2</v>
      </c>
      <c r="E37" s="37">
        <f>'EP Raw Input'!E109</f>
        <v>0</v>
      </c>
      <c r="F37" s="37">
        <f>'EP Raw Input'!G109</f>
        <v>0</v>
      </c>
      <c r="G37" s="37">
        <f>'EP Raw Input'!E14</f>
        <v>0</v>
      </c>
      <c r="H37" s="37">
        <f>'EP Raw Input'!G14</f>
        <v>0</v>
      </c>
      <c r="J37" s="37">
        <f>'EP Raw Input'!E33</f>
        <v>0</v>
      </c>
      <c r="K37" s="37">
        <f>'EP Raw Input'!G33</f>
        <v>0</v>
      </c>
      <c r="L37" s="37">
        <f>'EP Raw Input'!E52</f>
        <v>0</v>
      </c>
      <c r="M37" s="37">
        <f>'EP Raw Input'!G52</f>
        <v>0</v>
      </c>
      <c r="O37" s="37">
        <f>'EP Raw Input'!E71</f>
        <v>0</v>
      </c>
      <c r="P37" s="37">
        <f>'EP Raw Input'!G71</f>
        <v>0</v>
      </c>
      <c r="Q37" s="37">
        <f>'EP Raw Input'!E90</f>
        <v>0</v>
      </c>
      <c r="R37" s="37">
        <f>'EP Raw Input'!G90</f>
        <v>0</v>
      </c>
      <c r="T37" s="37">
        <f>HLOOKUP($C37,'EP Raw Input'!$F$137:$Q$141,3,0)</f>
        <v>0</v>
      </c>
      <c r="U37" s="37">
        <f>HLOOKUP($C37,'EP Raw Input'!$F$137:$Q$141,5,0)</f>
        <v>0</v>
      </c>
      <c r="V37" s="37">
        <f>HLOOKUP($C37,'EP Raw Input'!$F$144:$Q$148,3,0)</f>
        <v>0</v>
      </c>
      <c r="W37" s="37">
        <f>HLOOKUP($C37,'EP Raw Input'!$F$144:$Q$148,5,0)</f>
        <v>0</v>
      </c>
    </row>
    <row r="38" spans="2:23" x14ac:dyDescent="0.25">
      <c r="C38" s="35"/>
    </row>
  </sheetData>
  <mergeCells count="21">
    <mergeCell ref="L7:M7"/>
    <mergeCell ref="L24:M24"/>
    <mergeCell ref="J7:K7"/>
    <mergeCell ref="E7:F7"/>
    <mergeCell ref="E24:F24"/>
    <mergeCell ref="J24:K24"/>
    <mergeCell ref="G7:H7"/>
    <mergeCell ref="G24:H24"/>
    <mergeCell ref="T24:U24"/>
    <mergeCell ref="V24:W24"/>
    <mergeCell ref="T7:U7"/>
    <mergeCell ref="V7:W7"/>
    <mergeCell ref="O7:P7"/>
    <mergeCell ref="O24:P24"/>
    <mergeCell ref="Q7:R7"/>
    <mergeCell ref="Q24:R24"/>
    <mergeCell ref="T4:W4"/>
    <mergeCell ref="E5:H5"/>
    <mergeCell ref="E4:H4"/>
    <mergeCell ref="J4:M4"/>
    <mergeCell ref="O4:R4"/>
  </mergeCells>
  <conditionalFormatting sqref="E26:F37">
    <cfRule type="colorScale" priority="183">
      <colorScale>
        <cfvo type="min"/>
        <cfvo type="percentile" val="50"/>
        <cfvo type="max"/>
        <color rgb="FFFCFCFF"/>
        <color rgb="FFFEF7E6"/>
        <color theme="5" tint="0.59999389629810485"/>
      </colorScale>
    </cfRule>
  </conditionalFormatting>
  <conditionalFormatting sqref="E9:F20">
    <cfRule type="colorScale" priority="187">
      <colorScale>
        <cfvo type="min"/>
        <cfvo type="percentile" val="50"/>
        <cfvo type="max"/>
        <color rgb="FFFCFCFF"/>
        <color rgb="FFFEF7E6"/>
        <color theme="5" tint="0.59999389629810485"/>
      </colorScale>
    </cfRule>
  </conditionalFormatting>
  <conditionalFormatting sqref="G26:H37">
    <cfRule type="colorScale" priority="21">
      <colorScale>
        <cfvo type="min"/>
        <cfvo type="percentile" val="50"/>
        <cfvo type="max"/>
        <color rgb="FFFCFCFF"/>
        <color rgb="FFFEF7E6"/>
        <color theme="5" tint="0.59999389629810485"/>
      </colorScale>
    </cfRule>
  </conditionalFormatting>
  <conditionalFormatting sqref="G9:H20">
    <cfRule type="colorScale" priority="22">
      <colorScale>
        <cfvo type="min"/>
        <cfvo type="percentile" val="50"/>
        <cfvo type="max"/>
        <color rgb="FFFCFCFF"/>
        <color rgb="FFFEF7E6"/>
        <color theme="5" tint="0.59999389629810485"/>
      </colorScale>
    </cfRule>
  </conditionalFormatting>
  <conditionalFormatting sqref="J26:M37">
    <cfRule type="colorScale" priority="19">
      <colorScale>
        <cfvo type="min"/>
        <cfvo type="percentile" val="50"/>
        <cfvo type="max"/>
        <color rgb="FFFCFCFF"/>
        <color rgb="FFFEF7E6"/>
        <color theme="5" tint="0.59999389629810485"/>
      </colorScale>
    </cfRule>
  </conditionalFormatting>
  <conditionalFormatting sqref="J9:M20">
    <cfRule type="colorScale" priority="20">
      <colorScale>
        <cfvo type="min"/>
        <cfvo type="percentile" val="50"/>
        <cfvo type="max"/>
        <color rgb="FFFCFCFF"/>
        <color rgb="FFFEF7E6"/>
        <color theme="5" tint="0.59999389629810485"/>
      </colorScale>
    </cfRule>
  </conditionalFormatting>
  <conditionalFormatting sqref="O26:R37">
    <cfRule type="colorScale" priority="17">
      <colorScale>
        <cfvo type="min"/>
        <cfvo type="percentile" val="50"/>
        <cfvo type="max"/>
        <color rgb="FFFCFCFF"/>
        <color rgb="FFFEF7E6"/>
        <color theme="5" tint="0.59999389629810485"/>
      </colorScale>
    </cfRule>
  </conditionalFormatting>
  <conditionalFormatting sqref="O9:R20">
    <cfRule type="colorScale" priority="18">
      <colorScale>
        <cfvo type="min"/>
        <cfvo type="percentile" val="50"/>
        <cfvo type="max"/>
        <color rgb="FFFCFCFF"/>
        <color rgb="FFFEF7E6"/>
        <color theme="5" tint="0.59999389629810485"/>
      </colorScale>
    </cfRule>
  </conditionalFormatting>
  <conditionalFormatting sqref="T9:U20">
    <cfRule type="colorScale" priority="8">
      <colorScale>
        <cfvo type="min"/>
        <cfvo type="percentile" val="50"/>
        <cfvo type="max"/>
        <color rgb="FFFCFCFF"/>
        <color rgb="FFFEF7E6"/>
        <color theme="5" tint="0.59999389629810485"/>
      </colorScale>
    </cfRule>
  </conditionalFormatting>
  <conditionalFormatting sqref="V9:W20">
    <cfRule type="colorScale" priority="6">
      <colorScale>
        <cfvo type="min"/>
        <cfvo type="percentile" val="50"/>
        <cfvo type="max"/>
        <color rgb="FFFCFCFF"/>
        <color rgb="FFFEF7E6"/>
        <color theme="5" tint="0.59999389629810485"/>
      </colorScale>
    </cfRule>
  </conditionalFormatting>
  <conditionalFormatting sqref="T26:U37">
    <cfRule type="colorScale" priority="4">
      <colorScale>
        <cfvo type="min"/>
        <cfvo type="percentile" val="50"/>
        <cfvo type="max"/>
        <color rgb="FFFCFCFF"/>
        <color rgb="FFFEF7E6"/>
        <color theme="5" tint="0.59999389629810485"/>
      </colorScale>
    </cfRule>
  </conditionalFormatting>
  <conditionalFormatting sqref="V26:W37">
    <cfRule type="colorScale" priority="3">
      <colorScale>
        <cfvo type="min"/>
        <cfvo type="percentile" val="50"/>
        <cfvo type="max"/>
        <color rgb="FFFCFCFF"/>
        <color rgb="FFFEF7E6"/>
        <color theme="5" tint="0.59999389629810485"/>
      </colorScale>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499984740745262"/>
  </sheetPr>
  <dimension ref="B5:V39"/>
  <sheetViews>
    <sheetView showGridLines="0" topLeftCell="C1" zoomScale="90" zoomScaleNormal="90" workbookViewId="0">
      <selection activeCell="E4" sqref="E4"/>
    </sheetView>
  </sheetViews>
  <sheetFormatPr defaultRowHeight="15" x14ac:dyDescent="0.25"/>
  <cols>
    <col min="1" max="1" width="1.28515625" customWidth="1"/>
    <col min="2" max="2" width="11.42578125" customWidth="1"/>
    <col min="3" max="3" width="9.85546875" customWidth="1"/>
    <col min="4" max="4" width="14.28515625" customWidth="1"/>
    <col min="5" max="5" width="9.140625" customWidth="1"/>
    <col min="6" max="6" width="12.7109375" customWidth="1"/>
    <col min="7" max="7" width="10.5703125" customWidth="1"/>
    <col min="8" max="8" width="13.140625" customWidth="1"/>
    <col min="9" max="9" width="11.140625" customWidth="1"/>
    <col min="10" max="10" width="13.5703125" customWidth="1"/>
    <col min="11" max="11" width="11.5703125" customWidth="1"/>
    <col min="12" max="12" width="14" customWidth="1"/>
    <col min="13" max="13" width="12" customWidth="1"/>
    <col min="14" max="14" width="14.5703125" customWidth="1"/>
    <col min="15" max="15" width="17.140625" customWidth="1"/>
    <col min="16" max="16" width="15.140625" bestFit="1" customWidth="1"/>
    <col min="17" max="17" width="16.28515625" bestFit="1" customWidth="1"/>
    <col min="18" max="18" width="19.5703125" bestFit="1" customWidth="1"/>
    <col min="19" max="22" width="19.5703125" customWidth="1"/>
    <col min="23" max="23" width="16" bestFit="1" customWidth="1"/>
    <col min="24" max="24" width="21.5703125" bestFit="1" customWidth="1"/>
    <col min="25" max="25" width="15.140625" bestFit="1" customWidth="1"/>
    <col min="26" max="26" width="16.28515625" bestFit="1" customWidth="1"/>
    <col min="27" max="27" width="19.5703125" bestFit="1" customWidth="1"/>
    <col min="28" max="28" width="21" bestFit="1" customWidth="1"/>
    <col min="29" max="29" width="26.5703125" bestFit="1" customWidth="1"/>
    <col min="30" max="30" width="20.140625" bestFit="1" customWidth="1"/>
    <col min="31" max="31" width="21.42578125" bestFit="1" customWidth="1"/>
    <col min="32" max="32" width="24.5703125" bestFit="1" customWidth="1"/>
  </cols>
  <sheetData>
    <row r="5" spans="2:22" x14ac:dyDescent="0.25">
      <c r="B5" s="63" t="s">
        <v>175</v>
      </c>
      <c r="C5" t="s">
        <v>187</v>
      </c>
    </row>
    <row r="6" spans="2:22" x14ac:dyDescent="0.25">
      <c r="G6" s="262" t="s">
        <v>216</v>
      </c>
      <c r="H6" s="262"/>
      <c r="I6" s="263" t="s">
        <v>217</v>
      </c>
      <c r="J6" s="263"/>
      <c r="K6" s="259" t="s">
        <v>218</v>
      </c>
      <c r="L6" s="260"/>
      <c r="M6" s="261" t="s">
        <v>189</v>
      </c>
      <c r="N6" s="261"/>
      <c r="O6" s="237" t="s">
        <v>238</v>
      </c>
      <c r="P6" s="237"/>
      <c r="Q6" s="264" t="s">
        <v>237</v>
      </c>
      <c r="R6" s="264"/>
      <c r="S6" s="265" t="s">
        <v>239</v>
      </c>
      <c r="T6" s="265"/>
      <c r="U6" s="258" t="s">
        <v>190</v>
      </c>
      <c r="V6" s="258"/>
    </row>
    <row r="7" spans="2:22" x14ac:dyDescent="0.25">
      <c r="B7" s="177" t="s">
        <v>185</v>
      </c>
      <c r="C7" s="175" t="s">
        <v>7</v>
      </c>
      <c r="D7" s="175" t="s">
        <v>183</v>
      </c>
      <c r="E7" s="175" t="s">
        <v>53</v>
      </c>
      <c r="F7" s="178" t="s">
        <v>184</v>
      </c>
      <c r="G7" s="113" t="s">
        <v>250</v>
      </c>
      <c r="H7" s="113" t="s">
        <v>249</v>
      </c>
      <c r="I7" s="201" t="s">
        <v>256</v>
      </c>
      <c r="J7" s="201" t="s">
        <v>251</v>
      </c>
      <c r="K7" s="200" t="s">
        <v>257</v>
      </c>
      <c r="L7" s="200" t="s">
        <v>258</v>
      </c>
      <c r="M7" s="213" t="s">
        <v>259</v>
      </c>
      <c r="N7" s="213" t="s">
        <v>260</v>
      </c>
      <c r="O7" s="113" t="s">
        <v>250</v>
      </c>
      <c r="P7" s="113" t="s">
        <v>249</v>
      </c>
      <c r="Q7" s="201" t="s">
        <v>250</v>
      </c>
      <c r="R7" s="201" t="s">
        <v>249</v>
      </c>
      <c r="S7" s="200" t="s">
        <v>250</v>
      </c>
      <c r="T7" s="200" t="s">
        <v>249</v>
      </c>
      <c r="U7" s="197" t="s">
        <v>250</v>
      </c>
      <c r="V7" s="197" t="s">
        <v>249</v>
      </c>
    </row>
    <row r="8" spans="2:22" x14ac:dyDescent="0.25">
      <c r="B8" s="170" t="s">
        <v>187</v>
      </c>
      <c r="C8" s="169"/>
      <c r="D8" s="169"/>
      <c r="E8" s="169"/>
      <c r="F8" s="168"/>
      <c r="G8" s="168">
        <v>0</v>
      </c>
      <c r="H8" s="168">
        <v>0</v>
      </c>
      <c r="I8" s="168">
        <v>0</v>
      </c>
      <c r="J8" s="168">
        <v>0</v>
      </c>
      <c r="K8" s="168">
        <v>0</v>
      </c>
      <c r="L8" s="168">
        <v>0</v>
      </c>
      <c r="M8" s="168">
        <v>0</v>
      </c>
      <c r="N8" s="168">
        <v>0</v>
      </c>
      <c r="O8" s="172" t="e">
        <f>(G8+(G8*'Portfolio Stats_RMS'!$C$7))/(E8*(1-'Portfolio Stats_RMS'!$C$6))</f>
        <v>#DIV/0!</v>
      </c>
      <c r="P8" s="172" t="e">
        <f>(H8+(H8*'Portfolio Stats_RMS'!$C$7))/(E8*(1-'Portfolio Stats_RMS'!$C$6))</f>
        <v>#DIV/0!</v>
      </c>
      <c r="Q8" s="172" t="e">
        <f>(I8+(I8*'Portfolio Stats_RMS'!$C$7))/(E8*(1-'Portfolio Stats_RMS'!$C$6))</f>
        <v>#DIV/0!</v>
      </c>
      <c r="R8" s="172" t="e">
        <f>(J8+(J8*'Portfolio Stats_RMS'!$C$7))/(E8*(1-'Portfolio Stats_RMS'!$C$6))</f>
        <v>#DIV/0!</v>
      </c>
      <c r="S8" s="172" t="e">
        <f>(K8+(K8*'Portfolio Stats_RMS'!$C$7))/(E8*(1-'Portfolio Stats_RMS'!$C$6))</f>
        <v>#DIV/0!</v>
      </c>
      <c r="T8" s="172" t="e">
        <f>(L8+(L8*'Portfolio Stats_RMS'!$C$7))/(E8*(1-'Portfolio Stats_RMS'!$C$6))</f>
        <v>#DIV/0!</v>
      </c>
      <c r="U8" s="172" t="e">
        <f>(M8+(M8*'Portfolio Stats_RMS'!$C$7))/(E8*(1-'Portfolio Stats_RMS'!$C$6))</f>
        <v>#DIV/0!</v>
      </c>
      <c r="V8" s="172" t="e">
        <f>(N8+(N8*'Portfolio Stats_RMS'!$C$7))/(E8*(1-'Portfolio Stats_RMS'!$C$6))</f>
        <v>#DIV/0!</v>
      </c>
    </row>
    <row r="9" spans="2:22" x14ac:dyDescent="0.25">
      <c r="B9" s="170" t="s">
        <v>182</v>
      </c>
      <c r="C9" s="168"/>
      <c r="D9" s="168"/>
      <c r="E9" s="168"/>
      <c r="F9" s="168"/>
      <c r="G9" s="168">
        <v>0</v>
      </c>
      <c r="H9" s="168">
        <v>0</v>
      </c>
      <c r="I9" s="168">
        <v>0</v>
      </c>
      <c r="J9" s="168">
        <v>0</v>
      </c>
      <c r="K9" s="168">
        <v>0</v>
      </c>
      <c r="L9" s="168">
        <v>0</v>
      </c>
      <c r="M9" s="168">
        <v>0</v>
      </c>
      <c r="N9" s="168">
        <v>0</v>
      </c>
      <c r="O9" s="174" t="e">
        <f>(G9+(G9*'Portfolio Stats_RMS'!$C$7))/(E9*(1-'Portfolio Stats_RMS'!$C$6))</f>
        <v>#DIV/0!</v>
      </c>
      <c r="P9" s="174" t="e">
        <f>(H9+(H9*'Portfolio Stats_RMS'!$C$7))/(E9*(1-'Portfolio Stats_RMS'!$C$6))</f>
        <v>#DIV/0!</v>
      </c>
      <c r="Q9" s="174" t="e">
        <f>(I9+(I9*'Portfolio Stats_RMS'!$C$7))/(E9*(1-'Portfolio Stats_RMS'!$C$6))</f>
        <v>#DIV/0!</v>
      </c>
      <c r="R9" s="174" t="e">
        <f>(J9+(J9*'Portfolio Stats_RMS'!$C$7))/(E9*(1-'Portfolio Stats_RMS'!$C$6))</f>
        <v>#DIV/0!</v>
      </c>
      <c r="S9" s="174" t="e">
        <f>(K9+(K9*'Portfolio Stats_RMS'!$C$7))/(E9*(1-'Portfolio Stats_RMS'!$C$6))</f>
        <v>#DIV/0!</v>
      </c>
      <c r="T9" s="174" t="e">
        <f>(L9+(L9*'Portfolio Stats_RMS'!$C$7))/(E9*(1-'Portfolio Stats_RMS'!$C$6))</f>
        <v>#DIV/0!</v>
      </c>
      <c r="U9" s="174" t="e">
        <f>(M9+(M9*'Portfolio Stats_RMS'!$C$7))/(E9*(1-'Portfolio Stats_RMS'!$C$6))</f>
        <v>#DIV/0!</v>
      </c>
      <c r="V9" s="174" t="e">
        <f>(N9+(N9*'Portfolio Stats_RMS'!$C$7))/(E9*(1-'Portfolio Stats_RMS'!$C$6))</f>
        <v>#DIV/0!</v>
      </c>
    </row>
    <row r="10" spans="2:22" x14ac:dyDescent="0.25">
      <c r="I10" s="14"/>
      <c r="J10" s="14"/>
      <c r="K10" s="14"/>
      <c r="L10" s="14"/>
      <c r="M10" s="14"/>
      <c r="N10" s="14"/>
      <c r="O10" s="172" t="e">
        <f>(G10+(G10*'Portfolio Stats_RMS'!$C$7))/(E10*(1-'Portfolio Stats_RMS'!$C$6))</f>
        <v>#DIV/0!</v>
      </c>
      <c r="P10" s="172" t="e">
        <f>(H10+(H10*'Portfolio Stats_RMS'!$C$7))/(E10*(1-'Portfolio Stats_RMS'!$C$6))</f>
        <v>#DIV/0!</v>
      </c>
      <c r="Q10" s="172" t="e">
        <f>(I10+(I10*'Portfolio Stats_RMS'!$C$7))/(E10*(1-'Portfolio Stats_RMS'!$C$6))</f>
        <v>#DIV/0!</v>
      </c>
      <c r="R10" s="172" t="e">
        <f>(J10+(J10*'Portfolio Stats_RMS'!$C$7))/(E10*(1-'Portfolio Stats_RMS'!$C$6))</f>
        <v>#DIV/0!</v>
      </c>
      <c r="S10" s="172" t="e">
        <f>(K10+(K10*'Portfolio Stats_RMS'!$C$7))/(E10*(1-'Portfolio Stats_RMS'!$C$6))</f>
        <v>#DIV/0!</v>
      </c>
      <c r="T10" s="172" t="e">
        <f>(L10+(L10*'Portfolio Stats_RMS'!$C$7))/(E10*(1-'Portfolio Stats_RMS'!$C$6))</f>
        <v>#DIV/0!</v>
      </c>
      <c r="U10" s="172" t="e">
        <f>(M10+(M10*'Portfolio Stats_RMS'!$C$7))/(E10*(1-'Portfolio Stats_RMS'!$C$6))</f>
        <v>#DIV/0!</v>
      </c>
      <c r="V10" s="172" t="e">
        <f>(N10+(N10*'Portfolio Stats_RMS'!$C$7))/(E10*(1-'Portfolio Stats_RMS'!$C$6))</f>
        <v>#DIV/0!</v>
      </c>
    </row>
    <row r="11" spans="2:22" x14ac:dyDescent="0.25">
      <c r="I11" s="14"/>
      <c r="J11" s="14"/>
      <c r="K11" s="14"/>
      <c r="L11" s="14"/>
      <c r="M11" s="14"/>
      <c r="N11" s="14"/>
      <c r="O11" s="174" t="e">
        <f>(G11+(G11*'Portfolio Stats_RMS'!$C$7))/(E11*(1-'Portfolio Stats_RMS'!$C$6))</f>
        <v>#DIV/0!</v>
      </c>
      <c r="P11" s="174" t="e">
        <f>(H11+(H11*'Portfolio Stats_RMS'!$C$7))/(E11*(1-'Portfolio Stats_RMS'!$C$6))</f>
        <v>#DIV/0!</v>
      </c>
      <c r="Q11" s="174" t="e">
        <f>(I11+(I11*'Portfolio Stats_RMS'!$C$7))/(E11*(1-'Portfolio Stats_RMS'!$C$6))</f>
        <v>#DIV/0!</v>
      </c>
      <c r="R11" s="174" t="e">
        <f>(J11+(J11*'Portfolio Stats_RMS'!$C$7))/(E11*(1-'Portfolio Stats_RMS'!$C$6))</f>
        <v>#DIV/0!</v>
      </c>
      <c r="S11" s="174" t="e">
        <f>(K11+(K11*'Portfolio Stats_RMS'!$C$7))/(E11*(1-'Portfolio Stats_RMS'!$C$6))</f>
        <v>#DIV/0!</v>
      </c>
      <c r="T11" s="174" t="e">
        <f>(L11+(L11*'Portfolio Stats_RMS'!$C$7))/(E11*(1-'Portfolio Stats_RMS'!$C$6))</f>
        <v>#DIV/0!</v>
      </c>
      <c r="U11" s="174" t="e">
        <f>(M11+(M11*'Portfolio Stats_RMS'!$C$7))/(E11*(1-'Portfolio Stats_RMS'!$C$6))</f>
        <v>#DIV/0!</v>
      </c>
      <c r="V11" s="174" t="e">
        <f>(N11+(N11*'Portfolio Stats_RMS'!$C$7))/(E11*(1-'Portfolio Stats_RMS'!$C$6))</f>
        <v>#DIV/0!</v>
      </c>
    </row>
    <row r="12" spans="2:22" x14ac:dyDescent="0.25">
      <c r="I12" s="14"/>
      <c r="J12" s="14"/>
      <c r="K12" s="14"/>
      <c r="L12" s="14"/>
      <c r="M12" s="14"/>
      <c r="N12" s="14"/>
      <c r="O12" s="172" t="e">
        <f>(G12+(G12*'Portfolio Stats_RMS'!$C$7))/(E12*(1-'Portfolio Stats_RMS'!$C$6))</f>
        <v>#DIV/0!</v>
      </c>
      <c r="P12" s="172" t="e">
        <f>(H12+(H12*'Portfolio Stats_RMS'!$C$7))/(E12*(1-'Portfolio Stats_RMS'!$C$6))</f>
        <v>#DIV/0!</v>
      </c>
      <c r="Q12" s="172" t="e">
        <f>(I12+(I12*'Portfolio Stats_RMS'!$C$7))/(E12*(1-'Portfolio Stats_RMS'!$C$6))</f>
        <v>#DIV/0!</v>
      </c>
      <c r="R12" s="172" t="e">
        <f>(J12+(J12*'Portfolio Stats_RMS'!$C$7))/(E12*(1-'Portfolio Stats_RMS'!$C$6))</f>
        <v>#DIV/0!</v>
      </c>
      <c r="S12" s="172" t="e">
        <f>(K12+(K12*'Portfolio Stats_RMS'!$C$7))/(E12*(1-'Portfolio Stats_RMS'!$C$6))</f>
        <v>#DIV/0!</v>
      </c>
      <c r="T12" s="172" t="e">
        <f>(L12+(L12*'Portfolio Stats_RMS'!$C$7))/(E12*(1-'Portfolio Stats_RMS'!$C$6))</f>
        <v>#DIV/0!</v>
      </c>
      <c r="U12" s="172" t="e">
        <f>(M12+(M12*'Portfolio Stats_RMS'!$C$7))/(E12*(1-'Portfolio Stats_RMS'!$C$6))</f>
        <v>#DIV/0!</v>
      </c>
      <c r="V12" s="172" t="e">
        <f>(N12+(N12*'Portfolio Stats_RMS'!$C$7))/(E12*(1-'Portfolio Stats_RMS'!$C$6))</f>
        <v>#DIV/0!</v>
      </c>
    </row>
    <row r="13" spans="2:22" x14ac:dyDescent="0.25">
      <c r="I13" s="14"/>
      <c r="J13" s="14"/>
      <c r="K13" s="14"/>
      <c r="L13" s="14"/>
      <c r="M13" s="14"/>
      <c r="N13" s="14"/>
      <c r="O13" s="174" t="e">
        <f>(G13+(G13*'Portfolio Stats_RMS'!$C$7))/(E13*(1-'Portfolio Stats_RMS'!$C$6))</f>
        <v>#DIV/0!</v>
      </c>
      <c r="P13" s="174" t="e">
        <f>(H13+(H13*'Portfolio Stats_RMS'!$C$7))/(E13*(1-'Portfolio Stats_RMS'!$C$6))</f>
        <v>#DIV/0!</v>
      </c>
      <c r="Q13" s="174" t="e">
        <f>(I13+(I13*'Portfolio Stats_RMS'!$C$7))/(E13*(1-'Portfolio Stats_RMS'!$C$6))</f>
        <v>#DIV/0!</v>
      </c>
      <c r="R13" s="174" t="e">
        <f>(J13+(J13*'Portfolio Stats_RMS'!$C$7))/(E13*(1-'Portfolio Stats_RMS'!$C$6))</f>
        <v>#DIV/0!</v>
      </c>
      <c r="S13" s="174" t="e">
        <f>(K13+(K13*'Portfolio Stats_RMS'!$C$7))/(E13*(1-'Portfolio Stats_RMS'!$C$6))</f>
        <v>#DIV/0!</v>
      </c>
      <c r="T13" s="174" t="e">
        <f>(L13+(L13*'Portfolio Stats_RMS'!$C$7))/(E13*(1-'Portfolio Stats_RMS'!$C$6))</f>
        <v>#DIV/0!</v>
      </c>
      <c r="U13" s="174" t="e">
        <f>(M13+(M13*'Portfolio Stats_RMS'!$C$7))/(E13*(1-'Portfolio Stats_RMS'!$C$6))</f>
        <v>#DIV/0!</v>
      </c>
      <c r="V13" s="174" t="e">
        <f>(N13+(N13*'Portfolio Stats_RMS'!$C$7))/(E13*(1-'Portfolio Stats_RMS'!$C$6))</f>
        <v>#DIV/0!</v>
      </c>
    </row>
    <row r="14" spans="2:22" x14ac:dyDescent="0.25">
      <c r="I14" s="14"/>
      <c r="J14" s="14"/>
      <c r="K14" s="14"/>
      <c r="L14" s="14"/>
      <c r="M14" s="14"/>
      <c r="N14" s="14"/>
      <c r="O14" s="172" t="e">
        <f>(G14+(G14*'Portfolio Stats_RMS'!$C$7))/(E14*(1-'Portfolio Stats_RMS'!$C$6))</f>
        <v>#DIV/0!</v>
      </c>
      <c r="P14" s="172" t="e">
        <f>(H14+(H14*'Portfolio Stats_RMS'!$C$7))/(E14*(1-'Portfolio Stats_RMS'!$C$6))</f>
        <v>#DIV/0!</v>
      </c>
      <c r="Q14" s="172" t="e">
        <f>(I14+(I14*'Portfolio Stats_RMS'!$C$7))/(E14*(1-'Portfolio Stats_RMS'!$C$6))</f>
        <v>#DIV/0!</v>
      </c>
      <c r="R14" s="172" t="e">
        <f>(J14+(J14*'Portfolio Stats_RMS'!$C$7))/(E14*(1-'Portfolio Stats_RMS'!$C$6))</f>
        <v>#DIV/0!</v>
      </c>
      <c r="S14" s="172" t="e">
        <f>(K14+(K14*'Portfolio Stats_RMS'!$C$7))/(E14*(1-'Portfolio Stats_RMS'!$C$6))</f>
        <v>#DIV/0!</v>
      </c>
      <c r="T14" s="172" t="e">
        <f>(L14+(L14*'Portfolio Stats_RMS'!$C$7))/(E14*(1-'Portfolio Stats_RMS'!$C$6))</f>
        <v>#DIV/0!</v>
      </c>
      <c r="U14" s="172" t="e">
        <f>(M14+(M14*'Portfolio Stats_RMS'!$C$7))/(E14*(1-'Portfolio Stats_RMS'!$C$6))</f>
        <v>#DIV/0!</v>
      </c>
      <c r="V14" s="172" t="e">
        <f>(N14+(N14*'Portfolio Stats_RMS'!$C$7))/(E14*(1-'Portfolio Stats_RMS'!$C$6))</f>
        <v>#DIV/0!</v>
      </c>
    </row>
    <row r="15" spans="2:22" x14ac:dyDescent="0.25">
      <c r="I15" s="14"/>
      <c r="J15" s="14"/>
      <c r="K15" s="14"/>
      <c r="L15" s="14"/>
      <c r="M15" s="14"/>
      <c r="N15" s="14"/>
      <c r="O15" s="174" t="e">
        <f>(G15+(G15*'Portfolio Stats_RMS'!$C$7))/(E15*(1-'Portfolio Stats_RMS'!$C$6))</f>
        <v>#DIV/0!</v>
      </c>
      <c r="P15" s="174" t="e">
        <f>(H15+(H15*'Portfolio Stats_RMS'!$C$7))/(E15*(1-'Portfolio Stats_RMS'!$C$6))</f>
        <v>#DIV/0!</v>
      </c>
      <c r="Q15" s="174" t="e">
        <f>(I15+(I15*'Portfolio Stats_RMS'!$C$7))/(E15*(1-'Portfolio Stats_RMS'!$C$6))</f>
        <v>#DIV/0!</v>
      </c>
      <c r="R15" s="174" t="e">
        <f>(J15+(J15*'Portfolio Stats_RMS'!$C$7))/(E15*(1-'Portfolio Stats_RMS'!$C$6))</f>
        <v>#DIV/0!</v>
      </c>
      <c r="S15" s="174" t="e">
        <f>(K15+(K15*'Portfolio Stats_RMS'!$C$7))/(E15*(1-'Portfolio Stats_RMS'!$C$6))</f>
        <v>#DIV/0!</v>
      </c>
      <c r="T15" s="174" t="e">
        <f>(L15+(L15*'Portfolio Stats_RMS'!$C$7))/(E15*(1-'Portfolio Stats_RMS'!$C$6))</f>
        <v>#DIV/0!</v>
      </c>
      <c r="U15" s="174" t="e">
        <f>(M15+(M15*'Portfolio Stats_RMS'!$C$7))/(E15*(1-'Portfolio Stats_RMS'!$C$6))</f>
        <v>#DIV/0!</v>
      </c>
      <c r="V15" s="174" t="e">
        <f>(N15+(N15*'Portfolio Stats_RMS'!$C$7))/(E15*(1-'Portfolio Stats_RMS'!$C$6))</f>
        <v>#DIV/0!</v>
      </c>
    </row>
    <row r="16" spans="2:22" x14ac:dyDescent="0.25">
      <c r="I16" s="14"/>
      <c r="J16" s="14"/>
      <c r="K16" s="14"/>
      <c r="L16" s="14"/>
      <c r="M16" s="14"/>
      <c r="N16" s="14"/>
      <c r="O16" s="172" t="e">
        <f>(G16+(G16*'Portfolio Stats_RMS'!$C$7))/(E16*(1-'Portfolio Stats_RMS'!$C$6))</f>
        <v>#DIV/0!</v>
      </c>
      <c r="P16" s="172" t="e">
        <f>(H16+(H16*'Portfolio Stats_RMS'!$C$7))/(E16*(1-'Portfolio Stats_RMS'!$C$6))</f>
        <v>#DIV/0!</v>
      </c>
      <c r="Q16" s="172" t="e">
        <f>(I16+(I16*'Portfolio Stats_RMS'!$C$7))/(E16*(1-'Portfolio Stats_RMS'!$C$6))</f>
        <v>#DIV/0!</v>
      </c>
      <c r="R16" s="172" t="e">
        <f>(J16+(J16*'Portfolio Stats_RMS'!$C$7))/(E16*(1-'Portfolio Stats_RMS'!$C$6))</f>
        <v>#DIV/0!</v>
      </c>
      <c r="S16" s="172" t="e">
        <f>(K16+(K16*'Portfolio Stats_RMS'!$C$7))/(E16*(1-'Portfolio Stats_RMS'!$C$6))</f>
        <v>#DIV/0!</v>
      </c>
      <c r="T16" s="172" t="e">
        <f>(L16+(L16*'Portfolio Stats_RMS'!$C$7))/(E16*(1-'Portfolio Stats_RMS'!$C$6))</f>
        <v>#DIV/0!</v>
      </c>
      <c r="U16" s="172" t="e">
        <f>(M16+(M16*'Portfolio Stats_RMS'!$C$7))/(E16*(1-'Portfolio Stats_RMS'!$C$6))</f>
        <v>#DIV/0!</v>
      </c>
      <c r="V16" s="172" t="e">
        <f>(N16+(N16*'Portfolio Stats_RMS'!$C$7))/(E16*(1-'Portfolio Stats_RMS'!$C$6))</f>
        <v>#DIV/0!</v>
      </c>
    </row>
    <row r="17" spans="9:22" x14ac:dyDescent="0.25">
      <c r="I17" s="14"/>
      <c r="J17" s="14"/>
      <c r="K17" s="14"/>
      <c r="L17" s="14"/>
      <c r="M17" s="14"/>
      <c r="N17" s="14"/>
      <c r="O17" s="174" t="e">
        <f>(G17+(G17*'Portfolio Stats_RMS'!$C$7))/(E17*(1-'Portfolio Stats_RMS'!$C$6))</f>
        <v>#DIV/0!</v>
      </c>
      <c r="P17" s="174" t="e">
        <f>(H17+(H17*'Portfolio Stats_RMS'!$C$7))/(E17*(1-'Portfolio Stats_RMS'!$C$6))</f>
        <v>#DIV/0!</v>
      </c>
      <c r="Q17" s="174" t="e">
        <f>(I17+(I17*'Portfolio Stats_RMS'!$C$7))/(E17*(1-'Portfolio Stats_RMS'!$C$6))</f>
        <v>#DIV/0!</v>
      </c>
      <c r="R17" s="174" t="e">
        <f>(J17+(J17*'Portfolio Stats_RMS'!$C$7))/(E17*(1-'Portfolio Stats_RMS'!$C$6))</f>
        <v>#DIV/0!</v>
      </c>
      <c r="S17" s="174" t="e">
        <f>(K17+(K17*'Portfolio Stats_RMS'!$C$7))/(E17*(1-'Portfolio Stats_RMS'!$C$6))</f>
        <v>#DIV/0!</v>
      </c>
      <c r="T17" s="174" t="e">
        <f>(L17+(L17*'Portfolio Stats_RMS'!$C$7))/(E17*(1-'Portfolio Stats_RMS'!$C$6))</f>
        <v>#DIV/0!</v>
      </c>
      <c r="U17" s="174" t="e">
        <f>(M17+(M17*'Portfolio Stats_RMS'!$C$7))/(E17*(1-'Portfolio Stats_RMS'!$C$6))</f>
        <v>#DIV/0!</v>
      </c>
      <c r="V17" s="174" t="e">
        <f>(N17+(N17*'Portfolio Stats_RMS'!$C$7))/(E17*(1-'Portfolio Stats_RMS'!$C$6))</f>
        <v>#DIV/0!</v>
      </c>
    </row>
    <row r="18" spans="9:22" x14ac:dyDescent="0.25">
      <c r="I18" s="14"/>
      <c r="J18" s="14"/>
      <c r="K18" s="14"/>
      <c r="L18" s="14"/>
      <c r="M18" s="14"/>
      <c r="N18" s="14"/>
      <c r="O18" s="172" t="e">
        <f>(G18+(G18*'Portfolio Stats_RMS'!$C$7))/(E18*(1-'Portfolio Stats_RMS'!$C$6))</f>
        <v>#DIV/0!</v>
      </c>
      <c r="P18" s="172" t="e">
        <f>(H18+(H18*'Portfolio Stats_RMS'!$C$7))/(E18*(1-'Portfolio Stats_RMS'!$C$6))</f>
        <v>#DIV/0!</v>
      </c>
      <c r="Q18" s="172" t="e">
        <f>(I18+(I18*'Portfolio Stats_RMS'!$C$7))/(E18*(1-'Portfolio Stats_RMS'!$C$6))</f>
        <v>#DIV/0!</v>
      </c>
      <c r="R18" s="172" t="e">
        <f>(J18+(J18*'Portfolio Stats_RMS'!$C$7))/(E18*(1-'Portfolio Stats_RMS'!$C$6))</f>
        <v>#DIV/0!</v>
      </c>
      <c r="S18" s="172" t="e">
        <f>(K18+(K18*'Portfolio Stats_RMS'!$C$7))/(E18*(1-'Portfolio Stats_RMS'!$C$6))</f>
        <v>#DIV/0!</v>
      </c>
      <c r="T18" s="172" t="e">
        <f>(L18+(L18*'Portfolio Stats_RMS'!$C$7))/(E18*(1-'Portfolio Stats_RMS'!$C$6))</f>
        <v>#DIV/0!</v>
      </c>
      <c r="U18" s="172" t="e">
        <f>(M18+(M18*'Portfolio Stats_RMS'!$C$7))/(E18*(1-'Portfolio Stats_RMS'!$C$6))</f>
        <v>#DIV/0!</v>
      </c>
      <c r="V18" s="172" t="e">
        <f>(N18+(N18*'Portfolio Stats_RMS'!$C$7))/(E18*(1-'Portfolio Stats_RMS'!$C$6))</f>
        <v>#DIV/0!</v>
      </c>
    </row>
    <row r="19" spans="9:22" x14ac:dyDescent="0.25">
      <c r="I19" s="14"/>
      <c r="J19" s="14"/>
      <c r="K19" s="14"/>
      <c r="L19" s="14"/>
      <c r="M19" s="14"/>
      <c r="N19" s="14"/>
      <c r="O19" s="174" t="e">
        <f>(G19+(G19*'Portfolio Stats_RMS'!$C$7))/(E19*(1-'Portfolio Stats_RMS'!$C$6))</f>
        <v>#DIV/0!</v>
      </c>
      <c r="P19" s="174" t="e">
        <f>(H19+(H19*'Portfolio Stats_RMS'!$C$7))/(E19*(1-'Portfolio Stats_RMS'!$C$6))</f>
        <v>#DIV/0!</v>
      </c>
      <c r="Q19" s="174" t="e">
        <f>(I19+(I19*'Portfolio Stats_RMS'!$C$7))/(E19*(1-'Portfolio Stats_RMS'!$C$6))</f>
        <v>#DIV/0!</v>
      </c>
      <c r="R19" s="174" t="e">
        <f>(J19+(J19*'Portfolio Stats_RMS'!$C$7))/(E19*(1-'Portfolio Stats_RMS'!$C$6))</f>
        <v>#DIV/0!</v>
      </c>
      <c r="S19" s="174" t="e">
        <f>(K19+(K19*'Portfolio Stats_RMS'!$C$7))/(E19*(1-'Portfolio Stats_RMS'!$C$6))</f>
        <v>#DIV/0!</v>
      </c>
      <c r="T19" s="174" t="e">
        <f>(L19+(L19*'Portfolio Stats_RMS'!$C$7))/(E19*(1-'Portfolio Stats_RMS'!$C$6))</f>
        <v>#DIV/0!</v>
      </c>
      <c r="U19" s="174" t="e">
        <f>(M19+(M19*'Portfolio Stats_RMS'!$C$7))/(E19*(1-'Portfolio Stats_RMS'!$C$6))</f>
        <v>#DIV/0!</v>
      </c>
      <c r="V19" s="174" t="e">
        <f>(N19+(N19*'Portfolio Stats_RMS'!$C$7))/(E19*(1-'Portfolio Stats_RMS'!$C$6))</f>
        <v>#DIV/0!</v>
      </c>
    </row>
    <row r="20" spans="9:22" x14ac:dyDescent="0.25">
      <c r="I20" s="14"/>
      <c r="J20" s="14"/>
      <c r="K20" s="14"/>
      <c r="L20" s="14"/>
      <c r="M20" s="14"/>
      <c r="N20" s="14"/>
      <c r="O20" s="172" t="e">
        <f>(G20+(G20*'Portfolio Stats_RMS'!$C$7))/(E20*(1-'Portfolio Stats_RMS'!$C$6))</f>
        <v>#DIV/0!</v>
      </c>
      <c r="P20" s="172" t="e">
        <f>(H20+(H20*'Portfolio Stats_RMS'!$C$7))/(E20*(1-'Portfolio Stats_RMS'!$C$6))</f>
        <v>#DIV/0!</v>
      </c>
      <c r="Q20" s="172" t="e">
        <f>(I20+(I20*'Portfolio Stats_RMS'!$C$7))/(E20*(1-'Portfolio Stats_RMS'!$C$6))</f>
        <v>#DIV/0!</v>
      </c>
      <c r="R20" s="172" t="e">
        <f>(J20+(J20*'Portfolio Stats_RMS'!$C$7))/(E20*(1-'Portfolio Stats_RMS'!$C$6))</f>
        <v>#DIV/0!</v>
      </c>
      <c r="S20" s="172" t="e">
        <f>(K20+(K20*'Portfolio Stats_RMS'!$C$7))/(E20*(1-'Portfolio Stats_RMS'!$C$6))</f>
        <v>#DIV/0!</v>
      </c>
      <c r="T20" s="172" t="e">
        <f>(L20+(L20*'Portfolio Stats_RMS'!$C$7))/(E20*(1-'Portfolio Stats_RMS'!$C$6))</f>
        <v>#DIV/0!</v>
      </c>
      <c r="U20" s="172" t="e">
        <f>(M20+(M20*'Portfolio Stats_RMS'!$C$7))/(E20*(1-'Portfolio Stats_RMS'!$C$6))</f>
        <v>#DIV/0!</v>
      </c>
      <c r="V20" s="172" t="e">
        <f>(N20+(N20*'Portfolio Stats_RMS'!$C$7))/(E20*(1-'Portfolio Stats_RMS'!$C$6))</f>
        <v>#DIV/0!</v>
      </c>
    </row>
    <row r="21" spans="9:22" x14ac:dyDescent="0.25">
      <c r="I21" s="14"/>
      <c r="J21" s="14"/>
      <c r="K21" s="14"/>
      <c r="L21" s="14"/>
      <c r="M21" s="14"/>
      <c r="N21" s="14"/>
      <c r="O21" s="174" t="e">
        <f>(G21+(G21*'Portfolio Stats_RMS'!$C$7))/(E21*(1-'Portfolio Stats_RMS'!$C$6))</f>
        <v>#DIV/0!</v>
      </c>
      <c r="P21" s="174" t="e">
        <f>(H21+(H21*'Portfolio Stats_RMS'!$C$7))/(E21*(1-'Portfolio Stats_RMS'!$C$6))</f>
        <v>#DIV/0!</v>
      </c>
      <c r="Q21" s="174" t="e">
        <f>(I21+(I21*'Portfolio Stats_RMS'!$C$7))/(E21*(1-'Portfolio Stats_RMS'!$C$6))</f>
        <v>#DIV/0!</v>
      </c>
      <c r="R21" s="174" t="e">
        <f>(J21+(J21*'Portfolio Stats_RMS'!$C$7))/(E21*(1-'Portfolio Stats_RMS'!$C$6))</f>
        <v>#DIV/0!</v>
      </c>
      <c r="S21" s="174" t="e">
        <f>(K21+(K21*'Portfolio Stats_RMS'!$C$7))/(E21*(1-'Portfolio Stats_RMS'!$C$6))</f>
        <v>#DIV/0!</v>
      </c>
      <c r="T21" s="174" t="e">
        <f>(L21+(L21*'Portfolio Stats_RMS'!$C$7))/(E21*(1-'Portfolio Stats_RMS'!$C$6))</f>
        <v>#DIV/0!</v>
      </c>
      <c r="U21" s="174" t="e">
        <f>(M21+(M21*'Portfolio Stats_RMS'!$C$7))/(E21*(1-'Portfolio Stats_RMS'!$C$6))</f>
        <v>#DIV/0!</v>
      </c>
      <c r="V21" s="174" t="e">
        <f>(N21+(N21*'Portfolio Stats_RMS'!$C$7))/(E21*(1-'Portfolio Stats_RMS'!$C$6))</f>
        <v>#DIV/0!</v>
      </c>
    </row>
    <row r="22" spans="9:22" x14ac:dyDescent="0.25">
      <c r="I22" s="14"/>
      <c r="J22" s="14"/>
      <c r="K22" s="14"/>
      <c r="L22" s="14"/>
      <c r="M22" s="14"/>
      <c r="N22" s="14"/>
      <c r="O22" s="172" t="e">
        <f>(G22+(G22*'Portfolio Stats_RMS'!$C$7))/(E22*(1-'Portfolio Stats_RMS'!$C$6))</f>
        <v>#DIV/0!</v>
      </c>
      <c r="P22" s="172" t="e">
        <f>(H22+(H22*'Portfolio Stats_RMS'!$C$7))/(E22*(1-'Portfolio Stats_RMS'!$C$6))</f>
        <v>#DIV/0!</v>
      </c>
      <c r="Q22" s="172" t="e">
        <f>(I22+(I22*'Portfolio Stats_RMS'!$C$7))/(E22*(1-'Portfolio Stats_RMS'!$C$6))</f>
        <v>#DIV/0!</v>
      </c>
      <c r="R22" s="172" t="e">
        <f>(J22+(J22*'Portfolio Stats_RMS'!$C$7))/(E22*(1-'Portfolio Stats_RMS'!$C$6))</f>
        <v>#DIV/0!</v>
      </c>
      <c r="S22" s="172" t="e">
        <f>(K22+(K22*'Portfolio Stats_RMS'!$C$7))/(E22*(1-'Portfolio Stats_RMS'!$C$6))</f>
        <v>#DIV/0!</v>
      </c>
      <c r="T22" s="172" t="e">
        <f>(L22+(L22*'Portfolio Stats_RMS'!$C$7))/(E22*(1-'Portfolio Stats_RMS'!$C$6))</f>
        <v>#DIV/0!</v>
      </c>
      <c r="U22" s="172" t="e">
        <f>(M22+(M22*'Portfolio Stats_RMS'!$C$7))/(E22*(1-'Portfolio Stats_RMS'!$C$6))</f>
        <v>#DIV/0!</v>
      </c>
      <c r="V22" s="172" t="e">
        <f>(N22+(N22*'Portfolio Stats_RMS'!$C$7))/(E22*(1-'Portfolio Stats_RMS'!$C$6))</f>
        <v>#DIV/0!</v>
      </c>
    </row>
    <row r="23" spans="9:22" x14ac:dyDescent="0.25">
      <c r="I23" s="14"/>
      <c r="J23" s="14"/>
      <c r="K23" s="14"/>
      <c r="L23" s="14"/>
      <c r="M23" s="14"/>
      <c r="N23" s="14"/>
      <c r="O23" s="174" t="e">
        <f>(G23+(G23*'Portfolio Stats_RMS'!$C$7))/(E23*(1-'Portfolio Stats_RMS'!$C$6))</f>
        <v>#DIV/0!</v>
      </c>
      <c r="P23" s="174" t="e">
        <f>(H23+(H23*'Portfolio Stats_RMS'!$C$7))/(E23*(1-'Portfolio Stats_RMS'!$C$6))</f>
        <v>#DIV/0!</v>
      </c>
      <c r="Q23" s="174" t="e">
        <f>(I23+(I23*'Portfolio Stats_RMS'!$C$7))/(E23*(1-'Portfolio Stats_RMS'!$C$6))</f>
        <v>#DIV/0!</v>
      </c>
      <c r="R23" s="174" t="e">
        <f>(J23+(J23*'Portfolio Stats_RMS'!$C$7))/(E23*(1-'Portfolio Stats_RMS'!$C$6))</f>
        <v>#DIV/0!</v>
      </c>
      <c r="S23" s="174" t="e">
        <f>(K23+(K23*'Portfolio Stats_RMS'!$C$7))/(E23*(1-'Portfolio Stats_RMS'!$C$6))</f>
        <v>#DIV/0!</v>
      </c>
      <c r="T23" s="174" t="e">
        <f>(L23+(L23*'Portfolio Stats_RMS'!$C$7))/(E23*(1-'Portfolio Stats_RMS'!$C$6))</f>
        <v>#DIV/0!</v>
      </c>
      <c r="U23" s="174" t="e">
        <f>(M23+(M23*'Portfolio Stats_RMS'!$C$7))/(E23*(1-'Portfolio Stats_RMS'!$C$6))</f>
        <v>#DIV/0!</v>
      </c>
      <c r="V23" s="174" t="e">
        <f>(N23+(N23*'Portfolio Stats_RMS'!$C$7))/(E23*(1-'Portfolio Stats_RMS'!$C$6))</f>
        <v>#DIV/0!</v>
      </c>
    </row>
    <row r="24" spans="9:22" x14ac:dyDescent="0.25">
      <c r="I24" s="14"/>
      <c r="J24" s="14"/>
      <c r="K24" s="14"/>
      <c r="L24" s="14"/>
      <c r="M24" s="14"/>
      <c r="N24" s="14"/>
      <c r="O24" s="172" t="e">
        <f>(G24+(G24*'Portfolio Stats_RMS'!$C$7))/(E24*(1-'Portfolio Stats_RMS'!$C$6))</f>
        <v>#DIV/0!</v>
      </c>
      <c r="P24" s="172" t="e">
        <f>(H24+(H24*'Portfolio Stats_RMS'!$C$7))/(E24*(1-'Portfolio Stats_RMS'!$C$6))</f>
        <v>#DIV/0!</v>
      </c>
      <c r="Q24" s="172" t="e">
        <f>(I24+(I24*'Portfolio Stats_RMS'!$C$7))/(E24*(1-'Portfolio Stats_RMS'!$C$6))</f>
        <v>#DIV/0!</v>
      </c>
      <c r="R24" s="172" t="e">
        <f>(J24+(J24*'Portfolio Stats_RMS'!$C$7))/(E24*(1-'Portfolio Stats_RMS'!$C$6))</f>
        <v>#DIV/0!</v>
      </c>
      <c r="S24" s="172" t="e">
        <f>(K24+(K24*'Portfolio Stats_RMS'!$C$7))/(E24*(1-'Portfolio Stats_RMS'!$C$6))</f>
        <v>#DIV/0!</v>
      </c>
      <c r="T24" s="172" t="e">
        <f>(L24+(L24*'Portfolio Stats_RMS'!$C$7))/(E24*(1-'Portfolio Stats_RMS'!$C$6))</f>
        <v>#DIV/0!</v>
      </c>
      <c r="U24" s="172" t="e">
        <f>(M24+(M24*'Portfolio Stats_RMS'!$C$7))/(E24*(1-'Portfolio Stats_RMS'!$C$6))</f>
        <v>#DIV/0!</v>
      </c>
      <c r="V24" s="172" t="e">
        <f>(N24+(N24*'Portfolio Stats_RMS'!$C$7))/(E24*(1-'Portfolio Stats_RMS'!$C$6))</f>
        <v>#DIV/0!</v>
      </c>
    </row>
    <row r="25" spans="9:22" x14ac:dyDescent="0.25">
      <c r="I25" s="14"/>
      <c r="J25" s="14"/>
      <c r="K25" s="14"/>
      <c r="L25" s="14"/>
      <c r="M25" s="14"/>
      <c r="N25" s="14"/>
      <c r="O25" s="174" t="e">
        <f>(G25+(G25*'Portfolio Stats_RMS'!$C$7))/(E25*(1-'Portfolio Stats_RMS'!$C$6))</f>
        <v>#DIV/0!</v>
      </c>
      <c r="P25" s="174" t="e">
        <f>(H25+(H25*'Portfolio Stats_RMS'!$C$7))/(E25*(1-'Portfolio Stats_RMS'!$C$6))</f>
        <v>#DIV/0!</v>
      </c>
      <c r="Q25" s="174" t="e">
        <f>(I25+(I25*'Portfolio Stats_RMS'!$C$7))/(E25*(1-'Portfolio Stats_RMS'!$C$6))</f>
        <v>#DIV/0!</v>
      </c>
      <c r="R25" s="174" t="e">
        <f>(J25+(J25*'Portfolio Stats_RMS'!$C$7))/(E25*(1-'Portfolio Stats_RMS'!$C$6))</f>
        <v>#DIV/0!</v>
      </c>
      <c r="S25" s="174" t="e">
        <f>(K25+(K25*'Portfolio Stats_RMS'!$C$7))/(E25*(1-'Portfolio Stats_RMS'!$C$6))</f>
        <v>#DIV/0!</v>
      </c>
      <c r="T25" s="174" t="e">
        <f>(L25+(L25*'Portfolio Stats_RMS'!$C$7))/(E25*(1-'Portfolio Stats_RMS'!$C$6))</f>
        <v>#DIV/0!</v>
      </c>
      <c r="U25" s="174" t="e">
        <f>(M25+(M25*'Portfolio Stats_RMS'!$C$7))/(E25*(1-'Portfolio Stats_RMS'!$C$6))</f>
        <v>#DIV/0!</v>
      </c>
      <c r="V25" s="174" t="e">
        <f>(N25+(N25*'Portfolio Stats_RMS'!$C$7))/(E25*(1-'Portfolio Stats_RMS'!$C$6))</f>
        <v>#DIV/0!</v>
      </c>
    </row>
    <row r="26" spans="9:22" x14ac:dyDescent="0.25">
      <c r="I26" s="14"/>
      <c r="J26" s="14"/>
      <c r="K26" s="14"/>
      <c r="L26" s="14"/>
      <c r="M26" s="14"/>
      <c r="N26" s="14"/>
      <c r="O26" s="172" t="e">
        <f>(G26+(G26*'Portfolio Stats_RMS'!$C$7))/(E26*(1-'Portfolio Stats_RMS'!$C$6))</f>
        <v>#DIV/0!</v>
      </c>
      <c r="P26" s="172" t="e">
        <f>(H26+(H26*'Portfolio Stats_RMS'!$C$7))/(E26*(1-'Portfolio Stats_RMS'!$C$6))</f>
        <v>#DIV/0!</v>
      </c>
      <c r="Q26" s="172" t="e">
        <f>(I26+(I26*'Portfolio Stats_RMS'!$C$7))/(E26*(1-'Portfolio Stats_RMS'!$C$6))</f>
        <v>#DIV/0!</v>
      </c>
      <c r="R26" s="172" t="e">
        <f>(J26+(J26*'Portfolio Stats_RMS'!$C$7))/(E26*(1-'Portfolio Stats_RMS'!$C$6))</f>
        <v>#DIV/0!</v>
      </c>
      <c r="S26" s="172" t="e">
        <f>(K26+(K26*'Portfolio Stats_RMS'!$C$7))/(E26*(1-'Portfolio Stats_RMS'!$C$6))</f>
        <v>#DIV/0!</v>
      </c>
      <c r="T26" s="172" t="e">
        <f>(L26+(L26*'Portfolio Stats_RMS'!$C$7))/(E26*(1-'Portfolio Stats_RMS'!$C$6))</f>
        <v>#DIV/0!</v>
      </c>
      <c r="U26" s="172" t="e">
        <f>(M26+(M26*'Portfolio Stats_RMS'!$C$7))/(E26*(1-'Portfolio Stats_RMS'!$C$6))</f>
        <v>#DIV/0!</v>
      </c>
      <c r="V26" s="172" t="e">
        <f>(N26+(N26*'Portfolio Stats_RMS'!$C$7))/(E26*(1-'Portfolio Stats_RMS'!$C$6))</f>
        <v>#DIV/0!</v>
      </c>
    </row>
    <row r="27" spans="9:22" x14ac:dyDescent="0.25">
      <c r="I27" s="14"/>
      <c r="J27" s="14"/>
      <c r="K27" s="14"/>
      <c r="L27" s="14"/>
      <c r="M27" s="14"/>
      <c r="N27" s="14"/>
      <c r="O27" s="174" t="e">
        <f>(G27+(G27*'Portfolio Stats_RMS'!$C$7))/(E27*(1-'Portfolio Stats_RMS'!$C$6))</f>
        <v>#DIV/0!</v>
      </c>
      <c r="P27" s="174" t="e">
        <f>(H27+(H27*'Portfolio Stats_RMS'!$C$7))/(E27*(1-'Portfolio Stats_RMS'!$C$6))</f>
        <v>#DIV/0!</v>
      </c>
      <c r="Q27" s="174" t="e">
        <f>(I27+(I27*'Portfolio Stats_RMS'!$C$7))/(E27*(1-'Portfolio Stats_RMS'!$C$6))</f>
        <v>#DIV/0!</v>
      </c>
      <c r="R27" s="174" t="e">
        <f>(J27+(J27*'Portfolio Stats_RMS'!$C$7))/(E27*(1-'Portfolio Stats_RMS'!$C$6))</f>
        <v>#DIV/0!</v>
      </c>
      <c r="S27" s="174" t="e">
        <f>(K27+(K27*'Portfolio Stats_RMS'!$C$7))/(E27*(1-'Portfolio Stats_RMS'!$C$6))</f>
        <v>#DIV/0!</v>
      </c>
      <c r="T27" s="174" t="e">
        <f>(L27+(L27*'Portfolio Stats_RMS'!$C$7))/(E27*(1-'Portfolio Stats_RMS'!$C$6))</f>
        <v>#DIV/0!</v>
      </c>
      <c r="U27" s="174" t="e">
        <f>(M27+(M27*'Portfolio Stats_RMS'!$C$7))/(E27*(1-'Portfolio Stats_RMS'!$C$6))</f>
        <v>#DIV/0!</v>
      </c>
      <c r="V27" s="174" t="e">
        <f>(N27+(N27*'Portfolio Stats_RMS'!$C$7))/(E27*(1-'Portfolio Stats_RMS'!$C$6))</f>
        <v>#DIV/0!</v>
      </c>
    </row>
    <row r="28" spans="9:22" x14ac:dyDescent="0.25">
      <c r="I28" s="14"/>
      <c r="J28" s="14"/>
      <c r="K28" s="14"/>
      <c r="L28" s="14"/>
      <c r="M28" s="14"/>
      <c r="N28" s="14"/>
      <c r="O28" s="172" t="e">
        <f>(G28+(G28*'Portfolio Stats_RMS'!$C$7))/(E28*(1-'Portfolio Stats_RMS'!$C$6))</f>
        <v>#DIV/0!</v>
      </c>
      <c r="P28" s="172" t="e">
        <f>(H28+(H28*'Portfolio Stats_RMS'!$C$7))/(E28*(1-'Portfolio Stats_RMS'!$C$6))</f>
        <v>#DIV/0!</v>
      </c>
      <c r="Q28" s="172" t="e">
        <f>(I28+(I28*'Portfolio Stats_RMS'!$C$7))/(E28*(1-'Portfolio Stats_RMS'!$C$6))</f>
        <v>#DIV/0!</v>
      </c>
      <c r="R28" s="172" t="e">
        <f>(J28+(J28*'Portfolio Stats_RMS'!$C$7))/(E28*(1-'Portfolio Stats_RMS'!$C$6))</f>
        <v>#DIV/0!</v>
      </c>
      <c r="S28" s="172" t="e">
        <f>(K28+(K28*'Portfolio Stats_RMS'!$C$7))/(E28*(1-'Portfolio Stats_RMS'!$C$6))</f>
        <v>#DIV/0!</v>
      </c>
      <c r="T28" s="172" t="e">
        <f>(L28+(L28*'Portfolio Stats_RMS'!$C$7))/(E28*(1-'Portfolio Stats_RMS'!$C$6))</f>
        <v>#DIV/0!</v>
      </c>
      <c r="U28" s="172" t="e">
        <f>(M28+(M28*'Portfolio Stats_RMS'!$C$7))/(E28*(1-'Portfolio Stats_RMS'!$C$6))</f>
        <v>#DIV/0!</v>
      </c>
      <c r="V28" s="172" t="e">
        <f>(N28+(N28*'Portfolio Stats_RMS'!$C$7))/(E28*(1-'Portfolio Stats_RMS'!$C$6))</f>
        <v>#DIV/0!</v>
      </c>
    </row>
    <row r="29" spans="9:22" x14ac:dyDescent="0.25">
      <c r="I29" s="14"/>
      <c r="J29" s="14"/>
      <c r="K29" s="14"/>
      <c r="L29" s="14"/>
      <c r="M29" s="14"/>
      <c r="N29" s="14"/>
      <c r="O29" s="174" t="e">
        <f>(G29+(G29*'Portfolio Stats_RMS'!$C$7))/(E29*(1-'Portfolio Stats_RMS'!$C$6))</f>
        <v>#DIV/0!</v>
      </c>
      <c r="P29" s="174" t="e">
        <f>(H29+(H29*'Portfolio Stats_RMS'!$C$7))/(E29*(1-'Portfolio Stats_RMS'!$C$6))</f>
        <v>#DIV/0!</v>
      </c>
      <c r="Q29" s="174" t="e">
        <f>(I29+(I29*'Portfolio Stats_RMS'!$C$7))/(E29*(1-'Portfolio Stats_RMS'!$C$6))</f>
        <v>#DIV/0!</v>
      </c>
      <c r="R29" s="174" t="e">
        <f>(J29+(J29*'Portfolio Stats_RMS'!$C$7))/(E29*(1-'Portfolio Stats_RMS'!$C$6))</f>
        <v>#DIV/0!</v>
      </c>
      <c r="S29" s="174" t="e">
        <f>(K29+(K29*'Portfolio Stats_RMS'!$C$7))/(E29*(1-'Portfolio Stats_RMS'!$C$6))</f>
        <v>#DIV/0!</v>
      </c>
      <c r="T29" s="174" t="e">
        <f>(L29+(L29*'Portfolio Stats_RMS'!$C$7))/(E29*(1-'Portfolio Stats_RMS'!$C$6))</f>
        <v>#DIV/0!</v>
      </c>
      <c r="U29" s="174" t="e">
        <f>(M29+(M29*'Portfolio Stats_RMS'!$C$7))/(E29*(1-'Portfolio Stats_RMS'!$C$6))</f>
        <v>#DIV/0!</v>
      </c>
      <c r="V29" s="174" t="e">
        <f>(N29+(N29*'Portfolio Stats_RMS'!$C$7))/(E29*(1-'Portfolio Stats_RMS'!$C$6))</f>
        <v>#DIV/0!</v>
      </c>
    </row>
    <row r="30" spans="9:22" x14ac:dyDescent="0.25">
      <c r="I30" s="14"/>
      <c r="J30" s="14"/>
      <c r="K30" s="14"/>
      <c r="L30" s="14"/>
      <c r="M30" s="14"/>
      <c r="N30" s="14"/>
      <c r="O30" s="172" t="e">
        <f>(G30+(G30*'Portfolio Stats_RMS'!$C$7))/(E30*(1-'Portfolio Stats_RMS'!$C$6))</f>
        <v>#DIV/0!</v>
      </c>
      <c r="P30" s="172" t="e">
        <f>(H30+(H30*'Portfolio Stats_RMS'!$C$7))/(E30*(1-'Portfolio Stats_RMS'!$C$6))</f>
        <v>#DIV/0!</v>
      </c>
      <c r="Q30" s="172" t="e">
        <f>(I30+(I30*'Portfolio Stats_RMS'!$C$7))/(E30*(1-'Portfolio Stats_RMS'!$C$6))</f>
        <v>#DIV/0!</v>
      </c>
      <c r="R30" s="172" t="e">
        <f>(J30+(J30*'Portfolio Stats_RMS'!$C$7))/(E30*(1-'Portfolio Stats_RMS'!$C$6))</f>
        <v>#DIV/0!</v>
      </c>
      <c r="S30" s="172" t="e">
        <f>(K30+(K30*'Portfolio Stats_RMS'!$C$7))/(E30*(1-'Portfolio Stats_RMS'!$C$6))</f>
        <v>#DIV/0!</v>
      </c>
      <c r="T30" s="172" t="e">
        <f>(L30+(L30*'Portfolio Stats_RMS'!$C$7))/(E30*(1-'Portfolio Stats_RMS'!$C$6))</f>
        <v>#DIV/0!</v>
      </c>
      <c r="U30" s="172" t="e">
        <f>(M30+(M30*'Portfolio Stats_RMS'!$C$7))/(E30*(1-'Portfolio Stats_RMS'!$C$6))</f>
        <v>#DIV/0!</v>
      </c>
      <c r="V30" s="172" t="e">
        <f>(N30+(N30*'Portfolio Stats_RMS'!$C$7))/(E30*(1-'Portfolio Stats_RMS'!$C$6))</f>
        <v>#DIV/0!</v>
      </c>
    </row>
    <row r="31" spans="9:22" x14ac:dyDescent="0.25">
      <c r="I31" s="14"/>
      <c r="J31" s="14"/>
      <c r="K31" s="14"/>
      <c r="L31" s="14"/>
      <c r="M31" s="14"/>
      <c r="N31" s="14"/>
      <c r="O31" s="174" t="e">
        <f>(G31+(G31*'Portfolio Stats_RMS'!$C$7))/(E31*(1-'Portfolio Stats_RMS'!$C$6))</f>
        <v>#DIV/0!</v>
      </c>
      <c r="P31" s="174" t="e">
        <f>(H31+(H31*'Portfolio Stats_RMS'!$C$7))/(E31*(1-'Portfolio Stats_RMS'!$C$6))</f>
        <v>#DIV/0!</v>
      </c>
      <c r="Q31" s="174" t="e">
        <f>(I31+(I31*'Portfolio Stats_RMS'!$C$7))/(E31*(1-'Portfolio Stats_RMS'!$C$6))</f>
        <v>#DIV/0!</v>
      </c>
      <c r="R31" s="174" t="e">
        <f>(J31+(J31*'Portfolio Stats_RMS'!$C$7))/(E31*(1-'Portfolio Stats_RMS'!$C$6))</f>
        <v>#DIV/0!</v>
      </c>
      <c r="S31" s="174" t="e">
        <f>(K31+(K31*'Portfolio Stats_RMS'!$C$7))/(E31*(1-'Portfolio Stats_RMS'!$C$6))</f>
        <v>#DIV/0!</v>
      </c>
      <c r="T31" s="174" t="e">
        <f>(L31+(L31*'Portfolio Stats_RMS'!$C$7))/(E31*(1-'Portfolio Stats_RMS'!$C$6))</f>
        <v>#DIV/0!</v>
      </c>
      <c r="U31" s="174" t="e">
        <f>(M31+(M31*'Portfolio Stats_RMS'!$C$7))/(E31*(1-'Portfolio Stats_RMS'!$C$6))</f>
        <v>#DIV/0!</v>
      </c>
      <c r="V31" s="174" t="e">
        <f>(N31+(N31*'Portfolio Stats_RMS'!$C$7))/(E31*(1-'Portfolio Stats_RMS'!$C$6))</f>
        <v>#DIV/0!</v>
      </c>
    </row>
    <row r="32" spans="9:22" x14ac:dyDescent="0.25">
      <c r="I32" s="14"/>
      <c r="J32" s="14"/>
      <c r="K32" s="14"/>
      <c r="L32" s="14"/>
      <c r="M32" s="14"/>
      <c r="N32" s="14"/>
      <c r="O32" s="172" t="e">
        <f>(G32+(G32*'Portfolio Stats_RMS'!$C$7))/(E32*(1-'Portfolio Stats_RMS'!$C$6))</f>
        <v>#DIV/0!</v>
      </c>
      <c r="P32" s="172" t="e">
        <f>(H32+(H32*'Portfolio Stats_RMS'!$C$7))/(E32*(1-'Portfolio Stats_RMS'!$C$6))</f>
        <v>#DIV/0!</v>
      </c>
      <c r="Q32" s="172" t="e">
        <f>(I32+(I32*'Portfolio Stats_RMS'!$C$7))/(E32*(1-'Portfolio Stats_RMS'!$C$6))</f>
        <v>#DIV/0!</v>
      </c>
      <c r="R32" s="172" t="e">
        <f>(J32+(J32*'Portfolio Stats_RMS'!$C$7))/(E32*(1-'Portfolio Stats_RMS'!$C$6))</f>
        <v>#DIV/0!</v>
      </c>
      <c r="S32" s="172" t="e">
        <f>(K32+(K32*'Portfolio Stats_RMS'!$C$7))/(E32*(1-'Portfolio Stats_RMS'!$C$6))</f>
        <v>#DIV/0!</v>
      </c>
      <c r="T32" s="172" t="e">
        <f>(L32+(L32*'Portfolio Stats_RMS'!$C$7))/(E32*(1-'Portfolio Stats_RMS'!$C$6))</f>
        <v>#DIV/0!</v>
      </c>
      <c r="U32" s="172" t="e">
        <f>(M32+(M32*'Portfolio Stats_RMS'!$C$7))/(E32*(1-'Portfolio Stats_RMS'!$C$6))</f>
        <v>#DIV/0!</v>
      </c>
      <c r="V32" s="172" t="e">
        <f>(N32+(N32*'Portfolio Stats_RMS'!$C$7))/(E32*(1-'Portfolio Stats_RMS'!$C$6))</f>
        <v>#DIV/0!</v>
      </c>
    </row>
    <row r="33" spans="9:22" x14ac:dyDescent="0.25">
      <c r="I33" s="14"/>
      <c r="J33" s="14"/>
      <c r="K33" s="14"/>
      <c r="L33" s="14"/>
      <c r="M33" s="14"/>
      <c r="N33" s="14"/>
      <c r="O33" s="174" t="e">
        <f>(G33+(G33*'Portfolio Stats_RMS'!$C$7))/(E33*(1-'Portfolio Stats_RMS'!$C$6))</f>
        <v>#DIV/0!</v>
      </c>
      <c r="P33" s="174" t="e">
        <f>(H33+(H33*'Portfolio Stats_RMS'!$C$7))/(E33*(1-'Portfolio Stats_RMS'!$C$6))</f>
        <v>#DIV/0!</v>
      </c>
      <c r="Q33" s="174" t="e">
        <f>(I33+(I33*'Portfolio Stats_RMS'!$C$7))/(E33*(1-'Portfolio Stats_RMS'!$C$6))</f>
        <v>#DIV/0!</v>
      </c>
      <c r="R33" s="174" t="e">
        <f>(J33+(J33*'Portfolio Stats_RMS'!$C$7))/(E33*(1-'Portfolio Stats_RMS'!$C$6))</f>
        <v>#DIV/0!</v>
      </c>
      <c r="S33" s="174" t="e">
        <f>(K33+(K33*'Portfolio Stats_RMS'!$C$7))/(E33*(1-'Portfolio Stats_RMS'!$C$6))</f>
        <v>#DIV/0!</v>
      </c>
      <c r="T33" s="174" t="e">
        <f>(L33+(L33*'Portfolio Stats_RMS'!$C$7))/(E33*(1-'Portfolio Stats_RMS'!$C$6))</f>
        <v>#DIV/0!</v>
      </c>
      <c r="U33" s="174" t="e">
        <f>(M33+(M33*'Portfolio Stats_RMS'!$C$7))/(E33*(1-'Portfolio Stats_RMS'!$C$6))</f>
        <v>#DIV/0!</v>
      </c>
      <c r="V33" s="174" t="e">
        <f>(N33+(N33*'Portfolio Stats_RMS'!$C$7))/(E33*(1-'Portfolio Stats_RMS'!$C$6))</f>
        <v>#DIV/0!</v>
      </c>
    </row>
    <row r="34" spans="9:22" x14ac:dyDescent="0.25">
      <c r="I34" s="14"/>
      <c r="J34" s="14"/>
      <c r="K34" s="14"/>
      <c r="L34" s="14"/>
      <c r="M34" s="14"/>
      <c r="N34" s="14"/>
      <c r="O34" s="172" t="e">
        <f>(G34+(G34*'Portfolio Stats_RMS'!$C$7))/(E34*(1-'Portfolio Stats_RMS'!$C$6))</f>
        <v>#DIV/0!</v>
      </c>
      <c r="P34" s="172" t="e">
        <f>(H34+(H34*'Portfolio Stats_RMS'!$C$7))/(E34*(1-'Portfolio Stats_RMS'!$C$6))</f>
        <v>#DIV/0!</v>
      </c>
      <c r="Q34" s="172" t="e">
        <f>(I34+(I34*'Portfolio Stats_RMS'!$C$7))/(E34*(1-'Portfolio Stats_RMS'!$C$6))</f>
        <v>#DIV/0!</v>
      </c>
      <c r="R34" s="172" t="e">
        <f>(J34+(J34*'Portfolio Stats_RMS'!$C$7))/(E34*(1-'Portfolio Stats_RMS'!$C$6))</f>
        <v>#DIV/0!</v>
      </c>
      <c r="S34" s="172" t="e">
        <f>(K34+(K34*'Portfolio Stats_RMS'!$C$7))/(E34*(1-'Portfolio Stats_RMS'!$C$6))</f>
        <v>#DIV/0!</v>
      </c>
      <c r="T34" s="172" t="e">
        <f>(L34+(L34*'Portfolio Stats_RMS'!$C$7))/(E34*(1-'Portfolio Stats_RMS'!$C$6))</f>
        <v>#DIV/0!</v>
      </c>
      <c r="U34" s="172" t="e">
        <f>(M34+(M34*'Portfolio Stats_RMS'!$C$7))/(E34*(1-'Portfolio Stats_RMS'!$C$6))</f>
        <v>#DIV/0!</v>
      </c>
      <c r="V34" s="172" t="e">
        <f>(N34+(N34*'Portfolio Stats_RMS'!$C$7))/(E34*(1-'Portfolio Stats_RMS'!$C$6))</f>
        <v>#DIV/0!</v>
      </c>
    </row>
    <row r="35" spans="9:22" x14ac:dyDescent="0.25">
      <c r="I35" s="14"/>
      <c r="J35" s="14"/>
      <c r="K35" s="14"/>
      <c r="L35" s="14"/>
      <c r="M35" s="14"/>
      <c r="N35" s="14"/>
      <c r="O35" s="174" t="e">
        <f>(G35+(G35*'Portfolio Stats_RMS'!$C$7))/(E35*(1-'Portfolio Stats_RMS'!$C$6))</f>
        <v>#DIV/0!</v>
      </c>
      <c r="P35" s="174" t="e">
        <f>(H35+(H35*'Portfolio Stats_RMS'!$C$7))/(E35*(1-'Portfolio Stats_RMS'!$C$6))</f>
        <v>#DIV/0!</v>
      </c>
      <c r="Q35" s="174" t="e">
        <f>(I35+(I35*'Portfolio Stats_RMS'!$C$7))/(E35*(1-'Portfolio Stats_RMS'!$C$6))</f>
        <v>#DIV/0!</v>
      </c>
      <c r="R35" s="174" t="e">
        <f>(J35+(J35*'Portfolio Stats_RMS'!$C$7))/(E35*(1-'Portfolio Stats_RMS'!$C$6))</f>
        <v>#DIV/0!</v>
      </c>
      <c r="S35" s="174" t="e">
        <f>(K35+(K35*'Portfolio Stats_RMS'!$C$7))/(E35*(1-'Portfolio Stats_RMS'!$C$6))</f>
        <v>#DIV/0!</v>
      </c>
      <c r="T35" s="174" t="e">
        <f>(L35+(L35*'Portfolio Stats_RMS'!$C$7))/(E35*(1-'Portfolio Stats_RMS'!$C$6))</f>
        <v>#DIV/0!</v>
      </c>
      <c r="U35" s="174" t="e">
        <f>(M35+(M35*'Portfolio Stats_RMS'!$C$7))/(E35*(1-'Portfolio Stats_RMS'!$C$6))</f>
        <v>#DIV/0!</v>
      </c>
      <c r="V35" s="174" t="e">
        <f>(N35+(N35*'Portfolio Stats_RMS'!$C$7))/(E35*(1-'Portfolio Stats_RMS'!$C$6))</f>
        <v>#DIV/0!</v>
      </c>
    </row>
    <row r="36" spans="9:22" x14ac:dyDescent="0.25">
      <c r="I36" s="14"/>
      <c r="J36" s="14"/>
      <c r="K36" s="14"/>
      <c r="L36" s="14"/>
      <c r="M36" s="14"/>
      <c r="N36" s="14"/>
      <c r="O36" s="173" t="e">
        <f>(G36+(G36*'Portfolio Stats_RMS'!$C$7))/(E36*(1-'Portfolio Stats_RMS'!$C$6))</f>
        <v>#DIV/0!</v>
      </c>
      <c r="P36" s="173" t="e">
        <f>(H36+(H36*'Portfolio Stats_RMS'!$C$7))/(E36*(1-'Portfolio Stats_RMS'!$C$6))</f>
        <v>#DIV/0!</v>
      </c>
      <c r="Q36" s="212" t="e">
        <f>(I36+(I36*'Portfolio Stats_RMS'!$C$7))/(E36*(1-'Portfolio Stats_RMS'!$C$6))</f>
        <v>#DIV/0!</v>
      </c>
      <c r="R36" s="212" t="e">
        <f>(J36+(J36*'Portfolio Stats_RMS'!$C$7))/(E36*(1-'Portfolio Stats_RMS'!$C$6))</f>
        <v>#DIV/0!</v>
      </c>
      <c r="S36" s="210" t="e">
        <f>(K36+(K36*'Portfolio Stats_RMS'!$C$7))/(E36*(1-'Portfolio Stats_RMS'!$C$6))</f>
        <v>#DIV/0!</v>
      </c>
      <c r="T36" s="210" t="e">
        <f>(L36+(L36*'Portfolio Stats_RMS'!$C$7))/(E36*(1-'Portfolio Stats_RMS'!$C$6))</f>
        <v>#DIV/0!</v>
      </c>
      <c r="U36" s="211" t="e">
        <f>(M36+(M36*'Portfolio Stats_RMS'!$C$7))/(E36*(1-'Portfolio Stats_RMS'!$C$6))</f>
        <v>#DIV/0!</v>
      </c>
      <c r="V36" s="211" t="e">
        <f>(N36+(N36*'Portfolio Stats_RMS'!$C$7))/(E36*(1-'Portfolio Stats_RMS'!$C$6))</f>
        <v>#DIV/0!</v>
      </c>
    </row>
    <row r="37" spans="9:22" x14ac:dyDescent="0.25">
      <c r="I37" s="14"/>
      <c r="J37" s="14"/>
      <c r="K37" s="14"/>
      <c r="L37" s="14"/>
      <c r="M37" s="14"/>
      <c r="N37" s="14"/>
    </row>
    <row r="38" spans="9:22" x14ac:dyDescent="0.25">
      <c r="I38" s="14"/>
      <c r="J38" s="14"/>
      <c r="K38" s="14"/>
      <c r="L38" s="14"/>
      <c r="M38" s="14"/>
      <c r="N38" s="14"/>
    </row>
    <row r="39" spans="9:22" x14ac:dyDescent="0.25">
      <c r="I39" s="14"/>
      <c r="J39" s="14"/>
      <c r="K39" s="14"/>
      <c r="L39" s="14"/>
      <c r="M39" s="14"/>
      <c r="N39" s="14"/>
    </row>
  </sheetData>
  <mergeCells count="8">
    <mergeCell ref="U6:V6"/>
    <mergeCell ref="K6:L6"/>
    <mergeCell ref="M6:N6"/>
    <mergeCell ref="O6:P6"/>
    <mergeCell ref="G6:H6"/>
    <mergeCell ref="I6:J6"/>
    <mergeCell ref="Q6:R6"/>
    <mergeCell ref="S6:T6"/>
  </mergeCells>
  <pageMargins left="0.7" right="0.7" top="0.75" bottom="0.75" header="0.3" footer="0.3"/>
  <pageSetup paperSize="9" orientation="portrait" horizontalDpi="300" verticalDpi="30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499984740745262"/>
  </sheetPr>
  <dimension ref="B6:W199"/>
  <sheetViews>
    <sheetView showGridLines="0" zoomScale="90" zoomScaleNormal="90" workbookViewId="0">
      <selection activeCell="A6" sqref="A6"/>
    </sheetView>
  </sheetViews>
  <sheetFormatPr defaultRowHeight="15" x14ac:dyDescent="0.25"/>
  <cols>
    <col min="1" max="1" width="1.5703125" customWidth="1"/>
    <col min="2" max="2" width="11.42578125" bestFit="1" customWidth="1"/>
    <col min="3" max="3" width="12.140625" customWidth="1"/>
    <col min="4" max="4" width="14.5703125" bestFit="1" customWidth="1"/>
    <col min="5" max="5" width="19.140625" bestFit="1" customWidth="1"/>
    <col min="6" max="6" width="14" bestFit="1" customWidth="1"/>
    <col min="7" max="7" width="19.7109375" bestFit="1" customWidth="1"/>
    <col min="8" max="8" width="13.5703125" customWidth="1"/>
    <col min="9" max="9" width="16" customWidth="1"/>
    <col min="10" max="10" width="13.5703125" customWidth="1"/>
    <col min="11" max="11" width="15.5703125" customWidth="1"/>
    <col min="12" max="12" width="13.140625" customWidth="1"/>
    <col min="13" max="13" width="16" customWidth="1"/>
    <col min="14" max="14" width="13.140625" customWidth="1"/>
    <col min="15" max="15" width="15.5703125" customWidth="1"/>
    <col min="16" max="16" width="14.85546875" bestFit="1" customWidth="1"/>
    <col min="17" max="17" width="17.5703125" bestFit="1" customWidth="1"/>
    <col min="18" max="18" width="14.85546875" bestFit="1" customWidth="1"/>
    <col min="19" max="19" width="17.5703125" bestFit="1" customWidth="1"/>
    <col min="20" max="20" width="14.85546875" bestFit="1" customWidth="1"/>
    <col min="21" max="21" width="17.5703125" bestFit="1" customWidth="1"/>
    <col min="22" max="22" width="14.85546875" bestFit="1" customWidth="1"/>
    <col min="23" max="23" width="17.5703125" bestFit="1" customWidth="1"/>
  </cols>
  <sheetData>
    <row r="6" spans="2:23" x14ac:dyDescent="0.25">
      <c r="H6" s="262" t="s">
        <v>216</v>
      </c>
      <c r="I6" s="262"/>
      <c r="J6" s="263" t="s">
        <v>217</v>
      </c>
      <c r="K6" s="263"/>
      <c r="L6" s="259" t="s">
        <v>218</v>
      </c>
      <c r="M6" s="260"/>
      <c r="N6" s="261" t="s">
        <v>189</v>
      </c>
      <c r="O6" s="261"/>
      <c r="P6" s="237" t="s">
        <v>238</v>
      </c>
      <c r="Q6" s="237"/>
      <c r="R6" s="264" t="s">
        <v>237</v>
      </c>
      <c r="S6" s="264"/>
      <c r="T6" s="265" t="s">
        <v>239</v>
      </c>
      <c r="U6" s="265"/>
      <c r="V6" s="258" t="s">
        <v>190</v>
      </c>
      <c r="W6" s="258"/>
    </row>
    <row r="7" spans="2:23" x14ac:dyDescent="0.25">
      <c r="B7" s="171" t="s">
        <v>154</v>
      </c>
      <c r="C7" s="171" t="s">
        <v>51</v>
      </c>
      <c r="D7" s="214" t="s">
        <v>7</v>
      </c>
      <c r="E7" s="214" t="s">
        <v>183</v>
      </c>
      <c r="F7" s="214" t="s">
        <v>53</v>
      </c>
      <c r="G7" s="214" t="s">
        <v>174</v>
      </c>
      <c r="H7" t="s">
        <v>256</v>
      </c>
      <c r="I7" t="s">
        <v>255</v>
      </c>
      <c r="J7" s="201" t="s">
        <v>254</v>
      </c>
      <c r="K7" s="201" t="s">
        <v>253</v>
      </c>
      <c r="L7" s="200" t="s">
        <v>252</v>
      </c>
      <c r="M7" s="200" t="s">
        <v>251</v>
      </c>
      <c r="N7" s="213" t="s">
        <v>250</v>
      </c>
      <c r="O7" s="213" t="s">
        <v>249</v>
      </c>
      <c r="P7" s="113" t="s">
        <v>256</v>
      </c>
      <c r="Q7" s="113" t="s">
        <v>255</v>
      </c>
      <c r="R7" s="201" t="s">
        <v>256</v>
      </c>
      <c r="S7" s="201" t="s">
        <v>255</v>
      </c>
      <c r="T7" s="200" t="s">
        <v>256</v>
      </c>
      <c r="U7" s="200" t="s">
        <v>255</v>
      </c>
      <c r="V7" s="197" t="s">
        <v>256</v>
      </c>
      <c r="W7" s="197" t="s">
        <v>255</v>
      </c>
    </row>
    <row r="8" spans="2:23" x14ac:dyDescent="0.25">
      <c r="B8" t="s">
        <v>187</v>
      </c>
      <c r="C8" t="s">
        <v>187</v>
      </c>
      <c r="D8" s="169"/>
      <c r="E8" s="169"/>
      <c r="F8" s="169"/>
      <c r="G8" s="168"/>
      <c r="H8" s="208">
        <v>0</v>
      </c>
      <c r="I8" s="208">
        <v>0</v>
      </c>
      <c r="J8" s="208">
        <v>0</v>
      </c>
      <c r="K8" s="208">
        <v>0</v>
      </c>
      <c r="L8" s="208">
        <v>0</v>
      </c>
      <c r="M8" s="208">
        <v>0</v>
      </c>
      <c r="N8" s="208">
        <v>0</v>
      </c>
      <c r="O8" s="208">
        <v>0</v>
      </c>
      <c r="P8" s="172" t="e">
        <f>(H8+(H8*'Portfolio Stats_RMS'!$C$7))/(F8*(1-'Portfolio Stats_RMS'!$C$6))</f>
        <v>#DIV/0!</v>
      </c>
      <c r="Q8" s="172" t="e">
        <f>(I8+(I8*'Portfolio Stats_RMS'!$C$7))/(F8*(1-'Portfolio Stats_RMS'!$C$6))</f>
        <v>#DIV/0!</v>
      </c>
      <c r="R8" s="172" t="e">
        <f>(J8+(J8*'Portfolio Stats_RMS'!$C$7))/(F8*(1-'Portfolio Stats_RMS'!$C$6))</f>
        <v>#DIV/0!</v>
      </c>
      <c r="S8" s="172" t="e">
        <f>(K8+(K8*'Portfolio Stats_RMS'!$C$7))/(F8*(1-'Portfolio Stats_RMS'!$C$6))</f>
        <v>#DIV/0!</v>
      </c>
      <c r="T8" s="172" t="e">
        <f>(L8+(L8*'Portfolio Stats_RMS'!$C$7))/(F8*(1-'Portfolio Stats_RMS'!$C$6))</f>
        <v>#DIV/0!</v>
      </c>
      <c r="U8" s="172" t="e">
        <f>(M8+(M8*'Portfolio Stats_RMS'!$C$7))/(F8*(1-'Portfolio Stats_RMS'!$C$6))</f>
        <v>#DIV/0!</v>
      </c>
      <c r="V8" s="172" t="e">
        <f>(N8+(N8*'Portfolio Stats_RMS'!$C$7))/(F8*(1-'Portfolio Stats_RMS'!$C$6))</f>
        <v>#DIV/0!</v>
      </c>
      <c r="W8" s="172" t="e">
        <f>(O8+(O8*'Portfolio Stats_RMS'!$C$7))/(F8*(1-'Portfolio Stats_RMS'!$C$6))</f>
        <v>#DIV/0!</v>
      </c>
    </row>
    <row r="9" spans="2:23" x14ac:dyDescent="0.25">
      <c r="B9" t="s">
        <v>182</v>
      </c>
      <c r="D9" s="169"/>
      <c r="E9" s="169"/>
      <c r="F9" s="169"/>
      <c r="G9" s="168"/>
      <c r="H9" s="208">
        <v>0</v>
      </c>
      <c r="I9" s="208">
        <v>0</v>
      </c>
      <c r="J9" s="208">
        <v>0</v>
      </c>
      <c r="K9" s="208">
        <v>0</v>
      </c>
      <c r="L9" s="208">
        <v>0</v>
      </c>
      <c r="M9" s="208">
        <v>0</v>
      </c>
      <c r="N9" s="208">
        <v>0</v>
      </c>
      <c r="O9" s="208">
        <v>0</v>
      </c>
      <c r="P9" s="174" t="e">
        <f>(H9+(H9*'Portfolio Stats_RMS'!$C$7))/(F9*(1-'Portfolio Stats_RMS'!$C$6))</f>
        <v>#DIV/0!</v>
      </c>
      <c r="Q9" s="174" t="e">
        <f>(I9+(I9*'Portfolio Stats_RMS'!$C$7))/(F9*(1-'Portfolio Stats_RMS'!$C$6))</f>
        <v>#DIV/0!</v>
      </c>
      <c r="R9" s="174" t="e">
        <f>(J9+(J9*'Portfolio Stats_RMS'!$C$7))/(F9*(1-'Portfolio Stats_RMS'!$C$6))</f>
        <v>#DIV/0!</v>
      </c>
      <c r="S9" s="174" t="e">
        <f>(K9+(K9*'Portfolio Stats_RMS'!$C$7))/(F9*(1-'Portfolio Stats_RMS'!$C$6))</f>
        <v>#DIV/0!</v>
      </c>
      <c r="T9" s="174" t="e">
        <f>(L9+(L9*'Portfolio Stats_RMS'!$C$7))/(F9*(1-'Portfolio Stats_RMS'!$C$6))</f>
        <v>#DIV/0!</v>
      </c>
      <c r="U9" s="174" t="e">
        <f>(M9+(M9*'Portfolio Stats_RMS'!$C$7))/(F9*(1-'Portfolio Stats_RMS'!$C$6))</f>
        <v>#DIV/0!</v>
      </c>
      <c r="V9" s="174" t="e">
        <f>(N9+(N9*'Portfolio Stats_RMS'!$C$7))/(F9*(1-'Portfolio Stats_RMS'!$C$6))</f>
        <v>#DIV/0!</v>
      </c>
      <c r="W9" s="174" t="e">
        <f>(O9+(O9*'Portfolio Stats_RMS'!$C$7))/(F9*(1-'Portfolio Stats_RMS'!$C$6))</f>
        <v>#DIV/0!</v>
      </c>
    </row>
    <row r="10" spans="2:23" x14ac:dyDescent="0.25">
      <c r="J10" s="14"/>
      <c r="K10" s="14"/>
      <c r="L10" s="14"/>
      <c r="M10" s="14"/>
      <c r="N10" s="14"/>
      <c r="O10" s="14"/>
      <c r="P10" s="172" t="e">
        <f>(H10+(H10*'Portfolio Stats_RMS'!$C$7))/(F10*(1-'Portfolio Stats_RMS'!$C$6))</f>
        <v>#DIV/0!</v>
      </c>
      <c r="Q10" s="172" t="e">
        <f>(I10+(I10*'Portfolio Stats_RMS'!$C$7))/(F10*(1-'Portfolio Stats_RMS'!$C$6))</f>
        <v>#DIV/0!</v>
      </c>
      <c r="R10" s="172" t="e">
        <f>(J10+(J10*'Portfolio Stats_RMS'!$C$7))/(F10*(1-'Portfolio Stats_RMS'!$C$6))</f>
        <v>#DIV/0!</v>
      </c>
      <c r="S10" s="172" t="e">
        <f>(K10+(K10*'Portfolio Stats_RMS'!$C$7))/(F10*(1-'Portfolio Stats_RMS'!$C$6))</f>
        <v>#DIV/0!</v>
      </c>
      <c r="T10" s="172" t="e">
        <f>(L10+(L10*'Portfolio Stats_RMS'!$C$7))/(F10*(1-'Portfolio Stats_RMS'!$C$6))</f>
        <v>#DIV/0!</v>
      </c>
      <c r="U10" s="172" t="e">
        <f>(M10+(M10*'Portfolio Stats_RMS'!$C$7))/(F10*(1-'Portfolio Stats_RMS'!$C$6))</f>
        <v>#DIV/0!</v>
      </c>
      <c r="V10" s="172" t="e">
        <f>(N10+(N10*'Portfolio Stats_RMS'!$C$7))/(F10*(1-'Portfolio Stats_RMS'!$C$6))</f>
        <v>#DIV/0!</v>
      </c>
      <c r="W10" s="172" t="e">
        <f>(O10+(O10*'Portfolio Stats_RMS'!$C$7))/(F10*(1-'Portfolio Stats_RMS'!$C$6))</f>
        <v>#DIV/0!</v>
      </c>
    </row>
    <row r="11" spans="2:23" x14ac:dyDescent="0.25">
      <c r="J11" s="14"/>
      <c r="K11" s="14"/>
      <c r="L11" s="14"/>
      <c r="M11" s="14"/>
      <c r="N11" s="14"/>
      <c r="O11" s="14"/>
      <c r="P11" s="174" t="e">
        <f>(H11+(H11*'Portfolio Stats_RMS'!$C$7))/(F11*(1-'Portfolio Stats_RMS'!$C$6))</f>
        <v>#DIV/0!</v>
      </c>
      <c r="Q11" s="174" t="e">
        <f>(I11+(I11*'Portfolio Stats_RMS'!$C$7))/(F11*(1-'Portfolio Stats_RMS'!$C$6))</f>
        <v>#DIV/0!</v>
      </c>
      <c r="R11" s="174" t="e">
        <f>(J11+(J11*'Portfolio Stats_RMS'!$C$7))/(F11*(1-'Portfolio Stats_RMS'!$C$6))</f>
        <v>#DIV/0!</v>
      </c>
      <c r="S11" s="174" t="e">
        <f>(K11+(K11*'Portfolio Stats_RMS'!$C$7))/(F11*(1-'Portfolio Stats_RMS'!$C$6))</f>
        <v>#DIV/0!</v>
      </c>
      <c r="T11" s="174" t="e">
        <f>(L11+(L11*'Portfolio Stats_RMS'!$C$7))/(F11*(1-'Portfolio Stats_RMS'!$C$6))</f>
        <v>#DIV/0!</v>
      </c>
      <c r="U11" s="174" t="e">
        <f>(M11+(M11*'Portfolio Stats_RMS'!$C$7))/(F11*(1-'Portfolio Stats_RMS'!$C$6))</f>
        <v>#DIV/0!</v>
      </c>
      <c r="V11" s="174" t="e">
        <f>(N11+(N11*'Portfolio Stats_RMS'!$C$7))/(F11*(1-'Portfolio Stats_RMS'!$C$6))</f>
        <v>#DIV/0!</v>
      </c>
      <c r="W11" s="174" t="e">
        <f>(O11+(O11*'Portfolio Stats_RMS'!$C$7))/(F11*(1-'Portfolio Stats_RMS'!$C$6))</f>
        <v>#DIV/0!</v>
      </c>
    </row>
    <row r="12" spans="2:23" x14ac:dyDescent="0.25">
      <c r="J12" s="14"/>
      <c r="K12" s="14"/>
      <c r="L12" s="14"/>
      <c r="M12" s="14"/>
      <c r="N12" s="14"/>
      <c r="O12" s="14"/>
      <c r="P12" s="172" t="e">
        <f>(H12+(H12*'Portfolio Stats_RMS'!$C$7))/(F12*(1-'Portfolio Stats_RMS'!$C$6))</f>
        <v>#DIV/0!</v>
      </c>
      <c r="Q12" s="172" t="e">
        <f>(I12+(I12*'Portfolio Stats_RMS'!$C$7))/(F12*(1-'Portfolio Stats_RMS'!$C$6))</f>
        <v>#DIV/0!</v>
      </c>
      <c r="R12" s="172" t="e">
        <f>(J12+(J12*'Portfolio Stats_RMS'!$C$7))/(F12*(1-'Portfolio Stats_RMS'!$C$6))</f>
        <v>#DIV/0!</v>
      </c>
      <c r="S12" s="172" t="e">
        <f>(K12+(K12*'Portfolio Stats_RMS'!$C$7))/(F12*(1-'Portfolio Stats_RMS'!$C$6))</f>
        <v>#DIV/0!</v>
      </c>
      <c r="T12" s="172" t="e">
        <f>(L12+(L12*'Portfolio Stats_RMS'!$C$7))/(F12*(1-'Portfolio Stats_RMS'!$C$6))</f>
        <v>#DIV/0!</v>
      </c>
      <c r="U12" s="172" t="e">
        <f>(M12+(M12*'Portfolio Stats_RMS'!$C$7))/(F12*(1-'Portfolio Stats_RMS'!$C$6))</f>
        <v>#DIV/0!</v>
      </c>
      <c r="V12" s="172" t="e">
        <f>(N12+(N12*'Portfolio Stats_RMS'!$C$7))/(F12*(1-'Portfolio Stats_RMS'!$C$6))</f>
        <v>#DIV/0!</v>
      </c>
      <c r="W12" s="172" t="e">
        <f>(O12+(O12*'Portfolio Stats_RMS'!$C$7))/(F12*(1-'Portfolio Stats_RMS'!$C$6))</f>
        <v>#DIV/0!</v>
      </c>
    </row>
    <row r="13" spans="2:23" x14ac:dyDescent="0.25">
      <c r="J13" s="14"/>
      <c r="K13" s="14"/>
      <c r="L13" s="14"/>
      <c r="M13" s="14"/>
      <c r="N13" s="14"/>
      <c r="O13" s="14"/>
      <c r="P13" s="174" t="e">
        <f>(H13+(H13*'Portfolio Stats_RMS'!$C$7))/(F13*(1-'Portfolio Stats_RMS'!$C$6))</f>
        <v>#DIV/0!</v>
      </c>
      <c r="Q13" s="174" t="e">
        <f>(I13+(I13*'Portfolio Stats_RMS'!$C$7))/(F13*(1-'Portfolio Stats_RMS'!$C$6))</f>
        <v>#DIV/0!</v>
      </c>
      <c r="R13" s="174" t="e">
        <f>(J13+(J13*'Portfolio Stats_RMS'!$C$7))/(F13*(1-'Portfolio Stats_RMS'!$C$6))</f>
        <v>#DIV/0!</v>
      </c>
      <c r="S13" s="174" t="e">
        <f>(K13+(K13*'Portfolio Stats_RMS'!$C$7))/(F13*(1-'Portfolio Stats_RMS'!$C$6))</f>
        <v>#DIV/0!</v>
      </c>
      <c r="T13" s="174" t="e">
        <f>(L13+(L13*'Portfolio Stats_RMS'!$C$7))/(F13*(1-'Portfolio Stats_RMS'!$C$6))</f>
        <v>#DIV/0!</v>
      </c>
      <c r="U13" s="174" t="e">
        <f>(M13+(M13*'Portfolio Stats_RMS'!$C$7))/(F13*(1-'Portfolio Stats_RMS'!$C$6))</f>
        <v>#DIV/0!</v>
      </c>
      <c r="V13" s="174" t="e">
        <f>(N13+(N13*'Portfolio Stats_RMS'!$C$7))/(F13*(1-'Portfolio Stats_RMS'!$C$6))</f>
        <v>#DIV/0!</v>
      </c>
      <c r="W13" s="174" t="e">
        <f>(O13+(O13*'Portfolio Stats_RMS'!$C$7))/(F13*(1-'Portfolio Stats_RMS'!$C$6))</f>
        <v>#DIV/0!</v>
      </c>
    </row>
    <row r="14" spans="2:23" x14ac:dyDescent="0.25">
      <c r="J14" s="14"/>
      <c r="K14" s="14"/>
      <c r="L14" s="14"/>
      <c r="M14" s="14"/>
      <c r="N14" s="14"/>
      <c r="O14" s="14"/>
      <c r="P14" s="172" t="e">
        <f>(H14+(H14*'Portfolio Stats_RMS'!$C$7))/(F14*(1-'Portfolio Stats_RMS'!$C$6))</f>
        <v>#DIV/0!</v>
      </c>
      <c r="Q14" s="172" t="e">
        <f>(I14+(I14*'Portfolio Stats_RMS'!$C$7))/(F14*(1-'Portfolio Stats_RMS'!$C$6))</f>
        <v>#DIV/0!</v>
      </c>
      <c r="R14" s="172" t="e">
        <f>(J14+(J14*'Portfolio Stats_RMS'!$C$7))/(F14*(1-'Portfolio Stats_RMS'!$C$6))</f>
        <v>#DIV/0!</v>
      </c>
      <c r="S14" s="172" t="e">
        <f>(K14+(K14*'Portfolio Stats_RMS'!$C$7))/(F14*(1-'Portfolio Stats_RMS'!$C$6))</f>
        <v>#DIV/0!</v>
      </c>
      <c r="T14" s="172" t="e">
        <f>(L14+(L14*'Portfolio Stats_RMS'!$C$7))/(F14*(1-'Portfolio Stats_RMS'!$C$6))</f>
        <v>#DIV/0!</v>
      </c>
      <c r="U14" s="172" t="e">
        <f>(M14+(M14*'Portfolio Stats_RMS'!$C$7))/(F14*(1-'Portfolio Stats_RMS'!$C$6))</f>
        <v>#DIV/0!</v>
      </c>
      <c r="V14" s="172" t="e">
        <f>(N14+(N14*'Portfolio Stats_RMS'!$C$7))/(F14*(1-'Portfolio Stats_RMS'!$C$6))</f>
        <v>#DIV/0!</v>
      </c>
      <c r="W14" s="172" t="e">
        <f>(O14+(O14*'Portfolio Stats_RMS'!$C$7))/(F14*(1-'Portfolio Stats_RMS'!$C$6))</f>
        <v>#DIV/0!</v>
      </c>
    </row>
    <row r="15" spans="2:23" x14ac:dyDescent="0.25">
      <c r="J15" s="14"/>
      <c r="K15" s="14"/>
      <c r="L15" s="14"/>
      <c r="M15" s="14"/>
      <c r="N15" s="14"/>
      <c r="O15" s="14"/>
      <c r="P15" s="174" t="e">
        <f>(H15+(H15*'Portfolio Stats_RMS'!$C$7))/(F15*(1-'Portfolio Stats_RMS'!$C$6))</f>
        <v>#DIV/0!</v>
      </c>
      <c r="Q15" s="174" t="e">
        <f>(I15+(I15*'Portfolio Stats_RMS'!$C$7))/(F15*(1-'Portfolio Stats_RMS'!$C$6))</f>
        <v>#DIV/0!</v>
      </c>
      <c r="R15" s="174" t="e">
        <f>(J15+(J15*'Portfolio Stats_RMS'!$C$7))/(F15*(1-'Portfolio Stats_RMS'!$C$6))</f>
        <v>#DIV/0!</v>
      </c>
      <c r="S15" s="174" t="e">
        <f>(K15+(K15*'Portfolio Stats_RMS'!$C$7))/(F15*(1-'Portfolio Stats_RMS'!$C$6))</f>
        <v>#DIV/0!</v>
      </c>
      <c r="T15" s="174" t="e">
        <f>(L15+(L15*'Portfolio Stats_RMS'!$C$7))/(F15*(1-'Portfolio Stats_RMS'!$C$6))</f>
        <v>#DIV/0!</v>
      </c>
      <c r="U15" s="174" t="e">
        <f>(M15+(M15*'Portfolio Stats_RMS'!$C$7))/(F15*(1-'Portfolio Stats_RMS'!$C$6))</f>
        <v>#DIV/0!</v>
      </c>
      <c r="V15" s="174" t="e">
        <f>(N15+(N15*'Portfolio Stats_RMS'!$C$7))/(F15*(1-'Portfolio Stats_RMS'!$C$6))</f>
        <v>#DIV/0!</v>
      </c>
      <c r="W15" s="174" t="e">
        <f>(O15+(O15*'Portfolio Stats_RMS'!$C$7))/(F15*(1-'Portfolio Stats_RMS'!$C$6))</f>
        <v>#DIV/0!</v>
      </c>
    </row>
    <row r="16" spans="2:23" x14ac:dyDescent="0.25">
      <c r="J16" s="14"/>
      <c r="K16" s="14"/>
      <c r="L16" s="14"/>
      <c r="M16" s="14"/>
      <c r="N16" s="14"/>
      <c r="O16" s="14"/>
      <c r="P16" s="172" t="e">
        <f>(H16+(H16*'Portfolio Stats_RMS'!$C$7))/(F16*(1-'Portfolio Stats_RMS'!$C$6))</f>
        <v>#DIV/0!</v>
      </c>
      <c r="Q16" s="172" t="e">
        <f>(I16+(I16*'Portfolio Stats_RMS'!$C$7))/(F16*(1-'Portfolio Stats_RMS'!$C$6))</f>
        <v>#DIV/0!</v>
      </c>
      <c r="R16" s="172" t="e">
        <f>(J16+(J16*'Portfolio Stats_RMS'!$C$7))/(F16*(1-'Portfolio Stats_RMS'!$C$6))</f>
        <v>#DIV/0!</v>
      </c>
      <c r="S16" s="172" t="e">
        <f>(K16+(K16*'Portfolio Stats_RMS'!$C$7))/(F16*(1-'Portfolio Stats_RMS'!$C$6))</f>
        <v>#DIV/0!</v>
      </c>
      <c r="T16" s="172" t="e">
        <f>(L16+(L16*'Portfolio Stats_RMS'!$C$7))/(F16*(1-'Portfolio Stats_RMS'!$C$6))</f>
        <v>#DIV/0!</v>
      </c>
      <c r="U16" s="172" t="e">
        <f>(M16+(M16*'Portfolio Stats_RMS'!$C$7))/(F16*(1-'Portfolio Stats_RMS'!$C$6))</f>
        <v>#DIV/0!</v>
      </c>
      <c r="V16" s="172" t="e">
        <f>(N16+(N16*'Portfolio Stats_RMS'!$C$7))/(F16*(1-'Portfolio Stats_RMS'!$C$6))</f>
        <v>#DIV/0!</v>
      </c>
      <c r="W16" s="172" t="e">
        <f>(O16+(O16*'Portfolio Stats_RMS'!$C$7))/(F16*(1-'Portfolio Stats_RMS'!$C$6))</f>
        <v>#DIV/0!</v>
      </c>
    </row>
    <row r="17" spans="10:23" x14ac:dyDescent="0.25">
      <c r="J17" s="14"/>
      <c r="K17" s="14"/>
      <c r="L17" s="14"/>
      <c r="M17" s="14"/>
      <c r="N17" s="14"/>
      <c r="O17" s="14"/>
      <c r="P17" s="174" t="e">
        <f>(H17+(H17*'Portfolio Stats_RMS'!$C$7))/(F17*(1-'Portfolio Stats_RMS'!$C$6))</f>
        <v>#DIV/0!</v>
      </c>
      <c r="Q17" s="174" t="e">
        <f>(I17+(I17*'Portfolio Stats_RMS'!$C$7))/(F17*(1-'Portfolio Stats_RMS'!$C$6))</f>
        <v>#DIV/0!</v>
      </c>
      <c r="R17" s="174" t="e">
        <f>(J17+(J17*'Portfolio Stats_RMS'!$C$7))/(F17*(1-'Portfolio Stats_RMS'!$C$6))</f>
        <v>#DIV/0!</v>
      </c>
      <c r="S17" s="174" t="e">
        <f>(K17+(K17*'Portfolio Stats_RMS'!$C$7))/(F17*(1-'Portfolio Stats_RMS'!$C$6))</f>
        <v>#DIV/0!</v>
      </c>
      <c r="T17" s="174" t="e">
        <f>(L17+(L17*'Portfolio Stats_RMS'!$C$7))/(F17*(1-'Portfolio Stats_RMS'!$C$6))</f>
        <v>#DIV/0!</v>
      </c>
      <c r="U17" s="174" t="e">
        <f>(M17+(M17*'Portfolio Stats_RMS'!$C$7))/(F17*(1-'Portfolio Stats_RMS'!$C$6))</f>
        <v>#DIV/0!</v>
      </c>
      <c r="V17" s="174" t="e">
        <f>(N17+(N17*'Portfolio Stats_RMS'!$C$7))/(F17*(1-'Portfolio Stats_RMS'!$C$6))</f>
        <v>#DIV/0!</v>
      </c>
      <c r="W17" s="174" t="e">
        <f>(O17+(O17*'Portfolio Stats_RMS'!$C$7))/(F17*(1-'Portfolio Stats_RMS'!$C$6))</f>
        <v>#DIV/0!</v>
      </c>
    </row>
    <row r="18" spans="10:23" x14ac:dyDescent="0.25">
      <c r="J18" s="14"/>
      <c r="K18" s="14"/>
      <c r="L18" s="14"/>
      <c r="M18" s="14"/>
      <c r="N18" s="14"/>
      <c r="O18" s="14"/>
      <c r="P18" s="172" t="e">
        <f>(H18+(H18*'Portfolio Stats_RMS'!$C$7))/(F18*(1-'Portfolio Stats_RMS'!$C$6))</f>
        <v>#DIV/0!</v>
      </c>
      <c r="Q18" s="172" t="e">
        <f>(I18+(I18*'Portfolio Stats_RMS'!$C$7))/(F18*(1-'Portfolio Stats_RMS'!$C$6))</f>
        <v>#DIV/0!</v>
      </c>
      <c r="R18" s="172" t="e">
        <f>(J18+(J18*'Portfolio Stats_RMS'!$C$7))/(F18*(1-'Portfolio Stats_RMS'!$C$6))</f>
        <v>#DIV/0!</v>
      </c>
      <c r="S18" s="172" t="e">
        <f>(K18+(K18*'Portfolio Stats_RMS'!$C$7))/(F18*(1-'Portfolio Stats_RMS'!$C$6))</f>
        <v>#DIV/0!</v>
      </c>
      <c r="T18" s="172" t="e">
        <f>(L18+(L18*'Portfolio Stats_RMS'!$C$7))/(F18*(1-'Portfolio Stats_RMS'!$C$6))</f>
        <v>#DIV/0!</v>
      </c>
      <c r="U18" s="172" t="e">
        <f>(M18+(M18*'Portfolio Stats_RMS'!$C$7))/(F18*(1-'Portfolio Stats_RMS'!$C$6))</f>
        <v>#DIV/0!</v>
      </c>
      <c r="V18" s="172" t="e">
        <f>(N18+(N18*'Portfolio Stats_RMS'!$C$7))/(F18*(1-'Portfolio Stats_RMS'!$C$6))</f>
        <v>#DIV/0!</v>
      </c>
      <c r="W18" s="172" t="e">
        <f>(O18+(O18*'Portfolio Stats_RMS'!$C$7))/(F18*(1-'Portfolio Stats_RMS'!$C$6))</f>
        <v>#DIV/0!</v>
      </c>
    </row>
    <row r="19" spans="10:23" x14ac:dyDescent="0.25">
      <c r="J19" s="14"/>
      <c r="K19" s="14"/>
      <c r="L19" s="14"/>
      <c r="M19" s="14"/>
      <c r="N19" s="14"/>
      <c r="O19" s="14"/>
      <c r="P19" s="174" t="e">
        <f>(H19+(H19*'Portfolio Stats_RMS'!$C$7))/(F19*(1-'Portfolio Stats_RMS'!$C$6))</f>
        <v>#DIV/0!</v>
      </c>
      <c r="Q19" s="174" t="e">
        <f>(I19+(I19*'Portfolio Stats_RMS'!$C$7))/(F19*(1-'Portfolio Stats_RMS'!$C$6))</f>
        <v>#DIV/0!</v>
      </c>
      <c r="R19" s="174" t="e">
        <f>(J19+(J19*'Portfolio Stats_RMS'!$C$7))/(F19*(1-'Portfolio Stats_RMS'!$C$6))</f>
        <v>#DIV/0!</v>
      </c>
      <c r="S19" s="174" t="e">
        <f>(K19+(K19*'Portfolio Stats_RMS'!$C$7))/(F19*(1-'Portfolio Stats_RMS'!$C$6))</f>
        <v>#DIV/0!</v>
      </c>
      <c r="T19" s="174" t="e">
        <f>(L19+(L19*'Portfolio Stats_RMS'!$C$7))/(F19*(1-'Portfolio Stats_RMS'!$C$6))</f>
        <v>#DIV/0!</v>
      </c>
      <c r="U19" s="174" t="e">
        <f>(M19+(M19*'Portfolio Stats_RMS'!$C$7))/(F19*(1-'Portfolio Stats_RMS'!$C$6))</f>
        <v>#DIV/0!</v>
      </c>
      <c r="V19" s="174" t="e">
        <f>(N19+(N19*'Portfolio Stats_RMS'!$C$7))/(F19*(1-'Portfolio Stats_RMS'!$C$6))</f>
        <v>#DIV/0!</v>
      </c>
      <c r="W19" s="174" t="e">
        <f>(O19+(O19*'Portfolio Stats_RMS'!$C$7))/(F19*(1-'Portfolio Stats_RMS'!$C$6))</f>
        <v>#DIV/0!</v>
      </c>
    </row>
    <row r="20" spans="10:23" x14ac:dyDescent="0.25">
      <c r="J20" s="14"/>
      <c r="K20" s="14"/>
      <c r="L20" s="14"/>
      <c r="M20" s="14"/>
      <c r="N20" s="14"/>
      <c r="O20" s="14"/>
      <c r="P20" s="172" t="e">
        <f>(H20+(H20*'Portfolio Stats_RMS'!$C$7))/(F20*(1-'Portfolio Stats_RMS'!$C$6))</f>
        <v>#DIV/0!</v>
      </c>
      <c r="Q20" s="172" t="e">
        <f>(I20+(I20*'Portfolio Stats_RMS'!$C$7))/(F20*(1-'Portfolio Stats_RMS'!$C$6))</f>
        <v>#DIV/0!</v>
      </c>
      <c r="R20" s="172" t="e">
        <f>(J20+(J20*'Portfolio Stats_RMS'!$C$7))/(F20*(1-'Portfolio Stats_RMS'!$C$6))</f>
        <v>#DIV/0!</v>
      </c>
      <c r="S20" s="172" t="e">
        <f>(K20+(K20*'Portfolio Stats_RMS'!$C$7))/(F20*(1-'Portfolio Stats_RMS'!$C$6))</f>
        <v>#DIV/0!</v>
      </c>
      <c r="T20" s="172" t="e">
        <f>(L20+(L20*'Portfolio Stats_RMS'!$C$7))/(F20*(1-'Portfolio Stats_RMS'!$C$6))</f>
        <v>#DIV/0!</v>
      </c>
      <c r="U20" s="172" t="e">
        <f>(M20+(M20*'Portfolio Stats_RMS'!$C$7))/(F20*(1-'Portfolio Stats_RMS'!$C$6))</f>
        <v>#DIV/0!</v>
      </c>
      <c r="V20" s="172" t="e">
        <f>(N20+(N20*'Portfolio Stats_RMS'!$C$7))/(F20*(1-'Portfolio Stats_RMS'!$C$6))</f>
        <v>#DIV/0!</v>
      </c>
      <c r="W20" s="172" t="e">
        <f>(O20+(O20*'Portfolio Stats_RMS'!$C$7))/(F20*(1-'Portfolio Stats_RMS'!$C$6))</f>
        <v>#DIV/0!</v>
      </c>
    </row>
    <row r="21" spans="10:23" x14ac:dyDescent="0.25">
      <c r="J21" s="14"/>
      <c r="K21" s="14"/>
      <c r="L21" s="14"/>
      <c r="M21" s="14"/>
      <c r="N21" s="14"/>
      <c r="O21" s="14"/>
      <c r="P21" s="174" t="e">
        <f>(H21+(H21*'Portfolio Stats_RMS'!$C$7))/(F21*(1-'Portfolio Stats_RMS'!$C$6))</f>
        <v>#DIV/0!</v>
      </c>
      <c r="Q21" s="174" t="e">
        <f>(I21+(I21*'Portfolio Stats_RMS'!$C$7))/(F21*(1-'Portfolio Stats_RMS'!$C$6))</f>
        <v>#DIV/0!</v>
      </c>
      <c r="R21" s="174" t="e">
        <f>(J21+(J21*'Portfolio Stats_RMS'!$C$7))/(F21*(1-'Portfolio Stats_RMS'!$C$6))</f>
        <v>#DIV/0!</v>
      </c>
      <c r="S21" s="174" t="e">
        <f>(K21+(K21*'Portfolio Stats_RMS'!$C$7))/(F21*(1-'Portfolio Stats_RMS'!$C$6))</f>
        <v>#DIV/0!</v>
      </c>
      <c r="T21" s="174" t="e">
        <f>(L21+(L21*'Portfolio Stats_RMS'!$C$7))/(F21*(1-'Portfolio Stats_RMS'!$C$6))</f>
        <v>#DIV/0!</v>
      </c>
      <c r="U21" s="174" t="e">
        <f>(M21+(M21*'Portfolio Stats_RMS'!$C$7))/(F21*(1-'Portfolio Stats_RMS'!$C$6))</f>
        <v>#DIV/0!</v>
      </c>
      <c r="V21" s="174" t="e">
        <f>(N21+(N21*'Portfolio Stats_RMS'!$C$7))/(F21*(1-'Portfolio Stats_RMS'!$C$6))</f>
        <v>#DIV/0!</v>
      </c>
      <c r="W21" s="174" t="e">
        <f>(O21+(O21*'Portfolio Stats_RMS'!$C$7))/(F21*(1-'Portfolio Stats_RMS'!$C$6))</f>
        <v>#DIV/0!</v>
      </c>
    </row>
    <row r="22" spans="10:23" x14ac:dyDescent="0.25">
      <c r="J22" s="14"/>
      <c r="K22" s="14"/>
      <c r="L22" s="14"/>
      <c r="M22" s="14"/>
      <c r="N22" s="14"/>
      <c r="O22" s="14"/>
      <c r="P22" s="172" t="e">
        <f>(H22+(H22*'Portfolio Stats_RMS'!$C$7))/(F22*(1-'Portfolio Stats_RMS'!$C$6))</f>
        <v>#DIV/0!</v>
      </c>
      <c r="Q22" s="172" t="e">
        <f>(I22+(I22*'Portfolio Stats_RMS'!$C$7))/(F22*(1-'Portfolio Stats_RMS'!$C$6))</f>
        <v>#DIV/0!</v>
      </c>
      <c r="R22" s="172" t="e">
        <f>(J22+(J22*'Portfolio Stats_RMS'!$C$7))/(F22*(1-'Portfolio Stats_RMS'!$C$6))</f>
        <v>#DIV/0!</v>
      </c>
      <c r="S22" s="172" t="e">
        <f>(K22+(K22*'Portfolio Stats_RMS'!$C$7))/(F22*(1-'Portfolio Stats_RMS'!$C$6))</f>
        <v>#DIV/0!</v>
      </c>
      <c r="T22" s="172" t="e">
        <f>(L22+(L22*'Portfolio Stats_RMS'!$C$7))/(F22*(1-'Portfolio Stats_RMS'!$C$6))</f>
        <v>#DIV/0!</v>
      </c>
      <c r="U22" s="172" t="e">
        <f>(M22+(M22*'Portfolio Stats_RMS'!$C$7))/(F22*(1-'Portfolio Stats_RMS'!$C$6))</f>
        <v>#DIV/0!</v>
      </c>
      <c r="V22" s="172" t="e">
        <f>(N22+(N22*'Portfolio Stats_RMS'!$C$7))/(F22*(1-'Portfolio Stats_RMS'!$C$6))</f>
        <v>#DIV/0!</v>
      </c>
      <c r="W22" s="172" t="e">
        <f>(O22+(O22*'Portfolio Stats_RMS'!$C$7))/(F22*(1-'Portfolio Stats_RMS'!$C$6))</f>
        <v>#DIV/0!</v>
      </c>
    </row>
    <row r="23" spans="10:23" x14ac:dyDescent="0.25">
      <c r="J23" s="14"/>
      <c r="K23" s="14"/>
      <c r="L23" s="14"/>
      <c r="M23" s="14"/>
      <c r="N23" s="14"/>
      <c r="O23" s="14"/>
      <c r="P23" s="174" t="e">
        <f>(H23+(H23*'Portfolio Stats_RMS'!$C$7))/(F23*(1-'Portfolio Stats_RMS'!$C$6))</f>
        <v>#DIV/0!</v>
      </c>
      <c r="Q23" s="174" t="e">
        <f>(I23+(I23*'Portfolio Stats_RMS'!$C$7))/(F23*(1-'Portfolio Stats_RMS'!$C$6))</f>
        <v>#DIV/0!</v>
      </c>
      <c r="R23" s="174" t="e">
        <f>(J23+(J23*'Portfolio Stats_RMS'!$C$7))/(F23*(1-'Portfolio Stats_RMS'!$C$6))</f>
        <v>#DIV/0!</v>
      </c>
      <c r="S23" s="174" t="e">
        <f>(K23+(K23*'Portfolio Stats_RMS'!$C$7))/(F23*(1-'Portfolio Stats_RMS'!$C$6))</f>
        <v>#DIV/0!</v>
      </c>
      <c r="T23" s="174" t="e">
        <f>(L23+(L23*'Portfolio Stats_RMS'!$C$7))/(F23*(1-'Portfolio Stats_RMS'!$C$6))</f>
        <v>#DIV/0!</v>
      </c>
      <c r="U23" s="174" t="e">
        <f>(M23+(M23*'Portfolio Stats_RMS'!$C$7))/(F23*(1-'Portfolio Stats_RMS'!$C$6))</f>
        <v>#DIV/0!</v>
      </c>
      <c r="V23" s="174" t="e">
        <f>(N23+(N23*'Portfolio Stats_RMS'!$C$7))/(F23*(1-'Portfolio Stats_RMS'!$C$6))</f>
        <v>#DIV/0!</v>
      </c>
      <c r="W23" s="174" t="e">
        <f>(O23+(O23*'Portfolio Stats_RMS'!$C$7))/(F23*(1-'Portfolio Stats_RMS'!$C$6))</f>
        <v>#DIV/0!</v>
      </c>
    </row>
    <row r="24" spans="10:23" x14ac:dyDescent="0.25">
      <c r="J24" s="14"/>
      <c r="K24" s="14"/>
      <c r="L24" s="14"/>
      <c r="M24" s="14"/>
      <c r="N24" s="14"/>
      <c r="O24" s="14"/>
      <c r="P24" s="172" t="e">
        <f>(H24+(H24*'Portfolio Stats_RMS'!$C$7))/(F24*(1-'Portfolio Stats_RMS'!$C$6))</f>
        <v>#DIV/0!</v>
      </c>
      <c r="Q24" s="172" t="e">
        <f>(I24+(I24*'Portfolio Stats_RMS'!$C$7))/(F24*(1-'Portfolio Stats_RMS'!$C$6))</f>
        <v>#DIV/0!</v>
      </c>
      <c r="R24" s="172" t="e">
        <f>(J24+(J24*'Portfolio Stats_RMS'!$C$7))/(F24*(1-'Portfolio Stats_RMS'!$C$6))</f>
        <v>#DIV/0!</v>
      </c>
      <c r="S24" s="172" t="e">
        <f>(K24+(K24*'Portfolio Stats_RMS'!$C$7))/(F24*(1-'Portfolio Stats_RMS'!$C$6))</f>
        <v>#DIV/0!</v>
      </c>
      <c r="T24" s="172" t="e">
        <f>(L24+(L24*'Portfolio Stats_RMS'!$C$7))/(F24*(1-'Portfolio Stats_RMS'!$C$6))</f>
        <v>#DIV/0!</v>
      </c>
      <c r="U24" s="172" t="e">
        <f>(M24+(M24*'Portfolio Stats_RMS'!$C$7))/(F24*(1-'Portfolio Stats_RMS'!$C$6))</f>
        <v>#DIV/0!</v>
      </c>
      <c r="V24" s="172" t="e">
        <f>(N24+(N24*'Portfolio Stats_RMS'!$C$7))/(F24*(1-'Portfolio Stats_RMS'!$C$6))</f>
        <v>#DIV/0!</v>
      </c>
      <c r="W24" s="172" t="e">
        <f>(O24+(O24*'Portfolio Stats_RMS'!$C$7))/(F24*(1-'Portfolio Stats_RMS'!$C$6))</f>
        <v>#DIV/0!</v>
      </c>
    </row>
    <row r="25" spans="10:23" x14ac:dyDescent="0.25">
      <c r="J25" s="14"/>
      <c r="K25" s="14"/>
      <c r="L25" s="14"/>
      <c r="M25" s="14"/>
      <c r="N25" s="14"/>
      <c r="O25" s="14"/>
      <c r="P25" s="174" t="e">
        <f>(H25+(H25*'Portfolio Stats_RMS'!$C$7))/(F25*(1-'Portfolio Stats_RMS'!$C$6))</f>
        <v>#DIV/0!</v>
      </c>
      <c r="Q25" s="174" t="e">
        <f>(I25+(I25*'Portfolio Stats_RMS'!$C$7))/(F25*(1-'Portfolio Stats_RMS'!$C$6))</f>
        <v>#DIV/0!</v>
      </c>
      <c r="R25" s="174" t="e">
        <f>(J25+(J25*'Portfolio Stats_RMS'!$C$7))/(F25*(1-'Portfolio Stats_RMS'!$C$6))</f>
        <v>#DIV/0!</v>
      </c>
      <c r="S25" s="174" t="e">
        <f>(K25+(K25*'Portfolio Stats_RMS'!$C$7))/(F25*(1-'Portfolio Stats_RMS'!$C$6))</f>
        <v>#DIV/0!</v>
      </c>
      <c r="T25" s="174" t="e">
        <f>(L25+(L25*'Portfolio Stats_RMS'!$C$7))/(F25*(1-'Portfolio Stats_RMS'!$C$6))</f>
        <v>#DIV/0!</v>
      </c>
      <c r="U25" s="174" t="e">
        <f>(M25+(M25*'Portfolio Stats_RMS'!$C$7))/(F25*(1-'Portfolio Stats_RMS'!$C$6))</f>
        <v>#DIV/0!</v>
      </c>
      <c r="V25" s="174" t="e">
        <f>(N25+(N25*'Portfolio Stats_RMS'!$C$7))/(F25*(1-'Portfolio Stats_RMS'!$C$6))</f>
        <v>#DIV/0!</v>
      </c>
      <c r="W25" s="174" t="e">
        <f>(O25+(O25*'Portfolio Stats_RMS'!$C$7))/(F25*(1-'Portfolio Stats_RMS'!$C$6))</f>
        <v>#DIV/0!</v>
      </c>
    </row>
    <row r="26" spans="10:23" x14ac:dyDescent="0.25">
      <c r="J26" s="14"/>
      <c r="K26" s="14"/>
      <c r="L26" s="14"/>
      <c r="M26" s="14"/>
      <c r="N26" s="14"/>
      <c r="O26" s="14"/>
      <c r="P26" s="172" t="e">
        <f>(H26+(H26*'Portfolio Stats_RMS'!$C$7))/(F26*(1-'Portfolio Stats_RMS'!$C$6))</f>
        <v>#DIV/0!</v>
      </c>
      <c r="Q26" s="172" t="e">
        <f>(I26+(I26*'Portfolio Stats_RMS'!$C$7))/(F26*(1-'Portfolio Stats_RMS'!$C$6))</f>
        <v>#DIV/0!</v>
      </c>
      <c r="R26" s="172" t="e">
        <f>(J26+(J26*'Portfolio Stats_RMS'!$C$7))/(F26*(1-'Portfolio Stats_RMS'!$C$6))</f>
        <v>#DIV/0!</v>
      </c>
      <c r="S26" s="172" t="e">
        <f>(K26+(K26*'Portfolio Stats_RMS'!$C$7))/(F26*(1-'Portfolio Stats_RMS'!$C$6))</f>
        <v>#DIV/0!</v>
      </c>
      <c r="T26" s="172" t="e">
        <f>(L26+(L26*'Portfolio Stats_RMS'!$C$7))/(F26*(1-'Portfolio Stats_RMS'!$C$6))</f>
        <v>#DIV/0!</v>
      </c>
      <c r="U26" s="172" t="e">
        <f>(M26+(M26*'Portfolio Stats_RMS'!$C$7))/(F26*(1-'Portfolio Stats_RMS'!$C$6))</f>
        <v>#DIV/0!</v>
      </c>
      <c r="V26" s="172" t="e">
        <f>(N26+(N26*'Portfolio Stats_RMS'!$C$7))/(F26*(1-'Portfolio Stats_RMS'!$C$6))</f>
        <v>#DIV/0!</v>
      </c>
      <c r="W26" s="172" t="e">
        <f>(O26+(O26*'Portfolio Stats_RMS'!$C$7))/(F26*(1-'Portfolio Stats_RMS'!$C$6))</f>
        <v>#DIV/0!</v>
      </c>
    </row>
    <row r="27" spans="10:23" x14ac:dyDescent="0.25">
      <c r="J27" s="14"/>
      <c r="K27" s="14"/>
      <c r="L27" s="14"/>
      <c r="M27" s="14"/>
      <c r="N27" s="14"/>
      <c r="O27" s="14"/>
      <c r="P27" s="174" t="e">
        <f>(H27+(H27*'Portfolio Stats_RMS'!$C$7))/(F27*(1-'Portfolio Stats_RMS'!$C$6))</f>
        <v>#DIV/0!</v>
      </c>
      <c r="Q27" s="174" t="e">
        <f>(I27+(I27*'Portfolio Stats_RMS'!$C$7))/(F27*(1-'Portfolio Stats_RMS'!$C$6))</f>
        <v>#DIV/0!</v>
      </c>
      <c r="R27" s="174" t="e">
        <f>(J27+(J27*'Portfolio Stats_RMS'!$C$7))/(F27*(1-'Portfolio Stats_RMS'!$C$6))</f>
        <v>#DIV/0!</v>
      </c>
      <c r="S27" s="174" t="e">
        <f>(K27+(K27*'Portfolio Stats_RMS'!$C$7))/(F27*(1-'Portfolio Stats_RMS'!$C$6))</f>
        <v>#DIV/0!</v>
      </c>
      <c r="T27" s="174" t="e">
        <f>(L27+(L27*'Portfolio Stats_RMS'!$C$7))/(F27*(1-'Portfolio Stats_RMS'!$C$6))</f>
        <v>#DIV/0!</v>
      </c>
      <c r="U27" s="174" t="e">
        <f>(M27+(M27*'Portfolio Stats_RMS'!$C$7))/(F27*(1-'Portfolio Stats_RMS'!$C$6))</f>
        <v>#DIV/0!</v>
      </c>
      <c r="V27" s="174" t="e">
        <f>(N27+(N27*'Portfolio Stats_RMS'!$C$7))/(F27*(1-'Portfolio Stats_RMS'!$C$6))</f>
        <v>#DIV/0!</v>
      </c>
      <c r="W27" s="174" t="e">
        <f>(O27+(O27*'Portfolio Stats_RMS'!$C$7))/(F27*(1-'Portfolio Stats_RMS'!$C$6))</f>
        <v>#DIV/0!</v>
      </c>
    </row>
    <row r="28" spans="10:23" x14ac:dyDescent="0.25">
      <c r="J28" s="14"/>
      <c r="K28" s="14"/>
      <c r="L28" s="14"/>
      <c r="M28" s="14"/>
      <c r="N28" s="14"/>
      <c r="O28" s="14"/>
      <c r="P28" s="172" t="e">
        <f>(H28+(H28*'Portfolio Stats_RMS'!$C$7))/(F28*(1-'Portfolio Stats_RMS'!$C$6))</f>
        <v>#DIV/0!</v>
      </c>
      <c r="Q28" s="172" t="e">
        <f>(I28+(I28*'Portfolio Stats_RMS'!$C$7))/(F28*(1-'Portfolio Stats_RMS'!$C$6))</f>
        <v>#DIV/0!</v>
      </c>
      <c r="R28" s="172" t="e">
        <f>(J28+(J28*'Portfolio Stats_RMS'!$C$7))/(F28*(1-'Portfolio Stats_RMS'!$C$6))</f>
        <v>#DIV/0!</v>
      </c>
      <c r="S28" s="172" t="e">
        <f>(K28+(K28*'Portfolio Stats_RMS'!$C$7))/(F28*(1-'Portfolio Stats_RMS'!$C$6))</f>
        <v>#DIV/0!</v>
      </c>
      <c r="T28" s="172" t="e">
        <f>(L28+(L28*'Portfolio Stats_RMS'!$C$7))/(F28*(1-'Portfolio Stats_RMS'!$C$6))</f>
        <v>#DIV/0!</v>
      </c>
      <c r="U28" s="172" t="e">
        <f>(M28+(M28*'Portfolio Stats_RMS'!$C$7))/(F28*(1-'Portfolio Stats_RMS'!$C$6))</f>
        <v>#DIV/0!</v>
      </c>
      <c r="V28" s="172" t="e">
        <f>(N28+(N28*'Portfolio Stats_RMS'!$C$7))/(F28*(1-'Portfolio Stats_RMS'!$C$6))</f>
        <v>#DIV/0!</v>
      </c>
      <c r="W28" s="172" t="e">
        <f>(O28+(O28*'Portfolio Stats_RMS'!$C$7))/(F28*(1-'Portfolio Stats_RMS'!$C$6))</f>
        <v>#DIV/0!</v>
      </c>
    </row>
    <row r="29" spans="10:23" x14ac:dyDescent="0.25">
      <c r="J29" s="14"/>
      <c r="K29" s="14"/>
      <c r="L29" s="14"/>
      <c r="M29" s="14"/>
      <c r="N29" s="14"/>
      <c r="O29" s="14"/>
      <c r="P29" s="174" t="e">
        <f>(H29+(H29*'Portfolio Stats_RMS'!$C$7))/(F29*(1-'Portfolio Stats_RMS'!$C$6))</f>
        <v>#DIV/0!</v>
      </c>
      <c r="Q29" s="174" t="e">
        <f>(I29+(I29*'Portfolio Stats_RMS'!$C$7))/(F29*(1-'Portfolio Stats_RMS'!$C$6))</f>
        <v>#DIV/0!</v>
      </c>
      <c r="R29" s="174" t="e">
        <f>(J29+(J29*'Portfolio Stats_RMS'!$C$7))/(F29*(1-'Portfolio Stats_RMS'!$C$6))</f>
        <v>#DIV/0!</v>
      </c>
      <c r="S29" s="174" t="e">
        <f>(K29+(K29*'Portfolio Stats_RMS'!$C$7))/(F29*(1-'Portfolio Stats_RMS'!$C$6))</f>
        <v>#DIV/0!</v>
      </c>
      <c r="T29" s="174" t="e">
        <f>(L29+(L29*'Portfolio Stats_RMS'!$C$7))/(F29*(1-'Portfolio Stats_RMS'!$C$6))</f>
        <v>#DIV/0!</v>
      </c>
      <c r="U29" s="174" t="e">
        <f>(M29+(M29*'Portfolio Stats_RMS'!$C$7))/(F29*(1-'Portfolio Stats_RMS'!$C$6))</f>
        <v>#DIV/0!</v>
      </c>
      <c r="V29" s="174" t="e">
        <f>(N29+(N29*'Portfolio Stats_RMS'!$C$7))/(F29*(1-'Portfolio Stats_RMS'!$C$6))</f>
        <v>#DIV/0!</v>
      </c>
      <c r="W29" s="174" t="e">
        <f>(O29+(O29*'Portfolio Stats_RMS'!$C$7))/(F29*(1-'Portfolio Stats_RMS'!$C$6))</f>
        <v>#DIV/0!</v>
      </c>
    </row>
    <row r="30" spans="10:23" x14ac:dyDescent="0.25">
      <c r="J30" s="14"/>
      <c r="K30" s="14"/>
      <c r="L30" s="14"/>
      <c r="M30" s="14"/>
      <c r="N30" s="14"/>
      <c r="O30" s="14"/>
      <c r="P30" s="172" t="e">
        <f>(H30+(H30*'Portfolio Stats_RMS'!$C$7))/(F30*(1-'Portfolio Stats_RMS'!$C$6))</f>
        <v>#DIV/0!</v>
      </c>
      <c r="Q30" s="172" t="e">
        <f>(I30+(I30*'Portfolio Stats_RMS'!$C$7))/(F30*(1-'Portfolio Stats_RMS'!$C$6))</f>
        <v>#DIV/0!</v>
      </c>
      <c r="R30" s="172" t="e">
        <f>(J30+(J30*'Portfolio Stats_RMS'!$C$7))/(F30*(1-'Portfolio Stats_RMS'!$C$6))</f>
        <v>#DIV/0!</v>
      </c>
      <c r="S30" s="172" t="e">
        <f>(K30+(K30*'Portfolio Stats_RMS'!$C$7))/(F30*(1-'Portfolio Stats_RMS'!$C$6))</f>
        <v>#DIV/0!</v>
      </c>
      <c r="T30" s="172" t="e">
        <f>(L30+(L30*'Portfolio Stats_RMS'!$C$7))/(F30*(1-'Portfolio Stats_RMS'!$C$6))</f>
        <v>#DIV/0!</v>
      </c>
      <c r="U30" s="172" t="e">
        <f>(M30+(M30*'Portfolio Stats_RMS'!$C$7))/(F30*(1-'Portfolio Stats_RMS'!$C$6))</f>
        <v>#DIV/0!</v>
      </c>
      <c r="V30" s="172" t="e">
        <f>(N30+(N30*'Portfolio Stats_RMS'!$C$7))/(F30*(1-'Portfolio Stats_RMS'!$C$6))</f>
        <v>#DIV/0!</v>
      </c>
      <c r="W30" s="172" t="e">
        <f>(O30+(O30*'Portfolio Stats_RMS'!$C$7))/(F30*(1-'Portfolio Stats_RMS'!$C$6))</f>
        <v>#DIV/0!</v>
      </c>
    </row>
    <row r="31" spans="10:23" x14ac:dyDescent="0.25">
      <c r="J31" s="14"/>
      <c r="K31" s="14"/>
      <c r="L31" s="14"/>
      <c r="M31" s="14"/>
      <c r="N31" s="14"/>
      <c r="O31" s="14"/>
      <c r="P31" s="174" t="e">
        <f>(H31+(H31*'Portfolio Stats_RMS'!$C$7))/(F31*(1-'Portfolio Stats_RMS'!$C$6))</f>
        <v>#DIV/0!</v>
      </c>
      <c r="Q31" s="174" t="e">
        <f>(I31+(I31*'Portfolio Stats_RMS'!$C$7))/(F31*(1-'Portfolio Stats_RMS'!$C$6))</f>
        <v>#DIV/0!</v>
      </c>
      <c r="R31" s="174" t="e">
        <f>(J31+(J31*'Portfolio Stats_RMS'!$C$7))/(F31*(1-'Portfolio Stats_RMS'!$C$6))</f>
        <v>#DIV/0!</v>
      </c>
      <c r="S31" s="174" t="e">
        <f>(K31+(K31*'Portfolio Stats_RMS'!$C$7))/(F31*(1-'Portfolio Stats_RMS'!$C$6))</f>
        <v>#DIV/0!</v>
      </c>
      <c r="T31" s="174" t="e">
        <f>(L31+(L31*'Portfolio Stats_RMS'!$C$7))/(F31*(1-'Portfolio Stats_RMS'!$C$6))</f>
        <v>#DIV/0!</v>
      </c>
      <c r="U31" s="174" t="e">
        <f>(M31+(M31*'Portfolio Stats_RMS'!$C$7))/(F31*(1-'Portfolio Stats_RMS'!$C$6))</f>
        <v>#DIV/0!</v>
      </c>
      <c r="V31" s="174" t="e">
        <f>(N31+(N31*'Portfolio Stats_RMS'!$C$7))/(F31*(1-'Portfolio Stats_RMS'!$C$6))</f>
        <v>#DIV/0!</v>
      </c>
      <c r="W31" s="174" t="e">
        <f>(O31+(O31*'Portfolio Stats_RMS'!$C$7))/(F31*(1-'Portfolio Stats_RMS'!$C$6))</f>
        <v>#DIV/0!</v>
      </c>
    </row>
    <row r="32" spans="10:23" x14ac:dyDescent="0.25">
      <c r="J32" s="14"/>
      <c r="K32" s="14"/>
      <c r="L32" s="14"/>
      <c r="M32" s="14"/>
      <c r="N32" s="14"/>
      <c r="O32" s="14"/>
      <c r="P32" s="172" t="e">
        <f>(H32+(H32*'Portfolio Stats_RMS'!$C$7))/(F32*(1-'Portfolio Stats_RMS'!$C$6))</f>
        <v>#DIV/0!</v>
      </c>
      <c r="Q32" s="172" t="e">
        <f>(I32+(I32*'Portfolio Stats_RMS'!$C$7))/(F32*(1-'Portfolio Stats_RMS'!$C$6))</f>
        <v>#DIV/0!</v>
      </c>
      <c r="R32" s="172" t="e">
        <f>(J32+(J32*'Portfolio Stats_RMS'!$C$7))/(F32*(1-'Portfolio Stats_RMS'!$C$6))</f>
        <v>#DIV/0!</v>
      </c>
      <c r="S32" s="172" t="e">
        <f>(K32+(K32*'Portfolio Stats_RMS'!$C$7))/(F32*(1-'Portfolio Stats_RMS'!$C$6))</f>
        <v>#DIV/0!</v>
      </c>
      <c r="T32" s="172" t="e">
        <f>(L32+(L32*'Portfolio Stats_RMS'!$C$7))/(F32*(1-'Portfolio Stats_RMS'!$C$6))</f>
        <v>#DIV/0!</v>
      </c>
      <c r="U32" s="172" t="e">
        <f>(M32+(M32*'Portfolio Stats_RMS'!$C$7))/(F32*(1-'Portfolio Stats_RMS'!$C$6))</f>
        <v>#DIV/0!</v>
      </c>
      <c r="V32" s="172" t="e">
        <f>(N32+(N32*'Portfolio Stats_RMS'!$C$7))/(F32*(1-'Portfolio Stats_RMS'!$C$6))</f>
        <v>#DIV/0!</v>
      </c>
      <c r="W32" s="172" t="e">
        <f>(O32+(O32*'Portfolio Stats_RMS'!$C$7))/(F32*(1-'Portfolio Stats_RMS'!$C$6))</f>
        <v>#DIV/0!</v>
      </c>
    </row>
    <row r="33" spans="10:23" x14ac:dyDescent="0.25">
      <c r="J33" s="14"/>
      <c r="K33" s="14"/>
      <c r="L33" s="14"/>
      <c r="M33" s="14"/>
      <c r="N33" s="14"/>
      <c r="O33" s="14"/>
      <c r="P33" s="174" t="e">
        <f>(H33+(H33*'Portfolio Stats_RMS'!$C$7))/(F33*(1-'Portfolio Stats_RMS'!$C$6))</f>
        <v>#DIV/0!</v>
      </c>
      <c r="Q33" s="174" t="e">
        <f>(I33+(I33*'Portfolio Stats_RMS'!$C$7))/(F33*(1-'Portfolio Stats_RMS'!$C$6))</f>
        <v>#DIV/0!</v>
      </c>
      <c r="R33" s="174" t="e">
        <f>(J33+(J33*'Portfolio Stats_RMS'!$C$7))/(F33*(1-'Portfolio Stats_RMS'!$C$6))</f>
        <v>#DIV/0!</v>
      </c>
      <c r="S33" s="174" t="e">
        <f>(K33+(K33*'Portfolio Stats_RMS'!$C$7))/(F33*(1-'Portfolio Stats_RMS'!$C$6))</f>
        <v>#DIV/0!</v>
      </c>
      <c r="T33" s="174" t="e">
        <f>(L33+(L33*'Portfolio Stats_RMS'!$C$7))/(F33*(1-'Portfolio Stats_RMS'!$C$6))</f>
        <v>#DIV/0!</v>
      </c>
      <c r="U33" s="174" t="e">
        <f>(M33+(M33*'Portfolio Stats_RMS'!$C$7))/(F33*(1-'Portfolio Stats_RMS'!$C$6))</f>
        <v>#DIV/0!</v>
      </c>
      <c r="V33" s="174" t="e">
        <f>(N33+(N33*'Portfolio Stats_RMS'!$C$7))/(F33*(1-'Portfolio Stats_RMS'!$C$6))</f>
        <v>#DIV/0!</v>
      </c>
      <c r="W33" s="174" t="e">
        <f>(O33+(O33*'Portfolio Stats_RMS'!$C$7))/(F33*(1-'Portfolio Stats_RMS'!$C$6))</f>
        <v>#DIV/0!</v>
      </c>
    </row>
    <row r="34" spans="10:23" x14ac:dyDescent="0.25">
      <c r="J34" s="14"/>
      <c r="K34" s="14"/>
      <c r="L34" s="14"/>
      <c r="M34" s="14"/>
      <c r="N34" s="14"/>
      <c r="O34" s="14"/>
      <c r="P34" s="172" t="e">
        <f>(H34+(H34*'Portfolio Stats_RMS'!$C$7))/(F34*(1-'Portfolio Stats_RMS'!$C$6))</f>
        <v>#DIV/0!</v>
      </c>
      <c r="Q34" s="172" t="e">
        <f>(I34+(I34*'Portfolio Stats_RMS'!$C$7))/(F34*(1-'Portfolio Stats_RMS'!$C$6))</f>
        <v>#DIV/0!</v>
      </c>
      <c r="R34" s="172" t="e">
        <f>(J34+(J34*'Portfolio Stats_RMS'!$C$7))/(F34*(1-'Portfolio Stats_RMS'!$C$6))</f>
        <v>#DIV/0!</v>
      </c>
      <c r="S34" s="172" t="e">
        <f>(K34+(K34*'Portfolio Stats_RMS'!$C$7))/(F34*(1-'Portfolio Stats_RMS'!$C$6))</f>
        <v>#DIV/0!</v>
      </c>
      <c r="T34" s="172" t="e">
        <f>(L34+(L34*'Portfolio Stats_RMS'!$C$7))/(F34*(1-'Portfolio Stats_RMS'!$C$6))</f>
        <v>#DIV/0!</v>
      </c>
      <c r="U34" s="172" t="e">
        <f>(M34+(M34*'Portfolio Stats_RMS'!$C$7))/(F34*(1-'Portfolio Stats_RMS'!$C$6))</f>
        <v>#DIV/0!</v>
      </c>
      <c r="V34" s="172" t="e">
        <f>(N34+(N34*'Portfolio Stats_RMS'!$C$7))/(F34*(1-'Portfolio Stats_RMS'!$C$6))</f>
        <v>#DIV/0!</v>
      </c>
      <c r="W34" s="172" t="e">
        <f>(O34+(O34*'Portfolio Stats_RMS'!$C$7))/(F34*(1-'Portfolio Stats_RMS'!$C$6))</f>
        <v>#DIV/0!</v>
      </c>
    </row>
    <row r="35" spans="10:23" x14ac:dyDescent="0.25">
      <c r="J35" s="14"/>
      <c r="K35" s="14"/>
      <c r="L35" s="14"/>
      <c r="M35" s="14"/>
      <c r="N35" s="14"/>
      <c r="O35" s="14"/>
      <c r="P35" s="174" t="e">
        <f>(H35+(H35*'Portfolio Stats_RMS'!$C$7))/(F35*(1-'Portfolio Stats_RMS'!$C$6))</f>
        <v>#DIV/0!</v>
      </c>
      <c r="Q35" s="174" t="e">
        <f>(I35+(I35*'Portfolio Stats_RMS'!$C$7))/(F35*(1-'Portfolio Stats_RMS'!$C$6))</f>
        <v>#DIV/0!</v>
      </c>
      <c r="R35" s="174" t="e">
        <f>(J35+(J35*'Portfolio Stats_RMS'!$C$7))/(F35*(1-'Portfolio Stats_RMS'!$C$6))</f>
        <v>#DIV/0!</v>
      </c>
      <c r="S35" s="174" t="e">
        <f>(K35+(K35*'Portfolio Stats_RMS'!$C$7))/(F35*(1-'Portfolio Stats_RMS'!$C$6))</f>
        <v>#DIV/0!</v>
      </c>
      <c r="T35" s="174" t="e">
        <f>(L35+(L35*'Portfolio Stats_RMS'!$C$7))/(F35*(1-'Portfolio Stats_RMS'!$C$6))</f>
        <v>#DIV/0!</v>
      </c>
      <c r="U35" s="174" t="e">
        <f>(M35+(M35*'Portfolio Stats_RMS'!$C$7))/(F35*(1-'Portfolio Stats_RMS'!$C$6))</f>
        <v>#DIV/0!</v>
      </c>
      <c r="V35" s="174" t="e">
        <f>(N35+(N35*'Portfolio Stats_RMS'!$C$7))/(F35*(1-'Portfolio Stats_RMS'!$C$6))</f>
        <v>#DIV/0!</v>
      </c>
      <c r="W35" s="174" t="e">
        <f>(O35+(O35*'Portfolio Stats_RMS'!$C$7))/(F35*(1-'Portfolio Stats_RMS'!$C$6))</f>
        <v>#DIV/0!</v>
      </c>
    </row>
    <row r="36" spans="10:23" x14ac:dyDescent="0.25">
      <c r="J36" s="14"/>
      <c r="K36" s="14"/>
      <c r="L36" s="14"/>
      <c r="M36" s="14"/>
      <c r="N36" s="14"/>
      <c r="O36" s="14"/>
      <c r="P36" s="172" t="e">
        <f>(H36+(H36*'Portfolio Stats_RMS'!$C$7))/(F36*(1-'Portfolio Stats_RMS'!$C$6))</f>
        <v>#DIV/0!</v>
      </c>
      <c r="Q36" s="172" t="e">
        <f>(I36+(I36*'Portfolio Stats_RMS'!$C$7))/(F36*(1-'Portfolio Stats_RMS'!$C$6))</f>
        <v>#DIV/0!</v>
      </c>
      <c r="R36" s="172" t="e">
        <f>(J36+(J36*'Portfolio Stats_RMS'!$C$7))/(F36*(1-'Portfolio Stats_RMS'!$C$6))</f>
        <v>#DIV/0!</v>
      </c>
      <c r="S36" s="172" t="e">
        <f>(K36+(K36*'Portfolio Stats_RMS'!$C$7))/(F36*(1-'Portfolio Stats_RMS'!$C$6))</f>
        <v>#DIV/0!</v>
      </c>
      <c r="T36" s="172" t="e">
        <f>(L36+(L36*'Portfolio Stats_RMS'!$C$7))/(F36*(1-'Portfolio Stats_RMS'!$C$6))</f>
        <v>#DIV/0!</v>
      </c>
      <c r="U36" s="172" t="e">
        <f>(M36+(M36*'Portfolio Stats_RMS'!$C$7))/(F36*(1-'Portfolio Stats_RMS'!$C$6))</f>
        <v>#DIV/0!</v>
      </c>
      <c r="V36" s="172" t="e">
        <f>(N36+(N36*'Portfolio Stats_RMS'!$C$7))/(F36*(1-'Portfolio Stats_RMS'!$C$6))</f>
        <v>#DIV/0!</v>
      </c>
      <c r="W36" s="172" t="e">
        <f>(O36+(O36*'Portfolio Stats_RMS'!$C$7))/(F36*(1-'Portfolio Stats_RMS'!$C$6))</f>
        <v>#DIV/0!</v>
      </c>
    </row>
    <row r="37" spans="10:23" x14ac:dyDescent="0.25">
      <c r="J37" s="14"/>
      <c r="K37" s="14"/>
      <c r="L37" s="14"/>
      <c r="M37" s="14"/>
      <c r="N37" s="14"/>
      <c r="O37" s="14"/>
      <c r="P37" s="174" t="e">
        <f>(H37+(H37*'Portfolio Stats_RMS'!$C$7))/(F37*(1-'Portfolio Stats_RMS'!$C$6))</f>
        <v>#DIV/0!</v>
      </c>
      <c r="Q37" s="174" t="e">
        <f>(I37+(I37*'Portfolio Stats_RMS'!$C$7))/(F37*(1-'Portfolio Stats_RMS'!$C$6))</f>
        <v>#DIV/0!</v>
      </c>
      <c r="R37" s="174" t="e">
        <f>(J37+(J37*'Portfolio Stats_RMS'!$C$7))/(F37*(1-'Portfolio Stats_RMS'!$C$6))</f>
        <v>#DIV/0!</v>
      </c>
      <c r="S37" s="174" t="e">
        <f>(K37+(K37*'Portfolio Stats_RMS'!$C$7))/(F37*(1-'Portfolio Stats_RMS'!$C$6))</f>
        <v>#DIV/0!</v>
      </c>
      <c r="T37" s="174" t="e">
        <f>(L37+(L37*'Portfolio Stats_RMS'!$C$7))/(F37*(1-'Portfolio Stats_RMS'!$C$6))</f>
        <v>#DIV/0!</v>
      </c>
      <c r="U37" s="174" t="e">
        <f>(M37+(M37*'Portfolio Stats_RMS'!$C$7))/(F37*(1-'Portfolio Stats_RMS'!$C$6))</f>
        <v>#DIV/0!</v>
      </c>
      <c r="V37" s="174" t="e">
        <f>(N37+(N37*'Portfolio Stats_RMS'!$C$7))/(F37*(1-'Portfolio Stats_RMS'!$C$6))</f>
        <v>#DIV/0!</v>
      </c>
      <c r="W37" s="174" t="e">
        <f>(O37+(O37*'Portfolio Stats_RMS'!$C$7))/(F37*(1-'Portfolio Stats_RMS'!$C$6))</f>
        <v>#DIV/0!</v>
      </c>
    </row>
    <row r="38" spans="10:23" x14ac:dyDescent="0.25">
      <c r="J38" s="14"/>
      <c r="K38" s="14"/>
      <c r="L38" s="14"/>
      <c r="M38" s="14"/>
      <c r="N38" s="14"/>
      <c r="O38" s="14"/>
      <c r="P38" s="172" t="e">
        <f>(H38+(H38*'Portfolio Stats_RMS'!$C$7))/(F38*(1-'Portfolio Stats_RMS'!$C$6))</f>
        <v>#DIV/0!</v>
      </c>
      <c r="Q38" s="172" t="e">
        <f>(I38+(I38*'Portfolio Stats_RMS'!$C$7))/(F38*(1-'Portfolio Stats_RMS'!$C$6))</f>
        <v>#DIV/0!</v>
      </c>
      <c r="R38" s="172" t="e">
        <f>(J38+(J38*'Portfolio Stats_RMS'!$C$7))/(F38*(1-'Portfolio Stats_RMS'!$C$6))</f>
        <v>#DIV/0!</v>
      </c>
      <c r="S38" s="172" t="e">
        <f>(K38+(K38*'Portfolio Stats_RMS'!$C$7))/(F38*(1-'Portfolio Stats_RMS'!$C$6))</f>
        <v>#DIV/0!</v>
      </c>
      <c r="T38" s="172" t="e">
        <f>(L38+(L38*'Portfolio Stats_RMS'!$C$7))/(F38*(1-'Portfolio Stats_RMS'!$C$6))</f>
        <v>#DIV/0!</v>
      </c>
      <c r="U38" s="172" t="e">
        <f>(M38+(M38*'Portfolio Stats_RMS'!$C$7))/(F38*(1-'Portfolio Stats_RMS'!$C$6))</f>
        <v>#DIV/0!</v>
      </c>
      <c r="V38" s="172" t="e">
        <f>(N38+(N38*'Portfolio Stats_RMS'!$C$7))/(F38*(1-'Portfolio Stats_RMS'!$C$6))</f>
        <v>#DIV/0!</v>
      </c>
      <c r="W38" s="172" t="e">
        <f>(O38+(O38*'Portfolio Stats_RMS'!$C$7))/(F38*(1-'Portfolio Stats_RMS'!$C$6))</f>
        <v>#DIV/0!</v>
      </c>
    </row>
    <row r="39" spans="10:23" x14ac:dyDescent="0.25">
      <c r="J39" s="14"/>
      <c r="K39" s="14"/>
      <c r="L39" s="14"/>
      <c r="M39" s="14"/>
      <c r="N39" s="14"/>
      <c r="O39" s="14"/>
      <c r="P39" s="174" t="e">
        <f>(H39+(H39*'Portfolio Stats_RMS'!$C$7))/(F39*(1-'Portfolio Stats_RMS'!$C$6))</f>
        <v>#DIV/0!</v>
      </c>
      <c r="Q39" s="174" t="e">
        <f>(I39+(I39*'Portfolio Stats_RMS'!$C$7))/(F39*(1-'Portfolio Stats_RMS'!$C$6))</f>
        <v>#DIV/0!</v>
      </c>
      <c r="R39" s="174" t="e">
        <f>(J39+(J39*'Portfolio Stats_RMS'!$C$7))/(F39*(1-'Portfolio Stats_RMS'!$C$6))</f>
        <v>#DIV/0!</v>
      </c>
      <c r="S39" s="174" t="e">
        <f>(K39+(K39*'Portfolio Stats_RMS'!$C$7))/(F39*(1-'Portfolio Stats_RMS'!$C$6))</f>
        <v>#DIV/0!</v>
      </c>
      <c r="T39" s="174" t="e">
        <f>(L39+(L39*'Portfolio Stats_RMS'!$C$7))/(F39*(1-'Portfolio Stats_RMS'!$C$6))</f>
        <v>#DIV/0!</v>
      </c>
      <c r="U39" s="174" t="e">
        <f>(M39+(M39*'Portfolio Stats_RMS'!$C$7))/(F39*(1-'Portfolio Stats_RMS'!$C$6))</f>
        <v>#DIV/0!</v>
      </c>
      <c r="V39" s="174" t="e">
        <f>(N39+(N39*'Portfolio Stats_RMS'!$C$7))/(F39*(1-'Portfolio Stats_RMS'!$C$6))</f>
        <v>#DIV/0!</v>
      </c>
      <c r="W39" s="174" t="e">
        <f>(O39+(O39*'Portfolio Stats_RMS'!$C$7))/(F39*(1-'Portfolio Stats_RMS'!$C$6))</f>
        <v>#DIV/0!</v>
      </c>
    </row>
    <row r="40" spans="10:23" x14ac:dyDescent="0.25">
      <c r="J40" s="14"/>
      <c r="K40" s="14"/>
      <c r="L40" s="14"/>
      <c r="M40" s="14"/>
      <c r="N40" s="14"/>
      <c r="O40" s="14"/>
      <c r="P40" s="172" t="e">
        <f>(H40+(H40*'Portfolio Stats_RMS'!$C$7))/(F40*(1-'Portfolio Stats_RMS'!$C$6))</f>
        <v>#DIV/0!</v>
      </c>
      <c r="Q40" s="172" t="e">
        <f>(I40+(I40*'Portfolio Stats_RMS'!$C$7))/(F40*(1-'Portfolio Stats_RMS'!$C$6))</f>
        <v>#DIV/0!</v>
      </c>
      <c r="R40" s="172" t="e">
        <f>(J40+(J40*'Portfolio Stats_RMS'!$C$7))/(F40*(1-'Portfolio Stats_RMS'!$C$6))</f>
        <v>#DIV/0!</v>
      </c>
      <c r="S40" s="172" t="e">
        <f>(K40+(K40*'Portfolio Stats_RMS'!$C$7))/(F40*(1-'Portfolio Stats_RMS'!$C$6))</f>
        <v>#DIV/0!</v>
      </c>
      <c r="T40" s="172" t="e">
        <f>(L40+(L40*'Portfolio Stats_RMS'!$C$7))/(F40*(1-'Portfolio Stats_RMS'!$C$6))</f>
        <v>#DIV/0!</v>
      </c>
      <c r="U40" s="172" t="e">
        <f>(M40+(M40*'Portfolio Stats_RMS'!$C$7))/(F40*(1-'Portfolio Stats_RMS'!$C$6))</f>
        <v>#DIV/0!</v>
      </c>
      <c r="V40" s="172" t="e">
        <f>(N40+(N40*'Portfolio Stats_RMS'!$C$7))/(F40*(1-'Portfolio Stats_RMS'!$C$6))</f>
        <v>#DIV/0!</v>
      </c>
      <c r="W40" s="172" t="e">
        <f>(O40+(O40*'Portfolio Stats_RMS'!$C$7))/(F40*(1-'Portfolio Stats_RMS'!$C$6))</f>
        <v>#DIV/0!</v>
      </c>
    </row>
    <row r="41" spans="10:23" x14ac:dyDescent="0.25">
      <c r="J41" s="14"/>
      <c r="K41" s="14"/>
      <c r="L41" s="14"/>
      <c r="M41" s="14"/>
      <c r="N41" s="14"/>
      <c r="O41" s="14"/>
      <c r="P41" s="174" t="e">
        <f>(H41+(H41*'Portfolio Stats_RMS'!$C$7))/(F41*(1-'Portfolio Stats_RMS'!$C$6))</f>
        <v>#DIV/0!</v>
      </c>
      <c r="Q41" s="174" t="e">
        <f>(I41+(I41*'Portfolio Stats_RMS'!$C$7))/(F41*(1-'Portfolio Stats_RMS'!$C$6))</f>
        <v>#DIV/0!</v>
      </c>
      <c r="R41" s="174" t="e">
        <f>(J41+(J41*'Portfolio Stats_RMS'!$C$7))/(F41*(1-'Portfolio Stats_RMS'!$C$6))</f>
        <v>#DIV/0!</v>
      </c>
      <c r="S41" s="174" t="e">
        <f>(K41+(K41*'Portfolio Stats_RMS'!$C$7))/(F41*(1-'Portfolio Stats_RMS'!$C$6))</f>
        <v>#DIV/0!</v>
      </c>
      <c r="T41" s="174" t="e">
        <f>(L41+(L41*'Portfolio Stats_RMS'!$C$7))/(F41*(1-'Portfolio Stats_RMS'!$C$6))</f>
        <v>#DIV/0!</v>
      </c>
      <c r="U41" s="174" t="e">
        <f>(M41+(M41*'Portfolio Stats_RMS'!$C$7))/(F41*(1-'Portfolio Stats_RMS'!$C$6))</f>
        <v>#DIV/0!</v>
      </c>
      <c r="V41" s="174" t="e">
        <f>(N41+(N41*'Portfolio Stats_RMS'!$C$7))/(F41*(1-'Portfolio Stats_RMS'!$C$6))</f>
        <v>#DIV/0!</v>
      </c>
      <c r="W41" s="174" t="e">
        <f>(O41+(O41*'Portfolio Stats_RMS'!$C$7))/(F41*(1-'Portfolio Stats_RMS'!$C$6))</f>
        <v>#DIV/0!</v>
      </c>
    </row>
    <row r="42" spans="10:23" x14ac:dyDescent="0.25">
      <c r="J42" s="14"/>
      <c r="K42" s="14"/>
      <c r="L42" s="14"/>
      <c r="M42" s="14"/>
      <c r="N42" s="14"/>
      <c r="O42" s="14"/>
      <c r="P42" s="172" t="e">
        <f>(H42+(H42*'Portfolio Stats_RMS'!$C$7))/(F42*(1-'Portfolio Stats_RMS'!$C$6))</f>
        <v>#DIV/0!</v>
      </c>
      <c r="Q42" s="172" t="e">
        <f>(I42+(I42*'Portfolio Stats_RMS'!$C$7))/(F42*(1-'Portfolio Stats_RMS'!$C$6))</f>
        <v>#DIV/0!</v>
      </c>
      <c r="R42" s="172" t="e">
        <f>(J42+(J42*'Portfolio Stats_RMS'!$C$7))/(F42*(1-'Portfolio Stats_RMS'!$C$6))</f>
        <v>#DIV/0!</v>
      </c>
      <c r="S42" s="172" t="e">
        <f>(K42+(K42*'Portfolio Stats_RMS'!$C$7))/(F42*(1-'Portfolio Stats_RMS'!$C$6))</f>
        <v>#DIV/0!</v>
      </c>
      <c r="T42" s="172" t="e">
        <f>(L42+(L42*'Portfolio Stats_RMS'!$C$7))/(F42*(1-'Portfolio Stats_RMS'!$C$6))</f>
        <v>#DIV/0!</v>
      </c>
      <c r="U42" s="172" t="e">
        <f>(M42+(M42*'Portfolio Stats_RMS'!$C$7))/(F42*(1-'Portfolio Stats_RMS'!$C$6))</f>
        <v>#DIV/0!</v>
      </c>
      <c r="V42" s="172" t="e">
        <f>(N42+(N42*'Portfolio Stats_RMS'!$C$7))/(F42*(1-'Portfolio Stats_RMS'!$C$6))</f>
        <v>#DIV/0!</v>
      </c>
      <c r="W42" s="172" t="e">
        <f>(O42+(O42*'Portfolio Stats_RMS'!$C$7))/(F42*(1-'Portfolio Stats_RMS'!$C$6))</f>
        <v>#DIV/0!</v>
      </c>
    </row>
    <row r="43" spans="10:23" x14ac:dyDescent="0.25">
      <c r="J43" s="14"/>
      <c r="K43" s="14"/>
      <c r="L43" s="14"/>
      <c r="M43" s="14"/>
      <c r="N43" s="14"/>
      <c r="O43" s="14"/>
      <c r="P43" s="174" t="e">
        <f>(H43+(H43*'Portfolio Stats_RMS'!$C$7))/(F43*(1-'Portfolio Stats_RMS'!$C$6))</f>
        <v>#DIV/0!</v>
      </c>
      <c r="Q43" s="174" t="e">
        <f>(I43+(I43*'Portfolio Stats_RMS'!$C$7))/(F43*(1-'Portfolio Stats_RMS'!$C$6))</f>
        <v>#DIV/0!</v>
      </c>
      <c r="R43" s="174" t="e">
        <f>(J43+(J43*'Portfolio Stats_RMS'!$C$7))/(F43*(1-'Portfolio Stats_RMS'!$C$6))</f>
        <v>#DIV/0!</v>
      </c>
      <c r="S43" s="174" t="e">
        <f>(K43+(K43*'Portfolio Stats_RMS'!$C$7))/(F43*(1-'Portfolio Stats_RMS'!$C$6))</f>
        <v>#DIV/0!</v>
      </c>
      <c r="T43" s="174" t="e">
        <f>(L43+(L43*'Portfolio Stats_RMS'!$C$7))/(F43*(1-'Portfolio Stats_RMS'!$C$6))</f>
        <v>#DIV/0!</v>
      </c>
      <c r="U43" s="174" t="e">
        <f>(M43+(M43*'Portfolio Stats_RMS'!$C$7))/(F43*(1-'Portfolio Stats_RMS'!$C$6))</f>
        <v>#DIV/0!</v>
      </c>
      <c r="V43" s="174" t="e">
        <f>(N43+(N43*'Portfolio Stats_RMS'!$C$7))/(F43*(1-'Portfolio Stats_RMS'!$C$6))</f>
        <v>#DIV/0!</v>
      </c>
      <c r="W43" s="174" t="e">
        <f>(O43+(O43*'Portfolio Stats_RMS'!$C$7))/(F43*(1-'Portfolio Stats_RMS'!$C$6))</f>
        <v>#DIV/0!</v>
      </c>
    </row>
    <row r="44" spans="10:23" x14ac:dyDescent="0.25">
      <c r="J44" s="14"/>
      <c r="K44" s="14"/>
      <c r="L44" s="14"/>
      <c r="M44" s="14"/>
      <c r="N44" s="14"/>
      <c r="O44" s="14"/>
      <c r="P44" s="172" t="e">
        <f>(H44+(H44*'Portfolio Stats_RMS'!$C$7))/(F44*(1-'Portfolio Stats_RMS'!$C$6))</f>
        <v>#DIV/0!</v>
      </c>
      <c r="Q44" s="172" t="e">
        <f>(I44+(I44*'Portfolio Stats_RMS'!$C$7))/(F44*(1-'Portfolio Stats_RMS'!$C$6))</f>
        <v>#DIV/0!</v>
      </c>
      <c r="R44" s="172" t="e">
        <f>(J44+(J44*'Portfolio Stats_RMS'!$C$7))/(F44*(1-'Portfolio Stats_RMS'!$C$6))</f>
        <v>#DIV/0!</v>
      </c>
      <c r="S44" s="172" t="e">
        <f>(K44+(K44*'Portfolio Stats_RMS'!$C$7))/(F44*(1-'Portfolio Stats_RMS'!$C$6))</f>
        <v>#DIV/0!</v>
      </c>
      <c r="T44" s="172" t="e">
        <f>(L44+(L44*'Portfolio Stats_RMS'!$C$7))/(F44*(1-'Portfolio Stats_RMS'!$C$6))</f>
        <v>#DIV/0!</v>
      </c>
      <c r="U44" s="172" t="e">
        <f>(M44+(M44*'Portfolio Stats_RMS'!$C$7))/(F44*(1-'Portfolio Stats_RMS'!$C$6))</f>
        <v>#DIV/0!</v>
      </c>
      <c r="V44" s="172" t="e">
        <f>(N44+(N44*'Portfolio Stats_RMS'!$C$7))/(F44*(1-'Portfolio Stats_RMS'!$C$6))</f>
        <v>#DIV/0!</v>
      </c>
      <c r="W44" s="172" t="e">
        <f>(O44+(O44*'Portfolio Stats_RMS'!$C$7))/(F44*(1-'Portfolio Stats_RMS'!$C$6))</f>
        <v>#DIV/0!</v>
      </c>
    </row>
    <row r="45" spans="10:23" x14ac:dyDescent="0.25">
      <c r="J45" s="14"/>
      <c r="K45" s="14"/>
      <c r="L45" s="14"/>
      <c r="M45" s="14"/>
      <c r="N45" s="14"/>
      <c r="O45" s="14"/>
      <c r="P45" s="174" t="e">
        <f>(H45+(H45*'Portfolio Stats_RMS'!$C$7))/(F45*(1-'Portfolio Stats_RMS'!$C$6))</f>
        <v>#DIV/0!</v>
      </c>
      <c r="Q45" s="174" t="e">
        <f>(I45+(I45*'Portfolio Stats_RMS'!$C$7))/(F45*(1-'Portfolio Stats_RMS'!$C$6))</f>
        <v>#DIV/0!</v>
      </c>
      <c r="R45" s="174" t="e">
        <f>(J45+(J45*'Portfolio Stats_RMS'!$C$7))/(F45*(1-'Portfolio Stats_RMS'!$C$6))</f>
        <v>#DIV/0!</v>
      </c>
      <c r="S45" s="174" t="e">
        <f>(K45+(K45*'Portfolio Stats_RMS'!$C$7))/(F45*(1-'Portfolio Stats_RMS'!$C$6))</f>
        <v>#DIV/0!</v>
      </c>
      <c r="T45" s="174" t="e">
        <f>(L45+(L45*'Portfolio Stats_RMS'!$C$7))/(F45*(1-'Portfolio Stats_RMS'!$C$6))</f>
        <v>#DIV/0!</v>
      </c>
      <c r="U45" s="174" t="e">
        <f>(M45+(M45*'Portfolio Stats_RMS'!$C$7))/(F45*(1-'Portfolio Stats_RMS'!$C$6))</f>
        <v>#DIV/0!</v>
      </c>
      <c r="V45" s="174" t="e">
        <f>(N45+(N45*'Portfolio Stats_RMS'!$C$7))/(F45*(1-'Portfolio Stats_RMS'!$C$6))</f>
        <v>#DIV/0!</v>
      </c>
      <c r="W45" s="174" t="e">
        <f>(O45+(O45*'Portfolio Stats_RMS'!$C$7))/(F45*(1-'Portfolio Stats_RMS'!$C$6))</f>
        <v>#DIV/0!</v>
      </c>
    </row>
    <row r="46" spans="10:23" x14ac:dyDescent="0.25">
      <c r="J46" s="14"/>
      <c r="K46" s="14"/>
      <c r="L46" s="14"/>
      <c r="M46" s="14"/>
      <c r="N46" s="14"/>
      <c r="O46" s="14"/>
      <c r="P46" s="172" t="e">
        <f>(H46+(H46*'Portfolio Stats_RMS'!$C$7))/(F46*(1-'Portfolio Stats_RMS'!$C$6))</f>
        <v>#DIV/0!</v>
      </c>
      <c r="Q46" s="172" t="e">
        <f>(I46+(I46*'Portfolio Stats_RMS'!$C$7))/(F46*(1-'Portfolio Stats_RMS'!$C$6))</f>
        <v>#DIV/0!</v>
      </c>
      <c r="R46" s="172" t="e">
        <f>(J46+(J46*'Portfolio Stats_RMS'!$C$7))/(F46*(1-'Portfolio Stats_RMS'!$C$6))</f>
        <v>#DIV/0!</v>
      </c>
      <c r="S46" s="172" t="e">
        <f>(K46+(K46*'Portfolio Stats_RMS'!$C$7))/(F46*(1-'Portfolio Stats_RMS'!$C$6))</f>
        <v>#DIV/0!</v>
      </c>
      <c r="T46" s="172" t="e">
        <f>(L46+(L46*'Portfolio Stats_RMS'!$C$7))/(F46*(1-'Portfolio Stats_RMS'!$C$6))</f>
        <v>#DIV/0!</v>
      </c>
      <c r="U46" s="172" t="e">
        <f>(M46+(M46*'Portfolio Stats_RMS'!$C$7))/(F46*(1-'Portfolio Stats_RMS'!$C$6))</f>
        <v>#DIV/0!</v>
      </c>
      <c r="V46" s="172" t="e">
        <f>(N46+(N46*'Portfolio Stats_RMS'!$C$7))/(F46*(1-'Portfolio Stats_RMS'!$C$6))</f>
        <v>#DIV/0!</v>
      </c>
      <c r="W46" s="172" t="e">
        <f>(O46+(O46*'Portfolio Stats_RMS'!$C$7))/(F46*(1-'Portfolio Stats_RMS'!$C$6))</f>
        <v>#DIV/0!</v>
      </c>
    </row>
    <row r="47" spans="10:23" x14ac:dyDescent="0.25">
      <c r="J47" s="14"/>
      <c r="K47" s="14"/>
      <c r="L47" s="14"/>
      <c r="M47" s="14"/>
      <c r="N47" s="14"/>
      <c r="O47" s="14"/>
      <c r="P47" s="174" t="e">
        <f>(H47+(H47*'Portfolio Stats_RMS'!$C$7))/(F47*(1-'Portfolio Stats_RMS'!$C$6))</f>
        <v>#DIV/0!</v>
      </c>
      <c r="Q47" s="174" t="e">
        <f>(I47+(I47*'Portfolio Stats_RMS'!$C$7))/(F47*(1-'Portfolio Stats_RMS'!$C$6))</f>
        <v>#DIV/0!</v>
      </c>
      <c r="R47" s="174" t="e">
        <f>(J47+(J47*'Portfolio Stats_RMS'!$C$7))/(F47*(1-'Portfolio Stats_RMS'!$C$6))</f>
        <v>#DIV/0!</v>
      </c>
      <c r="S47" s="174" t="e">
        <f>(K47+(K47*'Portfolio Stats_RMS'!$C$7))/(F47*(1-'Portfolio Stats_RMS'!$C$6))</f>
        <v>#DIV/0!</v>
      </c>
      <c r="T47" s="174" t="e">
        <f>(L47+(L47*'Portfolio Stats_RMS'!$C$7))/(F47*(1-'Portfolio Stats_RMS'!$C$6))</f>
        <v>#DIV/0!</v>
      </c>
      <c r="U47" s="174" t="e">
        <f>(M47+(M47*'Portfolio Stats_RMS'!$C$7))/(F47*(1-'Portfolio Stats_RMS'!$C$6))</f>
        <v>#DIV/0!</v>
      </c>
      <c r="V47" s="174" t="e">
        <f>(N47+(N47*'Portfolio Stats_RMS'!$C$7))/(F47*(1-'Portfolio Stats_RMS'!$C$6))</f>
        <v>#DIV/0!</v>
      </c>
      <c r="W47" s="174" t="e">
        <f>(O47+(O47*'Portfolio Stats_RMS'!$C$7))/(F47*(1-'Portfolio Stats_RMS'!$C$6))</f>
        <v>#DIV/0!</v>
      </c>
    </row>
    <row r="48" spans="10:23" x14ac:dyDescent="0.25">
      <c r="J48" s="14"/>
      <c r="K48" s="14"/>
      <c r="L48" s="14"/>
      <c r="M48" s="14"/>
      <c r="N48" s="14"/>
      <c r="O48" s="14"/>
      <c r="P48" s="172" t="e">
        <f>(H48+(H48*'Portfolio Stats_RMS'!$C$7))/(F48*(1-'Portfolio Stats_RMS'!$C$6))</f>
        <v>#DIV/0!</v>
      </c>
      <c r="Q48" s="172" t="e">
        <f>(I48+(I48*'Portfolio Stats_RMS'!$C$7))/(F48*(1-'Portfolio Stats_RMS'!$C$6))</f>
        <v>#DIV/0!</v>
      </c>
      <c r="R48" s="172" t="e">
        <f>(J48+(J48*'Portfolio Stats_RMS'!$C$7))/(F48*(1-'Portfolio Stats_RMS'!$C$6))</f>
        <v>#DIV/0!</v>
      </c>
      <c r="S48" s="172" t="e">
        <f>(K48+(K48*'Portfolio Stats_RMS'!$C$7))/(F48*(1-'Portfolio Stats_RMS'!$C$6))</f>
        <v>#DIV/0!</v>
      </c>
      <c r="T48" s="172" t="e">
        <f>(L48+(L48*'Portfolio Stats_RMS'!$C$7))/(F48*(1-'Portfolio Stats_RMS'!$C$6))</f>
        <v>#DIV/0!</v>
      </c>
      <c r="U48" s="172" t="e">
        <f>(M48+(M48*'Portfolio Stats_RMS'!$C$7))/(F48*(1-'Portfolio Stats_RMS'!$C$6))</f>
        <v>#DIV/0!</v>
      </c>
      <c r="V48" s="172" t="e">
        <f>(N48+(N48*'Portfolio Stats_RMS'!$C$7))/(F48*(1-'Portfolio Stats_RMS'!$C$6))</f>
        <v>#DIV/0!</v>
      </c>
      <c r="W48" s="172" t="e">
        <f>(O48+(O48*'Portfolio Stats_RMS'!$C$7))/(F48*(1-'Portfolio Stats_RMS'!$C$6))</f>
        <v>#DIV/0!</v>
      </c>
    </row>
    <row r="49" spans="10:23" x14ac:dyDescent="0.25">
      <c r="J49" s="14"/>
      <c r="K49" s="14"/>
      <c r="L49" s="14"/>
      <c r="M49" s="14"/>
      <c r="N49" s="14"/>
      <c r="O49" s="14"/>
      <c r="P49" s="174" t="e">
        <f>(H49+(H49*'Portfolio Stats_RMS'!$C$7))/(F49*(1-'Portfolio Stats_RMS'!$C$6))</f>
        <v>#DIV/0!</v>
      </c>
      <c r="Q49" s="174" t="e">
        <f>(I49+(I49*'Portfolio Stats_RMS'!$C$7))/(F49*(1-'Portfolio Stats_RMS'!$C$6))</f>
        <v>#DIV/0!</v>
      </c>
      <c r="R49" s="174" t="e">
        <f>(J49+(J49*'Portfolio Stats_RMS'!$C$7))/(F49*(1-'Portfolio Stats_RMS'!$C$6))</f>
        <v>#DIV/0!</v>
      </c>
      <c r="S49" s="174" t="e">
        <f>(K49+(K49*'Portfolio Stats_RMS'!$C$7))/(F49*(1-'Portfolio Stats_RMS'!$C$6))</f>
        <v>#DIV/0!</v>
      </c>
      <c r="T49" s="174" t="e">
        <f>(L49+(L49*'Portfolio Stats_RMS'!$C$7))/(F49*(1-'Portfolio Stats_RMS'!$C$6))</f>
        <v>#DIV/0!</v>
      </c>
      <c r="U49" s="174" t="e">
        <f>(M49+(M49*'Portfolio Stats_RMS'!$C$7))/(F49*(1-'Portfolio Stats_RMS'!$C$6))</f>
        <v>#DIV/0!</v>
      </c>
      <c r="V49" s="174" t="e">
        <f>(N49+(N49*'Portfolio Stats_RMS'!$C$7))/(F49*(1-'Portfolio Stats_RMS'!$C$6))</f>
        <v>#DIV/0!</v>
      </c>
      <c r="W49" s="174" t="e">
        <f>(O49+(O49*'Portfolio Stats_RMS'!$C$7))/(F49*(1-'Portfolio Stats_RMS'!$C$6))</f>
        <v>#DIV/0!</v>
      </c>
    </row>
    <row r="50" spans="10:23" x14ac:dyDescent="0.25">
      <c r="J50" s="14"/>
      <c r="K50" s="14"/>
      <c r="L50" s="14"/>
      <c r="M50" s="14"/>
      <c r="N50" s="14"/>
      <c r="O50" s="14"/>
      <c r="P50" s="172" t="e">
        <f>(H50+(H50*'Portfolio Stats_RMS'!$C$7))/(F50*(1-'Portfolio Stats_RMS'!$C$6))</f>
        <v>#DIV/0!</v>
      </c>
      <c r="Q50" s="172" t="e">
        <f>(I50+(I50*'Portfolio Stats_RMS'!$C$7))/(F50*(1-'Portfolio Stats_RMS'!$C$6))</f>
        <v>#DIV/0!</v>
      </c>
      <c r="R50" s="172" t="e">
        <f>(J50+(J50*'Portfolio Stats_RMS'!$C$7))/(F50*(1-'Portfolio Stats_RMS'!$C$6))</f>
        <v>#DIV/0!</v>
      </c>
      <c r="S50" s="172" t="e">
        <f>(K50+(K50*'Portfolio Stats_RMS'!$C$7))/(F50*(1-'Portfolio Stats_RMS'!$C$6))</f>
        <v>#DIV/0!</v>
      </c>
      <c r="T50" s="172" t="e">
        <f>(L50+(L50*'Portfolio Stats_RMS'!$C$7))/(F50*(1-'Portfolio Stats_RMS'!$C$6))</f>
        <v>#DIV/0!</v>
      </c>
      <c r="U50" s="172" t="e">
        <f>(M50+(M50*'Portfolio Stats_RMS'!$C$7))/(F50*(1-'Portfolio Stats_RMS'!$C$6))</f>
        <v>#DIV/0!</v>
      </c>
      <c r="V50" s="172" t="e">
        <f>(N50+(N50*'Portfolio Stats_RMS'!$C$7))/(F50*(1-'Portfolio Stats_RMS'!$C$6))</f>
        <v>#DIV/0!</v>
      </c>
      <c r="W50" s="172" t="e">
        <f>(O50+(O50*'Portfolio Stats_RMS'!$C$7))/(F50*(1-'Portfolio Stats_RMS'!$C$6))</f>
        <v>#DIV/0!</v>
      </c>
    </row>
    <row r="51" spans="10:23" x14ac:dyDescent="0.25">
      <c r="J51" s="14"/>
      <c r="K51" s="14"/>
      <c r="L51" s="14"/>
      <c r="M51" s="14"/>
      <c r="N51" s="14"/>
      <c r="O51" s="14"/>
      <c r="P51" s="174" t="e">
        <f>(H51+(H51*'Portfolio Stats_RMS'!$C$7))/(F51*(1-'Portfolio Stats_RMS'!$C$6))</f>
        <v>#DIV/0!</v>
      </c>
      <c r="Q51" s="174" t="e">
        <f>(I51+(I51*'Portfolio Stats_RMS'!$C$7))/(F51*(1-'Portfolio Stats_RMS'!$C$6))</f>
        <v>#DIV/0!</v>
      </c>
      <c r="R51" s="174" t="e">
        <f>(J51+(J51*'Portfolio Stats_RMS'!$C$7))/(F51*(1-'Portfolio Stats_RMS'!$C$6))</f>
        <v>#DIV/0!</v>
      </c>
      <c r="S51" s="174" t="e">
        <f>(K51+(K51*'Portfolio Stats_RMS'!$C$7))/(F51*(1-'Portfolio Stats_RMS'!$C$6))</f>
        <v>#DIV/0!</v>
      </c>
      <c r="T51" s="174" t="e">
        <f>(L51+(L51*'Portfolio Stats_RMS'!$C$7))/(F51*(1-'Portfolio Stats_RMS'!$C$6))</f>
        <v>#DIV/0!</v>
      </c>
      <c r="U51" s="174" t="e">
        <f>(M51+(M51*'Portfolio Stats_RMS'!$C$7))/(F51*(1-'Portfolio Stats_RMS'!$C$6))</f>
        <v>#DIV/0!</v>
      </c>
      <c r="V51" s="174" t="e">
        <f>(N51+(N51*'Portfolio Stats_RMS'!$C$7))/(F51*(1-'Portfolio Stats_RMS'!$C$6))</f>
        <v>#DIV/0!</v>
      </c>
      <c r="W51" s="174" t="e">
        <f>(O51+(O51*'Portfolio Stats_RMS'!$C$7))/(F51*(1-'Portfolio Stats_RMS'!$C$6))</f>
        <v>#DIV/0!</v>
      </c>
    </row>
    <row r="52" spans="10:23" x14ac:dyDescent="0.25">
      <c r="J52" s="14"/>
      <c r="K52" s="14"/>
      <c r="L52" s="14"/>
      <c r="M52" s="14"/>
      <c r="N52" s="14"/>
      <c r="O52" s="14"/>
      <c r="P52" s="172" t="e">
        <f>(H52+(H52*'Portfolio Stats_RMS'!$C$7))/(F52*(1-'Portfolio Stats_RMS'!$C$6))</f>
        <v>#DIV/0!</v>
      </c>
      <c r="Q52" s="172" t="e">
        <f>(I52+(I52*'Portfolio Stats_RMS'!$C$7))/(F52*(1-'Portfolio Stats_RMS'!$C$6))</f>
        <v>#DIV/0!</v>
      </c>
      <c r="R52" s="172" t="e">
        <f>(J52+(J52*'Portfolio Stats_RMS'!$C$7))/(F52*(1-'Portfolio Stats_RMS'!$C$6))</f>
        <v>#DIV/0!</v>
      </c>
      <c r="S52" s="172" t="e">
        <f>(K52+(K52*'Portfolio Stats_RMS'!$C$7))/(F52*(1-'Portfolio Stats_RMS'!$C$6))</f>
        <v>#DIV/0!</v>
      </c>
      <c r="T52" s="172" t="e">
        <f>(L52+(L52*'Portfolio Stats_RMS'!$C$7))/(F52*(1-'Portfolio Stats_RMS'!$C$6))</f>
        <v>#DIV/0!</v>
      </c>
      <c r="U52" s="172" t="e">
        <f>(M52+(M52*'Portfolio Stats_RMS'!$C$7))/(F52*(1-'Portfolio Stats_RMS'!$C$6))</f>
        <v>#DIV/0!</v>
      </c>
      <c r="V52" s="172" t="e">
        <f>(N52+(N52*'Portfolio Stats_RMS'!$C$7))/(F52*(1-'Portfolio Stats_RMS'!$C$6))</f>
        <v>#DIV/0!</v>
      </c>
      <c r="W52" s="172" t="e">
        <f>(O52+(O52*'Portfolio Stats_RMS'!$C$7))/(F52*(1-'Portfolio Stats_RMS'!$C$6))</f>
        <v>#DIV/0!</v>
      </c>
    </row>
    <row r="53" spans="10:23" x14ac:dyDescent="0.25">
      <c r="J53" s="14"/>
      <c r="K53" s="14"/>
      <c r="L53" s="14"/>
      <c r="M53" s="14"/>
      <c r="N53" s="14"/>
      <c r="O53" s="14"/>
      <c r="P53" s="174" t="e">
        <f>(H53+(H53*'Portfolio Stats_RMS'!$C$7))/(F53*(1-'Portfolio Stats_RMS'!$C$6))</f>
        <v>#DIV/0!</v>
      </c>
      <c r="Q53" s="174" t="e">
        <f>(I53+(I53*'Portfolio Stats_RMS'!$C$7))/(F53*(1-'Portfolio Stats_RMS'!$C$6))</f>
        <v>#DIV/0!</v>
      </c>
      <c r="R53" s="174" t="e">
        <f>(J53+(J53*'Portfolio Stats_RMS'!$C$7))/(F53*(1-'Portfolio Stats_RMS'!$C$6))</f>
        <v>#DIV/0!</v>
      </c>
      <c r="S53" s="174" t="e">
        <f>(K53+(K53*'Portfolio Stats_RMS'!$C$7))/(F53*(1-'Portfolio Stats_RMS'!$C$6))</f>
        <v>#DIV/0!</v>
      </c>
      <c r="T53" s="174" t="e">
        <f>(L53+(L53*'Portfolio Stats_RMS'!$C$7))/(F53*(1-'Portfolio Stats_RMS'!$C$6))</f>
        <v>#DIV/0!</v>
      </c>
      <c r="U53" s="174" t="e">
        <f>(M53+(M53*'Portfolio Stats_RMS'!$C$7))/(F53*(1-'Portfolio Stats_RMS'!$C$6))</f>
        <v>#DIV/0!</v>
      </c>
      <c r="V53" s="174" t="e">
        <f>(N53+(N53*'Portfolio Stats_RMS'!$C$7))/(F53*(1-'Portfolio Stats_RMS'!$C$6))</f>
        <v>#DIV/0!</v>
      </c>
      <c r="W53" s="174" t="e">
        <f>(O53+(O53*'Portfolio Stats_RMS'!$C$7))/(F53*(1-'Portfolio Stats_RMS'!$C$6))</f>
        <v>#DIV/0!</v>
      </c>
    </row>
    <row r="54" spans="10:23" x14ac:dyDescent="0.25">
      <c r="J54" s="14"/>
      <c r="K54" s="14"/>
      <c r="L54" s="14"/>
      <c r="M54" s="14"/>
      <c r="N54" s="14"/>
      <c r="O54" s="14"/>
      <c r="P54" s="172" t="e">
        <f>(H54+(H54*'Portfolio Stats_RMS'!$C$7))/(F54*(1-'Portfolio Stats_RMS'!$C$6))</f>
        <v>#DIV/0!</v>
      </c>
      <c r="Q54" s="172" t="e">
        <f>(I54+(I54*'Portfolio Stats_RMS'!$C$7))/(F54*(1-'Portfolio Stats_RMS'!$C$6))</f>
        <v>#DIV/0!</v>
      </c>
      <c r="R54" s="172" t="e">
        <f>(J54+(J54*'Portfolio Stats_RMS'!$C$7))/(F54*(1-'Portfolio Stats_RMS'!$C$6))</f>
        <v>#DIV/0!</v>
      </c>
      <c r="S54" s="172" t="e">
        <f>(K54+(K54*'Portfolio Stats_RMS'!$C$7))/(F54*(1-'Portfolio Stats_RMS'!$C$6))</f>
        <v>#DIV/0!</v>
      </c>
      <c r="T54" s="172" t="e">
        <f>(L54+(L54*'Portfolio Stats_RMS'!$C$7))/(F54*(1-'Portfolio Stats_RMS'!$C$6))</f>
        <v>#DIV/0!</v>
      </c>
      <c r="U54" s="172" t="e">
        <f>(M54+(M54*'Portfolio Stats_RMS'!$C$7))/(F54*(1-'Portfolio Stats_RMS'!$C$6))</f>
        <v>#DIV/0!</v>
      </c>
      <c r="V54" s="172" t="e">
        <f>(N54+(N54*'Portfolio Stats_RMS'!$C$7))/(F54*(1-'Portfolio Stats_RMS'!$C$6))</f>
        <v>#DIV/0!</v>
      </c>
      <c r="W54" s="172" t="e">
        <f>(O54+(O54*'Portfolio Stats_RMS'!$C$7))/(F54*(1-'Portfolio Stats_RMS'!$C$6))</f>
        <v>#DIV/0!</v>
      </c>
    </row>
    <row r="55" spans="10:23" x14ac:dyDescent="0.25">
      <c r="J55" s="14"/>
      <c r="K55" s="14"/>
      <c r="L55" s="14"/>
      <c r="M55" s="14"/>
      <c r="N55" s="14"/>
      <c r="O55" s="14"/>
      <c r="P55" s="174" t="e">
        <f>(H55+(H55*'Portfolio Stats_RMS'!$C$7))/(F55*(1-'Portfolio Stats_RMS'!$C$6))</f>
        <v>#DIV/0!</v>
      </c>
      <c r="Q55" s="174" t="e">
        <f>(I55+(I55*'Portfolio Stats_RMS'!$C$7))/(F55*(1-'Portfolio Stats_RMS'!$C$6))</f>
        <v>#DIV/0!</v>
      </c>
      <c r="R55" s="174" t="e">
        <f>(J55+(J55*'Portfolio Stats_RMS'!$C$7))/(F55*(1-'Portfolio Stats_RMS'!$C$6))</f>
        <v>#DIV/0!</v>
      </c>
      <c r="S55" s="174" t="e">
        <f>(K55+(K55*'Portfolio Stats_RMS'!$C$7))/(F55*(1-'Portfolio Stats_RMS'!$C$6))</f>
        <v>#DIV/0!</v>
      </c>
      <c r="T55" s="174" t="e">
        <f>(L55+(L55*'Portfolio Stats_RMS'!$C$7))/(F55*(1-'Portfolio Stats_RMS'!$C$6))</f>
        <v>#DIV/0!</v>
      </c>
      <c r="U55" s="174" t="e">
        <f>(M55+(M55*'Portfolio Stats_RMS'!$C$7))/(F55*(1-'Portfolio Stats_RMS'!$C$6))</f>
        <v>#DIV/0!</v>
      </c>
      <c r="V55" s="174" t="e">
        <f>(N55+(N55*'Portfolio Stats_RMS'!$C$7))/(F55*(1-'Portfolio Stats_RMS'!$C$6))</f>
        <v>#DIV/0!</v>
      </c>
      <c r="W55" s="174" t="e">
        <f>(O55+(O55*'Portfolio Stats_RMS'!$C$7))/(F55*(1-'Portfolio Stats_RMS'!$C$6))</f>
        <v>#DIV/0!</v>
      </c>
    </row>
    <row r="56" spans="10:23" x14ac:dyDescent="0.25">
      <c r="J56" s="14"/>
      <c r="K56" s="14"/>
      <c r="L56" s="14"/>
      <c r="M56" s="14"/>
      <c r="N56" s="14"/>
      <c r="O56" s="14"/>
      <c r="P56" s="172" t="e">
        <f>(H56+(H56*'Portfolio Stats_RMS'!$C$7))/(F56*(1-'Portfolio Stats_RMS'!$C$6))</f>
        <v>#DIV/0!</v>
      </c>
      <c r="Q56" s="172" t="e">
        <f>(I56+(I56*'Portfolio Stats_RMS'!$C$7))/(F56*(1-'Portfolio Stats_RMS'!$C$6))</f>
        <v>#DIV/0!</v>
      </c>
      <c r="R56" s="172" t="e">
        <f>(J56+(J56*'Portfolio Stats_RMS'!$C$7))/(F56*(1-'Portfolio Stats_RMS'!$C$6))</f>
        <v>#DIV/0!</v>
      </c>
      <c r="S56" s="172" t="e">
        <f>(K56+(K56*'Portfolio Stats_RMS'!$C$7))/(F56*(1-'Portfolio Stats_RMS'!$C$6))</f>
        <v>#DIV/0!</v>
      </c>
      <c r="T56" s="172" t="e">
        <f>(L56+(L56*'Portfolio Stats_RMS'!$C$7))/(F56*(1-'Portfolio Stats_RMS'!$C$6))</f>
        <v>#DIV/0!</v>
      </c>
      <c r="U56" s="172" t="e">
        <f>(M56+(M56*'Portfolio Stats_RMS'!$C$7))/(F56*(1-'Portfolio Stats_RMS'!$C$6))</f>
        <v>#DIV/0!</v>
      </c>
      <c r="V56" s="172" t="e">
        <f>(N56+(N56*'Portfolio Stats_RMS'!$C$7))/(F56*(1-'Portfolio Stats_RMS'!$C$6))</f>
        <v>#DIV/0!</v>
      </c>
      <c r="W56" s="172" t="e">
        <f>(O56+(O56*'Portfolio Stats_RMS'!$C$7))/(F56*(1-'Portfolio Stats_RMS'!$C$6))</f>
        <v>#DIV/0!</v>
      </c>
    </row>
    <row r="57" spans="10:23" x14ac:dyDescent="0.25">
      <c r="J57" s="14"/>
      <c r="K57" s="14"/>
      <c r="L57" s="14"/>
      <c r="M57" s="14"/>
      <c r="N57" s="14"/>
      <c r="O57" s="14"/>
      <c r="P57" s="174" t="e">
        <f>(H57+(H57*'Portfolio Stats_RMS'!$C$7))/(F57*(1-'Portfolio Stats_RMS'!$C$6))</f>
        <v>#DIV/0!</v>
      </c>
      <c r="Q57" s="174" t="e">
        <f>(I57+(I57*'Portfolio Stats_RMS'!$C$7))/(F57*(1-'Portfolio Stats_RMS'!$C$6))</f>
        <v>#DIV/0!</v>
      </c>
      <c r="R57" s="174" t="e">
        <f>(J57+(J57*'Portfolio Stats_RMS'!$C$7))/(F57*(1-'Portfolio Stats_RMS'!$C$6))</f>
        <v>#DIV/0!</v>
      </c>
      <c r="S57" s="174" t="e">
        <f>(K57+(K57*'Portfolio Stats_RMS'!$C$7))/(F57*(1-'Portfolio Stats_RMS'!$C$6))</f>
        <v>#DIV/0!</v>
      </c>
      <c r="T57" s="174" t="e">
        <f>(L57+(L57*'Portfolio Stats_RMS'!$C$7))/(F57*(1-'Portfolio Stats_RMS'!$C$6))</f>
        <v>#DIV/0!</v>
      </c>
      <c r="U57" s="174" t="e">
        <f>(M57+(M57*'Portfolio Stats_RMS'!$C$7))/(F57*(1-'Portfolio Stats_RMS'!$C$6))</f>
        <v>#DIV/0!</v>
      </c>
      <c r="V57" s="174" t="e">
        <f>(N57+(N57*'Portfolio Stats_RMS'!$C$7))/(F57*(1-'Portfolio Stats_RMS'!$C$6))</f>
        <v>#DIV/0!</v>
      </c>
      <c r="W57" s="174" t="e">
        <f>(O57+(O57*'Portfolio Stats_RMS'!$C$7))/(F57*(1-'Portfolio Stats_RMS'!$C$6))</f>
        <v>#DIV/0!</v>
      </c>
    </row>
    <row r="58" spans="10:23" x14ac:dyDescent="0.25">
      <c r="J58" s="14"/>
      <c r="K58" s="14"/>
      <c r="L58" s="14"/>
      <c r="M58" s="14"/>
      <c r="N58" s="14"/>
      <c r="O58" s="14"/>
      <c r="P58" s="172" t="e">
        <f>(H58+(H58*'Portfolio Stats_RMS'!$C$7))/(F58*(1-'Portfolio Stats_RMS'!$C$6))</f>
        <v>#DIV/0!</v>
      </c>
      <c r="Q58" s="172" t="e">
        <f>(I58+(I58*'Portfolio Stats_RMS'!$C$7))/(F58*(1-'Portfolio Stats_RMS'!$C$6))</f>
        <v>#DIV/0!</v>
      </c>
      <c r="R58" s="172" t="e">
        <f>(J58+(J58*'Portfolio Stats_RMS'!$C$7))/(F58*(1-'Portfolio Stats_RMS'!$C$6))</f>
        <v>#DIV/0!</v>
      </c>
      <c r="S58" s="172" t="e">
        <f>(K58+(K58*'Portfolio Stats_RMS'!$C$7))/(F58*(1-'Portfolio Stats_RMS'!$C$6))</f>
        <v>#DIV/0!</v>
      </c>
      <c r="T58" s="172" t="e">
        <f>(L58+(L58*'Portfolio Stats_RMS'!$C$7))/(F58*(1-'Portfolio Stats_RMS'!$C$6))</f>
        <v>#DIV/0!</v>
      </c>
      <c r="U58" s="172" t="e">
        <f>(M58+(M58*'Portfolio Stats_RMS'!$C$7))/(F58*(1-'Portfolio Stats_RMS'!$C$6))</f>
        <v>#DIV/0!</v>
      </c>
      <c r="V58" s="172" t="e">
        <f>(N58+(N58*'Portfolio Stats_RMS'!$C$7))/(F58*(1-'Portfolio Stats_RMS'!$C$6))</f>
        <v>#DIV/0!</v>
      </c>
      <c r="W58" s="172" t="e">
        <f>(O58+(O58*'Portfolio Stats_RMS'!$C$7))/(F58*(1-'Portfolio Stats_RMS'!$C$6))</f>
        <v>#DIV/0!</v>
      </c>
    </row>
    <row r="59" spans="10:23" x14ac:dyDescent="0.25">
      <c r="J59" s="14"/>
      <c r="K59" s="14"/>
      <c r="L59" s="14"/>
      <c r="M59" s="14"/>
      <c r="N59" s="14"/>
      <c r="O59" s="14"/>
      <c r="P59" s="174" t="e">
        <f>(H59+(H59*'Portfolio Stats_RMS'!$C$7))/(F59*(1-'Portfolio Stats_RMS'!$C$6))</f>
        <v>#DIV/0!</v>
      </c>
      <c r="Q59" s="174" t="e">
        <f>(I59+(I59*'Portfolio Stats_RMS'!$C$7))/(F59*(1-'Portfolio Stats_RMS'!$C$6))</f>
        <v>#DIV/0!</v>
      </c>
      <c r="R59" s="174" t="e">
        <f>(J59+(J59*'Portfolio Stats_RMS'!$C$7))/(F59*(1-'Portfolio Stats_RMS'!$C$6))</f>
        <v>#DIV/0!</v>
      </c>
      <c r="S59" s="174" t="e">
        <f>(K59+(K59*'Portfolio Stats_RMS'!$C$7))/(F59*(1-'Portfolio Stats_RMS'!$C$6))</f>
        <v>#DIV/0!</v>
      </c>
      <c r="T59" s="174" t="e">
        <f>(L59+(L59*'Portfolio Stats_RMS'!$C$7))/(F59*(1-'Portfolio Stats_RMS'!$C$6))</f>
        <v>#DIV/0!</v>
      </c>
      <c r="U59" s="174" t="e">
        <f>(M59+(M59*'Portfolio Stats_RMS'!$C$7))/(F59*(1-'Portfolio Stats_RMS'!$C$6))</f>
        <v>#DIV/0!</v>
      </c>
      <c r="V59" s="174" t="e">
        <f>(N59+(N59*'Portfolio Stats_RMS'!$C$7))/(F59*(1-'Portfolio Stats_RMS'!$C$6))</f>
        <v>#DIV/0!</v>
      </c>
      <c r="W59" s="174" t="e">
        <f>(O59+(O59*'Portfolio Stats_RMS'!$C$7))/(F59*(1-'Portfolio Stats_RMS'!$C$6))</f>
        <v>#DIV/0!</v>
      </c>
    </row>
    <row r="60" spans="10:23" x14ac:dyDescent="0.25">
      <c r="J60" s="14"/>
      <c r="K60" s="14"/>
      <c r="L60" s="14"/>
      <c r="M60" s="14"/>
      <c r="N60" s="14"/>
      <c r="O60" s="14"/>
      <c r="P60" s="172" t="e">
        <f>(H60+(H60*'Portfolio Stats_RMS'!$C$7))/(F60*(1-'Portfolio Stats_RMS'!$C$6))</f>
        <v>#DIV/0!</v>
      </c>
      <c r="Q60" s="172" t="e">
        <f>(I60+(I60*'Portfolio Stats_RMS'!$C$7))/(F60*(1-'Portfolio Stats_RMS'!$C$6))</f>
        <v>#DIV/0!</v>
      </c>
      <c r="R60" s="172" t="e">
        <f>(J60+(J60*'Portfolio Stats_RMS'!$C$7))/(F60*(1-'Portfolio Stats_RMS'!$C$6))</f>
        <v>#DIV/0!</v>
      </c>
      <c r="S60" s="172" t="e">
        <f>(K60+(K60*'Portfolio Stats_RMS'!$C$7))/(F60*(1-'Portfolio Stats_RMS'!$C$6))</f>
        <v>#DIV/0!</v>
      </c>
      <c r="T60" s="172" t="e">
        <f>(L60+(L60*'Portfolio Stats_RMS'!$C$7))/(F60*(1-'Portfolio Stats_RMS'!$C$6))</f>
        <v>#DIV/0!</v>
      </c>
      <c r="U60" s="172" t="e">
        <f>(M60+(M60*'Portfolio Stats_RMS'!$C$7))/(F60*(1-'Portfolio Stats_RMS'!$C$6))</f>
        <v>#DIV/0!</v>
      </c>
      <c r="V60" s="172" t="e">
        <f>(N60+(N60*'Portfolio Stats_RMS'!$C$7))/(F60*(1-'Portfolio Stats_RMS'!$C$6))</f>
        <v>#DIV/0!</v>
      </c>
      <c r="W60" s="172" t="e">
        <f>(O60+(O60*'Portfolio Stats_RMS'!$C$7))/(F60*(1-'Portfolio Stats_RMS'!$C$6))</f>
        <v>#DIV/0!</v>
      </c>
    </row>
    <row r="61" spans="10:23" x14ac:dyDescent="0.25">
      <c r="J61" s="14"/>
      <c r="K61" s="14"/>
      <c r="L61" s="14"/>
      <c r="M61" s="14"/>
      <c r="N61" s="14"/>
      <c r="O61" s="14"/>
      <c r="P61" s="174" t="e">
        <f>(H61+(H61*'Portfolio Stats_RMS'!$C$7))/(F61*(1-'Portfolio Stats_RMS'!$C$6))</f>
        <v>#DIV/0!</v>
      </c>
      <c r="Q61" s="174" t="e">
        <f>(I61+(I61*'Portfolio Stats_RMS'!$C$7))/(F61*(1-'Portfolio Stats_RMS'!$C$6))</f>
        <v>#DIV/0!</v>
      </c>
      <c r="R61" s="174" t="e">
        <f>(J61+(J61*'Portfolio Stats_RMS'!$C$7))/(F61*(1-'Portfolio Stats_RMS'!$C$6))</f>
        <v>#DIV/0!</v>
      </c>
      <c r="S61" s="174" t="e">
        <f>(K61+(K61*'Portfolio Stats_RMS'!$C$7))/(F61*(1-'Portfolio Stats_RMS'!$C$6))</f>
        <v>#DIV/0!</v>
      </c>
      <c r="T61" s="174" t="e">
        <f>(L61+(L61*'Portfolio Stats_RMS'!$C$7))/(F61*(1-'Portfolio Stats_RMS'!$C$6))</f>
        <v>#DIV/0!</v>
      </c>
      <c r="U61" s="174" t="e">
        <f>(M61+(M61*'Portfolio Stats_RMS'!$C$7))/(F61*(1-'Portfolio Stats_RMS'!$C$6))</f>
        <v>#DIV/0!</v>
      </c>
      <c r="V61" s="174" t="e">
        <f>(N61+(N61*'Portfolio Stats_RMS'!$C$7))/(F61*(1-'Portfolio Stats_RMS'!$C$6))</f>
        <v>#DIV/0!</v>
      </c>
      <c r="W61" s="174" t="e">
        <f>(O61+(O61*'Portfolio Stats_RMS'!$C$7))/(F61*(1-'Portfolio Stats_RMS'!$C$6))</f>
        <v>#DIV/0!</v>
      </c>
    </row>
    <row r="62" spans="10:23" x14ac:dyDescent="0.25">
      <c r="J62" s="14"/>
      <c r="K62" s="14"/>
      <c r="L62" s="14"/>
      <c r="M62" s="14"/>
      <c r="N62" s="14"/>
      <c r="O62" s="14"/>
      <c r="P62" s="172" t="e">
        <f>(H62+(H62*'Portfolio Stats_RMS'!$C$7))/(F62*(1-'Portfolio Stats_RMS'!$C$6))</f>
        <v>#DIV/0!</v>
      </c>
      <c r="Q62" s="172" t="e">
        <f>(I62+(I62*'Portfolio Stats_RMS'!$C$7))/(F62*(1-'Portfolio Stats_RMS'!$C$6))</f>
        <v>#DIV/0!</v>
      </c>
      <c r="R62" s="172" t="e">
        <f>(J62+(J62*'Portfolio Stats_RMS'!$C$7))/(F62*(1-'Portfolio Stats_RMS'!$C$6))</f>
        <v>#DIV/0!</v>
      </c>
      <c r="S62" s="172" t="e">
        <f>(K62+(K62*'Portfolio Stats_RMS'!$C$7))/(F62*(1-'Portfolio Stats_RMS'!$C$6))</f>
        <v>#DIV/0!</v>
      </c>
      <c r="T62" s="172" t="e">
        <f>(L62+(L62*'Portfolio Stats_RMS'!$C$7))/(F62*(1-'Portfolio Stats_RMS'!$C$6))</f>
        <v>#DIV/0!</v>
      </c>
      <c r="U62" s="172" t="e">
        <f>(M62+(M62*'Portfolio Stats_RMS'!$C$7))/(F62*(1-'Portfolio Stats_RMS'!$C$6))</f>
        <v>#DIV/0!</v>
      </c>
      <c r="V62" s="172" t="e">
        <f>(N62+(N62*'Portfolio Stats_RMS'!$C$7))/(F62*(1-'Portfolio Stats_RMS'!$C$6))</f>
        <v>#DIV/0!</v>
      </c>
      <c r="W62" s="172" t="e">
        <f>(O62+(O62*'Portfolio Stats_RMS'!$C$7))/(F62*(1-'Portfolio Stats_RMS'!$C$6))</f>
        <v>#DIV/0!</v>
      </c>
    </row>
    <row r="63" spans="10:23" x14ac:dyDescent="0.25">
      <c r="J63" s="14"/>
      <c r="K63" s="14"/>
      <c r="L63" s="14"/>
      <c r="M63" s="14"/>
      <c r="N63" s="14"/>
      <c r="O63" s="14"/>
      <c r="P63" s="174" t="e">
        <f>(H63+(H63*'Portfolio Stats_RMS'!$C$7))/(F63*(1-'Portfolio Stats_RMS'!$C$6))</f>
        <v>#DIV/0!</v>
      </c>
      <c r="Q63" s="174" t="e">
        <f>(I63+(I63*'Portfolio Stats_RMS'!$C$7))/(F63*(1-'Portfolio Stats_RMS'!$C$6))</f>
        <v>#DIV/0!</v>
      </c>
      <c r="R63" s="174" t="e">
        <f>(J63+(J63*'Portfolio Stats_RMS'!$C$7))/(F63*(1-'Portfolio Stats_RMS'!$C$6))</f>
        <v>#DIV/0!</v>
      </c>
      <c r="S63" s="174" t="e">
        <f>(K63+(K63*'Portfolio Stats_RMS'!$C$7))/(F63*(1-'Portfolio Stats_RMS'!$C$6))</f>
        <v>#DIV/0!</v>
      </c>
      <c r="T63" s="174" t="e">
        <f>(L63+(L63*'Portfolio Stats_RMS'!$C$7))/(F63*(1-'Portfolio Stats_RMS'!$C$6))</f>
        <v>#DIV/0!</v>
      </c>
      <c r="U63" s="174" t="e">
        <f>(M63+(M63*'Portfolio Stats_RMS'!$C$7))/(F63*(1-'Portfolio Stats_RMS'!$C$6))</f>
        <v>#DIV/0!</v>
      </c>
      <c r="V63" s="174" t="e">
        <f>(N63+(N63*'Portfolio Stats_RMS'!$C$7))/(F63*(1-'Portfolio Stats_RMS'!$C$6))</f>
        <v>#DIV/0!</v>
      </c>
      <c r="W63" s="174" t="e">
        <f>(O63+(O63*'Portfolio Stats_RMS'!$C$7))/(F63*(1-'Portfolio Stats_RMS'!$C$6))</f>
        <v>#DIV/0!</v>
      </c>
    </row>
    <row r="64" spans="10:23" x14ac:dyDescent="0.25">
      <c r="J64" s="14"/>
      <c r="K64" s="14"/>
      <c r="L64" s="14"/>
      <c r="M64" s="14"/>
      <c r="N64" s="14"/>
      <c r="O64" s="14"/>
      <c r="P64" s="172" t="e">
        <f>(H64+(H64*'Portfolio Stats_RMS'!$C$7))/(F64*(1-'Portfolio Stats_RMS'!$C$6))</f>
        <v>#DIV/0!</v>
      </c>
      <c r="Q64" s="172" t="e">
        <f>(I64+(I64*'Portfolio Stats_RMS'!$C$7))/(F64*(1-'Portfolio Stats_RMS'!$C$6))</f>
        <v>#DIV/0!</v>
      </c>
      <c r="R64" s="172" t="e">
        <f>(J64+(J64*'Portfolio Stats_RMS'!$C$7))/(F64*(1-'Portfolio Stats_RMS'!$C$6))</f>
        <v>#DIV/0!</v>
      </c>
      <c r="S64" s="172" t="e">
        <f>(K64+(K64*'Portfolio Stats_RMS'!$C$7))/(F64*(1-'Portfolio Stats_RMS'!$C$6))</f>
        <v>#DIV/0!</v>
      </c>
      <c r="T64" s="172" t="e">
        <f>(L64+(L64*'Portfolio Stats_RMS'!$C$7))/(F64*(1-'Portfolio Stats_RMS'!$C$6))</f>
        <v>#DIV/0!</v>
      </c>
      <c r="U64" s="172" t="e">
        <f>(M64+(M64*'Portfolio Stats_RMS'!$C$7))/(F64*(1-'Portfolio Stats_RMS'!$C$6))</f>
        <v>#DIV/0!</v>
      </c>
      <c r="V64" s="172" t="e">
        <f>(N64+(N64*'Portfolio Stats_RMS'!$C$7))/(F64*(1-'Portfolio Stats_RMS'!$C$6))</f>
        <v>#DIV/0!</v>
      </c>
      <c r="W64" s="172" t="e">
        <f>(O64+(O64*'Portfolio Stats_RMS'!$C$7))/(F64*(1-'Portfolio Stats_RMS'!$C$6))</f>
        <v>#DIV/0!</v>
      </c>
    </row>
    <row r="65" spans="10:23" x14ac:dyDescent="0.25">
      <c r="J65" s="14"/>
      <c r="K65" s="14"/>
      <c r="L65" s="14"/>
      <c r="M65" s="14"/>
      <c r="N65" s="14"/>
      <c r="O65" s="14"/>
      <c r="P65" s="174" t="e">
        <f>(H65+(H65*'Portfolio Stats_RMS'!$C$7))/(F65*(1-'Portfolio Stats_RMS'!$C$6))</f>
        <v>#DIV/0!</v>
      </c>
      <c r="Q65" s="174" t="e">
        <f>(I65+(I65*'Portfolio Stats_RMS'!$C$7))/(F65*(1-'Portfolio Stats_RMS'!$C$6))</f>
        <v>#DIV/0!</v>
      </c>
      <c r="R65" s="174" t="e">
        <f>(J65+(J65*'Portfolio Stats_RMS'!$C$7))/(F65*(1-'Portfolio Stats_RMS'!$C$6))</f>
        <v>#DIV/0!</v>
      </c>
      <c r="S65" s="174" t="e">
        <f>(K65+(K65*'Portfolio Stats_RMS'!$C$7))/(F65*(1-'Portfolio Stats_RMS'!$C$6))</f>
        <v>#DIV/0!</v>
      </c>
      <c r="T65" s="174" t="e">
        <f>(L65+(L65*'Portfolio Stats_RMS'!$C$7))/(F65*(1-'Portfolio Stats_RMS'!$C$6))</f>
        <v>#DIV/0!</v>
      </c>
      <c r="U65" s="174" t="e">
        <f>(M65+(M65*'Portfolio Stats_RMS'!$C$7))/(F65*(1-'Portfolio Stats_RMS'!$C$6))</f>
        <v>#DIV/0!</v>
      </c>
      <c r="V65" s="174" t="e">
        <f>(N65+(N65*'Portfolio Stats_RMS'!$C$7))/(F65*(1-'Portfolio Stats_RMS'!$C$6))</f>
        <v>#DIV/0!</v>
      </c>
      <c r="W65" s="174" t="e">
        <f>(O65+(O65*'Portfolio Stats_RMS'!$C$7))/(F65*(1-'Portfolio Stats_RMS'!$C$6))</f>
        <v>#DIV/0!</v>
      </c>
    </row>
    <row r="66" spans="10:23" x14ac:dyDescent="0.25">
      <c r="J66" s="14"/>
      <c r="K66" s="14"/>
      <c r="L66" s="14"/>
      <c r="M66" s="14"/>
      <c r="N66" s="14"/>
      <c r="O66" s="14"/>
      <c r="P66" s="172" t="e">
        <f>(H66+(H66*'Portfolio Stats_RMS'!$C$7))/(F66*(1-'Portfolio Stats_RMS'!$C$6))</f>
        <v>#DIV/0!</v>
      </c>
      <c r="Q66" s="172" t="e">
        <f>(I66+(I66*'Portfolio Stats_RMS'!$C$7))/(F66*(1-'Portfolio Stats_RMS'!$C$6))</f>
        <v>#DIV/0!</v>
      </c>
      <c r="R66" s="172" t="e">
        <f>(J66+(J66*'Portfolio Stats_RMS'!$C$7))/(F66*(1-'Portfolio Stats_RMS'!$C$6))</f>
        <v>#DIV/0!</v>
      </c>
      <c r="S66" s="172" t="e">
        <f>(K66+(K66*'Portfolio Stats_RMS'!$C$7))/(F66*(1-'Portfolio Stats_RMS'!$C$6))</f>
        <v>#DIV/0!</v>
      </c>
      <c r="T66" s="172" t="e">
        <f>(L66+(L66*'Portfolio Stats_RMS'!$C$7))/(F66*(1-'Portfolio Stats_RMS'!$C$6))</f>
        <v>#DIV/0!</v>
      </c>
      <c r="U66" s="172" t="e">
        <f>(M66+(M66*'Portfolio Stats_RMS'!$C$7))/(F66*(1-'Portfolio Stats_RMS'!$C$6))</f>
        <v>#DIV/0!</v>
      </c>
      <c r="V66" s="172" t="e">
        <f>(N66+(N66*'Portfolio Stats_RMS'!$C$7))/(F66*(1-'Portfolio Stats_RMS'!$C$6))</f>
        <v>#DIV/0!</v>
      </c>
      <c r="W66" s="172" t="e">
        <f>(O66+(O66*'Portfolio Stats_RMS'!$C$7))/(F66*(1-'Portfolio Stats_RMS'!$C$6))</f>
        <v>#DIV/0!</v>
      </c>
    </row>
    <row r="67" spans="10:23" x14ac:dyDescent="0.25">
      <c r="J67" s="14"/>
      <c r="K67" s="14"/>
      <c r="L67" s="14"/>
      <c r="M67" s="14"/>
      <c r="N67" s="14"/>
      <c r="O67" s="14"/>
      <c r="P67" s="174" t="e">
        <f>(H67+(H67*'Portfolio Stats_RMS'!$C$7))/(F67*(1-'Portfolio Stats_RMS'!$C$6))</f>
        <v>#DIV/0!</v>
      </c>
      <c r="Q67" s="174" t="e">
        <f>(I67+(I67*'Portfolio Stats_RMS'!$C$7))/(F67*(1-'Portfolio Stats_RMS'!$C$6))</f>
        <v>#DIV/0!</v>
      </c>
      <c r="R67" s="174" t="e">
        <f>(J67+(J67*'Portfolio Stats_RMS'!$C$7))/(F67*(1-'Portfolio Stats_RMS'!$C$6))</f>
        <v>#DIV/0!</v>
      </c>
      <c r="S67" s="174" t="e">
        <f>(K67+(K67*'Portfolio Stats_RMS'!$C$7))/(F67*(1-'Portfolio Stats_RMS'!$C$6))</f>
        <v>#DIV/0!</v>
      </c>
      <c r="T67" s="174" t="e">
        <f>(L67+(L67*'Portfolio Stats_RMS'!$C$7))/(F67*(1-'Portfolio Stats_RMS'!$C$6))</f>
        <v>#DIV/0!</v>
      </c>
      <c r="U67" s="174" t="e">
        <f>(M67+(M67*'Portfolio Stats_RMS'!$C$7))/(F67*(1-'Portfolio Stats_RMS'!$C$6))</f>
        <v>#DIV/0!</v>
      </c>
      <c r="V67" s="174" t="e">
        <f>(N67+(N67*'Portfolio Stats_RMS'!$C$7))/(F67*(1-'Portfolio Stats_RMS'!$C$6))</f>
        <v>#DIV/0!</v>
      </c>
      <c r="W67" s="174" t="e">
        <f>(O67+(O67*'Portfolio Stats_RMS'!$C$7))/(F67*(1-'Portfolio Stats_RMS'!$C$6))</f>
        <v>#DIV/0!</v>
      </c>
    </row>
    <row r="68" spans="10:23" x14ac:dyDescent="0.25">
      <c r="J68" s="14"/>
      <c r="K68" s="14"/>
      <c r="L68" s="14"/>
      <c r="M68" s="14"/>
      <c r="N68" s="14"/>
      <c r="O68" s="14"/>
      <c r="P68" s="172" t="e">
        <f>(H68+(H68*'Portfolio Stats_RMS'!$C$7))/(F68*(1-'Portfolio Stats_RMS'!$C$6))</f>
        <v>#DIV/0!</v>
      </c>
      <c r="Q68" s="172" t="e">
        <f>(I68+(I68*'Portfolio Stats_RMS'!$C$7))/(F68*(1-'Portfolio Stats_RMS'!$C$6))</f>
        <v>#DIV/0!</v>
      </c>
      <c r="R68" s="172" t="e">
        <f>(J68+(J68*'Portfolio Stats_RMS'!$C$7))/(F68*(1-'Portfolio Stats_RMS'!$C$6))</f>
        <v>#DIV/0!</v>
      </c>
      <c r="S68" s="172" t="e">
        <f>(K68+(K68*'Portfolio Stats_RMS'!$C$7))/(F68*(1-'Portfolio Stats_RMS'!$C$6))</f>
        <v>#DIV/0!</v>
      </c>
      <c r="T68" s="172" t="e">
        <f>(L68+(L68*'Portfolio Stats_RMS'!$C$7))/(F68*(1-'Portfolio Stats_RMS'!$C$6))</f>
        <v>#DIV/0!</v>
      </c>
      <c r="U68" s="172" t="e">
        <f>(M68+(M68*'Portfolio Stats_RMS'!$C$7))/(F68*(1-'Portfolio Stats_RMS'!$C$6))</f>
        <v>#DIV/0!</v>
      </c>
      <c r="V68" s="172" t="e">
        <f>(N68+(N68*'Portfolio Stats_RMS'!$C$7))/(F68*(1-'Portfolio Stats_RMS'!$C$6))</f>
        <v>#DIV/0!</v>
      </c>
      <c r="W68" s="172" t="e">
        <f>(O68+(O68*'Portfolio Stats_RMS'!$C$7))/(F68*(1-'Portfolio Stats_RMS'!$C$6))</f>
        <v>#DIV/0!</v>
      </c>
    </row>
    <row r="69" spans="10:23" x14ac:dyDescent="0.25">
      <c r="J69" s="14"/>
      <c r="K69" s="14"/>
      <c r="L69" s="14"/>
      <c r="M69" s="14"/>
      <c r="N69" s="14"/>
      <c r="O69" s="14"/>
      <c r="P69" s="174" t="e">
        <f>(H69+(H69*'Portfolio Stats_RMS'!$C$7))/(F69*(1-'Portfolio Stats_RMS'!$C$6))</f>
        <v>#DIV/0!</v>
      </c>
      <c r="Q69" s="174" t="e">
        <f>(I69+(I69*'Portfolio Stats_RMS'!$C$7))/(F69*(1-'Portfolio Stats_RMS'!$C$6))</f>
        <v>#DIV/0!</v>
      </c>
      <c r="R69" s="174" t="e">
        <f>(J69+(J69*'Portfolio Stats_RMS'!$C$7))/(F69*(1-'Portfolio Stats_RMS'!$C$6))</f>
        <v>#DIV/0!</v>
      </c>
      <c r="S69" s="174" t="e">
        <f>(K69+(K69*'Portfolio Stats_RMS'!$C$7))/(F69*(1-'Portfolio Stats_RMS'!$C$6))</f>
        <v>#DIV/0!</v>
      </c>
      <c r="T69" s="174" t="e">
        <f>(L69+(L69*'Portfolio Stats_RMS'!$C$7))/(F69*(1-'Portfolio Stats_RMS'!$C$6))</f>
        <v>#DIV/0!</v>
      </c>
      <c r="U69" s="174" t="e">
        <f>(M69+(M69*'Portfolio Stats_RMS'!$C$7))/(F69*(1-'Portfolio Stats_RMS'!$C$6))</f>
        <v>#DIV/0!</v>
      </c>
      <c r="V69" s="174" t="e">
        <f>(N69+(N69*'Portfolio Stats_RMS'!$C$7))/(F69*(1-'Portfolio Stats_RMS'!$C$6))</f>
        <v>#DIV/0!</v>
      </c>
      <c r="W69" s="174" t="e">
        <f>(O69+(O69*'Portfolio Stats_RMS'!$C$7))/(F69*(1-'Portfolio Stats_RMS'!$C$6))</f>
        <v>#DIV/0!</v>
      </c>
    </row>
    <row r="70" spans="10:23" x14ac:dyDescent="0.25">
      <c r="J70" s="14"/>
      <c r="K70" s="14"/>
      <c r="L70" s="14"/>
      <c r="M70" s="14"/>
      <c r="N70" s="14"/>
      <c r="O70" s="14"/>
      <c r="P70" s="172" t="e">
        <f>(H70+(H70*'Portfolio Stats_RMS'!$C$7))/(F70*(1-'Portfolio Stats_RMS'!$C$6))</f>
        <v>#DIV/0!</v>
      </c>
      <c r="Q70" s="172" t="e">
        <f>(I70+(I70*'Portfolio Stats_RMS'!$C$7))/(F70*(1-'Portfolio Stats_RMS'!$C$6))</f>
        <v>#DIV/0!</v>
      </c>
      <c r="R70" s="172" t="e">
        <f>(J70+(J70*'Portfolio Stats_RMS'!$C$7))/(F70*(1-'Portfolio Stats_RMS'!$C$6))</f>
        <v>#DIV/0!</v>
      </c>
      <c r="S70" s="172" t="e">
        <f>(K70+(K70*'Portfolio Stats_RMS'!$C$7))/(F70*(1-'Portfolio Stats_RMS'!$C$6))</f>
        <v>#DIV/0!</v>
      </c>
      <c r="T70" s="172" t="e">
        <f>(L70+(L70*'Portfolio Stats_RMS'!$C$7))/(F70*(1-'Portfolio Stats_RMS'!$C$6))</f>
        <v>#DIV/0!</v>
      </c>
      <c r="U70" s="172" t="e">
        <f>(M70+(M70*'Portfolio Stats_RMS'!$C$7))/(F70*(1-'Portfolio Stats_RMS'!$C$6))</f>
        <v>#DIV/0!</v>
      </c>
      <c r="V70" s="172" t="e">
        <f>(N70+(N70*'Portfolio Stats_RMS'!$C$7))/(F70*(1-'Portfolio Stats_RMS'!$C$6))</f>
        <v>#DIV/0!</v>
      </c>
      <c r="W70" s="172" t="e">
        <f>(O70+(O70*'Portfolio Stats_RMS'!$C$7))/(F70*(1-'Portfolio Stats_RMS'!$C$6))</f>
        <v>#DIV/0!</v>
      </c>
    </row>
    <row r="71" spans="10:23" x14ac:dyDescent="0.25">
      <c r="J71" s="14"/>
      <c r="K71" s="14"/>
      <c r="L71" s="14"/>
      <c r="M71" s="14"/>
      <c r="N71" s="14"/>
      <c r="O71" s="14"/>
      <c r="P71" s="174" t="e">
        <f>(H71+(H71*'Portfolio Stats_RMS'!$C$7))/(F71*(1-'Portfolio Stats_RMS'!$C$6))</f>
        <v>#DIV/0!</v>
      </c>
      <c r="Q71" s="174" t="e">
        <f>(I71+(I71*'Portfolio Stats_RMS'!$C$7))/(F71*(1-'Portfolio Stats_RMS'!$C$6))</f>
        <v>#DIV/0!</v>
      </c>
      <c r="R71" s="174" t="e">
        <f>(J71+(J71*'Portfolio Stats_RMS'!$C$7))/(F71*(1-'Portfolio Stats_RMS'!$C$6))</f>
        <v>#DIV/0!</v>
      </c>
      <c r="S71" s="174" t="e">
        <f>(K71+(K71*'Portfolio Stats_RMS'!$C$7))/(F71*(1-'Portfolio Stats_RMS'!$C$6))</f>
        <v>#DIV/0!</v>
      </c>
      <c r="T71" s="174" t="e">
        <f>(L71+(L71*'Portfolio Stats_RMS'!$C$7))/(F71*(1-'Portfolio Stats_RMS'!$C$6))</f>
        <v>#DIV/0!</v>
      </c>
      <c r="U71" s="174" t="e">
        <f>(M71+(M71*'Portfolio Stats_RMS'!$C$7))/(F71*(1-'Portfolio Stats_RMS'!$C$6))</f>
        <v>#DIV/0!</v>
      </c>
      <c r="V71" s="174" t="e">
        <f>(N71+(N71*'Portfolio Stats_RMS'!$C$7))/(F71*(1-'Portfolio Stats_RMS'!$C$6))</f>
        <v>#DIV/0!</v>
      </c>
      <c r="W71" s="174" t="e">
        <f>(O71+(O71*'Portfolio Stats_RMS'!$C$7))/(F71*(1-'Portfolio Stats_RMS'!$C$6))</f>
        <v>#DIV/0!</v>
      </c>
    </row>
    <row r="72" spans="10:23" x14ac:dyDescent="0.25">
      <c r="J72" s="14"/>
      <c r="K72" s="14"/>
      <c r="L72" s="14"/>
      <c r="M72" s="14"/>
      <c r="N72" s="14"/>
      <c r="O72" s="14"/>
      <c r="P72" s="172" t="e">
        <f>(H72+(H72*'Portfolio Stats_RMS'!$C$7))/(F72*(1-'Portfolio Stats_RMS'!$C$6))</f>
        <v>#DIV/0!</v>
      </c>
      <c r="Q72" s="172" t="e">
        <f>(I72+(I72*'Portfolio Stats_RMS'!$C$7))/(F72*(1-'Portfolio Stats_RMS'!$C$6))</f>
        <v>#DIV/0!</v>
      </c>
      <c r="R72" s="172" t="e">
        <f>(J72+(J72*'Portfolio Stats_RMS'!$C$7))/(F72*(1-'Portfolio Stats_RMS'!$C$6))</f>
        <v>#DIV/0!</v>
      </c>
      <c r="S72" s="172" t="e">
        <f>(K72+(K72*'Portfolio Stats_RMS'!$C$7))/(F72*(1-'Portfolio Stats_RMS'!$C$6))</f>
        <v>#DIV/0!</v>
      </c>
      <c r="T72" s="172" t="e">
        <f>(L72+(L72*'Portfolio Stats_RMS'!$C$7))/(F72*(1-'Portfolio Stats_RMS'!$C$6))</f>
        <v>#DIV/0!</v>
      </c>
      <c r="U72" s="172" t="e">
        <f>(M72+(M72*'Portfolio Stats_RMS'!$C$7))/(F72*(1-'Portfolio Stats_RMS'!$C$6))</f>
        <v>#DIV/0!</v>
      </c>
      <c r="V72" s="172" t="e">
        <f>(N72+(N72*'Portfolio Stats_RMS'!$C$7))/(F72*(1-'Portfolio Stats_RMS'!$C$6))</f>
        <v>#DIV/0!</v>
      </c>
      <c r="W72" s="172" t="e">
        <f>(O72+(O72*'Portfolio Stats_RMS'!$C$7))/(F72*(1-'Portfolio Stats_RMS'!$C$6))</f>
        <v>#DIV/0!</v>
      </c>
    </row>
    <row r="73" spans="10:23" x14ac:dyDescent="0.25">
      <c r="J73" s="14"/>
      <c r="K73" s="14"/>
      <c r="L73" s="14"/>
      <c r="M73" s="14"/>
      <c r="N73" s="14"/>
      <c r="O73" s="14"/>
      <c r="P73" s="174" t="e">
        <f>(H73+(H73*'Portfolio Stats_RMS'!$C$7))/(F73*(1-'Portfolio Stats_RMS'!$C$6))</f>
        <v>#DIV/0!</v>
      </c>
      <c r="Q73" s="174" t="e">
        <f>(I73+(I73*'Portfolio Stats_RMS'!$C$7))/(F73*(1-'Portfolio Stats_RMS'!$C$6))</f>
        <v>#DIV/0!</v>
      </c>
      <c r="R73" s="174" t="e">
        <f>(J73+(J73*'Portfolio Stats_RMS'!$C$7))/(F73*(1-'Portfolio Stats_RMS'!$C$6))</f>
        <v>#DIV/0!</v>
      </c>
      <c r="S73" s="174" t="e">
        <f>(K73+(K73*'Portfolio Stats_RMS'!$C$7))/(F73*(1-'Portfolio Stats_RMS'!$C$6))</f>
        <v>#DIV/0!</v>
      </c>
      <c r="T73" s="174" t="e">
        <f>(L73+(L73*'Portfolio Stats_RMS'!$C$7))/(F73*(1-'Portfolio Stats_RMS'!$C$6))</f>
        <v>#DIV/0!</v>
      </c>
      <c r="U73" s="174" t="e">
        <f>(M73+(M73*'Portfolio Stats_RMS'!$C$7))/(F73*(1-'Portfolio Stats_RMS'!$C$6))</f>
        <v>#DIV/0!</v>
      </c>
      <c r="V73" s="174" t="e">
        <f>(N73+(N73*'Portfolio Stats_RMS'!$C$7))/(F73*(1-'Portfolio Stats_RMS'!$C$6))</f>
        <v>#DIV/0!</v>
      </c>
      <c r="W73" s="174" t="e">
        <f>(O73+(O73*'Portfolio Stats_RMS'!$C$7))/(F73*(1-'Portfolio Stats_RMS'!$C$6))</f>
        <v>#DIV/0!</v>
      </c>
    </row>
    <row r="74" spans="10:23" x14ac:dyDescent="0.25">
      <c r="J74" s="14"/>
      <c r="K74" s="14"/>
      <c r="L74" s="14"/>
      <c r="M74" s="14"/>
      <c r="N74" s="14"/>
      <c r="O74" s="14"/>
      <c r="P74" s="172" t="e">
        <f>(H74+(H74*'Portfolio Stats_RMS'!$C$7))/(F74*(1-'Portfolio Stats_RMS'!$C$6))</f>
        <v>#DIV/0!</v>
      </c>
      <c r="Q74" s="172" t="e">
        <f>(I74+(I74*'Portfolio Stats_RMS'!$C$7))/(F74*(1-'Portfolio Stats_RMS'!$C$6))</f>
        <v>#DIV/0!</v>
      </c>
      <c r="R74" s="172" t="e">
        <f>(J74+(J74*'Portfolio Stats_RMS'!$C$7))/(F74*(1-'Portfolio Stats_RMS'!$C$6))</f>
        <v>#DIV/0!</v>
      </c>
      <c r="S74" s="172" t="e">
        <f>(K74+(K74*'Portfolio Stats_RMS'!$C$7))/(F74*(1-'Portfolio Stats_RMS'!$C$6))</f>
        <v>#DIV/0!</v>
      </c>
      <c r="T74" s="172" t="e">
        <f>(L74+(L74*'Portfolio Stats_RMS'!$C$7))/(F74*(1-'Portfolio Stats_RMS'!$C$6))</f>
        <v>#DIV/0!</v>
      </c>
      <c r="U74" s="172" t="e">
        <f>(M74+(M74*'Portfolio Stats_RMS'!$C$7))/(F74*(1-'Portfolio Stats_RMS'!$C$6))</f>
        <v>#DIV/0!</v>
      </c>
      <c r="V74" s="172" t="e">
        <f>(N74+(N74*'Portfolio Stats_RMS'!$C$7))/(F74*(1-'Portfolio Stats_RMS'!$C$6))</f>
        <v>#DIV/0!</v>
      </c>
      <c r="W74" s="172" t="e">
        <f>(O74+(O74*'Portfolio Stats_RMS'!$C$7))/(F74*(1-'Portfolio Stats_RMS'!$C$6))</f>
        <v>#DIV/0!</v>
      </c>
    </row>
    <row r="75" spans="10:23" x14ac:dyDescent="0.25">
      <c r="J75" s="14"/>
      <c r="K75" s="14"/>
      <c r="L75" s="14"/>
      <c r="M75" s="14"/>
      <c r="N75" s="14"/>
      <c r="O75" s="14"/>
      <c r="P75" s="174" t="e">
        <f>(H75+(H75*'Portfolio Stats_RMS'!$C$7))/(F75*(1-'Portfolio Stats_RMS'!$C$6))</f>
        <v>#DIV/0!</v>
      </c>
      <c r="Q75" s="174" t="e">
        <f>(I75+(I75*'Portfolio Stats_RMS'!$C$7))/(F75*(1-'Portfolio Stats_RMS'!$C$6))</f>
        <v>#DIV/0!</v>
      </c>
      <c r="R75" s="174" t="e">
        <f>(J75+(J75*'Portfolio Stats_RMS'!$C$7))/(F75*(1-'Portfolio Stats_RMS'!$C$6))</f>
        <v>#DIV/0!</v>
      </c>
      <c r="S75" s="174" t="e">
        <f>(K75+(K75*'Portfolio Stats_RMS'!$C$7))/(F75*(1-'Portfolio Stats_RMS'!$C$6))</f>
        <v>#DIV/0!</v>
      </c>
      <c r="T75" s="174" t="e">
        <f>(L75+(L75*'Portfolio Stats_RMS'!$C$7))/(F75*(1-'Portfolio Stats_RMS'!$C$6))</f>
        <v>#DIV/0!</v>
      </c>
      <c r="U75" s="174" t="e">
        <f>(M75+(M75*'Portfolio Stats_RMS'!$C$7))/(F75*(1-'Portfolio Stats_RMS'!$C$6))</f>
        <v>#DIV/0!</v>
      </c>
      <c r="V75" s="174" t="e">
        <f>(N75+(N75*'Portfolio Stats_RMS'!$C$7))/(F75*(1-'Portfolio Stats_RMS'!$C$6))</f>
        <v>#DIV/0!</v>
      </c>
      <c r="W75" s="174" t="e">
        <f>(O75+(O75*'Portfolio Stats_RMS'!$C$7))/(F75*(1-'Portfolio Stats_RMS'!$C$6))</f>
        <v>#DIV/0!</v>
      </c>
    </row>
    <row r="76" spans="10:23" x14ac:dyDescent="0.25">
      <c r="J76" s="14"/>
      <c r="K76" s="14"/>
      <c r="L76" s="14"/>
      <c r="M76" s="14"/>
      <c r="N76" s="14"/>
      <c r="O76" s="14"/>
      <c r="P76" s="172" t="e">
        <f>(H76+(H76*'Portfolio Stats_RMS'!$C$7))/(F76*(1-'Portfolio Stats_RMS'!$C$6))</f>
        <v>#DIV/0!</v>
      </c>
      <c r="Q76" s="172" t="e">
        <f>(I76+(I76*'Portfolio Stats_RMS'!$C$7))/(F76*(1-'Portfolio Stats_RMS'!$C$6))</f>
        <v>#DIV/0!</v>
      </c>
      <c r="R76" s="172" t="e">
        <f>(J76+(J76*'Portfolio Stats_RMS'!$C$7))/(F76*(1-'Portfolio Stats_RMS'!$C$6))</f>
        <v>#DIV/0!</v>
      </c>
      <c r="S76" s="172" t="e">
        <f>(K76+(K76*'Portfolio Stats_RMS'!$C$7))/(F76*(1-'Portfolio Stats_RMS'!$C$6))</f>
        <v>#DIV/0!</v>
      </c>
      <c r="T76" s="172" t="e">
        <f>(L76+(L76*'Portfolio Stats_RMS'!$C$7))/(F76*(1-'Portfolio Stats_RMS'!$C$6))</f>
        <v>#DIV/0!</v>
      </c>
      <c r="U76" s="172" t="e">
        <f>(M76+(M76*'Portfolio Stats_RMS'!$C$7))/(F76*(1-'Portfolio Stats_RMS'!$C$6))</f>
        <v>#DIV/0!</v>
      </c>
      <c r="V76" s="172" t="e">
        <f>(N76+(N76*'Portfolio Stats_RMS'!$C$7))/(F76*(1-'Portfolio Stats_RMS'!$C$6))</f>
        <v>#DIV/0!</v>
      </c>
      <c r="W76" s="172" t="e">
        <f>(O76+(O76*'Portfolio Stats_RMS'!$C$7))/(F76*(1-'Portfolio Stats_RMS'!$C$6))</f>
        <v>#DIV/0!</v>
      </c>
    </row>
    <row r="77" spans="10:23" x14ac:dyDescent="0.25">
      <c r="J77" s="14"/>
      <c r="K77" s="14"/>
      <c r="L77" s="14"/>
      <c r="M77" s="14"/>
      <c r="N77" s="14"/>
      <c r="O77" s="14"/>
      <c r="P77" s="174" t="e">
        <f>(H77+(H77*'Portfolio Stats_RMS'!$C$7))/(F77*(1-'Portfolio Stats_RMS'!$C$6))</f>
        <v>#DIV/0!</v>
      </c>
      <c r="Q77" s="174" t="e">
        <f>(I77+(I77*'Portfolio Stats_RMS'!$C$7))/(F77*(1-'Portfolio Stats_RMS'!$C$6))</f>
        <v>#DIV/0!</v>
      </c>
      <c r="R77" s="174" t="e">
        <f>(J77+(J77*'Portfolio Stats_RMS'!$C$7))/(F77*(1-'Portfolio Stats_RMS'!$C$6))</f>
        <v>#DIV/0!</v>
      </c>
      <c r="S77" s="174" t="e">
        <f>(K77+(K77*'Portfolio Stats_RMS'!$C$7))/(F77*(1-'Portfolio Stats_RMS'!$C$6))</f>
        <v>#DIV/0!</v>
      </c>
      <c r="T77" s="174" t="e">
        <f>(L77+(L77*'Portfolio Stats_RMS'!$C$7))/(F77*(1-'Portfolio Stats_RMS'!$C$6))</f>
        <v>#DIV/0!</v>
      </c>
      <c r="U77" s="174" t="e">
        <f>(M77+(M77*'Portfolio Stats_RMS'!$C$7))/(F77*(1-'Portfolio Stats_RMS'!$C$6))</f>
        <v>#DIV/0!</v>
      </c>
      <c r="V77" s="174" t="e">
        <f>(N77+(N77*'Portfolio Stats_RMS'!$C$7))/(F77*(1-'Portfolio Stats_RMS'!$C$6))</f>
        <v>#DIV/0!</v>
      </c>
      <c r="W77" s="174" t="e">
        <f>(O77+(O77*'Portfolio Stats_RMS'!$C$7))/(F77*(1-'Portfolio Stats_RMS'!$C$6))</f>
        <v>#DIV/0!</v>
      </c>
    </row>
    <row r="78" spans="10:23" x14ac:dyDescent="0.25">
      <c r="J78" s="14"/>
      <c r="K78" s="14"/>
      <c r="L78" s="14"/>
      <c r="M78" s="14"/>
      <c r="N78" s="14"/>
      <c r="O78" s="14"/>
      <c r="P78" s="172" t="e">
        <f>(H78+(H78*'Portfolio Stats_RMS'!$C$7))/(F78*(1-'Portfolio Stats_RMS'!$C$6))</f>
        <v>#DIV/0!</v>
      </c>
      <c r="Q78" s="172" t="e">
        <f>(I78+(I78*'Portfolio Stats_RMS'!$C$7))/(F78*(1-'Portfolio Stats_RMS'!$C$6))</f>
        <v>#DIV/0!</v>
      </c>
      <c r="R78" s="172" t="e">
        <f>(J78+(J78*'Portfolio Stats_RMS'!$C$7))/(F78*(1-'Portfolio Stats_RMS'!$C$6))</f>
        <v>#DIV/0!</v>
      </c>
      <c r="S78" s="172" t="e">
        <f>(K78+(K78*'Portfolio Stats_RMS'!$C$7))/(F78*(1-'Portfolio Stats_RMS'!$C$6))</f>
        <v>#DIV/0!</v>
      </c>
      <c r="T78" s="172" t="e">
        <f>(L78+(L78*'Portfolio Stats_RMS'!$C$7))/(F78*(1-'Portfolio Stats_RMS'!$C$6))</f>
        <v>#DIV/0!</v>
      </c>
      <c r="U78" s="172" t="e">
        <f>(M78+(M78*'Portfolio Stats_RMS'!$C$7))/(F78*(1-'Portfolio Stats_RMS'!$C$6))</f>
        <v>#DIV/0!</v>
      </c>
      <c r="V78" s="172" t="e">
        <f>(N78+(N78*'Portfolio Stats_RMS'!$C$7))/(F78*(1-'Portfolio Stats_RMS'!$C$6))</f>
        <v>#DIV/0!</v>
      </c>
      <c r="W78" s="172" t="e">
        <f>(O78+(O78*'Portfolio Stats_RMS'!$C$7))/(F78*(1-'Portfolio Stats_RMS'!$C$6))</f>
        <v>#DIV/0!</v>
      </c>
    </row>
    <row r="79" spans="10:23" x14ac:dyDescent="0.25">
      <c r="J79" s="14"/>
      <c r="K79" s="14"/>
      <c r="L79" s="14"/>
      <c r="M79" s="14"/>
      <c r="N79" s="14"/>
      <c r="O79" s="14"/>
      <c r="P79" s="174" t="e">
        <f>(H79+(H79*'Portfolio Stats_RMS'!$C$7))/(F79*(1-'Portfolio Stats_RMS'!$C$6))</f>
        <v>#DIV/0!</v>
      </c>
      <c r="Q79" s="174" t="e">
        <f>(I79+(I79*'Portfolio Stats_RMS'!$C$7))/(F79*(1-'Portfolio Stats_RMS'!$C$6))</f>
        <v>#DIV/0!</v>
      </c>
      <c r="R79" s="174" t="e">
        <f>(J79+(J79*'Portfolio Stats_RMS'!$C$7))/(F79*(1-'Portfolio Stats_RMS'!$C$6))</f>
        <v>#DIV/0!</v>
      </c>
      <c r="S79" s="174" t="e">
        <f>(K79+(K79*'Portfolio Stats_RMS'!$C$7))/(F79*(1-'Portfolio Stats_RMS'!$C$6))</f>
        <v>#DIV/0!</v>
      </c>
      <c r="T79" s="174" t="e">
        <f>(L79+(L79*'Portfolio Stats_RMS'!$C$7))/(F79*(1-'Portfolio Stats_RMS'!$C$6))</f>
        <v>#DIV/0!</v>
      </c>
      <c r="U79" s="174" t="e">
        <f>(M79+(M79*'Portfolio Stats_RMS'!$C$7))/(F79*(1-'Portfolio Stats_RMS'!$C$6))</f>
        <v>#DIV/0!</v>
      </c>
      <c r="V79" s="174" t="e">
        <f>(N79+(N79*'Portfolio Stats_RMS'!$C$7))/(F79*(1-'Portfolio Stats_RMS'!$C$6))</f>
        <v>#DIV/0!</v>
      </c>
      <c r="W79" s="174" t="e">
        <f>(O79+(O79*'Portfolio Stats_RMS'!$C$7))/(F79*(1-'Portfolio Stats_RMS'!$C$6))</f>
        <v>#DIV/0!</v>
      </c>
    </row>
    <row r="80" spans="10:23" x14ac:dyDescent="0.25">
      <c r="J80" s="14"/>
      <c r="K80" s="14"/>
      <c r="L80" s="14"/>
      <c r="M80" s="14"/>
      <c r="N80" s="14"/>
      <c r="O80" s="14"/>
      <c r="P80" s="172" t="e">
        <f>(H80+(H80*'Portfolio Stats_RMS'!$C$7))/(F80*(1-'Portfolio Stats_RMS'!$C$6))</f>
        <v>#DIV/0!</v>
      </c>
      <c r="Q80" s="172" t="e">
        <f>(I80+(I80*'Portfolio Stats_RMS'!$C$7))/(F80*(1-'Portfolio Stats_RMS'!$C$6))</f>
        <v>#DIV/0!</v>
      </c>
      <c r="R80" s="172" t="e">
        <f>(J80+(J80*'Portfolio Stats_RMS'!$C$7))/(F80*(1-'Portfolio Stats_RMS'!$C$6))</f>
        <v>#DIV/0!</v>
      </c>
      <c r="S80" s="172" t="e">
        <f>(K80+(K80*'Portfolio Stats_RMS'!$C$7))/(F80*(1-'Portfolio Stats_RMS'!$C$6))</f>
        <v>#DIV/0!</v>
      </c>
      <c r="T80" s="172" t="e">
        <f>(L80+(L80*'Portfolio Stats_RMS'!$C$7))/(F80*(1-'Portfolio Stats_RMS'!$C$6))</f>
        <v>#DIV/0!</v>
      </c>
      <c r="U80" s="172" t="e">
        <f>(M80+(M80*'Portfolio Stats_RMS'!$C$7))/(F80*(1-'Portfolio Stats_RMS'!$C$6))</f>
        <v>#DIV/0!</v>
      </c>
      <c r="V80" s="172" t="e">
        <f>(N80+(N80*'Portfolio Stats_RMS'!$C$7))/(F80*(1-'Portfolio Stats_RMS'!$C$6))</f>
        <v>#DIV/0!</v>
      </c>
      <c r="W80" s="172" t="e">
        <f>(O80+(O80*'Portfolio Stats_RMS'!$C$7))/(F80*(1-'Portfolio Stats_RMS'!$C$6))</f>
        <v>#DIV/0!</v>
      </c>
    </row>
    <row r="81" spans="10:23" x14ac:dyDescent="0.25">
      <c r="J81" s="14"/>
      <c r="K81" s="14"/>
      <c r="L81" s="14"/>
      <c r="M81" s="14"/>
      <c r="N81" s="14"/>
      <c r="O81" s="14"/>
      <c r="P81" s="174" t="e">
        <f>(H81+(H81*'Portfolio Stats_RMS'!$C$7))/(F81*(1-'Portfolio Stats_RMS'!$C$6))</f>
        <v>#DIV/0!</v>
      </c>
      <c r="Q81" s="174" t="e">
        <f>(I81+(I81*'Portfolio Stats_RMS'!$C$7))/(F81*(1-'Portfolio Stats_RMS'!$C$6))</f>
        <v>#DIV/0!</v>
      </c>
      <c r="R81" s="174" t="e">
        <f>(J81+(J81*'Portfolio Stats_RMS'!$C$7))/(F81*(1-'Portfolio Stats_RMS'!$C$6))</f>
        <v>#DIV/0!</v>
      </c>
      <c r="S81" s="174" t="e">
        <f>(K81+(K81*'Portfolio Stats_RMS'!$C$7))/(F81*(1-'Portfolio Stats_RMS'!$C$6))</f>
        <v>#DIV/0!</v>
      </c>
      <c r="T81" s="174" t="e">
        <f>(L81+(L81*'Portfolio Stats_RMS'!$C$7))/(F81*(1-'Portfolio Stats_RMS'!$C$6))</f>
        <v>#DIV/0!</v>
      </c>
      <c r="U81" s="174" t="e">
        <f>(M81+(M81*'Portfolio Stats_RMS'!$C$7))/(F81*(1-'Portfolio Stats_RMS'!$C$6))</f>
        <v>#DIV/0!</v>
      </c>
      <c r="V81" s="174" t="e">
        <f>(N81+(N81*'Portfolio Stats_RMS'!$C$7))/(F81*(1-'Portfolio Stats_RMS'!$C$6))</f>
        <v>#DIV/0!</v>
      </c>
      <c r="W81" s="174" t="e">
        <f>(O81+(O81*'Portfolio Stats_RMS'!$C$7))/(F81*(1-'Portfolio Stats_RMS'!$C$6))</f>
        <v>#DIV/0!</v>
      </c>
    </row>
    <row r="82" spans="10:23" x14ac:dyDescent="0.25">
      <c r="J82" s="14"/>
      <c r="K82" s="14"/>
      <c r="L82" s="14"/>
      <c r="M82" s="14"/>
      <c r="N82" s="14"/>
      <c r="O82" s="14"/>
      <c r="P82" s="172" t="e">
        <f>(H82+(H82*'Portfolio Stats_RMS'!$C$7))/(F82*(1-'Portfolio Stats_RMS'!$C$6))</f>
        <v>#DIV/0!</v>
      </c>
      <c r="Q82" s="172" t="e">
        <f>(I82+(I82*'Portfolio Stats_RMS'!$C$7))/(F82*(1-'Portfolio Stats_RMS'!$C$6))</f>
        <v>#DIV/0!</v>
      </c>
      <c r="R82" s="172" t="e">
        <f>(J82+(J82*'Portfolio Stats_RMS'!$C$7))/(F82*(1-'Portfolio Stats_RMS'!$C$6))</f>
        <v>#DIV/0!</v>
      </c>
      <c r="S82" s="172" t="e">
        <f>(K82+(K82*'Portfolio Stats_RMS'!$C$7))/(F82*(1-'Portfolio Stats_RMS'!$C$6))</f>
        <v>#DIV/0!</v>
      </c>
      <c r="T82" s="172" t="e">
        <f>(L82+(L82*'Portfolio Stats_RMS'!$C$7))/(F82*(1-'Portfolio Stats_RMS'!$C$6))</f>
        <v>#DIV/0!</v>
      </c>
      <c r="U82" s="172" t="e">
        <f>(M82+(M82*'Portfolio Stats_RMS'!$C$7))/(F82*(1-'Portfolio Stats_RMS'!$C$6))</f>
        <v>#DIV/0!</v>
      </c>
      <c r="V82" s="172" t="e">
        <f>(N82+(N82*'Portfolio Stats_RMS'!$C$7))/(F82*(1-'Portfolio Stats_RMS'!$C$6))</f>
        <v>#DIV/0!</v>
      </c>
      <c r="W82" s="172" t="e">
        <f>(O82+(O82*'Portfolio Stats_RMS'!$C$7))/(F82*(1-'Portfolio Stats_RMS'!$C$6))</f>
        <v>#DIV/0!</v>
      </c>
    </row>
    <row r="83" spans="10:23" x14ac:dyDescent="0.25">
      <c r="J83" s="14"/>
      <c r="K83" s="14"/>
      <c r="L83" s="14"/>
      <c r="M83" s="14"/>
      <c r="N83" s="14"/>
      <c r="O83" s="14"/>
      <c r="P83" s="174" t="e">
        <f>(H83+(H83*'Portfolio Stats_RMS'!$C$7))/(F83*(1-'Portfolio Stats_RMS'!$C$6))</f>
        <v>#DIV/0!</v>
      </c>
      <c r="Q83" s="174" t="e">
        <f>(I83+(I83*'Portfolio Stats_RMS'!$C$7))/(F83*(1-'Portfolio Stats_RMS'!$C$6))</f>
        <v>#DIV/0!</v>
      </c>
      <c r="R83" s="174" t="e">
        <f>(J83+(J83*'Portfolio Stats_RMS'!$C$7))/(F83*(1-'Portfolio Stats_RMS'!$C$6))</f>
        <v>#DIV/0!</v>
      </c>
      <c r="S83" s="174" t="e">
        <f>(K83+(K83*'Portfolio Stats_RMS'!$C$7))/(F83*(1-'Portfolio Stats_RMS'!$C$6))</f>
        <v>#DIV/0!</v>
      </c>
      <c r="T83" s="174" t="e">
        <f>(L83+(L83*'Portfolio Stats_RMS'!$C$7))/(F83*(1-'Portfolio Stats_RMS'!$C$6))</f>
        <v>#DIV/0!</v>
      </c>
      <c r="U83" s="174" t="e">
        <f>(M83+(M83*'Portfolio Stats_RMS'!$C$7))/(F83*(1-'Portfolio Stats_RMS'!$C$6))</f>
        <v>#DIV/0!</v>
      </c>
      <c r="V83" s="174" t="e">
        <f>(N83+(N83*'Portfolio Stats_RMS'!$C$7))/(F83*(1-'Portfolio Stats_RMS'!$C$6))</f>
        <v>#DIV/0!</v>
      </c>
      <c r="W83" s="174" t="e">
        <f>(O83+(O83*'Portfolio Stats_RMS'!$C$7))/(F83*(1-'Portfolio Stats_RMS'!$C$6))</f>
        <v>#DIV/0!</v>
      </c>
    </row>
    <row r="84" spans="10:23" x14ac:dyDescent="0.25">
      <c r="J84" s="14"/>
      <c r="K84" s="14"/>
      <c r="L84" s="14"/>
      <c r="M84" s="14"/>
      <c r="N84" s="14"/>
      <c r="O84" s="14"/>
      <c r="P84" s="172" t="e">
        <f>(H84+(H84*'Portfolio Stats_RMS'!$C$7))/(F84*(1-'Portfolio Stats_RMS'!$C$6))</f>
        <v>#DIV/0!</v>
      </c>
      <c r="Q84" s="172" t="e">
        <f>(I84+(I84*'Portfolio Stats_RMS'!$C$7))/(F84*(1-'Portfolio Stats_RMS'!$C$6))</f>
        <v>#DIV/0!</v>
      </c>
      <c r="R84" s="172" t="e">
        <f>(J84+(J84*'Portfolio Stats_RMS'!$C$7))/(F84*(1-'Portfolio Stats_RMS'!$C$6))</f>
        <v>#DIV/0!</v>
      </c>
      <c r="S84" s="172" t="e">
        <f>(K84+(K84*'Portfolio Stats_RMS'!$C$7))/(F84*(1-'Portfolio Stats_RMS'!$C$6))</f>
        <v>#DIV/0!</v>
      </c>
      <c r="T84" s="172" t="e">
        <f>(L84+(L84*'Portfolio Stats_RMS'!$C$7))/(F84*(1-'Portfolio Stats_RMS'!$C$6))</f>
        <v>#DIV/0!</v>
      </c>
      <c r="U84" s="172" t="e">
        <f>(M84+(M84*'Portfolio Stats_RMS'!$C$7))/(F84*(1-'Portfolio Stats_RMS'!$C$6))</f>
        <v>#DIV/0!</v>
      </c>
      <c r="V84" s="172" t="e">
        <f>(N84+(N84*'Portfolio Stats_RMS'!$C$7))/(F84*(1-'Portfolio Stats_RMS'!$C$6))</f>
        <v>#DIV/0!</v>
      </c>
      <c r="W84" s="172" t="e">
        <f>(O84+(O84*'Portfolio Stats_RMS'!$C$7))/(F84*(1-'Portfolio Stats_RMS'!$C$6))</f>
        <v>#DIV/0!</v>
      </c>
    </row>
    <row r="85" spans="10:23" x14ac:dyDescent="0.25">
      <c r="J85" s="14"/>
      <c r="K85" s="14"/>
      <c r="L85" s="14"/>
      <c r="M85" s="14"/>
      <c r="N85" s="14"/>
      <c r="O85" s="14"/>
      <c r="P85" s="174" t="e">
        <f>(H85+(H85*'Portfolio Stats_RMS'!$C$7))/(F85*(1-'Portfolio Stats_RMS'!$C$6))</f>
        <v>#DIV/0!</v>
      </c>
      <c r="Q85" s="174" t="e">
        <f>(I85+(I85*'Portfolio Stats_RMS'!$C$7))/(F85*(1-'Portfolio Stats_RMS'!$C$6))</f>
        <v>#DIV/0!</v>
      </c>
      <c r="R85" s="174" t="e">
        <f>(J85+(J85*'Portfolio Stats_RMS'!$C$7))/(F85*(1-'Portfolio Stats_RMS'!$C$6))</f>
        <v>#DIV/0!</v>
      </c>
      <c r="S85" s="174" t="e">
        <f>(K85+(K85*'Portfolio Stats_RMS'!$C$7))/(F85*(1-'Portfolio Stats_RMS'!$C$6))</f>
        <v>#DIV/0!</v>
      </c>
      <c r="T85" s="174" t="e">
        <f>(L85+(L85*'Portfolio Stats_RMS'!$C$7))/(F85*(1-'Portfolio Stats_RMS'!$C$6))</f>
        <v>#DIV/0!</v>
      </c>
      <c r="U85" s="174" t="e">
        <f>(M85+(M85*'Portfolio Stats_RMS'!$C$7))/(F85*(1-'Portfolio Stats_RMS'!$C$6))</f>
        <v>#DIV/0!</v>
      </c>
      <c r="V85" s="174" t="e">
        <f>(N85+(N85*'Portfolio Stats_RMS'!$C$7))/(F85*(1-'Portfolio Stats_RMS'!$C$6))</f>
        <v>#DIV/0!</v>
      </c>
      <c r="W85" s="174" t="e">
        <f>(O85+(O85*'Portfolio Stats_RMS'!$C$7))/(F85*(1-'Portfolio Stats_RMS'!$C$6))</f>
        <v>#DIV/0!</v>
      </c>
    </row>
    <row r="86" spans="10:23" x14ac:dyDescent="0.25">
      <c r="J86" s="14"/>
      <c r="K86" s="14"/>
      <c r="L86" s="14"/>
      <c r="M86" s="14"/>
      <c r="N86" s="14"/>
      <c r="O86" s="14"/>
      <c r="P86" s="172" t="e">
        <f>(H86+(H86*'Portfolio Stats_RMS'!$C$7))/(F86*(1-'Portfolio Stats_RMS'!$C$6))</f>
        <v>#DIV/0!</v>
      </c>
      <c r="Q86" s="172" t="e">
        <f>(I86+(I86*'Portfolio Stats_RMS'!$C$7))/(F86*(1-'Portfolio Stats_RMS'!$C$6))</f>
        <v>#DIV/0!</v>
      </c>
      <c r="R86" s="172" t="e">
        <f>(J86+(J86*'Portfolio Stats_RMS'!$C$7))/(F86*(1-'Portfolio Stats_RMS'!$C$6))</f>
        <v>#DIV/0!</v>
      </c>
      <c r="S86" s="172" t="e">
        <f>(K86+(K86*'Portfolio Stats_RMS'!$C$7))/(F86*(1-'Portfolio Stats_RMS'!$C$6))</f>
        <v>#DIV/0!</v>
      </c>
      <c r="T86" s="172" t="e">
        <f>(L86+(L86*'Portfolio Stats_RMS'!$C$7))/(F86*(1-'Portfolio Stats_RMS'!$C$6))</f>
        <v>#DIV/0!</v>
      </c>
      <c r="U86" s="172" t="e">
        <f>(M86+(M86*'Portfolio Stats_RMS'!$C$7))/(F86*(1-'Portfolio Stats_RMS'!$C$6))</f>
        <v>#DIV/0!</v>
      </c>
      <c r="V86" s="172" t="e">
        <f>(N86+(N86*'Portfolio Stats_RMS'!$C$7))/(F86*(1-'Portfolio Stats_RMS'!$C$6))</f>
        <v>#DIV/0!</v>
      </c>
      <c r="W86" s="172" t="e">
        <f>(O86+(O86*'Portfolio Stats_RMS'!$C$7))/(F86*(1-'Portfolio Stats_RMS'!$C$6))</f>
        <v>#DIV/0!</v>
      </c>
    </row>
    <row r="87" spans="10:23" x14ac:dyDescent="0.25">
      <c r="J87" s="14"/>
      <c r="K87" s="14"/>
      <c r="L87" s="14"/>
      <c r="M87" s="14"/>
      <c r="N87" s="14"/>
      <c r="O87" s="14"/>
      <c r="P87" s="174" t="e">
        <f>(H87+(H87*'Portfolio Stats_RMS'!$C$7))/(F87*(1-'Portfolio Stats_RMS'!$C$6))</f>
        <v>#DIV/0!</v>
      </c>
      <c r="Q87" s="174" t="e">
        <f>(I87+(I87*'Portfolio Stats_RMS'!$C$7))/(F87*(1-'Portfolio Stats_RMS'!$C$6))</f>
        <v>#DIV/0!</v>
      </c>
      <c r="R87" s="174" t="e">
        <f>(J87+(J87*'Portfolio Stats_RMS'!$C$7))/(F87*(1-'Portfolio Stats_RMS'!$C$6))</f>
        <v>#DIV/0!</v>
      </c>
      <c r="S87" s="174" t="e">
        <f>(K87+(K87*'Portfolio Stats_RMS'!$C$7))/(F87*(1-'Portfolio Stats_RMS'!$C$6))</f>
        <v>#DIV/0!</v>
      </c>
      <c r="T87" s="174" t="e">
        <f>(L87+(L87*'Portfolio Stats_RMS'!$C$7))/(F87*(1-'Portfolio Stats_RMS'!$C$6))</f>
        <v>#DIV/0!</v>
      </c>
      <c r="U87" s="174" t="e">
        <f>(M87+(M87*'Portfolio Stats_RMS'!$C$7))/(F87*(1-'Portfolio Stats_RMS'!$C$6))</f>
        <v>#DIV/0!</v>
      </c>
      <c r="V87" s="174" t="e">
        <f>(N87+(N87*'Portfolio Stats_RMS'!$C$7))/(F87*(1-'Portfolio Stats_RMS'!$C$6))</f>
        <v>#DIV/0!</v>
      </c>
      <c r="W87" s="174" t="e">
        <f>(O87+(O87*'Portfolio Stats_RMS'!$C$7))/(F87*(1-'Portfolio Stats_RMS'!$C$6))</f>
        <v>#DIV/0!</v>
      </c>
    </row>
    <row r="88" spans="10:23" x14ac:dyDescent="0.25">
      <c r="J88" s="14"/>
      <c r="K88" s="14"/>
      <c r="L88" s="14"/>
      <c r="M88" s="14"/>
      <c r="N88" s="14"/>
      <c r="O88" s="14"/>
      <c r="P88" s="172" t="e">
        <f>(H88+(H88*'Portfolio Stats_RMS'!$C$7))/(F88*(1-'Portfolio Stats_RMS'!$C$6))</f>
        <v>#DIV/0!</v>
      </c>
      <c r="Q88" s="172" t="e">
        <f>(I88+(I88*'Portfolio Stats_RMS'!$C$7))/(F88*(1-'Portfolio Stats_RMS'!$C$6))</f>
        <v>#DIV/0!</v>
      </c>
      <c r="R88" s="172" t="e">
        <f>(J88+(J88*'Portfolio Stats_RMS'!$C$7))/(F88*(1-'Portfolio Stats_RMS'!$C$6))</f>
        <v>#DIV/0!</v>
      </c>
      <c r="S88" s="172" t="e">
        <f>(K88+(K88*'Portfolio Stats_RMS'!$C$7))/(F88*(1-'Portfolio Stats_RMS'!$C$6))</f>
        <v>#DIV/0!</v>
      </c>
      <c r="T88" s="172" t="e">
        <f>(L88+(L88*'Portfolio Stats_RMS'!$C$7))/(F88*(1-'Portfolio Stats_RMS'!$C$6))</f>
        <v>#DIV/0!</v>
      </c>
      <c r="U88" s="172" t="e">
        <f>(M88+(M88*'Portfolio Stats_RMS'!$C$7))/(F88*(1-'Portfolio Stats_RMS'!$C$6))</f>
        <v>#DIV/0!</v>
      </c>
      <c r="V88" s="172" t="e">
        <f>(N88+(N88*'Portfolio Stats_RMS'!$C$7))/(F88*(1-'Portfolio Stats_RMS'!$C$6))</f>
        <v>#DIV/0!</v>
      </c>
      <c r="W88" s="172" t="e">
        <f>(O88+(O88*'Portfolio Stats_RMS'!$C$7))/(F88*(1-'Portfolio Stats_RMS'!$C$6))</f>
        <v>#DIV/0!</v>
      </c>
    </row>
    <row r="89" spans="10:23" x14ac:dyDescent="0.25">
      <c r="J89" s="14"/>
      <c r="K89" s="14"/>
      <c r="L89" s="14"/>
      <c r="M89" s="14"/>
      <c r="N89" s="14"/>
      <c r="O89" s="14"/>
      <c r="P89" s="174" t="e">
        <f>(H89+(H89*'Portfolio Stats_RMS'!$C$7))/(F89*(1-'Portfolio Stats_RMS'!$C$6))</f>
        <v>#DIV/0!</v>
      </c>
      <c r="Q89" s="174" t="e">
        <f>(I89+(I89*'Portfolio Stats_RMS'!$C$7))/(F89*(1-'Portfolio Stats_RMS'!$C$6))</f>
        <v>#DIV/0!</v>
      </c>
      <c r="R89" s="174" t="e">
        <f>(J89+(J89*'Portfolio Stats_RMS'!$C$7))/(F89*(1-'Portfolio Stats_RMS'!$C$6))</f>
        <v>#DIV/0!</v>
      </c>
      <c r="S89" s="174" t="e">
        <f>(K89+(K89*'Portfolio Stats_RMS'!$C$7))/(F89*(1-'Portfolio Stats_RMS'!$C$6))</f>
        <v>#DIV/0!</v>
      </c>
      <c r="T89" s="174" t="e">
        <f>(L89+(L89*'Portfolio Stats_RMS'!$C$7))/(F89*(1-'Portfolio Stats_RMS'!$C$6))</f>
        <v>#DIV/0!</v>
      </c>
      <c r="U89" s="174" t="e">
        <f>(M89+(M89*'Portfolio Stats_RMS'!$C$7))/(F89*(1-'Portfolio Stats_RMS'!$C$6))</f>
        <v>#DIV/0!</v>
      </c>
      <c r="V89" s="174" t="e">
        <f>(N89+(N89*'Portfolio Stats_RMS'!$C$7))/(F89*(1-'Portfolio Stats_RMS'!$C$6))</f>
        <v>#DIV/0!</v>
      </c>
      <c r="W89" s="174" t="e">
        <f>(O89+(O89*'Portfolio Stats_RMS'!$C$7))/(F89*(1-'Portfolio Stats_RMS'!$C$6))</f>
        <v>#DIV/0!</v>
      </c>
    </row>
    <row r="90" spans="10:23" x14ac:dyDescent="0.25">
      <c r="J90" s="14"/>
      <c r="K90" s="14"/>
      <c r="L90" s="14"/>
      <c r="M90" s="14"/>
      <c r="N90" s="14"/>
      <c r="O90" s="14"/>
      <c r="P90" s="172" t="e">
        <f>(H90+(H90*'Portfolio Stats_RMS'!$C$7))/(F90*(1-'Portfolio Stats_RMS'!$C$6))</f>
        <v>#DIV/0!</v>
      </c>
      <c r="Q90" s="172" t="e">
        <f>(I90+(I90*'Portfolio Stats_RMS'!$C$7))/(F90*(1-'Portfolio Stats_RMS'!$C$6))</f>
        <v>#DIV/0!</v>
      </c>
      <c r="R90" s="172" t="e">
        <f>(J90+(J90*'Portfolio Stats_RMS'!$C$7))/(F90*(1-'Portfolio Stats_RMS'!$C$6))</f>
        <v>#DIV/0!</v>
      </c>
      <c r="S90" s="172" t="e">
        <f>(K90+(K90*'Portfolio Stats_RMS'!$C$7))/(F90*(1-'Portfolio Stats_RMS'!$C$6))</f>
        <v>#DIV/0!</v>
      </c>
      <c r="T90" s="172" t="e">
        <f>(L90+(L90*'Portfolio Stats_RMS'!$C$7))/(F90*(1-'Portfolio Stats_RMS'!$C$6))</f>
        <v>#DIV/0!</v>
      </c>
      <c r="U90" s="172" t="e">
        <f>(M90+(M90*'Portfolio Stats_RMS'!$C$7))/(F90*(1-'Portfolio Stats_RMS'!$C$6))</f>
        <v>#DIV/0!</v>
      </c>
      <c r="V90" s="172" t="e">
        <f>(N90+(N90*'Portfolio Stats_RMS'!$C$7))/(F90*(1-'Portfolio Stats_RMS'!$C$6))</f>
        <v>#DIV/0!</v>
      </c>
      <c r="W90" s="172" t="e">
        <f>(O90+(O90*'Portfolio Stats_RMS'!$C$7))/(F90*(1-'Portfolio Stats_RMS'!$C$6))</f>
        <v>#DIV/0!</v>
      </c>
    </row>
    <row r="91" spans="10:23" x14ac:dyDescent="0.25">
      <c r="J91" s="14"/>
      <c r="K91" s="14"/>
      <c r="L91" s="14"/>
      <c r="M91" s="14"/>
      <c r="N91" s="14"/>
      <c r="O91" s="14"/>
      <c r="P91" s="174" t="e">
        <f>(H91+(H91*'Portfolio Stats_RMS'!$C$7))/(F91*(1-'Portfolio Stats_RMS'!$C$6))</f>
        <v>#DIV/0!</v>
      </c>
      <c r="Q91" s="174" t="e">
        <f>(I91+(I91*'Portfolio Stats_RMS'!$C$7))/(F91*(1-'Portfolio Stats_RMS'!$C$6))</f>
        <v>#DIV/0!</v>
      </c>
      <c r="R91" s="174" t="e">
        <f>(J91+(J91*'Portfolio Stats_RMS'!$C$7))/(F91*(1-'Portfolio Stats_RMS'!$C$6))</f>
        <v>#DIV/0!</v>
      </c>
      <c r="S91" s="174" t="e">
        <f>(K91+(K91*'Portfolio Stats_RMS'!$C$7))/(F91*(1-'Portfolio Stats_RMS'!$C$6))</f>
        <v>#DIV/0!</v>
      </c>
      <c r="T91" s="174" t="e">
        <f>(L91+(L91*'Portfolio Stats_RMS'!$C$7))/(F91*(1-'Portfolio Stats_RMS'!$C$6))</f>
        <v>#DIV/0!</v>
      </c>
      <c r="U91" s="174" t="e">
        <f>(M91+(M91*'Portfolio Stats_RMS'!$C$7))/(F91*(1-'Portfolio Stats_RMS'!$C$6))</f>
        <v>#DIV/0!</v>
      </c>
      <c r="V91" s="174" t="e">
        <f>(N91+(N91*'Portfolio Stats_RMS'!$C$7))/(F91*(1-'Portfolio Stats_RMS'!$C$6))</f>
        <v>#DIV/0!</v>
      </c>
      <c r="W91" s="174" t="e">
        <f>(O91+(O91*'Portfolio Stats_RMS'!$C$7))/(F91*(1-'Portfolio Stats_RMS'!$C$6))</f>
        <v>#DIV/0!</v>
      </c>
    </row>
    <row r="92" spans="10:23" x14ac:dyDescent="0.25">
      <c r="J92" s="14"/>
      <c r="K92" s="14"/>
      <c r="L92" s="14"/>
      <c r="M92" s="14"/>
      <c r="N92" s="14"/>
      <c r="O92" s="14"/>
      <c r="P92" s="172" t="e">
        <f>(H92+(H92*'Portfolio Stats_RMS'!$C$7))/(F92*(1-'Portfolio Stats_RMS'!$C$6))</f>
        <v>#DIV/0!</v>
      </c>
      <c r="Q92" s="172" t="e">
        <f>(I92+(I92*'Portfolio Stats_RMS'!$C$7))/(F92*(1-'Portfolio Stats_RMS'!$C$6))</f>
        <v>#DIV/0!</v>
      </c>
      <c r="R92" s="172" t="e">
        <f>(J92+(J92*'Portfolio Stats_RMS'!$C$7))/(F92*(1-'Portfolio Stats_RMS'!$C$6))</f>
        <v>#DIV/0!</v>
      </c>
      <c r="S92" s="172" t="e">
        <f>(K92+(K92*'Portfolio Stats_RMS'!$C$7))/(F92*(1-'Portfolio Stats_RMS'!$C$6))</f>
        <v>#DIV/0!</v>
      </c>
      <c r="T92" s="172" t="e">
        <f>(L92+(L92*'Portfolio Stats_RMS'!$C$7))/(F92*(1-'Portfolio Stats_RMS'!$C$6))</f>
        <v>#DIV/0!</v>
      </c>
      <c r="U92" s="172" t="e">
        <f>(M92+(M92*'Portfolio Stats_RMS'!$C$7))/(F92*(1-'Portfolio Stats_RMS'!$C$6))</f>
        <v>#DIV/0!</v>
      </c>
      <c r="V92" s="172" t="e">
        <f>(N92+(N92*'Portfolio Stats_RMS'!$C$7))/(F92*(1-'Portfolio Stats_RMS'!$C$6))</f>
        <v>#DIV/0!</v>
      </c>
      <c r="W92" s="172" t="e">
        <f>(O92+(O92*'Portfolio Stats_RMS'!$C$7))/(F92*(1-'Portfolio Stats_RMS'!$C$6))</f>
        <v>#DIV/0!</v>
      </c>
    </row>
    <row r="93" spans="10:23" x14ac:dyDescent="0.25">
      <c r="J93" s="14"/>
      <c r="K93" s="14"/>
      <c r="L93" s="14"/>
      <c r="M93" s="14"/>
      <c r="N93" s="14"/>
      <c r="O93" s="14"/>
      <c r="P93" s="174" t="e">
        <f>(H93+(H93*'Portfolio Stats_RMS'!$C$7))/(F93*(1-'Portfolio Stats_RMS'!$C$6))</f>
        <v>#DIV/0!</v>
      </c>
      <c r="Q93" s="174" t="e">
        <f>(I93+(I93*'Portfolio Stats_RMS'!$C$7))/(F93*(1-'Portfolio Stats_RMS'!$C$6))</f>
        <v>#DIV/0!</v>
      </c>
      <c r="R93" s="174" t="e">
        <f>(J93+(J93*'Portfolio Stats_RMS'!$C$7))/(F93*(1-'Portfolio Stats_RMS'!$C$6))</f>
        <v>#DIV/0!</v>
      </c>
      <c r="S93" s="174" t="e">
        <f>(K93+(K93*'Portfolio Stats_RMS'!$C$7))/(F93*(1-'Portfolio Stats_RMS'!$C$6))</f>
        <v>#DIV/0!</v>
      </c>
      <c r="T93" s="174" t="e">
        <f>(L93+(L93*'Portfolio Stats_RMS'!$C$7))/(F93*(1-'Portfolio Stats_RMS'!$C$6))</f>
        <v>#DIV/0!</v>
      </c>
      <c r="U93" s="174" t="e">
        <f>(M93+(M93*'Portfolio Stats_RMS'!$C$7))/(F93*(1-'Portfolio Stats_RMS'!$C$6))</f>
        <v>#DIV/0!</v>
      </c>
      <c r="V93" s="174" t="e">
        <f>(N93+(N93*'Portfolio Stats_RMS'!$C$7))/(F93*(1-'Portfolio Stats_RMS'!$C$6))</f>
        <v>#DIV/0!</v>
      </c>
      <c r="W93" s="174" t="e">
        <f>(O93+(O93*'Portfolio Stats_RMS'!$C$7))/(F93*(1-'Portfolio Stats_RMS'!$C$6))</f>
        <v>#DIV/0!</v>
      </c>
    </row>
    <row r="94" spans="10:23" x14ac:dyDescent="0.25">
      <c r="J94" s="14"/>
      <c r="K94" s="14"/>
      <c r="L94" s="14"/>
      <c r="M94" s="14"/>
      <c r="N94" s="14"/>
      <c r="O94" s="14"/>
      <c r="P94" s="172" t="e">
        <f>(H94+(H94*'Portfolio Stats_RMS'!$C$7))/(F94*(1-'Portfolio Stats_RMS'!$C$6))</f>
        <v>#DIV/0!</v>
      </c>
      <c r="Q94" s="172" t="e">
        <f>(I94+(I94*'Portfolio Stats_RMS'!$C$7))/(F94*(1-'Portfolio Stats_RMS'!$C$6))</f>
        <v>#DIV/0!</v>
      </c>
      <c r="R94" s="172" t="e">
        <f>(J94+(J94*'Portfolio Stats_RMS'!$C$7))/(F94*(1-'Portfolio Stats_RMS'!$C$6))</f>
        <v>#DIV/0!</v>
      </c>
      <c r="S94" s="172" t="e">
        <f>(K94+(K94*'Portfolio Stats_RMS'!$C$7))/(F94*(1-'Portfolio Stats_RMS'!$C$6))</f>
        <v>#DIV/0!</v>
      </c>
      <c r="T94" s="172" t="e">
        <f>(L94+(L94*'Portfolio Stats_RMS'!$C$7))/(F94*(1-'Portfolio Stats_RMS'!$C$6))</f>
        <v>#DIV/0!</v>
      </c>
      <c r="U94" s="172" t="e">
        <f>(M94+(M94*'Portfolio Stats_RMS'!$C$7))/(F94*(1-'Portfolio Stats_RMS'!$C$6))</f>
        <v>#DIV/0!</v>
      </c>
      <c r="V94" s="172" t="e">
        <f>(N94+(N94*'Portfolio Stats_RMS'!$C$7))/(F94*(1-'Portfolio Stats_RMS'!$C$6))</f>
        <v>#DIV/0!</v>
      </c>
      <c r="W94" s="172" t="e">
        <f>(O94+(O94*'Portfolio Stats_RMS'!$C$7))/(F94*(1-'Portfolio Stats_RMS'!$C$6))</f>
        <v>#DIV/0!</v>
      </c>
    </row>
    <row r="95" spans="10:23" x14ac:dyDescent="0.25">
      <c r="J95" s="14"/>
      <c r="K95" s="14"/>
      <c r="L95" s="14"/>
      <c r="M95" s="14"/>
      <c r="N95" s="14"/>
      <c r="O95" s="14"/>
      <c r="P95" s="174" t="e">
        <f>(H95+(H95*'Portfolio Stats_RMS'!$C$7))/(F95*(1-'Portfolio Stats_RMS'!$C$6))</f>
        <v>#DIV/0!</v>
      </c>
      <c r="Q95" s="174" t="e">
        <f>(I95+(I95*'Portfolio Stats_RMS'!$C$7))/(F95*(1-'Portfolio Stats_RMS'!$C$6))</f>
        <v>#DIV/0!</v>
      </c>
      <c r="R95" s="174" t="e">
        <f>(J95+(J95*'Portfolio Stats_RMS'!$C$7))/(F95*(1-'Portfolio Stats_RMS'!$C$6))</f>
        <v>#DIV/0!</v>
      </c>
      <c r="S95" s="174" t="e">
        <f>(K95+(K95*'Portfolio Stats_RMS'!$C$7))/(F95*(1-'Portfolio Stats_RMS'!$C$6))</f>
        <v>#DIV/0!</v>
      </c>
      <c r="T95" s="174" t="e">
        <f>(L95+(L95*'Portfolio Stats_RMS'!$C$7))/(F95*(1-'Portfolio Stats_RMS'!$C$6))</f>
        <v>#DIV/0!</v>
      </c>
      <c r="U95" s="174" t="e">
        <f>(M95+(M95*'Portfolio Stats_RMS'!$C$7))/(F95*(1-'Portfolio Stats_RMS'!$C$6))</f>
        <v>#DIV/0!</v>
      </c>
      <c r="V95" s="174" t="e">
        <f>(N95+(N95*'Portfolio Stats_RMS'!$C$7))/(F95*(1-'Portfolio Stats_RMS'!$C$6))</f>
        <v>#DIV/0!</v>
      </c>
      <c r="W95" s="174" t="e">
        <f>(O95+(O95*'Portfolio Stats_RMS'!$C$7))/(F95*(1-'Portfolio Stats_RMS'!$C$6))</f>
        <v>#DIV/0!</v>
      </c>
    </row>
    <row r="96" spans="10:23" x14ac:dyDescent="0.25">
      <c r="J96" s="14"/>
      <c r="K96" s="14"/>
      <c r="L96" s="14"/>
      <c r="M96" s="14"/>
      <c r="N96" s="14"/>
      <c r="O96" s="14"/>
      <c r="P96" s="172" t="e">
        <f>(H96+(H96*'Portfolio Stats_RMS'!$C$7))/(F96*(1-'Portfolio Stats_RMS'!$C$6))</f>
        <v>#DIV/0!</v>
      </c>
      <c r="Q96" s="172" t="e">
        <f>(I96+(I96*'Portfolio Stats_RMS'!$C$7))/(F96*(1-'Portfolio Stats_RMS'!$C$6))</f>
        <v>#DIV/0!</v>
      </c>
      <c r="R96" s="172" t="e">
        <f>(J96+(J96*'Portfolio Stats_RMS'!$C$7))/(F96*(1-'Portfolio Stats_RMS'!$C$6))</f>
        <v>#DIV/0!</v>
      </c>
      <c r="S96" s="172" t="e">
        <f>(K96+(K96*'Portfolio Stats_RMS'!$C$7))/(F96*(1-'Portfolio Stats_RMS'!$C$6))</f>
        <v>#DIV/0!</v>
      </c>
      <c r="T96" s="172" t="e">
        <f>(L96+(L96*'Portfolio Stats_RMS'!$C$7))/(F96*(1-'Portfolio Stats_RMS'!$C$6))</f>
        <v>#DIV/0!</v>
      </c>
      <c r="U96" s="172" t="e">
        <f>(M96+(M96*'Portfolio Stats_RMS'!$C$7))/(F96*(1-'Portfolio Stats_RMS'!$C$6))</f>
        <v>#DIV/0!</v>
      </c>
      <c r="V96" s="172" t="e">
        <f>(N96+(N96*'Portfolio Stats_RMS'!$C$7))/(F96*(1-'Portfolio Stats_RMS'!$C$6))</f>
        <v>#DIV/0!</v>
      </c>
      <c r="W96" s="172" t="e">
        <f>(O96+(O96*'Portfolio Stats_RMS'!$C$7))/(F96*(1-'Portfolio Stats_RMS'!$C$6))</f>
        <v>#DIV/0!</v>
      </c>
    </row>
    <row r="97" spans="10:23" x14ac:dyDescent="0.25">
      <c r="J97" s="14"/>
      <c r="K97" s="14"/>
      <c r="L97" s="14"/>
      <c r="M97" s="14"/>
      <c r="N97" s="14"/>
      <c r="O97" s="14"/>
      <c r="P97" s="174" t="e">
        <f>(H97+(H97*'Portfolio Stats_RMS'!$C$7))/(F97*(1-'Portfolio Stats_RMS'!$C$6))</f>
        <v>#DIV/0!</v>
      </c>
      <c r="Q97" s="174" t="e">
        <f>(I97+(I97*'Portfolio Stats_RMS'!$C$7))/(F97*(1-'Portfolio Stats_RMS'!$C$6))</f>
        <v>#DIV/0!</v>
      </c>
      <c r="R97" s="174" t="e">
        <f>(J97+(J97*'Portfolio Stats_RMS'!$C$7))/(F97*(1-'Portfolio Stats_RMS'!$C$6))</f>
        <v>#DIV/0!</v>
      </c>
      <c r="S97" s="174" t="e">
        <f>(K97+(K97*'Portfolio Stats_RMS'!$C$7))/(F97*(1-'Portfolio Stats_RMS'!$C$6))</f>
        <v>#DIV/0!</v>
      </c>
      <c r="T97" s="174" t="e">
        <f>(L97+(L97*'Portfolio Stats_RMS'!$C$7))/(F97*(1-'Portfolio Stats_RMS'!$C$6))</f>
        <v>#DIV/0!</v>
      </c>
      <c r="U97" s="174" t="e">
        <f>(M97+(M97*'Portfolio Stats_RMS'!$C$7))/(F97*(1-'Portfolio Stats_RMS'!$C$6))</f>
        <v>#DIV/0!</v>
      </c>
      <c r="V97" s="174" t="e">
        <f>(N97+(N97*'Portfolio Stats_RMS'!$C$7))/(F97*(1-'Portfolio Stats_RMS'!$C$6))</f>
        <v>#DIV/0!</v>
      </c>
      <c r="W97" s="174" t="e">
        <f>(O97+(O97*'Portfolio Stats_RMS'!$C$7))/(F97*(1-'Portfolio Stats_RMS'!$C$6))</f>
        <v>#DIV/0!</v>
      </c>
    </row>
    <row r="98" spans="10:23" x14ac:dyDescent="0.25">
      <c r="J98" s="14"/>
      <c r="K98" s="14"/>
      <c r="L98" s="14"/>
      <c r="M98" s="14"/>
      <c r="N98" s="14"/>
      <c r="O98" s="14"/>
      <c r="P98" s="172" t="e">
        <f>(H98+(H98*'Portfolio Stats_RMS'!$C$7))/(F98*(1-'Portfolio Stats_RMS'!$C$6))</f>
        <v>#DIV/0!</v>
      </c>
      <c r="Q98" s="172" t="e">
        <f>(I98+(I98*'Portfolio Stats_RMS'!$C$7))/(F98*(1-'Portfolio Stats_RMS'!$C$6))</f>
        <v>#DIV/0!</v>
      </c>
      <c r="R98" s="172" t="e">
        <f>(J98+(J98*'Portfolio Stats_RMS'!$C$7))/(F98*(1-'Portfolio Stats_RMS'!$C$6))</f>
        <v>#DIV/0!</v>
      </c>
      <c r="S98" s="172" t="e">
        <f>(K98+(K98*'Portfolio Stats_RMS'!$C$7))/(F98*(1-'Portfolio Stats_RMS'!$C$6))</f>
        <v>#DIV/0!</v>
      </c>
      <c r="T98" s="172" t="e">
        <f>(L98+(L98*'Portfolio Stats_RMS'!$C$7))/(F98*(1-'Portfolio Stats_RMS'!$C$6))</f>
        <v>#DIV/0!</v>
      </c>
      <c r="U98" s="172" t="e">
        <f>(M98+(M98*'Portfolio Stats_RMS'!$C$7))/(F98*(1-'Portfolio Stats_RMS'!$C$6))</f>
        <v>#DIV/0!</v>
      </c>
      <c r="V98" s="172" t="e">
        <f>(N98+(N98*'Portfolio Stats_RMS'!$C$7))/(F98*(1-'Portfolio Stats_RMS'!$C$6))</f>
        <v>#DIV/0!</v>
      </c>
      <c r="W98" s="172" t="e">
        <f>(O98+(O98*'Portfolio Stats_RMS'!$C$7))/(F98*(1-'Portfolio Stats_RMS'!$C$6))</f>
        <v>#DIV/0!</v>
      </c>
    </row>
    <row r="99" spans="10:23" x14ac:dyDescent="0.25">
      <c r="J99" s="14"/>
      <c r="K99" s="14"/>
      <c r="L99" s="14"/>
      <c r="M99" s="14"/>
      <c r="N99" s="14"/>
      <c r="O99" s="14"/>
      <c r="P99" s="174" t="e">
        <f>(H99+(H99*'Portfolio Stats_RMS'!$C$7))/(F99*(1-'Portfolio Stats_RMS'!$C$6))</f>
        <v>#DIV/0!</v>
      </c>
      <c r="Q99" s="174" t="e">
        <f>(I99+(I99*'Portfolio Stats_RMS'!$C$7))/(F99*(1-'Portfolio Stats_RMS'!$C$6))</f>
        <v>#DIV/0!</v>
      </c>
      <c r="R99" s="174" t="e">
        <f>(J99+(J99*'Portfolio Stats_RMS'!$C$7))/(F99*(1-'Portfolio Stats_RMS'!$C$6))</f>
        <v>#DIV/0!</v>
      </c>
      <c r="S99" s="174" t="e">
        <f>(K99+(K99*'Portfolio Stats_RMS'!$C$7))/(F99*(1-'Portfolio Stats_RMS'!$C$6))</f>
        <v>#DIV/0!</v>
      </c>
      <c r="T99" s="174" t="e">
        <f>(L99+(L99*'Portfolio Stats_RMS'!$C$7))/(F99*(1-'Portfolio Stats_RMS'!$C$6))</f>
        <v>#DIV/0!</v>
      </c>
      <c r="U99" s="174" t="e">
        <f>(M99+(M99*'Portfolio Stats_RMS'!$C$7))/(F99*(1-'Portfolio Stats_RMS'!$C$6))</f>
        <v>#DIV/0!</v>
      </c>
      <c r="V99" s="174" t="e">
        <f>(N99+(N99*'Portfolio Stats_RMS'!$C$7))/(F99*(1-'Portfolio Stats_RMS'!$C$6))</f>
        <v>#DIV/0!</v>
      </c>
      <c r="W99" s="174" t="e">
        <f>(O99+(O99*'Portfolio Stats_RMS'!$C$7))/(F99*(1-'Portfolio Stats_RMS'!$C$6))</f>
        <v>#DIV/0!</v>
      </c>
    </row>
    <row r="100" spans="10:23" x14ac:dyDescent="0.25">
      <c r="J100" s="14"/>
      <c r="K100" s="14"/>
      <c r="L100" s="14"/>
      <c r="M100" s="14"/>
      <c r="N100" s="14"/>
      <c r="O100" s="14"/>
      <c r="P100" s="172" t="e">
        <f>(H100+(H100*'Portfolio Stats_RMS'!$C$7))/(F100*(1-'Portfolio Stats_RMS'!$C$6))</f>
        <v>#DIV/0!</v>
      </c>
      <c r="Q100" s="172" t="e">
        <f>(I100+(I100*'Portfolio Stats_RMS'!$C$7))/(F100*(1-'Portfolio Stats_RMS'!$C$6))</f>
        <v>#DIV/0!</v>
      </c>
      <c r="R100" s="172" t="e">
        <f>(J100+(J100*'Portfolio Stats_RMS'!$C$7))/(F100*(1-'Portfolio Stats_RMS'!$C$6))</f>
        <v>#DIV/0!</v>
      </c>
      <c r="S100" s="172" t="e">
        <f>(K100+(K100*'Portfolio Stats_RMS'!$C$7))/(F100*(1-'Portfolio Stats_RMS'!$C$6))</f>
        <v>#DIV/0!</v>
      </c>
      <c r="T100" s="172" t="e">
        <f>(L100+(L100*'Portfolio Stats_RMS'!$C$7))/(F100*(1-'Portfolio Stats_RMS'!$C$6))</f>
        <v>#DIV/0!</v>
      </c>
      <c r="U100" s="172" t="e">
        <f>(M100+(M100*'Portfolio Stats_RMS'!$C$7))/(F100*(1-'Portfolio Stats_RMS'!$C$6))</f>
        <v>#DIV/0!</v>
      </c>
      <c r="V100" s="172" t="e">
        <f>(N100+(N100*'Portfolio Stats_RMS'!$C$7))/(F100*(1-'Portfolio Stats_RMS'!$C$6))</f>
        <v>#DIV/0!</v>
      </c>
      <c r="W100" s="172" t="e">
        <f>(O100+(O100*'Portfolio Stats_RMS'!$C$7))/(F100*(1-'Portfolio Stats_RMS'!$C$6))</f>
        <v>#DIV/0!</v>
      </c>
    </row>
    <row r="101" spans="10:23" x14ac:dyDescent="0.25">
      <c r="J101" s="14"/>
      <c r="K101" s="14"/>
      <c r="L101" s="14"/>
      <c r="M101" s="14"/>
      <c r="N101" s="14"/>
      <c r="O101" s="14"/>
      <c r="P101" s="174" t="e">
        <f>(H101+(H101*'Portfolio Stats_RMS'!$C$7))/(F101*(1-'Portfolio Stats_RMS'!$C$6))</f>
        <v>#DIV/0!</v>
      </c>
      <c r="Q101" s="174" t="e">
        <f>(I101+(I101*'Portfolio Stats_RMS'!$C$7))/(F101*(1-'Portfolio Stats_RMS'!$C$6))</f>
        <v>#DIV/0!</v>
      </c>
      <c r="R101" s="174" t="e">
        <f>(J101+(J101*'Portfolio Stats_RMS'!$C$7))/(F101*(1-'Portfolio Stats_RMS'!$C$6))</f>
        <v>#DIV/0!</v>
      </c>
      <c r="S101" s="174" t="e">
        <f>(K101+(K101*'Portfolio Stats_RMS'!$C$7))/(F101*(1-'Portfolio Stats_RMS'!$C$6))</f>
        <v>#DIV/0!</v>
      </c>
      <c r="T101" s="174" t="e">
        <f>(L101+(L101*'Portfolio Stats_RMS'!$C$7))/(F101*(1-'Portfolio Stats_RMS'!$C$6))</f>
        <v>#DIV/0!</v>
      </c>
      <c r="U101" s="174" t="e">
        <f>(M101+(M101*'Portfolio Stats_RMS'!$C$7))/(F101*(1-'Portfolio Stats_RMS'!$C$6))</f>
        <v>#DIV/0!</v>
      </c>
      <c r="V101" s="174" t="e">
        <f>(N101+(N101*'Portfolio Stats_RMS'!$C$7))/(F101*(1-'Portfolio Stats_RMS'!$C$6))</f>
        <v>#DIV/0!</v>
      </c>
      <c r="W101" s="174" t="e">
        <f>(O101+(O101*'Portfolio Stats_RMS'!$C$7))/(F101*(1-'Portfolio Stats_RMS'!$C$6))</f>
        <v>#DIV/0!</v>
      </c>
    </row>
    <row r="102" spans="10:23" x14ac:dyDescent="0.25">
      <c r="J102" s="14"/>
      <c r="K102" s="14"/>
      <c r="L102" s="14"/>
      <c r="M102" s="14"/>
      <c r="N102" s="14"/>
      <c r="O102" s="14"/>
      <c r="P102" s="172" t="e">
        <f>(H102+(H102*'Portfolio Stats_RMS'!$C$7))/(F102*(1-'Portfolio Stats_RMS'!$C$6))</f>
        <v>#DIV/0!</v>
      </c>
      <c r="Q102" s="172" t="e">
        <f>(I102+(I102*'Portfolio Stats_RMS'!$C$7))/(F102*(1-'Portfolio Stats_RMS'!$C$6))</f>
        <v>#DIV/0!</v>
      </c>
      <c r="R102" s="172" t="e">
        <f>(J102+(J102*'Portfolio Stats_RMS'!$C$7))/(F102*(1-'Portfolio Stats_RMS'!$C$6))</f>
        <v>#DIV/0!</v>
      </c>
      <c r="S102" s="172" t="e">
        <f>(K102+(K102*'Portfolio Stats_RMS'!$C$7))/(F102*(1-'Portfolio Stats_RMS'!$C$6))</f>
        <v>#DIV/0!</v>
      </c>
      <c r="T102" s="172" t="e">
        <f>(L102+(L102*'Portfolio Stats_RMS'!$C$7))/(F102*(1-'Portfolio Stats_RMS'!$C$6))</f>
        <v>#DIV/0!</v>
      </c>
      <c r="U102" s="172" t="e">
        <f>(M102+(M102*'Portfolio Stats_RMS'!$C$7))/(F102*(1-'Portfolio Stats_RMS'!$C$6))</f>
        <v>#DIV/0!</v>
      </c>
      <c r="V102" s="172" t="e">
        <f>(N102+(N102*'Portfolio Stats_RMS'!$C$7))/(F102*(1-'Portfolio Stats_RMS'!$C$6))</f>
        <v>#DIV/0!</v>
      </c>
      <c r="W102" s="172" t="e">
        <f>(O102+(O102*'Portfolio Stats_RMS'!$C$7))/(F102*(1-'Portfolio Stats_RMS'!$C$6))</f>
        <v>#DIV/0!</v>
      </c>
    </row>
    <row r="103" spans="10:23" x14ac:dyDescent="0.25">
      <c r="J103" s="14"/>
      <c r="K103" s="14"/>
      <c r="L103" s="14"/>
      <c r="M103" s="14"/>
      <c r="N103" s="14"/>
      <c r="O103" s="14"/>
      <c r="P103" s="174" t="e">
        <f>(H103+(H103*'Portfolio Stats_RMS'!$C$7))/(F103*(1-'Portfolio Stats_RMS'!$C$6))</f>
        <v>#DIV/0!</v>
      </c>
      <c r="Q103" s="174" t="e">
        <f>(I103+(I103*'Portfolio Stats_RMS'!$C$7))/(F103*(1-'Portfolio Stats_RMS'!$C$6))</f>
        <v>#DIV/0!</v>
      </c>
      <c r="R103" s="174" t="e">
        <f>(J103+(J103*'Portfolio Stats_RMS'!$C$7))/(F103*(1-'Portfolio Stats_RMS'!$C$6))</f>
        <v>#DIV/0!</v>
      </c>
      <c r="S103" s="174" t="e">
        <f>(K103+(K103*'Portfolio Stats_RMS'!$C$7))/(F103*(1-'Portfolio Stats_RMS'!$C$6))</f>
        <v>#DIV/0!</v>
      </c>
      <c r="T103" s="174" t="e">
        <f>(L103+(L103*'Portfolio Stats_RMS'!$C$7))/(F103*(1-'Portfolio Stats_RMS'!$C$6))</f>
        <v>#DIV/0!</v>
      </c>
      <c r="U103" s="174" t="e">
        <f>(M103+(M103*'Portfolio Stats_RMS'!$C$7))/(F103*(1-'Portfolio Stats_RMS'!$C$6))</f>
        <v>#DIV/0!</v>
      </c>
      <c r="V103" s="174" t="e">
        <f>(N103+(N103*'Portfolio Stats_RMS'!$C$7))/(F103*(1-'Portfolio Stats_RMS'!$C$6))</f>
        <v>#DIV/0!</v>
      </c>
      <c r="W103" s="174" t="e">
        <f>(O103+(O103*'Portfolio Stats_RMS'!$C$7))/(F103*(1-'Portfolio Stats_RMS'!$C$6))</f>
        <v>#DIV/0!</v>
      </c>
    </row>
    <row r="104" spans="10:23" x14ac:dyDescent="0.25">
      <c r="J104" s="14"/>
      <c r="K104" s="14"/>
      <c r="L104" s="14"/>
      <c r="M104" s="14"/>
      <c r="N104" s="14"/>
      <c r="O104" s="14"/>
      <c r="P104" s="172" t="e">
        <f>(H104+(H104*'Portfolio Stats_RMS'!$C$7))/(F104*(1-'Portfolio Stats_RMS'!$C$6))</f>
        <v>#DIV/0!</v>
      </c>
      <c r="Q104" s="172" t="e">
        <f>(I104+(I104*'Portfolio Stats_RMS'!$C$7))/(F104*(1-'Portfolio Stats_RMS'!$C$6))</f>
        <v>#DIV/0!</v>
      </c>
      <c r="R104" s="172" t="e">
        <f>(J104+(J104*'Portfolio Stats_RMS'!$C$7))/(F104*(1-'Portfolio Stats_RMS'!$C$6))</f>
        <v>#DIV/0!</v>
      </c>
      <c r="S104" s="172" t="e">
        <f>(K104+(K104*'Portfolio Stats_RMS'!$C$7))/(F104*(1-'Portfolio Stats_RMS'!$C$6))</f>
        <v>#DIV/0!</v>
      </c>
      <c r="T104" s="172" t="e">
        <f>(L104+(L104*'Portfolio Stats_RMS'!$C$7))/(F104*(1-'Portfolio Stats_RMS'!$C$6))</f>
        <v>#DIV/0!</v>
      </c>
      <c r="U104" s="172" t="e">
        <f>(M104+(M104*'Portfolio Stats_RMS'!$C$7))/(F104*(1-'Portfolio Stats_RMS'!$C$6))</f>
        <v>#DIV/0!</v>
      </c>
      <c r="V104" s="172" t="e">
        <f>(N104+(N104*'Portfolio Stats_RMS'!$C$7))/(F104*(1-'Portfolio Stats_RMS'!$C$6))</f>
        <v>#DIV/0!</v>
      </c>
      <c r="W104" s="172" t="e">
        <f>(O104+(O104*'Portfolio Stats_RMS'!$C$7))/(F104*(1-'Portfolio Stats_RMS'!$C$6))</f>
        <v>#DIV/0!</v>
      </c>
    </row>
    <row r="105" spans="10:23" x14ac:dyDescent="0.25">
      <c r="J105" s="14"/>
      <c r="K105" s="14"/>
      <c r="L105" s="14"/>
      <c r="M105" s="14"/>
      <c r="N105" s="14"/>
      <c r="O105" s="14"/>
      <c r="P105" s="174" t="e">
        <f>(H105+(H105*'Portfolio Stats_RMS'!$C$7))/(F105*(1-'Portfolio Stats_RMS'!$C$6))</f>
        <v>#DIV/0!</v>
      </c>
      <c r="Q105" s="174" t="e">
        <f>(I105+(I105*'Portfolio Stats_RMS'!$C$7))/(F105*(1-'Portfolio Stats_RMS'!$C$6))</f>
        <v>#DIV/0!</v>
      </c>
      <c r="R105" s="174" t="e">
        <f>(J105+(J105*'Portfolio Stats_RMS'!$C$7))/(F105*(1-'Portfolio Stats_RMS'!$C$6))</f>
        <v>#DIV/0!</v>
      </c>
      <c r="S105" s="174" t="e">
        <f>(K105+(K105*'Portfolio Stats_RMS'!$C$7))/(F105*(1-'Portfolio Stats_RMS'!$C$6))</f>
        <v>#DIV/0!</v>
      </c>
      <c r="T105" s="174" t="e">
        <f>(L105+(L105*'Portfolio Stats_RMS'!$C$7))/(F105*(1-'Portfolio Stats_RMS'!$C$6))</f>
        <v>#DIV/0!</v>
      </c>
      <c r="U105" s="174" t="e">
        <f>(M105+(M105*'Portfolio Stats_RMS'!$C$7))/(F105*(1-'Portfolio Stats_RMS'!$C$6))</f>
        <v>#DIV/0!</v>
      </c>
      <c r="V105" s="174" t="e">
        <f>(N105+(N105*'Portfolio Stats_RMS'!$C$7))/(F105*(1-'Portfolio Stats_RMS'!$C$6))</f>
        <v>#DIV/0!</v>
      </c>
      <c r="W105" s="174" t="e">
        <f>(O105+(O105*'Portfolio Stats_RMS'!$C$7))/(F105*(1-'Portfolio Stats_RMS'!$C$6))</f>
        <v>#DIV/0!</v>
      </c>
    </row>
    <row r="106" spans="10:23" x14ac:dyDescent="0.25">
      <c r="J106" s="14"/>
      <c r="K106" s="14"/>
      <c r="L106" s="14"/>
      <c r="M106" s="14"/>
      <c r="N106" s="14"/>
      <c r="O106" s="14"/>
      <c r="P106" s="172" t="e">
        <f>(H106+(H106*'Portfolio Stats_RMS'!$C$7))/(F106*(1-'Portfolio Stats_RMS'!$C$6))</f>
        <v>#DIV/0!</v>
      </c>
      <c r="Q106" s="172" t="e">
        <f>(I106+(I106*'Portfolio Stats_RMS'!$C$7))/(F106*(1-'Portfolio Stats_RMS'!$C$6))</f>
        <v>#DIV/0!</v>
      </c>
      <c r="R106" s="172" t="e">
        <f>(J106+(J106*'Portfolio Stats_RMS'!$C$7))/(F106*(1-'Portfolio Stats_RMS'!$C$6))</f>
        <v>#DIV/0!</v>
      </c>
      <c r="S106" s="172" t="e">
        <f>(K106+(K106*'Portfolio Stats_RMS'!$C$7))/(F106*(1-'Portfolio Stats_RMS'!$C$6))</f>
        <v>#DIV/0!</v>
      </c>
      <c r="T106" s="172" t="e">
        <f>(L106+(L106*'Portfolio Stats_RMS'!$C$7))/(F106*(1-'Portfolio Stats_RMS'!$C$6))</f>
        <v>#DIV/0!</v>
      </c>
      <c r="U106" s="172" t="e">
        <f>(M106+(M106*'Portfolio Stats_RMS'!$C$7))/(F106*(1-'Portfolio Stats_RMS'!$C$6))</f>
        <v>#DIV/0!</v>
      </c>
      <c r="V106" s="172" t="e">
        <f>(N106+(N106*'Portfolio Stats_RMS'!$C$7))/(F106*(1-'Portfolio Stats_RMS'!$C$6))</f>
        <v>#DIV/0!</v>
      </c>
      <c r="W106" s="172" t="e">
        <f>(O106+(O106*'Portfolio Stats_RMS'!$C$7))/(F106*(1-'Portfolio Stats_RMS'!$C$6))</f>
        <v>#DIV/0!</v>
      </c>
    </row>
    <row r="107" spans="10:23" x14ac:dyDescent="0.25">
      <c r="J107" s="14"/>
      <c r="K107" s="14"/>
      <c r="L107" s="14"/>
      <c r="M107" s="14"/>
      <c r="N107" s="14"/>
      <c r="O107" s="14"/>
      <c r="P107" s="174" t="e">
        <f>(H107+(H107*'Portfolio Stats_RMS'!$C$7))/(F107*(1-'Portfolio Stats_RMS'!$C$6))</f>
        <v>#DIV/0!</v>
      </c>
      <c r="Q107" s="174" t="e">
        <f>(I107+(I107*'Portfolio Stats_RMS'!$C$7))/(F107*(1-'Portfolio Stats_RMS'!$C$6))</f>
        <v>#DIV/0!</v>
      </c>
      <c r="R107" s="174" t="e">
        <f>(J107+(J107*'Portfolio Stats_RMS'!$C$7))/(F107*(1-'Portfolio Stats_RMS'!$C$6))</f>
        <v>#DIV/0!</v>
      </c>
      <c r="S107" s="174" t="e">
        <f>(K107+(K107*'Portfolio Stats_RMS'!$C$7))/(F107*(1-'Portfolio Stats_RMS'!$C$6))</f>
        <v>#DIV/0!</v>
      </c>
      <c r="T107" s="174" t="e">
        <f>(L107+(L107*'Portfolio Stats_RMS'!$C$7))/(F107*(1-'Portfolio Stats_RMS'!$C$6))</f>
        <v>#DIV/0!</v>
      </c>
      <c r="U107" s="174" t="e">
        <f>(M107+(M107*'Portfolio Stats_RMS'!$C$7))/(F107*(1-'Portfolio Stats_RMS'!$C$6))</f>
        <v>#DIV/0!</v>
      </c>
      <c r="V107" s="174" t="e">
        <f>(N107+(N107*'Portfolio Stats_RMS'!$C$7))/(F107*(1-'Portfolio Stats_RMS'!$C$6))</f>
        <v>#DIV/0!</v>
      </c>
      <c r="W107" s="174" t="e">
        <f>(O107+(O107*'Portfolio Stats_RMS'!$C$7))/(F107*(1-'Portfolio Stats_RMS'!$C$6))</f>
        <v>#DIV/0!</v>
      </c>
    </row>
    <row r="108" spans="10:23" x14ac:dyDescent="0.25">
      <c r="J108" s="14"/>
      <c r="K108" s="14"/>
      <c r="L108" s="14"/>
      <c r="M108" s="14"/>
      <c r="N108" s="14"/>
      <c r="O108" s="14"/>
      <c r="P108" s="172" t="e">
        <f>(H108+(H108*'Portfolio Stats_RMS'!$C$7))/(F108*(1-'Portfolio Stats_RMS'!$C$6))</f>
        <v>#DIV/0!</v>
      </c>
      <c r="Q108" s="172" t="e">
        <f>(I108+(I108*'Portfolio Stats_RMS'!$C$7))/(F108*(1-'Portfolio Stats_RMS'!$C$6))</f>
        <v>#DIV/0!</v>
      </c>
      <c r="R108" s="172" t="e">
        <f>(J108+(J108*'Portfolio Stats_RMS'!$C$7))/(F108*(1-'Portfolio Stats_RMS'!$C$6))</f>
        <v>#DIV/0!</v>
      </c>
      <c r="S108" s="172" t="e">
        <f>(K108+(K108*'Portfolio Stats_RMS'!$C$7))/(F108*(1-'Portfolio Stats_RMS'!$C$6))</f>
        <v>#DIV/0!</v>
      </c>
      <c r="T108" s="172" t="e">
        <f>(L108+(L108*'Portfolio Stats_RMS'!$C$7))/(F108*(1-'Portfolio Stats_RMS'!$C$6))</f>
        <v>#DIV/0!</v>
      </c>
      <c r="U108" s="172" t="e">
        <f>(M108+(M108*'Portfolio Stats_RMS'!$C$7))/(F108*(1-'Portfolio Stats_RMS'!$C$6))</f>
        <v>#DIV/0!</v>
      </c>
      <c r="V108" s="172" t="e">
        <f>(N108+(N108*'Portfolio Stats_RMS'!$C$7))/(F108*(1-'Portfolio Stats_RMS'!$C$6))</f>
        <v>#DIV/0!</v>
      </c>
      <c r="W108" s="172" t="e">
        <f>(O108+(O108*'Portfolio Stats_RMS'!$C$7))/(F108*(1-'Portfolio Stats_RMS'!$C$6))</f>
        <v>#DIV/0!</v>
      </c>
    </row>
    <row r="109" spans="10:23" x14ac:dyDescent="0.25">
      <c r="J109" s="14"/>
      <c r="K109" s="14"/>
      <c r="L109" s="14"/>
      <c r="M109" s="14"/>
      <c r="N109" s="14"/>
      <c r="O109" s="14"/>
      <c r="P109" s="174" t="e">
        <f>(H109+(H109*'Portfolio Stats_RMS'!$C$7))/(F109*(1-'Portfolio Stats_RMS'!$C$6))</f>
        <v>#DIV/0!</v>
      </c>
      <c r="Q109" s="174" t="e">
        <f>(I109+(I109*'Portfolio Stats_RMS'!$C$7))/(F109*(1-'Portfolio Stats_RMS'!$C$6))</f>
        <v>#DIV/0!</v>
      </c>
      <c r="R109" s="174" t="e">
        <f>(J109+(J109*'Portfolio Stats_RMS'!$C$7))/(F109*(1-'Portfolio Stats_RMS'!$C$6))</f>
        <v>#DIV/0!</v>
      </c>
      <c r="S109" s="174" t="e">
        <f>(K109+(K109*'Portfolio Stats_RMS'!$C$7))/(F109*(1-'Portfolio Stats_RMS'!$C$6))</f>
        <v>#DIV/0!</v>
      </c>
      <c r="T109" s="174" t="e">
        <f>(L109+(L109*'Portfolio Stats_RMS'!$C$7))/(F109*(1-'Portfolio Stats_RMS'!$C$6))</f>
        <v>#DIV/0!</v>
      </c>
      <c r="U109" s="174" t="e">
        <f>(M109+(M109*'Portfolio Stats_RMS'!$C$7))/(F109*(1-'Portfolio Stats_RMS'!$C$6))</f>
        <v>#DIV/0!</v>
      </c>
      <c r="V109" s="174" t="e">
        <f>(N109+(N109*'Portfolio Stats_RMS'!$C$7))/(F109*(1-'Portfolio Stats_RMS'!$C$6))</f>
        <v>#DIV/0!</v>
      </c>
      <c r="W109" s="174" t="e">
        <f>(O109+(O109*'Portfolio Stats_RMS'!$C$7))/(F109*(1-'Portfolio Stats_RMS'!$C$6))</f>
        <v>#DIV/0!</v>
      </c>
    </row>
    <row r="110" spans="10:23" x14ac:dyDescent="0.25">
      <c r="J110" s="14"/>
      <c r="K110" s="14"/>
      <c r="L110" s="14"/>
      <c r="M110" s="14"/>
      <c r="N110" s="14"/>
      <c r="O110" s="14"/>
      <c r="P110" s="172" t="e">
        <f>(H110+(H110*'Portfolio Stats_RMS'!$C$7))/(F110*(1-'Portfolio Stats_RMS'!$C$6))</f>
        <v>#DIV/0!</v>
      </c>
      <c r="Q110" s="172" t="e">
        <f>(I110+(I110*'Portfolio Stats_RMS'!$C$7))/(F110*(1-'Portfolio Stats_RMS'!$C$6))</f>
        <v>#DIV/0!</v>
      </c>
      <c r="R110" s="172" t="e">
        <f>(J110+(J110*'Portfolio Stats_RMS'!$C$7))/(F110*(1-'Portfolio Stats_RMS'!$C$6))</f>
        <v>#DIV/0!</v>
      </c>
      <c r="S110" s="172" t="e">
        <f>(K110+(K110*'Portfolio Stats_RMS'!$C$7))/(F110*(1-'Portfolio Stats_RMS'!$C$6))</f>
        <v>#DIV/0!</v>
      </c>
      <c r="T110" s="172" t="e">
        <f>(L110+(L110*'Portfolio Stats_RMS'!$C$7))/(F110*(1-'Portfolio Stats_RMS'!$C$6))</f>
        <v>#DIV/0!</v>
      </c>
      <c r="U110" s="172" t="e">
        <f>(M110+(M110*'Portfolio Stats_RMS'!$C$7))/(F110*(1-'Portfolio Stats_RMS'!$C$6))</f>
        <v>#DIV/0!</v>
      </c>
      <c r="V110" s="172" t="e">
        <f>(N110+(N110*'Portfolio Stats_RMS'!$C$7))/(F110*(1-'Portfolio Stats_RMS'!$C$6))</f>
        <v>#DIV/0!</v>
      </c>
      <c r="W110" s="172" t="e">
        <f>(O110+(O110*'Portfolio Stats_RMS'!$C$7))/(F110*(1-'Portfolio Stats_RMS'!$C$6))</f>
        <v>#DIV/0!</v>
      </c>
    </row>
    <row r="111" spans="10:23" x14ac:dyDescent="0.25">
      <c r="J111" s="14"/>
      <c r="K111" s="14"/>
      <c r="L111" s="14"/>
      <c r="M111" s="14"/>
      <c r="N111" s="14"/>
      <c r="O111" s="14"/>
      <c r="P111" s="174" t="e">
        <f>(H111+(H111*'Portfolio Stats_RMS'!$C$7))/(F111*(1-'Portfolio Stats_RMS'!$C$6))</f>
        <v>#DIV/0!</v>
      </c>
      <c r="Q111" s="174" t="e">
        <f>(I111+(I111*'Portfolio Stats_RMS'!$C$7))/(F111*(1-'Portfolio Stats_RMS'!$C$6))</f>
        <v>#DIV/0!</v>
      </c>
      <c r="R111" s="174" t="e">
        <f>(J111+(J111*'Portfolio Stats_RMS'!$C$7))/(F111*(1-'Portfolio Stats_RMS'!$C$6))</f>
        <v>#DIV/0!</v>
      </c>
      <c r="S111" s="174" t="e">
        <f>(K111+(K111*'Portfolio Stats_RMS'!$C$7))/(F111*(1-'Portfolio Stats_RMS'!$C$6))</f>
        <v>#DIV/0!</v>
      </c>
      <c r="T111" s="174" t="e">
        <f>(L111+(L111*'Portfolio Stats_RMS'!$C$7))/(F111*(1-'Portfolio Stats_RMS'!$C$6))</f>
        <v>#DIV/0!</v>
      </c>
      <c r="U111" s="174" t="e">
        <f>(M111+(M111*'Portfolio Stats_RMS'!$C$7))/(F111*(1-'Portfolio Stats_RMS'!$C$6))</f>
        <v>#DIV/0!</v>
      </c>
      <c r="V111" s="174" t="e">
        <f>(N111+(N111*'Portfolio Stats_RMS'!$C$7))/(F111*(1-'Portfolio Stats_RMS'!$C$6))</f>
        <v>#DIV/0!</v>
      </c>
      <c r="W111" s="174" t="e">
        <f>(O111+(O111*'Portfolio Stats_RMS'!$C$7))/(F111*(1-'Portfolio Stats_RMS'!$C$6))</f>
        <v>#DIV/0!</v>
      </c>
    </row>
    <row r="112" spans="10:23" x14ac:dyDescent="0.25">
      <c r="J112" s="14"/>
      <c r="K112" s="14"/>
      <c r="L112" s="14"/>
      <c r="M112" s="14"/>
      <c r="N112" s="14"/>
      <c r="O112" s="14"/>
      <c r="P112" s="172" t="e">
        <f>(H112+(H112*'Portfolio Stats_RMS'!$C$7))/(F112*(1-'Portfolio Stats_RMS'!$C$6))</f>
        <v>#DIV/0!</v>
      </c>
      <c r="Q112" s="172" t="e">
        <f>(I112+(I112*'Portfolio Stats_RMS'!$C$7))/(F112*(1-'Portfolio Stats_RMS'!$C$6))</f>
        <v>#DIV/0!</v>
      </c>
      <c r="R112" s="172" t="e">
        <f>(J112+(J112*'Portfolio Stats_RMS'!$C$7))/(F112*(1-'Portfolio Stats_RMS'!$C$6))</f>
        <v>#DIV/0!</v>
      </c>
      <c r="S112" s="172" t="e">
        <f>(K112+(K112*'Portfolio Stats_RMS'!$C$7))/(F112*(1-'Portfolio Stats_RMS'!$C$6))</f>
        <v>#DIV/0!</v>
      </c>
      <c r="T112" s="172" t="e">
        <f>(L112+(L112*'Portfolio Stats_RMS'!$C$7))/(F112*(1-'Portfolio Stats_RMS'!$C$6))</f>
        <v>#DIV/0!</v>
      </c>
      <c r="U112" s="172" t="e">
        <f>(M112+(M112*'Portfolio Stats_RMS'!$C$7))/(F112*(1-'Portfolio Stats_RMS'!$C$6))</f>
        <v>#DIV/0!</v>
      </c>
      <c r="V112" s="172" t="e">
        <f>(N112+(N112*'Portfolio Stats_RMS'!$C$7))/(F112*(1-'Portfolio Stats_RMS'!$C$6))</f>
        <v>#DIV/0!</v>
      </c>
      <c r="W112" s="172" t="e">
        <f>(O112+(O112*'Portfolio Stats_RMS'!$C$7))/(F112*(1-'Portfolio Stats_RMS'!$C$6))</f>
        <v>#DIV/0!</v>
      </c>
    </row>
    <row r="113" spans="10:23" x14ac:dyDescent="0.25">
      <c r="J113" s="14"/>
      <c r="K113" s="14"/>
      <c r="L113" s="14"/>
      <c r="M113" s="14"/>
      <c r="N113" s="14"/>
      <c r="O113" s="14"/>
      <c r="P113" s="174" t="e">
        <f>(H113+(H113*'Portfolio Stats_RMS'!$C$7))/(F113*(1-'Portfolio Stats_RMS'!$C$6))</f>
        <v>#DIV/0!</v>
      </c>
      <c r="Q113" s="174" t="e">
        <f>(I113+(I113*'Portfolio Stats_RMS'!$C$7))/(F113*(1-'Portfolio Stats_RMS'!$C$6))</f>
        <v>#DIV/0!</v>
      </c>
      <c r="R113" s="174" t="e">
        <f>(J113+(J113*'Portfolio Stats_RMS'!$C$7))/(F113*(1-'Portfolio Stats_RMS'!$C$6))</f>
        <v>#DIV/0!</v>
      </c>
      <c r="S113" s="174" t="e">
        <f>(K113+(K113*'Portfolio Stats_RMS'!$C$7))/(F113*(1-'Portfolio Stats_RMS'!$C$6))</f>
        <v>#DIV/0!</v>
      </c>
      <c r="T113" s="174" t="e">
        <f>(L113+(L113*'Portfolio Stats_RMS'!$C$7))/(F113*(1-'Portfolio Stats_RMS'!$C$6))</f>
        <v>#DIV/0!</v>
      </c>
      <c r="U113" s="174" t="e">
        <f>(M113+(M113*'Portfolio Stats_RMS'!$C$7))/(F113*(1-'Portfolio Stats_RMS'!$C$6))</f>
        <v>#DIV/0!</v>
      </c>
      <c r="V113" s="174" t="e">
        <f>(N113+(N113*'Portfolio Stats_RMS'!$C$7))/(F113*(1-'Portfolio Stats_RMS'!$C$6))</f>
        <v>#DIV/0!</v>
      </c>
      <c r="W113" s="174" t="e">
        <f>(O113+(O113*'Portfolio Stats_RMS'!$C$7))/(F113*(1-'Portfolio Stats_RMS'!$C$6))</f>
        <v>#DIV/0!</v>
      </c>
    </row>
    <row r="114" spans="10:23" x14ac:dyDescent="0.25">
      <c r="J114" s="14"/>
      <c r="K114" s="14"/>
      <c r="L114" s="14"/>
      <c r="M114" s="14"/>
      <c r="N114" s="14"/>
      <c r="O114" s="14"/>
      <c r="P114" s="172" t="e">
        <f>(H114+(H114*'Portfolio Stats_RMS'!$C$7))/(F114*(1-'Portfolio Stats_RMS'!$C$6))</f>
        <v>#DIV/0!</v>
      </c>
      <c r="Q114" s="172" t="e">
        <f>(I114+(I114*'Portfolio Stats_RMS'!$C$7))/(F114*(1-'Portfolio Stats_RMS'!$C$6))</f>
        <v>#DIV/0!</v>
      </c>
      <c r="R114" s="172" t="e">
        <f>(J114+(J114*'Portfolio Stats_RMS'!$C$7))/(F114*(1-'Portfolio Stats_RMS'!$C$6))</f>
        <v>#DIV/0!</v>
      </c>
      <c r="S114" s="172" t="e">
        <f>(K114+(K114*'Portfolio Stats_RMS'!$C$7))/(F114*(1-'Portfolio Stats_RMS'!$C$6))</f>
        <v>#DIV/0!</v>
      </c>
      <c r="T114" s="172" t="e">
        <f>(L114+(L114*'Portfolio Stats_RMS'!$C$7))/(F114*(1-'Portfolio Stats_RMS'!$C$6))</f>
        <v>#DIV/0!</v>
      </c>
      <c r="U114" s="172" t="e">
        <f>(M114+(M114*'Portfolio Stats_RMS'!$C$7))/(F114*(1-'Portfolio Stats_RMS'!$C$6))</f>
        <v>#DIV/0!</v>
      </c>
      <c r="V114" s="172" t="e">
        <f>(N114+(N114*'Portfolio Stats_RMS'!$C$7))/(F114*(1-'Portfolio Stats_RMS'!$C$6))</f>
        <v>#DIV/0!</v>
      </c>
      <c r="W114" s="172" t="e">
        <f>(O114+(O114*'Portfolio Stats_RMS'!$C$7))/(F114*(1-'Portfolio Stats_RMS'!$C$6))</f>
        <v>#DIV/0!</v>
      </c>
    </row>
    <row r="115" spans="10:23" x14ac:dyDescent="0.25">
      <c r="J115" s="14"/>
      <c r="K115" s="14"/>
      <c r="L115" s="14"/>
      <c r="M115" s="14"/>
      <c r="N115" s="14"/>
      <c r="O115" s="14"/>
      <c r="P115" s="174" t="e">
        <f>(H115+(H115*'Portfolio Stats_RMS'!$C$7))/(F115*(1-'Portfolio Stats_RMS'!$C$6))</f>
        <v>#DIV/0!</v>
      </c>
      <c r="Q115" s="174" t="e">
        <f>(I115+(I115*'Portfolio Stats_RMS'!$C$7))/(F115*(1-'Portfolio Stats_RMS'!$C$6))</f>
        <v>#DIV/0!</v>
      </c>
      <c r="R115" s="174" t="e">
        <f>(J115+(J115*'Portfolio Stats_RMS'!$C$7))/(F115*(1-'Portfolio Stats_RMS'!$C$6))</f>
        <v>#DIV/0!</v>
      </c>
      <c r="S115" s="174" t="e">
        <f>(K115+(K115*'Portfolio Stats_RMS'!$C$7))/(F115*(1-'Portfolio Stats_RMS'!$C$6))</f>
        <v>#DIV/0!</v>
      </c>
      <c r="T115" s="174" t="e">
        <f>(L115+(L115*'Portfolio Stats_RMS'!$C$7))/(F115*(1-'Portfolio Stats_RMS'!$C$6))</f>
        <v>#DIV/0!</v>
      </c>
      <c r="U115" s="174" t="e">
        <f>(M115+(M115*'Portfolio Stats_RMS'!$C$7))/(F115*(1-'Portfolio Stats_RMS'!$C$6))</f>
        <v>#DIV/0!</v>
      </c>
      <c r="V115" s="174" t="e">
        <f>(N115+(N115*'Portfolio Stats_RMS'!$C$7))/(F115*(1-'Portfolio Stats_RMS'!$C$6))</f>
        <v>#DIV/0!</v>
      </c>
      <c r="W115" s="174" t="e">
        <f>(O115+(O115*'Portfolio Stats_RMS'!$C$7))/(F115*(1-'Portfolio Stats_RMS'!$C$6))</f>
        <v>#DIV/0!</v>
      </c>
    </row>
    <row r="116" spans="10:23" x14ac:dyDescent="0.25">
      <c r="J116" s="14"/>
      <c r="K116" s="14"/>
      <c r="L116" s="14"/>
      <c r="M116" s="14"/>
      <c r="N116" s="14"/>
      <c r="O116" s="14"/>
      <c r="P116" s="172" t="e">
        <f>(H116+(H116*'Portfolio Stats_RMS'!$C$7))/(F116*(1-'Portfolio Stats_RMS'!$C$6))</f>
        <v>#DIV/0!</v>
      </c>
      <c r="Q116" s="172" t="e">
        <f>(I116+(I116*'Portfolio Stats_RMS'!$C$7))/(F116*(1-'Portfolio Stats_RMS'!$C$6))</f>
        <v>#DIV/0!</v>
      </c>
      <c r="R116" s="172" t="e">
        <f>(J116+(J116*'Portfolio Stats_RMS'!$C$7))/(F116*(1-'Portfolio Stats_RMS'!$C$6))</f>
        <v>#DIV/0!</v>
      </c>
      <c r="S116" s="172" t="e">
        <f>(K116+(K116*'Portfolio Stats_RMS'!$C$7))/(F116*(1-'Portfolio Stats_RMS'!$C$6))</f>
        <v>#DIV/0!</v>
      </c>
      <c r="T116" s="172" t="e">
        <f>(L116+(L116*'Portfolio Stats_RMS'!$C$7))/(F116*(1-'Portfolio Stats_RMS'!$C$6))</f>
        <v>#DIV/0!</v>
      </c>
      <c r="U116" s="172" t="e">
        <f>(M116+(M116*'Portfolio Stats_RMS'!$C$7))/(F116*(1-'Portfolio Stats_RMS'!$C$6))</f>
        <v>#DIV/0!</v>
      </c>
      <c r="V116" s="172" t="e">
        <f>(N116+(N116*'Portfolio Stats_RMS'!$C$7))/(F116*(1-'Portfolio Stats_RMS'!$C$6))</f>
        <v>#DIV/0!</v>
      </c>
      <c r="W116" s="172" t="e">
        <f>(O116+(O116*'Portfolio Stats_RMS'!$C$7))/(F116*(1-'Portfolio Stats_RMS'!$C$6))</f>
        <v>#DIV/0!</v>
      </c>
    </row>
    <row r="117" spans="10:23" x14ac:dyDescent="0.25">
      <c r="J117" s="14"/>
      <c r="K117" s="14"/>
      <c r="L117" s="14"/>
      <c r="M117" s="14"/>
      <c r="N117" s="14"/>
      <c r="O117" s="14"/>
      <c r="P117" s="174" t="e">
        <f>(H117+(H117*'Portfolio Stats_RMS'!$C$7))/(F117*(1-'Portfolio Stats_RMS'!$C$6))</f>
        <v>#DIV/0!</v>
      </c>
      <c r="Q117" s="174" t="e">
        <f>(I117+(I117*'Portfolio Stats_RMS'!$C$7))/(F117*(1-'Portfolio Stats_RMS'!$C$6))</f>
        <v>#DIV/0!</v>
      </c>
      <c r="R117" s="174" t="e">
        <f>(J117+(J117*'Portfolio Stats_RMS'!$C$7))/(F117*(1-'Portfolio Stats_RMS'!$C$6))</f>
        <v>#DIV/0!</v>
      </c>
      <c r="S117" s="174" t="e">
        <f>(K117+(K117*'Portfolio Stats_RMS'!$C$7))/(F117*(1-'Portfolio Stats_RMS'!$C$6))</f>
        <v>#DIV/0!</v>
      </c>
      <c r="T117" s="174" t="e">
        <f>(L117+(L117*'Portfolio Stats_RMS'!$C$7))/(F117*(1-'Portfolio Stats_RMS'!$C$6))</f>
        <v>#DIV/0!</v>
      </c>
      <c r="U117" s="174" t="e">
        <f>(M117+(M117*'Portfolio Stats_RMS'!$C$7))/(F117*(1-'Portfolio Stats_RMS'!$C$6))</f>
        <v>#DIV/0!</v>
      </c>
      <c r="V117" s="174" t="e">
        <f>(N117+(N117*'Portfolio Stats_RMS'!$C$7))/(F117*(1-'Portfolio Stats_RMS'!$C$6))</f>
        <v>#DIV/0!</v>
      </c>
      <c r="W117" s="174" t="e">
        <f>(O117+(O117*'Portfolio Stats_RMS'!$C$7))/(F117*(1-'Portfolio Stats_RMS'!$C$6))</f>
        <v>#DIV/0!</v>
      </c>
    </row>
    <row r="118" spans="10:23" x14ac:dyDescent="0.25">
      <c r="J118" s="14"/>
      <c r="K118" s="14"/>
      <c r="L118" s="14"/>
      <c r="M118" s="14"/>
      <c r="N118" s="14"/>
      <c r="O118" s="14"/>
      <c r="P118" s="172" t="e">
        <f>(H118+(H118*'Portfolio Stats_RMS'!$C$7))/(F118*(1-'Portfolio Stats_RMS'!$C$6))</f>
        <v>#DIV/0!</v>
      </c>
      <c r="Q118" s="172" t="e">
        <f>(I118+(I118*'Portfolio Stats_RMS'!$C$7))/(F118*(1-'Portfolio Stats_RMS'!$C$6))</f>
        <v>#DIV/0!</v>
      </c>
      <c r="R118" s="172" t="e">
        <f>(J118+(J118*'Portfolio Stats_RMS'!$C$7))/(F118*(1-'Portfolio Stats_RMS'!$C$6))</f>
        <v>#DIV/0!</v>
      </c>
      <c r="S118" s="172" t="e">
        <f>(K118+(K118*'Portfolio Stats_RMS'!$C$7))/(F118*(1-'Portfolio Stats_RMS'!$C$6))</f>
        <v>#DIV/0!</v>
      </c>
      <c r="T118" s="172" t="e">
        <f>(L118+(L118*'Portfolio Stats_RMS'!$C$7))/(F118*(1-'Portfolio Stats_RMS'!$C$6))</f>
        <v>#DIV/0!</v>
      </c>
      <c r="U118" s="172" t="e">
        <f>(M118+(M118*'Portfolio Stats_RMS'!$C$7))/(F118*(1-'Portfolio Stats_RMS'!$C$6))</f>
        <v>#DIV/0!</v>
      </c>
      <c r="V118" s="172" t="e">
        <f>(N118+(N118*'Portfolio Stats_RMS'!$C$7))/(F118*(1-'Portfolio Stats_RMS'!$C$6))</f>
        <v>#DIV/0!</v>
      </c>
      <c r="W118" s="172" t="e">
        <f>(O118+(O118*'Portfolio Stats_RMS'!$C$7))/(F118*(1-'Portfolio Stats_RMS'!$C$6))</f>
        <v>#DIV/0!</v>
      </c>
    </row>
    <row r="119" spans="10:23" x14ac:dyDescent="0.25">
      <c r="J119" s="14"/>
      <c r="K119" s="14"/>
      <c r="L119" s="14"/>
      <c r="M119" s="14"/>
      <c r="N119" s="14"/>
      <c r="O119" s="14"/>
      <c r="P119" s="174" t="e">
        <f>(H119+(H119*'Portfolio Stats_RMS'!$C$7))/(F119*(1-'Portfolio Stats_RMS'!$C$6))</f>
        <v>#DIV/0!</v>
      </c>
      <c r="Q119" s="174" t="e">
        <f>(I119+(I119*'Portfolio Stats_RMS'!$C$7))/(F119*(1-'Portfolio Stats_RMS'!$C$6))</f>
        <v>#DIV/0!</v>
      </c>
      <c r="R119" s="174" t="e">
        <f>(J119+(J119*'Portfolio Stats_RMS'!$C$7))/(F119*(1-'Portfolio Stats_RMS'!$C$6))</f>
        <v>#DIV/0!</v>
      </c>
      <c r="S119" s="174" t="e">
        <f>(K119+(K119*'Portfolio Stats_RMS'!$C$7))/(F119*(1-'Portfolio Stats_RMS'!$C$6))</f>
        <v>#DIV/0!</v>
      </c>
      <c r="T119" s="174" t="e">
        <f>(L119+(L119*'Portfolio Stats_RMS'!$C$7))/(F119*(1-'Portfolio Stats_RMS'!$C$6))</f>
        <v>#DIV/0!</v>
      </c>
      <c r="U119" s="174" t="e">
        <f>(M119+(M119*'Portfolio Stats_RMS'!$C$7))/(F119*(1-'Portfolio Stats_RMS'!$C$6))</f>
        <v>#DIV/0!</v>
      </c>
      <c r="V119" s="174" t="e">
        <f>(N119+(N119*'Portfolio Stats_RMS'!$C$7))/(F119*(1-'Portfolio Stats_RMS'!$C$6))</f>
        <v>#DIV/0!</v>
      </c>
      <c r="W119" s="174" t="e">
        <f>(O119+(O119*'Portfolio Stats_RMS'!$C$7))/(F119*(1-'Portfolio Stats_RMS'!$C$6))</f>
        <v>#DIV/0!</v>
      </c>
    </row>
    <row r="120" spans="10:23" x14ac:dyDescent="0.25">
      <c r="J120" s="14"/>
      <c r="K120" s="14"/>
      <c r="L120" s="14"/>
      <c r="M120" s="14"/>
      <c r="N120" s="14"/>
      <c r="O120" s="14"/>
      <c r="P120" s="172" t="e">
        <f>(H120+(H120*'Portfolio Stats_RMS'!$C$7))/(F120*(1-'Portfolio Stats_RMS'!$C$6))</f>
        <v>#DIV/0!</v>
      </c>
      <c r="Q120" s="172" t="e">
        <f>(I120+(I120*'Portfolio Stats_RMS'!$C$7))/(F120*(1-'Portfolio Stats_RMS'!$C$6))</f>
        <v>#DIV/0!</v>
      </c>
      <c r="R120" s="172" t="e">
        <f>(J120+(J120*'Portfolio Stats_RMS'!$C$7))/(F120*(1-'Portfolio Stats_RMS'!$C$6))</f>
        <v>#DIV/0!</v>
      </c>
      <c r="S120" s="172" t="e">
        <f>(K120+(K120*'Portfolio Stats_RMS'!$C$7))/(F120*(1-'Portfolio Stats_RMS'!$C$6))</f>
        <v>#DIV/0!</v>
      </c>
      <c r="T120" s="172" t="e">
        <f>(L120+(L120*'Portfolio Stats_RMS'!$C$7))/(F120*(1-'Portfolio Stats_RMS'!$C$6))</f>
        <v>#DIV/0!</v>
      </c>
      <c r="U120" s="172" t="e">
        <f>(M120+(M120*'Portfolio Stats_RMS'!$C$7))/(F120*(1-'Portfolio Stats_RMS'!$C$6))</f>
        <v>#DIV/0!</v>
      </c>
      <c r="V120" s="172" t="e">
        <f>(N120+(N120*'Portfolio Stats_RMS'!$C$7))/(F120*(1-'Portfolio Stats_RMS'!$C$6))</f>
        <v>#DIV/0!</v>
      </c>
      <c r="W120" s="172" t="e">
        <f>(O120+(O120*'Portfolio Stats_RMS'!$C$7))/(F120*(1-'Portfolio Stats_RMS'!$C$6))</f>
        <v>#DIV/0!</v>
      </c>
    </row>
    <row r="121" spans="10:23" x14ac:dyDescent="0.25">
      <c r="J121" s="14"/>
      <c r="K121" s="14"/>
      <c r="L121" s="14"/>
      <c r="M121" s="14"/>
      <c r="N121" s="14"/>
      <c r="O121" s="14"/>
      <c r="P121" s="174" t="e">
        <f>(H121+(H121*'Portfolio Stats_RMS'!$C$7))/(F121*(1-'Portfolio Stats_RMS'!$C$6))</f>
        <v>#DIV/0!</v>
      </c>
      <c r="Q121" s="174" t="e">
        <f>(I121+(I121*'Portfolio Stats_RMS'!$C$7))/(F121*(1-'Portfolio Stats_RMS'!$C$6))</f>
        <v>#DIV/0!</v>
      </c>
      <c r="R121" s="174" t="e">
        <f>(J121+(J121*'Portfolio Stats_RMS'!$C$7))/(F121*(1-'Portfolio Stats_RMS'!$C$6))</f>
        <v>#DIV/0!</v>
      </c>
      <c r="S121" s="174" t="e">
        <f>(K121+(K121*'Portfolio Stats_RMS'!$C$7))/(F121*(1-'Portfolio Stats_RMS'!$C$6))</f>
        <v>#DIV/0!</v>
      </c>
      <c r="T121" s="174" t="e">
        <f>(L121+(L121*'Portfolio Stats_RMS'!$C$7))/(F121*(1-'Portfolio Stats_RMS'!$C$6))</f>
        <v>#DIV/0!</v>
      </c>
      <c r="U121" s="174" t="e">
        <f>(M121+(M121*'Portfolio Stats_RMS'!$C$7))/(F121*(1-'Portfolio Stats_RMS'!$C$6))</f>
        <v>#DIV/0!</v>
      </c>
      <c r="V121" s="174" t="e">
        <f>(N121+(N121*'Portfolio Stats_RMS'!$C$7))/(F121*(1-'Portfolio Stats_RMS'!$C$6))</f>
        <v>#DIV/0!</v>
      </c>
      <c r="W121" s="174" t="e">
        <f>(O121+(O121*'Portfolio Stats_RMS'!$C$7))/(F121*(1-'Portfolio Stats_RMS'!$C$6))</f>
        <v>#DIV/0!</v>
      </c>
    </row>
    <row r="122" spans="10:23" x14ac:dyDescent="0.25">
      <c r="J122" s="14"/>
      <c r="K122" s="14"/>
      <c r="L122" s="14"/>
      <c r="M122" s="14"/>
      <c r="N122" s="14"/>
      <c r="O122" s="14"/>
      <c r="P122" s="172" t="e">
        <f>(H122+(H122*'Portfolio Stats_RMS'!$C$7))/(F122*(1-'Portfolio Stats_RMS'!$C$6))</f>
        <v>#DIV/0!</v>
      </c>
      <c r="Q122" s="172" t="e">
        <f>(I122+(I122*'Portfolio Stats_RMS'!$C$7))/(F122*(1-'Portfolio Stats_RMS'!$C$6))</f>
        <v>#DIV/0!</v>
      </c>
      <c r="R122" s="172" t="e">
        <f>(J122+(J122*'Portfolio Stats_RMS'!$C$7))/(F122*(1-'Portfolio Stats_RMS'!$C$6))</f>
        <v>#DIV/0!</v>
      </c>
      <c r="S122" s="172" t="e">
        <f>(K122+(K122*'Portfolio Stats_RMS'!$C$7))/(F122*(1-'Portfolio Stats_RMS'!$C$6))</f>
        <v>#DIV/0!</v>
      </c>
      <c r="T122" s="172" t="e">
        <f>(L122+(L122*'Portfolio Stats_RMS'!$C$7))/(F122*(1-'Portfolio Stats_RMS'!$C$6))</f>
        <v>#DIV/0!</v>
      </c>
      <c r="U122" s="172" t="e">
        <f>(M122+(M122*'Portfolio Stats_RMS'!$C$7))/(F122*(1-'Portfolio Stats_RMS'!$C$6))</f>
        <v>#DIV/0!</v>
      </c>
      <c r="V122" s="172" t="e">
        <f>(N122+(N122*'Portfolio Stats_RMS'!$C$7))/(F122*(1-'Portfolio Stats_RMS'!$C$6))</f>
        <v>#DIV/0!</v>
      </c>
      <c r="W122" s="172" t="e">
        <f>(O122+(O122*'Portfolio Stats_RMS'!$C$7))/(F122*(1-'Portfolio Stats_RMS'!$C$6))</f>
        <v>#DIV/0!</v>
      </c>
    </row>
    <row r="123" spans="10:23" x14ac:dyDescent="0.25">
      <c r="J123" s="14"/>
      <c r="K123" s="14"/>
      <c r="L123" s="14"/>
      <c r="M123" s="14"/>
      <c r="N123" s="14"/>
      <c r="O123" s="14"/>
      <c r="P123" s="174" t="e">
        <f>(H123+(H123*'Portfolio Stats_RMS'!$C$7))/(F123*(1-'Portfolio Stats_RMS'!$C$6))</f>
        <v>#DIV/0!</v>
      </c>
      <c r="Q123" s="174" t="e">
        <f>(I123+(I123*'Portfolio Stats_RMS'!$C$7))/(F123*(1-'Portfolio Stats_RMS'!$C$6))</f>
        <v>#DIV/0!</v>
      </c>
      <c r="R123" s="174" t="e">
        <f>(J123+(J123*'Portfolio Stats_RMS'!$C$7))/(F123*(1-'Portfolio Stats_RMS'!$C$6))</f>
        <v>#DIV/0!</v>
      </c>
      <c r="S123" s="174" t="e">
        <f>(K123+(K123*'Portfolio Stats_RMS'!$C$7))/(F123*(1-'Portfolio Stats_RMS'!$C$6))</f>
        <v>#DIV/0!</v>
      </c>
      <c r="T123" s="174" t="e">
        <f>(L123+(L123*'Portfolio Stats_RMS'!$C$7))/(F123*(1-'Portfolio Stats_RMS'!$C$6))</f>
        <v>#DIV/0!</v>
      </c>
      <c r="U123" s="174" t="e">
        <f>(M123+(M123*'Portfolio Stats_RMS'!$C$7))/(F123*(1-'Portfolio Stats_RMS'!$C$6))</f>
        <v>#DIV/0!</v>
      </c>
      <c r="V123" s="174" t="e">
        <f>(N123+(N123*'Portfolio Stats_RMS'!$C$7))/(F123*(1-'Portfolio Stats_RMS'!$C$6))</f>
        <v>#DIV/0!</v>
      </c>
      <c r="W123" s="174" t="e">
        <f>(O123+(O123*'Portfolio Stats_RMS'!$C$7))/(F123*(1-'Portfolio Stats_RMS'!$C$6))</f>
        <v>#DIV/0!</v>
      </c>
    </row>
    <row r="124" spans="10:23" x14ac:dyDescent="0.25">
      <c r="J124" s="14"/>
      <c r="K124" s="14"/>
      <c r="L124" s="14"/>
      <c r="M124" s="14"/>
      <c r="N124" s="14"/>
      <c r="O124" s="14"/>
      <c r="P124" s="172" t="e">
        <f>(H124+(H124*'Portfolio Stats_RMS'!$C$7))/(F124*(1-'Portfolio Stats_RMS'!$C$6))</f>
        <v>#DIV/0!</v>
      </c>
      <c r="Q124" s="172" t="e">
        <f>(I124+(I124*'Portfolio Stats_RMS'!$C$7))/(F124*(1-'Portfolio Stats_RMS'!$C$6))</f>
        <v>#DIV/0!</v>
      </c>
      <c r="R124" s="172" t="e">
        <f>(J124+(J124*'Portfolio Stats_RMS'!$C$7))/(F124*(1-'Portfolio Stats_RMS'!$C$6))</f>
        <v>#DIV/0!</v>
      </c>
      <c r="S124" s="172" t="e">
        <f>(K124+(K124*'Portfolio Stats_RMS'!$C$7))/(F124*(1-'Portfolio Stats_RMS'!$C$6))</f>
        <v>#DIV/0!</v>
      </c>
      <c r="T124" s="172" t="e">
        <f>(L124+(L124*'Portfolio Stats_RMS'!$C$7))/(F124*(1-'Portfolio Stats_RMS'!$C$6))</f>
        <v>#DIV/0!</v>
      </c>
      <c r="U124" s="172" t="e">
        <f>(M124+(M124*'Portfolio Stats_RMS'!$C$7))/(F124*(1-'Portfolio Stats_RMS'!$C$6))</f>
        <v>#DIV/0!</v>
      </c>
      <c r="V124" s="172" t="e">
        <f>(N124+(N124*'Portfolio Stats_RMS'!$C$7))/(F124*(1-'Portfolio Stats_RMS'!$C$6))</f>
        <v>#DIV/0!</v>
      </c>
      <c r="W124" s="172" t="e">
        <f>(O124+(O124*'Portfolio Stats_RMS'!$C$7))/(F124*(1-'Portfolio Stats_RMS'!$C$6))</f>
        <v>#DIV/0!</v>
      </c>
    </row>
    <row r="125" spans="10:23" x14ac:dyDescent="0.25">
      <c r="J125" s="14"/>
      <c r="K125" s="14"/>
      <c r="L125" s="14"/>
      <c r="M125" s="14"/>
      <c r="N125" s="14"/>
      <c r="O125" s="14"/>
      <c r="P125" s="174" t="e">
        <f>(H125+(H125*'Portfolio Stats_RMS'!$C$7))/(F125*(1-'Portfolio Stats_RMS'!$C$6))</f>
        <v>#DIV/0!</v>
      </c>
      <c r="Q125" s="174" t="e">
        <f>(I125+(I125*'Portfolio Stats_RMS'!$C$7))/(F125*(1-'Portfolio Stats_RMS'!$C$6))</f>
        <v>#DIV/0!</v>
      </c>
      <c r="R125" s="174" t="e">
        <f>(J125+(J125*'Portfolio Stats_RMS'!$C$7))/(F125*(1-'Portfolio Stats_RMS'!$C$6))</f>
        <v>#DIV/0!</v>
      </c>
      <c r="S125" s="174" t="e">
        <f>(K125+(K125*'Portfolio Stats_RMS'!$C$7))/(F125*(1-'Portfolio Stats_RMS'!$C$6))</f>
        <v>#DIV/0!</v>
      </c>
      <c r="T125" s="174" t="e">
        <f>(L125+(L125*'Portfolio Stats_RMS'!$C$7))/(F125*(1-'Portfolio Stats_RMS'!$C$6))</f>
        <v>#DIV/0!</v>
      </c>
      <c r="U125" s="174" t="e">
        <f>(M125+(M125*'Portfolio Stats_RMS'!$C$7))/(F125*(1-'Portfolio Stats_RMS'!$C$6))</f>
        <v>#DIV/0!</v>
      </c>
      <c r="V125" s="174" t="e">
        <f>(N125+(N125*'Portfolio Stats_RMS'!$C$7))/(F125*(1-'Portfolio Stats_RMS'!$C$6))</f>
        <v>#DIV/0!</v>
      </c>
      <c r="W125" s="174" t="e">
        <f>(O125+(O125*'Portfolio Stats_RMS'!$C$7))/(F125*(1-'Portfolio Stats_RMS'!$C$6))</f>
        <v>#DIV/0!</v>
      </c>
    </row>
    <row r="126" spans="10:23" x14ac:dyDescent="0.25">
      <c r="J126" s="14"/>
      <c r="K126" s="14"/>
      <c r="L126" s="14"/>
      <c r="M126" s="14"/>
      <c r="N126" s="14"/>
      <c r="O126" s="14"/>
      <c r="P126" s="172" t="e">
        <f>(H126+(H126*'Portfolio Stats_RMS'!$C$7))/(F126*(1-'Portfolio Stats_RMS'!$C$6))</f>
        <v>#DIV/0!</v>
      </c>
      <c r="Q126" s="172" t="e">
        <f>(I126+(I126*'Portfolio Stats_RMS'!$C$7))/(F126*(1-'Portfolio Stats_RMS'!$C$6))</f>
        <v>#DIV/0!</v>
      </c>
      <c r="R126" s="172" t="e">
        <f>(J126+(J126*'Portfolio Stats_RMS'!$C$7))/(F126*(1-'Portfolio Stats_RMS'!$C$6))</f>
        <v>#DIV/0!</v>
      </c>
      <c r="S126" s="172" t="e">
        <f>(K126+(K126*'Portfolio Stats_RMS'!$C$7))/(F126*(1-'Portfolio Stats_RMS'!$C$6))</f>
        <v>#DIV/0!</v>
      </c>
      <c r="T126" s="172" t="e">
        <f>(L126+(L126*'Portfolio Stats_RMS'!$C$7))/(F126*(1-'Portfolio Stats_RMS'!$C$6))</f>
        <v>#DIV/0!</v>
      </c>
      <c r="U126" s="172" t="e">
        <f>(M126+(M126*'Portfolio Stats_RMS'!$C$7))/(F126*(1-'Portfolio Stats_RMS'!$C$6))</f>
        <v>#DIV/0!</v>
      </c>
      <c r="V126" s="172" t="e">
        <f>(N126+(N126*'Portfolio Stats_RMS'!$C$7))/(F126*(1-'Portfolio Stats_RMS'!$C$6))</f>
        <v>#DIV/0!</v>
      </c>
      <c r="W126" s="172" t="e">
        <f>(O126+(O126*'Portfolio Stats_RMS'!$C$7))/(F126*(1-'Portfolio Stats_RMS'!$C$6))</f>
        <v>#DIV/0!</v>
      </c>
    </row>
    <row r="127" spans="10:23" x14ac:dyDescent="0.25">
      <c r="J127" s="14"/>
      <c r="K127" s="14"/>
      <c r="L127" s="14"/>
      <c r="M127" s="14"/>
      <c r="N127" s="14"/>
      <c r="O127" s="14"/>
      <c r="P127" s="174" t="e">
        <f>(H127+(H127*'Portfolio Stats_RMS'!$C$7))/(F127*(1-'Portfolio Stats_RMS'!$C$6))</f>
        <v>#DIV/0!</v>
      </c>
      <c r="Q127" s="174" t="e">
        <f>(I127+(I127*'Portfolio Stats_RMS'!$C$7))/(F127*(1-'Portfolio Stats_RMS'!$C$6))</f>
        <v>#DIV/0!</v>
      </c>
      <c r="R127" s="174" t="e">
        <f>(J127+(J127*'Portfolio Stats_RMS'!$C$7))/(F127*(1-'Portfolio Stats_RMS'!$C$6))</f>
        <v>#DIV/0!</v>
      </c>
      <c r="S127" s="174" t="e">
        <f>(K127+(K127*'Portfolio Stats_RMS'!$C$7))/(F127*(1-'Portfolio Stats_RMS'!$C$6))</f>
        <v>#DIV/0!</v>
      </c>
      <c r="T127" s="174" t="e">
        <f>(L127+(L127*'Portfolio Stats_RMS'!$C$7))/(F127*(1-'Portfolio Stats_RMS'!$C$6))</f>
        <v>#DIV/0!</v>
      </c>
      <c r="U127" s="174" t="e">
        <f>(M127+(M127*'Portfolio Stats_RMS'!$C$7))/(F127*(1-'Portfolio Stats_RMS'!$C$6))</f>
        <v>#DIV/0!</v>
      </c>
      <c r="V127" s="174" t="e">
        <f>(N127+(N127*'Portfolio Stats_RMS'!$C$7))/(F127*(1-'Portfolio Stats_RMS'!$C$6))</f>
        <v>#DIV/0!</v>
      </c>
      <c r="W127" s="174" t="e">
        <f>(O127+(O127*'Portfolio Stats_RMS'!$C$7))/(F127*(1-'Portfolio Stats_RMS'!$C$6))</f>
        <v>#DIV/0!</v>
      </c>
    </row>
    <row r="128" spans="10:23" x14ac:dyDescent="0.25">
      <c r="J128" s="14"/>
      <c r="K128" s="14"/>
      <c r="L128" s="14"/>
      <c r="M128" s="14"/>
      <c r="N128" s="14"/>
      <c r="O128" s="14"/>
      <c r="P128" s="172" t="e">
        <f>(H128+(H128*'Portfolio Stats_RMS'!$C$7))/(F128*(1-'Portfolio Stats_RMS'!$C$6))</f>
        <v>#DIV/0!</v>
      </c>
      <c r="Q128" s="172" t="e">
        <f>(I128+(I128*'Portfolio Stats_RMS'!$C$7))/(F128*(1-'Portfolio Stats_RMS'!$C$6))</f>
        <v>#DIV/0!</v>
      </c>
      <c r="R128" s="172" t="e">
        <f>(J128+(J128*'Portfolio Stats_RMS'!$C$7))/(F128*(1-'Portfolio Stats_RMS'!$C$6))</f>
        <v>#DIV/0!</v>
      </c>
      <c r="S128" s="172" t="e">
        <f>(K128+(K128*'Portfolio Stats_RMS'!$C$7))/(F128*(1-'Portfolio Stats_RMS'!$C$6))</f>
        <v>#DIV/0!</v>
      </c>
      <c r="T128" s="172" t="e">
        <f>(L128+(L128*'Portfolio Stats_RMS'!$C$7))/(F128*(1-'Portfolio Stats_RMS'!$C$6))</f>
        <v>#DIV/0!</v>
      </c>
      <c r="U128" s="172" t="e">
        <f>(M128+(M128*'Portfolio Stats_RMS'!$C$7))/(F128*(1-'Portfolio Stats_RMS'!$C$6))</f>
        <v>#DIV/0!</v>
      </c>
      <c r="V128" s="172" t="e">
        <f>(N128+(N128*'Portfolio Stats_RMS'!$C$7))/(F128*(1-'Portfolio Stats_RMS'!$C$6))</f>
        <v>#DIV/0!</v>
      </c>
      <c r="W128" s="172" t="e">
        <f>(O128+(O128*'Portfolio Stats_RMS'!$C$7))/(F128*(1-'Portfolio Stats_RMS'!$C$6))</f>
        <v>#DIV/0!</v>
      </c>
    </row>
    <row r="129" spans="10:23" x14ac:dyDescent="0.25">
      <c r="J129" s="14"/>
      <c r="K129" s="14"/>
      <c r="L129" s="14"/>
      <c r="M129" s="14"/>
      <c r="N129" s="14"/>
      <c r="O129" s="14"/>
      <c r="P129" s="174" t="e">
        <f>(H129+(H129*'Portfolio Stats_RMS'!$C$7))/(F129*(1-'Portfolio Stats_RMS'!$C$6))</f>
        <v>#DIV/0!</v>
      </c>
      <c r="Q129" s="174" t="e">
        <f>(I129+(I129*'Portfolio Stats_RMS'!$C$7))/(F129*(1-'Portfolio Stats_RMS'!$C$6))</f>
        <v>#DIV/0!</v>
      </c>
      <c r="R129" s="174" t="e">
        <f>(J129+(J129*'Portfolio Stats_RMS'!$C$7))/(F129*(1-'Portfolio Stats_RMS'!$C$6))</f>
        <v>#DIV/0!</v>
      </c>
      <c r="S129" s="174" t="e">
        <f>(K129+(K129*'Portfolio Stats_RMS'!$C$7))/(F129*(1-'Portfolio Stats_RMS'!$C$6))</f>
        <v>#DIV/0!</v>
      </c>
      <c r="T129" s="174" t="e">
        <f>(L129+(L129*'Portfolio Stats_RMS'!$C$7))/(F129*(1-'Portfolio Stats_RMS'!$C$6))</f>
        <v>#DIV/0!</v>
      </c>
      <c r="U129" s="174" t="e">
        <f>(M129+(M129*'Portfolio Stats_RMS'!$C$7))/(F129*(1-'Portfolio Stats_RMS'!$C$6))</f>
        <v>#DIV/0!</v>
      </c>
      <c r="V129" s="174" t="e">
        <f>(N129+(N129*'Portfolio Stats_RMS'!$C$7))/(F129*(1-'Portfolio Stats_RMS'!$C$6))</f>
        <v>#DIV/0!</v>
      </c>
      <c r="W129" s="174" t="e">
        <f>(O129+(O129*'Portfolio Stats_RMS'!$C$7))/(F129*(1-'Portfolio Stats_RMS'!$C$6))</f>
        <v>#DIV/0!</v>
      </c>
    </row>
    <row r="130" spans="10:23" x14ac:dyDescent="0.25">
      <c r="J130" s="14"/>
      <c r="K130" s="14"/>
      <c r="L130" s="14"/>
      <c r="M130" s="14"/>
      <c r="N130" s="14"/>
      <c r="O130" s="14"/>
      <c r="P130" s="172" t="e">
        <f>(H130+(H130*'Portfolio Stats_RMS'!$C$7))/(F130*(1-'Portfolio Stats_RMS'!$C$6))</f>
        <v>#DIV/0!</v>
      </c>
      <c r="Q130" s="172" t="e">
        <f>(I130+(I130*'Portfolio Stats_RMS'!$C$7))/(F130*(1-'Portfolio Stats_RMS'!$C$6))</f>
        <v>#DIV/0!</v>
      </c>
      <c r="R130" s="172" t="e">
        <f>(J130+(J130*'Portfolio Stats_RMS'!$C$7))/(F130*(1-'Portfolio Stats_RMS'!$C$6))</f>
        <v>#DIV/0!</v>
      </c>
      <c r="S130" s="172" t="e">
        <f>(K130+(K130*'Portfolio Stats_RMS'!$C$7))/(F130*(1-'Portfolio Stats_RMS'!$C$6))</f>
        <v>#DIV/0!</v>
      </c>
      <c r="T130" s="172" t="e">
        <f>(L130+(L130*'Portfolio Stats_RMS'!$C$7))/(F130*(1-'Portfolio Stats_RMS'!$C$6))</f>
        <v>#DIV/0!</v>
      </c>
      <c r="U130" s="172" t="e">
        <f>(M130+(M130*'Portfolio Stats_RMS'!$C$7))/(F130*(1-'Portfolio Stats_RMS'!$C$6))</f>
        <v>#DIV/0!</v>
      </c>
      <c r="V130" s="172" t="e">
        <f>(N130+(N130*'Portfolio Stats_RMS'!$C$7))/(F130*(1-'Portfolio Stats_RMS'!$C$6))</f>
        <v>#DIV/0!</v>
      </c>
      <c r="W130" s="172" t="e">
        <f>(O130+(O130*'Portfolio Stats_RMS'!$C$7))/(F130*(1-'Portfolio Stats_RMS'!$C$6))</f>
        <v>#DIV/0!</v>
      </c>
    </row>
    <row r="131" spans="10:23" x14ac:dyDescent="0.25">
      <c r="J131" s="14"/>
      <c r="K131" s="14"/>
      <c r="L131" s="14"/>
      <c r="M131" s="14"/>
      <c r="N131" s="14"/>
      <c r="O131" s="14"/>
      <c r="P131" s="174" t="e">
        <f>(H131+(H131*'Portfolio Stats_RMS'!$C$7))/(F131*(1-'Portfolio Stats_RMS'!$C$6))</f>
        <v>#DIV/0!</v>
      </c>
      <c r="Q131" s="174" t="e">
        <f>(I131+(I131*'Portfolio Stats_RMS'!$C$7))/(F131*(1-'Portfolio Stats_RMS'!$C$6))</f>
        <v>#DIV/0!</v>
      </c>
      <c r="R131" s="174" t="e">
        <f>(J131+(J131*'Portfolio Stats_RMS'!$C$7))/(F131*(1-'Portfolio Stats_RMS'!$C$6))</f>
        <v>#DIV/0!</v>
      </c>
      <c r="S131" s="174" t="e">
        <f>(K131+(K131*'Portfolio Stats_RMS'!$C$7))/(F131*(1-'Portfolio Stats_RMS'!$C$6))</f>
        <v>#DIV/0!</v>
      </c>
      <c r="T131" s="174" t="e">
        <f>(L131+(L131*'Portfolio Stats_RMS'!$C$7))/(F131*(1-'Portfolio Stats_RMS'!$C$6))</f>
        <v>#DIV/0!</v>
      </c>
      <c r="U131" s="174" t="e">
        <f>(M131+(M131*'Portfolio Stats_RMS'!$C$7))/(F131*(1-'Portfolio Stats_RMS'!$C$6))</f>
        <v>#DIV/0!</v>
      </c>
      <c r="V131" s="174" t="e">
        <f>(N131+(N131*'Portfolio Stats_RMS'!$C$7))/(F131*(1-'Portfolio Stats_RMS'!$C$6))</f>
        <v>#DIV/0!</v>
      </c>
      <c r="W131" s="174" t="e">
        <f>(O131+(O131*'Portfolio Stats_RMS'!$C$7))/(F131*(1-'Portfolio Stats_RMS'!$C$6))</f>
        <v>#DIV/0!</v>
      </c>
    </row>
    <row r="132" spans="10:23" x14ac:dyDescent="0.25">
      <c r="J132" s="14"/>
      <c r="K132" s="14"/>
      <c r="L132" s="14"/>
      <c r="M132" s="14"/>
      <c r="N132" s="14"/>
      <c r="O132" s="14"/>
      <c r="P132" s="172" t="e">
        <f>(H132+(H132*'Portfolio Stats_RMS'!$C$7))/(F132*(1-'Portfolio Stats_RMS'!$C$6))</f>
        <v>#DIV/0!</v>
      </c>
      <c r="Q132" s="172" t="e">
        <f>(I132+(I132*'Portfolio Stats_RMS'!$C$7))/(F132*(1-'Portfolio Stats_RMS'!$C$6))</f>
        <v>#DIV/0!</v>
      </c>
      <c r="R132" s="172" t="e">
        <f>(J132+(J132*'Portfolio Stats_RMS'!$C$7))/(F132*(1-'Portfolio Stats_RMS'!$C$6))</f>
        <v>#DIV/0!</v>
      </c>
      <c r="S132" s="172" t="e">
        <f>(K132+(K132*'Portfolio Stats_RMS'!$C$7))/(F132*(1-'Portfolio Stats_RMS'!$C$6))</f>
        <v>#DIV/0!</v>
      </c>
      <c r="T132" s="172" t="e">
        <f>(L132+(L132*'Portfolio Stats_RMS'!$C$7))/(F132*(1-'Portfolio Stats_RMS'!$C$6))</f>
        <v>#DIV/0!</v>
      </c>
      <c r="U132" s="172" t="e">
        <f>(M132+(M132*'Portfolio Stats_RMS'!$C$7))/(F132*(1-'Portfolio Stats_RMS'!$C$6))</f>
        <v>#DIV/0!</v>
      </c>
      <c r="V132" s="172" t="e">
        <f>(N132+(N132*'Portfolio Stats_RMS'!$C$7))/(F132*(1-'Portfolio Stats_RMS'!$C$6))</f>
        <v>#DIV/0!</v>
      </c>
      <c r="W132" s="172" t="e">
        <f>(O132+(O132*'Portfolio Stats_RMS'!$C$7))/(F132*(1-'Portfolio Stats_RMS'!$C$6))</f>
        <v>#DIV/0!</v>
      </c>
    </row>
    <row r="133" spans="10:23" x14ac:dyDescent="0.25">
      <c r="J133" s="14"/>
      <c r="K133" s="14"/>
      <c r="L133" s="14"/>
      <c r="M133" s="14"/>
      <c r="N133" s="14"/>
      <c r="O133" s="14"/>
      <c r="P133" s="174" t="e">
        <f>(H133+(H133*'Portfolio Stats_RMS'!$C$7))/(F133*(1-'Portfolio Stats_RMS'!$C$6))</f>
        <v>#DIV/0!</v>
      </c>
      <c r="Q133" s="174" t="e">
        <f>(I133+(I133*'Portfolio Stats_RMS'!$C$7))/(F133*(1-'Portfolio Stats_RMS'!$C$6))</f>
        <v>#DIV/0!</v>
      </c>
      <c r="R133" s="174" t="e">
        <f>(J133+(J133*'Portfolio Stats_RMS'!$C$7))/(F133*(1-'Portfolio Stats_RMS'!$C$6))</f>
        <v>#DIV/0!</v>
      </c>
      <c r="S133" s="174" t="e">
        <f>(K133+(K133*'Portfolio Stats_RMS'!$C$7))/(F133*(1-'Portfolio Stats_RMS'!$C$6))</f>
        <v>#DIV/0!</v>
      </c>
      <c r="T133" s="174" t="e">
        <f>(L133+(L133*'Portfolio Stats_RMS'!$C$7))/(F133*(1-'Portfolio Stats_RMS'!$C$6))</f>
        <v>#DIV/0!</v>
      </c>
      <c r="U133" s="174" t="e">
        <f>(M133+(M133*'Portfolio Stats_RMS'!$C$7))/(F133*(1-'Portfolio Stats_RMS'!$C$6))</f>
        <v>#DIV/0!</v>
      </c>
      <c r="V133" s="174" t="e">
        <f>(N133+(N133*'Portfolio Stats_RMS'!$C$7))/(F133*(1-'Portfolio Stats_RMS'!$C$6))</f>
        <v>#DIV/0!</v>
      </c>
      <c r="W133" s="174" t="e">
        <f>(O133+(O133*'Portfolio Stats_RMS'!$C$7))/(F133*(1-'Portfolio Stats_RMS'!$C$6))</f>
        <v>#DIV/0!</v>
      </c>
    </row>
    <row r="134" spans="10:23" x14ac:dyDescent="0.25">
      <c r="J134" s="14"/>
      <c r="K134" s="14"/>
      <c r="L134" s="14"/>
      <c r="M134" s="14"/>
      <c r="N134" s="14"/>
      <c r="O134" s="14"/>
      <c r="P134" s="172" t="e">
        <f>(H134+(H134*'Portfolio Stats_RMS'!$C$7))/(F134*(1-'Portfolio Stats_RMS'!$C$6))</f>
        <v>#DIV/0!</v>
      </c>
      <c r="Q134" s="172" t="e">
        <f>(I134+(I134*'Portfolio Stats_RMS'!$C$7))/(F134*(1-'Portfolio Stats_RMS'!$C$6))</f>
        <v>#DIV/0!</v>
      </c>
      <c r="R134" s="172" t="e">
        <f>(J134+(J134*'Portfolio Stats_RMS'!$C$7))/(F134*(1-'Portfolio Stats_RMS'!$C$6))</f>
        <v>#DIV/0!</v>
      </c>
      <c r="S134" s="172" t="e">
        <f>(K134+(K134*'Portfolio Stats_RMS'!$C$7))/(F134*(1-'Portfolio Stats_RMS'!$C$6))</f>
        <v>#DIV/0!</v>
      </c>
      <c r="T134" s="172" t="e">
        <f>(L134+(L134*'Portfolio Stats_RMS'!$C$7))/(F134*(1-'Portfolio Stats_RMS'!$C$6))</f>
        <v>#DIV/0!</v>
      </c>
      <c r="U134" s="172" t="e">
        <f>(M134+(M134*'Portfolio Stats_RMS'!$C$7))/(F134*(1-'Portfolio Stats_RMS'!$C$6))</f>
        <v>#DIV/0!</v>
      </c>
      <c r="V134" s="172" t="e">
        <f>(N134+(N134*'Portfolio Stats_RMS'!$C$7))/(F134*(1-'Portfolio Stats_RMS'!$C$6))</f>
        <v>#DIV/0!</v>
      </c>
      <c r="W134" s="172" t="e">
        <f>(O134+(O134*'Portfolio Stats_RMS'!$C$7))/(F134*(1-'Portfolio Stats_RMS'!$C$6))</f>
        <v>#DIV/0!</v>
      </c>
    </row>
    <row r="135" spans="10:23" x14ac:dyDescent="0.25">
      <c r="J135" s="14"/>
      <c r="K135" s="14"/>
      <c r="L135" s="14"/>
      <c r="M135" s="14"/>
      <c r="N135" s="14"/>
      <c r="O135" s="14"/>
      <c r="P135" s="174" t="e">
        <f>(H135+(H135*'Portfolio Stats_RMS'!$C$7))/(F135*(1-'Portfolio Stats_RMS'!$C$6))</f>
        <v>#DIV/0!</v>
      </c>
      <c r="Q135" s="174" t="e">
        <f>(I135+(I135*'Portfolio Stats_RMS'!$C$7))/(F135*(1-'Portfolio Stats_RMS'!$C$6))</f>
        <v>#DIV/0!</v>
      </c>
      <c r="R135" s="174" t="e">
        <f>(J135+(J135*'Portfolio Stats_RMS'!$C$7))/(F135*(1-'Portfolio Stats_RMS'!$C$6))</f>
        <v>#DIV/0!</v>
      </c>
      <c r="S135" s="174" t="e">
        <f>(K135+(K135*'Portfolio Stats_RMS'!$C$7))/(F135*(1-'Portfolio Stats_RMS'!$C$6))</f>
        <v>#DIV/0!</v>
      </c>
      <c r="T135" s="174" t="e">
        <f>(L135+(L135*'Portfolio Stats_RMS'!$C$7))/(F135*(1-'Portfolio Stats_RMS'!$C$6))</f>
        <v>#DIV/0!</v>
      </c>
      <c r="U135" s="174" t="e">
        <f>(M135+(M135*'Portfolio Stats_RMS'!$C$7))/(F135*(1-'Portfolio Stats_RMS'!$C$6))</f>
        <v>#DIV/0!</v>
      </c>
      <c r="V135" s="174" t="e">
        <f>(N135+(N135*'Portfolio Stats_RMS'!$C$7))/(F135*(1-'Portfolio Stats_RMS'!$C$6))</f>
        <v>#DIV/0!</v>
      </c>
      <c r="W135" s="174" t="e">
        <f>(O135+(O135*'Portfolio Stats_RMS'!$C$7))/(F135*(1-'Portfolio Stats_RMS'!$C$6))</f>
        <v>#DIV/0!</v>
      </c>
    </row>
    <row r="136" spans="10:23" x14ac:dyDescent="0.25">
      <c r="J136" s="14"/>
      <c r="K136" s="14"/>
      <c r="L136" s="14"/>
      <c r="M136" s="14"/>
      <c r="N136" s="14"/>
      <c r="O136" s="14"/>
      <c r="P136" s="172" t="e">
        <f>(H136+(H136*'Portfolio Stats_RMS'!$C$7))/(F136*(1-'Portfolio Stats_RMS'!$C$6))</f>
        <v>#DIV/0!</v>
      </c>
      <c r="Q136" s="172" t="e">
        <f>(I136+(I136*'Portfolio Stats_RMS'!$C$7))/(F136*(1-'Portfolio Stats_RMS'!$C$6))</f>
        <v>#DIV/0!</v>
      </c>
      <c r="R136" s="172" t="e">
        <f>(J136+(J136*'Portfolio Stats_RMS'!$C$7))/(F136*(1-'Portfolio Stats_RMS'!$C$6))</f>
        <v>#DIV/0!</v>
      </c>
      <c r="S136" s="172" t="e">
        <f>(K136+(K136*'Portfolio Stats_RMS'!$C$7))/(F136*(1-'Portfolio Stats_RMS'!$C$6))</f>
        <v>#DIV/0!</v>
      </c>
      <c r="T136" s="172" t="e">
        <f>(L136+(L136*'Portfolio Stats_RMS'!$C$7))/(F136*(1-'Portfolio Stats_RMS'!$C$6))</f>
        <v>#DIV/0!</v>
      </c>
      <c r="U136" s="172" t="e">
        <f>(M136+(M136*'Portfolio Stats_RMS'!$C$7))/(F136*(1-'Portfolio Stats_RMS'!$C$6))</f>
        <v>#DIV/0!</v>
      </c>
      <c r="V136" s="172" t="e">
        <f>(N136+(N136*'Portfolio Stats_RMS'!$C$7))/(F136*(1-'Portfolio Stats_RMS'!$C$6))</f>
        <v>#DIV/0!</v>
      </c>
      <c r="W136" s="172" t="e">
        <f>(O136+(O136*'Portfolio Stats_RMS'!$C$7))/(F136*(1-'Portfolio Stats_RMS'!$C$6))</f>
        <v>#DIV/0!</v>
      </c>
    </row>
    <row r="137" spans="10:23" x14ac:dyDescent="0.25">
      <c r="J137" s="14"/>
      <c r="K137" s="14"/>
      <c r="L137" s="14"/>
      <c r="M137" s="14"/>
      <c r="N137" s="14"/>
      <c r="O137" s="14"/>
      <c r="P137" s="174" t="e">
        <f>(H137+(H137*'Portfolio Stats_RMS'!$C$7))/(F137*(1-'Portfolio Stats_RMS'!$C$6))</f>
        <v>#DIV/0!</v>
      </c>
      <c r="Q137" s="174" t="e">
        <f>(I137+(I137*'Portfolio Stats_RMS'!$C$7))/(F137*(1-'Portfolio Stats_RMS'!$C$6))</f>
        <v>#DIV/0!</v>
      </c>
      <c r="R137" s="174" t="e">
        <f>(J137+(J137*'Portfolio Stats_RMS'!$C$7))/(F137*(1-'Portfolio Stats_RMS'!$C$6))</f>
        <v>#DIV/0!</v>
      </c>
      <c r="S137" s="174" t="e">
        <f>(K137+(K137*'Portfolio Stats_RMS'!$C$7))/(F137*(1-'Portfolio Stats_RMS'!$C$6))</f>
        <v>#DIV/0!</v>
      </c>
      <c r="T137" s="174" t="e">
        <f>(L137+(L137*'Portfolio Stats_RMS'!$C$7))/(F137*(1-'Portfolio Stats_RMS'!$C$6))</f>
        <v>#DIV/0!</v>
      </c>
      <c r="U137" s="174" t="e">
        <f>(M137+(M137*'Portfolio Stats_RMS'!$C$7))/(F137*(1-'Portfolio Stats_RMS'!$C$6))</f>
        <v>#DIV/0!</v>
      </c>
      <c r="V137" s="174" t="e">
        <f>(N137+(N137*'Portfolio Stats_RMS'!$C$7))/(F137*(1-'Portfolio Stats_RMS'!$C$6))</f>
        <v>#DIV/0!</v>
      </c>
      <c r="W137" s="174" t="e">
        <f>(O137+(O137*'Portfolio Stats_RMS'!$C$7))/(F137*(1-'Portfolio Stats_RMS'!$C$6))</f>
        <v>#DIV/0!</v>
      </c>
    </row>
    <row r="138" spans="10:23" x14ac:dyDescent="0.25">
      <c r="J138" s="14"/>
      <c r="K138" s="14"/>
      <c r="L138" s="14"/>
      <c r="M138" s="14"/>
      <c r="N138" s="14"/>
      <c r="O138" s="14"/>
      <c r="P138" s="172" t="e">
        <f>(H138+(H138*'Portfolio Stats_RMS'!$C$7))/(F138*(1-'Portfolio Stats_RMS'!$C$6))</f>
        <v>#DIV/0!</v>
      </c>
      <c r="Q138" s="172" t="e">
        <f>(I138+(I138*'Portfolio Stats_RMS'!$C$7))/(F138*(1-'Portfolio Stats_RMS'!$C$6))</f>
        <v>#DIV/0!</v>
      </c>
      <c r="R138" s="172" t="e">
        <f>(J138+(J138*'Portfolio Stats_RMS'!$C$7))/(F138*(1-'Portfolio Stats_RMS'!$C$6))</f>
        <v>#DIV/0!</v>
      </c>
      <c r="S138" s="172" t="e">
        <f>(K138+(K138*'Portfolio Stats_RMS'!$C$7))/(F138*(1-'Portfolio Stats_RMS'!$C$6))</f>
        <v>#DIV/0!</v>
      </c>
      <c r="T138" s="172" t="e">
        <f>(L138+(L138*'Portfolio Stats_RMS'!$C$7))/(F138*(1-'Portfolio Stats_RMS'!$C$6))</f>
        <v>#DIV/0!</v>
      </c>
      <c r="U138" s="172" t="e">
        <f>(M138+(M138*'Portfolio Stats_RMS'!$C$7))/(F138*(1-'Portfolio Stats_RMS'!$C$6))</f>
        <v>#DIV/0!</v>
      </c>
      <c r="V138" s="172" t="e">
        <f>(N138+(N138*'Portfolio Stats_RMS'!$C$7))/(F138*(1-'Portfolio Stats_RMS'!$C$6))</f>
        <v>#DIV/0!</v>
      </c>
      <c r="W138" s="172" t="e">
        <f>(O138+(O138*'Portfolio Stats_RMS'!$C$7))/(F138*(1-'Portfolio Stats_RMS'!$C$6))</f>
        <v>#DIV/0!</v>
      </c>
    </row>
    <row r="139" spans="10:23" x14ac:dyDescent="0.25">
      <c r="J139" s="14"/>
      <c r="K139" s="14"/>
      <c r="L139" s="14"/>
      <c r="M139" s="14"/>
      <c r="N139" s="14"/>
      <c r="O139" s="14"/>
      <c r="P139" s="174" t="e">
        <f>(H139+(H139*'Portfolio Stats_RMS'!$C$7))/(F139*(1-'Portfolio Stats_RMS'!$C$6))</f>
        <v>#DIV/0!</v>
      </c>
      <c r="Q139" s="174" t="e">
        <f>(I139+(I139*'Portfolio Stats_RMS'!$C$7))/(F139*(1-'Portfolio Stats_RMS'!$C$6))</f>
        <v>#DIV/0!</v>
      </c>
      <c r="R139" s="174" t="e">
        <f>(J139+(J139*'Portfolio Stats_RMS'!$C$7))/(F139*(1-'Portfolio Stats_RMS'!$C$6))</f>
        <v>#DIV/0!</v>
      </c>
      <c r="S139" s="174" t="e">
        <f>(K139+(K139*'Portfolio Stats_RMS'!$C$7))/(F139*(1-'Portfolio Stats_RMS'!$C$6))</f>
        <v>#DIV/0!</v>
      </c>
      <c r="T139" s="174" t="e">
        <f>(L139+(L139*'Portfolio Stats_RMS'!$C$7))/(F139*(1-'Portfolio Stats_RMS'!$C$6))</f>
        <v>#DIV/0!</v>
      </c>
      <c r="U139" s="174" t="e">
        <f>(M139+(M139*'Portfolio Stats_RMS'!$C$7))/(F139*(1-'Portfolio Stats_RMS'!$C$6))</f>
        <v>#DIV/0!</v>
      </c>
      <c r="V139" s="174" t="e">
        <f>(N139+(N139*'Portfolio Stats_RMS'!$C$7))/(F139*(1-'Portfolio Stats_RMS'!$C$6))</f>
        <v>#DIV/0!</v>
      </c>
      <c r="W139" s="174" t="e">
        <f>(O139+(O139*'Portfolio Stats_RMS'!$C$7))/(F139*(1-'Portfolio Stats_RMS'!$C$6))</f>
        <v>#DIV/0!</v>
      </c>
    </row>
    <row r="140" spans="10:23" x14ac:dyDescent="0.25">
      <c r="J140" s="14"/>
      <c r="K140" s="14"/>
      <c r="L140" s="14"/>
      <c r="M140" s="14"/>
      <c r="N140" s="14"/>
      <c r="O140" s="14"/>
      <c r="P140" s="172" t="e">
        <f>(H140+(H140*'Portfolio Stats_RMS'!$C$7))/(F140*(1-'Portfolio Stats_RMS'!$C$6))</f>
        <v>#DIV/0!</v>
      </c>
      <c r="Q140" s="172" t="e">
        <f>(I140+(I140*'Portfolio Stats_RMS'!$C$7))/(F140*(1-'Portfolio Stats_RMS'!$C$6))</f>
        <v>#DIV/0!</v>
      </c>
      <c r="R140" s="172" t="e">
        <f>(J140+(J140*'Portfolio Stats_RMS'!$C$7))/(F140*(1-'Portfolio Stats_RMS'!$C$6))</f>
        <v>#DIV/0!</v>
      </c>
      <c r="S140" s="172" t="e">
        <f>(K140+(K140*'Portfolio Stats_RMS'!$C$7))/(F140*(1-'Portfolio Stats_RMS'!$C$6))</f>
        <v>#DIV/0!</v>
      </c>
      <c r="T140" s="172" t="e">
        <f>(L140+(L140*'Portfolio Stats_RMS'!$C$7))/(F140*(1-'Portfolio Stats_RMS'!$C$6))</f>
        <v>#DIV/0!</v>
      </c>
      <c r="U140" s="172" t="e">
        <f>(M140+(M140*'Portfolio Stats_RMS'!$C$7))/(F140*(1-'Portfolio Stats_RMS'!$C$6))</f>
        <v>#DIV/0!</v>
      </c>
      <c r="V140" s="172" t="e">
        <f>(N140+(N140*'Portfolio Stats_RMS'!$C$7))/(F140*(1-'Portfolio Stats_RMS'!$C$6))</f>
        <v>#DIV/0!</v>
      </c>
      <c r="W140" s="172" t="e">
        <f>(O140+(O140*'Portfolio Stats_RMS'!$C$7))/(F140*(1-'Portfolio Stats_RMS'!$C$6))</f>
        <v>#DIV/0!</v>
      </c>
    </row>
    <row r="141" spans="10:23" x14ac:dyDescent="0.25">
      <c r="J141" s="14"/>
      <c r="K141" s="14"/>
      <c r="L141" s="14"/>
      <c r="M141" s="14"/>
      <c r="N141" s="14"/>
      <c r="O141" s="14"/>
      <c r="P141" s="174" t="e">
        <f>(H141+(H141*'Portfolio Stats_RMS'!$C$7))/(F141*(1-'Portfolio Stats_RMS'!$C$6))</f>
        <v>#DIV/0!</v>
      </c>
      <c r="Q141" s="174" t="e">
        <f>(I141+(I141*'Portfolio Stats_RMS'!$C$7))/(F141*(1-'Portfolio Stats_RMS'!$C$6))</f>
        <v>#DIV/0!</v>
      </c>
      <c r="R141" s="174" t="e">
        <f>(J141+(J141*'Portfolio Stats_RMS'!$C$7))/(F141*(1-'Portfolio Stats_RMS'!$C$6))</f>
        <v>#DIV/0!</v>
      </c>
      <c r="S141" s="174" t="e">
        <f>(K141+(K141*'Portfolio Stats_RMS'!$C$7))/(F141*(1-'Portfolio Stats_RMS'!$C$6))</f>
        <v>#DIV/0!</v>
      </c>
      <c r="T141" s="174" t="e">
        <f>(L141+(L141*'Portfolio Stats_RMS'!$C$7))/(F141*(1-'Portfolio Stats_RMS'!$C$6))</f>
        <v>#DIV/0!</v>
      </c>
      <c r="U141" s="174" t="e">
        <f>(M141+(M141*'Portfolio Stats_RMS'!$C$7))/(F141*(1-'Portfolio Stats_RMS'!$C$6))</f>
        <v>#DIV/0!</v>
      </c>
      <c r="V141" s="174" t="e">
        <f>(N141+(N141*'Portfolio Stats_RMS'!$C$7))/(F141*(1-'Portfolio Stats_RMS'!$C$6))</f>
        <v>#DIV/0!</v>
      </c>
      <c r="W141" s="174" t="e">
        <f>(O141+(O141*'Portfolio Stats_RMS'!$C$7))/(F141*(1-'Portfolio Stats_RMS'!$C$6))</f>
        <v>#DIV/0!</v>
      </c>
    </row>
    <row r="142" spans="10:23" x14ac:dyDescent="0.25">
      <c r="J142" s="14"/>
      <c r="K142" s="14"/>
      <c r="L142" s="14"/>
      <c r="M142" s="14"/>
      <c r="N142" s="14"/>
      <c r="O142" s="14"/>
      <c r="P142" s="172" t="e">
        <f>(H142+(H142*'Portfolio Stats_RMS'!$C$7))/(F142*(1-'Portfolio Stats_RMS'!$C$6))</f>
        <v>#DIV/0!</v>
      </c>
      <c r="Q142" s="172" t="e">
        <f>(I142+(I142*'Portfolio Stats_RMS'!$C$7))/(F142*(1-'Portfolio Stats_RMS'!$C$6))</f>
        <v>#DIV/0!</v>
      </c>
      <c r="R142" s="172" t="e">
        <f>(J142+(J142*'Portfolio Stats_RMS'!$C$7))/(F142*(1-'Portfolio Stats_RMS'!$C$6))</f>
        <v>#DIV/0!</v>
      </c>
      <c r="S142" s="172" t="e">
        <f>(K142+(K142*'Portfolio Stats_RMS'!$C$7))/(F142*(1-'Portfolio Stats_RMS'!$C$6))</f>
        <v>#DIV/0!</v>
      </c>
      <c r="T142" s="172" t="e">
        <f>(L142+(L142*'Portfolio Stats_RMS'!$C$7))/(F142*(1-'Portfolio Stats_RMS'!$C$6))</f>
        <v>#DIV/0!</v>
      </c>
      <c r="U142" s="172" t="e">
        <f>(M142+(M142*'Portfolio Stats_RMS'!$C$7))/(F142*(1-'Portfolio Stats_RMS'!$C$6))</f>
        <v>#DIV/0!</v>
      </c>
      <c r="V142" s="172" t="e">
        <f>(N142+(N142*'Portfolio Stats_RMS'!$C$7))/(F142*(1-'Portfolio Stats_RMS'!$C$6))</f>
        <v>#DIV/0!</v>
      </c>
      <c r="W142" s="172" t="e">
        <f>(O142+(O142*'Portfolio Stats_RMS'!$C$7))/(F142*(1-'Portfolio Stats_RMS'!$C$6))</f>
        <v>#DIV/0!</v>
      </c>
    </row>
    <row r="143" spans="10:23" x14ac:dyDescent="0.25">
      <c r="J143" s="14"/>
      <c r="K143" s="14"/>
      <c r="L143" s="14"/>
      <c r="M143" s="14"/>
      <c r="N143" s="14"/>
      <c r="O143" s="14"/>
      <c r="P143" s="174" t="e">
        <f>(H143+(H143*'Portfolio Stats_RMS'!$C$7))/(F143*(1-'Portfolio Stats_RMS'!$C$6))</f>
        <v>#DIV/0!</v>
      </c>
      <c r="Q143" s="174" t="e">
        <f>(I143+(I143*'Portfolio Stats_RMS'!$C$7))/(F143*(1-'Portfolio Stats_RMS'!$C$6))</f>
        <v>#DIV/0!</v>
      </c>
      <c r="R143" s="174" t="e">
        <f>(J143+(J143*'Portfolio Stats_RMS'!$C$7))/(F143*(1-'Portfolio Stats_RMS'!$C$6))</f>
        <v>#DIV/0!</v>
      </c>
      <c r="S143" s="174" t="e">
        <f>(K143+(K143*'Portfolio Stats_RMS'!$C$7))/(F143*(1-'Portfolio Stats_RMS'!$C$6))</f>
        <v>#DIV/0!</v>
      </c>
      <c r="T143" s="174" t="e">
        <f>(L143+(L143*'Portfolio Stats_RMS'!$C$7))/(F143*(1-'Portfolio Stats_RMS'!$C$6))</f>
        <v>#DIV/0!</v>
      </c>
      <c r="U143" s="174" t="e">
        <f>(M143+(M143*'Portfolio Stats_RMS'!$C$7))/(F143*(1-'Portfolio Stats_RMS'!$C$6))</f>
        <v>#DIV/0!</v>
      </c>
      <c r="V143" s="174" t="e">
        <f>(N143+(N143*'Portfolio Stats_RMS'!$C$7))/(F143*(1-'Portfolio Stats_RMS'!$C$6))</f>
        <v>#DIV/0!</v>
      </c>
      <c r="W143" s="174" t="e">
        <f>(O143+(O143*'Portfolio Stats_RMS'!$C$7))/(F143*(1-'Portfolio Stats_RMS'!$C$6))</f>
        <v>#DIV/0!</v>
      </c>
    </row>
    <row r="144" spans="10:23" x14ac:dyDescent="0.25">
      <c r="J144" s="14"/>
      <c r="K144" s="14"/>
      <c r="L144" s="14"/>
      <c r="M144" s="14"/>
      <c r="N144" s="14"/>
      <c r="O144" s="14"/>
      <c r="P144" s="172" t="e">
        <f>(H144+(H144*'Portfolio Stats_RMS'!$C$7))/(F144*(1-'Portfolio Stats_RMS'!$C$6))</f>
        <v>#DIV/0!</v>
      </c>
      <c r="Q144" s="172" t="e">
        <f>(I144+(I144*'Portfolio Stats_RMS'!$C$7))/(F144*(1-'Portfolio Stats_RMS'!$C$6))</f>
        <v>#DIV/0!</v>
      </c>
      <c r="R144" s="172" t="e">
        <f>(J144+(J144*'Portfolio Stats_RMS'!$C$7))/(F144*(1-'Portfolio Stats_RMS'!$C$6))</f>
        <v>#DIV/0!</v>
      </c>
      <c r="S144" s="172" t="e">
        <f>(K144+(K144*'Portfolio Stats_RMS'!$C$7))/(F144*(1-'Portfolio Stats_RMS'!$C$6))</f>
        <v>#DIV/0!</v>
      </c>
      <c r="T144" s="172" t="e">
        <f>(L144+(L144*'Portfolio Stats_RMS'!$C$7))/(F144*(1-'Portfolio Stats_RMS'!$C$6))</f>
        <v>#DIV/0!</v>
      </c>
      <c r="U144" s="172" t="e">
        <f>(M144+(M144*'Portfolio Stats_RMS'!$C$7))/(F144*(1-'Portfolio Stats_RMS'!$C$6))</f>
        <v>#DIV/0!</v>
      </c>
      <c r="V144" s="172" t="e">
        <f>(N144+(N144*'Portfolio Stats_RMS'!$C$7))/(F144*(1-'Portfolio Stats_RMS'!$C$6))</f>
        <v>#DIV/0!</v>
      </c>
      <c r="W144" s="172" t="e">
        <f>(O144+(O144*'Portfolio Stats_RMS'!$C$7))/(F144*(1-'Portfolio Stats_RMS'!$C$6))</f>
        <v>#DIV/0!</v>
      </c>
    </row>
    <row r="145" spans="10:23" x14ac:dyDescent="0.25">
      <c r="J145" s="14"/>
      <c r="K145" s="14"/>
      <c r="L145" s="14"/>
      <c r="M145" s="14"/>
      <c r="N145" s="14"/>
      <c r="O145" s="14"/>
      <c r="P145" s="174" t="e">
        <f>(H145+(H145*'Portfolio Stats_RMS'!$C$7))/(F145*(1-'Portfolio Stats_RMS'!$C$6))</f>
        <v>#DIV/0!</v>
      </c>
      <c r="Q145" s="174" t="e">
        <f>(I145+(I145*'Portfolio Stats_RMS'!$C$7))/(F145*(1-'Portfolio Stats_RMS'!$C$6))</f>
        <v>#DIV/0!</v>
      </c>
      <c r="R145" s="174" t="e">
        <f>(J145+(J145*'Portfolio Stats_RMS'!$C$7))/(F145*(1-'Portfolio Stats_RMS'!$C$6))</f>
        <v>#DIV/0!</v>
      </c>
      <c r="S145" s="174" t="e">
        <f>(K145+(K145*'Portfolio Stats_RMS'!$C$7))/(F145*(1-'Portfolio Stats_RMS'!$C$6))</f>
        <v>#DIV/0!</v>
      </c>
      <c r="T145" s="174" t="e">
        <f>(L145+(L145*'Portfolio Stats_RMS'!$C$7))/(F145*(1-'Portfolio Stats_RMS'!$C$6))</f>
        <v>#DIV/0!</v>
      </c>
      <c r="U145" s="174" t="e">
        <f>(M145+(M145*'Portfolio Stats_RMS'!$C$7))/(F145*(1-'Portfolio Stats_RMS'!$C$6))</f>
        <v>#DIV/0!</v>
      </c>
      <c r="V145" s="174" t="e">
        <f>(N145+(N145*'Portfolio Stats_RMS'!$C$7))/(F145*(1-'Portfolio Stats_RMS'!$C$6))</f>
        <v>#DIV/0!</v>
      </c>
      <c r="W145" s="174" t="e">
        <f>(O145+(O145*'Portfolio Stats_RMS'!$C$7))/(F145*(1-'Portfolio Stats_RMS'!$C$6))</f>
        <v>#DIV/0!</v>
      </c>
    </row>
    <row r="146" spans="10:23" x14ac:dyDescent="0.25">
      <c r="J146" s="14"/>
      <c r="K146" s="14"/>
      <c r="L146" s="14"/>
      <c r="M146" s="14"/>
      <c r="N146" s="14"/>
      <c r="O146" s="14"/>
      <c r="P146" s="172" t="e">
        <f>(H146+(H146*'Portfolio Stats_RMS'!$C$7))/(F146*(1-'Portfolio Stats_RMS'!$C$6))</f>
        <v>#DIV/0!</v>
      </c>
      <c r="Q146" s="172" t="e">
        <f>(I146+(I146*'Portfolio Stats_RMS'!$C$7))/(F146*(1-'Portfolio Stats_RMS'!$C$6))</f>
        <v>#DIV/0!</v>
      </c>
      <c r="R146" s="172" t="e">
        <f>(J146+(J146*'Portfolio Stats_RMS'!$C$7))/(F146*(1-'Portfolio Stats_RMS'!$C$6))</f>
        <v>#DIV/0!</v>
      </c>
      <c r="S146" s="172" t="e">
        <f>(K146+(K146*'Portfolio Stats_RMS'!$C$7))/(F146*(1-'Portfolio Stats_RMS'!$C$6))</f>
        <v>#DIV/0!</v>
      </c>
      <c r="T146" s="172" t="e">
        <f>(L146+(L146*'Portfolio Stats_RMS'!$C$7))/(F146*(1-'Portfolio Stats_RMS'!$C$6))</f>
        <v>#DIV/0!</v>
      </c>
      <c r="U146" s="172" t="e">
        <f>(M146+(M146*'Portfolio Stats_RMS'!$C$7))/(F146*(1-'Portfolio Stats_RMS'!$C$6))</f>
        <v>#DIV/0!</v>
      </c>
      <c r="V146" s="172" t="e">
        <f>(N146+(N146*'Portfolio Stats_RMS'!$C$7))/(F146*(1-'Portfolio Stats_RMS'!$C$6))</f>
        <v>#DIV/0!</v>
      </c>
      <c r="W146" s="172" t="e">
        <f>(O146+(O146*'Portfolio Stats_RMS'!$C$7))/(F146*(1-'Portfolio Stats_RMS'!$C$6))</f>
        <v>#DIV/0!</v>
      </c>
    </row>
    <row r="147" spans="10:23" x14ac:dyDescent="0.25">
      <c r="J147" s="14"/>
      <c r="K147" s="14"/>
      <c r="L147" s="14"/>
      <c r="M147" s="14"/>
      <c r="N147" s="14"/>
      <c r="O147" s="14"/>
      <c r="P147" s="174" t="e">
        <f>(H147+(H147*'Portfolio Stats_RMS'!$C$7))/(F147*(1-'Portfolio Stats_RMS'!$C$6))</f>
        <v>#DIV/0!</v>
      </c>
      <c r="Q147" s="174" t="e">
        <f>(I147+(I147*'Portfolio Stats_RMS'!$C$7))/(F147*(1-'Portfolio Stats_RMS'!$C$6))</f>
        <v>#DIV/0!</v>
      </c>
      <c r="R147" s="174" t="e">
        <f>(J147+(J147*'Portfolio Stats_RMS'!$C$7))/(F147*(1-'Portfolio Stats_RMS'!$C$6))</f>
        <v>#DIV/0!</v>
      </c>
      <c r="S147" s="174" t="e">
        <f>(K147+(K147*'Portfolio Stats_RMS'!$C$7))/(F147*(1-'Portfolio Stats_RMS'!$C$6))</f>
        <v>#DIV/0!</v>
      </c>
      <c r="T147" s="174" t="e">
        <f>(L147+(L147*'Portfolio Stats_RMS'!$C$7))/(F147*(1-'Portfolio Stats_RMS'!$C$6))</f>
        <v>#DIV/0!</v>
      </c>
      <c r="U147" s="174" t="e">
        <f>(M147+(M147*'Portfolio Stats_RMS'!$C$7))/(F147*(1-'Portfolio Stats_RMS'!$C$6))</f>
        <v>#DIV/0!</v>
      </c>
      <c r="V147" s="174" t="e">
        <f>(N147+(N147*'Portfolio Stats_RMS'!$C$7))/(F147*(1-'Portfolio Stats_RMS'!$C$6))</f>
        <v>#DIV/0!</v>
      </c>
      <c r="W147" s="174" t="e">
        <f>(O147+(O147*'Portfolio Stats_RMS'!$C$7))/(F147*(1-'Portfolio Stats_RMS'!$C$6))</f>
        <v>#DIV/0!</v>
      </c>
    </row>
    <row r="148" spans="10:23" x14ac:dyDescent="0.25">
      <c r="J148" s="14"/>
      <c r="K148" s="14"/>
      <c r="L148" s="14"/>
      <c r="M148" s="14"/>
      <c r="N148" s="14"/>
      <c r="O148" s="14"/>
      <c r="P148" s="172" t="e">
        <f>(H148+(H148*'Portfolio Stats_RMS'!$C$7))/(F148*(1-'Portfolio Stats_RMS'!$C$6))</f>
        <v>#DIV/0!</v>
      </c>
      <c r="Q148" s="172" t="e">
        <f>(I148+(I148*'Portfolio Stats_RMS'!$C$7))/(F148*(1-'Portfolio Stats_RMS'!$C$6))</f>
        <v>#DIV/0!</v>
      </c>
      <c r="R148" s="172" t="e">
        <f>(J148+(J148*'Portfolio Stats_RMS'!$C$7))/(F148*(1-'Portfolio Stats_RMS'!$C$6))</f>
        <v>#DIV/0!</v>
      </c>
      <c r="S148" s="172" t="e">
        <f>(K148+(K148*'Portfolio Stats_RMS'!$C$7))/(F148*(1-'Portfolio Stats_RMS'!$C$6))</f>
        <v>#DIV/0!</v>
      </c>
      <c r="T148" s="172" t="e">
        <f>(L148+(L148*'Portfolio Stats_RMS'!$C$7))/(F148*(1-'Portfolio Stats_RMS'!$C$6))</f>
        <v>#DIV/0!</v>
      </c>
      <c r="U148" s="172" t="e">
        <f>(M148+(M148*'Portfolio Stats_RMS'!$C$7))/(F148*(1-'Portfolio Stats_RMS'!$C$6))</f>
        <v>#DIV/0!</v>
      </c>
      <c r="V148" s="172" t="e">
        <f>(N148+(N148*'Portfolio Stats_RMS'!$C$7))/(F148*(1-'Portfolio Stats_RMS'!$C$6))</f>
        <v>#DIV/0!</v>
      </c>
      <c r="W148" s="172" t="e">
        <f>(O148+(O148*'Portfolio Stats_RMS'!$C$7))/(F148*(1-'Portfolio Stats_RMS'!$C$6))</f>
        <v>#DIV/0!</v>
      </c>
    </row>
    <row r="149" spans="10:23" x14ac:dyDescent="0.25">
      <c r="J149" s="14"/>
      <c r="K149" s="14"/>
      <c r="L149" s="14"/>
      <c r="M149" s="14"/>
      <c r="N149" s="14"/>
      <c r="O149" s="14"/>
      <c r="P149" s="174" t="e">
        <f>(H149+(H149*'Portfolio Stats_RMS'!$C$7))/(F149*(1-'Portfolio Stats_RMS'!$C$6))</f>
        <v>#DIV/0!</v>
      </c>
      <c r="Q149" s="174" t="e">
        <f>(I149+(I149*'Portfolio Stats_RMS'!$C$7))/(F149*(1-'Portfolio Stats_RMS'!$C$6))</f>
        <v>#DIV/0!</v>
      </c>
      <c r="R149" s="174" t="e">
        <f>(J149+(J149*'Portfolio Stats_RMS'!$C$7))/(F149*(1-'Portfolio Stats_RMS'!$C$6))</f>
        <v>#DIV/0!</v>
      </c>
      <c r="S149" s="174" t="e">
        <f>(K149+(K149*'Portfolio Stats_RMS'!$C$7))/(F149*(1-'Portfolio Stats_RMS'!$C$6))</f>
        <v>#DIV/0!</v>
      </c>
      <c r="T149" s="174" t="e">
        <f>(L149+(L149*'Portfolio Stats_RMS'!$C$7))/(F149*(1-'Portfolio Stats_RMS'!$C$6))</f>
        <v>#DIV/0!</v>
      </c>
      <c r="U149" s="174" t="e">
        <f>(M149+(M149*'Portfolio Stats_RMS'!$C$7))/(F149*(1-'Portfolio Stats_RMS'!$C$6))</f>
        <v>#DIV/0!</v>
      </c>
      <c r="V149" s="174" t="e">
        <f>(N149+(N149*'Portfolio Stats_RMS'!$C$7))/(F149*(1-'Portfolio Stats_RMS'!$C$6))</f>
        <v>#DIV/0!</v>
      </c>
      <c r="W149" s="174" t="e">
        <f>(O149+(O149*'Portfolio Stats_RMS'!$C$7))/(F149*(1-'Portfolio Stats_RMS'!$C$6))</f>
        <v>#DIV/0!</v>
      </c>
    </row>
    <row r="150" spans="10:23" x14ac:dyDescent="0.25">
      <c r="J150" s="14"/>
      <c r="K150" s="14"/>
      <c r="L150" s="14"/>
      <c r="M150" s="14"/>
      <c r="N150" s="14"/>
      <c r="O150" s="14"/>
      <c r="P150" s="172" t="e">
        <f>(H150+(H150*'Portfolio Stats_RMS'!$C$7))/(F150*(1-'Portfolio Stats_RMS'!$C$6))</f>
        <v>#DIV/0!</v>
      </c>
      <c r="Q150" s="172" t="e">
        <f>(I150+(I150*'Portfolio Stats_RMS'!$C$7))/(F150*(1-'Portfolio Stats_RMS'!$C$6))</f>
        <v>#DIV/0!</v>
      </c>
      <c r="R150" s="172" t="e">
        <f>(J150+(J150*'Portfolio Stats_RMS'!$C$7))/(F150*(1-'Portfolio Stats_RMS'!$C$6))</f>
        <v>#DIV/0!</v>
      </c>
      <c r="S150" s="172" t="e">
        <f>(K150+(K150*'Portfolio Stats_RMS'!$C$7))/(F150*(1-'Portfolio Stats_RMS'!$C$6))</f>
        <v>#DIV/0!</v>
      </c>
      <c r="T150" s="172" t="e">
        <f>(L150+(L150*'Portfolio Stats_RMS'!$C$7))/(F150*(1-'Portfolio Stats_RMS'!$C$6))</f>
        <v>#DIV/0!</v>
      </c>
      <c r="U150" s="172" t="e">
        <f>(M150+(M150*'Portfolio Stats_RMS'!$C$7))/(F150*(1-'Portfolio Stats_RMS'!$C$6))</f>
        <v>#DIV/0!</v>
      </c>
      <c r="V150" s="172" t="e">
        <f>(N150+(N150*'Portfolio Stats_RMS'!$C$7))/(F150*(1-'Portfolio Stats_RMS'!$C$6))</f>
        <v>#DIV/0!</v>
      </c>
      <c r="W150" s="172" t="e">
        <f>(O150+(O150*'Portfolio Stats_RMS'!$C$7))/(F150*(1-'Portfolio Stats_RMS'!$C$6))</f>
        <v>#DIV/0!</v>
      </c>
    </row>
    <row r="151" spans="10:23" x14ac:dyDescent="0.25">
      <c r="J151" s="14"/>
      <c r="K151" s="14"/>
      <c r="L151" s="14"/>
      <c r="M151" s="14"/>
      <c r="N151" s="14"/>
      <c r="O151" s="14"/>
      <c r="P151" s="174" t="e">
        <f>(H151+(H151*'Portfolio Stats_RMS'!$C$7))/(F151*(1-'Portfolio Stats_RMS'!$C$6))</f>
        <v>#DIV/0!</v>
      </c>
      <c r="Q151" s="174" t="e">
        <f>(I151+(I151*'Portfolio Stats_RMS'!$C$7))/(F151*(1-'Portfolio Stats_RMS'!$C$6))</f>
        <v>#DIV/0!</v>
      </c>
      <c r="R151" s="174" t="e">
        <f>(J151+(J151*'Portfolio Stats_RMS'!$C$7))/(F151*(1-'Portfolio Stats_RMS'!$C$6))</f>
        <v>#DIV/0!</v>
      </c>
      <c r="S151" s="174" t="e">
        <f>(K151+(K151*'Portfolio Stats_RMS'!$C$7))/(F151*(1-'Portfolio Stats_RMS'!$C$6))</f>
        <v>#DIV/0!</v>
      </c>
      <c r="T151" s="174" t="e">
        <f>(L151+(L151*'Portfolio Stats_RMS'!$C$7))/(F151*(1-'Portfolio Stats_RMS'!$C$6))</f>
        <v>#DIV/0!</v>
      </c>
      <c r="U151" s="174" t="e">
        <f>(M151+(M151*'Portfolio Stats_RMS'!$C$7))/(F151*(1-'Portfolio Stats_RMS'!$C$6))</f>
        <v>#DIV/0!</v>
      </c>
      <c r="V151" s="174" t="e">
        <f>(N151+(N151*'Portfolio Stats_RMS'!$C$7))/(F151*(1-'Portfolio Stats_RMS'!$C$6))</f>
        <v>#DIV/0!</v>
      </c>
      <c r="W151" s="174" t="e">
        <f>(O151+(O151*'Portfolio Stats_RMS'!$C$7))/(F151*(1-'Portfolio Stats_RMS'!$C$6))</f>
        <v>#DIV/0!</v>
      </c>
    </row>
    <row r="152" spans="10:23" x14ac:dyDescent="0.25">
      <c r="J152" s="14"/>
      <c r="K152" s="14"/>
      <c r="L152" s="14"/>
      <c r="M152" s="14"/>
      <c r="N152" s="14"/>
      <c r="O152" s="14"/>
      <c r="P152" s="172" t="e">
        <f>(H152+(H152*'Portfolio Stats_RMS'!$C$7))/(F152*(1-'Portfolio Stats_RMS'!$C$6))</f>
        <v>#DIV/0!</v>
      </c>
      <c r="Q152" s="172" t="e">
        <f>(I152+(I152*'Portfolio Stats_RMS'!$C$7))/(F152*(1-'Portfolio Stats_RMS'!$C$6))</f>
        <v>#DIV/0!</v>
      </c>
      <c r="R152" s="172" t="e">
        <f>(J152+(J152*'Portfolio Stats_RMS'!$C$7))/(F152*(1-'Portfolio Stats_RMS'!$C$6))</f>
        <v>#DIV/0!</v>
      </c>
      <c r="S152" s="172" t="e">
        <f>(K152+(K152*'Portfolio Stats_RMS'!$C$7))/(F152*(1-'Portfolio Stats_RMS'!$C$6))</f>
        <v>#DIV/0!</v>
      </c>
      <c r="T152" s="172" t="e">
        <f>(L152+(L152*'Portfolio Stats_RMS'!$C$7))/(F152*(1-'Portfolio Stats_RMS'!$C$6))</f>
        <v>#DIV/0!</v>
      </c>
      <c r="U152" s="172" t="e">
        <f>(M152+(M152*'Portfolio Stats_RMS'!$C$7))/(F152*(1-'Portfolio Stats_RMS'!$C$6))</f>
        <v>#DIV/0!</v>
      </c>
      <c r="V152" s="172" t="e">
        <f>(N152+(N152*'Portfolio Stats_RMS'!$C$7))/(F152*(1-'Portfolio Stats_RMS'!$C$6))</f>
        <v>#DIV/0!</v>
      </c>
      <c r="W152" s="172" t="e">
        <f>(O152+(O152*'Portfolio Stats_RMS'!$C$7))/(F152*(1-'Portfolio Stats_RMS'!$C$6))</f>
        <v>#DIV/0!</v>
      </c>
    </row>
    <row r="153" spans="10:23" x14ac:dyDescent="0.25">
      <c r="J153" s="14"/>
      <c r="K153" s="14"/>
      <c r="L153" s="14"/>
      <c r="M153" s="14"/>
      <c r="N153" s="14"/>
      <c r="O153" s="14"/>
      <c r="P153" s="174" t="e">
        <f>(H153+(H153*'Portfolio Stats_RMS'!$C$7))/(F153*(1-'Portfolio Stats_RMS'!$C$6))</f>
        <v>#DIV/0!</v>
      </c>
      <c r="Q153" s="174" t="e">
        <f>(I153+(I153*'Portfolio Stats_RMS'!$C$7))/(F153*(1-'Portfolio Stats_RMS'!$C$6))</f>
        <v>#DIV/0!</v>
      </c>
      <c r="R153" s="174" t="e">
        <f>(J153+(J153*'Portfolio Stats_RMS'!$C$7))/(F153*(1-'Portfolio Stats_RMS'!$C$6))</f>
        <v>#DIV/0!</v>
      </c>
      <c r="S153" s="174" t="e">
        <f>(K153+(K153*'Portfolio Stats_RMS'!$C$7))/(F153*(1-'Portfolio Stats_RMS'!$C$6))</f>
        <v>#DIV/0!</v>
      </c>
      <c r="T153" s="174" t="e">
        <f>(L153+(L153*'Portfolio Stats_RMS'!$C$7))/(F153*(1-'Portfolio Stats_RMS'!$C$6))</f>
        <v>#DIV/0!</v>
      </c>
      <c r="U153" s="174" t="e">
        <f>(M153+(M153*'Portfolio Stats_RMS'!$C$7))/(F153*(1-'Portfolio Stats_RMS'!$C$6))</f>
        <v>#DIV/0!</v>
      </c>
      <c r="V153" s="174" t="e">
        <f>(N153+(N153*'Portfolio Stats_RMS'!$C$7))/(F153*(1-'Portfolio Stats_RMS'!$C$6))</f>
        <v>#DIV/0!</v>
      </c>
      <c r="W153" s="174" t="e">
        <f>(O153+(O153*'Portfolio Stats_RMS'!$C$7))/(F153*(1-'Portfolio Stats_RMS'!$C$6))</f>
        <v>#DIV/0!</v>
      </c>
    </row>
    <row r="154" spans="10:23" x14ac:dyDescent="0.25">
      <c r="J154" s="14"/>
      <c r="K154" s="14"/>
      <c r="L154" s="14"/>
      <c r="M154" s="14"/>
      <c r="N154" s="14"/>
      <c r="O154" s="14"/>
      <c r="P154" s="172" t="e">
        <f>(H154+(H154*'Portfolio Stats_RMS'!$C$7))/(F154*(1-'Portfolio Stats_RMS'!$C$6))</f>
        <v>#DIV/0!</v>
      </c>
      <c r="Q154" s="172" t="e">
        <f>(I154+(I154*'Portfolio Stats_RMS'!$C$7))/(F154*(1-'Portfolio Stats_RMS'!$C$6))</f>
        <v>#DIV/0!</v>
      </c>
      <c r="R154" s="172" t="e">
        <f>(J154+(J154*'Portfolio Stats_RMS'!$C$7))/(F154*(1-'Portfolio Stats_RMS'!$C$6))</f>
        <v>#DIV/0!</v>
      </c>
      <c r="S154" s="172" t="e">
        <f>(K154+(K154*'Portfolio Stats_RMS'!$C$7))/(F154*(1-'Portfolio Stats_RMS'!$C$6))</f>
        <v>#DIV/0!</v>
      </c>
      <c r="T154" s="172" t="e">
        <f>(L154+(L154*'Portfolio Stats_RMS'!$C$7))/(F154*(1-'Portfolio Stats_RMS'!$C$6))</f>
        <v>#DIV/0!</v>
      </c>
      <c r="U154" s="172" t="e">
        <f>(M154+(M154*'Portfolio Stats_RMS'!$C$7))/(F154*(1-'Portfolio Stats_RMS'!$C$6))</f>
        <v>#DIV/0!</v>
      </c>
      <c r="V154" s="172" t="e">
        <f>(N154+(N154*'Portfolio Stats_RMS'!$C$7))/(F154*(1-'Portfolio Stats_RMS'!$C$6))</f>
        <v>#DIV/0!</v>
      </c>
      <c r="W154" s="172" t="e">
        <f>(O154+(O154*'Portfolio Stats_RMS'!$C$7))/(F154*(1-'Portfolio Stats_RMS'!$C$6))</f>
        <v>#DIV/0!</v>
      </c>
    </row>
    <row r="155" spans="10:23" x14ac:dyDescent="0.25">
      <c r="J155" s="14"/>
      <c r="K155" s="14"/>
      <c r="L155" s="14"/>
      <c r="M155" s="14"/>
      <c r="N155" s="14"/>
      <c r="O155" s="14"/>
      <c r="P155" s="174" t="e">
        <f>(H155+(H155*'Portfolio Stats_RMS'!$C$7))/(F155*(1-'Portfolio Stats_RMS'!$C$6))</f>
        <v>#DIV/0!</v>
      </c>
      <c r="Q155" s="174" t="e">
        <f>(I155+(I155*'Portfolio Stats_RMS'!$C$7))/(F155*(1-'Portfolio Stats_RMS'!$C$6))</f>
        <v>#DIV/0!</v>
      </c>
      <c r="R155" s="174" t="e">
        <f>(J155+(J155*'Portfolio Stats_RMS'!$C$7))/(F155*(1-'Portfolio Stats_RMS'!$C$6))</f>
        <v>#DIV/0!</v>
      </c>
      <c r="S155" s="174" t="e">
        <f>(K155+(K155*'Portfolio Stats_RMS'!$C$7))/(F155*(1-'Portfolio Stats_RMS'!$C$6))</f>
        <v>#DIV/0!</v>
      </c>
      <c r="T155" s="174" t="e">
        <f>(L155+(L155*'Portfolio Stats_RMS'!$C$7))/(F155*(1-'Portfolio Stats_RMS'!$C$6))</f>
        <v>#DIV/0!</v>
      </c>
      <c r="U155" s="174" t="e">
        <f>(M155+(M155*'Portfolio Stats_RMS'!$C$7))/(F155*(1-'Portfolio Stats_RMS'!$C$6))</f>
        <v>#DIV/0!</v>
      </c>
      <c r="V155" s="174" t="e">
        <f>(N155+(N155*'Portfolio Stats_RMS'!$C$7))/(F155*(1-'Portfolio Stats_RMS'!$C$6))</f>
        <v>#DIV/0!</v>
      </c>
      <c r="W155" s="174" t="e">
        <f>(O155+(O155*'Portfolio Stats_RMS'!$C$7))/(F155*(1-'Portfolio Stats_RMS'!$C$6))</f>
        <v>#DIV/0!</v>
      </c>
    </row>
    <row r="156" spans="10:23" x14ac:dyDescent="0.25">
      <c r="J156" s="14"/>
      <c r="K156" s="14"/>
      <c r="L156" s="14"/>
      <c r="M156" s="14"/>
      <c r="N156" s="14"/>
      <c r="O156" s="14"/>
      <c r="P156" s="172" t="e">
        <f>(H156+(H156*'Portfolio Stats_RMS'!$C$7))/(F156*(1-'Portfolio Stats_RMS'!$C$6))</f>
        <v>#DIV/0!</v>
      </c>
      <c r="Q156" s="172" t="e">
        <f>(I156+(I156*'Portfolio Stats_RMS'!$C$7))/(F156*(1-'Portfolio Stats_RMS'!$C$6))</f>
        <v>#DIV/0!</v>
      </c>
      <c r="R156" s="172" t="e">
        <f>(J156+(J156*'Portfolio Stats_RMS'!$C$7))/(F156*(1-'Portfolio Stats_RMS'!$C$6))</f>
        <v>#DIV/0!</v>
      </c>
      <c r="S156" s="172" t="e">
        <f>(K156+(K156*'Portfolio Stats_RMS'!$C$7))/(F156*(1-'Portfolio Stats_RMS'!$C$6))</f>
        <v>#DIV/0!</v>
      </c>
      <c r="T156" s="172" t="e">
        <f>(L156+(L156*'Portfolio Stats_RMS'!$C$7))/(F156*(1-'Portfolio Stats_RMS'!$C$6))</f>
        <v>#DIV/0!</v>
      </c>
      <c r="U156" s="172" t="e">
        <f>(M156+(M156*'Portfolio Stats_RMS'!$C$7))/(F156*(1-'Portfolio Stats_RMS'!$C$6))</f>
        <v>#DIV/0!</v>
      </c>
      <c r="V156" s="172" t="e">
        <f>(N156+(N156*'Portfolio Stats_RMS'!$C$7))/(F156*(1-'Portfolio Stats_RMS'!$C$6))</f>
        <v>#DIV/0!</v>
      </c>
      <c r="W156" s="172" t="e">
        <f>(O156+(O156*'Portfolio Stats_RMS'!$C$7))/(F156*(1-'Portfolio Stats_RMS'!$C$6))</f>
        <v>#DIV/0!</v>
      </c>
    </row>
    <row r="157" spans="10:23" x14ac:dyDescent="0.25">
      <c r="J157" s="14"/>
      <c r="K157" s="14"/>
      <c r="L157" s="14"/>
      <c r="M157" s="14"/>
      <c r="N157" s="14"/>
      <c r="O157" s="14"/>
      <c r="P157" s="174" t="e">
        <f>(H157+(H157*'Portfolio Stats_RMS'!$C$7))/(F157*(1-'Portfolio Stats_RMS'!$C$6))</f>
        <v>#DIV/0!</v>
      </c>
      <c r="Q157" s="174" t="e">
        <f>(I157+(I157*'Portfolio Stats_RMS'!$C$7))/(F157*(1-'Portfolio Stats_RMS'!$C$6))</f>
        <v>#DIV/0!</v>
      </c>
      <c r="R157" s="174" t="e">
        <f>(J157+(J157*'Portfolio Stats_RMS'!$C$7))/(F157*(1-'Portfolio Stats_RMS'!$C$6))</f>
        <v>#DIV/0!</v>
      </c>
      <c r="S157" s="174" t="e">
        <f>(K157+(K157*'Portfolio Stats_RMS'!$C$7))/(F157*(1-'Portfolio Stats_RMS'!$C$6))</f>
        <v>#DIV/0!</v>
      </c>
      <c r="T157" s="174" t="e">
        <f>(L157+(L157*'Portfolio Stats_RMS'!$C$7))/(F157*(1-'Portfolio Stats_RMS'!$C$6))</f>
        <v>#DIV/0!</v>
      </c>
      <c r="U157" s="174" t="e">
        <f>(M157+(M157*'Portfolio Stats_RMS'!$C$7))/(F157*(1-'Portfolio Stats_RMS'!$C$6))</f>
        <v>#DIV/0!</v>
      </c>
      <c r="V157" s="174" t="e">
        <f>(N157+(N157*'Portfolio Stats_RMS'!$C$7))/(F157*(1-'Portfolio Stats_RMS'!$C$6))</f>
        <v>#DIV/0!</v>
      </c>
      <c r="W157" s="174" t="e">
        <f>(O157+(O157*'Portfolio Stats_RMS'!$C$7))/(F157*(1-'Portfolio Stats_RMS'!$C$6))</f>
        <v>#DIV/0!</v>
      </c>
    </row>
    <row r="158" spans="10:23" x14ac:dyDescent="0.25">
      <c r="J158" s="14"/>
      <c r="K158" s="14"/>
      <c r="L158" s="14"/>
      <c r="M158" s="14"/>
      <c r="N158" s="14"/>
      <c r="O158" s="14"/>
      <c r="P158" s="172" t="e">
        <f>(H158+(H158*'Portfolio Stats_RMS'!$C$7))/(F158*(1-'Portfolio Stats_RMS'!$C$6))</f>
        <v>#DIV/0!</v>
      </c>
      <c r="Q158" s="172" t="e">
        <f>(I158+(I158*'Portfolio Stats_RMS'!$C$7))/(F158*(1-'Portfolio Stats_RMS'!$C$6))</f>
        <v>#DIV/0!</v>
      </c>
      <c r="R158" s="172" t="e">
        <f>(J158+(J158*'Portfolio Stats_RMS'!$C$7))/(F158*(1-'Portfolio Stats_RMS'!$C$6))</f>
        <v>#DIV/0!</v>
      </c>
      <c r="S158" s="172" t="e">
        <f>(K158+(K158*'Portfolio Stats_RMS'!$C$7))/(F158*(1-'Portfolio Stats_RMS'!$C$6))</f>
        <v>#DIV/0!</v>
      </c>
      <c r="T158" s="172" t="e">
        <f>(L158+(L158*'Portfolio Stats_RMS'!$C$7))/(F158*(1-'Portfolio Stats_RMS'!$C$6))</f>
        <v>#DIV/0!</v>
      </c>
      <c r="U158" s="172" t="e">
        <f>(M158+(M158*'Portfolio Stats_RMS'!$C$7))/(F158*(1-'Portfolio Stats_RMS'!$C$6))</f>
        <v>#DIV/0!</v>
      </c>
      <c r="V158" s="172" t="e">
        <f>(N158+(N158*'Portfolio Stats_RMS'!$C$7))/(F158*(1-'Portfolio Stats_RMS'!$C$6))</f>
        <v>#DIV/0!</v>
      </c>
      <c r="W158" s="172" t="e">
        <f>(O158+(O158*'Portfolio Stats_RMS'!$C$7))/(F158*(1-'Portfolio Stats_RMS'!$C$6))</f>
        <v>#DIV/0!</v>
      </c>
    </row>
    <row r="159" spans="10:23" x14ac:dyDescent="0.25">
      <c r="J159" s="14"/>
      <c r="K159" s="14"/>
      <c r="L159" s="14"/>
      <c r="M159" s="14"/>
      <c r="N159" s="14"/>
      <c r="O159" s="14"/>
      <c r="P159" s="174" t="e">
        <f>(H159+(H159*'Portfolio Stats_RMS'!$C$7))/(F159*(1-'Portfolio Stats_RMS'!$C$6))</f>
        <v>#DIV/0!</v>
      </c>
      <c r="Q159" s="174" t="e">
        <f>(I159+(I159*'Portfolio Stats_RMS'!$C$7))/(F159*(1-'Portfolio Stats_RMS'!$C$6))</f>
        <v>#DIV/0!</v>
      </c>
      <c r="R159" s="174" t="e">
        <f>(J159+(J159*'Portfolio Stats_RMS'!$C$7))/(F159*(1-'Portfolio Stats_RMS'!$C$6))</f>
        <v>#DIV/0!</v>
      </c>
      <c r="S159" s="174" t="e">
        <f>(K159+(K159*'Portfolio Stats_RMS'!$C$7))/(F159*(1-'Portfolio Stats_RMS'!$C$6))</f>
        <v>#DIV/0!</v>
      </c>
      <c r="T159" s="174" t="e">
        <f>(L159+(L159*'Portfolio Stats_RMS'!$C$7))/(F159*(1-'Portfolio Stats_RMS'!$C$6))</f>
        <v>#DIV/0!</v>
      </c>
      <c r="U159" s="174" t="e">
        <f>(M159+(M159*'Portfolio Stats_RMS'!$C$7))/(F159*(1-'Portfolio Stats_RMS'!$C$6))</f>
        <v>#DIV/0!</v>
      </c>
      <c r="V159" s="174" t="e">
        <f>(N159+(N159*'Portfolio Stats_RMS'!$C$7))/(F159*(1-'Portfolio Stats_RMS'!$C$6))</f>
        <v>#DIV/0!</v>
      </c>
      <c r="W159" s="174" t="e">
        <f>(O159+(O159*'Portfolio Stats_RMS'!$C$7))/(F159*(1-'Portfolio Stats_RMS'!$C$6))</f>
        <v>#DIV/0!</v>
      </c>
    </row>
    <row r="160" spans="10:23" x14ac:dyDescent="0.25">
      <c r="J160" s="14"/>
      <c r="K160" s="14"/>
      <c r="L160" s="14"/>
      <c r="M160" s="14"/>
      <c r="N160" s="14"/>
      <c r="O160" s="14"/>
      <c r="P160" s="172" t="e">
        <f>(H160+(H160*'Portfolio Stats_RMS'!$C$7))/(F160*(1-'Portfolio Stats_RMS'!$C$6))</f>
        <v>#DIV/0!</v>
      </c>
      <c r="Q160" s="172" t="e">
        <f>(I160+(I160*'Portfolio Stats_RMS'!$C$7))/(F160*(1-'Portfolio Stats_RMS'!$C$6))</f>
        <v>#DIV/0!</v>
      </c>
      <c r="R160" s="172" t="e">
        <f>(J160+(J160*'Portfolio Stats_RMS'!$C$7))/(F160*(1-'Portfolio Stats_RMS'!$C$6))</f>
        <v>#DIV/0!</v>
      </c>
      <c r="S160" s="172" t="e">
        <f>(K160+(K160*'Portfolio Stats_RMS'!$C$7))/(F160*(1-'Portfolio Stats_RMS'!$C$6))</f>
        <v>#DIV/0!</v>
      </c>
      <c r="T160" s="172" t="e">
        <f>(L160+(L160*'Portfolio Stats_RMS'!$C$7))/(F160*(1-'Portfolio Stats_RMS'!$C$6))</f>
        <v>#DIV/0!</v>
      </c>
      <c r="U160" s="172" t="e">
        <f>(M160+(M160*'Portfolio Stats_RMS'!$C$7))/(F160*(1-'Portfolio Stats_RMS'!$C$6))</f>
        <v>#DIV/0!</v>
      </c>
      <c r="V160" s="172" t="e">
        <f>(N160+(N160*'Portfolio Stats_RMS'!$C$7))/(F160*(1-'Portfolio Stats_RMS'!$C$6))</f>
        <v>#DIV/0!</v>
      </c>
      <c r="W160" s="172" t="e">
        <f>(O160+(O160*'Portfolio Stats_RMS'!$C$7))/(F160*(1-'Portfolio Stats_RMS'!$C$6))</f>
        <v>#DIV/0!</v>
      </c>
    </row>
    <row r="161" spans="10:23" x14ac:dyDescent="0.25">
      <c r="J161" s="14"/>
      <c r="K161" s="14"/>
      <c r="L161" s="14"/>
      <c r="M161" s="14"/>
      <c r="N161" s="14"/>
      <c r="O161" s="14"/>
      <c r="P161" s="174" t="e">
        <f>(H161+(H161*'Portfolio Stats_RMS'!$C$7))/(F161*(1-'Portfolio Stats_RMS'!$C$6))</f>
        <v>#DIV/0!</v>
      </c>
      <c r="Q161" s="174" t="e">
        <f>(I161+(I161*'Portfolio Stats_RMS'!$C$7))/(F161*(1-'Portfolio Stats_RMS'!$C$6))</f>
        <v>#DIV/0!</v>
      </c>
      <c r="R161" s="174" t="e">
        <f>(J161+(J161*'Portfolio Stats_RMS'!$C$7))/(F161*(1-'Portfolio Stats_RMS'!$C$6))</f>
        <v>#DIV/0!</v>
      </c>
      <c r="S161" s="174" t="e">
        <f>(K161+(K161*'Portfolio Stats_RMS'!$C$7))/(F161*(1-'Portfolio Stats_RMS'!$C$6))</f>
        <v>#DIV/0!</v>
      </c>
      <c r="T161" s="174" t="e">
        <f>(L161+(L161*'Portfolio Stats_RMS'!$C$7))/(F161*(1-'Portfolio Stats_RMS'!$C$6))</f>
        <v>#DIV/0!</v>
      </c>
      <c r="U161" s="174" t="e">
        <f>(M161+(M161*'Portfolio Stats_RMS'!$C$7))/(F161*(1-'Portfolio Stats_RMS'!$C$6))</f>
        <v>#DIV/0!</v>
      </c>
      <c r="V161" s="174" t="e">
        <f>(N161+(N161*'Portfolio Stats_RMS'!$C$7))/(F161*(1-'Portfolio Stats_RMS'!$C$6))</f>
        <v>#DIV/0!</v>
      </c>
      <c r="W161" s="174" t="e">
        <f>(O161+(O161*'Portfolio Stats_RMS'!$C$7))/(F161*(1-'Portfolio Stats_RMS'!$C$6))</f>
        <v>#DIV/0!</v>
      </c>
    </row>
    <row r="162" spans="10:23" x14ac:dyDescent="0.25">
      <c r="J162" s="14"/>
      <c r="K162" s="14"/>
      <c r="L162" s="14"/>
      <c r="M162" s="14"/>
      <c r="N162" s="14"/>
      <c r="O162" s="14"/>
      <c r="P162" s="172" t="e">
        <f>(H162+(H162*'Portfolio Stats_RMS'!$C$7))/(F162*(1-'Portfolio Stats_RMS'!$C$6))</f>
        <v>#DIV/0!</v>
      </c>
      <c r="Q162" s="172" t="e">
        <f>(I162+(I162*'Portfolio Stats_RMS'!$C$7))/(F162*(1-'Portfolio Stats_RMS'!$C$6))</f>
        <v>#DIV/0!</v>
      </c>
      <c r="R162" s="172" t="e">
        <f>(J162+(J162*'Portfolio Stats_RMS'!$C$7))/(F162*(1-'Portfolio Stats_RMS'!$C$6))</f>
        <v>#DIV/0!</v>
      </c>
      <c r="S162" s="172" t="e">
        <f>(K162+(K162*'Portfolio Stats_RMS'!$C$7))/(F162*(1-'Portfolio Stats_RMS'!$C$6))</f>
        <v>#DIV/0!</v>
      </c>
      <c r="T162" s="172" t="e">
        <f>(L162+(L162*'Portfolio Stats_RMS'!$C$7))/(F162*(1-'Portfolio Stats_RMS'!$C$6))</f>
        <v>#DIV/0!</v>
      </c>
      <c r="U162" s="172" t="e">
        <f>(M162+(M162*'Portfolio Stats_RMS'!$C$7))/(F162*(1-'Portfolio Stats_RMS'!$C$6))</f>
        <v>#DIV/0!</v>
      </c>
      <c r="V162" s="172" t="e">
        <f>(N162+(N162*'Portfolio Stats_RMS'!$C$7))/(F162*(1-'Portfolio Stats_RMS'!$C$6))</f>
        <v>#DIV/0!</v>
      </c>
      <c r="W162" s="172" t="e">
        <f>(O162+(O162*'Portfolio Stats_RMS'!$C$7))/(F162*(1-'Portfolio Stats_RMS'!$C$6))</f>
        <v>#DIV/0!</v>
      </c>
    </row>
    <row r="163" spans="10:23" x14ac:dyDescent="0.25">
      <c r="J163" s="14"/>
      <c r="K163" s="14"/>
      <c r="L163" s="14"/>
      <c r="M163" s="14"/>
      <c r="N163" s="14"/>
      <c r="O163" s="14"/>
      <c r="P163" s="174" t="e">
        <f>(H163+(H163*'Portfolio Stats_RMS'!$C$7))/(F163*(1-'Portfolio Stats_RMS'!$C$6))</f>
        <v>#DIV/0!</v>
      </c>
      <c r="Q163" s="174" t="e">
        <f>(I163+(I163*'Portfolio Stats_RMS'!$C$7))/(F163*(1-'Portfolio Stats_RMS'!$C$6))</f>
        <v>#DIV/0!</v>
      </c>
      <c r="R163" s="174" t="e">
        <f>(J163+(J163*'Portfolio Stats_RMS'!$C$7))/(F163*(1-'Portfolio Stats_RMS'!$C$6))</f>
        <v>#DIV/0!</v>
      </c>
      <c r="S163" s="174" t="e">
        <f>(K163+(K163*'Portfolio Stats_RMS'!$C$7))/(F163*(1-'Portfolio Stats_RMS'!$C$6))</f>
        <v>#DIV/0!</v>
      </c>
      <c r="T163" s="174" t="e">
        <f>(L163+(L163*'Portfolio Stats_RMS'!$C$7))/(F163*(1-'Portfolio Stats_RMS'!$C$6))</f>
        <v>#DIV/0!</v>
      </c>
      <c r="U163" s="174" t="e">
        <f>(M163+(M163*'Portfolio Stats_RMS'!$C$7))/(F163*(1-'Portfolio Stats_RMS'!$C$6))</f>
        <v>#DIV/0!</v>
      </c>
      <c r="V163" s="174" t="e">
        <f>(N163+(N163*'Portfolio Stats_RMS'!$C$7))/(F163*(1-'Portfolio Stats_RMS'!$C$6))</f>
        <v>#DIV/0!</v>
      </c>
      <c r="W163" s="174" t="e">
        <f>(O163+(O163*'Portfolio Stats_RMS'!$C$7))/(F163*(1-'Portfolio Stats_RMS'!$C$6))</f>
        <v>#DIV/0!</v>
      </c>
    </row>
    <row r="164" spans="10:23" x14ac:dyDescent="0.25">
      <c r="J164" s="14"/>
      <c r="K164" s="14"/>
      <c r="L164" s="14"/>
      <c r="M164" s="14"/>
      <c r="N164" s="14"/>
      <c r="O164" s="14"/>
      <c r="P164" s="172" t="e">
        <f>(H164+(H164*'Portfolio Stats_RMS'!$C$7))/(F164*(1-'Portfolio Stats_RMS'!$C$6))</f>
        <v>#DIV/0!</v>
      </c>
      <c r="Q164" s="172" t="e">
        <f>(I164+(I164*'Portfolio Stats_RMS'!$C$7))/(F164*(1-'Portfolio Stats_RMS'!$C$6))</f>
        <v>#DIV/0!</v>
      </c>
      <c r="R164" s="172" t="e">
        <f>(J164+(J164*'Portfolio Stats_RMS'!$C$7))/(F164*(1-'Portfolio Stats_RMS'!$C$6))</f>
        <v>#DIV/0!</v>
      </c>
      <c r="S164" s="172" t="e">
        <f>(K164+(K164*'Portfolio Stats_RMS'!$C$7))/(F164*(1-'Portfolio Stats_RMS'!$C$6))</f>
        <v>#DIV/0!</v>
      </c>
      <c r="T164" s="172" t="e">
        <f>(L164+(L164*'Portfolio Stats_RMS'!$C$7))/(F164*(1-'Portfolio Stats_RMS'!$C$6))</f>
        <v>#DIV/0!</v>
      </c>
      <c r="U164" s="172" t="e">
        <f>(M164+(M164*'Portfolio Stats_RMS'!$C$7))/(F164*(1-'Portfolio Stats_RMS'!$C$6))</f>
        <v>#DIV/0!</v>
      </c>
      <c r="V164" s="172" t="e">
        <f>(N164+(N164*'Portfolio Stats_RMS'!$C$7))/(F164*(1-'Portfolio Stats_RMS'!$C$6))</f>
        <v>#DIV/0!</v>
      </c>
      <c r="W164" s="172" t="e">
        <f>(O164+(O164*'Portfolio Stats_RMS'!$C$7))/(F164*(1-'Portfolio Stats_RMS'!$C$6))</f>
        <v>#DIV/0!</v>
      </c>
    </row>
    <row r="165" spans="10:23" x14ac:dyDescent="0.25">
      <c r="J165" s="14"/>
      <c r="K165" s="14"/>
      <c r="L165" s="14"/>
      <c r="M165" s="14"/>
      <c r="N165" s="14"/>
      <c r="O165" s="14"/>
      <c r="P165" s="174" t="e">
        <f>(H165+(H165*'Portfolio Stats_RMS'!$C$7))/(F165*(1-'Portfolio Stats_RMS'!$C$6))</f>
        <v>#DIV/0!</v>
      </c>
      <c r="Q165" s="174" t="e">
        <f>(I165+(I165*'Portfolio Stats_RMS'!$C$7))/(F165*(1-'Portfolio Stats_RMS'!$C$6))</f>
        <v>#DIV/0!</v>
      </c>
      <c r="R165" s="174" t="e">
        <f>(J165+(J165*'Portfolio Stats_RMS'!$C$7))/(F165*(1-'Portfolio Stats_RMS'!$C$6))</f>
        <v>#DIV/0!</v>
      </c>
      <c r="S165" s="174" t="e">
        <f>(K165+(K165*'Portfolio Stats_RMS'!$C$7))/(F165*(1-'Portfolio Stats_RMS'!$C$6))</f>
        <v>#DIV/0!</v>
      </c>
      <c r="T165" s="174" t="e">
        <f>(L165+(L165*'Portfolio Stats_RMS'!$C$7))/(F165*(1-'Portfolio Stats_RMS'!$C$6))</f>
        <v>#DIV/0!</v>
      </c>
      <c r="U165" s="174" t="e">
        <f>(M165+(M165*'Portfolio Stats_RMS'!$C$7))/(F165*(1-'Portfolio Stats_RMS'!$C$6))</f>
        <v>#DIV/0!</v>
      </c>
      <c r="V165" s="174" t="e">
        <f>(N165+(N165*'Portfolio Stats_RMS'!$C$7))/(F165*(1-'Portfolio Stats_RMS'!$C$6))</f>
        <v>#DIV/0!</v>
      </c>
      <c r="W165" s="174" t="e">
        <f>(O165+(O165*'Portfolio Stats_RMS'!$C$7))/(F165*(1-'Portfolio Stats_RMS'!$C$6))</f>
        <v>#DIV/0!</v>
      </c>
    </row>
    <row r="166" spans="10:23" x14ac:dyDescent="0.25">
      <c r="J166" s="14"/>
      <c r="K166" s="14"/>
      <c r="L166" s="14"/>
      <c r="M166" s="14"/>
      <c r="N166" s="14"/>
      <c r="O166" s="14"/>
      <c r="P166" s="172" t="e">
        <f>(H166+(H166*'Portfolio Stats_RMS'!$C$7))/(F166*(1-'Portfolio Stats_RMS'!$C$6))</f>
        <v>#DIV/0!</v>
      </c>
      <c r="Q166" s="172" t="e">
        <f>(I166+(I166*'Portfolio Stats_RMS'!$C$7))/(F166*(1-'Portfolio Stats_RMS'!$C$6))</f>
        <v>#DIV/0!</v>
      </c>
      <c r="R166" s="172" t="e">
        <f>(J166+(J166*'Portfolio Stats_RMS'!$C$7))/(F166*(1-'Portfolio Stats_RMS'!$C$6))</f>
        <v>#DIV/0!</v>
      </c>
      <c r="S166" s="172" t="e">
        <f>(K166+(K166*'Portfolio Stats_RMS'!$C$7))/(F166*(1-'Portfolio Stats_RMS'!$C$6))</f>
        <v>#DIV/0!</v>
      </c>
      <c r="T166" s="172" t="e">
        <f>(L166+(L166*'Portfolio Stats_RMS'!$C$7))/(F166*(1-'Portfolio Stats_RMS'!$C$6))</f>
        <v>#DIV/0!</v>
      </c>
      <c r="U166" s="172" t="e">
        <f>(M166+(M166*'Portfolio Stats_RMS'!$C$7))/(F166*(1-'Portfolio Stats_RMS'!$C$6))</f>
        <v>#DIV/0!</v>
      </c>
      <c r="V166" s="172" t="e">
        <f>(N166+(N166*'Portfolio Stats_RMS'!$C$7))/(F166*(1-'Portfolio Stats_RMS'!$C$6))</f>
        <v>#DIV/0!</v>
      </c>
      <c r="W166" s="172" t="e">
        <f>(O166+(O166*'Portfolio Stats_RMS'!$C$7))/(F166*(1-'Portfolio Stats_RMS'!$C$6))</f>
        <v>#DIV/0!</v>
      </c>
    </row>
    <row r="167" spans="10:23" x14ac:dyDescent="0.25">
      <c r="J167" s="14"/>
      <c r="K167" s="14"/>
      <c r="L167" s="14"/>
      <c r="M167" s="14"/>
      <c r="N167" s="14"/>
      <c r="O167" s="14"/>
      <c r="P167" s="174" t="e">
        <f>(H167+(H167*'Portfolio Stats_RMS'!$C$7))/(F167*(1-'Portfolio Stats_RMS'!$C$6))</f>
        <v>#DIV/0!</v>
      </c>
      <c r="Q167" s="174" t="e">
        <f>(I167+(I167*'Portfolio Stats_RMS'!$C$7))/(F167*(1-'Portfolio Stats_RMS'!$C$6))</f>
        <v>#DIV/0!</v>
      </c>
      <c r="R167" s="174" t="e">
        <f>(J167+(J167*'Portfolio Stats_RMS'!$C$7))/(F167*(1-'Portfolio Stats_RMS'!$C$6))</f>
        <v>#DIV/0!</v>
      </c>
      <c r="S167" s="174" t="e">
        <f>(K167+(K167*'Portfolio Stats_RMS'!$C$7))/(F167*(1-'Portfolio Stats_RMS'!$C$6))</f>
        <v>#DIV/0!</v>
      </c>
      <c r="T167" s="174" t="e">
        <f>(L167+(L167*'Portfolio Stats_RMS'!$C$7))/(F167*(1-'Portfolio Stats_RMS'!$C$6))</f>
        <v>#DIV/0!</v>
      </c>
      <c r="U167" s="174" t="e">
        <f>(M167+(M167*'Portfolio Stats_RMS'!$C$7))/(F167*(1-'Portfolio Stats_RMS'!$C$6))</f>
        <v>#DIV/0!</v>
      </c>
      <c r="V167" s="174" t="e">
        <f>(N167+(N167*'Portfolio Stats_RMS'!$C$7))/(F167*(1-'Portfolio Stats_RMS'!$C$6))</f>
        <v>#DIV/0!</v>
      </c>
      <c r="W167" s="174" t="e">
        <f>(O167+(O167*'Portfolio Stats_RMS'!$C$7))/(F167*(1-'Portfolio Stats_RMS'!$C$6))</f>
        <v>#DIV/0!</v>
      </c>
    </row>
    <row r="168" spans="10:23" x14ac:dyDescent="0.25">
      <c r="J168" s="14"/>
      <c r="K168" s="14"/>
      <c r="L168" s="14"/>
      <c r="M168" s="14"/>
      <c r="N168" s="14"/>
      <c r="O168" s="14"/>
      <c r="P168" s="172" t="e">
        <f>(H168+(H168*'Portfolio Stats_RMS'!$C$7))/(F168*(1-'Portfolio Stats_RMS'!$C$6))</f>
        <v>#DIV/0!</v>
      </c>
      <c r="Q168" s="172" t="e">
        <f>(I168+(I168*'Portfolio Stats_RMS'!$C$7))/(F168*(1-'Portfolio Stats_RMS'!$C$6))</f>
        <v>#DIV/0!</v>
      </c>
      <c r="R168" s="172" t="e">
        <f>(J168+(J168*'Portfolio Stats_RMS'!$C$7))/(F168*(1-'Portfolio Stats_RMS'!$C$6))</f>
        <v>#DIV/0!</v>
      </c>
      <c r="S168" s="172" t="e">
        <f>(K168+(K168*'Portfolio Stats_RMS'!$C$7))/(F168*(1-'Portfolio Stats_RMS'!$C$6))</f>
        <v>#DIV/0!</v>
      </c>
      <c r="T168" s="172" t="e">
        <f>(L168+(L168*'Portfolio Stats_RMS'!$C$7))/(F168*(1-'Portfolio Stats_RMS'!$C$6))</f>
        <v>#DIV/0!</v>
      </c>
      <c r="U168" s="172" t="e">
        <f>(M168+(M168*'Portfolio Stats_RMS'!$C$7))/(F168*(1-'Portfolio Stats_RMS'!$C$6))</f>
        <v>#DIV/0!</v>
      </c>
      <c r="V168" s="172" t="e">
        <f>(N168+(N168*'Portfolio Stats_RMS'!$C$7))/(F168*(1-'Portfolio Stats_RMS'!$C$6))</f>
        <v>#DIV/0!</v>
      </c>
      <c r="W168" s="172" t="e">
        <f>(O168+(O168*'Portfolio Stats_RMS'!$C$7))/(F168*(1-'Portfolio Stats_RMS'!$C$6))</f>
        <v>#DIV/0!</v>
      </c>
    </row>
    <row r="169" spans="10:23" x14ac:dyDescent="0.25">
      <c r="J169" s="14"/>
      <c r="K169" s="14"/>
      <c r="L169" s="14"/>
      <c r="M169" s="14"/>
      <c r="N169" s="14"/>
      <c r="O169" s="14"/>
      <c r="P169" s="174" t="e">
        <f>(H169+(H169*'Portfolio Stats_RMS'!$C$7))/(F169*(1-'Portfolio Stats_RMS'!$C$6))</f>
        <v>#DIV/0!</v>
      </c>
      <c r="Q169" s="174" t="e">
        <f>(I169+(I169*'Portfolio Stats_RMS'!$C$7))/(F169*(1-'Portfolio Stats_RMS'!$C$6))</f>
        <v>#DIV/0!</v>
      </c>
      <c r="R169" s="174" t="e">
        <f>(J169+(J169*'Portfolio Stats_RMS'!$C$7))/(F169*(1-'Portfolio Stats_RMS'!$C$6))</f>
        <v>#DIV/0!</v>
      </c>
      <c r="S169" s="174" t="e">
        <f>(K169+(K169*'Portfolio Stats_RMS'!$C$7))/(F169*(1-'Portfolio Stats_RMS'!$C$6))</f>
        <v>#DIV/0!</v>
      </c>
      <c r="T169" s="174" t="e">
        <f>(L169+(L169*'Portfolio Stats_RMS'!$C$7))/(F169*(1-'Portfolio Stats_RMS'!$C$6))</f>
        <v>#DIV/0!</v>
      </c>
      <c r="U169" s="174" t="e">
        <f>(M169+(M169*'Portfolio Stats_RMS'!$C$7))/(F169*(1-'Portfolio Stats_RMS'!$C$6))</f>
        <v>#DIV/0!</v>
      </c>
      <c r="V169" s="174" t="e">
        <f>(N169+(N169*'Portfolio Stats_RMS'!$C$7))/(F169*(1-'Portfolio Stats_RMS'!$C$6))</f>
        <v>#DIV/0!</v>
      </c>
      <c r="W169" s="174" t="e">
        <f>(O169+(O169*'Portfolio Stats_RMS'!$C$7))/(F169*(1-'Portfolio Stats_RMS'!$C$6))</f>
        <v>#DIV/0!</v>
      </c>
    </row>
    <row r="170" spans="10:23" x14ac:dyDescent="0.25">
      <c r="J170" s="14"/>
      <c r="K170" s="14"/>
      <c r="L170" s="14"/>
      <c r="M170" s="14"/>
      <c r="N170" s="14"/>
      <c r="O170" s="14"/>
      <c r="P170" s="172" t="e">
        <f>(H170+(H170*'Portfolio Stats_RMS'!$C$7))/(F170*(1-'Portfolio Stats_RMS'!$C$6))</f>
        <v>#DIV/0!</v>
      </c>
      <c r="Q170" s="172" t="e">
        <f>(I170+(I170*'Portfolio Stats_RMS'!$C$7))/(F170*(1-'Portfolio Stats_RMS'!$C$6))</f>
        <v>#DIV/0!</v>
      </c>
      <c r="R170" s="172" t="e">
        <f>(J170+(J170*'Portfolio Stats_RMS'!$C$7))/(F170*(1-'Portfolio Stats_RMS'!$C$6))</f>
        <v>#DIV/0!</v>
      </c>
      <c r="S170" s="172" t="e">
        <f>(K170+(K170*'Portfolio Stats_RMS'!$C$7))/(F170*(1-'Portfolio Stats_RMS'!$C$6))</f>
        <v>#DIV/0!</v>
      </c>
      <c r="T170" s="172" t="e">
        <f>(L170+(L170*'Portfolio Stats_RMS'!$C$7))/(F170*(1-'Portfolio Stats_RMS'!$C$6))</f>
        <v>#DIV/0!</v>
      </c>
      <c r="U170" s="172" t="e">
        <f>(M170+(M170*'Portfolio Stats_RMS'!$C$7))/(F170*(1-'Portfolio Stats_RMS'!$C$6))</f>
        <v>#DIV/0!</v>
      </c>
      <c r="V170" s="172" t="e">
        <f>(N170+(N170*'Portfolio Stats_RMS'!$C$7))/(F170*(1-'Portfolio Stats_RMS'!$C$6))</f>
        <v>#DIV/0!</v>
      </c>
      <c r="W170" s="172" t="e">
        <f>(O170+(O170*'Portfolio Stats_RMS'!$C$7))/(F170*(1-'Portfolio Stats_RMS'!$C$6))</f>
        <v>#DIV/0!</v>
      </c>
    </row>
    <row r="171" spans="10:23" x14ac:dyDescent="0.25">
      <c r="J171" s="14"/>
      <c r="K171" s="14"/>
      <c r="L171" s="14"/>
      <c r="M171" s="14"/>
      <c r="N171" s="14"/>
      <c r="O171" s="14"/>
      <c r="P171" s="174" t="e">
        <f>(H171+(H171*'Portfolio Stats_RMS'!$C$7))/(F171*(1-'Portfolio Stats_RMS'!$C$6))</f>
        <v>#DIV/0!</v>
      </c>
      <c r="Q171" s="174" t="e">
        <f>(I171+(I171*'Portfolio Stats_RMS'!$C$7))/(F171*(1-'Portfolio Stats_RMS'!$C$6))</f>
        <v>#DIV/0!</v>
      </c>
      <c r="R171" s="174" t="e">
        <f>(J171+(J171*'Portfolio Stats_RMS'!$C$7))/(F171*(1-'Portfolio Stats_RMS'!$C$6))</f>
        <v>#DIV/0!</v>
      </c>
      <c r="S171" s="174" t="e">
        <f>(K171+(K171*'Portfolio Stats_RMS'!$C$7))/(F171*(1-'Portfolio Stats_RMS'!$C$6))</f>
        <v>#DIV/0!</v>
      </c>
      <c r="T171" s="174" t="e">
        <f>(L171+(L171*'Portfolio Stats_RMS'!$C$7))/(F171*(1-'Portfolio Stats_RMS'!$C$6))</f>
        <v>#DIV/0!</v>
      </c>
      <c r="U171" s="174" t="e">
        <f>(M171+(M171*'Portfolio Stats_RMS'!$C$7))/(F171*(1-'Portfolio Stats_RMS'!$C$6))</f>
        <v>#DIV/0!</v>
      </c>
      <c r="V171" s="174" t="e">
        <f>(N171+(N171*'Portfolio Stats_RMS'!$C$7))/(F171*(1-'Portfolio Stats_RMS'!$C$6))</f>
        <v>#DIV/0!</v>
      </c>
      <c r="W171" s="174" t="e">
        <f>(O171+(O171*'Portfolio Stats_RMS'!$C$7))/(F171*(1-'Portfolio Stats_RMS'!$C$6))</f>
        <v>#DIV/0!</v>
      </c>
    </row>
    <row r="172" spans="10:23" x14ac:dyDescent="0.25">
      <c r="J172" s="14"/>
      <c r="K172" s="14"/>
      <c r="L172" s="14"/>
      <c r="M172" s="14"/>
      <c r="N172" s="14"/>
      <c r="O172" s="14"/>
      <c r="P172" s="172" t="e">
        <f>(H172+(H172*'Portfolio Stats_RMS'!$C$7))/(F172*(1-'Portfolio Stats_RMS'!$C$6))</f>
        <v>#DIV/0!</v>
      </c>
      <c r="Q172" s="172" t="e">
        <f>(I172+(I172*'Portfolio Stats_RMS'!$C$7))/(F172*(1-'Portfolio Stats_RMS'!$C$6))</f>
        <v>#DIV/0!</v>
      </c>
      <c r="R172" s="172" t="e">
        <f>(J172+(J172*'Portfolio Stats_RMS'!$C$7))/(F172*(1-'Portfolio Stats_RMS'!$C$6))</f>
        <v>#DIV/0!</v>
      </c>
      <c r="S172" s="172" t="e">
        <f>(K172+(K172*'Portfolio Stats_RMS'!$C$7))/(F172*(1-'Portfolio Stats_RMS'!$C$6))</f>
        <v>#DIV/0!</v>
      </c>
      <c r="T172" s="172" t="e">
        <f>(L172+(L172*'Portfolio Stats_RMS'!$C$7))/(F172*(1-'Portfolio Stats_RMS'!$C$6))</f>
        <v>#DIV/0!</v>
      </c>
      <c r="U172" s="172" t="e">
        <f>(M172+(M172*'Portfolio Stats_RMS'!$C$7))/(F172*(1-'Portfolio Stats_RMS'!$C$6))</f>
        <v>#DIV/0!</v>
      </c>
      <c r="V172" s="172" t="e">
        <f>(N172+(N172*'Portfolio Stats_RMS'!$C$7))/(F172*(1-'Portfolio Stats_RMS'!$C$6))</f>
        <v>#DIV/0!</v>
      </c>
      <c r="W172" s="172" t="e">
        <f>(O172+(O172*'Portfolio Stats_RMS'!$C$7))/(F172*(1-'Portfolio Stats_RMS'!$C$6))</f>
        <v>#DIV/0!</v>
      </c>
    </row>
    <row r="173" spans="10:23" x14ac:dyDescent="0.25">
      <c r="J173" s="14"/>
      <c r="K173" s="14"/>
      <c r="L173" s="14"/>
      <c r="M173" s="14"/>
      <c r="N173" s="14"/>
      <c r="O173" s="14"/>
      <c r="P173" s="174" t="e">
        <f>(H173+(H173*'Portfolio Stats_RMS'!$C$7))/(F173*(1-'Portfolio Stats_RMS'!$C$6))</f>
        <v>#DIV/0!</v>
      </c>
      <c r="Q173" s="174" t="e">
        <f>(I173+(I173*'Portfolio Stats_RMS'!$C$7))/(F173*(1-'Portfolio Stats_RMS'!$C$6))</f>
        <v>#DIV/0!</v>
      </c>
      <c r="R173" s="174" t="e">
        <f>(J173+(J173*'Portfolio Stats_RMS'!$C$7))/(F173*(1-'Portfolio Stats_RMS'!$C$6))</f>
        <v>#DIV/0!</v>
      </c>
      <c r="S173" s="174" t="e">
        <f>(K173+(K173*'Portfolio Stats_RMS'!$C$7))/(F173*(1-'Portfolio Stats_RMS'!$C$6))</f>
        <v>#DIV/0!</v>
      </c>
      <c r="T173" s="174" t="e">
        <f>(L173+(L173*'Portfolio Stats_RMS'!$C$7))/(F173*(1-'Portfolio Stats_RMS'!$C$6))</f>
        <v>#DIV/0!</v>
      </c>
      <c r="U173" s="174" t="e">
        <f>(M173+(M173*'Portfolio Stats_RMS'!$C$7))/(F173*(1-'Portfolio Stats_RMS'!$C$6))</f>
        <v>#DIV/0!</v>
      </c>
      <c r="V173" s="174" t="e">
        <f>(N173+(N173*'Portfolio Stats_RMS'!$C$7))/(F173*(1-'Portfolio Stats_RMS'!$C$6))</f>
        <v>#DIV/0!</v>
      </c>
      <c r="W173" s="174" t="e">
        <f>(O173+(O173*'Portfolio Stats_RMS'!$C$7))/(F173*(1-'Portfolio Stats_RMS'!$C$6))</f>
        <v>#DIV/0!</v>
      </c>
    </row>
    <row r="174" spans="10:23" x14ac:dyDescent="0.25">
      <c r="J174" s="14"/>
      <c r="K174" s="14"/>
      <c r="L174" s="14"/>
      <c r="M174" s="14"/>
      <c r="N174" s="14"/>
      <c r="O174" s="14"/>
      <c r="P174" s="172" t="e">
        <f>(H174+(H174*'Portfolio Stats_RMS'!$C$7))/(F174*(1-'Portfolio Stats_RMS'!$C$6))</f>
        <v>#DIV/0!</v>
      </c>
      <c r="Q174" s="172" t="e">
        <f>(I174+(I174*'Portfolio Stats_RMS'!$C$7))/(F174*(1-'Portfolio Stats_RMS'!$C$6))</f>
        <v>#DIV/0!</v>
      </c>
      <c r="R174" s="172" t="e">
        <f>(J174+(J174*'Portfolio Stats_RMS'!$C$7))/(F174*(1-'Portfolio Stats_RMS'!$C$6))</f>
        <v>#DIV/0!</v>
      </c>
      <c r="S174" s="172" t="e">
        <f>(K174+(K174*'Portfolio Stats_RMS'!$C$7))/(F174*(1-'Portfolio Stats_RMS'!$C$6))</f>
        <v>#DIV/0!</v>
      </c>
      <c r="T174" s="172" t="e">
        <f>(L174+(L174*'Portfolio Stats_RMS'!$C$7))/(F174*(1-'Portfolio Stats_RMS'!$C$6))</f>
        <v>#DIV/0!</v>
      </c>
      <c r="U174" s="172" t="e">
        <f>(M174+(M174*'Portfolio Stats_RMS'!$C$7))/(F174*(1-'Portfolio Stats_RMS'!$C$6))</f>
        <v>#DIV/0!</v>
      </c>
      <c r="V174" s="172" t="e">
        <f>(N174+(N174*'Portfolio Stats_RMS'!$C$7))/(F174*(1-'Portfolio Stats_RMS'!$C$6))</f>
        <v>#DIV/0!</v>
      </c>
      <c r="W174" s="172" t="e">
        <f>(O174+(O174*'Portfolio Stats_RMS'!$C$7))/(F174*(1-'Portfolio Stats_RMS'!$C$6))</f>
        <v>#DIV/0!</v>
      </c>
    </row>
    <row r="175" spans="10:23" x14ac:dyDescent="0.25">
      <c r="J175" s="14"/>
      <c r="K175" s="14"/>
      <c r="L175" s="14"/>
      <c r="M175" s="14"/>
      <c r="N175" s="14"/>
      <c r="O175" s="14"/>
      <c r="P175" s="174" t="e">
        <f>(H175+(H175*'Portfolio Stats_RMS'!$C$7))/(F175*(1-'Portfolio Stats_RMS'!$C$6))</f>
        <v>#DIV/0!</v>
      </c>
      <c r="Q175" s="174" t="e">
        <f>(I175+(I175*'Portfolio Stats_RMS'!$C$7))/(F175*(1-'Portfolio Stats_RMS'!$C$6))</f>
        <v>#DIV/0!</v>
      </c>
      <c r="R175" s="174" t="e">
        <f>(J175+(J175*'Portfolio Stats_RMS'!$C$7))/(F175*(1-'Portfolio Stats_RMS'!$C$6))</f>
        <v>#DIV/0!</v>
      </c>
      <c r="S175" s="174" t="e">
        <f>(K175+(K175*'Portfolio Stats_RMS'!$C$7))/(F175*(1-'Portfolio Stats_RMS'!$C$6))</f>
        <v>#DIV/0!</v>
      </c>
      <c r="T175" s="174" t="e">
        <f>(L175+(L175*'Portfolio Stats_RMS'!$C$7))/(F175*(1-'Portfolio Stats_RMS'!$C$6))</f>
        <v>#DIV/0!</v>
      </c>
      <c r="U175" s="174" t="e">
        <f>(M175+(M175*'Portfolio Stats_RMS'!$C$7))/(F175*(1-'Portfolio Stats_RMS'!$C$6))</f>
        <v>#DIV/0!</v>
      </c>
      <c r="V175" s="174" t="e">
        <f>(N175+(N175*'Portfolio Stats_RMS'!$C$7))/(F175*(1-'Portfolio Stats_RMS'!$C$6))</f>
        <v>#DIV/0!</v>
      </c>
      <c r="W175" s="174" t="e">
        <f>(O175+(O175*'Portfolio Stats_RMS'!$C$7))/(F175*(1-'Portfolio Stats_RMS'!$C$6))</f>
        <v>#DIV/0!</v>
      </c>
    </row>
    <row r="176" spans="10:23" x14ac:dyDescent="0.25">
      <c r="J176" s="14"/>
      <c r="K176" s="14"/>
      <c r="L176" s="14"/>
      <c r="M176" s="14"/>
      <c r="N176" s="14"/>
      <c r="O176" s="14"/>
      <c r="P176" s="172" t="e">
        <f>(H176+(H176*'Portfolio Stats_RMS'!$C$7))/(F176*(1-'Portfolio Stats_RMS'!$C$6))</f>
        <v>#DIV/0!</v>
      </c>
      <c r="Q176" s="172" t="e">
        <f>(I176+(I176*'Portfolio Stats_RMS'!$C$7))/(F176*(1-'Portfolio Stats_RMS'!$C$6))</f>
        <v>#DIV/0!</v>
      </c>
      <c r="R176" s="172" t="e">
        <f>(J176+(J176*'Portfolio Stats_RMS'!$C$7))/(F176*(1-'Portfolio Stats_RMS'!$C$6))</f>
        <v>#DIV/0!</v>
      </c>
      <c r="S176" s="172" t="e">
        <f>(K176+(K176*'Portfolio Stats_RMS'!$C$7))/(F176*(1-'Portfolio Stats_RMS'!$C$6))</f>
        <v>#DIV/0!</v>
      </c>
      <c r="T176" s="172" t="e">
        <f>(L176+(L176*'Portfolio Stats_RMS'!$C$7))/(F176*(1-'Portfolio Stats_RMS'!$C$6))</f>
        <v>#DIV/0!</v>
      </c>
      <c r="U176" s="172" t="e">
        <f>(M176+(M176*'Portfolio Stats_RMS'!$C$7))/(F176*(1-'Portfolio Stats_RMS'!$C$6))</f>
        <v>#DIV/0!</v>
      </c>
      <c r="V176" s="172" t="e">
        <f>(N176+(N176*'Portfolio Stats_RMS'!$C$7))/(F176*(1-'Portfolio Stats_RMS'!$C$6))</f>
        <v>#DIV/0!</v>
      </c>
      <c r="W176" s="172" t="e">
        <f>(O176+(O176*'Portfolio Stats_RMS'!$C$7))/(F176*(1-'Portfolio Stats_RMS'!$C$6))</f>
        <v>#DIV/0!</v>
      </c>
    </row>
    <row r="177" spans="10:23" x14ac:dyDescent="0.25">
      <c r="J177" s="14"/>
      <c r="K177" s="14"/>
      <c r="L177" s="14"/>
      <c r="M177" s="14"/>
      <c r="N177" s="14"/>
      <c r="O177" s="14"/>
      <c r="P177" s="174" t="e">
        <f>(H177+(H177*'Portfolio Stats_RMS'!$C$7))/(F177*(1-'Portfolio Stats_RMS'!$C$6))</f>
        <v>#DIV/0!</v>
      </c>
      <c r="Q177" s="174" t="e">
        <f>(I177+(I177*'Portfolio Stats_RMS'!$C$7))/(F177*(1-'Portfolio Stats_RMS'!$C$6))</f>
        <v>#DIV/0!</v>
      </c>
      <c r="R177" s="174" t="e">
        <f>(J177+(J177*'Portfolio Stats_RMS'!$C$7))/(F177*(1-'Portfolio Stats_RMS'!$C$6))</f>
        <v>#DIV/0!</v>
      </c>
      <c r="S177" s="174" t="e">
        <f>(K177+(K177*'Portfolio Stats_RMS'!$C$7))/(F177*(1-'Portfolio Stats_RMS'!$C$6))</f>
        <v>#DIV/0!</v>
      </c>
      <c r="T177" s="174" t="e">
        <f>(L177+(L177*'Portfolio Stats_RMS'!$C$7))/(F177*(1-'Portfolio Stats_RMS'!$C$6))</f>
        <v>#DIV/0!</v>
      </c>
      <c r="U177" s="174" t="e">
        <f>(M177+(M177*'Portfolio Stats_RMS'!$C$7))/(F177*(1-'Portfolio Stats_RMS'!$C$6))</f>
        <v>#DIV/0!</v>
      </c>
      <c r="V177" s="174" t="e">
        <f>(N177+(N177*'Portfolio Stats_RMS'!$C$7))/(F177*(1-'Portfolio Stats_RMS'!$C$6))</f>
        <v>#DIV/0!</v>
      </c>
      <c r="W177" s="174" t="e">
        <f>(O177+(O177*'Portfolio Stats_RMS'!$C$7))/(F177*(1-'Portfolio Stats_RMS'!$C$6))</f>
        <v>#DIV/0!</v>
      </c>
    </row>
    <row r="178" spans="10:23" x14ac:dyDescent="0.25">
      <c r="J178" s="14"/>
      <c r="K178" s="14"/>
      <c r="L178" s="14"/>
      <c r="M178" s="14"/>
      <c r="N178" s="14"/>
      <c r="O178" s="14"/>
      <c r="P178" s="172" t="e">
        <f>(H178+(H178*'Portfolio Stats_RMS'!$C$7))/(F178*(1-'Portfolio Stats_RMS'!$C$6))</f>
        <v>#DIV/0!</v>
      </c>
      <c r="Q178" s="172" t="e">
        <f>(I178+(I178*'Portfolio Stats_RMS'!$C$7))/(F178*(1-'Portfolio Stats_RMS'!$C$6))</f>
        <v>#DIV/0!</v>
      </c>
      <c r="R178" s="172" t="e">
        <f>(J178+(J178*'Portfolio Stats_RMS'!$C$7))/(F178*(1-'Portfolio Stats_RMS'!$C$6))</f>
        <v>#DIV/0!</v>
      </c>
      <c r="S178" s="172" t="e">
        <f>(K178+(K178*'Portfolio Stats_RMS'!$C$7))/(F178*(1-'Portfolio Stats_RMS'!$C$6))</f>
        <v>#DIV/0!</v>
      </c>
      <c r="T178" s="172" t="e">
        <f>(L178+(L178*'Portfolio Stats_RMS'!$C$7))/(F178*(1-'Portfolio Stats_RMS'!$C$6))</f>
        <v>#DIV/0!</v>
      </c>
      <c r="U178" s="172" t="e">
        <f>(M178+(M178*'Portfolio Stats_RMS'!$C$7))/(F178*(1-'Portfolio Stats_RMS'!$C$6))</f>
        <v>#DIV/0!</v>
      </c>
      <c r="V178" s="172" t="e">
        <f>(N178+(N178*'Portfolio Stats_RMS'!$C$7))/(F178*(1-'Portfolio Stats_RMS'!$C$6))</f>
        <v>#DIV/0!</v>
      </c>
      <c r="W178" s="172" t="e">
        <f>(O178+(O178*'Portfolio Stats_RMS'!$C$7))/(F178*(1-'Portfolio Stats_RMS'!$C$6))</f>
        <v>#DIV/0!</v>
      </c>
    </row>
    <row r="179" spans="10:23" x14ac:dyDescent="0.25">
      <c r="J179" s="14"/>
      <c r="K179" s="14"/>
      <c r="L179" s="14"/>
      <c r="M179" s="14"/>
      <c r="N179" s="14"/>
      <c r="O179" s="14"/>
      <c r="P179" s="174" t="e">
        <f>(H179+(H179*'Portfolio Stats_RMS'!$C$7))/(F179*(1-'Portfolio Stats_RMS'!$C$6))</f>
        <v>#DIV/0!</v>
      </c>
      <c r="Q179" s="174" t="e">
        <f>(I179+(I179*'Portfolio Stats_RMS'!$C$7))/(F179*(1-'Portfolio Stats_RMS'!$C$6))</f>
        <v>#DIV/0!</v>
      </c>
      <c r="R179" s="174" t="e">
        <f>(J179+(J179*'Portfolio Stats_RMS'!$C$7))/(F179*(1-'Portfolio Stats_RMS'!$C$6))</f>
        <v>#DIV/0!</v>
      </c>
      <c r="S179" s="174" t="e">
        <f>(K179+(K179*'Portfolio Stats_RMS'!$C$7))/(F179*(1-'Portfolio Stats_RMS'!$C$6))</f>
        <v>#DIV/0!</v>
      </c>
      <c r="T179" s="174" t="e">
        <f>(L179+(L179*'Portfolio Stats_RMS'!$C$7))/(F179*(1-'Portfolio Stats_RMS'!$C$6))</f>
        <v>#DIV/0!</v>
      </c>
      <c r="U179" s="174" t="e">
        <f>(M179+(M179*'Portfolio Stats_RMS'!$C$7))/(F179*(1-'Portfolio Stats_RMS'!$C$6))</f>
        <v>#DIV/0!</v>
      </c>
      <c r="V179" s="174" t="e">
        <f>(N179+(N179*'Portfolio Stats_RMS'!$C$7))/(F179*(1-'Portfolio Stats_RMS'!$C$6))</f>
        <v>#DIV/0!</v>
      </c>
      <c r="W179" s="174" t="e">
        <f>(O179+(O179*'Portfolio Stats_RMS'!$C$7))/(F179*(1-'Portfolio Stats_RMS'!$C$6))</f>
        <v>#DIV/0!</v>
      </c>
    </row>
    <row r="180" spans="10:23" x14ac:dyDescent="0.25">
      <c r="J180" s="14"/>
      <c r="K180" s="14"/>
      <c r="L180" s="14"/>
      <c r="M180" s="14"/>
      <c r="N180" s="14"/>
      <c r="O180" s="14"/>
      <c r="P180" s="172" t="e">
        <f>(H180+(H180*'Portfolio Stats_RMS'!$C$7))/(F180*(1-'Portfolio Stats_RMS'!$C$6))</f>
        <v>#DIV/0!</v>
      </c>
      <c r="Q180" s="172" t="e">
        <f>(I180+(I180*'Portfolio Stats_RMS'!$C$7))/(F180*(1-'Portfolio Stats_RMS'!$C$6))</f>
        <v>#DIV/0!</v>
      </c>
      <c r="R180" s="172" t="e">
        <f>(J180+(J180*'Portfolio Stats_RMS'!$C$7))/(F180*(1-'Portfolio Stats_RMS'!$C$6))</f>
        <v>#DIV/0!</v>
      </c>
      <c r="S180" s="172" t="e">
        <f>(K180+(K180*'Portfolio Stats_RMS'!$C$7))/(F180*(1-'Portfolio Stats_RMS'!$C$6))</f>
        <v>#DIV/0!</v>
      </c>
      <c r="T180" s="172" t="e">
        <f>(L180+(L180*'Portfolio Stats_RMS'!$C$7))/(F180*(1-'Portfolio Stats_RMS'!$C$6))</f>
        <v>#DIV/0!</v>
      </c>
      <c r="U180" s="172" t="e">
        <f>(M180+(M180*'Portfolio Stats_RMS'!$C$7))/(F180*(1-'Portfolio Stats_RMS'!$C$6))</f>
        <v>#DIV/0!</v>
      </c>
      <c r="V180" s="172" t="e">
        <f>(N180+(N180*'Portfolio Stats_RMS'!$C$7))/(F180*(1-'Portfolio Stats_RMS'!$C$6))</f>
        <v>#DIV/0!</v>
      </c>
      <c r="W180" s="172" t="e">
        <f>(O180+(O180*'Portfolio Stats_RMS'!$C$7))/(F180*(1-'Portfolio Stats_RMS'!$C$6))</f>
        <v>#DIV/0!</v>
      </c>
    </row>
    <row r="181" spans="10:23" x14ac:dyDescent="0.25">
      <c r="J181" s="14"/>
      <c r="K181" s="14"/>
      <c r="L181" s="14"/>
      <c r="M181" s="14"/>
      <c r="N181" s="14"/>
      <c r="O181" s="14"/>
      <c r="P181" s="174" t="e">
        <f>(H181+(H181*'Portfolio Stats_RMS'!$C$7))/(F181*(1-'Portfolio Stats_RMS'!$C$6))</f>
        <v>#DIV/0!</v>
      </c>
      <c r="Q181" s="174" t="e">
        <f>(I181+(I181*'Portfolio Stats_RMS'!$C$7))/(F181*(1-'Portfolio Stats_RMS'!$C$6))</f>
        <v>#DIV/0!</v>
      </c>
      <c r="R181" s="174" t="e">
        <f>(J181+(J181*'Portfolio Stats_RMS'!$C$7))/(F181*(1-'Portfolio Stats_RMS'!$C$6))</f>
        <v>#DIV/0!</v>
      </c>
      <c r="S181" s="174" t="e">
        <f>(K181+(K181*'Portfolio Stats_RMS'!$C$7))/(F181*(1-'Portfolio Stats_RMS'!$C$6))</f>
        <v>#DIV/0!</v>
      </c>
      <c r="T181" s="174" t="e">
        <f>(L181+(L181*'Portfolio Stats_RMS'!$C$7))/(F181*(1-'Portfolio Stats_RMS'!$C$6))</f>
        <v>#DIV/0!</v>
      </c>
      <c r="U181" s="174" t="e">
        <f>(M181+(M181*'Portfolio Stats_RMS'!$C$7))/(F181*(1-'Portfolio Stats_RMS'!$C$6))</f>
        <v>#DIV/0!</v>
      </c>
      <c r="V181" s="174" t="e">
        <f>(N181+(N181*'Portfolio Stats_RMS'!$C$7))/(F181*(1-'Portfolio Stats_RMS'!$C$6))</f>
        <v>#DIV/0!</v>
      </c>
      <c r="W181" s="174" t="e">
        <f>(O181+(O181*'Portfolio Stats_RMS'!$C$7))/(F181*(1-'Portfolio Stats_RMS'!$C$6))</f>
        <v>#DIV/0!</v>
      </c>
    </row>
    <row r="182" spans="10:23" x14ac:dyDescent="0.25">
      <c r="J182" s="14"/>
      <c r="K182" s="14"/>
      <c r="L182" s="14"/>
      <c r="M182" s="14"/>
      <c r="N182" s="14"/>
      <c r="O182" s="14"/>
      <c r="P182" s="172" t="e">
        <f>(H182+(H182*'Portfolio Stats_RMS'!$C$7))/(F182*(1-'Portfolio Stats_RMS'!$C$6))</f>
        <v>#DIV/0!</v>
      </c>
      <c r="Q182" s="172" t="e">
        <f>(I182+(I182*'Portfolio Stats_RMS'!$C$7))/(F182*(1-'Portfolio Stats_RMS'!$C$6))</f>
        <v>#DIV/0!</v>
      </c>
      <c r="R182" s="172" t="e">
        <f>(J182+(J182*'Portfolio Stats_RMS'!$C$7))/(F182*(1-'Portfolio Stats_RMS'!$C$6))</f>
        <v>#DIV/0!</v>
      </c>
      <c r="S182" s="172" t="e">
        <f>(K182+(K182*'Portfolio Stats_RMS'!$C$7))/(F182*(1-'Portfolio Stats_RMS'!$C$6))</f>
        <v>#DIV/0!</v>
      </c>
      <c r="T182" s="172" t="e">
        <f>(L182+(L182*'Portfolio Stats_RMS'!$C$7))/(F182*(1-'Portfolio Stats_RMS'!$C$6))</f>
        <v>#DIV/0!</v>
      </c>
      <c r="U182" s="172" t="e">
        <f>(M182+(M182*'Portfolio Stats_RMS'!$C$7))/(F182*(1-'Portfolio Stats_RMS'!$C$6))</f>
        <v>#DIV/0!</v>
      </c>
      <c r="V182" s="172" t="e">
        <f>(N182+(N182*'Portfolio Stats_RMS'!$C$7))/(F182*(1-'Portfolio Stats_RMS'!$C$6))</f>
        <v>#DIV/0!</v>
      </c>
      <c r="W182" s="172" t="e">
        <f>(O182+(O182*'Portfolio Stats_RMS'!$C$7))/(F182*(1-'Portfolio Stats_RMS'!$C$6))</f>
        <v>#DIV/0!</v>
      </c>
    </row>
    <row r="183" spans="10:23" x14ac:dyDescent="0.25">
      <c r="J183" s="14"/>
      <c r="K183" s="14"/>
      <c r="L183" s="14"/>
      <c r="M183" s="14"/>
      <c r="N183" s="14"/>
      <c r="O183" s="14"/>
      <c r="P183" s="174" t="e">
        <f>(H183+(H183*'Portfolio Stats_RMS'!$C$7))/(F183*(1-'Portfolio Stats_RMS'!$C$6))</f>
        <v>#DIV/0!</v>
      </c>
      <c r="Q183" s="174" t="e">
        <f>(I183+(I183*'Portfolio Stats_RMS'!$C$7))/(F183*(1-'Portfolio Stats_RMS'!$C$6))</f>
        <v>#DIV/0!</v>
      </c>
      <c r="R183" s="174" t="e">
        <f>(J183+(J183*'Portfolio Stats_RMS'!$C$7))/(F183*(1-'Portfolio Stats_RMS'!$C$6))</f>
        <v>#DIV/0!</v>
      </c>
      <c r="S183" s="174" t="e">
        <f>(K183+(K183*'Portfolio Stats_RMS'!$C$7))/(F183*(1-'Portfolio Stats_RMS'!$C$6))</f>
        <v>#DIV/0!</v>
      </c>
      <c r="T183" s="174" t="e">
        <f>(L183+(L183*'Portfolio Stats_RMS'!$C$7))/(F183*(1-'Portfolio Stats_RMS'!$C$6))</f>
        <v>#DIV/0!</v>
      </c>
      <c r="U183" s="174" t="e">
        <f>(M183+(M183*'Portfolio Stats_RMS'!$C$7))/(F183*(1-'Portfolio Stats_RMS'!$C$6))</f>
        <v>#DIV/0!</v>
      </c>
      <c r="V183" s="174" t="e">
        <f>(N183+(N183*'Portfolio Stats_RMS'!$C$7))/(F183*(1-'Portfolio Stats_RMS'!$C$6))</f>
        <v>#DIV/0!</v>
      </c>
      <c r="W183" s="174" t="e">
        <f>(O183+(O183*'Portfolio Stats_RMS'!$C$7))/(F183*(1-'Portfolio Stats_RMS'!$C$6))</f>
        <v>#DIV/0!</v>
      </c>
    </row>
    <row r="184" spans="10:23" x14ac:dyDescent="0.25">
      <c r="J184" s="14"/>
      <c r="K184" s="14"/>
      <c r="L184" s="14"/>
      <c r="M184" s="14"/>
      <c r="N184" s="14"/>
      <c r="O184" s="14"/>
      <c r="P184" s="172" t="e">
        <f>(H184+(H184*'Portfolio Stats_RMS'!$C$7))/(F184*(1-'Portfolio Stats_RMS'!$C$6))</f>
        <v>#DIV/0!</v>
      </c>
      <c r="Q184" s="172" t="e">
        <f>(I184+(I184*'Portfolio Stats_RMS'!$C$7))/(F184*(1-'Portfolio Stats_RMS'!$C$6))</f>
        <v>#DIV/0!</v>
      </c>
      <c r="R184" s="172" t="e">
        <f>(J184+(J184*'Portfolio Stats_RMS'!$C$7))/(F184*(1-'Portfolio Stats_RMS'!$C$6))</f>
        <v>#DIV/0!</v>
      </c>
      <c r="S184" s="172" t="e">
        <f>(K184+(K184*'Portfolio Stats_RMS'!$C$7))/(F184*(1-'Portfolio Stats_RMS'!$C$6))</f>
        <v>#DIV/0!</v>
      </c>
      <c r="T184" s="172" t="e">
        <f>(L184+(L184*'Portfolio Stats_RMS'!$C$7))/(F184*(1-'Portfolio Stats_RMS'!$C$6))</f>
        <v>#DIV/0!</v>
      </c>
      <c r="U184" s="172" t="e">
        <f>(M184+(M184*'Portfolio Stats_RMS'!$C$7))/(F184*(1-'Portfolio Stats_RMS'!$C$6))</f>
        <v>#DIV/0!</v>
      </c>
      <c r="V184" s="172" t="e">
        <f>(N184+(N184*'Portfolio Stats_RMS'!$C$7))/(F184*(1-'Portfolio Stats_RMS'!$C$6))</f>
        <v>#DIV/0!</v>
      </c>
      <c r="W184" s="172" t="e">
        <f>(O184+(O184*'Portfolio Stats_RMS'!$C$7))/(F184*(1-'Portfolio Stats_RMS'!$C$6))</f>
        <v>#DIV/0!</v>
      </c>
    </row>
    <row r="185" spans="10:23" x14ac:dyDescent="0.25">
      <c r="J185" s="14"/>
      <c r="K185" s="14"/>
      <c r="L185" s="14"/>
      <c r="M185" s="14"/>
      <c r="N185" s="14"/>
      <c r="O185" s="14"/>
      <c r="P185" s="174" t="e">
        <f>(H185+(H185*'Portfolio Stats_RMS'!$C$7))/(F185*(1-'Portfolio Stats_RMS'!$C$6))</f>
        <v>#DIV/0!</v>
      </c>
      <c r="Q185" s="174" t="e">
        <f>(I185+(I185*'Portfolio Stats_RMS'!$C$7))/(F185*(1-'Portfolio Stats_RMS'!$C$6))</f>
        <v>#DIV/0!</v>
      </c>
      <c r="R185" s="174" t="e">
        <f>(J185+(J185*'Portfolio Stats_RMS'!$C$7))/(F185*(1-'Portfolio Stats_RMS'!$C$6))</f>
        <v>#DIV/0!</v>
      </c>
      <c r="S185" s="174" t="e">
        <f>(K185+(K185*'Portfolio Stats_RMS'!$C$7))/(F185*(1-'Portfolio Stats_RMS'!$C$6))</f>
        <v>#DIV/0!</v>
      </c>
      <c r="T185" s="174" t="e">
        <f>(L185+(L185*'Portfolio Stats_RMS'!$C$7))/(F185*(1-'Portfolio Stats_RMS'!$C$6))</f>
        <v>#DIV/0!</v>
      </c>
      <c r="U185" s="174" t="e">
        <f>(M185+(M185*'Portfolio Stats_RMS'!$C$7))/(F185*(1-'Portfolio Stats_RMS'!$C$6))</f>
        <v>#DIV/0!</v>
      </c>
      <c r="V185" s="174" t="e">
        <f>(N185+(N185*'Portfolio Stats_RMS'!$C$7))/(F185*(1-'Portfolio Stats_RMS'!$C$6))</f>
        <v>#DIV/0!</v>
      </c>
      <c r="W185" s="174" t="e">
        <f>(O185+(O185*'Portfolio Stats_RMS'!$C$7))/(F185*(1-'Portfolio Stats_RMS'!$C$6))</f>
        <v>#DIV/0!</v>
      </c>
    </row>
    <row r="186" spans="10:23" x14ac:dyDescent="0.25">
      <c r="J186" s="14"/>
      <c r="K186" s="14"/>
      <c r="L186" s="14"/>
      <c r="M186" s="14"/>
      <c r="N186" s="14"/>
      <c r="O186" s="14"/>
      <c r="P186" s="172" t="e">
        <f>(H186+(H186*'Portfolio Stats_RMS'!$C$7))/(F186*(1-'Portfolio Stats_RMS'!$C$6))</f>
        <v>#DIV/0!</v>
      </c>
      <c r="Q186" s="172" t="e">
        <f>(I186+(I186*'Portfolio Stats_RMS'!$C$7))/(F186*(1-'Portfolio Stats_RMS'!$C$6))</f>
        <v>#DIV/0!</v>
      </c>
      <c r="R186" s="172" t="e">
        <f>(J186+(J186*'Portfolio Stats_RMS'!$C$7))/(F186*(1-'Portfolio Stats_RMS'!$C$6))</f>
        <v>#DIV/0!</v>
      </c>
      <c r="S186" s="172" t="e">
        <f>(K186+(K186*'Portfolio Stats_RMS'!$C$7))/(F186*(1-'Portfolio Stats_RMS'!$C$6))</f>
        <v>#DIV/0!</v>
      </c>
      <c r="T186" s="172" t="e">
        <f>(L186+(L186*'Portfolio Stats_RMS'!$C$7))/(F186*(1-'Portfolio Stats_RMS'!$C$6))</f>
        <v>#DIV/0!</v>
      </c>
      <c r="U186" s="172" t="e">
        <f>(M186+(M186*'Portfolio Stats_RMS'!$C$7))/(F186*(1-'Portfolio Stats_RMS'!$C$6))</f>
        <v>#DIV/0!</v>
      </c>
      <c r="V186" s="172" t="e">
        <f>(N186+(N186*'Portfolio Stats_RMS'!$C$7))/(F186*(1-'Portfolio Stats_RMS'!$C$6))</f>
        <v>#DIV/0!</v>
      </c>
      <c r="W186" s="172" t="e">
        <f>(O186+(O186*'Portfolio Stats_RMS'!$C$7))/(F186*(1-'Portfolio Stats_RMS'!$C$6))</f>
        <v>#DIV/0!</v>
      </c>
    </row>
    <row r="187" spans="10:23" x14ac:dyDescent="0.25">
      <c r="J187" s="14"/>
      <c r="K187" s="14"/>
      <c r="L187" s="14"/>
      <c r="M187" s="14"/>
      <c r="N187" s="14"/>
      <c r="O187" s="14"/>
      <c r="P187" s="174" t="e">
        <f>(H187+(H187*'Portfolio Stats_RMS'!$C$7))/(F187*(1-'Portfolio Stats_RMS'!$C$6))</f>
        <v>#DIV/0!</v>
      </c>
      <c r="Q187" s="174" t="e">
        <f>(I187+(I187*'Portfolio Stats_RMS'!$C$7))/(F187*(1-'Portfolio Stats_RMS'!$C$6))</f>
        <v>#DIV/0!</v>
      </c>
      <c r="R187" s="174" t="e">
        <f>(J187+(J187*'Portfolio Stats_RMS'!$C$7))/(F187*(1-'Portfolio Stats_RMS'!$C$6))</f>
        <v>#DIV/0!</v>
      </c>
      <c r="S187" s="174" t="e">
        <f>(K187+(K187*'Portfolio Stats_RMS'!$C$7))/(F187*(1-'Portfolio Stats_RMS'!$C$6))</f>
        <v>#DIV/0!</v>
      </c>
      <c r="T187" s="174" t="e">
        <f>(L187+(L187*'Portfolio Stats_RMS'!$C$7))/(F187*(1-'Portfolio Stats_RMS'!$C$6))</f>
        <v>#DIV/0!</v>
      </c>
      <c r="U187" s="174" t="e">
        <f>(M187+(M187*'Portfolio Stats_RMS'!$C$7))/(F187*(1-'Portfolio Stats_RMS'!$C$6))</f>
        <v>#DIV/0!</v>
      </c>
      <c r="V187" s="174" t="e">
        <f>(N187+(N187*'Portfolio Stats_RMS'!$C$7))/(F187*(1-'Portfolio Stats_RMS'!$C$6))</f>
        <v>#DIV/0!</v>
      </c>
      <c r="W187" s="174" t="e">
        <f>(O187+(O187*'Portfolio Stats_RMS'!$C$7))/(F187*(1-'Portfolio Stats_RMS'!$C$6))</f>
        <v>#DIV/0!</v>
      </c>
    </row>
    <row r="188" spans="10:23" x14ac:dyDescent="0.25">
      <c r="J188" s="14"/>
      <c r="K188" s="14"/>
      <c r="L188" s="14"/>
      <c r="M188" s="14"/>
      <c r="N188" s="14"/>
      <c r="O188" s="14"/>
      <c r="P188" s="172" t="e">
        <f>(H188+(H188*'Portfolio Stats_RMS'!$C$7))/(F188*(1-'Portfolio Stats_RMS'!$C$6))</f>
        <v>#DIV/0!</v>
      </c>
      <c r="Q188" s="172" t="e">
        <f>(I188+(I188*'Portfolio Stats_RMS'!$C$7))/(F188*(1-'Portfolio Stats_RMS'!$C$6))</f>
        <v>#DIV/0!</v>
      </c>
      <c r="R188" s="172" t="e">
        <f>(J188+(J188*'Portfolio Stats_RMS'!$C$7))/(F188*(1-'Portfolio Stats_RMS'!$C$6))</f>
        <v>#DIV/0!</v>
      </c>
      <c r="S188" s="172" t="e">
        <f>(K188+(K188*'Portfolio Stats_RMS'!$C$7))/(F188*(1-'Portfolio Stats_RMS'!$C$6))</f>
        <v>#DIV/0!</v>
      </c>
      <c r="T188" s="172" t="e">
        <f>(L188+(L188*'Portfolio Stats_RMS'!$C$7))/(F188*(1-'Portfolio Stats_RMS'!$C$6))</f>
        <v>#DIV/0!</v>
      </c>
      <c r="U188" s="172" t="e">
        <f>(M188+(M188*'Portfolio Stats_RMS'!$C$7))/(F188*(1-'Portfolio Stats_RMS'!$C$6))</f>
        <v>#DIV/0!</v>
      </c>
      <c r="V188" s="172" t="e">
        <f>(N188+(N188*'Portfolio Stats_RMS'!$C$7))/(F188*(1-'Portfolio Stats_RMS'!$C$6))</f>
        <v>#DIV/0!</v>
      </c>
      <c r="W188" s="172" t="e">
        <f>(O188+(O188*'Portfolio Stats_RMS'!$C$7))/(F188*(1-'Portfolio Stats_RMS'!$C$6))</f>
        <v>#DIV/0!</v>
      </c>
    </row>
    <row r="189" spans="10:23" x14ac:dyDescent="0.25">
      <c r="J189" s="14"/>
      <c r="K189" s="14"/>
      <c r="L189" s="14"/>
      <c r="M189" s="14"/>
      <c r="N189" s="14"/>
      <c r="O189" s="14"/>
      <c r="P189" s="174" t="e">
        <f>(H189+(H189*'Portfolio Stats_RMS'!$C$7))/(F189*(1-'Portfolio Stats_RMS'!$C$6))</f>
        <v>#DIV/0!</v>
      </c>
      <c r="Q189" s="174" t="e">
        <f>(I189+(I189*'Portfolio Stats_RMS'!$C$7))/(F189*(1-'Portfolio Stats_RMS'!$C$6))</f>
        <v>#DIV/0!</v>
      </c>
      <c r="R189" s="174" t="e">
        <f>(J189+(J189*'Portfolio Stats_RMS'!$C$7))/(F189*(1-'Portfolio Stats_RMS'!$C$6))</f>
        <v>#DIV/0!</v>
      </c>
      <c r="S189" s="174" t="e">
        <f>(K189+(K189*'Portfolio Stats_RMS'!$C$7))/(F189*(1-'Portfolio Stats_RMS'!$C$6))</f>
        <v>#DIV/0!</v>
      </c>
      <c r="T189" s="174" t="e">
        <f>(L189+(L189*'Portfolio Stats_RMS'!$C$7))/(F189*(1-'Portfolio Stats_RMS'!$C$6))</f>
        <v>#DIV/0!</v>
      </c>
      <c r="U189" s="174" t="e">
        <f>(M189+(M189*'Portfolio Stats_RMS'!$C$7))/(F189*(1-'Portfolio Stats_RMS'!$C$6))</f>
        <v>#DIV/0!</v>
      </c>
      <c r="V189" s="174" t="e">
        <f>(N189+(N189*'Portfolio Stats_RMS'!$C$7))/(F189*(1-'Portfolio Stats_RMS'!$C$6))</f>
        <v>#DIV/0!</v>
      </c>
      <c r="W189" s="174" t="e">
        <f>(O189+(O189*'Portfolio Stats_RMS'!$C$7))/(F189*(1-'Portfolio Stats_RMS'!$C$6))</f>
        <v>#DIV/0!</v>
      </c>
    </row>
    <row r="190" spans="10:23" x14ac:dyDescent="0.25">
      <c r="J190" s="14"/>
      <c r="K190" s="14"/>
      <c r="L190" s="14"/>
      <c r="M190" s="14"/>
      <c r="N190" s="14"/>
      <c r="O190" s="14"/>
      <c r="P190" s="172" t="e">
        <f>(H190+(H190*'Portfolio Stats_RMS'!$C$7))/(F190*(1-'Portfolio Stats_RMS'!$C$6))</f>
        <v>#DIV/0!</v>
      </c>
      <c r="Q190" s="172" t="e">
        <f>(I190+(I190*'Portfolio Stats_RMS'!$C$7))/(F190*(1-'Portfolio Stats_RMS'!$C$6))</f>
        <v>#DIV/0!</v>
      </c>
      <c r="R190" s="172" t="e">
        <f>(J190+(J190*'Portfolio Stats_RMS'!$C$7))/(F190*(1-'Portfolio Stats_RMS'!$C$6))</f>
        <v>#DIV/0!</v>
      </c>
      <c r="S190" s="172" t="e">
        <f>(K190+(K190*'Portfolio Stats_RMS'!$C$7))/(F190*(1-'Portfolio Stats_RMS'!$C$6))</f>
        <v>#DIV/0!</v>
      </c>
      <c r="T190" s="172" t="e">
        <f>(L190+(L190*'Portfolio Stats_RMS'!$C$7))/(F190*(1-'Portfolio Stats_RMS'!$C$6))</f>
        <v>#DIV/0!</v>
      </c>
      <c r="U190" s="172" t="e">
        <f>(M190+(M190*'Portfolio Stats_RMS'!$C$7))/(F190*(1-'Portfolio Stats_RMS'!$C$6))</f>
        <v>#DIV/0!</v>
      </c>
      <c r="V190" s="172" t="e">
        <f>(N190+(N190*'Portfolio Stats_RMS'!$C$7))/(F190*(1-'Portfolio Stats_RMS'!$C$6))</f>
        <v>#DIV/0!</v>
      </c>
      <c r="W190" s="172" t="e">
        <f>(O190+(O190*'Portfolio Stats_RMS'!$C$7))/(F190*(1-'Portfolio Stats_RMS'!$C$6))</f>
        <v>#DIV/0!</v>
      </c>
    </row>
    <row r="191" spans="10:23" x14ac:dyDescent="0.25">
      <c r="J191" s="14"/>
      <c r="K191" s="14"/>
      <c r="L191" s="14"/>
      <c r="M191" s="14"/>
      <c r="N191" s="14"/>
      <c r="O191" s="14"/>
      <c r="P191" s="174" t="e">
        <f>(H191+(H191*'Portfolio Stats_RMS'!$C$7))/(F191*(1-'Portfolio Stats_RMS'!$C$6))</f>
        <v>#DIV/0!</v>
      </c>
      <c r="Q191" s="174" t="e">
        <f>(I191+(I191*'Portfolio Stats_RMS'!$C$7))/(F191*(1-'Portfolio Stats_RMS'!$C$6))</f>
        <v>#DIV/0!</v>
      </c>
      <c r="R191" s="174" t="e">
        <f>(J191+(J191*'Portfolio Stats_RMS'!$C$7))/(F191*(1-'Portfolio Stats_RMS'!$C$6))</f>
        <v>#DIV/0!</v>
      </c>
      <c r="S191" s="174" t="e">
        <f>(K191+(K191*'Portfolio Stats_RMS'!$C$7))/(F191*(1-'Portfolio Stats_RMS'!$C$6))</f>
        <v>#DIV/0!</v>
      </c>
      <c r="T191" s="174" t="e">
        <f>(L191+(L191*'Portfolio Stats_RMS'!$C$7))/(F191*(1-'Portfolio Stats_RMS'!$C$6))</f>
        <v>#DIV/0!</v>
      </c>
      <c r="U191" s="174" t="e">
        <f>(M191+(M191*'Portfolio Stats_RMS'!$C$7))/(F191*(1-'Portfolio Stats_RMS'!$C$6))</f>
        <v>#DIV/0!</v>
      </c>
      <c r="V191" s="174" t="e">
        <f>(N191+(N191*'Portfolio Stats_RMS'!$C$7))/(F191*(1-'Portfolio Stats_RMS'!$C$6))</f>
        <v>#DIV/0!</v>
      </c>
      <c r="W191" s="174" t="e">
        <f>(O191+(O191*'Portfolio Stats_RMS'!$C$7))/(F191*(1-'Portfolio Stats_RMS'!$C$6))</f>
        <v>#DIV/0!</v>
      </c>
    </row>
    <row r="192" spans="10:23" x14ac:dyDescent="0.25">
      <c r="J192" s="14"/>
      <c r="K192" s="14"/>
      <c r="L192" s="14"/>
      <c r="M192" s="14"/>
      <c r="N192" s="14"/>
      <c r="O192" s="14"/>
      <c r="P192" s="172" t="e">
        <f>(H192+(H192*'Portfolio Stats_RMS'!$C$7))/(F192*(1-'Portfolio Stats_RMS'!$C$6))</f>
        <v>#DIV/0!</v>
      </c>
      <c r="Q192" s="172" t="e">
        <f>(I192+(I192*'Portfolio Stats_RMS'!$C$7))/(F192*(1-'Portfolio Stats_RMS'!$C$6))</f>
        <v>#DIV/0!</v>
      </c>
      <c r="R192" s="172" t="e">
        <f>(J192+(J192*'Portfolio Stats_RMS'!$C$7))/(F192*(1-'Portfolio Stats_RMS'!$C$6))</f>
        <v>#DIV/0!</v>
      </c>
      <c r="S192" s="172" t="e">
        <f>(K192+(K192*'Portfolio Stats_RMS'!$C$7))/(F192*(1-'Portfolio Stats_RMS'!$C$6))</f>
        <v>#DIV/0!</v>
      </c>
      <c r="T192" s="172" t="e">
        <f>(L192+(L192*'Portfolio Stats_RMS'!$C$7))/(F192*(1-'Portfolio Stats_RMS'!$C$6))</f>
        <v>#DIV/0!</v>
      </c>
      <c r="U192" s="172" t="e">
        <f>(M192+(M192*'Portfolio Stats_RMS'!$C$7))/(F192*(1-'Portfolio Stats_RMS'!$C$6))</f>
        <v>#DIV/0!</v>
      </c>
      <c r="V192" s="172" t="e">
        <f>(N192+(N192*'Portfolio Stats_RMS'!$C$7))/(F192*(1-'Portfolio Stats_RMS'!$C$6))</f>
        <v>#DIV/0!</v>
      </c>
      <c r="W192" s="172" t="e">
        <f>(O192+(O192*'Portfolio Stats_RMS'!$C$7))/(F192*(1-'Portfolio Stats_RMS'!$C$6))</f>
        <v>#DIV/0!</v>
      </c>
    </row>
    <row r="193" spans="10:23" x14ac:dyDescent="0.25">
      <c r="J193" s="14"/>
      <c r="K193" s="14"/>
      <c r="L193" s="14"/>
      <c r="M193" s="14"/>
      <c r="N193" s="14"/>
      <c r="O193" s="14"/>
      <c r="P193" s="174" t="e">
        <f>(H193+(H193*'Portfolio Stats_RMS'!$C$7))/(F193*(1-'Portfolio Stats_RMS'!$C$6))</f>
        <v>#DIV/0!</v>
      </c>
      <c r="Q193" s="174" t="e">
        <f>(I193+(I193*'Portfolio Stats_RMS'!$C$7))/(F193*(1-'Portfolio Stats_RMS'!$C$6))</f>
        <v>#DIV/0!</v>
      </c>
      <c r="R193" s="174" t="e">
        <f>(J193+(J193*'Portfolio Stats_RMS'!$C$7))/(F193*(1-'Portfolio Stats_RMS'!$C$6))</f>
        <v>#DIV/0!</v>
      </c>
      <c r="S193" s="174" t="e">
        <f>(K193+(K193*'Portfolio Stats_RMS'!$C$7))/(F193*(1-'Portfolio Stats_RMS'!$C$6))</f>
        <v>#DIV/0!</v>
      </c>
      <c r="T193" s="174" t="e">
        <f>(L193+(L193*'Portfolio Stats_RMS'!$C$7))/(F193*(1-'Portfolio Stats_RMS'!$C$6))</f>
        <v>#DIV/0!</v>
      </c>
      <c r="U193" s="174" t="e">
        <f>(M193+(M193*'Portfolio Stats_RMS'!$C$7))/(F193*(1-'Portfolio Stats_RMS'!$C$6))</f>
        <v>#DIV/0!</v>
      </c>
      <c r="V193" s="174" t="e">
        <f>(N193+(N193*'Portfolio Stats_RMS'!$C$7))/(F193*(1-'Portfolio Stats_RMS'!$C$6))</f>
        <v>#DIV/0!</v>
      </c>
      <c r="W193" s="174" t="e">
        <f>(O193+(O193*'Portfolio Stats_RMS'!$C$7))/(F193*(1-'Portfolio Stats_RMS'!$C$6))</f>
        <v>#DIV/0!</v>
      </c>
    </row>
    <row r="194" spans="10:23" x14ac:dyDescent="0.25">
      <c r="J194" s="14"/>
      <c r="K194" s="14"/>
      <c r="L194" s="14"/>
      <c r="M194" s="14"/>
      <c r="N194" s="14"/>
      <c r="O194" s="14"/>
      <c r="P194" s="172" t="e">
        <f>(H194+(H194*'Portfolio Stats_RMS'!$C$7))/(F194*(1-'Portfolio Stats_RMS'!$C$6))</f>
        <v>#DIV/0!</v>
      </c>
      <c r="Q194" s="172" t="e">
        <f>(I194+(I194*'Portfolio Stats_RMS'!$C$7))/(F194*(1-'Portfolio Stats_RMS'!$C$6))</f>
        <v>#DIV/0!</v>
      </c>
      <c r="R194" s="172" t="e">
        <f>(J194+(J194*'Portfolio Stats_RMS'!$C$7))/(F194*(1-'Portfolio Stats_RMS'!$C$6))</f>
        <v>#DIV/0!</v>
      </c>
      <c r="S194" s="172" t="e">
        <f>(K194+(K194*'Portfolio Stats_RMS'!$C$7))/(F194*(1-'Portfolio Stats_RMS'!$C$6))</f>
        <v>#DIV/0!</v>
      </c>
      <c r="T194" s="172" t="e">
        <f>(L194+(L194*'Portfolio Stats_RMS'!$C$7))/(F194*(1-'Portfolio Stats_RMS'!$C$6))</f>
        <v>#DIV/0!</v>
      </c>
      <c r="U194" s="172" t="e">
        <f>(M194+(M194*'Portfolio Stats_RMS'!$C$7))/(F194*(1-'Portfolio Stats_RMS'!$C$6))</f>
        <v>#DIV/0!</v>
      </c>
      <c r="V194" s="172" t="e">
        <f>(N194+(N194*'Portfolio Stats_RMS'!$C$7))/(F194*(1-'Portfolio Stats_RMS'!$C$6))</f>
        <v>#DIV/0!</v>
      </c>
      <c r="W194" s="172" t="e">
        <f>(O194+(O194*'Portfolio Stats_RMS'!$C$7))/(F194*(1-'Portfolio Stats_RMS'!$C$6))</f>
        <v>#DIV/0!</v>
      </c>
    </row>
    <row r="195" spans="10:23" x14ac:dyDescent="0.25">
      <c r="J195" s="14"/>
      <c r="K195" s="14"/>
      <c r="L195" s="14"/>
      <c r="M195" s="14"/>
      <c r="N195" s="14"/>
      <c r="O195" s="14"/>
      <c r="P195" s="174" t="e">
        <f>(H195+(H195*'Portfolio Stats_RMS'!$C$7))/(F195*(1-'Portfolio Stats_RMS'!$C$6))</f>
        <v>#DIV/0!</v>
      </c>
      <c r="Q195" s="174" t="e">
        <f>(I195+(I195*'Portfolio Stats_RMS'!$C$7))/(F195*(1-'Portfolio Stats_RMS'!$C$6))</f>
        <v>#DIV/0!</v>
      </c>
      <c r="R195" s="174" t="e">
        <f>(J195+(J195*'Portfolio Stats_RMS'!$C$7))/(F195*(1-'Portfolio Stats_RMS'!$C$6))</f>
        <v>#DIV/0!</v>
      </c>
      <c r="S195" s="174" t="e">
        <f>(K195+(K195*'Portfolio Stats_RMS'!$C$7))/(F195*(1-'Portfolio Stats_RMS'!$C$6))</f>
        <v>#DIV/0!</v>
      </c>
      <c r="T195" s="174" t="e">
        <f>(L195+(L195*'Portfolio Stats_RMS'!$C$7))/(F195*(1-'Portfolio Stats_RMS'!$C$6))</f>
        <v>#DIV/0!</v>
      </c>
      <c r="U195" s="174" t="e">
        <f>(M195+(M195*'Portfolio Stats_RMS'!$C$7))/(F195*(1-'Portfolio Stats_RMS'!$C$6))</f>
        <v>#DIV/0!</v>
      </c>
      <c r="V195" s="174" t="e">
        <f>(N195+(N195*'Portfolio Stats_RMS'!$C$7))/(F195*(1-'Portfolio Stats_RMS'!$C$6))</f>
        <v>#DIV/0!</v>
      </c>
      <c r="W195" s="174" t="e">
        <f>(O195+(O195*'Portfolio Stats_RMS'!$C$7))/(F195*(1-'Portfolio Stats_RMS'!$C$6))</f>
        <v>#DIV/0!</v>
      </c>
    </row>
    <row r="196" spans="10:23" x14ac:dyDescent="0.25">
      <c r="J196" s="14"/>
      <c r="K196" s="14"/>
      <c r="L196" s="14"/>
      <c r="M196" s="14"/>
      <c r="N196" s="14"/>
      <c r="O196" s="14"/>
      <c r="P196" s="172" t="e">
        <f>(H196+(H196*'Portfolio Stats_RMS'!$C$7))/(F196*(1-'Portfolio Stats_RMS'!$C$6))</f>
        <v>#DIV/0!</v>
      </c>
      <c r="Q196" s="172" t="e">
        <f>(I196+(I196*'Portfolio Stats_RMS'!$C$7))/(F196*(1-'Portfolio Stats_RMS'!$C$6))</f>
        <v>#DIV/0!</v>
      </c>
      <c r="R196" s="172" t="e">
        <f>(J196+(J196*'Portfolio Stats_RMS'!$C$7))/(F196*(1-'Portfolio Stats_RMS'!$C$6))</f>
        <v>#DIV/0!</v>
      </c>
      <c r="S196" s="172" t="e">
        <f>(K196+(K196*'Portfolio Stats_RMS'!$C$7))/(F196*(1-'Portfolio Stats_RMS'!$C$6))</f>
        <v>#DIV/0!</v>
      </c>
      <c r="T196" s="172" t="e">
        <f>(L196+(L196*'Portfolio Stats_RMS'!$C$7))/(F196*(1-'Portfolio Stats_RMS'!$C$6))</f>
        <v>#DIV/0!</v>
      </c>
      <c r="U196" s="172" t="e">
        <f>(M196+(M196*'Portfolio Stats_RMS'!$C$7))/(F196*(1-'Portfolio Stats_RMS'!$C$6))</f>
        <v>#DIV/0!</v>
      </c>
      <c r="V196" s="172" t="e">
        <f>(N196+(N196*'Portfolio Stats_RMS'!$C$7))/(F196*(1-'Portfolio Stats_RMS'!$C$6))</f>
        <v>#DIV/0!</v>
      </c>
      <c r="W196" s="172" t="e">
        <f>(O196+(O196*'Portfolio Stats_RMS'!$C$7))/(F196*(1-'Portfolio Stats_RMS'!$C$6))</f>
        <v>#DIV/0!</v>
      </c>
    </row>
    <row r="197" spans="10:23" x14ac:dyDescent="0.25">
      <c r="J197" s="14"/>
      <c r="K197" s="14"/>
      <c r="L197" s="14"/>
      <c r="M197" s="14"/>
      <c r="N197" s="14"/>
      <c r="O197" s="14"/>
      <c r="P197" s="174" t="e">
        <f>(H197+(H197*'Portfolio Stats_RMS'!$C$7))/(F197*(1-'Portfolio Stats_RMS'!$C$6))</f>
        <v>#DIV/0!</v>
      </c>
      <c r="Q197" s="174" t="e">
        <f>(I197+(I197*'Portfolio Stats_RMS'!$C$7))/(F197*(1-'Portfolio Stats_RMS'!$C$6))</f>
        <v>#DIV/0!</v>
      </c>
      <c r="R197" s="174" t="e">
        <f>(J197+(J197*'Portfolio Stats_RMS'!$C$7))/(F197*(1-'Portfolio Stats_RMS'!$C$6))</f>
        <v>#DIV/0!</v>
      </c>
      <c r="S197" s="174" t="e">
        <f>(K197+(K197*'Portfolio Stats_RMS'!$C$7))/(F197*(1-'Portfolio Stats_RMS'!$C$6))</f>
        <v>#DIV/0!</v>
      </c>
      <c r="T197" s="174" t="e">
        <f>(L197+(L197*'Portfolio Stats_RMS'!$C$7))/(F197*(1-'Portfolio Stats_RMS'!$C$6))</f>
        <v>#DIV/0!</v>
      </c>
      <c r="U197" s="174" t="e">
        <f>(M197+(M197*'Portfolio Stats_RMS'!$C$7))/(F197*(1-'Portfolio Stats_RMS'!$C$6))</f>
        <v>#DIV/0!</v>
      </c>
      <c r="V197" s="174" t="e">
        <f>(N197+(N197*'Portfolio Stats_RMS'!$C$7))/(F197*(1-'Portfolio Stats_RMS'!$C$6))</f>
        <v>#DIV/0!</v>
      </c>
      <c r="W197" s="174" t="e">
        <f>(O197+(O197*'Portfolio Stats_RMS'!$C$7))/(F197*(1-'Portfolio Stats_RMS'!$C$6))</f>
        <v>#DIV/0!</v>
      </c>
    </row>
    <row r="198" spans="10:23" x14ac:dyDescent="0.25">
      <c r="J198" s="14"/>
      <c r="K198" s="14"/>
      <c r="L198" s="14"/>
      <c r="M198" s="14"/>
      <c r="N198" s="14"/>
      <c r="O198" s="14"/>
      <c r="P198" s="172" t="e">
        <f>(H198+(H198*'Portfolio Stats_RMS'!$C$7))/(F198*(1-'Portfolio Stats_RMS'!$C$6))</f>
        <v>#DIV/0!</v>
      </c>
      <c r="Q198" s="172" t="e">
        <f>(I198+(I198*'Portfolio Stats_RMS'!$C$7))/(F198*(1-'Portfolio Stats_RMS'!$C$6))</f>
        <v>#DIV/0!</v>
      </c>
      <c r="R198" s="172" t="e">
        <f>(J198+(J198*'Portfolio Stats_RMS'!$C$7))/(F198*(1-'Portfolio Stats_RMS'!$C$6))</f>
        <v>#DIV/0!</v>
      </c>
      <c r="S198" s="172" t="e">
        <f>(K198+(K198*'Portfolio Stats_RMS'!$C$7))/(F198*(1-'Portfolio Stats_RMS'!$C$6))</f>
        <v>#DIV/0!</v>
      </c>
      <c r="T198" s="172" t="e">
        <f>(L198+(L198*'Portfolio Stats_RMS'!$C$7))/(F198*(1-'Portfolio Stats_RMS'!$C$6))</f>
        <v>#DIV/0!</v>
      </c>
      <c r="U198" s="172" t="e">
        <f>(M198+(M198*'Portfolio Stats_RMS'!$C$7))/(F198*(1-'Portfolio Stats_RMS'!$C$6))</f>
        <v>#DIV/0!</v>
      </c>
      <c r="V198" s="172" t="e">
        <f>(N198+(N198*'Portfolio Stats_RMS'!$C$7))/(F198*(1-'Portfolio Stats_RMS'!$C$6))</f>
        <v>#DIV/0!</v>
      </c>
      <c r="W198" s="172" t="e">
        <f>(O198+(O198*'Portfolio Stats_RMS'!$C$7))/(F198*(1-'Portfolio Stats_RMS'!$C$6))</f>
        <v>#DIV/0!</v>
      </c>
    </row>
    <row r="199" spans="10:23" x14ac:dyDescent="0.25">
      <c r="J199" s="14"/>
      <c r="K199" s="14"/>
      <c r="L199" s="14"/>
      <c r="M199" s="14"/>
      <c r="N199" s="14"/>
      <c r="O199" s="14"/>
      <c r="P199" s="173" t="e">
        <f>(H199+(H199*'Portfolio Stats_RMS'!$C$7))/(F199*(1-'Portfolio Stats_RMS'!$C$6))</f>
        <v>#DIV/0!</v>
      </c>
      <c r="Q199" s="173" t="e">
        <f>(I199+(I199*'Portfolio Stats_RMS'!$C$7))/(F199*(1-'Portfolio Stats_RMS'!$C$6))</f>
        <v>#DIV/0!</v>
      </c>
      <c r="R199" s="209" t="e">
        <f>(J199+(J199*'Portfolio Stats_RMS'!$C$7))/(F199*(1-'Portfolio Stats_RMS'!$C$6))</f>
        <v>#DIV/0!</v>
      </c>
      <c r="S199" s="209" t="e">
        <f>(K199+(K199*'Portfolio Stats_RMS'!$C$7))/(F199*(1-'Portfolio Stats_RMS'!$C$6))</f>
        <v>#DIV/0!</v>
      </c>
      <c r="T199" s="210" t="e">
        <f>(L199+(L199*'Portfolio Stats_RMS'!$C$7))/(F199*(1-'Portfolio Stats_RMS'!$C$6))</f>
        <v>#DIV/0!</v>
      </c>
      <c r="U199" s="210" t="e">
        <f>(M199+(M199*'Portfolio Stats_RMS'!$C$7))/(F199*(1-'Portfolio Stats_RMS'!$C$6))</f>
        <v>#DIV/0!</v>
      </c>
      <c r="V199" s="211" t="e">
        <f>(N199+(N199*'Portfolio Stats_RMS'!$C$7))/(F199*(1-'Portfolio Stats_RMS'!$C$6))</f>
        <v>#DIV/0!</v>
      </c>
      <c r="W199" s="211" t="e">
        <f>(O199+(O199*'Portfolio Stats_RMS'!$C$7))/(F199*(1-'Portfolio Stats_RMS'!$C$6))</f>
        <v>#DIV/0!</v>
      </c>
    </row>
  </sheetData>
  <autoFilter ref="B7:W7"/>
  <mergeCells count="8">
    <mergeCell ref="V6:W6"/>
    <mergeCell ref="T6:U6"/>
    <mergeCell ref="P6:Q6"/>
    <mergeCell ref="J6:K6"/>
    <mergeCell ref="H6:I6"/>
    <mergeCell ref="R6:S6"/>
    <mergeCell ref="L6:M6"/>
    <mergeCell ref="N6:O6"/>
  </mergeCells>
  <pageMargins left="0.7" right="0.7" top="0.75" bottom="0.75" header="0.3" footer="0.3"/>
  <pageSetup paperSize="9" orientation="portrait" horizontalDpi="300" verticalDpi="300"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B4:W1258"/>
  <sheetViews>
    <sheetView showGridLines="0" topLeftCell="E1" zoomScale="90" zoomScaleNormal="90" workbookViewId="0">
      <selection activeCell="E4" sqref="E4"/>
    </sheetView>
  </sheetViews>
  <sheetFormatPr defaultColWidth="9.140625" defaultRowHeight="15" x14ac:dyDescent="0.25"/>
  <cols>
    <col min="1" max="1" width="1.42578125" style="13" customWidth="1"/>
    <col min="2" max="2" width="15.28515625" style="38" bestFit="1" customWidth="1"/>
    <col min="3" max="3" width="16.140625" style="13" bestFit="1" customWidth="1"/>
    <col min="4" max="4" width="14.28515625" style="13" bestFit="1" customWidth="1"/>
    <col min="5" max="5" width="19.85546875" style="15" bestFit="1" customWidth="1"/>
    <col min="6" max="6" width="15.5703125" style="15" bestFit="1" customWidth="1"/>
    <col min="7" max="7" width="16.140625" style="13" bestFit="1" customWidth="1"/>
    <col min="8" max="8" width="18.85546875" style="15" bestFit="1" customWidth="1"/>
    <col min="9" max="9" width="16.140625" style="15" bestFit="1" customWidth="1"/>
    <col min="10" max="10" width="18.85546875" style="15" bestFit="1" customWidth="1"/>
    <col min="11" max="11" width="16.140625" style="15" bestFit="1" customWidth="1"/>
    <col min="12" max="12" width="18.85546875" style="15" bestFit="1" customWidth="1"/>
    <col min="13" max="13" width="15.85546875" style="15" bestFit="1" customWidth="1"/>
    <col min="14" max="14" width="18.85546875" style="15" bestFit="1" customWidth="1"/>
    <col min="15" max="15" width="23.5703125" style="13" bestFit="1" customWidth="1"/>
    <col min="16" max="17" width="23.5703125" style="13" customWidth="1"/>
    <col min="18" max="18" width="22.7109375" style="13" bestFit="1" customWidth="1"/>
    <col min="19" max="19" width="25" style="13" bestFit="1" customWidth="1"/>
    <col min="20" max="21" width="25" style="13" customWidth="1"/>
    <col min="22" max="22" width="24" style="13" bestFit="1" customWidth="1"/>
    <col min="23" max="23" width="19.140625" style="13" bestFit="1" customWidth="1"/>
    <col min="24" max="24" width="9.140625" style="13"/>
    <col min="25" max="25" width="12.140625" style="13" bestFit="1" customWidth="1"/>
    <col min="26" max="26" width="9.140625" style="13"/>
    <col min="27" max="27" width="13.7109375" style="13" customWidth="1"/>
    <col min="28" max="16384" width="9.140625" style="13"/>
  </cols>
  <sheetData>
    <row r="4" spans="2:23" ht="15.75" x14ac:dyDescent="0.25">
      <c r="B4" s="139"/>
      <c r="C4" s="67"/>
      <c r="D4" s="67"/>
      <c r="E4" s="155"/>
      <c r="F4" s="155"/>
      <c r="G4" s="268" t="s">
        <v>229</v>
      </c>
      <c r="H4" s="268"/>
      <c r="I4" s="269" t="s">
        <v>230</v>
      </c>
      <c r="J4" s="269"/>
      <c r="K4" s="270" t="s">
        <v>231</v>
      </c>
      <c r="L4" s="270"/>
      <c r="M4" s="266" t="s">
        <v>191</v>
      </c>
      <c r="N4" s="267"/>
      <c r="O4" s="195" t="s">
        <v>216</v>
      </c>
      <c r="P4" s="198" t="s">
        <v>217</v>
      </c>
      <c r="Q4" s="199" t="s">
        <v>218</v>
      </c>
      <c r="R4"/>
      <c r="S4" s="195" t="s">
        <v>216</v>
      </c>
      <c r="T4" s="198" t="s">
        <v>217</v>
      </c>
      <c r="U4" s="199" t="s">
        <v>218</v>
      </c>
      <c r="V4"/>
    </row>
    <row r="5" spans="2:23" x14ac:dyDescent="0.25">
      <c r="B5" s="114" t="s">
        <v>83</v>
      </c>
      <c r="C5" s="114" t="s">
        <v>84</v>
      </c>
      <c r="D5" s="114" t="s">
        <v>7</v>
      </c>
      <c r="E5" s="161" t="s">
        <v>145</v>
      </c>
      <c r="F5" s="161" t="s">
        <v>53</v>
      </c>
      <c r="G5" s="162" t="s">
        <v>197</v>
      </c>
      <c r="H5" s="162" t="s">
        <v>140</v>
      </c>
      <c r="I5" s="202" t="s">
        <v>197</v>
      </c>
      <c r="J5" s="202" t="s">
        <v>140</v>
      </c>
      <c r="K5" s="203" t="s">
        <v>197</v>
      </c>
      <c r="L5" s="203" t="s">
        <v>140</v>
      </c>
      <c r="M5" s="181" t="s">
        <v>197</v>
      </c>
      <c r="N5" s="181" t="s">
        <v>140</v>
      </c>
      <c r="O5" s="161" t="s">
        <v>192</v>
      </c>
      <c r="P5" s="204" t="s">
        <v>192</v>
      </c>
      <c r="Q5" s="205" t="s">
        <v>192</v>
      </c>
      <c r="R5" s="181" t="s">
        <v>193</v>
      </c>
      <c r="S5" s="114" t="s">
        <v>194</v>
      </c>
      <c r="T5" s="207" t="s">
        <v>194</v>
      </c>
      <c r="U5" s="206" t="s">
        <v>194</v>
      </c>
      <c r="V5" s="182" t="s">
        <v>195</v>
      </c>
      <c r="W5" s="89" t="s">
        <v>65</v>
      </c>
    </row>
    <row r="6" spans="2:23" x14ac:dyDescent="0.25">
      <c r="B6" s="87"/>
      <c r="C6" s="29"/>
      <c r="D6" s="25"/>
      <c r="E6" s="25"/>
      <c r="F6" s="25"/>
      <c r="G6" s="25">
        <f>SUMIF('Risk Lv. Inforce'!$C$2:$C$10291,$B$6:$B$4904,'Risk Lv. Inforce'!$AD$2:$AD$12091)</f>
        <v>0</v>
      </c>
      <c r="H6" s="25">
        <f>SUMIF('Risk Lv. Inforce'!$C$2:$C$12091,$B$6:$B$4094,'Risk Lv. Inforce'!$AE$2:$AE$12901)</f>
        <v>0</v>
      </c>
      <c r="I6" s="25">
        <f>SUMIF('Risk Lv. Inforce'!$C$2:$C$12091,$B$6:$B$4094,'Risk Lv. Inforce'!$AF$2:$AF$12901)</f>
        <v>0</v>
      </c>
      <c r="J6" s="25">
        <f>SUMIF('Risk Lv. Inforce'!$C$2:$C$12091,$B$6:$B$4094,'Risk Lv. Inforce'!$AG$2:$AG$12901)</f>
        <v>0</v>
      </c>
      <c r="K6" s="25">
        <f>SUMIF('Risk Lv. Inforce'!$C$2:$C$12091,$B$6:$B$4094,'Risk Lv. Inforce'!$AH$2:$AH$12901)</f>
        <v>0</v>
      </c>
      <c r="L6" s="25">
        <f>SUMIF('Risk Lv. Inforce'!$C$2:$C$12091,$B$6:$B$4094,'Risk Lv. Inforce'!$AI$2:$AI$12901)</f>
        <v>0</v>
      </c>
      <c r="M6" s="25">
        <f>SUMIF('Risk Lv. Inforce'!$C$2:$C$12091,$B$6:$B$4094,'Risk Lv. Inforce'!$AJ$2:$AJ$12901)</f>
        <v>0</v>
      </c>
      <c r="N6" s="25">
        <f>SUMIF('Risk Lv. Inforce'!$C$2:$C$12091,$B$6:$B$4094,'Risk Lv. Inforce'!$AK$2:$AK$12901)</f>
        <v>0</v>
      </c>
      <c r="O6" s="71" t="e">
        <f>(G6+(G6*'Portfolio Stats_RMS'!$C$7))/($F6*(1-'Portfolio Stats_RMS'!$C$6))</f>
        <v>#DIV/0!</v>
      </c>
      <c r="P6" s="71" t="e">
        <f>(I6+(I6*'Portfolio Stats_RMS'!$C$7))/($F6*(1-'Portfolio Stats_RMS'!$C$6))</f>
        <v>#DIV/0!</v>
      </c>
      <c r="Q6" s="71" t="e">
        <f>(K6+(K6*'Portfolio Stats_RMS'!$C$7))/($F6*(1-'Portfolio Stats_RMS'!$C$6))</f>
        <v>#DIV/0!</v>
      </c>
      <c r="R6" s="71" t="e">
        <f>(M6+(M6*'Portfolio Stats_RMS'!$C$7))/($F6*(1-'Portfolio Stats_RMS'!$C$6))</f>
        <v>#DIV/0!</v>
      </c>
      <c r="S6" s="78" t="e">
        <f>G6/$E6</f>
        <v>#DIV/0!</v>
      </c>
      <c r="T6" s="78" t="e">
        <f>I6/$E6</f>
        <v>#DIV/0!</v>
      </c>
      <c r="U6" s="78" t="e">
        <f>K6/$E6</f>
        <v>#DIV/0!</v>
      </c>
      <c r="V6" s="78" t="e">
        <f>M6/E6</f>
        <v>#DIV/0!</v>
      </c>
      <c r="W6" s="88" t="s">
        <v>63</v>
      </c>
    </row>
    <row r="7" spans="2:23" x14ac:dyDescent="0.25">
      <c r="B7" s="87"/>
      <c r="C7" s="29"/>
      <c r="D7" s="25"/>
      <c r="E7" s="25"/>
      <c r="F7" s="25"/>
      <c r="G7" s="25">
        <f>SUMIF('Risk Lv. Inforce'!$C$2:$C$10291,$B$6:$B$4904,'Risk Lv. Inforce'!$AD$2:$AD$12091)</f>
        <v>0</v>
      </c>
      <c r="H7" s="25">
        <f>SUMIF('Risk Lv. Inforce'!$C$2:$C$12091,$B$6:$B$4094,'Risk Lv. Inforce'!$AE$2:$AE$12901)</f>
        <v>0</v>
      </c>
      <c r="I7" s="25">
        <f>SUMIF('Risk Lv. Inforce'!$C$2:$C$12091,$B$6:$B$4094,'Risk Lv. Inforce'!$AF$2:$AF$12901)</f>
        <v>0</v>
      </c>
      <c r="J7" s="25">
        <f>SUMIF('Risk Lv. Inforce'!$C$2:$C$12091,$B$6:$B$4094,'Risk Lv. Inforce'!$AG$2:$AG$12901)</f>
        <v>0</v>
      </c>
      <c r="K7" s="25">
        <f>SUMIF('Risk Lv. Inforce'!$C$2:$C$12091,$B$6:$B$4094,'Risk Lv. Inforce'!$AH$2:$AH$12901)</f>
        <v>0</v>
      </c>
      <c r="L7" s="25">
        <f>SUMIF('Risk Lv. Inforce'!$C$2:$C$12091,$B$6:$B$4094,'Risk Lv. Inforce'!$AI$2:$AI$12901)</f>
        <v>0</v>
      </c>
      <c r="M7" s="25">
        <f>SUMIF('Risk Lv. Inforce'!$C$2:$C$12091,$B$6:$B$4094,'Risk Lv. Inforce'!$AJ$2:$AJ$12901)</f>
        <v>0</v>
      </c>
      <c r="N7" s="25">
        <f>SUMIF('Risk Lv. Inforce'!$C$2:$C$12091,$B$6:$B$4094,'Risk Lv. Inforce'!$AK$2:$AK$12901)</f>
        <v>0</v>
      </c>
      <c r="O7" s="71" t="e">
        <f>(G7+(G7*'Portfolio Stats_RMS'!$C$7))/($F7*(1-'Portfolio Stats_RMS'!$C$6))</f>
        <v>#DIV/0!</v>
      </c>
      <c r="P7" s="71" t="e">
        <f>(I7+(I7*'Portfolio Stats_RMS'!$C$7))/($F7*(1-'Portfolio Stats_RMS'!$C$6))</f>
        <v>#DIV/0!</v>
      </c>
      <c r="Q7" s="71" t="e">
        <f>(K7+(K7*'Portfolio Stats_RMS'!$C$7))/($F7*(1-'Portfolio Stats_RMS'!$C$6))</f>
        <v>#DIV/0!</v>
      </c>
      <c r="R7" s="71" t="e">
        <f>(M7+(M7*'Portfolio Stats_RMS'!$C$7))/($F7*(1-'Portfolio Stats_RMS'!$C$6))</f>
        <v>#DIV/0!</v>
      </c>
      <c r="S7" s="78" t="e">
        <f t="shared" ref="S7:S70" si="0">G7/$E7</f>
        <v>#DIV/0!</v>
      </c>
      <c r="T7" s="78" t="e">
        <f t="shared" ref="T7:T70" si="1">I7/$E7</f>
        <v>#DIV/0!</v>
      </c>
      <c r="U7" s="78" t="e">
        <f t="shared" ref="U7:U70" si="2">K7/$E7</f>
        <v>#DIV/0!</v>
      </c>
      <c r="V7" s="78" t="e">
        <f t="shared" ref="V7:V70" si="3">M7/E7</f>
        <v>#DIV/0!</v>
      </c>
      <c r="W7" s="88" t="s">
        <v>63</v>
      </c>
    </row>
    <row r="8" spans="2:23" x14ac:dyDescent="0.25">
      <c r="B8" s="87"/>
      <c r="C8" s="29"/>
      <c r="D8" s="25"/>
      <c r="E8" s="25"/>
      <c r="F8" s="25"/>
      <c r="G8" s="25">
        <f>SUMIF('Risk Lv. Inforce'!$C$2:$C$10291,$B$6:$B$4904,'Risk Lv. Inforce'!$AD$2:$AD$12091)</f>
        <v>0</v>
      </c>
      <c r="H8" s="25">
        <f>SUMIF('Risk Lv. Inforce'!$C$2:$C$12091,$B$6:$B$4094,'Risk Lv. Inforce'!$AE$2:$AE$12901)</f>
        <v>0</v>
      </c>
      <c r="I8" s="25">
        <f>SUMIF('Risk Lv. Inforce'!$C$2:$C$12091,$B$6:$B$4094,'Risk Lv. Inforce'!$AF$2:$AF$12901)</f>
        <v>0</v>
      </c>
      <c r="J8" s="25">
        <f>SUMIF('Risk Lv. Inforce'!$C$2:$C$12091,$B$6:$B$4094,'Risk Lv. Inforce'!$AG$2:$AG$12901)</f>
        <v>0</v>
      </c>
      <c r="K8" s="25">
        <f>SUMIF('Risk Lv. Inforce'!$C$2:$C$12091,$B$6:$B$4094,'Risk Lv. Inforce'!$AH$2:$AH$12901)</f>
        <v>0</v>
      </c>
      <c r="L8" s="25">
        <f>SUMIF('Risk Lv. Inforce'!$C$2:$C$12091,$B$6:$B$4094,'Risk Lv. Inforce'!$AI$2:$AI$12901)</f>
        <v>0</v>
      </c>
      <c r="M8" s="25">
        <f>SUMIF('Risk Lv. Inforce'!$C$2:$C$12091,$B$6:$B$4094,'Risk Lv. Inforce'!$AJ$2:$AJ$12901)</f>
        <v>0</v>
      </c>
      <c r="N8" s="25">
        <f>SUMIF('Risk Lv. Inforce'!$C$2:$C$12091,$B$6:$B$4094,'Risk Lv. Inforce'!$AK$2:$AK$12901)</f>
        <v>0</v>
      </c>
      <c r="O8" s="71" t="e">
        <f>(G8+(G8*'Portfolio Stats_RMS'!$C$7))/($F8*(1-'Portfolio Stats_RMS'!$C$6))</f>
        <v>#DIV/0!</v>
      </c>
      <c r="P8" s="71" t="e">
        <f>(I8+(I8*'Portfolio Stats_RMS'!$C$7))/($F8*(1-'Portfolio Stats_RMS'!$C$6))</f>
        <v>#DIV/0!</v>
      </c>
      <c r="Q8" s="71" t="e">
        <f>(K8+(K8*'Portfolio Stats_RMS'!$C$7))/($F8*(1-'Portfolio Stats_RMS'!$C$6))</f>
        <v>#DIV/0!</v>
      </c>
      <c r="R8" s="71" t="e">
        <f>(M8+(M8*'Portfolio Stats_RMS'!$C$7))/($F8*(1-'Portfolio Stats_RMS'!$C$6))</f>
        <v>#DIV/0!</v>
      </c>
      <c r="S8" s="78" t="e">
        <f t="shared" si="0"/>
        <v>#DIV/0!</v>
      </c>
      <c r="T8" s="78" t="e">
        <f t="shared" si="1"/>
        <v>#DIV/0!</v>
      </c>
      <c r="U8" s="78" t="e">
        <f t="shared" si="2"/>
        <v>#DIV/0!</v>
      </c>
      <c r="V8" s="78" t="e">
        <f t="shared" si="3"/>
        <v>#DIV/0!</v>
      </c>
      <c r="W8" s="88" t="s">
        <v>63</v>
      </c>
    </row>
    <row r="9" spans="2:23" x14ac:dyDescent="0.25">
      <c r="B9" s="87"/>
      <c r="C9" s="29"/>
      <c r="D9" s="25"/>
      <c r="E9" s="25"/>
      <c r="F9" s="25"/>
      <c r="G9" s="25">
        <f>SUMIF('Risk Lv. Inforce'!$C$2:$C$10291,$B$6:$B$4904,'Risk Lv. Inforce'!$AD$2:$AD$12091)</f>
        <v>0</v>
      </c>
      <c r="H9" s="25">
        <f>SUMIF('Risk Lv. Inforce'!$C$2:$C$12091,$B$6:$B$4094,'Risk Lv. Inforce'!$AE$2:$AE$12901)</f>
        <v>0</v>
      </c>
      <c r="I9" s="25">
        <f>SUMIF('Risk Lv. Inforce'!$C$2:$C$12091,$B$6:$B$4094,'Risk Lv. Inforce'!$AF$2:$AF$12901)</f>
        <v>0</v>
      </c>
      <c r="J9" s="25">
        <f>SUMIF('Risk Lv. Inforce'!$C$2:$C$12091,$B$6:$B$4094,'Risk Lv. Inforce'!$AG$2:$AG$12901)</f>
        <v>0</v>
      </c>
      <c r="K9" s="25">
        <f>SUMIF('Risk Lv. Inforce'!$C$2:$C$12091,$B$6:$B$4094,'Risk Lv. Inforce'!$AH$2:$AH$12901)</f>
        <v>0</v>
      </c>
      <c r="L9" s="25">
        <f>SUMIF('Risk Lv. Inforce'!$C$2:$C$12091,$B$6:$B$4094,'Risk Lv. Inforce'!$AI$2:$AI$12901)</f>
        <v>0</v>
      </c>
      <c r="M9" s="25">
        <f>SUMIF('Risk Lv. Inforce'!$C$2:$C$12091,$B$6:$B$4094,'Risk Lv. Inforce'!$AJ$2:$AJ$12901)</f>
        <v>0</v>
      </c>
      <c r="N9" s="25">
        <f>SUMIF('Risk Lv. Inforce'!$C$2:$C$12091,$B$6:$B$4094,'Risk Lv. Inforce'!$AK$2:$AK$12901)</f>
        <v>0</v>
      </c>
      <c r="O9" s="71" t="e">
        <f>(G9+(G9*'Portfolio Stats_RMS'!$C$7))/($F9*(1-'Portfolio Stats_RMS'!$C$6))</f>
        <v>#DIV/0!</v>
      </c>
      <c r="P9" s="71" t="e">
        <f>(I9+(I9*'Portfolio Stats_RMS'!$C$7))/($F9*(1-'Portfolio Stats_RMS'!$C$6))</f>
        <v>#DIV/0!</v>
      </c>
      <c r="Q9" s="71" t="e">
        <f>(K9+(K9*'Portfolio Stats_RMS'!$C$7))/($F9*(1-'Portfolio Stats_RMS'!$C$6))</f>
        <v>#DIV/0!</v>
      </c>
      <c r="R9" s="71" t="e">
        <f>(M9+(M9*'Portfolio Stats_RMS'!$C$7))/($F9*(1-'Portfolio Stats_RMS'!$C$6))</f>
        <v>#DIV/0!</v>
      </c>
      <c r="S9" s="78" t="e">
        <f t="shared" si="0"/>
        <v>#DIV/0!</v>
      </c>
      <c r="T9" s="78" t="e">
        <f t="shared" si="1"/>
        <v>#DIV/0!</v>
      </c>
      <c r="U9" s="78" t="e">
        <f t="shared" si="2"/>
        <v>#DIV/0!</v>
      </c>
      <c r="V9" s="78" t="e">
        <f t="shared" si="3"/>
        <v>#DIV/0!</v>
      </c>
      <c r="W9" s="88" t="s">
        <v>63</v>
      </c>
    </row>
    <row r="10" spans="2:23" x14ac:dyDescent="0.25">
      <c r="B10" s="87"/>
      <c r="C10" s="29"/>
      <c r="D10" s="25"/>
      <c r="E10" s="25"/>
      <c r="F10" s="25"/>
      <c r="G10" s="25">
        <f>SUMIF('Risk Lv. Inforce'!$C$2:$C$10291,$B$6:$B$4904,'Risk Lv. Inforce'!$AD$2:$AD$12091)</f>
        <v>0</v>
      </c>
      <c r="H10" s="25">
        <f>SUMIF('Risk Lv. Inforce'!$C$2:$C$12091,$B$6:$B$4094,'Risk Lv. Inforce'!$AE$2:$AE$12901)</f>
        <v>0</v>
      </c>
      <c r="I10" s="25">
        <f>SUMIF('Risk Lv. Inforce'!$C$2:$C$12091,$B$6:$B$4094,'Risk Lv. Inforce'!$AF$2:$AF$12901)</f>
        <v>0</v>
      </c>
      <c r="J10" s="25">
        <f>SUMIF('Risk Lv. Inforce'!$C$2:$C$12091,$B$6:$B$4094,'Risk Lv. Inforce'!$AG$2:$AG$12901)</f>
        <v>0</v>
      </c>
      <c r="K10" s="25">
        <f>SUMIF('Risk Lv. Inforce'!$C$2:$C$12091,$B$6:$B$4094,'Risk Lv. Inforce'!$AH$2:$AH$12901)</f>
        <v>0</v>
      </c>
      <c r="L10" s="25">
        <f>SUMIF('Risk Lv. Inforce'!$C$2:$C$12091,$B$6:$B$4094,'Risk Lv. Inforce'!$AI$2:$AI$12901)</f>
        <v>0</v>
      </c>
      <c r="M10" s="25">
        <f>SUMIF('Risk Lv. Inforce'!$C$2:$C$12091,$B$6:$B$4094,'Risk Lv. Inforce'!$AJ$2:$AJ$12901)</f>
        <v>0</v>
      </c>
      <c r="N10" s="25">
        <f>SUMIF('Risk Lv. Inforce'!$C$2:$C$12091,$B$6:$B$4094,'Risk Lv. Inforce'!$AK$2:$AK$12901)</f>
        <v>0</v>
      </c>
      <c r="O10" s="71" t="e">
        <f>(G10+(G10*'Portfolio Stats_RMS'!$C$7))/($F10*(1-'Portfolio Stats_RMS'!$C$6))</f>
        <v>#DIV/0!</v>
      </c>
      <c r="P10" s="71" t="e">
        <f>(I10+(I10*'Portfolio Stats_RMS'!$C$7))/($F10*(1-'Portfolio Stats_RMS'!$C$6))</f>
        <v>#DIV/0!</v>
      </c>
      <c r="Q10" s="71" t="e">
        <f>(K10+(K10*'Portfolio Stats_RMS'!$C$7))/($F10*(1-'Portfolio Stats_RMS'!$C$6))</f>
        <v>#DIV/0!</v>
      </c>
      <c r="R10" s="71" t="e">
        <f>(M10+(M10*'Portfolio Stats_RMS'!$C$7))/($F10*(1-'Portfolio Stats_RMS'!$C$6))</f>
        <v>#DIV/0!</v>
      </c>
      <c r="S10" s="78" t="e">
        <f t="shared" si="0"/>
        <v>#DIV/0!</v>
      </c>
      <c r="T10" s="78" t="e">
        <f t="shared" si="1"/>
        <v>#DIV/0!</v>
      </c>
      <c r="U10" s="78" t="e">
        <f t="shared" si="2"/>
        <v>#DIV/0!</v>
      </c>
      <c r="V10" s="78" t="e">
        <f t="shared" si="3"/>
        <v>#DIV/0!</v>
      </c>
      <c r="W10" s="88" t="s">
        <v>63</v>
      </c>
    </row>
    <row r="11" spans="2:23" x14ac:dyDescent="0.25">
      <c r="B11" s="87"/>
      <c r="C11" s="29"/>
      <c r="D11" s="25"/>
      <c r="E11" s="25"/>
      <c r="F11" s="25"/>
      <c r="G11" s="25">
        <f>SUMIF('Risk Lv. Inforce'!$C$2:$C$10291,$B$6:$B$4904,'Risk Lv. Inforce'!$AD$2:$AD$12091)</f>
        <v>0</v>
      </c>
      <c r="H11" s="25">
        <f>SUMIF('Risk Lv. Inforce'!$C$2:$C$12091,$B$6:$B$4094,'Risk Lv. Inforce'!$AE$2:$AE$12901)</f>
        <v>0</v>
      </c>
      <c r="I11" s="25">
        <f>SUMIF('Risk Lv. Inforce'!$C$2:$C$12091,$B$6:$B$4094,'Risk Lv. Inforce'!$AF$2:$AF$12901)</f>
        <v>0</v>
      </c>
      <c r="J11" s="25">
        <f>SUMIF('Risk Lv. Inforce'!$C$2:$C$12091,$B$6:$B$4094,'Risk Lv. Inforce'!$AG$2:$AG$12901)</f>
        <v>0</v>
      </c>
      <c r="K11" s="25">
        <f>SUMIF('Risk Lv. Inforce'!$C$2:$C$12091,$B$6:$B$4094,'Risk Lv. Inforce'!$AH$2:$AH$12901)</f>
        <v>0</v>
      </c>
      <c r="L11" s="25">
        <f>SUMIF('Risk Lv. Inforce'!$C$2:$C$12091,$B$6:$B$4094,'Risk Lv. Inforce'!$AI$2:$AI$12901)</f>
        <v>0</v>
      </c>
      <c r="M11" s="25">
        <f>SUMIF('Risk Lv. Inforce'!$C$2:$C$12091,$B$6:$B$4094,'Risk Lv. Inforce'!$AJ$2:$AJ$12901)</f>
        <v>0</v>
      </c>
      <c r="N11" s="25">
        <f>SUMIF('Risk Lv. Inforce'!$C$2:$C$12091,$B$6:$B$4094,'Risk Lv. Inforce'!$AK$2:$AK$12901)</f>
        <v>0</v>
      </c>
      <c r="O11" s="71" t="e">
        <f>(G11+(G11*'Portfolio Stats_RMS'!$C$7))/($F11*(1-'Portfolio Stats_RMS'!$C$6))</f>
        <v>#DIV/0!</v>
      </c>
      <c r="P11" s="71" t="e">
        <f>(I11+(I11*'Portfolio Stats_RMS'!$C$7))/($F11*(1-'Portfolio Stats_RMS'!$C$6))</f>
        <v>#DIV/0!</v>
      </c>
      <c r="Q11" s="71" t="e">
        <f>(K11+(K11*'Portfolio Stats_RMS'!$C$7))/($F11*(1-'Portfolio Stats_RMS'!$C$6))</f>
        <v>#DIV/0!</v>
      </c>
      <c r="R11" s="71" t="e">
        <f>(M11+(M11*'Portfolio Stats_RMS'!$C$7))/($F11*(1-'Portfolio Stats_RMS'!$C$6))</f>
        <v>#DIV/0!</v>
      </c>
      <c r="S11" s="78" t="e">
        <f t="shared" si="0"/>
        <v>#DIV/0!</v>
      </c>
      <c r="T11" s="78" t="e">
        <f t="shared" si="1"/>
        <v>#DIV/0!</v>
      </c>
      <c r="U11" s="78" t="e">
        <f t="shared" si="2"/>
        <v>#DIV/0!</v>
      </c>
      <c r="V11" s="78" t="e">
        <f t="shared" si="3"/>
        <v>#DIV/0!</v>
      </c>
      <c r="W11" s="88" t="s">
        <v>63</v>
      </c>
    </row>
    <row r="12" spans="2:23" x14ac:dyDescent="0.25">
      <c r="B12" s="87"/>
      <c r="C12" s="29"/>
      <c r="D12" s="25"/>
      <c r="E12" s="25"/>
      <c r="F12" s="25"/>
      <c r="G12" s="25">
        <f>SUMIF('Risk Lv. Inforce'!$C$2:$C$10291,$B$6:$B$4904,'Risk Lv. Inforce'!$AD$2:$AD$12091)</f>
        <v>0</v>
      </c>
      <c r="H12" s="25">
        <f>SUMIF('Risk Lv. Inforce'!$C$2:$C$12091,$B$6:$B$4094,'Risk Lv. Inforce'!$AE$2:$AE$12901)</f>
        <v>0</v>
      </c>
      <c r="I12" s="25">
        <f>SUMIF('Risk Lv. Inforce'!$C$2:$C$12091,$B$6:$B$4094,'Risk Lv. Inforce'!$AF$2:$AF$12901)</f>
        <v>0</v>
      </c>
      <c r="J12" s="25">
        <f>SUMIF('Risk Lv. Inforce'!$C$2:$C$12091,$B$6:$B$4094,'Risk Lv. Inforce'!$AG$2:$AG$12901)</f>
        <v>0</v>
      </c>
      <c r="K12" s="25">
        <f>SUMIF('Risk Lv. Inforce'!$C$2:$C$12091,$B$6:$B$4094,'Risk Lv. Inforce'!$AH$2:$AH$12901)</f>
        <v>0</v>
      </c>
      <c r="L12" s="25">
        <f>SUMIF('Risk Lv. Inforce'!$C$2:$C$12091,$B$6:$B$4094,'Risk Lv. Inforce'!$AI$2:$AI$12901)</f>
        <v>0</v>
      </c>
      <c r="M12" s="25">
        <f>SUMIF('Risk Lv. Inforce'!$C$2:$C$12091,$B$6:$B$4094,'Risk Lv. Inforce'!$AJ$2:$AJ$12901)</f>
        <v>0</v>
      </c>
      <c r="N12" s="25">
        <f>SUMIF('Risk Lv. Inforce'!$C$2:$C$12091,$B$6:$B$4094,'Risk Lv. Inforce'!$AK$2:$AK$12901)</f>
        <v>0</v>
      </c>
      <c r="O12" s="71" t="e">
        <f>(G12+(G12*'Portfolio Stats_RMS'!$C$7))/($F12*(1-'Portfolio Stats_RMS'!$C$6))</f>
        <v>#DIV/0!</v>
      </c>
      <c r="P12" s="71" t="e">
        <f>(I12+(I12*'Portfolio Stats_RMS'!$C$7))/($F12*(1-'Portfolio Stats_RMS'!$C$6))</f>
        <v>#DIV/0!</v>
      </c>
      <c r="Q12" s="71" t="e">
        <f>(K12+(K12*'Portfolio Stats_RMS'!$C$7))/($F12*(1-'Portfolio Stats_RMS'!$C$6))</f>
        <v>#DIV/0!</v>
      </c>
      <c r="R12" s="71" t="e">
        <f>(M12+(M12*'Portfolio Stats_RMS'!$C$7))/($F12*(1-'Portfolio Stats_RMS'!$C$6))</f>
        <v>#DIV/0!</v>
      </c>
      <c r="S12" s="78" t="e">
        <f t="shared" si="0"/>
        <v>#DIV/0!</v>
      </c>
      <c r="T12" s="78" t="e">
        <f t="shared" si="1"/>
        <v>#DIV/0!</v>
      </c>
      <c r="U12" s="78" t="e">
        <f t="shared" si="2"/>
        <v>#DIV/0!</v>
      </c>
      <c r="V12" s="78" t="e">
        <f t="shared" si="3"/>
        <v>#DIV/0!</v>
      </c>
      <c r="W12" s="88" t="s">
        <v>63</v>
      </c>
    </row>
    <row r="13" spans="2:23" x14ac:dyDescent="0.25">
      <c r="B13" s="87"/>
      <c r="C13" s="29"/>
      <c r="D13" s="25"/>
      <c r="E13" s="25"/>
      <c r="F13" s="25"/>
      <c r="G13" s="25">
        <f>SUMIF('Risk Lv. Inforce'!$C$2:$C$10291,$B$6:$B$4904,'Risk Lv. Inforce'!$AD$2:$AD$12091)</f>
        <v>0</v>
      </c>
      <c r="H13" s="25">
        <f>SUMIF('Risk Lv. Inforce'!$C$2:$C$12091,$B$6:$B$4094,'Risk Lv. Inforce'!$AE$2:$AE$12901)</f>
        <v>0</v>
      </c>
      <c r="I13" s="25">
        <f>SUMIF('Risk Lv. Inforce'!$C$2:$C$12091,$B$6:$B$4094,'Risk Lv. Inforce'!$AF$2:$AF$12901)</f>
        <v>0</v>
      </c>
      <c r="J13" s="25">
        <f>SUMIF('Risk Lv. Inforce'!$C$2:$C$12091,$B$6:$B$4094,'Risk Lv. Inforce'!$AG$2:$AG$12901)</f>
        <v>0</v>
      </c>
      <c r="K13" s="25">
        <f>SUMIF('Risk Lv. Inforce'!$C$2:$C$12091,$B$6:$B$4094,'Risk Lv. Inforce'!$AH$2:$AH$12901)</f>
        <v>0</v>
      </c>
      <c r="L13" s="25">
        <f>SUMIF('Risk Lv. Inforce'!$C$2:$C$12091,$B$6:$B$4094,'Risk Lv. Inforce'!$AI$2:$AI$12901)</f>
        <v>0</v>
      </c>
      <c r="M13" s="25">
        <f>SUMIF('Risk Lv. Inforce'!$C$2:$C$12091,$B$6:$B$4094,'Risk Lv. Inforce'!$AJ$2:$AJ$12901)</f>
        <v>0</v>
      </c>
      <c r="N13" s="25">
        <f>SUMIF('Risk Lv. Inforce'!$C$2:$C$12091,$B$6:$B$4094,'Risk Lv. Inforce'!$AK$2:$AK$12901)</f>
        <v>0</v>
      </c>
      <c r="O13" s="71" t="e">
        <f>(G13+(G13*'Portfolio Stats_RMS'!$C$7))/($F13*(1-'Portfolio Stats_RMS'!$C$6))</f>
        <v>#DIV/0!</v>
      </c>
      <c r="P13" s="71" t="e">
        <f>(I13+(I13*'Portfolio Stats_RMS'!$C$7))/($F13*(1-'Portfolio Stats_RMS'!$C$6))</f>
        <v>#DIV/0!</v>
      </c>
      <c r="Q13" s="71" t="e">
        <f>(K13+(K13*'Portfolio Stats_RMS'!$C$7))/($F13*(1-'Portfolio Stats_RMS'!$C$6))</f>
        <v>#DIV/0!</v>
      </c>
      <c r="R13" s="71" t="e">
        <f>(M13+(M13*'Portfolio Stats_RMS'!$C$7))/($F13*(1-'Portfolio Stats_RMS'!$C$6))</f>
        <v>#DIV/0!</v>
      </c>
      <c r="S13" s="78" t="e">
        <f t="shared" si="0"/>
        <v>#DIV/0!</v>
      </c>
      <c r="T13" s="78" t="e">
        <f t="shared" si="1"/>
        <v>#DIV/0!</v>
      </c>
      <c r="U13" s="78" t="e">
        <f t="shared" si="2"/>
        <v>#DIV/0!</v>
      </c>
      <c r="V13" s="78" t="e">
        <f t="shared" si="3"/>
        <v>#DIV/0!</v>
      </c>
      <c r="W13" s="88" t="s">
        <v>63</v>
      </c>
    </row>
    <row r="14" spans="2:23" x14ac:dyDescent="0.25">
      <c r="B14" s="87"/>
      <c r="C14" s="29"/>
      <c r="D14" s="25"/>
      <c r="E14" s="25"/>
      <c r="F14" s="25"/>
      <c r="G14" s="25">
        <f>SUMIF('Risk Lv. Inforce'!$C$2:$C$10291,$B$6:$B$4904,'Risk Lv. Inforce'!$AD$2:$AD$12091)</f>
        <v>0</v>
      </c>
      <c r="H14" s="25">
        <f>SUMIF('Risk Lv. Inforce'!$C$2:$C$12091,$B$6:$B$4094,'Risk Lv. Inforce'!$AE$2:$AE$12901)</f>
        <v>0</v>
      </c>
      <c r="I14" s="25">
        <f>SUMIF('Risk Lv. Inforce'!$C$2:$C$12091,$B$6:$B$4094,'Risk Lv. Inforce'!$AF$2:$AF$12901)</f>
        <v>0</v>
      </c>
      <c r="J14" s="25">
        <f>SUMIF('Risk Lv. Inforce'!$C$2:$C$12091,$B$6:$B$4094,'Risk Lv. Inforce'!$AG$2:$AG$12901)</f>
        <v>0</v>
      </c>
      <c r="K14" s="25">
        <f>SUMIF('Risk Lv. Inforce'!$C$2:$C$12091,$B$6:$B$4094,'Risk Lv. Inforce'!$AH$2:$AH$12901)</f>
        <v>0</v>
      </c>
      <c r="L14" s="25">
        <f>SUMIF('Risk Lv. Inforce'!$C$2:$C$12091,$B$6:$B$4094,'Risk Lv. Inforce'!$AI$2:$AI$12901)</f>
        <v>0</v>
      </c>
      <c r="M14" s="25">
        <f>SUMIF('Risk Lv. Inforce'!$C$2:$C$12091,$B$6:$B$4094,'Risk Lv. Inforce'!$AJ$2:$AJ$12901)</f>
        <v>0</v>
      </c>
      <c r="N14" s="25">
        <f>SUMIF('Risk Lv. Inforce'!$C$2:$C$12091,$B$6:$B$4094,'Risk Lv. Inforce'!$AK$2:$AK$12901)</f>
        <v>0</v>
      </c>
      <c r="O14" s="71" t="e">
        <f>(G14+(G14*'Portfolio Stats_RMS'!$C$7))/($F14*(1-'Portfolio Stats_RMS'!$C$6))</f>
        <v>#DIV/0!</v>
      </c>
      <c r="P14" s="71" t="e">
        <f>(I14+(I14*'Portfolio Stats_RMS'!$C$7))/($F14*(1-'Portfolio Stats_RMS'!$C$6))</f>
        <v>#DIV/0!</v>
      </c>
      <c r="Q14" s="71" t="e">
        <f>(K14+(K14*'Portfolio Stats_RMS'!$C$7))/($F14*(1-'Portfolio Stats_RMS'!$C$6))</f>
        <v>#DIV/0!</v>
      </c>
      <c r="R14" s="71" t="e">
        <f>(M14+(M14*'Portfolio Stats_RMS'!$C$7))/($F14*(1-'Portfolio Stats_RMS'!$C$6))</f>
        <v>#DIV/0!</v>
      </c>
      <c r="S14" s="78" t="e">
        <f t="shared" si="0"/>
        <v>#DIV/0!</v>
      </c>
      <c r="T14" s="78" t="e">
        <f t="shared" si="1"/>
        <v>#DIV/0!</v>
      </c>
      <c r="U14" s="78" t="e">
        <f t="shared" si="2"/>
        <v>#DIV/0!</v>
      </c>
      <c r="V14" s="78" t="e">
        <f t="shared" si="3"/>
        <v>#DIV/0!</v>
      </c>
      <c r="W14" s="88" t="s">
        <v>63</v>
      </c>
    </row>
    <row r="15" spans="2:23" x14ac:dyDescent="0.25">
      <c r="B15" s="87"/>
      <c r="C15" s="29"/>
      <c r="D15" s="25"/>
      <c r="E15" s="25"/>
      <c r="F15" s="25"/>
      <c r="G15" s="25">
        <f>SUMIF('Risk Lv. Inforce'!$C$2:$C$10291,$B$6:$B$4904,'Risk Lv. Inforce'!$AD$2:$AD$12091)</f>
        <v>0</v>
      </c>
      <c r="H15" s="25">
        <f>SUMIF('Risk Lv. Inforce'!$C$2:$C$12091,$B$6:$B$4094,'Risk Lv. Inforce'!$AE$2:$AE$12901)</f>
        <v>0</v>
      </c>
      <c r="I15" s="25">
        <f>SUMIF('Risk Lv. Inforce'!$C$2:$C$12091,$B$6:$B$4094,'Risk Lv. Inforce'!$AF$2:$AF$12901)</f>
        <v>0</v>
      </c>
      <c r="J15" s="25">
        <f>SUMIF('Risk Lv. Inforce'!$C$2:$C$12091,$B$6:$B$4094,'Risk Lv. Inforce'!$AG$2:$AG$12901)</f>
        <v>0</v>
      </c>
      <c r="K15" s="25">
        <f>SUMIF('Risk Lv. Inforce'!$C$2:$C$12091,$B$6:$B$4094,'Risk Lv. Inforce'!$AH$2:$AH$12901)</f>
        <v>0</v>
      </c>
      <c r="L15" s="25">
        <f>SUMIF('Risk Lv. Inforce'!$C$2:$C$12091,$B$6:$B$4094,'Risk Lv. Inforce'!$AI$2:$AI$12901)</f>
        <v>0</v>
      </c>
      <c r="M15" s="25">
        <f>SUMIF('Risk Lv. Inforce'!$C$2:$C$12091,$B$6:$B$4094,'Risk Lv. Inforce'!$AJ$2:$AJ$12901)</f>
        <v>0</v>
      </c>
      <c r="N15" s="25">
        <f>SUMIF('Risk Lv. Inforce'!$C$2:$C$12091,$B$6:$B$4094,'Risk Lv. Inforce'!$AK$2:$AK$12901)</f>
        <v>0</v>
      </c>
      <c r="O15" s="71" t="e">
        <f>(G15+(G15*'Portfolio Stats_RMS'!$C$7))/($F15*(1-'Portfolio Stats_RMS'!$C$6))</f>
        <v>#DIV/0!</v>
      </c>
      <c r="P15" s="71" t="e">
        <f>(I15+(I15*'Portfolio Stats_RMS'!$C$7))/($F15*(1-'Portfolio Stats_RMS'!$C$6))</f>
        <v>#DIV/0!</v>
      </c>
      <c r="Q15" s="71" t="e">
        <f>(K15+(K15*'Portfolio Stats_RMS'!$C$7))/($F15*(1-'Portfolio Stats_RMS'!$C$6))</f>
        <v>#DIV/0!</v>
      </c>
      <c r="R15" s="71" t="e">
        <f>(M15+(M15*'Portfolio Stats_RMS'!$C$7))/($F15*(1-'Portfolio Stats_RMS'!$C$6))</f>
        <v>#DIV/0!</v>
      </c>
      <c r="S15" s="78" t="e">
        <f t="shared" si="0"/>
        <v>#DIV/0!</v>
      </c>
      <c r="T15" s="78" t="e">
        <f t="shared" si="1"/>
        <v>#DIV/0!</v>
      </c>
      <c r="U15" s="78" t="e">
        <f t="shared" si="2"/>
        <v>#DIV/0!</v>
      </c>
      <c r="V15" s="78" t="e">
        <f t="shared" si="3"/>
        <v>#DIV/0!</v>
      </c>
      <c r="W15" s="88" t="s">
        <v>63</v>
      </c>
    </row>
    <row r="16" spans="2:23" x14ac:dyDescent="0.25">
      <c r="B16" s="87"/>
      <c r="C16" s="29"/>
      <c r="D16" s="25"/>
      <c r="E16" s="25"/>
      <c r="F16" s="25"/>
      <c r="G16" s="25">
        <f>SUMIF('Risk Lv. Inforce'!$C$2:$C$10291,$B$6:$B$4904,'Risk Lv. Inforce'!$AD$2:$AD$12091)</f>
        <v>0</v>
      </c>
      <c r="H16" s="25">
        <f>SUMIF('Risk Lv. Inforce'!$C$2:$C$12091,$B$6:$B$4094,'Risk Lv. Inforce'!$AE$2:$AE$12901)</f>
        <v>0</v>
      </c>
      <c r="I16" s="25">
        <f>SUMIF('Risk Lv. Inforce'!$C$2:$C$12091,$B$6:$B$4094,'Risk Lv. Inforce'!$AF$2:$AF$12901)</f>
        <v>0</v>
      </c>
      <c r="J16" s="25">
        <f>SUMIF('Risk Lv. Inforce'!$C$2:$C$12091,$B$6:$B$4094,'Risk Lv. Inforce'!$AG$2:$AG$12901)</f>
        <v>0</v>
      </c>
      <c r="K16" s="25">
        <f>SUMIF('Risk Lv. Inforce'!$C$2:$C$12091,$B$6:$B$4094,'Risk Lv. Inforce'!$AH$2:$AH$12901)</f>
        <v>0</v>
      </c>
      <c r="L16" s="25">
        <f>SUMIF('Risk Lv. Inforce'!$C$2:$C$12091,$B$6:$B$4094,'Risk Lv. Inforce'!$AI$2:$AI$12901)</f>
        <v>0</v>
      </c>
      <c r="M16" s="25">
        <f>SUMIF('Risk Lv. Inforce'!$C$2:$C$12091,$B$6:$B$4094,'Risk Lv. Inforce'!$AJ$2:$AJ$12901)</f>
        <v>0</v>
      </c>
      <c r="N16" s="25">
        <f>SUMIF('Risk Lv. Inforce'!$C$2:$C$12091,$B$6:$B$4094,'Risk Lv. Inforce'!$AK$2:$AK$12901)</f>
        <v>0</v>
      </c>
      <c r="O16" s="71" t="e">
        <f>(G16+(G16*'Portfolio Stats_RMS'!$C$7))/($F16*(1-'Portfolio Stats_RMS'!$C$6))</f>
        <v>#DIV/0!</v>
      </c>
      <c r="P16" s="71" t="e">
        <f>(I16+(I16*'Portfolio Stats_RMS'!$C$7))/($F16*(1-'Portfolio Stats_RMS'!$C$6))</f>
        <v>#DIV/0!</v>
      </c>
      <c r="Q16" s="71" t="e">
        <f>(K16+(K16*'Portfolio Stats_RMS'!$C$7))/($F16*(1-'Portfolio Stats_RMS'!$C$6))</f>
        <v>#DIV/0!</v>
      </c>
      <c r="R16" s="71" t="e">
        <f>(M16+(M16*'Portfolio Stats_RMS'!$C$7))/($F16*(1-'Portfolio Stats_RMS'!$C$6))</f>
        <v>#DIV/0!</v>
      </c>
      <c r="S16" s="78" t="e">
        <f t="shared" si="0"/>
        <v>#DIV/0!</v>
      </c>
      <c r="T16" s="78" t="e">
        <f t="shared" si="1"/>
        <v>#DIV/0!</v>
      </c>
      <c r="U16" s="78" t="e">
        <f t="shared" si="2"/>
        <v>#DIV/0!</v>
      </c>
      <c r="V16" s="78" t="e">
        <f t="shared" si="3"/>
        <v>#DIV/0!</v>
      </c>
      <c r="W16" s="88" t="s">
        <v>63</v>
      </c>
    </row>
    <row r="17" spans="2:23" x14ac:dyDescent="0.25">
      <c r="B17" s="87"/>
      <c r="C17" s="29"/>
      <c r="D17" s="25"/>
      <c r="E17" s="25"/>
      <c r="F17" s="25"/>
      <c r="G17" s="25">
        <f>SUMIF('Risk Lv. Inforce'!$C$2:$C$10291,$B$6:$B$4904,'Risk Lv. Inforce'!$AD$2:$AD$12091)</f>
        <v>0</v>
      </c>
      <c r="H17" s="25">
        <f>SUMIF('Risk Lv. Inforce'!$C$2:$C$12091,$B$6:$B$4094,'Risk Lv. Inforce'!$AE$2:$AE$12901)</f>
        <v>0</v>
      </c>
      <c r="I17" s="25">
        <f>SUMIF('Risk Lv. Inforce'!$C$2:$C$12091,$B$6:$B$4094,'Risk Lv. Inforce'!$AF$2:$AF$12901)</f>
        <v>0</v>
      </c>
      <c r="J17" s="25">
        <f>SUMIF('Risk Lv. Inforce'!$C$2:$C$12091,$B$6:$B$4094,'Risk Lv. Inforce'!$AG$2:$AG$12901)</f>
        <v>0</v>
      </c>
      <c r="K17" s="25">
        <f>SUMIF('Risk Lv. Inforce'!$C$2:$C$12091,$B$6:$B$4094,'Risk Lv. Inforce'!$AH$2:$AH$12901)</f>
        <v>0</v>
      </c>
      <c r="L17" s="25">
        <f>SUMIF('Risk Lv. Inforce'!$C$2:$C$12091,$B$6:$B$4094,'Risk Lv. Inforce'!$AI$2:$AI$12901)</f>
        <v>0</v>
      </c>
      <c r="M17" s="25">
        <f>SUMIF('Risk Lv. Inforce'!$C$2:$C$12091,$B$6:$B$4094,'Risk Lv. Inforce'!$AJ$2:$AJ$12901)</f>
        <v>0</v>
      </c>
      <c r="N17" s="25">
        <f>SUMIF('Risk Lv. Inforce'!$C$2:$C$12091,$B$6:$B$4094,'Risk Lv. Inforce'!$AK$2:$AK$12901)</f>
        <v>0</v>
      </c>
      <c r="O17" s="71" t="e">
        <f>(G17+(G17*'Portfolio Stats_RMS'!$C$7))/($F17*(1-'Portfolio Stats_RMS'!$C$6))</f>
        <v>#DIV/0!</v>
      </c>
      <c r="P17" s="71" t="e">
        <f>(I17+(I17*'Portfolio Stats_RMS'!$C$7))/($F17*(1-'Portfolio Stats_RMS'!$C$6))</f>
        <v>#DIV/0!</v>
      </c>
      <c r="Q17" s="71" t="e">
        <f>(K17+(K17*'Portfolio Stats_RMS'!$C$7))/($F17*(1-'Portfolio Stats_RMS'!$C$6))</f>
        <v>#DIV/0!</v>
      </c>
      <c r="R17" s="71" t="e">
        <f>(M17+(M17*'Portfolio Stats_RMS'!$C$7))/($F17*(1-'Portfolio Stats_RMS'!$C$6))</f>
        <v>#DIV/0!</v>
      </c>
      <c r="S17" s="78" t="e">
        <f t="shared" si="0"/>
        <v>#DIV/0!</v>
      </c>
      <c r="T17" s="78" t="e">
        <f t="shared" si="1"/>
        <v>#DIV/0!</v>
      </c>
      <c r="U17" s="78" t="e">
        <f t="shared" si="2"/>
        <v>#DIV/0!</v>
      </c>
      <c r="V17" s="78" t="e">
        <f t="shared" si="3"/>
        <v>#DIV/0!</v>
      </c>
      <c r="W17" s="88" t="s">
        <v>63</v>
      </c>
    </row>
    <row r="18" spans="2:23" x14ac:dyDescent="0.25">
      <c r="B18" s="87"/>
      <c r="C18" s="29"/>
      <c r="D18" s="25"/>
      <c r="E18" s="25"/>
      <c r="F18" s="25"/>
      <c r="G18" s="25">
        <f>SUMIF('Risk Lv. Inforce'!$C$2:$C$10291,$B$6:$B$4904,'Risk Lv. Inforce'!$AD$2:$AD$12091)</f>
        <v>0</v>
      </c>
      <c r="H18" s="25">
        <f>SUMIF('Risk Lv. Inforce'!$C$2:$C$12091,$B$6:$B$4094,'Risk Lv. Inforce'!$AE$2:$AE$12901)</f>
        <v>0</v>
      </c>
      <c r="I18" s="25">
        <f>SUMIF('Risk Lv. Inforce'!$C$2:$C$12091,$B$6:$B$4094,'Risk Lv. Inforce'!$AF$2:$AF$12901)</f>
        <v>0</v>
      </c>
      <c r="J18" s="25">
        <f>SUMIF('Risk Lv. Inforce'!$C$2:$C$12091,$B$6:$B$4094,'Risk Lv. Inforce'!$AG$2:$AG$12901)</f>
        <v>0</v>
      </c>
      <c r="K18" s="25">
        <f>SUMIF('Risk Lv. Inforce'!$C$2:$C$12091,$B$6:$B$4094,'Risk Lv. Inforce'!$AH$2:$AH$12901)</f>
        <v>0</v>
      </c>
      <c r="L18" s="25">
        <f>SUMIF('Risk Lv. Inforce'!$C$2:$C$12091,$B$6:$B$4094,'Risk Lv. Inforce'!$AI$2:$AI$12901)</f>
        <v>0</v>
      </c>
      <c r="M18" s="25">
        <f>SUMIF('Risk Lv. Inforce'!$C$2:$C$12091,$B$6:$B$4094,'Risk Lv. Inforce'!$AJ$2:$AJ$12901)</f>
        <v>0</v>
      </c>
      <c r="N18" s="25">
        <f>SUMIF('Risk Lv. Inforce'!$C$2:$C$12091,$B$6:$B$4094,'Risk Lv. Inforce'!$AK$2:$AK$12901)</f>
        <v>0</v>
      </c>
      <c r="O18" s="71" t="e">
        <f>(G18+(G18*'Portfolio Stats_RMS'!$C$7))/($F18*(1-'Portfolio Stats_RMS'!$C$6))</f>
        <v>#DIV/0!</v>
      </c>
      <c r="P18" s="71" t="e">
        <f>(I18+(I18*'Portfolio Stats_RMS'!$C$7))/($F18*(1-'Portfolio Stats_RMS'!$C$6))</f>
        <v>#DIV/0!</v>
      </c>
      <c r="Q18" s="71" t="e">
        <f>(K18+(K18*'Portfolio Stats_RMS'!$C$7))/($F18*(1-'Portfolio Stats_RMS'!$C$6))</f>
        <v>#DIV/0!</v>
      </c>
      <c r="R18" s="71" t="e">
        <f>(M18+(M18*'Portfolio Stats_RMS'!$C$7))/($F18*(1-'Portfolio Stats_RMS'!$C$6))</f>
        <v>#DIV/0!</v>
      </c>
      <c r="S18" s="78" t="e">
        <f t="shared" si="0"/>
        <v>#DIV/0!</v>
      </c>
      <c r="T18" s="78" t="e">
        <f t="shared" si="1"/>
        <v>#DIV/0!</v>
      </c>
      <c r="U18" s="78" t="e">
        <f t="shared" si="2"/>
        <v>#DIV/0!</v>
      </c>
      <c r="V18" s="78" t="e">
        <f t="shared" si="3"/>
        <v>#DIV/0!</v>
      </c>
      <c r="W18" s="88" t="s">
        <v>63</v>
      </c>
    </row>
    <row r="19" spans="2:23" x14ac:dyDescent="0.25">
      <c r="B19" s="87"/>
      <c r="C19" s="29"/>
      <c r="D19" s="25"/>
      <c r="E19" s="25"/>
      <c r="F19" s="25"/>
      <c r="G19" s="25">
        <f>SUMIF('Risk Lv. Inforce'!$C$2:$C$10291,$B$6:$B$4904,'Risk Lv. Inforce'!$AD$2:$AD$12091)</f>
        <v>0</v>
      </c>
      <c r="H19" s="25">
        <f>SUMIF('Risk Lv. Inforce'!$C$2:$C$12091,$B$6:$B$4094,'Risk Lv. Inforce'!$AE$2:$AE$12901)</f>
        <v>0</v>
      </c>
      <c r="I19" s="25">
        <f>SUMIF('Risk Lv. Inforce'!$C$2:$C$12091,$B$6:$B$4094,'Risk Lv. Inforce'!$AF$2:$AF$12901)</f>
        <v>0</v>
      </c>
      <c r="J19" s="25">
        <f>SUMIF('Risk Lv. Inforce'!$C$2:$C$12091,$B$6:$B$4094,'Risk Lv. Inforce'!$AG$2:$AG$12901)</f>
        <v>0</v>
      </c>
      <c r="K19" s="25">
        <f>SUMIF('Risk Lv. Inforce'!$C$2:$C$12091,$B$6:$B$4094,'Risk Lv. Inforce'!$AH$2:$AH$12901)</f>
        <v>0</v>
      </c>
      <c r="L19" s="25">
        <f>SUMIF('Risk Lv. Inforce'!$C$2:$C$12091,$B$6:$B$4094,'Risk Lv. Inforce'!$AI$2:$AI$12901)</f>
        <v>0</v>
      </c>
      <c r="M19" s="25">
        <f>SUMIF('Risk Lv. Inforce'!$C$2:$C$12091,$B$6:$B$4094,'Risk Lv. Inforce'!$AJ$2:$AJ$12901)</f>
        <v>0</v>
      </c>
      <c r="N19" s="25">
        <f>SUMIF('Risk Lv. Inforce'!$C$2:$C$12091,$B$6:$B$4094,'Risk Lv. Inforce'!$AK$2:$AK$12901)</f>
        <v>0</v>
      </c>
      <c r="O19" s="71" t="e">
        <f>(G19+(G19*'Portfolio Stats_RMS'!$C$7))/($F19*(1-'Portfolio Stats_RMS'!$C$6))</f>
        <v>#DIV/0!</v>
      </c>
      <c r="P19" s="71" t="e">
        <f>(I19+(I19*'Portfolio Stats_RMS'!$C$7))/($F19*(1-'Portfolio Stats_RMS'!$C$6))</f>
        <v>#DIV/0!</v>
      </c>
      <c r="Q19" s="71" t="e">
        <f>(K19+(K19*'Portfolio Stats_RMS'!$C$7))/($F19*(1-'Portfolio Stats_RMS'!$C$6))</f>
        <v>#DIV/0!</v>
      </c>
      <c r="R19" s="71" t="e">
        <f>(M19+(M19*'Portfolio Stats_RMS'!$C$7))/($F19*(1-'Portfolio Stats_RMS'!$C$6))</f>
        <v>#DIV/0!</v>
      </c>
      <c r="S19" s="78" t="e">
        <f t="shared" si="0"/>
        <v>#DIV/0!</v>
      </c>
      <c r="T19" s="78" t="e">
        <f t="shared" si="1"/>
        <v>#DIV/0!</v>
      </c>
      <c r="U19" s="78" t="e">
        <f t="shared" si="2"/>
        <v>#DIV/0!</v>
      </c>
      <c r="V19" s="78" t="e">
        <f t="shared" si="3"/>
        <v>#DIV/0!</v>
      </c>
      <c r="W19" s="88" t="s">
        <v>63</v>
      </c>
    </row>
    <row r="20" spans="2:23" x14ac:dyDescent="0.25">
      <c r="B20" s="87"/>
      <c r="C20" s="29"/>
      <c r="D20" s="25"/>
      <c r="E20" s="25"/>
      <c r="F20" s="25"/>
      <c r="G20" s="25">
        <f>SUMIF('Risk Lv. Inforce'!$C$2:$C$10291,$B$6:$B$4904,'Risk Lv. Inforce'!$AD$2:$AD$12091)</f>
        <v>0</v>
      </c>
      <c r="H20" s="25">
        <f>SUMIF('Risk Lv. Inforce'!$C$2:$C$12091,$B$6:$B$4094,'Risk Lv. Inforce'!$AE$2:$AE$12901)</f>
        <v>0</v>
      </c>
      <c r="I20" s="25">
        <f>SUMIF('Risk Lv. Inforce'!$C$2:$C$12091,$B$6:$B$4094,'Risk Lv. Inforce'!$AF$2:$AF$12901)</f>
        <v>0</v>
      </c>
      <c r="J20" s="25">
        <f>SUMIF('Risk Lv. Inforce'!$C$2:$C$12091,$B$6:$B$4094,'Risk Lv. Inforce'!$AG$2:$AG$12901)</f>
        <v>0</v>
      </c>
      <c r="K20" s="25">
        <f>SUMIF('Risk Lv. Inforce'!$C$2:$C$12091,$B$6:$B$4094,'Risk Lv. Inforce'!$AH$2:$AH$12901)</f>
        <v>0</v>
      </c>
      <c r="L20" s="25">
        <f>SUMIF('Risk Lv. Inforce'!$C$2:$C$12091,$B$6:$B$4094,'Risk Lv. Inforce'!$AI$2:$AI$12901)</f>
        <v>0</v>
      </c>
      <c r="M20" s="25">
        <f>SUMIF('Risk Lv. Inforce'!$C$2:$C$12091,$B$6:$B$4094,'Risk Lv. Inforce'!$AJ$2:$AJ$12901)</f>
        <v>0</v>
      </c>
      <c r="N20" s="25">
        <f>SUMIF('Risk Lv. Inforce'!$C$2:$C$12091,$B$6:$B$4094,'Risk Lv. Inforce'!$AK$2:$AK$12901)</f>
        <v>0</v>
      </c>
      <c r="O20" s="71" t="e">
        <f>(G20+(G20*'Portfolio Stats_RMS'!$C$7))/($F20*(1-'Portfolio Stats_RMS'!$C$6))</f>
        <v>#DIV/0!</v>
      </c>
      <c r="P20" s="71" t="e">
        <f>(I20+(I20*'Portfolio Stats_RMS'!$C$7))/($F20*(1-'Portfolio Stats_RMS'!$C$6))</f>
        <v>#DIV/0!</v>
      </c>
      <c r="Q20" s="71" t="e">
        <f>(K20+(K20*'Portfolio Stats_RMS'!$C$7))/($F20*(1-'Portfolio Stats_RMS'!$C$6))</f>
        <v>#DIV/0!</v>
      </c>
      <c r="R20" s="71" t="e">
        <f>(M20+(M20*'Portfolio Stats_RMS'!$C$7))/($F20*(1-'Portfolio Stats_RMS'!$C$6))</f>
        <v>#DIV/0!</v>
      </c>
      <c r="S20" s="78" t="e">
        <f t="shared" si="0"/>
        <v>#DIV/0!</v>
      </c>
      <c r="T20" s="78" t="e">
        <f t="shared" si="1"/>
        <v>#DIV/0!</v>
      </c>
      <c r="U20" s="78" t="e">
        <f t="shared" si="2"/>
        <v>#DIV/0!</v>
      </c>
      <c r="V20" s="78" t="e">
        <f t="shared" si="3"/>
        <v>#DIV/0!</v>
      </c>
      <c r="W20" s="88" t="s">
        <v>63</v>
      </c>
    </row>
    <row r="21" spans="2:23" x14ac:dyDescent="0.25">
      <c r="B21" s="87"/>
      <c r="C21" s="29"/>
      <c r="D21" s="25"/>
      <c r="E21" s="25"/>
      <c r="F21" s="25"/>
      <c r="G21" s="25">
        <f>SUMIF('Risk Lv. Inforce'!$C$2:$C$10291,$B$6:$B$4904,'Risk Lv. Inforce'!$AD$2:$AD$12091)</f>
        <v>0</v>
      </c>
      <c r="H21" s="25">
        <f>SUMIF('Risk Lv. Inforce'!$C$2:$C$12091,$B$6:$B$4094,'Risk Lv. Inforce'!$AE$2:$AE$12901)</f>
        <v>0</v>
      </c>
      <c r="I21" s="25">
        <f>SUMIF('Risk Lv. Inforce'!$C$2:$C$12091,$B$6:$B$4094,'Risk Lv. Inforce'!$AF$2:$AF$12901)</f>
        <v>0</v>
      </c>
      <c r="J21" s="25">
        <f>SUMIF('Risk Lv. Inforce'!$C$2:$C$12091,$B$6:$B$4094,'Risk Lv. Inforce'!$AG$2:$AG$12901)</f>
        <v>0</v>
      </c>
      <c r="K21" s="25">
        <f>SUMIF('Risk Lv. Inforce'!$C$2:$C$12091,$B$6:$B$4094,'Risk Lv. Inforce'!$AH$2:$AH$12901)</f>
        <v>0</v>
      </c>
      <c r="L21" s="25">
        <f>SUMIF('Risk Lv. Inforce'!$C$2:$C$12091,$B$6:$B$4094,'Risk Lv. Inforce'!$AI$2:$AI$12901)</f>
        <v>0</v>
      </c>
      <c r="M21" s="25">
        <f>SUMIF('Risk Lv. Inforce'!$C$2:$C$12091,$B$6:$B$4094,'Risk Lv. Inforce'!$AJ$2:$AJ$12901)</f>
        <v>0</v>
      </c>
      <c r="N21" s="25">
        <f>SUMIF('Risk Lv. Inforce'!$C$2:$C$12091,$B$6:$B$4094,'Risk Lv. Inforce'!$AK$2:$AK$12901)</f>
        <v>0</v>
      </c>
      <c r="O21" s="71" t="e">
        <f>(G21+(G21*'Portfolio Stats_RMS'!$C$7))/($F21*(1-'Portfolio Stats_RMS'!$C$6))</f>
        <v>#DIV/0!</v>
      </c>
      <c r="P21" s="71" t="e">
        <f>(I21+(I21*'Portfolio Stats_RMS'!$C$7))/($F21*(1-'Portfolio Stats_RMS'!$C$6))</f>
        <v>#DIV/0!</v>
      </c>
      <c r="Q21" s="71" t="e">
        <f>(K21+(K21*'Portfolio Stats_RMS'!$C$7))/($F21*(1-'Portfolio Stats_RMS'!$C$6))</f>
        <v>#DIV/0!</v>
      </c>
      <c r="R21" s="71" t="e">
        <f>(M21+(M21*'Portfolio Stats_RMS'!$C$7))/($F21*(1-'Portfolio Stats_RMS'!$C$6))</f>
        <v>#DIV/0!</v>
      </c>
      <c r="S21" s="78" t="e">
        <f t="shared" si="0"/>
        <v>#DIV/0!</v>
      </c>
      <c r="T21" s="78" t="e">
        <f t="shared" si="1"/>
        <v>#DIV/0!</v>
      </c>
      <c r="U21" s="78" t="e">
        <f t="shared" si="2"/>
        <v>#DIV/0!</v>
      </c>
      <c r="V21" s="78" t="e">
        <f t="shared" si="3"/>
        <v>#DIV/0!</v>
      </c>
      <c r="W21" s="88" t="s">
        <v>63</v>
      </c>
    </row>
    <row r="22" spans="2:23" x14ac:dyDescent="0.25">
      <c r="B22" s="87"/>
      <c r="C22" s="29"/>
      <c r="D22" s="25"/>
      <c r="E22" s="25"/>
      <c r="F22" s="25"/>
      <c r="G22" s="25">
        <f>SUMIF('Risk Lv. Inforce'!$C$2:$C$10291,$B$6:$B$4904,'Risk Lv. Inforce'!$AD$2:$AD$12091)</f>
        <v>0</v>
      </c>
      <c r="H22" s="25">
        <f>SUMIF('Risk Lv. Inforce'!$C$2:$C$12091,$B$6:$B$4094,'Risk Lv. Inforce'!$AE$2:$AE$12901)</f>
        <v>0</v>
      </c>
      <c r="I22" s="25">
        <f>SUMIF('Risk Lv. Inforce'!$C$2:$C$12091,$B$6:$B$4094,'Risk Lv. Inforce'!$AF$2:$AF$12901)</f>
        <v>0</v>
      </c>
      <c r="J22" s="25">
        <f>SUMIF('Risk Lv. Inforce'!$C$2:$C$12091,$B$6:$B$4094,'Risk Lv. Inforce'!$AG$2:$AG$12901)</f>
        <v>0</v>
      </c>
      <c r="K22" s="25">
        <f>SUMIF('Risk Lv. Inforce'!$C$2:$C$12091,$B$6:$B$4094,'Risk Lv. Inforce'!$AH$2:$AH$12901)</f>
        <v>0</v>
      </c>
      <c r="L22" s="25">
        <f>SUMIF('Risk Lv. Inforce'!$C$2:$C$12091,$B$6:$B$4094,'Risk Lv. Inforce'!$AI$2:$AI$12901)</f>
        <v>0</v>
      </c>
      <c r="M22" s="25">
        <f>SUMIF('Risk Lv. Inforce'!$C$2:$C$12091,$B$6:$B$4094,'Risk Lv. Inforce'!$AJ$2:$AJ$12901)</f>
        <v>0</v>
      </c>
      <c r="N22" s="25">
        <f>SUMIF('Risk Lv. Inforce'!$C$2:$C$12091,$B$6:$B$4094,'Risk Lv. Inforce'!$AK$2:$AK$12901)</f>
        <v>0</v>
      </c>
      <c r="O22" s="71" t="e">
        <f>(G22+(G22*'Portfolio Stats_RMS'!$C$7))/($F22*(1-'Portfolio Stats_RMS'!$C$6))</f>
        <v>#DIV/0!</v>
      </c>
      <c r="P22" s="71" t="e">
        <f>(I22+(I22*'Portfolio Stats_RMS'!$C$7))/($F22*(1-'Portfolio Stats_RMS'!$C$6))</f>
        <v>#DIV/0!</v>
      </c>
      <c r="Q22" s="71" t="e">
        <f>(K22+(K22*'Portfolio Stats_RMS'!$C$7))/($F22*(1-'Portfolio Stats_RMS'!$C$6))</f>
        <v>#DIV/0!</v>
      </c>
      <c r="R22" s="71" t="e">
        <f>(M22+(M22*'Portfolio Stats_RMS'!$C$7))/($F22*(1-'Portfolio Stats_RMS'!$C$6))</f>
        <v>#DIV/0!</v>
      </c>
      <c r="S22" s="78" t="e">
        <f t="shared" si="0"/>
        <v>#DIV/0!</v>
      </c>
      <c r="T22" s="78" t="e">
        <f t="shared" si="1"/>
        <v>#DIV/0!</v>
      </c>
      <c r="U22" s="78" t="e">
        <f t="shared" si="2"/>
        <v>#DIV/0!</v>
      </c>
      <c r="V22" s="78" t="e">
        <f t="shared" si="3"/>
        <v>#DIV/0!</v>
      </c>
      <c r="W22" s="88" t="s">
        <v>63</v>
      </c>
    </row>
    <row r="23" spans="2:23" x14ac:dyDescent="0.25">
      <c r="B23" s="87"/>
      <c r="C23" s="29"/>
      <c r="D23" s="25"/>
      <c r="E23" s="25"/>
      <c r="F23" s="25"/>
      <c r="G23" s="25">
        <f>SUMIF('Risk Lv. Inforce'!$C$2:$C$10291,$B$6:$B$4904,'Risk Lv. Inforce'!$AD$2:$AD$12091)</f>
        <v>0</v>
      </c>
      <c r="H23" s="25">
        <f>SUMIF('Risk Lv. Inforce'!$C$2:$C$12091,$B$6:$B$4094,'Risk Lv. Inforce'!$AE$2:$AE$12901)</f>
        <v>0</v>
      </c>
      <c r="I23" s="25">
        <f>SUMIF('Risk Lv. Inforce'!$C$2:$C$12091,$B$6:$B$4094,'Risk Lv. Inforce'!$AF$2:$AF$12901)</f>
        <v>0</v>
      </c>
      <c r="J23" s="25">
        <f>SUMIF('Risk Lv. Inforce'!$C$2:$C$12091,$B$6:$B$4094,'Risk Lv. Inforce'!$AG$2:$AG$12901)</f>
        <v>0</v>
      </c>
      <c r="K23" s="25">
        <f>SUMIF('Risk Lv. Inforce'!$C$2:$C$12091,$B$6:$B$4094,'Risk Lv. Inforce'!$AH$2:$AH$12901)</f>
        <v>0</v>
      </c>
      <c r="L23" s="25">
        <f>SUMIF('Risk Lv. Inforce'!$C$2:$C$12091,$B$6:$B$4094,'Risk Lv. Inforce'!$AI$2:$AI$12901)</f>
        <v>0</v>
      </c>
      <c r="M23" s="25">
        <f>SUMIF('Risk Lv. Inforce'!$C$2:$C$12091,$B$6:$B$4094,'Risk Lv. Inforce'!$AJ$2:$AJ$12901)</f>
        <v>0</v>
      </c>
      <c r="N23" s="25">
        <f>SUMIF('Risk Lv. Inforce'!$C$2:$C$12091,$B$6:$B$4094,'Risk Lv. Inforce'!$AK$2:$AK$12901)</f>
        <v>0</v>
      </c>
      <c r="O23" s="71" t="e">
        <f>(G23+(G23*'Portfolio Stats_RMS'!$C$7))/($F23*(1-'Portfolio Stats_RMS'!$C$6))</f>
        <v>#DIV/0!</v>
      </c>
      <c r="P23" s="71" t="e">
        <f>(I23+(I23*'Portfolio Stats_RMS'!$C$7))/($F23*(1-'Portfolio Stats_RMS'!$C$6))</f>
        <v>#DIV/0!</v>
      </c>
      <c r="Q23" s="71" t="e">
        <f>(K23+(K23*'Portfolio Stats_RMS'!$C$7))/($F23*(1-'Portfolio Stats_RMS'!$C$6))</f>
        <v>#DIV/0!</v>
      </c>
      <c r="R23" s="71" t="e">
        <f>(M23+(M23*'Portfolio Stats_RMS'!$C$7))/($F23*(1-'Portfolio Stats_RMS'!$C$6))</f>
        <v>#DIV/0!</v>
      </c>
      <c r="S23" s="78" t="e">
        <f t="shared" si="0"/>
        <v>#DIV/0!</v>
      </c>
      <c r="T23" s="78" t="e">
        <f t="shared" si="1"/>
        <v>#DIV/0!</v>
      </c>
      <c r="U23" s="78" t="e">
        <f t="shared" si="2"/>
        <v>#DIV/0!</v>
      </c>
      <c r="V23" s="78" t="e">
        <f t="shared" si="3"/>
        <v>#DIV/0!</v>
      </c>
      <c r="W23" s="88" t="s">
        <v>63</v>
      </c>
    </row>
    <row r="24" spans="2:23" x14ac:dyDescent="0.25">
      <c r="B24" s="87"/>
      <c r="C24" s="29"/>
      <c r="D24" s="25"/>
      <c r="E24" s="25"/>
      <c r="F24" s="25"/>
      <c r="G24" s="25">
        <f>SUMIF('Risk Lv. Inforce'!$C$2:$C$10291,$B$6:$B$4904,'Risk Lv. Inforce'!$AD$2:$AD$12091)</f>
        <v>0</v>
      </c>
      <c r="H24" s="25">
        <f>SUMIF('Risk Lv. Inforce'!$C$2:$C$12091,$B$6:$B$4094,'Risk Lv. Inforce'!$AE$2:$AE$12901)</f>
        <v>0</v>
      </c>
      <c r="I24" s="25">
        <f>SUMIF('Risk Lv. Inforce'!$C$2:$C$12091,$B$6:$B$4094,'Risk Lv. Inforce'!$AF$2:$AF$12901)</f>
        <v>0</v>
      </c>
      <c r="J24" s="25">
        <f>SUMIF('Risk Lv. Inforce'!$C$2:$C$12091,$B$6:$B$4094,'Risk Lv. Inforce'!$AG$2:$AG$12901)</f>
        <v>0</v>
      </c>
      <c r="K24" s="25">
        <f>SUMIF('Risk Lv. Inforce'!$C$2:$C$12091,$B$6:$B$4094,'Risk Lv. Inforce'!$AH$2:$AH$12901)</f>
        <v>0</v>
      </c>
      <c r="L24" s="25">
        <f>SUMIF('Risk Lv. Inforce'!$C$2:$C$12091,$B$6:$B$4094,'Risk Lv. Inforce'!$AI$2:$AI$12901)</f>
        <v>0</v>
      </c>
      <c r="M24" s="25">
        <f>SUMIF('Risk Lv. Inforce'!$C$2:$C$12091,$B$6:$B$4094,'Risk Lv. Inforce'!$AJ$2:$AJ$12901)</f>
        <v>0</v>
      </c>
      <c r="N24" s="25">
        <f>SUMIF('Risk Lv. Inforce'!$C$2:$C$12091,$B$6:$B$4094,'Risk Lv. Inforce'!$AK$2:$AK$12901)</f>
        <v>0</v>
      </c>
      <c r="O24" s="71" t="e">
        <f>(G24+(G24*'Portfolio Stats_RMS'!$C$7))/($F24*(1-'Portfolio Stats_RMS'!$C$6))</f>
        <v>#DIV/0!</v>
      </c>
      <c r="P24" s="71" t="e">
        <f>(I24+(I24*'Portfolio Stats_RMS'!$C$7))/($F24*(1-'Portfolio Stats_RMS'!$C$6))</f>
        <v>#DIV/0!</v>
      </c>
      <c r="Q24" s="71" t="e">
        <f>(K24+(K24*'Portfolio Stats_RMS'!$C$7))/($F24*(1-'Portfolio Stats_RMS'!$C$6))</f>
        <v>#DIV/0!</v>
      </c>
      <c r="R24" s="71" t="e">
        <f>(M24+(M24*'Portfolio Stats_RMS'!$C$7))/($F24*(1-'Portfolio Stats_RMS'!$C$6))</f>
        <v>#DIV/0!</v>
      </c>
      <c r="S24" s="78" t="e">
        <f t="shared" si="0"/>
        <v>#DIV/0!</v>
      </c>
      <c r="T24" s="78" t="e">
        <f t="shared" si="1"/>
        <v>#DIV/0!</v>
      </c>
      <c r="U24" s="78" t="e">
        <f t="shared" si="2"/>
        <v>#DIV/0!</v>
      </c>
      <c r="V24" s="78" t="e">
        <f t="shared" si="3"/>
        <v>#DIV/0!</v>
      </c>
      <c r="W24" s="88" t="s">
        <v>63</v>
      </c>
    </row>
    <row r="25" spans="2:23" x14ac:dyDescent="0.25">
      <c r="B25" s="87"/>
      <c r="C25" s="29"/>
      <c r="D25" s="25"/>
      <c r="E25" s="25"/>
      <c r="F25" s="25"/>
      <c r="G25" s="25">
        <f>SUMIF('Risk Lv. Inforce'!$C$2:$C$10291,$B$6:$B$4904,'Risk Lv. Inforce'!$AD$2:$AD$12091)</f>
        <v>0</v>
      </c>
      <c r="H25" s="25">
        <f>SUMIF('Risk Lv. Inforce'!$C$2:$C$12091,$B$6:$B$4094,'Risk Lv. Inforce'!$AE$2:$AE$12901)</f>
        <v>0</v>
      </c>
      <c r="I25" s="25">
        <f>SUMIF('Risk Lv. Inforce'!$C$2:$C$12091,$B$6:$B$4094,'Risk Lv. Inforce'!$AF$2:$AF$12901)</f>
        <v>0</v>
      </c>
      <c r="J25" s="25">
        <f>SUMIF('Risk Lv. Inforce'!$C$2:$C$12091,$B$6:$B$4094,'Risk Lv. Inforce'!$AG$2:$AG$12901)</f>
        <v>0</v>
      </c>
      <c r="K25" s="25">
        <f>SUMIF('Risk Lv. Inforce'!$C$2:$C$12091,$B$6:$B$4094,'Risk Lv. Inforce'!$AH$2:$AH$12901)</f>
        <v>0</v>
      </c>
      <c r="L25" s="25">
        <f>SUMIF('Risk Lv. Inforce'!$C$2:$C$12091,$B$6:$B$4094,'Risk Lv. Inforce'!$AI$2:$AI$12901)</f>
        <v>0</v>
      </c>
      <c r="M25" s="25">
        <f>SUMIF('Risk Lv. Inforce'!$C$2:$C$12091,$B$6:$B$4094,'Risk Lv. Inforce'!$AJ$2:$AJ$12901)</f>
        <v>0</v>
      </c>
      <c r="N25" s="25">
        <f>SUMIF('Risk Lv. Inforce'!$C$2:$C$12091,$B$6:$B$4094,'Risk Lv. Inforce'!$AK$2:$AK$12901)</f>
        <v>0</v>
      </c>
      <c r="O25" s="71" t="e">
        <f>(G25+(G25*'Portfolio Stats_RMS'!$C$7))/($F25*(1-'Portfolio Stats_RMS'!$C$6))</f>
        <v>#DIV/0!</v>
      </c>
      <c r="P25" s="71" t="e">
        <f>(I25+(I25*'Portfolio Stats_RMS'!$C$7))/($F25*(1-'Portfolio Stats_RMS'!$C$6))</f>
        <v>#DIV/0!</v>
      </c>
      <c r="Q25" s="71" t="e">
        <f>(K25+(K25*'Portfolio Stats_RMS'!$C$7))/($F25*(1-'Portfolio Stats_RMS'!$C$6))</f>
        <v>#DIV/0!</v>
      </c>
      <c r="R25" s="71" t="e">
        <f>(M25+(M25*'Portfolio Stats_RMS'!$C$7))/($F25*(1-'Portfolio Stats_RMS'!$C$6))</f>
        <v>#DIV/0!</v>
      </c>
      <c r="S25" s="78" t="e">
        <f t="shared" si="0"/>
        <v>#DIV/0!</v>
      </c>
      <c r="T25" s="78" t="e">
        <f t="shared" si="1"/>
        <v>#DIV/0!</v>
      </c>
      <c r="U25" s="78" t="e">
        <f t="shared" si="2"/>
        <v>#DIV/0!</v>
      </c>
      <c r="V25" s="78" t="e">
        <f t="shared" si="3"/>
        <v>#DIV/0!</v>
      </c>
      <c r="W25" s="88" t="s">
        <v>63</v>
      </c>
    </row>
    <row r="26" spans="2:23" x14ac:dyDescent="0.25">
      <c r="B26" s="87"/>
      <c r="C26" s="29"/>
      <c r="D26" s="25"/>
      <c r="E26" s="25"/>
      <c r="F26" s="25"/>
      <c r="G26" s="25">
        <f>SUMIF('Risk Lv. Inforce'!$C$2:$C$10291,$B$6:$B$4904,'Risk Lv. Inforce'!$AD$2:$AD$12091)</f>
        <v>0</v>
      </c>
      <c r="H26" s="25">
        <f>SUMIF('Risk Lv. Inforce'!$C$2:$C$12091,$B$6:$B$4094,'Risk Lv. Inforce'!$AE$2:$AE$12901)</f>
        <v>0</v>
      </c>
      <c r="I26" s="25">
        <f>SUMIF('Risk Lv. Inforce'!$C$2:$C$12091,$B$6:$B$4094,'Risk Lv. Inforce'!$AF$2:$AF$12901)</f>
        <v>0</v>
      </c>
      <c r="J26" s="25">
        <f>SUMIF('Risk Lv. Inforce'!$C$2:$C$12091,$B$6:$B$4094,'Risk Lv. Inforce'!$AG$2:$AG$12901)</f>
        <v>0</v>
      </c>
      <c r="K26" s="25">
        <f>SUMIF('Risk Lv. Inforce'!$C$2:$C$12091,$B$6:$B$4094,'Risk Lv. Inforce'!$AH$2:$AH$12901)</f>
        <v>0</v>
      </c>
      <c r="L26" s="25">
        <f>SUMIF('Risk Lv. Inforce'!$C$2:$C$12091,$B$6:$B$4094,'Risk Lv. Inforce'!$AI$2:$AI$12901)</f>
        <v>0</v>
      </c>
      <c r="M26" s="25">
        <f>SUMIF('Risk Lv. Inforce'!$C$2:$C$12091,$B$6:$B$4094,'Risk Lv. Inforce'!$AJ$2:$AJ$12901)</f>
        <v>0</v>
      </c>
      <c r="N26" s="25">
        <f>SUMIF('Risk Lv. Inforce'!$C$2:$C$12091,$B$6:$B$4094,'Risk Lv. Inforce'!$AK$2:$AK$12901)</f>
        <v>0</v>
      </c>
      <c r="O26" s="71" t="e">
        <f>(G26+(G26*'Portfolio Stats_RMS'!$C$7))/($F26*(1-'Portfolio Stats_RMS'!$C$6))</f>
        <v>#DIV/0!</v>
      </c>
      <c r="P26" s="71" t="e">
        <f>(I26+(I26*'Portfolio Stats_RMS'!$C$7))/($F26*(1-'Portfolio Stats_RMS'!$C$6))</f>
        <v>#DIV/0!</v>
      </c>
      <c r="Q26" s="71" t="e">
        <f>(K26+(K26*'Portfolio Stats_RMS'!$C$7))/($F26*(1-'Portfolio Stats_RMS'!$C$6))</f>
        <v>#DIV/0!</v>
      </c>
      <c r="R26" s="71" t="e">
        <f>(M26+(M26*'Portfolio Stats_RMS'!$C$7))/($F26*(1-'Portfolio Stats_RMS'!$C$6))</f>
        <v>#DIV/0!</v>
      </c>
      <c r="S26" s="78" t="e">
        <f t="shared" si="0"/>
        <v>#DIV/0!</v>
      </c>
      <c r="T26" s="78" t="e">
        <f t="shared" si="1"/>
        <v>#DIV/0!</v>
      </c>
      <c r="U26" s="78" t="e">
        <f t="shared" si="2"/>
        <v>#DIV/0!</v>
      </c>
      <c r="V26" s="78" t="e">
        <f t="shared" si="3"/>
        <v>#DIV/0!</v>
      </c>
      <c r="W26" s="88" t="s">
        <v>63</v>
      </c>
    </row>
    <row r="27" spans="2:23" x14ac:dyDescent="0.25">
      <c r="B27" s="87"/>
      <c r="C27" s="29"/>
      <c r="D27" s="25"/>
      <c r="E27" s="25"/>
      <c r="F27" s="25"/>
      <c r="G27" s="25">
        <f>SUMIF('Risk Lv. Inforce'!$C$2:$C$10291,$B$6:$B$4904,'Risk Lv. Inforce'!$AD$2:$AD$12091)</f>
        <v>0</v>
      </c>
      <c r="H27" s="25">
        <f>SUMIF('Risk Lv. Inforce'!$C$2:$C$12091,$B$6:$B$4094,'Risk Lv. Inforce'!$AE$2:$AE$12901)</f>
        <v>0</v>
      </c>
      <c r="I27" s="25">
        <f>SUMIF('Risk Lv. Inforce'!$C$2:$C$12091,$B$6:$B$4094,'Risk Lv. Inforce'!$AF$2:$AF$12901)</f>
        <v>0</v>
      </c>
      <c r="J27" s="25">
        <f>SUMIF('Risk Lv. Inforce'!$C$2:$C$12091,$B$6:$B$4094,'Risk Lv. Inforce'!$AG$2:$AG$12901)</f>
        <v>0</v>
      </c>
      <c r="K27" s="25">
        <f>SUMIF('Risk Lv. Inforce'!$C$2:$C$12091,$B$6:$B$4094,'Risk Lv. Inforce'!$AH$2:$AH$12901)</f>
        <v>0</v>
      </c>
      <c r="L27" s="25">
        <f>SUMIF('Risk Lv. Inforce'!$C$2:$C$12091,$B$6:$B$4094,'Risk Lv. Inforce'!$AI$2:$AI$12901)</f>
        <v>0</v>
      </c>
      <c r="M27" s="25">
        <f>SUMIF('Risk Lv. Inforce'!$C$2:$C$12091,$B$6:$B$4094,'Risk Lv. Inforce'!$AJ$2:$AJ$12901)</f>
        <v>0</v>
      </c>
      <c r="N27" s="25">
        <f>SUMIF('Risk Lv. Inforce'!$C$2:$C$12091,$B$6:$B$4094,'Risk Lv. Inforce'!$AK$2:$AK$12901)</f>
        <v>0</v>
      </c>
      <c r="O27" s="71" t="e">
        <f>(G27+(G27*'Portfolio Stats_RMS'!$C$7))/($F27*(1-'Portfolio Stats_RMS'!$C$6))</f>
        <v>#DIV/0!</v>
      </c>
      <c r="P27" s="71" t="e">
        <f>(I27+(I27*'Portfolio Stats_RMS'!$C$7))/($F27*(1-'Portfolio Stats_RMS'!$C$6))</f>
        <v>#DIV/0!</v>
      </c>
      <c r="Q27" s="71" t="e">
        <f>(K27+(K27*'Portfolio Stats_RMS'!$C$7))/($F27*(1-'Portfolio Stats_RMS'!$C$6))</f>
        <v>#DIV/0!</v>
      </c>
      <c r="R27" s="71" t="e">
        <f>(M27+(M27*'Portfolio Stats_RMS'!$C$7))/($F27*(1-'Portfolio Stats_RMS'!$C$6))</f>
        <v>#DIV/0!</v>
      </c>
      <c r="S27" s="78" t="e">
        <f t="shared" si="0"/>
        <v>#DIV/0!</v>
      </c>
      <c r="T27" s="78" t="e">
        <f t="shared" si="1"/>
        <v>#DIV/0!</v>
      </c>
      <c r="U27" s="78" t="e">
        <f t="shared" si="2"/>
        <v>#DIV/0!</v>
      </c>
      <c r="V27" s="78" t="e">
        <f t="shared" si="3"/>
        <v>#DIV/0!</v>
      </c>
      <c r="W27" s="88" t="s">
        <v>63</v>
      </c>
    </row>
    <row r="28" spans="2:23" x14ac:dyDescent="0.25">
      <c r="B28" s="87"/>
      <c r="C28" s="29"/>
      <c r="D28" s="25"/>
      <c r="E28" s="25"/>
      <c r="F28" s="25"/>
      <c r="G28" s="25">
        <f>SUMIF('Risk Lv. Inforce'!$C$2:$C$10291,$B$6:$B$4904,'Risk Lv. Inforce'!$AD$2:$AD$12091)</f>
        <v>0</v>
      </c>
      <c r="H28" s="25">
        <f>SUMIF('Risk Lv. Inforce'!$C$2:$C$12091,$B$6:$B$4094,'Risk Lv. Inforce'!$AE$2:$AE$12901)</f>
        <v>0</v>
      </c>
      <c r="I28" s="25">
        <f>SUMIF('Risk Lv. Inforce'!$C$2:$C$12091,$B$6:$B$4094,'Risk Lv. Inforce'!$AF$2:$AF$12901)</f>
        <v>0</v>
      </c>
      <c r="J28" s="25">
        <f>SUMIF('Risk Lv. Inforce'!$C$2:$C$12091,$B$6:$B$4094,'Risk Lv. Inforce'!$AG$2:$AG$12901)</f>
        <v>0</v>
      </c>
      <c r="K28" s="25">
        <f>SUMIF('Risk Lv. Inforce'!$C$2:$C$12091,$B$6:$B$4094,'Risk Lv. Inforce'!$AH$2:$AH$12901)</f>
        <v>0</v>
      </c>
      <c r="L28" s="25">
        <f>SUMIF('Risk Lv. Inforce'!$C$2:$C$12091,$B$6:$B$4094,'Risk Lv. Inforce'!$AI$2:$AI$12901)</f>
        <v>0</v>
      </c>
      <c r="M28" s="25">
        <f>SUMIF('Risk Lv. Inforce'!$C$2:$C$12091,$B$6:$B$4094,'Risk Lv. Inforce'!$AJ$2:$AJ$12901)</f>
        <v>0</v>
      </c>
      <c r="N28" s="25">
        <f>SUMIF('Risk Lv. Inforce'!$C$2:$C$12091,$B$6:$B$4094,'Risk Lv. Inforce'!$AK$2:$AK$12901)</f>
        <v>0</v>
      </c>
      <c r="O28" s="71" t="e">
        <f>(G28+(G28*'Portfolio Stats_RMS'!$C$7))/($F28*(1-'Portfolio Stats_RMS'!$C$6))</f>
        <v>#DIV/0!</v>
      </c>
      <c r="P28" s="71" t="e">
        <f>(I28+(I28*'Portfolio Stats_RMS'!$C$7))/($F28*(1-'Portfolio Stats_RMS'!$C$6))</f>
        <v>#DIV/0!</v>
      </c>
      <c r="Q28" s="71" t="e">
        <f>(K28+(K28*'Portfolio Stats_RMS'!$C$7))/($F28*(1-'Portfolio Stats_RMS'!$C$6))</f>
        <v>#DIV/0!</v>
      </c>
      <c r="R28" s="71" t="e">
        <f>(M28+(M28*'Portfolio Stats_RMS'!$C$7))/($F28*(1-'Portfolio Stats_RMS'!$C$6))</f>
        <v>#DIV/0!</v>
      </c>
      <c r="S28" s="78" t="e">
        <f t="shared" si="0"/>
        <v>#DIV/0!</v>
      </c>
      <c r="T28" s="78" t="e">
        <f t="shared" si="1"/>
        <v>#DIV/0!</v>
      </c>
      <c r="U28" s="78" t="e">
        <f t="shared" si="2"/>
        <v>#DIV/0!</v>
      </c>
      <c r="V28" s="78" t="e">
        <f t="shared" si="3"/>
        <v>#DIV/0!</v>
      </c>
      <c r="W28" s="88" t="s">
        <v>63</v>
      </c>
    </row>
    <row r="29" spans="2:23" x14ac:dyDescent="0.25">
      <c r="B29" s="87"/>
      <c r="C29" s="29"/>
      <c r="D29" s="25"/>
      <c r="E29" s="25"/>
      <c r="F29" s="25"/>
      <c r="G29" s="25">
        <f>SUMIF('Risk Lv. Inforce'!$C$2:$C$10291,$B$6:$B$4904,'Risk Lv. Inforce'!$AD$2:$AD$12091)</f>
        <v>0</v>
      </c>
      <c r="H29" s="25">
        <f>SUMIF('Risk Lv. Inforce'!$C$2:$C$12091,$B$6:$B$4094,'Risk Lv. Inforce'!$AE$2:$AE$12901)</f>
        <v>0</v>
      </c>
      <c r="I29" s="25">
        <f>SUMIF('Risk Lv. Inforce'!$C$2:$C$12091,$B$6:$B$4094,'Risk Lv. Inforce'!$AF$2:$AF$12901)</f>
        <v>0</v>
      </c>
      <c r="J29" s="25">
        <f>SUMIF('Risk Lv. Inforce'!$C$2:$C$12091,$B$6:$B$4094,'Risk Lv. Inforce'!$AG$2:$AG$12901)</f>
        <v>0</v>
      </c>
      <c r="K29" s="25">
        <f>SUMIF('Risk Lv. Inforce'!$C$2:$C$12091,$B$6:$B$4094,'Risk Lv. Inforce'!$AH$2:$AH$12901)</f>
        <v>0</v>
      </c>
      <c r="L29" s="25">
        <f>SUMIF('Risk Lv. Inforce'!$C$2:$C$12091,$B$6:$B$4094,'Risk Lv. Inforce'!$AI$2:$AI$12901)</f>
        <v>0</v>
      </c>
      <c r="M29" s="25">
        <f>SUMIF('Risk Lv. Inforce'!$C$2:$C$12091,$B$6:$B$4094,'Risk Lv. Inforce'!$AJ$2:$AJ$12901)</f>
        <v>0</v>
      </c>
      <c r="N29" s="25">
        <f>SUMIF('Risk Lv. Inforce'!$C$2:$C$12091,$B$6:$B$4094,'Risk Lv. Inforce'!$AK$2:$AK$12901)</f>
        <v>0</v>
      </c>
      <c r="O29" s="71" t="e">
        <f>(G29+(G29*'Portfolio Stats_RMS'!$C$7))/($F29*(1-'Portfolio Stats_RMS'!$C$6))</f>
        <v>#DIV/0!</v>
      </c>
      <c r="P29" s="71" t="e">
        <f>(I29+(I29*'Portfolio Stats_RMS'!$C$7))/($F29*(1-'Portfolio Stats_RMS'!$C$6))</f>
        <v>#DIV/0!</v>
      </c>
      <c r="Q29" s="71" t="e">
        <f>(K29+(K29*'Portfolio Stats_RMS'!$C$7))/($F29*(1-'Portfolio Stats_RMS'!$C$6))</f>
        <v>#DIV/0!</v>
      </c>
      <c r="R29" s="71" t="e">
        <f>(M29+(M29*'Portfolio Stats_RMS'!$C$7))/($F29*(1-'Portfolio Stats_RMS'!$C$6))</f>
        <v>#DIV/0!</v>
      </c>
      <c r="S29" s="78" t="e">
        <f t="shared" si="0"/>
        <v>#DIV/0!</v>
      </c>
      <c r="T29" s="78" t="e">
        <f t="shared" si="1"/>
        <v>#DIV/0!</v>
      </c>
      <c r="U29" s="78" t="e">
        <f t="shared" si="2"/>
        <v>#DIV/0!</v>
      </c>
      <c r="V29" s="78" t="e">
        <f t="shared" si="3"/>
        <v>#DIV/0!</v>
      </c>
      <c r="W29" s="88" t="s">
        <v>63</v>
      </c>
    </row>
    <row r="30" spans="2:23" x14ac:dyDescent="0.25">
      <c r="B30" s="87"/>
      <c r="C30" s="29"/>
      <c r="D30" s="25"/>
      <c r="E30" s="25"/>
      <c r="F30" s="25"/>
      <c r="G30" s="25">
        <f>SUMIF('Risk Lv. Inforce'!$C$2:$C$10291,$B$6:$B$4904,'Risk Lv. Inforce'!$AD$2:$AD$12091)</f>
        <v>0</v>
      </c>
      <c r="H30" s="25">
        <f>SUMIF('Risk Lv. Inforce'!$C$2:$C$12091,$B$6:$B$4094,'Risk Lv. Inforce'!$AE$2:$AE$12901)</f>
        <v>0</v>
      </c>
      <c r="I30" s="25">
        <f>SUMIF('Risk Lv. Inforce'!$C$2:$C$12091,$B$6:$B$4094,'Risk Lv. Inforce'!$AF$2:$AF$12901)</f>
        <v>0</v>
      </c>
      <c r="J30" s="25">
        <f>SUMIF('Risk Lv. Inforce'!$C$2:$C$12091,$B$6:$B$4094,'Risk Lv. Inforce'!$AG$2:$AG$12901)</f>
        <v>0</v>
      </c>
      <c r="K30" s="25">
        <f>SUMIF('Risk Lv. Inforce'!$C$2:$C$12091,$B$6:$B$4094,'Risk Lv. Inforce'!$AH$2:$AH$12901)</f>
        <v>0</v>
      </c>
      <c r="L30" s="25">
        <f>SUMIF('Risk Lv. Inforce'!$C$2:$C$12091,$B$6:$B$4094,'Risk Lv. Inforce'!$AI$2:$AI$12901)</f>
        <v>0</v>
      </c>
      <c r="M30" s="25">
        <f>SUMIF('Risk Lv. Inforce'!$C$2:$C$12091,$B$6:$B$4094,'Risk Lv. Inforce'!$AJ$2:$AJ$12901)</f>
        <v>0</v>
      </c>
      <c r="N30" s="25">
        <f>SUMIF('Risk Lv. Inforce'!$C$2:$C$12091,$B$6:$B$4094,'Risk Lv. Inforce'!$AK$2:$AK$12901)</f>
        <v>0</v>
      </c>
      <c r="O30" s="71" t="e">
        <f>(G30+(G30*'Portfolio Stats_RMS'!$C$7))/($F30*(1-'Portfolio Stats_RMS'!$C$6))</f>
        <v>#DIV/0!</v>
      </c>
      <c r="P30" s="71" t="e">
        <f>(I30+(I30*'Portfolio Stats_RMS'!$C$7))/($F30*(1-'Portfolio Stats_RMS'!$C$6))</f>
        <v>#DIV/0!</v>
      </c>
      <c r="Q30" s="71" t="e">
        <f>(K30+(K30*'Portfolio Stats_RMS'!$C$7))/($F30*(1-'Portfolio Stats_RMS'!$C$6))</f>
        <v>#DIV/0!</v>
      </c>
      <c r="R30" s="71" t="e">
        <f>(M30+(M30*'Portfolio Stats_RMS'!$C$7))/($F30*(1-'Portfolio Stats_RMS'!$C$6))</f>
        <v>#DIV/0!</v>
      </c>
      <c r="S30" s="78" t="e">
        <f t="shared" si="0"/>
        <v>#DIV/0!</v>
      </c>
      <c r="T30" s="78" t="e">
        <f t="shared" si="1"/>
        <v>#DIV/0!</v>
      </c>
      <c r="U30" s="78" t="e">
        <f t="shared" si="2"/>
        <v>#DIV/0!</v>
      </c>
      <c r="V30" s="78" t="e">
        <f t="shared" si="3"/>
        <v>#DIV/0!</v>
      </c>
      <c r="W30" s="88" t="s">
        <v>63</v>
      </c>
    </row>
    <row r="31" spans="2:23" x14ac:dyDescent="0.25">
      <c r="B31" s="87"/>
      <c r="C31" s="29"/>
      <c r="D31" s="25"/>
      <c r="E31" s="25"/>
      <c r="F31" s="25"/>
      <c r="G31" s="25">
        <f>SUMIF('Risk Lv. Inforce'!$C$2:$C$10291,$B$6:$B$4904,'Risk Lv. Inforce'!$AD$2:$AD$12091)</f>
        <v>0</v>
      </c>
      <c r="H31" s="25">
        <f>SUMIF('Risk Lv. Inforce'!$C$2:$C$12091,$B$6:$B$4094,'Risk Lv. Inforce'!$AE$2:$AE$12901)</f>
        <v>0</v>
      </c>
      <c r="I31" s="25">
        <f>SUMIF('Risk Lv. Inforce'!$C$2:$C$12091,$B$6:$B$4094,'Risk Lv. Inforce'!$AF$2:$AF$12901)</f>
        <v>0</v>
      </c>
      <c r="J31" s="25">
        <f>SUMIF('Risk Lv. Inforce'!$C$2:$C$12091,$B$6:$B$4094,'Risk Lv. Inforce'!$AG$2:$AG$12901)</f>
        <v>0</v>
      </c>
      <c r="K31" s="25">
        <f>SUMIF('Risk Lv. Inforce'!$C$2:$C$12091,$B$6:$B$4094,'Risk Lv. Inforce'!$AH$2:$AH$12901)</f>
        <v>0</v>
      </c>
      <c r="L31" s="25">
        <f>SUMIF('Risk Lv. Inforce'!$C$2:$C$12091,$B$6:$B$4094,'Risk Lv. Inforce'!$AI$2:$AI$12901)</f>
        <v>0</v>
      </c>
      <c r="M31" s="25">
        <f>SUMIF('Risk Lv. Inforce'!$C$2:$C$12091,$B$6:$B$4094,'Risk Lv. Inforce'!$AJ$2:$AJ$12901)</f>
        <v>0</v>
      </c>
      <c r="N31" s="25">
        <f>SUMIF('Risk Lv. Inforce'!$C$2:$C$12091,$B$6:$B$4094,'Risk Lv. Inforce'!$AK$2:$AK$12901)</f>
        <v>0</v>
      </c>
      <c r="O31" s="71" t="e">
        <f>(G31+(G31*'Portfolio Stats_RMS'!$C$7))/($F31*(1-'Portfolio Stats_RMS'!$C$6))</f>
        <v>#DIV/0!</v>
      </c>
      <c r="P31" s="71" t="e">
        <f>(I31+(I31*'Portfolio Stats_RMS'!$C$7))/($F31*(1-'Portfolio Stats_RMS'!$C$6))</f>
        <v>#DIV/0!</v>
      </c>
      <c r="Q31" s="71" t="e">
        <f>(K31+(K31*'Portfolio Stats_RMS'!$C$7))/($F31*(1-'Portfolio Stats_RMS'!$C$6))</f>
        <v>#DIV/0!</v>
      </c>
      <c r="R31" s="71" t="e">
        <f>(M31+(M31*'Portfolio Stats_RMS'!$C$7))/($F31*(1-'Portfolio Stats_RMS'!$C$6))</f>
        <v>#DIV/0!</v>
      </c>
      <c r="S31" s="78" t="e">
        <f t="shared" si="0"/>
        <v>#DIV/0!</v>
      </c>
      <c r="T31" s="78" t="e">
        <f t="shared" si="1"/>
        <v>#DIV/0!</v>
      </c>
      <c r="U31" s="78" t="e">
        <f t="shared" si="2"/>
        <v>#DIV/0!</v>
      </c>
      <c r="V31" s="78" t="e">
        <f t="shared" si="3"/>
        <v>#DIV/0!</v>
      </c>
      <c r="W31" s="88" t="s">
        <v>63</v>
      </c>
    </row>
    <row r="32" spans="2:23" x14ac:dyDescent="0.25">
      <c r="B32" s="87"/>
      <c r="C32" s="29"/>
      <c r="D32" s="25"/>
      <c r="E32" s="25"/>
      <c r="F32" s="25"/>
      <c r="G32" s="25">
        <f>SUMIF('Risk Lv. Inforce'!$C$2:$C$10291,$B$6:$B$4904,'Risk Lv. Inforce'!$AD$2:$AD$12091)</f>
        <v>0</v>
      </c>
      <c r="H32" s="25">
        <f>SUMIF('Risk Lv. Inforce'!$C$2:$C$12091,$B$6:$B$4094,'Risk Lv. Inforce'!$AE$2:$AE$12901)</f>
        <v>0</v>
      </c>
      <c r="I32" s="25">
        <f>SUMIF('Risk Lv. Inforce'!$C$2:$C$12091,$B$6:$B$4094,'Risk Lv. Inforce'!$AF$2:$AF$12901)</f>
        <v>0</v>
      </c>
      <c r="J32" s="25">
        <f>SUMIF('Risk Lv. Inforce'!$C$2:$C$12091,$B$6:$B$4094,'Risk Lv. Inforce'!$AG$2:$AG$12901)</f>
        <v>0</v>
      </c>
      <c r="K32" s="25">
        <f>SUMIF('Risk Lv. Inforce'!$C$2:$C$12091,$B$6:$B$4094,'Risk Lv. Inforce'!$AH$2:$AH$12901)</f>
        <v>0</v>
      </c>
      <c r="L32" s="25">
        <f>SUMIF('Risk Lv. Inforce'!$C$2:$C$12091,$B$6:$B$4094,'Risk Lv. Inforce'!$AI$2:$AI$12901)</f>
        <v>0</v>
      </c>
      <c r="M32" s="25">
        <f>SUMIF('Risk Lv. Inforce'!$C$2:$C$12091,$B$6:$B$4094,'Risk Lv. Inforce'!$AJ$2:$AJ$12901)</f>
        <v>0</v>
      </c>
      <c r="N32" s="25">
        <f>SUMIF('Risk Lv. Inforce'!$C$2:$C$12091,$B$6:$B$4094,'Risk Lv. Inforce'!$AK$2:$AK$12901)</f>
        <v>0</v>
      </c>
      <c r="O32" s="71" t="e">
        <f>(G32+(G32*'Portfolio Stats_RMS'!$C$7))/($F32*(1-'Portfolio Stats_RMS'!$C$6))</f>
        <v>#DIV/0!</v>
      </c>
      <c r="P32" s="71" t="e">
        <f>(I32+(I32*'Portfolio Stats_RMS'!$C$7))/($F32*(1-'Portfolio Stats_RMS'!$C$6))</f>
        <v>#DIV/0!</v>
      </c>
      <c r="Q32" s="71" t="e">
        <f>(K32+(K32*'Portfolio Stats_RMS'!$C$7))/($F32*(1-'Portfolio Stats_RMS'!$C$6))</f>
        <v>#DIV/0!</v>
      </c>
      <c r="R32" s="71" t="e">
        <f>(M32+(M32*'Portfolio Stats_RMS'!$C$7))/($F32*(1-'Portfolio Stats_RMS'!$C$6))</f>
        <v>#DIV/0!</v>
      </c>
      <c r="S32" s="78" t="e">
        <f t="shared" si="0"/>
        <v>#DIV/0!</v>
      </c>
      <c r="T32" s="78" t="e">
        <f t="shared" si="1"/>
        <v>#DIV/0!</v>
      </c>
      <c r="U32" s="78" t="e">
        <f t="shared" si="2"/>
        <v>#DIV/0!</v>
      </c>
      <c r="V32" s="78" t="e">
        <f t="shared" si="3"/>
        <v>#DIV/0!</v>
      </c>
      <c r="W32" s="88" t="s">
        <v>63</v>
      </c>
    </row>
    <row r="33" spans="2:23" x14ac:dyDescent="0.25">
      <c r="B33" s="87"/>
      <c r="C33" s="29"/>
      <c r="D33" s="25"/>
      <c r="E33" s="25"/>
      <c r="F33" s="25"/>
      <c r="G33" s="25">
        <f>SUMIF('Risk Lv. Inforce'!$C$2:$C$10291,$B$6:$B$4904,'Risk Lv. Inforce'!$AD$2:$AD$12091)</f>
        <v>0</v>
      </c>
      <c r="H33" s="25">
        <f>SUMIF('Risk Lv. Inforce'!$C$2:$C$12091,$B$6:$B$4094,'Risk Lv. Inforce'!$AE$2:$AE$12901)</f>
        <v>0</v>
      </c>
      <c r="I33" s="25">
        <f>SUMIF('Risk Lv. Inforce'!$C$2:$C$12091,$B$6:$B$4094,'Risk Lv. Inforce'!$AF$2:$AF$12901)</f>
        <v>0</v>
      </c>
      <c r="J33" s="25">
        <f>SUMIF('Risk Lv. Inforce'!$C$2:$C$12091,$B$6:$B$4094,'Risk Lv. Inforce'!$AG$2:$AG$12901)</f>
        <v>0</v>
      </c>
      <c r="K33" s="25">
        <f>SUMIF('Risk Lv. Inforce'!$C$2:$C$12091,$B$6:$B$4094,'Risk Lv. Inforce'!$AH$2:$AH$12901)</f>
        <v>0</v>
      </c>
      <c r="L33" s="25">
        <f>SUMIF('Risk Lv. Inforce'!$C$2:$C$12091,$B$6:$B$4094,'Risk Lv. Inforce'!$AI$2:$AI$12901)</f>
        <v>0</v>
      </c>
      <c r="M33" s="25">
        <f>SUMIF('Risk Lv. Inforce'!$C$2:$C$12091,$B$6:$B$4094,'Risk Lv. Inforce'!$AJ$2:$AJ$12901)</f>
        <v>0</v>
      </c>
      <c r="N33" s="25">
        <f>SUMIF('Risk Lv. Inforce'!$C$2:$C$12091,$B$6:$B$4094,'Risk Lv. Inforce'!$AK$2:$AK$12901)</f>
        <v>0</v>
      </c>
      <c r="O33" s="71" t="e">
        <f>(G33+(G33*'Portfolio Stats_RMS'!$C$7))/($F33*(1-'Portfolio Stats_RMS'!$C$6))</f>
        <v>#DIV/0!</v>
      </c>
      <c r="P33" s="71" t="e">
        <f>(I33+(I33*'Portfolio Stats_RMS'!$C$7))/($F33*(1-'Portfolio Stats_RMS'!$C$6))</f>
        <v>#DIV/0!</v>
      </c>
      <c r="Q33" s="71" t="e">
        <f>(K33+(K33*'Portfolio Stats_RMS'!$C$7))/($F33*(1-'Portfolio Stats_RMS'!$C$6))</f>
        <v>#DIV/0!</v>
      </c>
      <c r="R33" s="71" t="e">
        <f>(M33+(M33*'Portfolio Stats_RMS'!$C$7))/($F33*(1-'Portfolio Stats_RMS'!$C$6))</f>
        <v>#DIV/0!</v>
      </c>
      <c r="S33" s="78" t="e">
        <f t="shared" si="0"/>
        <v>#DIV/0!</v>
      </c>
      <c r="T33" s="78" t="e">
        <f t="shared" si="1"/>
        <v>#DIV/0!</v>
      </c>
      <c r="U33" s="78" t="e">
        <f t="shared" si="2"/>
        <v>#DIV/0!</v>
      </c>
      <c r="V33" s="78" t="e">
        <f t="shared" si="3"/>
        <v>#DIV/0!</v>
      </c>
      <c r="W33" s="88" t="s">
        <v>63</v>
      </c>
    </row>
    <row r="34" spans="2:23" x14ac:dyDescent="0.25">
      <c r="B34" s="87"/>
      <c r="C34" s="29"/>
      <c r="D34" s="25"/>
      <c r="E34" s="25"/>
      <c r="F34" s="25"/>
      <c r="G34" s="25">
        <f>SUMIF('Risk Lv. Inforce'!$C$2:$C$10291,$B$6:$B$4904,'Risk Lv. Inforce'!$AD$2:$AD$12091)</f>
        <v>0</v>
      </c>
      <c r="H34" s="25">
        <f>SUMIF('Risk Lv. Inforce'!$C$2:$C$12091,$B$6:$B$4094,'Risk Lv. Inforce'!$AE$2:$AE$12901)</f>
        <v>0</v>
      </c>
      <c r="I34" s="25">
        <f>SUMIF('Risk Lv. Inforce'!$C$2:$C$12091,$B$6:$B$4094,'Risk Lv. Inforce'!$AF$2:$AF$12901)</f>
        <v>0</v>
      </c>
      <c r="J34" s="25">
        <f>SUMIF('Risk Lv. Inforce'!$C$2:$C$12091,$B$6:$B$4094,'Risk Lv. Inforce'!$AG$2:$AG$12901)</f>
        <v>0</v>
      </c>
      <c r="K34" s="25">
        <f>SUMIF('Risk Lv. Inforce'!$C$2:$C$12091,$B$6:$B$4094,'Risk Lv. Inforce'!$AH$2:$AH$12901)</f>
        <v>0</v>
      </c>
      <c r="L34" s="25">
        <f>SUMIF('Risk Lv. Inforce'!$C$2:$C$12091,$B$6:$B$4094,'Risk Lv. Inforce'!$AI$2:$AI$12901)</f>
        <v>0</v>
      </c>
      <c r="M34" s="25">
        <f>SUMIF('Risk Lv. Inforce'!$C$2:$C$12091,$B$6:$B$4094,'Risk Lv. Inforce'!$AJ$2:$AJ$12901)</f>
        <v>0</v>
      </c>
      <c r="N34" s="25">
        <f>SUMIF('Risk Lv. Inforce'!$C$2:$C$12091,$B$6:$B$4094,'Risk Lv. Inforce'!$AK$2:$AK$12901)</f>
        <v>0</v>
      </c>
      <c r="O34" s="71" t="e">
        <f>(G34+(G34*'Portfolio Stats_RMS'!$C$7))/($F34*(1-'Portfolio Stats_RMS'!$C$6))</f>
        <v>#DIV/0!</v>
      </c>
      <c r="P34" s="71" t="e">
        <f>(I34+(I34*'Portfolio Stats_RMS'!$C$7))/($F34*(1-'Portfolio Stats_RMS'!$C$6))</f>
        <v>#DIV/0!</v>
      </c>
      <c r="Q34" s="71" t="e">
        <f>(K34+(K34*'Portfolio Stats_RMS'!$C$7))/($F34*(1-'Portfolio Stats_RMS'!$C$6))</f>
        <v>#DIV/0!</v>
      </c>
      <c r="R34" s="71" t="e">
        <f>(M34+(M34*'Portfolio Stats_RMS'!$C$7))/($F34*(1-'Portfolio Stats_RMS'!$C$6))</f>
        <v>#DIV/0!</v>
      </c>
      <c r="S34" s="78" t="e">
        <f t="shared" si="0"/>
        <v>#DIV/0!</v>
      </c>
      <c r="T34" s="78" t="e">
        <f t="shared" si="1"/>
        <v>#DIV/0!</v>
      </c>
      <c r="U34" s="78" t="e">
        <f t="shared" si="2"/>
        <v>#DIV/0!</v>
      </c>
      <c r="V34" s="78" t="e">
        <f t="shared" si="3"/>
        <v>#DIV/0!</v>
      </c>
      <c r="W34" s="88" t="s">
        <v>63</v>
      </c>
    </row>
    <row r="35" spans="2:23" x14ac:dyDescent="0.25">
      <c r="B35" s="87"/>
      <c r="C35" s="29"/>
      <c r="D35" s="25"/>
      <c r="E35" s="25"/>
      <c r="F35" s="25"/>
      <c r="G35" s="25">
        <f>SUMIF('Risk Lv. Inforce'!$C$2:$C$10291,$B$6:$B$4904,'Risk Lv. Inforce'!$AD$2:$AD$12091)</f>
        <v>0</v>
      </c>
      <c r="H35" s="25">
        <f>SUMIF('Risk Lv. Inforce'!$C$2:$C$12091,$B$6:$B$4094,'Risk Lv. Inforce'!$AE$2:$AE$12901)</f>
        <v>0</v>
      </c>
      <c r="I35" s="25">
        <f>SUMIF('Risk Lv. Inforce'!$C$2:$C$12091,$B$6:$B$4094,'Risk Lv. Inforce'!$AF$2:$AF$12901)</f>
        <v>0</v>
      </c>
      <c r="J35" s="25">
        <f>SUMIF('Risk Lv. Inforce'!$C$2:$C$12091,$B$6:$B$4094,'Risk Lv. Inforce'!$AG$2:$AG$12901)</f>
        <v>0</v>
      </c>
      <c r="K35" s="25">
        <f>SUMIF('Risk Lv. Inforce'!$C$2:$C$12091,$B$6:$B$4094,'Risk Lv. Inforce'!$AH$2:$AH$12901)</f>
        <v>0</v>
      </c>
      <c r="L35" s="25">
        <f>SUMIF('Risk Lv. Inforce'!$C$2:$C$12091,$B$6:$B$4094,'Risk Lv. Inforce'!$AI$2:$AI$12901)</f>
        <v>0</v>
      </c>
      <c r="M35" s="25">
        <f>SUMIF('Risk Lv. Inforce'!$C$2:$C$12091,$B$6:$B$4094,'Risk Lv. Inforce'!$AJ$2:$AJ$12901)</f>
        <v>0</v>
      </c>
      <c r="N35" s="25">
        <f>SUMIF('Risk Lv. Inforce'!$C$2:$C$12091,$B$6:$B$4094,'Risk Lv. Inforce'!$AK$2:$AK$12901)</f>
        <v>0</v>
      </c>
      <c r="O35" s="71" t="e">
        <f>(G35+(G35*'Portfolio Stats_RMS'!$C$7))/($F35*(1-'Portfolio Stats_RMS'!$C$6))</f>
        <v>#DIV/0!</v>
      </c>
      <c r="P35" s="71" t="e">
        <f>(I35+(I35*'Portfolio Stats_RMS'!$C$7))/($F35*(1-'Portfolio Stats_RMS'!$C$6))</f>
        <v>#DIV/0!</v>
      </c>
      <c r="Q35" s="71" t="e">
        <f>(K35+(K35*'Portfolio Stats_RMS'!$C$7))/($F35*(1-'Portfolio Stats_RMS'!$C$6))</f>
        <v>#DIV/0!</v>
      </c>
      <c r="R35" s="71" t="e">
        <f>(M35+(M35*'Portfolio Stats_RMS'!$C$7))/($F35*(1-'Portfolio Stats_RMS'!$C$6))</f>
        <v>#DIV/0!</v>
      </c>
      <c r="S35" s="78" t="e">
        <f t="shared" si="0"/>
        <v>#DIV/0!</v>
      </c>
      <c r="T35" s="78" t="e">
        <f t="shared" si="1"/>
        <v>#DIV/0!</v>
      </c>
      <c r="U35" s="78" t="e">
        <f t="shared" si="2"/>
        <v>#DIV/0!</v>
      </c>
      <c r="V35" s="78" t="e">
        <f t="shared" si="3"/>
        <v>#DIV/0!</v>
      </c>
      <c r="W35" s="88" t="s">
        <v>63</v>
      </c>
    </row>
    <row r="36" spans="2:23" x14ac:dyDescent="0.25">
      <c r="B36" s="87"/>
      <c r="C36" s="29"/>
      <c r="D36" s="25"/>
      <c r="E36" s="25"/>
      <c r="F36" s="25"/>
      <c r="G36" s="25">
        <f>SUMIF('Risk Lv. Inforce'!$C$2:$C$10291,$B$6:$B$4904,'Risk Lv. Inforce'!$AD$2:$AD$12091)</f>
        <v>0</v>
      </c>
      <c r="H36" s="25">
        <f>SUMIF('Risk Lv. Inforce'!$C$2:$C$12091,$B$6:$B$4094,'Risk Lv. Inforce'!$AE$2:$AE$12901)</f>
        <v>0</v>
      </c>
      <c r="I36" s="25">
        <f>SUMIF('Risk Lv. Inforce'!$C$2:$C$12091,$B$6:$B$4094,'Risk Lv. Inforce'!$AF$2:$AF$12901)</f>
        <v>0</v>
      </c>
      <c r="J36" s="25">
        <f>SUMIF('Risk Lv. Inforce'!$C$2:$C$12091,$B$6:$B$4094,'Risk Lv. Inforce'!$AG$2:$AG$12901)</f>
        <v>0</v>
      </c>
      <c r="K36" s="25">
        <f>SUMIF('Risk Lv. Inforce'!$C$2:$C$12091,$B$6:$B$4094,'Risk Lv. Inforce'!$AH$2:$AH$12901)</f>
        <v>0</v>
      </c>
      <c r="L36" s="25">
        <f>SUMIF('Risk Lv. Inforce'!$C$2:$C$12091,$B$6:$B$4094,'Risk Lv. Inforce'!$AI$2:$AI$12901)</f>
        <v>0</v>
      </c>
      <c r="M36" s="25">
        <f>SUMIF('Risk Lv. Inforce'!$C$2:$C$12091,$B$6:$B$4094,'Risk Lv. Inforce'!$AJ$2:$AJ$12901)</f>
        <v>0</v>
      </c>
      <c r="N36" s="25">
        <f>SUMIF('Risk Lv. Inforce'!$C$2:$C$12091,$B$6:$B$4094,'Risk Lv. Inforce'!$AK$2:$AK$12901)</f>
        <v>0</v>
      </c>
      <c r="O36" s="71" t="e">
        <f>(G36+(G36*'Portfolio Stats_RMS'!$C$7))/($F36*(1-'Portfolio Stats_RMS'!$C$6))</f>
        <v>#DIV/0!</v>
      </c>
      <c r="P36" s="71" t="e">
        <f>(I36+(I36*'Portfolio Stats_RMS'!$C$7))/($F36*(1-'Portfolio Stats_RMS'!$C$6))</f>
        <v>#DIV/0!</v>
      </c>
      <c r="Q36" s="71" t="e">
        <f>(K36+(K36*'Portfolio Stats_RMS'!$C$7))/($F36*(1-'Portfolio Stats_RMS'!$C$6))</f>
        <v>#DIV/0!</v>
      </c>
      <c r="R36" s="71" t="e">
        <f>(M36+(M36*'Portfolio Stats_RMS'!$C$7))/($F36*(1-'Portfolio Stats_RMS'!$C$6))</f>
        <v>#DIV/0!</v>
      </c>
      <c r="S36" s="78" t="e">
        <f t="shared" si="0"/>
        <v>#DIV/0!</v>
      </c>
      <c r="T36" s="78" t="e">
        <f t="shared" si="1"/>
        <v>#DIV/0!</v>
      </c>
      <c r="U36" s="78" t="e">
        <f t="shared" si="2"/>
        <v>#DIV/0!</v>
      </c>
      <c r="V36" s="78" t="e">
        <f t="shared" si="3"/>
        <v>#DIV/0!</v>
      </c>
      <c r="W36" s="88" t="s">
        <v>63</v>
      </c>
    </row>
    <row r="37" spans="2:23" x14ac:dyDescent="0.25">
      <c r="B37" s="87"/>
      <c r="C37" s="29"/>
      <c r="D37" s="25"/>
      <c r="E37" s="25"/>
      <c r="F37" s="25"/>
      <c r="G37" s="25">
        <f>SUMIF('Risk Lv. Inforce'!$C$2:$C$10291,$B$6:$B$4904,'Risk Lv. Inforce'!$AD$2:$AD$12091)</f>
        <v>0</v>
      </c>
      <c r="H37" s="25">
        <f>SUMIF('Risk Lv. Inforce'!$C$2:$C$12091,$B$6:$B$4094,'Risk Lv. Inforce'!$AE$2:$AE$12901)</f>
        <v>0</v>
      </c>
      <c r="I37" s="25">
        <f>SUMIF('Risk Lv. Inforce'!$C$2:$C$12091,$B$6:$B$4094,'Risk Lv. Inforce'!$AF$2:$AF$12901)</f>
        <v>0</v>
      </c>
      <c r="J37" s="25">
        <f>SUMIF('Risk Lv. Inforce'!$C$2:$C$12091,$B$6:$B$4094,'Risk Lv. Inforce'!$AG$2:$AG$12901)</f>
        <v>0</v>
      </c>
      <c r="K37" s="25">
        <f>SUMIF('Risk Lv. Inforce'!$C$2:$C$12091,$B$6:$B$4094,'Risk Lv. Inforce'!$AH$2:$AH$12901)</f>
        <v>0</v>
      </c>
      <c r="L37" s="25">
        <f>SUMIF('Risk Lv. Inforce'!$C$2:$C$12091,$B$6:$B$4094,'Risk Lv. Inforce'!$AI$2:$AI$12901)</f>
        <v>0</v>
      </c>
      <c r="M37" s="25">
        <f>SUMIF('Risk Lv. Inforce'!$C$2:$C$12091,$B$6:$B$4094,'Risk Lv. Inforce'!$AJ$2:$AJ$12901)</f>
        <v>0</v>
      </c>
      <c r="N37" s="25">
        <f>SUMIF('Risk Lv. Inforce'!$C$2:$C$12091,$B$6:$B$4094,'Risk Lv. Inforce'!$AK$2:$AK$12901)</f>
        <v>0</v>
      </c>
      <c r="O37" s="71" t="e">
        <f>(G37+(G37*'Portfolio Stats_RMS'!$C$7))/($F37*(1-'Portfolio Stats_RMS'!$C$6))</f>
        <v>#DIV/0!</v>
      </c>
      <c r="P37" s="71" t="e">
        <f>(I37+(I37*'Portfolio Stats_RMS'!$C$7))/($F37*(1-'Portfolio Stats_RMS'!$C$6))</f>
        <v>#DIV/0!</v>
      </c>
      <c r="Q37" s="71" t="e">
        <f>(K37+(K37*'Portfolio Stats_RMS'!$C$7))/($F37*(1-'Portfolio Stats_RMS'!$C$6))</f>
        <v>#DIV/0!</v>
      </c>
      <c r="R37" s="71" t="e">
        <f>(M37+(M37*'Portfolio Stats_RMS'!$C$7))/($F37*(1-'Portfolio Stats_RMS'!$C$6))</f>
        <v>#DIV/0!</v>
      </c>
      <c r="S37" s="78" t="e">
        <f t="shared" si="0"/>
        <v>#DIV/0!</v>
      </c>
      <c r="T37" s="78" t="e">
        <f t="shared" si="1"/>
        <v>#DIV/0!</v>
      </c>
      <c r="U37" s="78" t="e">
        <f t="shared" si="2"/>
        <v>#DIV/0!</v>
      </c>
      <c r="V37" s="78" t="e">
        <f t="shared" si="3"/>
        <v>#DIV/0!</v>
      </c>
      <c r="W37" s="88" t="s">
        <v>63</v>
      </c>
    </row>
    <row r="38" spans="2:23" x14ac:dyDescent="0.25">
      <c r="B38" s="87"/>
      <c r="C38" s="29"/>
      <c r="D38" s="25"/>
      <c r="E38" s="25"/>
      <c r="F38" s="25"/>
      <c r="G38" s="25">
        <f>SUMIF('Risk Lv. Inforce'!$C$2:$C$10291,$B$6:$B$4904,'Risk Lv. Inforce'!$AD$2:$AD$12091)</f>
        <v>0</v>
      </c>
      <c r="H38" s="25">
        <f>SUMIF('Risk Lv. Inforce'!$C$2:$C$12091,$B$6:$B$4094,'Risk Lv. Inforce'!$AE$2:$AE$12901)</f>
        <v>0</v>
      </c>
      <c r="I38" s="25">
        <f>SUMIF('Risk Lv. Inforce'!$C$2:$C$12091,$B$6:$B$4094,'Risk Lv. Inforce'!$AF$2:$AF$12901)</f>
        <v>0</v>
      </c>
      <c r="J38" s="25">
        <f>SUMIF('Risk Lv. Inforce'!$C$2:$C$12091,$B$6:$B$4094,'Risk Lv. Inforce'!$AG$2:$AG$12901)</f>
        <v>0</v>
      </c>
      <c r="K38" s="25">
        <f>SUMIF('Risk Lv. Inforce'!$C$2:$C$12091,$B$6:$B$4094,'Risk Lv. Inforce'!$AH$2:$AH$12901)</f>
        <v>0</v>
      </c>
      <c r="L38" s="25">
        <f>SUMIF('Risk Lv. Inforce'!$C$2:$C$12091,$B$6:$B$4094,'Risk Lv. Inforce'!$AI$2:$AI$12901)</f>
        <v>0</v>
      </c>
      <c r="M38" s="25">
        <f>SUMIF('Risk Lv. Inforce'!$C$2:$C$12091,$B$6:$B$4094,'Risk Lv. Inforce'!$AJ$2:$AJ$12901)</f>
        <v>0</v>
      </c>
      <c r="N38" s="25">
        <f>SUMIF('Risk Lv. Inforce'!$C$2:$C$12091,$B$6:$B$4094,'Risk Lv. Inforce'!$AK$2:$AK$12901)</f>
        <v>0</v>
      </c>
      <c r="O38" s="71" t="e">
        <f>(G38+(G38*'Portfolio Stats_RMS'!$C$7))/($F38*(1-'Portfolio Stats_RMS'!$C$6))</f>
        <v>#DIV/0!</v>
      </c>
      <c r="P38" s="71" t="e">
        <f>(I38+(I38*'Portfolio Stats_RMS'!$C$7))/($F38*(1-'Portfolio Stats_RMS'!$C$6))</f>
        <v>#DIV/0!</v>
      </c>
      <c r="Q38" s="71" t="e">
        <f>(K38+(K38*'Portfolio Stats_RMS'!$C$7))/($F38*(1-'Portfolio Stats_RMS'!$C$6))</f>
        <v>#DIV/0!</v>
      </c>
      <c r="R38" s="71" t="e">
        <f>(M38+(M38*'Portfolio Stats_RMS'!$C$7))/($F38*(1-'Portfolio Stats_RMS'!$C$6))</f>
        <v>#DIV/0!</v>
      </c>
      <c r="S38" s="78" t="e">
        <f t="shared" si="0"/>
        <v>#DIV/0!</v>
      </c>
      <c r="T38" s="78" t="e">
        <f t="shared" si="1"/>
        <v>#DIV/0!</v>
      </c>
      <c r="U38" s="78" t="e">
        <f t="shared" si="2"/>
        <v>#DIV/0!</v>
      </c>
      <c r="V38" s="78" t="e">
        <f t="shared" si="3"/>
        <v>#DIV/0!</v>
      </c>
      <c r="W38" s="88" t="s">
        <v>63</v>
      </c>
    </row>
    <row r="39" spans="2:23" x14ac:dyDescent="0.25">
      <c r="B39" s="87"/>
      <c r="C39" s="29"/>
      <c r="D39" s="25"/>
      <c r="E39" s="25"/>
      <c r="F39" s="25"/>
      <c r="G39" s="25">
        <f>SUMIF('Risk Lv. Inforce'!$C$2:$C$10291,$B$6:$B$4904,'Risk Lv. Inforce'!$AD$2:$AD$12091)</f>
        <v>0</v>
      </c>
      <c r="H39" s="25">
        <f>SUMIF('Risk Lv. Inforce'!$C$2:$C$12091,$B$6:$B$4094,'Risk Lv. Inforce'!$AE$2:$AE$12901)</f>
        <v>0</v>
      </c>
      <c r="I39" s="25">
        <f>SUMIF('Risk Lv. Inforce'!$C$2:$C$12091,$B$6:$B$4094,'Risk Lv. Inforce'!$AF$2:$AF$12901)</f>
        <v>0</v>
      </c>
      <c r="J39" s="25">
        <f>SUMIF('Risk Lv. Inforce'!$C$2:$C$12091,$B$6:$B$4094,'Risk Lv. Inforce'!$AG$2:$AG$12901)</f>
        <v>0</v>
      </c>
      <c r="K39" s="25">
        <f>SUMIF('Risk Lv. Inforce'!$C$2:$C$12091,$B$6:$B$4094,'Risk Lv. Inforce'!$AH$2:$AH$12901)</f>
        <v>0</v>
      </c>
      <c r="L39" s="25">
        <f>SUMIF('Risk Lv. Inforce'!$C$2:$C$12091,$B$6:$B$4094,'Risk Lv. Inforce'!$AI$2:$AI$12901)</f>
        <v>0</v>
      </c>
      <c r="M39" s="25">
        <f>SUMIF('Risk Lv. Inforce'!$C$2:$C$12091,$B$6:$B$4094,'Risk Lv. Inforce'!$AJ$2:$AJ$12901)</f>
        <v>0</v>
      </c>
      <c r="N39" s="25">
        <f>SUMIF('Risk Lv. Inforce'!$C$2:$C$12091,$B$6:$B$4094,'Risk Lv. Inforce'!$AK$2:$AK$12901)</f>
        <v>0</v>
      </c>
      <c r="O39" s="71" t="e">
        <f>(G39+(G39*'Portfolio Stats_RMS'!$C$7))/($F39*(1-'Portfolio Stats_RMS'!$C$6))</f>
        <v>#DIV/0!</v>
      </c>
      <c r="P39" s="71" t="e">
        <f>(I39+(I39*'Portfolio Stats_RMS'!$C$7))/($F39*(1-'Portfolio Stats_RMS'!$C$6))</f>
        <v>#DIV/0!</v>
      </c>
      <c r="Q39" s="71" t="e">
        <f>(K39+(K39*'Portfolio Stats_RMS'!$C$7))/($F39*(1-'Portfolio Stats_RMS'!$C$6))</f>
        <v>#DIV/0!</v>
      </c>
      <c r="R39" s="71" t="e">
        <f>(M39+(M39*'Portfolio Stats_RMS'!$C$7))/($F39*(1-'Portfolio Stats_RMS'!$C$6))</f>
        <v>#DIV/0!</v>
      </c>
      <c r="S39" s="78" t="e">
        <f t="shared" si="0"/>
        <v>#DIV/0!</v>
      </c>
      <c r="T39" s="78" t="e">
        <f t="shared" si="1"/>
        <v>#DIV/0!</v>
      </c>
      <c r="U39" s="78" t="e">
        <f t="shared" si="2"/>
        <v>#DIV/0!</v>
      </c>
      <c r="V39" s="78" t="e">
        <f t="shared" si="3"/>
        <v>#DIV/0!</v>
      </c>
      <c r="W39" s="88" t="s">
        <v>63</v>
      </c>
    </row>
    <row r="40" spans="2:23" x14ac:dyDescent="0.25">
      <c r="B40" s="87"/>
      <c r="C40" s="29"/>
      <c r="D40" s="25"/>
      <c r="E40" s="25"/>
      <c r="F40" s="25"/>
      <c r="G40" s="25">
        <f>SUMIF('Risk Lv. Inforce'!$C$2:$C$10291,$B$6:$B$4904,'Risk Lv. Inforce'!$AD$2:$AD$12091)</f>
        <v>0</v>
      </c>
      <c r="H40" s="25">
        <f>SUMIF('Risk Lv. Inforce'!$C$2:$C$12091,$B$6:$B$4094,'Risk Lv. Inforce'!$AE$2:$AE$12901)</f>
        <v>0</v>
      </c>
      <c r="I40" s="25">
        <f>SUMIF('Risk Lv. Inforce'!$C$2:$C$12091,$B$6:$B$4094,'Risk Lv. Inforce'!$AF$2:$AF$12901)</f>
        <v>0</v>
      </c>
      <c r="J40" s="25">
        <f>SUMIF('Risk Lv. Inforce'!$C$2:$C$12091,$B$6:$B$4094,'Risk Lv. Inforce'!$AG$2:$AG$12901)</f>
        <v>0</v>
      </c>
      <c r="K40" s="25">
        <f>SUMIF('Risk Lv. Inforce'!$C$2:$C$12091,$B$6:$B$4094,'Risk Lv. Inforce'!$AH$2:$AH$12901)</f>
        <v>0</v>
      </c>
      <c r="L40" s="25">
        <f>SUMIF('Risk Lv. Inforce'!$C$2:$C$12091,$B$6:$B$4094,'Risk Lv. Inforce'!$AI$2:$AI$12901)</f>
        <v>0</v>
      </c>
      <c r="M40" s="25">
        <f>SUMIF('Risk Lv. Inforce'!$C$2:$C$12091,$B$6:$B$4094,'Risk Lv. Inforce'!$AJ$2:$AJ$12901)</f>
        <v>0</v>
      </c>
      <c r="N40" s="25">
        <f>SUMIF('Risk Lv. Inforce'!$C$2:$C$12091,$B$6:$B$4094,'Risk Lv. Inforce'!$AK$2:$AK$12901)</f>
        <v>0</v>
      </c>
      <c r="O40" s="71" t="e">
        <f>(G40+(G40*'Portfolio Stats_RMS'!$C$7))/($F40*(1-'Portfolio Stats_RMS'!$C$6))</f>
        <v>#DIV/0!</v>
      </c>
      <c r="P40" s="71" t="e">
        <f>(I40+(I40*'Portfolio Stats_RMS'!$C$7))/($F40*(1-'Portfolio Stats_RMS'!$C$6))</f>
        <v>#DIV/0!</v>
      </c>
      <c r="Q40" s="71" t="e">
        <f>(K40+(K40*'Portfolio Stats_RMS'!$C$7))/($F40*(1-'Portfolio Stats_RMS'!$C$6))</f>
        <v>#DIV/0!</v>
      </c>
      <c r="R40" s="71" t="e">
        <f>(M40+(M40*'Portfolio Stats_RMS'!$C$7))/($F40*(1-'Portfolio Stats_RMS'!$C$6))</f>
        <v>#DIV/0!</v>
      </c>
      <c r="S40" s="78" t="e">
        <f t="shared" si="0"/>
        <v>#DIV/0!</v>
      </c>
      <c r="T40" s="78" t="e">
        <f t="shared" si="1"/>
        <v>#DIV/0!</v>
      </c>
      <c r="U40" s="78" t="e">
        <f t="shared" si="2"/>
        <v>#DIV/0!</v>
      </c>
      <c r="V40" s="78" t="e">
        <f t="shared" si="3"/>
        <v>#DIV/0!</v>
      </c>
      <c r="W40" s="88" t="s">
        <v>63</v>
      </c>
    </row>
    <row r="41" spans="2:23" x14ac:dyDescent="0.25">
      <c r="B41" s="87"/>
      <c r="C41" s="29"/>
      <c r="D41" s="25"/>
      <c r="E41" s="25"/>
      <c r="F41" s="25"/>
      <c r="G41" s="25">
        <f>SUMIF('Risk Lv. Inforce'!$C$2:$C$10291,$B$6:$B$4904,'Risk Lv. Inforce'!$AD$2:$AD$12091)</f>
        <v>0</v>
      </c>
      <c r="H41" s="25">
        <f>SUMIF('Risk Lv. Inforce'!$C$2:$C$12091,$B$6:$B$4094,'Risk Lv. Inforce'!$AE$2:$AE$12901)</f>
        <v>0</v>
      </c>
      <c r="I41" s="25">
        <f>SUMIF('Risk Lv. Inforce'!$C$2:$C$12091,$B$6:$B$4094,'Risk Lv. Inforce'!$AF$2:$AF$12901)</f>
        <v>0</v>
      </c>
      <c r="J41" s="25">
        <f>SUMIF('Risk Lv. Inforce'!$C$2:$C$12091,$B$6:$B$4094,'Risk Lv. Inforce'!$AG$2:$AG$12901)</f>
        <v>0</v>
      </c>
      <c r="K41" s="25">
        <f>SUMIF('Risk Lv. Inforce'!$C$2:$C$12091,$B$6:$B$4094,'Risk Lv. Inforce'!$AH$2:$AH$12901)</f>
        <v>0</v>
      </c>
      <c r="L41" s="25">
        <f>SUMIF('Risk Lv. Inforce'!$C$2:$C$12091,$B$6:$B$4094,'Risk Lv. Inforce'!$AI$2:$AI$12901)</f>
        <v>0</v>
      </c>
      <c r="M41" s="25">
        <f>SUMIF('Risk Lv. Inforce'!$C$2:$C$12091,$B$6:$B$4094,'Risk Lv. Inforce'!$AJ$2:$AJ$12901)</f>
        <v>0</v>
      </c>
      <c r="N41" s="25">
        <f>SUMIF('Risk Lv. Inforce'!$C$2:$C$12091,$B$6:$B$4094,'Risk Lv. Inforce'!$AK$2:$AK$12901)</f>
        <v>0</v>
      </c>
      <c r="O41" s="71" t="e">
        <f>(G41+(G41*'Portfolio Stats_RMS'!$C$7))/($F41*(1-'Portfolio Stats_RMS'!$C$6))</f>
        <v>#DIV/0!</v>
      </c>
      <c r="P41" s="71" t="e">
        <f>(I41+(I41*'Portfolio Stats_RMS'!$C$7))/($F41*(1-'Portfolio Stats_RMS'!$C$6))</f>
        <v>#DIV/0!</v>
      </c>
      <c r="Q41" s="71" t="e">
        <f>(K41+(K41*'Portfolio Stats_RMS'!$C$7))/($F41*(1-'Portfolio Stats_RMS'!$C$6))</f>
        <v>#DIV/0!</v>
      </c>
      <c r="R41" s="71" t="e">
        <f>(M41+(M41*'Portfolio Stats_RMS'!$C$7))/($F41*(1-'Portfolio Stats_RMS'!$C$6))</f>
        <v>#DIV/0!</v>
      </c>
      <c r="S41" s="78" t="e">
        <f t="shared" si="0"/>
        <v>#DIV/0!</v>
      </c>
      <c r="T41" s="78" t="e">
        <f t="shared" si="1"/>
        <v>#DIV/0!</v>
      </c>
      <c r="U41" s="78" t="e">
        <f t="shared" si="2"/>
        <v>#DIV/0!</v>
      </c>
      <c r="V41" s="78" t="e">
        <f t="shared" si="3"/>
        <v>#DIV/0!</v>
      </c>
      <c r="W41" s="88" t="s">
        <v>63</v>
      </c>
    </row>
    <row r="42" spans="2:23" x14ac:dyDescent="0.25">
      <c r="B42" s="87"/>
      <c r="C42" s="29"/>
      <c r="D42" s="25"/>
      <c r="E42" s="25"/>
      <c r="F42" s="25"/>
      <c r="G42" s="25">
        <f>SUMIF('Risk Lv. Inforce'!$C$2:$C$10291,$B$6:$B$4904,'Risk Lv. Inforce'!$AD$2:$AD$12091)</f>
        <v>0</v>
      </c>
      <c r="H42" s="25">
        <f>SUMIF('Risk Lv. Inforce'!$C$2:$C$12091,$B$6:$B$4094,'Risk Lv. Inforce'!$AE$2:$AE$12901)</f>
        <v>0</v>
      </c>
      <c r="I42" s="25">
        <f>SUMIF('Risk Lv. Inforce'!$C$2:$C$12091,$B$6:$B$4094,'Risk Lv. Inforce'!$AF$2:$AF$12901)</f>
        <v>0</v>
      </c>
      <c r="J42" s="25">
        <f>SUMIF('Risk Lv. Inforce'!$C$2:$C$12091,$B$6:$B$4094,'Risk Lv. Inforce'!$AG$2:$AG$12901)</f>
        <v>0</v>
      </c>
      <c r="K42" s="25">
        <f>SUMIF('Risk Lv. Inforce'!$C$2:$C$12091,$B$6:$B$4094,'Risk Lv. Inforce'!$AH$2:$AH$12901)</f>
        <v>0</v>
      </c>
      <c r="L42" s="25">
        <f>SUMIF('Risk Lv. Inforce'!$C$2:$C$12091,$B$6:$B$4094,'Risk Lv. Inforce'!$AI$2:$AI$12901)</f>
        <v>0</v>
      </c>
      <c r="M42" s="25">
        <f>SUMIF('Risk Lv. Inforce'!$C$2:$C$12091,$B$6:$B$4094,'Risk Lv. Inforce'!$AJ$2:$AJ$12901)</f>
        <v>0</v>
      </c>
      <c r="N42" s="25">
        <f>SUMIF('Risk Lv. Inforce'!$C$2:$C$12091,$B$6:$B$4094,'Risk Lv. Inforce'!$AK$2:$AK$12901)</f>
        <v>0</v>
      </c>
      <c r="O42" s="71" t="e">
        <f>(G42+(G42*'Portfolio Stats_RMS'!$C$7))/($F42*(1-'Portfolio Stats_RMS'!$C$6))</f>
        <v>#DIV/0!</v>
      </c>
      <c r="P42" s="71" t="e">
        <f>(I42+(I42*'Portfolio Stats_RMS'!$C$7))/($F42*(1-'Portfolio Stats_RMS'!$C$6))</f>
        <v>#DIV/0!</v>
      </c>
      <c r="Q42" s="71" t="e">
        <f>(K42+(K42*'Portfolio Stats_RMS'!$C$7))/($F42*(1-'Portfolio Stats_RMS'!$C$6))</f>
        <v>#DIV/0!</v>
      </c>
      <c r="R42" s="71" t="e">
        <f>(M42+(M42*'Portfolio Stats_RMS'!$C$7))/($F42*(1-'Portfolio Stats_RMS'!$C$6))</f>
        <v>#DIV/0!</v>
      </c>
      <c r="S42" s="78" t="e">
        <f t="shared" si="0"/>
        <v>#DIV/0!</v>
      </c>
      <c r="T42" s="78" t="e">
        <f t="shared" si="1"/>
        <v>#DIV/0!</v>
      </c>
      <c r="U42" s="78" t="e">
        <f t="shared" si="2"/>
        <v>#DIV/0!</v>
      </c>
      <c r="V42" s="78" t="e">
        <f t="shared" si="3"/>
        <v>#DIV/0!</v>
      </c>
      <c r="W42" s="88" t="s">
        <v>63</v>
      </c>
    </row>
    <row r="43" spans="2:23" x14ac:dyDescent="0.25">
      <c r="B43" s="87"/>
      <c r="C43" s="29"/>
      <c r="D43" s="25"/>
      <c r="E43" s="25"/>
      <c r="F43" s="25"/>
      <c r="G43" s="25">
        <f>SUMIF('Risk Lv. Inforce'!$C$2:$C$10291,$B$6:$B$4904,'Risk Lv. Inforce'!$AD$2:$AD$12091)</f>
        <v>0</v>
      </c>
      <c r="H43" s="25">
        <f>SUMIF('Risk Lv. Inforce'!$C$2:$C$12091,$B$6:$B$4094,'Risk Lv. Inforce'!$AE$2:$AE$12901)</f>
        <v>0</v>
      </c>
      <c r="I43" s="25">
        <f>SUMIF('Risk Lv. Inforce'!$C$2:$C$12091,$B$6:$B$4094,'Risk Lv. Inforce'!$AF$2:$AF$12901)</f>
        <v>0</v>
      </c>
      <c r="J43" s="25">
        <f>SUMIF('Risk Lv. Inforce'!$C$2:$C$12091,$B$6:$B$4094,'Risk Lv. Inforce'!$AG$2:$AG$12901)</f>
        <v>0</v>
      </c>
      <c r="K43" s="25">
        <f>SUMIF('Risk Lv. Inforce'!$C$2:$C$12091,$B$6:$B$4094,'Risk Lv. Inforce'!$AH$2:$AH$12901)</f>
        <v>0</v>
      </c>
      <c r="L43" s="25">
        <f>SUMIF('Risk Lv. Inforce'!$C$2:$C$12091,$B$6:$B$4094,'Risk Lv. Inforce'!$AI$2:$AI$12901)</f>
        <v>0</v>
      </c>
      <c r="M43" s="25">
        <f>SUMIF('Risk Lv. Inforce'!$C$2:$C$12091,$B$6:$B$4094,'Risk Lv. Inforce'!$AJ$2:$AJ$12901)</f>
        <v>0</v>
      </c>
      <c r="N43" s="25">
        <f>SUMIF('Risk Lv. Inforce'!$C$2:$C$12091,$B$6:$B$4094,'Risk Lv. Inforce'!$AK$2:$AK$12901)</f>
        <v>0</v>
      </c>
      <c r="O43" s="71" t="e">
        <f>(G43+(G43*'Portfolio Stats_RMS'!$C$7))/($F43*(1-'Portfolio Stats_RMS'!$C$6))</f>
        <v>#DIV/0!</v>
      </c>
      <c r="P43" s="71" t="e">
        <f>(I43+(I43*'Portfolio Stats_RMS'!$C$7))/($F43*(1-'Portfolio Stats_RMS'!$C$6))</f>
        <v>#DIV/0!</v>
      </c>
      <c r="Q43" s="71" t="e">
        <f>(K43+(K43*'Portfolio Stats_RMS'!$C$7))/($F43*(1-'Portfolio Stats_RMS'!$C$6))</f>
        <v>#DIV/0!</v>
      </c>
      <c r="R43" s="71" t="e">
        <f>(M43+(M43*'Portfolio Stats_RMS'!$C$7))/($F43*(1-'Portfolio Stats_RMS'!$C$6))</f>
        <v>#DIV/0!</v>
      </c>
      <c r="S43" s="78" t="e">
        <f t="shared" si="0"/>
        <v>#DIV/0!</v>
      </c>
      <c r="T43" s="78" t="e">
        <f t="shared" si="1"/>
        <v>#DIV/0!</v>
      </c>
      <c r="U43" s="78" t="e">
        <f t="shared" si="2"/>
        <v>#DIV/0!</v>
      </c>
      <c r="V43" s="78" t="e">
        <f t="shared" si="3"/>
        <v>#DIV/0!</v>
      </c>
      <c r="W43" s="88" t="s">
        <v>63</v>
      </c>
    </row>
    <row r="44" spans="2:23" x14ac:dyDescent="0.25">
      <c r="B44" s="87"/>
      <c r="C44" s="29"/>
      <c r="D44" s="25"/>
      <c r="E44" s="25"/>
      <c r="F44" s="25"/>
      <c r="G44" s="25">
        <f>SUMIF('Risk Lv. Inforce'!$C$2:$C$10291,$B$6:$B$4904,'Risk Lv. Inforce'!$AD$2:$AD$12091)</f>
        <v>0</v>
      </c>
      <c r="H44" s="25">
        <f>SUMIF('Risk Lv. Inforce'!$C$2:$C$12091,$B$6:$B$4094,'Risk Lv. Inforce'!$AE$2:$AE$12901)</f>
        <v>0</v>
      </c>
      <c r="I44" s="25">
        <f>SUMIF('Risk Lv. Inforce'!$C$2:$C$12091,$B$6:$B$4094,'Risk Lv. Inforce'!$AF$2:$AF$12901)</f>
        <v>0</v>
      </c>
      <c r="J44" s="25">
        <f>SUMIF('Risk Lv. Inforce'!$C$2:$C$12091,$B$6:$B$4094,'Risk Lv. Inforce'!$AG$2:$AG$12901)</f>
        <v>0</v>
      </c>
      <c r="K44" s="25">
        <f>SUMIF('Risk Lv. Inforce'!$C$2:$C$12091,$B$6:$B$4094,'Risk Lv. Inforce'!$AH$2:$AH$12901)</f>
        <v>0</v>
      </c>
      <c r="L44" s="25">
        <f>SUMIF('Risk Lv. Inforce'!$C$2:$C$12091,$B$6:$B$4094,'Risk Lv. Inforce'!$AI$2:$AI$12901)</f>
        <v>0</v>
      </c>
      <c r="M44" s="25">
        <f>SUMIF('Risk Lv. Inforce'!$C$2:$C$12091,$B$6:$B$4094,'Risk Lv. Inforce'!$AJ$2:$AJ$12901)</f>
        <v>0</v>
      </c>
      <c r="N44" s="25">
        <f>SUMIF('Risk Lv. Inforce'!$C$2:$C$12091,$B$6:$B$4094,'Risk Lv. Inforce'!$AK$2:$AK$12901)</f>
        <v>0</v>
      </c>
      <c r="O44" s="71" t="e">
        <f>(G44+(G44*'Portfolio Stats_RMS'!$C$7))/($F44*(1-'Portfolio Stats_RMS'!$C$6))</f>
        <v>#DIV/0!</v>
      </c>
      <c r="P44" s="71" t="e">
        <f>(I44+(I44*'Portfolio Stats_RMS'!$C$7))/($F44*(1-'Portfolio Stats_RMS'!$C$6))</f>
        <v>#DIV/0!</v>
      </c>
      <c r="Q44" s="71" t="e">
        <f>(K44+(K44*'Portfolio Stats_RMS'!$C$7))/($F44*(1-'Portfolio Stats_RMS'!$C$6))</f>
        <v>#DIV/0!</v>
      </c>
      <c r="R44" s="71" t="e">
        <f>(M44+(M44*'Portfolio Stats_RMS'!$C$7))/($F44*(1-'Portfolio Stats_RMS'!$C$6))</f>
        <v>#DIV/0!</v>
      </c>
      <c r="S44" s="78" t="e">
        <f t="shared" si="0"/>
        <v>#DIV/0!</v>
      </c>
      <c r="T44" s="78" t="e">
        <f t="shared" si="1"/>
        <v>#DIV/0!</v>
      </c>
      <c r="U44" s="78" t="e">
        <f t="shared" si="2"/>
        <v>#DIV/0!</v>
      </c>
      <c r="V44" s="78" t="e">
        <f t="shared" si="3"/>
        <v>#DIV/0!</v>
      </c>
      <c r="W44" s="88" t="s">
        <v>63</v>
      </c>
    </row>
    <row r="45" spans="2:23" x14ac:dyDescent="0.25">
      <c r="B45" s="87"/>
      <c r="C45" s="29"/>
      <c r="D45" s="25"/>
      <c r="E45" s="25"/>
      <c r="F45" s="25"/>
      <c r="G45" s="25">
        <f>SUMIF('Risk Lv. Inforce'!$C$2:$C$10291,$B$6:$B$4904,'Risk Lv. Inforce'!$AD$2:$AD$12091)</f>
        <v>0</v>
      </c>
      <c r="H45" s="25">
        <f>SUMIF('Risk Lv. Inforce'!$C$2:$C$12091,$B$6:$B$4094,'Risk Lv. Inforce'!$AE$2:$AE$12901)</f>
        <v>0</v>
      </c>
      <c r="I45" s="25">
        <f>SUMIF('Risk Lv. Inforce'!$C$2:$C$12091,$B$6:$B$4094,'Risk Lv. Inforce'!$AF$2:$AF$12901)</f>
        <v>0</v>
      </c>
      <c r="J45" s="25">
        <f>SUMIF('Risk Lv. Inforce'!$C$2:$C$12091,$B$6:$B$4094,'Risk Lv. Inforce'!$AG$2:$AG$12901)</f>
        <v>0</v>
      </c>
      <c r="K45" s="25">
        <f>SUMIF('Risk Lv. Inforce'!$C$2:$C$12091,$B$6:$B$4094,'Risk Lv. Inforce'!$AH$2:$AH$12901)</f>
        <v>0</v>
      </c>
      <c r="L45" s="25">
        <f>SUMIF('Risk Lv. Inforce'!$C$2:$C$12091,$B$6:$B$4094,'Risk Lv. Inforce'!$AI$2:$AI$12901)</f>
        <v>0</v>
      </c>
      <c r="M45" s="25">
        <f>SUMIF('Risk Lv. Inforce'!$C$2:$C$12091,$B$6:$B$4094,'Risk Lv. Inforce'!$AJ$2:$AJ$12901)</f>
        <v>0</v>
      </c>
      <c r="N45" s="25">
        <f>SUMIF('Risk Lv. Inforce'!$C$2:$C$12091,$B$6:$B$4094,'Risk Lv. Inforce'!$AK$2:$AK$12901)</f>
        <v>0</v>
      </c>
      <c r="O45" s="71" t="e">
        <f>(G45+(G45*'Portfolio Stats_RMS'!$C$7))/($F45*(1-'Portfolio Stats_RMS'!$C$6))</f>
        <v>#DIV/0!</v>
      </c>
      <c r="P45" s="71" t="e">
        <f>(I45+(I45*'Portfolio Stats_RMS'!$C$7))/($F45*(1-'Portfolio Stats_RMS'!$C$6))</f>
        <v>#DIV/0!</v>
      </c>
      <c r="Q45" s="71" t="e">
        <f>(K45+(K45*'Portfolio Stats_RMS'!$C$7))/($F45*(1-'Portfolio Stats_RMS'!$C$6))</f>
        <v>#DIV/0!</v>
      </c>
      <c r="R45" s="71" t="e">
        <f>(M45+(M45*'Portfolio Stats_RMS'!$C$7))/($F45*(1-'Portfolio Stats_RMS'!$C$6))</f>
        <v>#DIV/0!</v>
      </c>
      <c r="S45" s="78" t="e">
        <f t="shared" si="0"/>
        <v>#DIV/0!</v>
      </c>
      <c r="T45" s="78" t="e">
        <f t="shared" si="1"/>
        <v>#DIV/0!</v>
      </c>
      <c r="U45" s="78" t="e">
        <f t="shared" si="2"/>
        <v>#DIV/0!</v>
      </c>
      <c r="V45" s="78" t="e">
        <f t="shared" si="3"/>
        <v>#DIV/0!</v>
      </c>
      <c r="W45" s="88" t="s">
        <v>63</v>
      </c>
    </row>
    <row r="46" spans="2:23" x14ac:dyDescent="0.25">
      <c r="B46" s="87"/>
      <c r="C46" s="29"/>
      <c r="D46" s="25"/>
      <c r="E46" s="25"/>
      <c r="F46" s="25"/>
      <c r="G46" s="25">
        <f>SUMIF('Risk Lv. Inforce'!$C$2:$C$10291,$B$6:$B$4904,'Risk Lv. Inforce'!$AD$2:$AD$12091)</f>
        <v>0</v>
      </c>
      <c r="H46" s="25">
        <f>SUMIF('Risk Lv. Inforce'!$C$2:$C$12091,$B$6:$B$4094,'Risk Lv. Inforce'!$AE$2:$AE$12901)</f>
        <v>0</v>
      </c>
      <c r="I46" s="25">
        <f>SUMIF('Risk Lv. Inforce'!$C$2:$C$12091,$B$6:$B$4094,'Risk Lv. Inforce'!$AF$2:$AF$12901)</f>
        <v>0</v>
      </c>
      <c r="J46" s="25">
        <f>SUMIF('Risk Lv. Inforce'!$C$2:$C$12091,$B$6:$B$4094,'Risk Lv. Inforce'!$AG$2:$AG$12901)</f>
        <v>0</v>
      </c>
      <c r="K46" s="25">
        <f>SUMIF('Risk Lv. Inforce'!$C$2:$C$12091,$B$6:$B$4094,'Risk Lv. Inforce'!$AH$2:$AH$12901)</f>
        <v>0</v>
      </c>
      <c r="L46" s="25">
        <f>SUMIF('Risk Lv. Inforce'!$C$2:$C$12091,$B$6:$B$4094,'Risk Lv. Inforce'!$AI$2:$AI$12901)</f>
        <v>0</v>
      </c>
      <c r="M46" s="25">
        <f>SUMIF('Risk Lv. Inforce'!$C$2:$C$12091,$B$6:$B$4094,'Risk Lv. Inforce'!$AJ$2:$AJ$12901)</f>
        <v>0</v>
      </c>
      <c r="N46" s="25">
        <f>SUMIF('Risk Lv. Inforce'!$C$2:$C$12091,$B$6:$B$4094,'Risk Lv. Inforce'!$AK$2:$AK$12901)</f>
        <v>0</v>
      </c>
      <c r="O46" s="71" t="e">
        <f>(G46+(G46*'Portfolio Stats_RMS'!$C$7))/($F46*(1-'Portfolio Stats_RMS'!$C$6))</f>
        <v>#DIV/0!</v>
      </c>
      <c r="P46" s="71" t="e">
        <f>(I46+(I46*'Portfolio Stats_RMS'!$C$7))/($F46*(1-'Portfolio Stats_RMS'!$C$6))</f>
        <v>#DIV/0!</v>
      </c>
      <c r="Q46" s="71" t="e">
        <f>(K46+(K46*'Portfolio Stats_RMS'!$C$7))/($F46*(1-'Portfolio Stats_RMS'!$C$6))</f>
        <v>#DIV/0!</v>
      </c>
      <c r="R46" s="71" t="e">
        <f>(M46+(M46*'Portfolio Stats_RMS'!$C$7))/($F46*(1-'Portfolio Stats_RMS'!$C$6))</f>
        <v>#DIV/0!</v>
      </c>
      <c r="S46" s="78" t="e">
        <f t="shared" si="0"/>
        <v>#DIV/0!</v>
      </c>
      <c r="T46" s="78" t="e">
        <f t="shared" si="1"/>
        <v>#DIV/0!</v>
      </c>
      <c r="U46" s="78" t="e">
        <f t="shared" si="2"/>
        <v>#DIV/0!</v>
      </c>
      <c r="V46" s="78" t="e">
        <f t="shared" si="3"/>
        <v>#DIV/0!</v>
      </c>
      <c r="W46" s="88" t="s">
        <v>63</v>
      </c>
    </row>
    <row r="47" spans="2:23" x14ac:dyDescent="0.25">
      <c r="B47" s="87"/>
      <c r="C47" s="29"/>
      <c r="D47" s="25"/>
      <c r="E47" s="25"/>
      <c r="F47" s="25"/>
      <c r="G47" s="25">
        <f>SUMIF('Risk Lv. Inforce'!$C$2:$C$10291,$B$6:$B$4904,'Risk Lv. Inforce'!$AD$2:$AD$12091)</f>
        <v>0</v>
      </c>
      <c r="H47" s="25">
        <f>SUMIF('Risk Lv. Inforce'!$C$2:$C$12091,$B$6:$B$4094,'Risk Lv. Inforce'!$AE$2:$AE$12901)</f>
        <v>0</v>
      </c>
      <c r="I47" s="25">
        <f>SUMIF('Risk Lv. Inforce'!$C$2:$C$12091,$B$6:$B$4094,'Risk Lv. Inforce'!$AF$2:$AF$12901)</f>
        <v>0</v>
      </c>
      <c r="J47" s="25">
        <f>SUMIF('Risk Lv. Inforce'!$C$2:$C$12091,$B$6:$B$4094,'Risk Lv. Inforce'!$AG$2:$AG$12901)</f>
        <v>0</v>
      </c>
      <c r="K47" s="25">
        <f>SUMIF('Risk Lv. Inforce'!$C$2:$C$12091,$B$6:$B$4094,'Risk Lv. Inforce'!$AH$2:$AH$12901)</f>
        <v>0</v>
      </c>
      <c r="L47" s="25">
        <f>SUMIF('Risk Lv. Inforce'!$C$2:$C$12091,$B$6:$B$4094,'Risk Lv. Inforce'!$AI$2:$AI$12901)</f>
        <v>0</v>
      </c>
      <c r="M47" s="25">
        <f>SUMIF('Risk Lv. Inforce'!$C$2:$C$12091,$B$6:$B$4094,'Risk Lv. Inforce'!$AJ$2:$AJ$12901)</f>
        <v>0</v>
      </c>
      <c r="N47" s="25">
        <f>SUMIF('Risk Lv. Inforce'!$C$2:$C$12091,$B$6:$B$4094,'Risk Lv. Inforce'!$AK$2:$AK$12901)</f>
        <v>0</v>
      </c>
      <c r="O47" s="71" t="e">
        <f>(G47+(G47*'Portfolio Stats_RMS'!$C$7))/($F47*(1-'Portfolio Stats_RMS'!$C$6))</f>
        <v>#DIV/0!</v>
      </c>
      <c r="P47" s="71" t="e">
        <f>(I47+(I47*'Portfolio Stats_RMS'!$C$7))/($F47*(1-'Portfolio Stats_RMS'!$C$6))</f>
        <v>#DIV/0!</v>
      </c>
      <c r="Q47" s="71" t="e">
        <f>(K47+(K47*'Portfolio Stats_RMS'!$C$7))/($F47*(1-'Portfolio Stats_RMS'!$C$6))</f>
        <v>#DIV/0!</v>
      </c>
      <c r="R47" s="71" t="e">
        <f>(M47+(M47*'Portfolio Stats_RMS'!$C$7))/($F47*(1-'Portfolio Stats_RMS'!$C$6))</f>
        <v>#DIV/0!</v>
      </c>
      <c r="S47" s="78" t="e">
        <f t="shared" si="0"/>
        <v>#DIV/0!</v>
      </c>
      <c r="T47" s="78" t="e">
        <f t="shared" si="1"/>
        <v>#DIV/0!</v>
      </c>
      <c r="U47" s="78" t="e">
        <f t="shared" si="2"/>
        <v>#DIV/0!</v>
      </c>
      <c r="V47" s="78" t="e">
        <f t="shared" si="3"/>
        <v>#DIV/0!</v>
      </c>
      <c r="W47" s="88" t="s">
        <v>63</v>
      </c>
    </row>
    <row r="48" spans="2:23" x14ac:dyDescent="0.25">
      <c r="B48" s="87"/>
      <c r="C48" s="29"/>
      <c r="D48" s="25"/>
      <c r="E48" s="25"/>
      <c r="F48" s="25"/>
      <c r="G48" s="25">
        <f>SUMIF('Risk Lv. Inforce'!$C$2:$C$10291,$B$6:$B$4904,'Risk Lv. Inforce'!$AD$2:$AD$12091)</f>
        <v>0</v>
      </c>
      <c r="H48" s="25">
        <f>SUMIF('Risk Lv. Inforce'!$C$2:$C$12091,$B$6:$B$4094,'Risk Lv. Inforce'!$AE$2:$AE$12901)</f>
        <v>0</v>
      </c>
      <c r="I48" s="25">
        <f>SUMIF('Risk Lv. Inforce'!$C$2:$C$12091,$B$6:$B$4094,'Risk Lv. Inforce'!$AF$2:$AF$12901)</f>
        <v>0</v>
      </c>
      <c r="J48" s="25">
        <f>SUMIF('Risk Lv. Inforce'!$C$2:$C$12091,$B$6:$B$4094,'Risk Lv. Inforce'!$AG$2:$AG$12901)</f>
        <v>0</v>
      </c>
      <c r="K48" s="25">
        <f>SUMIF('Risk Lv. Inforce'!$C$2:$C$12091,$B$6:$B$4094,'Risk Lv. Inforce'!$AH$2:$AH$12901)</f>
        <v>0</v>
      </c>
      <c r="L48" s="25">
        <f>SUMIF('Risk Lv. Inforce'!$C$2:$C$12091,$B$6:$B$4094,'Risk Lv. Inforce'!$AI$2:$AI$12901)</f>
        <v>0</v>
      </c>
      <c r="M48" s="25">
        <f>SUMIF('Risk Lv. Inforce'!$C$2:$C$12091,$B$6:$B$4094,'Risk Lv. Inforce'!$AJ$2:$AJ$12901)</f>
        <v>0</v>
      </c>
      <c r="N48" s="25">
        <f>SUMIF('Risk Lv. Inforce'!$C$2:$C$12091,$B$6:$B$4094,'Risk Lv. Inforce'!$AK$2:$AK$12901)</f>
        <v>0</v>
      </c>
      <c r="O48" s="71" t="e">
        <f>(G48+(G48*'Portfolio Stats_RMS'!$C$7))/($F48*(1-'Portfolio Stats_RMS'!$C$6))</f>
        <v>#DIV/0!</v>
      </c>
      <c r="P48" s="71" t="e">
        <f>(I48+(I48*'Portfolio Stats_RMS'!$C$7))/($F48*(1-'Portfolio Stats_RMS'!$C$6))</f>
        <v>#DIV/0!</v>
      </c>
      <c r="Q48" s="71" t="e">
        <f>(K48+(K48*'Portfolio Stats_RMS'!$C$7))/($F48*(1-'Portfolio Stats_RMS'!$C$6))</f>
        <v>#DIV/0!</v>
      </c>
      <c r="R48" s="71" t="e">
        <f>(M48+(M48*'Portfolio Stats_RMS'!$C$7))/($F48*(1-'Portfolio Stats_RMS'!$C$6))</f>
        <v>#DIV/0!</v>
      </c>
      <c r="S48" s="78" t="e">
        <f t="shared" si="0"/>
        <v>#DIV/0!</v>
      </c>
      <c r="T48" s="78" t="e">
        <f t="shared" si="1"/>
        <v>#DIV/0!</v>
      </c>
      <c r="U48" s="78" t="e">
        <f t="shared" si="2"/>
        <v>#DIV/0!</v>
      </c>
      <c r="V48" s="78" t="e">
        <f t="shared" si="3"/>
        <v>#DIV/0!</v>
      </c>
      <c r="W48" s="88" t="s">
        <v>63</v>
      </c>
    </row>
    <row r="49" spans="2:23" x14ac:dyDescent="0.25">
      <c r="B49" s="87"/>
      <c r="C49" s="29"/>
      <c r="D49" s="25"/>
      <c r="E49" s="25"/>
      <c r="F49" s="25"/>
      <c r="G49" s="25">
        <f>SUMIF('Risk Lv. Inforce'!$C$2:$C$10291,$B$6:$B$4904,'Risk Lv. Inforce'!$AD$2:$AD$12091)</f>
        <v>0</v>
      </c>
      <c r="H49" s="25">
        <f>SUMIF('Risk Lv. Inforce'!$C$2:$C$12091,$B$6:$B$4094,'Risk Lv. Inforce'!$AE$2:$AE$12901)</f>
        <v>0</v>
      </c>
      <c r="I49" s="25">
        <f>SUMIF('Risk Lv. Inforce'!$C$2:$C$12091,$B$6:$B$4094,'Risk Lv. Inforce'!$AF$2:$AF$12901)</f>
        <v>0</v>
      </c>
      <c r="J49" s="25">
        <f>SUMIF('Risk Lv. Inforce'!$C$2:$C$12091,$B$6:$B$4094,'Risk Lv. Inforce'!$AG$2:$AG$12901)</f>
        <v>0</v>
      </c>
      <c r="K49" s="25">
        <f>SUMIF('Risk Lv. Inforce'!$C$2:$C$12091,$B$6:$B$4094,'Risk Lv. Inforce'!$AH$2:$AH$12901)</f>
        <v>0</v>
      </c>
      <c r="L49" s="25">
        <f>SUMIF('Risk Lv. Inforce'!$C$2:$C$12091,$B$6:$B$4094,'Risk Lv. Inforce'!$AI$2:$AI$12901)</f>
        <v>0</v>
      </c>
      <c r="M49" s="25">
        <f>SUMIF('Risk Lv. Inforce'!$C$2:$C$12091,$B$6:$B$4094,'Risk Lv. Inforce'!$AJ$2:$AJ$12901)</f>
        <v>0</v>
      </c>
      <c r="N49" s="25">
        <f>SUMIF('Risk Lv. Inforce'!$C$2:$C$12091,$B$6:$B$4094,'Risk Lv. Inforce'!$AK$2:$AK$12901)</f>
        <v>0</v>
      </c>
      <c r="O49" s="71" t="e">
        <f>(G49+(G49*'Portfolio Stats_RMS'!$C$7))/($F49*(1-'Portfolio Stats_RMS'!$C$6))</f>
        <v>#DIV/0!</v>
      </c>
      <c r="P49" s="71" t="e">
        <f>(I49+(I49*'Portfolio Stats_RMS'!$C$7))/($F49*(1-'Portfolio Stats_RMS'!$C$6))</f>
        <v>#DIV/0!</v>
      </c>
      <c r="Q49" s="71" t="e">
        <f>(K49+(K49*'Portfolio Stats_RMS'!$C$7))/($F49*(1-'Portfolio Stats_RMS'!$C$6))</f>
        <v>#DIV/0!</v>
      </c>
      <c r="R49" s="71" t="e">
        <f>(M49+(M49*'Portfolio Stats_RMS'!$C$7))/($F49*(1-'Portfolio Stats_RMS'!$C$6))</f>
        <v>#DIV/0!</v>
      </c>
      <c r="S49" s="78" t="e">
        <f t="shared" si="0"/>
        <v>#DIV/0!</v>
      </c>
      <c r="T49" s="78" t="e">
        <f t="shared" si="1"/>
        <v>#DIV/0!</v>
      </c>
      <c r="U49" s="78" t="e">
        <f t="shared" si="2"/>
        <v>#DIV/0!</v>
      </c>
      <c r="V49" s="78" t="e">
        <f t="shared" si="3"/>
        <v>#DIV/0!</v>
      </c>
      <c r="W49" s="88" t="s">
        <v>63</v>
      </c>
    </row>
    <row r="50" spans="2:23" x14ac:dyDescent="0.25">
      <c r="B50" s="87"/>
      <c r="C50" s="29"/>
      <c r="D50" s="25"/>
      <c r="E50" s="25"/>
      <c r="F50" s="25"/>
      <c r="G50" s="25">
        <f>SUMIF('Risk Lv. Inforce'!$C$2:$C$10291,$B$6:$B$4904,'Risk Lv. Inforce'!$AD$2:$AD$12091)</f>
        <v>0</v>
      </c>
      <c r="H50" s="25">
        <f>SUMIF('Risk Lv. Inforce'!$C$2:$C$12091,$B$6:$B$4094,'Risk Lv. Inforce'!$AE$2:$AE$12901)</f>
        <v>0</v>
      </c>
      <c r="I50" s="25">
        <f>SUMIF('Risk Lv. Inforce'!$C$2:$C$12091,$B$6:$B$4094,'Risk Lv. Inforce'!$AF$2:$AF$12901)</f>
        <v>0</v>
      </c>
      <c r="J50" s="25">
        <f>SUMIF('Risk Lv. Inforce'!$C$2:$C$12091,$B$6:$B$4094,'Risk Lv. Inforce'!$AG$2:$AG$12901)</f>
        <v>0</v>
      </c>
      <c r="K50" s="25">
        <f>SUMIF('Risk Lv. Inforce'!$C$2:$C$12091,$B$6:$B$4094,'Risk Lv. Inforce'!$AH$2:$AH$12901)</f>
        <v>0</v>
      </c>
      <c r="L50" s="25">
        <f>SUMIF('Risk Lv. Inforce'!$C$2:$C$12091,$B$6:$B$4094,'Risk Lv. Inforce'!$AI$2:$AI$12901)</f>
        <v>0</v>
      </c>
      <c r="M50" s="25">
        <f>SUMIF('Risk Lv. Inforce'!$C$2:$C$12091,$B$6:$B$4094,'Risk Lv. Inforce'!$AJ$2:$AJ$12901)</f>
        <v>0</v>
      </c>
      <c r="N50" s="25">
        <f>SUMIF('Risk Lv. Inforce'!$C$2:$C$12091,$B$6:$B$4094,'Risk Lv. Inforce'!$AK$2:$AK$12901)</f>
        <v>0</v>
      </c>
      <c r="O50" s="71" t="e">
        <f>(G50+(G50*'Portfolio Stats_RMS'!$C$7))/($F50*(1-'Portfolio Stats_RMS'!$C$6))</f>
        <v>#DIV/0!</v>
      </c>
      <c r="P50" s="71" t="e">
        <f>(I50+(I50*'Portfolio Stats_RMS'!$C$7))/($F50*(1-'Portfolio Stats_RMS'!$C$6))</f>
        <v>#DIV/0!</v>
      </c>
      <c r="Q50" s="71" t="e">
        <f>(K50+(K50*'Portfolio Stats_RMS'!$C$7))/($F50*(1-'Portfolio Stats_RMS'!$C$6))</f>
        <v>#DIV/0!</v>
      </c>
      <c r="R50" s="71" t="e">
        <f>(M50+(M50*'Portfolio Stats_RMS'!$C$7))/($F50*(1-'Portfolio Stats_RMS'!$C$6))</f>
        <v>#DIV/0!</v>
      </c>
      <c r="S50" s="78" t="e">
        <f t="shared" si="0"/>
        <v>#DIV/0!</v>
      </c>
      <c r="T50" s="78" t="e">
        <f t="shared" si="1"/>
        <v>#DIV/0!</v>
      </c>
      <c r="U50" s="78" t="e">
        <f t="shared" si="2"/>
        <v>#DIV/0!</v>
      </c>
      <c r="V50" s="78" t="e">
        <f t="shared" si="3"/>
        <v>#DIV/0!</v>
      </c>
      <c r="W50" s="88" t="s">
        <v>63</v>
      </c>
    </row>
    <row r="51" spans="2:23" x14ac:dyDescent="0.25">
      <c r="B51" s="87"/>
      <c r="C51" s="29"/>
      <c r="D51" s="25"/>
      <c r="E51" s="25"/>
      <c r="F51" s="25"/>
      <c r="G51" s="25">
        <f>SUMIF('Risk Lv. Inforce'!$C$2:$C$10291,$B$6:$B$4904,'Risk Lv. Inforce'!$AD$2:$AD$12091)</f>
        <v>0</v>
      </c>
      <c r="H51" s="25">
        <f>SUMIF('Risk Lv. Inforce'!$C$2:$C$12091,$B$6:$B$4094,'Risk Lv. Inforce'!$AE$2:$AE$12901)</f>
        <v>0</v>
      </c>
      <c r="I51" s="25">
        <f>SUMIF('Risk Lv. Inforce'!$C$2:$C$12091,$B$6:$B$4094,'Risk Lv. Inforce'!$AF$2:$AF$12901)</f>
        <v>0</v>
      </c>
      <c r="J51" s="25">
        <f>SUMIF('Risk Lv. Inforce'!$C$2:$C$12091,$B$6:$B$4094,'Risk Lv. Inforce'!$AG$2:$AG$12901)</f>
        <v>0</v>
      </c>
      <c r="K51" s="25">
        <f>SUMIF('Risk Lv. Inforce'!$C$2:$C$12091,$B$6:$B$4094,'Risk Lv. Inforce'!$AH$2:$AH$12901)</f>
        <v>0</v>
      </c>
      <c r="L51" s="25">
        <f>SUMIF('Risk Lv. Inforce'!$C$2:$C$12091,$B$6:$B$4094,'Risk Lv. Inforce'!$AI$2:$AI$12901)</f>
        <v>0</v>
      </c>
      <c r="M51" s="25">
        <f>SUMIF('Risk Lv. Inforce'!$C$2:$C$12091,$B$6:$B$4094,'Risk Lv. Inforce'!$AJ$2:$AJ$12901)</f>
        <v>0</v>
      </c>
      <c r="N51" s="25">
        <f>SUMIF('Risk Lv. Inforce'!$C$2:$C$12091,$B$6:$B$4094,'Risk Lv. Inforce'!$AK$2:$AK$12901)</f>
        <v>0</v>
      </c>
      <c r="O51" s="71" t="e">
        <f>(G51+(G51*'Portfolio Stats_RMS'!$C$7))/($F51*(1-'Portfolio Stats_RMS'!$C$6))</f>
        <v>#DIV/0!</v>
      </c>
      <c r="P51" s="71" t="e">
        <f>(I51+(I51*'Portfolio Stats_RMS'!$C$7))/($F51*(1-'Portfolio Stats_RMS'!$C$6))</f>
        <v>#DIV/0!</v>
      </c>
      <c r="Q51" s="71" t="e">
        <f>(K51+(K51*'Portfolio Stats_RMS'!$C$7))/($F51*(1-'Portfolio Stats_RMS'!$C$6))</f>
        <v>#DIV/0!</v>
      </c>
      <c r="R51" s="71" t="e">
        <f>(M51+(M51*'Portfolio Stats_RMS'!$C$7))/($F51*(1-'Portfolio Stats_RMS'!$C$6))</f>
        <v>#DIV/0!</v>
      </c>
      <c r="S51" s="78" t="e">
        <f t="shared" si="0"/>
        <v>#DIV/0!</v>
      </c>
      <c r="T51" s="78" t="e">
        <f t="shared" si="1"/>
        <v>#DIV/0!</v>
      </c>
      <c r="U51" s="78" t="e">
        <f t="shared" si="2"/>
        <v>#DIV/0!</v>
      </c>
      <c r="V51" s="78" t="e">
        <f t="shared" si="3"/>
        <v>#DIV/0!</v>
      </c>
      <c r="W51" s="88" t="s">
        <v>63</v>
      </c>
    </row>
    <row r="52" spans="2:23" x14ac:dyDescent="0.25">
      <c r="B52" s="87"/>
      <c r="C52" s="29"/>
      <c r="D52" s="25"/>
      <c r="E52" s="25"/>
      <c r="F52" s="25"/>
      <c r="G52" s="25">
        <f>SUMIF('Risk Lv. Inforce'!$C$2:$C$10291,$B$6:$B$4904,'Risk Lv. Inforce'!$AD$2:$AD$12091)</f>
        <v>0</v>
      </c>
      <c r="H52" s="25">
        <f>SUMIF('Risk Lv. Inforce'!$C$2:$C$12091,$B$6:$B$4094,'Risk Lv. Inforce'!$AE$2:$AE$12901)</f>
        <v>0</v>
      </c>
      <c r="I52" s="25">
        <f>SUMIF('Risk Lv. Inforce'!$C$2:$C$12091,$B$6:$B$4094,'Risk Lv. Inforce'!$AF$2:$AF$12901)</f>
        <v>0</v>
      </c>
      <c r="J52" s="25">
        <f>SUMIF('Risk Lv. Inforce'!$C$2:$C$12091,$B$6:$B$4094,'Risk Lv. Inforce'!$AG$2:$AG$12901)</f>
        <v>0</v>
      </c>
      <c r="K52" s="25">
        <f>SUMIF('Risk Lv. Inforce'!$C$2:$C$12091,$B$6:$B$4094,'Risk Lv. Inforce'!$AH$2:$AH$12901)</f>
        <v>0</v>
      </c>
      <c r="L52" s="25">
        <f>SUMIF('Risk Lv. Inforce'!$C$2:$C$12091,$B$6:$B$4094,'Risk Lv. Inforce'!$AI$2:$AI$12901)</f>
        <v>0</v>
      </c>
      <c r="M52" s="25">
        <f>SUMIF('Risk Lv. Inforce'!$C$2:$C$12091,$B$6:$B$4094,'Risk Lv. Inforce'!$AJ$2:$AJ$12901)</f>
        <v>0</v>
      </c>
      <c r="N52" s="25">
        <f>SUMIF('Risk Lv. Inforce'!$C$2:$C$12091,$B$6:$B$4094,'Risk Lv. Inforce'!$AK$2:$AK$12901)</f>
        <v>0</v>
      </c>
      <c r="O52" s="71" t="e">
        <f>(G52+(G52*'Portfolio Stats_RMS'!$C$7))/($F52*(1-'Portfolio Stats_RMS'!$C$6))</f>
        <v>#DIV/0!</v>
      </c>
      <c r="P52" s="71" t="e">
        <f>(I52+(I52*'Portfolio Stats_RMS'!$C$7))/($F52*(1-'Portfolio Stats_RMS'!$C$6))</f>
        <v>#DIV/0!</v>
      </c>
      <c r="Q52" s="71" t="e">
        <f>(K52+(K52*'Portfolio Stats_RMS'!$C$7))/($F52*(1-'Portfolio Stats_RMS'!$C$6))</f>
        <v>#DIV/0!</v>
      </c>
      <c r="R52" s="71" t="e">
        <f>(M52+(M52*'Portfolio Stats_RMS'!$C$7))/($F52*(1-'Portfolio Stats_RMS'!$C$6))</f>
        <v>#DIV/0!</v>
      </c>
      <c r="S52" s="78" t="e">
        <f t="shared" si="0"/>
        <v>#DIV/0!</v>
      </c>
      <c r="T52" s="78" t="e">
        <f t="shared" si="1"/>
        <v>#DIV/0!</v>
      </c>
      <c r="U52" s="78" t="e">
        <f t="shared" si="2"/>
        <v>#DIV/0!</v>
      </c>
      <c r="V52" s="78" t="e">
        <f t="shared" si="3"/>
        <v>#DIV/0!</v>
      </c>
      <c r="W52" s="88" t="s">
        <v>63</v>
      </c>
    </row>
    <row r="53" spans="2:23" x14ac:dyDescent="0.25">
      <c r="B53" s="87"/>
      <c r="C53" s="29"/>
      <c r="D53" s="25"/>
      <c r="E53" s="25"/>
      <c r="F53" s="25"/>
      <c r="G53" s="25">
        <f>SUMIF('Risk Lv. Inforce'!$C$2:$C$10291,$B$6:$B$4904,'Risk Lv. Inforce'!$AD$2:$AD$12091)</f>
        <v>0</v>
      </c>
      <c r="H53" s="25">
        <f>SUMIF('Risk Lv. Inforce'!$C$2:$C$12091,$B$6:$B$4094,'Risk Lv. Inforce'!$AE$2:$AE$12901)</f>
        <v>0</v>
      </c>
      <c r="I53" s="25">
        <f>SUMIF('Risk Lv. Inforce'!$C$2:$C$12091,$B$6:$B$4094,'Risk Lv. Inforce'!$AF$2:$AF$12901)</f>
        <v>0</v>
      </c>
      <c r="J53" s="25">
        <f>SUMIF('Risk Lv. Inforce'!$C$2:$C$12091,$B$6:$B$4094,'Risk Lv. Inforce'!$AG$2:$AG$12901)</f>
        <v>0</v>
      </c>
      <c r="K53" s="25">
        <f>SUMIF('Risk Lv. Inforce'!$C$2:$C$12091,$B$6:$B$4094,'Risk Lv. Inforce'!$AH$2:$AH$12901)</f>
        <v>0</v>
      </c>
      <c r="L53" s="25">
        <f>SUMIF('Risk Lv. Inforce'!$C$2:$C$12091,$B$6:$B$4094,'Risk Lv. Inforce'!$AI$2:$AI$12901)</f>
        <v>0</v>
      </c>
      <c r="M53" s="25">
        <f>SUMIF('Risk Lv. Inforce'!$C$2:$C$12091,$B$6:$B$4094,'Risk Lv. Inforce'!$AJ$2:$AJ$12901)</f>
        <v>0</v>
      </c>
      <c r="N53" s="25">
        <f>SUMIF('Risk Lv. Inforce'!$C$2:$C$12091,$B$6:$B$4094,'Risk Lv. Inforce'!$AK$2:$AK$12901)</f>
        <v>0</v>
      </c>
      <c r="O53" s="71" t="e">
        <f>(G53+(G53*'Portfolio Stats_RMS'!$C$7))/($F53*(1-'Portfolio Stats_RMS'!$C$6))</f>
        <v>#DIV/0!</v>
      </c>
      <c r="P53" s="71" t="e">
        <f>(I53+(I53*'Portfolio Stats_RMS'!$C$7))/($F53*(1-'Portfolio Stats_RMS'!$C$6))</f>
        <v>#DIV/0!</v>
      </c>
      <c r="Q53" s="71" t="e">
        <f>(K53+(K53*'Portfolio Stats_RMS'!$C$7))/($F53*(1-'Portfolio Stats_RMS'!$C$6))</f>
        <v>#DIV/0!</v>
      </c>
      <c r="R53" s="71" t="e">
        <f>(M53+(M53*'Portfolio Stats_RMS'!$C$7))/($F53*(1-'Portfolio Stats_RMS'!$C$6))</f>
        <v>#DIV/0!</v>
      </c>
      <c r="S53" s="78" t="e">
        <f t="shared" si="0"/>
        <v>#DIV/0!</v>
      </c>
      <c r="T53" s="78" t="e">
        <f t="shared" si="1"/>
        <v>#DIV/0!</v>
      </c>
      <c r="U53" s="78" t="e">
        <f t="shared" si="2"/>
        <v>#DIV/0!</v>
      </c>
      <c r="V53" s="78" t="e">
        <f t="shared" si="3"/>
        <v>#DIV/0!</v>
      </c>
      <c r="W53" s="88" t="s">
        <v>63</v>
      </c>
    </row>
    <row r="54" spans="2:23" x14ac:dyDescent="0.25">
      <c r="B54" s="87"/>
      <c r="C54" s="29"/>
      <c r="D54" s="25"/>
      <c r="E54" s="25"/>
      <c r="F54" s="25"/>
      <c r="G54" s="25">
        <f>SUMIF('Risk Lv. Inforce'!$C$2:$C$10291,$B$6:$B$4904,'Risk Lv. Inforce'!$AD$2:$AD$12091)</f>
        <v>0</v>
      </c>
      <c r="H54" s="25">
        <f>SUMIF('Risk Lv. Inforce'!$C$2:$C$12091,$B$6:$B$4094,'Risk Lv. Inforce'!$AE$2:$AE$12901)</f>
        <v>0</v>
      </c>
      <c r="I54" s="25">
        <f>SUMIF('Risk Lv. Inforce'!$C$2:$C$12091,$B$6:$B$4094,'Risk Lv. Inforce'!$AF$2:$AF$12901)</f>
        <v>0</v>
      </c>
      <c r="J54" s="25">
        <f>SUMIF('Risk Lv. Inforce'!$C$2:$C$12091,$B$6:$B$4094,'Risk Lv. Inforce'!$AG$2:$AG$12901)</f>
        <v>0</v>
      </c>
      <c r="K54" s="25">
        <f>SUMIF('Risk Lv. Inforce'!$C$2:$C$12091,$B$6:$B$4094,'Risk Lv. Inforce'!$AH$2:$AH$12901)</f>
        <v>0</v>
      </c>
      <c r="L54" s="25">
        <f>SUMIF('Risk Lv. Inforce'!$C$2:$C$12091,$B$6:$B$4094,'Risk Lv. Inforce'!$AI$2:$AI$12901)</f>
        <v>0</v>
      </c>
      <c r="M54" s="25">
        <f>SUMIF('Risk Lv. Inforce'!$C$2:$C$12091,$B$6:$B$4094,'Risk Lv. Inforce'!$AJ$2:$AJ$12901)</f>
        <v>0</v>
      </c>
      <c r="N54" s="25">
        <f>SUMIF('Risk Lv. Inforce'!$C$2:$C$12091,$B$6:$B$4094,'Risk Lv. Inforce'!$AK$2:$AK$12901)</f>
        <v>0</v>
      </c>
      <c r="O54" s="71" t="e">
        <f>(G54+(G54*'Portfolio Stats_RMS'!$C$7))/($F54*(1-'Portfolio Stats_RMS'!$C$6))</f>
        <v>#DIV/0!</v>
      </c>
      <c r="P54" s="71" t="e">
        <f>(I54+(I54*'Portfolio Stats_RMS'!$C$7))/($F54*(1-'Portfolio Stats_RMS'!$C$6))</f>
        <v>#DIV/0!</v>
      </c>
      <c r="Q54" s="71" t="e">
        <f>(K54+(K54*'Portfolio Stats_RMS'!$C$7))/($F54*(1-'Portfolio Stats_RMS'!$C$6))</f>
        <v>#DIV/0!</v>
      </c>
      <c r="R54" s="71" t="e">
        <f>(M54+(M54*'Portfolio Stats_RMS'!$C$7))/($F54*(1-'Portfolio Stats_RMS'!$C$6))</f>
        <v>#DIV/0!</v>
      </c>
      <c r="S54" s="78" t="e">
        <f t="shared" si="0"/>
        <v>#DIV/0!</v>
      </c>
      <c r="T54" s="78" t="e">
        <f t="shared" si="1"/>
        <v>#DIV/0!</v>
      </c>
      <c r="U54" s="78" t="e">
        <f t="shared" si="2"/>
        <v>#DIV/0!</v>
      </c>
      <c r="V54" s="78" t="e">
        <f t="shared" si="3"/>
        <v>#DIV/0!</v>
      </c>
      <c r="W54" s="88" t="s">
        <v>63</v>
      </c>
    </row>
    <row r="55" spans="2:23" x14ac:dyDescent="0.25">
      <c r="B55" s="87"/>
      <c r="C55" s="29"/>
      <c r="D55" s="25"/>
      <c r="E55" s="25"/>
      <c r="F55" s="25"/>
      <c r="G55" s="25">
        <f>SUMIF('Risk Lv. Inforce'!$C$2:$C$10291,$B$6:$B$4904,'Risk Lv. Inforce'!$AD$2:$AD$12091)</f>
        <v>0</v>
      </c>
      <c r="H55" s="25">
        <f>SUMIF('Risk Lv. Inforce'!$C$2:$C$12091,$B$6:$B$4094,'Risk Lv. Inforce'!$AE$2:$AE$12901)</f>
        <v>0</v>
      </c>
      <c r="I55" s="25">
        <f>SUMIF('Risk Lv. Inforce'!$C$2:$C$12091,$B$6:$B$4094,'Risk Lv. Inforce'!$AF$2:$AF$12901)</f>
        <v>0</v>
      </c>
      <c r="J55" s="25">
        <f>SUMIF('Risk Lv. Inforce'!$C$2:$C$12091,$B$6:$B$4094,'Risk Lv. Inforce'!$AG$2:$AG$12901)</f>
        <v>0</v>
      </c>
      <c r="K55" s="25">
        <f>SUMIF('Risk Lv. Inforce'!$C$2:$C$12091,$B$6:$B$4094,'Risk Lv. Inforce'!$AH$2:$AH$12901)</f>
        <v>0</v>
      </c>
      <c r="L55" s="25">
        <f>SUMIF('Risk Lv. Inforce'!$C$2:$C$12091,$B$6:$B$4094,'Risk Lv. Inforce'!$AI$2:$AI$12901)</f>
        <v>0</v>
      </c>
      <c r="M55" s="25">
        <f>SUMIF('Risk Lv. Inforce'!$C$2:$C$12091,$B$6:$B$4094,'Risk Lv. Inforce'!$AJ$2:$AJ$12901)</f>
        <v>0</v>
      </c>
      <c r="N55" s="25">
        <f>SUMIF('Risk Lv. Inforce'!$C$2:$C$12091,$B$6:$B$4094,'Risk Lv. Inforce'!$AK$2:$AK$12901)</f>
        <v>0</v>
      </c>
      <c r="O55" s="71" t="e">
        <f>(G55+(G55*'Portfolio Stats_RMS'!$C$7))/($F55*(1-'Portfolio Stats_RMS'!$C$6))</f>
        <v>#DIV/0!</v>
      </c>
      <c r="P55" s="71" t="e">
        <f>(I55+(I55*'Portfolio Stats_RMS'!$C$7))/($F55*(1-'Portfolio Stats_RMS'!$C$6))</f>
        <v>#DIV/0!</v>
      </c>
      <c r="Q55" s="71" t="e">
        <f>(K55+(K55*'Portfolio Stats_RMS'!$C$7))/($F55*(1-'Portfolio Stats_RMS'!$C$6))</f>
        <v>#DIV/0!</v>
      </c>
      <c r="R55" s="71" t="e">
        <f>(M55+(M55*'Portfolio Stats_RMS'!$C$7))/($F55*(1-'Portfolio Stats_RMS'!$C$6))</f>
        <v>#DIV/0!</v>
      </c>
      <c r="S55" s="78" t="e">
        <f t="shared" si="0"/>
        <v>#DIV/0!</v>
      </c>
      <c r="T55" s="78" t="e">
        <f t="shared" si="1"/>
        <v>#DIV/0!</v>
      </c>
      <c r="U55" s="78" t="e">
        <f t="shared" si="2"/>
        <v>#DIV/0!</v>
      </c>
      <c r="V55" s="78" t="e">
        <f t="shared" si="3"/>
        <v>#DIV/0!</v>
      </c>
      <c r="W55" s="88" t="s">
        <v>63</v>
      </c>
    </row>
    <row r="56" spans="2:23" x14ac:dyDescent="0.25">
      <c r="B56" s="87"/>
      <c r="C56" s="29"/>
      <c r="D56" s="25"/>
      <c r="E56" s="25"/>
      <c r="F56" s="25"/>
      <c r="G56" s="25">
        <f>SUMIF('Risk Lv. Inforce'!$C$2:$C$10291,$B$6:$B$4904,'Risk Lv. Inforce'!$AD$2:$AD$12091)</f>
        <v>0</v>
      </c>
      <c r="H56" s="25">
        <f>SUMIF('Risk Lv. Inforce'!$C$2:$C$12091,$B$6:$B$4094,'Risk Lv. Inforce'!$AE$2:$AE$12901)</f>
        <v>0</v>
      </c>
      <c r="I56" s="25">
        <f>SUMIF('Risk Lv. Inforce'!$C$2:$C$12091,$B$6:$B$4094,'Risk Lv. Inforce'!$AF$2:$AF$12901)</f>
        <v>0</v>
      </c>
      <c r="J56" s="25">
        <f>SUMIF('Risk Lv. Inforce'!$C$2:$C$12091,$B$6:$B$4094,'Risk Lv. Inforce'!$AG$2:$AG$12901)</f>
        <v>0</v>
      </c>
      <c r="K56" s="25">
        <f>SUMIF('Risk Lv. Inforce'!$C$2:$C$12091,$B$6:$B$4094,'Risk Lv. Inforce'!$AH$2:$AH$12901)</f>
        <v>0</v>
      </c>
      <c r="L56" s="25">
        <f>SUMIF('Risk Lv. Inforce'!$C$2:$C$12091,$B$6:$B$4094,'Risk Lv. Inforce'!$AI$2:$AI$12901)</f>
        <v>0</v>
      </c>
      <c r="M56" s="25">
        <f>SUMIF('Risk Lv. Inforce'!$C$2:$C$12091,$B$6:$B$4094,'Risk Lv. Inforce'!$AJ$2:$AJ$12901)</f>
        <v>0</v>
      </c>
      <c r="N56" s="25">
        <f>SUMIF('Risk Lv. Inforce'!$C$2:$C$12091,$B$6:$B$4094,'Risk Lv. Inforce'!$AK$2:$AK$12901)</f>
        <v>0</v>
      </c>
      <c r="O56" s="71" t="e">
        <f>(G56+(G56*'Portfolio Stats_RMS'!$C$7))/($F56*(1-'Portfolio Stats_RMS'!$C$6))</f>
        <v>#DIV/0!</v>
      </c>
      <c r="P56" s="71" t="e">
        <f>(I56+(I56*'Portfolio Stats_RMS'!$C$7))/($F56*(1-'Portfolio Stats_RMS'!$C$6))</f>
        <v>#DIV/0!</v>
      </c>
      <c r="Q56" s="71" t="e">
        <f>(K56+(K56*'Portfolio Stats_RMS'!$C$7))/($F56*(1-'Portfolio Stats_RMS'!$C$6))</f>
        <v>#DIV/0!</v>
      </c>
      <c r="R56" s="71" t="e">
        <f>(M56+(M56*'Portfolio Stats_RMS'!$C$7))/($F56*(1-'Portfolio Stats_RMS'!$C$6))</f>
        <v>#DIV/0!</v>
      </c>
      <c r="S56" s="78" t="e">
        <f t="shared" si="0"/>
        <v>#DIV/0!</v>
      </c>
      <c r="T56" s="78" t="e">
        <f t="shared" si="1"/>
        <v>#DIV/0!</v>
      </c>
      <c r="U56" s="78" t="e">
        <f t="shared" si="2"/>
        <v>#DIV/0!</v>
      </c>
      <c r="V56" s="78" t="e">
        <f t="shared" si="3"/>
        <v>#DIV/0!</v>
      </c>
      <c r="W56" s="88" t="s">
        <v>63</v>
      </c>
    </row>
    <row r="57" spans="2:23" x14ac:dyDescent="0.25">
      <c r="B57" s="87"/>
      <c r="C57" s="29"/>
      <c r="D57" s="25"/>
      <c r="E57" s="25"/>
      <c r="F57" s="25"/>
      <c r="G57" s="25">
        <f>SUMIF('Risk Lv. Inforce'!$C$2:$C$10291,$B$6:$B$4904,'Risk Lv. Inforce'!$AD$2:$AD$12091)</f>
        <v>0</v>
      </c>
      <c r="H57" s="25">
        <f>SUMIF('Risk Lv. Inforce'!$C$2:$C$12091,$B$6:$B$4094,'Risk Lv. Inforce'!$AE$2:$AE$12901)</f>
        <v>0</v>
      </c>
      <c r="I57" s="25">
        <f>SUMIF('Risk Lv. Inforce'!$C$2:$C$12091,$B$6:$B$4094,'Risk Lv. Inforce'!$AF$2:$AF$12901)</f>
        <v>0</v>
      </c>
      <c r="J57" s="25">
        <f>SUMIF('Risk Lv. Inforce'!$C$2:$C$12091,$B$6:$B$4094,'Risk Lv. Inforce'!$AG$2:$AG$12901)</f>
        <v>0</v>
      </c>
      <c r="K57" s="25">
        <f>SUMIF('Risk Lv. Inforce'!$C$2:$C$12091,$B$6:$B$4094,'Risk Lv. Inforce'!$AH$2:$AH$12901)</f>
        <v>0</v>
      </c>
      <c r="L57" s="25">
        <f>SUMIF('Risk Lv. Inforce'!$C$2:$C$12091,$B$6:$B$4094,'Risk Lv. Inforce'!$AI$2:$AI$12901)</f>
        <v>0</v>
      </c>
      <c r="M57" s="25">
        <f>SUMIF('Risk Lv. Inforce'!$C$2:$C$12091,$B$6:$B$4094,'Risk Lv. Inforce'!$AJ$2:$AJ$12901)</f>
        <v>0</v>
      </c>
      <c r="N57" s="25">
        <f>SUMIF('Risk Lv. Inforce'!$C$2:$C$12091,$B$6:$B$4094,'Risk Lv. Inforce'!$AK$2:$AK$12901)</f>
        <v>0</v>
      </c>
      <c r="O57" s="71" t="e">
        <f>(G57+(G57*'Portfolio Stats_RMS'!$C$7))/($F57*(1-'Portfolio Stats_RMS'!$C$6))</f>
        <v>#DIV/0!</v>
      </c>
      <c r="P57" s="71" t="e">
        <f>(I57+(I57*'Portfolio Stats_RMS'!$C$7))/($F57*(1-'Portfolio Stats_RMS'!$C$6))</f>
        <v>#DIV/0!</v>
      </c>
      <c r="Q57" s="71" t="e">
        <f>(K57+(K57*'Portfolio Stats_RMS'!$C$7))/($F57*(1-'Portfolio Stats_RMS'!$C$6))</f>
        <v>#DIV/0!</v>
      </c>
      <c r="R57" s="71" t="e">
        <f>(M57+(M57*'Portfolio Stats_RMS'!$C$7))/($F57*(1-'Portfolio Stats_RMS'!$C$6))</f>
        <v>#DIV/0!</v>
      </c>
      <c r="S57" s="78" t="e">
        <f t="shared" si="0"/>
        <v>#DIV/0!</v>
      </c>
      <c r="T57" s="78" t="e">
        <f t="shared" si="1"/>
        <v>#DIV/0!</v>
      </c>
      <c r="U57" s="78" t="e">
        <f t="shared" si="2"/>
        <v>#DIV/0!</v>
      </c>
      <c r="V57" s="78" t="e">
        <f t="shared" si="3"/>
        <v>#DIV/0!</v>
      </c>
      <c r="W57" s="88" t="s">
        <v>63</v>
      </c>
    </row>
    <row r="58" spans="2:23" x14ac:dyDescent="0.25">
      <c r="B58" s="87"/>
      <c r="C58" s="29"/>
      <c r="D58" s="25"/>
      <c r="E58" s="25"/>
      <c r="F58" s="25"/>
      <c r="G58" s="25">
        <f>SUMIF('Risk Lv. Inforce'!$C$2:$C$10291,$B$6:$B$4904,'Risk Lv. Inforce'!$AD$2:$AD$12091)</f>
        <v>0</v>
      </c>
      <c r="H58" s="25">
        <f>SUMIF('Risk Lv. Inforce'!$C$2:$C$12091,$B$6:$B$4094,'Risk Lv. Inforce'!$AE$2:$AE$12901)</f>
        <v>0</v>
      </c>
      <c r="I58" s="25">
        <f>SUMIF('Risk Lv. Inforce'!$C$2:$C$12091,$B$6:$B$4094,'Risk Lv. Inforce'!$AF$2:$AF$12901)</f>
        <v>0</v>
      </c>
      <c r="J58" s="25">
        <f>SUMIF('Risk Lv. Inforce'!$C$2:$C$12091,$B$6:$B$4094,'Risk Lv. Inforce'!$AG$2:$AG$12901)</f>
        <v>0</v>
      </c>
      <c r="K58" s="25">
        <f>SUMIF('Risk Lv. Inforce'!$C$2:$C$12091,$B$6:$B$4094,'Risk Lv. Inforce'!$AH$2:$AH$12901)</f>
        <v>0</v>
      </c>
      <c r="L58" s="25">
        <f>SUMIF('Risk Lv. Inforce'!$C$2:$C$12091,$B$6:$B$4094,'Risk Lv. Inforce'!$AI$2:$AI$12901)</f>
        <v>0</v>
      </c>
      <c r="M58" s="25">
        <f>SUMIF('Risk Lv. Inforce'!$C$2:$C$12091,$B$6:$B$4094,'Risk Lv. Inforce'!$AJ$2:$AJ$12901)</f>
        <v>0</v>
      </c>
      <c r="N58" s="25">
        <f>SUMIF('Risk Lv. Inforce'!$C$2:$C$12091,$B$6:$B$4094,'Risk Lv. Inforce'!$AK$2:$AK$12901)</f>
        <v>0</v>
      </c>
      <c r="O58" s="71" t="e">
        <f>(G58+(G58*'Portfolio Stats_RMS'!$C$7))/($F58*(1-'Portfolio Stats_RMS'!$C$6))</f>
        <v>#DIV/0!</v>
      </c>
      <c r="P58" s="71" t="e">
        <f>(I58+(I58*'Portfolio Stats_RMS'!$C$7))/($F58*(1-'Portfolio Stats_RMS'!$C$6))</f>
        <v>#DIV/0!</v>
      </c>
      <c r="Q58" s="71" t="e">
        <f>(K58+(K58*'Portfolio Stats_RMS'!$C$7))/($F58*(1-'Portfolio Stats_RMS'!$C$6))</f>
        <v>#DIV/0!</v>
      </c>
      <c r="R58" s="71" t="e">
        <f>(M58+(M58*'Portfolio Stats_RMS'!$C$7))/($F58*(1-'Portfolio Stats_RMS'!$C$6))</f>
        <v>#DIV/0!</v>
      </c>
      <c r="S58" s="78" t="e">
        <f t="shared" si="0"/>
        <v>#DIV/0!</v>
      </c>
      <c r="T58" s="78" t="e">
        <f t="shared" si="1"/>
        <v>#DIV/0!</v>
      </c>
      <c r="U58" s="78" t="e">
        <f t="shared" si="2"/>
        <v>#DIV/0!</v>
      </c>
      <c r="V58" s="78" t="e">
        <f t="shared" si="3"/>
        <v>#DIV/0!</v>
      </c>
      <c r="W58" s="88" t="s">
        <v>63</v>
      </c>
    </row>
    <row r="59" spans="2:23" x14ac:dyDescent="0.25">
      <c r="B59" s="87"/>
      <c r="C59" s="29"/>
      <c r="D59" s="25"/>
      <c r="E59" s="25"/>
      <c r="F59" s="25"/>
      <c r="G59" s="25">
        <f>SUMIF('Risk Lv. Inforce'!$C$2:$C$10291,$B$6:$B$4904,'Risk Lv. Inforce'!$AD$2:$AD$12091)</f>
        <v>0</v>
      </c>
      <c r="H59" s="25">
        <f>SUMIF('Risk Lv. Inforce'!$C$2:$C$12091,$B$6:$B$4094,'Risk Lv. Inforce'!$AE$2:$AE$12901)</f>
        <v>0</v>
      </c>
      <c r="I59" s="25">
        <f>SUMIF('Risk Lv. Inforce'!$C$2:$C$12091,$B$6:$B$4094,'Risk Lv. Inforce'!$AF$2:$AF$12901)</f>
        <v>0</v>
      </c>
      <c r="J59" s="25">
        <f>SUMIF('Risk Lv. Inforce'!$C$2:$C$12091,$B$6:$B$4094,'Risk Lv. Inforce'!$AG$2:$AG$12901)</f>
        <v>0</v>
      </c>
      <c r="K59" s="25">
        <f>SUMIF('Risk Lv. Inforce'!$C$2:$C$12091,$B$6:$B$4094,'Risk Lv. Inforce'!$AH$2:$AH$12901)</f>
        <v>0</v>
      </c>
      <c r="L59" s="25">
        <f>SUMIF('Risk Lv. Inforce'!$C$2:$C$12091,$B$6:$B$4094,'Risk Lv. Inforce'!$AI$2:$AI$12901)</f>
        <v>0</v>
      </c>
      <c r="M59" s="25">
        <f>SUMIF('Risk Lv. Inforce'!$C$2:$C$12091,$B$6:$B$4094,'Risk Lv. Inforce'!$AJ$2:$AJ$12901)</f>
        <v>0</v>
      </c>
      <c r="N59" s="25">
        <f>SUMIF('Risk Lv. Inforce'!$C$2:$C$12091,$B$6:$B$4094,'Risk Lv. Inforce'!$AK$2:$AK$12901)</f>
        <v>0</v>
      </c>
      <c r="O59" s="71" t="e">
        <f>(G59+(G59*'Portfolio Stats_RMS'!$C$7))/($F59*(1-'Portfolio Stats_RMS'!$C$6))</f>
        <v>#DIV/0!</v>
      </c>
      <c r="P59" s="71" t="e">
        <f>(I59+(I59*'Portfolio Stats_RMS'!$C$7))/($F59*(1-'Portfolio Stats_RMS'!$C$6))</f>
        <v>#DIV/0!</v>
      </c>
      <c r="Q59" s="71" t="e">
        <f>(K59+(K59*'Portfolio Stats_RMS'!$C$7))/($F59*(1-'Portfolio Stats_RMS'!$C$6))</f>
        <v>#DIV/0!</v>
      </c>
      <c r="R59" s="71" t="e">
        <f>(M59+(M59*'Portfolio Stats_RMS'!$C$7))/($F59*(1-'Portfolio Stats_RMS'!$C$6))</f>
        <v>#DIV/0!</v>
      </c>
      <c r="S59" s="78" t="e">
        <f t="shared" si="0"/>
        <v>#DIV/0!</v>
      </c>
      <c r="T59" s="78" t="e">
        <f t="shared" si="1"/>
        <v>#DIV/0!</v>
      </c>
      <c r="U59" s="78" t="e">
        <f t="shared" si="2"/>
        <v>#DIV/0!</v>
      </c>
      <c r="V59" s="78" t="e">
        <f t="shared" si="3"/>
        <v>#DIV/0!</v>
      </c>
      <c r="W59" s="88" t="s">
        <v>63</v>
      </c>
    </row>
    <row r="60" spans="2:23" x14ac:dyDescent="0.25">
      <c r="B60" s="87"/>
      <c r="C60" s="29"/>
      <c r="D60" s="25"/>
      <c r="E60" s="25"/>
      <c r="F60" s="25"/>
      <c r="G60" s="25">
        <f>SUMIF('Risk Lv. Inforce'!$C$2:$C$10291,$B$6:$B$4904,'Risk Lv. Inforce'!$AD$2:$AD$12091)</f>
        <v>0</v>
      </c>
      <c r="H60" s="25">
        <f>SUMIF('Risk Lv. Inforce'!$C$2:$C$12091,$B$6:$B$4094,'Risk Lv. Inforce'!$AE$2:$AE$12901)</f>
        <v>0</v>
      </c>
      <c r="I60" s="25">
        <f>SUMIF('Risk Lv. Inforce'!$C$2:$C$12091,$B$6:$B$4094,'Risk Lv. Inforce'!$AF$2:$AF$12901)</f>
        <v>0</v>
      </c>
      <c r="J60" s="25">
        <f>SUMIF('Risk Lv. Inforce'!$C$2:$C$12091,$B$6:$B$4094,'Risk Lv. Inforce'!$AG$2:$AG$12901)</f>
        <v>0</v>
      </c>
      <c r="K60" s="25">
        <f>SUMIF('Risk Lv. Inforce'!$C$2:$C$12091,$B$6:$B$4094,'Risk Lv. Inforce'!$AH$2:$AH$12901)</f>
        <v>0</v>
      </c>
      <c r="L60" s="25">
        <f>SUMIF('Risk Lv. Inforce'!$C$2:$C$12091,$B$6:$B$4094,'Risk Lv. Inforce'!$AI$2:$AI$12901)</f>
        <v>0</v>
      </c>
      <c r="M60" s="25">
        <f>SUMIF('Risk Lv. Inforce'!$C$2:$C$12091,$B$6:$B$4094,'Risk Lv. Inforce'!$AJ$2:$AJ$12901)</f>
        <v>0</v>
      </c>
      <c r="N60" s="25">
        <f>SUMIF('Risk Lv. Inforce'!$C$2:$C$12091,$B$6:$B$4094,'Risk Lv. Inforce'!$AK$2:$AK$12901)</f>
        <v>0</v>
      </c>
      <c r="O60" s="71" t="e">
        <f>(G60+(G60*'Portfolio Stats_RMS'!$C$7))/($F60*(1-'Portfolio Stats_RMS'!$C$6))</f>
        <v>#DIV/0!</v>
      </c>
      <c r="P60" s="71" t="e">
        <f>(I60+(I60*'Portfolio Stats_RMS'!$C$7))/($F60*(1-'Portfolio Stats_RMS'!$C$6))</f>
        <v>#DIV/0!</v>
      </c>
      <c r="Q60" s="71" t="e">
        <f>(K60+(K60*'Portfolio Stats_RMS'!$C$7))/($F60*(1-'Portfolio Stats_RMS'!$C$6))</f>
        <v>#DIV/0!</v>
      </c>
      <c r="R60" s="71" t="e">
        <f>(M60+(M60*'Portfolio Stats_RMS'!$C$7))/($F60*(1-'Portfolio Stats_RMS'!$C$6))</f>
        <v>#DIV/0!</v>
      </c>
      <c r="S60" s="78" t="e">
        <f t="shared" si="0"/>
        <v>#DIV/0!</v>
      </c>
      <c r="T60" s="78" t="e">
        <f t="shared" si="1"/>
        <v>#DIV/0!</v>
      </c>
      <c r="U60" s="78" t="e">
        <f t="shared" si="2"/>
        <v>#DIV/0!</v>
      </c>
      <c r="V60" s="78" t="e">
        <f t="shared" si="3"/>
        <v>#DIV/0!</v>
      </c>
      <c r="W60" s="88" t="s">
        <v>63</v>
      </c>
    </row>
    <row r="61" spans="2:23" x14ac:dyDescent="0.25">
      <c r="B61" s="87"/>
      <c r="C61" s="29"/>
      <c r="D61" s="25"/>
      <c r="E61" s="25"/>
      <c r="F61" s="25"/>
      <c r="G61" s="25">
        <f>SUMIF('Risk Lv. Inforce'!$C$2:$C$10291,$B$6:$B$4904,'Risk Lv. Inforce'!$AD$2:$AD$12091)</f>
        <v>0</v>
      </c>
      <c r="H61" s="25">
        <f>SUMIF('Risk Lv. Inforce'!$C$2:$C$12091,$B$6:$B$4094,'Risk Lv. Inforce'!$AE$2:$AE$12901)</f>
        <v>0</v>
      </c>
      <c r="I61" s="25">
        <f>SUMIF('Risk Lv. Inforce'!$C$2:$C$12091,$B$6:$B$4094,'Risk Lv. Inforce'!$AF$2:$AF$12901)</f>
        <v>0</v>
      </c>
      <c r="J61" s="25">
        <f>SUMIF('Risk Lv. Inforce'!$C$2:$C$12091,$B$6:$B$4094,'Risk Lv. Inforce'!$AG$2:$AG$12901)</f>
        <v>0</v>
      </c>
      <c r="K61" s="25">
        <f>SUMIF('Risk Lv. Inforce'!$C$2:$C$12091,$B$6:$B$4094,'Risk Lv. Inforce'!$AH$2:$AH$12901)</f>
        <v>0</v>
      </c>
      <c r="L61" s="25">
        <f>SUMIF('Risk Lv. Inforce'!$C$2:$C$12091,$B$6:$B$4094,'Risk Lv. Inforce'!$AI$2:$AI$12901)</f>
        <v>0</v>
      </c>
      <c r="M61" s="25">
        <f>SUMIF('Risk Lv. Inforce'!$C$2:$C$12091,$B$6:$B$4094,'Risk Lv. Inforce'!$AJ$2:$AJ$12901)</f>
        <v>0</v>
      </c>
      <c r="N61" s="25">
        <f>SUMIF('Risk Lv. Inforce'!$C$2:$C$12091,$B$6:$B$4094,'Risk Lv. Inforce'!$AK$2:$AK$12901)</f>
        <v>0</v>
      </c>
      <c r="O61" s="71" t="e">
        <f>(G61+(G61*'Portfolio Stats_RMS'!$C$7))/($F61*(1-'Portfolio Stats_RMS'!$C$6))</f>
        <v>#DIV/0!</v>
      </c>
      <c r="P61" s="71" t="e">
        <f>(I61+(I61*'Portfolio Stats_RMS'!$C$7))/($F61*(1-'Portfolio Stats_RMS'!$C$6))</f>
        <v>#DIV/0!</v>
      </c>
      <c r="Q61" s="71" t="e">
        <f>(K61+(K61*'Portfolio Stats_RMS'!$C$7))/($F61*(1-'Portfolio Stats_RMS'!$C$6))</f>
        <v>#DIV/0!</v>
      </c>
      <c r="R61" s="71" t="e">
        <f>(M61+(M61*'Portfolio Stats_RMS'!$C$7))/($F61*(1-'Portfolio Stats_RMS'!$C$6))</f>
        <v>#DIV/0!</v>
      </c>
      <c r="S61" s="78" t="e">
        <f t="shared" si="0"/>
        <v>#DIV/0!</v>
      </c>
      <c r="T61" s="78" t="e">
        <f t="shared" si="1"/>
        <v>#DIV/0!</v>
      </c>
      <c r="U61" s="78" t="e">
        <f t="shared" si="2"/>
        <v>#DIV/0!</v>
      </c>
      <c r="V61" s="78" t="e">
        <f t="shared" si="3"/>
        <v>#DIV/0!</v>
      </c>
      <c r="W61" s="88" t="s">
        <v>63</v>
      </c>
    </row>
    <row r="62" spans="2:23" x14ac:dyDescent="0.25">
      <c r="B62" s="87"/>
      <c r="C62" s="29"/>
      <c r="D62" s="25"/>
      <c r="E62" s="25"/>
      <c r="F62" s="25"/>
      <c r="G62" s="25">
        <f>SUMIF('Risk Lv. Inforce'!$C$2:$C$10291,$B$6:$B$4904,'Risk Lv. Inforce'!$AD$2:$AD$12091)</f>
        <v>0</v>
      </c>
      <c r="H62" s="25">
        <f>SUMIF('Risk Lv. Inforce'!$C$2:$C$12091,$B$6:$B$4094,'Risk Lv. Inforce'!$AE$2:$AE$12901)</f>
        <v>0</v>
      </c>
      <c r="I62" s="25">
        <f>SUMIF('Risk Lv. Inforce'!$C$2:$C$12091,$B$6:$B$4094,'Risk Lv. Inforce'!$AF$2:$AF$12901)</f>
        <v>0</v>
      </c>
      <c r="J62" s="25">
        <f>SUMIF('Risk Lv. Inforce'!$C$2:$C$12091,$B$6:$B$4094,'Risk Lv. Inforce'!$AG$2:$AG$12901)</f>
        <v>0</v>
      </c>
      <c r="K62" s="25">
        <f>SUMIF('Risk Lv. Inforce'!$C$2:$C$12091,$B$6:$B$4094,'Risk Lv. Inforce'!$AH$2:$AH$12901)</f>
        <v>0</v>
      </c>
      <c r="L62" s="25">
        <f>SUMIF('Risk Lv. Inforce'!$C$2:$C$12091,$B$6:$B$4094,'Risk Lv. Inforce'!$AI$2:$AI$12901)</f>
        <v>0</v>
      </c>
      <c r="M62" s="25">
        <f>SUMIF('Risk Lv. Inforce'!$C$2:$C$12091,$B$6:$B$4094,'Risk Lv. Inforce'!$AJ$2:$AJ$12901)</f>
        <v>0</v>
      </c>
      <c r="N62" s="25">
        <f>SUMIF('Risk Lv. Inforce'!$C$2:$C$12091,$B$6:$B$4094,'Risk Lv. Inforce'!$AK$2:$AK$12901)</f>
        <v>0</v>
      </c>
      <c r="O62" s="71" t="e">
        <f>(G62+(G62*'Portfolio Stats_RMS'!$C$7))/($F62*(1-'Portfolio Stats_RMS'!$C$6))</f>
        <v>#DIV/0!</v>
      </c>
      <c r="P62" s="71" t="e">
        <f>(I62+(I62*'Portfolio Stats_RMS'!$C$7))/($F62*(1-'Portfolio Stats_RMS'!$C$6))</f>
        <v>#DIV/0!</v>
      </c>
      <c r="Q62" s="71" t="e">
        <f>(K62+(K62*'Portfolio Stats_RMS'!$C$7))/($F62*(1-'Portfolio Stats_RMS'!$C$6))</f>
        <v>#DIV/0!</v>
      </c>
      <c r="R62" s="71" t="e">
        <f>(M62+(M62*'Portfolio Stats_RMS'!$C$7))/($F62*(1-'Portfolio Stats_RMS'!$C$6))</f>
        <v>#DIV/0!</v>
      </c>
      <c r="S62" s="78" t="e">
        <f t="shared" si="0"/>
        <v>#DIV/0!</v>
      </c>
      <c r="T62" s="78" t="e">
        <f t="shared" si="1"/>
        <v>#DIV/0!</v>
      </c>
      <c r="U62" s="78" t="e">
        <f t="shared" si="2"/>
        <v>#DIV/0!</v>
      </c>
      <c r="V62" s="78" t="e">
        <f t="shared" si="3"/>
        <v>#DIV/0!</v>
      </c>
      <c r="W62" s="88" t="s">
        <v>63</v>
      </c>
    </row>
    <row r="63" spans="2:23" x14ac:dyDescent="0.25">
      <c r="B63" s="87"/>
      <c r="C63" s="29"/>
      <c r="D63" s="25"/>
      <c r="E63" s="25"/>
      <c r="F63" s="25"/>
      <c r="G63" s="25">
        <f>SUMIF('Risk Lv. Inforce'!$C$2:$C$10291,$B$6:$B$4904,'Risk Lv. Inforce'!$AD$2:$AD$12091)</f>
        <v>0</v>
      </c>
      <c r="H63" s="25">
        <f>SUMIF('Risk Lv. Inforce'!$C$2:$C$12091,$B$6:$B$4094,'Risk Lv. Inforce'!$AE$2:$AE$12901)</f>
        <v>0</v>
      </c>
      <c r="I63" s="25">
        <f>SUMIF('Risk Lv. Inforce'!$C$2:$C$12091,$B$6:$B$4094,'Risk Lv. Inforce'!$AF$2:$AF$12901)</f>
        <v>0</v>
      </c>
      <c r="J63" s="25">
        <f>SUMIF('Risk Lv. Inforce'!$C$2:$C$12091,$B$6:$B$4094,'Risk Lv. Inforce'!$AG$2:$AG$12901)</f>
        <v>0</v>
      </c>
      <c r="K63" s="25">
        <f>SUMIF('Risk Lv. Inforce'!$C$2:$C$12091,$B$6:$B$4094,'Risk Lv. Inforce'!$AH$2:$AH$12901)</f>
        <v>0</v>
      </c>
      <c r="L63" s="25">
        <f>SUMIF('Risk Lv. Inforce'!$C$2:$C$12091,$B$6:$B$4094,'Risk Lv. Inforce'!$AI$2:$AI$12901)</f>
        <v>0</v>
      </c>
      <c r="M63" s="25">
        <f>SUMIF('Risk Lv. Inforce'!$C$2:$C$12091,$B$6:$B$4094,'Risk Lv. Inforce'!$AJ$2:$AJ$12901)</f>
        <v>0</v>
      </c>
      <c r="N63" s="25">
        <f>SUMIF('Risk Lv. Inforce'!$C$2:$C$12091,$B$6:$B$4094,'Risk Lv. Inforce'!$AK$2:$AK$12901)</f>
        <v>0</v>
      </c>
      <c r="O63" s="71" t="e">
        <f>(G63+(G63*'Portfolio Stats_RMS'!$C$7))/($F63*(1-'Portfolio Stats_RMS'!$C$6))</f>
        <v>#DIV/0!</v>
      </c>
      <c r="P63" s="71" t="e">
        <f>(I63+(I63*'Portfolio Stats_RMS'!$C$7))/($F63*(1-'Portfolio Stats_RMS'!$C$6))</f>
        <v>#DIV/0!</v>
      </c>
      <c r="Q63" s="71" t="e">
        <f>(K63+(K63*'Portfolio Stats_RMS'!$C$7))/($F63*(1-'Portfolio Stats_RMS'!$C$6))</f>
        <v>#DIV/0!</v>
      </c>
      <c r="R63" s="71" t="e">
        <f>(M63+(M63*'Portfolio Stats_RMS'!$C$7))/($F63*(1-'Portfolio Stats_RMS'!$C$6))</f>
        <v>#DIV/0!</v>
      </c>
      <c r="S63" s="78" t="e">
        <f t="shared" si="0"/>
        <v>#DIV/0!</v>
      </c>
      <c r="T63" s="78" t="e">
        <f t="shared" si="1"/>
        <v>#DIV/0!</v>
      </c>
      <c r="U63" s="78" t="e">
        <f t="shared" si="2"/>
        <v>#DIV/0!</v>
      </c>
      <c r="V63" s="78" t="e">
        <f t="shared" si="3"/>
        <v>#DIV/0!</v>
      </c>
      <c r="W63" s="88" t="s">
        <v>63</v>
      </c>
    </row>
    <row r="64" spans="2:23" x14ac:dyDescent="0.25">
      <c r="B64" s="87"/>
      <c r="C64" s="29"/>
      <c r="D64" s="25"/>
      <c r="E64" s="25"/>
      <c r="F64" s="25"/>
      <c r="G64" s="25">
        <f>SUMIF('Risk Lv. Inforce'!$C$2:$C$10291,$B$6:$B$4904,'Risk Lv. Inforce'!$AD$2:$AD$12091)</f>
        <v>0</v>
      </c>
      <c r="H64" s="25">
        <f>SUMIF('Risk Lv. Inforce'!$C$2:$C$12091,$B$6:$B$4094,'Risk Lv. Inforce'!$AE$2:$AE$12901)</f>
        <v>0</v>
      </c>
      <c r="I64" s="25">
        <f>SUMIF('Risk Lv. Inforce'!$C$2:$C$12091,$B$6:$B$4094,'Risk Lv. Inforce'!$AF$2:$AF$12901)</f>
        <v>0</v>
      </c>
      <c r="J64" s="25">
        <f>SUMIF('Risk Lv. Inforce'!$C$2:$C$12091,$B$6:$B$4094,'Risk Lv. Inforce'!$AG$2:$AG$12901)</f>
        <v>0</v>
      </c>
      <c r="K64" s="25">
        <f>SUMIF('Risk Lv. Inforce'!$C$2:$C$12091,$B$6:$B$4094,'Risk Lv. Inforce'!$AH$2:$AH$12901)</f>
        <v>0</v>
      </c>
      <c r="L64" s="25">
        <f>SUMIF('Risk Lv. Inforce'!$C$2:$C$12091,$B$6:$B$4094,'Risk Lv. Inforce'!$AI$2:$AI$12901)</f>
        <v>0</v>
      </c>
      <c r="M64" s="25">
        <f>SUMIF('Risk Lv. Inforce'!$C$2:$C$12091,$B$6:$B$4094,'Risk Lv. Inforce'!$AJ$2:$AJ$12901)</f>
        <v>0</v>
      </c>
      <c r="N64" s="25">
        <f>SUMIF('Risk Lv. Inforce'!$C$2:$C$12091,$B$6:$B$4094,'Risk Lv. Inforce'!$AK$2:$AK$12901)</f>
        <v>0</v>
      </c>
      <c r="O64" s="71" t="e">
        <f>(G64+(G64*'Portfolio Stats_RMS'!$C$7))/($F64*(1-'Portfolio Stats_RMS'!$C$6))</f>
        <v>#DIV/0!</v>
      </c>
      <c r="P64" s="71" t="e">
        <f>(I64+(I64*'Portfolio Stats_RMS'!$C$7))/($F64*(1-'Portfolio Stats_RMS'!$C$6))</f>
        <v>#DIV/0!</v>
      </c>
      <c r="Q64" s="71" t="e">
        <f>(K64+(K64*'Portfolio Stats_RMS'!$C$7))/($F64*(1-'Portfolio Stats_RMS'!$C$6))</f>
        <v>#DIV/0!</v>
      </c>
      <c r="R64" s="71" t="e">
        <f>(M64+(M64*'Portfolio Stats_RMS'!$C$7))/($F64*(1-'Portfolio Stats_RMS'!$C$6))</f>
        <v>#DIV/0!</v>
      </c>
      <c r="S64" s="78" t="e">
        <f t="shared" si="0"/>
        <v>#DIV/0!</v>
      </c>
      <c r="T64" s="78" t="e">
        <f t="shared" si="1"/>
        <v>#DIV/0!</v>
      </c>
      <c r="U64" s="78" t="e">
        <f t="shared" si="2"/>
        <v>#DIV/0!</v>
      </c>
      <c r="V64" s="78" t="e">
        <f t="shared" si="3"/>
        <v>#DIV/0!</v>
      </c>
      <c r="W64" s="88" t="s">
        <v>63</v>
      </c>
    </row>
    <row r="65" spans="2:23" x14ac:dyDescent="0.25">
      <c r="B65" s="87"/>
      <c r="C65" s="29"/>
      <c r="D65" s="25"/>
      <c r="E65" s="25"/>
      <c r="F65" s="25"/>
      <c r="G65" s="25">
        <f>SUMIF('Risk Lv. Inforce'!$C$2:$C$10291,$B$6:$B$4904,'Risk Lv. Inforce'!$AD$2:$AD$12091)</f>
        <v>0</v>
      </c>
      <c r="H65" s="25">
        <f>SUMIF('Risk Lv. Inforce'!$C$2:$C$12091,$B$6:$B$4094,'Risk Lv. Inforce'!$AE$2:$AE$12901)</f>
        <v>0</v>
      </c>
      <c r="I65" s="25">
        <f>SUMIF('Risk Lv. Inforce'!$C$2:$C$12091,$B$6:$B$4094,'Risk Lv. Inforce'!$AF$2:$AF$12901)</f>
        <v>0</v>
      </c>
      <c r="J65" s="25">
        <f>SUMIF('Risk Lv. Inforce'!$C$2:$C$12091,$B$6:$B$4094,'Risk Lv. Inforce'!$AG$2:$AG$12901)</f>
        <v>0</v>
      </c>
      <c r="K65" s="25">
        <f>SUMIF('Risk Lv. Inforce'!$C$2:$C$12091,$B$6:$B$4094,'Risk Lv. Inforce'!$AH$2:$AH$12901)</f>
        <v>0</v>
      </c>
      <c r="L65" s="25">
        <f>SUMIF('Risk Lv. Inforce'!$C$2:$C$12091,$B$6:$B$4094,'Risk Lv. Inforce'!$AI$2:$AI$12901)</f>
        <v>0</v>
      </c>
      <c r="M65" s="25">
        <f>SUMIF('Risk Lv. Inforce'!$C$2:$C$12091,$B$6:$B$4094,'Risk Lv. Inforce'!$AJ$2:$AJ$12901)</f>
        <v>0</v>
      </c>
      <c r="N65" s="25">
        <f>SUMIF('Risk Lv. Inforce'!$C$2:$C$12091,$B$6:$B$4094,'Risk Lv. Inforce'!$AK$2:$AK$12901)</f>
        <v>0</v>
      </c>
      <c r="O65" s="71" t="e">
        <f>(G65+(G65*'Portfolio Stats_RMS'!$C$7))/($F65*(1-'Portfolio Stats_RMS'!$C$6))</f>
        <v>#DIV/0!</v>
      </c>
      <c r="P65" s="71" t="e">
        <f>(I65+(I65*'Portfolio Stats_RMS'!$C$7))/($F65*(1-'Portfolio Stats_RMS'!$C$6))</f>
        <v>#DIV/0!</v>
      </c>
      <c r="Q65" s="71" t="e">
        <f>(K65+(K65*'Portfolio Stats_RMS'!$C$7))/($F65*(1-'Portfolio Stats_RMS'!$C$6))</f>
        <v>#DIV/0!</v>
      </c>
      <c r="R65" s="71" t="e">
        <f>(M65+(M65*'Portfolio Stats_RMS'!$C$7))/($F65*(1-'Portfolio Stats_RMS'!$C$6))</f>
        <v>#DIV/0!</v>
      </c>
      <c r="S65" s="78" t="e">
        <f t="shared" si="0"/>
        <v>#DIV/0!</v>
      </c>
      <c r="T65" s="78" t="e">
        <f t="shared" si="1"/>
        <v>#DIV/0!</v>
      </c>
      <c r="U65" s="78" t="e">
        <f t="shared" si="2"/>
        <v>#DIV/0!</v>
      </c>
      <c r="V65" s="78" t="e">
        <f t="shared" si="3"/>
        <v>#DIV/0!</v>
      </c>
      <c r="W65" s="88" t="s">
        <v>63</v>
      </c>
    </row>
    <row r="66" spans="2:23" x14ac:dyDescent="0.25">
      <c r="B66" s="87"/>
      <c r="C66" s="29"/>
      <c r="D66" s="25"/>
      <c r="E66" s="25"/>
      <c r="F66" s="25"/>
      <c r="G66" s="25">
        <f>SUMIF('Risk Lv. Inforce'!$C$2:$C$10291,$B$6:$B$4904,'Risk Lv. Inforce'!$AD$2:$AD$12091)</f>
        <v>0</v>
      </c>
      <c r="H66" s="25">
        <f>SUMIF('Risk Lv. Inforce'!$C$2:$C$12091,$B$6:$B$4094,'Risk Lv. Inforce'!$AE$2:$AE$12901)</f>
        <v>0</v>
      </c>
      <c r="I66" s="25">
        <f>SUMIF('Risk Lv. Inforce'!$C$2:$C$12091,$B$6:$B$4094,'Risk Lv. Inforce'!$AF$2:$AF$12901)</f>
        <v>0</v>
      </c>
      <c r="J66" s="25">
        <f>SUMIF('Risk Lv. Inforce'!$C$2:$C$12091,$B$6:$B$4094,'Risk Lv. Inforce'!$AG$2:$AG$12901)</f>
        <v>0</v>
      </c>
      <c r="K66" s="25">
        <f>SUMIF('Risk Lv. Inforce'!$C$2:$C$12091,$B$6:$B$4094,'Risk Lv. Inforce'!$AH$2:$AH$12901)</f>
        <v>0</v>
      </c>
      <c r="L66" s="25">
        <f>SUMIF('Risk Lv. Inforce'!$C$2:$C$12091,$B$6:$B$4094,'Risk Lv. Inforce'!$AI$2:$AI$12901)</f>
        <v>0</v>
      </c>
      <c r="M66" s="25">
        <f>SUMIF('Risk Lv. Inforce'!$C$2:$C$12091,$B$6:$B$4094,'Risk Lv. Inforce'!$AJ$2:$AJ$12901)</f>
        <v>0</v>
      </c>
      <c r="N66" s="25">
        <f>SUMIF('Risk Lv. Inforce'!$C$2:$C$12091,$B$6:$B$4094,'Risk Lv. Inforce'!$AK$2:$AK$12901)</f>
        <v>0</v>
      </c>
      <c r="O66" s="71" t="e">
        <f>(G66+(G66*'Portfolio Stats_RMS'!$C$7))/($F66*(1-'Portfolio Stats_RMS'!$C$6))</f>
        <v>#DIV/0!</v>
      </c>
      <c r="P66" s="71" t="e">
        <f>(I66+(I66*'Portfolio Stats_RMS'!$C$7))/($F66*(1-'Portfolio Stats_RMS'!$C$6))</f>
        <v>#DIV/0!</v>
      </c>
      <c r="Q66" s="71" t="e">
        <f>(K66+(K66*'Portfolio Stats_RMS'!$C$7))/($F66*(1-'Portfolio Stats_RMS'!$C$6))</f>
        <v>#DIV/0!</v>
      </c>
      <c r="R66" s="71" t="e">
        <f>(M66+(M66*'Portfolio Stats_RMS'!$C$7))/($F66*(1-'Portfolio Stats_RMS'!$C$6))</f>
        <v>#DIV/0!</v>
      </c>
      <c r="S66" s="78" t="e">
        <f t="shared" si="0"/>
        <v>#DIV/0!</v>
      </c>
      <c r="T66" s="78" t="e">
        <f t="shared" si="1"/>
        <v>#DIV/0!</v>
      </c>
      <c r="U66" s="78" t="e">
        <f t="shared" si="2"/>
        <v>#DIV/0!</v>
      </c>
      <c r="V66" s="78" t="e">
        <f t="shared" si="3"/>
        <v>#DIV/0!</v>
      </c>
      <c r="W66" s="88" t="s">
        <v>63</v>
      </c>
    </row>
    <row r="67" spans="2:23" x14ac:dyDescent="0.25">
      <c r="B67" s="87"/>
      <c r="C67" s="29"/>
      <c r="D67" s="25"/>
      <c r="E67" s="25"/>
      <c r="F67" s="25"/>
      <c r="G67" s="25">
        <f>SUMIF('Risk Lv. Inforce'!$C$2:$C$10291,$B$6:$B$4904,'Risk Lv. Inforce'!$AD$2:$AD$12091)</f>
        <v>0</v>
      </c>
      <c r="H67" s="25">
        <f>SUMIF('Risk Lv. Inforce'!$C$2:$C$12091,$B$6:$B$4094,'Risk Lv. Inforce'!$AE$2:$AE$12901)</f>
        <v>0</v>
      </c>
      <c r="I67" s="25">
        <f>SUMIF('Risk Lv. Inforce'!$C$2:$C$12091,$B$6:$B$4094,'Risk Lv. Inforce'!$AF$2:$AF$12901)</f>
        <v>0</v>
      </c>
      <c r="J67" s="25">
        <f>SUMIF('Risk Lv. Inforce'!$C$2:$C$12091,$B$6:$B$4094,'Risk Lv. Inforce'!$AG$2:$AG$12901)</f>
        <v>0</v>
      </c>
      <c r="K67" s="25">
        <f>SUMIF('Risk Lv. Inforce'!$C$2:$C$12091,$B$6:$B$4094,'Risk Lv. Inforce'!$AH$2:$AH$12901)</f>
        <v>0</v>
      </c>
      <c r="L67" s="25">
        <f>SUMIF('Risk Lv. Inforce'!$C$2:$C$12091,$B$6:$B$4094,'Risk Lv. Inforce'!$AI$2:$AI$12901)</f>
        <v>0</v>
      </c>
      <c r="M67" s="25">
        <f>SUMIF('Risk Lv. Inforce'!$C$2:$C$12091,$B$6:$B$4094,'Risk Lv. Inforce'!$AJ$2:$AJ$12901)</f>
        <v>0</v>
      </c>
      <c r="N67" s="25">
        <f>SUMIF('Risk Lv. Inforce'!$C$2:$C$12091,$B$6:$B$4094,'Risk Lv. Inforce'!$AK$2:$AK$12901)</f>
        <v>0</v>
      </c>
      <c r="O67" s="71" t="e">
        <f>(G67+(G67*'Portfolio Stats_RMS'!$C$7))/($F67*(1-'Portfolio Stats_RMS'!$C$6))</f>
        <v>#DIV/0!</v>
      </c>
      <c r="P67" s="71" t="e">
        <f>(I67+(I67*'Portfolio Stats_RMS'!$C$7))/($F67*(1-'Portfolio Stats_RMS'!$C$6))</f>
        <v>#DIV/0!</v>
      </c>
      <c r="Q67" s="71" t="e">
        <f>(K67+(K67*'Portfolio Stats_RMS'!$C$7))/($F67*(1-'Portfolio Stats_RMS'!$C$6))</f>
        <v>#DIV/0!</v>
      </c>
      <c r="R67" s="71" t="e">
        <f>(M67+(M67*'Portfolio Stats_RMS'!$C$7))/($F67*(1-'Portfolio Stats_RMS'!$C$6))</f>
        <v>#DIV/0!</v>
      </c>
      <c r="S67" s="78" t="e">
        <f t="shared" si="0"/>
        <v>#DIV/0!</v>
      </c>
      <c r="T67" s="78" t="e">
        <f t="shared" si="1"/>
        <v>#DIV/0!</v>
      </c>
      <c r="U67" s="78" t="e">
        <f t="shared" si="2"/>
        <v>#DIV/0!</v>
      </c>
      <c r="V67" s="78" t="e">
        <f t="shared" si="3"/>
        <v>#DIV/0!</v>
      </c>
      <c r="W67" s="88" t="s">
        <v>63</v>
      </c>
    </row>
    <row r="68" spans="2:23" x14ac:dyDescent="0.25">
      <c r="B68" s="87"/>
      <c r="C68" s="29"/>
      <c r="D68" s="25"/>
      <c r="E68" s="25"/>
      <c r="F68" s="25"/>
      <c r="G68" s="25">
        <f>SUMIF('Risk Lv. Inforce'!$C$2:$C$10291,$B$6:$B$4904,'Risk Lv. Inforce'!$AD$2:$AD$12091)</f>
        <v>0</v>
      </c>
      <c r="H68" s="25">
        <f>SUMIF('Risk Lv. Inforce'!$C$2:$C$12091,$B$6:$B$4094,'Risk Lv. Inforce'!$AE$2:$AE$12901)</f>
        <v>0</v>
      </c>
      <c r="I68" s="25">
        <f>SUMIF('Risk Lv. Inforce'!$C$2:$C$12091,$B$6:$B$4094,'Risk Lv. Inforce'!$AF$2:$AF$12901)</f>
        <v>0</v>
      </c>
      <c r="J68" s="25">
        <f>SUMIF('Risk Lv. Inforce'!$C$2:$C$12091,$B$6:$B$4094,'Risk Lv. Inforce'!$AG$2:$AG$12901)</f>
        <v>0</v>
      </c>
      <c r="K68" s="25">
        <f>SUMIF('Risk Lv. Inforce'!$C$2:$C$12091,$B$6:$B$4094,'Risk Lv. Inforce'!$AH$2:$AH$12901)</f>
        <v>0</v>
      </c>
      <c r="L68" s="25">
        <f>SUMIF('Risk Lv. Inforce'!$C$2:$C$12091,$B$6:$B$4094,'Risk Lv. Inforce'!$AI$2:$AI$12901)</f>
        <v>0</v>
      </c>
      <c r="M68" s="25">
        <f>SUMIF('Risk Lv. Inforce'!$C$2:$C$12091,$B$6:$B$4094,'Risk Lv. Inforce'!$AJ$2:$AJ$12901)</f>
        <v>0</v>
      </c>
      <c r="N68" s="25">
        <f>SUMIF('Risk Lv. Inforce'!$C$2:$C$12091,$B$6:$B$4094,'Risk Lv. Inforce'!$AK$2:$AK$12901)</f>
        <v>0</v>
      </c>
      <c r="O68" s="71" t="e">
        <f>(G68+(G68*'Portfolio Stats_RMS'!$C$7))/($F68*(1-'Portfolio Stats_RMS'!$C$6))</f>
        <v>#DIV/0!</v>
      </c>
      <c r="P68" s="71" t="e">
        <f>(I68+(I68*'Portfolio Stats_RMS'!$C$7))/($F68*(1-'Portfolio Stats_RMS'!$C$6))</f>
        <v>#DIV/0!</v>
      </c>
      <c r="Q68" s="71" t="e">
        <f>(K68+(K68*'Portfolio Stats_RMS'!$C$7))/($F68*(1-'Portfolio Stats_RMS'!$C$6))</f>
        <v>#DIV/0!</v>
      </c>
      <c r="R68" s="71" t="e">
        <f>(M68+(M68*'Portfolio Stats_RMS'!$C$7))/($F68*(1-'Portfolio Stats_RMS'!$C$6))</f>
        <v>#DIV/0!</v>
      </c>
      <c r="S68" s="78" t="e">
        <f t="shared" si="0"/>
        <v>#DIV/0!</v>
      </c>
      <c r="T68" s="78" t="e">
        <f t="shared" si="1"/>
        <v>#DIV/0!</v>
      </c>
      <c r="U68" s="78" t="e">
        <f t="shared" si="2"/>
        <v>#DIV/0!</v>
      </c>
      <c r="V68" s="78" t="e">
        <f t="shared" si="3"/>
        <v>#DIV/0!</v>
      </c>
      <c r="W68" s="88" t="s">
        <v>63</v>
      </c>
    </row>
    <row r="69" spans="2:23" x14ac:dyDescent="0.25">
      <c r="B69" s="87"/>
      <c r="C69" s="29"/>
      <c r="D69" s="25"/>
      <c r="E69" s="25"/>
      <c r="F69" s="25"/>
      <c r="G69" s="25">
        <f>SUMIF('Risk Lv. Inforce'!$C$2:$C$10291,$B$6:$B$4904,'Risk Lv. Inforce'!$AD$2:$AD$12091)</f>
        <v>0</v>
      </c>
      <c r="H69" s="25">
        <f>SUMIF('Risk Lv. Inforce'!$C$2:$C$12091,$B$6:$B$4094,'Risk Lv. Inforce'!$AE$2:$AE$12901)</f>
        <v>0</v>
      </c>
      <c r="I69" s="25">
        <f>SUMIF('Risk Lv. Inforce'!$C$2:$C$12091,$B$6:$B$4094,'Risk Lv. Inforce'!$AF$2:$AF$12901)</f>
        <v>0</v>
      </c>
      <c r="J69" s="25">
        <f>SUMIF('Risk Lv. Inforce'!$C$2:$C$12091,$B$6:$B$4094,'Risk Lv. Inforce'!$AG$2:$AG$12901)</f>
        <v>0</v>
      </c>
      <c r="K69" s="25">
        <f>SUMIF('Risk Lv. Inforce'!$C$2:$C$12091,$B$6:$B$4094,'Risk Lv. Inforce'!$AH$2:$AH$12901)</f>
        <v>0</v>
      </c>
      <c r="L69" s="25">
        <f>SUMIF('Risk Lv. Inforce'!$C$2:$C$12091,$B$6:$B$4094,'Risk Lv. Inforce'!$AI$2:$AI$12901)</f>
        <v>0</v>
      </c>
      <c r="M69" s="25">
        <f>SUMIF('Risk Lv. Inforce'!$C$2:$C$12091,$B$6:$B$4094,'Risk Lv. Inforce'!$AJ$2:$AJ$12901)</f>
        <v>0</v>
      </c>
      <c r="N69" s="25">
        <f>SUMIF('Risk Lv. Inforce'!$C$2:$C$12091,$B$6:$B$4094,'Risk Lv. Inforce'!$AK$2:$AK$12901)</f>
        <v>0</v>
      </c>
      <c r="O69" s="71" t="e">
        <f>(G69+(G69*'Portfolio Stats_RMS'!$C$7))/($F69*(1-'Portfolio Stats_RMS'!$C$6))</f>
        <v>#DIV/0!</v>
      </c>
      <c r="P69" s="71" t="e">
        <f>(I69+(I69*'Portfolio Stats_RMS'!$C$7))/($F69*(1-'Portfolio Stats_RMS'!$C$6))</f>
        <v>#DIV/0!</v>
      </c>
      <c r="Q69" s="71" t="e">
        <f>(K69+(K69*'Portfolio Stats_RMS'!$C$7))/($F69*(1-'Portfolio Stats_RMS'!$C$6))</f>
        <v>#DIV/0!</v>
      </c>
      <c r="R69" s="71" t="e">
        <f>(M69+(M69*'Portfolio Stats_RMS'!$C$7))/($F69*(1-'Portfolio Stats_RMS'!$C$6))</f>
        <v>#DIV/0!</v>
      </c>
      <c r="S69" s="78" t="e">
        <f t="shared" si="0"/>
        <v>#DIV/0!</v>
      </c>
      <c r="T69" s="78" t="e">
        <f t="shared" si="1"/>
        <v>#DIV/0!</v>
      </c>
      <c r="U69" s="78" t="e">
        <f t="shared" si="2"/>
        <v>#DIV/0!</v>
      </c>
      <c r="V69" s="78" t="e">
        <f t="shared" si="3"/>
        <v>#DIV/0!</v>
      </c>
      <c r="W69" s="88" t="s">
        <v>63</v>
      </c>
    </row>
    <row r="70" spans="2:23" x14ac:dyDescent="0.25">
      <c r="B70" s="87"/>
      <c r="C70" s="29"/>
      <c r="D70" s="25"/>
      <c r="E70" s="25"/>
      <c r="F70" s="25"/>
      <c r="G70" s="25">
        <f>SUMIF('Risk Lv. Inforce'!$C$2:$C$10291,$B$6:$B$4904,'Risk Lv. Inforce'!$AD$2:$AD$12091)</f>
        <v>0</v>
      </c>
      <c r="H70" s="25">
        <f>SUMIF('Risk Lv. Inforce'!$C$2:$C$12091,$B$6:$B$4094,'Risk Lv. Inforce'!$AE$2:$AE$12901)</f>
        <v>0</v>
      </c>
      <c r="I70" s="25">
        <f>SUMIF('Risk Lv. Inforce'!$C$2:$C$12091,$B$6:$B$4094,'Risk Lv. Inforce'!$AF$2:$AF$12901)</f>
        <v>0</v>
      </c>
      <c r="J70" s="25">
        <f>SUMIF('Risk Lv. Inforce'!$C$2:$C$12091,$B$6:$B$4094,'Risk Lv. Inforce'!$AG$2:$AG$12901)</f>
        <v>0</v>
      </c>
      <c r="K70" s="25">
        <f>SUMIF('Risk Lv. Inforce'!$C$2:$C$12091,$B$6:$B$4094,'Risk Lv. Inforce'!$AH$2:$AH$12901)</f>
        <v>0</v>
      </c>
      <c r="L70" s="25">
        <f>SUMIF('Risk Lv. Inforce'!$C$2:$C$12091,$B$6:$B$4094,'Risk Lv. Inforce'!$AI$2:$AI$12901)</f>
        <v>0</v>
      </c>
      <c r="M70" s="25">
        <f>SUMIF('Risk Lv. Inforce'!$C$2:$C$12091,$B$6:$B$4094,'Risk Lv. Inforce'!$AJ$2:$AJ$12901)</f>
        <v>0</v>
      </c>
      <c r="N70" s="25">
        <f>SUMIF('Risk Lv. Inforce'!$C$2:$C$12091,$B$6:$B$4094,'Risk Lv. Inforce'!$AK$2:$AK$12901)</f>
        <v>0</v>
      </c>
      <c r="O70" s="71" t="e">
        <f>(G70+(G70*'Portfolio Stats_RMS'!$C$7))/($F70*(1-'Portfolio Stats_RMS'!$C$6))</f>
        <v>#DIV/0!</v>
      </c>
      <c r="P70" s="71" t="e">
        <f>(I70+(I70*'Portfolio Stats_RMS'!$C$7))/($F70*(1-'Portfolio Stats_RMS'!$C$6))</f>
        <v>#DIV/0!</v>
      </c>
      <c r="Q70" s="71" t="e">
        <f>(K70+(K70*'Portfolio Stats_RMS'!$C$7))/($F70*(1-'Portfolio Stats_RMS'!$C$6))</f>
        <v>#DIV/0!</v>
      </c>
      <c r="R70" s="71" t="e">
        <f>(M70+(M70*'Portfolio Stats_RMS'!$C$7))/($F70*(1-'Portfolio Stats_RMS'!$C$6))</f>
        <v>#DIV/0!</v>
      </c>
      <c r="S70" s="78" t="e">
        <f t="shared" si="0"/>
        <v>#DIV/0!</v>
      </c>
      <c r="T70" s="78" t="e">
        <f t="shared" si="1"/>
        <v>#DIV/0!</v>
      </c>
      <c r="U70" s="78" t="e">
        <f t="shared" si="2"/>
        <v>#DIV/0!</v>
      </c>
      <c r="V70" s="78" t="e">
        <f t="shared" si="3"/>
        <v>#DIV/0!</v>
      </c>
      <c r="W70" s="88" t="s">
        <v>63</v>
      </c>
    </row>
    <row r="71" spans="2:23" x14ac:dyDescent="0.25">
      <c r="B71" s="87"/>
      <c r="C71" s="29"/>
      <c r="D71" s="25"/>
      <c r="E71" s="25"/>
      <c r="F71" s="25"/>
      <c r="G71" s="25">
        <f>SUMIF('Risk Lv. Inforce'!$C$2:$C$10291,$B$6:$B$4904,'Risk Lv. Inforce'!$AD$2:$AD$12091)</f>
        <v>0</v>
      </c>
      <c r="H71" s="25">
        <f>SUMIF('Risk Lv. Inforce'!$C$2:$C$12091,$B$6:$B$4094,'Risk Lv. Inforce'!$AE$2:$AE$12901)</f>
        <v>0</v>
      </c>
      <c r="I71" s="25">
        <f>SUMIF('Risk Lv. Inforce'!$C$2:$C$12091,$B$6:$B$4094,'Risk Lv. Inforce'!$AF$2:$AF$12901)</f>
        <v>0</v>
      </c>
      <c r="J71" s="25">
        <f>SUMIF('Risk Lv. Inforce'!$C$2:$C$12091,$B$6:$B$4094,'Risk Lv. Inforce'!$AG$2:$AG$12901)</f>
        <v>0</v>
      </c>
      <c r="K71" s="25">
        <f>SUMIF('Risk Lv. Inforce'!$C$2:$C$12091,$B$6:$B$4094,'Risk Lv. Inforce'!$AH$2:$AH$12901)</f>
        <v>0</v>
      </c>
      <c r="L71" s="25">
        <f>SUMIF('Risk Lv. Inforce'!$C$2:$C$12091,$B$6:$B$4094,'Risk Lv. Inforce'!$AI$2:$AI$12901)</f>
        <v>0</v>
      </c>
      <c r="M71" s="25">
        <f>SUMIF('Risk Lv. Inforce'!$C$2:$C$12091,$B$6:$B$4094,'Risk Lv. Inforce'!$AJ$2:$AJ$12901)</f>
        <v>0</v>
      </c>
      <c r="N71" s="25">
        <f>SUMIF('Risk Lv. Inforce'!$C$2:$C$12091,$B$6:$B$4094,'Risk Lv. Inforce'!$AK$2:$AK$12901)</f>
        <v>0</v>
      </c>
      <c r="O71" s="71" t="e">
        <f>(G71+(G71*'Portfolio Stats_RMS'!$C$7))/($F71*(1-'Portfolio Stats_RMS'!$C$6))</f>
        <v>#DIV/0!</v>
      </c>
      <c r="P71" s="71" t="e">
        <f>(I71+(I71*'Portfolio Stats_RMS'!$C$7))/($F71*(1-'Portfolio Stats_RMS'!$C$6))</f>
        <v>#DIV/0!</v>
      </c>
      <c r="Q71" s="71" t="e">
        <f>(K71+(K71*'Portfolio Stats_RMS'!$C$7))/($F71*(1-'Portfolio Stats_RMS'!$C$6))</f>
        <v>#DIV/0!</v>
      </c>
      <c r="R71" s="71" t="e">
        <f>(M71+(M71*'Portfolio Stats_RMS'!$C$7))/($F71*(1-'Portfolio Stats_RMS'!$C$6))</f>
        <v>#DIV/0!</v>
      </c>
      <c r="S71" s="78" t="e">
        <f t="shared" ref="S71:S134" si="4">G71/$E71</f>
        <v>#DIV/0!</v>
      </c>
      <c r="T71" s="78" t="e">
        <f t="shared" ref="T71:T134" si="5">I71/$E71</f>
        <v>#DIV/0!</v>
      </c>
      <c r="U71" s="78" t="e">
        <f t="shared" ref="U71:U134" si="6">K71/$E71</f>
        <v>#DIV/0!</v>
      </c>
      <c r="V71" s="78" t="e">
        <f t="shared" ref="V71:V134" si="7">M71/E71</f>
        <v>#DIV/0!</v>
      </c>
      <c r="W71" s="88" t="s">
        <v>63</v>
      </c>
    </row>
    <row r="72" spans="2:23" x14ac:dyDescent="0.25">
      <c r="B72" s="87"/>
      <c r="C72" s="29"/>
      <c r="D72" s="25"/>
      <c r="E72" s="25"/>
      <c r="F72" s="25"/>
      <c r="G72" s="25">
        <f>SUMIF('Risk Lv. Inforce'!$C$2:$C$10291,$B$6:$B$4904,'Risk Lv. Inforce'!$AD$2:$AD$12091)</f>
        <v>0</v>
      </c>
      <c r="H72" s="25">
        <f>SUMIF('Risk Lv. Inforce'!$C$2:$C$12091,$B$6:$B$4094,'Risk Lv. Inforce'!$AE$2:$AE$12901)</f>
        <v>0</v>
      </c>
      <c r="I72" s="25">
        <f>SUMIF('Risk Lv. Inforce'!$C$2:$C$12091,$B$6:$B$4094,'Risk Lv. Inforce'!$AF$2:$AF$12901)</f>
        <v>0</v>
      </c>
      <c r="J72" s="25">
        <f>SUMIF('Risk Lv. Inforce'!$C$2:$C$12091,$B$6:$B$4094,'Risk Lv. Inforce'!$AG$2:$AG$12901)</f>
        <v>0</v>
      </c>
      <c r="K72" s="25">
        <f>SUMIF('Risk Lv. Inforce'!$C$2:$C$12091,$B$6:$B$4094,'Risk Lv. Inforce'!$AH$2:$AH$12901)</f>
        <v>0</v>
      </c>
      <c r="L72" s="25">
        <f>SUMIF('Risk Lv. Inforce'!$C$2:$C$12091,$B$6:$B$4094,'Risk Lv. Inforce'!$AI$2:$AI$12901)</f>
        <v>0</v>
      </c>
      <c r="M72" s="25">
        <f>SUMIF('Risk Lv. Inforce'!$C$2:$C$12091,$B$6:$B$4094,'Risk Lv. Inforce'!$AJ$2:$AJ$12901)</f>
        <v>0</v>
      </c>
      <c r="N72" s="25">
        <f>SUMIF('Risk Lv. Inforce'!$C$2:$C$12091,$B$6:$B$4094,'Risk Lv. Inforce'!$AK$2:$AK$12901)</f>
        <v>0</v>
      </c>
      <c r="O72" s="71" t="e">
        <f>(G72+(G72*'Portfolio Stats_RMS'!$C$7))/($F72*(1-'Portfolio Stats_RMS'!$C$6))</f>
        <v>#DIV/0!</v>
      </c>
      <c r="P72" s="71" t="e">
        <f>(I72+(I72*'Portfolio Stats_RMS'!$C$7))/($F72*(1-'Portfolio Stats_RMS'!$C$6))</f>
        <v>#DIV/0!</v>
      </c>
      <c r="Q72" s="71" t="e">
        <f>(K72+(K72*'Portfolio Stats_RMS'!$C$7))/($F72*(1-'Portfolio Stats_RMS'!$C$6))</f>
        <v>#DIV/0!</v>
      </c>
      <c r="R72" s="71" t="e">
        <f>(M72+(M72*'Portfolio Stats_RMS'!$C$7))/($F72*(1-'Portfolio Stats_RMS'!$C$6))</f>
        <v>#DIV/0!</v>
      </c>
      <c r="S72" s="78" t="e">
        <f t="shared" si="4"/>
        <v>#DIV/0!</v>
      </c>
      <c r="T72" s="78" t="e">
        <f t="shared" si="5"/>
        <v>#DIV/0!</v>
      </c>
      <c r="U72" s="78" t="e">
        <f t="shared" si="6"/>
        <v>#DIV/0!</v>
      </c>
      <c r="V72" s="78" t="e">
        <f t="shared" si="7"/>
        <v>#DIV/0!</v>
      </c>
      <c r="W72" s="88" t="s">
        <v>63</v>
      </c>
    </row>
    <row r="73" spans="2:23" x14ac:dyDescent="0.25">
      <c r="B73" s="87"/>
      <c r="C73" s="29"/>
      <c r="D73" s="25"/>
      <c r="E73" s="25"/>
      <c r="F73" s="25"/>
      <c r="G73" s="25">
        <f>SUMIF('Risk Lv. Inforce'!$C$2:$C$10291,$B$6:$B$4904,'Risk Lv. Inforce'!$AD$2:$AD$12091)</f>
        <v>0</v>
      </c>
      <c r="H73" s="25">
        <f>SUMIF('Risk Lv. Inforce'!$C$2:$C$12091,$B$6:$B$4094,'Risk Lv. Inforce'!$AE$2:$AE$12901)</f>
        <v>0</v>
      </c>
      <c r="I73" s="25">
        <f>SUMIF('Risk Lv. Inforce'!$C$2:$C$12091,$B$6:$B$4094,'Risk Lv. Inforce'!$AF$2:$AF$12901)</f>
        <v>0</v>
      </c>
      <c r="J73" s="25">
        <f>SUMIF('Risk Lv. Inforce'!$C$2:$C$12091,$B$6:$B$4094,'Risk Lv. Inforce'!$AG$2:$AG$12901)</f>
        <v>0</v>
      </c>
      <c r="K73" s="25">
        <f>SUMIF('Risk Lv. Inforce'!$C$2:$C$12091,$B$6:$B$4094,'Risk Lv. Inforce'!$AH$2:$AH$12901)</f>
        <v>0</v>
      </c>
      <c r="L73" s="25">
        <f>SUMIF('Risk Lv. Inforce'!$C$2:$C$12091,$B$6:$B$4094,'Risk Lv. Inforce'!$AI$2:$AI$12901)</f>
        <v>0</v>
      </c>
      <c r="M73" s="25">
        <f>SUMIF('Risk Lv. Inforce'!$C$2:$C$12091,$B$6:$B$4094,'Risk Lv. Inforce'!$AJ$2:$AJ$12901)</f>
        <v>0</v>
      </c>
      <c r="N73" s="25">
        <f>SUMIF('Risk Lv. Inforce'!$C$2:$C$12091,$B$6:$B$4094,'Risk Lv. Inforce'!$AK$2:$AK$12901)</f>
        <v>0</v>
      </c>
      <c r="O73" s="71" t="e">
        <f>(G73+(G73*'Portfolio Stats_RMS'!$C$7))/($F73*(1-'Portfolio Stats_RMS'!$C$6))</f>
        <v>#DIV/0!</v>
      </c>
      <c r="P73" s="71" t="e">
        <f>(I73+(I73*'Portfolio Stats_RMS'!$C$7))/($F73*(1-'Portfolio Stats_RMS'!$C$6))</f>
        <v>#DIV/0!</v>
      </c>
      <c r="Q73" s="71" t="e">
        <f>(K73+(K73*'Portfolio Stats_RMS'!$C$7))/($F73*(1-'Portfolio Stats_RMS'!$C$6))</f>
        <v>#DIV/0!</v>
      </c>
      <c r="R73" s="71" t="e">
        <f>(M73+(M73*'Portfolio Stats_RMS'!$C$7))/($F73*(1-'Portfolio Stats_RMS'!$C$6))</f>
        <v>#DIV/0!</v>
      </c>
      <c r="S73" s="78" t="e">
        <f t="shared" si="4"/>
        <v>#DIV/0!</v>
      </c>
      <c r="T73" s="78" t="e">
        <f t="shared" si="5"/>
        <v>#DIV/0!</v>
      </c>
      <c r="U73" s="78" t="e">
        <f t="shared" si="6"/>
        <v>#DIV/0!</v>
      </c>
      <c r="V73" s="78" t="e">
        <f t="shared" si="7"/>
        <v>#DIV/0!</v>
      </c>
      <c r="W73" s="88" t="s">
        <v>63</v>
      </c>
    </row>
    <row r="74" spans="2:23" x14ac:dyDescent="0.25">
      <c r="B74" s="87"/>
      <c r="C74" s="29"/>
      <c r="D74" s="25"/>
      <c r="E74" s="25"/>
      <c r="F74" s="25"/>
      <c r="G74" s="25">
        <f>SUMIF('Risk Lv. Inforce'!$C$2:$C$10291,$B$6:$B$4904,'Risk Lv. Inforce'!$AD$2:$AD$12091)</f>
        <v>0</v>
      </c>
      <c r="H74" s="25">
        <f>SUMIF('Risk Lv. Inforce'!$C$2:$C$12091,$B$6:$B$4094,'Risk Lv. Inforce'!$AE$2:$AE$12901)</f>
        <v>0</v>
      </c>
      <c r="I74" s="25">
        <f>SUMIF('Risk Lv. Inforce'!$C$2:$C$12091,$B$6:$B$4094,'Risk Lv. Inforce'!$AF$2:$AF$12901)</f>
        <v>0</v>
      </c>
      <c r="J74" s="25">
        <f>SUMIF('Risk Lv. Inforce'!$C$2:$C$12091,$B$6:$B$4094,'Risk Lv. Inforce'!$AG$2:$AG$12901)</f>
        <v>0</v>
      </c>
      <c r="K74" s="25">
        <f>SUMIF('Risk Lv. Inforce'!$C$2:$C$12091,$B$6:$B$4094,'Risk Lv. Inforce'!$AH$2:$AH$12901)</f>
        <v>0</v>
      </c>
      <c r="L74" s="25">
        <f>SUMIF('Risk Lv. Inforce'!$C$2:$C$12091,$B$6:$B$4094,'Risk Lv. Inforce'!$AI$2:$AI$12901)</f>
        <v>0</v>
      </c>
      <c r="M74" s="25">
        <f>SUMIF('Risk Lv. Inforce'!$C$2:$C$12091,$B$6:$B$4094,'Risk Lv. Inforce'!$AJ$2:$AJ$12901)</f>
        <v>0</v>
      </c>
      <c r="N74" s="25">
        <f>SUMIF('Risk Lv. Inforce'!$C$2:$C$12091,$B$6:$B$4094,'Risk Lv. Inforce'!$AK$2:$AK$12901)</f>
        <v>0</v>
      </c>
      <c r="O74" s="71" t="e">
        <f>(G74+(G74*'Portfolio Stats_RMS'!$C$7))/($F74*(1-'Portfolio Stats_RMS'!$C$6))</f>
        <v>#DIV/0!</v>
      </c>
      <c r="P74" s="71" t="e">
        <f>(I74+(I74*'Portfolio Stats_RMS'!$C$7))/($F74*(1-'Portfolio Stats_RMS'!$C$6))</f>
        <v>#DIV/0!</v>
      </c>
      <c r="Q74" s="71" t="e">
        <f>(K74+(K74*'Portfolio Stats_RMS'!$C$7))/($F74*(1-'Portfolio Stats_RMS'!$C$6))</f>
        <v>#DIV/0!</v>
      </c>
      <c r="R74" s="71" t="e">
        <f>(M74+(M74*'Portfolio Stats_RMS'!$C$7))/($F74*(1-'Portfolio Stats_RMS'!$C$6))</f>
        <v>#DIV/0!</v>
      </c>
      <c r="S74" s="78" t="e">
        <f t="shared" si="4"/>
        <v>#DIV/0!</v>
      </c>
      <c r="T74" s="78" t="e">
        <f t="shared" si="5"/>
        <v>#DIV/0!</v>
      </c>
      <c r="U74" s="78" t="e">
        <f t="shared" si="6"/>
        <v>#DIV/0!</v>
      </c>
      <c r="V74" s="78" t="e">
        <f t="shared" si="7"/>
        <v>#DIV/0!</v>
      </c>
      <c r="W74" s="88" t="s">
        <v>63</v>
      </c>
    </row>
    <row r="75" spans="2:23" x14ac:dyDescent="0.25">
      <c r="B75" s="87"/>
      <c r="C75" s="29"/>
      <c r="D75" s="25"/>
      <c r="E75" s="25"/>
      <c r="F75" s="25"/>
      <c r="G75" s="25">
        <f>SUMIF('Risk Lv. Inforce'!$C$2:$C$10291,$B$6:$B$4904,'Risk Lv. Inforce'!$AD$2:$AD$12091)</f>
        <v>0</v>
      </c>
      <c r="H75" s="25">
        <f>SUMIF('Risk Lv. Inforce'!$C$2:$C$12091,$B$6:$B$4094,'Risk Lv. Inforce'!$AE$2:$AE$12901)</f>
        <v>0</v>
      </c>
      <c r="I75" s="25">
        <f>SUMIF('Risk Lv. Inforce'!$C$2:$C$12091,$B$6:$B$4094,'Risk Lv. Inforce'!$AF$2:$AF$12901)</f>
        <v>0</v>
      </c>
      <c r="J75" s="25">
        <f>SUMIF('Risk Lv. Inforce'!$C$2:$C$12091,$B$6:$B$4094,'Risk Lv. Inforce'!$AG$2:$AG$12901)</f>
        <v>0</v>
      </c>
      <c r="K75" s="25">
        <f>SUMIF('Risk Lv. Inforce'!$C$2:$C$12091,$B$6:$B$4094,'Risk Lv. Inforce'!$AH$2:$AH$12901)</f>
        <v>0</v>
      </c>
      <c r="L75" s="25">
        <f>SUMIF('Risk Lv. Inforce'!$C$2:$C$12091,$B$6:$B$4094,'Risk Lv. Inforce'!$AI$2:$AI$12901)</f>
        <v>0</v>
      </c>
      <c r="M75" s="25">
        <f>SUMIF('Risk Lv. Inforce'!$C$2:$C$12091,$B$6:$B$4094,'Risk Lv. Inforce'!$AJ$2:$AJ$12901)</f>
        <v>0</v>
      </c>
      <c r="N75" s="25">
        <f>SUMIF('Risk Lv. Inforce'!$C$2:$C$12091,$B$6:$B$4094,'Risk Lv. Inforce'!$AK$2:$AK$12901)</f>
        <v>0</v>
      </c>
      <c r="O75" s="71" t="e">
        <f>(G75+(G75*'Portfolio Stats_RMS'!$C$7))/($F75*(1-'Portfolio Stats_RMS'!$C$6))</f>
        <v>#DIV/0!</v>
      </c>
      <c r="P75" s="71" t="e">
        <f>(I75+(I75*'Portfolio Stats_RMS'!$C$7))/($F75*(1-'Portfolio Stats_RMS'!$C$6))</f>
        <v>#DIV/0!</v>
      </c>
      <c r="Q75" s="71" t="e">
        <f>(K75+(K75*'Portfolio Stats_RMS'!$C$7))/($F75*(1-'Portfolio Stats_RMS'!$C$6))</f>
        <v>#DIV/0!</v>
      </c>
      <c r="R75" s="71" t="e">
        <f>(M75+(M75*'Portfolio Stats_RMS'!$C$7))/($F75*(1-'Portfolio Stats_RMS'!$C$6))</f>
        <v>#DIV/0!</v>
      </c>
      <c r="S75" s="78" t="e">
        <f t="shared" si="4"/>
        <v>#DIV/0!</v>
      </c>
      <c r="T75" s="78" t="e">
        <f t="shared" si="5"/>
        <v>#DIV/0!</v>
      </c>
      <c r="U75" s="78" t="e">
        <f t="shared" si="6"/>
        <v>#DIV/0!</v>
      </c>
      <c r="V75" s="78" t="e">
        <f t="shared" si="7"/>
        <v>#DIV/0!</v>
      </c>
      <c r="W75" s="88" t="s">
        <v>63</v>
      </c>
    </row>
    <row r="76" spans="2:23" x14ac:dyDescent="0.25">
      <c r="B76" s="87"/>
      <c r="C76" s="29"/>
      <c r="D76" s="25"/>
      <c r="E76" s="25"/>
      <c r="F76" s="25"/>
      <c r="G76" s="25">
        <f>SUMIF('Risk Lv. Inforce'!$C$2:$C$10291,$B$6:$B$4904,'Risk Lv. Inforce'!$AD$2:$AD$12091)</f>
        <v>0</v>
      </c>
      <c r="H76" s="25">
        <f>SUMIF('Risk Lv. Inforce'!$C$2:$C$12091,$B$6:$B$4094,'Risk Lv. Inforce'!$AE$2:$AE$12901)</f>
        <v>0</v>
      </c>
      <c r="I76" s="25">
        <f>SUMIF('Risk Lv. Inforce'!$C$2:$C$12091,$B$6:$B$4094,'Risk Lv. Inforce'!$AF$2:$AF$12901)</f>
        <v>0</v>
      </c>
      <c r="J76" s="25">
        <f>SUMIF('Risk Lv. Inforce'!$C$2:$C$12091,$B$6:$B$4094,'Risk Lv. Inforce'!$AG$2:$AG$12901)</f>
        <v>0</v>
      </c>
      <c r="K76" s="25">
        <f>SUMIF('Risk Lv. Inforce'!$C$2:$C$12091,$B$6:$B$4094,'Risk Lv. Inforce'!$AH$2:$AH$12901)</f>
        <v>0</v>
      </c>
      <c r="L76" s="25">
        <f>SUMIF('Risk Lv. Inforce'!$C$2:$C$12091,$B$6:$B$4094,'Risk Lv. Inforce'!$AI$2:$AI$12901)</f>
        <v>0</v>
      </c>
      <c r="M76" s="25">
        <f>SUMIF('Risk Lv. Inforce'!$C$2:$C$12091,$B$6:$B$4094,'Risk Lv. Inforce'!$AJ$2:$AJ$12901)</f>
        <v>0</v>
      </c>
      <c r="N76" s="25">
        <f>SUMIF('Risk Lv. Inforce'!$C$2:$C$12091,$B$6:$B$4094,'Risk Lv. Inforce'!$AK$2:$AK$12901)</f>
        <v>0</v>
      </c>
      <c r="O76" s="71" t="e">
        <f>(G76+(G76*'Portfolio Stats_RMS'!$C$7))/($F76*(1-'Portfolio Stats_RMS'!$C$6))</f>
        <v>#DIV/0!</v>
      </c>
      <c r="P76" s="71" t="e">
        <f>(I76+(I76*'Portfolio Stats_RMS'!$C$7))/($F76*(1-'Portfolio Stats_RMS'!$C$6))</f>
        <v>#DIV/0!</v>
      </c>
      <c r="Q76" s="71" t="e">
        <f>(K76+(K76*'Portfolio Stats_RMS'!$C$7))/($F76*(1-'Portfolio Stats_RMS'!$C$6))</f>
        <v>#DIV/0!</v>
      </c>
      <c r="R76" s="71" t="e">
        <f>(M76+(M76*'Portfolio Stats_RMS'!$C$7))/($F76*(1-'Portfolio Stats_RMS'!$C$6))</f>
        <v>#DIV/0!</v>
      </c>
      <c r="S76" s="78" t="e">
        <f t="shared" si="4"/>
        <v>#DIV/0!</v>
      </c>
      <c r="T76" s="78" t="e">
        <f t="shared" si="5"/>
        <v>#DIV/0!</v>
      </c>
      <c r="U76" s="78" t="e">
        <f t="shared" si="6"/>
        <v>#DIV/0!</v>
      </c>
      <c r="V76" s="78" t="e">
        <f t="shared" si="7"/>
        <v>#DIV/0!</v>
      </c>
      <c r="W76" s="88" t="s">
        <v>63</v>
      </c>
    </row>
    <row r="77" spans="2:23" x14ac:dyDescent="0.25">
      <c r="B77" s="87"/>
      <c r="C77" s="29"/>
      <c r="D77" s="25"/>
      <c r="E77" s="25"/>
      <c r="F77" s="25"/>
      <c r="G77" s="25">
        <f>SUMIF('Risk Lv. Inforce'!$C$2:$C$10291,$B$6:$B$4904,'Risk Lv. Inforce'!$AD$2:$AD$12091)</f>
        <v>0</v>
      </c>
      <c r="H77" s="25">
        <f>SUMIF('Risk Lv. Inforce'!$C$2:$C$12091,$B$6:$B$4094,'Risk Lv. Inforce'!$AE$2:$AE$12901)</f>
        <v>0</v>
      </c>
      <c r="I77" s="25">
        <f>SUMIF('Risk Lv. Inforce'!$C$2:$C$12091,$B$6:$B$4094,'Risk Lv. Inforce'!$AF$2:$AF$12901)</f>
        <v>0</v>
      </c>
      <c r="J77" s="25">
        <f>SUMIF('Risk Lv. Inforce'!$C$2:$C$12091,$B$6:$B$4094,'Risk Lv. Inforce'!$AG$2:$AG$12901)</f>
        <v>0</v>
      </c>
      <c r="K77" s="25">
        <f>SUMIF('Risk Lv. Inforce'!$C$2:$C$12091,$B$6:$B$4094,'Risk Lv. Inforce'!$AH$2:$AH$12901)</f>
        <v>0</v>
      </c>
      <c r="L77" s="25">
        <f>SUMIF('Risk Lv. Inforce'!$C$2:$C$12091,$B$6:$B$4094,'Risk Lv. Inforce'!$AI$2:$AI$12901)</f>
        <v>0</v>
      </c>
      <c r="M77" s="25">
        <f>SUMIF('Risk Lv. Inforce'!$C$2:$C$12091,$B$6:$B$4094,'Risk Lv. Inforce'!$AJ$2:$AJ$12901)</f>
        <v>0</v>
      </c>
      <c r="N77" s="25">
        <f>SUMIF('Risk Lv. Inforce'!$C$2:$C$12091,$B$6:$B$4094,'Risk Lv. Inforce'!$AK$2:$AK$12901)</f>
        <v>0</v>
      </c>
      <c r="O77" s="71" t="e">
        <f>(G77+(G77*'Portfolio Stats_RMS'!$C$7))/($F77*(1-'Portfolio Stats_RMS'!$C$6))</f>
        <v>#DIV/0!</v>
      </c>
      <c r="P77" s="71" t="e">
        <f>(I77+(I77*'Portfolio Stats_RMS'!$C$7))/($F77*(1-'Portfolio Stats_RMS'!$C$6))</f>
        <v>#DIV/0!</v>
      </c>
      <c r="Q77" s="71" t="e">
        <f>(K77+(K77*'Portfolio Stats_RMS'!$C$7))/($F77*(1-'Portfolio Stats_RMS'!$C$6))</f>
        <v>#DIV/0!</v>
      </c>
      <c r="R77" s="71" t="e">
        <f>(M77+(M77*'Portfolio Stats_RMS'!$C$7))/($F77*(1-'Portfolio Stats_RMS'!$C$6))</f>
        <v>#DIV/0!</v>
      </c>
      <c r="S77" s="78" t="e">
        <f t="shared" si="4"/>
        <v>#DIV/0!</v>
      </c>
      <c r="T77" s="78" t="e">
        <f t="shared" si="5"/>
        <v>#DIV/0!</v>
      </c>
      <c r="U77" s="78" t="e">
        <f t="shared" si="6"/>
        <v>#DIV/0!</v>
      </c>
      <c r="V77" s="78" t="e">
        <f t="shared" si="7"/>
        <v>#DIV/0!</v>
      </c>
      <c r="W77" s="88" t="s">
        <v>63</v>
      </c>
    </row>
    <row r="78" spans="2:23" x14ac:dyDescent="0.25">
      <c r="B78" s="87"/>
      <c r="C78" s="29"/>
      <c r="D78" s="25"/>
      <c r="E78" s="25"/>
      <c r="F78" s="25"/>
      <c r="G78" s="25">
        <f>SUMIF('Risk Lv. Inforce'!$C$2:$C$10291,$B$6:$B$4904,'Risk Lv. Inforce'!$AD$2:$AD$12091)</f>
        <v>0</v>
      </c>
      <c r="H78" s="25">
        <f>SUMIF('Risk Lv. Inforce'!$C$2:$C$12091,$B$6:$B$4094,'Risk Lv. Inforce'!$AE$2:$AE$12901)</f>
        <v>0</v>
      </c>
      <c r="I78" s="25">
        <f>SUMIF('Risk Lv. Inforce'!$C$2:$C$12091,$B$6:$B$4094,'Risk Lv. Inforce'!$AF$2:$AF$12901)</f>
        <v>0</v>
      </c>
      <c r="J78" s="25">
        <f>SUMIF('Risk Lv. Inforce'!$C$2:$C$12091,$B$6:$B$4094,'Risk Lv. Inforce'!$AG$2:$AG$12901)</f>
        <v>0</v>
      </c>
      <c r="K78" s="25">
        <f>SUMIF('Risk Lv. Inforce'!$C$2:$C$12091,$B$6:$B$4094,'Risk Lv. Inforce'!$AH$2:$AH$12901)</f>
        <v>0</v>
      </c>
      <c r="L78" s="25">
        <f>SUMIF('Risk Lv. Inforce'!$C$2:$C$12091,$B$6:$B$4094,'Risk Lv. Inforce'!$AI$2:$AI$12901)</f>
        <v>0</v>
      </c>
      <c r="M78" s="25">
        <f>SUMIF('Risk Lv. Inforce'!$C$2:$C$12091,$B$6:$B$4094,'Risk Lv. Inforce'!$AJ$2:$AJ$12901)</f>
        <v>0</v>
      </c>
      <c r="N78" s="25">
        <f>SUMIF('Risk Lv. Inforce'!$C$2:$C$12091,$B$6:$B$4094,'Risk Lv. Inforce'!$AK$2:$AK$12901)</f>
        <v>0</v>
      </c>
      <c r="O78" s="71" t="e">
        <f>(G78+(G78*'Portfolio Stats_RMS'!$C$7))/($F78*(1-'Portfolio Stats_RMS'!$C$6))</f>
        <v>#DIV/0!</v>
      </c>
      <c r="P78" s="71" t="e">
        <f>(I78+(I78*'Portfolio Stats_RMS'!$C$7))/($F78*(1-'Portfolio Stats_RMS'!$C$6))</f>
        <v>#DIV/0!</v>
      </c>
      <c r="Q78" s="71" t="e">
        <f>(K78+(K78*'Portfolio Stats_RMS'!$C$7))/($F78*(1-'Portfolio Stats_RMS'!$C$6))</f>
        <v>#DIV/0!</v>
      </c>
      <c r="R78" s="71" t="e">
        <f>(M78+(M78*'Portfolio Stats_RMS'!$C$7))/($F78*(1-'Portfolio Stats_RMS'!$C$6))</f>
        <v>#DIV/0!</v>
      </c>
      <c r="S78" s="78" t="e">
        <f t="shared" si="4"/>
        <v>#DIV/0!</v>
      </c>
      <c r="T78" s="78" t="e">
        <f t="shared" si="5"/>
        <v>#DIV/0!</v>
      </c>
      <c r="U78" s="78" t="e">
        <f t="shared" si="6"/>
        <v>#DIV/0!</v>
      </c>
      <c r="V78" s="78" t="e">
        <f t="shared" si="7"/>
        <v>#DIV/0!</v>
      </c>
      <c r="W78" s="88" t="s">
        <v>63</v>
      </c>
    </row>
    <row r="79" spans="2:23" x14ac:dyDescent="0.25">
      <c r="B79" s="87"/>
      <c r="C79" s="29"/>
      <c r="D79" s="25"/>
      <c r="E79" s="25"/>
      <c r="F79" s="25"/>
      <c r="G79" s="25">
        <f>SUMIF('Risk Lv. Inforce'!$C$2:$C$10291,$B$6:$B$4904,'Risk Lv. Inforce'!$AD$2:$AD$12091)</f>
        <v>0</v>
      </c>
      <c r="H79" s="25">
        <f>SUMIF('Risk Lv. Inforce'!$C$2:$C$12091,$B$6:$B$4094,'Risk Lv. Inforce'!$AE$2:$AE$12901)</f>
        <v>0</v>
      </c>
      <c r="I79" s="25">
        <f>SUMIF('Risk Lv. Inforce'!$C$2:$C$12091,$B$6:$B$4094,'Risk Lv. Inforce'!$AF$2:$AF$12901)</f>
        <v>0</v>
      </c>
      <c r="J79" s="25">
        <f>SUMIF('Risk Lv. Inforce'!$C$2:$C$12091,$B$6:$B$4094,'Risk Lv. Inforce'!$AG$2:$AG$12901)</f>
        <v>0</v>
      </c>
      <c r="K79" s="25">
        <f>SUMIF('Risk Lv. Inforce'!$C$2:$C$12091,$B$6:$B$4094,'Risk Lv. Inforce'!$AH$2:$AH$12901)</f>
        <v>0</v>
      </c>
      <c r="L79" s="25">
        <f>SUMIF('Risk Lv. Inforce'!$C$2:$C$12091,$B$6:$B$4094,'Risk Lv. Inforce'!$AI$2:$AI$12901)</f>
        <v>0</v>
      </c>
      <c r="M79" s="25">
        <f>SUMIF('Risk Lv. Inforce'!$C$2:$C$12091,$B$6:$B$4094,'Risk Lv. Inforce'!$AJ$2:$AJ$12901)</f>
        <v>0</v>
      </c>
      <c r="N79" s="25">
        <f>SUMIF('Risk Lv. Inforce'!$C$2:$C$12091,$B$6:$B$4094,'Risk Lv. Inforce'!$AK$2:$AK$12901)</f>
        <v>0</v>
      </c>
      <c r="O79" s="71" t="e">
        <f>(G79+(G79*'Portfolio Stats_RMS'!$C$7))/($F79*(1-'Portfolio Stats_RMS'!$C$6))</f>
        <v>#DIV/0!</v>
      </c>
      <c r="P79" s="71" t="e">
        <f>(I79+(I79*'Portfolio Stats_RMS'!$C$7))/($F79*(1-'Portfolio Stats_RMS'!$C$6))</f>
        <v>#DIV/0!</v>
      </c>
      <c r="Q79" s="71" t="e">
        <f>(K79+(K79*'Portfolio Stats_RMS'!$C$7))/($F79*(1-'Portfolio Stats_RMS'!$C$6))</f>
        <v>#DIV/0!</v>
      </c>
      <c r="R79" s="71" t="e">
        <f>(M79+(M79*'Portfolio Stats_RMS'!$C$7))/($F79*(1-'Portfolio Stats_RMS'!$C$6))</f>
        <v>#DIV/0!</v>
      </c>
      <c r="S79" s="78" t="e">
        <f t="shared" si="4"/>
        <v>#DIV/0!</v>
      </c>
      <c r="T79" s="78" t="e">
        <f t="shared" si="5"/>
        <v>#DIV/0!</v>
      </c>
      <c r="U79" s="78" t="e">
        <f t="shared" si="6"/>
        <v>#DIV/0!</v>
      </c>
      <c r="V79" s="78" t="e">
        <f t="shared" si="7"/>
        <v>#DIV/0!</v>
      </c>
      <c r="W79" s="88" t="s">
        <v>63</v>
      </c>
    </row>
    <row r="80" spans="2:23" x14ac:dyDescent="0.25">
      <c r="B80" s="87"/>
      <c r="C80" s="29"/>
      <c r="D80" s="25"/>
      <c r="E80" s="25"/>
      <c r="F80" s="25"/>
      <c r="G80" s="25">
        <f>SUMIF('Risk Lv. Inforce'!$C$2:$C$10291,$B$6:$B$4904,'Risk Lv. Inforce'!$AD$2:$AD$12091)</f>
        <v>0</v>
      </c>
      <c r="H80" s="25">
        <f>SUMIF('Risk Lv. Inforce'!$C$2:$C$12091,$B$6:$B$4094,'Risk Lv. Inforce'!$AE$2:$AE$12901)</f>
        <v>0</v>
      </c>
      <c r="I80" s="25">
        <f>SUMIF('Risk Lv. Inforce'!$C$2:$C$12091,$B$6:$B$4094,'Risk Lv. Inforce'!$AF$2:$AF$12901)</f>
        <v>0</v>
      </c>
      <c r="J80" s="25">
        <f>SUMIF('Risk Lv. Inforce'!$C$2:$C$12091,$B$6:$B$4094,'Risk Lv. Inforce'!$AG$2:$AG$12901)</f>
        <v>0</v>
      </c>
      <c r="K80" s="25">
        <f>SUMIF('Risk Lv. Inforce'!$C$2:$C$12091,$B$6:$B$4094,'Risk Lv. Inforce'!$AH$2:$AH$12901)</f>
        <v>0</v>
      </c>
      <c r="L80" s="25">
        <f>SUMIF('Risk Lv. Inforce'!$C$2:$C$12091,$B$6:$B$4094,'Risk Lv. Inforce'!$AI$2:$AI$12901)</f>
        <v>0</v>
      </c>
      <c r="M80" s="25">
        <f>SUMIF('Risk Lv. Inforce'!$C$2:$C$12091,$B$6:$B$4094,'Risk Lv. Inforce'!$AJ$2:$AJ$12901)</f>
        <v>0</v>
      </c>
      <c r="N80" s="25">
        <f>SUMIF('Risk Lv. Inforce'!$C$2:$C$12091,$B$6:$B$4094,'Risk Lv. Inforce'!$AK$2:$AK$12901)</f>
        <v>0</v>
      </c>
      <c r="O80" s="71" t="e">
        <f>(G80+(G80*'Portfolio Stats_RMS'!$C$7))/($F80*(1-'Portfolio Stats_RMS'!$C$6))</f>
        <v>#DIV/0!</v>
      </c>
      <c r="P80" s="71" t="e">
        <f>(I80+(I80*'Portfolio Stats_RMS'!$C$7))/($F80*(1-'Portfolio Stats_RMS'!$C$6))</f>
        <v>#DIV/0!</v>
      </c>
      <c r="Q80" s="71" t="e">
        <f>(K80+(K80*'Portfolio Stats_RMS'!$C$7))/($F80*(1-'Portfolio Stats_RMS'!$C$6))</f>
        <v>#DIV/0!</v>
      </c>
      <c r="R80" s="71" t="e">
        <f>(M80+(M80*'Portfolio Stats_RMS'!$C$7))/($F80*(1-'Portfolio Stats_RMS'!$C$6))</f>
        <v>#DIV/0!</v>
      </c>
      <c r="S80" s="78" t="e">
        <f t="shared" si="4"/>
        <v>#DIV/0!</v>
      </c>
      <c r="T80" s="78" t="e">
        <f t="shared" si="5"/>
        <v>#DIV/0!</v>
      </c>
      <c r="U80" s="78" t="e">
        <f t="shared" si="6"/>
        <v>#DIV/0!</v>
      </c>
      <c r="V80" s="78" t="e">
        <f t="shared" si="7"/>
        <v>#DIV/0!</v>
      </c>
      <c r="W80" s="88" t="s">
        <v>63</v>
      </c>
    </row>
    <row r="81" spans="2:23" x14ac:dyDescent="0.25">
      <c r="B81" s="87"/>
      <c r="C81" s="29"/>
      <c r="D81" s="25"/>
      <c r="E81" s="25"/>
      <c r="F81" s="25"/>
      <c r="G81" s="25">
        <f>SUMIF('Risk Lv. Inforce'!$C$2:$C$10291,$B$6:$B$4904,'Risk Lv. Inforce'!$AD$2:$AD$12091)</f>
        <v>0</v>
      </c>
      <c r="H81" s="25">
        <f>SUMIF('Risk Lv. Inforce'!$C$2:$C$12091,$B$6:$B$4094,'Risk Lv. Inforce'!$AE$2:$AE$12901)</f>
        <v>0</v>
      </c>
      <c r="I81" s="25">
        <f>SUMIF('Risk Lv. Inforce'!$C$2:$C$12091,$B$6:$B$4094,'Risk Lv. Inforce'!$AF$2:$AF$12901)</f>
        <v>0</v>
      </c>
      <c r="J81" s="25">
        <f>SUMIF('Risk Lv. Inforce'!$C$2:$C$12091,$B$6:$B$4094,'Risk Lv. Inforce'!$AG$2:$AG$12901)</f>
        <v>0</v>
      </c>
      <c r="K81" s="25">
        <f>SUMIF('Risk Lv. Inforce'!$C$2:$C$12091,$B$6:$B$4094,'Risk Lv. Inforce'!$AH$2:$AH$12901)</f>
        <v>0</v>
      </c>
      <c r="L81" s="25">
        <f>SUMIF('Risk Lv. Inforce'!$C$2:$C$12091,$B$6:$B$4094,'Risk Lv. Inforce'!$AI$2:$AI$12901)</f>
        <v>0</v>
      </c>
      <c r="M81" s="25">
        <f>SUMIF('Risk Lv. Inforce'!$C$2:$C$12091,$B$6:$B$4094,'Risk Lv. Inforce'!$AJ$2:$AJ$12901)</f>
        <v>0</v>
      </c>
      <c r="N81" s="25">
        <f>SUMIF('Risk Lv. Inforce'!$C$2:$C$12091,$B$6:$B$4094,'Risk Lv. Inforce'!$AK$2:$AK$12901)</f>
        <v>0</v>
      </c>
      <c r="O81" s="71" t="e">
        <f>(G81+(G81*'Portfolio Stats_RMS'!$C$7))/($F81*(1-'Portfolio Stats_RMS'!$C$6))</f>
        <v>#DIV/0!</v>
      </c>
      <c r="P81" s="71" t="e">
        <f>(I81+(I81*'Portfolio Stats_RMS'!$C$7))/($F81*(1-'Portfolio Stats_RMS'!$C$6))</f>
        <v>#DIV/0!</v>
      </c>
      <c r="Q81" s="71" t="e">
        <f>(K81+(K81*'Portfolio Stats_RMS'!$C$7))/($F81*(1-'Portfolio Stats_RMS'!$C$6))</f>
        <v>#DIV/0!</v>
      </c>
      <c r="R81" s="71" t="e">
        <f>(M81+(M81*'Portfolio Stats_RMS'!$C$7))/($F81*(1-'Portfolio Stats_RMS'!$C$6))</f>
        <v>#DIV/0!</v>
      </c>
      <c r="S81" s="78" t="e">
        <f t="shared" si="4"/>
        <v>#DIV/0!</v>
      </c>
      <c r="T81" s="78" t="e">
        <f t="shared" si="5"/>
        <v>#DIV/0!</v>
      </c>
      <c r="U81" s="78" t="e">
        <f t="shared" si="6"/>
        <v>#DIV/0!</v>
      </c>
      <c r="V81" s="78" t="e">
        <f t="shared" si="7"/>
        <v>#DIV/0!</v>
      </c>
      <c r="W81" s="88" t="s">
        <v>63</v>
      </c>
    </row>
    <row r="82" spans="2:23" x14ac:dyDescent="0.25">
      <c r="B82" s="87"/>
      <c r="C82" s="29"/>
      <c r="D82" s="25"/>
      <c r="E82" s="25"/>
      <c r="F82" s="25"/>
      <c r="G82" s="25">
        <f>SUMIF('Risk Lv. Inforce'!$C$2:$C$10291,$B$6:$B$4904,'Risk Lv. Inforce'!$AD$2:$AD$12091)</f>
        <v>0</v>
      </c>
      <c r="H82" s="25">
        <f>SUMIF('Risk Lv. Inforce'!$C$2:$C$12091,$B$6:$B$4094,'Risk Lv. Inforce'!$AE$2:$AE$12901)</f>
        <v>0</v>
      </c>
      <c r="I82" s="25">
        <f>SUMIF('Risk Lv. Inforce'!$C$2:$C$12091,$B$6:$B$4094,'Risk Lv. Inforce'!$AF$2:$AF$12901)</f>
        <v>0</v>
      </c>
      <c r="J82" s="25">
        <f>SUMIF('Risk Lv. Inforce'!$C$2:$C$12091,$B$6:$B$4094,'Risk Lv. Inforce'!$AG$2:$AG$12901)</f>
        <v>0</v>
      </c>
      <c r="K82" s="25">
        <f>SUMIF('Risk Lv. Inforce'!$C$2:$C$12091,$B$6:$B$4094,'Risk Lv. Inforce'!$AH$2:$AH$12901)</f>
        <v>0</v>
      </c>
      <c r="L82" s="25">
        <f>SUMIF('Risk Lv. Inforce'!$C$2:$C$12091,$B$6:$B$4094,'Risk Lv. Inforce'!$AI$2:$AI$12901)</f>
        <v>0</v>
      </c>
      <c r="M82" s="25">
        <f>SUMIF('Risk Lv. Inforce'!$C$2:$C$12091,$B$6:$B$4094,'Risk Lv. Inforce'!$AJ$2:$AJ$12901)</f>
        <v>0</v>
      </c>
      <c r="N82" s="25">
        <f>SUMIF('Risk Lv. Inforce'!$C$2:$C$12091,$B$6:$B$4094,'Risk Lv. Inforce'!$AK$2:$AK$12901)</f>
        <v>0</v>
      </c>
      <c r="O82" s="71" t="e">
        <f>(G82+(G82*'Portfolio Stats_RMS'!$C$7))/($F82*(1-'Portfolio Stats_RMS'!$C$6))</f>
        <v>#DIV/0!</v>
      </c>
      <c r="P82" s="71" t="e">
        <f>(I82+(I82*'Portfolio Stats_RMS'!$C$7))/($F82*(1-'Portfolio Stats_RMS'!$C$6))</f>
        <v>#DIV/0!</v>
      </c>
      <c r="Q82" s="71" t="e">
        <f>(K82+(K82*'Portfolio Stats_RMS'!$C$7))/($F82*(1-'Portfolio Stats_RMS'!$C$6))</f>
        <v>#DIV/0!</v>
      </c>
      <c r="R82" s="71" t="e">
        <f>(M82+(M82*'Portfolio Stats_RMS'!$C$7))/($F82*(1-'Portfolio Stats_RMS'!$C$6))</f>
        <v>#DIV/0!</v>
      </c>
      <c r="S82" s="78" t="e">
        <f t="shared" si="4"/>
        <v>#DIV/0!</v>
      </c>
      <c r="T82" s="78" t="e">
        <f t="shared" si="5"/>
        <v>#DIV/0!</v>
      </c>
      <c r="U82" s="78" t="e">
        <f t="shared" si="6"/>
        <v>#DIV/0!</v>
      </c>
      <c r="V82" s="78" t="e">
        <f t="shared" si="7"/>
        <v>#DIV/0!</v>
      </c>
      <c r="W82" s="88" t="s">
        <v>63</v>
      </c>
    </row>
    <row r="83" spans="2:23" x14ac:dyDescent="0.25">
      <c r="B83" s="87"/>
      <c r="C83" s="29"/>
      <c r="D83" s="25"/>
      <c r="E83" s="25"/>
      <c r="F83" s="25"/>
      <c r="G83" s="25">
        <f>SUMIF('Risk Lv. Inforce'!$C$2:$C$10291,$B$6:$B$4904,'Risk Lv. Inforce'!$AD$2:$AD$12091)</f>
        <v>0</v>
      </c>
      <c r="H83" s="25">
        <f>SUMIF('Risk Lv. Inforce'!$C$2:$C$12091,$B$6:$B$4094,'Risk Lv. Inforce'!$AE$2:$AE$12901)</f>
        <v>0</v>
      </c>
      <c r="I83" s="25">
        <f>SUMIF('Risk Lv. Inforce'!$C$2:$C$12091,$B$6:$B$4094,'Risk Lv. Inforce'!$AF$2:$AF$12901)</f>
        <v>0</v>
      </c>
      <c r="J83" s="25">
        <f>SUMIF('Risk Lv. Inforce'!$C$2:$C$12091,$B$6:$B$4094,'Risk Lv. Inforce'!$AG$2:$AG$12901)</f>
        <v>0</v>
      </c>
      <c r="K83" s="25">
        <f>SUMIF('Risk Lv. Inforce'!$C$2:$C$12091,$B$6:$B$4094,'Risk Lv. Inforce'!$AH$2:$AH$12901)</f>
        <v>0</v>
      </c>
      <c r="L83" s="25">
        <f>SUMIF('Risk Lv. Inforce'!$C$2:$C$12091,$B$6:$B$4094,'Risk Lv. Inforce'!$AI$2:$AI$12901)</f>
        <v>0</v>
      </c>
      <c r="M83" s="25">
        <f>SUMIF('Risk Lv. Inforce'!$C$2:$C$12091,$B$6:$B$4094,'Risk Lv. Inforce'!$AJ$2:$AJ$12901)</f>
        <v>0</v>
      </c>
      <c r="N83" s="25">
        <f>SUMIF('Risk Lv. Inforce'!$C$2:$C$12091,$B$6:$B$4094,'Risk Lv. Inforce'!$AK$2:$AK$12901)</f>
        <v>0</v>
      </c>
      <c r="O83" s="71" t="e">
        <f>(G83+(G83*'Portfolio Stats_RMS'!$C$7))/($F83*(1-'Portfolio Stats_RMS'!$C$6))</f>
        <v>#DIV/0!</v>
      </c>
      <c r="P83" s="71" t="e">
        <f>(I83+(I83*'Portfolio Stats_RMS'!$C$7))/($F83*(1-'Portfolio Stats_RMS'!$C$6))</f>
        <v>#DIV/0!</v>
      </c>
      <c r="Q83" s="71" t="e">
        <f>(K83+(K83*'Portfolio Stats_RMS'!$C$7))/($F83*(1-'Portfolio Stats_RMS'!$C$6))</f>
        <v>#DIV/0!</v>
      </c>
      <c r="R83" s="71" t="e">
        <f>(M83+(M83*'Portfolio Stats_RMS'!$C$7))/($F83*(1-'Portfolio Stats_RMS'!$C$6))</f>
        <v>#DIV/0!</v>
      </c>
      <c r="S83" s="78" t="e">
        <f t="shared" si="4"/>
        <v>#DIV/0!</v>
      </c>
      <c r="T83" s="78" t="e">
        <f t="shared" si="5"/>
        <v>#DIV/0!</v>
      </c>
      <c r="U83" s="78" t="e">
        <f t="shared" si="6"/>
        <v>#DIV/0!</v>
      </c>
      <c r="V83" s="78" t="e">
        <f t="shared" si="7"/>
        <v>#DIV/0!</v>
      </c>
      <c r="W83" s="88" t="s">
        <v>63</v>
      </c>
    </row>
    <row r="84" spans="2:23" x14ac:dyDescent="0.25">
      <c r="B84" s="87"/>
      <c r="C84" s="29"/>
      <c r="D84" s="25"/>
      <c r="E84" s="25"/>
      <c r="F84" s="25"/>
      <c r="G84" s="25">
        <f>SUMIF('Risk Lv. Inforce'!$C$2:$C$10291,$B$6:$B$4904,'Risk Lv. Inforce'!$AD$2:$AD$12091)</f>
        <v>0</v>
      </c>
      <c r="H84" s="25">
        <f>SUMIF('Risk Lv. Inforce'!$C$2:$C$12091,$B$6:$B$4094,'Risk Lv. Inforce'!$AE$2:$AE$12901)</f>
        <v>0</v>
      </c>
      <c r="I84" s="25">
        <f>SUMIF('Risk Lv. Inforce'!$C$2:$C$12091,$B$6:$B$4094,'Risk Lv. Inforce'!$AF$2:$AF$12901)</f>
        <v>0</v>
      </c>
      <c r="J84" s="25">
        <f>SUMIF('Risk Lv. Inforce'!$C$2:$C$12091,$B$6:$B$4094,'Risk Lv. Inforce'!$AG$2:$AG$12901)</f>
        <v>0</v>
      </c>
      <c r="K84" s="25">
        <f>SUMIF('Risk Lv. Inforce'!$C$2:$C$12091,$B$6:$B$4094,'Risk Lv. Inforce'!$AH$2:$AH$12901)</f>
        <v>0</v>
      </c>
      <c r="L84" s="25">
        <f>SUMIF('Risk Lv. Inforce'!$C$2:$C$12091,$B$6:$B$4094,'Risk Lv. Inforce'!$AI$2:$AI$12901)</f>
        <v>0</v>
      </c>
      <c r="M84" s="25">
        <f>SUMIF('Risk Lv. Inforce'!$C$2:$C$12091,$B$6:$B$4094,'Risk Lv. Inforce'!$AJ$2:$AJ$12901)</f>
        <v>0</v>
      </c>
      <c r="N84" s="25">
        <f>SUMIF('Risk Lv. Inforce'!$C$2:$C$12091,$B$6:$B$4094,'Risk Lv. Inforce'!$AK$2:$AK$12901)</f>
        <v>0</v>
      </c>
      <c r="O84" s="71" t="e">
        <f>(G84+(G84*'Portfolio Stats_RMS'!$C$7))/($F84*(1-'Portfolio Stats_RMS'!$C$6))</f>
        <v>#DIV/0!</v>
      </c>
      <c r="P84" s="71" t="e">
        <f>(I84+(I84*'Portfolio Stats_RMS'!$C$7))/($F84*(1-'Portfolio Stats_RMS'!$C$6))</f>
        <v>#DIV/0!</v>
      </c>
      <c r="Q84" s="71" t="e">
        <f>(K84+(K84*'Portfolio Stats_RMS'!$C$7))/($F84*(1-'Portfolio Stats_RMS'!$C$6))</f>
        <v>#DIV/0!</v>
      </c>
      <c r="R84" s="71" t="e">
        <f>(M84+(M84*'Portfolio Stats_RMS'!$C$7))/($F84*(1-'Portfolio Stats_RMS'!$C$6))</f>
        <v>#DIV/0!</v>
      </c>
      <c r="S84" s="78" t="e">
        <f t="shared" si="4"/>
        <v>#DIV/0!</v>
      </c>
      <c r="T84" s="78" t="e">
        <f t="shared" si="5"/>
        <v>#DIV/0!</v>
      </c>
      <c r="U84" s="78" t="e">
        <f t="shared" si="6"/>
        <v>#DIV/0!</v>
      </c>
      <c r="V84" s="78" t="e">
        <f t="shared" si="7"/>
        <v>#DIV/0!</v>
      </c>
      <c r="W84" s="88" t="s">
        <v>63</v>
      </c>
    </row>
    <row r="85" spans="2:23" x14ac:dyDescent="0.25">
      <c r="B85" s="87"/>
      <c r="C85" s="29"/>
      <c r="D85" s="25"/>
      <c r="E85" s="25"/>
      <c r="F85" s="25"/>
      <c r="G85" s="25">
        <f>SUMIF('Risk Lv. Inforce'!$C$2:$C$10291,$B$6:$B$4904,'Risk Lv. Inforce'!$AD$2:$AD$12091)</f>
        <v>0</v>
      </c>
      <c r="H85" s="25">
        <f>SUMIF('Risk Lv. Inforce'!$C$2:$C$12091,$B$6:$B$4094,'Risk Lv. Inforce'!$AE$2:$AE$12901)</f>
        <v>0</v>
      </c>
      <c r="I85" s="25">
        <f>SUMIF('Risk Lv. Inforce'!$C$2:$C$12091,$B$6:$B$4094,'Risk Lv. Inforce'!$AF$2:$AF$12901)</f>
        <v>0</v>
      </c>
      <c r="J85" s="25">
        <f>SUMIF('Risk Lv. Inforce'!$C$2:$C$12091,$B$6:$B$4094,'Risk Lv. Inforce'!$AG$2:$AG$12901)</f>
        <v>0</v>
      </c>
      <c r="K85" s="25">
        <f>SUMIF('Risk Lv. Inforce'!$C$2:$C$12091,$B$6:$B$4094,'Risk Lv. Inforce'!$AH$2:$AH$12901)</f>
        <v>0</v>
      </c>
      <c r="L85" s="25">
        <f>SUMIF('Risk Lv. Inforce'!$C$2:$C$12091,$B$6:$B$4094,'Risk Lv. Inforce'!$AI$2:$AI$12901)</f>
        <v>0</v>
      </c>
      <c r="M85" s="25">
        <f>SUMIF('Risk Lv. Inforce'!$C$2:$C$12091,$B$6:$B$4094,'Risk Lv. Inforce'!$AJ$2:$AJ$12901)</f>
        <v>0</v>
      </c>
      <c r="N85" s="25">
        <f>SUMIF('Risk Lv. Inforce'!$C$2:$C$12091,$B$6:$B$4094,'Risk Lv. Inforce'!$AK$2:$AK$12901)</f>
        <v>0</v>
      </c>
      <c r="O85" s="71" t="e">
        <f>(G85+(G85*'Portfolio Stats_RMS'!$C$7))/($F85*(1-'Portfolio Stats_RMS'!$C$6))</f>
        <v>#DIV/0!</v>
      </c>
      <c r="P85" s="71" t="e">
        <f>(I85+(I85*'Portfolio Stats_RMS'!$C$7))/($F85*(1-'Portfolio Stats_RMS'!$C$6))</f>
        <v>#DIV/0!</v>
      </c>
      <c r="Q85" s="71" t="e">
        <f>(K85+(K85*'Portfolio Stats_RMS'!$C$7))/($F85*(1-'Portfolio Stats_RMS'!$C$6))</f>
        <v>#DIV/0!</v>
      </c>
      <c r="R85" s="71" t="e">
        <f>(M85+(M85*'Portfolio Stats_RMS'!$C$7))/($F85*(1-'Portfolio Stats_RMS'!$C$6))</f>
        <v>#DIV/0!</v>
      </c>
      <c r="S85" s="78" t="e">
        <f t="shared" si="4"/>
        <v>#DIV/0!</v>
      </c>
      <c r="T85" s="78" t="e">
        <f t="shared" si="5"/>
        <v>#DIV/0!</v>
      </c>
      <c r="U85" s="78" t="e">
        <f t="shared" si="6"/>
        <v>#DIV/0!</v>
      </c>
      <c r="V85" s="78" t="e">
        <f t="shared" si="7"/>
        <v>#DIV/0!</v>
      </c>
      <c r="W85" s="88" t="s">
        <v>63</v>
      </c>
    </row>
    <row r="86" spans="2:23" x14ac:dyDescent="0.25">
      <c r="B86" s="87"/>
      <c r="C86" s="29"/>
      <c r="D86" s="25"/>
      <c r="E86" s="25"/>
      <c r="F86" s="25"/>
      <c r="G86" s="25">
        <f>SUMIF('Risk Lv. Inforce'!$C$2:$C$10291,$B$6:$B$4904,'Risk Lv. Inforce'!$AD$2:$AD$12091)</f>
        <v>0</v>
      </c>
      <c r="H86" s="25">
        <f>SUMIF('Risk Lv. Inforce'!$C$2:$C$12091,$B$6:$B$4094,'Risk Lv. Inforce'!$AE$2:$AE$12901)</f>
        <v>0</v>
      </c>
      <c r="I86" s="25">
        <f>SUMIF('Risk Lv. Inforce'!$C$2:$C$12091,$B$6:$B$4094,'Risk Lv. Inforce'!$AF$2:$AF$12901)</f>
        <v>0</v>
      </c>
      <c r="J86" s="25">
        <f>SUMIF('Risk Lv. Inforce'!$C$2:$C$12091,$B$6:$B$4094,'Risk Lv. Inforce'!$AG$2:$AG$12901)</f>
        <v>0</v>
      </c>
      <c r="K86" s="25">
        <f>SUMIF('Risk Lv. Inforce'!$C$2:$C$12091,$B$6:$B$4094,'Risk Lv. Inforce'!$AH$2:$AH$12901)</f>
        <v>0</v>
      </c>
      <c r="L86" s="25">
        <f>SUMIF('Risk Lv. Inforce'!$C$2:$C$12091,$B$6:$B$4094,'Risk Lv. Inforce'!$AI$2:$AI$12901)</f>
        <v>0</v>
      </c>
      <c r="M86" s="25">
        <f>SUMIF('Risk Lv. Inforce'!$C$2:$C$12091,$B$6:$B$4094,'Risk Lv. Inforce'!$AJ$2:$AJ$12901)</f>
        <v>0</v>
      </c>
      <c r="N86" s="25">
        <f>SUMIF('Risk Lv. Inforce'!$C$2:$C$12091,$B$6:$B$4094,'Risk Lv. Inforce'!$AK$2:$AK$12901)</f>
        <v>0</v>
      </c>
      <c r="O86" s="71" t="e">
        <f>(G86+(G86*'Portfolio Stats_RMS'!$C$7))/($F86*(1-'Portfolio Stats_RMS'!$C$6))</f>
        <v>#DIV/0!</v>
      </c>
      <c r="P86" s="71" t="e">
        <f>(I86+(I86*'Portfolio Stats_RMS'!$C$7))/($F86*(1-'Portfolio Stats_RMS'!$C$6))</f>
        <v>#DIV/0!</v>
      </c>
      <c r="Q86" s="71" t="e">
        <f>(K86+(K86*'Portfolio Stats_RMS'!$C$7))/($F86*(1-'Portfolio Stats_RMS'!$C$6))</f>
        <v>#DIV/0!</v>
      </c>
      <c r="R86" s="71" t="e">
        <f>(M86+(M86*'Portfolio Stats_RMS'!$C$7))/($F86*(1-'Portfolio Stats_RMS'!$C$6))</f>
        <v>#DIV/0!</v>
      </c>
      <c r="S86" s="78" t="e">
        <f t="shared" si="4"/>
        <v>#DIV/0!</v>
      </c>
      <c r="T86" s="78" t="e">
        <f t="shared" si="5"/>
        <v>#DIV/0!</v>
      </c>
      <c r="U86" s="78" t="e">
        <f t="shared" si="6"/>
        <v>#DIV/0!</v>
      </c>
      <c r="V86" s="78" t="e">
        <f t="shared" si="7"/>
        <v>#DIV/0!</v>
      </c>
      <c r="W86" s="88" t="s">
        <v>63</v>
      </c>
    </row>
    <row r="87" spans="2:23" x14ac:dyDescent="0.25">
      <c r="B87" s="87"/>
      <c r="C87" s="29"/>
      <c r="D87" s="25"/>
      <c r="E87" s="25"/>
      <c r="F87" s="25"/>
      <c r="G87" s="25">
        <f>SUMIF('Risk Lv. Inforce'!$C$2:$C$10291,$B$6:$B$4904,'Risk Lv. Inforce'!$AD$2:$AD$12091)</f>
        <v>0</v>
      </c>
      <c r="H87" s="25">
        <f>SUMIF('Risk Lv. Inforce'!$C$2:$C$12091,$B$6:$B$4094,'Risk Lv. Inforce'!$AE$2:$AE$12901)</f>
        <v>0</v>
      </c>
      <c r="I87" s="25">
        <f>SUMIF('Risk Lv. Inforce'!$C$2:$C$12091,$B$6:$B$4094,'Risk Lv. Inforce'!$AF$2:$AF$12901)</f>
        <v>0</v>
      </c>
      <c r="J87" s="25">
        <f>SUMIF('Risk Lv. Inforce'!$C$2:$C$12091,$B$6:$B$4094,'Risk Lv. Inforce'!$AG$2:$AG$12901)</f>
        <v>0</v>
      </c>
      <c r="K87" s="25">
        <f>SUMIF('Risk Lv. Inforce'!$C$2:$C$12091,$B$6:$B$4094,'Risk Lv. Inforce'!$AH$2:$AH$12901)</f>
        <v>0</v>
      </c>
      <c r="L87" s="25">
        <f>SUMIF('Risk Lv. Inforce'!$C$2:$C$12091,$B$6:$B$4094,'Risk Lv. Inforce'!$AI$2:$AI$12901)</f>
        <v>0</v>
      </c>
      <c r="M87" s="25">
        <f>SUMIF('Risk Lv. Inforce'!$C$2:$C$12091,$B$6:$B$4094,'Risk Lv. Inforce'!$AJ$2:$AJ$12901)</f>
        <v>0</v>
      </c>
      <c r="N87" s="25">
        <f>SUMIF('Risk Lv. Inforce'!$C$2:$C$12091,$B$6:$B$4094,'Risk Lv. Inforce'!$AK$2:$AK$12901)</f>
        <v>0</v>
      </c>
      <c r="O87" s="71" t="e">
        <f>(G87+(G87*'Portfolio Stats_RMS'!$C$7))/($F87*(1-'Portfolio Stats_RMS'!$C$6))</f>
        <v>#DIV/0!</v>
      </c>
      <c r="P87" s="71" t="e">
        <f>(I87+(I87*'Portfolio Stats_RMS'!$C$7))/($F87*(1-'Portfolio Stats_RMS'!$C$6))</f>
        <v>#DIV/0!</v>
      </c>
      <c r="Q87" s="71" t="e">
        <f>(K87+(K87*'Portfolio Stats_RMS'!$C$7))/($F87*(1-'Portfolio Stats_RMS'!$C$6))</f>
        <v>#DIV/0!</v>
      </c>
      <c r="R87" s="71" t="e">
        <f>(M87+(M87*'Portfolio Stats_RMS'!$C$7))/($F87*(1-'Portfolio Stats_RMS'!$C$6))</f>
        <v>#DIV/0!</v>
      </c>
      <c r="S87" s="78" t="e">
        <f t="shared" si="4"/>
        <v>#DIV/0!</v>
      </c>
      <c r="T87" s="78" t="e">
        <f t="shared" si="5"/>
        <v>#DIV/0!</v>
      </c>
      <c r="U87" s="78" t="e">
        <f t="shared" si="6"/>
        <v>#DIV/0!</v>
      </c>
      <c r="V87" s="78" t="e">
        <f t="shared" si="7"/>
        <v>#DIV/0!</v>
      </c>
      <c r="W87" s="88" t="s">
        <v>63</v>
      </c>
    </row>
    <row r="88" spans="2:23" x14ac:dyDescent="0.25">
      <c r="B88" s="87"/>
      <c r="C88" s="29"/>
      <c r="D88" s="25"/>
      <c r="E88" s="25"/>
      <c r="F88" s="25"/>
      <c r="G88" s="25">
        <f>SUMIF('Risk Lv. Inforce'!$C$2:$C$10291,$B$6:$B$4904,'Risk Lv. Inforce'!$AD$2:$AD$12091)</f>
        <v>0</v>
      </c>
      <c r="H88" s="25">
        <f>SUMIF('Risk Lv. Inforce'!$C$2:$C$12091,$B$6:$B$4094,'Risk Lv. Inforce'!$AE$2:$AE$12901)</f>
        <v>0</v>
      </c>
      <c r="I88" s="25">
        <f>SUMIF('Risk Lv. Inforce'!$C$2:$C$12091,$B$6:$B$4094,'Risk Lv. Inforce'!$AF$2:$AF$12901)</f>
        <v>0</v>
      </c>
      <c r="J88" s="25">
        <f>SUMIF('Risk Lv. Inforce'!$C$2:$C$12091,$B$6:$B$4094,'Risk Lv. Inforce'!$AG$2:$AG$12901)</f>
        <v>0</v>
      </c>
      <c r="K88" s="25">
        <f>SUMIF('Risk Lv. Inforce'!$C$2:$C$12091,$B$6:$B$4094,'Risk Lv. Inforce'!$AH$2:$AH$12901)</f>
        <v>0</v>
      </c>
      <c r="L88" s="25">
        <f>SUMIF('Risk Lv. Inforce'!$C$2:$C$12091,$B$6:$B$4094,'Risk Lv. Inforce'!$AI$2:$AI$12901)</f>
        <v>0</v>
      </c>
      <c r="M88" s="25">
        <f>SUMIF('Risk Lv. Inforce'!$C$2:$C$12091,$B$6:$B$4094,'Risk Lv. Inforce'!$AJ$2:$AJ$12901)</f>
        <v>0</v>
      </c>
      <c r="N88" s="25">
        <f>SUMIF('Risk Lv. Inforce'!$C$2:$C$12091,$B$6:$B$4094,'Risk Lv. Inforce'!$AK$2:$AK$12901)</f>
        <v>0</v>
      </c>
      <c r="O88" s="71" t="e">
        <f>(G88+(G88*'Portfolio Stats_RMS'!$C$7))/($F88*(1-'Portfolio Stats_RMS'!$C$6))</f>
        <v>#DIV/0!</v>
      </c>
      <c r="P88" s="71" t="e">
        <f>(I88+(I88*'Portfolio Stats_RMS'!$C$7))/($F88*(1-'Portfolio Stats_RMS'!$C$6))</f>
        <v>#DIV/0!</v>
      </c>
      <c r="Q88" s="71" t="e">
        <f>(K88+(K88*'Portfolio Stats_RMS'!$C$7))/($F88*(1-'Portfolio Stats_RMS'!$C$6))</f>
        <v>#DIV/0!</v>
      </c>
      <c r="R88" s="71" t="e">
        <f>(M88+(M88*'Portfolio Stats_RMS'!$C$7))/($F88*(1-'Portfolio Stats_RMS'!$C$6))</f>
        <v>#DIV/0!</v>
      </c>
      <c r="S88" s="78" t="e">
        <f t="shared" si="4"/>
        <v>#DIV/0!</v>
      </c>
      <c r="T88" s="78" t="e">
        <f t="shared" si="5"/>
        <v>#DIV/0!</v>
      </c>
      <c r="U88" s="78" t="e">
        <f t="shared" si="6"/>
        <v>#DIV/0!</v>
      </c>
      <c r="V88" s="78" t="e">
        <f t="shared" si="7"/>
        <v>#DIV/0!</v>
      </c>
      <c r="W88" s="88" t="s">
        <v>63</v>
      </c>
    </row>
    <row r="89" spans="2:23" x14ac:dyDescent="0.25">
      <c r="B89" s="87"/>
      <c r="C89" s="29"/>
      <c r="D89" s="25"/>
      <c r="E89" s="25"/>
      <c r="F89" s="25"/>
      <c r="G89" s="25">
        <f>SUMIF('Risk Lv. Inforce'!$C$2:$C$10291,$B$6:$B$4904,'Risk Lv. Inforce'!$AD$2:$AD$12091)</f>
        <v>0</v>
      </c>
      <c r="H89" s="25">
        <f>SUMIF('Risk Lv. Inforce'!$C$2:$C$12091,$B$6:$B$4094,'Risk Lv. Inforce'!$AE$2:$AE$12901)</f>
        <v>0</v>
      </c>
      <c r="I89" s="25">
        <f>SUMIF('Risk Lv. Inforce'!$C$2:$C$12091,$B$6:$B$4094,'Risk Lv. Inforce'!$AF$2:$AF$12901)</f>
        <v>0</v>
      </c>
      <c r="J89" s="25">
        <f>SUMIF('Risk Lv. Inforce'!$C$2:$C$12091,$B$6:$B$4094,'Risk Lv. Inforce'!$AG$2:$AG$12901)</f>
        <v>0</v>
      </c>
      <c r="K89" s="25">
        <f>SUMIF('Risk Lv. Inforce'!$C$2:$C$12091,$B$6:$B$4094,'Risk Lv. Inforce'!$AH$2:$AH$12901)</f>
        <v>0</v>
      </c>
      <c r="L89" s="25">
        <f>SUMIF('Risk Lv. Inforce'!$C$2:$C$12091,$B$6:$B$4094,'Risk Lv. Inforce'!$AI$2:$AI$12901)</f>
        <v>0</v>
      </c>
      <c r="M89" s="25">
        <f>SUMIF('Risk Lv. Inforce'!$C$2:$C$12091,$B$6:$B$4094,'Risk Lv. Inforce'!$AJ$2:$AJ$12901)</f>
        <v>0</v>
      </c>
      <c r="N89" s="25">
        <f>SUMIF('Risk Lv. Inforce'!$C$2:$C$12091,$B$6:$B$4094,'Risk Lv. Inforce'!$AK$2:$AK$12901)</f>
        <v>0</v>
      </c>
      <c r="O89" s="71" t="e">
        <f>(G89+(G89*'Portfolio Stats_RMS'!$C$7))/($F89*(1-'Portfolio Stats_RMS'!$C$6))</f>
        <v>#DIV/0!</v>
      </c>
      <c r="P89" s="71" t="e">
        <f>(I89+(I89*'Portfolio Stats_RMS'!$C$7))/($F89*(1-'Portfolio Stats_RMS'!$C$6))</f>
        <v>#DIV/0!</v>
      </c>
      <c r="Q89" s="71" t="e">
        <f>(K89+(K89*'Portfolio Stats_RMS'!$C$7))/($F89*(1-'Portfolio Stats_RMS'!$C$6))</f>
        <v>#DIV/0!</v>
      </c>
      <c r="R89" s="71" t="e">
        <f>(M89+(M89*'Portfolio Stats_RMS'!$C$7))/($F89*(1-'Portfolio Stats_RMS'!$C$6))</f>
        <v>#DIV/0!</v>
      </c>
      <c r="S89" s="78" t="e">
        <f t="shared" si="4"/>
        <v>#DIV/0!</v>
      </c>
      <c r="T89" s="78" t="e">
        <f t="shared" si="5"/>
        <v>#DIV/0!</v>
      </c>
      <c r="U89" s="78" t="e">
        <f t="shared" si="6"/>
        <v>#DIV/0!</v>
      </c>
      <c r="V89" s="78" t="e">
        <f t="shared" si="7"/>
        <v>#DIV/0!</v>
      </c>
      <c r="W89" s="88" t="s">
        <v>63</v>
      </c>
    </row>
    <row r="90" spans="2:23" x14ac:dyDescent="0.25">
      <c r="B90" s="87"/>
      <c r="C90" s="29"/>
      <c r="D90" s="25"/>
      <c r="E90" s="25"/>
      <c r="F90" s="25"/>
      <c r="G90" s="25">
        <f>SUMIF('Risk Lv. Inforce'!$C$2:$C$10291,$B$6:$B$4904,'Risk Lv. Inforce'!$AD$2:$AD$12091)</f>
        <v>0</v>
      </c>
      <c r="H90" s="25">
        <f>SUMIF('Risk Lv. Inforce'!$C$2:$C$12091,$B$6:$B$4094,'Risk Lv. Inforce'!$AE$2:$AE$12901)</f>
        <v>0</v>
      </c>
      <c r="I90" s="25">
        <f>SUMIF('Risk Lv. Inforce'!$C$2:$C$12091,$B$6:$B$4094,'Risk Lv. Inforce'!$AF$2:$AF$12901)</f>
        <v>0</v>
      </c>
      <c r="J90" s="25">
        <f>SUMIF('Risk Lv. Inforce'!$C$2:$C$12091,$B$6:$B$4094,'Risk Lv. Inforce'!$AG$2:$AG$12901)</f>
        <v>0</v>
      </c>
      <c r="K90" s="25">
        <f>SUMIF('Risk Lv. Inforce'!$C$2:$C$12091,$B$6:$B$4094,'Risk Lv. Inforce'!$AH$2:$AH$12901)</f>
        <v>0</v>
      </c>
      <c r="L90" s="25">
        <f>SUMIF('Risk Lv. Inforce'!$C$2:$C$12091,$B$6:$B$4094,'Risk Lv. Inforce'!$AI$2:$AI$12901)</f>
        <v>0</v>
      </c>
      <c r="M90" s="25">
        <f>SUMIF('Risk Lv. Inforce'!$C$2:$C$12091,$B$6:$B$4094,'Risk Lv. Inforce'!$AJ$2:$AJ$12901)</f>
        <v>0</v>
      </c>
      <c r="N90" s="25">
        <f>SUMIF('Risk Lv. Inforce'!$C$2:$C$12091,$B$6:$B$4094,'Risk Lv. Inforce'!$AK$2:$AK$12901)</f>
        <v>0</v>
      </c>
      <c r="O90" s="71" t="e">
        <f>(G90+(G90*'Portfolio Stats_RMS'!$C$7))/($F90*(1-'Portfolio Stats_RMS'!$C$6))</f>
        <v>#DIV/0!</v>
      </c>
      <c r="P90" s="71" t="e">
        <f>(I90+(I90*'Portfolio Stats_RMS'!$C$7))/($F90*(1-'Portfolio Stats_RMS'!$C$6))</f>
        <v>#DIV/0!</v>
      </c>
      <c r="Q90" s="71" t="e">
        <f>(K90+(K90*'Portfolio Stats_RMS'!$C$7))/($F90*(1-'Portfolio Stats_RMS'!$C$6))</f>
        <v>#DIV/0!</v>
      </c>
      <c r="R90" s="71" t="e">
        <f>(M90+(M90*'Portfolio Stats_RMS'!$C$7))/($F90*(1-'Portfolio Stats_RMS'!$C$6))</f>
        <v>#DIV/0!</v>
      </c>
      <c r="S90" s="78" t="e">
        <f t="shared" si="4"/>
        <v>#DIV/0!</v>
      </c>
      <c r="T90" s="78" t="e">
        <f t="shared" si="5"/>
        <v>#DIV/0!</v>
      </c>
      <c r="U90" s="78" t="e">
        <f t="shared" si="6"/>
        <v>#DIV/0!</v>
      </c>
      <c r="V90" s="78" t="e">
        <f t="shared" si="7"/>
        <v>#DIV/0!</v>
      </c>
      <c r="W90" s="88" t="s">
        <v>63</v>
      </c>
    </row>
    <row r="91" spans="2:23" x14ac:dyDescent="0.25">
      <c r="B91" s="87"/>
      <c r="C91" s="29"/>
      <c r="D91" s="25"/>
      <c r="E91" s="25"/>
      <c r="F91" s="25"/>
      <c r="G91" s="25">
        <f>SUMIF('Risk Lv. Inforce'!$C$2:$C$10291,$B$6:$B$4904,'Risk Lv. Inforce'!$AD$2:$AD$12091)</f>
        <v>0</v>
      </c>
      <c r="H91" s="25">
        <f>SUMIF('Risk Lv. Inforce'!$C$2:$C$12091,$B$6:$B$4094,'Risk Lv. Inforce'!$AE$2:$AE$12901)</f>
        <v>0</v>
      </c>
      <c r="I91" s="25">
        <f>SUMIF('Risk Lv. Inforce'!$C$2:$C$12091,$B$6:$B$4094,'Risk Lv. Inforce'!$AF$2:$AF$12901)</f>
        <v>0</v>
      </c>
      <c r="J91" s="25">
        <f>SUMIF('Risk Lv. Inforce'!$C$2:$C$12091,$B$6:$B$4094,'Risk Lv. Inforce'!$AG$2:$AG$12901)</f>
        <v>0</v>
      </c>
      <c r="K91" s="25">
        <f>SUMIF('Risk Lv. Inforce'!$C$2:$C$12091,$B$6:$B$4094,'Risk Lv. Inforce'!$AH$2:$AH$12901)</f>
        <v>0</v>
      </c>
      <c r="L91" s="25">
        <f>SUMIF('Risk Lv. Inforce'!$C$2:$C$12091,$B$6:$B$4094,'Risk Lv. Inforce'!$AI$2:$AI$12901)</f>
        <v>0</v>
      </c>
      <c r="M91" s="25">
        <f>SUMIF('Risk Lv. Inforce'!$C$2:$C$12091,$B$6:$B$4094,'Risk Lv. Inforce'!$AJ$2:$AJ$12901)</f>
        <v>0</v>
      </c>
      <c r="N91" s="25">
        <f>SUMIF('Risk Lv. Inforce'!$C$2:$C$12091,$B$6:$B$4094,'Risk Lv. Inforce'!$AK$2:$AK$12901)</f>
        <v>0</v>
      </c>
      <c r="O91" s="71" t="e">
        <f>(G91+(G91*'Portfolio Stats_RMS'!$C$7))/($F91*(1-'Portfolio Stats_RMS'!$C$6))</f>
        <v>#DIV/0!</v>
      </c>
      <c r="P91" s="71" t="e">
        <f>(I91+(I91*'Portfolio Stats_RMS'!$C$7))/($F91*(1-'Portfolio Stats_RMS'!$C$6))</f>
        <v>#DIV/0!</v>
      </c>
      <c r="Q91" s="71" t="e">
        <f>(K91+(K91*'Portfolio Stats_RMS'!$C$7))/($F91*(1-'Portfolio Stats_RMS'!$C$6))</f>
        <v>#DIV/0!</v>
      </c>
      <c r="R91" s="71" t="e">
        <f>(M91+(M91*'Portfolio Stats_RMS'!$C$7))/($F91*(1-'Portfolio Stats_RMS'!$C$6))</f>
        <v>#DIV/0!</v>
      </c>
      <c r="S91" s="78" t="e">
        <f t="shared" si="4"/>
        <v>#DIV/0!</v>
      </c>
      <c r="T91" s="78" t="e">
        <f t="shared" si="5"/>
        <v>#DIV/0!</v>
      </c>
      <c r="U91" s="78" t="e">
        <f t="shared" si="6"/>
        <v>#DIV/0!</v>
      </c>
      <c r="V91" s="78" t="e">
        <f t="shared" si="7"/>
        <v>#DIV/0!</v>
      </c>
      <c r="W91" s="88" t="s">
        <v>63</v>
      </c>
    </row>
    <row r="92" spans="2:23" x14ac:dyDescent="0.25">
      <c r="B92" s="87"/>
      <c r="C92" s="29"/>
      <c r="D92" s="25"/>
      <c r="E92" s="25"/>
      <c r="F92" s="25"/>
      <c r="G92" s="25">
        <f>SUMIF('Risk Lv. Inforce'!$C$2:$C$10291,$B$6:$B$4904,'Risk Lv. Inforce'!$AD$2:$AD$12091)</f>
        <v>0</v>
      </c>
      <c r="H92" s="25">
        <f>SUMIF('Risk Lv. Inforce'!$C$2:$C$12091,$B$6:$B$4094,'Risk Lv. Inforce'!$AE$2:$AE$12901)</f>
        <v>0</v>
      </c>
      <c r="I92" s="25">
        <f>SUMIF('Risk Lv. Inforce'!$C$2:$C$12091,$B$6:$B$4094,'Risk Lv. Inforce'!$AF$2:$AF$12901)</f>
        <v>0</v>
      </c>
      <c r="J92" s="25">
        <f>SUMIF('Risk Lv. Inforce'!$C$2:$C$12091,$B$6:$B$4094,'Risk Lv. Inforce'!$AG$2:$AG$12901)</f>
        <v>0</v>
      </c>
      <c r="K92" s="25">
        <f>SUMIF('Risk Lv. Inforce'!$C$2:$C$12091,$B$6:$B$4094,'Risk Lv. Inforce'!$AH$2:$AH$12901)</f>
        <v>0</v>
      </c>
      <c r="L92" s="25">
        <f>SUMIF('Risk Lv. Inforce'!$C$2:$C$12091,$B$6:$B$4094,'Risk Lv. Inforce'!$AI$2:$AI$12901)</f>
        <v>0</v>
      </c>
      <c r="M92" s="25">
        <f>SUMIF('Risk Lv. Inforce'!$C$2:$C$12091,$B$6:$B$4094,'Risk Lv. Inforce'!$AJ$2:$AJ$12901)</f>
        <v>0</v>
      </c>
      <c r="N92" s="25">
        <f>SUMIF('Risk Lv. Inforce'!$C$2:$C$12091,$B$6:$B$4094,'Risk Lv. Inforce'!$AK$2:$AK$12901)</f>
        <v>0</v>
      </c>
      <c r="O92" s="71" t="e">
        <f>(G92+(G92*'Portfolio Stats_RMS'!$C$7))/($F92*(1-'Portfolio Stats_RMS'!$C$6))</f>
        <v>#DIV/0!</v>
      </c>
      <c r="P92" s="71" t="e">
        <f>(I92+(I92*'Portfolio Stats_RMS'!$C$7))/($F92*(1-'Portfolio Stats_RMS'!$C$6))</f>
        <v>#DIV/0!</v>
      </c>
      <c r="Q92" s="71" t="e">
        <f>(K92+(K92*'Portfolio Stats_RMS'!$C$7))/($F92*(1-'Portfolio Stats_RMS'!$C$6))</f>
        <v>#DIV/0!</v>
      </c>
      <c r="R92" s="71" t="e">
        <f>(M92+(M92*'Portfolio Stats_RMS'!$C$7))/($F92*(1-'Portfolio Stats_RMS'!$C$6))</f>
        <v>#DIV/0!</v>
      </c>
      <c r="S92" s="78" t="e">
        <f t="shared" si="4"/>
        <v>#DIV/0!</v>
      </c>
      <c r="T92" s="78" t="e">
        <f t="shared" si="5"/>
        <v>#DIV/0!</v>
      </c>
      <c r="U92" s="78" t="e">
        <f t="shared" si="6"/>
        <v>#DIV/0!</v>
      </c>
      <c r="V92" s="78" t="e">
        <f t="shared" si="7"/>
        <v>#DIV/0!</v>
      </c>
      <c r="W92" s="88" t="s">
        <v>63</v>
      </c>
    </row>
    <row r="93" spans="2:23" x14ac:dyDescent="0.25">
      <c r="B93" s="87"/>
      <c r="C93" s="167"/>
      <c r="D93" s="25"/>
      <c r="E93" s="25"/>
      <c r="F93" s="25"/>
      <c r="G93" s="25">
        <f>SUMIF('Risk Lv. Inforce'!$C$2:$C$10291,$B$6:$B$4904,'Risk Lv. Inforce'!$AD$2:$AD$12091)</f>
        <v>0</v>
      </c>
      <c r="H93" s="25">
        <f>SUMIF('Risk Lv. Inforce'!$C$2:$C$12091,$B$6:$B$4094,'Risk Lv. Inforce'!$AE$2:$AE$12901)</f>
        <v>0</v>
      </c>
      <c r="I93" s="25">
        <f>SUMIF('Risk Lv. Inforce'!$C$2:$C$12091,$B$6:$B$4094,'Risk Lv. Inforce'!$AF$2:$AF$12901)</f>
        <v>0</v>
      </c>
      <c r="J93" s="25">
        <f>SUMIF('Risk Lv. Inforce'!$C$2:$C$12091,$B$6:$B$4094,'Risk Lv. Inforce'!$AG$2:$AG$12901)</f>
        <v>0</v>
      </c>
      <c r="K93" s="25">
        <f>SUMIF('Risk Lv. Inforce'!$C$2:$C$12091,$B$6:$B$4094,'Risk Lv. Inforce'!$AH$2:$AH$12901)</f>
        <v>0</v>
      </c>
      <c r="L93" s="25">
        <f>SUMIF('Risk Lv. Inforce'!$C$2:$C$12091,$B$6:$B$4094,'Risk Lv. Inforce'!$AI$2:$AI$12901)</f>
        <v>0</v>
      </c>
      <c r="M93" s="25">
        <f>SUMIF('Risk Lv. Inforce'!$C$2:$C$12091,$B$6:$B$4094,'Risk Lv. Inforce'!$AJ$2:$AJ$12901)</f>
        <v>0</v>
      </c>
      <c r="N93" s="25">
        <f>SUMIF('Risk Lv. Inforce'!$C$2:$C$12091,$B$6:$B$4094,'Risk Lv. Inforce'!$AK$2:$AK$12901)</f>
        <v>0</v>
      </c>
      <c r="O93" s="71" t="e">
        <f>(G93+(G93*'Portfolio Stats_RMS'!$C$7))/($F93*(1-'Portfolio Stats_RMS'!$C$6))</f>
        <v>#DIV/0!</v>
      </c>
      <c r="P93" s="71" t="e">
        <f>(I93+(I93*'Portfolio Stats_RMS'!$C$7))/($F93*(1-'Portfolio Stats_RMS'!$C$6))</f>
        <v>#DIV/0!</v>
      </c>
      <c r="Q93" s="71" t="e">
        <f>(K93+(K93*'Portfolio Stats_RMS'!$C$7))/($F93*(1-'Portfolio Stats_RMS'!$C$6))</f>
        <v>#DIV/0!</v>
      </c>
      <c r="R93" s="71" t="e">
        <f>(M93+(M93*'Portfolio Stats_RMS'!$C$7))/($F93*(1-'Portfolio Stats_RMS'!$C$6))</f>
        <v>#DIV/0!</v>
      </c>
      <c r="S93" s="78" t="e">
        <f t="shared" si="4"/>
        <v>#DIV/0!</v>
      </c>
      <c r="T93" s="78" t="e">
        <f t="shared" si="5"/>
        <v>#DIV/0!</v>
      </c>
      <c r="U93" s="78" t="e">
        <f t="shared" si="6"/>
        <v>#DIV/0!</v>
      </c>
      <c r="V93" s="78" t="e">
        <f t="shared" si="7"/>
        <v>#DIV/0!</v>
      </c>
      <c r="W93" s="88" t="s">
        <v>63</v>
      </c>
    </row>
    <row r="94" spans="2:23" x14ac:dyDescent="0.25">
      <c r="B94" s="87"/>
      <c r="C94" s="29"/>
      <c r="D94" s="25"/>
      <c r="E94" s="25"/>
      <c r="F94" s="25"/>
      <c r="G94" s="25">
        <f>SUMIF('Risk Lv. Inforce'!$C$2:$C$10291,$B$6:$B$4904,'Risk Lv. Inforce'!$AD$2:$AD$12091)</f>
        <v>0</v>
      </c>
      <c r="H94" s="25">
        <f>SUMIF('Risk Lv. Inforce'!$C$2:$C$12091,$B$6:$B$4094,'Risk Lv. Inforce'!$AE$2:$AE$12901)</f>
        <v>0</v>
      </c>
      <c r="I94" s="25">
        <f>SUMIF('Risk Lv. Inforce'!$C$2:$C$12091,$B$6:$B$4094,'Risk Lv. Inforce'!$AF$2:$AF$12901)</f>
        <v>0</v>
      </c>
      <c r="J94" s="25">
        <f>SUMIF('Risk Lv. Inforce'!$C$2:$C$12091,$B$6:$B$4094,'Risk Lv. Inforce'!$AG$2:$AG$12901)</f>
        <v>0</v>
      </c>
      <c r="K94" s="25">
        <f>SUMIF('Risk Lv. Inforce'!$C$2:$C$12091,$B$6:$B$4094,'Risk Lv. Inforce'!$AH$2:$AH$12901)</f>
        <v>0</v>
      </c>
      <c r="L94" s="25">
        <f>SUMIF('Risk Lv. Inforce'!$C$2:$C$12091,$B$6:$B$4094,'Risk Lv. Inforce'!$AI$2:$AI$12901)</f>
        <v>0</v>
      </c>
      <c r="M94" s="25">
        <f>SUMIF('Risk Lv. Inforce'!$C$2:$C$12091,$B$6:$B$4094,'Risk Lv. Inforce'!$AJ$2:$AJ$12901)</f>
        <v>0</v>
      </c>
      <c r="N94" s="25">
        <f>SUMIF('Risk Lv. Inforce'!$C$2:$C$12091,$B$6:$B$4094,'Risk Lv. Inforce'!$AK$2:$AK$12901)</f>
        <v>0</v>
      </c>
      <c r="O94" s="71" t="e">
        <f>(G94+(G94*'Portfolio Stats_RMS'!$C$7))/($F94*(1-'Portfolio Stats_RMS'!$C$6))</f>
        <v>#DIV/0!</v>
      </c>
      <c r="P94" s="71" t="e">
        <f>(I94+(I94*'Portfolio Stats_RMS'!$C$7))/($F94*(1-'Portfolio Stats_RMS'!$C$6))</f>
        <v>#DIV/0!</v>
      </c>
      <c r="Q94" s="71" t="e">
        <f>(K94+(K94*'Portfolio Stats_RMS'!$C$7))/($F94*(1-'Portfolio Stats_RMS'!$C$6))</f>
        <v>#DIV/0!</v>
      </c>
      <c r="R94" s="71" t="e">
        <f>(M94+(M94*'Portfolio Stats_RMS'!$C$7))/($F94*(1-'Portfolio Stats_RMS'!$C$6))</f>
        <v>#DIV/0!</v>
      </c>
      <c r="S94" s="78" t="e">
        <f t="shared" si="4"/>
        <v>#DIV/0!</v>
      </c>
      <c r="T94" s="78" t="e">
        <f t="shared" si="5"/>
        <v>#DIV/0!</v>
      </c>
      <c r="U94" s="78" t="e">
        <f t="shared" si="6"/>
        <v>#DIV/0!</v>
      </c>
      <c r="V94" s="78" t="e">
        <f t="shared" si="7"/>
        <v>#DIV/0!</v>
      </c>
      <c r="W94" s="88" t="s">
        <v>63</v>
      </c>
    </row>
    <row r="95" spans="2:23" x14ac:dyDescent="0.25">
      <c r="B95" s="87"/>
      <c r="C95" s="29"/>
      <c r="D95" s="25"/>
      <c r="E95" s="25"/>
      <c r="F95" s="25"/>
      <c r="G95" s="25">
        <f>SUMIF('Risk Lv. Inforce'!$C$2:$C$10291,$B$6:$B$4904,'Risk Lv. Inforce'!$AD$2:$AD$12091)</f>
        <v>0</v>
      </c>
      <c r="H95" s="25">
        <f>SUMIF('Risk Lv. Inforce'!$C$2:$C$12091,$B$6:$B$4094,'Risk Lv. Inforce'!$AE$2:$AE$12901)</f>
        <v>0</v>
      </c>
      <c r="I95" s="25">
        <f>SUMIF('Risk Lv. Inforce'!$C$2:$C$12091,$B$6:$B$4094,'Risk Lv. Inforce'!$AF$2:$AF$12901)</f>
        <v>0</v>
      </c>
      <c r="J95" s="25">
        <f>SUMIF('Risk Lv. Inforce'!$C$2:$C$12091,$B$6:$B$4094,'Risk Lv. Inforce'!$AG$2:$AG$12901)</f>
        <v>0</v>
      </c>
      <c r="K95" s="25">
        <f>SUMIF('Risk Lv. Inforce'!$C$2:$C$12091,$B$6:$B$4094,'Risk Lv. Inforce'!$AH$2:$AH$12901)</f>
        <v>0</v>
      </c>
      <c r="L95" s="25">
        <f>SUMIF('Risk Lv. Inforce'!$C$2:$C$12091,$B$6:$B$4094,'Risk Lv. Inforce'!$AI$2:$AI$12901)</f>
        <v>0</v>
      </c>
      <c r="M95" s="25">
        <f>SUMIF('Risk Lv. Inforce'!$C$2:$C$12091,$B$6:$B$4094,'Risk Lv. Inforce'!$AJ$2:$AJ$12901)</f>
        <v>0</v>
      </c>
      <c r="N95" s="25">
        <f>SUMIF('Risk Lv. Inforce'!$C$2:$C$12091,$B$6:$B$4094,'Risk Lv. Inforce'!$AK$2:$AK$12901)</f>
        <v>0</v>
      </c>
      <c r="O95" s="71" t="e">
        <f>(G95+(G95*'Portfolio Stats_RMS'!$C$7))/($F95*(1-'Portfolio Stats_RMS'!$C$6))</f>
        <v>#DIV/0!</v>
      </c>
      <c r="P95" s="71" t="e">
        <f>(I95+(I95*'Portfolio Stats_RMS'!$C$7))/($F95*(1-'Portfolio Stats_RMS'!$C$6))</f>
        <v>#DIV/0!</v>
      </c>
      <c r="Q95" s="71" t="e">
        <f>(K95+(K95*'Portfolio Stats_RMS'!$C$7))/($F95*(1-'Portfolio Stats_RMS'!$C$6))</f>
        <v>#DIV/0!</v>
      </c>
      <c r="R95" s="71" t="e">
        <f>(M95+(M95*'Portfolio Stats_RMS'!$C$7))/($F95*(1-'Portfolio Stats_RMS'!$C$6))</f>
        <v>#DIV/0!</v>
      </c>
      <c r="S95" s="78" t="e">
        <f t="shared" si="4"/>
        <v>#DIV/0!</v>
      </c>
      <c r="T95" s="78" t="e">
        <f t="shared" si="5"/>
        <v>#DIV/0!</v>
      </c>
      <c r="U95" s="78" t="e">
        <f t="shared" si="6"/>
        <v>#DIV/0!</v>
      </c>
      <c r="V95" s="78" t="e">
        <f t="shared" si="7"/>
        <v>#DIV/0!</v>
      </c>
      <c r="W95" s="88" t="s">
        <v>63</v>
      </c>
    </row>
    <row r="96" spans="2:23" x14ac:dyDescent="0.25">
      <c r="B96" s="87"/>
      <c r="C96" s="29"/>
      <c r="D96" s="25"/>
      <c r="E96" s="25"/>
      <c r="F96" s="25"/>
      <c r="G96" s="25">
        <f>SUMIF('Risk Lv. Inforce'!$C$2:$C$10291,$B$6:$B$4904,'Risk Lv. Inforce'!$AD$2:$AD$12091)</f>
        <v>0</v>
      </c>
      <c r="H96" s="25">
        <f>SUMIF('Risk Lv. Inforce'!$C$2:$C$12091,$B$6:$B$4094,'Risk Lv. Inforce'!$AE$2:$AE$12901)</f>
        <v>0</v>
      </c>
      <c r="I96" s="25">
        <f>SUMIF('Risk Lv. Inforce'!$C$2:$C$12091,$B$6:$B$4094,'Risk Lv. Inforce'!$AF$2:$AF$12901)</f>
        <v>0</v>
      </c>
      <c r="J96" s="25">
        <f>SUMIF('Risk Lv. Inforce'!$C$2:$C$12091,$B$6:$B$4094,'Risk Lv. Inforce'!$AG$2:$AG$12901)</f>
        <v>0</v>
      </c>
      <c r="K96" s="25">
        <f>SUMIF('Risk Lv. Inforce'!$C$2:$C$12091,$B$6:$B$4094,'Risk Lv. Inforce'!$AH$2:$AH$12901)</f>
        <v>0</v>
      </c>
      <c r="L96" s="25">
        <f>SUMIF('Risk Lv. Inforce'!$C$2:$C$12091,$B$6:$B$4094,'Risk Lv. Inforce'!$AI$2:$AI$12901)</f>
        <v>0</v>
      </c>
      <c r="M96" s="25">
        <f>SUMIF('Risk Lv. Inforce'!$C$2:$C$12091,$B$6:$B$4094,'Risk Lv. Inforce'!$AJ$2:$AJ$12901)</f>
        <v>0</v>
      </c>
      <c r="N96" s="25">
        <f>SUMIF('Risk Lv. Inforce'!$C$2:$C$12091,$B$6:$B$4094,'Risk Lv. Inforce'!$AK$2:$AK$12901)</f>
        <v>0</v>
      </c>
      <c r="O96" s="71" t="e">
        <f>(G96+(G96*'Portfolio Stats_RMS'!$C$7))/($F96*(1-'Portfolio Stats_RMS'!$C$6))</f>
        <v>#DIV/0!</v>
      </c>
      <c r="P96" s="71" t="e">
        <f>(I96+(I96*'Portfolio Stats_RMS'!$C$7))/($F96*(1-'Portfolio Stats_RMS'!$C$6))</f>
        <v>#DIV/0!</v>
      </c>
      <c r="Q96" s="71" t="e">
        <f>(K96+(K96*'Portfolio Stats_RMS'!$C$7))/($F96*(1-'Portfolio Stats_RMS'!$C$6))</f>
        <v>#DIV/0!</v>
      </c>
      <c r="R96" s="71" t="e">
        <f>(M96+(M96*'Portfolio Stats_RMS'!$C$7))/($F96*(1-'Portfolio Stats_RMS'!$C$6))</f>
        <v>#DIV/0!</v>
      </c>
      <c r="S96" s="78" t="e">
        <f t="shared" si="4"/>
        <v>#DIV/0!</v>
      </c>
      <c r="T96" s="78" t="e">
        <f t="shared" si="5"/>
        <v>#DIV/0!</v>
      </c>
      <c r="U96" s="78" t="e">
        <f t="shared" si="6"/>
        <v>#DIV/0!</v>
      </c>
      <c r="V96" s="78" t="e">
        <f t="shared" si="7"/>
        <v>#DIV/0!</v>
      </c>
      <c r="W96" s="88" t="s">
        <v>63</v>
      </c>
    </row>
    <row r="97" spans="2:23" x14ac:dyDescent="0.25">
      <c r="B97" s="87"/>
      <c r="C97" s="29"/>
      <c r="D97" s="25"/>
      <c r="E97" s="25"/>
      <c r="F97" s="25"/>
      <c r="G97" s="25">
        <f>SUMIF('Risk Lv. Inforce'!$C$2:$C$10291,$B$6:$B$4904,'Risk Lv. Inforce'!$AD$2:$AD$12091)</f>
        <v>0</v>
      </c>
      <c r="H97" s="25">
        <f>SUMIF('Risk Lv. Inforce'!$C$2:$C$12091,$B$6:$B$4094,'Risk Lv. Inforce'!$AE$2:$AE$12901)</f>
        <v>0</v>
      </c>
      <c r="I97" s="25">
        <f>SUMIF('Risk Lv. Inforce'!$C$2:$C$12091,$B$6:$B$4094,'Risk Lv. Inforce'!$AF$2:$AF$12901)</f>
        <v>0</v>
      </c>
      <c r="J97" s="25">
        <f>SUMIF('Risk Lv. Inforce'!$C$2:$C$12091,$B$6:$B$4094,'Risk Lv. Inforce'!$AG$2:$AG$12901)</f>
        <v>0</v>
      </c>
      <c r="K97" s="25">
        <f>SUMIF('Risk Lv. Inforce'!$C$2:$C$12091,$B$6:$B$4094,'Risk Lv. Inforce'!$AH$2:$AH$12901)</f>
        <v>0</v>
      </c>
      <c r="L97" s="25">
        <f>SUMIF('Risk Lv. Inforce'!$C$2:$C$12091,$B$6:$B$4094,'Risk Lv. Inforce'!$AI$2:$AI$12901)</f>
        <v>0</v>
      </c>
      <c r="M97" s="25">
        <f>SUMIF('Risk Lv. Inforce'!$C$2:$C$12091,$B$6:$B$4094,'Risk Lv. Inforce'!$AJ$2:$AJ$12901)</f>
        <v>0</v>
      </c>
      <c r="N97" s="25">
        <f>SUMIF('Risk Lv. Inforce'!$C$2:$C$12091,$B$6:$B$4094,'Risk Lv. Inforce'!$AK$2:$AK$12901)</f>
        <v>0</v>
      </c>
      <c r="O97" s="71" t="e">
        <f>(G97+(G97*'Portfolio Stats_RMS'!$C$7))/($F97*(1-'Portfolio Stats_RMS'!$C$6))</f>
        <v>#DIV/0!</v>
      </c>
      <c r="P97" s="71" t="e">
        <f>(I97+(I97*'Portfolio Stats_RMS'!$C$7))/($F97*(1-'Portfolio Stats_RMS'!$C$6))</f>
        <v>#DIV/0!</v>
      </c>
      <c r="Q97" s="71" t="e">
        <f>(K97+(K97*'Portfolio Stats_RMS'!$C$7))/($F97*(1-'Portfolio Stats_RMS'!$C$6))</f>
        <v>#DIV/0!</v>
      </c>
      <c r="R97" s="71" t="e">
        <f>(M97+(M97*'Portfolio Stats_RMS'!$C$7))/($F97*(1-'Portfolio Stats_RMS'!$C$6))</f>
        <v>#DIV/0!</v>
      </c>
      <c r="S97" s="78" t="e">
        <f t="shared" si="4"/>
        <v>#DIV/0!</v>
      </c>
      <c r="T97" s="78" t="e">
        <f t="shared" si="5"/>
        <v>#DIV/0!</v>
      </c>
      <c r="U97" s="78" t="e">
        <f t="shared" si="6"/>
        <v>#DIV/0!</v>
      </c>
      <c r="V97" s="78" t="e">
        <f t="shared" si="7"/>
        <v>#DIV/0!</v>
      </c>
      <c r="W97" s="88" t="s">
        <v>63</v>
      </c>
    </row>
    <row r="98" spans="2:23" x14ac:dyDescent="0.25">
      <c r="B98" s="87"/>
      <c r="C98" s="29"/>
      <c r="D98" s="25"/>
      <c r="E98" s="25"/>
      <c r="F98" s="25"/>
      <c r="G98" s="25">
        <f>SUMIF('Risk Lv. Inforce'!$C$2:$C$10291,$B$6:$B$4904,'Risk Lv. Inforce'!$AD$2:$AD$12091)</f>
        <v>0</v>
      </c>
      <c r="H98" s="25">
        <f>SUMIF('Risk Lv. Inforce'!$C$2:$C$12091,$B$6:$B$4094,'Risk Lv. Inforce'!$AE$2:$AE$12901)</f>
        <v>0</v>
      </c>
      <c r="I98" s="25">
        <f>SUMIF('Risk Lv. Inforce'!$C$2:$C$12091,$B$6:$B$4094,'Risk Lv. Inforce'!$AF$2:$AF$12901)</f>
        <v>0</v>
      </c>
      <c r="J98" s="25">
        <f>SUMIF('Risk Lv. Inforce'!$C$2:$C$12091,$B$6:$B$4094,'Risk Lv. Inforce'!$AG$2:$AG$12901)</f>
        <v>0</v>
      </c>
      <c r="K98" s="25">
        <f>SUMIF('Risk Lv. Inforce'!$C$2:$C$12091,$B$6:$B$4094,'Risk Lv. Inforce'!$AH$2:$AH$12901)</f>
        <v>0</v>
      </c>
      <c r="L98" s="25">
        <f>SUMIF('Risk Lv. Inforce'!$C$2:$C$12091,$B$6:$B$4094,'Risk Lv. Inforce'!$AI$2:$AI$12901)</f>
        <v>0</v>
      </c>
      <c r="M98" s="25">
        <f>SUMIF('Risk Lv. Inforce'!$C$2:$C$12091,$B$6:$B$4094,'Risk Lv. Inforce'!$AJ$2:$AJ$12901)</f>
        <v>0</v>
      </c>
      <c r="N98" s="25">
        <f>SUMIF('Risk Lv. Inforce'!$C$2:$C$12091,$B$6:$B$4094,'Risk Lv. Inforce'!$AK$2:$AK$12901)</f>
        <v>0</v>
      </c>
      <c r="O98" s="71" t="e">
        <f>(G98+(G98*'Portfolio Stats_RMS'!$C$7))/($F98*(1-'Portfolio Stats_RMS'!$C$6))</f>
        <v>#DIV/0!</v>
      </c>
      <c r="P98" s="71" t="e">
        <f>(I98+(I98*'Portfolio Stats_RMS'!$C$7))/($F98*(1-'Portfolio Stats_RMS'!$C$6))</f>
        <v>#DIV/0!</v>
      </c>
      <c r="Q98" s="71" t="e">
        <f>(K98+(K98*'Portfolio Stats_RMS'!$C$7))/($F98*(1-'Portfolio Stats_RMS'!$C$6))</f>
        <v>#DIV/0!</v>
      </c>
      <c r="R98" s="71" t="e">
        <f>(M98+(M98*'Portfolio Stats_RMS'!$C$7))/($F98*(1-'Portfolio Stats_RMS'!$C$6))</f>
        <v>#DIV/0!</v>
      </c>
      <c r="S98" s="78" t="e">
        <f t="shared" si="4"/>
        <v>#DIV/0!</v>
      </c>
      <c r="T98" s="78" t="e">
        <f t="shared" si="5"/>
        <v>#DIV/0!</v>
      </c>
      <c r="U98" s="78" t="e">
        <f t="shared" si="6"/>
        <v>#DIV/0!</v>
      </c>
      <c r="V98" s="78" t="e">
        <f t="shared" si="7"/>
        <v>#DIV/0!</v>
      </c>
      <c r="W98" s="88" t="s">
        <v>63</v>
      </c>
    </row>
    <row r="99" spans="2:23" x14ac:dyDescent="0.25">
      <c r="B99" s="87"/>
      <c r="C99" s="29"/>
      <c r="D99" s="25"/>
      <c r="E99" s="25"/>
      <c r="F99" s="25"/>
      <c r="G99" s="25">
        <f>SUMIF('Risk Lv. Inforce'!$C$2:$C$10291,$B$6:$B$4904,'Risk Lv. Inforce'!$AD$2:$AD$12091)</f>
        <v>0</v>
      </c>
      <c r="H99" s="25">
        <f>SUMIF('Risk Lv. Inforce'!$C$2:$C$12091,$B$6:$B$4094,'Risk Lv. Inforce'!$AE$2:$AE$12901)</f>
        <v>0</v>
      </c>
      <c r="I99" s="25">
        <f>SUMIF('Risk Lv. Inforce'!$C$2:$C$12091,$B$6:$B$4094,'Risk Lv. Inforce'!$AF$2:$AF$12901)</f>
        <v>0</v>
      </c>
      <c r="J99" s="25">
        <f>SUMIF('Risk Lv. Inforce'!$C$2:$C$12091,$B$6:$B$4094,'Risk Lv. Inforce'!$AG$2:$AG$12901)</f>
        <v>0</v>
      </c>
      <c r="K99" s="25">
        <f>SUMIF('Risk Lv. Inforce'!$C$2:$C$12091,$B$6:$B$4094,'Risk Lv. Inforce'!$AH$2:$AH$12901)</f>
        <v>0</v>
      </c>
      <c r="L99" s="25">
        <f>SUMIF('Risk Lv. Inforce'!$C$2:$C$12091,$B$6:$B$4094,'Risk Lv. Inforce'!$AI$2:$AI$12901)</f>
        <v>0</v>
      </c>
      <c r="M99" s="25">
        <f>SUMIF('Risk Lv. Inforce'!$C$2:$C$12091,$B$6:$B$4094,'Risk Lv. Inforce'!$AJ$2:$AJ$12901)</f>
        <v>0</v>
      </c>
      <c r="N99" s="25">
        <f>SUMIF('Risk Lv. Inforce'!$C$2:$C$12091,$B$6:$B$4094,'Risk Lv. Inforce'!$AK$2:$AK$12901)</f>
        <v>0</v>
      </c>
      <c r="O99" s="71" t="e">
        <f>(G99+(G99*'Portfolio Stats_RMS'!$C$7))/($F99*(1-'Portfolio Stats_RMS'!$C$6))</f>
        <v>#DIV/0!</v>
      </c>
      <c r="P99" s="71" t="e">
        <f>(I99+(I99*'Portfolio Stats_RMS'!$C$7))/($F99*(1-'Portfolio Stats_RMS'!$C$6))</f>
        <v>#DIV/0!</v>
      </c>
      <c r="Q99" s="71" t="e">
        <f>(K99+(K99*'Portfolio Stats_RMS'!$C$7))/($F99*(1-'Portfolio Stats_RMS'!$C$6))</f>
        <v>#DIV/0!</v>
      </c>
      <c r="R99" s="71" t="e">
        <f>(M99+(M99*'Portfolio Stats_RMS'!$C$7))/($F99*(1-'Portfolio Stats_RMS'!$C$6))</f>
        <v>#DIV/0!</v>
      </c>
      <c r="S99" s="78" t="e">
        <f t="shared" si="4"/>
        <v>#DIV/0!</v>
      </c>
      <c r="T99" s="78" t="e">
        <f t="shared" si="5"/>
        <v>#DIV/0!</v>
      </c>
      <c r="U99" s="78" t="e">
        <f t="shared" si="6"/>
        <v>#DIV/0!</v>
      </c>
      <c r="V99" s="78" t="e">
        <f t="shared" si="7"/>
        <v>#DIV/0!</v>
      </c>
      <c r="W99" s="88" t="s">
        <v>63</v>
      </c>
    </row>
    <row r="100" spans="2:23" x14ac:dyDescent="0.25">
      <c r="B100" s="87"/>
      <c r="C100" s="29"/>
      <c r="D100" s="25"/>
      <c r="E100" s="25"/>
      <c r="F100" s="25"/>
      <c r="G100" s="25">
        <f>SUMIF('Risk Lv. Inforce'!$C$2:$C$10291,$B$6:$B$4904,'Risk Lv. Inforce'!$AD$2:$AD$12091)</f>
        <v>0</v>
      </c>
      <c r="H100" s="25">
        <f>SUMIF('Risk Lv. Inforce'!$C$2:$C$12091,$B$6:$B$4094,'Risk Lv. Inforce'!$AE$2:$AE$12901)</f>
        <v>0</v>
      </c>
      <c r="I100" s="25">
        <f>SUMIF('Risk Lv. Inforce'!$C$2:$C$12091,$B$6:$B$4094,'Risk Lv. Inforce'!$AF$2:$AF$12901)</f>
        <v>0</v>
      </c>
      <c r="J100" s="25">
        <f>SUMIF('Risk Lv. Inforce'!$C$2:$C$12091,$B$6:$B$4094,'Risk Lv. Inforce'!$AG$2:$AG$12901)</f>
        <v>0</v>
      </c>
      <c r="K100" s="25">
        <f>SUMIF('Risk Lv. Inforce'!$C$2:$C$12091,$B$6:$B$4094,'Risk Lv. Inforce'!$AH$2:$AH$12901)</f>
        <v>0</v>
      </c>
      <c r="L100" s="25">
        <f>SUMIF('Risk Lv. Inforce'!$C$2:$C$12091,$B$6:$B$4094,'Risk Lv. Inforce'!$AI$2:$AI$12901)</f>
        <v>0</v>
      </c>
      <c r="M100" s="25">
        <f>SUMIF('Risk Lv. Inforce'!$C$2:$C$12091,$B$6:$B$4094,'Risk Lv. Inforce'!$AJ$2:$AJ$12901)</f>
        <v>0</v>
      </c>
      <c r="N100" s="25">
        <f>SUMIF('Risk Lv. Inforce'!$C$2:$C$12091,$B$6:$B$4094,'Risk Lv. Inforce'!$AK$2:$AK$12901)</f>
        <v>0</v>
      </c>
      <c r="O100" s="71" t="e">
        <f>(G100+(G100*'Portfolio Stats_RMS'!$C$7))/($F100*(1-'Portfolio Stats_RMS'!$C$6))</f>
        <v>#DIV/0!</v>
      </c>
      <c r="P100" s="71" t="e">
        <f>(I100+(I100*'Portfolio Stats_RMS'!$C$7))/($F100*(1-'Portfolio Stats_RMS'!$C$6))</f>
        <v>#DIV/0!</v>
      </c>
      <c r="Q100" s="71" t="e">
        <f>(K100+(K100*'Portfolio Stats_RMS'!$C$7))/($F100*(1-'Portfolio Stats_RMS'!$C$6))</f>
        <v>#DIV/0!</v>
      </c>
      <c r="R100" s="71" t="e">
        <f>(M100+(M100*'Portfolio Stats_RMS'!$C$7))/($F100*(1-'Portfolio Stats_RMS'!$C$6))</f>
        <v>#DIV/0!</v>
      </c>
      <c r="S100" s="78" t="e">
        <f t="shared" si="4"/>
        <v>#DIV/0!</v>
      </c>
      <c r="T100" s="78" t="e">
        <f t="shared" si="5"/>
        <v>#DIV/0!</v>
      </c>
      <c r="U100" s="78" t="e">
        <f t="shared" si="6"/>
        <v>#DIV/0!</v>
      </c>
      <c r="V100" s="78" t="e">
        <f t="shared" si="7"/>
        <v>#DIV/0!</v>
      </c>
      <c r="W100" s="88" t="s">
        <v>63</v>
      </c>
    </row>
    <row r="101" spans="2:23" x14ac:dyDescent="0.25">
      <c r="B101" s="87"/>
      <c r="C101" s="29"/>
      <c r="D101" s="25"/>
      <c r="E101" s="25"/>
      <c r="F101" s="25"/>
      <c r="G101" s="25">
        <f>SUMIF('Risk Lv. Inforce'!$C$2:$C$10291,$B$6:$B$4904,'Risk Lv. Inforce'!$AD$2:$AD$12091)</f>
        <v>0</v>
      </c>
      <c r="H101" s="25">
        <f>SUMIF('Risk Lv. Inforce'!$C$2:$C$12091,$B$6:$B$4094,'Risk Lv. Inforce'!$AE$2:$AE$12901)</f>
        <v>0</v>
      </c>
      <c r="I101" s="25">
        <f>SUMIF('Risk Lv. Inforce'!$C$2:$C$12091,$B$6:$B$4094,'Risk Lv. Inforce'!$AF$2:$AF$12901)</f>
        <v>0</v>
      </c>
      <c r="J101" s="25">
        <f>SUMIF('Risk Lv. Inforce'!$C$2:$C$12091,$B$6:$B$4094,'Risk Lv. Inforce'!$AG$2:$AG$12901)</f>
        <v>0</v>
      </c>
      <c r="K101" s="25">
        <f>SUMIF('Risk Lv. Inforce'!$C$2:$C$12091,$B$6:$B$4094,'Risk Lv. Inforce'!$AH$2:$AH$12901)</f>
        <v>0</v>
      </c>
      <c r="L101" s="25">
        <f>SUMIF('Risk Lv. Inforce'!$C$2:$C$12091,$B$6:$B$4094,'Risk Lv. Inforce'!$AI$2:$AI$12901)</f>
        <v>0</v>
      </c>
      <c r="M101" s="25">
        <f>SUMIF('Risk Lv. Inforce'!$C$2:$C$12091,$B$6:$B$4094,'Risk Lv. Inforce'!$AJ$2:$AJ$12901)</f>
        <v>0</v>
      </c>
      <c r="N101" s="25">
        <f>SUMIF('Risk Lv. Inforce'!$C$2:$C$12091,$B$6:$B$4094,'Risk Lv. Inforce'!$AK$2:$AK$12901)</f>
        <v>0</v>
      </c>
      <c r="O101" s="71" t="e">
        <f>(G101+(G101*'Portfolio Stats_RMS'!$C$7))/($F101*(1-'Portfolio Stats_RMS'!$C$6))</f>
        <v>#DIV/0!</v>
      </c>
      <c r="P101" s="71" t="e">
        <f>(I101+(I101*'Portfolio Stats_RMS'!$C$7))/($F101*(1-'Portfolio Stats_RMS'!$C$6))</f>
        <v>#DIV/0!</v>
      </c>
      <c r="Q101" s="71" t="e">
        <f>(K101+(K101*'Portfolio Stats_RMS'!$C$7))/($F101*(1-'Portfolio Stats_RMS'!$C$6))</f>
        <v>#DIV/0!</v>
      </c>
      <c r="R101" s="71" t="e">
        <f>(M101+(M101*'Portfolio Stats_RMS'!$C$7))/($F101*(1-'Portfolio Stats_RMS'!$C$6))</f>
        <v>#DIV/0!</v>
      </c>
      <c r="S101" s="78" t="e">
        <f t="shared" si="4"/>
        <v>#DIV/0!</v>
      </c>
      <c r="T101" s="78" t="e">
        <f t="shared" si="5"/>
        <v>#DIV/0!</v>
      </c>
      <c r="U101" s="78" t="e">
        <f t="shared" si="6"/>
        <v>#DIV/0!</v>
      </c>
      <c r="V101" s="78" t="e">
        <f t="shared" si="7"/>
        <v>#DIV/0!</v>
      </c>
      <c r="W101" s="88" t="s">
        <v>63</v>
      </c>
    </row>
    <row r="102" spans="2:23" x14ac:dyDescent="0.25">
      <c r="B102" s="87"/>
      <c r="C102" s="29"/>
      <c r="D102" s="25"/>
      <c r="E102" s="25"/>
      <c r="F102" s="25"/>
      <c r="G102" s="25">
        <f>SUMIF('Risk Lv. Inforce'!$C$2:$C$10291,$B$6:$B$4904,'Risk Lv. Inforce'!$AD$2:$AD$12091)</f>
        <v>0</v>
      </c>
      <c r="H102" s="25">
        <f>SUMIF('Risk Lv. Inforce'!$C$2:$C$12091,$B$6:$B$4094,'Risk Lv. Inforce'!$AE$2:$AE$12901)</f>
        <v>0</v>
      </c>
      <c r="I102" s="25">
        <f>SUMIF('Risk Lv. Inforce'!$C$2:$C$12091,$B$6:$B$4094,'Risk Lv. Inforce'!$AF$2:$AF$12901)</f>
        <v>0</v>
      </c>
      <c r="J102" s="25">
        <f>SUMIF('Risk Lv. Inforce'!$C$2:$C$12091,$B$6:$B$4094,'Risk Lv. Inforce'!$AG$2:$AG$12901)</f>
        <v>0</v>
      </c>
      <c r="K102" s="25">
        <f>SUMIF('Risk Lv. Inforce'!$C$2:$C$12091,$B$6:$B$4094,'Risk Lv. Inforce'!$AH$2:$AH$12901)</f>
        <v>0</v>
      </c>
      <c r="L102" s="25">
        <f>SUMIF('Risk Lv. Inforce'!$C$2:$C$12091,$B$6:$B$4094,'Risk Lv. Inforce'!$AI$2:$AI$12901)</f>
        <v>0</v>
      </c>
      <c r="M102" s="25">
        <f>SUMIF('Risk Lv. Inforce'!$C$2:$C$12091,$B$6:$B$4094,'Risk Lv. Inforce'!$AJ$2:$AJ$12901)</f>
        <v>0</v>
      </c>
      <c r="N102" s="25">
        <f>SUMIF('Risk Lv. Inforce'!$C$2:$C$12091,$B$6:$B$4094,'Risk Lv. Inforce'!$AK$2:$AK$12901)</f>
        <v>0</v>
      </c>
      <c r="O102" s="71" t="e">
        <f>(G102+(G102*'Portfolio Stats_RMS'!$C$7))/($F102*(1-'Portfolio Stats_RMS'!$C$6))</f>
        <v>#DIV/0!</v>
      </c>
      <c r="P102" s="71" t="e">
        <f>(I102+(I102*'Portfolio Stats_RMS'!$C$7))/($F102*(1-'Portfolio Stats_RMS'!$C$6))</f>
        <v>#DIV/0!</v>
      </c>
      <c r="Q102" s="71" t="e">
        <f>(K102+(K102*'Portfolio Stats_RMS'!$C$7))/($F102*(1-'Portfolio Stats_RMS'!$C$6))</f>
        <v>#DIV/0!</v>
      </c>
      <c r="R102" s="71" t="e">
        <f>(M102+(M102*'Portfolio Stats_RMS'!$C$7))/($F102*(1-'Portfolio Stats_RMS'!$C$6))</f>
        <v>#DIV/0!</v>
      </c>
      <c r="S102" s="78" t="e">
        <f t="shared" si="4"/>
        <v>#DIV/0!</v>
      </c>
      <c r="T102" s="78" t="e">
        <f t="shared" si="5"/>
        <v>#DIV/0!</v>
      </c>
      <c r="U102" s="78" t="e">
        <f t="shared" si="6"/>
        <v>#DIV/0!</v>
      </c>
      <c r="V102" s="78" t="e">
        <f t="shared" si="7"/>
        <v>#DIV/0!</v>
      </c>
      <c r="W102" s="88" t="s">
        <v>63</v>
      </c>
    </row>
    <row r="103" spans="2:23" x14ac:dyDescent="0.25">
      <c r="B103" s="87"/>
      <c r="C103" s="29"/>
      <c r="D103" s="25"/>
      <c r="E103" s="25"/>
      <c r="F103" s="25"/>
      <c r="G103" s="25">
        <f>SUMIF('Risk Lv. Inforce'!$C$2:$C$10291,$B$6:$B$4904,'Risk Lv. Inforce'!$AD$2:$AD$12091)</f>
        <v>0</v>
      </c>
      <c r="H103" s="25">
        <f>SUMIF('Risk Lv. Inforce'!$C$2:$C$12091,$B$6:$B$4094,'Risk Lv. Inforce'!$AE$2:$AE$12901)</f>
        <v>0</v>
      </c>
      <c r="I103" s="25">
        <f>SUMIF('Risk Lv. Inforce'!$C$2:$C$12091,$B$6:$B$4094,'Risk Lv. Inforce'!$AF$2:$AF$12901)</f>
        <v>0</v>
      </c>
      <c r="J103" s="25">
        <f>SUMIF('Risk Lv. Inforce'!$C$2:$C$12091,$B$6:$B$4094,'Risk Lv. Inforce'!$AG$2:$AG$12901)</f>
        <v>0</v>
      </c>
      <c r="K103" s="25">
        <f>SUMIF('Risk Lv. Inforce'!$C$2:$C$12091,$B$6:$B$4094,'Risk Lv. Inforce'!$AH$2:$AH$12901)</f>
        <v>0</v>
      </c>
      <c r="L103" s="25">
        <f>SUMIF('Risk Lv. Inforce'!$C$2:$C$12091,$B$6:$B$4094,'Risk Lv. Inforce'!$AI$2:$AI$12901)</f>
        <v>0</v>
      </c>
      <c r="M103" s="25">
        <f>SUMIF('Risk Lv. Inforce'!$C$2:$C$12091,$B$6:$B$4094,'Risk Lv. Inforce'!$AJ$2:$AJ$12901)</f>
        <v>0</v>
      </c>
      <c r="N103" s="25">
        <f>SUMIF('Risk Lv. Inforce'!$C$2:$C$12091,$B$6:$B$4094,'Risk Lv. Inforce'!$AK$2:$AK$12901)</f>
        <v>0</v>
      </c>
      <c r="O103" s="71" t="e">
        <f>(G103+(G103*'Portfolio Stats_RMS'!$C$7))/($F103*(1-'Portfolio Stats_RMS'!$C$6))</f>
        <v>#DIV/0!</v>
      </c>
      <c r="P103" s="71" t="e">
        <f>(I103+(I103*'Portfolio Stats_RMS'!$C$7))/($F103*(1-'Portfolio Stats_RMS'!$C$6))</f>
        <v>#DIV/0!</v>
      </c>
      <c r="Q103" s="71" t="e">
        <f>(K103+(K103*'Portfolio Stats_RMS'!$C$7))/($F103*(1-'Portfolio Stats_RMS'!$C$6))</f>
        <v>#DIV/0!</v>
      </c>
      <c r="R103" s="71" t="e">
        <f>(M103+(M103*'Portfolio Stats_RMS'!$C$7))/($F103*(1-'Portfolio Stats_RMS'!$C$6))</f>
        <v>#DIV/0!</v>
      </c>
      <c r="S103" s="78" t="e">
        <f t="shared" si="4"/>
        <v>#DIV/0!</v>
      </c>
      <c r="T103" s="78" t="e">
        <f t="shared" si="5"/>
        <v>#DIV/0!</v>
      </c>
      <c r="U103" s="78" t="e">
        <f t="shared" si="6"/>
        <v>#DIV/0!</v>
      </c>
      <c r="V103" s="78" t="e">
        <f t="shared" si="7"/>
        <v>#DIV/0!</v>
      </c>
      <c r="W103" s="88" t="s">
        <v>63</v>
      </c>
    </row>
    <row r="104" spans="2:23" x14ac:dyDescent="0.25">
      <c r="B104" s="87"/>
      <c r="C104" s="29"/>
      <c r="D104" s="25"/>
      <c r="E104" s="25"/>
      <c r="F104" s="25"/>
      <c r="G104" s="25">
        <f>SUMIF('Risk Lv. Inforce'!$C$2:$C$10291,$B$6:$B$4904,'Risk Lv. Inforce'!$AD$2:$AD$12091)</f>
        <v>0</v>
      </c>
      <c r="H104" s="25">
        <f>SUMIF('Risk Lv. Inforce'!$C$2:$C$12091,$B$6:$B$4094,'Risk Lv. Inforce'!$AE$2:$AE$12901)</f>
        <v>0</v>
      </c>
      <c r="I104" s="25">
        <f>SUMIF('Risk Lv. Inforce'!$C$2:$C$12091,$B$6:$B$4094,'Risk Lv. Inforce'!$AF$2:$AF$12901)</f>
        <v>0</v>
      </c>
      <c r="J104" s="25">
        <f>SUMIF('Risk Lv. Inforce'!$C$2:$C$12091,$B$6:$B$4094,'Risk Lv. Inforce'!$AG$2:$AG$12901)</f>
        <v>0</v>
      </c>
      <c r="K104" s="25">
        <f>SUMIF('Risk Lv. Inforce'!$C$2:$C$12091,$B$6:$B$4094,'Risk Lv. Inforce'!$AH$2:$AH$12901)</f>
        <v>0</v>
      </c>
      <c r="L104" s="25">
        <f>SUMIF('Risk Lv. Inforce'!$C$2:$C$12091,$B$6:$B$4094,'Risk Lv. Inforce'!$AI$2:$AI$12901)</f>
        <v>0</v>
      </c>
      <c r="M104" s="25">
        <f>SUMIF('Risk Lv. Inforce'!$C$2:$C$12091,$B$6:$B$4094,'Risk Lv. Inforce'!$AJ$2:$AJ$12901)</f>
        <v>0</v>
      </c>
      <c r="N104" s="25">
        <f>SUMIF('Risk Lv. Inforce'!$C$2:$C$12091,$B$6:$B$4094,'Risk Lv. Inforce'!$AK$2:$AK$12901)</f>
        <v>0</v>
      </c>
      <c r="O104" s="71" t="e">
        <f>(G104+(G104*'Portfolio Stats_RMS'!$C$7))/($F104*(1-'Portfolio Stats_RMS'!$C$6))</f>
        <v>#DIV/0!</v>
      </c>
      <c r="P104" s="71" t="e">
        <f>(I104+(I104*'Portfolio Stats_RMS'!$C$7))/($F104*(1-'Portfolio Stats_RMS'!$C$6))</f>
        <v>#DIV/0!</v>
      </c>
      <c r="Q104" s="71" t="e">
        <f>(K104+(K104*'Portfolio Stats_RMS'!$C$7))/($F104*(1-'Portfolio Stats_RMS'!$C$6))</f>
        <v>#DIV/0!</v>
      </c>
      <c r="R104" s="71" t="e">
        <f>(M104+(M104*'Portfolio Stats_RMS'!$C$7))/($F104*(1-'Portfolio Stats_RMS'!$C$6))</f>
        <v>#DIV/0!</v>
      </c>
      <c r="S104" s="78" t="e">
        <f t="shared" si="4"/>
        <v>#DIV/0!</v>
      </c>
      <c r="T104" s="78" t="e">
        <f t="shared" si="5"/>
        <v>#DIV/0!</v>
      </c>
      <c r="U104" s="78" t="e">
        <f t="shared" si="6"/>
        <v>#DIV/0!</v>
      </c>
      <c r="V104" s="78" t="e">
        <f t="shared" si="7"/>
        <v>#DIV/0!</v>
      </c>
      <c r="W104" s="88" t="s">
        <v>63</v>
      </c>
    </row>
    <row r="105" spans="2:23" x14ac:dyDescent="0.25">
      <c r="B105" s="87"/>
      <c r="C105" s="29"/>
      <c r="D105" s="25"/>
      <c r="E105" s="25"/>
      <c r="F105" s="25"/>
      <c r="G105" s="25">
        <f>SUMIF('Risk Lv. Inforce'!$C$2:$C$10291,$B$6:$B$4904,'Risk Lv. Inforce'!$AD$2:$AD$12091)</f>
        <v>0</v>
      </c>
      <c r="H105" s="25">
        <f>SUMIF('Risk Lv. Inforce'!$C$2:$C$12091,$B$6:$B$4094,'Risk Lv. Inforce'!$AE$2:$AE$12901)</f>
        <v>0</v>
      </c>
      <c r="I105" s="25">
        <f>SUMIF('Risk Lv. Inforce'!$C$2:$C$12091,$B$6:$B$4094,'Risk Lv. Inforce'!$AF$2:$AF$12901)</f>
        <v>0</v>
      </c>
      <c r="J105" s="25">
        <f>SUMIF('Risk Lv. Inforce'!$C$2:$C$12091,$B$6:$B$4094,'Risk Lv. Inforce'!$AG$2:$AG$12901)</f>
        <v>0</v>
      </c>
      <c r="K105" s="25">
        <f>SUMIF('Risk Lv. Inforce'!$C$2:$C$12091,$B$6:$B$4094,'Risk Lv. Inforce'!$AH$2:$AH$12901)</f>
        <v>0</v>
      </c>
      <c r="L105" s="25">
        <f>SUMIF('Risk Lv. Inforce'!$C$2:$C$12091,$B$6:$B$4094,'Risk Lv. Inforce'!$AI$2:$AI$12901)</f>
        <v>0</v>
      </c>
      <c r="M105" s="25">
        <f>SUMIF('Risk Lv. Inforce'!$C$2:$C$12091,$B$6:$B$4094,'Risk Lv. Inforce'!$AJ$2:$AJ$12901)</f>
        <v>0</v>
      </c>
      <c r="N105" s="25">
        <f>SUMIF('Risk Lv. Inforce'!$C$2:$C$12091,$B$6:$B$4094,'Risk Lv. Inforce'!$AK$2:$AK$12901)</f>
        <v>0</v>
      </c>
      <c r="O105" s="71" t="e">
        <f>(G105+(G105*'Portfolio Stats_RMS'!$C$7))/($F105*(1-'Portfolio Stats_RMS'!$C$6))</f>
        <v>#DIV/0!</v>
      </c>
      <c r="P105" s="71" t="e">
        <f>(I105+(I105*'Portfolio Stats_RMS'!$C$7))/($F105*(1-'Portfolio Stats_RMS'!$C$6))</f>
        <v>#DIV/0!</v>
      </c>
      <c r="Q105" s="71" t="e">
        <f>(K105+(K105*'Portfolio Stats_RMS'!$C$7))/($F105*(1-'Portfolio Stats_RMS'!$C$6))</f>
        <v>#DIV/0!</v>
      </c>
      <c r="R105" s="71" t="e">
        <f>(M105+(M105*'Portfolio Stats_RMS'!$C$7))/($F105*(1-'Portfolio Stats_RMS'!$C$6))</f>
        <v>#DIV/0!</v>
      </c>
      <c r="S105" s="78" t="e">
        <f t="shared" si="4"/>
        <v>#DIV/0!</v>
      </c>
      <c r="T105" s="78" t="e">
        <f t="shared" si="5"/>
        <v>#DIV/0!</v>
      </c>
      <c r="U105" s="78" t="e">
        <f t="shared" si="6"/>
        <v>#DIV/0!</v>
      </c>
      <c r="V105" s="78" t="e">
        <f t="shared" si="7"/>
        <v>#DIV/0!</v>
      </c>
      <c r="W105" s="88" t="s">
        <v>63</v>
      </c>
    </row>
    <row r="106" spans="2:23" x14ac:dyDescent="0.25">
      <c r="B106" s="87"/>
      <c r="C106" s="29"/>
      <c r="D106" s="25"/>
      <c r="E106" s="25"/>
      <c r="F106" s="25"/>
      <c r="G106" s="25">
        <f>SUMIF('Risk Lv. Inforce'!$C$2:$C$10291,$B$6:$B$4904,'Risk Lv. Inforce'!$AD$2:$AD$12091)</f>
        <v>0</v>
      </c>
      <c r="H106" s="25">
        <f>SUMIF('Risk Lv. Inforce'!$C$2:$C$12091,$B$6:$B$4094,'Risk Lv. Inforce'!$AE$2:$AE$12901)</f>
        <v>0</v>
      </c>
      <c r="I106" s="25">
        <f>SUMIF('Risk Lv. Inforce'!$C$2:$C$12091,$B$6:$B$4094,'Risk Lv. Inforce'!$AF$2:$AF$12901)</f>
        <v>0</v>
      </c>
      <c r="J106" s="25">
        <f>SUMIF('Risk Lv. Inforce'!$C$2:$C$12091,$B$6:$B$4094,'Risk Lv. Inforce'!$AG$2:$AG$12901)</f>
        <v>0</v>
      </c>
      <c r="K106" s="25">
        <f>SUMIF('Risk Lv. Inforce'!$C$2:$C$12091,$B$6:$B$4094,'Risk Lv. Inforce'!$AH$2:$AH$12901)</f>
        <v>0</v>
      </c>
      <c r="L106" s="25">
        <f>SUMIF('Risk Lv. Inforce'!$C$2:$C$12091,$B$6:$B$4094,'Risk Lv. Inforce'!$AI$2:$AI$12901)</f>
        <v>0</v>
      </c>
      <c r="M106" s="25">
        <f>SUMIF('Risk Lv. Inforce'!$C$2:$C$12091,$B$6:$B$4094,'Risk Lv. Inforce'!$AJ$2:$AJ$12901)</f>
        <v>0</v>
      </c>
      <c r="N106" s="25">
        <f>SUMIF('Risk Lv. Inforce'!$C$2:$C$12091,$B$6:$B$4094,'Risk Lv. Inforce'!$AK$2:$AK$12901)</f>
        <v>0</v>
      </c>
      <c r="O106" s="71" t="e">
        <f>(G106+(G106*'Portfolio Stats_RMS'!$C$7))/($F106*(1-'Portfolio Stats_RMS'!$C$6))</f>
        <v>#DIV/0!</v>
      </c>
      <c r="P106" s="71" t="e">
        <f>(I106+(I106*'Portfolio Stats_RMS'!$C$7))/($F106*(1-'Portfolio Stats_RMS'!$C$6))</f>
        <v>#DIV/0!</v>
      </c>
      <c r="Q106" s="71" t="e">
        <f>(K106+(K106*'Portfolio Stats_RMS'!$C$7))/($F106*(1-'Portfolio Stats_RMS'!$C$6))</f>
        <v>#DIV/0!</v>
      </c>
      <c r="R106" s="71" t="e">
        <f>(M106+(M106*'Portfolio Stats_RMS'!$C$7))/($F106*(1-'Portfolio Stats_RMS'!$C$6))</f>
        <v>#DIV/0!</v>
      </c>
      <c r="S106" s="78" t="e">
        <f t="shared" si="4"/>
        <v>#DIV/0!</v>
      </c>
      <c r="T106" s="78" t="e">
        <f t="shared" si="5"/>
        <v>#DIV/0!</v>
      </c>
      <c r="U106" s="78" t="e">
        <f t="shared" si="6"/>
        <v>#DIV/0!</v>
      </c>
      <c r="V106" s="78" t="e">
        <f t="shared" si="7"/>
        <v>#DIV/0!</v>
      </c>
      <c r="W106" s="88" t="s">
        <v>63</v>
      </c>
    </row>
    <row r="107" spans="2:23" x14ac:dyDescent="0.25">
      <c r="B107" s="87"/>
      <c r="C107" s="29"/>
      <c r="D107" s="25"/>
      <c r="E107" s="25"/>
      <c r="F107" s="25"/>
      <c r="G107" s="25">
        <f>SUMIF('Risk Lv. Inforce'!$C$2:$C$10291,$B$6:$B$4904,'Risk Lv. Inforce'!$AD$2:$AD$12091)</f>
        <v>0</v>
      </c>
      <c r="H107" s="25">
        <f>SUMIF('Risk Lv. Inforce'!$C$2:$C$12091,$B$6:$B$4094,'Risk Lv. Inforce'!$AE$2:$AE$12901)</f>
        <v>0</v>
      </c>
      <c r="I107" s="25">
        <f>SUMIF('Risk Lv. Inforce'!$C$2:$C$12091,$B$6:$B$4094,'Risk Lv. Inforce'!$AF$2:$AF$12901)</f>
        <v>0</v>
      </c>
      <c r="J107" s="25">
        <f>SUMIF('Risk Lv. Inforce'!$C$2:$C$12091,$B$6:$B$4094,'Risk Lv. Inforce'!$AG$2:$AG$12901)</f>
        <v>0</v>
      </c>
      <c r="K107" s="25">
        <f>SUMIF('Risk Lv. Inforce'!$C$2:$C$12091,$B$6:$B$4094,'Risk Lv. Inforce'!$AH$2:$AH$12901)</f>
        <v>0</v>
      </c>
      <c r="L107" s="25">
        <f>SUMIF('Risk Lv. Inforce'!$C$2:$C$12091,$B$6:$B$4094,'Risk Lv. Inforce'!$AI$2:$AI$12901)</f>
        <v>0</v>
      </c>
      <c r="M107" s="25">
        <f>SUMIF('Risk Lv. Inforce'!$C$2:$C$12091,$B$6:$B$4094,'Risk Lv. Inforce'!$AJ$2:$AJ$12901)</f>
        <v>0</v>
      </c>
      <c r="N107" s="25">
        <f>SUMIF('Risk Lv. Inforce'!$C$2:$C$12091,$B$6:$B$4094,'Risk Lv. Inforce'!$AK$2:$AK$12901)</f>
        <v>0</v>
      </c>
      <c r="O107" s="71" t="e">
        <f>(G107+(G107*'Portfolio Stats_RMS'!$C$7))/($F107*(1-'Portfolio Stats_RMS'!$C$6))</f>
        <v>#DIV/0!</v>
      </c>
      <c r="P107" s="71" t="e">
        <f>(I107+(I107*'Portfolio Stats_RMS'!$C$7))/($F107*(1-'Portfolio Stats_RMS'!$C$6))</f>
        <v>#DIV/0!</v>
      </c>
      <c r="Q107" s="71" t="e">
        <f>(K107+(K107*'Portfolio Stats_RMS'!$C$7))/($F107*(1-'Portfolio Stats_RMS'!$C$6))</f>
        <v>#DIV/0!</v>
      </c>
      <c r="R107" s="71" t="e">
        <f>(M107+(M107*'Portfolio Stats_RMS'!$C$7))/($F107*(1-'Portfolio Stats_RMS'!$C$6))</f>
        <v>#DIV/0!</v>
      </c>
      <c r="S107" s="78" t="e">
        <f t="shared" si="4"/>
        <v>#DIV/0!</v>
      </c>
      <c r="T107" s="78" t="e">
        <f t="shared" si="5"/>
        <v>#DIV/0!</v>
      </c>
      <c r="U107" s="78" t="e">
        <f t="shared" si="6"/>
        <v>#DIV/0!</v>
      </c>
      <c r="V107" s="78" t="e">
        <f t="shared" si="7"/>
        <v>#DIV/0!</v>
      </c>
      <c r="W107" s="88" t="s">
        <v>63</v>
      </c>
    </row>
    <row r="108" spans="2:23" x14ac:dyDescent="0.25">
      <c r="B108" s="87"/>
      <c r="C108" s="29"/>
      <c r="D108" s="25"/>
      <c r="E108" s="25"/>
      <c r="F108" s="25"/>
      <c r="G108" s="25">
        <f>SUMIF('Risk Lv. Inforce'!$C$2:$C$10291,$B$6:$B$4904,'Risk Lv. Inforce'!$AD$2:$AD$12091)</f>
        <v>0</v>
      </c>
      <c r="H108" s="25">
        <f>SUMIF('Risk Lv. Inforce'!$C$2:$C$12091,$B$6:$B$4094,'Risk Lv. Inforce'!$AE$2:$AE$12901)</f>
        <v>0</v>
      </c>
      <c r="I108" s="25">
        <f>SUMIF('Risk Lv. Inforce'!$C$2:$C$12091,$B$6:$B$4094,'Risk Lv. Inforce'!$AF$2:$AF$12901)</f>
        <v>0</v>
      </c>
      <c r="J108" s="25">
        <f>SUMIF('Risk Lv. Inforce'!$C$2:$C$12091,$B$6:$B$4094,'Risk Lv. Inforce'!$AG$2:$AG$12901)</f>
        <v>0</v>
      </c>
      <c r="K108" s="25">
        <f>SUMIF('Risk Lv. Inforce'!$C$2:$C$12091,$B$6:$B$4094,'Risk Lv. Inforce'!$AH$2:$AH$12901)</f>
        <v>0</v>
      </c>
      <c r="L108" s="25">
        <f>SUMIF('Risk Lv. Inforce'!$C$2:$C$12091,$B$6:$B$4094,'Risk Lv. Inforce'!$AI$2:$AI$12901)</f>
        <v>0</v>
      </c>
      <c r="M108" s="25">
        <f>SUMIF('Risk Lv. Inforce'!$C$2:$C$12091,$B$6:$B$4094,'Risk Lv. Inforce'!$AJ$2:$AJ$12901)</f>
        <v>0</v>
      </c>
      <c r="N108" s="25">
        <f>SUMIF('Risk Lv. Inforce'!$C$2:$C$12091,$B$6:$B$4094,'Risk Lv. Inforce'!$AK$2:$AK$12901)</f>
        <v>0</v>
      </c>
      <c r="O108" s="71" t="e">
        <f>(G108+(G108*'Portfolio Stats_RMS'!$C$7))/($F108*(1-'Portfolio Stats_RMS'!$C$6))</f>
        <v>#DIV/0!</v>
      </c>
      <c r="P108" s="71" t="e">
        <f>(I108+(I108*'Portfolio Stats_RMS'!$C$7))/($F108*(1-'Portfolio Stats_RMS'!$C$6))</f>
        <v>#DIV/0!</v>
      </c>
      <c r="Q108" s="71" t="e">
        <f>(K108+(K108*'Portfolio Stats_RMS'!$C$7))/($F108*(1-'Portfolio Stats_RMS'!$C$6))</f>
        <v>#DIV/0!</v>
      </c>
      <c r="R108" s="71" t="e">
        <f>(M108+(M108*'Portfolio Stats_RMS'!$C$7))/($F108*(1-'Portfolio Stats_RMS'!$C$6))</f>
        <v>#DIV/0!</v>
      </c>
      <c r="S108" s="78" t="e">
        <f t="shared" si="4"/>
        <v>#DIV/0!</v>
      </c>
      <c r="T108" s="78" t="e">
        <f t="shared" si="5"/>
        <v>#DIV/0!</v>
      </c>
      <c r="U108" s="78" t="e">
        <f t="shared" si="6"/>
        <v>#DIV/0!</v>
      </c>
      <c r="V108" s="78" t="e">
        <f t="shared" si="7"/>
        <v>#DIV/0!</v>
      </c>
      <c r="W108" s="88" t="s">
        <v>63</v>
      </c>
    </row>
    <row r="109" spans="2:23" x14ac:dyDescent="0.25">
      <c r="B109" s="87"/>
      <c r="C109" s="29"/>
      <c r="D109" s="25"/>
      <c r="E109" s="25"/>
      <c r="F109" s="25"/>
      <c r="G109" s="25">
        <f>SUMIF('Risk Lv. Inforce'!$C$2:$C$10291,$B$6:$B$4904,'Risk Lv. Inforce'!$AD$2:$AD$12091)</f>
        <v>0</v>
      </c>
      <c r="H109" s="25">
        <f>SUMIF('Risk Lv. Inforce'!$C$2:$C$12091,$B$6:$B$4094,'Risk Lv. Inforce'!$AE$2:$AE$12901)</f>
        <v>0</v>
      </c>
      <c r="I109" s="25">
        <f>SUMIF('Risk Lv. Inforce'!$C$2:$C$12091,$B$6:$B$4094,'Risk Lv. Inforce'!$AF$2:$AF$12901)</f>
        <v>0</v>
      </c>
      <c r="J109" s="25">
        <f>SUMIF('Risk Lv. Inforce'!$C$2:$C$12091,$B$6:$B$4094,'Risk Lv. Inforce'!$AG$2:$AG$12901)</f>
        <v>0</v>
      </c>
      <c r="K109" s="25">
        <f>SUMIF('Risk Lv. Inforce'!$C$2:$C$12091,$B$6:$B$4094,'Risk Lv. Inforce'!$AH$2:$AH$12901)</f>
        <v>0</v>
      </c>
      <c r="L109" s="25">
        <f>SUMIF('Risk Lv. Inforce'!$C$2:$C$12091,$B$6:$B$4094,'Risk Lv. Inforce'!$AI$2:$AI$12901)</f>
        <v>0</v>
      </c>
      <c r="M109" s="25">
        <f>SUMIF('Risk Lv. Inforce'!$C$2:$C$12091,$B$6:$B$4094,'Risk Lv. Inforce'!$AJ$2:$AJ$12901)</f>
        <v>0</v>
      </c>
      <c r="N109" s="25">
        <f>SUMIF('Risk Lv. Inforce'!$C$2:$C$12091,$B$6:$B$4094,'Risk Lv. Inforce'!$AK$2:$AK$12901)</f>
        <v>0</v>
      </c>
      <c r="O109" s="71" t="e">
        <f>(G109+(G109*'Portfolio Stats_RMS'!$C$7))/($F109*(1-'Portfolio Stats_RMS'!$C$6))</f>
        <v>#DIV/0!</v>
      </c>
      <c r="P109" s="71" t="e">
        <f>(I109+(I109*'Portfolio Stats_RMS'!$C$7))/($F109*(1-'Portfolio Stats_RMS'!$C$6))</f>
        <v>#DIV/0!</v>
      </c>
      <c r="Q109" s="71" t="e">
        <f>(K109+(K109*'Portfolio Stats_RMS'!$C$7))/($F109*(1-'Portfolio Stats_RMS'!$C$6))</f>
        <v>#DIV/0!</v>
      </c>
      <c r="R109" s="71" t="e">
        <f>(M109+(M109*'Portfolio Stats_RMS'!$C$7))/($F109*(1-'Portfolio Stats_RMS'!$C$6))</f>
        <v>#DIV/0!</v>
      </c>
      <c r="S109" s="78" t="e">
        <f t="shared" si="4"/>
        <v>#DIV/0!</v>
      </c>
      <c r="T109" s="78" t="e">
        <f t="shared" si="5"/>
        <v>#DIV/0!</v>
      </c>
      <c r="U109" s="78" t="e">
        <f t="shared" si="6"/>
        <v>#DIV/0!</v>
      </c>
      <c r="V109" s="78" t="e">
        <f t="shared" si="7"/>
        <v>#DIV/0!</v>
      </c>
      <c r="W109" s="88" t="s">
        <v>63</v>
      </c>
    </row>
    <row r="110" spans="2:23" x14ac:dyDescent="0.25">
      <c r="B110" s="87"/>
      <c r="C110" s="29"/>
      <c r="D110" s="25"/>
      <c r="E110" s="25"/>
      <c r="F110" s="25"/>
      <c r="G110" s="25">
        <f>SUMIF('Risk Lv. Inforce'!$C$2:$C$10291,$B$6:$B$4904,'Risk Lv. Inforce'!$AD$2:$AD$12091)</f>
        <v>0</v>
      </c>
      <c r="H110" s="25">
        <f>SUMIF('Risk Lv. Inforce'!$C$2:$C$12091,$B$6:$B$4094,'Risk Lv. Inforce'!$AE$2:$AE$12901)</f>
        <v>0</v>
      </c>
      <c r="I110" s="25">
        <f>SUMIF('Risk Lv. Inforce'!$C$2:$C$12091,$B$6:$B$4094,'Risk Lv. Inforce'!$AF$2:$AF$12901)</f>
        <v>0</v>
      </c>
      <c r="J110" s="25">
        <f>SUMIF('Risk Lv. Inforce'!$C$2:$C$12091,$B$6:$B$4094,'Risk Lv. Inforce'!$AG$2:$AG$12901)</f>
        <v>0</v>
      </c>
      <c r="K110" s="25">
        <f>SUMIF('Risk Lv. Inforce'!$C$2:$C$12091,$B$6:$B$4094,'Risk Lv. Inforce'!$AH$2:$AH$12901)</f>
        <v>0</v>
      </c>
      <c r="L110" s="25">
        <f>SUMIF('Risk Lv. Inforce'!$C$2:$C$12091,$B$6:$B$4094,'Risk Lv. Inforce'!$AI$2:$AI$12901)</f>
        <v>0</v>
      </c>
      <c r="M110" s="25">
        <f>SUMIF('Risk Lv. Inforce'!$C$2:$C$12091,$B$6:$B$4094,'Risk Lv. Inforce'!$AJ$2:$AJ$12901)</f>
        <v>0</v>
      </c>
      <c r="N110" s="25">
        <f>SUMIF('Risk Lv. Inforce'!$C$2:$C$12091,$B$6:$B$4094,'Risk Lv. Inforce'!$AK$2:$AK$12901)</f>
        <v>0</v>
      </c>
      <c r="O110" s="71" t="e">
        <f>(G110+(G110*'Portfolio Stats_RMS'!$C$7))/($F110*(1-'Portfolio Stats_RMS'!$C$6))</f>
        <v>#DIV/0!</v>
      </c>
      <c r="P110" s="71" t="e">
        <f>(I110+(I110*'Portfolio Stats_RMS'!$C$7))/($F110*(1-'Portfolio Stats_RMS'!$C$6))</f>
        <v>#DIV/0!</v>
      </c>
      <c r="Q110" s="71" t="e">
        <f>(K110+(K110*'Portfolio Stats_RMS'!$C$7))/($F110*(1-'Portfolio Stats_RMS'!$C$6))</f>
        <v>#DIV/0!</v>
      </c>
      <c r="R110" s="71" t="e">
        <f>(M110+(M110*'Portfolio Stats_RMS'!$C$7))/($F110*(1-'Portfolio Stats_RMS'!$C$6))</f>
        <v>#DIV/0!</v>
      </c>
      <c r="S110" s="78" t="e">
        <f t="shared" si="4"/>
        <v>#DIV/0!</v>
      </c>
      <c r="T110" s="78" t="e">
        <f t="shared" si="5"/>
        <v>#DIV/0!</v>
      </c>
      <c r="U110" s="78" t="e">
        <f t="shared" si="6"/>
        <v>#DIV/0!</v>
      </c>
      <c r="V110" s="78" t="e">
        <f t="shared" si="7"/>
        <v>#DIV/0!</v>
      </c>
      <c r="W110" s="88" t="s">
        <v>63</v>
      </c>
    </row>
    <row r="111" spans="2:23" x14ac:dyDescent="0.25">
      <c r="B111" s="87"/>
      <c r="C111" s="29"/>
      <c r="D111" s="25"/>
      <c r="E111" s="25"/>
      <c r="F111" s="25"/>
      <c r="G111" s="25">
        <f>SUMIF('Risk Lv. Inforce'!$C$2:$C$10291,$B$6:$B$4904,'Risk Lv. Inforce'!$AD$2:$AD$12091)</f>
        <v>0</v>
      </c>
      <c r="H111" s="25">
        <f>SUMIF('Risk Lv. Inforce'!$C$2:$C$12091,$B$6:$B$4094,'Risk Lv. Inforce'!$AE$2:$AE$12901)</f>
        <v>0</v>
      </c>
      <c r="I111" s="25">
        <f>SUMIF('Risk Lv. Inforce'!$C$2:$C$12091,$B$6:$B$4094,'Risk Lv. Inforce'!$AF$2:$AF$12901)</f>
        <v>0</v>
      </c>
      <c r="J111" s="25">
        <f>SUMIF('Risk Lv. Inforce'!$C$2:$C$12091,$B$6:$B$4094,'Risk Lv. Inforce'!$AG$2:$AG$12901)</f>
        <v>0</v>
      </c>
      <c r="K111" s="25">
        <f>SUMIF('Risk Lv. Inforce'!$C$2:$C$12091,$B$6:$B$4094,'Risk Lv. Inforce'!$AH$2:$AH$12901)</f>
        <v>0</v>
      </c>
      <c r="L111" s="25">
        <f>SUMIF('Risk Lv. Inforce'!$C$2:$C$12091,$B$6:$B$4094,'Risk Lv. Inforce'!$AI$2:$AI$12901)</f>
        <v>0</v>
      </c>
      <c r="M111" s="25">
        <f>SUMIF('Risk Lv. Inforce'!$C$2:$C$12091,$B$6:$B$4094,'Risk Lv. Inforce'!$AJ$2:$AJ$12901)</f>
        <v>0</v>
      </c>
      <c r="N111" s="25">
        <f>SUMIF('Risk Lv. Inforce'!$C$2:$C$12091,$B$6:$B$4094,'Risk Lv. Inforce'!$AK$2:$AK$12901)</f>
        <v>0</v>
      </c>
      <c r="O111" s="71" t="e">
        <f>(G111+(G111*'Portfolio Stats_RMS'!$C$7))/($F111*(1-'Portfolio Stats_RMS'!$C$6))</f>
        <v>#DIV/0!</v>
      </c>
      <c r="P111" s="71" t="e">
        <f>(I111+(I111*'Portfolio Stats_RMS'!$C$7))/($F111*(1-'Portfolio Stats_RMS'!$C$6))</f>
        <v>#DIV/0!</v>
      </c>
      <c r="Q111" s="71" t="e">
        <f>(K111+(K111*'Portfolio Stats_RMS'!$C$7))/($F111*(1-'Portfolio Stats_RMS'!$C$6))</f>
        <v>#DIV/0!</v>
      </c>
      <c r="R111" s="71" t="e">
        <f>(M111+(M111*'Portfolio Stats_RMS'!$C$7))/($F111*(1-'Portfolio Stats_RMS'!$C$6))</f>
        <v>#DIV/0!</v>
      </c>
      <c r="S111" s="78" t="e">
        <f t="shared" si="4"/>
        <v>#DIV/0!</v>
      </c>
      <c r="T111" s="78" t="e">
        <f t="shared" si="5"/>
        <v>#DIV/0!</v>
      </c>
      <c r="U111" s="78" t="e">
        <f t="shared" si="6"/>
        <v>#DIV/0!</v>
      </c>
      <c r="V111" s="78" t="e">
        <f t="shared" si="7"/>
        <v>#DIV/0!</v>
      </c>
      <c r="W111" s="88" t="s">
        <v>63</v>
      </c>
    </row>
    <row r="112" spans="2:23" x14ac:dyDescent="0.25">
      <c r="B112" s="87"/>
      <c r="C112" s="29"/>
      <c r="D112" s="25"/>
      <c r="E112" s="25"/>
      <c r="F112" s="25"/>
      <c r="G112" s="25">
        <f>SUMIF('Risk Lv. Inforce'!$C$2:$C$10291,$B$6:$B$4904,'Risk Lv. Inforce'!$AD$2:$AD$12091)</f>
        <v>0</v>
      </c>
      <c r="H112" s="25">
        <f>SUMIF('Risk Lv. Inforce'!$C$2:$C$12091,$B$6:$B$4094,'Risk Lv. Inforce'!$AE$2:$AE$12901)</f>
        <v>0</v>
      </c>
      <c r="I112" s="25">
        <f>SUMIF('Risk Lv. Inforce'!$C$2:$C$12091,$B$6:$B$4094,'Risk Lv. Inforce'!$AF$2:$AF$12901)</f>
        <v>0</v>
      </c>
      <c r="J112" s="25">
        <f>SUMIF('Risk Lv. Inforce'!$C$2:$C$12091,$B$6:$B$4094,'Risk Lv. Inforce'!$AG$2:$AG$12901)</f>
        <v>0</v>
      </c>
      <c r="K112" s="25">
        <f>SUMIF('Risk Lv. Inforce'!$C$2:$C$12091,$B$6:$B$4094,'Risk Lv. Inforce'!$AH$2:$AH$12901)</f>
        <v>0</v>
      </c>
      <c r="L112" s="25">
        <f>SUMIF('Risk Lv. Inforce'!$C$2:$C$12091,$B$6:$B$4094,'Risk Lv. Inforce'!$AI$2:$AI$12901)</f>
        <v>0</v>
      </c>
      <c r="M112" s="25">
        <f>SUMIF('Risk Lv. Inforce'!$C$2:$C$12091,$B$6:$B$4094,'Risk Lv. Inforce'!$AJ$2:$AJ$12901)</f>
        <v>0</v>
      </c>
      <c r="N112" s="25">
        <f>SUMIF('Risk Lv. Inforce'!$C$2:$C$12091,$B$6:$B$4094,'Risk Lv. Inforce'!$AK$2:$AK$12901)</f>
        <v>0</v>
      </c>
      <c r="O112" s="71" t="e">
        <f>(G112+(G112*'Portfolio Stats_RMS'!$C$7))/($F112*(1-'Portfolio Stats_RMS'!$C$6))</f>
        <v>#DIV/0!</v>
      </c>
      <c r="P112" s="71" t="e">
        <f>(I112+(I112*'Portfolio Stats_RMS'!$C$7))/($F112*(1-'Portfolio Stats_RMS'!$C$6))</f>
        <v>#DIV/0!</v>
      </c>
      <c r="Q112" s="71" t="e">
        <f>(K112+(K112*'Portfolio Stats_RMS'!$C$7))/($F112*(1-'Portfolio Stats_RMS'!$C$6))</f>
        <v>#DIV/0!</v>
      </c>
      <c r="R112" s="71" t="e">
        <f>(M112+(M112*'Portfolio Stats_RMS'!$C$7))/($F112*(1-'Portfolio Stats_RMS'!$C$6))</f>
        <v>#DIV/0!</v>
      </c>
      <c r="S112" s="78" t="e">
        <f t="shared" si="4"/>
        <v>#DIV/0!</v>
      </c>
      <c r="T112" s="78" t="e">
        <f t="shared" si="5"/>
        <v>#DIV/0!</v>
      </c>
      <c r="U112" s="78" t="e">
        <f t="shared" si="6"/>
        <v>#DIV/0!</v>
      </c>
      <c r="V112" s="78" t="e">
        <f t="shared" si="7"/>
        <v>#DIV/0!</v>
      </c>
      <c r="W112" s="88" t="s">
        <v>63</v>
      </c>
    </row>
    <row r="113" spans="2:23" x14ac:dyDescent="0.25">
      <c r="B113" s="87"/>
      <c r="C113" s="29"/>
      <c r="D113" s="25"/>
      <c r="E113" s="25"/>
      <c r="F113" s="25"/>
      <c r="G113" s="25">
        <f>SUMIF('Risk Lv. Inforce'!$C$2:$C$10291,$B$6:$B$4904,'Risk Lv. Inforce'!$AD$2:$AD$12091)</f>
        <v>0</v>
      </c>
      <c r="H113" s="25">
        <f>SUMIF('Risk Lv. Inforce'!$C$2:$C$12091,$B$6:$B$4094,'Risk Lv. Inforce'!$AE$2:$AE$12901)</f>
        <v>0</v>
      </c>
      <c r="I113" s="25">
        <f>SUMIF('Risk Lv. Inforce'!$C$2:$C$12091,$B$6:$B$4094,'Risk Lv. Inforce'!$AF$2:$AF$12901)</f>
        <v>0</v>
      </c>
      <c r="J113" s="25">
        <f>SUMIF('Risk Lv. Inforce'!$C$2:$C$12091,$B$6:$B$4094,'Risk Lv. Inforce'!$AG$2:$AG$12901)</f>
        <v>0</v>
      </c>
      <c r="K113" s="25">
        <f>SUMIF('Risk Lv. Inforce'!$C$2:$C$12091,$B$6:$B$4094,'Risk Lv. Inforce'!$AH$2:$AH$12901)</f>
        <v>0</v>
      </c>
      <c r="L113" s="25">
        <f>SUMIF('Risk Lv. Inforce'!$C$2:$C$12091,$B$6:$B$4094,'Risk Lv. Inforce'!$AI$2:$AI$12901)</f>
        <v>0</v>
      </c>
      <c r="M113" s="25">
        <f>SUMIF('Risk Lv. Inforce'!$C$2:$C$12091,$B$6:$B$4094,'Risk Lv. Inforce'!$AJ$2:$AJ$12901)</f>
        <v>0</v>
      </c>
      <c r="N113" s="25">
        <f>SUMIF('Risk Lv. Inforce'!$C$2:$C$12091,$B$6:$B$4094,'Risk Lv. Inforce'!$AK$2:$AK$12901)</f>
        <v>0</v>
      </c>
      <c r="O113" s="71" t="e">
        <f>(G113+(G113*'Portfolio Stats_RMS'!$C$7))/($F113*(1-'Portfolio Stats_RMS'!$C$6))</f>
        <v>#DIV/0!</v>
      </c>
      <c r="P113" s="71" t="e">
        <f>(I113+(I113*'Portfolio Stats_RMS'!$C$7))/($F113*(1-'Portfolio Stats_RMS'!$C$6))</f>
        <v>#DIV/0!</v>
      </c>
      <c r="Q113" s="71" t="e">
        <f>(K113+(K113*'Portfolio Stats_RMS'!$C$7))/($F113*(1-'Portfolio Stats_RMS'!$C$6))</f>
        <v>#DIV/0!</v>
      </c>
      <c r="R113" s="71" t="e">
        <f>(M113+(M113*'Portfolio Stats_RMS'!$C$7))/($F113*(1-'Portfolio Stats_RMS'!$C$6))</f>
        <v>#DIV/0!</v>
      </c>
      <c r="S113" s="78" t="e">
        <f t="shared" si="4"/>
        <v>#DIV/0!</v>
      </c>
      <c r="T113" s="78" t="e">
        <f t="shared" si="5"/>
        <v>#DIV/0!</v>
      </c>
      <c r="U113" s="78" t="e">
        <f t="shared" si="6"/>
        <v>#DIV/0!</v>
      </c>
      <c r="V113" s="78" t="e">
        <f t="shared" si="7"/>
        <v>#DIV/0!</v>
      </c>
      <c r="W113" s="88" t="s">
        <v>63</v>
      </c>
    </row>
    <row r="114" spans="2:23" x14ac:dyDescent="0.25">
      <c r="B114" s="87"/>
      <c r="C114" s="29"/>
      <c r="D114" s="25"/>
      <c r="E114" s="25"/>
      <c r="F114" s="25"/>
      <c r="G114" s="25">
        <f>SUMIF('Risk Lv. Inforce'!$C$2:$C$10291,$B$6:$B$4904,'Risk Lv. Inforce'!$AD$2:$AD$12091)</f>
        <v>0</v>
      </c>
      <c r="H114" s="25">
        <f>SUMIF('Risk Lv. Inforce'!$C$2:$C$12091,$B$6:$B$4094,'Risk Lv. Inforce'!$AE$2:$AE$12901)</f>
        <v>0</v>
      </c>
      <c r="I114" s="25">
        <f>SUMIF('Risk Lv. Inforce'!$C$2:$C$12091,$B$6:$B$4094,'Risk Lv. Inforce'!$AF$2:$AF$12901)</f>
        <v>0</v>
      </c>
      <c r="J114" s="25">
        <f>SUMIF('Risk Lv. Inforce'!$C$2:$C$12091,$B$6:$B$4094,'Risk Lv. Inforce'!$AG$2:$AG$12901)</f>
        <v>0</v>
      </c>
      <c r="K114" s="25">
        <f>SUMIF('Risk Lv. Inforce'!$C$2:$C$12091,$B$6:$B$4094,'Risk Lv. Inforce'!$AH$2:$AH$12901)</f>
        <v>0</v>
      </c>
      <c r="L114" s="25">
        <f>SUMIF('Risk Lv. Inforce'!$C$2:$C$12091,$B$6:$B$4094,'Risk Lv. Inforce'!$AI$2:$AI$12901)</f>
        <v>0</v>
      </c>
      <c r="M114" s="25">
        <f>SUMIF('Risk Lv. Inforce'!$C$2:$C$12091,$B$6:$B$4094,'Risk Lv. Inforce'!$AJ$2:$AJ$12901)</f>
        <v>0</v>
      </c>
      <c r="N114" s="25">
        <f>SUMIF('Risk Lv. Inforce'!$C$2:$C$12091,$B$6:$B$4094,'Risk Lv. Inforce'!$AK$2:$AK$12901)</f>
        <v>0</v>
      </c>
      <c r="O114" s="71" t="e">
        <f>(G114+(G114*'Portfolio Stats_RMS'!$C$7))/($F114*(1-'Portfolio Stats_RMS'!$C$6))</f>
        <v>#DIV/0!</v>
      </c>
      <c r="P114" s="71" t="e">
        <f>(I114+(I114*'Portfolio Stats_RMS'!$C$7))/($F114*(1-'Portfolio Stats_RMS'!$C$6))</f>
        <v>#DIV/0!</v>
      </c>
      <c r="Q114" s="71" t="e">
        <f>(K114+(K114*'Portfolio Stats_RMS'!$C$7))/($F114*(1-'Portfolio Stats_RMS'!$C$6))</f>
        <v>#DIV/0!</v>
      </c>
      <c r="R114" s="71" t="e">
        <f>(M114+(M114*'Portfolio Stats_RMS'!$C$7))/($F114*(1-'Portfolio Stats_RMS'!$C$6))</f>
        <v>#DIV/0!</v>
      </c>
      <c r="S114" s="78" t="e">
        <f t="shared" si="4"/>
        <v>#DIV/0!</v>
      </c>
      <c r="T114" s="78" t="e">
        <f t="shared" si="5"/>
        <v>#DIV/0!</v>
      </c>
      <c r="U114" s="78" t="e">
        <f t="shared" si="6"/>
        <v>#DIV/0!</v>
      </c>
      <c r="V114" s="78" t="e">
        <f t="shared" si="7"/>
        <v>#DIV/0!</v>
      </c>
      <c r="W114" s="88" t="s">
        <v>63</v>
      </c>
    </row>
    <row r="115" spans="2:23" x14ac:dyDescent="0.25">
      <c r="B115" s="87"/>
      <c r="C115" s="29"/>
      <c r="D115" s="25"/>
      <c r="E115" s="25"/>
      <c r="F115" s="25"/>
      <c r="G115" s="25">
        <f>SUMIF('Risk Lv. Inforce'!$C$2:$C$10291,$B$6:$B$4904,'Risk Lv. Inforce'!$AD$2:$AD$12091)</f>
        <v>0</v>
      </c>
      <c r="H115" s="25">
        <f>SUMIF('Risk Lv. Inforce'!$C$2:$C$12091,$B$6:$B$4094,'Risk Lv. Inforce'!$AE$2:$AE$12901)</f>
        <v>0</v>
      </c>
      <c r="I115" s="25">
        <f>SUMIF('Risk Lv. Inforce'!$C$2:$C$12091,$B$6:$B$4094,'Risk Lv. Inforce'!$AF$2:$AF$12901)</f>
        <v>0</v>
      </c>
      <c r="J115" s="25">
        <f>SUMIF('Risk Lv. Inforce'!$C$2:$C$12091,$B$6:$B$4094,'Risk Lv. Inforce'!$AG$2:$AG$12901)</f>
        <v>0</v>
      </c>
      <c r="K115" s="25">
        <f>SUMIF('Risk Lv. Inforce'!$C$2:$C$12091,$B$6:$B$4094,'Risk Lv. Inforce'!$AH$2:$AH$12901)</f>
        <v>0</v>
      </c>
      <c r="L115" s="25">
        <f>SUMIF('Risk Lv. Inforce'!$C$2:$C$12091,$B$6:$B$4094,'Risk Lv. Inforce'!$AI$2:$AI$12901)</f>
        <v>0</v>
      </c>
      <c r="M115" s="25">
        <f>SUMIF('Risk Lv. Inforce'!$C$2:$C$12091,$B$6:$B$4094,'Risk Lv. Inforce'!$AJ$2:$AJ$12901)</f>
        <v>0</v>
      </c>
      <c r="N115" s="25">
        <f>SUMIF('Risk Lv. Inforce'!$C$2:$C$12091,$B$6:$B$4094,'Risk Lv. Inforce'!$AK$2:$AK$12901)</f>
        <v>0</v>
      </c>
      <c r="O115" s="71" t="e">
        <f>(G115+(G115*'Portfolio Stats_RMS'!$C$7))/($F115*(1-'Portfolio Stats_RMS'!$C$6))</f>
        <v>#DIV/0!</v>
      </c>
      <c r="P115" s="71" t="e">
        <f>(I115+(I115*'Portfolio Stats_RMS'!$C$7))/($F115*(1-'Portfolio Stats_RMS'!$C$6))</f>
        <v>#DIV/0!</v>
      </c>
      <c r="Q115" s="71" t="e">
        <f>(K115+(K115*'Portfolio Stats_RMS'!$C$7))/($F115*(1-'Portfolio Stats_RMS'!$C$6))</f>
        <v>#DIV/0!</v>
      </c>
      <c r="R115" s="71" t="e">
        <f>(M115+(M115*'Portfolio Stats_RMS'!$C$7))/($F115*(1-'Portfolio Stats_RMS'!$C$6))</f>
        <v>#DIV/0!</v>
      </c>
      <c r="S115" s="78" t="e">
        <f t="shared" si="4"/>
        <v>#DIV/0!</v>
      </c>
      <c r="T115" s="78" t="e">
        <f t="shared" si="5"/>
        <v>#DIV/0!</v>
      </c>
      <c r="U115" s="78" t="e">
        <f t="shared" si="6"/>
        <v>#DIV/0!</v>
      </c>
      <c r="V115" s="78" t="e">
        <f t="shared" si="7"/>
        <v>#DIV/0!</v>
      </c>
      <c r="W115" s="88" t="s">
        <v>63</v>
      </c>
    </row>
    <row r="116" spans="2:23" x14ac:dyDescent="0.25">
      <c r="B116" s="87"/>
      <c r="C116" s="29"/>
      <c r="D116" s="25"/>
      <c r="E116" s="25"/>
      <c r="F116" s="25"/>
      <c r="G116" s="25">
        <f>SUMIF('Risk Lv. Inforce'!$C$2:$C$10291,$B$6:$B$4904,'Risk Lv. Inforce'!$AD$2:$AD$12091)</f>
        <v>0</v>
      </c>
      <c r="H116" s="25">
        <f>SUMIF('Risk Lv. Inforce'!$C$2:$C$12091,$B$6:$B$4094,'Risk Lv. Inforce'!$AE$2:$AE$12901)</f>
        <v>0</v>
      </c>
      <c r="I116" s="25">
        <f>SUMIF('Risk Lv. Inforce'!$C$2:$C$12091,$B$6:$B$4094,'Risk Lv. Inforce'!$AF$2:$AF$12901)</f>
        <v>0</v>
      </c>
      <c r="J116" s="25">
        <f>SUMIF('Risk Lv. Inforce'!$C$2:$C$12091,$B$6:$B$4094,'Risk Lv. Inforce'!$AG$2:$AG$12901)</f>
        <v>0</v>
      </c>
      <c r="K116" s="25">
        <f>SUMIF('Risk Lv. Inforce'!$C$2:$C$12091,$B$6:$B$4094,'Risk Lv. Inforce'!$AH$2:$AH$12901)</f>
        <v>0</v>
      </c>
      <c r="L116" s="25">
        <f>SUMIF('Risk Lv. Inforce'!$C$2:$C$12091,$B$6:$B$4094,'Risk Lv. Inforce'!$AI$2:$AI$12901)</f>
        <v>0</v>
      </c>
      <c r="M116" s="25">
        <f>SUMIF('Risk Lv. Inforce'!$C$2:$C$12091,$B$6:$B$4094,'Risk Lv. Inforce'!$AJ$2:$AJ$12901)</f>
        <v>0</v>
      </c>
      <c r="N116" s="25">
        <f>SUMIF('Risk Lv. Inforce'!$C$2:$C$12091,$B$6:$B$4094,'Risk Lv. Inforce'!$AK$2:$AK$12901)</f>
        <v>0</v>
      </c>
      <c r="O116" s="71" t="e">
        <f>(G116+(G116*'Portfolio Stats_RMS'!$C$7))/($F116*(1-'Portfolio Stats_RMS'!$C$6))</f>
        <v>#DIV/0!</v>
      </c>
      <c r="P116" s="71" t="e">
        <f>(I116+(I116*'Portfolio Stats_RMS'!$C$7))/($F116*(1-'Portfolio Stats_RMS'!$C$6))</f>
        <v>#DIV/0!</v>
      </c>
      <c r="Q116" s="71" t="e">
        <f>(K116+(K116*'Portfolio Stats_RMS'!$C$7))/($F116*(1-'Portfolio Stats_RMS'!$C$6))</f>
        <v>#DIV/0!</v>
      </c>
      <c r="R116" s="71" t="e">
        <f>(M116+(M116*'Portfolio Stats_RMS'!$C$7))/($F116*(1-'Portfolio Stats_RMS'!$C$6))</f>
        <v>#DIV/0!</v>
      </c>
      <c r="S116" s="78" t="e">
        <f t="shared" si="4"/>
        <v>#DIV/0!</v>
      </c>
      <c r="T116" s="78" t="e">
        <f t="shared" si="5"/>
        <v>#DIV/0!</v>
      </c>
      <c r="U116" s="78" t="e">
        <f t="shared" si="6"/>
        <v>#DIV/0!</v>
      </c>
      <c r="V116" s="78" t="e">
        <f t="shared" si="7"/>
        <v>#DIV/0!</v>
      </c>
      <c r="W116" s="88" t="s">
        <v>63</v>
      </c>
    </row>
    <row r="117" spans="2:23" x14ac:dyDescent="0.25">
      <c r="B117" s="87"/>
      <c r="C117" s="29"/>
      <c r="D117" s="25"/>
      <c r="E117" s="25"/>
      <c r="F117" s="25"/>
      <c r="G117" s="25">
        <f>SUMIF('Risk Lv. Inforce'!$C$2:$C$10291,$B$6:$B$4904,'Risk Lv. Inforce'!$AD$2:$AD$12091)</f>
        <v>0</v>
      </c>
      <c r="H117" s="25">
        <f>SUMIF('Risk Lv. Inforce'!$C$2:$C$12091,$B$6:$B$4094,'Risk Lv. Inforce'!$AE$2:$AE$12901)</f>
        <v>0</v>
      </c>
      <c r="I117" s="25">
        <f>SUMIF('Risk Lv. Inforce'!$C$2:$C$12091,$B$6:$B$4094,'Risk Lv. Inforce'!$AF$2:$AF$12901)</f>
        <v>0</v>
      </c>
      <c r="J117" s="25">
        <f>SUMIF('Risk Lv. Inforce'!$C$2:$C$12091,$B$6:$B$4094,'Risk Lv. Inforce'!$AG$2:$AG$12901)</f>
        <v>0</v>
      </c>
      <c r="K117" s="25">
        <f>SUMIF('Risk Lv. Inforce'!$C$2:$C$12091,$B$6:$B$4094,'Risk Lv. Inforce'!$AH$2:$AH$12901)</f>
        <v>0</v>
      </c>
      <c r="L117" s="25">
        <f>SUMIF('Risk Lv. Inforce'!$C$2:$C$12091,$B$6:$B$4094,'Risk Lv. Inforce'!$AI$2:$AI$12901)</f>
        <v>0</v>
      </c>
      <c r="M117" s="25">
        <f>SUMIF('Risk Lv. Inforce'!$C$2:$C$12091,$B$6:$B$4094,'Risk Lv. Inforce'!$AJ$2:$AJ$12901)</f>
        <v>0</v>
      </c>
      <c r="N117" s="25">
        <f>SUMIF('Risk Lv. Inforce'!$C$2:$C$12091,$B$6:$B$4094,'Risk Lv. Inforce'!$AK$2:$AK$12901)</f>
        <v>0</v>
      </c>
      <c r="O117" s="71" t="e">
        <f>(G117+(G117*'Portfolio Stats_RMS'!$C$7))/($F117*(1-'Portfolio Stats_RMS'!$C$6))</f>
        <v>#DIV/0!</v>
      </c>
      <c r="P117" s="71" t="e">
        <f>(I117+(I117*'Portfolio Stats_RMS'!$C$7))/($F117*(1-'Portfolio Stats_RMS'!$C$6))</f>
        <v>#DIV/0!</v>
      </c>
      <c r="Q117" s="71" t="e">
        <f>(K117+(K117*'Portfolio Stats_RMS'!$C$7))/($F117*(1-'Portfolio Stats_RMS'!$C$6))</f>
        <v>#DIV/0!</v>
      </c>
      <c r="R117" s="71" t="e">
        <f>(M117+(M117*'Portfolio Stats_RMS'!$C$7))/($F117*(1-'Portfolio Stats_RMS'!$C$6))</f>
        <v>#DIV/0!</v>
      </c>
      <c r="S117" s="78" t="e">
        <f t="shared" si="4"/>
        <v>#DIV/0!</v>
      </c>
      <c r="T117" s="78" t="e">
        <f t="shared" si="5"/>
        <v>#DIV/0!</v>
      </c>
      <c r="U117" s="78" t="e">
        <f t="shared" si="6"/>
        <v>#DIV/0!</v>
      </c>
      <c r="V117" s="78" t="e">
        <f t="shared" si="7"/>
        <v>#DIV/0!</v>
      </c>
      <c r="W117" s="88" t="s">
        <v>63</v>
      </c>
    </row>
    <row r="118" spans="2:23" x14ac:dyDescent="0.25">
      <c r="B118" s="87"/>
      <c r="C118" s="29"/>
      <c r="D118" s="25"/>
      <c r="E118" s="25"/>
      <c r="F118" s="25"/>
      <c r="G118" s="25">
        <f>SUMIF('Risk Lv. Inforce'!$C$2:$C$10291,$B$6:$B$4904,'Risk Lv. Inforce'!$AD$2:$AD$12091)</f>
        <v>0</v>
      </c>
      <c r="H118" s="25">
        <f>SUMIF('Risk Lv. Inforce'!$C$2:$C$12091,$B$6:$B$4094,'Risk Lv. Inforce'!$AE$2:$AE$12901)</f>
        <v>0</v>
      </c>
      <c r="I118" s="25">
        <f>SUMIF('Risk Lv. Inforce'!$C$2:$C$12091,$B$6:$B$4094,'Risk Lv. Inforce'!$AF$2:$AF$12901)</f>
        <v>0</v>
      </c>
      <c r="J118" s="25">
        <f>SUMIF('Risk Lv. Inforce'!$C$2:$C$12091,$B$6:$B$4094,'Risk Lv. Inforce'!$AG$2:$AG$12901)</f>
        <v>0</v>
      </c>
      <c r="K118" s="25">
        <f>SUMIF('Risk Lv. Inforce'!$C$2:$C$12091,$B$6:$B$4094,'Risk Lv. Inforce'!$AH$2:$AH$12901)</f>
        <v>0</v>
      </c>
      <c r="L118" s="25">
        <f>SUMIF('Risk Lv. Inforce'!$C$2:$C$12091,$B$6:$B$4094,'Risk Lv. Inforce'!$AI$2:$AI$12901)</f>
        <v>0</v>
      </c>
      <c r="M118" s="25">
        <f>SUMIF('Risk Lv. Inforce'!$C$2:$C$12091,$B$6:$B$4094,'Risk Lv. Inforce'!$AJ$2:$AJ$12901)</f>
        <v>0</v>
      </c>
      <c r="N118" s="25">
        <f>SUMIF('Risk Lv. Inforce'!$C$2:$C$12091,$B$6:$B$4094,'Risk Lv. Inforce'!$AK$2:$AK$12901)</f>
        <v>0</v>
      </c>
      <c r="O118" s="71" t="e">
        <f>(G118+(G118*'Portfolio Stats_RMS'!$C$7))/($F118*(1-'Portfolio Stats_RMS'!$C$6))</f>
        <v>#DIV/0!</v>
      </c>
      <c r="P118" s="71" t="e">
        <f>(I118+(I118*'Portfolio Stats_RMS'!$C$7))/($F118*(1-'Portfolio Stats_RMS'!$C$6))</f>
        <v>#DIV/0!</v>
      </c>
      <c r="Q118" s="71" t="e">
        <f>(K118+(K118*'Portfolio Stats_RMS'!$C$7))/($F118*(1-'Portfolio Stats_RMS'!$C$6))</f>
        <v>#DIV/0!</v>
      </c>
      <c r="R118" s="71" t="e">
        <f>(M118+(M118*'Portfolio Stats_RMS'!$C$7))/($F118*(1-'Portfolio Stats_RMS'!$C$6))</f>
        <v>#DIV/0!</v>
      </c>
      <c r="S118" s="78" t="e">
        <f t="shared" si="4"/>
        <v>#DIV/0!</v>
      </c>
      <c r="T118" s="78" t="e">
        <f t="shared" si="5"/>
        <v>#DIV/0!</v>
      </c>
      <c r="U118" s="78" t="e">
        <f t="shared" si="6"/>
        <v>#DIV/0!</v>
      </c>
      <c r="V118" s="78" t="e">
        <f t="shared" si="7"/>
        <v>#DIV/0!</v>
      </c>
      <c r="W118" s="88" t="s">
        <v>63</v>
      </c>
    </row>
    <row r="119" spans="2:23" x14ac:dyDescent="0.25">
      <c r="B119" s="87"/>
      <c r="C119" s="29"/>
      <c r="D119" s="25"/>
      <c r="E119" s="25"/>
      <c r="F119" s="25"/>
      <c r="G119" s="25">
        <f>SUMIF('Risk Lv. Inforce'!$C$2:$C$10291,$B$6:$B$4904,'Risk Lv. Inforce'!$AD$2:$AD$12091)</f>
        <v>0</v>
      </c>
      <c r="H119" s="25">
        <f>SUMIF('Risk Lv. Inforce'!$C$2:$C$12091,$B$6:$B$4094,'Risk Lv. Inforce'!$AE$2:$AE$12901)</f>
        <v>0</v>
      </c>
      <c r="I119" s="25">
        <f>SUMIF('Risk Lv. Inforce'!$C$2:$C$12091,$B$6:$B$4094,'Risk Lv. Inforce'!$AF$2:$AF$12901)</f>
        <v>0</v>
      </c>
      <c r="J119" s="25">
        <f>SUMIF('Risk Lv. Inforce'!$C$2:$C$12091,$B$6:$B$4094,'Risk Lv. Inforce'!$AG$2:$AG$12901)</f>
        <v>0</v>
      </c>
      <c r="K119" s="25">
        <f>SUMIF('Risk Lv. Inforce'!$C$2:$C$12091,$B$6:$B$4094,'Risk Lv. Inforce'!$AH$2:$AH$12901)</f>
        <v>0</v>
      </c>
      <c r="L119" s="25">
        <f>SUMIF('Risk Lv. Inforce'!$C$2:$C$12091,$B$6:$B$4094,'Risk Lv. Inforce'!$AI$2:$AI$12901)</f>
        <v>0</v>
      </c>
      <c r="M119" s="25">
        <f>SUMIF('Risk Lv. Inforce'!$C$2:$C$12091,$B$6:$B$4094,'Risk Lv. Inforce'!$AJ$2:$AJ$12901)</f>
        <v>0</v>
      </c>
      <c r="N119" s="25">
        <f>SUMIF('Risk Lv. Inforce'!$C$2:$C$12091,$B$6:$B$4094,'Risk Lv. Inforce'!$AK$2:$AK$12901)</f>
        <v>0</v>
      </c>
      <c r="O119" s="71" t="e">
        <f>(G119+(G119*'Portfolio Stats_RMS'!$C$7))/($F119*(1-'Portfolio Stats_RMS'!$C$6))</f>
        <v>#DIV/0!</v>
      </c>
      <c r="P119" s="71" t="e">
        <f>(I119+(I119*'Portfolio Stats_RMS'!$C$7))/($F119*(1-'Portfolio Stats_RMS'!$C$6))</f>
        <v>#DIV/0!</v>
      </c>
      <c r="Q119" s="71" t="e">
        <f>(K119+(K119*'Portfolio Stats_RMS'!$C$7))/($F119*(1-'Portfolio Stats_RMS'!$C$6))</f>
        <v>#DIV/0!</v>
      </c>
      <c r="R119" s="71" t="e">
        <f>(M119+(M119*'Portfolio Stats_RMS'!$C$7))/($F119*(1-'Portfolio Stats_RMS'!$C$6))</f>
        <v>#DIV/0!</v>
      </c>
      <c r="S119" s="78" t="e">
        <f t="shared" si="4"/>
        <v>#DIV/0!</v>
      </c>
      <c r="T119" s="78" t="e">
        <f t="shared" si="5"/>
        <v>#DIV/0!</v>
      </c>
      <c r="U119" s="78" t="e">
        <f t="shared" si="6"/>
        <v>#DIV/0!</v>
      </c>
      <c r="V119" s="78" t="e">
        <f t="shared" si="7"/>
        <v>#DIV/0!</v>
      </c>
      <c r="W119" s="88" t="s">
        <v>63</v>
      </c>
    </row>
    <row r="120" spans="2:23" x14ac:dyDescent="0.25">
      <c r="B120" s="87"/>
      <c r="C120" s="29"/>
      <c r="D120" s="25"/>
      <c r="E120" s="25"/>
      <c r="F120" s="25"/>
      <c r="G120" s="25">
        <f>SUMIF('Risk Lv. Inforce'!$C$2:$C$10291,$B$6:$B$4904,'Risk Lv. Inforce'!$AD$2:$AD$12091)</f>
        <v>0</v>
      </c>
      <c r="H120" s="25">
        <f>SUMIF('Risk Lv. Inforce'!$C$2:$C$12091,$B$6:$B$4094,'Risk Lv. Inforce'!$AE$2:$AE$12901)</f>
        <v>0</v>
      </c>
      <c r="I120" s="25">
        <f>SUMIF('Risk Lv. Inforce'!$C$2:$C$12091,$B$6:$B$4094,'Risk Lv. Inforce'!$AF$2:$AF$12901)</f>
        <v>0</v>
      </c>
      <c r="J120" s="25">
        <f>SUMIF('Risk Lv. Inforce'!$C$2:$C$12091,$B$6:$B$4094,'Risk Lv. Inforce'!$AG$2:$AG$12901)</f>
        <v>0</v>
      </c>
      <c r="K120" s="25">
        <f>SUMIF('Risk Lv. Inforce'!$C$2:$C$12091,$B$6:$B$4094,'Risk Lv. Inforce'!$AH$2:$AH$12901)</f>
        <v>0</v>
      </c>
      <c r="L120" s="25">
        <f>SUMIF('Risk Lv. Inforce'!$C$2:$C$12091,$B$6:$B$4094,'Risk Lv. Inforce'!$AI$2:$AI$12901)</f>
        <v>0</v>
      </c>
      <c r="M120" s="25">
        <f>SUMIF('Risk Lv. Inforce'!$C$2:$C$12091,$B$6:$B$4094,'Risk Lv. Inforce'!$AJ$2:$AJ$12901)</f>
        <v>0</v>
      </c>
      <c r="N120" s="25">
        <f>SUMIF('Risk Lv. Inforce'!$C$2:$C$12091,$B$6:$B$4094,'Risk Lv. Inforce'!$AK$2:$AK$12901)</f>
        <v>0</v>
      </c>
      <c r="O120" s="71" t="e">
        <f>(G120+(G120*'Portfolio Stats_RMS'!$C$7))/($F120*(1-'Portfolio Stats_RMS'!$C$6))</f>
        <v>#DIV/0!</v>
      </c>
      <c r="P120" s="71" t="e">
        <f>(I120+(I120*'Portfolio Stats_RMS'!$C$7))/($F120*(1-'Portfolio Stats_RMS'!$C$6))</f>
        <v>#DIV/0!</v>
      </c>
      <c r="Q120" s="71" t="e">
        <f>(K120+(K120*'Portfolio Stats_RMS'!$C$7))/($F120*(1-'Portfolio Stats_RMS'!$C$6))</f>
        <v>#DIV/0!</v>
      </c>
      <c r="R120" s="71" t="e">
        <f>(M120+(M120*'Portfolio Stats_RMS'!$C$7))/($F120*(1-'Portfolio Stats_RMS'!$C$6))</f>
        <v>#DIV/0!</v>
      </c>
      <c r="S120" s="78" t="e">
        <f t="shared" si="4"/>
        <v>#DIV/0!</v>
      </c>
      <c r="T120" s="78" t="e">
        <f t="shared" si="5"/>
        <v>#DIV/0!</v>
      </c>
      <c r="U120" s="78" t="e">
        <f t="shared" si="6"/>
        <v>#DIV/0!</v>
      </c>
      <c r="V120" s="78" t="e">
        <f t="shared" si="7"/>
        <v>#DIV/0!</v>
      </c>
      <c r="W120" s="88" t="s">
        <v>63</v>
      </c>
    </row>
    <row r="121" spans="2:23" x14ac:dyDescent="0.25">
      <c r="B121" s="87"/>
      <c r="C121" s="29"/>
      <c r="D121" s="25"/>
      <c r="E121" s="25"/>
      <c r="F121" s="25"/>
      <c r="G121" s="25">
        <f>SUMIF('Risk Lv. Inforce'!$C$2:$C$10291,$B$6:$B$4904,'Risk Lv. Inforce'!$AD$2:$AD$12091)</f>
        <v>0</v>
      </c>
      <c r="H121" s="25">
        <f>SUMIF('Risk Lv. Inforce'!$C$2:$C$12091,$B$6:$B$4094,'Risk Lv. Inforce'!$AE$2:$AE$12901)</f>
        <v>0</v>
      </c>
      <c r="I121" s="25">
        <f>SUMIF('Risk Lv. Inforce'!$C$2:$C$12091,$B$6:$B$4094,'Risk Lv. Inforce'!$AF$2:$AF$12901)</f>
        <v>0</v>
      </c>
      <c r="J121" s="25">
        <f>SUMIF('Risk Lv. Inforce'!$C$2:$C$12091,$B$6:$B$4094,'Risk Lv. Inforce'!$AG$2:$AG$12901)</f>
        <v>0</v>
      </c>
      <c r="K121" s="25">
        <f>SUMIF('Risk Lv. Inforce'!$C$2:$C$12091,$B$6:$B$4094,'Risk Lv. Inforce'!$AH$2:$AH$12901)</f>
        <v>0</v>
      </c>
      <c r="L121" s="25">
        <f>SUMIF('Risk Lv. Inforce'!$C$2:$C$12091,$B$6:$B$4094,'Risk Lv. Inforce'!$AI$2:$AI$12901)</f>
        <v>0</v>
      </c>
      <c r="M121" s="25">
        <f>SUMIF('Risk Lv. Inforce'!$C$2:$C$12091,$B$6:$B$4094,'Risk Lv. Inforce'!$AJ$2:$AJ$12901)</f>
        <v>0</v>
      </c>
      <c r="N121" s="25">
        <f>SUMIF('Risk Lv. Inforce'!$C$2:$C$12091,$B$6:$B$4094,'Risk Lv. Inforce'!$AK$2:$AK$12901)</f>
        <v>0</v>
      </c>
      <c r="O121" s="71" t="e">
        <f>(G121+(G121*'Portfolio Stats_RMS'!$C$7))/($F121*(1-'Portfolio Stats_RMS'!$C$6))</f>
        <v>#DIV/0!</v>
      </c>
      <c r="P121" s="71" t="e">
        <f>(I121+(I121*'Portfolio Stats_RMS'!$C$7))/($F121*(1-'Portfolio Stats_RMS'!$C$6))</f>
        <v>#DIV/0!</v>
      </c>
      <c r="Q121" s="71" t="e">
        <f>(K121+(K121*'Portfolio Stats_RMS'!$C$7))/($F121*(1-'Portfolio Stats_RMS'!$C$6))</f>
        <v>#DIV/0!</v>
      </c>
      <c r="R121" s="71" t="e">
        <f>(M121+(M121*'Portfolio Stats_RMS'!$C$7))/($F121*(1-'Portfolio Stats_RMS'!$C$6))</f>
        <v>#DIV/0!</v>
      </c>
      <c r="S121" s="78" t="e">
        <f t="shared" si="4"/>
        <v>#DIV/0!</v>
      </c>
      <c r="T121" s="78" t="e">
        <f t="shared" si="5"/>
        <v>#DIV/0!</v>
      </c>
      <c r="U121" s="78" t="e">
        <f t="shared" si="6"/>
        <v>#DIV/0!</v>
      </c>
      <c r="V121" s="78" t="e">
        <f t="shared" si="7"/>
        <v>#DIV/0!</v>
      </c>
      <c r="W121" s="88" t="s">
        <v>63</v>
      </c>
    </row>
    <row r="122" spans="2:23" x14ac:dyDescent="0.25">
      <c r="B122" s="87"/>
      <c r="C122" s="29"/>
      <c r="D122" s="25"/>
      <c r="E122" s="25"/>
      <c r="F122" s="25"/>
      <c r="G122" s="25">
        <f>SUMIF('Risk Lv. Inforce'!$C$2:$C$10291,$B$6:$B$4904,'Risk Lv. Inforce'!$AD$2:$AD$12091)</f>
        <v>0</v>
      </c>
      <c r="H122" s="25">
        <f>SUMIF('Risk Lv. Inforce'!$C$2:$C$12091,$B$6:$B$4094,'Risk Lv. Inforce'!$AE$2:$AE$12901)</f>
        <v>0</v>
      </c>
      <c r="I122" s="25">
        <f>SUMIF('Risk Lv. Inforce'!$C$2:$C$12091,$B$6:$B$4094,'Risk Lv. Inforce'!$AF$2:$AF$12901)</f>
        <v>0</v>
      </c>
      <c r="J122" s="25">
        <f>SUMIF('Risk Lv. Inforce'!$C$2:$C$12091,$B$6:$B$4094,'Risk Lv. Inforce'!$AG$2:$AG$12901)</f>
        <v>0</v>
      </c>
      <c r="K122" s="25">
        <f>SUMIF('Risk Lv. Inforce'!$C$2:$C$12091,$B$6:$B$4094,'Risk Lv. Inforce'!$AH$2:$AH$12901)</f>
        <v>0</v>
      </c>
      <c r="L122" s="25">
        <f>SUMIF('Risk Lv. Inforce'!$C$2:$C$12091,$B$6:$B$4094,'Risk Lv. Inforce'!$AI$2:$AI$12901)</f>
        <v>0</v>
      </c>
      <c r="M122" s="25">
        <f>SUMIF('Risk Lv. Inforce'!$C$2:$C$12091,$B$6:$B$4094,'Risk Lv. Inforce'!$AJ$2:$AJ$12901)</f>
        <v>0</v>
      </c>
      <c r="N122" s="25">
        <f>SUMIF('Risk Lv. Inforce'!$C$2:$C$12091,$B$6:$B$4094,'Risk Lv. Inforce'!$AK$2:$AK$12901)</f>
        <v>0</v>
      </c>
      <c r="O122" s="71" t="e">
        <f>(G122+(G122*'Portfolio Stats_RMS'!$C$7))/($F122*(1-'Portfolio Stats_RMS'!$C$6))</f>
        <v>#DIV/0!</v>
      </c>
      <c r="P122" s="71" t="e">
        <f>(I122+(I122*'Portfolio Stats_RMS'!$C$7))/($F122*(1-'Portfolio Stats_RMS'!$C$6))</f>
        <v>#DIV/0!</v>
      </c>
      <c r="Q122" s="71" t="e">
        <f>(K122+(K122*'Portfolio Stats_RMS'!$C$7))/($F122*(1-'Portfolio Stats_RMS'!$C$6))</f>
        <v>#DIV/0!</v>
      </c>
      <c r="R122" s="71" t="e">
        <f>(M122+(M122*'Portfolio Stats_RMS'!$C$7))/($F122*(1-'Portfolio Stats_RMS'!$C$6))</f>
        <v>#DIV/0!</v>
      </c>
      <c r="S122" s="78" t="e">
        <f t="shared" si="4"/>
        <v>#DIV/0!</v>
      </c>
      <c r="T122" s="78" t="e">
        <f t="shared" si="5"/>
        <v>#DIV/0!</v>
      </c>
      <c r="U122" s="78" t="e">
        <f t="shared" si="6"/>
        <v>#DIV/0!</v>
      </c>
      <c r="V122" s="78" t="e">
        <f t="shared" si="7"/>
        <v>#DIV/0!</v>
      </c>
      <c r="W122" s="88" t="s">
        <v>63</v>
      </c>
    </row>
    <row r="123" spans="2:23" x14ac:dyDescent="0.25">
      <c r="B123" s="87"/>
      <c r="C123" s="29"/>
      <c r="D123" s="25"/>
      <c r="E123" s="25"/>
      <c r="F123" s="25"/>
      <c r="G123" s="25">
        <f>SUMIF('Risk Lv. Inforce'!$C$2:$C$10291,$B$6:$B$4904,'Risk Lv. Inforce'!$AD$2:$AD$12091)</f>
        <v>0</v>
      </c>
      <c r="H123" s="25">
        <f>SUMIF('Risk Lv. Inforce'!$C$2:$C$12091,$B$6:$B$4094,'Risk Lv. Inforce'!$AE$2:$AE$12901)</f>
        <v>0</v>
      </c>
      <c r="I123" s="25">
        <f>SUMIF('Risk Lv. Inforce'!$C$2:$C$12091,$B$6:$B$4094,'Risk Lv. Inforce'!$AF$2:$AF$12901)</f>
        <v>0</v>
      </c>
      <c r="J123" s="25">
        <f>SUMIF('Risk Lv. Inforce'!$C$2:$C$12091,$B$6:$B$4094,'Risk Lv. Inforce'!$AG$2:$AG$12901)</f>
        <v>0</v>
      </c>
      <c r="K123" s="25">
        <f>SUMIF('Risk Lv. Inforce'!$C$2:$C$12091,$B$6:$B$4094,'Risk Lv. Inforce'!$AH$2:$AH$12901)</f>
        <v>0</v>
      </c>
      <c r="L123" s="25">
        <f>SUMIF('Risk Lv. Inforce'!$C$2:$C$12091,$B$6:$B$4094,'Risk Lv. Inforce'!$AI$2:$AI$12901)</f>
        <v>0</v>
      </c>
      <c r="M123" s="25">
        <f>SUMIF('Risk Lv. Inforce'!$C$2:$C$12091,$B$6:$B$4094,'Risk Lv. Inforce'!$AJ$2:$AJ$12901)</f>
        <v>0</v>
      </c>
      <c r="N123" s="25">
        <f>SUMIF('Risk Lv. Inforce'!$C$2:$C$12091,$B$6:$B$4094,'Risk Lv. Inforce'!$AK$2:$AK$12901)</f>
        <v>0</v>
      </c>
      <c r="O123" s="71" t="e">
        <f>(G123+(G123*'Portfolio Stats_RMS'!$C$7))/($F123*(1-'Portfolio Stats_RMS'!$C$6))</f>
        <v>#DIV/0!</v>
      </c>
      <c r="P123" s="71" t="e">
        <f>(I123+(I123*'Portfolio Stats_RMS'!$C$7))/($F123*(1-'Portfolio Stats_RMS'!$C$6))</f>
        <v>#DIV/0!</v>
      </c>
      <c r="Q123" s="71" t="e">
        <f>(K123+(K123*'Portfolio Stats_RMS'!$C$7))/($F123*(1-'Portfolio Stats_RMS'!$C$6))</f>
        <v>#DIV/0!</v>
      </c>
      <c r="R123" s="71" t="e">
        <f>(M123+(M123*'Portfolio Stats_RMS'!$C$7))/($F123*(1-'Portfolio Stats_RMS'!$C$6))</f>
        <v>#DIV/0!</v>
      </c>
      <c r="S123" s="78" t="e">
        <f t="shared" si="4"/>
        <v>#DIV/0!</v>
      </c>
      <c r="T123" s="78" t="e">
        <f t="shared" si="5"/>
        <v>#DIV/0!</v>
      </c>
      <c r="U123" s="78" t="e">
        <f t="shared" si="6"/>
        <v>#DIV/0!</v>
      </c>
      <c r="V123" s="78" t="e">
        <f t="shared" si="7"/>
        <v>#DIV/0!</v>
      </c>
      <c r="W123" s="88" t="s">
        <v>63</v>
      </c>
    </row>
    <row r="124" spans="2:23" x14ac:dyDescent="0.25">
      <c r="B124" s="87"/>
      <c r="C124" s="29"/>
      <c r="D124" s="25"/>
      <c r="E124" s="25"/>
      <c r="F124" s="25"/>
      <c r="G124" s="25">
        <f>SUMIF('Risk Lv. Inforce'!$C$2:$C$10291,$B$6:$B$4904,'Risk Lv. Inforce'!$AD$2:$AD$12091)</f>
        <v>0</v>
      </c>
      <c r="H124" s="25">
        <f>SUMIF('Risk Lv. Inforce'!$C$2:$C$12091,$B$6:$B$4094,'Risk Lv. Inforce'!$AE$2:$AE$12901)</f>
        <v>0</v>
      </c>
      <c r="I124" s="25">
        <f>SUMIF('Risk Lv. Inforce'!$C$2:$C$12091,$B$6:$B$4094,'Risk Lv. Inforce'!$AF$2:$AF$12901)</f>
        <v>0</v>
      </c>
      <c r="J124" s="25">
        <f>SUMIF('Risk Lv. Inforce'!$C$2:$C$12091,$B$6:$B$4094,'Risk Lv. Inforce'!$AG$2:$AG$12901)</f>
        <v>0</v>
      </c>
      <c r="K124" s="25">
        <f>SUMIF('Risk Lv. Inforce'!$C$2:$C$12091,$B$6:$B$4094,'Risk Lv. Inforce'!$AH$2:$AH$12901)</f>
        <v>0</v>
      </c>
      <c r="L124" s="25">
        <f>SUMIF('Risk Lv. Inforce'!$C$2:$C$12091,$B$6:$B$4094,'Risk Lv. Inforce'!$AI$2:$AI$12901)</f>
        <v>0</v>
      </c>
      <c r="M124" s="25">
        <f>SUMIF('Risk Lv. Inforce'!$C$2:$C$12091,$B$6:$B$4094,'Risk Lv. Inforce'!$AJ$2:$AJ$12901)</f>
        <v>0</v>
      </c>
      <c r="N124" s="25">
        <f>SUMIF('Risk Lv. Inforce'!$C$2:$C$12091,$B$6:$B$4094,'Risk Lv. Inforce'!$AK$2:$AK$12901)</f>
        <v>0</v>
      </c>
      <c r="O124" s="71" t="e">
        <f>(G124+(G124*'Portfolio Stats_RMS'!$C$7))/($F124*(1-'Portfolio Stats_RMS'!$C$6))</f>
        <v>#DIV/0!</v>
      </c>
      <c r="P124" s="71" t="e">
        <f>(I124+(I124*'Portfolio Stats_RMS'!$C$7))/($F124*(1-'Portfolio Stats_RMS'!$C$6))</f>
        <v>#DIV/0!</v>
      </c>
      <c r="Q124" s="71" t="e">
        <f>(K124+(K124*'Portfolio Stats_RMS'!$C$7))/($F124*(1-'Portfolio Stats_RMS'!$C$6))</f>
        <v>#DIV/0!</v>
      </c>
      <c r="R124" s="71" t="e">
        <f>(M124+(M124*'Portfolio Stats_RMS'!$C$7))/($F124*(1-'Portfolio Stats_RMS'!$C$6))</f>
        <v>#DIV/0!</v>
      </c>
      <c r="S124" s="78" t="e">
        <f t="shared" si="4"/>
        <v>#DIV/0!</v>
      </c>
      <c r="T124" s="78" t="e">
        <f t="shared" si="5"/>
        <v>#DIV/0!</v>
      </c>
      <c r="U124" s="78" t="e">
        <f t="shared" si="6"/>
        <v>#DIV/0!</v>
      </c>
      <c r="V124" s="78" t="e">
        <f t="shared" si="7"/>
        <v>#DIV/0!</v>
      </c>
      <c r="W124" s="88" t="s">
        <v>63</v>
      </c>
    </row>
    <row r="125" spans="2:23" x14ac:dyDescent="0.25">
      <c r="B125" s="87"/>
      <c r="C125" s="29"/>
      <c r="D125" s="25"/>
      <c r="E125" s="25"/>
      <c r="F125" s="25"/>
      <c r="G125" s="25">
        <f>SUMIF('Risk Lv. Inforce'!$C$2:$C$10291,$B$6:$B$4904,'Risk Lv. Inforce'!$AD$2:$AD$12091)</f>
        <v>0</v>
      </c>
      <c r="H125" s="25">
        <f>SUMIF('Risk Lv. Inforce'!$C$2:$C$12091,$B$6:$B$4094,'Risk Lv. Inforce'!$AE$2:$AE$12901)</f>
        <v>0</v>
      </c>
      <c r="I125" s="25">
        <f>SUMIF('Risk Lv. Inforce'!$C$2:$C$12091,$B$6:$B$4094,'Risk Lv. Inforce'!$AF$2:$AF$12901)</f>
        <v>0</v>
      </c>
      <c r="J125" s="25">
        <f>SUMIF('Risk Lv. Inforce'!$C$2:$C$12091,$B$6:$B$4094,'Risk Lv. Inforce'!$AG$2:$AG$12901)</f>
        <v>0</v>
      </c>
      <c r="K125" s="25">
        <f>SUMIF('Risk Lv. Inforce'!$C$2:$C$12091,$B$6:$B$4094,'Risk Lv. Inforce'!$AH$2:$AH$12901)</f>
        <v>0</v>
      </c>
      <c r="L125" s="25">
        <f>SUMIF('Risk Lv. Inforce'!$C$2:$C$12091,$B$6:$B$4094,'Risk Lv. Inforce'!$AI$2:$AI$12901)</f>
        <v>0</v>
      </c>
      <c r="M125" s="25">
        <f>SUMIF('Risk Lv. Inforce'!$C$2:$C$12091,$B$6:$B$4094,'Risk Lv. Inforce'!$AJ$2:$AJ$12901)</f>
        <v>0</v>
      </c>
      <c r="N125" s="25">
        <f>SUMIF('Risk Lv. Inforce'!$C$2:$C$12091,$B$6:$B$4094,'Risk Lv. Inforce'!$AK$2:$AK$12901)</f>
        <v>0</v>
      </c>
      <c r="O125" s="71" t="e">
        <f>(G125+(G125*'Portfolio Stats_RMS'!$C$7))/($F125*(1-'Portfolio Stats_RMS'!$C$6))</f>
        <v>#DIV/0!</v>
      </c>
      <c r="P125" s="71" t="e">
        <f>(I125+(I125*'Portfolio Stats_RMS'!$C$7))/($F125*(1-'Portfolio Stats_RMS'!$C$6))</f>
        <v>#DIV/0!</v>
      </c>
      <c r="Q125" s="71" t="e">
        <f>(K125+(K125*'Portfolio Stats_RMS'!$C$7))/($F125*(1-'Portfolio Stats_RMS'!$C$6))</f>
        <v>#DIV/0!</v>
      </c>
      <c r="R125" s="71" t="e">
        <f>(M125+(M125*'Portfolio Stats_RMS'!$C$7))/($F125*(1-'Portfolio Stats_RMS'!$C$6))</f>
        <v>#DIV/0!</v>
      </c>
      <c r="S125" s="78" t="e">
        <f t="shared" si="4"/>
        <v>#DIV/0!</v>
      </c>
      <c r="T125" s="78" t="e">
        <f t="shared" si="5"/>
        <v>#DIV/0!</v>
      </c>
      <c r="U125" s="78" t="e">
        <f t="shared" si="6"/>
        <v>#DIV/0!</v>
      </c>
      <c r="V125" s="78" t="e">
        <f t="shared" si="7"/>
        <v>#DIV/0!</v>
      </c>
      <c r="W125" s="88" t="s">
        <v>63</v>
      </c>
    </row>
    <row r="126" spans="2:23" x14ac:dyDescent="0.25">
      <c r="B126" s="87"/>
      <c r="C126" s="29"/>
      <c r="D126" s="25"/>
      <c r="E126" s="25"/>
      <c r="F126" s="25"/>
      <c r="G126" s="25">
        <f>SUMIF('Risk Lv. Inforce'!$C$2:$C$10291,$B$6:$B$4904,'Risk Lv. Inforce'!$AD$2:$AD$12091)</f>
        <v>0</v>
      </c>
      <c r="H126" s="25">
        <f>SUMIF('Risk Lv. Inforce'!$C$2:$C$12091,$B$6:$B$4094,'Risk Lv. Inforce'!$AE$2:$AE$12901)</f>
        <v>0</v>
      </c>
      <c r="I126" s="25">
        <f>SUMIF('Risk Lv. Inforce'!$C$2:$C$12091,$B$6:$B$4094,'Risk Lv. Inforce'!$AF$2:$AF$12901)</f>
        <v>0</v>
      </c>
      <c r="J126" s="25">
        <f>SUMIF('Risk Lv. Inforce'!$C$2:$C$12091,$B$6:$B$4094,'Risk Lv. Inforce'!$AG$2:$AG$12901)</f>
        <v>0</v>
      </c>
      <c r="K126" s="25">
        <f>SUMIF('Risk Lv. Inforce'!$C$2:$C$12091,$B$6:$B$4094,'Risk Lv. Inforce'!$AH$2:$AH$12901)</f>
        <v>0</v>
      </c>
      <c r="L126" s="25">
        <f>SUMIF('Risk Lv. Inforce'!$C$2:$C$12091,$B$6:$B$4094,'Risk Lv. Inforce'!$AI$2:$AI$12901)</f>
        <v>0</v>
      </c>
      <c r="M126" s="25">
        <f>SUMIF('Risk Lv. Inforce'!$C$2:$C$12091,$B$6:$B$4094,'Risk Lv. Inforce'!$AJ$2:$AJ$12901)</f>
        <v>0</v>
      </c>
      <c r="N126" s="25">
        <f>SUMIF('Risk Lv. Inforce'!$C$2:$C$12091,$B$6:$B$4094,'Risk Lv. Inforce'!$AK$2:$AK$12901)</f>
        <v>0</v>
      </c>
      <c r="O126" s="71" t="e">
        <f>(G126+(G126*'Portfolio Stats_RMS'!$C$7))/($F126*(1-'Portfolio Stats_RMS'!$C$6))</f>
        <v>#DIV/0!</v>
      </c>
      <c r="P126" s="71" t="e">
        <f>(I126+(I126*'Portfolio Stats_RMS'!$C$7))/($F126*(1-'Portfolio Stats_RMS'!$C$6))</f>
        <v>#DIV/0!</v>
      </c>
      <c r="Q126" s="71" t="e">
        <f>(K126+(K126*'Portfolio Stats_RMS'!$C$7))/($F126*(1-'Portfolio Stats_RMS'!$C$6))</f>
        <v>#DIV/0!</v>
      </c>
      <c r="R126" s="71" t="e">
        <f>(M126+(M126*'Portfolio Stats_RMS'!$C$7))/($F126*(1-'Portfolio Stats_RMS'!$C$6))</f>
        <v>#DIV/0!</v>
      </c>
      <c r="S126" s="78" t="e">
        <f t="shared" si="4"/>
        <v>#DIV/0!</v>
      </c>
      <c r="T126" s="78" t="e">
        <f t="shared" si="5"/>
        <v>#DIV/0!</v>
      </c>
      <c r="U126" s="78" t="e">
        <f t="shared" si="6"/>
        <v>#DIV/0!</v>
      </c>
      <c r="V126" s="78" t="e">
        <f t="shared" si="7"/>
        <v>#DIV/0!</v>
      </c>
      <c r="W126" s="88" t="s">
        <v>63</v>
      </c>
    </row>
    <row r="127" spans="2:23" x14ac:dyDescent="0.25">
      <c r="B127" s="87"/>
      <c r="C127" s="29"/>
      <c r="D127" s="25"/>
      <c r="E127" s="25"/>
      <c r="F127" s="25"/>
      <c r="G127" s="25">
        <f>SUMIF('Risk Lv. Inforce'!$C$2:$C$10291,$B$6:$B$4904,'Risk Lv. Inforce'!$AD$2:$AD$12091)</f>
        <v>0</v>
      </c>
      <c r="H127" s="25">
        <f>SUMIF('Risk Lv. Inforce'!$C$2:$C$12091,$B$6:$B$4094,'Risk Lv. Inforce'!$AE$2:$AE$12901)</f>
        <v>0</v>
      </c>
      <c r="I127" s="25">
        <f>SUMIF('Risk Lv. Inforce'!$C$2:$C$12091,$B$6:$B$4094,'Risk Lv. Inforce'!$AF$2:$AF$12901)</f>
        <v>0</v>
      </c>
      <c r="J127" s="25">
        <f>SUMIF('Risk Lv. Inforce'!$C$2:$C$12091,$B$6:$B$4094,'Risk Lv. Inforce'!$AG$2:$AG$12901)</f>
        <v>0</v>
      </c>
      <c r="K127" s="25">
        <f>SUMIF('Risk Lv. Inforce'!$C$2:$C$12091,$B$6:$B$4094,'Risk Lv. Inforce'!$AH$2:$AH$12901)</f>
        <v>0</v>
      </c>
      <c r="L127" s="25">
        <f>SUMIF('Risk Lv. Inforce'!$C$2:$C$12091,$B$6:$B$4094,'Risk Lv. Inforce'!$AI$2:$AI$12901)</f>
        <v>0</v>
      </c>
      <c r="M127" s="25">
        <f>SUMIF('Risk Lv. Inforce'!$C$2:$C$12091,$B$6:$B$4094,'Risk Lv. Inforce'!$AJ$2:$AJ$12901)</f>
        <v>0</v>
      </c>
      <c r="N127" s="25">
        <f>SUMIF('Risk Lv. Inforce'!$C$2:$C$12091,$B$6:$B$4094,'Risk Lv. Inforce'!$AK$2:$AK$12901)</f>
        <v>0</v>
      </c>
      <c r="O127" s="71" t="e">
        <f>(G127+(G127*'Portfolio Stats_RMS'!$C$7))/($F127*(1-'Portfolio Stats_RMS'!$C$6))</f>
        <v>#DIV/0!</v>
      </c>
      <c r="P127" s="71" t="e">
        <f>(I127+(I127*'Portfolio Stats_RMS'!$C$7))/($F127*(1-'Portfolio Stats_RMS'!$C$6))</f>
        <v>#DIV/0!</v>
      </c>
      <c r="Q127" s="71" t="e">
        <f>(K127+(K127*'Portfolio Stats_RMS'!$C$7))/($F127*(1-'Portfolio Stats_RMS'!$C$6))</f>
        <v>#DIV/0!</v>
      </c>
      <c r="R127" s="71" t="e">
        <f>(M127+(M127*'Portfolio Stats_RMS'!$C$7))/($F127*(1-'Portfolio Stats_RMS'!$C$6))</f>
        <v>#DIV/0!</v>
      </c>
      <c r="S127" s="78" t="e">
        <f t="shared" si="4"/>
        <v>#DIV/0!</v>
      </c>
      <c r="T127" s="78" t="e">
        <f t="shared" si="5"/>
        <v>#DIV/0!</v>
      </c>
      <c r="U127" s="78" t="e">
        <f t="shared" si="6"/>
        <v>#DIV/0!</v>
      </c>
      <c r="V127" s="78" t="e">
        <f t="shared" si="7"/>
        <v>#DIV/0!</v>
      </c>
      <c r="W127" s="88" t="s">
        <v>63</v>
      </c>
    </row>
    <row r="128" spans="2:23" x14ac:dyDescent="0.25">
      <c r="B128" s="87"/>
      <c r="C128" s="29"/>
      <c r="D128" s="25"/>
      <c r="E128" s="25"/>
      <c r="F128" s="25"/>
      <c r="G128" s="25">
        <f>SUMIF('Risk Lv. Inforce'!$C$2:$C$10291,$B$6:$B$4904,'Risk Lv. Inforce'!$AD$2:$AD$12091)</f>
        <v>0</v>
      </c>
      <c r="H128" s="25">
        <f>SUMIF('Risk Lv. Inforce'!$C$2:$C$12091,$B$6:$B$4094,'Risk Lv. Inforce'!$AE$2:$AE$12901)</f>
        <v>0</v>
      </c>
      <c r="I128" s="25">
        <f>SUMIF('Risk Lv. Inforce'!$C$2:$C$12091,$B$6:$B$4094,'Risk Lv. Inforce'!$AF$2:$AF$12901)</f>
        <v>0</v>
      </c>
      <c r="J128" s="25">
        <f>SUMIF('Risk Lv. Inforce'!$C$2:$C$12091,$B$6:$B$4094,'Risk Lv. Inforce'!$AG$2:$AG$12901)</f>
        <v>0</v>
      </c>
      <c r="K128" s="25">
        <f>SUMIF('Risk Lv. Inforce'!$C$2:$C$12091,$B$6:$B$4094,'Risk Lv. Inforce'!$AH$2:$AH$12901)</f>
        <v>0</v>
      </c>
      <c r="L128" s="25">
        <f>SUMIF('Risk Lv. Inforce'!$C$2:$C$12091,$B$6:$B$4094,'Risk Lv. Inforce'!$AI$2:$AI$12901)</f>
        <v>0</v>
      </c>
      <c r="M128" s="25">
        <f>SUMIF('Risk Lv. Inforce'!$C$2:$C$12091,$B$6:$B$4094,'Risk Lv. Inforce'!$AJ$2:$AJ$12901)</f>
        <v>0</v>
      </c>
      <c r="N128" s="25">
        <f>SUMIF('Risk Lv. Inforce'!$C$2:$C$12091,$B$6:$B$4094,'Risk Lv. Inforce'!$AK$2:$AK$12901)</f>
        <v>0</v>
      </c>
      <c r="O128" s="71" t="e">
        <f>(G128+(G128*'Portfolio Stats_RMS'!$C$7))/($F128*(1-'Portfolio Stats_RMS'!$C$6))</f>
        <v>#DIV/0!</v>
      </c>
      <c r="P128" s="71" t="e">
        <f>(I128+(I128*'Portfolio Stats_RMS'!$C$7))/($F128*(1-'Portfolio Stats_RMS'!$C$6))</f>
        <v>#DIV/0!</v>
      </c>
      <c r="Q128" s="71" t="e">
        <f>(K128+(K128*'Portfolio Stats_RMS'!$C$7))/($F128*(1-'Portfolio Stats_RMS'!$C$6))</f>
        <v>#DIV/0!</v>
      </c>
      <c r="R128" s="71" t="e">
        <f>(M128+(M128*'Portfolio Stats_RMS'!$C$7))/($F128*(1-'Portfolio Stats_RMS'!$C$6))</f>
        <v>#DIV/0!</v>
      </c>
      <c r="S128" s="78" t="e">
        <f t="shared" si="4"/>
        <v>#DIV/0!</v>
      </c>
      <c r="T128" s="78" t="e">
        <f t="shared" si="5"/>
        <v>#DIV/0!</v>
      </c>
      <c r="U128" s="78" t="e">
        <f t="shared" si="6"/>
        <v>#DIV/0!</v>
      </c>
      <c r="V128" s="78" t="e">
        <f t="shared" si="7"/>
        <v>#DIV/0!</v>
      </c>
      <c r="W128" s="88" t="s">
        <v>63</v>
      </c>
    </row>
    <row r="129" spans="2:23" x14ac:dyDescent="0.25">
      <c r="B129" s="87"/>
      <c r="C129" s="29"/>
      <c r="D129" s="25"/>
      <c r="E129" s="25"/>
      <c r="F129" s="25"/>
      <c r="G129" s="25">
        <f>SUMIF('Risk Lv. Inforce'!$C$2:$C$10291,$B$6:$B$4904,'Risk Lv. Inforce'!$AD$2:$AD$12091)</f>
        <v>0</v>
      </c>
      <c r="H129" s="25">
        <f>SUMIF('Risk Lv. Inforce'!$C$2:$C$12091,$B$6:$B$4094,'Risk Lv. Inforce'!$AE$2:$AE$12901)</f>
        <v>0</v>
      </c>
      <c r="I129" s="25">
        <f>SUMIF('Risk Lv. Inforce'!$C$2:$C$12091,$B$6:$B$4094,'Risk Lv. Inforce'!$AF$2:$AF$12901)</f>
        <v>0</v>
      </c>
      <c r="J129" s="25">
        <f>SUMIF('Risk Lv. Inforce'!$C$2:$C$12091,$B$6:$B$4094,'Risk Lv. Inforce'!$AG$2:$AG$12901)</f>
        <v>0</v>
      </c>
      <c r="K129" s="25">
        <f>SUMIF('Risk Lv. Inforce'!$C$2:$C$12091,$B$6:$B$4094,'Risk Lv. Inforce'!$AH$2:$AH$12901)</f>
        <v>0</v>
      </c>
      <c r="L129" s="25">
        <f>SUMIF('Risk Lv. Inforce'!$C$2:$C$12091,$B$6:$B$4094,'Risk Lv. Inforce'!$AI$2:$AI$12901)</f>
        <v>0</v>
      </c>
      <c r="M129" s="25">
        <f>SUMIF('Risk Lv. Inforce'!$C$2:$C$12091,$B$6:$B$4094,'Risk Lv. Inforce'!$AJ$2:$AJ$12901)</f>
        <v>0</v>
      </c>
      <c r="N129" s="25">
        <f>SUMIF('Risk Lv. Inforce'!$C$2:$C$12091,$B$6:$B$4094,'Risk Lv. Inforce'!$AK$2:$AK$12901)</f>
        <v>0</v>
      </c>
      <c r="O129" s="71" t="e">
        <f>(G129+(G129*'Portfolio Stats_RMS'!$C$7))/($F129*(1-'Portfolio Stats_RMS'!$C$6))</f>
        <v>#DIV/0!</v>
      </c>
      <c r="P129" s="71" t="e">
        <f>(I129+(I129*'Portfolio Stats_RMS'!$C$7))/($F129*(1-'Portfolio Stats_RMS'!$C$6))</f>
        <v>#DIV/0!</v>
      </c>
      <c r="Q129" s="71" t="e">
        <f>(K129+(K129*'Portfolio Stats_RMS'!$C$7))/($F129*(1-'Portfolio Stats_RMS'!$C$6))</f>
        <v>#DIV/0!</v>
      </c>
      <c r="R129" s="71" t="e">
        <f>(M129+(M129*'Portfolio Stats_RMS'!$C$7))/($F129*(1-'Portfolio Stats_RMS'!$C$6))</f>
        <v>#DIV/0!</v>
      </c>
      <c r="S129" s="78" t="e">
        <f t="shared" si="4"/>
        <v>#DIV/0!</v>
      </c>
      <c r="T129" s="78" t="e">
        <f t="shared" si="5"/>
        <v>#DIV/0!</v>
      </c>
      <c r="U129" s="78" t="e">
        <f t="shared" si="6"/>
        <v>#DIV/0!</v>
      </c>
      <c r="V129" s="78" t="e">
        <f t="shared" si="7"/>
        <v>#DIV/0!</v>
      </c>
      <c r="W129" s="88" t="s">
        <v>63</v>
      </c>
    </row>
    <row r="130" spans="2:23" x14ac:dyDescent="0.25">
      <c r="B130" s="87"/>
      <c r="C130" s="29"/>
      <c r="D130" s="25"/>
      <c r="E130" s="25"/>
      <c r="F130" s="25"/>
      <c r="G130" s="25">
        <f>SUMIF('Risk Lv. Inforce'!$C$2:$C$10291,$B$6:$B$4904,'Risk Lv. Inforce'!$AD$2:$AD$12091)</f>
        <v>0</v>
      </c>
      <c r="H130" s="25">
        <f>SUMIF('Risk Lv. Inforce'!$C$2:$C$12091,$B$6:$B$4094,'Risk Lv. Inforce'!$AE$2:$AE$12901)</f>
        <v>0</v>
      </c>
      <c r="I130" s="25">
        <f>SUMIF('Risk Lv. Inforce'!$C$2:$C$12091,$B$6:$B$4094,'Risk Lv. Inforce'!$AF$2:$AF$12901)</f>
        <v>0</v>
      </c>
      <c r="J130" s="25">
        <f>SUMIF('Risk Lv. Inforce'!$C$2:$C$12091,$B$6:$B$4094,'Risk Lv. Inforce'!$AG$2:$AG$12901)</f>
        <v>0</v>
      </c>
      <c r="K130" s="25">
        <f>SUMIF('Risk Lv. Inforce'!$C$2:$C$12091,$B$6:$B$4094,'Risk Lv. Inforce'!$AH$2:$AH$12901)</f>
        <v>0</v>
      </c>
      <c r="L130" s="25">
        <f>SUMIF('Risk Lv. Inforce'!$C$2:$C$12091,$B$6:$B$4094,'Risk Lv. Inforce'!$AI$2:$AI$12901)</f>
        <v>0</v>
      </c>
      <c r="M130" s="25">
        <f>SUMIF('Risk Lv. Inforce'!$C$2:$C$12091,$B$6:$B$4094,'Risk Lv. Inforce'!$AJ$2:$AJ$12901)</f>
        <v>0</v>
      </c>
      <c r="N130" s="25">
        <f>SUMIF('Risk Lv. Inforce'!$C$2:$C$12091,$B$6:$B$4094,'Risk Lv. Inforce'!$AK$2:$AK$12901)</f>
        <v>0</v>
      </c>
      <c r="O130" s="71" t="e">
        <f>(G130+(G130*'Portfolio Stats_RMS'!$C$7))/($F130*(1-'Portfolio Stats_RMS'!$C$6))</f>
        <v>#DIV/0!</v>
      </c>
      <c r="P130" s="71" t="e">
        <f>(I130+(I130*'Portfolio Stats_RMS'!$C$7))/($F130*(1-'Portfolio Stats_RMS'!$C$6))</f>
        <v>#DIV/0!</v>
      </c>
      <c r="Q130" s="71" t="e">
        <f>(K130+(K130*'Portfolio Stats_RMS'!$C$7))/($F130*(1-'Portfolio Stats_RMS'!$C$6))</f>
        <v>#DIV/0!</v>
      </c>
      <c r="R130" s="71" t="e">
        <f>(M130+(M130*'Portfolio Stats_RMS'!$C$7))/($F130*(1-'Portfolio Stats_RMS'!$C$6))</f>
        <v>#DIV/0!</v>
      </c>
      <c r="S130" s="78" t="e">
        <f t="shared" si="4"/>
        <v>#DIV/0!</v>
      </c>
      <c r="T130" s="78" t="e">
        <f t="shared" si="5"/>
        <v>#DIV/0!</v>
      </c>
      <c r="U130" s="78" t="e">
        <f t="shared" si="6"/>
        <v>#DIV/0!</v>
      </c>
      <c r="V130" s="78" t="e">
        <f t="shared" si="7"/>
        <v>#DIV/0!</v>
      </c>
      <c r="W130" s="88" t="s">
        <v>63</v>
      </c>
    </row>
    <row r="131" spans="2:23" x14ac:dyDescent="0.25">
      <c r="B131" s="87"/>
      <c r="C131" s="29"/>
      <c r="D131" s="25"/>
      <c r="E131" s="25"/>
      <c r="F131" s="25"/>
      <c r="G131" s="25">
        <f>SUMIF('Risk Lv. Inforce'!$C$2:$C$10291,$B$6:$B$4904,'Risk Lv. Inforce'!$AD$2:$AD$12091)</f>
        <v>0</v>
      </c>
      <c r="H131" s="25">
        <f>SUMIF('Risk Lv. Inforce'!$C$2:$C$12091,$B$6:$B$4094,'Risk Lv. Inforce'!$AE$2:$AE$12901)</f>
        <v>0</v>
      </c>
      <c r="I131" s="25">
        <f>SUMIF('Risk Lv. Inforce'!$C$2:$C$12091,$B$6:$B$4094,'Risk Lv. Inforce'!$AF$2:$AF$12901)</f>
        <v>0</v>
      </c>
      <c r="J131" s="25">
        <f>SUMIF('Risk Lv. Inforce'!$C$2:$C$12091,$B$6:$B$4094,'Risk Lv. Inforce'!$AG$2:$AG$12901)</f>
        <v>0</v>
      </c>
      <c r="K131" s="25">
        <f>SUMIF('Risk Lv. Inforce'!$C$2:$C$12091,$B$6:$B$4094,'Risk Lv. Inforce'!$AH$2:$AH$12901)</f>
        <v>0</v>
      </c>
      <c r="L131" s="25">
        <f>SUMIF('Risk Lv. Inforce'!$C$2:$C$12091,$B$6:$B$4094,'Risk Lv. Inforce'!$AI$2:$AI$12901)</f>
        <v>0</v>
      </c>
      <c r="M131" s="25">
        <f>SUMIF('Risk Lv. Inforce'!$C$2:$C$12091,$B$6:$B$4094,'Risk Lv. Inforce'!$AJ$2:$AJ$12901)</f>
        <v>0</v>
      </c>
      <c r="N131" s="25">
        <f>SUMIF('Risk Lv. Inforce'!$C$2:$C$12091,$B$6:$B$4094,'Risk Lv. Inforce'!$AK$2:$AK$12901)</f>
        <v>0</v>
      </c>
      <c r="O131" s="71" t="e">
        <f>(G131+(G131*'Portfolio Stats_RMS'!$C$7))/($F131*(1-'Portfolio Stats_RMS'!$C$6))</f>
        <v>#DIV/0!</v>
      </c>
      <c r="P131" s="71" t="e">
        <f>(I131+(I131*'Portfolio Stats_RMS'!$C$7))/($F131*(1-'Portfolio Stats_RMS'!$C$6))</f>
        <v>#DIV/0!</v>
      </c>
      <c r="Q131" s="71" t="e">
        <f>(K131+(K131*'Portfolio Stats_RMS'!$C$7))/($F131*(1-'Portfolio Stats_RMS'!$C$6))</f>
        <v>#DIV/0!</v>
      </c>
      <c r="R131" s="71" t="e">
        <f>(M131+(M131*'Portfolio Stats_RMS'!$C$7))/($F131*(1-'Portfolio Stats_RMS'!$C$6))</f>
        <v>#DIV/0!</v>
      </c>
      <c r="S131" s="78" t="e">
        <f t="shared" si="4"/>
        <v>#DIV/0!</v>
      </c>
      <c r="T131" s="78" t="e">
        <f t="shared" si="5"/>
        <v>#DIV/0!</v>
      </c>
      <c r="U131" s="78" t="e">
        <f t="shared" si="6"/>
        <v>#DIV/0!</v>
      </c>
      <c r="V131" s="78" t="e">
        <f t="shared" si="7"/>
        <v>#DIV/0!</v>
      </c>
      <c r="W131" s="88" t="s">
        <v>63</v>
      </c>
    </row>
    <row r="132" spans="2:23" x14ac:dyDescent="0.25">
      <c r="B132" s="87"/>
      <c r="C132" s="29"/>
      <c r="D132" s="25"/>
      <c r="E132" s="25"/>
      <c r="F132" s="25"/>
      <c r="G132" s="25">
        <f>SUMIF('Risk Lv. Inforce'!$C$2:$C$10291,$B$6:$B$4904,'Risk Lv. Inforce'!$AD$2:$AD$12091)</f>
        <v>0</v>
      </c>
      <c r="H132" s="25">
        <f>SUMIF('Risk Lv. Inforce'!$C$2:$C$12091,$B$6:$B$4094,'Risk Lv. Inforce'!$AE$2:$AE$12901)</f>
        <v>0</v>
      </c>
      <c r="I132" s="25">
        <f>SUMIF('Risk Lv. Inforce'!$C$2:$C$12091,$B$6:$B$4094,'Risk Lv. Inforce'!$AF$2:$AF$12901)</f>
        <v>0</v>
      </c>
      <c r="J132" s="25">
        <f>SUMIF('Risk Lv. Inforce'!$C$2:$C$12091,$B$6:$B$4094,'Risk Lv. Inforce'!$AG$2:$AG$12901)</f>
        <v>0</v>
      </c>
      <c r="K132" s="25">
        <f>SUMIF('Risk Lv. Inforce'!$C$2:$C$12091,$B$6:$B$4094,'Risk Lv. Inforce'!$AH$2:$AH$12901)</f>
        <v>0</v>
      </c>
      <c r="L132" s="25">
        <f>SUMIF('Risk Lv. Inforce'!$C$2:$C$12091,$B$6:$B$4094,'Risk Lv. Inforce'!$AI$2:$AI$12901)</f>
        <v>0</v>
      </c>
      <c r="M132" s="25">
        <f>SUMIF('Risk Lv. Inforce'!$C$2:$C$12091,$B$6:$B$4094,'Risk Lv. Inforce'!$AJ$2:$AJ$12901)</f>
        <v>0</v>
      </c>
      <c r="N132" s="25">
        <f>SUMIF('Risk Lv. Inforce'!$C$2:$C$12091,$B$6:$B$4094,'Risk Lv. Inforce'!$AK$2:$AK$12901)</f>
        <v>0</v>
      </c>
      <c r="O132" s="71" t="e">
        <f>(G132+(G132*'Portfolio Stats_RMS'!$C$7))/($F132*(1-'Portfolio Stats_RMS'!$C$6))</f>
        <v>#DIV/0!</v>
      </c>
      <c r="P132" s="71" t="e">
        <f>(I132+(I132*'Portfolio Stats_RMS'!$C$7))/($F132*(1-'Portfolio Stats_RMS'!$C$6))</f>
        <v>#DIV/0!</v>
      </c>
      <c r="Q132" s="71" t="e">
        <f>(K132+(K132*'Portfolio Stats_RMS'!$C$7))/($F132*(1-'Portfolio Stats_RMS'!$C$6))</f>
        <v>#DIV/0!</v>
      </c>
      <c r="R132" s="71" t="e">
        <f>(M132+(M132*'Portfolio Stats_RMS'!$C$7))/($F132*(1-'Portfolio Stats_RMS'!$C$6))</f>
        <v>#DIV/0!</v>
      </c>
      <c r="S132" s="78" t="e">
        <f t="shared" si="4"/>
        <v>#DIV/0!</v>
      </c>
      <c r="T132" s="78" t="e">
        <f t="shared" si="5"/>
        <v>#DIV/0!</v>
      </c>
      <c r="U132" s="78" t="e">
        <f t="shared" si="6"/>
        <v>#DIV/0!</v>
      </c>
      <c r="V132" s="78" t="e">
        <f t="shared" si="7"/>
        <v>#DIV/0!</v>
      </c>
      <c r="W132" s="88" t="s">
        <v>63</v>
      </c>
    </row>
    <row r="133" spans="2:23" x14ac:dyDescent="0.25">
      <c r="B133" s="87"/>
      <c r="C133" s="29"/>
      <c r="D133" s="25"/>
      <c r="E133" s="25"/>
      <c r="F133" s="25"/>
      <c r="G133" s="25">
        <f>SUMIF('Risk Lv. Inforce'!$C$2:$C$10291,$B$6:$B$4904,'Risk Lv. Inforce'!$AD$2:$AD$12091)</f>
        <v>0</v>
      </c>
      <c r="H133" s="25">
        <f>SUMIF('Risk Lv. Inforce'!$C$2:$C$12091,$B$6:$B$4094,'Risk Lv. Inforce'!$AE$2:$AE$12901)</f>
        <v>0</v>
      </c>
      <c r="I133" s="25">
        <f>SUMIF('Risk Lv. Inforce'!$C$2:$C$12091,$B$6:$B$4094,'Risk Lv. Inforce'!$AF$2:$AF$12901)</f>
        <v>0</v>
      </c>
      <c r="J133" s="25">
        <f>SUMIF('Risk Lv. Inforce'!$C$2:$C$12091,$B$6:$B$4094,'Risk Lv. Inforce'!$AG$2:$AG$12901)</f>
        <v>0</v>
      </c>
      <c r="K133" s="25">
        <f>SUMIF('Risk Lv. Inforce'!$C$2:$C$12091,$B$6:$B$4094,'Risk Lv. Inforce'!$AH$2:$AH$12901)</f>
        <v>0</v>
      </c>
      <c r="L133" s="25">
        <f>SUMIF('Risk Lv. Inforce'!$C$2:$C$12091,$B$6:$B$4094,'Risk Lv. Inforce'!$AI$2:$AI$12901)</f>
        <v>0</v>
      </c>
      <c r="M133" s="25">
        <f>SUMIF('Risk Lv. Inforce'!$C$2:$C$12091,$B$6:$B$4094,'Risk Lv. Inforce'!$AJ$2:$AJ$12901)</f>
        <v>0</v>
      </c>
      <c r="N133" s="25">
        <f>SUMIF('Risk Lv. Inforce'!$C$2:$C$12091,$B$6:$B$4094,'Risk Lv. Inforce'!$AK$2:$AK$12901)</f>
        <v>0</v>
      </c>
      <c r="O133" s="71" t="e">
        <f>(G133+(G133*'Portfolio Stats_RMS'!$C$7))/($F133*(1-'Portfolio Stats_RMS'!$C$6))</f>
        <v>#DIV/0!</v>
      </c>
      <c r="P133" s="71" t="e">
        <f>(I133+(I133*'Portfolio Stats_RMS'!$C$7))/($F133*(1-'Portfolio Stats_RMS'!$C$6))</f>
        <v>#DIV/0!</v>
      </c>
      <c r="Q133" s="71" t="e">
        <f>(K133+(K133*'Portfolio Stats_RMS'!$C$7))/($F133*(1-'Portfolio Stats_RMS'!$C$6))</f>
        <v>#DIV/0!</v>
      </c>
      <c r="R133" s="71" t="e">
        <f>(M133+(M133*'Portfolio Stats_RMS'!$C$7))/($F133*(1-'Portfolio Stats_RMS'!$C$6))</f>
        <v>#DIV/0!</v>
      </c>
      <c r="S133" s="78" t="e">
        <f t="shared" si="4"/>
        <v>#DIV/0!</v>
      </c>
      <c r="T133" s="78" t="e">
        <f t="shared" si="5"/>
        <v>#DIV/0!</v>
      </c>
      <c r="U133" s="78" t="e">
        <f t="shared" si="6"/>
        <v>#DIV/0!</v>
      </c>
      <c r="V133" s="78" t="e">
        <f t="shared" si="7"/>
        <v>#DIV/0!</v>
      </c>
      <c r="W133" s="88" t="s">
        <v>63</v>
      </c>
    </row>
    <row r="134" spans="2:23" x14ac:dyDescent="0.25">
      <c r="B134" s="87"/>
      <c r="C134" s="29"/>
      <c r="D134" s="25"/>
      <c r="E134" s="25"/>
      <c r="F134" s="25"/>
      <c r="G134" s="25">
        <f>SUMIF('Risk Lv. Inforce'!$C$2:$C$10291,$B$6:$B$4904,'Risk Lv. Inforce'!$AD$2:$AD$12091)</f>
        <v>0</v>
      </c>
      <c r="H134" s="25">
        <f>SUMIF('Risk Lv. Inforce'!$C$2:$C$12091,$B$6:$B$4094,'Risk Lv. Inforce'!$AE$2:$AE$12901)</f>
        <v>0</v>
      </c>
      <c r="I134" s="25">
        <f>SUMIF('Risk Lv. Inforce'!$C$2:$C$12091,$B$6:$B$4094,'Risk Lv. Inforce'!$AF$2:$AF$12901)</f>
        <v>0</v>
      </c>
      <c r="J134" s="25">
        <f>SUMIF('Risk Lv. Inforce'!$C$2:$C$12091,$B$6:$B$4094,'Risk Lv. Inforce'!$AG$2:$AG$12901)</f>
        <v>0</v>
      </c>
      <c r="K134" s="25">
        <f>SUMIF('Risk Lv. Inforce'!$C$2:$C$12091,$B$6:$B$4094,'Risk Lv. Inforce'!$AH$2:$AH$12901)</f>
        <v>0</v>
      </c>
      <c r="L134" s="25">
        <f>SUMIF('Risk Lv. Inforce'!$C$2:$C$12091,$B$6:$B$4094,'Risk Lv. Inforce'!$AI$2:$AI$12901)</f>
        <v>0</v>
      </c>
      <c r="M134" s="25">
        <f>SUMIF('Risk Lv. Inforce'!$C$2:$C$12091,$B$6:$B$4094,'Risk Lv. Inforce'!$AJ$2:$AJ$12901)</f>
        <v>0</v>
      </c>
      <c r="N134" s="25">
        <f>SUMIF('Risk Lv. Inforce'!$C$2:$C$12091,$B$6:$B$4094,'Risk Lv. Inforce'!$AK$2:$AK$12901)</f>
        <v>0</v>
      </c>
      <c r="O134" s="71" t="e">
        <f>(G134+(G134*'Portfolio Stats_RMS'!$C$7))/($F134*(1-'Portfolio Stats_RMS'!$C$6))</f>
        <v>#DIV/0!</v>
      </c>
      <c r="P134" s="71" t="e">
        <f>(I134+(I134*'Portfolio Stats_RMS'!$C$7))/($F134*(1-'Portfolio Stats_RMS'!$C$6))</f>
        <v>#DIV/0!</v>
      </c>
      <c r="Q134" s="71" t="e">
        <f>(K134+(K134*'Portfolio Stats_RMS'!$C$7))/($F134*(1-'Portfolio Stats_RMS'!$C$6))</f>
        <v>#DIV/0!</v>
      </c>
      <c r="R134" s="71" t="e">
        <f>(M134+(M134*'Portfolio Stats_RMS'!$C$7))/($F134*(1-'Portfolio Stats_RMS'!$C$6))</f>
        <v>#DIV/0!</v>
      </c>
      <c r="S134" s="78" t="e">
        <f t="shared" si="4"/>
        <v>#DIV/0!</v>
      </c>
      <c r="T134" s="78" t="e">
        <f t="shared" si="5"/>
        <v>#DIV/0!</v>
      </c>
      <c r="U134" s="78" t="e">
        <f t="shared" si="6"/>
        <v>#DIV/0!</v>
      </c>
      <c r="V134" s="78" t="e">
        <f t="shared" si="7"/>
        <v>#DIV/0!</v>
      </c>
      <c r="W134" s="88" t="s">
        <v>63</v>
      </c>
    </row>
    <row r="135" spans="2:23" x14ac:dyDescent="0.25">
      <c r="B135" s="87"/>
      <c r="C135" s="29"/>
      <c r="D135" s="25"/>
      <c r="E135" s="25"/>
      <c r="F135" s="25"/>
      <c r="G135" s="25">
        <f>SUMIF('Risk Lv. Inforce'!$C$2:$C$10291,$B$6:$B$4904,'Risk Lv. Inforce'!$AD$2:$AD$12091)</f>
        <v>0</v>
      </c>
      <c r="H135" s="25">
        <f>SUMIF('Risk Lv. Inforce'!$C$2:$C$12091,$B$6:$B$4094,'Risk Lv. Inforce'!$AE$2:$AE$12901)</f>
        <v>0</v>
      </c>
      <c r="I135" s="25">
        <f>SUMIF('Risk Lv. Inforce'!$C$2:$C$12091,$B$6:$B$4094,'Risk Lv. Inforce'!$AF$2:$AF$12901)</f>
        <v>0</v>
      </c>
      <c r="J135" s="25">
        <f>SUMIF('Risk Lv. Inforce'!$C$2:$C$12091,$B$6:$B$4094,'Risk Lv. Inforce'!$AG$2:$AG$12901)</f>
        <v>0</v>
      </c>
      <c r="K135" s="25">
        <f>SUMIF('Risk Lv. Inforce'!$C$2:$C$12091,$B$6:$B$4094,'Risk Lv. Inforce'!$AH$2:$AH$12901)</f>
        <v>0</v>
      </c>
      <c r="L135" s="25">
        <f>SUMIF('Risk Lv. Inforce'!$C$2:$C$12091,$B$6:$B$4094,'Risk Lv. Inforce'!$AI$2:$AI$12901)</f>
        <v>0</v>
      </c>
      <c r="M135" s="25">
        <f>SUMIF('Risk Lv. Inforce'!$C$2:$C$12091,$B$6:$B$4094,'Risk Lv. Inforce'!$AJ$2:$AJ$12901)</f>
        <v>0</v>
      </c>
      <c r="N135" s="25">
        <f>SUMIF('Risk Lv. Inforce'!$C$2:$C$12091,$B$6:$B$4094,'Risk Lv. Inforce'!$AK$2:$AK$12901)</f>
        <v>0</v>
      </c>
      <c r="O135" s="71" t="e">
        <f>(G135+(G135*'Portfolio Stats_RMS'!$C$7))/($F135*(1-'Portfolio Stats_RMS'!$C$6))</f>
        <v>#DIV/0!</v>
      </c>
      <c r="P135" s="71" t="e">
        <f>(I135+(I135*'Portfolio Stats_RMS'!$C$7))/($F135*(1-'Portfolio Stats_RMS'!$C$6))</f>
        <v>#DIV/0!</v>
      </c>
      <c r="Q135" s="71" t="e">
        <f>(K135+(K135*'Portfolio Stats_RMS'!$C$7))/($F135*(1-'Portfolio Stats_RMS'!$C$6))</f>
        <v>#DIV/0!</v>
      </c>
      <c r="R135" s="71" t="e">
        <f>(M135+(M135*'Portfolio Stats_RMS'!$C$7))/($F135*(1-'Portfolio Stats_RMS'!$C$6))</f>
        <v>#DIV/0!</v>
      </c>
      <c r="S135" s="78" t="e">
        <f t="shared" ref="S135:S198" si="8">G135/$E135</f>
        <v>#DIV/0!</v>
      </c>
      <c r="T135" s="78" t="e">
        <f t="shared" ref="T135:T198" si="9">I135/$E135</f>
        <v>#DIV/0!</v>
      </c>
      <c r="U135" s="78" t="e">
        <f t="shared" ref="U135:U198" si="10">K135/$E135</f>
        <v>#DIV/0!</v>
      </c>
      <c r="V135" s="78" t="e">
        <f t="shared" ref="V135:V198" si="11">M135/E135</f>
        <v>#DIV/0!</v>
      </c>
      <c r="W135" s="88" t="s">
        <v>63</v>
      </c>
    </row>
    <row r="136" spans="2:23" x14ac:dyDescent="0.25">
      <c r="B136" s="87"/>
      <c r="C136" s="29"/>
      <c r="D136" s="25"/>
      <c r="E136" s="25"/>
      <c r="F136" s="25"/>
      <c r="G136" s="25">
        <f>SUMIF('Risk Lv. Inforce'!$C$2:$C$10291,$B$6:$B$4904,'Risk Lv. Inforce'!$AD$2:$AD$12091)</f>
        <v>0</v>
      </c>
      <c r="H136" s="25">
        <f>SUMIF('Risk Lv. Inforce'!$C$2:$C$12091,$B$6:$B$4094,'Risk Lv. Inforce'!$AE$2:$AE$12901)</f>
        <v>0</v>
      </c>
      <c r="I136" s="25">
        <f>SUMIF('Risk Lv. Inforce'!$C$2:$C$12091,$B$6:$B$4094,'Risk Lv. Inforce'!$AF$2:$AF$12901)</f>
        <v>0</v>
      </c>
      <c r="J136" s="25">
        <f>SUMIF('Risk Lv. Inforce'!$C$2:$C$12091,$B$6:$B$4094,'Risk Lv. Inforce'!$AG$2:$AG$12901)</f>
        <v>0</v>
      </c>
      <c r="K136" s="25">
        <f>SUMIF('Risk Lv. Inforce'!$C$2:$C$12091,$B$6:$B$4094,'Risk Lv. Inforce'!$AH$2:$AH$12901)</f>
        <v>0</v>
      </c>
      <c r="L136" s="25">
        <f>SUMIF('Risk Lv. Inforce'!$C$2:$C$12091,$B$6:$B$4094,'Risk Lv. Inforce'!$AI$2:$AI$12901)</f>
        <v>0</v>
      </c>
      <c r="M136" s="25">
        <f>SUMIF('Risk Lv. Inforce'!$C$2:$C$12091,$B$6:$B$4094,'Risk Lv. Inforce'!$AJ$2:$AJ$12901)</f>
        <v>0</v>
      </c>
      <c r="N136" s="25">
        <f>SUMIF('Risk Lv. Inforce'!$C$2:$C$12091,$B$6:$B$4094,'Risk Lv. Inforce'!$AK$2:$AK$12901)</f>
        <v>0</v>
      </c>
      <c r="O136" s="71" t="e">
        <f>(G136+(G136*'Portfolio Stats_RMS'!$C$7))/($F136*(1-'Portfolio Stats_RMS'!$C$6))</f>
        <v>#DIV/0!</v>
      </c>
      <c r="P136" s="71" t="e">
        <f>(I136+(I136*'Portfolio Stats_RMS'!$C$7))/($F136*(1-'Portfolio Stats_RMS'!$C$6))</f>
        <v>#DIV/0!</v>
      </c>
      <c r="Q136" s="71" t="e">
        <f>(K136+(K136*'Portfolio Stats_RMS'!$C$7))/($F136*(1-'Portfolio Stats_RMS'!$C$6))</f>
        <v>#DIV/0!</v>
      </c>
      <c r="R136" s="71" t="e">
        <f>(M136+(M136*'Portfolio Stats_RMS'!$C$7))/($F136*(1-'Portfolio Stats_RMS'!$C$6))</f>
        <v>#DIV/0!</v>
      </c>
      <c r="S136" s="78" t="e">
        <f t="shared" si="8"/>
        <v>#DIV/0!</v>
      </c>
      <c r="T136" s="78" t="e">
        <f t="shared" si="9"/>
        <v>#DIV/0!</v>
      </c>
      <c r="U136" s="78" t="e">
        <f t="shared" si="10"/>
        <v>#DIV/0!</v>
      </c>
      <c r="V136" s="78" t="e">
        <f t="shared" si="11"/>
        <v>#DIV/0!</v>
      </c>
      <c r="W136" s="88" t="s">
        <v>63</v>
      </c>
    </row>
    <row r="137" spans="2:23" x14ac:dyDescent="0.25">
      <c r="B137" s="87"/>
      <c r="C137" s="29"/>
      <c r="D137" s="25"/>
      <c r="E137" s="25"/>
      <c r="F137" s="25"/>
      <c r="G137" s="25">
        <f>SUMIF('Risk Lv. Inforce'!$C$2:$C$10291,$B$6:$B$4904,'Risk Lv. Inforce'!$AD$2:$AD$12091)</f>
        <v>0</v>
      </c>
      <c r="H137" s="25">
        <f>SUMIF('Risk Lv. Inforce'!$C$2:$C$12091,$B$6:$B$4094,'Risk Lv. Inforce'!$AE$2:$AE$12901)</f>
        <v>0</v>
      </c>
      <c r="I137" s="25">
        <f>SUMIF('Risk Lv. Inforce'!$C$2:$C$12091,$B$6:$B$4094,'Risk Lv. Inforce'!$AF$2:$AF$12901)</f>
        <v>0</v>
      </c>
      <c r="J137" s="25">
        <f>SUMIF('Risk Lv. Inforce'!$C$2:$C$12091,$B$6:$B$4094,'Risk Lv. Inforce'!$AG$2:$AG$12901)</f>
        <v>0</v>
      </c>
      <c r="K137" s="25">
        <f>SUMIF('Risk Lv. Inforce'!$C$2:$C$12091,$B$6:$B$4094,'Risk Lv. Inforce'!$AH$2:$AH$12901)</f>
        <v>0</v>
      </c>
      <c r="L137" s="25">
        <f>SUMIF('Risk Lv. Inforce'!$C$2:$C$12091,$B$6:$B$4094,'Risk Lv. Inforce'!$AI$2:$AI$12901)</f>
        <v>0</v>
      </c>
      <c r="M137" s="25">
        <f>SUMIF('Risk Lv. Inforce'!$C$2:$C$12091,$B$6:$B$4094,'Risk Lv. Inforce'!$AJ$2:$AJ$12901)</f>
        <v>0</v>
      </c>
      <c r="N137" s="25">
        <f>SUMIF('Risk Lv. Inforce'!$C$2:$C$12091,$B$6:$B$4094,'Risk Lv. Inforce'!$AK$2:$AK$12901)</f>
        <v>0</v>
      </c>
      <c r="O137" s="71" t="e">
        <f>(G137+(G137*'Portfolio Stats_RMS'!$C$7))/($F137*(1-'Portfolio Stats_RMS'!$C$6))</f>
        <v>#DIV/0!</v>
      </c>
      <c r="P137" s="71" t="e">
        <f>(I137+(I137*'Portfolio Stats_RMS'!$C$7))/($F137*(1-'Portfolio Stats_RMS'!$C$6))</f>
        <v>#DIV/0!</v>
      </c>
      <c r="Q137" s="71" t="e">
        <f>(K137+(K137*'Portfolio Stats_RMS'!$C$7))/($F137*(1-'Portfolio Stats_RMS'!$C$6))</f>
        <v>#DIV/0!</v>
      </c>
      <c r="R137" s="71" t="e">
        <f>(M137+(M137*'Portfolio Stats_RMS'!$C$7))/($F137*(1-'Portfolio Stats_RMS'!$C$6))</f>
        <v>#DIV/0!</v>
      </c>
      <c r="S137" s="78" t="e">
        <f t="shared" si="8"/>
        <v>#DIV/0!</v>
      </c>
      <c r="T137" s="78" t="e">
        <f t="shared" si="9"/>
        <v>#DIV/0!</v>
      </c>
      <c r="U137" s="78" t="e">
        <f t="shared" si="10"/>
        <v>#DIV/0!</v>
      </c>
      <c r="V137" s="78" t="e">
        <f t="shared" si="11"/>
        <v>#DIV/0!</v>
      </c>
      <c r="W137" s="88" t="s">
        <v>63</v>
      </c>
    </row>
    <row r="138" spans="2:23" x14ac:dyDescent="0.25">
      <c r="B138" s="87"/>
      <c r="C138" s="29"/>
      <c r="D138" s="25"/>
      <c r="E138" s="25"/>
      <c r="F138" s="25"/>
      <c r="G138" s="25">
        <f>SUMIF('Risk Lv. Inforce'!$C$2:$C$10291,$B$6:$B$4904,'Risk Lv. Inforce'!$AD$2:$AD$12091)</f>
        <v>0</v>
      </c>
      <c r="H138" s="25">
        <f>SUMIF('Risk Lv. Inforce'!$C$2:$C$12091,$B$6:$B$4094,'Risk Lv. Inforce'!$AE$2:$AE$12901)</f>
        <v>0</v>
      </c>
      <c r="I138" s="25">
        <f>SUMIF('Risk Lv. Inforce'!$C$2:$C$12091,$B$6:$B$4094,'Risk Lv. Inforce'!$AF$2:$AF$12901)</f>
        <v>0</v>
      </c>
      <c r="J138" s="25">
        <f>SUMIF('Risk Lv. Inforce'!$C$2:$C$12091,$B$6:$B$4094,'Risk Lv. Inforce'!$AG$2:$AG$12901)</f>
        <v>0</v>
      </c>
      <c r="K138" s="25">
        <f>SUMIF('Risk Lv. Inforce'!$C$2:$C$12091,$B$6:$B$4094,'Risk Lv. Inforce'!$AH$2:$AH$12901)</f>
        <v>0</v>
      </c>
      <c r="L138" s="25">
        <f>SUMIF('Risk Lv. Inforce'!$C$2:$C$12091,$B$6:$B$4094,'Risk Lv. Inforce'!$AI$2:$AI$12901)</f>
        <v>0</v>
      </c>
      <c r="M138" s="25">
        <f>SUMIF('Risk Lv. Inforce'!$C$2:$C$12091,$B$6:$B$4094,'Risk Lv. Inforce'!$AJ$2:$AJ$12901)</f>
        <v>0</v>
      </c>
      <c r="N138" s="25">
        <f>SUMIF('Risk Lv. Inforce'!$C$2:$C$12091,$B$6:$B$4094,'Risk Lv. Inforce'!$AK$2:$AK$12901)</f>
        <v>0</v>
      </c>
      <c r="O138" s="71" t="e">
        <f>(G138+(G138*'Portfolio Stats_RMS'!$C$7))/($F138*(1-'Portfolio Stats_RMS'!$C$6))</f>
        <v>#DIV/0!</v>
      </c>
      <c r="P138" s="71" t="e">
        <f>(I138+(I138*'Portfolio Stats_RMS'!$C$7))/($F138*(1-'Portfolio Stats_RMS'!$C$6))</f>
        <v>#DIV/0!</v>
      </c>
      <c r="Q138" s="71" t="e">
        <f>(K138+(K138*'Portfolio Stats_RMS'!$C$7))/($F138*(1-'Portfolio Stats_RMS'!$C$6))</f>
        <v>#DIV/0!</v>
      </c>
      <c r="R138" s="71" t="e">
        <f>(M138+(M138*'Portfolio Stats_RMS'!$C$7))/($F138*(1-'Portfolio Stats_RMS'!$C$6))</f>
        <v>#DIV/0!</v>
      </c>
      <c r="S138" s="78" t="e">
        <f t="shared" si="8"/>
        <v>#DIV/0!</v>
      </c>
      <c r="T138" s="78" t="e">
        <f t="shared" si="9"/>
        <v>#DIV/0!</v>
      </c>
      <c r="U138" s="78" t="e">
        <f t="shared" si="10"/>
        <v>#DIV/0!</v>
      </c>
      <c r="V138" s="78" t="e">
        <f t="shared" si="11"/>
        <v>#DIV/0!</v>
      </c>
      <c r="W138" s="88" t="s">
        <v>63</v>
      </c>
    </row>
    <row r="139" spans="2:23" x14ac:dyDescent="0.25">
      <c r="B139" s="87"/>
      <c r="C139" s="29"/>
      <c r="D139" s="25"/>
      <c r="E139" s="25"/>
      <c r="F139" s="25"/>
      <c r="G139" s="25">
        <f>SUMIF('Risk Lv. Inforce'!$C$2:$C$10291,$B$6:$B$4904,'Risk Lv. Inforce'!$AD$2:$AD$12091)</f>
        <v>0</v>
      </c>
      <c r="H139" s="25">
        <f>SUMIF('Risk Lv. Inforce'!$C$2:$C$12091,$B$6:$B$4094,'Risk Lv. Inforce'!$AE$2:$AE$12901)</f>
        <v>0</v>
      </c>
      <c r="I139" s="25">
        <f>SUMIF('Risk Lv. Inforce'!$C$2:$C$12091,$B$6:$B$4094,'Risk Lv. Inforce'!$AF$2:$AF$12901)</f>
        <v>0</v>
      </c>
      <c r="J139" s="25">
        <f>SUMIF('Risk Lv. Inforce'!$C$2:$C$12091,$B$6:$B$4094,'Risk Lv. Inforce'!$AG$2:$AG$12901)</f>
        <v>0</v>
      </c>
      <c r="K139" s="25">
        <f>SUMIF('Risk Lv. Inforce'!$C$2:$C$12091,$B$6:$B$4094,'Risk Lv. Inforce'!$AH$2:$AH$12901)</f>
        <v>0</v>
      </c>
      <c r="L139" s="25">
        <f>SUMIF('Risk Lv. Inforce'!$C$2:$C$12091,$B$6:$B$4094,'Risk Lv. Inforce'!$AI$2:$AI$12901)</f>
        <v>0</v>
      </c>
      <c r="M139" s="25">
        <f>SUMIF('Risk Lv. Inforce'!$C$2:$C$12091,$B$6:$B$4094,'Risk Lv. Inforce'!$AJ$2:$AJ$12901)</f>
        <v>0</v>
      </c>
      <c r="N139" s="25">
        <f>SUMIF('Risk Lv. Inforce'!$C$2:$C$12091,$B$6:$B$4094,'Risk Lv. Inforce'!$AK$2:$AK$12901)</f>
        <v>0</v>
      </c>
      <c r="O139" s="71" t="e">
        <f>(G139+(G139*'Portfolio Stats_RMS'!$C$7))/($F139*(1-'Portfolio Stats_RMS'!$C$6))</f>
        <v>#DIV/0!</v>
      </c>
      <c r="P139" s="71" t="e">
        <f>(I139+(I139*'Portfolio Stats_RMS'!$C$7))/($F139*(1-'Portfolio Stats_RMS'!$C$6))</f>
        <v>#DIV/0!</v>
      </c>
      <c r="Q139" s="71" t="e">
        <f>(K139+(K139*'Portfolio Stats_RMS'!$C$7))/($F139*(1-'Portfolio Stats_RMS'!$C$6))</f>
        <v>#DIV/0!</v>
      </c>
      <c r="R139" s="71" t="e">
        <f>(M139+(M139*'Portfolio Stats_RMS'!$C$7))/($F139*(1-'Portfolio Stats_RMS'!$C$6))</f>
        <v>#DIV/0!</v>
      </c>
      <c r="S139" s="78" t="e">
        <f t="shared" si="8"/>
        <v>#DIV/0!</v>
      </c>
      <c r="T139" s="78" t="e">
        <f t="shared" si="9"/>
        <v>#DIV/0!</v>
      </c>
      <c r="U139" s="78" t="e">
        <f t="shared" si="10"/>
        <v>#DIV/0!</v>
      </c>
      <c r="V139" s="78" t="e">
        <f t="shared" si="11"/>
        <v>#DIV/0!</v>
      </c>
      <c r="W139" s="88" t="s">
        <v>63</v>
      </c>
    </row>
    <row r="140" spans="2:23" x14ac:dyDescent="0.25">
      <c r="B140" s="87"/>
      <c r="C140" s="29"/>
      <c r="D140" s="25"/>
      <c r="E140" s="25"/>
      <c r="F140" s="25"/>
      <c r="G140" s="25">
        <f>SUMIF('Risk Lv. Inforce'!$C$2:$C$10291,$B$6:$B$4904,'Risk Lv. Inforce'!$AD$2:$AD$12091)</f>
        <v>0</v>
      </c>
      <c r="H140" s="25">
        <f>SUMIF('Risk Lv. Inforce'!$C$2:$C$12091,$B$6:$B$4094,'Risk Lv. Inforce'!$AE$2:$AE$12901)</f>
        <v>0</v>
      </c>
      <c r="I140" s="25">
        <f>SUMIF('Risk Lv. Inforce'!$C$2:$C$12091,$B$6:$B$4094,'Risk Lv. Inforce'!$AF$2:$AF$12901)</f>
        <v>0</v>
      </c>
      <c r="J140" s="25">
        <f>SUMIF('Risk Lv. Inforce'!$C$2:$C$12091,$B$6:$B$4094,'Risk Lv. Inforce'!$AG$2:$AG$12901)</f>
        <v>0</v>
      </c>
      <c r="K140" s="25">
        <f>SUMIF('Risk Lv. Inforce'!$C$2:$C$12091,$B$6:$B$4094,'Risk Lv. Inforce'!$AH$2:$AH$12901)</f>
        <v>0</v>
      </c>
      <c r="L140" s="25">
        <f>SUMIF('Risk Lv. Inforce'!$C$2:$C$12091,$B$6:$B$4094,'Risk Lv. Inforce'!$AI$2:$AI$12901)</f>
        <v>0</v>
      </c>
      <c r="M140" s="25">
        <f>SUMIF('Risk Lv. Inforce'!$C$2:$C$12091,$B$6:$B$4094,'Risk Lv. Inforce'!$AJ$2:$AJ$12901)</f>
        <v>0</v>
      </c>
      <c r="N140" s="25">
        <f>SUMIF('Risk Lv. Inforce'!$C$2:$C$12091,$B$6:$B$4094,'Risk Lv. Inforce'!$AK$2:$AK$12901)</f>
        <v>0</v>
      </c>
      <c r="O140" s="71" t="e">
        <f>(G140+(G140*'Portfolio Stats_RMS'!$C$7))/($F140*(1-'Portfolio Stats_RMS'!$C$6))</f>
        <v>#DIV/0!</v>
      </c>
      <c r="P140" s="71" t="e">
        <f>(I140+(I140*'Portfolio Stats_RMS'!$C$7))/($F140*(1-'Portfolio Stats_RMS'!$C$6))</f>
        <v>#DIV/0!</v>
      </c>
      <c r="Q140" s="71" t="e">
        <f>(K140+(K140*'Portfolio Stats_RMS'!$C$7))/($F140*(1-'Portfolio Stats_RMS'!$C$6))</f>
        <v>#DIV/0!</v>
      </c>
      <c r="R140" s="71" t="e">
        <f>(M140+(M140*'Portfolio Stats_RMS'!$C$7))/($F140*(1-'Portfolio Stats_RMS'!$C$6))</f>
        <v>#DIV/0!</v>
      </c>
      <c r="S140" s="78" t="e">
        <f t="shared" si="8"/>
        <v>#DIV/0!</v>
      </c>
      <c r="T140" s="78" t="e">
        <f t="shared" si="9"/>
        <v>#DIV/0!</v>
      </c>
      <c r="U140" s="78" t="e">
        <f t="shared" si="10"/>
        <v>#DIV/0!</v>
      </c>
      <c r="V140" s="78" t="e">
        <f t="shared" si="11"/>
        <v>#DIV/0!</v>
      </c>
      <c r="W140" s="88" t="s">
        <v>63</v>
      </c>
    </row>
    <row r="141" spans="2:23" x14ac:dyDescent="0.25">
      <c r="B141" s="87"/>
      <c r="C141" s="29"/>
      <c r="D141" s="25"/>
      <c r="E141" s="25"/>
      <c r="F141" s="25"/>
      <c r="G141" s="25">
        <f>SUMIF('Risk Lv. Inforce'!$C$2:$C$10291,$B$6:$B$4904,'Risk Lv. Inforce'!$AD$2:$AD$12091)</f>
        <v>0</v>
      </c>
      <c r="H141" s="25">
        <f>SUMIF('Risk Lv. Inforce'!$C$2:$C$12091,$B$6:$B$4094,'Risk Lv. Inforce'!$AE$2:$AE$12901)</f>
        <v>0</v>
      </c>
      <c r="I141" s="25">
        <f>SUMIF('Risk Lv. Inforce'!$C$2:$C$12091,$B$6:$B$4094,'Risk Lv. Inforce'!$AF$2:$AF$12901)</f>
        <v>0</v>
      </c>
      <c r="J141" s="25">
        <f>SUMIF('Risk Lv. Inforce'!$C$2:$C$12091,$B$6:$B$4094,'Risk Lv. Inforce'!$AG$2:$AG$12901)</f>
        <v>0</v>
      </c>
      <c r="K141" s="25">
        <f>SUMIF('Risk Lv. Inforce'!$C$2:$C$12091,$B$6:$B$4094,'Risk Lv. Inforce'!$AH$2:$AH$12901)</f>
        <v>0</v>
      </c>
      <c r="L141" s="25">
        <f>SUMIF('Risk Lv. Inforce'!$C$2:$C$12091,$B$6:$B$4094,'Risk Lv. Inforce'!$AI$2:$AI$12901)</f>
        <v>0</v>
      </c>
      <c r="M141" s="25">
        <f>SUMIF('Risk Lv. Inforce'!$C$2:$C$12091,$B$6:$B$4094,'Risk Lv. Inforce'!$AJ$2:$AJ$12901)</f>
        <v>0</v>
      </c>
      <c r="N141" s="25">
        <f>SUMIF('Risk Lv. Inforce'!$C$2:$C$12091,$B$6:$B$4094,'Risk Lv. Inforce'!$AK$2:$AK$12901)</f>
        <v>0</v>
      </c>
      <c r="O141" s="71" t="e">
        <f>(G141+(G141*'Portfolio Stats_RMS'!$C$7))/($F141*(1-'Portfolio Stats_RMS'!$C$6))</f>
        <v>#DIV/0!</v>
      </c>
      <c r="P141" s="71" t="e">
        <f>(I141+(I141*'Portfolio Stats_RMS'!$C$7))/($F141*(1-'Portfolio Stats_RMS'!$C$6))</f>
        <v>#DIV/0!</v>
      </c>
      <c r="Q141" s="71" t="e">
        <f>(K141+(K141*'Portfolio Stats_RMS'!$C$7))/($F141*(1-'Portfolio Stats_RMS'!$C$6))</f>
        <v>#DIV/0!</v>
      </c>
      <c r="R141" s="71" t="e">
        <f>(M141+(M141*'Portfolio Stats_RMS'!$C$7))/($F141*(1-'Portfolio Stats_RMS'!$C$6))</f>
        <v>#DIV/0!</v>
      </c>
      <c r="S141" s="78" t="e">
        <f t="shared" si="8"/>
        <v>#DIV/0!</v>
      </c>
      <c r="T141" s="78" t="e">
        <f t="shared" si="9"/>
        <v>#DIV/0!</v>
      </c>
      <c r="U141" s="78" t="e">
        <f t="shared" si="10"/>
        <v>#DIV/0!</v>
      </c>
      <c r="V141" s="78" t="e">
        <f t="shared" si="11"/>
        <v>#DIV/0!</v>
      </c>
      <c r="W141" s="88" t="s">
        <v>63</v>
      </c>
    </row>
    <row r="142" spans="2:23" x14ac:dyDescent="0.25">
      <c r="B142" s="87"/>
      <c r="C142" s="29"/>
      <c r="D142" s="25"/>
      <c r="E142" s="25"/>
      <c r="F142" s="25"/>
      <c r="G142" s="25">
        <f>SUMIF('Risk Lv. Inforce'!$C$2:$C$10291,$B$6:$B$4904,'Risk Lv. Inforce'!$AD$2:$AD$12091)</f>
        <v>0</v>
      </c>
      <c r="H142" s="25">
        <f>SUMIF('Risk Lv. Inforce'!$C$2:$C$12091,$B$6:$B$4094,'Risk Lv. Inforce'!$AE$2:$AE$12901)</f>
        <v>0</v>
      </c>
      <c r="I142" s="25">
        <f>SUMIF('Risk Lv. Inforce'!$C$2:$C$12091,$B$6:$B$4094,'Risk Lv. Inforce'!$AF$2:$AF$12901)</f>
        <v>0</v>
      </c>
      <c r="J142" s="25">
        <f>SUMIF('Risk Lv. Inforce'!$C$2:$C$12091,$B$6:$B$4094,'Risk Lv. Inforce'!$AG$2:$AG$12901)</f>
        <v>0</v>
      </c>
      <c r="K142" s="25">
        <f>SUMIF('Risk Lv. Inforce'!$C$2:$C$12091,$B$6:$B$4094,'Risk Lv. Inforce'!$AH$2:$AH$12901)</f>
        <v>0</v>
      </c>
      <c r="L142" s="25">
        <f>SUMIF('Risk Lv. Inforce'!$C$2:$C$12091,$B$6:$B$4094,'Risk Lv. Inforce'!$AI$2:$AI$12901)</f>
        <v>0</v>
      </c>
      <c r="M142" s="25">
        <f>SUMIF('Risk Lv. Inforce'!$C$2:$C$12091,$B$6:$B$4094,'Risk Lv. Inforce'!$AJ$2:$AJ$12901)</f>
        <v>0</v>
      </c>
      <c r="N142" s="25">
        <f>SUMIF('Risk Lv. Inforce'!$C$2:$C$12091,$B$6:$B$4094,'Risk Lv. Inforce'!$AK$2:$AK$12901)</f>
        <v>0</v>
      </c>
      <c r="O142" s="71" t="e">
        <f>(G142+(G142*'Portfolio Stats_RMS'!$C$7))/($F142*(1-'Portfolio Stats_RMS'!$C$6))</f>
        <v>#DIV/0!</v>
      </c>
      <c r="P142" s="71" t="e">
        <f>(I142+(I142*'Portfolio Stats_RMS'!$C$7))/($F142*(1-'Portfolio Stats_RMS'!$C$6))</f>
        <v>#DIV/0!</v>
      </c>
      <c r="Q142" s="71" t="e">
        <f>(K142+(K142*'Portfolio Stats_RMS'!$C$7))/($F142*(1-'Portfolio Stats_RMS'!$C$6))</f>
        <v>#DIV/0!</v>
      </c>
      <c r="R142" s="71" t="e">
        <f>(M142+(M142*'Portfolio Stats_RMS'!$C$7))/($F142*(1-'Portfolio Stats_RMS'!$C$6))</f>
        <v>#DIV/0!</v>
      </c>
      <c r="S142" s="78" t="e">
        <f t="shared" si="8"/>
        <v>#DIV/0!</v>
      </c>
      <c r="T142" s="78" t="e">
        <f t="shared" si="9"/>
        <v>#DIV/0!</v>
      </c>
      <c r="U142" s="78" t="e">
        <f t="shared" si="10"/>
        <v>#DIV/0!</v>
      </c>
      <c r="V142" s="78" t="e">
        <f t="shared" si="11"/>
        <v>#DIV/0!</v>
      </c>
      <c r="W142" s="88" t="s">
        <v>63</v>
      </c>
    </row>
    <row r="143" spans="2:23" x14ac:dyDescent="0.25">
      <c r="B143" s="87"/>
      <c r="C143" s="29"/>
      <c r="D143" s="25"/>
      <c r="E143" s="25"/>
      <c r="F143" s="25"/>
      <c r="G143" s="25">
        <f>SUMIF('Risk Lv. Inforce'!$C$2:$C$10291,$B$6:$B$4904,'Risk Lv. Inforce'!$AD$2:$AD$12091)</f>
        <v>0</v>
      </c>
      <c r="H143" s="25">
        <f>SUMIF('Risk Lv. Inforce'!$C$2:$C$12091,$B$6:$B$4094,'Risk Lv. Inforce'!$AE$2:$AE$12901)</f>
        <v>0</v>
      </c>
      <c r="I143" s="25">
        <f>SUMIF('Risk Lv. Inforce'!$C$2:$C$12091,$B$6:$B$4094,'Risk Lv. Inforce'!$AF$2:$AF$12901)</f>
        <v>0</v>
      </c>
      <c r="J143" s="25">
        <f>SUMIF('Risk Lv. Inforce'!$C$2:$C$12091,$B$6:$B$4094,'Risk Lv. Inforce'!$AG$2:$AG$12901)</f>
        <v>0</v>
      </c>
      <c r="K143" s="25">
        <f>SUMIF('Risk Lv. Inforce'!$C$2:$C$12091,$B$6:$B$4094,'Risk Lv. Inforce'!$AH$2:$AH$12901)</f>
        <v>0</v>
      </c>
      <c r="L143" s="25">
        <f>SUMIF('Risk Lv. Inforce'!$C$2:$C$12091,$B$6:$B$4094,'Risk Lv. Inforce'!$AI$2:$AI$12901)</f>
        <v>0</v>
      </c>
      <c r="M143" s="25">
        <f>SUMIF('Risk Lv. Inforce'!$C$2:$C$12091,$B$6:$B$4094,'Risk Lv. Inforce'!$AJ$2:$AJ$12901)</f>
        <v>0</v>
      </c>
      <c r="N143" s="25">
        <f>SUMIF('Risk Lv. Inforce'!$C$2:$C$12091,$B$6:$B$4094,'Risk Lv. Inforce'!$AK$2:$AK$12901)</f>
        <v>0</v>
      </c>
      <c r="O143" s="71" t="e">
        <f>(G143+(G143*'Portfolio Stats_RMS'!$C$7))/($F143*(1-'Portfolio Stats_RMS'!$C$6))</f>
        <v>#DIV/0!</v>
      </c>
      <c r="P143" s="71" t="e">
        <f>(I143+(I143*'Portfolio Stats_RMS'!$C$7))/($F143*(1-'Portfolio Stats_RMS'!$C$6))</f>
        <v>#DIV/0!</v>
      </c>
      <c r="Q143" s="71" t="e">
        <f>(K143+(K143*'Portfolio Stats_RMS'!$C$7))/($F143*(1-'Portfolio Stats_RMS'!$C$6))</f>
        <v>#DIV/0!</v>
      </c>
      <c r="R143" s="71" t="e">
        <f>(M143+(M143*'Portfolio Stats_RMS'!$C$7))/($F143*(1-'Portfolio Stats_RMS'!$C$6))</f>
        <v>#DIV/0!</v>
      </c>
      <c r="S143" s="78" t="e">
        <f t="shared" si="8"/>
        <v>#DIV/0!</v>
      </c>
      <c r="T143" s="78" t="e">
        <f t="shared" si="9"/>
        <v>#DIV/0!</v>
      </c>
      <c r="U143" s="78" t="e">
        <f t="shared" si="10"/>
        <v>#DIV/0!</v>
      </c>
      <c r="V143" s="78" t="e">
        <f t="shared" si="11"/>
        <v>#DIV/0!</v>
      </c>
      <c r="W143" s="88" t="s">
        <v>63</v>
      </c>
    </row>
    <row r="144" spans="2:23" x14ac:dyDescent="0.25">
      <c r="B144" s="87"/>
      <c r="C144" s="29"/>
      <c r="D144" s="25"/>
      <c r="E144" s="25"/>
      <c r="F144" s="25"/>
      <c r="G144" s="25">
        <f>SUMIF('Risk Lv. Inforce'!$C$2:$C$10291,$B$6:$B$4904,'Risk Lv. Inforce'!$AD$2:$AD$12091)</f>
        <v>0</v>
      </c>
      <c r="H144" s="25">
        <f>SUMIF('Risk Lv. Inforce'!$C$2:$C$12091,$B$6:$B$4094,'Risk Lv. Inforce'!$AE$2:$AE$12901)</f>
        <v>0</v>
      </c>
      <c r="I144" s="25">
        <f>SUMIF('Risk Lv. Inforce'!$C$2:$C$12091,$B$6:$B$4094,'Risk Lv. Inforce'!$AF$2:$AF$12901)</f>
        <v>0</v>
      </c>
      <c r="J144" s="25">
        <f>SUMIF('Risk Lv. Inforce'!$C$2:$C$12091,$B$6:$B$4094,'Risk Lv. Inforce'!$AG$2:$AG$12901)</f>
        <v>0</v>
      </c>
      <c r="K144" s="25">
        <f>SUMIF('Risk Lv. Inforce'!$C$2:$C$12091,$B$6:$B$4094,'Risk Lv. Inforce'!$AH$2:$AH$12901)</f>
        <v>0</v>
      </c>
      <c r="L144" s="25">
        <f>SUMIF('Risk Lv. Inforce'!$C$2:$C$12091,$B$6:$B$4094,'Risk Lv. Inforce'!$AI$2:$AI$12901)</f>
        <v>0</v>
      </c>
      <c r="M144" s="25">
        <f>SUMIF('Risk Lv. Inforce'!$C$2:$C$12091,$B$6:$B$4094,'Risk Lv. Inforce'!$AJ$2:$AJ$12901)</f>
        <v>0</v>
      </c>
      <c r="N144" s="25">
        <f>SUMIF('Risk Lv. Inforce'!$C$2:$C$12091,$B$6:$B$4094,'Risk Lv. Inforce'!$AK$2:$AK$12901)</f>
        <v>0</v>
      </c>
      <c r="O144" s="71" t="e">
        <f>(G144+(G144*'Portfolio Stats_RMS'!$C$7))/($F144*(1-'Portfolio Stats_RMS'!$C$6))</f>
        <v>#DIV/0!</v>
      </c>
      <c r="P144" s="71" t="e">
        <f>(I144+(I144*'Portfolio Stats_RMS'!$C$7))/($F144*(1-'Portfolio Stats_RMS'!$C$6))</f>
        <v>#DIV/0!</v>
      </c>
      <c r="Q144" s="71" t="e">
        <f>(K144+(K144*'Portfolio Stats_RMS'!$C$7))/($F144*(1-'Portfolio Stats_RMS'!$C$6))</f>
        <v>#DIV/0!</v>
      </c>
      <c r="R144" s="71" t="e">
        <f>(M144+(M144*'Portfolio Stats_RMS'!$C$7))/($F144*(1-'Portfolio Stats_RMS'!$C$6))</f>
        <v>#DIV/0!</v>
      </c>
      <c r="S144" s="78" t="e">
        <f t="shared" si="8"/>
        <v>#DIV/0!</v>
      </c>
      <c r="T144" s="78" t="e">
        <f t="shared" si="9"/>
        <v>#DIV/0!</v>
      </c>
      <c r="U144" s="78" t="e">
        <f t="shared" si="10"/>
        <v>#DIV/0!</v>
      </c>
      <c r="V144" s="78" t="e">
        <f t="shared" si="11"/>
        <v>#DIV/0!</v>
      </c>
      <c r="W144" s="88" t="s">
        <v>63</v>
      </c>
    </row>
    <row r="145" spans="2:23" x14ac:dyDescent="0.25">
      <c r="B145" s="87"/>
      <c r="C145" s="29"/>
      <c r="D145" s="25"/>
      <c r="E145" s="25"/>
      <c r="F145" s="25"/>
      <c r="G145" s="25">
        <f>SUMIF('Risk Lv. Inforce'!$C$2:$C$10291,$B$6:$B$4904,'Risk Lv. Inforce'!$AD$2:$AD$12091)</f>
        <v>0</v>
      </c>
      <c r="H145" s="25">
        <f>SUMIF('Risk Lv. Inforce'!$C$2:$C$12091,$B$6:$B$4094,'Risk Lv. Inforce'!$AE$2:$AE$12901)</f>
        <v>0</v>
      </c>
      <c r="I145" s="25">
        <f>SUMIF('Risk Lv. Inforce'!$C$2:$C$12091,$B$6:$B$4094,'Risk Lv. Inforce'!$AF$2:$AF$12901)</f>
        <v>0</v>
      </c>
      <c r="J145" s="25">
        <f>SUMIF('Risk Lv. Inforce'!$C$2:$C$12091,$B$6:$B$4094,'Risk Lv. Inforce'!$AG$2:$AG$12901)</f>
        <v>0</v>
      </c>
      <c r="K145" s="25">
        <f>SUMIF('Risk Lv. Inforce'!$C$2:$C$12091,$B$6:$B$4094,'Risk Lv. Inforce'!$AH$2:$AH$12901)</f>
        <v>0</v>
      </c>
      <c r="L145" s="25">
        <f>SUMIF('Risk Lv. Inforce'!$C$2:$C$12091,$B$6:$B$4094,'Risk Lv. Inforce'!$AI$2:$AI$12901)</f>
        <v>0</v>
      </c>
      <c r="M145" s="25">
        <f>SUMIF('Risk Lv. Inforce'!$C$2:$C$12091,$B$6:$B$4094,'Risk Lv. Inforce'!$AJ$2:$AJ$12901)</f>
        <v>0</v>
      </c>
      <c r="N145" s="25">
        <f>SUMIF('Risk Lv. Inforce'!$C$2:$C$12091,$B$6:$B$4094,'Risk Lv. Inforce'!$AK$2:$AK$12901)</f>
        <v>0</v>
      </c>
      <c r="O145" s="71" t="e">
        <f>(G145+(G145*'Portfolio Stats_RMS'!$C$7))/($F145*(1-'Portfolio Stats_RMS'!$C$6))</f>
        <v>#DIV/0!</v>
      </c>
      <c r="P145" s="71" t="e">
        <f>(I145+(I145*'Portfolio Stats_RMS'!$C$7))/($F145*(1-'Portfolio Stats_RMS'!$C$6))</f>
        <v>#DIV/0!</v>
      </c>
      <c r="Q145" s="71" t="e">
        <f>(K145+(K145*'Portfolio Stats_RMS'!$C$7))/($F145*(1-'Portfolio Stats_RMS'!$C$6))</f>
        <v>#DIV/0!</v>
      </c>
      <c r="R145" s="71" t="e">
        <f>(M145+(M145*'Portfolio Stats_RMS'!$C$7))/($F145*(1-'Portfolio Stats_RMS'!$C$6))</f>
        <v>#DIV/0!</v>
      </c>
      <c r="S145" s="78" t="e">
        <f t="shared" si="8"/>
        <v>#DIV/0!</v>
      </c>
      <c r="T145" s="78" t="e">
        <f t="shared" si="9"/>
        <v>#DIV/0!</v>
      </c>
      <c r="U145" s="78" t="e">
        <f t="shared" si="10"/>
        <v>#DIV/0!</v>
      </c>
      <c r="V145" s="78" t="e">
        <f t="shared" si="11"/>
        <v>#DIV/0!</v>
      </c>
      <c r="W145" s="88" t="s">
        <v>63</v>
      </c>
    </row>
    <row r="146" spans="2:23" x14ac:dyDescent="0.25">
      <c r="B146" s="87"/>
      <c r="C146" s="29"/>
      <c r="D146" s="25"/>
      <c r="E146" s="25"/>
      <c r="F146" s="25"/>
      <c r="G146" s="25">
        <f>SUMIF('Risk Lv. Inforce'!$C$2:$C$10291,$B$6:$B$4904,'Risk Lv. Inforce'!$AD$2:$AD$12091)</f>
        <v>0</v>
      </c>
      <c r="H146" s="25">
        <f>SUMIF('Risk Lv. Inforce'!$C$2:$C$12091,$B$6:$B$4094,'Risk Lv. Inforce'!$AE$2:$AE$12901)</f>
        <v>0</v>
      </c>
      <c r="I146" s="25">
        <f>SUMIF('Risk Lv. Inforce'!$C$2:$C$12091,$B$6:$B$4094,'Risk Lv. Inforce'!$AF$2:$AF$12901)</f>
        <v>0</v>
      </c>
      <c r="J146" s="25">
        <f>SUMIF('Risk Lv. Inforce'!$C$2:$C$12091,$B$6:$B$4094,'Risk Lv. Inforce'!$AG$2:$AG$12901)</f>
        <v>0</v>
      </c>
      <c r="K146" s="25">
        <f>SUMIF('Risk Lv. Inforce'!$C$2:$C$12091,$B$6:$B$4094,'Risk Lv. Inforce'!$AH$2:$AH$12901)</f>
        <v>0</v>
      </c>
      <c r="L146" s="25">
        <f>SUMIF('Risk Lv. Inforce'!$C$2:$C$12091,$B$6:$B$4094,'Risk Lv. Inforce'!$AI$2:$AI$12901)</f>
        <v>0</v>
      </c>
      <c r="M146" s="25">
        <f>SUMIF('Risk Lv. Inforce'!$C$2:$C$12091,$B$6:$B$4094,'Risk Lv. Inforce'!$AJ$2:$AJ$12901)</f>
        <v>0</v>
      </c>
      <c r="N146" s="25">
        <f>SUMIF('Risk Lv. Inforce'!$C$2:$C$12091,$B$6:$B$4094,'Risk Lv. Inforce'!$AK$2:$AK$12901)</f>
        <v>0</v>
      </c>
      <c r="O146" s="71" t="e">
        <f>(G146+(G146*'Portfolio Stats_RMS'!$C$7))/($F146*(1-'Portfolio Stats_RMS'!$C$6))</f>
        <v>#DIV/0!</v>
      </c>
      <c r="P146" s="71" t="e">
        <f>(I146+(I146*'Portfolio Stats_RMS'!$C$7))/($F146*(1-'Portfolio Stats_RMS'!$C$6))</f>
        <v>#DIV/0!</v>
      </c>
      <c r="Q146" s="71" t="e">
        <f>(K146+(K146*'Portfolio Stats_RMS'!$C$7))/($F146*(1-'Portfolio Stats_RMS'!$C$6))</f>
        <v>#DIV/0!</v>
      </c>
      <c r="R146" s="71" t="e">
        <f>(M146+(M146*'Portfolio Stats_RMS'!$C$7))/($F146*(1-'Portfolio Stats_RMS'!$C$6))</f>
        <v>#DIV/0!</v>
      </c>
      <c r="S146" s="78" t="e">
        <f t="shared" si="8"/>
        <v>#DIV/0!</v>
      </c>
      <c r="T146" s="78" t="e">
        <f t="shared" si="9"/>
        <v>#DIV/0!</v>
      </c>
      <c r="U146" s="78" t="e">
        <f t="shared" si="10"/>
        <v>#DIV/0!</v>
      </c>
      <c r="V146" s="78" t="e">
        <f t="shared" si="11"/>
        <v>#DIV/0!</v>
      </c>
      <c r="W146" s="88" t="s">
        <v>63</v>
      </c>
    </row>
    <row r="147" spans="2:23" x14ac:dyDescent="0.25">
      <c r="B147" s="87"/>
      <c r="C147" s="29"/>
      <c r="D147" s="25"/>
      <c r="E147" s="25"/>
      <c r="F147" s="25"/>
      <c r="G147" s="25">
        <f>SUMIF('Risk Lv. Inforce'!$C$2:$C$10291,$B$6:$B$4904,'Risk Lv. Inforce'!$AD$2:$AD$12091)</f>
        <v>0</v>
      </c>
      <c r="H147" s="25">
        <f>SUMIF('Risk Lv. Inforce'!$C$2:$C$12091,$B$6:$B$4094,'Risk Lv. Inforce'!$AE$2:$AE$12901)</f>
        <v>0</v>
      </c>
      <c r="I147" s="25">
        <f>SUMIF('Risk Lv. Inforce'!$C$2:$C$12091,$B$6:$B$4094,'Risk Lv. Inforce'!$AF$2:$AF$12901)</f>
        <v>0</v>
      </c>
      <c r="J147" s="25">
        <f>SUMIF('Risk Lv. Inforce'!$C$2:$C$12091,$B$6:$B$4094,'Risk Lv. Inforce'!$AG$2:$AG$12901)</f>
        <v>0</v>
      </c>
      <c r="K147" s="25">
        <f>SUMIF('Risk Lv. Inforce'!$C$2:$C$12091,$B$6:$B$4094,'Risk Lv. Inforce'!$AH$2:$AH$12901)</f>
        <v>0</v>
      </c>
      <c r="L147" s="25">
        <f>SUMIF('Risk Lv. Inforce'!$C$2:$C$12091,$B$6:$B$4094,'Risk Lv. Inforce'!$AI$2:$AI$12901)</f>
        <v>0</v>
      </c>
      <c r="M147" s="25">
        <f>SUMIF('Risk Lv. Inforce'!$C$2:$C$12091,$B$6:$B$4094,'Risk Lv. Inforce'!$AJ$2:$AJ$12901)</f>
        <v>0</v>
      </c>
      <c r="N147" s="25">
        <f>SUMIF('Risk Lv. Inforce'!$C$2:$C$12091,$B$6:$B$4094,'Risk Lv. Inforce'!$AK$2:$AK$12901)</f>
        <v>0</v>
      </c>
      <c r="O147" s="71" t="e">
        <f>(G147+(G147*'Portfolio Stats_RMS'!$C$7))/($F147*(1-'Portfolio Stats_RMS'!$C$6))</f>
        <v>#DIV/0!</v>
      </c>
      <c r="P147" s="71" t="e">
        <f>(I147+(I147*'Portfolio Stats_RMS'!$C$7))/($F147*(1-'Portfolio Stats_RMS'!$C$6))</f>
        <v>#DIV/0!</v>
      </c>
      <c r="Q147" s="71" t="e">
        <f>(K147+(K147*'Portfolio Stats_RMS'!$C$7))/($F147*(1-'Portfolio Stats_RMS'!$C$6))</f>
        <v>#DIV/0!</v>
      </c>
      <c r="R147" s="71" t="e">
        <f>(M147+(M147*'Portfolio Stats_RMS'!$C$7))/($F147*(1-'Portfolio Stats_RMS'!$C$6))</f>
        <v>#DIV/0!</v>
      </c>
      <c r="S147" s="78" t="e">
        <f t="shared" si="8"/>
        <v>#DIV/0!</v>
      </c>
      <c r="T147" s="78" t="e">
        <f t="shared" si="9"/>
        <v>#DIV/0!</v>
      </c>
      <c r="U147" s="78" t="e">
        <f t="shared" si="10"/>
        <v>#DIV/0!</v>
      </c>
      <c r="V147" s="78" t="e">
        <f t="shared" si="11"/>
        <v>#DIV/0!</v>
      </c>
      <c r="W147" s="88" t="s">
        <v>63</v>
      </c>
    </row>
    <row r="148" spans="2:23" x14ac:dyDescent="0.25">
      <c r="B148" s="87"/>
      <c r="C148" s="29"/>
      <c r="D148" s="25"/>
      <c r="E148" s="25"/>
      <c r="F148" s="25"/>
      <c r="G148" s="25">
        <f>SUMIF('Risk Lv. Inforce'!$C$2:$C$10291,$B$6:$B$4904,'Risk Lv. Inforce'!$AD$2:$AD$12091)</f>
        <v>0</v>
      </c>
      <c r="H148" s="25">
        <f>SUMIF('Risk Lv. Inforce'!$C$2:$C$12091,$B$6:$B$4094,'Risk Lv. Inforce'!$AE$2:$AE$12901)</f>
        <v>0</v>
      </c>
      <c r="I148" s="25">
        <f>SUMIF('Risk Lv. Inforce'!$C$2:$C$12091,$B$6:$B$4094,'Risk Lv. Inforce'!$AF$2:$AF$12901)</f>
        <v>0</v>
      </c>
      <c r="J148" s="25">
        <f>SUMIF('Risk Lv. Inforce'!$C$2:$C$12091,$B$6:$B$4094,'Risk Lv. Inforce'!$AG$2:$AG$12901)</f>
        <v>0</v>
      </c>
      <c r="K148" s="25">
        <f>SUMIF('Risk Lv. Inforce'!$C$2:$C$12091,$B$6:$B$4094,'Risk Lv. Inforce'!$AH$2:$AH$12901)</f>
        <v>0</v>
      </c>
      <c r="L148" s="25">
        <f>SUMIF('Risk Lv. Inforce'!$C$2:$C$12091,$B$6:$B$4094,'Risk Lv. Inforce'!$AI$2:$AI$12901)</f>
        <v>0</v>
      </c>
      <c r="M148" s="25">
        <f>SUMIF('Risk Lv. Inforce'!$C$2:$C$12091,$B$6:$B$4094,'Risk Lv. Inforce'!$AJ$2:$AJ$12901)</f>
        <v>0</v>
      </c>
      <c r="N148" s="25">
        <f>SUMIF('Risk Lv. Inforce'!$C$2:$C$12091,$B$6:$B$4094,'Risk Lv. Inforce'!$AK$2:$AK$12901)</f>
        <v>0</v>
      </c>
      <c r="O148" s="71" t="e">
        <f>(G148+(G148*'Portfolio Stats_RMS'!$C$7))/($F148*(1-'Portfolio Stats_RMS'!$C$6))</f>
        <v>#DIV/0!</v>
      </c>
      <c r="P148" s="71" t="e">
        <f>(I148+(I148*'Portfolio Stats_RMS'!$C$7))/($F148*(1-'Portfolio Stats_RMS'!$C$6))</f>
        <v>#DIV/0!</v>
      </c>
      <c r="Q148" s="71" t="e">
        <f>(K148+(K148*'Portfolio Stats_RMS'!$C$7))/($F148*(1-'Portfolio Stats_RMS'!$C$6))</f>
        <v>#DIV/0!</v>
      </c>
      <c r="R148" s="71" t="e">
        <f>(M148+(M148*'Portfolio Stats_RMS'!$C$7))/($F148*(1-'Portfolio Stats_RMS'!$C$6))</f>
        <v>#DIV/0!</v>
      </c>
      <c r="S148" s="78" t="e">
        <f t="shared" si="8"/>
        <v>#DIV/0!</v>
      </c>
      <c r="T148" s="78" t="e">
        <f t="shared" si="9"/>
        <v>#DIV/0!</v>
      </c>
      <c r="U148" s="78" t="e">
        <f t="shared" si="10"/>
        <v>#DIV/0!</v>
      </c>
      <c r="V148" s="78" t="e">
        <f t="shared" si="11"/>
        <v>#DIV/0!</v>
      </c>
      <c r="W148" s="88" t="s">
        <v>63</v>
      </c>
    </row>
    <row r="149" spans="2:23" x14ac:dyDescent="0.25">
      <c r="B149" s="87"/>
      <c r="C149" s="29"/>
      <c r="D149" s="25"/>
      <c r="E149" s="25"/>
      <c r="F149" s="25"/>
      <c r="G149" s="25">
        <f>SUMIF('Risk Lv. Inforce'!$C$2:$C$10291,$B$6:$B$4904,'Risk Lv. Inforce'!$AD$2:$AD$12091)</f>
        <v>0</v>
      </c>
      <c r="H149" s="25">
        <f>SUMIF('Risk Lv. Inforce'!$C$2:$C$12091,$B$6:$B$4094,'Risk Lv. Inforce'!$AE$2:$AE$12901)</f>
        <v>0</v>
      </c>
      <c r="I149" s="25">
        <f>SUMIF('Risk Lv. Inforce'!$C$2:$C$12091,$B$6:$B$4094,'Risk Lv. Inforce'!$AF$2:$AF$12901)</f>
        <v>0</v>
      </c>
      <c r="J149" s="25">
        <f>SUMIF('Risk Lv. Inforce'!$C$2:$C$12091,$B$6:$B$4094,'Risk Lv. Inforce'!$AG$2:$AG$12901)</f>
        <v>0</v>
      </c>
      <c r="K149" s="25">
        <f>SUMIF('Risk Lv. Inforce'!$C$2:$C$12091,$B$6:$B$4094,'Risk Lv. Inforce'!$AH$2:$AH$12901)</f>
        <v>0</v>
      </c>
      <c r="L149" s="25">
        <f>SUMIF('Risk Lv. Inforce'!$C$2:$C$12091,$B$6:$B$4094,'Risk Lv. Inforce'!$AI$2:$AI$12901)</f>
        <v>0</v>
      </c>
      <c r="M149" s="25">
        <f>SUMIF('Risk Lv. Inforce'!$C$2:$C$12091,$B$6:$B$4094,'Risk Lv. Inforce'!$AJ$2:$AJ$12901)</f>
        <v>0</v>
      </c>
      <c r="N149" s="25">
        <f>SUMIF('Risk Lv. Inforce'!$C$2:$C$12091,$B$6:$B$4094,'Risk Lv. Inforce'!$AK$2:$AK$12901)</f>
        <v>0</v>
      </c>
      <c r="O149" s="71" t="e">
        <f>(G149+(G149*'Portfolio Stats_RMS'!$C$7))/($F149*(1-'Portfolio Stats_RMS'!$C$6))</f>
        <v>#DIV/0!</v>
      </c>
      <c r="P149" s="71" t="e">
        <f>(I149+(I149*'Portfolio Stats_RMS'!$C$7))/($F149*(1-'Portfolio Stats_RMS'!$C$6))</f>
        <v>#DIV/0!</v>
      </c>
      <c r="Q149" s="71" t="e">
        <f>(K149+(K149*'Portfolio Stats_RMS'!$C$7))/($F149*(1-'Portfolio Stats_RMS'!$C$6))</f>
        <v>#DIV/0!</v>
      </c>
      <c r="R149" s="71" t="e">
        <f>(M149+(M149*'Portfolio Stats_RMS'!$C$7))/($F149*(1-'Portfolio Stats_RMS'!$C$6))</f>
        <v>#DIV/0!</v>
      </c>
      <c r="S149" s="78" t="e">
        <f t="shared" si="8"/>
        <v>#DIV/0!</v>
      </c>
      <c r="T149" s="78" t="e">
        <f t="shared" si="9"/>
        <v>#DIV/0!</v>
      </c>
      <c r="U149" s="78" t="e">
        <f t="shared" si="10"/>
        <v>#DIV/0!</v>
      </c>
      <c r="V149" s="78" t="e">
        <f t="shared" si="11"/>
        <v>#DIV/0!</v>
      </c>
      <c r="W149" s="88" t="s">
        <v>63</v>
      </c>
    </row>
    <row r="150" spans="2:23" x14ac:dyDescent="0.25">
      <c r="B150" s="87"/>
      <c r="C150" s="29"/>
      <c r="D150" s="25"/>
      <c r="E150" s="25"/>
      <c r="F150" s="25"/>
      <c r="G150" s="25">
        <f>SUMIF('Risk Lv. Inforce'!$C$2:$C$10291,$B$6:$B$4904,'Risk Lv. Inforce'!$AD$2:$AD$12091)</f>
        <v>0</v>
      </c>
      <c r="H150" s="25">
        <f>SUMIF('Risk Lv. Inforce'!$C$2:$C$12091,$B$6:$B$4094,'Risk Lv. Inforce'!$AE$2:$AE$12901)</f>
        <v>0</v>
      </c>
      <c r="I150" s="25">
        <f>SUMIF('Risk Lv. Inforce'!$C$2:$C$12091,$B$6:$B$4094,'Risk Lv. Inforce'!$AF$2:$AF$12901)</f>
        <v>0</v>
      </c>
      <c r="J150" s="25">
        <f>SUMIF('Risk Lv. Inforce'!$C$2:$C$12091,$B$6:$B$4094,'Risk Lv. Inforce'!$AG$2:$AG$12901)</f>
        <v>0</v>
      </c>
      <c r="K150" s="25">
        <f>SUMIF('Risk Lv. Inforce'!$C$2:$C$12091,$B$6:$B$4094,'Risk Lv. Inforce'!$AH$2:$AH$12901)</f>
        <v>0</v>
      </c>
      <c r="L150" s="25">
        <f>SUMIF('Risk Lv. Inforce'!$C$2:$C$12091,$B$6:$B$4094,'Risk Lv. Inforce'!$AI$2:$AI$12901)</f>
        <v>0</v>
      </c>
      <c r="M150" s="25">
        <f>SUMIF('Risk Lv. Inforce'!$C$2:$C$12091,$B$6:$B$4094,'Risk Lv. Inforce'!$AJ$2:$AJ$12901)</f>
        <v>0</v>
      </c>
      <c r="N150" s="25">
        <f>SUMIF('Risk Lv. Inforce'!$C$2:$C$12091,$B$6:$B$4094,'Risk Lv. Inforce'!$AK$2:$AK$12901)</f>
        <v>0</v>
      </c>
      <c r="O150" s="71" t="e">
        <f>(G150+(G150*'Portfolio Stats_RMS'!$C$7))/($F150*(1-'Portfolio Stats_RMS'!$C$6))</f>
        <v>#DIV/0!</v>
      </c>
      <c r="P150" s="71" t="e">
        <f>(I150+(I150*'Portfolio Stats_RMS'!$C$7))/($F150*(1-'Portfolio Stats_RMS'!$C$6))</f>
        <v>#DIV/0!</v>
      </c>
      <c r="Q150" s="71" t="e">
        <f>(K150+(K150*'Portfolio Stats_RMS'!$C$7))/($F150*(1-'Portfolio Stats_RMS'!$C$6))</f>
        <v>#DIV/0!</v>
      </c>
      <c r="R150" s="71" t="e">
        <f>(M150+(M150*'Portfolio Stats_RMS'!$C$7))/($F150*(1-'Portfolio Stats_RMS'!$C$6))</f>
        <v>#DIV/0!</v>
      </c>
      <c r="S150" s="78" t="e">
        <f t="shared" si="8"/>
        <v>#DIV/0!</v>
      </c>
      <c r="T150" s="78" t="e">
        <f t="shared" si="9"/>
        <v>#DIV/0!</v>
      </c>
      <c r="U150" s="78" t="e">
        <f t="shared" si="10"/>
        <v>#DIV/0!</v>
      </c>
      <c r="V150" s="78" t="e">
        <f t="shared" si="11"/>
        <v>#DIV/0!</v>
      </c>
      <c r="W150" s="88" t="s">
        <v>63</v>
      </c>
    </row>
    <row r="151" spans="2:23" x14ac:dyDescent="0.25">
      <c r="B151" s="87"/>
      <c r="C151" s="29"/>
      <c r="D151" s="25"/>
      <c r="E151" s="25"/>
      <c r="F151" s="25"/>
      <c r="G151" s="25">
        <f>SUMIF('Risk Lv. Inforce'!$C$2:$C$10291,$B$6:$B$4904,'Risk Lv. Inforce'!$AD$2:$AD$12091)</f>
        <v>0</v>
      </c>
      <c r="H151" s="25">
        <f>SUMIF('Risk Lv. Inforce'!$C$2:$C$12091,$B$6:$B$4094,'Risk Lv. Inforce'!$AE$2:$AE$12901)</f>
        <v>0</v>
      </c>
      <c r="I151" s="25">
        <f>SUMIF('Risk Lv. Inforce'!$C$2:$C$12091,$B$6:$B$4094,'Risk Lv. Inforce'!$AF$2:$AF$12901)</f>
        <v>0</v>
      </c>
      <c r="J151" s="25">
        <f>SUMIF('Risk Lv. Inforce'!$C$2:$C$12091,$B$6:$B$4094,'Risk Lv. Inforce'!$AG$2:$AG$12901)</f>
        <v>0</v>
      </c>
      <c r="K151" s="25">
        <f>SUMIF('Risk Lv. Inforce'!$C$2:$C$12091,$B$6:$B$4094,'Risk Lv. Inforce'!$AH$2:$AH$12901)</f>
        <v>0</v>
      </c>
      <c r="L151" s="25">
        <f>SUMIF('Risk Lv. Inforce'!$C$2:$C$12091,$B$6:$B$4094,'Risk Lv. Inforce'!$AI$2:$AI$12901)</f>
        <v>0</v>
      </c>
      <c r="M151" s="25">
        <f>SUMIF('Risk Lv. Inforce'!$C$2:$C$12091,$B$6:$B$4094,'Risk Lv. Inforce'!$AJ$2:$AJ$12901)</f>
        <v>0</v>
      </c>
      <c r="N151" s="25">
        <f>SUMIF('Risk Lv. Inforce'!$C$2:$C$12091,$B$6:$B$4094,'Risk Lv. Inforce'!$AK$2:$AK$12901)</f>
        <v>0</v>
      </c>
      <c r="O151" s="71" t="e">
        <f>(G151+(G151*'Portfolio Stats_RMS'!$C$7))/($F151*(1-'Portfolio Stats_RMS'!$C$6))</f>
        <v>#DIV/0!</v>
      </c>
      <c r="P151" s="71" t="e">
        <f>(I151+(I151*'Portfolio Stats_RMS'!$C$7))/($F151*(1-'Portfolio Stats_RMS'!$C$6))</f>
        <v>#DIV/0!</v>
      </c>
      <c r="Q151" s="71" t="e">
        <f>(K151+(K151*'Portfolio Stats_RMS'!$C$7))/($F151*(1-'Portfolio Stats_RMS'!$C$6))</f>
        <v>#DIV/0!</v>
      </c>
      <c r="R151" s="71" t="e">
        <f>(M151+(M151*'Portfolio Stats_RMS'!$C$7))/($F151*(1-'Portfolio Stats_RMS'!$C$6))</f>
        <v>#DIV/0!</v>
      </c>
      <c r="S151" s="78" t="e">
        <f t="shared" si="8"/>
        <v>#DIV/0!</v>
      </c>
      <c r="T151" s="78" t="e">
        <f t="shared" si="9"/>
        <v>#DIV/0!</v>
      </c>
      <c r="U151" s="78" t="e">
        <f t="shared" si="10"/>
        <v>#DIV/0!</v>
      </c>
      <c r="V151" s="78" t="e">
        <f t="shared" si="11"/>
        <v>#DIV/0!</v>
      </c>
      <c r="W151" s="88" t="s">
        <v>63</v>
      </c>
    </row>
    <row r="152" spans="2:23" x14ac:dyDescent="0.25">
      <c r="B152" s="87"/>
      <c r="C152" s="29"/>
      <c r="D152" s="25"/>
      <c r="E152" s="25"/>
      <c r="F152" s="25"/>
      <c r="G152" s="25">
        <f>SUMIF('Risk Lv. Inforce'!$C$2:$C$10291,$B$6:$B$4904,'Risk Lv. Inforce'!$AD$2:$AD$12091)</f>
        <v>0</v>
      </c>
      <c r="H152" s="25">
        <f>SUMIF('Risk Lv. Inforce'!$C$2:$C$12091,$B$6:$B$4094,'Risk Lv. Inforce'!$AE$2:$AE$12901)</f>
        <v>0</v>
      </c>
      <c r="I152" s="25">
        <f>SUMIF('Risk Lv. Inforce'!$C$2:$C$12091,$B$6:$B$4094,'Risk Lv. Inforce'!$AF$2:$AF$12901)</f>
        <v>0</v>
      </c>
      <c r="J152" s="25">
        <f>SUMIF('Risk Lv. Inforce'!$C$2:$C$12091,$B$6:$B$4094,'Risk Lv. Inforce'!$AG$2:$AG$12901)</f>
        <v>0</v>
      </c>
      <c r="K152" s="25">
        <f>SUMIF('Risk Lv. Inforce'!$C$2:$C$12091,$B$6:$B$4094,'Risk Lv. Inforce'!$AH$2:$AH$12901)</f>
        <v>0</v>
      </c>
      <c r="L152" s="25">
        <f>SUMIF('Risk Lv. Inforce'!$C$2:$C$12091,$B$6:$B$4094,'Risk Lv. Inforce'!$AI$2:$AI$12901)</f>
        <v>0</v>
      </c>
      <c r="M152" s="25">
        <f>SUMIF('Risk Lv. Inforce'!$C$2:$C$12091,$B$6:$B$4094,'Risk Lv. Inforce'!$AJ$2:$AJ$12901)</f>
        <v>0</v>
      </c>
      <c r="N152" s="25">
        <f>SUMIF('Risk Lv. Inforce'!$C$2:$C$12091,$B$6:$B$4094,'Risk Lv. Inforce'!$AK$2:$AK$12901)</f>
        <v>0</v>
      </c>
      <c r="O152" s="71" t="e">
        <f>(G152+(G152*'Portfolio Stats_RMS'!$C$7))/($F152*(1-'Portfolio Stats_RMS'!$C$6))</f>
        <v>#DIV/0!</v>
      </c>
      <c r="P152" s="71" t="e">
        <f>(I152+(I152*'Portfolio Stats_RMS'!$C$7))/($F152*(1-'Portfolio Stats_RMS'!$C$6))</f>
        <v>#DIV/0!</v>
      </c>
      <c r="Q152" s="71" t="e">
        <f>(K152+(K152*'Portfolio Stats_RMS'!$C$7))/($F152*(1-'Portfolio Stats_RMS'!$C$6))</f>
        <v>#DIV/0!</v>
      </c>
      <c r="R152" s="71" t="e">
        <f>(M152+(M152*'Portfolio Stats_RMS'!$C$7))/($F152*(1-'Portfolio Stats_RMS'!$C$6))</f>
        <v>#DIV/0!</v>
      </c>
      <c r="S152" s="78" t="e">
        <f t="shared" si="8"/>
        <v>#DIV/0!</v>
      </c>
      <c r="T152" s="78" t="e">
        <f t="shared" si="9"/>
        <v>#DIV/0!</v>
      </c>
      <c r="U152" s="78" t="e">
        <f t="shared" si="10"/>
        <v>#DIV/0!</v>
      </c>
      <c r="V152" s="78" t="e">
        <f t="shared" si="11"/>
        <v>#DIV/0!</v>
      </c>
      <c r="W152" s="88" t="s">
        <v>63</v>
      </c>
    </row>
    <row r="153" spans="2:23" x14ac:dyDescent="0.25">
      <c r="B153" s="87"/>
      <c r="C153" s="29"/>
      <c r="D153" s="25"/>
      <c r="E153" s="25"/>
      <c r="F153" s="25"/>
      <c r="G153" s="25">
        <f>SUMIF('Risk Lv. Inforce'!$C$2:$C$10291,$B$6:$B$4904,'Risk Lv. Inforce'!$AD$2:$AD$12091)</f>
        <v>0</v>
      </c>
      <c r="H153" s="25">
        <f>SUMIF('Risk Lv. Inforce'!$C$2:$C$12091,$B$6:$B$4094,'Risk Lv. Inforce'!$AE$2:$AE$12901)</f>
        <v>0</v>
      </c>
      <c r="I153" s="25">
        <f>SUMIF('Risk Lv. Inforce'!$C$2:$C$12091,$B$6:$B$4094,'Risk Lv. Inforce'!$AF$2:$AF$12901)</f>
        <v>0</v>
      </c>
      <c r="J153" s="25">
        <f>SUMIF('Risk Lv. Inforce'!$C$2:$C$12091,$B$6:$B$4094,'Risk Lv. Inforce'!$AG$2:$AG$12901)</f>
        <v>0</v>
      </c>
      <c r="K153" s="25">
        <f>SUMIF('Risk Lv. Inforce'!$C$2:$C$12091,$B$6:$B$4094,'Risk Lv. Inforce'!$AH$2:$AH$12901)</f>
        <v>0</v>
      </c>
      <c r="L153" s="25">
        <f>SUMIF('Risk Lv. Inforce'!$C$2:$C$12091,$B$6:$B$4094,'Risk Lv. Inforce'!$AI$2:$AI$12901)</f>
        <v>0</v>
      </c>
      <c r="M153" s="25">
        <f>SUMIF('Risk Lv. Inforce'!$C$2:$C$12091,$B$6:$B$4094,'Risk Lv. Inforce'!$AJ$2:$AJ$12901)</f>
        <v>0</v>
      </c>
      <c r="N153" s="25">
        <f>SUMIF('Risk Lv. Inforce'!$C$2:$C$12091,$B$6:$B$4094,'Risk Lv. Inforce'!$AK$2:$AK$12901)</f>
        <v>0</v>
      </c>
      <c r="O153" s="71" t="e">
        <f>(G153+(G153*'Portfolio Stats_RMS'!$C$7))/($F153*(1-'Portfolio Stats_RMS'!$C$6))</f>
        <v>#DIV/0!</v>
      </c>
      <c r="P153" s="71" t="e">
        <f>(I153+(I153*'Portfolio Stats_RMS'!$C$7))/($F153*(1-'Portfolio Stats_RMS'!$C$6))</f>
        <v>#DIV/0!</v>
      </c>
      <c r="Q153" s="71" t="e">
        <f>(K153+(K153*'Portfolio Stats_RMS'!$C$7))/($F153*(1-'Portfolio Stats_RMS'!$C$6))</f>
        <v>#DIV/0!</v>
      </c>
      <c r="R153" s="71" t="e">
        <f>(M153+(M153*'Portfolio Stats_RMS'!$C$7))/($F153*(1-'Portfolio Stats_RMS'!$C$6))</f>
        <v>#DIV/0!</v>
      </c>
      <c r="S153" s="78" t="e">
        <f t="shared" si="8"/>
        <v>#DIV/0!</v>
      </c>
      <c r="T153" s="78" t="e">
        <f t="shared" si="9"/>
        <v>#DIV/0!</v>
      </c>
      <c r="U153" s="78" t="e">
        <f t="shared" si="10"/>
        <v>#DIV/0!</v>
      </c>
      <c r="V153" s="78" t="e">
        <f t="shared" si="11"/>
        <v>#DIV/0!</v>
      </c>
      <c r="W153" s="88" t="s">
        <v>63</v>
      </c>
    </row>
    <row r="154" spans="2:23" x14ac:dyDescent="0.25">
      <c r="B154" s="87"/>
      <c r="C154" s="29"/>
      <c r="D154" s="25"/>
      <c r="E154" s="25"/>
      <c r="F154" s="25"/>
      <c r="G154" s="25">
        <f>SUMIF('Risk Lv. Inforce'!$C$2:$C$10291,$B$6:$B$4904,'Risk Lv. Inforce'!$AD$2:$AD$12091)</f>
        <v>0</v>
      </c>
      <c r="H154" s="25">
        <f>SUMIF('Risk Lv. Inforce'!$C$2:$C$12091,$B$6:$B$4094,'Risk Lv. Inforce'!$AE$2:$AE$12901)</f>
        <v>0</v>
      </c>
      <c r="I154" s="25">
        <f>SUMIF('Risk Lv. Inforce'!$C$2:$C$12091,$B$6:$B$4094,'Risk Lv. Inforce'!$AF$2:$AF$12901)</f>
        <v>0</v>
      </c>
      <c r="J154" s="25">
        <f>SUMIF('Risk Lv. Inforce'!$C$2:$C$12091,$B$6:$B$4094,'Risk Lv. Inforce'!$AG$2:$AG$12901)</f>
        <v>0</v>
      </c>
      <c r="K154" s="25">
        <f>SUMIF('Risk Lv. Inforce'!$C$2:$C$12091,$B$6:$B$4094,'Risk Lv. Inforce'!$AH$2:$AH$12901)</f>
        <v>0</v>
      </c>
      <c r="L154" s="25">
        <f>SUMIF('Risk Lv. Inforce'!$C$2:$C$12091,$B$6:$B$4094,'Risk Lv. Inforce'!$AI$2:$AI$12901)</f>
        <v>0</v>
      </c>
      <c r="M154" s="25">
        <f>SUMIF('Risk Lv. Inforce'!$C$2:$C$12091,$B$6:$B$4094,'Risk Lv. Inforce'!$AJ$2:$AJ$12901)</f>
        <v>0</v>
      </c>
      <c r="N154" s="25">
        <f>SUMIF('Risk Lv. Inforce'!$C$2:$C$12091,$B$6:$B$4094,'Risk Lv. Inforce'!$AK$2:$AK$12901)</f>
        <v>0</v>
      </c>
      <c r="O154" s="71" t="e">
        <f>(G154+(G154*'Portfolio Stats_RMS'!$C$7))/($F154*(1-'Portfolio Stats_RMS'!$C$6))</f>
        <v>#DIV/0!</v>
      </c>
      <c r="P154" s="71" t="e">
        <f>(I154+(I154*'Portfolio Stats_RMS'!$C$7))/($F154*(1-'Portfolio Stats_RMS'!$C$6))</f>
        <v>#DIV/0!</v>
      </c>
      <c r="Q154" s="71" t="e">
        <f>(K154+(K154*'Portfolio Stats_RMS'!$C$7))/($F154*(1-'Portfolio Stats_RMS'!$C$6))</f>
        <v>#DIV/0!</v>
      </c>
      <c r="R154" s="71" t="e">
        <f>(M154+(M154*'Portfolio Stats_RMS'!$C$7))/($F154*(1-'Portfolio Stats_RMS'!$C$6))</f>
        <v>#DIV/0!</v>
      </c>
      <c r="S154" s="78" t="e">
        <f t="shared" si="8"/>
        <v>#DIV/0!</v>
      </c>
      <c r="T154" s="78" t="e">
        <f t="shared" si="9"/>
        <v>#DIV/0!</v>
      </c>
      <c r="U154" s="78" t="e">
        <f t="shared" si="10"/>
        <v>#DIV/0!</v>
      </c>
      <c r="V154" s="78" t="e">
        <f t="shared" si="11"/>
        <v>#DIV/0!</v>
      </c>
      <c r="W154" s="88" t="s">
        <v>63</v>
      </c>
    </row>
    <row r="155" spans="2:23" x14ac:dyDescent="0.25">
      <c r="B155" s="87"/>
      <c r="C155" s="29"/>
      <c r="D155" s="25"/>
      <c r="E155" s="25"/>
      <c r="F155" s="25"/>
      <c r="G155" s="25">
        <f>SUMIF('Risk Lv. Inforce'!$C$2:$C$10291,$B$6:$B$4904,'Risk Lv. Inforce'!$AD$2:$AD$12091)</f>
        <v>0</v>
      </c>
      <c r="H155" s="25">
        <f>SUMIF('Risk Lv. Inforce'!$C$2:$C$12091,$B$6:$B$4094,'Risk Lv. Inforce'!$AE$2:$AE$12901)</f>
        <v>0</v>
      </c>
      <c r="I155" s="25">
        <f>SUMIF('Risk Lv. Inforce'!$C$2:$C$12091,$B$6:$B$4094,'Risk Lv. Inforce'!$AF$2:$AF$12901)</f>
        <v>0</v>
      </c>
      <c r="J155" s="25">
        <f>SUMIF('Risk Lv. Inforce'!$C$2:$C$12091,$B$6:$B$4094,'Risk Lv. Inforce'!$AG$2:$AG$12901)</f>
        <v>0</v>
      </c>
      <c r="K155" s="25">
        <f>SUMIF('Risk Lv. Inforce'!$C$2:$C$12091,$B$6:$B$4094,'Risk Lv. Inforce'!$AH$2:$AH$12901)</f>
        <v>0</v>
      </c>
      <c r="L155" s="25">
        <f>SUMIF('Risk Lv. Inforce'!$C$2:$C$12091,$B$6:$B$4094,'Risk Lv. Inforce'!$AI$2:$AI$12901)</f>
        <v>0</v>
      </c>
      <c r="M155" s="25">
        <f>SUMIF('Risk Lv. Inforce'!$C$2:$C$12091,$B$6:$B$4094,'Risk Lv. Inforce'!$AJ$2:$AJ$12901)</f>
        <v>0</v>
      </c>
      <c r="N155" s="25">
        <f>SUMIF('Risk Lv. Inforce'!$C$2:$C$12091,$B$6:$B$4094,'Risk Lv. Inforce'!$AK$2:$AK$12901)</f>
        <v>0</v>
      </c>
      <c r="O155" s="71" t="e">
        <f>(G155+(G155*'Portfolio Stats_RMS'!$C$7))/($F155*(1-'Portfolio Stats_RMS'!$C$6))</f>
        <v>#DIV/0!</v>
      </c>
      <c r="P155" s="71" t="e">
        <f>(I155+(I155*'Portfolio Stats_RMS'!$C$7))/($F155*(1-'Portfolio Stats_RMS'!$C$6))</f>
        <v>#DIV/0!</v>
      </c>
      <c r="Q155" s="71" t="e">
        <f>(K155+(K155*'Portfolio Stats_RMS'!$C$7))/($F155*(1-'Portfolio Stats_RMS'!$C$6))</f>
        <v>#DIV/0!</v>
      </c>
      <c r="R155" s="71" t="e">
        <f>(M155+(M155*'Portfolio Stats_RMS'!$C$7))/($F155*(1-'Portfolio Stats_RMS'!$C$6))</f>
        <v>#DIV/0!</v>
      </c>
      <c r="S155" s="78" t="e">
        <f t="shared" si="8"/>
        <v>#DIV/0!</v>
      </c>
      <c r="T155" s="78" t="e">
        <f t="shared" si="9"/>
        <v>#DIV/0!</v>
      </c>
      <c r="U155" s="78" t="e">
        <f t="shared" si="10"/>
        <v>#DIV/0!</v>
      </c>
      <c r="V155" s="78" t="e">
        <f t="shared" si="11"/>
        <v>#DIV/0!</v>
      </c>
      <c r="W155" s="88" t="s">
        <v>63</v>
      </c>
    </row>
    <row r="156" spans="2:23" x14ac:dyDescent="0.25">
      <c r="B156" s="87"/>
      <c r="C156" s="29"/>
      <c r="D156" s="25"/>
      <c r="E156" s="25"/>
      <c r="F156" s="25"/>
      <c r="G156" s="25">
        <f>SUMIF('Risk Lv. Inforce'!$C$2:$C$10291,$B$6:$B$4904,'Risk Lv. Inforce'!$AD$2:$AD$12091)</f>
        <v>0</v>
      </c>
      <c r="H156" s="25">
        <f>SUMIF('Risk Lv. Inforce'!$C$2:$C$12091,$B$6:$B$4094,'Risk Lv. Inforce'!$AE$2:$AE$12901)</f>
        <v>0</v>
      </c>
      <c r="I156" s="25">
        <f>SUMIF('Risk Lv. Inforce'!$C$2:$C$12091,$B$6:$B$4094,'Risk Lv. Inforce'!$AF$2:$AF$12901)</f>
        <v>0</v>
      </c>
      <c r="J156" s="25">
        <f>SUMIF('Risk Lv. Inforce'!$C$2:$C$12091,$B$6:$B$4094,'Risk Lv. Inforce'!$AG$2:$AG$12901)</f>
        <v>0</v>
      </c>
      <c r="K156" s="25">
        <f>SUMIF('Risk Lv. Inforce'!$C$2:$C$12091,$B$6:$B$4094,'Risk Lv. Inforce'!$AH$2:$AH$12901)</f>
        <v>0</v>
      </c>
      <c r="L156" s="25">
        <f>SUMIF('Risk Lv. Inforce'!$C$2:$C$12091,$B$6:$B$4094,'Risk Lv. Inforce'!$AI$2:$AI$12901)</f>
        <v>0</v>
      </c>
      <c r="M156" s="25">
        <f>SUMIF('Risk Lv. Inforce'!$C$2:$C$12091,$B$6:$B$4094,'Risk Lv. Inforce'!$AJ$2:$AJ$12901)</f>
        <v>0</v>
      </c>
      <c r="N156" s="25">
        <f>SUMIF('Risk Lv. Inforce'!$C$2:$C$12091,$B$6:$B$4094,'Risk Lv. Inforce'!$AK$2:$AK$12901)</f>
        <v>0</v>
      </c>
      <c r="O156" s="71" t="e">
        <f>(G156+(G156*'Portfolio Stats_RMS'!$C$7))/($F156*(1-'Portfolio Stats_RMS'!$C$6))</f>
        <v>#DIV/0!</v>
      </c>
      <c r="P156" s="71" t="e">
        <f>(I156+(I156*'Portfolio Stats_RMS'!$C$7))/($F156*(1-'Portfolio Stats_RMS'!$C$6))</f>
        <v>#DIV/0!</v>
      </c>
      <c r="Q156" s="71" t="e">
        <f>(K156+(K156*'Portfolio Stats_RMS'!$C$7))/($F156*(1-'Portfolio Stats_RMS'!$C$6))</f>
        <v>#DIV/0!</v>
      </c>
      <c r="R156" s="71" t="e">
        <f>(M156+(M156*'Portfolio Stats_RMS'!$C$7))/($F156*(1-'Portfolio Stats_RMS'!$C$6))</f>
        <v>#DIV/0!</v>
      </c>
      <c r="S156" s="78" t="e">
        <f t="shared" si="8"/>
        <v>#DIV/0!</v>
      </c>
      <c r="T156" s="78" t="e">
        <f t="shared" si="9"/>
        <v>#DIV/0!</v>
      </c>
      <c r="U156" s="78" t="e">
        <f t="shared" si="10"/>
        <v>#DIV/0!</v>
      </c>
      <c r="V156" s="78" t="e">
        <f t="shared" si="11"/>
        <v>#DIV/0!</v>
      </c>
      <c r="W156" s="88" t="s">
        <v>63</v>
      </c>
    </row>
    <row r="157" spans="2:23" x14ac:dyDescent="0.25">
      <c r="B157" s="87"/>
      <c r="C157" s="29"/>
      <c r="D157" s="25"/>
      <c r="E157" s="25"/>
      <c r="F157" s="25"/>
      <c r="G157" s="25">
        <f>SUMIF('Risk Lv. Inforce'!$C$2:$C$10291,$B$6:$B$4904,'Risk Lv. Inforce'!$AD$2:$AD$12091)</f>
        <v>0</v>
      </c>
      <c r="H157" s="25">
        <f>SUMIF('Risk Lv. Inforce'!$C$2:$C$12091,$B$6:$B$4094,'Risk Lv. Inforce'!$AE$2:$AE$12901)</f>
        <v>0</v>
      </c>
      <c r="I157" s="25">
        <f>SUMIF('Risk Lv. Inforce'!$C$2:$C$12091,$B$6:$B$4094,'Risk Lv. Inforce'!$AF$2:$AF$12901)</f>
        <v>0</v>
      </c>
      <c r="J157" s="25">
        <f>SUMIF('Risk Lv. Inforce'!$C$2:$C$12091,$B$6:$B$4094,'Risk Lv. Inforce'!$AG$2:$AG$12901)</f>
        <v>0</v>
      </c>
      <c r="K157" s="25">
        <f>SUMIF('Risk Lv. Inforce'!$C$2:$C$12091,$B$6:$B$4094,'Risk Lv. Inforce'!$AH$2:$AH$12901)</f>
        <v>0</v>
      </c>
      <c r="L157" s="25">
        <f>SUMIF('Risk Lv. Inforce'!$C$2:$C$12091,$B$6:$B$4094,'Risk Lv. Inforce'!$AI$2:$AI$12901)</f>
        <v>0</v>
      </c>
      <c r="M157" s="25">
        <f>SUMIF('Risk Lv. Inforce'!$C$2:$C$12091,$B$6:$B$4094,'Risk Lv. Inforce'!$AJ$2:$AJ$12901)</f>
        <v>0</v>
      </c>
      <c r="N157" s="25">
        <f>SUMIF('Risk Lv. Inforce'!$C$2:$C$12091,$B$6:$B$4094,'Risk Lv. Inforce'!$AK$2:$AK$12901)</f>
        <v>0</v>
      </c>
      <c r="O157" s="71" t="e">
        <f>(G157+(G157*'Portfolio Stats_RMS'!$C$7))/($F157*(1-'Portfolio Stats_RMS'!$C$6))</f>
        <v>#DIV/0!</v>
      </c>
      <c r="P157" s="71" t="e">
        <f>(I157+(I157*'Portfolio Stats_RMS'!$C$7))/($F157*(1-'Portfolio Stats_RMS'!$C$6))</f>
        <v>#DIV/0!</v>
      </c>
      <c r="Q157" s="71" t="e">
        <f>(K157+(K157*'Portfolio Stats_RMS'!$C$7))/($F157*(1-'Portfolio Stats_RMS'!$C$6))</f>
        <v>#DIV/0!</v>
      </c>
      <c r="R157" s="71" t="e">
        <f>(M157+(M157*'Portfolio Stats_RMS'!$C$7))/($F157*(1-'Portfolio Stats_RMS'!$C$6))</f>
        <v>#DIV/0!</v>
      </c>
      <c r="S157" s="78" t="e">
        <f t="shared" si="8"/>
        <v>#DIV/0!</v>
      </c>
      <c r="T157" s="78" t="e">
        <f t="shared" si="9"/>
        <v>#DIV/0!</v>
      </c>
      <c r="U157" s="78" t="e">
        <f t="shared" si="10"/>
        <v>#DIV/0!</v>
      </c>
      <c r="V157" s="78" t="e">
        <f t="shared" si="11"/>
        <v>#DIV/0!</v>
      </c>
      <c r="W157" s="88" t="s">
        <v>63</v>
      </c>
    </row>
    <row r="158" spans="2:23" x14ac:dyDescent="0.25">
      <c r="B158" s="87"/>
      <c r="C158" s="29"/>
      <c r="D158" s="25"/>
      <c r="E158" s="25"/>
      <c r="F158" s="25"/>
      <c r="G158" s="25">
        <f>SUMIF('Risk Lv. Inforce'!$C$2:$C$10291,$B$6:$B$4904,'Risk Lv. Inforce'!$AD$2:$AD$12091)</f>
        <v>0</v>
      </c>
      <c r="H158" s="25">
        <f>SUMIF('Risk Lv. Inforce'!$C$2:$C$12091,$B$6:$B$4094,'Risk Lv. Inforce'!$AE$2:$AE$12901)</f>
        <v>0</v>
      </c>
      <c r="I158" s="25">
        <f>SUMIF('Risk Lv. Inforce'!$C$2:$C$12091,$B$6:$B$4094,'Risk Lv. Inforce'!$AF$2:$AF$12901)</f>
        <v>0</v>
      </c>
      <c r="J158" s="25">
        <f>SUMIF('Risk Lv. Inforce'!$C$2:$C$12091,$B$6:$B$4094,'Risk Lv. Inforce'!$AG$2:$AG$12901)</f>
        <v>0</v>
      </c>
      <c r="K158" s="25">
        <f>SUMIF('Risk Lv. Inforce'!$C$2:$C$12091,$B$6:$B$4094,'Risk Lv. Inforce'!$AH$2:$AH$12901)</f>
        <v>0</v>
      </c>
      <c r="L158" s="25">
        <f>SUMIF('Risk Lv. Inforce'!$C$2:$C$12091,$B$6:$B$4094,'Risk Lv. Inforce'!$AI$2:$AI$12901)</f>
        <v>0</v>
      </c>
      <c r="M158" s="25">
        <f>SUMIF('Risk Lv. Inforce'!$C$2:$C$12091,$B$6:$B$4094,'Risk Lv. Inforce'!$AJ$2:$AJ$12901)</f>
        <v>0</v>
      </c>
      <c r="N158" s="25">
        <f>SUMIF('Risk Lv. Inforce'!$C$2:$C$12091,$B$6:$B$4094,'Risk Lv. Inforce'!$AK$2:$AK$12901)</f>
        <v>0</v>
      </c>
      <c r="O158" s="71" t="e">
        <f>(G158+(G158*'Portfolio Stats_RMS'!$C$7))/($F158*(1-'Portfolio Stats_RMS'!$C$6))</f>
        <v>#DIV/0!</v>
      </c>
      <c r="P158" s="71" t="e">
        <f>(I158+(I158*'Portfolio Stats_RMS'!$C$7))/($F158*(1-'Portfolio Stats_RMS'!$C$6))</f>
        <v>#DIV/0!</v>
      </c>
      <c r="Q158" s="71" t="e">
        <f>(K158+(K158*'Portfolio Stats_RMS'!$C$7))/($F158*(1-'Portfolio Stats_RMS'!$C$6))</f>
        <v>#DIV/0!</v>
      </c>
      <c r="R158" s="71" t="e">
        <f>(M158+(M158*'Portfolio Stats_RMS'!$C$7))/($F158*(1-'Portfolio Stats_RMS'!$C$6))</f>
        <v>#DIV/0!</v>
      </c>
      <c r="S158" s="78" t="e">
        <f t="shared" si="8"/>
        <v>#DIV/0!</v>
      </c>
      <c r="T158" s="78" t="e">
        <f t="shared" si="9"/>
        <v>#DIV/0!</v>
      </c>
      <c r="U158" s="78" t="e">
        <f t="shared" si="10"/>
        <v>#DIV/0!</v>
      </c>
      <c r="V158" s="78" t="e">
        <f t="shared" si="11"/>
        <v>#DIV/0!</v>
      </c>
      <c r="W158" s="88" t="s">
        <v>63</v>
      </c>
    </row>
    <row r="159" spans="2:23" x14ac:dyDescent="0.25">
      <c r="B159" s="87"/>
      <c r="C159" s="29"/>
      <c r="D159" s="25"/>
      <c r="E159" s="25"/>
      <c r="F159" s="25"/>
      <c r="G159" s="25">
        <f>SUMIF('Risk Lv. Inforce'!$C$2:$C$10291,$B$6:$B$4904,'Risk Lv. Inforce'!$AD$2:$AD$12091)</f>
        <v>0</v>
      </c>
      <c r="H159" s="25">
        <f>SUMIF('Risk Lv. Inforce'!$C$2:$C$12091,$B$6:$B$4094,'Risk Lv. Inforce'!$AE$2:$AE$12901)</f>
        <v>0</v>
      </c>
      <c r="I159" s="25">
        <f>SUMIF('Risk Lv. Inforce'!$C$2:$C$12091,$B$6:$B$4094,'Risk Lv. Inforce'!$AF$2:$AF$12901)</f>
        <v>0</v>
      </c>
      <c r="J159" s="25">
        <f>SUMIF('Risk Lv. Inforce'!$C$2:$C$12091,$B$6:$B$4094,'Risk Lv. Inforce'!$AG$2:$AG$12901)</f>
        <v>0</v>
      </c>
      <c r="K159" s="25">
        <f>SUMIF('Risk Lv. Inforce'!$C$2:$C$12091,$B$6:$B$4094,'Risk Lv. Inforce'!$AH$2:$AH$12901)</f>
        <v>0</v>
      </c>
      <c r="L159" s="25">
        <f>SUMIF('Risk Lv. Inforce'!$C$2:$C$12091,$B$6:$B$4094,'Risk Lv. Inforce'!$AI$2:$AI$12901)</f>
        <v>0</v>
      </c>
      <c r="M159" s="25">
        <f>SUMIF('Risk Lv. Inforce'!$C$2:$C$12091,$B$6:$B$4094,'Risk Lv. Inforce'!$AJ$2:$AJ$12901)</f>
        <v>0</v>
      </c>
      <c r="N159" s="25">
        <f>SUMIF('Risk Lv. Inforce'!$C$2:$C$12091,$B$6:$B$4094,'Risk Lv. Inforce'!$AK$2:$AK$12901)</f>
        <v>0</v>
      </c>
      <c r="O159" s="71" t="e">
        <f>(G159+(G159*'Portfolio Stats_RMS'!$C$7))/($F159*(1-'Portfolio Stats_RMS'!$C$6))</f>
        <v>#DIV/0!</v>
      </c>
      <c r="P159" s="71" t="e">
        <f>(I159+(I159*'Portfolio Stats_RMS'!$C$7))/($F159*(1-'Portfolio Stats_RMS'!$C$6))</f>
        <v>#DIV/0!</v>
      </c>
      <c r="Q159" s="71" t="e">
        <f>(K159+(K159*'Portfolio Stats_RMS'!$C$7))/($F159*(1-'Portfolio Stats_RMS'!$C$6))</f>
        <v>#DIV/0!</v>
      </c>
      <c r="R159" s="71" t="e">
        <f>(M159+(M159*'Portfolio Stats_RMS'!$C$7))/($F159*(1-'Portfolio Stats_RMS'!$C$6))</f>
        <v>#DIV/0!</v>
      </c>
      <c r="S159" s="78" t="e">
        <f t="shared" si="8"/>
        <v>#DIV/0!</v>
      </c>
      <c r="T159" s="78" t="e">
        <f t="shared" si="9"/>
        <v>#DIV/0!</v>
      </c>
      <c r="U159" s="78" t="e">
        <f t="shared" si="10"/>
        <v>#DIV/0!</v>
      </c>
      <c r="V159" s="78" t="e">
        <f t="shared" si="11"/>
        <v>#DIV/0!</v>
      </c>
      <c r="W159" s="88" t="s">
        <v>63</v>
      </c>
    </row>
    <row r="160" spans="2:23" x14ac:dyDescent="0.25">
      <c r="B160" s="87"/>
      <c r="C160" s="29"/>
      <c r="D160" s="25"/>
      <c r="E160" s="25"/>
      <c r="F160" s="25"/>
      <c r="G160" s="25">
        <f>SUMIF('Risk Lv. Inforce'!$C$2:$C$10291,$B$6:$B$4904,'Risk Lv. Inforce'!$AD$2:$AD$12091)</f>
        <v>0</v>
      </c>
      <c r="H160" s="25">
        <f>SUMIF('Risk Lv. Inforce'!$C$2:$C$12091,$B$6:$B$4094,'Risk Lv. Inforce'!$AE$2:$AE$12901)</f>
        <v>0</v>
      </c>
      <c r="I160" s="25">
        <f>SUMIF('Risk Lv. Inforce'!$C$2:$C$12091,$B$6:$B$4094,'Risk Lv. Inforce'!$AF$2:$AF$12901)</f>
        <v>0</v>
      </c>
      <c r="J160" s="25">
        <f>SUMIF('Risk Lv. Inforce'!$C$2:$C$12091,$B$6:$B$4094,'Risk Lv. Inforce'!$AG$2:$AG$12901)</f>
        <v>0</v>
      </c>
      <c r="K160" s="25">
        <f>SUMIF('Risk Lv. Inforce'!$C$2:$C$12091,$B$6:$B$4094,'Risk Lv. Inforce'!$AH$2:$AH$12901)</f>
        <v>0</v>
      </c>
      <c r="L160" s="25">
        <f>SUMIF('Risk Lv. Inforce'!$C$2:$C$12091,$B$6:$B$4094,'Risk Lv. Inforce'!$AI$2:$AI$12901)</f>
        <v>0</v>
      </c>
      <c r="M160" s="25">
        <f>SUMIF('Risk Lv. Inforce'!$C$2:$C$12091,$B$6:$B$4094,'Risk Lv. Inforce'!$AJ$2:$AJ$12901)</f>
        <v>0</v>
      </c>
      <c r="N160" s="25">
        <f>SUMIF('Risk Lv. Inforce'!$C$2:$C$12091,$B$6:$B$4094,'Risk Lv. Inforce'!$AK$2:$AK$12901)</f>
        <v>0</v>
      </c>
      <c r="O160" s="71" t="e">
        <f>(G160+(G160*'Portfolio Stats_RMS'!$C$7))/($F160*(1-'Portfolio Stats_RMS'!$C$6))</f>
        <v>#DIV/0!</v>
      </c>
      <c r="P160" s="71" t="e">
        <f>(I160+(I160*'Portfolio Stats_RMS'!$C$7))/($F160*(1-'Portfolio Stats_RMS'!$C$6))</f>
        <v>#DIV/0!</v>
      </c>
      <c r="Q160" s="71" t="e">
        <f>(K160+(K160*'Portfolio Stats_RMS'!$C$7))/($F160*(1-'Portfolio Stats_RMS'!$C$6))</f>
        <v>#DIV/0!</v>
      </c>
      <c r="R160" s="71" t="e">
        <f>(M160+(M160*'Portfolio Stats_RMS'!$C$7))/($F160*(1-'Portfolio Stats_RMS'!$C$6))</f>
        <v>#DIV/0!</v>
      </c>
      <c r="S160" s="78" t="e">
        <f t="shared" si="8"/>
        <v>#DIV/0!</v>
      </c>
      <c r="T160" s="78" t="e">
        <f t="shared" si="9"/>
        <v>#DIV/0!</v>
      </c>
      <c r="U160" s="78" t="e">
        <f t="shared" si="10"/>
        <v>#DIV/0!</v>
      </c>
      <c r="V160" s="78" t="e">
        <f t="shared" si="11"/>
        <v>#DIV/0!</v>
      </c>
      <c r="W160" s="88" t="s">
        <v>63</v>
      </c>
    </row>
    <row r="161" spans="2:23" x14ac:dyDescent="0.25">
      <c r="B161" s="87"/>
      <c r="C161" s="29"/>
      <c r="D161" s="25"/>
      <c r="E161" s="25"/>
      <c r="F161" s="25"/>
      <c r="G161" s="25">
        <f>SUMIF('Risk Lv. Inforce'!$C$2:$C$10291,$B$6:$B$4904,'Risk Lv. Inforce'!$AD$2:$AD$12091)</f>
        <v>0</v>
      </c>
      <c r="H161" s="25">
        <f>SUMIF('Risk Lv. Inforce'!$C$2:$C$12091,$B$6:$B$4094,'Risk Lv. Inforce'!$AE$2:$AE$12901)</f>
        <v>0</v>
      </c>
      <c r="I161" s="25">
        <f>SUMIF('Risk Lv. Inforce'!$C$2:$C$12091,$B$6:$B$4094,'Risk Lv. Inforce'!$AF$2:$AF$12901)</f>
        <v>0</v>
      </c>
      <c r="J161" s="25">
        <f>SUMIF('Risk Lv. Inforce'!$C$2:$C$12091,$B$6:$B$4094,'Risk Lv. Inforce'!$AG$2:$AG$12901)</f>
        <v>0</v>
      </c>
      <c r="K161" s="25">
        <f>SUMIF('Risk Lv. Inforce'!$C$2:$C$12091,$B$6:$B$4094,'Risk Lv. Inforce'!$AH$2:$AH$12901)</f>
        <v>0</v>
      </c>
      <c r="L161" s="25">
        <f>SUMIF('Risk Lv. Inforce'!$C$2:$C$12091,$B$6:$B$4094,'Risk Lv. Inforce'!$AI$2:$AI$12901)</f>
        <v>0</v>
      </c>
      <c r="M161" s="25">
        <f>SUMIF('Risk Lv. Inforce'!$C$2:$C$12091,$B$6:$B$4094,'Risk Lv. Inforce'!$AJ$2:$AJ$12901)</f>
        <v>0</v>
      </c>
      <c r="N161" s="25">
        <f>SUMIF('Risk Lv. Inforce'!$C$2:$C$12091,$B$6:$B$4094,'Risk Lv. Inforce'!$AK$2:$AK$12901)</f>
        <v>0</v>
      </c>
      <c r="O161" s="71" t="e">
        <f>(G161+(G161*'Portfolio Stats_RMS'!$C$7))/($F161*(1-'Portfolio Stats_RMS'!$C$6))</f>
        <v>#DIV/0!</v>
      </c>
      <c r="P161" s="71" t="e">
        <f>(I161+(I161*'Portfolio Stats_RMS'!$C$7))/($F161*(1-'Portfolio Stats_RMS'!$C$6))</f>
        <v>#DIV/0!</v>
      </c>
      <c r="Q161" s="71" t="e">
        <f>(K161+(K161*'Portfolio Stats_RMS'!$C$7))/($F161*(1-'Portfolio Stats_RMS'!$C$6))</f>
        <v>#DIV/0!</v>
      </c>
      <c r="R161" s="71" t="e">
        <f>(M161+(M161*'Portfolio Stats_RMS'!$C$7))/($F161*(1-'Portfolio Stats_RMS'!$C$6))</f>
        <v>#DIV/0!</v>
      </c>
      <c r="S161" s="78" t="e">
        <f t="shared" si="8"/>
        <v>#DIV/0!</v>
      </c>
      <c r="T161" s="78" t="e">
        <f t="shared" si="9"/>
        <v>#DIV/0!</v>
      </c>
      <c r="U161" s="78" t="e">
        <f t="shared" si="10"/>
        <v>#DIV/0!</v>
      </c>
      <c r="V161" s="78" t="e">
        <f t="shared" si="11"/>
        <v>#DIV/0!</v>
      </c>
      <c r="W161" s="88" t="s">
        <v>63</v>
      </c>
    </row>
    <row r="162" spans="2:23" x14ac:dyDescent="0.25">
      <c r="B162" s="87"/>
      <c r="C162" s="29"/>
      <c r="D162" s="25"/>
      <c r="E162" s="25"/>
      <c r="F162" s="25"/>
      <c r="G162" s="25">
        <f>SUMIF('Risk Lv. Inforce'!$C$2:$C$10291,$B$6:$B$4904,'Risk Lv. Inforce'!$AD$2:$AD$12091)</f>
        <v>0</v>
      </c>
      <c r="H162" s="25">
        <f>SUMIF('Risk Lv. Inforce'!$C$2:$C$12091,$B$6:$B$4094,'Risk Lv. Inforce'!$AE$2:$AE$12901)</f>
        <v>0</v>
      </c>
      <c r="I162" s="25">
        <f>SUMIF('Risk Lv. Inforce'!$C$2:$C$12091,$B$6:$B$4094,'Risk Lv. Inforce'!$AF$2:$AF$12901)</f>
        <v>0</v>
      </c>
      <c r="J162" s="25">
        <f>SUMIF('Risk Lv. Inforce'!$C$2:$C$12091,$B$6:$B$4094,'Risk Lv. Inforce'!$AG$2:$AG$12901)</f>
        <v>0</v>
      </c>
      <c r="K162" s="25">
        <f>SUMIF('Risk Lv. Inforce'!$C$2:$C$12091,$B$6:$B$4094,'Risk Lv. Inforce'!$AH$2:$AH$12901)</f>
        <v>0</v>
      </c>
      <c r="L162" s="25">
        <f>SUMIF('Risk Lv. Inforce'!$C$2:$C$12091,$B$6:$B$4094,'Risk Lv. Inforce'!$AI$2:$AI$12901)</f>
        <v>0</v>
      </c>
      <c r="M162" s="25">
        <f>SUMIF('Risk Lv. Inforce'!$C$2:$C$12091,$B$6:$B$4094,'Risk Lv. Inforce'!$AJ$2:$AJ$12901)</f>
        <v>0</v>
      </c>
      <c r="N162" s="25">
        <f>SUMIF('Risk Lv. Inforce'!$C$2:$C$12091,$B$6:$B$4094,'Risk Lv. Inforce'!$AK$2:$AK$12901)</f>
        <v>0</v>
      </c>
      <c r="O162" s="71" t="e">
        <f>(G162+(G162*'Portfolio Stats_RMS'!$C$7))/($F162*(1-'Portfolio Stats_RMS'!$C$6))</f>
        <v>#DIV/0!</v>
      </c>
      <c r="P162" s="71" t="e">
        <f>(I162+(I162*'Portfolio Stats_RMS'!$C$7))/($F162*(1-'Portfolio Stats_RMS'!$C$6))</f>
        <v>#DIV/0!</v>
      </c>
      <c r="Q162" s="71" t="e">
        <f>(K162+(K162*'Portfolio Stats_RMS'!$C$7))/($F162*(1-'Portfolio Stats_RMS'!$C$6))</f>
        <v>#DIV/0!</v>
      </c>
      <c r="R162" s="71" t="e">
        <f>(M162+(M162*'Portfolio Stats_RMS'!$C$7))/($F162*(1-'Portfolio Stats_RMS'!$C$6))</f>
        <v>#DIV/0!</v>
      </c>
      <c r="S162" s="78" t="e">
        <f t="shared" si="8"/>
        <v>#DIV/0!</v>
      </c>
      <c r="T162" s="78" t="e">
        <f t="shared" si="9"/>
        <v>#DIV/0!</v>
      </c>
      <c r="U162" s="78" t="e">
        <f t="shared" si="10"/>
        <v>#DIV/0!</v>
      </c>
      <c r="V162" s="78" t="e">
        <f t="shared" si="11"/>
        <v>#DIV/0!</v>
      </c>
      <c r="W162" s="88" t="s">
        <v>63</v>
      </c>
    </row>
    <row r="163" spans="2:23" x14ac:dyDescent="0.25">
      <c r="B163" s="87"/>
      <c r="C163" s="29"/>
      <c r="D163" s="25"/>
      <c r="E163" s="25"/>
      <c r="F163" s="25"/>
      <c r="G163" s="25">
        <f>SUMIF('Risk Lv. Inforce'!$C$2:$C$10291,$B$6:$B$4904,'Risk Lv. Inforce'!$AD$2:$AD$12091)</f>
        <v>0</v>
      </c>
      <c r="H163" s="25">
        <f>SUMIF('Risk Lv. Inforce'!$C$2:$C$12091,$B$6:$B$4094,'Risk Lv. Inforce'!$AE$2:$AE$12901)</f>
        <v>0</v>
      </c>
      <c r="I163" s="25">
        <f>SUMIF('Risk Lv. Inforce'!$C$2:$C$12091,$B$6:$B$4094,'Risk Lv. Inforce'!$AF$2:$AF$12901)</f>
        <v>0</v>
      </c>
      <c r="J163" s="25">
        <f>SUMIF('Risk Lv. Inforce'!$C$2:$C$12091,$B$6:$B$4094,'Risk Lv. Inforce'!$AG$2:$AG$12901)</f>
        <v>0</v>
      </c>
      <c r="K163" s="25">
        <f>SUMIF('Risk Lv. Inforce'!$C$2:$C$12091,$B$6:$B$4094,'Risk Lv. Inforce'!$AH$2:$AH$12901)</f>
        <v>0</v>
      </c>
      <c r="L163" s="25">
        <f>SUMIF('Risk Lv. Inforce'!$C$2:$C$12091,$B$6:$B$4094,'Risk Lv. Inforce'!$AI$2:$AI$12901)</f>
        <v>0</v>
      </c>
      <c r="M163" s="25">
        <f>SUMIF('Risk Lv. Inforce'!$C$2:$C$12091,$B$6:$B$4094,'Risk Lv. Inforce'!$AJ$2:$AJ$12901)</f>
        <v>0</v>
      </c>
      <c r="N163" s="25">
        <f>SUMIF('Risk Lv. Inforce'!$C$2:$C$12091,$B$6:$B$4094,'Risk Lv. Inforce'!$AK$2:$AK$12901)</f>
        <v>0</v>
      </c>
      <c r="O163" s="71" t="e">
        <f>(G163+(G163*'Portfolio Stats_RMS'!$C$7))/($F163*(1-'Portfolio Stats_RMS'!$C$6))</f>
        <v>#DIV/0!</v>
      </c>
      <c r="P163" s="71" t="e">
        <f>(I163+(I163*'Portfolio Stats_RMS'!$C$7))/($F163*(1-'Portfolio Stats_RMS'!$C$6))</f>
        <v>#DIV/0!</v>
      </c>
      <c r="Q163" s="71" t="e">
        <f>(K163+(K163*'Portfolio Stats_RMS'!$C$7))/($F163*(1-'Portfolio Stats_RMS'!$C$6))</f>
        <v>#DIV/0!</v>
      </c>
      <c r="R163" s="71" t="e">
        <f>(M163+(M163*'Portfolio Stats_RMS'!$C$7))/($F163*(1-'Portfolio Stats_RMS'!$C$6))</f>
        <v>#DIV/0!</v>
      </c>
      <c r="S163" s="78" t="e">
        <f t="shared" si="8"/>
        <v>#DIV/0!</v>
      </c>
      <c r="T163" s="78" t="e">
        <f t="shared" si="9"/>
        <v>#DIV/0!</v>
      </c>
      <c r="U163" s="78" t="e">
        <f t="shared" si="10"/>
        <v>#DIV/0!</v>
      </c>
      <c r="V163" s="78" t="e">
        <f t="shared" si="11"/>
        <v>#DIV/0!</v>
      </c>
      <c r="W163" s="88" t="s">
        <v>63</v>
      </c>
    </row>
    <row r="164" spans="2:23" x14ac:dyDescent="0.25">
      <c r="B164" s="87"/>
      <c r="C164" s="29"/>
      <c r="D164" s="25"/>
      <c r="E164" s="25"/>
      <c r="F164" s="25"/>
      <c r="G164" s="25">
        <f>SUMIF('Risk Lv. Inforce'!$C$2:$C$10291,$B$6:$B$4904,'Risk Lv. Inforce'!$AD$2:$AD$12091)</f>
        <v>0</v>
      </c>
      <c r="H164" s="25">
        <f>SUMIF('Risk Lv. Inforce'!$C$2:$C$12091,$B$6:$B$4094,'Risk Lv. Inforce'!$AE$2:$AE$12901)</f>
        <v>0</v>
      </c>
      <c r="I164" s="25">
        <f>SUMIF('Risk Lv. Inforce'!$C$2:$C$12091,$B$6:$B$4094,'Risk Lv. Inforce'!$AF$2:$AF$12901)</f>
        <v>0</v>
      </c>
      <c r="J164" s="25">
        <f>SUMIF('Risk Lv. Inforce'!$C$2:$C$12091,$B$6:$B$4094,'Risk Lv. Inforce'!$AG$2:$AG$12901)</f>
        <v>0</v>
      </c>
      <c r="K164" s="25">
        <f>SUMIF('Risk Lv. Inforce'!$C$2:$C$12091,$B$6:$B$4094,'Risk Lv. Inforce'!$AH$2:$AH$12901)</f>
        <v>0</v>
      </c>
      <c r="L164" s="25">
        <f>SUMIF('Risk Lv. Inforce'!$C$2:$C$12091,$B$6:$B$4094,'Risk Lv. Inforce'!$AI$2:$AI$12901)</f>
        <v>0</v>
      </c>
      <c r="M164" s="25">
        <f>SUMIF('Risk Lv. Inforce'!$C$2:$C$12091,$B$6:$B$4094,'Risk Lv. Inforce'!$AJ$2:$AJ$12901)</f>
        <v>0</v>
      </c>
      <c r="N164" s="25">
        <f>SUMIF('Risk Lv. Inforce'!$C$2:$C$12091,$B$6:$B$4094,'Risk Lv. Inforce'!$AK$2:$AK$12901)</f>
        <v>0</v>
      </c>
      <c r="O164" s="71" t="e">
        <f>(G164+(G164*'Portfolio Stats_RMS'!$C$7))/($F164*(1-'Portfolio Stats_RMS'!$C$6))</f>
        <v>#DIV/0!</v>
      </c>
      <c r="P164" s="71" t="e">
        <f>(I164+(I164*'Portfolio Stats_RMS'!$C$7))/($F164*(1-'Portfolio Stats_RMS'!$C$6))</f>
        <v>#DIV/0!</v>
      </c>
      <c r="Q164" s="71" t="e">
        <f>(K164+(K164*'Portfolio Stats_RMS'!$C$7))/($F164*(1-'Portfolio Stats_RMS'!$C$6))</f>
        <v>#DIV/0!</v>
      </c>
      <c r="R164" s="71" t="e">
        <f>(M164+(M164*'Portfolio Stats_RMS'!$C$7))/($F164*(1-'Portfolio Stats_RMS'!$C$6))</f>
        <v>#DIV/0!</v>
      </c>
      <c r="S164" s="78" t="e">
        <f t="shared" si="8"/>
        <v>#DIV/0!</v>
      </c>
      <c r="T164" s="78" t="e">
        <f t="shared" si="9"/>
        <v>#DIV/0!</v>
      </c>
      <c r="U164" s="78" t="e">
        <f t="shared" si="10"/>
        <v>#DIV/0!</v>
      </c>
      <c r="V164" s="78" t="e">
        <f t="shared" si="11"/>
        <v>#DIV/0!</v>
      </c>
      <c r="W164" s="88" t="s">
        <v>63</v>
      </c>
    </row>
    <row r="165" spans="2:23" x14ac:dyDescent="0.25">
      <c r="B165" s="87"/>
      <c r="C165" s="29"/>
      <c r="D165" s="25"/>
      <c r="E165" s="25"/>
      <c r="F165" s="25"/>
      <c r="G165" s="25">
        <f>SUMIF('Risk Lv. Inforce'!$C$2:$C$10291,$B$6:$B$4904,'Risk Lv. Inforce'!$AD$2:$AD$12091)</f>
        <v>0</v>
      </c>
      <c r="H165" s="25">
        <f>SUMIF('Risk Lv. Inforce'!$C$2:$C$12091,$B$6:$B$4094,'Risk Lv. Inforce'!$AE$2:$AE$12901)</f>
        <v>0</v>
      </c>
      <c r="I165" s="25">
        <f>SUMIF('Risk Lv. Inforce'!$C$2:$C$12091,$B$6:$B$4094,'Risk Lv. Inforce'!$AF$2:$AF$12901)</f>
        <v>0</v>
      </c>
      <c r="J165" s="25">
        <f>SUMIF('Risk Lv. Inforce'!$C$2:$C$12091,$B$6:$B$4094,'Risk Lv. Inforce'!$AG$2:$AG$12901)</f>
        <v>0</v>
      </c>
      <c r="K165" s="25">
        <f>SUMIF('Risk Lv. Inforce'!$C$2:$C$12091,$B$6:$B$4094,'Risk Lv. Inforce'!$AH$2:$AH$12901)</f>
        <v>0</v>
      </c>
      <c r="L165" s="25">
        <f>SUMIF('Risk Lv. Inforce'!$C$2:$C$12091,$B$6:$B$4094,'Risk Lv. Inforce'!$AI$2:$AI$12901)</f>
        <v>0</v>
      </c>
      <c r="M165" s="25">
        <f>SUMIF('Risk Lv. Inforce'!$C$2:$C$12091,$B$6:$B$4094,'Risk Lv. Inforce'!$AJ$2:$AJ$12901)</f>
        <v>0</v>
      </c>
      <c r="N165" s="25">
        <f>SUMIF('Risk Lv. Inforce'!$C$2:$C$12091,$B$6:$B$4094,'Risk Lv. Inforce'!$AK$2:$AK$12901)</f>
        <v>0</v>
      </c>
      <c r="O165" s="71" t="e">
        <f>(G165+(G165*'Portfolio Stats_RMS'!$C$7))/($F165*(1-'Portfolio Stats_RMS'!$C$6))</f>
        <v>#DIV/0!</v>
      </c>
      <c r="P165" s="71" t="e">
        <f>(I165+(I165*'Portfolio Stats_RMS'!$C$7))/($F165*(1-'Portfolio Stats_RMS'!$C$6))</f>
        <v>#DIV/0!</v>
      </c>
      <c r="Q165" s="71" t="e">
        <f>(K165+(K165*'Portfolio Stats_RMS'!$C$7))/($F165*(1-'Portfolio Stats_RMS'!$C$6))</f>
        <v>#DIV/0!</v>
      </c>
      <c r="R165" s="71" t="e">
        <f>(M165+(M165*'Portfolio Stats_RMS'!$C$7))/($F165*(1-'Portfolio Stats_RMS'!$C$6))</f>
        <v>#DIV/0!</v>
      </c>
      <c r="S165" s="78" t="e">
        <f t="shared" si="8"/>
        <v>#DIV/0!</v>
      </c>
      <c r="T165" s="78" t="e">
        <f t="shared" si="9"/>
        <v>#DIV/0!</v>
      </c>
      <c r="U165" s="78" t="e">
        <f t="shared" si="10"/>
        <v>#DIV/0!</v>
      </c>
      <c r="V165" s="78" t="e">
        <f t="shared" si="11"/>
        <v>#DIV/0!</v>
      </c>
      <c r="W165" s="88" t="s">
        <v>63</v>
      </c>
    </row>
    <row r="166" spans="2:23" x14ac:dyDescent="0.25">
      <c r="B166" s="87"/>
      <c r="C166" s="29"/>
      <c r="D166" s="25"/>
      <c r="E166" s="25"/>
      <c r="F166" s="25"/>
      <c r="G166" s="25">
        <f>SUMIF('Risk Lv. Inforce'!$C$2:$C$10291,$B$6:$B$4904,'Risk Lv. Inforce'!$AD$2:$AD$12091)</f>
        <v>0</v>
      </c>
      <c r="H166" s="25">
        <f>SUMIF('Risk Lv. Inforce'!$C$2:$C$12091,$B$6:$B$4094,'Risk Lv. Inforce'!$AE$2:$AE$12901)</f>
        <v>0</v>
      </c>
      <c r="I166" s="25">
        <f>SUMIF('Risk Lv. Inforce'!$C$2:$C$12091,$B$6:$B$4094,'Risk Lv. Inforce'!$AF$2:$AF$12901)</f>
        <v>0</v>
      </c>
      <c r="J166" s="25">
        <f>SUMIF('Risk Lv. Inforce'!$C$2:$C$12091,$B$6:$B$4094,'Risk Lv. Inforce'!$AG$2:$AG$12901)</f>
        <v>0</v>
      </c>
      <c r="K166" s="25">
        <f>SUMIF('Risk Lv. Inforce'!$C$2:$C$12091,$B$6:$B$4094,'Risk Lv. Inforce'!$AH$2:$AH$12901)</f>
        <v>0</v>
      </c>
      <c r="L166" s="25">
        <f>SUMIF('Risk Lv. Inforce'!$C$2:$C$12091,$B$6:$B$4094,'Risk Lv. Inforce'!$AI$2:$AI$12901)</f>
        <v>0</v>
      </c>
      <c r="M166" s="25">
        <f>SUMIF('Risk Lv. Inforce'!$C$2:$C$12091,$B$6:$B$4094,'Risk Lv. Inforce'!$AJ$2:$AJ$12901)</f>
        <v>0</v>
      </c>
      <c r="N166" s="25">
        <f>SUMIF('Risk Lv. Inforce'!$C$2:$C$12091,$B$6:$B$4094,'Risk Lv. Inforce'!$AK$2:$AK$12901)</f>
        <v>0</v>
      </c>
      <c r="O166" s="71" t="e">
        <f>(G166+(G166*'Portfolio Stats_RMS'!$C$7))/($F166*(1-'Portfolio Stats_RMS'!$C$6))</f>
        <v>#DIV/0!</v>
      </c>
      <c r="P166" s="71" t="e">
        <f>(I166+(I166*'Portfolio Stats_RMS'!$C$7))/($F166*(1-'Portfolio Stats_RMS'!$C$6))</f>
        <v>#DIV/0!</v>
      </c>
      <c r="Q166" s="71" t="e">
        <f>(K166+(K166*'Portfolio Stats_RMS'!$C$7))/($F166*(1-'Portfolio Stats_RMS'!$C$6))</f>
        <v>#DIV/0!</v>
      </c>
      <c r="R166" s="71" t="e">
        <f>(M166+(M166*'Portfolio Stats_RMS'!$C$7))/($F166*(1-'Portfolio Stats_RMS'!$C$6))</f>
        <v>#DIV/0!</v>
      </c>
      <c r="S166" s="78" t="e">
        <f t="shared" si="8"/>
        <v>#DIV/0!</v>
      </c>
      <c r="T166" s="78" t="e">
        <f t="shared" si="9"/>
        <v>#DIV/0!</v>
      </c>
      <c r="U166" s="78" t="e">
        <f t="shared" si="10"/>
        <v>#DIV/0!</v>
      </c>
      <c r="V166" s="78" t="e">
        <f t="shared" si="11"/>
        <v>#DIV/0!</v>
      </c>
      <c r="W166" s="88" t="s">
        <v>63</v>
      </c>
    </row>
    <row r="167" spans="2:23" x14ac:dyDescent="0.25">
      <c r="B167" s="87"/>
      <c r="C167" s="29"/>
      <c r="D167" s="25"/>
      <c r="E167" s="25"/>
      <c r="F167" s="25"/>
      <c r="G167" s="25">
        <f>SUMIF('Risk Lv. Inforce'!$C$2:$C$10291,$B$6:$B$4904,'Risk Lv. Inforce'!$AD$2:$AD$12091)</f>
        <v>0</v>
      </c>
      <c r="H167" s="25">
        <f>SUMIF('Risk Lv. Inforce'!$C$2:$C$12091,$B$6:$B$4094,'Risk Lv. Inforce'!$AE$2:$AE$12901)</f>
        <v>0</v>
      </c>
      <c r="I167" s="25">
        <f>SUMIF('Risk Lv. Inforce'!$C$2:$C$12091,$B$6:$B$4094,'Risk Lv. Inforce'!$AF$2:$AF$12901)</f>
        <v>0</v>
      </c>
      <c r="J167" s="25">
        <f>SUMIF('Risk Lv. Inforce'!$C$2:$C$12091,$B$6:$B$4094,'Risk Lv. Inforce'!$AG$2:$AG$12901)</f>
        <v>0</v>
      </c>
      <c r="K167" s="25">
        <f>SUMIF('Risk Lv. Inforce'!$C$2:$C$12091,$B$6:$B$4094,'Risk Lv. Inforce'!$AH$2:$AH$12901)</f>
        <v>0</v>
      </c>
      <c r="L167" s="25">
        <f>SUMIF('Risk Lv. Inforce'!$C$2:$C$12091,$B$6:$B$4094,'Risk Lv. Inforce'!$AI$2:$AI$12901)</f>
        <v>0</v>
      </c>
      <c r="M167" s="25">
        <f>SUMIF('Risk Lv. Inforce'!$C$2:$C$12091,$B$6:$B$4094,'Risk Lv. Inforce'!$AJ$2:$AJ$12901)</f>
        <v>0</v>
      </c>
      <c r="N167" s="25">
        <f>SUMIF('Risk Lv. Inforce'!$C$2:$C$12091,$B$6:$B$4094,'Risk Lv. Inforce'!$AK$2:$AK$12901)</f>
        <v>0</v>
      </c>
      <c r="O167" s="71" t="e">
        <f>(G167+(G167*'Portfolio Stats_RMS'!$C$7))/($F167*(1-'Portfolio Stats_RMS'!$C$6))</f>
        <v>#DIV/0!</v>
      </c>
      <c r="P167" s="71" t="e">
        <f>(I167+(I167*'Portfolio Stats_RMS'!$C$7))/($F167*(1-'Portfolio Stats_RMS'!$C$6))</f>
        <v>#DIV/0!</v>
      </c>
      <c r="Q167" s="71" t="e">
        <f>(K167+(K167*'Portfolio Stats_RMS'!$C$7))/($F167*(1-'Portfolio Stats_RMS'!$C$6))</f>
        <v>#DIV/0!</v>
      </c>
      <c r="R167" s="71" t="e">
        <f>(M167+(M167*'Portfolio Stats_RMS'!$C$7))/($F167*(1-'Portfolio Stats_RMS'!$C$6))</f>
        <v>#DIV/0!</v>
      </c>
      <c r="S167" s="78" t="e">
        <f t="shared" si="8"/>
        <v>#DIV/0!</v>
      </c>
      <c r="T167" s="78" t="e">
        <f t="shared" si="9"/>
        <v>#DIV/0!</v>
      </c>
      <c r="U167" s="78" t="e">
        <f t="shared" si="10"/>
        <v>#DIV/0!</v>
      </c>
      <c r="V167" s="78" t="e">
        <f t="shared" si="11"/>
        <v>#DIV/0!</v>
      </c>
      <c r="W167" s="88" t="s">
        <v>63</v>
      </c>
    </row>
    <row r="168" spans="2:23" x14ac:dyDescent="0.25">
      <c r="B168" s="87"/>
      <c r="C168" s="29"/>
      <c r="D168" s="25"/>
      <c r="E168" s="25"/>
      <c r="F168" s="25"/>
      <c r="G168" s="25">
        <f>SUMIF('Risk Lv. Inforce'!$C$2:$C$10291,$B$6:$B$4904,'Risk Lv. Inforce'!$AD$2:$AD$12091)</f>
        <v>0</v>
      </c>
      <c r="H168" s="25">
        <f>SUMIF('Risk Lv. Inforce'!$C$2:$C$12091,$B$6:$B$4094,'Risk Lv. Inforce'!$AE$2:$AE$12901)</f>
        <v>0</v>
      </c>
      <c r="I168" s="25">
        <f>SUMIF('Risk Lv. Inforce'!$C$2:$C$12091,$B$6:$B$4094,'Risk Lv. Inforce'!$AF$2:$AF$12901)</f>
        <v>0</v>
      </c>
      <c r="J168" s="25">
        <f>SUMIF('Risk Lv. Inforce'!$C$2:$C$12091,$B$6:$B$4094,'Risk Lv. Inforce'!$AG$2:$AG$12901)</f>
        <v>0</v>
      </c>
      <c r="K168" s="25">
        <f>SUMIF('Risk Lv. Inforce'!$C$2:$C$12091,$B$6:$B$4094,'Risk Lv. Inforce'!$AH$2:$AH$12901)</f>
        <v>0</v>
      </c>
      <c r="L168" s="25">
        <f>SUMIF('Risk Lv. Inforce'!$C$2:$C$12091,$B$6:$B$4094,'Risk Lv. Inforce'!$AI$2:$AI$12901)</f>
        <v>0</v>
      </c>
      <c r="M168" s="25">
        <f>SUMIF('Risk Lv. Inforce'!$C$2:$C$12091,$B$6:$B$4094,'Risk Lv. Inforce'!$AJ$2:$AJ$12901)</f>
        <v>0</v>
      </c>
      <c r="N168" s="25">
        <f>SUMIF('Risk Lv. Inforce'!$C$2:$C$12091,$B$6:$B$4094,'Risk Lv. Inforce'!$AK$2:$AK$12901)</f>
        <v>0</v>
      </c>
      <c r="O168" s="71" t="e">
        <f>(G168+(G168*'Portfolio Stats_RMS'!$C$7))/($F168*(1-'Portfolio Stats_RMS'!$C$6))</f>
        <v>#DIV/0!</v>
      </c>
      <c r="P168" s="71" t="e">
        <f>(I168+(I168*'Portfolio Stats_RMS'!$C$7))/($F168*(1-'Portfolio Stats_RMS'!$C$6))</f>
        <v>#DIV/0!</v>
      </c>
      <c r="Q168" s="71" t="e">
        <f>(K168+(K168*'Portfolio Stats_RMS'!$C$7))/($F168*(1-'Portfolio Stats_RMS'!$C$6))</f>
        <v>#DIV/0!</v>
      </c>
      <c r="R168" s="71" t="e">
        <f>(M168+(M168*'Portfolio Stats_RMS'!$C$7))/($F168*(1-'Portfolio Stats_RMS'!$C$6))</f>
        <v>#DIV/0!</v>
      </c>
      <c r="S168" s="78" t="e">
        <f t="shared" si="8"/>
        <v>#DIV/0!</v>
      </c>
      <c r="T168" s="78" t="e">
        <f t="shared" si="9"/>
        <v>#DIV/0!</v>
      </c>
      <c r="U168" s="78" t="e">
        <f t="shared" si="10"/>
        <v>#DIV/0!</v>
      </c>
      <c r="V168" s="78" t="e">
        <f t="shared" si="11"/>
        <v>#DIV/0!</v>
      </c>
      <c r="W168" s="88" t="s">
        <v>63</v>
      </c>
    </row>
    <row r="169" spans="2:23" x14ac:dyDescent="0.25">
      <c r="B169" s="87"/>
      <c r="C169" s="29"/>
      <c r="D169" s="25"/>
      <c r="E169" s="25"/>
      <c r="F169" s="25"/>
      <c r="G169" s="25">
        <f>SUMIF('Risk Lv. Inforce'!$C$2:$C$10291,$B$6:$B$4904,'Risk Lv. Inforce'!$AD$2:$AD$12091)</f>
        <v>0</v>
      </c>
      <c r="H169" s="25">
        <f>SUMIF('Risk Lv. Inforce'!$C$2:$C$12091,$B$6:$B$4094,'Risk Lv. Inforce'!$AE$2:$AE$12901)</f>
        <v>0</v>
      </c>
      <c r="I169" s="25">
        <f>SUMIF('Risk Lv. Inforce'!$C$2:$C$12091,$B$6:$B$4094,'Risk Lv. Inforce'!$AF$2:$AF$12901)</f>
        <v>0</v>
      </c>
      <c r="J169" s="25">
        <f>SUMIF('Risk Lv. Inforce'!$C$2:$C$12091,$B$6:$B$4094,'Risk Lv. Inforce'!$AG$2:$AG$12901)</f>
        <v>0</v>
      </c>
      <c r="K169" s="25">
        <f>SUMIF('Risk Lv. Inforce'!$C$2:$C$12091,$B$6:$B$4094,'Risk Lv. Inforce'!$AH$2:$AH$12901)</f>
        <v>0</v>
      </c>
      <c r="L169" s="25">
        <f>SUMIF('Risk Lv. Inforce'!$C$2:$C$12091,$B$6:$B$4094,'Risk Lv. Inforce'!$AI$2:$AI$12901)</f>
        <v>0</v>
      </c>
      <c r="M169" s="25">
        <f>SUMIF('Risk Lv. Inforce'!$C$2:$C$12091,$B$6:$B$4094,'Risk Lv. Inforce'!$AJ$2:$AJ$12901)</f>
        <v>0</v>
      </c>
      <c r="N169" s="25">
        <f>SUMIF('Risk Lv. Inforce'!$C$2:$C$12091,$B$6:$B$4094,'Risk Lv. Inforce'!$AK$2:$AK$12901)</f>
        <v>0</v>
      </c>
      <c r="O169" s="71" t="e">
        <f>(G169+(G169*'Portfolio Stats_RMS'!$C$7))/($F169*(1-'Portfolio Stats_RMS'!$C$6))</f>
        <v>#DIV/0!</v>
      </c>
      <c r="P169" s="71" t="e">
        <f>(I169+(I169*'Portfolio Stats_RMS'!$C$7))/($F169*(1-'Portfolio Stats_RMS'!$C$6))</f>
        <v>#DIV/0!</v>
      </c>
      <c r="Q169" s="71" t="e">
        <f>(K169+(K169*'Portfolio Stats_RMS'!$C$7))/($F169*(1-'Portfolio Stats_RMS'!$C$6))</f>
        <v>#DIV/0!</v>
      </c>
      <c r="R169" s="71" t="e">
        <f>(M169+(M169*'Portfolio Stats_RMS'!$C$7))/($F169*(1-'Portfolio Stats_RMS'!$C$6))</f>
        <v>#DIV/0!</v>
      </c>
      <c r="S169" s="78" t="e">
        <f t="shared" si="8"/>
        <v>#DIV/0!</v>
      </c>
      <c r="T169" s="78" t="e">
        <f t="shared" si="9"/>
        <v>#DIV/0!</v>
      </c>
      <c r="U169" s="78" t="e">
        <f t="shared" si="10"/>
        <v>#DIV/0!</v>
      </c>
      <c r="V169" s="78" t="e">
        <f t="shared" si="11"/>
        <v>#DIV/0!</v>
      </c>
      <c r="W169" s="88" t="s">
        <v>63</v>
      </c>
    </row>
    <row r="170" spans="2:23" x14ac:dyDescent="0.25">
      <c r="B170" s="87"/>
      <c r="C170" s="29"/>
      <c r="D170" s="25"/>
      <c r="E170" s="25"/>
      <c r="F170" s="25"/>
      <c r="G170" s="25">
        <f>SUMIF('Risk Lv. Inforce'!$C$2:$C$10291,$B$6:$B$4904,'Risk Lv. Inforce'!$AD$2:$AD$12091)</f>
        <v>0</v>
      </c>
      <c r="H170" s="25">
        <f>SUMIF('Risk Lv. Inforce'!$C$2:$C$12091,$B$6:$B$4094,'Risk Lv. Inforce'!$AE$2:$AE$12901)</f>
        <v>0</v>
      </c>
      <c r="I170" s="25">
        <f>SUMIF('Risk Lv. Inforce'!$C$2:$C$12091,$B$6:$B$4094,'Risk Lv. Inforce'!$AF$2:$AF$12901)</f>
        <v>0</v>
      </c>
      <c r="J170" s="25">
        <f>SUMIF('Risk Lv. Inforce'!$C$2:$C$12091,$B$6:$B$4094,'Risk Lv. Inforce'!$AG$2:$AG$12901)</f>
        <v>0</v>
      </c>
      <c r="K170" s="25">
        <f>SUMIF('Risk Lv. Inforce'!$C$2:$C$12091,$B$6:$B$4094,'Risk Lv. Inforce'!$AH$2:$AH$12901)</f>
        <v>0</v>
      </c>
      <c r="L170" s="25">
        <f>SUMIF('Risk Lv. Inforce'!$C$2:$C$12091,$B$6:$B$4094,'Risk Lv. Inforce'!$AI$2:$AI$12901)</f>
        <v>0</v>
      </c>
      <c r="M170" s="25">
        <f>SUMIF('Risk Lv. Inforce'!$C$2:$C$12091,$B$6:$B$4094,'Risk Lv. Inforce'!$AJ$2:$AJ$12901)</f>
        <v>0</v>
      </c>
      <c r="N170" s="25">
        <f>SUMIF('Risk Lv. Inforce'!$C$2:$C$12091,$B$6:$B$4094,'Risk Lv. Inforce'!$AK$2:$AK$12901)</f>
        <v>0</v>
      </c>
      <c r="O170" s="71" t="e">
        <f>(G170+(G170*'Portfolio Stats_RMS'!$C$7))/($F170*(1-'Portfolio Stats_RMS'!$C$6))</f>
        <v>#DIV/0!</v>
      </c>
      <c r="P170" s="71" t="e">
        <f>(I170+(I170*'Portfolio Stats_RMS'!$C$7))/($F170*(1-'Portfolio Stats_RMS'!$C$6))</f>
        <v>#DIV/0!</v>
      </c>
      <c r="Q170" s="71" t="e">
        <f>(K170+(K170*'Portfolio Stats_RMS'!$C$7))/($F170*(1-'Portfolio Stats_RMS'!$C$6))</f>
        <v>#DIV/0!</v>
      </c>
      <c r="R170" s="71" t="e">
        <f>(M170+(M170*'Portfolio Stats_RMS'!$C$7))/($F170*(1-'Portfolio Stats_RMS'!$C$6))</f>
        <v>#DIV/0!</v>
      </c>
      <c r="S170" s="78" t="e">
        <f t="shared" si="8"/>
        <v>#DIV/0!</v>
      </c>
      <c r="T170" s="78" t="e">
        <f t="shared" si="9"/>
        <v>#DIV/0!</v>
      </c>
      <c r="U170" s="78" t="e">
        <f t="shared" si="10"/>
        <v>#DIV/0!</v>
      </c>
      <c r="V170" s="78" t="e">
        <f t="shared" si="11"/>
        <v>#DIV/0!</v>
      </c>
      <c r="W170" s="88" t="s">
        <v>63</v>
      </c>
    </row>
    <row r="171" spans="2:23" x14ac:dyDescent="0.25">
      <c r="B171" s="87"/>
      <c r="C171" s="29"/>
      <c r="D171" s="25"/>
      <c r="E171" s="25"/>
      <c r="F171" s="25"/>
      <c r="G171" s="25">
        <f>SUMIF('Risk Lv. Inforce'!$C$2:$C$10291,$B$6:$B$4904,'Risk Lv. Inforce'!$AD$2:$AD$12091)</f>
        <v>0</v>
      </c>
      <c r="H171" s="25">
        <f>SUMIF('Risk Lv. Inforce'!$C$2:$C$12091,$B$6:$B$4094,'Risk Lv. Inforce'!$AE$2:$AE$12901)</f>
        <v>0</v>
      </c>
      <c r="I171" s="25">
        <f>SUMIF('Risk Lv. Inforce'!$C$2:$C$12091,$B$6:$B$4094,'Risk Lv. Inforce'!$AF$2:$AF$12901)</f>
        <v>0</v>
      </c>
      <c r="J171" s="25">
        <f>SUMIF('Risk Lv. Inforce'!$C$2:$C$12091,$B$6:$B$4094,'Risk Lv. Inforce'!$AG$2:$AG$12901)</f>
        <v>0</v>
      </c>
      <c r="K171" s="25">
        <f>SUMIF('Risk Lv. Inforce'!$C$2:$C$12091,$B$6:$B$4094,'Risk Lv. Inforce'!$AH$2:$AH$12901)</f>
        <v>0</v>
      </c>
      <c r="L171" s="25">
        <f>SUMIF('Risk Lv. Inforce'!$C$2:$C$12091,$B$6:$B$4094,'Risk Lv. Inforce'!$AI$2:$AI$12901)</f>
        <v>0</v>
      </c>
      <c r="M171" s="25">
        <f>SUMIF('Risk Lv. Inforce'!$C$2:$C$12091,$B$6:$B$4094,'Risk Lv. Inforce'!$AJ$2:$AJ$12901)</f>
        <v>0</v>
      </c>
      <c r="N171" s="25">
        <f>SUMIF('Risk Lv. Inforce'!$C$2:$C$12091,$B$6:$B$4094,'Risk Lv. Inforce'!$AK$2:$AK$12901)</f>
        <v>0</v>
      </c>
      <c r="O171" s="71" t="e">
        <f>(G171+(G171*'Portfolio Stats_RMS'!$C$7))/($F171*(1-'Portfolio Stats_RMS'!$C$6))</f>
        <v>#DIV/0!</v>
      </c>
      <c r="P171" s="71" t="e">
        <f>(I171+(I171*'Portfolio Stats_RMS'!$C$7))/($F171*(1-'Portfolio Stats_RMS'!$C$6))</f>
        <v>#DIV/0!</v>
      </c>
      <c r="Q171" s="71" t="e">
        <f>(K171+(K171*'Portfolio Stats_RMS'!$C$7))/($F171*(1-'Portfolio Stats_RMS'!$C$6))</f>
        <v>#DIV/0!</v>
      </c>
      <c r="R171" s="71" t="e">
        <f>(M171+(M171*'Portfolio Stats_RMS'!$C$7))/($F171*(1-'Portfolio Stats_RMS'!$C$6))</f>
        <v>#DIV/0!</v>
      </c>
      <c r="S171" s="78" t="e">
        <f t="shared" si="8"/>
        <v>#DIV/0!</v>
      </c>
      <c r="T171" s="78" t="e">
        <f t="shared" si="9"/>
        <v>#DIV/0!</v>
      </c>
      <c r="U171" s="78" t="e">
        <f t="shared" si="10"/>
        <v>#DIV/0!</v>
      </c>
      <c r="V171" s="78" t="e">
        <f t="shared" si="11"/>
        <v>#DIV/0!</v>
      </c>
      <c r="W171" s="88" t="s">
        <v>63</v>
      </c>
    </row>
    <row r="172" spans="2:23" x14ac:dyDescent="0.25">
      <c r="B172" s="87"/>
      <c r="C172" s="29"/>
      <c r="D172" s="25"/>
      <c r="E172" s="25"/>
      <c r="F172" s="25"/>
      <c r="G172" s="25">
        <f>SUMIF('Risk Lv. Inforce'!$C$2:$C$10291,$B$6:$B$4904,'Risk Lv. Inforce'!$AD$2:$AD$12091)</f>
        <v>0</v>
      </c>
      <c r="H172" s="25">
        <f>SUMIF('Risk Lv. Inforce'!$C$2:$C$12091,$B$6:$B$4094,'Risk Lv. Inforce'!$AE$2:$AE$12901)</f>
        <v>0</v>
      </c>
      <c r="I172" s="25">
        <f>SUMIF('Risk Lv. Inforce'!$C$2:$C$12091,$B$6:$B$4094,'Risk Lv. Inforce'!$AF$2:$AF$12901)</f>
        <v>0</v>
      </c>
      <c r="J172" s="25">
        <f>SUMIF('Risk Lv. Inforce'!$C$2:$C$12091,$B$6:$B$4094,'Risk Lv. Inforce'!$AG$2:$AG$12901)</f>
        <v>0</v>
      </c>
      <c r="K172" s="25">
        <f>SUMIF('Risk Lv. Inforce'!$C$2:$C$12091,$B$6:$B$4094,'Risk Lv. Inforce'!$AH$2:$AH$12901)</f>
        <v>0</v>
      </c>
      <c r="L172" s="25">
        <f>SUMIF('Risk Lv. Inforce'!$C$2:$C$12091,$B$6:$B$4094,'Risk Lv. Inforce'!$AI$2:$AI$12901)</f>
        <v>0</v>
      </c>
      <c r="M172" s="25">
        <f>SUMIF('Risk Lv. Inforce'!$C$2:$C$12091,$B$6:$B$4094,'Risk Lv. Inforce'!$AJ$2:$AJ$12901)</f>
        <v>0</v>
      </c>
      <c r="N172" s="25">
        <f>SUMIF('Risk Lv. Inforce'!$C$2:$C$12091,$B$6:$B$4094,'Risk Lv. Inforce'!$AK$2:$AK$12901)</f>
        <v>0</v>
      </c>
      <c r="O172" s="71" t="e">
        <f>(G172+(G172*'Portfolio Stats_RMS'!$C$7))/($F172*(1-'Portfolio Stats_RMS'!$C$6))</f>
        <v>#DIV/0!</v>
      </c>
      <c r="P172" s="71" t="e">
        <f>(I172+(I172*'Portfolio Stats_RMS'!$C$7))/($F172*(1-'Portfolio Stats_RMS'!$C$6))</f>
        <v>#DIV/0!</v>
      </c>
      <c r="Q172" s="71" t="e">
        <f>(K172+(K172*'Portfolio Stats_RMS'!$C$7))/($F172*(1-'Portfolio Stats_RMS'!$C$6))</f>
        <v>#DIV/0!</v>
      </c>
      <c r="R172" s="71" t="e">
        <f>(M172+(M172*'Portfolio Stats_RMS'!$C$7))/($F172*(1-'Portfolio Stats_RMS'!$C$6))</f>
        <v>#DIV/0!</v>
      </c>
      <c r="S172" s="78" t="e">
        <f t="shared" si="8"/>
        <v>#DIV/0!</v>
      </c>
      <c r="T172" s="78" t="e">
        <f t="shared" si="9"/>
        <v>#DIV/0!</v>
      </c>
      <c r="U172" s="78" t="e">
        <f t="shared" si="10"/>
        <v>#DIV/0!</v>
      </c>
      <c r="V172" s="78" t="e">
        <f t="shared" si="11"/>
        <v>#DIV/0!</v>
      </c>
      <c r="W172" s="88" t="s">
        <v>63</v>
      </c>
    </row>
    <row r="173" spans="2:23" x14ac:dyDescent="0.25">
      <c r="B173" s="87"/>
      <c r="C173" s="29"/>
      <c r="D173" s="25"/>
      <c r="E173" s="25"/>
      <c r="F173" s="25"/>
      <c r="G173" s="25">
        <f>SUMIF('Risk Lv. Inforce'!$C$2:$C$10291,$B$6:$B$4904,'Risk Lv. Inforce'!$AD$2:$AD$12091)</f>
        <v>0</v>
      </c>
      <c r="H173" s="25">
        <f>SUMIF('Risk Lv. Inforce'!$C$2:$C$12091,$B$6:$B$4094,'Risk Lv. Inforce'!$AE$2:$AE$12901)</f>
        <v>0</v>
      </c>
      <c r="I173" s="25">
        <f>SUMIF('Risk Lv. Inforce'!$C$2:$C$12091,$B$6:$B$4094,'Risk Lv. Inforce'!$AF$2:$AF$12901)</f>
        <v>0</v>
      </c>
      <c r="J173" s="25">
        <f>SUMIF('Risk Lv. Inforce'!$C$2:$C$12091,$B$6:$B$4094,'Risk Lv. Inforce'!$AG$2:$AG$12901)</f>
        <v>0</v>
      </c>
      <c r="K173" s="25">
        <f>SUMIF('Risk Lv. Inforce'!$C$2:$C$12091,$B$6:$B$4094,'Risk Lv. Inforce'!$AH$2:$AH$12901)</f>
        <v>0</v>
      </c>
      <c r="L173" s="25">
        <f>SUMIF('Risk Lv. Inforce'!$C$2:$C$12091,$B$6:$B$4094,'Risk Lv. Inforce'!$AI$2:$AI$12901)</f>
        <v>0</v>
      </c>
      <c r="M173" s="25">
        <f>SUMIF('Risk Lv. Inforce'!$C$2:$C$12091,$B$6:$B$4094,'Risk Lv. Inforce'!$AJ$2:$AJ$12901)</f>
        <v>0</v>
      </c>
      <c r="N173" s="25">
        <f>SUMIF('Risk Lv. Inforce'!$C$2:$C$12091,$B$6:$B$4094,'Risk Lv. Inforce'!$AK$2:$AK$12901)</f>
        <v>0</v>
      </c>
      <c r="O173" s="71" t="e">
        <f>(G173+(G173*'Portfolio Stats_RMS'!$C$7))/($F173*(1-'Portfolio Stats_RMS'!$C$6))</f>
        <v>#DIV/0!</v>
      </c>
      <c r="P173" s="71" t="e">
        <f>(I173+(I173*'Portfolio Stats_RMS'!$C$7))/($F173*(1-'Portfolio Stats_RMS'!$C$6))</f>
        <v>#DIV/0!</v>
      </c>
      <c r="Q173" s="71" t="e">
        <f>(K173+(K173*'Portfolio Stats_RMS'!$C$7))/($F173*(1-'Portfolio Stats_RMS'!$C$6))</f>
        <v>#DIV/0!</v>
      </c>
      <c r="R173" s="71" t="e">
        <f>(M173+(M173*'Portfolio Stats_RMS'!$C$7))/($F173*(1-'Portfolio Stats_RMS'!$C$6))</f>
        <v>#DIV/0!</v>
      </c>
      <c r="S173" s="78" t="e">
        <f t="shared" si="8"/>
        <v>#DIV/0!</v>
      </c>
      <c r="T173" s="78" t="e">
        <f t="shared" si="9"/>
        <v>#DIV/0!</v>
      </c>
      <c r="U173" s="78" t="e">
        <f t="shared" si="10"/>
        <v>#DIV/0!</v>
      </c>
      <c r="V173" s="78" t="e">
        <f t="shared" si="11"/>
        <v>#DIV/0!</v>
      </c>
      <c r="W173" s="88" t="s">
        <v>63</v>
      </c>
    </row>
    <row r="174" spans="2:23" x14ac:dyDescent="0.25">
      <c r="B174" s="87"/>
      <c r="C174" s="29"/>
      <c r="D174" s="25"/>
      <c r="E174" s="25"/>
      <c r="F174" s="25"/>
      <c r="G174" s="25">
        <f>SUMIF('Risk Lv. Inforce'!$C$2:$C$10291,$B$6:$B$4904,'Risk Lv. Inforce'!$AD$2:$AD$12091)</f>
        <v>0</v>
      </c>
      <c r="H174" s="25">
        <f>SUMIF('Risk Lv. Inforce'!$C$2:$C$12091,$B$6:$B$4094,'Risk Lv. Inforce'!$AE$2:$AE$12901)</f>
        <v>0</v>
      </c>
      <c r="I174" s="25">
        <f>SUMIF('Risk Lv. Inforce'!$C$2:$C$12091,$B$6:$B$4094,'Risk Lv. Inforce'!$AF$2:$AF$12901)</f>
        <v>0</v>
      </c>
      <c r="J174" s="25">
        <f>SUMIF('Risk Lv. Inforce'!$C$2:$C$12091,$B$6:$B$4094,'Risk Lv. Inforce'!$AG$2:$AG$12901)</f>
        <v>0</v>
      </c>
      <c r="K174" s="25">
        <f>SUMIF('Risk Lv. Inforce'!$C$2:$C$12091,$B$6:$B$4094,'Risk Lv. Inforce'!$AH$2:$AH$12901)</f>
        <v>0</v>
      </c>
      <c r="L174" s="25">
        <f>SUMIF('Risk Lv. Inforce'!$C$2:$C$12091,$B$6:$B$4094,'Risk Lv. Inforce'!$AI$2:$AI$12901)</f>
        <v>0</v>
      </c>
      <c r="M174" s="25">
        <f>SUMIF('Risk Lv. Inforce'!$C$2:$C$12091,$B$6:$B$4094,'Risk Lv. Inforce'!$AJ$2:$AJ$12901)</f>
        <v>0</v>
      </c>
      <c r="N174" s="25">
        <f>SUMIF('Risk Lv. Inforce'!$C$2:$C$12091,$B$6:$B$4094,'Risk Lv. Inforce'!$AK$2:$AK$12901)</f>
        <v>0</v>
      </c>
      <c r="O174" s="71" t="e">
        <f>(G174+(G174*'Portfolio Stats_RMS'!$C$7))/($F174*(1-'Portfolio Stats_RMS'!$C$6))</f>
        <v>#DIV/0!</v>
      </c>
      <c r="P174" s="71" t="e">
        <f>(I174+(I174*'Portfolio Stats_RMS'!$C$7))/($F174*(1-'Portfolio Stats_RMS'!$C$6))</f>
        <v>#DIV/0!</v>
      </c>
      <c r="Q174" s="71" t="e">
        <f>(K174+(K174*'Portfolio Stats_RMS'!$C$7))/($F174*(1-'Portfolio Stats_RMS'!$C$6))</f>
        <v>#DIV/0!</v>
      </c>
      <c r="R174" s="71" t="e">
        <f>(M174+(M174*'Portfolio Stats_RMS'!$C$7))/($F174*(1-'Portfolio Stats_RMS'!$C$6))</f>
        <v>#DIV/0!</v>
      </c>
      <c r="S174" s="78" t="e">
        <f t="shared" si="8"/>
        <v>#DIV/0!</v>
      </c>
      <c r="T174" s="78" t="e">
        <f t="shared" si="9"/>
        <v>#DIV/0!</v>
      </c>
      <c r="U174" s="78" t="e">
        <f t="shared" si="10"/>
        <v>#DIV/0!</v>
      </c>
      <c r="V174" s="78" t="e">
        <f t="shared" si="11"/>
        <v>#DIV/0!</v>
      </c>
      <c r="W174" s="88" t="s">
        <v>63</v>
      </c>
    </row>
    <row r="175" spans="2:23" x14ac:dyDescent="0.25">
      <c r="B175" s="87"/>
      <c r="C175" s="29"/>
      <c r="D175" s="25"/>
      <c r="E175" s="25"/>
      <c r="F175" s="25"/>
      <c r="G175" s="25">
        <f>SUMIF('Risk Lv. Inforce'!$C$2:$C$10291,$B$6:$B$4904,'Risk Lv. Inforce'!$AD$2:$AD$12091)</f>
        <v>0</v>
      </c>
      <c r="H175" s="25">
        <f>SUMIF('Risk Lv. Inforce'!$C$2:$C$12091,$B$6:$B$4094,'Risk Lv. Inforce'!$AE$2:$AE$12901)</f>
        <v>0</v>
      </c>
      <c r="I175" s="25">
        <f>SUMIF('Risk Lv. Inforce'!$C$2:$C$12091,$B$6:$B$4094,'Risk Lv. Inforce'!$AF$2:$AF$12901)</f>
        <v>0</v>
      </c>
      <c r="J175" s="25">
        <f>SUMIF('Risk Lv. Inforce'!$C$2:$C$12091,$B$6:$B$4094,'Risk Lv. Inforce'!$AG$2:$AG$12901)</f>
        <v>0</v>
      </c>
      <c r="K175" s="25">
        <f>SUMIF('Risk Lv. Inforce'!$C$2:$C$12091,$B$6:$B$4094,'Risk Lv. Inforce'!$AH$2:$AH$12901)</f>
        <v>0</v>
      </c>
      <c r="L175" s="25">
        <f>SUMIF('Risk Lv. Inforce'!$C$2:$C$12091,$B$6:$B$4094,'Risk Lv. Inforce'!$AI$2:$AI$12901)</f>
        <v>0</v>
      </c>
      <c r="M175" s="25">
        <f>SUMIF('Risk Lv. Inforce'!$C$2:$C$12091,$B$6:$B$4094,'Risk Lv. Inforce'!$AJ$2:$AJ$12901)</f>
        <v>0</v>
      </c>
      <c r="N175" s="25">
        <f>SUMIF('Risk Lv. Inforce'!$C$2:$C$12091,$B$6:$B$4094,'Risk Lv. Inforce'!$AK$2:$AK$12901)</f>
        <v>0</v>
      </c>
      <c r="O175" s="71" t="e">
        <f>(G175+(G175*'Portfolio Stats_RMS'!$C$7))/($F175*(1-'Portfolio Stats_RMS'!$C$6))</f>
        <v>#DIV/0!</v>
      </c>
      <c r="P175" s="71" t="e">
        <f>(I175+(I175*'Portfolio Stats_RMS'!$C$7))/($F175*(1-'Portfolio Stats_RMS'!$C$6))</f>
        <v>#DIV/0!</v>
      </c>
      <c r="Q175" s="71" t="e">
        <f>(K175+(K175*'Portfolio Stats_RMS'!$C$7))/($F175*(1-'Portfolio Stats_RMS'!$C$6))</f>
        <v>#DIV/0!</v>
      </c>
      <c r="R175" s="71" t="e">
        <f>(M175+(M175*'Portfolio Stats_RMS'!$C$7))/($F175*(1-'Portfolio Stats_RMS'!$C$6))</f>
        <v>#DIV/0!</v>
      </c>
      <c r="S175" s="78" t="e">
        <f t="shared" si="8"/>
        <v>#DIV/0!</v>
      </c>
      <c r="T175" s="78" t="e">
        <f t="shared" si="9"/>
        <v>#DIV/0!</v>
      </c>
      <c r="U175" s="78" t="e">
        <f t="shared" si="10"/>
        <v>#DIV/0!</v>
      </c>
      <c r="V175" s="78" t="e">
        <f t="shared" si="11"/>
        <v>#DIV/0!</v>
      </c>
      <c r="W175" s="88" t="s">
        <v>63</v>
      </c>
    </row>
    <row r="176" spans="2:23" x14ac:dyDescent="0.25">
      <c r="B176" s="87"/>
      <c r="C176" s="29"/>
      <c r="D176" s="25"/>
      <c r="E176" s="25"/>
      <c r="F176" s="25"/>
      <c r="G176" s="25">
        <f>SUMIF('Risk Lv. Inforce'!$C$2:$C$10291,$B$6:$B$4904,'Risk Lv. Inforce'!$AD$2:$AD$12091)</f>
        <v>0</v>
      </c>
      <c r="H176" s="25">
        <f>SUMIF('Risk Lv. Inforce'!$C$2:$C$12091,$B$6:$B$4094,'Risk Lv. Inforce'!$AE$2:$AE$12901)</f>
        <v>0</v>
      </c>
      <c r="I176" s="25">
        <f>SUMIF('Risk Lv. Inforce'!$C$2:$C$12091,$B$6:$B$4094,'Risk Lv. Inforce'!$AF$2:$AF$12901)</f>
        <v>0</v>
      </c>
      <c r="J176" s="25">
        <f>SUMIF('Risk Lv. Inforce'!$C$2:$C$12091,$B$6:$B$4094,'Risk Lv. Inforce'!$AG$2:$AG$12901)</f>
        <v>0</v>
      </c>
      <c r="K176" s="25">
        <f>SUMIF('Risk Lv. Inforce'!$C$2:$C$12091,$B$6:$B$4094,'Risk Lv. Inforce'!$AH$2:$AH$12901)</f>
        <v>0</v>
      </c>
      <c r="L176" s="25">
        <f>SUMIF('Risk Lv. Inforce'!$C$2:$C$12091,$B$6:$B$4094,'Risk Lv. Inforce'!$AI$2:$AI$12901)</f>
        <v>0</v>
      </c>
      <c r="M176" s="25">
        <f>SUMIF('Risk Lv. Inforce'!$C$2:$C$12091,$B$6:$B$4094,'Risk Lv. Inforce'!$AJ$2:$AJ$12901)</f>
        <v>0</v>
      </c>
      <c r="N176" s="25">
        <f>SUMIF('Risk Lv. Inforce'!$C$2:$C$12091,$B$6:$B$4094,'Risk Lv. Inforce'!$AK$2:$AK$12901)</f>
        <v>0</v>
      </c>
      <c r="O176" s="71" t="e">
        <f>(G176+(G176*'Portfolio Stats_RMS'!$C$7))/($F176*(1-'Portfolio Stats_RMS'!$C$6))</f>
        <v>#DIV/0!</v>
      </c>
      <c r="P176" s="71" t="e">
        <f>(I176+(I176*'Portfolio Stats_RMS'!$C$7))/($F176*(1-'Portfolio Stats_RMS'!$C$6))</f>
        <v>#DIV/0!</v>
      </c>
      <c r="Q176" s="71" t="e">
        <f>(K176+(K176*'Portfolio Stats_RMS'!$C$7))/($F176*(1-'Portfolio Stats_RMS'!$C$6))</f>
        <v>#DIV/0!</v>
      </c>
      <c r="R176" s="71" t="e">
        <f>(M176+(M176*'Portfolio Stats_RMS'!$C$7))/($F176*(1-'Portfolio Stats_RMS'!$C$6))</f>
        <v>#DIV/0!</v>
      </c>
      <c r="S176" s="78" t="e">
        <f t="shared" si="8"/>
        <v>#DIV/0!</v>
      </c>
      <c r="T176" s="78" t="e">
        <f t="shared" si="9"/>
        <v>#DIV/0!</v>
      </c>
      <c r="U176" s="78" t="e">
        <f t="shared" si="10"/>
        <v>#DIV/0!</v>
      </c>
      <c r="V176" s="78" t="e">
        <f t="shared" si="11"/>
        <v>#DIV/0!</v>
      </c>
      <c r="W176" s="88" t="s">
        <v>63</v>
      </c>
    </row>
    <row r="177" spans="2:23" x14ac:dyDescent="0.25">
      <c r="B177" s="87"/>
      <c r="C177" s="29"/>
      <c r="D177" s="25"/>
      <c r="E177" s="25"/>
      <c r="F177" s="25"/>
      <c r="G177" s="25">
        <f>SUMIF('Risk Lv. Inforce'!$C$2:$C$10291,$B$6:$B$4904,'Risk Lv. Inforce'!$AD$2:$AD$12091)</f>
        <v>0</v>
      </c>
      <c r="H177" s="25">
        <f>SUMIF('Risk Lv. Inforce'!$C$2:$C$12091,$B$6:$B$4094,'Risk Lv. Inforce'!$AE$2:$AE$12901)</f>
        <v>0</v>
      </c>
      <c r="I177" s="25">
        <f>SUMIF('Risk Lv. Inforce'!$C$2:$C$12091,$B$6:$B$4094,'Risk Lv. Inforce'!$AF$2:$AF$12901)</f>
        <v>0</v>
      </c>
      <c r="J177" s="25">
        <f>SUMIF('Risk Lv. Inforce'!$C$2:$C$12091,$B$6:$B$4094,'Risk Lv. Inforce'!$AG$2:$AG$12901)</f>
        <v>0</v>
      </c>
      <c r="K177" s="25">
        <f>SUMIF('Risk Lv. Inforce'!$C$2:$C$12091,$B$6:$B$4094,'Risk Lv. Inforce'!$AH$2:$AH$12901)</f>
        <v>0</v>
      </c>
      <c r="L177" s="25">
        <f>SUMIF('Risk Lv. Inforce'!$C$2:$C$12091,$B$6:$B$4094,'Risk Lv. Inforce'!$AI$2:$AI$12901)</f>
        <v>0</v>
      </c>
      <c r="M177" s="25">
        <f>SUMIF('Risk Lv. Inforce'!$C$2:$C$12091,$B$6:$B$4094,'Risk Lv. Inforce'!$AJ$2:$AJ$12901)</f>
        <v>0</v>
      </c>
      <c r="N177" s="25">
        <f>SUMIF('Risk Lv. Inforce'!$C$2:$C$12091,$B$6:$B$4094,'Risk Lv. Inforce'!$AK$2:$AK$12901)</f>
        <v>0</v>
      </c>
      <c r="O177" s="71" t="e">
        <f>(G177+(G177*'Portfolio Stats_RMS'!$C$7))/($F177*(1-'Portfolio Stats_RMS'!$C$6))</f>
        <v>#DIV/0!</v>
      </c>
      <c r="P177" s="71" t="e">
        <f>(I177+(I177*'Portfolio Stats_RMS'!$C$7))/($F177*(1-'Portfolio Stats_RMS'!$C$6))</f>
        <v>#DIV/0!</v>
      </c>
      <c r="Q177" s="71" t="e">
        <f>(K177+(K177*'Portfolio Stats_RMS'!$C$7))/($F177*(1-'Portfolio Stats_RMS'!$C$6))</f>
        <v>#DIV/0!</v>
      </c>
      <c r="R177" s="71" t="e">
        <f>(M177+(M177*'Portfolio Stats_RMS'!$C$7))/($F177*(1-'Portfolio Stats_RMS'!$C$6))</f>
        <v>#DIV/0!</v>
      </c>
      <c r="S177" s="78" t="e">
        <f t="shared" si="8"/>
        <v>#DIV/0!</v>
      </c>
      <c r="T177" s="78" t="e">
        <f t="shared" si="9"/>
        <v>#DIV/0!</v>
      </c>
      <c r="U177" s="78" t="e">
        <f t="shared" si="10"/>
        <v>#DIV/0!</v>
      </c>
      <c r="V177" s="78" t="e">
        <f t="shared" si="11"/>
        <v>#DIV/0!</v>
      </c>
      <c r="W177" s="88" t="s">
        <v>63</v>
      </c>
    </row>
    <row r="178" spans="2:23" x14ac:dyDescent="0.25">
      <c r="B178" s="87"/>
      <c r="C178" s="29"/>
      <c r="D178" s="25"/>
      <c r="E178" s="25"/>
      <c r="F178" s="25"/>
      <c r="G178" s="25">
        <f>SUMIF('Risk Lv. Inforce'!$C$2:$C$10291,$B$6:$B$4904,'Risk Lv. Inforce'!$AD$2:$AD$12091)</f>
        <v>0</v>
      </c>
      <c r="H178" s="25">
        <f>SUMIF('Risk Lv. Inforce'!$C$2:$C$12091,$B$6:$B$4094,'Risk Lv. Inforce'!$AE$2:$AE$12901)</f>
        <v>0</v>
      </c>
      <c r="I178" s="25">
        <f>SUMIF('Risk Lv. Inforce'!$C$2:$C$12091,$B$6:$B$4094,'Risk Lv. Inforce'!$AF$2:$AF$12901)</f>
        <v>0</v>
      </c>
      <c r="J178" s="25">
        <f>SUMIF('Risk Lv. Inforce'!$C$2:$C$12091,$B$6:$B$4094,'Risk Lv. Inforce'!$AG$2:$AG$12901)</f>
        <v>0</v>
      </c>
      <c r="K178" s="25">
        <f>SUMIF('Risk Lv. Inforce'!$C$2:$C$12091,$B$6:$B$4094,'Risk Lv. Inforce'!$AH$2:$AH$12901)</f>
        <v>0</v>
      </c>
      <c r="L178" s="25">
        <f>SUMIF('Risk Lv. Inforce'!$C$2:$C$12091,$B$6:$B$4094,'Risk Lv. Inforce'!$AI$2:$AI$12901)</f>
        <v>0</v>
      </c>
      <c r="M178" s="25">
        <f>SUMIF('Risk Lv. Inforce'!$C$2:$C$12091,$B$6:$B$4094,'Risk Lv. Inforce'!$AJ$2:$AJ$12901)</f>
        <v>0</v>
      </c>
      <c r="N178" s="25">
        <f>SUMIF('Risk Lv. Inforce'!$C$2:$C$12091,$B$6:$B$4094,'Risk Lv. Inforce'!$AK$2:$AK$12901)</f>
        <v>0</v>
      </c>
      <c r="O178" s="71" t="e">
        <f>(G178+(G178*'Portfolio Stats_RMS'!$C$7))/($F178*(1-'Portfolio Stats_RMS'!$C$6))</f>
        <v>#DIV/0!</v>
      </c>
      <c r="P178" s="71" t="e">
        <f>(I178+(I178*'Portfolio Stats_RMS'!$C$7))/($F178*(1-'Portfolio Stats_RMS'!$C$6))</f>
        <v>#DIV/0!</v>
      </c>
      <c r="Q178" s="71" t="e">
        <f>(K178+(K178*'Portfolio Stats_RMS'!$C$7))/($F178*(1-'Portfolio Stats_RMS'!$C$6))</f>
        <v>#DIV/0!</v>
      </c>
      <c r="R178" s="71" t="e">
        <f>(M178+(M178*'Portfolio Stats_RMS'!$C$7))/($F178*(1-'Portfolio Stats_RMS'!$C$6))</f>
        <v>#DIV/0!</v>
      </c>
      <c r="S178" s="78" t="e">
        <f t="shared" si="8"/>
        <v>#DIV/0!</v>
      </c>
      <c r="T178" s="78" t="e">
        <f t="shared" si="9"/>
        <v>#DIV/0!</v>
      </c>
      <c r="U178" s="78" t="e">
        <f t="shared" si="10"/>
        <v>#DIV/0!</v>
      </c>
      <c r="V178" s="78" t="e">
        <f t="shared" si="11"/>
        <v>#DIV/0!</v>
      </c>
      <c r="W178" s="88" t="s">
        <v>63</v>
      </c>
    </row>
    <row r="179" spans="2:23" x14ac:dyDescent="0.25">
      <c r="B179" s="87"/>
      <c r="C179" s="29"/>
      <c r="D179" s="25"/>
      <c r="E179" s="25"/>
      <c r="F179" s="25"/>
      <c r="G179" s="25">
        <f>SUMIF('Risk Lv. Inforce'!$C$2:$C$10291,$B$6:$B$4904,'Risk Lv. Inforce'!$AD$2:$AD$12091)</f>
        <v>0</v>
      </c>
      <c r="H179" s="25">
        <f>SUMIF('Risk Lv. Inforce'!$C$2:$C$12091,$B$6:$B$4094,'Risk Lv. Inforce'!$AE$2:$AE$12901)</f>
        <v>0</v>
      </c>
      <c r="I179" s="25">
        <f>SUMIF('Risk Lv. Inforce'!$C$2:$C$12091,$B$6:$B$4094,'Risk Lv. Inforce'!$AF$2:$AF$12901)</f>
        <v>0</v>
      </c>
      <c r="J179" s="25">
        <f>SUMIF('Risk Lv. Inforce'!$C$2:$C$12091,$B$6:$B$4094,'Risk Lv. Inforce'!$AG$2:$AG$12901)</f>
        <v>0</v>
      </c>
      <c r="K179" s="25">
        <f>SUMIF('Risk Lv. Inforce'!$C$2:$C$12091,$B$6:$B$4094,'Risk Lv. Inforce'!$AH$2:$AH$12901)</f>
        <v>0</v>
      </c>
      <c r="L179" s="25">
        <f>SUMIF('Risk Lv. Inforce'!$C$2:$C$12091,$B$6:$B$4094,'Risk Lv. Inforce'!$AI$2:$AI$12901)</f>
        <v>0</v>
      </c>
      <c r="M179" s="25">
        <f>SUMIF('Risk Lv. Inforce'!$C$2:$C$12091,$B$6:$B$4094,'Risk Lv. Inforce'!$AJ$2:$AJ$12901)</f>
        <v>0</v>
      </c>
      <c r="N179" s="25">
        <f>SUMIF('Risk Lv. Inforce'!$C$2:$C$12091,$B$6:$B$4094,'Risk Lv. Inforce'!$AK$2:$AK$12901)</f>
        <v>0</v>
      </c>
      <c r="O179" s="71" t="e">
        <f>(G179+(G179*'Portfolio Stats_RMS'!$C$7))/($F179*(1-'Portfolio Stats_RMS'!$C$6))</f>
        <v>#DIV/0!</v>
      </c>
      <c r="P179" s="71" t="e">
        <f>(I179+(I179*'Portfolio Stats_RMS'!$C$7))/($F179*(1-'Portfolio Stats_RMS'!$C$6))</f>
        <v>#DIV/0!</v>
      </c>
      <c r="Q179" s="71" t="e">
        <f>(K179+(K179*'Portfolio Stats_RMS'!$C$7))/($F179*(1-'Portfolio Stats_RMS'!$C$6))</f>
        <v>#DIV/0!</v>
      </c>
      <c r="R179" s="71" t="e">
        <f>(M179+(M179*'Portfolio Stats_RMS'!$C$7))/($F179*(1-'Portfolio Stats_RMS'!$C$6))</f>
        <v>#DIV/0!</v>
      </c>
      <c r="S179" s="78" t="e">
        <f t="shared" si="8"/>
        <v>#DIV/0!</v>
      </c>
      <c r="T179" s="78" t="e">
        <f t="shared" si="9"/>
        <v>#DIV/0!</v>
      </c>
      <c r="U179" s="78" t="e">
        <f t="shared" si="10"/>
        <v>#DIV/0!</v>
      </c>
      <c r="V179" s="78" t="e">
        <f t="shared" si="11"/>
        <v>#DIV/0!</v>
      </c>
      <c r="W179" s="88" t="s">
        <v>63</v>
      </c>
    </row>
    <row r="180" spans="2:23" x14ac:dyDescent="0.25">
      <c r="B180" s="87"/>
      <c r="C180" s="29"/>
      <c r="D180" s="25"/>
      <c r="E180" s="25"/>
      <c r="F180" s="25"/>
      <c r="G180" s="25">
        <f>SUMIF('Risk Lv. Inforce'!$C$2:$C$10291,$B$6:$B$4904,'Risk Lv. Inforce'!$AD$2:$AD$12091)</f>
        <v>0</v>
      </c>
      <c r="H180" s="25">
        <f>SUMIF('Risk Lv. Inforce'!$C$2:$C$12091,$B$6:$B$4094,'Risk Lv. Inforce'!$AE$2:$AE$12901)</f>
        <v>0</v>
      </c>
      <c r="I180" s="25">
        <f>SUMIF('Risk Lv. Inforce'!$C$2:$C$12091,$B$6:$B$4094,'Risk Lv. Inforce'!$AF$2:$AF$12901)</f>
        <v>0</v>
      </c>
      <c r="J180" s="25">
        <f>SUMIF('Risk Lv. Inforce'!$C$2:$C$12091,$B$6:$B$4094,'Risk Lv. Inforce'!$AG$2:$AG$12901)</f>
        <v>0</v>
      </c>
      <c r="K180" s="25">
        <f>SUMIF('Risk Lv. Inforce'!$C$2:$C$12091,$B$6:$B$4094,'Risk Lv. Inforce'!$AH$2:$AH$12901)</f>
        <v>0</v>
      </c>
      <c r="L180" s="25">
        <f>SUMIF('Risk Lv. Inforce'!$C$2:$C$12091,$B$6:$B$4094,'Risk Lv. Inforce'!$AI$2:$AI$12901)</f>
        <v>0</v>
      </c>
      <c r="M180" s="25">
        <f>SUMIF('Risk Lv. Inforce'!$C$2:$C$12091,$B$6:$B$4094,'Risk Lv. Inforce'!$AJ$2:$AJ$12901)</f>
        <v>0</v>
      </c>
      <c r="N180" s="25">
        <f>SUMIF('Risk Lv. Inforce'!$C$2:$C$12091,$B$6:$B$4094,'Risk Lv. Inforce'!$AK$2:$AK$12901)</f>
        <v>0</v>
      </c>
      <c r="O180" s="71" t="e">
        <f>(G180+(G180*'Portfolio Stats_RMS'!$C$7))/($F180*(1-'Portfolio Stats_RMS'!$C$6))</f>
        <v>#DIV/0!</v>
      </c>
      <c r="P180" s="71" t="e">
        <f>(I180+(I180*'Portfolio Stats_RMS'!$C$7))/($F180*(1-'Portfolio Stats_RMS'!$C$6))</f>
        <v>#DIV/0!</v>
      </c>
      <c r="Q180" s="71" t="e">
        <f>(K180+(K180*'Portfolio Stats_RMS'!$C$7))/($F180*(1-'Portfolio Stats_RMS'!$C$6))</f>
        <v>#DIV/0!</v>
      </c>
      <c r="R180" s="71" t="e">
        <f>(M180+(M180*'Portfolio Stats_RMS'!$C$7))/($F180*(1-'Portfolio Stats_RMS'!$C$6))</f>
        <v>#DIV/0!</v>
      </c>
      <c r="S180" s="78" t="e">
        <f t="shared" si="8"/>
        <v>#DIV/0!</v>
      </c>
      <c r="T180" s="78" t="e">
        <f t="shared" si="9"/>
        <v>#DIV/0!</v>
      </c>
      <c r="U180" s="78" t="e">
        <f t="shared" si="10"/>
        <v>#DIV/0!</v>
      </c>
      <c r="V180" s="78" t="e">
        <f t="shared" si="11"/>
        <v>#DIV/0!</v>
      </c>
      <c r="W180" s="88" t="s">
        <v>63</v>
      </c>
    </row>
    <row r="181" spans="2:23" x14ac:dyDescent="0.25">
      <c r="B181" s="87"/>
      <c r="C181" s="29"/>
      <c r="D181" s="25"/>
      <c r="E181" s="25"/>
      <c r="F181" s="25"/>
      <c r="G181" s="25">
        <f>SUMIF('Risk Lv. Inforce'!$C$2:$C$10291,$B$6:$B$4904,'Risk Lv. Inforce'!$AD$2:$AD$12091)</f>
        <v>0</v>
      </c>
      <c r="H181" s="25">
        <f>SUMIF('Risk Lv. Inforce'!$C$2:$C$12091,$B$6:$B$4094,'Risk Lv. Inforce'!$AE$2:$AE$12901)</f>
        <v>0</v>
      </c>
      <c r="I181" s="25">
        <f>SUMIF('Risk Lv. Inforce'!$C$2:$C$12091,$B$6:$B$4094,'Risk Lv. Inforce'!$AF$2:$AF$12901)</f>
        <v>0</v>
      </c>
      <c r="J181" s="25">
        <f>SUMIF('Risk Lv. Inforce'!$C$2:$C$12091,$B$6:$B$4094,'Risk Lv. Inforce'!$AG$2:$AG$12901)</f>
        <v>0</v>
      </c>
      <c r="K181" s="25">
        <f>SUMIF('Risk Lv. Inforce'!$C$2:$C$12091,$B$6:$B$4094,'Risk Lv. Inforce'!$AH$2:$AH$12901)</f>
        <v>0</v>
      </c>
      <c r="L181" s="25">
        <f>SUMIF('Risk Lv. Inforce'!$C$2:$C$12091,$B$6:$B$4094,'Risk Lv. Inforce'!$AI$2:$AI$12901)</f>
        <v>0</v>
      </c>
      <c r="M181" s="25">
        <f>SUMIF('Risk Lv. Inforce'!$C$2:$C$12091,$B$6:$B$4094,'Risk Lv. Inforce'!$AJ$2:$AJ$12901)</f>
        <v>0</v>
      </c>
      <c r="N181" s="25">
        <f>SUMIF('Risk Lv. Inforce'!$C$2:$C$12091,$B$6:$B$4094,'Risk Lv. Inforce'!$AK$2:$AK$12901)</f>
        <v>0</v>
      </c>
      <c r="O181" s="71" t="e">
        <f>(G181+(G181*'Portfolio Stats_RMS'!$C$7))/($F181*(1-'Portfolio Stats_RMS'!$C$6))</f>
        <v>#DIV/0!</v>
      </c>
      <c r="P181" s="71" t="e">
        <f>(I181+(I181*'Portfolio Stats_RMS'!$C$7))/($F181*(1-'Portfolio Stats_RMS'!$C$6))</f>
        <v>#DIV/0!</v>
      </c>
      <c r="Q181" s="71" t="e">
        <f>(K181+(K181*'Portfolio Stats_RMS'!$C$7))/($F181*(1-'Portfolio Stats_RMS'!$C$6))</f>
        <v>#DIV/0!</v>
      </c>
      <c r="R181" s="71" t="e">
        <f>(M181+(M181*'Portfolio Stats_RMS'!$C$7))/($F181*(1-'Portfolio Stats_RMS'!$C$6))</f>
        <v>#DIV/0!</v>
      </c>
      <c r="S181" s="78" t="e">
        <f t="shared" si="8"/>
        <v>#DIV/0!</v>
      </c>
      <c r="T181" s="78" t="e">
        <f t="shared" si="9"/>
        <v>#DIV/0!</v>
      </c>
      <c r="U181" s="78" t="e">
        <f t="shared" si="10"/>
        <v>#DIV/0!</v>
      </c>
      <c r="V181" s="78" t="e">
        <f t="shared" si="11"/>
        <v>#DIV/0!</v>
      </c>
      <c r="W181" s="88" t="s">
        <v>63</v>
      </c>
    </row>
    <row r="182" spans="2:23" x14ac:dyDescent="0.25">
      <c r="B182" s="87"/>
      <c r="C182" s="29"/>
      <c r="D182" s="25"/>
      <c r="E182" s="25"/>
      <c r="F182" s="25"/>
      <c r="G182" s="25">
        <f>SUMIF('Risk Lv. Inforce'!$C$2:$C$10291,$B$6:$B$4904,'Risk Lv. Inforce'!$AD$2:$AD$12091)</f>
        <v>0</v>
      </c>
      <c r="H182" s="25">
        <f>SUMIF('Risk Lv. Inforce'!$C$2:$C$12091,$B$6:$B$4094,'Risk Lv. Inforce'!$AE$2:$AE$12901)</f>
        <v>0</v>
      </c>
      <c r="I182" s="25">
        <f>SUMIF('Risk Lv. Inforce'!$C$2:$C$12091,$B$6:$B$4094,'Risk Lv. Inforce'!$AF$2:$AF$12901)</f>
        <v>0</v>
      </c>
      <c r="J182" s="25">
        <f>SUMIF('Risk Lv. Inforce'!$C$2:$C$12091,$B$6:$B$4094,'Risk Lv. Inforce'!$AG$2:$AG$12901)</f>
        <v>0</v>
      </c>
      <c r="K182" s="25">
        <f>SUMIF('Risk Lv. Inforce'!$C$2:$C$12091,$B$6:$B$4094,'Risk Lv. Inforce'!$AH$2:$AH$12901)</f>
        <v>0</v>
      </c>
      <c r="L182" s="25">
        <f>SUMIF('Risk Lv. Inforce'!$C$2:$C$12091,$B$6:$B$4094,'Risk Lv. Inforce'!$AI$2:$AI$12901)</f>
        <v>0</v>
      </c>
      <c r="M182" s="25">
        <f>SUMIF('Risk Lv. Inforce'!$C$2:$C$12091,$B$6:$B$4094,'Risk Lv. Inforce'!$AJ$2:$AJ$12901)</f>
        <v>0</v>
      </c>
      <c r="N182" s="25">
        <f>SUMIF('Risk Lv. Inforce'!$C$2:$C$12091,$B$6:$B$4094,'Risk Lv. Inforce'!$AK$2:$AK$12901)</f>
        <v>0</v>
      </c>
      <c r="O182" s="71" t="e">
        <f>(G182+(G182*'Portfolio Stats_RMS'!$C$7))/($F182*(1-'Portfolio Stats_RMS'!$C$6))</f>
        <v>#DIV/0!</v>
      </c>
      <c r="P182" s="71" t="e">
        <f>(I182+(I182*'Portfolio Stats_RMS'!$C$7))/($F182*(1-'Portfolio Stats_RMS'!$C$6))</f>
        <v>#DIV/0!</v>
      </c>
      <c r="Q182" s="71" t="e">
        <f>(K182+(K182*'Portfolio Stats_RMS'!$C$7))/($F182*(1-'Portfolio Stats_RMS'!$C$6))</f>
        <v>#DIV/0!</v>
      </c>
      <c r="R182" s="71" t="e">
        <f>(M182+(M182*'Portfolio Stats_RMS'!$C$7))/($F182*(1-'Portfolio Stats_RMS'!$C$6))</f>
        <v>#DIV/0!</v>
      </c>
      <c r="S182" s="78" t="e">
        <f t="shared" si="8"/>
        <v>#DIV/0!</v>
      </c>
      <c r="T182" s="78" t="e">
        <f t="shared" si="9"/>
        <v>#DIV/0!</v>
      </c>
      <c r="U182" s="78" t="e">
        <f t="shared" si="10"/>
        <v>#DIV/0!</v>
      </c>
      <c r="V182" s="78" t="e">
        <f t="shared" si="11"/>
        <v>#DIV/0!</v>
      </c>
      <c r="W182" s="88" t="s">
        <v>63</v>
      </c>
    </row>
    <row r="183" spans="2:23" x14ac:dyDescent="0.25">
      <c r="B183" s="87"/>
      <c r="C183" s="29"/>
      <c r="D183" s="25"/>
      <c r="E183" s="25"/>
      <c r="F183" s="25"/>
      <c r="G183" s="25">
        <f>SUMIF('Risk Lv. Inforce'!$C$2:$C$10291,$B$6:$B$4904,'Risk Lv. Inforce'!$AD$2:$AD$12091)</f>
        <v>0</v>
      </c>
      <c r="H183" s="25">
        <f>SUMIF('Risk Lv. Inforce'!$C$2:$C$12091,$B$6:$B$4094,'Risk Lv. Inforce'!$AE$2:$AE$12901)</f>
        <v>0</v>
      </c>
      <c r="I183" s="25">
        <f>SUMIF('Risk Lv. Inforce'!$C$2:$C$12091,$B$6:$B$4094,'Risk Lv. Inforce'!$AF$2:$AF$12901)</f>
        <v>0</v>
      </c>
      <c r="J183" s="25">
        <f>SUMIF('Risk Lv. Inforce'!$C$2:$C$12091,$B$6:$B$4094,'Risk Lv. Inforce'!$AG$2:$AG$12901)</f>
        <v>0</v>
      </c>
      <c r="K183" s="25">
        <f>SUMIF('Risk Lv. Inforce'!$C$2:$C$12091,$B$6:$B$4094,'Risk Lv. Inforce'!$AH$2:$AH$12901)</f>
        <v>0</v>
      </c>
      <c r="L183" s="25">
        <f>SUMIF('Risk Lv. Inforce'!$C$2:$C$12091,$B$6:$B$4094,'Risk Lv. Inforce'!$AI$2:$AI$12901)</f>
        <v>0</v>
      </c>
      <c r="M183" s="25">
        <f>SUMIF('Risk Lv. Inforce'!$C$2:$C$12091,$B$6:$B$4094,'Risk Lv. Inforce'!$AJ$2:$AJ$12901)</f>
        <v>0</v>
      </c>
      <c r="N183" s="25">
        <f>SUMIF('Risk Lv. Inforce'!$C$2:$C$12091,$B$6:$B$4094,'Risk Lv. Inforce'!$AK$2:$AK$12901)</f>
        <v>0</v>
      </c>
      <c r="O183" s="71" t="e">
        <f>(G183+(G183*'Portfolio Stats_RMS'!$C$7))/($F183*(1-'Portfolio Stats_RMS'!$C$6))</f>
        <v>#DIV/0!</v>
      </c>
      <c r="P183" s="71" t="e">
        <f>(I183+(I183*'Portfolio Stats_RMS'!$C$7))/($F183*(1-'Portfolio Stats_RMS'!$C$6))</f>
        <v>#DIV/0!</v>
      </c>
      <c r="Q183" s="71" t="e">
        <f>(K183+(K183*'Portfolio Stats_RMS'!$C$7))/($F183*(1-'Portfolio Stats_RMS'!$C$6))</f>
        <v>#DIV/0!</v>
      </c>
      <c r="R183" s="71" t="e">
        <f>(M183+(M183*'Portfolio Stats_RMS'!$C$7))/($F183*(1-'Portfolio Stats_RMS'!$C$6))</f>
        <v>#DIV/0!</v>
      </c>
      <c r="S183" s="78" t="e">
        <f t="shared" si="8"/>
        <v>#DIV/0!</v>
      </c>
      <c r="T183" s="78" t="e">
        <f t="shared" si="9"/>
        <v>#DIV/0!</v>
      </c>
      <c r="U183" s="78" t="e">
        <f t="shared" si="10"/>
        <v>#DIV/0!</v>
      </c>
      <c r="V183" s="78" t="e">
        <f t="shared" si="11"/>
        <v>#DIV/0!</v>
      </c>
      <c r="W183" s="88" t="s">
        <v>63</v>
      </c>
    </row>
    <row r="184" spans="2:23" x14ac:dyDescent="0.25">
      <c r="B184" s="87"/>
      <c r="C184" s="29"/>
      <c r="D184" s="25"/>
      <c r="E184" s="25"/>
      <c r="F184" s="25"/>
      <c r="G184" s="25">
        <f>SUMIF('Risk Lv. Inforce'!$C$2:$C$10291,$B$6:$B$4904,'Risk Lv. Inforce'!$AD$2:$AD$12091)</f>
        <v>0</v>
      </c>
      <c r="H184" s="25">
        <f>SUMIF('Risk Lv. Inforce'!$C$2:$C$12091,$B$6:$B$4094,'Risk Lv. Inforce'!$AE$2:$AE$12901)</f>
        <v>0</v>
      </c>
      <c r="I184" s="25">
        <f>SUMIF('Risk Lv. Inforce'!$C$2:$C$12091,$B$6:$B$4094,'Risk Lv. Inforce'!$AF$2:$AF$12901)</f>
        <v>0</v>
      </c>
      <c r="J184" s="25">
        <f>SUMIF('Risk Lv. Inforce'!$C$2:$C$12091,$B$6:$B$4094,'Risk Lv. Inforce'!$AG$2:$AG$12901)</f>
        <v>0</v>
      </c>
      <c r="K184" s="25">
        <f>SUMIF('Risk Lv. Inforce'!$C$2:$C$12091,$B$6:$B$4094,'Risk Lv. Inforce'!$AH$2:$AH$12901)</f>
        <v>0</v>
      </c>
      <c r="L184" s="25">
        <f>SUMIF('Risk Lv. Inforce'!$C$2:$C$12091,$B$6:$B$4094,'Risk Lv. Inforce'!$AI$2:$AI$12901)</f>
        <v>0</v>
      </c>
      <c r="M184" s="25">
        <f>SUMIF('Risk Lv. Inforce'!$C$2:$C$12091,$B$6:$B$4094,'Risk Lv. Inforce'!$AJ$2:$AJ$12901)</f>
        <v>0</v>
      </c>
      <c r="N184" s="25">
        <f>SUMIF('Risk Lv. Inforce'!$C$2:$C$12091,$B$6:$B$4094,'Risk Lv. Inforce'!$AK$2:$AK$12901)</f>
        <v>0</v>
      </c>
      <c r="O184" s="71" t="e">
        <f>(G184+(G184*'Portfolio Stats_RMS'!$C$7))/($F184*(1-'Portfolio Stats_RMS'!$C$6))</f>
        <v>#DIV/0!</v>
      </c>
      <c r="P184" s="71" t="e">
        <f>(I184+(I184*'Portfolio Stats_RMS'!$C$7))/($F184*(1-'Portfolio Stats_RMS'!$C$6))</f>
        <v>#DIV/0!</v>
      </c>
      <c r="Q184" s="71" t="e">
        <f>(K184+(K184*'Portfolio Stats_RMS'!$C$7))/($F184*(1-'Portfolio Stats_RMS'!$C$6))</f>
        <v>#DIV/0!</v>
      </c>
      <c r="R184" s="71" t="e">
        <f>(M184+(M184*'Portfolio Stats_RMS'!$C$7))/($F184*(1-'Portfolio Stats_RMS'!$C$6))</f>
        <v>#DIV/0!</v>
      </c>
      <c r="S184" s="78" t="e">
        <f t="shared" si="8"/>
        <v>#DIV/0!</v>
      </c>
      <c r="T184" s="78" t="e">
        <f t="shared" si="9"/>
        <v>#DIV/0!</v>
      </c>
      <c r="U184" s="78" t="e">
        <f t="shared" si="10"/>
        <v>#DIV/0!</v>
      </c>
      <c r="V184" s="78" t="e">
        <f t="shared" si="11"/>
        <v>#DIV/0!</v>
      </c>
      <c r="W184" s="88" t="s">
        <v>63</v>
      </c>
    </row>
    <row r="185" spans="2:23" x14ac:dyDescent="0.25">
      <c r="B185" s="87"/>
      <c r="C185" s="29"/>
      <c r="D185" s="25"/>
      <c r="E185" s="25"/>
      <c r="F185" s="25"/>
      <c r="G185" s="25">
        <f>SUMIF('Risk Lv. Inforce'!$C$2:$C$10291,$B$6:$B$4904,'Risk Lv. Inforce'!$AD$2:$AD$12091)</f>
        <v>0</v>
      </c>
      <c r="H185" s="25">
        <f>SUMIF('Risk Lv. Inforce'!$C$2:$C$12091,$B$6:$B$4094,'Risk Lv. Inforce'!$AE$2:$AE$12901)</f>
        <v>0</v>
      </c>
      <c r="I185" s="25">
        <f>SUMIF('Risk Lv. Inforce'!$C$2:$C$12091,$B$6:$B$4094,'Risk Lv. Inforce'!$AF$2:$AF$12901)</f>
        <v>0</v>
      </c>
      <c r="J185" s="25">
        <f>SUMIF('Risk Lv. Inforce'!$C$2:$C$12091,$B$6:$B$4094,'Risk Lv. Inforce'!$AG$2:$AG$12901)</f>
        <v>0</v>
      </c>
      <c r="K185" s="25">
        <f>SUMIF('Risk Lv. Inforce'!$C$2:$C$12091,$B$6:$B$4094,'Risk Lv. Inforce'!$AH$2:$AH$12901)</f>
        <v>0</v>
      </c>
      <c r="L185" s="25">
        <f>SUMIF('Risk Lv. Inforce'!$C$2:$C$12091,$B$6:$B$4094,'Risk Lv. Inforce'!$AI$2:$AI$12901)</f>
        <v>0</v>
      </c>
      <c r="M185" s="25">
        <f>SUMIF('Risk Lv. Inforce'!$C$2:$C$12091,$B$6:$B$4094,'Risk Lv. Inforce'!$AJ$2:$AJ$12901)</f>
        <v>0</v>
      </c>
      <c r="N185" s="25">
        <f>SUMIF('Risk Lv. Inforce'!$C$2:$C$12091,$B$6:$B$4094,'Risk Lv. Inforce'!$AK$2:$AK$12901)</f>
        <v>0</v>
      </c>
      <c r="O185" s="71" t="e">
        <f>(G185+(G185*'Portfolio Stats_RMS'!$C$7))/($F185*(1-'Portfolio Stats_RMS'!$C$6))</f>
        <v>#DIV/0!</v>
      </c>
      <c r="P185" s="71" t="e">
        <f>(I185+(I185*'Portfolio Stats_RMS'!$C$7))/($F185*(1-'Portfolio Stats_RMS'!$C$6))</f>
        <v>#DIV/0!</v>
      </c>
      <c r="Q185" s="71" t="e">
        <f>(K185+(K185*'Portfolio Stats_RMS'!$C$7))/($F185*(1-'Portfolio Stats_RMS'!$C$6))</f>
        <v>#DIV/0!</v>
      </c>
      <c r="R185" s="71" t="e">
        <f>(M185+(M185*'Portfolio Stats_RMS'!$C$7))/($F185*(1-'Portfolio Stats_RMS'!$C$6))</f>
        <v>#DIV/0!</v>
      </c>
      <c r="S185" s="78" t="e">
        <f t="shared" si="8"/>
        <v>#DIV/0!</v>
      </c>
      <c r="T185" s="78" t="e">
        <f t="shared" si="9"/>
        <v>#DIV/0!</v>
      </c>
      <c r="U185" s="78" t="e">
        <f t="shared" si="10"/>
        <v>#DIV/0!</v>
      </c>
      <c r="V185" s="78" t="e">
        <f t="shared" si="11"/>
        <v>#DIV/0!</v>
      </c>
      <c r="W185" s="88" t="s">
        <v>63</v>
      </c>
    </row>
    <row r="186" spans="2:23" x14ac:dyDescent="0.25">
      <c r="B186" s="87"/>
      <c r="C186" s="29"/>
      <c r="D186" s="25"/>
      <c r="E186" s="25"/>
      <c r="F186" s="25"/>
      <c r="G186" s="25">
        <f>SUMIF('Risk Lv. Inforce'!$C$2:$C$10291,$B$6:$B$4904,'Risk Lv. Inforce'!$AD$2:$AD$12091)</f>
        <v>0</v>
      </c>
      <c r="H186" s="25">
        <f>SUMIF('Risk Lv. Inforce'!$C$2:$C$12091,$B$6:$B$4094,'Risk Lv. Inforce'!$AE$2:$AE$12901)</f>
        <v>0</v>
      </c>
      <c r="I186" s="25">
        <f>SUMIF('Risk Lv. Inforce'!$C$2:$C$12091,$B$6:$B$4094,'Risk Lv. Inforce'!$AF$2:$AF$12901)</f>
        <v>0</v>
      </c>
      <c r="J186" s="25">
        <f>SUMIF('Risk Lv. Inforce'!$C$2:$C$12091,$B$6:$B$4094,'Risk Lv. Inforce'!$AG$2:$AG$12901)</f>
        <v>0</v>
      </c>
      <c r="K186" s="25">
        <f>SUMIF('Risk Lv. Inforce'!$C$2:$C$12091,$B$6:$B$4094,'Risk Lv. Inforce'!$AH$2:$AH$12901)</f>
        <v>0</v>
      </c>
      <c r="L186" s="25">
        <f>SUMIF('Risk Lv. Inforce'!$C$2:$C$12091,$B$6:$B$4094,'Risk Lv. Inforce'!$AI$2:$AI$12901)</f>
        <v>0</v>
      </c>
      <c r="M186" s="25">
        <f>SUMIF('Risk Lv. Inforce'!$C$2:$C$12091,$B$6:$B$4094,'Risk Lv. Inforce'!$AJ$2:$AJ$12901)</f>
        <v>0</v>
      </c>
      <c r="N186" s="25">
        <f>SUMIF('Risk Lv. Inforce'!$C$2:$C$12091,$B$6:$B$4094,'Risk Lv. Inforce'!$AK$2:$AK$12901)</f>
        <v>0</v>
      </c>
      <c r="O186" s="71" t="e">
        <f>(G186+(G186*'Portfolio Stats_RMS'!$C$7))/($F186*(1-'Portfolio Stats_RMS'!$C$6))</f>
        <v>#DIV/0!</v>
      </c>
      <c r="P186" s="71" t="e">
        <f>(I186+(I186*'Portfolio Stats_RMS'!$C$7))/($F186*(1-'Portfolio Stats_RMS'!$C$6))</f>
        <v>#DIV/0!</v>
      </c>
      <c r="Q186" s="71" t="e">
        <f>(K186+(K186*'Portfolio Stats_RMS'!$C$7))/($F186*(1-'Portfolio Stats_RMS'!$C$6))</f>
        <v>#DIV/0!</v>
      </c>
      <c r="R186" s="71" t="e">
        <f>(M186+(M186*'Portfolio Stats_RMS'!$C$7))/($F186*(1-'Portfolio Stats_RMS'!$C$6))</f>
        <v>#DIV/0!</v>
      </c>
      <c r="S186" s="78" t="e">
        <f t="shared" si="8"/>
        <v>#DIV/0!</v>
      </c>
      <c r="T186" s="78" t="e">
        <f t="shared" si="9"/>
        <v>#DIV/0!</v>
      </c>
      <c r="U186" s="78" t="e">
        <f t="shared" si="10"/>
        <v>#DIV/0!</v>
      </c>
      <c r="V186" s="78" t="e">
        <f t="shared" si="11"/>
        <v>#DIV/0!</v>
      </c>
      <c r="W186" s="88" t="s">
        <v>63</v>
      </c>
    </row>
    <row r="187" spans="2:23" x14ac:dyDescent="0.25">
      <c r="B187" s="87"/>
      <c r="C187" s="29"/>
      <c r="D187" s="25"/>
      <c r="E187" s="25"/>
      <c r="F187" s="25"/>
      <c r="G187" s="25">
        <f>SUMIF('Risk Lv. Inforce'!$C$2:$C$10291,$B$6:$B$4904,'Risk Lv. Inforce'!$AD$2:$AD$12091)</f>
        <v>0</v>
      </c>
      <c r="H187" s="25">
        <f>SUMIF('Risk Lv. Inforce'!$C$2:$C$12091,$B$6:$B$4094,'Risk Lv. Inforce'!$AE$2:$AE$12901)</f>
        <v>0</v>
      </c>
      <c r="I187" s="25">
        <f>SUMIF('Risk Lv. Inforce'!$C$2:$C$12091,$B$6:$B$4094,'Risk Lv. Inforce'!$AF$2:$AF$12901)</f>
        <v>0</v>
      </c>
      <c r="J187" s="25">
        <f>SUMIF('Risk Lv. Inforce'!$C$2:$C$12091,$B$6:$B$4094,'Risk Lv. Inforce'!$AG$2:$AG$12901)</f>
        <v>0</v>
      </c>
      <c r="K187" s="25">
        <f>SUMIF('Risk Lv. Inforce'!$C$2:$C$12091,$B$6:$B$4094,'Risk Lv. Inforce'!$AH$2:$AH$12901)</f>
        <v>0</v>
      </c>
      <c r="L187" s="25">
        <f>SUMIF('Risk Lv. Inforce'!$C$2:$C$12091,$B$6:$B$4094,'Risk Lv. Inforce'!$AI$2:$AI$12901)</f>
        <v>0</v>
      </c>
      <c r="M187" s="25">
        <f>SUMIF('Risk Lv. Inforce'!$C$2:$C$12091,$B$6:$B$4094,'Risk Lv. Inforce'!$AJ$2:$AJ$12901)</f>
        <v>0</v>
      </c>
      <c r="N187" s="25">
        <f>SUMIF('Risk Lv. Inforce'!$C$2:$C$12091,$B$6:$B$4094,'Risk Lv. Inforce'!$AK$2:$AK$12901)</f>
        <v>0</v>
      </c>
      <c r="O187" s="71" t="e">
        <f>(G187+(G187*'Portfolio Stats_RMS'!$C$7))/($F187*(1-'Portfolio Stats_RMS'!$C$6))</f>
        <v>#DIV/0!</v>
      </c>
      <c r="P187" s="71" t="e">
        <f>(I187+(I187*'Portfolio Stats_RMS'!$C$7))/($F187*(1-'Portfolio Stats_RMS'!$C$6))</f>
        <v>#DIV/0!</v>
      </c>
      <c r="Q187" s="71" t="e">
        <f>(K187+(K187*'Portfolio Stats_RMS'!$C$7))/($F187*(1-'Portfolio Stats_RMS'!$C$6))</f>
        <v>#DIV/0!</v>
      </c>
      <c r="R187" s="71" t="e">
        <f>(M187+(M187*'Portfolio Stats_RMS'!$C$7))/($F187*(1-'Portfolio Stats_RMS'!$C$6))</f>
        <v>#DIV/0!</v>
      </c>
      <c r="S187" s="78" t="e">
        <f t="shared" si="8"/>
        <v>#DIV/0!</v>
      </c>
      <c r="T187" s="78" t="e">
        <f t="shared" si="9"/>
        <v>#DIV/0!</v>
      </c>
      <c r="U187" s="78" t="e">
        <f t="shared" si="10"/>
        <v>#DIV/0!</v>
      </c>
      <c r="V187" s="78" t="e">
        <f t="shared" si="11"/>
        <v>#DIV/0!</v>
      </c>
      <c r="W187" s="88" t="s">
        <v>63</v>
      </c>
    </row>
    <row r="188" spans="2:23" x14ac:dyDescent="0.25">
      <c r="B188" s="87"/>
      <c r="C188" s="29"/>
      <c r="D188" s="25"/>
      <c r="E188" s="25"/>
      <c r="F188" s="25"/>
      <c r="G188" s="25">
        <f>SUMIF('Risk Lv. Inforce'!$C$2:$C$10291,$B$6:$B$4904,'Risk Lv. Inforce'!$AD$2:$AD$12091)</f>
        <v>0</v>
      </c>
      <c r="H188" s="25">
        <f>SUMIF('Risk Lv. Inforce'!$C$2:$C$12091,$B$6:$B$4094,'Risk Lv. Inforce'!$AE$2:$AE$12901)</f>
        <v>0</v>
      </c>
      <c r="I188" s="25">
        <f>SUMIF('Risk Lv. Inforce'!$C$2:$C$12091,$B$6:$B$4094,'Risk Lv. Inforce'!$AF$2:$AF$12901)</f>
        <v>0</v>
      </c>
      <c r="J188" s="25">
        <f>SUMIF('Risk Lv. Inforce'!$C$2:$C$12091,$B$6:$B$4094,'Risk Lv. Inforce'!$AG$2:$AG$12901)</f>
        <v>0</v>
      </c>
      <c r="K188" s="25">
        <f>SUMIF('Risk Lv. Inforce'!$C$2:$C$12091,$B$6:$B$4094,'Risk Lv. Inforce'!$AH$2:$AH$12901)</f>
        <v>0</v>
      </c>
      <c r="L188" s="25">
        <f>SUMIF('Risk Lv. Inforce'!$C$2:$C$12091,$B$6:$B$4094,'Risk Lv. Inforce'!$AI$2:$AI$12901)</f>
        <v>0</v>
      </c>
      <c r="M188" s="25">
        <f>SUMIF('Risk Lv. Inforce'!$C$2:$C$12091,$B$6:$B$4094,'Risk Lv. Inforce'!$AJ$2:$AJ$12901)</f>
        <v>0</v>
      </c>
      <c r="N188" s="25">
        <f>SUMIF('Risk Lv. Inforce'!$C$2:$C$12091,$B$6:$B$4094,'Risk Lv. Inforce'!$AK$2:$AK$12901)</f>
        <v>0</v>
      </c>
      <c r="O188" s="71" t="e">
        <f>(G188+(G188*'Portfolio Stats_RMS'!$C$7))/($F188*(1-'Portfolio Stats_RMS'!$C$6))</f>
        <v>#DIV/0!</v>
      </c>
      <c r="P188" s="71" t="e">
        <f>(I188+(I188*'Portfolio Stats_RMS'!$C$7))/($F188*(1-'Portfolio Stats_RMS'!$C$6))</f>
        <v>#DIV/0!</v>
      </c>
      <c r="Q188" s="71" t="e">
        <f>(K188+(K188*'Portfolio Stats_RMS'!$C$7))/($F188*(1-'Portfolio Stats_RMS'!$C$6))</f>
        <v>#DIV/0!</v>
      </c>
      <c r="R188" s="71" t="e">
        <f>(M188+(M188*'Portfolio Stats_RMS'!$C$7))/($F188*(1-'Portfolio Stats_RMS'!$C$6))</f>
        <v>#DIV/0!</v>
      </c>
      <c r="S188" s="78" t="e">
        <f t="shared" si="8"/>
        <v>#DIV/0!</v>
      </c>
      <c r="T188" s="78" t="e">
        <f t="shared" si="9"/>
        <v>#DIV/0!</v>
      </c>
      <c r="U188" s="78" t="e">
        <f t="shared" si="10"/>
        <v>#DIV/0!</v>
      </c>
      <c r="V188" s="78" t="e">
        <f t="shared" si="11"/>
        <v>#DIV/0!</v>
      </c>
      <c r="W188" s="88" t="s">
        <v>63</v>
      </c>
    </row>
    <row r="189" spans="2:23" x14ac:dyDescent="0.25">
      <c r="B189" s="87"/>
      <c r="C189" s="29"/>
      <c r="D189" s="25"/>
      <c r="E189" s="25"/>
      <c r="F189" s="25"/>
      <c r="G189" s="25">
        <f>SUMIF('Risk Lv. Inforce'!$C$2:$C$10291,$B$6:$B$4904,'Risk Lv. Inforce'!$AD$2:$AD$12091)</f>
        <v>0</v>
      </c>
      <c r="H189" s="25">
        <f>SUMIF('Risk Lv. Inforce'!$C$2:$C$12091,$B$6:$B$4094,'Risk Lv. Inforce'!$AE$2:$AE$12901)</f>
        <v>0</v>
      </c>
      <c r="I189" s="25">
        <f>SUMIF('Risk Lv. Inforce'!$C$2:$C$12091,$B$6:$B$4094,'Risk Lv. Inforce'!$AF$2:$AF$12901)</f>
        <v>0</v>
      </c>
      <c r="J189" s="25">
        <f>SUMIF('Risk Lv. Inforce'!$C$2:$C$12091,$B$6:$B$4094,'Risk Lv. Inforce'!$AG$2:$AG$12901)</f>
        <v>0</v>
      </c>
      <c r="K189" s="25">
        <f>SUMIF('Risk Lv. Inforce'!$C$2:$C$12091,$B$6:$B$4094,'Risk Lv. Inforce'!$AH$2:$AH$12901)</f>
        <v>0</v>
      </c>
      <c r="L189" s="25">
        <f>SUMIF('Risk Lv. Inforce'!$C$2:$C$12091,$B$6:$B$4094,'Risk Lv. Inforce'!$AI$2:$AI$12901)</f>
        <v>0</v>
      </c>
      <c r="M189" s="25">
        <f>SUMIF('Risk Lv. Inforce'!$C$2:$C$12091,$B$6:$B$4094,'Risk Lv. Inforce'!$AJ$2:$AJ$12901)</f>
        <v>0</v>
      </c>
      <c r="N189" s="25">
        <f>SUMIF('Risk Lv. Inforce'!$C$2:$C$12091,$B$6:$B$4094,'Risk Lv. Inforce'!$AK$2:$AK$12901)</f>
        <v>0</v>
      </c>
      <c r="O189" s="71" t="e">
        <f>(G189+(G189*'Portfolio Stats_RMS'!$C$7))/($F189*(1-'Portfolio Stats_RMS'!$C$6))</f>
        <v>#DIV/0!</v>
      </c>
      <c r="P189" s="71" t="e">
        <f>(I189+(I189*'Portfolio Stats_RMS'!$C$7))/($F189*(1-'Portfolio Stats_RMS'!$C$6))</f>
        <v>#DIV/0!</v>
      </c>
      <c r="Q189" s="71" t="e">
        <f>(K189+(K189*'Portfolio Stats_RMS'!$C$7))/($F189*(1-'Portfolio Stats_RMS'!$C$6))</f>
        <v>#DIV/0!</v>
      </c>
      <c r="R189" s="71" t="e">
        <f>(M189+(M189*'Portfolio Stats_RMS'!$C$7))/($F189*(1-'Portfolio Stats_RMS'!$C$6))</f>
        <v>#DIV/0!</v>
      </c>
      <c r="S189" s="78" t="e">
        <f t="shared" si="8"/>
        <v>#DIV/0!</v>
      </c>
      <c r="T189" s="78" t="e">
        <f t="shared" si="9"/>
        <v>#DIV/0!</v>
      </c>
      <c r="U189" s="78" t="e">
        <f t="shared" si="10"/>
        <v>#DIV/0!</v>
      </c>
      <c r="V189" s="78" t="e">
        <f t="shared" si="11"/>
        <v>#DIV/0!</v>
      </c>
      <c r="W189" s="88" t="s">
        <v>63</v>
      </c>
    </row>
    <row r="190" spans="2:23" x14ac:dyDescent="0.25">
      <c r="B190" s="87"/>
      <c r="C190" s="29"/>
      <c r="D190" s="25"/>
      <c r="E190" s="25"/>
      <c r="F190" s="25"/>
      <c r="G190" s="25">
        <f>SUMIF('Risk Lv. Inforce'!$C$2:$C$10291,$B$6:$B$4904,'Risk Lv. Inforce'!$AD$2:$AD$12091)</f>
        <v>0</v>
      </c>
      <c r="H190" s="25">
        <f>SUMIF('Risk Lv. Inforce'!$C$2:$C$12091,$B$6:$B$4094,'Risk Lv. Inforce'!$AE$2:$AE$12901)</f>
        <v>0</v>
      </c>
      <c r="I190" s="25">
        <f>SUMIF('Risk Lv. Inforce'!$C$2:$C$12091,$B$6:$B$4094,'Risk Lv. Inforce'!$AF$2:$AF$12901)</f>
        <v>0</v>
      </c>
      <c r="J190" s="25">
        <f>SUMIF('Risk Lv. Inforce'!$C$2:$C$12091,$B$6:$B$4094,'Risk Lv. Inforce'!$AG$2:$AG$12901)</f>
        <v>0</v>
      </c>
      <c r="K190" s="25">
        <f>SUMIF('Risk Lv. Inforce'!$C$2:$C$12091,$B$6:$B$4094,'Risk Lv. Inforce'!$AH$2:$AH$12901)</f>
        <v>0</v>
      </c>
      <c r="L190" s="25">
        <f>SUMIF('Risk Lv. Inforce'!$C$2:$C$12091,$B$6:$B$4094,'Risk Lv. Inforce'!$AI$2:$AI$12901)</f>
        <v>0</v>
      </c>
      <c r="M190" s="25">
        <f>SUMIF('Risk Lv. Inforce'!$C$2:$C$12091,$B$6:$B$4094,'Risk Lv. Inforce'!$AJ$2:$AJ$12901)</f>
        <v>0</v>
      </c>
      <c r="N190" s="25">
        <f>SUMIF('Risk Lv. Inforce'!$C$2:$C$12091,$B$6:$B$4094,'Risk Lv. Inforce'!$AK$2:$AK$12901)</f>
        <v>0</v>
      </c>
      <c r="O190" s="71" t="e">
        <f>(G190+(G190*'Portfolio Stats_RMS'!$C$7))/($F190*(1-'Portfolio Stats_RMS'!$C$6))</f>
        <v>#DIV/0!</v>
      </c>
      <c r="P190" s="71" t="e">
        <f>(I190+(I190*'Portfolio Stats_RMS'!$C$7))/($F190*(1-'Portfolio Stats_RMS'!$C$6))</f>
        <v>#DIV/0!</v>
      </c>
      <c r="Q190" s="71" t="e">
        <f>(K190+(K190*'Portfolio Stats_RMS'!$C$7))/($F190*(1-'Portfolio Stats_RMS'!$C$6))</f>
        <v>#DIV/0!</v>
      </c>
      <c r="R190" s="71" t="e">
        <f>(M190+(M190*'Portfolio Stats_RMS'!$C$7))/($F190*(1-'Portfolio Stats_RMS'!$C$6))</f>
        <v>#DIV/0!</v>
      </c>
      <c r="S190" s="78" t="e">
        <f t="shared" si="8"/>
        <v>#DIV/0!</v>
      </c>
      <c r="T190" s="78" t="e">
        <f t="shared" si="9"/>
        <v>#DIV/0!</v>
      </c>
      <c r="U190" s="78" t="e">
        <f t="shared" si="10"/>
        <v>#DIV/0!</v>
      </c>
      <c r="V190" s="78" t="e">
        <f t="shared" si="11"/>
        <v>#DIV/0!</v>
      </c>
      <c r="W190" s="88" t="s">
        <v>63</v>
      </c>
    </row>
    <row r="191" spans="2:23" x14ac:dyDescent="0.25">
      <c r="B191" s="87"/>
      <c r="C191" s="29"/>
      <c r="D191" s="25"/>
      <c r="E191" s="25"/>
      <c r="F191" s="25"/>
      <c r="G191" s="25">
        <f>SUMIF('Risk Lv. Inforce'!$C$2:$C$10291,$B$6:$B$4904,'Risk Lv. Inforce'!$AD$2:$AD$12091)</f>
        <v>0</v>
      </c>
      <c r="H191" s="25">
        <f>SUMIF('Risk Lv. Inforce'!$C$2:$C$12091,$B$6:$B$4094,'Risk Lv. Inforce'!$AE$2:$AE$12901)</f>
        <v>0</v>
      </c>
      <c r="I191" s="25">
        <f>SUMIF('Risk Lv. Inforce'!$C$2:$C$12091,$B$6:$B$4094,'Risk Lv. Inforce'!$AF$2:$AF$12901)</f>
        <v>0</v>
      </c>
      <c r="J191" s="25">
        <f>SUMIF('Risk Lv. Inforce'!$C$2:$C$12091,$B$6:$B$4094,'Risk Lv. Inforce'!$AG$2:$AG$12901)</f>
        <v>0</v>
      </c>
      <c r="K191" s="25">
        <f>SUMIF('Risk Lv. Inforce'!$C$2:$C$12091,$B$6:$B$4094,'Risk Lv. Inforce'!$AH$2:$AH$12901)</f>
        <v>0</v>
      </c>
      <c r="L191" s="25">
        <f>SUMIF('Risk Lv. Inforce'!$C$2:$C$12091,$B$6:$B$4094,'Risk Lv. Inforce'!$AI$2:$AI$12901)</f>
        <v>0</v>
      </c>
      <c r="M191" s="25">
        <f>SUMIF('Risk Lv. Inforce'!$C$2:$C$12091,$B$6:$B$4094,'Risk Lv. Inforce'!$AJ$2:$AJ$12901)</f>
        <v>0</v>
      </c>
      <c r="N191" s="25">
        <f>SUMIF('Risk Lv. Inforce'!$C$2:$C$12091,$B$6:$B$4094,'Risk Lv. Inforce'!$AK$2:$AK$12901)</f>
        <v>0</v>
      </c>
      <c r="O191" s="71" t="e">
        <f>(G191+(G191*'Portfolio Stats_RMS'!$C$7))/($F191*(1-'Portfolio Stats_RMS'!$C$6))</f>
        <v>#DIV/0!</v>
      </c>
      <c r="P191" s="71" t="e">
        <f>(I191+(I191*'Portfolio Stats_RMS'!$C$7))/($F191*(1-'Portfolio Stats_RMS'!$C$6))</f>
        <v>#DIV/0!</v>
      </c>
      <c r="Q191" s="71" t="e">
        <f>(K191+(K191*'Portfolio Stats_RMS'!$C$7))/($F191*(1-'Portfolio Stats_RMS'!$C$6))</f>
        <v>#DIV/0!</v>
      </c>
      <c r="R191" s="71" t="e">
        <f>(M191+(M191*'Portfolio Stats_RMS'!$C$7))/($F191*(1-'Portfolio Stats_RMS'!$C$6))</f>
        <v>#DIV/0!</v>
      </c>
      <c r="S191" s="78" t="e">
        <f t="shared" si="8"/>
        <v>#DIV/0!</v>
      </c>
      <c r="T191" s="78" t="e">
        <f t="shared" si="9"/>
        <v>#DIV/0!</v>
      </c>
      <c r="U191" s="78" t="e">
        <f t="shared" si="10"/>
        <v>#DIV/0!</v>
      </c>
      <c r="V191" s="78" t="e">
        <f t="shared" si="11"/>
        <v>#DIV/0!</v>
      </c>
      <c r="W191" s="88" t="s">
        <v>63</v>
      </c>
    </row>
    <row r="192" spans="2:23" x14ac:dyDescent="0.25">
      <c r="B192" s="87"/>
      <c r="C192" s="29"/>
      <c r="D192" s="25"/>
      <c r="E192" s="25"/>
      <c r="F192" s="25"/>
      <c r="G192" s="25">
        <f>SUMIF('Risk Lv. Inforce'!$C$2:$C$10291,$B$6:$B$4904,'Risk Lv. Inforce'!$AD$2:$AD$12091)</f>
        <v>0</v>
      </c>
      <c r="H192" s="25">
        <f>SUMIF('Risk Lv. Inforce'!$C$2:$C$12091,$B$6:$B$4094,'Risk Lv. Inforce'!$AE$2:$AE$12901)</f>
        <v>0</v>
      </c>
      <c r="I192" s="25">
        <f>SUMIF('Risk Lv. Inforce'!$C$2:$C$12091,$B$6:$B$4094,'Risk Lv. Inforce'!$AF$2:$AF$12901)</f>
        <v>0</v>
      </c>
      <c r="J192" s="25">
        <f>SUMIF('Risk Lv. Inforce'!$C$2:$C$12091,$B$6:$B$4094,'Risk Lv. Inforce'!$AG$2:$AG$12901)</f>
        <v>0</v>
      </c>
      <c r="K192" s="25">
        <f>SUMIF('Risk Lv. Inforce'!$C$2:$C$12091,$B$6:$B$4094,'Risk Lv. Inforce'!$AH$2:$AH$12901)</f>
        <v>0</v>
      </c>
      <c r="L192" s="25">
        <f>SUMIF('Risk Lv. Inforce'!$C$2:$C$12091,$B$6:$B$4094,'Risk Lv. Inforce'!$AI$2:$AI$12901)</f>
        <v>0</v>
      </c>
      <c r="M192" s="25">
        <f>SUMIF('Risk Lv. Inforce'!$C$2:$C$12091,$B$6:$B$4094,'Risk Lv. Inforce'!$AJ$2:$AJ$12901)</f>
        <v>0</v>
      </c>
      <c r="N192" s="25">
        <f>SUMIF('Risk Lv. Inforce'!$C$2:$C$12091,$B$6:$B$4094,'Risk Lv. Inforce'!$AK$2:$AK$12901)</f>
        <v>0</v>
      </c>
      <c r="O192" s="71" t="e">
        <f>(G192+(G192*'Portfolio Stats_RMS'!$C$7))/($F192*(1-'Portfolio Stats_RMS'!$C$6))</f>
        <v>#DIV/0!</v>
      </c>
      <c r="P192" s="71" t="e">
        <f>(I192+(I192*'Portfolio Stats_RMS'!$C$7))/($F192*(1-'Portfolio Stats_RMS'!$C$6))</f>
        <v>#DIV/0!</v>
      </c>
      <c r="Q192" s="71" t="e">
        <f>(K192+(K192*'Portfolio Stats_RMS'!$C$7))/($F192*(1-'Portfolio Stats_RMS'!$C$6))</f>
        <v>#DIV/0!</v>
      </c>
      <c r="R192" s="71" t="e">
        <f>(M192+(M192*'Portfolio Stats_RMS'!$C$7))/($F192*(1-'Portfolio Stats_RMS'!$C$6))</f>
        <v>#DIV/0!</v>
      </c>
      <c r="S192" s="78" t="e">
        <f t="shared" si="8"/>
        <v>#DIV/0!</v>
      </c>
      <c r="T192" s="78" t="e">
        <f t="shared" si="9"/>
        <v>#DIV/0!</v>
      </c>
      <c r="U192" s="78" t="e">
        <f t="shared" si="10"/>
        <v>#DIV/0!</v>
      </c>
      <c r="V192" s="78" t="e">
        <f t="shared" si="11"/>
        <v>#DIV/0!</v>
      </c>
      <c r="W192" s="88" t="s">
        <v>63</v>
      </c>
    </row>
    <row r="193" spans="2:23" x14ac:dyDescent="0.25">
      <c r="B193" s="87"/>
      <c r="C193" s="29"/>
      <c r="D193" s="25"/>
      <c r="E193" s="25"/>
      <c r="F193" s="25"/>
      <c r="G193" s="25">
        <f>SUMIF('Risk Lv. Inforce'!$C$2:$C$10291,$B$6:$B$4904,'Risk Lv. Inforce'!$AD$2:$AD$12091)</f>
        <v>0</v>
      </c>
      <c r="H193" s="25">
        <f>SUMIF('Risk Lv. Inforce'!$C$2:$C$12091,$B$6:$B$4094,'Risk Lv. Inforce'!$AE$2:$AE$12901)</f>
        <v>0</v>
      </c>
      <c r="I193" s="25">
        <f>SUMIF('Risk Lv. Inforce'!$C$2:$C$12091,$B$6:$B$4094,'Risk Lv. Inforce'!$AF$2:$AF$12901)</f>
        <v>0</v>
      </c>
      <c r="J193" s="25">
        <f>SUMIF('Risk Lv. Inforce'!$C$2:$C$12091,$B$6:$B$4094,'Risk Lv. Inforce'!$AG$2:$AG$12901)</f>
        <v>0</v>
      </c>
      <c r="K193" s="25">
        <f>SUMIF('Risk Lv. Inforce'!$C$2:$C$12091,$B$6:$B$4094,'Risk Lv. Inforce'!$AH$2:$AH$12901)</f>
        <v>0</v>
      </c>
      <c r="L193" s="25">
        <f>SUMIF('Risk Lv. Inforce'!$C$2:$C$12091,$B$6:$B$4094,'Risk Lv. Inforce'!$AI$2:$AI$12901)</f>
        <v>0</v>
      </c>
      <c r="M193" s="25">
        <f>SUMIF('Risk Lv. Inforce'!$C$2:$C$12091,$B$6:$B$4094,'Risk Lv. Inforce'!$AJ$2:$AJ$12901)</f>
        <v>0</v>
      </c>
      <c r="N193" s="25">
        <f>SUMIF('Risk Lv. Inforce'!$C$2:$C$12091,$B$6:$B$4094,'Risk Lv. Inforce'!$AK$2:$AK$12901)</f>
        <v>0</v>
      </c>
      <c r="O193" s="71" t="e">
        <f>(G193+(G193*'Portfolio Stats_RMS'!$C$7))/($F193*(1-'Portfolio Stats_RMS'!$C$6))</f>
        <v>#DIV/0!</v>
      </c>
      <c r="P193" s="71" t="e">
        <f>(I193+(I193*'Portfolio Stats_RMS'!$C$7))/($F193*(1-'Portfolio Stats_RMS'!$C$6))</f>
        <v>#DIV/0!</v>
      </c>
      <c r="Q193" s="71" t="e">
        <f>(K193+(K193*'Portfolio Stats_RMS'!$C$7))/($F193*(1-'Portfolio Stats_RMS'!$C$6))</f>
        <v>#DIV/0!</v>
      </c>
      <c r="R193" s="71" t="e">
        <f>(M193+(M193*'Portfolio Stats_RMS'!$C$7))/($F193*(1-'Portfolio Stats_RMS'!$C$6))</f>
        <v>#DIV/0!</v>
      </c>
      <c r="S193" s="78" t="e">
        <f t="shared" si="8"/>
        <v>#DIV/0!</v>
      </c>
      <c r="T193" s="78" t="e">
        <f t="shared" si="9"/>
        <v>#DIV/0!</v>
      </c>
      <c r="U193" s="78" t="e">
        <f t="shared" si="10"/>
        <v>#DIV/0!</v>
      </c>
      <c r="V193" s="78" t="e">
        <f t="shared" si="11"/>
        <v>#DIV/0!</v>
      </c>
      <c r="W193" s="88" t="s">
        <v>63</v>
      </c>
    </row>
    <row r="194" spans="2:23" x14ac:dyDescent="0.25">
      <c r="B194" s="87"/>
      <c r="C194" s="29"/>
      <c r="D194" s="25"/>
      <c r="E194" s="25"/>
      <c r="F194" s="25"/>
      <c r="G194" s="25">
        <f>SUMIF('Risk Lv. Inforce'!$C$2:$C$10291,$B$6:$B$4904,'Risk Lv. Inforce'!$AD$2:$AD$12091)</f>
        <v>0</v>
      </c>
      <c r="H194" s="25">
        <f>SUMIF('Risk Lv. Inforce'!$C$2:$C$12091,$B$6:$B$4094,'Risk Lv. Inforce'!$AE$2:$AE$12901)</f>
        <v>0</v>
      </c>
      <c r="I194" s="25">
        <f>SUMIF('Risk Lv. Inforce'!$C$2:$C$12091,$B$6:$B$4094,'Risk Lv. Inforce'!$AF$2:$AF$12901)</f>
        <v>0</v>
      </c>
      <c r="J194" s="25">
        <f>SUMIF('Risk Lv. Inforce'!$C$2:$C$12091,$B$6:$B$4094,'Risk Lv. Inforce'!$AG$2:$AG$12901)</f>
        <v>0</v>
      </c>
      <c r="K194" s="25">
        <f>SUMIF('Risk Lv. Inforce'!$C$2:$C$12091,$B$6:$B$4094,'Risk Lv. Inforce'!$AH$2:$AH$12901)</f>
        <v>0</v>
      </c>
      <c r="L194" s="25">
        <f>SUMIF('Risk Lv. Inforce'!$C$2:$C$12091,$B$6:$B$4094,'Risk Lv. Inforce'!$AI$2:$AI$12901)</f>
        <v>0</v>
      </c>
      <c r="M194" s="25">
        <f>SUMIF('Risk Lv. Inforce'!$C$2:$C$12091,$B$6:$B$4094,'Risk Lv. Inforce'!$AJ$2:$AJ$12901)</f>
        <v>0</v>
      </c>
      <c r="N194" s="25">
        <f>SUMIF('Risk Lv. Inforce'!$C$2:$C$12091,$B$6:$B$4094,'Risk Lv. Inforce'!$AK$2:$AK$12901)</f>
        <v>0</v>
      </c>
      <c r="O194" s="71" t="e">
        <f>(G194+(G194*'Portfolio Stats_RMS'!$C$7))/($F194*(1-'Portfolio Stats_RMS'!$C$6))</f>
        <v>#DIV/0!</v>
      </c>
      <c r="P194" s="71" t="e">
        <f>(I194+(I194*'Portfolio Stats_RMS'!$C$7))/($F194*(1-'Portfolio Stats_RMS'!$C$6))</f>
        <v>#DIV/0!</v>
      </c>
      <c r="Q194" s="71" t="e">
        <f>(K194+(K194*'Portfolio Stats_RMS'!$C$7))/($F194*(1-'Portfolio Stats_RMS'!$C$6))</f>
        <v>#DIV/0!</v>
      </c>
      <c r="R194" s="71" t="e">
        <f>(M194+(M194*'Portfolio Stats_RMS'!$C$7))/($F194*(1-'Portfolio Stats_RMS'!$C$6))</f>
        <v>#DIV/0!</v>
      </c>
      <c r="S194" s="78" t="e">
        <f t="shared" si="8"/>
        <v>#DIV/0!</v>
      </c>
      <c r="T194" s="78" t="e">
        <f t="shared" si="9"/>
        <v>#DIV/0!</v>
      </c>
      <c r="U194" s="78" t="e">
        <f t="shared" si="10"/>
        <v>#DIV/0!</v>
      </c>
      <c r="V194" s="78" t="e">
        <f t="shared" si="11"/>
        <v>#DIV/0!</v>
      </c>
      <c r="W194" s="88" t="s">
        <v>63</v>
      </c>
    </row>
    <row r="195" spans="2:23" x14ac:dyDescent="0.25">
      <c r="B195" s="87"/>
      <c r="C195" s="29"/>
      <c r="D195" s="25"/>
      <c r="E195" s="25"/>
      <c r="F195" s="25"/>
      <c r="G195" s="25">
        <f>SUMIF('Risk Lv. Inforce'!$C$2:$C$10291,$B$6:$B$4904,'Risk Lv. Inforce'!$AD$2:$AD$12091)</f>
        <v>0</v>
      </c>
      <c r="H195" s="25">
        <f>SUMIF('Risk Lv. Inforce'!$C$2:$C$12091,$B$6:$B$4094,'Risk Lv. Inforce'!$AE$2:$AE$12901)</f>
        <v>0</v>
      </c>
      <c r="I195" s="25">
        <f>SUMIF('Risk Lv. Inforce'!$C$2:$C$12091,$B$6:$B$4094,'Risk Lv. Inforce'!$AF$2:$AF$12901)</f>
        <v>0</v>
      </c>
      <c r="J195" s="25">
        <f>SUMIF('Risk Lv. Inforce'!$C$2:$C$12091,$B$6:$B$4094,'Risk Lv. Inforce'!$AG$2:$AG$12901)</f>
        <v>0</v>
      </c>
      <c r="K195" s="25">
        <f>SUMIF('Risk Lv. Inforce'!$C$2:$C$12091,$B$6:$B$4094,'Risk Lv. Inforce'!$AH$2:$AH$12901)</f>
        <v>0</v>
      </c>
      <c r="L195" s="25">
        <f>SUMIF('Risk Lv. Inforce'!$C$2:$C$12091,$B$6:$B$4094,'Risk Lv. Inforce'!$AI$2:$AI$12901)</f>
        <v>0</v>
      </c>
      <c r="M195" s="25">
        <f>SUMIF('Risk Lv. Inforce'!$C$2:$C$12091,$B$6:$B$4094,'Risk Lv. Inforce'!$AJ$2:$AJ$12901)</f>
        <v>0</v>
      </c>
      <c r="N195" s="25">
        <f>SUMIF('Risk Lv. Inforce'!$C$2:$C$12091,$B$6:$B$4094,'Risk Lv. Inforce'!$AK$2:$AK$12901)</f>
        <v>0</v>
      </c>
      <c r="O195" s="71" t="e">
        <f>(G195+(G195*'Portfolio Stats_RMS'!$C$7))/($F195*(1-'Portfolio Stats_RMS'!$C$6))</f>
        <v>#DIV/0!</v>
      </c>
      <c r="P195" s="71" t="e">
        <f>(I195+(I195*'Portfolio Stats_RMS'!$C$7))/($F195*(1-'Portfolio Stats_RMS'!$C$6))</f>
        <v>#DIV/0!</v>
      </c>
      <c r="Q195" s="71" t="e">
        <f>(K195+(K195*'Portfolio Stats_RMS'!$C$7))/($F195*(1-'Portfolio Stats_RMS'!$C$6))</f>
        <v>#DIV/0!</v>
      </c>
      <c r="R195" s="71" t="e">
        <f>(M195+(M195*'Portfolio Stats_RMS'!$C$7))/($F195*(1-'Portfolio Stats_RMS'!$C$6))</f>
        <v>#DIV/0!</v>
      </c>
      <c r="S195" s="78" t="e">
        <f t="shared" si="8"/>
        <v>#DIV/0!</v>
      </c>
      <c r="T195" s="78" t="e">
        <f t="shared" si="9"/>
        <v>#DIV/0!</v>
      </c>
      <c r="U195" s="78" t="e">
        <f t="shared" si="10"/>
        <v>#DIV/0!</v>
      </c>
      <c r="V195" s="78" t="e">
        <f t="shared" si="11"/>
        <v>#DIV/0!</v>
      </c>
      <c r="W195" s="88" t="s">
        <v>63</v>
      </c>
    </row>
    <row r="196" spans="2:23" x14ac:dyDescent="0.25">
      <c r="B196" s="87"/>
      <c r="C196" s="29"/>
      <c r="D196" s="25"/>
      <c r="E196" s="25"/>
      <c r="F196" s="25"/>
      <c r="G196" s="25">
        <f>SUMIF('Risk Lv. Inforce'!$C$2:$C$10291,$B$6:$B$4904,'Risk Lv. Inforce'!$AD$2:$AD$12091)</f>
        <v>0</v>
      </c>
      <c r="H196" s="25">
        <f>SUMIF('Risk Lv. Inforce'!$C$2:$C$12091,$B$6:$B$4094,'Risk Lv. Inforce'!$AE$2:$AE$12901)</f>
        <v>0</v>
      </c>
      <c r="I196" s="25">
        <f>SUMIF('Risk Lv. Inforce'!$C$2:$C$12091,$B$6:$B$4094,'Risk Lv. Inforce'!$AF$2:$AF$12901)</f>
        <v>0</v>
      </c>
      <c r="J196" s="25">
        <f>SUMIF('Risk Lv. Inforce'!$C$2:$C$12091,$B$6:$B$4094,'Risk Lv. Inforce'!$AG$2:$AG$12901)</f>
        <v>0</v>
      </c>
      <c r="K196" s="25">
        <f>SUMIF('Risk Lv. Inforce'!$C$2:$C$12091,$B$6:$B$4094,'Risk Lv. Inforce'!$AH$2:$AH$12901)</f>
        <v>0</v>
      </c>
      <c r="L196" s="25">
        <f>SUMIF('Risk Lv. Inforce'!$C$2:$C$12091,$B$6:$B$4094,'Risk Lv. Inforce'!$AI$2:$AI$12901)</f>
        <v>0</v>
      </c>
      <c r="M196" s="25">
        <f>SUMIF('Risk Lv. Inforce'!$C$2:$C$12091,$B$6:$B$4094,'Risk Lv. Inforce'!$AJ$2:$AJ$12901)</f>
        <v>0</v>
      </c>
      <c r="N196" s="25">
        <f>SUMIF('Risk Lv. Inforce'!$C$2:$C$12091,$B$6:$B$4094,'Risk Lv. Inforce'!$AK$2:$AK$12901)</f>
        <v>0</v>
      </c>
      <c r="O196" s="71" t="e">
        <f>(G196+(G196*'Portfolio Stats_RMS'!$C$7))/($F196*(1-'Portfolio Stats_RMS'!$C$6))</f>
        <v>#DIV/0!</v>
      </c>
      <c r="P196" s="71" t="e">
        <f>(I196+(I196*'Portfolio Stats_RMS'!$C$7))/($F196*(1-'Portfolio Stats_RMS'!$C$6))</f>
        <v>#DIV/0!</v>
      </c>
      <c r="Q196" s="71" t="e">
        <f>(K196+(K196*'Portfolio Stats_RMS'!$C$7))/($F196*(1-'Portfolio Stats_RMS'!$C$6))</f>
        <v>#DIV/0!</v>
      </c>
      <c r="R196" s="71" t="e">
        <f>(M196+(M196*'Portfolio Stats_RMS'!$C$7))/($F196*(1-'Portfolio Stats_RMS'!$C$6))</f>
        <v>#DIV/0!</v>
      </c>
      <c r="S196" s="78" t="e">
        <f t="shared" si="8"/>
        <v>#DIV/0!</v>
      </c>
      <c r="T196" s="78" t="e">
        <f t="shared" si="9"/>
        <v>#DIV/0!</v>
      </c>
      <c r="U196" s="78" t="e">
        <f t="shared" si="10"/>
        <v>#DIV/0!</v>
      </c>
      <c r="V196" s="78" t="e">
        <f t="shared" si="11"/>
        <v>#DIV/0!</v>
      </c>
      <c r="W196" s="88" t="s">
        <v>63</v>
      </c>
    </row>
    <row r="197" spans="2:23" x14ac:dyDescent="0.25">
      <c r="B197" s="87"/>
      <c r="C197" s="29"/>
      <c r="D197" s="25"/>
      <c r="E197" s="25"/>
      <c r="F197" s="25"/>
      <c r="G197" s="25">
        <f>SUMIF('Risk Lv. Inforce'!$C$2:$C$10291,$B$6:$B$4904,'Risk Lv. Inforce'!$AD$2:$AD$12091)</f>
        <v>0</v>
      </c>
      <c r="H197" s="25">
        <f>SUMIF('Risk Lv. Inforce'!$C$2:$C$12091,$B$6:$B$4094,'Risk Lv. Inforce'!$AE$2:$AE$12901)</f>
        <v>0</v>
      </c>
      <c r="I197" s="25">
        <f>SUMIF('Risk Lv. Inforce'!$C$2:$C$12091,$B$6:$B$4094,'Risk Lv. Inforce'!$AF$2:$AF$12901)</f>
        <v>0</v>
      </c>
      <c r="J197" s="25">
        <f>SUMIF('Risk Lv. Inforce'!$C$2:$C$12091,$B$6:$B$4094,'Risk Lv. Inforce'!$AG$2:$AG$12901)</f>
        <v>0</v>
      </c>
      <c r="K197" s="25">
        <f>SUMIF('Risk Lv. Inforce'!$C$2:$C$12091,$B$6:$B$4094,'Risk Lv. Inforce'!$AH$2:$AH$12901)</f>
        <v>0</v>
      </c>
      <c r="L197" s="25">
        <f>SUMIF('Risk Lv. Inforce'!$C$2:$C$12091,$B$6:$B$4094,'Risk Lv. Inforce'!$AI$2:$AI$12901)</f>
        <v>0</v>
      </c>
      <c r="M197" s="25">
        <f>SUMIF('Risk Lv. Inforce'!$C$2:$C$12091,$B$6:$B$4094,'Risk Lv. Inforce'!$AJ$2:$AJ$12901)</f>
        <v>0</v>
      </c>
      <c r="N197" s="25">
        <f>SUMIF('Risk Lv. Inforce'!$C$2:$C$12091,$B$6:$B$4094,'Risk Lv. Inforce'!$AK$2:$AK$12901)</f>
        <v>0</v>
      </c>
      <c r="O197" s="71" t="e">
        <f>(G197+(G197*'Portfolio Stats_RMS'!$C$7))/($F197*(1-'Portfolio Stats_RMS'!$C$6))</f>
        <v>#DIV/0!</v>
      </c>
      <c r="P197" s="71" t="e">
        <f>(I197+(I197*'Portfolio Stats_RMS'!$C$7))/($F197*(1-'Portfolio Stats_RMS'!$C$6))</f>
        <v>#DIV/0!</v>
      </c>
      <c r="Q197" s="71" t="e">
        <f>(K197+(K197*'Portfolio Stats_RMS'!$C$7))/($F197*(1-'Portfolio Stats_RMS'!$C$6))</f>
        <v>#DIV/0!</v>
      </c>
      <c r="R197" s="71" t="e">
        <f>(M197+(M197*'Portfolio Stats_RMS'!$C$7))/($F197*(1-'Portfolio Stats_RMS'!$C$6))</f>
        <v>#DIV/0!</v>
      </c>
      <c r="S197" s="78" t="e">
        <f t="shared" si="8"/>
        <v>#DIV/0!</v>
      </c>
      <c r="T197" s="78" t="e">
        <f t="shared" si="9"/>
        <v>#DIV/0!</v>
      </c>
      <c r="U197" s="78" t="e">
        <f t="shared" si="10"/>
        <v>#DIV/0!</v>
      </c>
      <c r="V197" s="78" t="e">
        <f t="shared" si="11"/>
        <v>#DIV/0!</v>
      </c>
      <c r="W197" s="88" t="s">
        <v>63</v>
      </c>
    </row>
    <row r="198" spans="2:23" x14ac:dyDescent="0.25">
      <c r="B198" s="87"/>
      <c r="C198" s="29"/>
      <c r="D198" s="25"/>
      <c r="E198" s="25"/>
      <c r="F198" s="25"/>
      <c r="G198" s="25">
        <f>SUMIF('Risk Lv. Inforce'!$C$2:$C$10291,$B$6:$B$4904,'Risk Lv. Inforce'!$AD$2:$AD$12091)</f>
        <v>0</v>
      </c>
      <c r="H198" s="25">
        <f>SUMIF('Risk Lv. Inforce'!$C$2:$C$12091,$B$6:$B$4094,'Risk Lv. Inforce'!$AE$2:$AE$12901)</f>
        <v>0</v>
      </c>
      <c r="I198" s="25">
        <f>SUMIF('Risk Lv. Inforce'!$C$2:$C$12091,$B$6:$B$4094,'Risk Lv. Inforce'!$AF$2:$AF$12901)</f>
        <v>0</v>
      </c>
      <c r="J198" s="25">
        <f>SUMIF('Risk Lv. Inforce'!$C$2:$C$12091,$B$6:$B$4094,'Risk Lv. Inforce'!$AG$2:$AG$12901)</f>
        <v>0</v>
      </c>
      <c r="K198" s="25">
        <f>SUMIF('Risk Lv. Inforce'!$C$2:$C$12091,$B$6:$B$4094,'Risk Lv. Inforce'!$AH$2:$AH$12901)</f>
        <v>0</v>
      </c>
      <c r="L198" s="25">
        <f>SUMIF('Risk Lv. Inforce'!$C$2:$C$12091,$B$6:$B$4094,'Risk Lv. Inforce'!$AI$2:$AI$12901)</f>
        <v>0</v>
      </c>
      <c r="M198" s="25">
        <f>SUMIF('Risk Lv. Inforce'!$C$2:$C$12091,$B$6:$B$4094,'Risk Lv. Inforce'!$AJ$2:$AJ$12901)</f>
        <v>0</v>
      </c>
      <c r="N198" s="25">
        <f>SUMIF('Risk Lv. Inforce'!$C$2:$C$12091,$B$6:$B$4094,'Risk Lv. Inforce'!$AK$2:$AK$12901)</f>
        <v>0</v>
      </c>
      <c r="O198" s="71" t="e">
        <f>(G198+(G198*'Portfolio Stats_RMS'!$C$7))/($F198*(1-'Portfolio Stats_RMS'!$C$6))</f>
        <v>#DIV/0!</v>
      </c>
      <c r="P198" s="71" t="e">
        <f>(I198+(I198*'Portfolio Stats_RMS'!$C$7))/($F198*(1-'Portfolio Stats_RMS'!$C$6))</f>
        <v>#DIV/0!</v>
      </c>
      <c r="Q198" s="71" t="e">
        <f>(K198+(K198*'Portfolio Stats_RMS'!$C$7))/($F198*(1-'Portfolio Stats_RMS'!$C$6))</f>
        <v>#DIV/0!</v>
      </c>
      <c r="R198" s="71" t="e">
        <f>(M198+(M198*'Portfolio Stats_RMS'!$C$7))/($F198*(1-'Portfolio Stats_RMS'!$C$6))</f>
        <v>#DIV/0!</v>
      </c>
      <c r="S198" s="78" t="e">
        <f t="shared" si="8"/>
        <v>#DIV/0!</v>
      </c>
      <c r="T198" s="78" t="e">
        <f t="shared" si="9"/>
        <v>#DIV/0!</v>
      </c>
      <c r="U198" s="78" t="e">
        <f t="shared" si="10"/>
        <v>#DIV/0!</v>
      </c>
      <c r="V198" s="78" t="e">
        <f t="shared" si="11"/>
        <v>#DIV/0!</v>
      </c>
      <c r="W198" s="88" t="s">
        <v>63</v>
      </c>
    </row>
    <row r="199" spans="2:23" x14ac:dyDescent="0.25">
      <c r="B199" s="87"/>
      <c r="C199" s="29"/>
      <c r="D199" s="25"/>
      <c r="E199" s="25"/>
      <c r="F199" s="25"/>
      <c r="G199" s="25">
        <f>SUMIF('Risk Lv. Inforce'!$C$2:$C$10291,$B$6:$B$4904,'Risk Lv. Inforce'!$AD$2:$AD$12091)</f>
        <v>0</v>
      </c>
      <c r="H199" s="25">
        <f>SUMIF('Risk Lv. Inforce'!$C$2:$C$12091,$B$6:$B$4094,'Risk Lv. Inforce'!$AE$2:$AE$12901)</f>
        <v>0</v>
      </c>
      <c r="I199" s="25">
        <f>SUMIF('Risk Lv. Inforce'!$C$2:$C$12091,$B$6:$B$4094,'Risk Lv. Inforce'!$AF$2:$AF$12901)</f>
        <v>0</v>
      </c>
      <c r="J199" s="25">
        <f>SUMIF('Risk Lv. Inforce'!$C$2:$C$12091,$B$6:$B$4094,'Risk Lv. Inforce'!$AG$2:$AG$12901)</f>
        <v>0</v>
      </c>
      <c r="K199" s="25">
        <f>SUMIF('Risk Lv. Inforce'!$C$2:$C$12091,$B$6:$B$4094,'Risk Lv. Inforce'!$AH$2:$AH$12901)</f>
        <v>0</v>
      </c>
      <c r="L199" s="25">
        <f>SUMIF('Risk Lv. Inforce'!$C$2:$C$12091,$B$6:$B$4094,'Risk Lv. Inforce'!$AI$2:$AI$12901)</f>
        <v>0</v>
      </c>
      <c r="M199" s="25">
        <f>SUMIF('Risk Lv. Inforce'!$C$2:$C$12091,$B$6:$B$4094,'Risk Lv. Inforce'!$AJ$2:$AJ$12901)</f>
        <v>0</v>
      </c>
      <c r="N199" s="25">
        <f>SUMIF('Risk Lv. Inforce'!$C$2:$C$12091,$B$6:$B$4094,'Risk Lv. Inforce'!$AK$2:$AK$12901)</f>
        <v>0</v>
      </c>
      <c r="O199" s="71" t="e">
        <f>(G199+(G199*'Portfolio Stats_RMS'!$C$7))/($F199*(1-'Portfolio Stats_RMS'!$C$6))</f>
        <v>#DIV/0!</v>
      </c>
      <c r="P199" s="71" t="e">
        <f>(I199+(I199*'Portfolio Stats_RMS'!$C$7))/($F199*(1-'Portfolio Stats_RMS'!$C$6))</f>
        <v>#DIV/0!</v>
      </c>
      <c r="Q199" s="71" t="e">
        <f>(K199+(K199*'Portfolio Stats_RMS'!$C$7))/($F199*(1-'Portfolio Stats_RMS'!$C$6))</f>
        <v>#DIV/0!</v>
      </c>
      <c r="R199" s="71" t="e">
        <f>(M199+(M199*'Portfolio Stats_RMS'!$C$7))/($F199*(1-'Portfolio Stats_RMS'!$C$6))</f>
        <v>#DIV/0!</v>
      </c>
      <c r="S199" s="78" t="e">
        <f t="shared" ref="S199:S262" si="12">G199/$E199</f>
        <v>#DIV/0!</v>
      </c>
      <c r="T199" s="78" t="e">
        <f t="shared" ref="T199:T262" si="13">I199/$E199</f>
        <v>#DIV/0!</v>
      </c>
      <c r="U199" s="78" t="e">
        <f t="shared" ref="U199:U262" si="14">K199/$E199</f>
        <v>#DIV/0!</v>
      </c>
      <c r="V199" s="78" t="e">
        <f t="shared" ref="V199:V262" si="15">M199/E199</f>
        <v>#DIV/0!</v>
      </c>
      <c r="W199" s="88" t="s">
        <v>63</v>
      </c>
    </row>
    <row r="200" spans="2:23" x14ac:dyDescent="0.25">
      <c r="B200" s="87"/>
      <c r="C200" s="29"/>
      <c r="D200" s="25"/>
      <c r="E200" s="25"/>
      <c r="F200" s="25"/>
      <c r="G200" s="25">
        <f>SUMIF('Risk Lv. Inforce'!$C$2:$C$10291,$B$6:$B$4904,'Risk Lv. Inforce'!$AD$2:$AD$12091)</f>
        <v>0</v>
      </c>
      <c r="H200" s="25">
        <f>SUMIF('Risk Lv. Inforce'!$C$2:$C$12091,$B$6:$B$4094,'Risk Lv. Inforce'!$AE$2:$AE$12901)</f>
        <v>0</v>
      </c>
      <c r="I200" s="25">
        <f>SUMIF('Risk Lv. Inforce'!$C$2:$C$12091,$B$6:$B$4094,'Risk Lv. Inforce'!$AF$2:$AF$12901)</f>
        <v>0</v>
      </c>
      <c r="J200" s="25">
        <f>SUMIF('Risk Lv. Inforce'!$C$2:$C$12091,$B$6:$B$4094,'Risk Lv. Inforce'!$AG$2:$AG$12901)</f>
        <v>0</v>
      </c>
      <c r="K200" s="25">
        <f>SUMIF('Risk Lv. Inforce'!$C$2:$C$12091,$B$6:$B$4094,'Risk Lv. Inforce'!$AH$2:$AH$12901)</f>
        <v>0</v>
      </c>
      <c r="L200" s="25">
        <f>SUMIF('Risk Lv. Inforce'!$C$2:$C$12091,$B$6:$B$4094,'Risk Lv. Inforce'!$AI$2:$AI$12901)</f>
        <v>0</v>
      </c>
      <c r="M200" s="25">
        <f>SUMIF('Risk Lv. Inforce'!$C$2:$C$12091,$B$6:$B$4094,'Risk Lv. Inforce'!$AJ$2:$AJ$12901)</f>
        <v>0</v>
      </c>
      <c r="N200" s="25">
        <f>SUMIF('Risk Lv. Inforce'!$C$2:$C$12091,$B$6:$B$4094,'Risk Lv. Inforce'!$AK$2:$AK$12901)</f>
        <v>0</v>
      </c>
      <c r="O200" s="71" t="e">
        <f>(G200+(G200*'Portfolio Stats_RMS'!$C$7))/($F200*(1-'Portfolio Stats_RMS'!$C$6))</f>
        <v>#DIV/0!</v>
      </c>
      <c r="P200" s="71" t="e">
        <f>(I200+(I200*'Portfolio Stats_RMS'!$C$7))/($F200*(1-'Portfolio Stats_RMS'!$C$6))</f>
        <v>#DIV/0!</v>
      </c>
      <c r="Q200" s="71" t="e">
        <f>(K200+(K200*'Portfolio Stats_RMS'!$C$7))/($F200*(1-'Portfolio Stats_RMS'!$C$6))</f>
        <v>#DIV/0!</v>
      </c>
      <c r="R200" s="71" t="e">
        <f>(M200+(M200*'Portfolio Stats_RMS'!$C$7))/($F200*(1-'Portfolio Stats_RMS'!$C$6))</f>
        <v>#DIV/0!</v>
      </c>
      <c r="S200" s="78" t="e">
        <f t="shared" si="12"/>
        <v>#DIV/0!</v>
      </c>
      <c r="T200" s="78" t="e">
        <f t="shared" si="13"/>
        <v>#DIV/0!</v>
      </c>
      <c r="U200" s="78" t="e">
        <f t="shared" si="14"/>
        <v>#DIV/0!</v>
      </c>
      <c r="V200" s="78" t="e">
        <f t="shared" si="15"/>
        <v>#DIV/0!</v>
      </c>
      <c r="W200" s="88" t="s">
        <v>63</v>
      </c>
    </row>
    <row r="201" spans="2:23" x14ac:dyDescent="0.25">
      <c r="B201" s="87"/>
      <c r="C201" s="29"/>
      <c r="D201" s="25"/>
      <c r="E201" s="25"/>
      <c r="F201" s="25"/>
      <c r="G201" s="25">
        <f>SUMIF('Risk Lv. Inforce'!$C$2:$C$10291,$B$6:$B$4904,'Risk Lv. Inforce'!$AD$2:$AD$12091)</f>
        <v>0</v>
      </c>
      <c r="H201" s="25">
        <f>SUMIF('Risk Lv. Inforce'!$C$2:$C$12091,$B$6:$B$4094,'Risk Lv. Inforce'!$AE$2:$AE$12901)</f>
        <v>0</v>
      </c>
      <c r="I201" s="25">
        <f>SUMIF('Risk Lv. Inforce'!$C$2:$C$12091,$B$6:$B$4094,'Risk Lv. Inforce'!$AF$2:$AF$12901)</f>
        <v>0</v>
      </c>
      <c r="J201" s="25">
        <f>SUMIF('Risk Lv. Inforce'!$C$2:$C$12091,$B$6:$B$4094,'Risk Lv. Inforce'!$AG$2:$AG$12901)</f>
        <v>0</v>
      </c>
      <c r="K201" s="25">
        <f>SUMIF('Risk Lv. Inforce'!$C$2:$C$12091,$B$6:$B$4094,'Risk Lv. Inforce'!$AH$2:$AH$12901)</f>
        <v>0</v>
      </c>
      <c r="L201" s="25">
        <f>SUMIF('Risk Lv. Inforce'!$C$2:$C$12091,$B$6:$B$4094,'Risk Lv. Inforce'!$AI$2:$AI$12901)</f>
        <v>0</v>
      </c>
      <c r="M201" s="25">
        <f>SUMIF('Risk Lv. Inforce'!$C$2:$C$12091,$B$6:$B$4094,'Risk Lv. Inforce'!$AJ$2:$AJ$12901)</f>
        <v>0</v>
      </c>
      <c r="N201" s="25">
        <f>SUMIF('Risk Lv. Inforce'!$C$2:$C$12091,$B$6:$B$4094,'Risk Lv. Inforce'!$AK$2:$AK$12901)</f>
        <v>0</v>
      </c>
      <c r="O201" s="71" t="e">
        <f>(G201+(G201*'Portfolio Stats_RMS'!$C$7))/($F201*(1-'Portfolio Stats_RMS'!$C$6))</f>
        <v>#DIV/0!</v>
      </c>
      <c r="P201" s="71" t="e">
        <f>(I201+(I201*'Portfolio Stats_RMS'!$C$7))/($F201*(1-'Portfolio Stats_RMS'!$C$6))</f>
        <v>#DIV/0!</v>
      </c>
      <c r="Q201" s="71" t="e">
        <f>(K201+(K201*'Portfolio Stats_RMS'!$C$7))/($F201*(1-'Portfolio Stats_RMS'!$C$6))</f>
        <v>#DIV/0!</v>
      </c>
      <c r="R201" s="71" t="e">
        <f>(M201+(M201*'Portfolio Stats_RMS'!$C$7))/($F201*(1-'Portfolio Stats_RMS'!$C$6))</f>
        <v>#DIV/0!</v>
      </c>
      <c r="S201" s="78" t="e">
        <f t="shared" si="12"/>
        <v>#DIV/0!</v>
      </c>
      <c r="T201" s="78" t="e">
        <f t="shared" si="13"/>
        <v>#DIV/0!</v>
      </c>
      <c r="U201" s="78" t="e">
        <f t="shared" si="14"/>
        <v>#DIV/0!</v>
      </c>
      <c r="V201" s="78" t="e">
        <f t="shared" si="15"/>
        <v>#DIV/0!</v>
      </c>
      <c r="W201" s="88" t="s">
        <v>63</v>
      </c>
    </row>
    <row r="202" spans="2:23" x14ac:dyDescent="0.25">
      <c r="B202" s="87"/>
      <c r="C202" s="29"/>
      <c r="D202" s="25"/>
      <c r="E202" s="25"/>
      <c r="F202" s="25"/>
      <c r="G202" s="25">
        <f>SUMIF('Risk Lv. Inforce'!$C$2:$C$10291,$B$6:$B$4904,'Risk Lv. Inforce'!$AD$2:$AD$12091)</f>
        <v>0</v>
      </c>
      <c r="H202" s="25">
        <f>SUMIF('Risk Lv. Inforce'!$C$2:$C$12091,$B$6:$B$4094,'Risk Lv. Inforce'!$AE$2:$AE$12901)</f>
        <v>0</v>
      </c>
      <c r="I202" s="25">
        <f>SUMIF('Risk Lv. Inforce'!$C$2:$C$12091,$B$6:$B$4094,'Risk Lv. Inforce'!$AF$2:$AF$12901)</f>
        <v>0</v>
      </c>
      <c r="J202" s="25">
        <f>SUMIF('Risk Lv. Inforce'!$C$2:$C$12091,$B$6:$B$4094,'Risk Lv. Inforce'!$AG$2:$AG$12901)</f>
        <v>0</v>
      </c>
      <c r="K202" s="25">
        <f>SUMIF('Risk Lv. Inforce'!$C$2:$C$12091,$B$6:$B$4094,'Risk Lv. Inforce'!$AH$2:$AH$12901)</f>
        <v>0</v>
      </c>
      <c r="L202" s="25">
        <f>SUMIF('Risk Lv. Inforce'!$C$2:$C$12091,$B$6:$B$4094,'Risk Lv. Inforce'!$AI$2:$AI$12901)</f>
        <v>0</v>
      </c>
      <c r="M202" s="25">
        <f>SUMIF('Risk Lv. Inforce'!$C$2:$C$12091,$B$6:$B$4094,'Risk Lv. Inforce'!$AJ$2:$AJ$12901)</f>
        <v>0</v>
      </c>
      <c r="N202" s="25">
        <f>SUMIF('Risk Lv. Inforce'!$C$2:$C$12091,$B$6:$B$4094,'Risk Lv. Inforce'!$AK$2:$AK$12901)</f>
        <v>0</v>
      </c>
      <c r="O202" s="71" t="e">
        <f>(G202+(G202*'Portfolio Stats_RMS'!$C$7))/($F202*(1-'Portfolio Stats_RMS'!$C$6))</f>
        <v>#DIV/0!</v>
      </c>
      <c r="P202" s="71" t="e">
        <f>(I202+(I202*'Portfolio Stats_RMS'!$C$7))/($F202*(1-'Portfolio Stats_RMS'!$C$6))</f>
        <v>#DIV/0!</v>
      </c>
      <c r="Q202" s="71" t="e">
        <f>(K202+(K202*'Portfolio Stats_RMS'!$C$7))/($F202*(1-'Portfolio Stats_RMS'!$C$6))</f>
        <v>#DIV/0!</v>
      </c>
      <c r="R202" s="71" t="e">
        <f>(M202+(M202*'Portfolio Stats_RMS'!$C$7))/($F202*(1-'Portfolio Stats_RMS'!$C$6))</f>
        <v>#DIV/0!</v>
      </c>
      <c r="S202" s="78" t="e">
        <f t="shared" si="12"/>
        <v>#DIV/0!</v>
      </c>
      <c r="T202" s="78" t="e">
        <f t="shared" si="13"/>
        <v>#DIV/0!</v>
      </c>
      <c r="U202" s="78" t="e">
        <f t="shared" si="14"/>
        <v>#DIV/0!</v>
      </c>
      <c r="V202" s="78" t="e">
        <f t="shared" si="15"/>
        <v>#DIV/0!</v>
      </c>
      <c r="W202" s="88" t="s">
        <v>63</v>
      </c>
    </row>
    <row r="203" spans="2:23" x14ac:dyDescent="0.25">
      <c r="B203" s="87"/>
      <c r="C203" s="29"/>
      <c r="D203" s="25"/>
      <c r="E203" s="25"/>
      <c r="F203" s="25"/>
      <c r="G203" s="25">
        <f>SUMIF('Risk Lv. Inforce'!$C$2:$C$10291,$B$6:$B$4904,'Risk Lv. Inforce'!$AD$2:$AD$12091)</f>
        <v>0</v>
      </c>
      <c r="H203" s="25">
        <f>SUMIF('Risk Lv. Inforce'!$C$2:$C$12091,$B$6:$B$4094,'Risk Lv. Inforce'!$AE$2:$AE$12901)</f>
        <v>0</v>
      </c>
      <c r="I203" s="25">
        <f>SUMIF('Risk Lv. Inforce'!$C$2:$C$12091,$B$6:$B$4094,'Risk Lv. Inforce'!$AF$2:$AF$12901)</f>
        <v>0</v>
      </c>
      <c r="J203" s="25">
        <f>SUMIF('Risk Lv. Inforce'!$C$2:$C$12091,$B$6:$B$4094,'Risk Lv. Inforce'!$AG$2:$AG$12901)</f>
        <v>0</v>
      </c>
      <c r="K203" s="25">
        <f>SUMIF('Risk Lv. Inforce'!$C$2:$C$12091,$B$6:$B$4094,'Risk Lv. Inforce'!$AH$2:$AH$12901)</f>
        <v>0</v>
      </c>
      <c r="L203" s="25">
        <f>SUMIF('Risk Lv. Inforce'!$C$2:$C$12091,$B$6:$B$4094,'Risk Lv. Inforce'!$AI$2:$AI$12901)</f>
        <v>0</v>
      </c>
      <c r="M203" s="25">
        <f>SUMIF('Risk Lv. Inforce'!$C$2:$C$12091,$B$6:$B$4094,'Risk Lv. Inforce'!$AJ$2:$AJ$12901)</f>
        <v>0</v>
      </c>
      <c r="N203" s="25">
        <f>SUMIF('Risk Lv. Inforce'!$C$2:$C$12091,$B$6:$B$4094,'Risk Lv. Inforce'!$AK$2:$AK$12901)</f>
        <v>0</v>
      </c>
      <c r="O203" s="71" t="e">
        <f>(G203+(G203*'Portfolio Stats_RMS'!$C$7))/($F203*(1-'Portfolio Stats_RMS'!$C$6))</f>
        <v>#DIV/0!</v>
      </c>
      <c r="P203" s="71" t="e">
        <f>(I203+(I203*'Portfolio Stats_RMS'!$C$7))/($F203*(1-'Portfolio Stats_RMS'!$C$6))</f>
        <v>#DIV/0!</v>
      </c>
      <c r="Q203" s="71" t="e">
        <f>(K203+(K203*'Portfolio Stats_RMS'!$C$7))/($F203*(1-'Portfolio Stats_RMS'!$C$6))</f>
        <v>#DIV/0!</v>
      </c>
      <c r="R203" s="71" t="e">
        <f>(M203+(M203*'Portfolio Stats_RMS'!$C$7))/($F203*(1-'Portfolio Stats_RMS'!$C$6))</f>
        <v>#DIV/0!</v>
      </c>
      <c r="S203" s="78" t="e">
        <f t="shared" si="12"/>
        <v>#DIV/0!</v>
      </c>
      <c r="T203" s="78" t="e">
        <f t="shared" si="13"/>
        <v>#DIV/0!</v>
      </c>
      <c r="U203" s="78" t="e">
        <f t="shared" si="14"/>
        <v>#DIV/0!</v>
      </c>
      <c r="V203" s="78" t="e">
        <f t="shared" si="15"/>
        <v>#DIV/0!</v>
      </c>
      <c r="W203" s="88" t="s">
        <v>63</v>
      </c>
    </row>
    <row r="204" spans="2:23" x14ac:dyDescent="0.25">
      <c r="B204" s="87"/>
      <c r="C204" s="29"/>
      <c r="D204" s="25"/>
      <c r="E204" s="25"/>
      <c r="F204" s="25"/>
      <c r="G204" s="25">
        <f>SUMIF('Risk Lv. Inforce'!$C$2:$C$10291,$B$6:$B$4904,'Risk Lv. Inforce'!$AD$2:$AD$12091)</f>
        <v>0</v>
      </c>
      <c r="H204" s="25">
        <f>SUMIF('Risk Lv. Inforce'!$C$2:$C$12091,$B$6:$B$4094,'Risk Lv. Inforce'!$AE$2:$AE$12901)</f>
        <v>0</v>
      </c>
      <c r="I204" s="25">
        <f>SUMIF('Risk Lv. Inforce'!$C$2:$C$12091,$B$6:$B$4094,'Risk Lv. Inforce'!$AF$2:$AF$12901)</f>
        <v>0</v>
      </c>
      <c r="J204" s="25">
        <f>SUMIF('Risk Lv. Inforce'!$C$2:$C$12091,$B$6:$B$4094,'Risk Lv. Inforce'!$AG$2:$AG$12901)</f>
        <v>0</v>
      </c>
      <c r="K204" s="25">
        <f>SUMIF('Risk Lv. Inforce'!$C$2:$C$12091,$B$6:$B$4094,'Risk Lv. Inforce'!$AH$2:$AH$12901)</f>
        <v>0</v>
      </c>
      <c r="L204" s="25">
        <f>SUMIF('Risk Lv. Inforce'!$C$2:$C$12091,$B$6:$B$4094,'Risk Lv. Inforce'!$AI$2:$AI$12901)</f>
        <v>0</v>
      </c>
      <c r="M204" s="25">
        <f>SUMIF('Risk Lv. Inforce'!$C$2:$C$12091,$B$6:$B$4094,'Risk Lv. Inforce'!$AJ$2:$AJ$12901)</f>
        <v>0</v>
      </c>
      <c r="N204" s="25">
        <f>SUMIF('Risk Lv. Inforce'!$C$2:$C$12091,$B$6:$B$4094,'Risk Lv. Inforce'!$AK$2:$AK$12901)</f>
        <v>0</v>
      </c>
      <c r="O204" s="71" t="e">
        <f>(G204+(G204*'Portfolio Stats_RMS'!$C$7))/($F204*(1-'Portfolio Stats_RMS'!$C$6))</f>
        <v>#DIV/0!</v>
      </c>
      <c r="P204" s="71" t="e">
        <f>(I204+(I204*'Portfolio Stats_RMS'!$C$7))/($F204*(1-'Portfolio Stats_RMS'!$C$6))</f>
        <v>#DIV/0!</v>
      </c>
      <c r="Q204" s="71" t="e">
        <f>(K204+(K204*'Portfolio Stats_RMS'!$C$7))/($F204*(1-'Portfolio Stats_RMS'!$C$6))</f>
        <v>#DIV/0!</v>
      </c>
      <c r="R204" s="71" t="e">
        <f>(M204+(M204*'Portfolio Stats_RMS'!$C$7))/($F204*(1-'Portfolio Stats_RMS'!$C$6))</f>
        <v>#DIV/0!</v>
      </c>
      <c r="S204" s="78" t="e">
        <f t="shared" si="12"/>
        <v>#DIV/0!</v>
      </c>
      <c r="T204" s="78" t="e">
        <f t="shared" si="13"/>
        <v>#DIV/0!</v>
      </c>
      <c r="U204" s="78" t="e">
        <f t="shared" si="14"/>
        <v>#DIV/0!</v>
      </c>
      <c r="V204" s="78" t="e">
        <f t="shared" si="15"/>
        <v>#DIV/0!</v>
      </c>
      <c r="W204" s="88" t="s">
        <v>63</v>
      </c>
    </row>
    <row r="205" spans="2:23" x14ac:dyDescent="0.25">
      <c r="B205" s="87"/>
      <c r="C205" s="29"/>
      <c r="D205" s="25"/>
      <c r="E205" s="25"/>
      <c r="F205" s="25"/>
      <c r="G205" s="25">
        <f>SUMIF('Risk Lv. Inforce'!$C$2:$C$10291,$B$6:$B$4904,'Risk Lv. Inforce'!$AD$2:$AD$12091)</f>
        <v>0</v>
      </c>
      <c r="H205" s="25">
        <f>SUMIF('Risk Lv. Inforce'!$C$2:$C$12091,$B$6:$B$4094,'Risk Lv. Inforce'!$AE$2:$AE$12901)</f>
        <v>0</v>
      </c>
      <c r="I205" s="25">
        <f>SUMIF('Risk Lv. Inforce'!$C$2:$C$12091,$B$6:$B$4094,'Risk Lv. Inforce'!$AF$2:$AF$12901)</f>
        <v>0</v>
      </c>
      <c r="J205" s="25">
        <f>SUMIF('Risk Lv. Inforce'!$C$2:$C$12091,$B$6:$B$4094,'Risk Lv. Inforce'!$AG$2:$AG$12901)</f>
        <v>0</v>
      </c>
      <c r="K205" s="25">
        <f>SUMIF('Risk Lv. Inforce'!$C$2:$C$12091,$B$6:$B$4094,'Risk Lv. Inforce'!$AH$2:$AH$12901)</f>
        <v>0</v>
      </c>
      <c r="L205" s="25">
        <f>SUMIF('Risk Lv. Inforce'!$C$2:$C$12091,$B$6:$B$4094,'Risk Lv. Inforce'!$AI$2:$AI$12901)</f>
        <v>0</v>
      </c>
      <c r="M205" s="25">
        <f>SUMIF('Risk Lv. Inforce'!$C$2:$C$12091,$B$6:$B$4094,'Risk Lv. Inforce'!$AJ$2:$AJ$12901)</f>
        <v>0</v>
      </c>
      <c r="N205" s="25">
        <f>SUMIF('Risk Lv. Inforce'!$C$2:$C$12091,$B$6:$B$4094,'Risk Lv. Inforce'!$AK$2:$AK$12901)</f>
        <v>0</v>
      </c>
      <c r="O205" s="71" t="e">
        <f>(G205+(G205*'Portfolio Stats_RMS'!$C$7))/($F205*(1-'Portfolio Stats_RMS'!$C$6))</f>
        <v>#DIV/0!</v>
      </c>
      <c r="P205" s="71" t="e">
        <f>(I205+(I205*'Portfolio Stats_RMS'!$C$7))/($F205*(1-'Portfolio Stats_RMS'!$C$6))</f>
        <v>#DIV/0!</v>
      </c>
      <c r="Q205" s="71" t="e">
        <f>(K205+(K205*'Portfolio Stats_RMS'!$C$7))/($F205*(1-'Portfolio Stats_RMS'!$C$6))</f>
        <v>#DIV/0!</v>
      </c>
      <c r="R205" s="71" t="e">
        <f>(M205+(M205*'Portfolio Stats_RMS'!$C$7))/($F205*(1-'Portfolio Stats_RMS'!$C$6))</f>
        <v>#DIV/0!</v>
      </c>
      <c r="S205" s="78" t="e">
        <f t="shared" si="12"/>
        <v>#DIV/0!</v>
      </c>
      <c r="T205" s="78" t="e">
        <f t="shared" si="13"/>
        <v>#DIV/0!</v>
      </c>
      <c r="U205" s="78" t="e">
        <f t="shared" si="14"/>
        <v>#DIV/0!</v>
      </c>
      <c r="V205" s="78" t="e">
        <f t="shared" si="15"/>
        <v>#DIV/0!</v>
      </c>
      <c r="W205" s="88" t="s">
        <v>63</v>
      </c>
    </row>
    <row r="206" spans="2:23" x14ac:dyDescent="0.25">
      <c r="B206" s="87"/>
      <c r="C206" s="29"/>
      <c r="D206" s="25"/>
      <c r="E206" s="25"/>
      <c r="F206" s="25"/>
      <c r="G206" s="25">
        <f>SUMIF('Risk Lv. Inforce'!$C$2:$C$10291,$B$6:$B$4904,'Risk Lv. Inforce'!$AD$2:$AD$12091)</f>
        <v>0</v>
      </c>
      <c r="H206" s="25">
        <f>SUMIF('Risk Lv. Inforce'!$C$2:$C$12091,$B$6:$B$4094,'Risk Lv. Inforce'!$AE$2:$AE$12901)</f>
        <v>0</v>
      </c>
      <c r="I206" s="25">
        <f>SUMIF('Risk Lv. Inforce'!$C$2:$C$12091,$B$6:$B$4094,'Risk Lv. Inforce'!$AF$2:$AF$12901)</f>
        <v>0</v>
      </c>
      <c r="J206" s="25">
        <f>SUMIF('Risk Lv. Inforce'!$C$2:$C$12091,$B$6:$B$4094,'Risk Lv. Inforce'!$AG$2:$AG$12901)</f>
        <v>0</v>
      </c>
      <c r="K206" s="25">
        <f>SUMIF('Risk Lv. Inforce'!$C$2:$C$12091,$B$6:$B$4094,'Risk Lv. Inforce'!$AH$2:$AH$12901)</f>
        <v>0</v>
      </c>
      <c r="L206" s="25">
        <f>SUMIF('Risk Lv. Inforce'!$C$2:$C$12091,$B$6:$B$4094,'Risk Lv. Inforce'!$AI$2:$AI$12901)</f>
        <v>0</v>
      </c>
      <c r="M206" s="25">
        <f>SUMIF('Risk Lv. Inforce'!$C$2:$C$12091,$B$6:$B$4094,'Risk Lv. Inforce'!$AJ$2:$AJ$12901)</f>
        <v>0</v>
      </c>
      <c r="N206" s="25">
        <f>SUMIF('Risk Lv. Inforce'!$C$2:$C$12091,$B$6:$B$4094,'Risk Lv. Inforce'!$AK$2:$AK$12901)</f>
        <v>0</v>
      </c>
      <c r="O206" s="71" t="e">
        <f>(G206+(G206*'Portfolio Stats_RMS'!$C$7))/($F206*(1-'Portfolio Stats_RMS'!$C$6))</f>
        <v>#DIV/0!</v>
      </c>
      <c r="P206" s="71" t="e">
        <f>(I206+(I206*'Portfolio Stats_RMS'!$C$7))/($F206*(1-'Portfolio Stats_RMS'!$C$6))</f>
        <v>#DIV/0!</v>
      </c>
      <c r="Q206" s="71" t="e">
        <f>(K206+(K206*'Portfolio Stats_RMS'!$C$7))/($F206*(1-'Portfolio Stats_RMS'!$C$6))</f>
        <v>#DIV/0!</v>
      </c>
      <c r="R206" s="71" t="e">
        <f>(M206+(M206*'Portfolio Stats_RMS'!$C$7))/($F206*(1-'Portfolio Stats_RMS'!$C$6))</f>
        <v>#DIV/0!</v>
      </c>
      <c r="S206" s="78" t="e">
        <f t="shared" si="12"/>
        <v>#DIV/0!</v>
      </c>
      <c r="T206" s="78" t="e">
        <f t="shared" si="13"/>
        <v>#DIV/0!</v>
      </c>
      <c r="U206" s="78" t="e">
        <f t="shared" si="14"/>
        <v>#DIV/0!</v>
      </c>
      <c r="V206" s="78" t="e">
        <f t="shared" si="15"/>
        <v>#DIV/0!</v>
      </c>
      <c r="W206" s="88" t="s">
        <v>63</v>
      </c>
    </row>
    <row r="207" spans="2:23" x14ac:dyDescent="0.25">
      <c r="B207" s="87"/>
      <c r="C207" s="29"/>
      <c r="D207" s="25"/>
      <c r="E207" s="25"/>
      <c r="F207" s="25"/>
      <c r="G207" s="25">
        <f>SUMIF('Risk Lv. Inforce'!$C$2:$C$10291,$B$6:$B$4904,'Risk Lv. Inforce'!$AD$2:$AD$12091)</f>
        <v>0</v>
      </c>
      <c r="H207" s="25">
        <f>SUMIF('Risk Lv. Inforce'!$C$2:$C$12091,$B$6:$B$4094,'Risk Lv. Inforce'!$AE$2:$AE$12901)</f>
        <v>0</v>
      </c>
      <c r="I207" s="25">
        <f>SUMIF('Risk Lv. Inforce'!$C$2:$C$12091,$B$6:$B$4094,'Risk Lv. Inforce'!$AF$2:$AF$12901)</f>
        <v>0</v>
      </c>
      <c r="J207" s="25">
        <f>SUMIF('Risk Lv. Inforce'!$C$2:$C$12091,$B$6:$B$4094,'Risk Lv. Inforce'!$AG$2:$AG$12901)</f>
        <v>0</v>
      </c>
      <c r="K207" s="25">
        <f>SUMIF('Risk Lv. Inforce'!$C$2:$C$12091,$B$6:$B$4094,'Risk Lv. Inforce'!$AH$2:$AH$12901)</f>
        <v>0</v>
      </c>
      <c r="L207" s="25">
        <f>SUMIF('Risk Lv. Inforce'!$C$2:$C$12091,$B$6:$B$4094,'Risk Lv. Inforce'!$AI$2:$AI$12901)</f>
        <v>0</v>
      </c>
      <c r="M207" s="25">
        <f>SUMIF('Risk Lv. Inforce'!$C$2:$C$12091,$B$6:$B$4094,'Risk Lv. Inforce'!$AJ$2:$AJ$12901)</f>
        <v>0</v>
      </c>
      <c r="N207" s="25">
        <f>SUMIF('Risk Lv. Inforce'!$C$2:$C$12091,$B$6:$B$4094,'Risk Lv. Inforce'!$AK$2:$AK$12901)</f>
        <v>0</v>
      </c>
      <c r="O207" s="71" t="e">
        <f>(G207+(G207*'Portfolio Stats_RMS'!$C$7))/($F207*(1-'Portfolio Stats_RMS'!$C$6))</f>
        <v>#DIV/0!</v>
      </c>
      <c r="P207" s="71" t="e">
        <f>(I207+(I207*'Portfolio Stats_RMS'!$C$7))/($F207*(1-'Portfolio Stats_RMS'!$C$6))</f>
        <v>#DIV/0!</v>
      </c>
      <c r="Q207" s="71" t="e">
        <f>(K207+(K207*'Portfolio Stats_RMS'!$C$7))/($F207*(1-'Portfolio Stats_RMS'!$C$6))</f>
        <v>#DIV/0!</v>
      </c>
      <c r="R207" s="71" t="e">
        <f>(M207+(M207*'Portfolio Stats_RMS'!$C$7))/($F207*(1-'Portfolio Stats_RMS'!$C$6))</f>
        <v>#DIV/0!</v>
      </c>
      <c r="S207" s="78" t="e">
        <f t="shared" si="12"/>
        <v>#DIV/0!</v>
      </c>
      <c r="T207" s="78" t="e">
        <f t="shared" si="13"/>
        <v>#DIV/0!</v>
      </c>
      <c r="U207" s="78" t="e">
        <f t="shared" si="14"/>
        <v>#DIV/0!</v>
      </c>
      <c r="V207" s="78" t="e">
        <f t="shared" si="15"/>
        <v>#DIV/0!</v>
      </c>
      <c r="W207" s="88" t="s">
        <v>63</v>
      </c>
    </row>
    <row r="208" spans="2:23" x14ac:dyDescent="0.25">
      <c r="B208" s="87"/>
      <c r="C208" s="29"/>
      <c r="D208" s="25"/>
      <c r="E208" s="25"/>
      <c r="F208" s="25"/>
      <c r="G208" s="25">
        <f>SUMIF('Risk Lv. Inforce'!$C$2:$C$10291,$B$6:$B$4904,'Risk Lv. Inforce'!$AD$2:$AD$12091)</f>
        <v>0</v>
      </c>
      <c r="H208" s="25">
        <f>SUMIF('Risk Lv. Inforce'!$C$2:$C$12091,$B$6:$B$4094,'Risk Lv. Inforce'!$AE$2:$AE$12901)</f>
        <v>0</v>
      </c>
      <c r="I208" s="25">
        <f>SUMIF('Risk Lv. Inforce'!$C$2:$C$12091,$B$6:$B$4094,'Risk Lv. Inforce'!$AF$2:$AF$12901)</f>
        <v>0</v>
      </c>
      <c r="J208" s="25">
        <f>SUMIF('Risk Lv. Inforce'!$C$2:$C$12091,$B$6:$B$4094,'Risk Lv. Inforce'!$AG$2:$AG$12901)</f>
        <v>0</v>
      </c>
      <c r="K208" s="25">
        <f>SUMIF('Risk Lv. Inforce'!$C$2:$C$12091,$B$6:$B$4094,'Risk Lv. Inforce'!$AH$2:$AH$12901)</f>
        <v>0</v>
      </c>
      <c r="L208" s="25">
        <f>SUMIF('Risk Lv. Inforce'!$C$2:$C$12091,$B$6:$B$4094,'Risk Lv. Inforce'!$AI$2:$AI$12901)</f>
        <v>0</v>
      </c>
      <c r="M208" s="25">
        <f>SUMIF('Risk Lv. Inforce'!$C$2:$C$12091,$B$6:$B$4094,'Risk Lv. Inforce'!$AJ$2:$AJ$12901)</f>
        <v>0</v>
      </c>
      <c r="N208" s="25">
        <f>SUMIF('Risk Lv. Inforce'!$C$2:$C$12091,$B$6:$B$4094,'Risk Lv. Inforce'!$AK$2:$AK$12901)</f>
        <v>0</v>
      </c>
      <c r="O208" s="71" t="e">
        <f>(G208+(G208*'Portfolio Stats_RMS'!$C$7))/($F208*(1-'Portfolio Stats_RMS'!$C$6))</f>
        <v>#DIV/0!</v>
      </c>
      <c r="P208" s="71" t="e">
        <f>(I208+(I208*'Portfolio Stats_RMS'!$C$7))/($F208*(1-'Portfolio Stats_RMS'!$C$6))</f>
        <v>#DIV/0!</v>
      </c>
      <c r="Q208" s="71" t="e">
        <f>(K208+(K208*'Portfolio Stats_RMS'!$C$7))/($F208*(1-'Portfolio Stats_RMS'!$C$6))</f>
        <v>#DIV/0!</v>
      </c>
      <c r="R208" s="71" t="e">
        <f>(M208+(M208*'Portfolio Stats_RMS'!$C$7))/($F208*(1-'Portfolio Stats_RMS'!$C$6))</f>
        <v>#DIV/0!</v>
      </c>
      <c r="S208" s="78" t="e">
        <f t="shared" si="12"/>
        <v>#DIV/0!</v>
      </c>
      <c r="T208" s="78" t="e">
        <f t="shared" si="13"/>
        <v>#DIV/0!</v>
      </c>
      <c r="U208" s="78" t="e">
        <f t="shared" si="14"/>
        <v>#DIV/0!</v>
      </c>
      <c r="V208" s="78" t="e">
        <f t="shared" si="15"/>
        <v>#DIV/0!</v>
      </c>
      <c r="W208" s="88" t="s">
        <v>63</v>
      </c>
    </row>
    <row r="209" spans="2:23" x14ac:dyDescent="0.25">
      <c r="B209" s="87"/>
      <c r="C209" s="29"/>
      <c r="D209" s="25"/>
      <c r="E209" s="25"/>
      <c r="F209" s="25"/>
      <c r="G209" s="25">
        <f>SUMIF('Risk Lv. Inforce'!$C$2:$C$10291,$B$6:$B$4904,'Risk Lv. Inforce'!$AD$2:$AD$12091)</f>
        <v>0</v>
      </c>
      <c r="H209" s="25">
        <f>SUMIF('Risk Lv. Inforce'!$C$2:$C$12091,$B$6:$B$4094,'Risk Lv. Inforce'!$AE$2:$AE$12901)</f>
        <v>0</v>
      </c>
      <c r="I209" s="25">
        <f>SUMIF('Risk Lv. Inforce'!$C$2:$C$12091,$B$6:$B$4094,'Risk Lv. Inforce'!$AF$2:$AF$12901)</f>
        <v>0</v>
      </c>
      <c r="J209" s="25">
        <f>SUMIF('Risk Lv. Inforce'!$C$2:$C$12091,$B$6:$B$4094,'Risk Lv. Inforce'!$AG$2:$AG$12901)</f>
        <v>0</v>
      </c>
      <c r="K209" s="25">
        <f>SUMIF('Risk Lv. Inforce'!$C$2:$C$12091,$B$6:$B$4094,'Risk Lv. Inforce'!$AH$2:$AH$12901)</f>
        <v>0</v>
      </c>
      <c r="L209" s="25">
        <f>SUMIF('Risk Lv. Inforce'!$C$2:$C$12091,$B$6:$B$4094,'Risk Lv. Inforce'!$AI$2:$AI$12901)</f>
        <v>0</v>
      </c>
      <c r="M209" s="25">
        <f>SUMIF('Risk Lv. Inforce'!$C$2:$C$12091,$B$6:$B$4094,'Risk Lv. Inforce'!$AJ$2:$AJ$12901)</f>
        <v>0</v>
      </c>
      <c r="N209" s="25">
        <f>SUMIF('Risk Lv. Inforce'!$C$2:$C$12091,$B$6:$B$4094,'Risk Lv. Inforce'!$AK$2:$AK$12901)</f>
        <v>0</v>
      </c>
      <c r="O209" s="71" t="e">
        <f>(G209+(G209*'Portfolio Stats_RMS'!$C$7))/($F209*(1-'Portfolio Stats_RMS'!$C$6))</f>
        <v>#DIV/0!</v>
      </c>
      <c r="P209" s="71" t="e">
        <f>(I209+(I209*'Portfolio Stats_RMS'!$C$7))/($F209*(1-'Portfolio Stats_RMS'!$C$6))</f>
        <v>#DIV/0!</v>
      </c>
      <c r="Q209" s="71" t="e">
        <f>(K209+(K209*'Portfolio Stats_RMS'!$C$7))/($F209*(1-'Portfolio Stats_RMS'!$C$6))</f>
        <v>#DIV/0!</v>
      </c>
      <c r="R209" s="71" t="e">
        <f>(M209+(M209*'Portfolio Stats_RMS'!$C$7))/($F209*(1-'Portfolio Stats_RMS'!$C$6))</f>
        <v>#DIV/0!</v>
      </c>
      <c r="S209" s="78" t="e">
        <f t="shared" si="12"/>
        <v>#DIV/0!</v>
      </c>
      <c r="T209" s="78" t="e">
        <f t="shared" si="13"/>
        <v>#DIV/0!</v>
      </c>
      <c r="U209" s="78" t="e">
        <f t="shared" si="14"/>
        <v>#DIV/0!</v>
      </c>
      <c r="V209" s="78" t="e">
        <f t="shared" si="15"/>
        <v>#DIV/0!</v>
      </c>
      <c r="W209" s="88" t="s">
        <v>63</v>
      </c>
    </row>
    <row r="210" spans="2:23" x14ac:dyDescent="0.25">
      <c r="B210" s="87"/>
      <c r="C210" s="29"/>
      <c r="D210" s="25"/>
      <c r="E210" s="25"/>
      <c r="F210" s="25"/>
      <c r="G210" s="25">
        <f>SUMIF('Risk Lv. Inforce'!$C$2:$C$10291,$B$6:$B$4904,'Risk Lv. Inforce'!$AD$2:$AD$12091)</f>
        <v>0</v>
      </c>
      <c r="H210" s="25">
        <f>SUMIF('Risk Lv. Inforce'!$C$2:$C$12091,$B$6:$B$4094,'Risk Lv. Inforce'!$AE$2:$AE$12901)</f>
        <v>0</v>
      </c>
      <c r="I210" s="25">
        <f>SUMIF('Risk Lv. Inforce'!$C$2:$C$12091,$B$6:$B$4094,'Risk Lv. Inforce'!$AF$2:$AF$12901)</f>
        <v>0</v>
      </c>
      <c r="J210" s="25">
        <f>SUMIF('Risk Lv. Inforce'!$C$2:$C$12091,$B$6:$B$4094,'Risk Lv. Inforce'!$AG$2:$AG$12901)</f>
        <v>0</v>
      </c>
      <c r="K210" s="25">
        <f>SUMIF('Risk Lv. Inforce'!$C$2:$C$12091,$B$6:$B$4094,'Risk Lv. Inforce'!$AH$2:$AH$12901)</f>
        <v>0</v>
      </c>
      <c r="L210" s="25">
        <f>SUMIF('Risk Lv. Inforce'!$C$2:$C$12091,$B$6:$B$4094,'Risk Lv. Inforce'!$AI$2:$AI$12901)</f>
        <v>0</v>
      </c>
      <c r="M210" s="25">
        <f>SUMIF('Risk Lv. Inforce'!$C$2:$C$12091,$B$6:$B$4094,'Risk Lv. Inforce'!$AJ$2:$AJ$12901)</f>
        <v>0</v>
      </c>
      <c r="N210" s="25">
        <f>SUMIF('Risk Lv. Inforce'!$C$2:$C$12091,$B$6:$B$4094,'Risk Lv. Inforce'!$AK$2:$AK$12901)</f>
        <v>0</v>
      </c>
      <c r="O210" s="71" t="e">
        <f>(G210+(G210*'Portfolio Stats_RMS'!$C$7))/($F210*(1-'Portfolio Stats_RMS'!$C$6))</f>
        <v>#DIV/0!</v>
      </c>
      <c r="P210" s="71" t="e">
        <f>(I210+(I210*'Portfolio Stats_RMS'!$C$7))/($F210*(1-'Portfolio Stats_RMS'!$C$6))</f>
        <v>#DIV/0!</v>
      </c>
      <c r="Q210" s="71" t="e">
        <f>(K210+(K210*'Portfolio Stats_RMS'!$C$7))/($F210*(1-'Portfolio Stats_RMS'!$C$6))</f>
        <v>#DIV/0!</v>
      </c>
      <c r="R210" s="71" t="e">
        <f>(M210+(M210*'Portfolio Stats_RMS'!$C$7))/($F210*(1-'Portfolio Stats_RMS'!$C$6))</f>
        <v>#DIV/0!</v>
      </c>
      <c r="S210" s="78" t="e">
        <f t="shared" si="12"/>
        <v>#DIV/0!</v>
      </c>
      <c r="T210" s="78" t="e">
        <f t="shared" si="13"/>
        <v>#DIV/0!</v>
      </c>
      <c r="U210" s="78" t="e">
        <f t="shared" si="14"/>
        <v>#DIV/0!</v>
      </c>
      <c r="V210" s="78" t="e">
        <f t="shared" si="15"/>
        <v>#DIV/0!</v>
      </c>
      <c r="W210" s="88" t="s">
        <v>63</v>
      </c>
    </row>
    <row r="211" spans="2:23" x14ac:dyDescent="0.25">
      <c r="B211" s="87"/>
      <c r="C211" s="29"/>
      <c r="D211" s="25"/>
      <c r="E211" s="25"/>
      <c r="F211" s="25"/>
      <c r="G211" s="25">
        <f>SUMIF('Risk Lv. Inforce'!$C$2:$C$10291,$B$6:$B$4904,'Risk Lv. Inforce'!$AD$2:$AD$12091)</f>
        <v>0</v>
      </c>
      <c r="H211" s="25">
        <f>SUMIF('Risk Lv. Inforce'!$C$2:$C$12091,$B$6:$B$4094,'Risk Lv. Inforce'!$AE$2:$AE$12901)</f>
        <v>0</v>
      </c>
      <c r="I211" s="25">
        <f>SUMIF('Risk Lv. Inforce'!$C$2:$C$12091,$B$6:$B$4094,'Risk Lv. Inforce'!$AF$2:$AF$12901)</f>
        <v>0</v>
      </c>
      <c r="J211" s="25">
        <f>SUMIF('Risk Lv. Inforce'!$C$2:$C$12091,$B$6:$B$4094,'Risk Lv. Inforce'!$AG$2:$AG$12901)</f>
        <v>0</v>
      </c>
      <c r="K211" s="25">
        <f>SUMIF('Risk Lv. Inforce'!$C$2:$C$12091,$B$6:$B$4094,'Risk Lv. Inforce'!$AH$2:$AH$12901)</f>
        <v>0</v>
      </c>
      <c r="L211" s="25">
        <f>SUMIF('Risk Lv. Inforce'!$C$2:$C$12091,$B$6:$B$4094,'Risk Lv. Inforce'!$AI$2:$AI$12901)</f>
        <v>0</v>
      </c>
      <c r="M211" s="25">
        <f>SUMIF('Risk Lv. Inforce'!$C$2:$C$12091,$B$6:$B$4094,'Risk Lv. Inforce'!$AJ$2:$AJ$12901)</f>
        <v>0</v>
      </c>
      <c r="N211" s="25">
        <f>SUMIF('Risk Lv. Inforce'!$C$2:$C$12091,$B$6:$B$4094,'Risk Lv. Inforce'!$AK$2:$AK$12901)</f>
        <v>0</v>
      </c>
      <c r="O211" s="71" t="e">
        <f>(G211+(G211*'Portfolio Stats_RMS'!$C$7))/($F211*(1-'Portfolio Stats_RMS'!$C$6))</f>
        <v>#DIV/0!</v>
      </c>
      <c r="P211" s="71" t="e">
        <f>(I211+(I211*'Portfolio Stats_RMS'!$C$7))/($F211*(1-'Portfolio Stats_RMS'!$C$6))</f>
        <v>#DIV/0!</v>
      </c>
      <c r="Q211" s="71" t="e">
        <f>(K211+(K211*'Portfolio Stats_RMS'!$C$7))/($F211*(1-'Portfolio Stats_RMS'!$C$6))</f>
        <v>#DIV/0!</v>
      </c>
      <c r="R211" s="71" t="e">
        <f>(M211+(M211*'Portfolio Stats_RMS'!$C$7))/($F211*(1-'Portfolio Stats_RMS'!$C$6))</f>
        <v>#DIV/0!</v>
      </c>
      <c r="S211" s="78" t="e">
        <f t="shared" si="12"/>
        <v>#DIV/0!</v>
      </c>
      <c r="T211" s="78" t="e">
        <f t="shared" si="13"/>
        <v>#DIV/0!</v>
      </c>
      <c r="U211" s="78" t="e">
        <f t="shared" si="14"/>
        <v>#DIV/0!</v>
      </c>
      <c r="V211" s="78" t="e">
        <f t="shared" si="15"/>
        <v>#DIV/0!</v>
      </c>
      <c r="W211" s="88" t="s">
        <v>63</v>
      </c>
    </row>
    <row r="212" spans="2:23" x14ac:dyDescent="0.25">
      <c r="B212" s="87"/>
      <c r="C212" s="29"/>
      <c r="D212" s="25"/>
      <c r="E212" s="25"/>
      <c r="F212" s="25"/>
      <c r="G212" s="25">
        <f>SUMIF('Risk Lv. Inforce'!$C$2:$C$10291,$B$6:$B$4904,'Risk Lv. Inforce'!$AD$2:$AD$12091)</f>
        <v>0</v>
      </c>
      <c r="H212" s="25">
        <f>SUMIF('Risk Lv. Inforce'!$C$2:$C$12091,$B$6:$B$4094,'Risk Lv. Inforce'!$AE$2:$AE$12901)</f>
        <v>0</v>
      </c>
      <c r="I212" s="25">
        <f>SUMIF('Risk Lv. Inforce'!$C$2:$C$12091,$B$6:$B$4094,'Risk Lv. Inforce'!$AF$2:$AF$12901)</f>
        <v>0</v>
      </c>
      <c r="J212" s="25">
        <f>SUMIF('Risk Lv. Inforce'!$C$2:$C$12091,$B$6:$B$4094,'Risk Lv. Inforce'!$AG$2:$AG$12901)</f>
        <v>0</v>
      </c>
      <c r="K212" s="25">
        <f>SUMIF('Risk Lv. Inforce'!$C$2:$C$12091,$B$6:$B$4094,'Risk Lv. Inforce'!$AH$2:$AH$12901)</f>
        <v>0</v>
      </c>
      <c r="L212" s="25">
        <f>SUMIF('Risk Lv. Inforce'!$C$2:$C$12091,$B$6:$B$4094,'Risk Lv. Inforce'!$AI$2:$AI$12901)</f>
        <v>0</v>
      </c>
      <c r="M212" s="25">
        <f>SUMIF('Risk Lv. Inforce'!$C$2:$C$12091,$B$6:$B$4094,'Risk Lv. Inforce'!$AJ$2:$AJ$12901)</f>
        <v>0</v>
      </c>
      <c r="N212" s="25">
        <f>SUMIF('Risk Lv. Inforce'!$C$2:$C$12091,$B$6:$B$4094,'Risk Lv. Inforce'!$AK$2:$AK$12901)</f>
        <v>0</v>
      </c>
      <c r="O212" s="71" t="e">
        <f>(G212+(G212*'Portfolio Stats_RMS'!$C$7))/($F212*(1-'Portfolio Stats_RMS'!$C$6))</f>
        <v>#DIV/0!</v>
      </c>
      <c r="P212" s="71" t="e">
        <f>(I212+(I212*'Portfolio Stats_RMS'!$C$7))/($F212*(1-'Portfolio Stats_RMS'!$C$6))</f>
        <v>#DIV/0!</v>
      </c>
      <c r="Q212" s="71" t="e">
        <f>(K212+(K212*'Portfolio Stats_RMS'!$C$7))/($F212*(1-'Portfolio Stats_RMS'!$C$6))</f>
        <v>#DIV/0!</v>
      </c>
      <c r="R212" s="71" t="e">
        <f>(M212+(M212*'Portfolio Stats_RMS'!$C$7))/($F212*(1-'Portfolio Stats_RMS'!$C$6))</f>
        <v>#DIV/0!</v>
      </c>
      <c r="S212" s="78" t="e">
        <f t="shared" si="12"/>
        <v>#DIV/0!</v>
      </c>
      <c r="T212" s="78" t="e">
        <f t="shared" si="13"/>
        <v>#DIV/0!</v>
      </c>
      <c r="U212" s="78" t="e">
        <f t="shared" si="14"/>
        <v>#DIV/0!</v>
      </c>
      <c r="V212" s="78" t="e">
        <f t="shared" si="15"/>
        <v>#DIV/0!</v>
      </c>
      <c r="W212" s="88" t="s">
        <v>63</v>
      </c>
    </row>
    <row r="213" spans="2:23" x14ac:dyDescent="0.25">
      <c r="B213" s="87"/>
      <c r="C213" s="29"/>
      <c r="D213" s="25"/>
      <c r="E213" s="25"/>
      <c r="F213" s="25"/>
      <c r="G213" s="25">
        <f>SUMIF('Risk Lv. Inforce'!$C$2:$C$10291,$B$6:$B$4904,'Risk Lv. Inforce'!$AD$2:$AD$12091)</f>
        <v>0</v>
      </c>
      <c r="H213" s="25">
        <f>SUMIF('Risk Lv. Inforce'!$C$2:$C$12091,$B$6:$B$4094,'Risk Lv. Inforce'!$AE$2:$AE$12901)</f>
        <v>0</v>
      </c>
      <c r="I213" s="25">
        <f>SUMIF('Risk Lv. Inforce'!$C$2:$C$12091,$B$6:$B$4094,'Risk Lv. Inforce'!$AF$2:$AF$12901)</f>
        <v>0</v>
      </c>
      <c r="J213" s="25">
        <f>SUMIF('Risk Lv. Inforce'!$C$2:$C$12091,$B$6:$B$4094,'Risk Lv. Inforce'!$AG$2:$AG$12901)</f>
        <v>0</v>
      </c>
      <c r="K213" s="25">
        <f>SUMIF('Risk Lv. Inforce'!$C$2:$C$12091,$B$6:$B$4094,'Risk Lv. Inforce'!$AH$2:$AH$12901)</f>
        <v>0</v>
      </c>
      <c r="L213" s="25">
        <f>SUMIF('Risk Lv. Inforce'!$C$2:$C$12091,$B$6:$B$4094,'Risk Lv. Inforce'!$AI$2:$AI$12901)</f>
        <v>0</v>
      </c>
      <c r="M213" s="25">
        <f>SUMIF('Risk Lv. Inforce'!$C$2:$C$12091,$B$6:$B$4094,'Risk Lv. Inforce'!$AJ$2:$AJ$12901)</f>
        <v>0</v>
      </c>
      <c r="N213" s="25">
        <f>SUMIF('Risk Lv. Inforce'!$C$2:$C$12091,$B$6:$B$4094,'Risk Lv. Inforce'!$AK$2:$AK$12901)</f>
        <v>0</v>
      </c>
      <c r="O213" s="71" t="e">
        <f>(G213+(G213*'Portfolio Stats_RMS'!$C$7))/($F213*(1-'Portfolio Stats_RMS'!$C$6))</f>
        <v>#DIV/0!</v>
      </c>
      <c r="P213" s="71" t="e">
        <f>(I213+(I213*'Portfolio Stats_RMS'!$C$7))/($F213*(1-'Portfolio Stats_RMS'!$C$6))</f>
        <v>#DIV/0!</v>
      </c>
      <c r="Q213" s="71" t="e">
        <f>(K213+(K213*'Portfolio Stats_RMS'!$C$7))/($F213*(1-'Portfolio Stats_RMS'!$C$6))</f>
        <v>#DIV/0!</v>
      </c>
      <c r="R213" s="71" t="e">
        <f>(M213+(M213*'Portfolio Stats_RMS'!$C$7))/($F213*(1-'Portfolio Stats_RMS'!$C$6))</f>
        <v>#DIV/0!</v>
      </c>
      <c r="S213" s="78" t="e">
        <f t="shared" si="12"/>
        <v>#DIV/0!</v>
      </c>
      <c r="T213" s="78" t="e">
        <f t="shared" si="13"/>
        <v>#DIV/0!</v>
      </c>
      <c r="U213" s="78" t="e">
        <f t="shared" si="14"/>
        <v>#DIV/0!</v>
      </c>
      <c r="V213" s="78" t="e">
        <f t="shared" si="15"/>
        <v>#DIV/0!</v>
      </c>
      <c r="W213" s="88" t="s">
        <v>63</v>
      </c>
    </row>
    <row r="214" spans="2:23" x14ac:dyDescent="0.25">
      <c r="B214" s="87"/>
      <c r="C214" s="29"/>
      <c r="D214" s="25"/>
      <c r="E214" s="25"/>
      <c r="F214" s="25"/>
      <c r="G214" s="25">
        <f>SUMIF('Risk Lv. Inforce'!$C$2:$C$10291,$B$6:$B$4904,'Risk Lv. Inforce'!$AD$2:$AD$12091)</f>
        <v>0</v>
      </c>
      <c r="H214" s="25">
        <f>SUMIF('Risk Lv. Inforce'!$C$2:$C$12091,$B$6:$B$4094,'Risk Lv. Inforce'!$AE$2:$AE$12901)</f>
        <v>0</v>
      </c>
      <c r="I214" s="25">
        <f>SUMIF('Risk Lv. Inforce'!$C$2:$C$12091,$B$6:$B$4094,'Risk Lv. Inforce'!$AF$2:$AF$12901)</f>
        <v>0</v>
      </c>
      <c r="J214" s="25">
        <f>SUMIF('Risk Lv. Inforce'!$C$2:$C$12091,$B$6:$B$4094,'Risk Lv. Inforce'!$AG$2:$AG$12901)</f>
        <v>0</v>
      </c>
      <c r="K214" s="25">
        <f>SUMIF('Risk Lv. Inforce'!$C$2:$C$12091,$B$6:$B$4094,'Risk Lv. Inforce'!$AH$2:$AH$12901)</f>
        <v>0</v>
      </c>
      <c r="L214" s="25">
        <f>SUMIF('Risk Lv. Inforce'!$C$2:$C$12091,$B$6:$B$4094,'Risk Lv. Inforce'!$AI$2:$AI$12901)</f>
        <v>0</v>
      </c>
      <c r="M214" s="25">
        <f>SUMIF('Risk Lv. Inforce'!$C$2:$C$12091,$B$6:$B$4094,'Risk Lv. Inforce'!$AJ$2:$AJ$12901)</f>
        <v>0</v>
      </c>
      <c r="N214" s="25">
        <f>SUMIF('Risk Lv. Inforce'!$C$2:$C$12091,$B$6:$B$4094,'Risk Lv. Inforce'!$AK$2:$AK$12901)</f>
        <v>0</v>
      </c>
      <c r="O214" s="71" t="e">
        <f>(G214+(G214*'Portfolio Stats_RMS'!$C$7))/($F214*(1-'Portfolio Stats_RMS'!$C$6))</f>
        <v>#DIV/0!</v>
      </c>
      <c r="P214" s="71" t="e">
        <f>(I214+(I214*'Portfolio Stats_RMS'!$C$7))/($F214*(1-'Portfolio Stats_RMS'!$C$6))</f>
        <v>#DIV/0!</v>
      </c>
      <c r="Q214" s="71" t="e">
        <f>(K214+(K214*'Portfolio Stats_RMS'!$C$7))/($F214*(1-'Portfolio Stats_RMS'!$C$6))</f>
        <v>#DIV/0!</v>
      </c>
      <c r="R214" s="71" t="e">
        <f>(M214+(M214*'Portfolio Stats_RMS'!$C$7))/($F214*(1-'Portfolio Stats_RMS'!$C$6))</f>
        <v>#DIV/0!</v>
      </c>
      <c r="S214" s="78" t="e">
        <f t="shared" si="12"/>
        <v>#DIV/0!</v>
      </c>
      <c r="T214" s="78" t="e">
        <f t="shared" si="13"/>
        <v>#DIV/0!</v>
      </c>
      <c r="U214" s="78" t="e">
        <f t="shared" si="14"/>
        <v>#DIV/0!</v>
      </c>
      <c r="V214" s="78" t="e">
        <f t="shared" si="15"/>
        <v>#DIV/0!</v>
      </c>
      <c r="W214" s="88" t="s">
        <v>63</v>
      </c>
    </row>
    <row r="215" spans="2:23" x14ac:dyDescent="0.25">
      <c r="B215" s="87"/>
      <c r="C215" s="29"/>
      <c r="D215" s="25"/>
      <c r="E215" s="25"/>
      <c r="F215" s="25"/>
      <c r="G215" s="25">
        <f>SUMIF('Risk Lv. Inforce'!$C$2:$C$10291,$B$6:$B$4904,'Risk Lv. Inforce'!$AD$2:$AD$12091)</f>
        <v>0</v>
      </c>
      <c r="H215" s="25">
        <f>SUMIF('Risk Lv. Inforce'!$C$2:$C$12091,$B$6:$B$4094,'Risk Lv. Inforce'!$AE$2:$AE$12901)</f>
        <v>0</v>
      </c>
      <c r="I215" s="25">
        <f>SUMIF('Risk Lv. Inforce'!$C$2:$C$12091,$B$6:$B$4094,'Risk Lv. Inforce'!$AF$2:$AF$12901)</f>
        <v>0</v>
      </c>
      <c r="J215" s="25">
        <f>SUMIF('Risk Lv. Inforce'!$C$2:$C$12091,$B$6:$B$4094,'Risk Lv. Inforce'!$AG$2:$AG$12901)</f>
        <v>0</v>
      </c>
      <c r="K215" s="25">
        <f>SUMIF('Risk Lv. Inforce'!$C$2:$C$12091,$B$6:$B$4094,'Risk Lv. Inforce'!$AH$2:$AH$12901)</f>
        <v>0</v>
      </c>
      <c r="L215" s="25">
        <f>SUMIF('Risk Lv. Inforce'!$C$2:$C$12091,$B$6:$B$4094,'Risk Lv. Inforce'!$AI$2:$AI$12901)</f>
        <v>0</v>
      </c>
      <c r="M215" s="25">
        <f>SUMIF('Risk Lv. Inforce'!$C$2:$C$12091,$B$6:$B$4094,'Risk Lv. Inforce'!$AJ$2:$AJ$12901)</f>
        <v>0</v>
      </c>
      <c r="N215" s="25">
        <f>SUMIF('Risk Lv. Inforce'!$C$2:$C$12091,$B$6:$B$4094,'Risk Lv. Inforce'!$AK$2:$AK$12901)</f>
        <v>0</v>
      </c>
      <c r="O215" s="71" t="e">
        <f>(G215+(G215*'Portfolio Stats_RMS'!$C$7))/($F215*(1-'Portfolio Stats_RMS'!$C$6))</f>
        <v>#DIV/0!</v>
      </c>
      <c r="P215" s="71" t="e">
        <f>(I215+(I215*'Portfolio Stats_RMS'!$C$7))/($F215*(1-'Portfolio Stats_RMS'!$C$6))</f>
        <v>#DIV/0!</v>
      </c>
      <c r="Q215" s="71" t="e">
        <f>(K215+(K215*'Portfolio Stats_RMS'!$C$7))/($F215*(1-'Portfolio Stats_RMS'!$C$6))</f>
        <v>#DIV/0!</v>
      </c>
      <c r="R215" s="71" t="e">
        <f>(M215+(M215*'Portfolio Stats_RMS'!$C$7))/($F215*(1-'Portfolio Stats_RMS'!$C$6))</f>
        <v>#DIV/0!</v>
      </c>
      <c r="S215" s="78" t="e">
        <f t="shared" si="12"/>
        <v>#DIV/0!</v>
      </c>
      <c r="T215" s="78" t="e">
        <f t="shared" si="13"/>
        <v>#DIV/0!</v>
      </c>
      <c r="U215" s="78" t="e">
        <f t="shared" si="14"/>
        <v>#DIV/0!</v>
      </c>
      <c r="V215" s="78" t="e">
        <f t="shared" si="15"/>
        <v>#DIV/0!</v>
      </c>
      <c r="W215" s="88" t="s">
        <v>63</v>
      </c>
    </row>
    <row r="216" spans="2:23" x14ac:dyDescent="0.25">
      <c r="B216" s="87"/>
      <c r="C216" s="29"/>
      <c r="D216" s="25"/>
      <c r="E216" s="25"/>
      <c r="F216" s="25"/>
      <c r="G216" s="25">
        <f>SUMIF('Risk Lv. Inforce'!$C$2:$C$10291,$B$6:$B$4904,'Risk Lv. Inforce'!$AD$2:$AD$12091)</f>
        <v>0</v>
      </c>
      <c r="H216" s="25">
        <f>SUMIF('Risk Lv. Inforce'!$C$2:$C$12091,$B$6:$B$4094,'Risk Lv. Inforce'!$AE$2:$AE$12901)</f>
        <v>0</v>
      </c>
      <c r="I216" s="25">
        <f>SUMIF('Risk Lv. Inforce'!$C$2:$C$12091,$B$6:$B$4094,'Risk Lv. Inforce'!$AF$2:$AF$12901)</f>
        <v>0</v>
      </c>
      <c r="J216" s="25">
        <f>SUMIF('Risk Lv. Inforce'!$C$2:$C$12091,$B$6:$B$4094,'Risk Lv. Inforce'!$AG$2:$AG$12901)</f>
        <v>0</v>
      </c>
      <c r="K216" s="25">
        <f>SUMIF('Risk Lv. Inforce'!$C$2:$C$12091,$B$6:$B$4094,'Risk Lv. Inforce'!$AH$2:$AH$12901)</f>
        <v>0</v>
      </c>
      <c r="L216" s="25">
        <f>SUMIF('Risk Lv. Inforce'!$C$2:$C$12091,$B$6:$B$4094,'Risk Lv. Inforce'!$AI$2:$AI$12901)</f>
        <v>0</v>
      </c>
      <c r="M216" s="25">
        <f>SUMIF('Risk Lv. Inforce'!$C$2:$C$12091,$B$6:$B$4094,'Risk Lv. Inforce'!$AJ$2:$AJ$12901)</f>
        <v>0</v>
      </c>
      <c r="N216" s="25">
        <f>SUMIF('Risk Lv. Inforce'!$C$2:$C$12091,$B$6:$B$4094,'Risk Lv. Inforce'!$AK$2:$AK$12901)</f>
        <v>0</v>
      </c>
      <c r="O216" s="71" t="e">
        <f>(G216+(G216*'Portfolio Stats_RMS'!$C$7))/($F216*(1-'Portfolio Stats_RMS'!$C$6))</f>
        <v>#DIV/0!</v>
      </c>
      <c r="P216" s="71" t="e">
        <f>(I216+(I216*'Portfolio Stats_RMS'!$C$7))/($F216*(1-'Portfolio Stats_RMS'!$C$6))</f>
        <v>#DIV/0!</v>
      </c>
      <c r="Q216" s="71" t="e">
        <f>(K216+(K216*'Portfolio Stats_RMS'!$C$7))/($F216*(1-'Portfolio Stats_RMS'!$C$6))</f>
        <v>#DIV/0!</v>
      </c>
      <c r="R216" s="71" t="e">
        <f>(M216+(M216*'Portfolio Stats_RMS'!$C$7))/($F216*(1-'Portfolio Stats_RMS'!$C$6))</f>
        <v>#DIV/0!</v>
      </c>
      <c r="S216" s="78" t="e">
        <f t="shared" si="12"/>
        <v>#DIV/0!</v>
      </c>
      <c r="T216" s="78" t="e">
        <f t="shared" si="13"/>
        <v>#DIV/0!</v>
      </c>
      <c r="U216" s="78" t="e">
        <f t="shared" si="14"/>
        <v>#DIV/0!</v>
      </c>
      <c r="V216" s="78" t="e">
        <f t="shared" si="15"/>
        <v>#DIV/0!</v>
      </c>
      <c r="W216" s="88" t="s">
        <v>63</v>
      </c>
    </row>
    <row r="217" spans="2:23" x14ac:dyDescent="0.25">
      <c r="B217" s="87"/>
      <c r="C217" s="29"/>
      <c r="D217" s="25"/>
      <c r="E217" s="25"/>
      <c r="F217" s="25"/>
      <c r="G217" s="25">
        <f>SUMIF('Risk Lv. Inforce'!$C$2:$C$10291,$B$6:$B$4904,'Risk Lv. Inforce'!$AD$2:$AD$12091)</f>
        <v>0</v>
      </c>
      <c r="H217" s="25">
        <f>SUMIF('Risk Lv. Inforce'!$C$2:$C$12091,$B$6:$B$4094,'Risk Lv. Inforce'!$AE$2:$AE$12901)</f>
        <v>0</v>
      </c>
      <c r="I217" s="25">
        <f>SUMIF('Risk Lv. Inforce'!$C$2:$C$12091,$B$6:$B$4094,'Risk Lv. Inforce'!$AF$2:$AF$12901)</f>
        <v>0</v>
      </c>
      <c r="J217" s="25">
        <f>SUMIF('Risk Lv. Inforce'!$C$2:$C$12091,$B$6:$B$4094,'Risk Lv. Inforce'!$AG$2:$AG$12901)</f>
        <v>0</v>
      </c>
      <c r="K217" s="25">
        <f>SUMIF('Risk Lv. Inforce'!$C$2:$C$12091,$B$6:$B$4094,'Risk Lv. Inforce'!$AH$2:$AH$12901)</f>
        <v>0</v>
      </c>
      <c r="L217" s="25">
        <f>SUMIF('Risk Lv. Inforce'!$C$2:$C$12091,$B$6:$B$4094,'Risk Lv. Inforce'!$AI$2:$AI$12901)</f>
        <v>0</v>
      </c>
      <c r="M217" s="25">
        <f>SUMIF('Risk Lv. Inforce'!$C$2:$C$12091,$B$6:$B$4094,'Risk Lv. Inforce'!$AJ$2:$AJ$12901)</f>
        <v>0</v>
      </c>
      <c r="N217" s="25">
        <f>SUMIF('Risk Lv. Inforce'!$C$2:$C$12091,$B$6:$B$4094,'Risk Lv. Inforce'!$AK$2:$AK$12901)</f>
        <v>0</v>
      </c>
      <c r="O217" s="71" t="e">
        <f>(G217+(G217*'Portfolio Stats_RMS'!$C$7))/($F217*(1-'Portfolio Stats_RMS'!$C$6))</f>
        <v>#DIV/0!</v>
      </c>
      <c r="P217" s="71" t="e">
        <f>(I217+(I217*'Portfolio Stats_RMS'!$C$7))/($F217*(1-'Portfolio Stats_RMS'!$C$6))</f>
        <v>#DIV/0!</v>
      </c>
      <c r="Q217" s="71" t="e">
        <f>(K217+(K217*'Portfolio Stats_RMS'!$C$7))/($F217*(1-'Portfolio Stats_RMS'!$C$6))</f>
        <v>#DIV/0!</v>
      </c>
      <c r="R217" s="71" t="e">
        <f>(M217+(M217*'Portfolio Stats_RMS'!$C$7))/($F217*(1-'Portfolio Stats_RMS'!$C$6))</f>
        <v>#DIV/0!</v>
      </c>
      <c r="S217" s="78" t="e">
        <f t="shared" si="12"/>
        <v>#DIV/0!</v>
      </c>
      <c r="T217" s="78" t="e">
        <f t="shared" si="13"/>
        <v>#DIV/0!</v>
      </c>
      <c r="U217" s="78" t="e">
        <f t="shared" si="14"/>
        <v>#DIV/0!</v>
      </c>
      <c r="V217" s="78" t="e">
        <f t="shared" si="15"/>
        <v>#DIV/0!</v>
      </c>
      <c r="W217" s="88" t="s">
        <v>63</v>
      </c>
    </row>
    <row r="218" spans="2:23" x14ac:dyDescent="0.25">
      <c r="B218" s="87"/>
      <c r="C218" s="29"/>
      <c r="D218" s="25"/>
      <c r="E218" s="25"/>
      <c r="F218" s="25"/>
      <c r="G218" s="25">
        <f>SUMIF('Risk Lv. Inforce'!$C$2:$C$10291,$B$6:$B$4904,'Risk Lv. Inforce'!$AD$2:$AD$12091)</f>
        <v>0</v>
      </c>
      <c r="H218" s="25">
        <f>SUMIF('Risk Lv. Inforce'!$C$2:$C$12091,$B$6:$B$4094,'Risk Lv. Inforce'!$AE$2:$AE$12901)</f>
        <v>0</v>
      </c>
      <c r="I218" s="25">
        <f>SUMIF('Risk Lv. Inforce'!$C$2:$C$12091,$B$6:$B$4094,'Risk Lv. Inforce'!$AF$2:$AF$12901)</f>
        <v>0</v>
      </c>
      <c r="J218" s="25">
        <f>SUMIF('Risk Lv. Inforce'!$C$2:$C$12091,$B$6:$B$4094,'Risk Lv. Inforce'!$AG$2:$AG$12901)</f>
        <v>0</v>
      </c>
      <c r="K218" s="25">
        <f>SUMIF('Risk Lv. Inforce'!$C$2:$C$12091,$B$6:$B$4094,'Risk Lv. Inforce'!$AH$2:$AH$12901)</f>
        <v>0</v>
      </c>
      <c r="L218" s="25">
        <f>SUMIF('Risk Lv. Inforce'!$C$2:$C$12091,$B$6:$B$4094,'Risk Lv. Inforce'!$AI$2:$AI$12901)</f>
        <v>0</v>
      </c>
      <c r="M218" s="25">
        <f>SUMIF('Risk Lv. Inforce'!$C$2:$C$12091,$B$6:$B$4094,'Risk Lv. Inforce'!$AJ$2:$AJ$12901)</f>
        <v>0</v>
      </c>
      <c r="N218" s="25">
        <f>SUMIF('Risk Lv. Inforce'!$C$2:$C$12091,$B$6:$B$4094,'Risk Lv. Inforce'!$AK$2:$AK$12901)</f>
        <v>0</v>
      </c>
      <c r="O218" s="71" t="e">
        <f>(G218+(G218*'Portfolio Stats_RMS'!$C$7))/($F218*(1-'Portfolio Stats_RMS'!$C$6))</f>
        <v>#DIV/0!</v>
      </c>
      <c r="P218" s="71" t="e">
        <f>(I218+(I218*'Portfolio Stats_RMS'!$C$7))/($F218*(1-'Portfolio Stats_RMS'!$C$6))</f>
        <v>#DIV/0!</v>
      </c>
      <c r="Q218" s="71" t="e">
        <f>(K218+(K218*'Portfolio Stats_RMS'!$C$7))/($F218*(1-'Portfolio Stats_RMS'!$C$6))</f>
        <v>#DIV/0!</v>
      </c>
      <c r="R218" s="71" t="e">
        <f>(M218+(M218*'Portfolio Stats_RMS'!$C$7))/($F218*(1-'Portfolio Stats_RMS'!$C$6))</f>
        <v>#DIV/0!</v>
      </c>
      <c r="S218" s="78" t="e">
        <f t="shared" si="12"/>
        <v>#DIV/0!</v>
      </c>
      <c r="T218" s="78" t="e">
        <f t="shared" si="13"/>
        <v>#DIV/0!</v>
      </c>
      <c r="U218" s="78" t="e">
        <f t="shared" si="14"/>
        <v>#DIV/0!</v>
      </c>
      <c r="V218" s="78" t="e">
        <f t="shared" si="15"/>
        <v>#DIV/0!</v>
      </c>
      <c r="W218" s="88" t="s">
        <v>63</v>
      </c>
    </row>
    <row r="219" spans="2:23" x14ac:dyDescent="0.25">
      <c r="B219" s="87"/>
      <c r="C219" s="29"/>
      <c r="D219" s="25"/>
      <c r="E219" s="25"/>
      <c r="F219" s="25"/>
      <c r="G219" s="25">
        <f>SUMIF('Risk Lv. Inforce'!$C$2:$C$10291,$B$6:$B$4904,'Risk Lv. Inforce'!$AD$2:$AD$12091)</f>
        <v>0</v>
      </c>
      <c r="H219" s="25">
        <f>SUMIF('Risk Lv. Inforce'!$C$2:$C$12091,$B$6:$B$4094,'Risk Lv. Inforce'!$AE$2:$AE$12901)</f>
        <v>0</v>
      </c>
      <c r="I219" s="25">
        <f>SUMIF('Risk Lv. Inforce'!$C$2:$C$12091,$B$6:$B$4094,'Risk Lv. Inforce'!$AF$2:$AF$12901)</f>
        <v>0</v>
      </c>
      <c r="J219" s="25">
        <f>SUMIF('Risk Lv. Inforce'!$C$2:$C$12091,$B$6:$B$4094,'Risk Lv. Inforce'!$AG$2:$AG$12901)</f>
        <v>0</v>
      </c>
      <c r="K219" s="25">
        <f>SUMIF('Risk Lv. Inforce'!$C$2:$C$12091,$B$6:$B$4094,'Risk Lv. Inforce'!$AH$2:$AH$12901)</f>
        <v>0</v>
      </c>
      <c r="L219" s="25">
        <f>SUMIF('Risk Lv. Inforce'!$C$2:$C$12091,$B$6:$B$4094,'Risk Lv. Inforce'!$AI$2:$AI$12901)</f>
        <v>0</v>
      </c>
      <c r="M219" s="25">
        <f>SUMIF('Risk Lv. Inforce'!$C$2:$C$12091,$B$6:$B$4094,'Risk Lv. Inforce'!$AJ$2:$AJ$12901)</f>
        <v>0</v>
      </c>
      <c r="N219" s="25">
        <f>SUMIF('Risk Lv. Inforce'!$C$2:$C$12091,$B$6:$B$4094,'Risk Lv. Inforce'!$AK$2:$AK$12901)</f>
        <v>0</v>
      </c>
      <c r="O219" s="71" t="e">
        <f>(G219+(G219*'Portfolio Stats_RMS'!$C$7))/($F219*(1-'Portfolio Stats_RMS'!$C$6))</f>
        <v>#DIV/0!</v>
      </c>
      <c r="P219" s="71" t="e">
        <f>(I219+(I219*'Portfolio Stats_RMS'!$C$7))/($F219*(1-'Portfolio Stats_RMS'!$C$6))</f>
        <v>#DIV/0!</v>
      </c>
      <c r="Q219" s="71" t="e">
        <f>(K219+(K219*'Portfolio Stats_RMS'!$C$7))/($F219*(1-'Portfolio Stats_RMS'!$C$6))</f>
        <v>#DIV/0!</v>
      </c>
      <c r="R219" s="71" t="e">
        <f>(M219+(M219*'Portfolio Stats_RMS'!$C$7))/($F219*(1-'Portfolio Stats_RMS'!$C$6))</f>
        <v>#DIV/0!</v>
      </c>
      <c r="S219" s="78" t="e">
        <f t="shared" si="12"/>
        <v>#DIV/0!</v>
      </c>
      <c r="T219" s="78" t="e">
        <f t="shared" si="13"/>
        <v>#DIV/0!</v>
      </c>
      <c r="U219" s="78" t="e">
        <f t="shared" si="14"/>
        <v>#DIV/0!</v>
      </c>
      <c r="V219" s="78" t="e">
        <f t="shared" si="15"/>
        <v>#DIV/0!</v>
      </c>
      <c r="W219" s="88" t="s">
        <v>63</v>
      </c>
    </row>
    <row r="220" spans="2:23" x14ac:dyDescent="0.25">
      <c r="B220" s="87"/>
      <c r="C220" s="29"/>
      <c r="D220" s="25"/>
      <c r="E220" s="25"/>
      <c r="F220" s="25"/>
      <c r="G220" s="25">
        <f>SUMIF('Risk Lv. Inforce'!$C$2:$C$10291,$B$6:$B$4904,'Risk Lv. Inforce'!$AD$2:$AD$12091)</f>
        <v>0</v>
      </c>
      <c r="H220" s="25">
        <f>SUMIF('Risk Lv. Inforce'!$C$2:$C$12091,$B$6:$B$4094,'Risk Lv. Inforce'!$AE$2:$AE$12901)</f>
        <v>0</v>
      </c>
      <c r="I220" s="25">
        <f>SUMIF('Risk Lv. Inforce'!$C$2:$C$12091,$B$6:$B$4094,'Risk Lv. Inforce'!$AF$2:$AF$12901)</f>
        <v>0</v>
      </c>
      <c r="J220" s="25">
        <f>SUMIF('Risk Lv. Inforce'!$C$2:$C$12091,$B$6:$B$4094,'Risk Lv. Inforce'!$AG$2:$AG$12901)</f>
        <v>0</v>
      </c>
      <c r="K220" s="25">
        <f>SUMIF('Risk Lv. Inforce'!$C$2:$C$12091,$B$6:$B$4094,'Risk Lv. Inforce'!$AH$2:$AH$12901)</f>
        <v>0</v>
      </c>
      <c r="L220" s="25">
        <f>SUMIF('Risk Lv. Inforce'!$C$2:$C$12091,$B$6:$B$4094,'Risk Lv. Inforce'!$AI$2:$AI$12901)</f>
        <v>0</v>
      </c>
      <c r="M220" s="25">
        <f>SUMIF('Risk Lv. Inforce'!$C$2:$C$12091,$B$6:$B$4094,'Risk Lv. Inforce'!$AJ$2:$AJ$12901)</f>
        <v>0</v>
      </c>
      <c r="N220" s="25">
        <f>SUMIF('Risk Lv. Inforce'!$C$2:$C$12091,$B$6:$B$4094,'Risk Lv. Inforce'!$AK$2:$AK$12901)</f>
        <v>0</v>
      </c>
      <c r="O220" s="71" t="e">
        <f>(G220+(G220*'Portfolio Stats_RMS'!$C$7))/($F220*(1-'Portfolio Stats_RMS'!$C$6))</f>
        <v>#DIV/0!</v>
      </c>
      <c r="P220" s="71" t="e">
        <f>(I220+(I220*'Portfolio Stats_RMS'!$C$7))/($F220*(1-'Portfolio Stats_RMS'!$C$6))</f>
        <v>#DIV/0!</v>
      </c>
      <c r="Q220" s="71" t="e">
        <f>(K220+(K220*'Portfolio Stats_RMS'!$C$7))/($F220*(1-'Portfolio Stats_RMS'!$C$6))</f>
        <v>#DIV/0!</v>
      </c>
      <c r="R220" s="71" t="e">
        <f>(M220+(M220*'Portfolio Stats_RMS'!$C$7))/($F220*(1-'Portfolio Stats_RMS'!$C$6))</f>
        <v>#DIV/0!</v>
      </c>
      <c r="S220" s="78" t="e">
        <f t="shared" si="12"/>
        <v>#DIV/0!</v>
      </c>
      <c r="T220" s="78" t="e">
        <f t="shared" si="13"/>
        <v>#DIV/0!</v>
      </c>
      <c r="U220" s="78" t="e">
        <f t="shared" si="14"/>
        <v>#DIV/0!</v>
      </c>
      <c r="V220" s="78" t="e">
        <f t="shared" si="15"/>
        <v>#DIV/0!</v>
      </c>
      <c r="W220" s="88" t="s">
        <v>63</v>
      </c>
    </row>
    <row r="221" spans="2:23" x14ac:dyDescent="0.25">
      <c r="B221" s="87"/>
      <c r="C221" s="29"/>
      <c r="D221" s="25"/>
      <c r="E221" s="25"/>
      <c r="F221" s="25"/>
      <c r="G221" s="25">
        <f>SUMIF('Risk Lv. Inforce'!$C$2:$C$10291,$B$6:$B$4904,'Risk Lv. Inforce'!$AD$2:$AD$12091)</f>
        <v>0</v>
      </c>
      <c r="H221" s="25">
        <f>SUMIF('Risk Lv. Inforce'!$C$2:$C$12091,$B$6:$B$4094,'Risk Lv. Inforce'!$AE$2:$AE$12901)</f>
        <v>0</v>
      </c>
      <c r="I221" s="25">
        <f>SUMIF('Risk Lv. Inforce'!$C$2:$C$12091,$B$6:$B$4094,'Risk Lv. Inforce'!$AF$2:$AF$12901)</f>
        <v>0</v>
      </c>
      <c r="J221" s="25">
        <f>SUMIF('Risk Lv. Inforce'!$C$2:$C$12091,$B$6:$B$4094,'Risk Lv. Inforce'!$AG$2:$AG$12901)</f>
        <v>0</v>
      </c>
      <c r="K221" s="25">
        <f>SUMIF('Risk Lv. Inforce'!$C$2:$C$12091,$B$6:$B$4094,'Risk Lv. Inforce'!$AH$2:$AH$12901)</f>
        <v>0</v>
      </c>
      <c r="L221" s="25">
        <f>SUMIF('Risk Lv. Inforce'!$C$2:$C$12091,$B$6:$B$4094,'Risk Lv. Inforce'!$AI$2:$AI$12901)</f>
        <v>0</v>
      </c>
      <c r="M221" s="25">
        <f>SUMIF('Risk Lv. Inforce'!$C$2:$C$12091,$B$6:$B$4094,'Risk Lv. Inforce'!$AJ$2:$AJ$12901)</f>
        <v>0</v>
      </c>
      <c r="N221" s="25">
        <f>SUMIF('Risk Lv. Inforce'!$C$2:$C$12091,$B$6:$B$4094,'Risk Lv. Inforce'!$AK$2:$AK$12901)</f>
        <v>0</v>
      </c>
      <c r="O221" s="71" t="e">
        <f>(G221+(G221*'Portfolio Stats_RMS'!$C$7))/($F221*(1-'Portfolio Stats_RMS'!$C$6))</f>
        <v>#DIV/0!</v>
      </c>
      <c r="P221" s="71" t="e">
        <f>(I221+(I221*'Portfolio Stats_RMS'!$C$7))/($F221*(1-'Portfolio Stats_RMS'!$C$6))</f>
        <v>#DIV/0!</v>
      </c>
      <c r="Q221" s="71" t="e">
        <f>(K221+(K221*'Portfolio Stats_RMS'!$C$7))/($F221*(1-'Portfolio Stats_RMS'!$C$6))</f>
        <v>#DIV/0!</v>
      </c>
      <c r="R221" s="71" t="e">
        <f>(M221+(M221*'Portfolio Stats_RMS'!$C$7))/($F221*(1-'Portfolio Stats_RMS'!$C$6))</f>
        <v>#DIV/0!</v>
      </c>
      <c r="S221" s="78" t="e">
        <f t="shared" si="12"/>
        <v>#DIV/0!</v>
      </c>
      <c r="T221" s="78" t="e">
        <f t="shared" si="13"/>
        <v>#DIV/0!</v>
      </c>
      <c r="U221" s="78" t="e">
        <f t="shared" si="14"/>
        <v>#DIV/0!</v>
      </c>
      <c r="V221" s="78" t="e">
        <f t="shared" si="15"/>
        <v>#DIV/0!</v>
      </c>
      <c r="W221" s="88" t="s">
        <v>63</v>
      </c>
    </row>
    <row r="222" spans="2:23" x14ac:dyDescent="0.25">
      <c r="B222" s="87"/>
      <c r="C222" s="29"/>
      <c r="D222" s="25"/>
      <c r="E222" s="25"/>
      <c r="F222" s="25"/>
      <c r="G222" s="25">
        <f>SUMIF('Risk Lv. Inforce'!$C$2:$C$10291,$B$6:$B$4904,'Risk Lv. Inforce'!$AD$2:$AD$12091)</f>
        <v>0</v>
      </c>
      <c r="H222" s="25">
        <f>SUMIF('Risk Lv. Inforce'!$C$2:$C$12091,$B$6:$B$4094,'Risk Lv. Inforce'!$AE$2:$AE$12901)</f>
        <v>0</v>
      </c>
      <c r="I222" s="25">
        <f>SUMIF('Risk Lv. Inforce'!$C$2:$C$12091,$B$6:$B$4094,'Risk Lv. Inforce'!$AF$2:$AF$12901)</f>
        <v>0</v>
      </c>
      <c r="J222" s="25">
        <f>SUMIF('Risk Lv. Inforce'!$C$2:$C$12091,$B$6:$B$4094,'Risk Lv. Inforce'!$AG$2:$AG$12901)</f>
        <v>0</v>
      </c>
      <c r="K222" s="25">
        <f>SUMIF('Risk Lv. Inforce'!$C$2:$C$12091,$B$6:$B$4094,'Risk Lv. Inforce'!$AH$2:$AH$12901)</f>
        <v>0</v>
      </c>
      <c r="L222" s="25">
        <f>SUMIF('Risk Lv. Inforce'!$C$2:$C$12091,$B$6:$B$4094,'Risk Lv. Inforce'!$AI$2:$AI$12901)</f>
        <v>0</v>
      </c>
      <c r="M222" s="25">
        <f>SUMIF('Risk Lv. Inforce'!$C$2:$C$12091,$B$6:$B$4094,'Risk Lv. Inforce'!$AJ$2:$AJ$12901)</f>
        <v>0</v>
      </c>
      <c r="N222" s="25">
        <f>SUMIF('Risk Lv. Inforce'!$C$2:$C$12091,$B$6:$B$4094,'Risk Lv. Inforce'!$AK$2:$AK$12901)</f>
        <v>0</v>
      </c>
      <c r="O222" s="71" t="e">
        <f>(G222+(G222*'Portfolio Stats_RMS'!$C$7))/($F222*(1-'Portfolio Stats_RMS'!$C$6))</f>
        <v>#DIV/0!</v>
      </c>
      <c r="P222" s="71" t="e">
        <f>(I222+(I222*'Portfolio Stats_RMS'!$C$7))/($F222*(1-'Portfolio Stats_RMS'!$C$6))</f>
        <v>#DIV/0!</v>
      </c>
      <c r="Q222" s="71" t="e">
        <f>(K222+(K222*'Portfolio Stats_RMS'!$C$7))/($F222*(1-'Portfolio Stats_RMS'!$C$6))</f>
        <v>#DIV/0!</v>
      </c>
      <c r="R222" s="71" t="e">
        <f>(M222+(M222*'Portfolio Stats_RMS'!$C$7))/($F222*(1-'Portfolio Stats_RMS'!$C$6))</f>
        <v>#DIV/0!</v>
      </c>
      <c r="S222" s="78" t="e">
        <f t="shared" si="12"/>
        <v>#DIV/0!</v>
      </c>
      <c r="T222" s="78" t="e">
        <f t="shared" si="13"/>
        <v>#DIV/0!</v>
      </c>
      <c r="U222" s="78" t="e">
        <f t="shared" si="14"/>
        <v>#DIV/0!</v>
      </c>
      <c r="V222" s="78" t="e">
        <f t="shared" si="15"/>
        <v>#DIV/0!</v>
      </c>
      <c r="W222" s="88" t="s">
        <v>63</v>
      </c>
    </row>
    <row r="223" spans="2:23" x14ac:dyDescent="0.25">
      <c r="B223" s="87"/>
      <c r="C223" s="29"/>
      <c r="D223" s="25"/>
      <c r="E223" s="25"/>
      <c r="F223" s="25"/>
      <c r="G223" s="25">
        <f>SUMIF('Risk Lv. Inforce'!$C$2:$C$10291,$B$6:$B$4904,'Risk Lv. Inforce'!$AD$2:$AD$12091)</f>
        <v>0</v>
      </c>
      <c r="H223" s="25">
        <f>SUMIF('Risk Lv. Inforce'!$C$2:$C$12091,$B$6:$B$4094,'Risk Lv. Inforce'!$AE$2:$AE$12901)</f>
        <v>0</v>
      </c>
      <c r="I223" s="25">
        <f>SUMIF('Risk Lv. Inforce'!$C$2:$C$12091,$B$6:$B$4094,'Risk Lv. Inforce'!$AF$2:$AF$12901)</f>
        <v>0</v>
      </c>
      <c r="J223" s="25">
        <f>SUMIF('Risk Lv. Inforce'!$C$2:$C$12091,$B$6:$B$4094,'Risk Lv. Inforce'!$AG$2:$AG$12901)</f>
        <v>0</v>
      </c>
      <c r="K223" s="25">
        <f>SUMIF('Risk Lv. Inforce'!$C$2:$C$12091,$B$6:$B$4094,'Risk Lv. Inforce'!$AH$2:$AH$12901)</f>
        <v>0</v>
      </c>
      <c r="L223" s="25">
        <f>SUMIF('Risk Lv. Inforce'!$C$2:$C$12091,$B$6:$B$4094,'Risk Lv. Inforce'!$AI$2:$AI$12901)</f>
        <v>0</v>
      </c>
      <c r="M223" s="25">
        <f>SUMIF('Risk Lv. Inforce'!$C$2:$C$12091,$B$6:$B$4094,'Risk Lv. Inforce'!$AJ$2:$AJ$12901)</f>
        <v>0</v>
      </c>
      <c r="N223" s="25">
        <f>SUMIF('Risk Lv. Inforce'!$C$2:$C$12091,$B$6:$B$4094,'Risk Lv. Inforce'!$AK$2:$AK$12901)</f>
        <v>0</v>
      </c>
      <c r="O223" s="71" t="e">
        <f>(G223+(G223*'Portfolio Stats_RMS'!$C$7))/($F223*(1-'Portfolio Stats_RMS'!$C$6))</f>
        <v>#DIV/0!</v>
      </c>
      <c r="P223" s="71" t="e">
        <f>(I223+(I223*'Portfolio Stats_RMS'!$C$7))/($F223*(1-'Portfolio Stats_RMS'!$C$6))</f>
        <v>#DIV/0!</v>
      </c>
      <c r="Q223" s="71" t="e">
        <f>(K223+(K223*'Portfolio Stats_RMS'!$C$7))/($F223*(1-'Portfolio Stats_RMS'!$C$6))</f>
        <v>#DIV/0!</v>
      </c>
      <c r="R223" s="71" t="e">
        <f>(M223+(M223*'Portfolio Stats_RMS'!$C$7))/($F223*(1-'Portfolio Stats_RMS'!$C$6))</f>
        <v>#DIV/0!</v>
      </c>
      <c r="S223" s="78" t="e">
        <f t="shared" si="12"/>
        <v>#DIV/0!</v>
      </c>
      <c r="T223" s="78" t="e">
        <f t="shared" si="13"/>
        <v>#DIV/0!</v>
      </c>
      <c r="U223" s="78" t="e">
        <f t="shared" si="14"/>
        <v>#DIV/0!</v>
      </c>
      <c r="V223" s="78" t="e">
        <f t="shared" si="15"/>
        <v>#DIV/0!</v>
      </c>
      <c r="W223" s="88" t="s">
        <v>63</v>
      </c>
    </row>
    <row r="224" spans="2:23" x14ac:dyDescent="0.25">
      <c r="B224" s="87"/>
      <c r="C224" s="29"/>
      <c r="D224" s="25"/>
      <c r="E224" s="25"/>
      <c r="F224" s="25"/>
      <c r="G224" s="25">
        <f>SUMIF('Risk Lv. Inforce'!$C$2:$C$10291,$B$6:$B$4904,'Risk Lv. Inforce'!$AD$2:$AD$12091)</f>
        <v>0</v>
      </c>
      <c r="H224" s="25">
        <f>SUMIF('Risk Lv. Inforce'!$C$2:$C$12091,$B$6:$B$4094,'Risk Lv. Inforce'!$AE$2:$AE$12901)</f>
        <v>0</v>
      </c>
      <c r="I224" s="25">
        <f>SUMIF('Risk Lv. Inforce'!$C$2:$C$12091,$B$6:$B$4094,'Risk Lv. Inforce'!$AF$2:$AF$12901)</f>
        <v>0</v>
      </c>
      <c r="J224" s="25">
        <f>SUMIF('Risk Lv. Inforce'!$C$2:$C$12091,$B$6:$B$4094,'Risk Lv. Inforce'!$AG$2:$AG$12901)</f>
        <v>0</v>
      </c>
      <c r="K224" s="25">
        <f>SUMIF('Risk Lv. Inforce'!$C$2:$C$12091,$B$6:$B$4094,'Risk Lv. Inforce'!$AH$2:$AH$12901)</f>
        <v>0</v>
      </c>
      <c r="L224" s="25">
        <f>SUMIF('Risk Lv. Inforce'!$C$2:$C$12091,$B$6:$B$4094,'Risk Lv. Inforce'!$AI$2:$AI$12901)</f>
        <v>0</v>
      </c>
      <c r="M224" s="25">
        <f>SUMIF('Risk Lv. Inforce'!$C$2:$C$12091,$B$6:$B$4094,'Risk Lv. Inforce'!$AJ$2:$AJ$12901)</f>
        <v>0</v>
      </c>
      <c r="N224" s="25">
        <f>SUMIF('Risk Lv. Inforce'!$C$2:$C$12091,$B$6:$B$4094,'Risk Lv. Inforce'!$AK$2:$AK$12901)</f>
        <v>0</v>
      </c>
      <c r="O224" s="71" t="e">
        <f>(G224+(G224*'Portfolio Stats_RMS'!$C$7))/($F224*(1-'Portfolio Stats_RMS'!$C$6))</f>
        <v>#DIV/0!</v>
      </c>
      <c r="P224" s="71" t="e">
        <f>(I224+(I224*'Portfolio Stats_RMS'!$C$7))/($F224*(1-'Portfolio Stats_RMS'!$C$6))</f>
        <v>#DIV/0!</v>
      </c>
      <c r="Q224" s="71" t="e">
        <f>(K224+(K224*'Portfolio Stats_RMS'!$C$7))/($F224*(1-'Portfolio Stats_RMS'!$C$6))</f>
        <v>#DIV/0!</v>
      </c>
      <c r="R224" s="71" t="e">
        <f>(M224+(M224*'Portfolio Stats_RMS'!$C$7))/($F224*(1-'Portfolio Stats_RMS'!$C$6))</f>
        <v>#DIV/0!</v>
      </c>
      <c r="S224" s="78" t="e">
        <f t="shared" si="12"/>
        <v>#DIV/0!</v>
      </c>
      <c r="T224" s="78" t="e">
        <f t="shared" si="13"/>
        <v>#DIV/0!</v>
      </c>
      <c r="U224" s="78" t="e">
        <f t="shared" si="14"/>
        <v>#DIV/0!</v>
      </c>
      <c r="V224" s="78" t="e">
        <f t="shared" si="15"/>
        <v>#DIV/0!</v>
      </c>
      <c r="W224" s="88" t="s">
        <v>63</v>
      </c>
    </row>
    <row r="225" spans="2:23" x14ac:dyDescent="0.25">
      <c r="B225" s="87"/>
      <c r="C225" s="29"/>
      <c r="D225" s="25"/>
      <c r="E225" s="25"/>
      <c r="F225" s="25"/>
      <c r="G225" s="25">
        <f>SUMIF('Risk Lv. Inforce'!$C$2:$C$10291,$B$6:$B$4904,'Risk Lv. Inforce'!$AD$2:$AD$12091)</f>
        <v>0</v>
      </c>
      <c r="H225" s="25">
        <f>SUMIF('Risk Lv. Inforce'!$C$2:$C$12091,$B$6:$B$4094,'Risk Lv. Inforce'!$AE$2:$AE$12901)</f>
        <v>0</v>
      </c>
      <c r="I225" s="25">
        <f>SUMIF('Risk Lv. Inforce'!$C$2:$C$12091,$B$6:$B$4094,'Risk Lv. Inforce'!$AF$2:$AF$12901)</f>
        <v>0</v>
      </c>
      <c r="J225" s="25">
        <f>SUMIF('Risk Lv. Inforce'!$C$2:$C$12091,$B$6:$B$4094,'Risk Lv. Inforce'!$AG$2:$AG$12901)</f>
        <v>0</v>
      </c>
      <c r="K225" s="25">
        <f>SUMIF('Risk Lv. Inforce'!$C$2:$C$12091,$B$6:$B$4094,'Risk Lv. Inforce'!$AH$2:$AH$12901)</f>
        <v>0</v>
      </c>
      <c r="L225" s="25">
        <f>SUMIF('Risk Lv. Inforce'!$C$2:$C$12091,$B$6:$B$4094,'Risk Lv. Inforce'!$AI$2:$AI$12901)</f>
        <v>0</v>
      </c>
      <c r="M225" s="25">
        <f>SUMIF('Risk Lv. Inforce'!$C$2:$C$12091,$B$6:$B$4094,'Risk Lv. Inforce'!$AJ$2:$AJ$12901)</f>
        <v>0</v>
      </c>
      <c r="N225" s="25">
        <f>SUMIF('Risk Lv. Inforce'!$C$2:$C$12091,$B$6:$B$4094,'Risk Lv. Inforce'!$AK$2:$AK$12901)</f>
        <v>0</v>
      </c>
      <c r="O225" s="71" t="e">
        <f>(G225+(G225*'Portfolio Stats_RMS'!$C$7))/($F225*(1-'Portfolio Stats_RMS'!$C$6))</f>
        <v>#DIV/0!</v>
      </c>
      <c r="P225" s="71" t="e">
        <f>(I225+(I225*'Portfolio Stats_RMS'!$C$7))/($F225*(1-'Portfolio Stats_RMS'!$C$6))</f>
        <v>#DIV/0!</v>
      </c>
      <c r="Q225" s="71" t="e">
        <f>(K225+(K225*'Portfolio Stats_RMS'!$C$7))/($F225*(1-'Portfolio Stats_RMS'!$C$6))</f>
        <v>#DIV/0!</v>
      </c>
      <c r="R225" s="71" t="e">
        <f>(M225+(M225*'Portfolio Stats_RMS'!$C$7))/($F225*(1-'Portfolio Stats_RMS'!$C$6))</f>
        <v>#DIV/0!</v>
      </c>
      <c r="S225" s="78" t="e">
        <f t="shared" si="12"/>
        <v>#DIV/0!</v>
      </c>
      <c r="T225" s="78" t="e">
        <f t="shared" si="13"/>
        <v>#DIV/0!</v>
      </c>
      <c r="U225" s="78" t="e">
        <f t="shared" si="14"/>
        <v>#DIV/0!</v>
      </c>
      <c r="V225" s="78" t="e">
        <f t="shared" si="15"/>
        <v>#DIV/0!</v>
      </c>
      <c r="W225" s="88" t="s">
        <v>63</v>
      </c>
    </row>
    <row r="226" spans="2:23" x14ac:dyDescent="0.25">
      <c r="B226" s="87"/>
      <c r="C226" s="29"/>
      <c r="D226" s="25"/>
      <c r="E226" s="25"/>
      <c r="F226" s="25"/>
      <c r="G226" s="25">
        <f>SUMIF('Risk Lv. Inforce'!$C$2:$C$10291,$B$6:$B$4904,'Risk Lv. Inforce'!$AD$2:$AD$12091)</f>
        <v>0</v>
      </c>
      <c r="H226" s="25">
        <f>SUMIF('Risk Lv. Inforce'!$C$2:$C$12091,$B$6:$B$4094,'Risk Lv. Inforce'!$AE$2:$AE$12901)</f>
        <v>0</v>
      </c>
      <c r="I226" s="25">
        <f>SUMIF('Risk Lv. Inforce'!$C$2:$C$12091,$B$6:$B$4094,'Risk Lv. Inforce'!$AF$2:$AF$12901)</f>
        <v>0</v>
      </c>
      <c r="J226" s="25">
        <f>SUMIF('Risk Lv. Inforce'!$C$2:$C$12091,$B$6:$B$4094,'Risk Lv. Inforce'!$AG$2:$AG$12901)</f>
        <v>0</v>
      </c>
      <c r="K226" s="25">
        <f>SUMIF('Risk Lv. Inforce'!$C$2:$C$12091,$B$6:$B$4094,'Risk Lv. Inforce'!$AH$2:$AH$12901)</f>
        <v>0</v>
      </c>
      <c r="L226" s="25">
        <f>SUMIF('Risk Lv. Inforce'!$C$2:$C$12091,$B$6:$B$4094,'Risk Lv. Inforce'!$AI$2:$AI$12901)</f>
        <v>0</v>
      </c>
      <c r="M226" s="25">
        <f>SUMIF('Risk Lv. Inforce'!$C$2:$C$12091,$B$6:$B$4094,'Risk Lv. Inforce'!$AJ$2:$AJ$12901)</f>
        <v>0</v>
      </c>
      <c r="N226" s="25">
        <f>SUMIF('Risk Lv. Inforce'!$C$2:$C$12091,$B$6:$B$4094,'Risk Lv. Inforce'!$AK$2:$AK$12901)</f>
        <v>0</v>
      </c>
      <c r="O226" s="71" t="e">
        <f>(G226+(G226*'Portfolio Stats_RMS'!$C$7))/($F226*(1-'Portfolio Stats_RMS'!$C$6))</f>
        <v>#DIV/0!</v>
      </c>
      <c r="P226" s="71" t="e">
        <f>(I226+(I226*'Portfolio Stats_RMS'!$C$7))/($F226*(1-'Portfolio Stats_RMS'!$C$6))</f>
        <v>#DIV/0!</v>
      </c>
      <c r="Q226" s="71" t="e">
        <f>(K226+(K226*'Portfolio Stats_RMS'!$C$7))/($F226*(1-'Portfolio Stats_RMS'!$C$6))</f>
        <v>#DIV/0!</v>
      </c>
      <c r="R226" s="71" t="e">
        <f>(M226+(M226*'Portfolio Stats_RMS'!$C$7))/($F226*(1-'Portfolio Stats_RMS'!$C$6))</f>
        <v>#DIV/0!</v>
      </c>
      <c r="S226" s="78" t="e">
        <f t="shared" si="12"/>
        <v>#DIV/0!</v>
      </c>
      <c r="T226" s="78" t="e">
        <f t="shared" si="13"/>
        <v>#DIV/0!</v>
      </c>
      <c r="U226" s="78" t="e">
        <f t="shared" si="14"/>
        <v>#DIV/0!</v>
      </c>
      <c r="V226" s="78" t="e">
        <f t="shared" si="15"/>
        <v>#DIV/0!</v>
      </c>
      <c r="W226" s="88" t="s">
        <v>63</v>
      </c>
    </row>
    <row r="227" spans="2:23" x14ac:dyDescent="0.25">
      <c r="B227" s="87"/>
      <c r="C227" s="29"/>
      <c r="D227" s="25"/>
      <c r="E227" s="25"/>
      <c r="F227" s="25"/>
      <c r="G227" s="25">
        <f>SUMIF('Risk Lv. Inforce'!$C$2:$C$10291,$B$6:$B$4904,'Risk Lv. Inforce'!$AD$2:$AD$12091)</f>
        <v>0</v>
      </c>
      <c r="H227" s="25">
        <f>SUMIF('Risk Lv. Inforce'!$C$2:$C$12091,$B$6:$B$4094,'Risk Lv. Inforce'!$AE$2:$AE$12901)</f>
        <v>0</v>
      </c>
      <c r="I227" s="25">
        <f>SUMIF('Risk Lv. Inforce'!$C$2:$C$12091,$B$6:$B$4094,'Risk Lv. Inforce'!$AF$2:$AF$12901)</f>
        <v>0</v>
      </c>
      <c r="J227" s="25">
        <f>SUMIF('Risk Lv. Inforce'!$C$2:$C$12091,$B$6:$B$4094,'Risk Lv. Inforce'!$AG$2:$AG$12901)</f>
        <v>0</v>
      </c>
      <c r="K227" s="25">
        <f>SUMIF('Risk Lv. Inforce'!$C$2:$C$12091,$B$6:$B$4094,'Risk Lv. Inforce'!$AH$2:$AH$12901)</f>
        <v>0</v>
      </c>
      <c r="L227" s="25">
        <f>SUMIF('Risk Lv. Inforce'!$C$2:$C$12091,$B$6:$B$4094,'Risk Lv. Inforce'!$AI$2:$AI$12901)</f>
        <v>0</v>
      </c>
      <c r="M227" s="25">
        <f>SUMIF('Risk Lv. Inforce'!$C$2:$C$12091,$B$6:$B$4094,'Risk Lv. Inforce'!$AJ$2:$AJ$12901)</f>
        <v>0</v>
      </c>
      <c r="N227" s="25">
        <f>SUMIF('Risk Lv. Inforce'!$C$2:$C$12091,$B$6:$B$4094,'Risk Lv. Inforce'!$AK$2:$AK$12901)</f>
        <v>0</v>
      </c>
      <c r="O227" s="71" t="e">
        <f>(G227+(G227*'Portfolio Stats_RMS'!$C$7))/($F227*(1-'Portfolio Stats_RMS'!$C$6))</f>
        <v>#DIV/0!</v>
      </c>
      <c r="P227" s="71" t="e">
        <f>(I227+(I227*'Portfolio Stats_RMS'!$C$7))/($F227*(1-'Portfolio Stats_RMS'!$C$6))</f>
        <v>#DIV/0!</v>
      </c>
      <c r="Q227" s="71" t="e">
        <f>(K227+(K227*'Portfolio Stats_RMS'!$C$7))/($F227*(1-'Portfolio Stats_RMS'!$C$6))</f>
        <v>#DIV/0!</v>
      </c>
      <c r="R227" s="71" t="e">
        <f>(M227+(M227*'Portfolio Stats_RMS'!$C$7))/($F227*(1-'Portfolio Stats_RMS'!$C$6))</f>
        <v>#DIV/0!</v>
      </c>
      <c r="S227" s="78" t="e">
        <f t="shared" si="12"/>
        <v>#DIV/0!</v>
      </c>
      <c r="T227" s="78" t="e">
        <f t="shared" si="13"/>
        <v>#DIV/0!</v>
      </c>
      <c r="U227" s="78" t="e">
        <f t="shared" si="14"/>
        <v>#DIV/0!</v>
      </c>
      <c r="V227" s="78" t="e">
        <f t="shared" si="15"/>
        <v>#DIV/0!</v>
      </c>
      <c r="W227" s="88" t="s">
        <v>63</v>
      </c>
    </row>
    <row r="228" spans="2:23" x14ac:dyDescent="0.25">
      <c r="B228" s="87"/>
      <c r="C228" s="29"/>
      <c r="D228" s="25"/>
      <c r="E228" s="25"/>
      <c r="F228" s="25"/>
      <c r="G228" s="25">
        <f>SUMIF('Risk Lv. Inforce'!$C$2:$C$10291,$B$6:$B$4904,'Risk Lv. Inforce'!$AD$2:$AD$12091)</f>
        <v>0</v>
      </c>
      <c r="H228" s="25">
        <f>SUMIF('Risk Lv. Inforce'!$C$2:$C$12091,$B$6:$B$4094,'Risk Lv. Inforce'!$AE$2:$AE$12901)</f>
        <v>0</v>
      </c>
      <c r="I228" s="25">
        <f>SUMIF('Risk Lv. Inforce'!$C$2:$C$12091,$B$6:$B$4094,'Risk Lv. Inforce'!$AF$2:$AF$12901)</f>
        <v>0</v>
      </c>
      <c r="J228" s="25">
        <f>SUMIF('Risk Lv. Inforce'!$C$2:$C$12091,$B$6:$B$4094,'Risk Lv. Inforce'!$AG$2:$AG$12901)</f>
        <v>0</v>
      </c>
      <c r="K228" s="25">
        <f>SUMIF('Risk Lv. Inforce'!$C$2:$C$12091,$B$6:$B$4094,'Risk Lv. Inforce'!$AH$2:$AH$12901)</f>
        <v>0</v>
      </c>
      <c r="L228" s="25">
        <f>SUMIF('Risk Lv. Inforce'!$C$2:$C$12091,$B$6:$B$4094,'Risk Lv. Inforce'!$AI$2:$AI$12901)</f>
        <v>0</v>
      </c>
      <c r="M228" s="25">
        <f>SUMIF('Risk Lv. Inforce'!$C$2:$C$12091,$B$6:$B$4094,'Risk Lv. Inforce'!$AJ$2:$AJ$12901)</f>
        <v>0</v>
      </c>
      <c r="N228" s="25">
        <f>SUMIF('Risk Lv. Inforce'!$C$2:$C$12091,$B$6:$B$4094,'Risk Lv. Inforce'!$AK$2:$AK$12901)</f>
        <v>0</v>
      </c>
      <c r="O228" s="71" t="e">
        <f>(G228+(G228*'Portfolio Stats_RMS'!$C$7))/($F228*(1-'Portfolio Stats_RMS'!$C$6))</f>
        <v>#DIV/0!</v>
      </c>
      <c r="P228" s="71" t="e">
        <f>(I228+(I228*'Portfolio Stats_RMS'!$C$7))/($F228*(1-'Portfolio Stats_RMS'!$C$6))</f>
        <v>#DIV/0!</v>
      </c>
      <c r="Q228" s="71" t="e">
        <f>(K228+(K228*'Portfolio Stats_RMS'!$C$7))/($F228*(1-'Portfolio Stats_RMS'!$C$6))</f>
        <v>#DIV/0!</v>
      </c>
      <c r="R228" s="71" t="e">
        <f>(M228+(M228*'Portfolio Stats_RMS'!$C$7))/($F228*(1-'Portfolio Stats_RMS'!$C$6))</f>
        <v>#DIV/0!</v>
      </c>
      <c r="S228" s="78" t="e">
        <f t="shared" si="12"/>
        <v>#DIV/0!</v>
      </c>
      <c r="T228" s="78" t="e">
        <f t="shared" si="13"/>
        <v>#DIV/0!</v>
      </c>
      <c r="U228" s="78" t="e">
        <f t="shared" si="14"/>
        <v>#DIV/0!</v>
      </c>
      <c r="V228" s="78" t="e">
        <f t="shared" si="15"/>
        <v>#DIV/0!</v>
      </c>
      <c r="W228" s="88" t="s">
        <v>63</v>
      </c>
    </row>
    <row r="229" spans="2:23" x14ac:dyDescent="0.25">
      <c r="B229" s="87"/>
      <c r="C229" s="29"/>
      <c r="D229" s="25"/>
      <c r="E229" s="25"/>
      <c r="F229" s="25"/>
      <c r="G229" s="25">
        <f>SUMIF('Risk Lv. Inforce'!$C$2:$C$10291,$B$6:$B$4904,'Risk Lv. Inforce'!$AD$2:$AD$12091)</f>
        <v>0</v>
      </c>
      <c r="H229" s="25">
        <f>SUMIF('Risk Lv. Inforce'!$C$2:$C$12091,$B$6:$B$4094,'Risk Lv. Inforce'!$AE$2:$AE$12901)</f>
        <v>0</v>
      </c>
      <c r="I229" s="25">
        <f>SUMIF('Risk Lv. Inforce'!$C$2:$C$12091,$B$6:$B$4094,'Risk Lv. Inforce'!$AF$2:$AF$12901)</f>
        <v>0</v>
      </c>
      <c r="J229" s="25">
        <f>SUMIF('Risk Lv. Inforce'!$C$2:$C$12091,$B$6:$B$4094,'Risk Lv. Inforce'!$AG$2:$AG$12901)</f>
        <v>0</v>
      </c>
      <c r="K229" s="25">
        <f>SUMIF('Risk Lv. Inforce'!$C$2:$C$12091,$B$6:$B$4094,'Risk Lv. Inforce'!$AH$2:$AH$12901)</f>
        <v>0</v>
      </c>
      <c r="L229" s="25">
        <f>SUMIF('Risk Lv. Inforce'!$C$2:$C$12091,$B$6:$B$4094,'Risk Lv. Inforce'!$AI$2:$AI$12901)</f>
        <v>0</v>
      </c>
      <c r="M229" s="25">
        <f>SUMIF('Risk Lv. Inforce'!$C$2:$C$12091,$B$6:$B$4094,'Risk Lv. Inforce'!$AJ$2:$AJ$12901)</f>
        <v>0</v>
      </c>
      <c r="N229" s="25">
        <f>SUMIF('Risk Lv. Inforce'!$C$2:$C$12091,$B$6:$B$4094,'Risk Lv. Inforce'!$AK$2:$AK$12901)</f>
        <v>0</v>
      </c>
      <c r="O229" s="71" t="e">
        <f>(G229+(G229*'Portfolio Stats_RMS'!$C$7))/($F229*(1-'Portfolio Stats_RMS'!$C$6))</f>
        <v>#DIV/0!</v>
      </c>
      <c r="P229" s="71" t="e">
        <f>(I229+(I229*'Portfolio Stats_RMS'!$C$7))/($F229*(1-'Portfolio Stats_RMS'!$C$6))</f>
        <v>#DIV/0!</v>
      </c>
      <c r="Q229" s="71" t="e">
        <f>(K229+(K229*'Portfolio Stats_RMS'!$C$7))/($F229*(1-'Portfolio Stats_RMS'!$C$6))</f>
        <v>#DIV/0!</v>
      </c>
      <c r="R229" s="71" t="e">
        <f>(M229+(M229*'Portfolio Stats_RMS'!$C$7))/($F229*(1-'Portfolio Stats_RMS'!$C$6))</f>
        <v>#DIV/0!</v>
      </c>
      <c r="S229" s="78" t="e">
        <f t="shared" si="12"/>
        <v>#DIV/0!</v>
      </c>
      <c r="T229" s="78" t="e">
        <f t="shared" si="13"/>
        <v>#DIV/0!</v>
      </c>
      <c r="U229" s="78" t="e">
        <f t="shared" si="14"/>
        <v>#DIV/0!</v>
      </c>
      <c r="V229" s="78" t="e">
        <f t="shared" si="15"/>
        <v>#DIV/0!</v>
      </c>
      <c r="W229" s="88" t="s">
        <v>63</v>
      </c>
    </row>
    <row r="230" spans="2:23" x14ac:dyDescent="0.25">
      <c r="B230" s="87"/>
      <c r="C230" s="29"/>
      <c r="D230" s="25"/>
      <c r="E230" s="25"/>
      <c r="F230" s="25"/>
      <c r="G230" s="25">
        <f>SUMIF('Risk Lv. Inforce'!$C$2:$C$10291,$B$6:$B$4904,'Risk Lv. Inforce'!$AD$2:$AD$12091)</f>
        <v>0</v>
      </c>
      <c r="H230" s="25">
        <f>SUMIF('Risk Lv. Inforce'!$C$2:$C$12091,$B$6:$B$4094,'Risk Lv. Inforce'!$AE$2:$AE$12901)</f>
        <v>0</v>
      </c>
      <c r="I230" s="25">
        <f>SUMIF('Risk Lv. Inforce'!$C$2:$C$12091,$B$6:$B$4094,'Risk Lv. Inforce'!$AF$2:$AF$12901)</f>
        <v>0</v>
      </c>
      <c r="J230" s="25">
        <f>SUMIF('Risk Lv. Inforce'!$C$2:$C$12091,$B$6:$B$4094,'Risk Lv. Inforce'!$AG$2:$AG$12901)</f>
        <v>0</v>
      </c>
      <c r="K230" s="25">
        <f>SUMIF('Risk Lv. Inforce'!$C$2:$C$12091,$B$6:$B$4094,'Risk Lv. Inforce'!$AH$2:$AH$12901)</f>
        <v>0</v>
      </c>
      <c r="L230" s="25">
        <f>SUMIF('Risk Lv. Inforce'!$C$2:$C$12091,$B$6:$B$4094,'Risk Lv. Inforce'!$AI$2:$AI$12901)</f>
        <v>0</v>
      </c>
      <c r="M230" s="25">
        <f>SUMIF('Risk Lv. Inforce'!$C$2:$C$12091,$B$6:$B$4094,'Risk Lv. Inforce'!$AJ$2:$AJ$12901)</f>
        <v>0</v>
      </c>
      <c r="N230" s="25">
        <f>SUMIF('Risk Lv. Inforce'!$C$2:$C$12091,$B$6:$B$4094,'Risk Lv. Inforce'!$AK$2:$AK$12901)</f>
        <v>0</v>
      </c>
      <c r="O230" s="71" t="e">
        <f>(G230+(G230*'Portfolio Stats_RMS'!$C$7))/($F230*(1-'Portfolio Stats_RMS'!$C$6))</f>
        <v>#DIV/0!</v>
      </c>
      <c r="P230" s="71" t="e">
        <f>(I230+(I230*'Portfolio Stats_RMS'!$C$7))/($F230*(1-'Portfolio Stats_RMS'!$C$6))</f>
        <v>#DIV/0!</v>
      </c>
      <c r="Q230" s="71" t="e">
        <f>(K230+(K230*'Portfolio Stats_RMS'!$C$7))/($F230*(1-'Portfolio Stats_RMS'!$C$6))</f>
        <v>#DIV/0!</v>
      </c>
      <c r="R230" s="71" t="e">
        <f>(M230+(M230*'Portfolio Stats_RMS'!$C$7))/($F230*(1-'Portfolio Stats_RMS'!$C$6))</f>
        <v>#DIV/0!</v>
      </c>
      <c r="S230" s="78" t="e">
        <f t="shared" si="12"/>
        <v>#DIV/0!</v>
      </c>
      <c r="T230" s="78" t="e">
        <f t="shared" si="13"/>
        <v>#DIV/0!</v>
      </c>
      <c r="U230" s="78" t="e">
        <f t="shared" si="14"/>
        <v>#DIV/0!</v>
      </c>
      <c r="V230" s="78" t="e">
        <f t="shared" si="15"/>
        <v>#DIV/0!</v>
      </c>
      <c r="W230" s="88" t="s">
        <v>63</v>
      </c>
    </row>
    <row r="231" spans="2:23" x14ac:dyDescent="0.25">
      <c r="B231" s="87"/>
      <c r="C231" s="29"/>
      <c r="D231" s="25"/>
      <c r="E231" s="25"/>
      <c r="F231" s="25"/>
      <c r="G231" s="25">
        <f>SUMIF('Risk Lv. Inforce'!$C$2:$C$10291,$B$6:$B$4904,'Risk Lv. Inforce'!$AD$2:$AD$12091)</f>
        <v>0</v>
      </c>
      <c r="H231" s="25">
        <f>SUMIF('Risk Lv. Inforce'!$C$2:$C$12091,$B$6:$B$4094,'Risk Lv. Inforce'!$AE$2:$AE$12901)</f>
        <v>0</v>
      </c>
      <c r="I231" s="25">
        <f>SUMIF('Risk Lv. Inforce'!$C$2:$C$12091,$B$6:$B$4094,'Risk Lv. Inforce'!$AF$2:$AF$12901)</f>
        <v>0</v>
      </c>
      <c r="J231" s="25">
        <f>SUMIF('Risk Lv. Inforce'!$C$2:$C$12091,$B$6:$B$4094,'Risk Lv. Inforce'!$AG$2:$AG$12901)</f>
        <v>0</v>
      </c>
      <c r="K231" s="25">
        <f>SUMIF('Risk Lv. Inforce'!$C$2:$C$12091,$B$6:$B$4094,'Risk Lv. Inforce'!$AH$2:$AH$12901)</f>
        <v>0</v>
      </c>
      <c r="L231" s="25">
        <f>SUMIF('Risk Lv. Inforce'!$C$2:$C$12091,$B$6:$B$4094,'Risk Lv. Inforce'!$AI$2:$AI$12901)</f>
        <v>0</v>
      </c>
      <c r="M231" s="25">
        <f>SUMIF('Risk Lv. Inforce'!$C$2:$C$12091,$B$6:$B$4094,'Risk Lv. Inforce'!$AJ$2:$AJ$12901)</f>
        <v>0</v>
      </c>
      <c r="N231" s="25">
        <f>SUMIF('Risk Lv. Inforce'!$C$2:$C$12091,$B$6:$B$4094,'Risk Lv. Inforce'!$AK$2:$AK$12901)</f>
        <v>0</v>
      </c>
      <c r="O231" s="71" t="e">
        <f>(G231+(G231*'Portfolio Stats_RMS'!$C$7))/($F231*(1-'Portfolio Stats_RMS'!$C$6))</f>
        <v>#DIV/0!</v>
      </c>
      <c r="P231" s="71" t="e">
        <f>(I231+(I231*'Portfolio Stats_RMS'!$C$7))/($F231*(1-'Portfolio Stats_RMS'!$C$6))</f>
        <v>#DIV/0!</v>
      </c>
      <c r="Q231" s="71" t="e">
        <f>(K231+(K231*'Portfolio Stats_RMS'!$C$7))/($F231*(1-'Portfolio Stats_RMS'!$C$6))</f>
        <v>#DIV/0!</v>
      </c>
      <c r="R231" s="71" t="e">
        <f>(M231+(M231*'Portfolio Stats_RMS'!$C$7))/($F231*(1-'Portfolio Stats_RMS'!$C$6))</f>
        <v>#DIV/0!</v>
      </c>
      <c r="S231" s="78" t="e">
        <f t="shared" si="12"/>
        <v>#DIV/0!</v>
      </c>
      <c r="T231" s="78" t="e">
        <f t="shared" si="13"/>
        <v>#DIV/0!</v>
      </c>
      <c r="U231" s="78" t="e">
        <f t="shared" si="14"/>
        <v>#DIV/0!</v>
      </c>
      <c r="V231" s="78" t="e">
        <f t="shared" si="15"/>
        <v>#DIV/0!</v>
      </c>
      <c r="W231" s="88" t="s">
        <v>63</v>
      </c>
    </row>
    <row r="232" spans="2:23" x14ac:dyDescent="0.25">
      <c r="B232" s="87"/>
      <c r="C232" s="29"/>
      <c r="D232" s="25"/>
      <c r="E232" s="25"/>
      <c r="F232" s="25"/>
      <c r="G232" s="25">
        <f>SUMIF('Risk Lv. Inforce'!$C$2:$C$10291,$B$6:$B$4904,'Risk Lv. Inforce'!$AD$2:$AD$12091)</f>
        <v>0</v>
      </c>
      <c r="H232" s="25">
        <f>SUMIF('Risk Lv. Inforce'!$C$2:$C$12091,$B$6:$B$4094,'Risk Lv. Inforce'!$AE$2:$AE$12901)</f>
        <v>0</v>
      </c>
      <c r="I232" s="25">
        <f>SUMIF('Risk Lv. Inforce'!$C$2:$C$12091,$B$6:$B$4094,'Risk Lv. Inforce'!$AF$2:$AF$12901)</f>
        <v>0</v>
      </c>
      <c r="J232" s="25">
        <f>SUMIF('Risk Lv. Inforce'!$C$2:$C$12091,$B$6:$B$4094,'Risk Lv. Inforce'!$AG$2:$AG$12901)</f>
        <v>0</v>
      </c>
      <c r="K232" s="25">
        <f>SUMIF('Risk Lv. Inforce'!$C$2:$C$12091,$B$6:$B$4094,'Risk Lv. Inforce'!$AH$2:$AH$12901)</f>
        <v>0</v>
      </c>
      <c r="L232" s="25">
        <f>SUMIF('Risk Lv. Inforce'!$C$2:$C$12091,$B$6:$B$4094,'Risk Lv. Inforce'!$AI$2:$AI$12901)</f>
        <v>0</v>
      </c>
      <c r="M232" s="25">
        <f>SUMIF('Risk Lv. Inforce'!$C$2:$C$12091,$B$6:$B$4094,'Risk Lv. Inforce'!$AJ$2:$AJ$12901)</f>
        <v>0</v>
      </c>
      <c r="N232" s="25">
        <f>SUMIF('Risk Lv. Inforce'!$C$2:$C$12091,$B$6:$B$4094,'Risk Lv. Inforce'!$AK$2:$AK$12901)</f>
        <v>0</v>
      </c>
      <c r="O232" s="71" t="e">
        <f>(G232+(G232*'Portfolio Stats_RMS'!$C$7))/($F232*(1-'Portfolio Stats_RMS'!$C$6))</f>
        <v>#DIV/0!</v>
      </c>
      <c r="P232" s="71" t="e">
        <f>(I232+(I232*'Portfolio Stats_RMS'!$C$7))/($F232*(1-'Portfolio Stats_RMS'!$C$6))</f>
        <v>#DIV/0!</v>
      </c>
      <c r="Q232" s="71" t="e">
        <f>(K232+(K232*'Portfolio Stats_RMS'!$C$7))/($F232*(1-'Portfolio Stats_RMS'!$C$6))</f>
        <v>#DIV/0!</v>
      </c>
      <c r="R232" s="71" t="e">
        <f>(M232+(M232*'Portfolio Stats_RMS'!$C$7))/($F232*(1-'Portfolio Stats_RMS'!$C$6))</f>
        <v>#DIV/0!</v>
      </c>
      <c r="S232" s="78" t="e">
        <f t="shared" si="12"/>
        <v>#DIV/0!</v>
      </c>
      <c r="T232" s="78" t="e">
        <f t="shared" si="13"/>
        <v>#DIV/0!</v>
      </c>
      <c r="U232" s="78" t="e">
        <f t="shared" si="14"/>
        <v>#DIV/0!</v>
      </c>
      <c r="V232" s="78" t="e">
        <f t="shared" si="15"/>
        <v>#DIV/0!</v>
      </c>
      <c r="W232" s="88" t="s">
        <v>63</v>
      </c>
    </row>
    <row r="233" spans="2:23" x14ac:dyDescent="0.25">
      <c r="B233" s="87"/>
      <c r="C233" s="29"/>
      <c r="D233" s="25"/>
      <c r="E233" s="25"/>
      <c r="F233" s="25"/>
      <c r="G233" s="25">
        <f>SUMIF('Risk Lv. Inforce'!$C$2:$C$10291,$B$6:$B$4904,'Risk Lv. Inforce'!$AD$2:$AD$12091)</f>
        <v>0</v>
      </c>
      <c r="H233" s="25">
        <f>SUMIF('Risk Lv. Inforce'!$C$2:$C$12091,$B$6:$B$4094,'Risk Lv. Inforce'!$AE$2:$AE$12901)</f>
        <v>0</v>
      </c>
      <c r="I233" s="25">
        <f>SUMIF('Risk Lv. Inforce'!$C$2:$C$12091,$B$6:$B$4094,'Risk Lv. Inforce'!$AF$2:$AF$12901)</f>
        <v>0</v>
      </c>
      <c r="J233" s="25">
        <f>SUMIF('Risk Lv. Inforce'!$C$2:$C$12091,$B$6:$B$4094,'Risk Lv. Inforce'!$AG$2:$AG$12901)</f>
        <v>0</v>
      </c>
      <c r="K233" s="25">
        <f>SUMIF('Risk Lv. Inforce'!$C$2:$C$12091,$B$6:$B$4094,'Risk Lv. Inforce'!$AH$2:$AH$12901)</f>
        <v>0</v>
      </c>
      <c r="L233" s="25">
        <f>SUMIF('Risk Lv. Inforce'!$C$2:$C$12091,$B$6:$B$4094,'Risk Lv. Inforce'!$AI$2:$AI$12901)</f>
        <v>0</v>
      </c>
      <c r="M233" s="25">
        <f>SUMIF('Risk Lv. Inforce'!$C$2:$C$12091,$B$6:$B$4094,'Risk Lv. Inforce'!$AJ$2:$AJ$12901)</f>
        <v>0</v>
      </c>
      <c r="N233" s="25">
        <f>SUMIF('Risk Lv. Inforce'!$C$2:$C$12091,$B$6:$B$4094,'Risk Lv. Inforce'!$AK$2:$AK$12901)</f>
        <v>0</v>
      </c>
      <c r="O233" s="71" t="e">
        <f>(G233+(G233*'Portfolio Stats_RMS'!$C$7))/($F233*(1-'Portfolio Stats_RMS'!$C$6))</f>
        <v>#DIV/0!</v>
      </c>
      <c r="P233" s="71" t="e">
        <f>(I233+(I233*'Portfolio Stats_RMS'!$C$7))/($F233*(1-'Portfolio Stats_RMS'!$C$6))</f>
        <v>#DIV/0!</v>
      </c>
      <c r="Q233" s="71" t="e">
        <f>(K233+(K233*'Portfolio Stats_RMS'!$C$7))/($F233*(1-'Portfolio Stats_RMS'!$C$6))</f>
        <v>#DIV/0!</v>
      </c>
      <c r="R233" s="71" t="e">
        <f>(M233+(M233*'Portfolio Stats_RMS'!$C$7))/($F233*(1-'Portfolio Stats_RMS'!$C$6))</f>
        <v>#DIV/0!</v>
      </c>
      <c r="S233" s="78" t="e">
        <f t="shared" si="12"/>
        <v>#DIV/0!</v>
      </c>
      <c r="T233" s="78" t="e">
        <f t="shared" si="13"/>
        <v>#DIV/0!</v>
      </c>
      <c r="U233" s="78" t="e">
        <f t="shared" si="14"/>
        <v>#DIV/0!</v>
      </c>
      <c r="V233" s="78" t="e">
        <f t="shared" si="15"/>
        <v>#DIV/0!</v>
      </c>
      <c r="W233" s="88" t="s">
        <v>63</v>
      </c>
    </row>
    <row r="234" spans="2:23" x14ac:dyDescent="0.25">
      <c r="B234" s="87"/>
      <c r="C234" s="29"/>
      <c r="D234" s="25"/>
      <c r="E234" s="25"/>
      <c r="F234" s="25"/>
      <c r="G234" s="25">
        <f>SUMIF('Risk Lv. Inforce'!$C$2:$C$10291,$B$6:$B$4904,'Risk Lv. Inforce'!$AD$2:$AD$12091)</f>
        <v>0</v>
      </c>
      <c r="H234" s="25">
        <f>SUMIF('Risk Lv. Inforce'!$C$2:$C$12091,$B$6:$B$4094,'Risk Lv. Inforce'!$AE$2:$AE$12901)</f>
        <v>0</v>
      </c>
      <c r="I234" s="25">
        <f>SUMIF('Risk Lv. Inforce'!$C$2:$C$12091,$B$6:$B$4094,'Risk Lv. Inforce'!$AF$2:$AF$12901)</f>
        <v>0</v>
      </c>
      <c r="J234" s="25">
        <f>SUMIF('Risk Lv. Inforce'!$C$2:$C$12091,$B$6:$B$4094,'Risk Lv. Inforce'!$AG$2:$AG$12901)</f>
        <v>0</v>
      </c>
      <c r="K234" s="25">
        <f>SUMIF('Risk Lv. Inforce'!$C$2:$C$12091,$B$6:$B$4094,'Risk Lv. Inforce'!$AH$2:$AH$12901)</f>
        <v>0</v>
      </c>
      <c r="L234" s="25">
        <f>SUMIF('Risk Lv. Inforce'!$C$2:$C$12091,$B$6:$B$4094,'Risk Lv. Inforce'!$AI$2:$AI$12901)</f>
        <v>0</v>
      </c>
      <c r="M234" s="25">
        <f>SUMIF('Risk Lv. Inforce'!$C$2:$C$12091,$B$6:$B$4094,'Risk Lv. Inforce'!$AJ$2:$AJ$12901)</f>
        <v>0</v>
      </c>
      <c r="N234" s="25">
        <f>SUMIF('Risk Lv. Inforce'!$C$2:$C$12091,$B$6:$B$4094,'Risk Lv. Inforce'!$AK$2:$AK$12901)</f>
        <v>0</v>
      </c>
      <c r="O234" s="71" t="e">
        <f>(G234+(G234*'Portfolio Stats_RMS'!$C$7))/($F234*(1-'Portfolio Stats_RMS'!$C$6))</f>
        <v>#DIV/0!</v>
      </c>
      <c r="P234" s="71" t="e">
        <f>(I234+(I234*'Portfolio Stats_RMS'!$C$7))/($F234*(1-'Portfolio Stats_RMS'!$C$6))</f>
        <v>#DIV/0!</v>
      </c>
      <c r="Q234" s="71" t="e">
        <f>(K234+(K234*'Portfolio Stats_RMS'!$C$7))/($F234*(1-'Portfolio Stats_RMS'!$C$6))</f>
        <v>#DIV/0!</v>
      </c>
      <c r="R234" s="71" t="e">
        <f>(M234+(M234*'Portfolio Stats_RMS'!$C$7))/($F234*(1-'Portfolio Stats_RMS'!$C$6))</f>
        <v>#DIV/0!</v>
      </c>
      <c r="S234" s="78" t="e">
        <f t="shared" si="12"/>
        <v>#DIV/0!</v>
      </c>
      <c r="T234" s="78" t="e">
        <f t="shared" si="13"/>
        <v>#DIV/0!</v>
      </c>
      <c r="U234" s="78" t="e">
        <f t="shared" si="14"/>
        <v>#DIV/0!</v>
      </c>
      <c r="V234" s="78" t="e">
        <f t="shared" si="15"/>
        <v>#DIV/0!</v>
      </c>
      <c r="W234" s="88" t="s">
        <v>63</v>
      </c>
    </row>
    <row r="235" spans="2:23" x14ac:dyDescent="0.25">
      <c r="B235" s="87"/>
      <c r="C235" s="29"/>
      <c r="D235" s="25"/>
      <c r="E235" s="25"/>
      <c r="F235" s="25"/>
      <c r="G235" s="25">
        <f>SUMIF('Risk Lv. Inforce'!$C$2:$C$10291,$B$6:$B$4904,'Risk Lv. Inforce'!$AD$2:$AD$12091)</f>
        <v>0</v>
      </c>
      <c r="H235" s="25">
        <f>SUMIF('Risk Lv. Inforce'!$C$2:$C$12091,$B$6:$B$4094,'Risk Lv. Inforce'!$AE$2:$AE$12901)</f>
        <v>0</v>
      </c>
      <c r="I235" s="25">
        <f>SUMIF('Risk Lv. Inforce'!$C$2:$C$12091,$B$6:$B$4094,'Risk Lv. Inforce'!$AF$2:$AF$12901)</f>
        <v>0</v>
      </c>
      <c r="J235" s="25">
        <f>SUMIF('Risk Lv. Inforce'!$C$2:$C$12091,$B$6:$B$4094,'Risk Lv. Inforce'!$AG$2:$AG$12901)</f>
        <v>0</v>
      </c>
      <c r="K235" s="25">
        <f>SUMIF('Risk Lv. Inforce'!$C$2:$C$12091,$B$6:$B$4094,'Risk Lv. Inforce'!$AH$2:$AH$12901)</f>
        <v>0</v>
      </c>
      <c r="L235" s="25">
        <f>SUMIF('Risk Lv. Inforce'!$C$2:$C$12091,$B$6:$B$4094,'Risk Lv. Inforce'!$AI$2:$AI$12901)</f>
        <v>0</v>
      </c>
      <c r="M235" s="25">
        <f>SUMIF('Risk Lv. Inforce'!$C$2:$C$12091,$B$6:$B$4094,'Risk Lv. Inforce'!$AJ$2:$AJ$12901)</f>
        <v>0</v>
      </c>
      <c r="N235" s="25">
        <f>SUMIF('Risk Lv. Inforce'!$C$2:$C$12091,$B$6:$B$4094,'Risk Lv. Inforce'!$AK$2:$AK$12901)</f>
        <v>0</v>
      </c>
      <c r="O235" s="71" t="e">
        <f>(G235+(G235*'Portfolio Stats_RMS'!$C$7))/($F235*(1-'Portfolio Stats_RMS'!$C$6))</f>
        <v>#DIV/0!</v>
      </c>
      <c r="P235" s="71" t="e">
        <f>(I235+(I235*'Portfolio Stats_RMS'!$C$7))/($F235*(1-'Portfolio Stats_RMS'!$C$6))</f>
        <v>#DIV/0!</v>
      </c>
      <c r="Q235" s="71" t="e">
        <f>(K235+(K235*'Portfolio Stats_RMS'!$C$7))/($F235*(1-'Portfolio Stats_RMS'!$C$6))</f>
        <v>#DIV/0!</v>
      </c>
      <c r="R235" s="71" t="e">
        <f>(M235+(M235*'Portfolio Stats_RMS'!$C$7))/($F235*(1-'Portfolio Stats_RMS'!$C$6))</f>
        <v>#DIV/0!</v>
      </c>
      <c r="S235" s="78" t="e">
        <f t="shared" si="12"/>
        <v>#DIV/0!</v>
      </c>
      <c r="T235" s="78" t="e">
        <f t="shared" si="13"/>
        <v>#DIV/0!</v>
      </c>
      <c r="U235" s="78" t="e">
        <f t="shared" si="14"/>
        <v>#DIV/0!</v>
      </c>
      <c r="V235" s="78" t="e">
        <f t="shared" si="15"/>
        <v>#DIV/0!</v>
      </c>
      <c r="W235" s="88" t="s">
        <v>63</v>
      </c>
    </row>
    <row r="236" spans="2:23" x14ac:dyDescent="0.25">
      <c r="B236" s="87"/>
      <c r="C236" s="29"/>
      <c r="D236" s="25"/>
      <c r="E236" s="25"/>
      <c r="F236" s="25"/>
      <c r="G236" s="25">
        <f>SUMIF('Risk Lv. Inforce'!$C$2:$C$10291,$B$6:$B$4904,'Risk Lv. Inforce'!$AD$2:$AD$12091)</f>
        <v>0</v>
      </c>
      <c r="H236" s="25">
        <f>SUMIF('Risk Lv. Inforce'!$C$2:$C$12091,$B$6:$B$4094,'Risk Lv. Inforce'!$AE$2:$AE$12901)</f>
        <v>0</v>
      </c>
      <c r="I236" s="25">
        <f>SUMIF('Risk Lv. Inforce'!$C$2:$C$12091,$B$6:$B$4094,'Risk Lv. Inforce'!$AF$2:$AF$12901)</f>
        <v>0</v>
      </c>
      <c r="J236" s="25">
        <f>SUMIF('Risk Lv. Inforce'!$C$2:$C$12091,$B$6:$B$4094,'Risk Lv. Inforce'!$AG$2:$AG$12901)</f>
        <v>0</v>
      </c>
      <c r="K236" s="25">
        <f>SUMIF('Risk Lv. Inforce'!$C$2:$C$12091,$B$6:$B$4094,'Risk Lv. Inforce'!$AH$2:$AH$12901)</f>
        <v>0</v>
      </c>
      <c r="L236" s="25">
        <f>SUMIF('Risk Lv. Inforce'!$C$2:$C$12091,$B$6:$B$4094,'Risk Lv. Inforce'!$AI$2:$AI$12901)</f>
        <v>0</v>
      </c>
      <c r="M236" s="25">
        <f>SUMIF('Risk Lv. Inforce'!$C$2:$C$12091,$B$6:$B$4094,'Risk Lv. Inforce'!$AJ$2:$AJ$12901)</f>
        <v>0</v>
      </c>
      <c r="N236" s="25">
        <f>SUMIF('Risk Lv. Inforce'!$C$2:$C$12091,$B$6:$B$4094,'Risk Lv. Inforce'!$AK$2:$AK$12901)</f>
        <v>0</v>
      </c>
      <c r="O236" s="71" t="e">
        <f>(G236+(G236*'Portfolio Stats_RMS'!$C$7))/($F236*(1-'Portfolio Stats_RMS'!$C$6))</f>
        <v>#DIV/0!</v>
      </c>
      <c r="P236" s="71" t="e">
        <f>(I236+(I236*'Portfolio Stats_RMS'!$C$7))/($F236*(1-'Portfolio Stats_RMS'!$C$6))</f>
        <v>#DIV/0!</v>
      </c>
      <c r="Q236" s="71" t="e">
        <f>(K236+(K236*'Portfolio Stats_RMS'!$C$7))/($F236*(1-'Portfolio Stats_RMS'!$C$6))</f>
        <v>#DIV/0!</v>
      </c>
      <c r="R236" s="71" t="e">
        <f>(M236+(M236*'Portfolio Stats_RMS'!$C$7))/($F236*(1-'Portfolio Stats_RMS'!$C$6))</f>
        <v>#DIV/0!</v>
      </c>
      <c r="S236" s="78" t="e">
        <f t="shared" si="12"/>
        <v>#DIV/0!</v>
      </c>
      <c r="T236" s="78" t="e">
        <f t="shared" si="13"/>
        <v>#DIV/0!</v>
      </c>
      <c r="U236" s="78" t="e">
        <f t="shared" si="14"/>
        <v>#DIV/0!</v>
      </c>
      <c r="V236" s="78" t="e">
        <f t="shared" si="15"/>
        <v>#DIV/0!</v>
      </c>
      <c r="W236" s="88" t="s">
        <v>63</v>
      </c>
    </row>
    <row r="237" spans="2:23" x14ac:dyDescent="0.25">
      <c r="B237" s="87"/>
      <c r="C237" s="29"/>
      <c r="D237" s="25"/>
      <c r="E237" s="25"/>
      <c r="F237" s="25"/>
      <c r="G237" s="25">
        <f>SUMIF('Risk Lv. Inforce'!$C$2:$C$10291,$B$6:$B$4904,'Risk Lv. Inforce'!$AD$2:$AD$12091)</f>
        <v>0</v>
      </c>
      <c r="H237" s="25">
        <f>SUMIF('Risk Lv. Inforce'!$C$2:$C$12091,$B$6:$B$4094,'Risk Lv. Inforce'!$AE$2:$AE$12901)</f>
        <v>0</v>
      </c>
      <c r="I237" s="25">
        <f>SUMIF('Risk Lv. Inforce'!$C$2:$C$12091,$B$6:$B$4094,'Risk Lv. Inforce'!$AF$2:$AF$12901)</f>
        <v>0</v>
      </c>
      <c r="J237" s="25">
        <f>SUMIF('Risk Lv. Inforce'!$C$2:$C$12091,$B$6:$B$4094,'Risk Lv. Inforce'!$AG$2:$AG$12901)</f>
        <v>0</v>
      </c>
      <c r="K237" s="25">
        <f>SUMIF('Risk Lv. Inforce'!$C$2:$C$12091,$B$6:$B$4094,'Risk Lv. Inforce'!$AH$2:$AH$12901)</f>
        <v>0</v>
      </c>
      <c r="L237" s="25">
        <f>SUMIF('Risk Lv. Inforce'!$C$2:$C$12091,$B$6:$B$4094,'Risk Lv. Inforce'!$AI$2:$AI$12901)</f>
        <v>0</v>
      </c>
      <c r="M237" s="25">
        <f>SUMIF('Risk Lv. Inforce'!$C$2:$C$12091,$B$6:$B$4094,'Risk Lv. Inforce'!$AJ$2:$AJ$12901)</f>
        <v>0</v>
      </c>
      <c r="N237" s="25">
        <f>SUMIF('Risk Lv. Inforce'!$C$2:$C$12091,$B$6:$B$4094,'Risk Lv. Inforce'!$AK$2:$AK$12901)</f>
        <v>0</v>
      </c>
      <c r="O237" s="71" t="e">
        <f>(G237+(G237*'Portfolio Stats_RMS'!$C$7))/($F237*(1-'Portfolio Stats_RMS'!$C$6))</f>
        <v>#DIV/0!</v>
      </c>
      <c r="P237" s="71" t="e">
        <f>(I237+(I237*'Portfolio Stats_RMS'!$C$7))/($F237*(1-'Portfolio Stats_RMS'!$C$6))</f>
        <v>#DIV/0!</v>
      </c>
      <c r="Q237" s="71" t="e">
        <f>(K237+(K237*'Portfolio Stats_RMS'!$C$7))/($F237*(1-'Portfolio Stats_RMS'!$C$6))</f>
        <v>#DIV/0!</v>
      </c>
      <c r="R237" s="71" t="e">
        <f>(M237+(M237*'Portfolio Stats_RMS'!$C$7))/($F237*(1-'Portfolio Stats_RMS'!$C$6))</f>
        <v>#DIV/0!</v>
      </c>
      <c r="S237" s="78" t="e">
        <f t="shared" si="12"/>
        <v>#DIV/0!</v>
      </c>
      <c r="T237" s="78" t="e">
        <f t="shared" si="13"/>
        <v>#DIV/0!</v>
      </c>
      <c r="U237" s="78" t="e">
        <f t="shared" si="14"/>
        <v>#DIV/0!</v>
      </c>
      <c r="V237" s="78" t="e">
        <f t="shared" si="15"/>
        <v>#DIV/0!</v>
      </c>
      <c r="W237" s="88" t="s">
        <v>63</v>
      </c>
    </row>
    <row r="238" spans="2:23" x14ac:dyDescent="0.25">
      <c r="B238" s="87"/>
      <c r="C238" s="29"/>
      <c r="D238" s="25"/>
      <c r="E238" s="25"/>
      <c r="F238" s="25"/>
      <c r="G238" s="25">
        <f>SUMIF('Risk Lv. Inforce'!$C$2:$C$10291,$B$6:$B$4904,'Risk Lv. Inforce'!$AD$2:$AD$12091)</f>
        <v>0</v>
      </c>
      <c r="H238" s="25">
        <f>SUMIF('Risk Lv. Inforce'!$C$2:$C$12091,$B$6:$B$4094,'Risk Lv. Inforce'!$AE$2:$AE$12901)</f>
        <v>0</v>
      </c>
      <c r="I238" s="25">
        <f>SUMIF('Risk Lv. Inforce'!$C$2:$C$12091,$B$6:$B$4094,'Risk Lv. Inforce'!$AF$2:$AF$12901)</f>
        <v>0</v>
      </c>
      <c r="J238" s="25">
        <f>SUMIF('Risk Lv. Inforce'!$C$2:$C$12091,$B$6:$B$4094,'Risk Lv. Inforce'!$AG$2:$AG$12901)</f>
        <v>0</v>
      </c>
      <c r="K238" s="25">
        <f>SUMIF('Risk Lv. Inforce'!$C$2:$C$12091,$B$6:$B$4094,'Risk Lv. Inforce'!$AH$2:$AH$12901)</f>
        <v>0</v>
      </c>
      <c r="L238" s="25">
        <f>SUMIF('Risk Lv. Inforce'!$C$2:$C$12091,$B$6:$B$4094,'Risk Lv. Inforce'!$AI$2:$AI$12901)</f>
        <v>0</v>
      </c>
      <c r="M238" s="25">
        <f>SUMIF('Risk Lv. Inforce'!$C$2:$C$12091,$B$6:$B$4094,'Risk Lv. Inforce'!$AJ$2:$AJ$12901)</f>
        <v>0</v>
      </c>
      <c r="N238" s="25">
        <f>SUMIF('Risk Lv. Inforce'!$C$2:$C$12091,$B$6:$B$4094,'Risk Lv. Inforce'!$AK$2:$AK$12901)</f>
        <v>0</v>
      </c>
      <c r="O238" s="71" t="e">
        <f>(G238+(G238*'Portfolio Stats_RMS'!$C$7))/($F238*(1-'Portfolio Stats_RMS'!$C$6))</f>
        <v>#DIV/0!</v>
      </c>
      <c r="P238" s="71" t="e">
        <f>(I238+(I238*'Portfolio Stats_RMS'!$C$7))/($F238*(1-'Portfolio Stats_RMS'!$C$6))</f>
        <v>#DIV/0!</v>
      </c>
      <c r="Q238" s="71" t="e">
        <f>(K238+(K238*'Portfolio Stats_RMS'!$C$7))/($F238*(1-'Portfolio Stats_RMS'!$C$6))</f>
        <v>#DIV/0!</v>
      </c>
      <c r="R238" s="71" t="e">
        <f>(M238+(M238*'Portfolio Stats_RMS'!$C$7))/($F238*(1-'Portfolio Stats_RMS'!$C$6))</f>
        <v>#DIV/0!</v>
      </c>
      <c r="S238" s="78" t="e">
        <f t="shared" si="12"/>
        <v>#DIV/0!</v>
      </c>
      <c r="T238" s="78" t="e">
        <f t="shared" si="13"/>
        <v>#DIV/0!</v>
      </c>
      <c r="U238" s="78" t="e">
        <f t="shared" si="14"/>
        <v>#DIV/0!</v>
      </c>
      <c r="V238" s="78" t="e">
        <f t="shared" si="15"/>
        <v>#DIV/0!</v>
      </c>
      <c r="W238" s="88" t="s">
        <v>63</v>
      </c>
    </row>
    <row r="239" spans="2:23" x14ac:dyDescent="0.25">
      <c r="B239" s="87"/>
      <c r="C239" s="29"/>
      <c r="D239" s="25"/>
      <c r="E239" s="25"/>
      <c r="F239" s="25"/>
      <c r="G239" s="25">
        <f>SUMIF('Risk Lv. Inforce'!$C$2:$C$10291,$B$6:$B$4904,'Risk Lv. Inforce'!$AD$2:$AD$12091)</f>
        <v>0</v>
      </c>
      <c r="H239" s="25">
        <f>SUMIF('Risk Lv. Inforce'!$C$2:$C$12091,$B$6:$B$4094,'Risk Lv. Inforce'!$AE$2:$AE$12901)</f>
        <v>0</v>
      </c>
      <c r="I239" s="25">
        <f>SUMIF('Risk Lv. Inforce'!$C$2:$C$12091,$B$6:$B$4094,'Risk Lv. Inforce'!$AF$2:$AF$12901)</f>
        <v>0</v>
      </c>
      <c r="J239" s="25">
        <f>SUMIF('Risk Lv. Inforce'!$C$2:$C$12091,$B$6:$B$4094,'Risk Lv. Inforce'!$AG$2:$AG$12901)</f>
        <v>0</v>
      </c>
      <c r="K239" s="25">
        <f>SUMIF('Risk Lv. Inforce'!$C$2:$C$12091,$B$6:$B$4094,'Risk Lv. Inforce'!$AH$2:$AH$12901)</f>
        <v>0</v>
      </c>
      <c r="L239" s="25">
        <f>SUMIF('Risk Lv. Inforce'!$C$2:$C$12091,$B$6:$B$4094,'Risk Lv. Inforce'!$AI$2:$AI$12901)</f>
        <v>0</v>
      </c>
      <c r="M239" s="25">
        <f>SUMIF('Risk Lv. Inforce'!$C$2:$C$12091,$B$6:$B$4094,'Risk Lv. Inforce'!$AJ$2:$AJ$12901)</f>
        <v>0</v>
      </c>
      <c r="N239" s="25">
        <f>SUMIF('Risk Lv. Inforce'!$C$2:$C$12091,$B$6:$B$4094,'Risk Lv. Inforce'!$AK$2:$AK$12901)</f>
        <v>0</v>
      </c>
      <c r="O239" s="71" t="e">
        <f>(G239+(G239*'Portfolio Stats_RMS'!$C$7))/($F239*(1-'Portfolio Stats_RMS'!$C$6))</f>
        <v>#DIV/0!</v>
      </c>
      <c r="P239" s="71" t="e">
        <f>(I239+(I239*'Portfolio Stats_RMS'!$C$7))/($F239*(1-'Portfolio Stats_RMS'!$C$6))</f>
        <v>#DIV/0!</v>
      </c>
      <c r="Q239" s="71" t="e">
        <f>(K239+(K239*'Portfolio Stats_RMS'!$C$7))/($F239*(1-'Portfolio Stats_RMS'!$C$6))</f>
        <v>#DIV/0!</v>
      </c>
      <c r="R239" s="71" t="e">
        <f>(M239+(M239*'Portfolio Stats_RMS'!$C$7))/($F239*(1-'Portfolio Stats_RMS'!$C$6))</f>
        <v>#DIV/0!</v>
      </c>
      <c r="S239" s="78" t="e">
        <f t="shared" si="12"/>
        <v>#DIV/0!</v>
      </c>
      <c r="T239" s="78" t="e">
        <f t="shared" si="13"/>
        <v>#DIV/0!</v>
      </c>
      <c r="U239" s="78" t="e">
        <f t="shared" si="14"/>
        <v>#DIV/0!</v>
      </c>
      <c r="V239" s="78" t="e">
        <f t="shared" si="15"/>
        <v>#DIV/0!</v>
      </c>
      <c r="W239" s="88" t="s">
        <v>63</v>
      </c>
    </row>
    <row r="240" spans="2:23" x14ac:dyDescent="0.25">
      <c r="B240" s="87"/>
      <c r="C240" s="29"/>
      <c r="D240" s="25"/>
      <c r="E240" s="25"/>
      <c r="F240" s="25"/>
      <c r="G240" s="25">
        <f>SUMIF('Risk Lv. Inforce'!$C$2:$C$10291,$B$6:$B$4904,'Risk Lv. Inforce'!$AD$2:$AD$12091)</f>
        <v>0</v>
      </c>
      <c r="H240" s="25">
        <f>SUMIF('Risk Lv. Inforce'!$C$2:$C$12091,$B$6:$B$4094,'Risk Lv. Inforce'!$AE$2:$AE$12901)</f>
        <v>0</v>
      </c>
      <c r="I240" s="25">
        <f>SUMIF('Risk Lv. Inforce'!$C$2:$C$12091,$B$6:$B$4094,'Risk Lv. Inforce'!$AF$2:$AF$12901)</f>
        <v>0</v>
      </c>
      <c r="J240" s="25">
        <f>SUMIF('Risk Lv. Inforce'!$C$2:$C$12091,$B$6:$B$4094,'Risk Lv. Inforce'!$AG$2:$AG$12901)</f>
        <v>0</v>
      </c>
      <c r="K240" s="25">
        <f>SUMIF('Risk Lv. Inforce'!$C$2:$C$12091,$B$6:$B$4094,'Risk Lv. Inforce'!$AH$2:$AH$12901)</f>
        <v>0</v>
      </c>
      <c r="L240" s="25">
        <f>SUMIF('Risk Lv. Inforce'!$C$2:$C$12091,$B$6:$B$4094,'Risk Lv. Inforce'!$AI$2:$AI$12901)</f>
        <v>0</v>
      </c>
      <c r="M240" s="25">
        <f>SUMIF('Risk Lv. Inforce'!$C$2:$C$12091,$B$6:$B$4094,'Risk Lv. Inforce'!$AJ$2:$AJ$12901)</f>
        <v>0</v>
      </c>
      <c r="N240" s="25">
        <f>SUMIF('Risk Lv. Inforce'!$C$2:$C$12091,$B$6:$B$4094,'Risk Lv. Inforce'!$AK$2:$AK$12901)</f>
        <v>0</v>
      </c>
      <c r="O240" s="71" t="e">
        <f>(G240+(G240*'Portfolio Stats_RMS'!$C$7))/($F240*(1-'Portfolio Stats_RMS'!$C$6))</f>
        <v>#DIV/0!</v>
      </c>
      <c r="P240" s="71" t="e">
        <f>(I240+(I240*'Portfolio Stats_RMS'!$C$7))/($F240*(1-'Portfolio Stats_RMS'!$C$6))</f>
        <v>#DIV/0!</v>
      </c>
      <c r="Q240" s="71" t="e">
        <f>(K240+(K240*'Portfolio Stats_RMS'!$C$7))/($F240*(1-'Portfolio Stats_RMS'!$C$6))</f>
        <v>#DIV/0!</v>
      </c>
      <c r="R240" s="71" t="e">
        <f>(M240+(M240*'Portfolio Stats_RMS'!$C$7))/($F240*(1-'Portfolio Stats_RMS'!$C$6))</f>
        <v>#DIV/0!</v>
      </c>
      <c r="S240" s="78" t="e">
        <f t="shared" si="12"/>
        <v>#DIV/0!</v>
      </c>
      <c r="T240" s="78" t="e">
        <f t="shared" si="13"/>
        <v>#DIV/0!</v>
      </c>
      <c r="U240" s="78" t="e">
        <f t="shared" si="14"/>
        <v>#DIV/0!</v>
      </c>
      <c r="V240" s="78" t="e">
        <f t="shared" si="15"/>
        <v>#DIV/0!</v>
      </c>
      <c r="W240" s="88" t="s">
        <v>63</v>
      </c>
    </row>
    <row r="241" spans="2:23" x14ac:dyDescent="0.25">
      <c r="B241" s="87"/>
      <c r="C241" s="29"/>
      <c r="D241" s="25"/>
      <c r="E241" s="25"/>
      <c r="F241" s="25"/>
      <c r="G241" s="25">
        <f>SUMIF('Risk Lv. Inforce'!$C$2:$C$10291,$B$6:$B$4904,'Risk Lv. Inforce'!$AD$2:$AD$12091)</f>
        <v>0</v>
      </c>
      <c r="H241" s="25">
        <f>SUMIF('Risk Lv. Inforce'!$C$2:$C$12091,$B$6:$B$4094,'Risk Lv. Inforce'!$AE$2:$AE$12901)</f>
        <v>0</v>
      </c>
      <c r="I241" s="25">
        <f>SUMIF('Risk Lv. Inforce'!$C$2:$C$12091,$B$6:$B$4094,'Risk Lv. Inforce'!$AF$2:$AF$12901)</f>
        <v>0</v>
      </c>
      <c r="J241" s="25">
        <f>SUMIF('Risk Lv. Inforce'!$C$2:$C$12091,$B$6:$B$4094,'Risk Lv. Inforce'!$AG$2:$AG$12901)</f>
        <v>0</v>
      </c>
      <c r="K241" s="25">
        <f>SUMIF('Risk Lv. Inforce'!$C$2:$C$12091,$B$6:$B$4094,'Risk Lv. Inforce'!$AH$2:$AH$12901)</f>
        <v>0</v>
      </c>
      <c r="L241" s="25">
        <f>SUMIF('Risk Lv. Inforce'!$C$2:$C$12091,$B$6:$B$4094,'Risk Lv. Inforce'!$AI$2:$AI$12901)</f>
        <v>0</v>
      </c>
      <c r="M241" s="25">
        <f>SUMIF('Risk Lv. Inforce'!$C$2:$C$12091,$B$6:$B$4094,'Risk Lv. Inforce'!$AJ$2:$AJ$12901)</f>
        <v>0</v>
      </c>
      <c r="N241" s="25">
        <f>SUMIF('Risk Lv. Inforce'!$C$2:$C$12091,$B$6:$B$4094,'Risk Lv. Inforce'!$AK$2:$AK$12901)</f>
        <v>0</v>
      </c>
      <c r="O241" s="71" t="e">
        <f>(G241+(G241*'Portfolio Stats_RMS'!$C$7))/($F241*(1-'Portfolio Stats_RMS'!$C$6))</f>
        <v>#DIV/0!</v>
      </c>
      <c r="P241" s="71" t="e">
        <f>(I241+(I241*'Portfolio Stats_RMS'!$C$7))/($F241*(1-'Portfolio Stats_RMS'!$C$6))</f>
        <v>#DIV/0!</v>
      </c>
      <c r="Q241" s="71" t="e">
        <f>(K241+(K241*'Portfolio Stats_RMS'!$C$7))/($F241*(1-'Portfolio Stats_RMS'!$C$6))</f>
        <v>#DIV/0!</v>
      </c>
      <c r="R241" s="71" t="e">
        <f>(M241+(M241*'Portfolio Stats_RMS'!$C$7))/($F241*(1-'Portfolio Stats_RMS'!$C$6))</f>
        <v>#DIV/0!</v>
      </c>
      <c r="S241" s="78" t="e">
        <f t="shared" si="12"/>
        <v>#DIV/0!</v>
      </c>
      <c r="T241" s="78" t="e">
        <f t="shared" si="13"/>
        <v>#DIV/0!</v>
      </c>
      <c r="U241" s="78" t="e">
        <f t="shared" si="14"/>
        <v>#DIV/0!</v>
      </c>
      <c r="V241" s="78" t="e">
        <f t="shared" si="15"/>
        <v>#DIV/0!</v>
      </c>
      <c r="W241" s="88" t="s">
        <v>63</v>
      </c>
    </row>
    <row r="242" spans="2:23" x14ac:dyDescent="0.25">
      <c r="B242" s="87"/>
      <c r="C242" s="29"/>
      <c r="D242" s="25"/>
      <c r="E242" s="25"/>
      <c r="F242" s="25"/>
      <c r="G242" s="25">
        <f>SUMIF('Risk Lv. Inforce'!$C$2:$C$10291,$B$6:$B$4904,'Risk Lv. Inforce'!$AD$2:$AD$12091)</f>
        <v>0</v>
      </c>
      <c r="H242" s="25">
        <f>SUMIF('Risk Lv. Inforce'!$C$2:$C$12091,$B$6:$B$4094,'Risk Lv. Inforce'!$AE$2:$AE$12901)</f>
        <v>0</v>
      </c>
      <c r="I242" s="25">
        <f>SUMIF('Risk Lv. Inforce'!$C$2:$C$12091,$B$6:$B$4094,'Risk Lv. Inforce'!$AF$2:$AF$12901)</f>
        <v>0</v>
      </c>
      <c r="J242" s="25">
        <f>SUMIF('Risk Lv. Inforce'!$C$2:$C$12091,$B$6:$B$4094,'Risk Lv. Inforce'!$AG$2:$AG$12901)</f>
        <v>0</v>
      </c>
      <c r="K242" s="25">
        <f>SUMIF('Risk Lv. Inforce'!$C$2:$C$12091,$B$6:$B$4094,'Risk Lv. Inforce'!$AH$2:$AH$12901)</f>
        <v>0</v>
      </c>
      <c r="L242" s="25">
        <f>SUMIF('Risk Lv. Inforce'!$C$2:$C$12091,$B$6:$B$4094,'Risk Lv. Inforce'!$AI$2:$AI$12901)</f>
        <v>0</v>
      </c>
      <c r="M242" s="25">
        <f>SUMIF('Risk Lv. Inforce'!$C$2:$C$12091,$B$6:$B$4094,'Risk Lv. Inforce'!$AJ$2:$AJ$12901)</f>
        <v>0</v>
      </c>
      <c r="N242" s="25">
        <f>SUMIF('Risk Lv. Inforce'!$C$2:$C$12091,$B$6:$B$4094,'Risk Lv. Inforce'!$AK$2:$AK$12901)</f>
        <v>0</v>
      </c>
      <c r="O242" s="71" t="e">
        <f>(G242+(G242*'Portfolio Stats_RMS'!$C$7))/($F242*(1-'Portfolio Stats_RMS'!$C$6))</f>
        <v>#DIV/0!</v>
      </c>
      <c r="P242" s="71" t="e">
        <f>(I242+(I242*'Portfolio Stats_RMS'!$C$7))/($F242*(1-'Portfolio Stats_RMS'!$C$6))</f>
        <v>#DIV/0!</v>
      </c>
      <c r="Q242" s="71" t="e">
        <f>(K242+(K242*'Portfolio Stats_RMS'!$C$7))/($F242*(1-'Portfolio Stats_RMS'!$C$6))</f>
        <v>#DIV/0!</v>
      </c>
      <c r="R242" s="71" t="e">
        <f>(M242+(M242*'Portfolio Stats_RMS'!$C$7))/($F242*(1-'Portfolio Stats_RMS'!$C$6))</f>
        <v>#DIV/0!</v>
      </c>
      <c r="S242" s="78" t="e">
        <f t="shared" si="12"/>
        <v>#DIV/0!</v>
      </c>
      <c r="T242" s="78" t="e">
        <f t="shared" si="13"/>
        <v>#DIV/0!</v>
      </c>
      <c r="U242" s="78" t="e">
        <f t="shared" si="14"/>
        <v>#DIV/0!</v>
      </c>
      <c r="V242" s="78" t="e">
        <f t="shared" si="15"/>
        <v>#DIV/0!</v>
      </c>
      <c r="W242" s="88" t="s">
        <v>63</v>
      </c>
    </row>
    <row r="243" spans="2:23" x14ac:dyDescent="0.25">
      <c r="B243" s="87"/>
      <c r="C243" s="29"/>
      <c r="D243" s="25"/>
      <c r="E243" s="25"/>
      <c r="F243" s="25"/>
      <c r="G243" s="25">
        <f>SUMIF('Risk Lv. Inforce'!$C$2:$C$10291,$B$6:$B$4904,'Risk Lv. Inforce'!$AD$2:$AD$12091)</f>
        <v>0</v>
      </c>
      <c r="H243" s="25">
        <f>SUMIF('Risk Lv. Inforce'!$C$2:$C$12091,$B$6:$B$4094,'Risk Lv. Inforce'!$AE$2:$AE$12901)</f>
        <v>0</v>
      </c>
      <c r="I243" s="25">
        <f>SUMIF('Risk Lv. Inforce'!$C$2:$C$12091,$B$6:$B$4094,'Risk Lv. Inforce'!$AF$2:$AF$12901)</f>
        <v>0</v>
      </c>
      <c r="J243" s="25">
        <f>SUMIF('Risk Lv. Inforce'!$C$2:$C$12091,$B$6:$B$4094,'Risk Lv. Inforce'!$AG$2:$AG$12901)</f>
        <v>0</v>
      </c>
      <c r="K243" s="25">
        <f>SUMIF('Risk Lv. Inforce'!$C$2:$C$12091,$B$6:$B$4094,'Risk Lv. Inforce'!$AH$2:$AH$12901)</f>
        <v>0</v>
      </c>
      <c r="L243" s="25">
        <f>SUMIF('Risk Lv. Inforce'!$C$2:$C$12091,$B$6:$B$4094,'Risk Lv. Inforce'!$AI$2:$AI$12901)</f>
        <v>0</v>
      </c>
      <c r="M243" s="25">
        <f>SUMIF('Risk Lv. Inforce'!$C$2:$C$12091,$B$6:$B$4094,'Risk Lv. Inforce'!$AJ$2:$AJ$12901)</f>
        <v>0</v>
      </c>
      <c r="N243" s="25">
        <f>SUMIF('Risk Lv. Inforce'!$C$2:$C$12091,$B$6:$B$4094,'Risk Lv. Inforce'!$AK$2:$AK$12901)</f>
        <v>0</v>
      </c>
      <c r="O243" s="71" t="e">
        <f>(G243+(G243*'Portfolio Stats_RMS'!$C$7))/($F243*(1-'Portfolio Stats_RMS'!$C$6))</f>
        <v>#DIV/0!</v>
      </c>
      <c r="P243" s="71" t="e">
        <f>(I243+(I243*'Portfolio Stats_RMS'!$C$7))/($F243*(1-'Portfolio Stats_RMS'!$C$6))</f>
        <v>#DIV/0!</v>
      </c>
      <c r="Q243" s="71" t="e">
        <f>(K243+(K243*'Portfolio Stats_RMS'!$C$7))/($F243*(1-'Portfolio Stats_RMS'!$C$6))</f>
        <v>#DIV/0!</v>
      </c>
      <c r="R243" s="71" t="e">
        <f>(M243+(M243*'Portfolio Stats_RMS'!$C$7))/($F243*(1-'Portfolio Stats_RMS'!$C$6))</f>
        <v>#DIV/0!</v>
      </c>
      <c r="S243" s="78" t="e">
        <f t="shared" si="12"/>
        <v>#DIV/0!</v>
      </c>
      <c r="T243" s="78" t="e">
        <f t="shared" si="13"/>
        <v>#DIV/0!</v>
      </c>
      <c r="U243" s="78" t="e">
        <f t="shared" si="14"/>
        <v>#DIV/0!</v>
      </c>
      <c r="V243" s="78" t="e">
        <f t="shared" si="15"/>
        <v>#DIV/0!</v>
      </c>
      <c r="W243" s="88" t="s">
        <v>63</v>
      </c>
    </row>
    <row r="244" spans="2:23" x14ac:dyDescent="0.25">
      <c r="B244" s="87"/>
      <c r="C244" s="29"/>
      <c r="D244" s="25"/>
      <c r="E244" s="25"/>
      <c r="F244" s="25"/>
      <c r="G244" s="25">
        <f>SUMIF('Risk Lv. Inforce'!$C$2:$C$10291,$B$6:$B$4904,'Risk Lv. Inforce'!$AD$2:$AD$12091)</f>
        <v>0</v>
      </c>
      <c r="H244" s="25">
        <f>SUMIF('Risk Lv. Inforce'!$C$2:$C$12091,$B$6:$B$4094,'Risk Lv. Inforce'!$AE$2:$AE$12901)</f>
        <v>0</v>
      </c>
      <c r="I244" s="25">
        <f>SUMIF('Risk Lv. Inforce'!$C$2:$C$12091,$B$6:$B$4094,'Risk Lv. Inforce'!$AF$2:$AF$12901)</f>
        <v>0</v>
      </c>
      <c r="J244" s="25">
        <f>SUMIF('Risk Lv. Inforce'!$C$2:$C$12091,$B$6:$B$4094,'Risk Lv. Inforce'!$AG$2:$AG$12901)</f>
        <v>0</v>
      </c>
      <c r="K244" s="25">
        <f>SUMIF('Risk Lv. Inforce'!$C$2:$C$12091,$B$6:$B$4094,'Risk Lv. Inforce'!$AH$2:$AH$12901)</f>
        <v>0</v>
      </c>
      <c r="L244" s="25">
        <f>SUMIF('Risk Lv. Inforce'!$C$2:$C$12091,$B$6:$B$4094,'Risk Lv. Inforce'!$AI$2:$AI$12901)</f>
        <v>0</v>
      </c>
      <c r="M244" s="25">
        <f>SUMIF('Risk Lv. Inforce'!$C$2:$C$12091,$B$6:$B$4094,'Risk Lv. Inforce'!$AJ$2:$AJ$12901)</f>
        <v>0</v>
      </c>
      <c r="N244" s="25">
        <f>SUMIF('Risk Lv. Inforce'!$C$2:$C$12091,$B$6:$B$4094,'Risk Lv. Inforce'!$AK$2:$AK$12901)</f>
        <v>0</v>
      </c>
      <c r="O244" s="71" t="e">
        <f>(G244+(G244*'Portfolio Stats_RMS'!$C$7))/($F244*(1-'Portfolio Stats_RMS'!$C$6))</f>
        <v>#DIV/0!</v>
      </c>
      <c r="P244" s="71" t="e">
        <f>(I244+(I244*'Portfolio Stats_RMS'!$C$7))/($F244*(1-'Portfolio Stats_RMS'!$C$6))</f>
        <v>#DIV/0!</v>
      </c>
      <c r="Q244" s="71" t="e">
        <f>(K244+(K244*'Portfolio Stats_RMS'!$C$7))/($F244*(1-'Portfolio Stats_RMS'!$C$6))</f>
        <v>#DIV/0!</v>
      </c>
      <c r="R244" s="71" t="e">
        <f>(M244+(M244*'Portfolio Stats_RMS'!$C$7))/($F244*(1-'Portfolio Stats_RMS'!$C$6))</f>
        <v>#DIV/0!</v>
      </c>
      <c r="S244" s="78" t="e">
        <f t="shared" si="12"/>
        <v>#DIV/0!</v>
      </c>
      <c r="T244" s="78" t="e">
        <f t="shared" si="13"/>
        <v>#DIV/0!</v>
      </c>
      <c r="U244" s="78" t="e">
        <f t="shared" si="14"/>
        <v>#DIV/0!</v>
      </c>
      <c r="V244" s="78" t="e">
        <f t="shared" si="15"/>
        <v>#DIV/0!</v>
      </c>
      <c r="W244" s="88" t="s">
        <v>63</v>
      </c>
    </row>
    <row r="245" spans="2:23" x14ac:dyDescent="0.25">
      <c r="B245" s="87"/>
      <c r="C245" s="29"/>
      <c r="D245" s="25"/>
      <c r="E245" s="25"/>
      <c r="F245" s="25"/>
      <c r="G245" s="25">
        <f>SUMIF('Risk Lv. Inforce'!$C$2:$C$10291,$B$6:$B$4904,'Risk Lv. Inforce'!$AD$2:$AD$12091)</f>
        <v>0</v>
      </c>
      <c r="H245" s="25">
        <f>SUMIF('Risk Lv. Inforce'!$C$2:$C$12091,$B$6:$B$4094,'Risk Lv. Inforce'!$AE$2:$AE$12901)</f>
        <v>0</v>
      </c>
      <c r="I245" s="25">
        <f>SUMIF('Risk Lv. Inforce'!$C$2:$C$12091,$B$6:$B$4094,'Risk Lv. Inforce'!$AF$2:$AF$12901)</f>
        <v>0</v>
      </c>
      <c r="J245" s="25">
        <f>SUMIF('Risk Lv. Inforce'!$C$2:$C$12091,$B$6:$B$4094,'Risk Lv. Inforce'!$AG$2:$AG$12901)</f>
        <v>0</v>
      </c>
      <c r="K245" s="25">
        <f>SUMIF('Risk Lv. Inforce'!$C$2:$C$12091,$B$6:$B$4094,'Risk Lv. Inforce'!$AH$2:$AH$12901)</f>
        <v>0</v>
      </c>
      <c r="L245" s="25">
        <f>SUMIF('Risk Lv. Inforce'!$C$2:$C$12091,$B$6:$B$4094,'Risk Lv. Inforce'!$AI$2:$AI$12901)</f>
        <v>0</v>
      </c>
      <c r="M245" s="25">
        <f>SUMIF('Risk Lv. Inforce'!$C$2:$C$12091,$B$6:$B$4094,'Risk Lv. Inforce'!$AJ$2:$AJ$12901)</f>
        <v>0</v>
      </c>
      <c r="N245" s="25">
        <f>SUMIF('Risk Lv. Inforce'!$C$2:$C$12091,$B$6:$B$4094,'Risk Lv. Inforce'!$AK$2:$AK$12901)</f>
        <v>0</v>
      </c>
      <c r="O245" s="71" t="e">
        <f>(G245+(G245*'Portfolio Stats_RMS'!$C$7))/($F245*(1-'Portfolio Stats_RMS'!$C$6))</f>
        <v>#DIV/0!</v>
      </c>
      <c r="P245" s="71" t="e">
        <f>(I245+(I245*'Portfolio Stats_RMS'!$C$7))/($F245*(1-'Portfolio Stats_RMS'!$C$6))</f>
        <v>#DIV/0!</v>
      </c>
      <c r="Q245" s="71" t="e">
        <f>(K245+(K245*'Portfolio Stats_RMS'!$C$7))/($F245*(1-'Portfolio Stats_RMS'!$C$6))</f>
        <v>#DIV/0!</v>
      </c>
      <c r="R245" s="71" t="e">
        <f>(M245+(M245*'Portfolio Stats_RMS'!$C$7))/($F245*(1-'Portfolio Stats_RMS'!$C$6))</f>
        <v>#DIV/0!</v>
      </c>
      <c r="S245" s="78" t="e">
        <f t="shared" si="12"/>
        <v>#DIV/0!</v>
      </c>
      <c r="T245" s="78" t="e">
        <f t="shared" si="13"/>
        <v>#DIV/0!</v>
      </c>
      <c r="U245" s="78" t="e">
        <f t="shared" si="14"/>
        <v>#DIV/0!</v>
      </c>
      <c r="V245" s="78" t="e">
        <f t="shared" si="15"/>
        <v>#DIV/0!</v>
      </c>
      <c r="W245" s="88" t="s">
        <v>63</v>
      </c>
    </row>
    <row r="246" spans="2:23" x14ac:dyDescent="0.25">
      <c r="B246" s="87"/>
      <c r="C246" s="29"/>
      <c r="D246" s="25"/>
      <c r="E246" s="25"/>
      <c r="F246" s="25"/>
      <c r="G246" s="25">
        <f>SUMIF('Risk Lv. Inforce'!$C$2:$C$10291,$B$6:$B$4904,'Risk Lv. Inforce'!$AD$2:$AD$12091)</f>
        <v>0</v>
      </c>
      <c r="H246" s="25">
        <f>SUMIF('Risk Lv. Inforce'!$C$2:$C$12091,$B$6:$B$4094,'Risk Lv. Inforce'!$AE$2:$AE$12901)</f>
        <v>0</v>
      </c>
      <c r="I246" s="25">
        <f>SUMIF('Risk Lv. Inforce'!$C$2:$C$12091,$B$6:$B$4094,'Risk Lv. Inforce'!$AF$2:$AF$12901)</f>
        <v>0</v>
      </c>
      <c r="J246" s="25">
        <f>SUMIF('Risk Lv. Inforce'!$C$2:$C$12091,$B$6:$B$4094,'Risk Lv. Inforce'!$AG$2:$AG$12901)</f>
        <v>0</v>
      </c>
      <c r="K246" s="25">
        <f>SUMIF('Risk Lv. Inforce'!$C$2:$C$12091,$B$6:$B$4094,'Risk Lv. Inforce'!$AH$2:$AH$12901)</f>
        <v>0</v>
      </c>
      <c r="L246" s="25">
        <f>SUMIF('Risk Lv. Inforce'!$C$2:$C$12091,$B$6:$B$4094,'Risk Lv. Inforce'!$AI$2:$AI$12901)</f>
        <v>0</v>
      </c>
      <c r="M246" s="25">
        <f>SUMIF('Risk Lv. Inforce'!$C$2:$C$12091,$B$6:$B$4094,'Risk Lv. Inforce'!$AJ$2:$AJ$12901)</f>
        <v>0</v>
      </c>
      <c r="N246" s="25">
        <f>SUMIF('Risk Lv. Inforce'!$C$2:$C$12091,$B$6:$B$4094,'Risk Lv. Inforce'!$AK$2:$AK$12901)</f>
        <v>0</v>
      </c>
      <c r="O246" s="71" t="e">
        <f>(G246+(G246*'Portfolio Stats_RMS'!$C$7))/($F246*(1-'Portfolio Stats_RMS'!$C$6))</f>
        <v>#DIV/0!</v>
      </c>
      <c r="P246" s="71" t="e">
        <f>(I246+(I246*'Portfolio Stats_RMS'!$C$7))/($F246*(1-'Portfolio Stats_RMS'!$C$6))</f>
        <v>#DIV/0!</v>
      </c>
      <c r="Q246" s="71" t="e">
        <f>(K246+(K246*'Portfolio Stats_RMS'!$C$7))/($F246*(1-'Portfolio Stats_RMS'!$C$6))</f>
        <v>#DIV/0!</v>
      </c>
      <c r="R246" s="71" t="e">
        <f>(M246+(M246*'Portfolio Stats_RMS'!$C$7))/($F246*(1-'Portfolio Stats_RMS'!$C$6))</f>
        <v>#DIV/0!</v>
      </c>
      <c r="S246" s="78" t="e">
        <f t="shared" si="12"/>
        <v>#DIV/0!</v>
      </c>
      <c r="T246" s="78" t="e">
        <f t="shared" si="13"/>
        <v>#DIV/0!</v>
      </c>
      <c r="U246" s="78" t="e">
        <f t="shared" si="14"/>
        <v>#DIV/0!</v>
      </c>
      <c r="V246" s="78" t="e">
        <f t="shared" si="15"/>
        <v>#DIV/0!</v>
      </c>
      <c r="W246" s="88" t="s">
        <v>63</v>
      </c>
    </row>
    <row r="247" spans="2:23" x14ac:dyDescent="0.25">
      <c r="B247" s="87"/>
      <c r="C247" s="29"/>
      <c r="D247" s="25"/>
      <c r="E247" s="25"/>
      <c r="F247" s="25"/>
      <c r="G247" s="25">
        <f>SUMIF('Risk Lv. Inforce'!$C$2:$C$10291,$B$6:$B$4904,'Risk Lv. Inforce'!$AD$2:$AD$12091)</f>
        <v>0</v>
      </c>
      <c r="H247" s="25">
        <f>SUMIF('Risk Lv. Inforce'!$C$2:$C$12091,$B$6:$B$4094,'Risk Lv. Inforce'!$AE$2:$AE$12901)</f>
        <v>0</v>
      </c>
      <c r="I247" s="25">
        <f>SUMIF('Risk Lv. Inforce'!$C$2:$C$12091,$B$6:$B$4094,'Risk Lv. Inforce'!$AF$2:$AF$12901)</f>
        <v>0</v>
      </c>
      <c r="J247" s="25">
        <f>SUMIF('Risk Lv. Inforce'!$C$2:$C$12091,$B$6:$B$4094,'Risk Lv. Inforce'!$AG$2:$AG$12901)</f>
        <v>0</v>
      </c>
      <c r="K247" s="25">
        <f>SUMIF('Risk Lv. Inforce'!$C$2:$C$12091,$B$6:$B$4094,'Risk Lv. Inforce'!$AH$2:$AH$12901)</f>
        <v>0</v>
      </c>
      <c r="L247" s="25">
        <f>SUMIF('Risk Lv. Inforce'!$C$2:$C$12091,$B$6:$B$4094,'Risk Lv. Inforce'!$AI$2:$AI$12901)</f>
        <v>0</v>
      </c>
      <c r="M247" s="25">
        <f>SUMIF('Risk Lv. Inforce'!$C$2:$C$12091,$B$6:$B$4094,'Risk Lv. Inforce'!$AJ$2:$AJ$12901)</f>
        <v>0</v>
      </c>
      <c r="N247" s="25">
        <f>SUMIF('Risk Lv. Inforce'!$C$2:$C$12091,$B$6:$B$4094,'Risk Lv. Inforce'!$AK$2:$AK$12901)</f>
        <v>0</v>
      </c>
      <c r="O247" s="71" t="e">
        <f>(G247+(G247*'Portfolio Stats_RMS'!$C$7))/($F247*(1-'Portfolio Stats_RMS'!$C$6))</f>
        <v>#DIV/0!</v>
      </c>
      <c r="P247" s="71" t="e">
        <f>(I247+(I247*'Portfolio Stats_RMS'!$C$7))/($F247*(1-'Portfolio Stats_RMS'!$C$6))</f>
        <v>#DIV/0!</v>
      </c>
      <c r="Q247" s="71" t="e">
        <f>(K247+(K247*'Portfolio Stats_RMS'!$C$7))/($F247*(1-'Portfolio Stats_RMS'!$C$6))</f>
        <v>#DIV/0!</v>
      </c>
      <c r="R247" s="71" t="e">
        <f>(M247+(M247*'Portfolio Stats_RMS'!$C$7))/($F247*(1-'Portfolio Stats_RMS'!$C$6))</f>
        <v>#DIV/0!</v>
      </c>
      <c r="S247" s="78" t="e">
        <f t="shared" si="12"/>
        <v>#DIV/0!</v>
      </c>
      <c r="T247" s="78" t="e">
        <f t="shared" si="13"/>
        <v>#DIV/0!</v>
      </c>
      <c r="U247" s="78" t="e">
        <f t="shared" si="14"/>
        <v>#DIV/0!</v>
      </c>
      <c r="V247" s="78" t="e">
        <f t="shared" si="15"/>
        <v>#DIV/0!</v>
      </c>
      <c r="W247" s="88" t="s">
        <v>63</v>
      </c>
    </row>
    <row r="248" spans="2:23" x14ac:dyDescent="0.25">
      <c r="B248" s="87"/>
      <c r="C248" s="29"/>
      <c r="D248" s="25"/>
      <c r="E248" s="25"/>
      <c r="F248" s="25"/>
      <c r="G248" s="25">
        <f>SUMIF('Risk Lv. Inforce'!$C$2:$C$10291,$B$6:$B$4904,'Risk Lv. Inforce'!$AD$2:$AD$12091)</f>
        <v>0</v>
      </c>
      <c r="H248" s="25">
        <f>SUMIF('Risk Lv. Inforce'!$C$2:$C$12091,$B$6:$B$4094,'Risk Lv. Inforce'!$AE$2:$AE$12901)</f>
        <v>0</v>
      </c>
      <c r="I248" s="25">
        <f>SUMIF('Risk Lv. Inforce'!$C$2:$C$12091,$B$6:$B$4094,'Risk Lv. Inforce'!$AF$2:$AF$12901)</f>
        <v>0</v>
      </c>
      <c r="J248" s="25">
        <f>SUMIF('Risk Lv. Inforce'!$C$2:$C$12091,$B$6:$B$4094,'Risk Lv. Inforce'!$AG$2:$AG$12901)</f>
        <v>0</v>
      </c>
      <c r="K248" s="25">
        <f>SUMIF('Risk Lv. Inforce'!$C$2:$C$12091,$B$6:$B$4094,'Risk Lv. Inforce'!$AH$2:$AH$12901)</f>
        <v>0</v>
      </c>
      <c r="L248" s="25">
        <f>SUMIF('Risk Lv. Inforce'!$C$2:$C$12091,$B$6:$B$4094,'Risk Lv. Inforce'!$AI$2:$AI$12901)</f>
        <v>0</v>
      </c>
      <c r="M248" s="25">
        <f>SUMIF('Risk Lv. Inforce'!$C$2:$C$12091,$B$6:$B$4094,'Risk Lv. Inforce'!$AJ$2:$AJ$12901)</f>
        <v>0</v>
      </c>
      <c r="N248" s="25">
        <f>SUMIF('Risk Lv. Inforce'!$C$2:$C$12091,$B$6:$B$4094,'Risk Lv. Inforce'!$AK$2:$AK$12901)</f>
        <v>0</v>
      </c>
      <c r="O248" s="71" t="e">
        <f>(G248+(G248*'Portfolio Stats_RMS'!$C$7))/($F248*(1-'Portfolio Stats_RMS'!$C$6))</f>
        <v>#DIV/0!</v>
      </c>
      <c r="P248" s="71" t="e">
        <f>(I248+(I248*'Portfolio Stats_RMS'!$C$7))/($F248*(1-'Portfolio Stats_RMS'!$C$6))</f>
        <v>#DIV/0!</v>
      </c>
      <c r="Q248" s="71" t="e">
        <f>(K248+(K248*'Portfolio Stats_RMS'!$C$7))/($F248*(1-'Portfolio Stats_RMS'!$C$6))</f>
        <v>#DIV/0!</v>
      </c>
      <c r="R248" s="71" t="e">
        <f>(M248+(M248*'Portfolio Stats_RMS'!$C$7))/($F248*(1-'Portfolio Stats_RMS'!$C$6))</f>
        <v>#DIV/0!</v>
      </c>
      <c r="S248" s="78" t="e">
        <f t="shared" si="12"/>
        <v>#DIV/0!</v>
      </c>
      <c r="T248" s="78" t="e">
        <f t="shared" si="13"/>
        <v>#DIV/0!</v>
      </c>
      <c r="U248" s="78" t="e">
        <f t="shared" si="14"/>
        <v>#DIV/0!</v>
      </c>
      <c r="V248" s="78" t="e">
        <f t="shared" si="15"/>
        <v>#DIV/0!</v>
      </c>
      <c r="W248" s="88" t="s">
        <v>63</v>
      </c>
    </row>
    <row r="249" spans="2:23" x14ac:dyDescent="0.25">
      <c r="B249" s="87"/>
      <c r="C249" s="29"/>
      <c r="D249" s="25"/>
      <c r="E249" s="25"/>
      <c r="F249" s="25"/>
      <c r="G249" s="25">
        <f>SUMIF('Risk Lv. Inforce'!$C$2:$C$10291,$B$6:$B$4904,'Risk Lv. Inforce'!$AD$2:$AD$12091)</f>
        <v>0</v>
      </c>
      <c r="H249" s="25">
        <f>SUMIF('Risk Lv. Inforce'!$C$2:$C$12091,$B$6:$B$4094,'Risk Lv. Inforce'!$AE$2:$AE$12901)</f>
        <v>0</v>
      </c>
      <c r="I249" s="25">
        <f>SUMIF('Risk Lv. Inforce'!$C$2:$C$12091,$B$6:$B$4094,'Risk Lv. Inforce'!$AF$2:$AF$12901)</f>
        <v>0</v>
      </c>
      <c r="J249" s="25">
        <f>SUMIF('Risk Lv. Inforce'!$C$2:$C$12091,$B$6:$B$4094,'Risk Lv. Inforce'!$AG$2:$AG$12901)</f>
        <v>0</v>
      </c>
      <c r="K249" s="25">
        <f>SUMIF('Risk Lv. Inforce'!$C$2:$C$12091,$B$6:$B$4094,'Risk Lv. Inforce'!$AH$2:$AH$12901)</f>
        <v>0</v>
      </c>
      <c r="L249" s="25">
        <f>SUMIF('Risk Lv. Inforce'!$C$2:$C$12091,$B$6:$B$4094,'Risk Lv. Inforce'!$AI$2:$AI$12901)</f>
        <v>0</v>
      </c>
      <c r="M249" s="25">
        <f>SUMIF('Risk Lv. Inforce'!$C$2:$C$12091,$B$6:$B$4094,'Risk Lv. Inforce'!$AJ$2:$AJ$12901)</f>
        <v>0</v>
      </c>
      <c r="N249" s="25">
        <f>SUMIF('Risk Lv. Inforce'!$C$2:$C$12091,$B$6:$B$4094,'Risk Lv. Inforce'!$AK$2:$AK$12901)</f>
        <v>0</v>
      </c>
      <c r="O249" s="71" t="e">
        <f>(G249+(G249*'Portfolio Stats_RMS'!$C$7))/($F249*(1-'Portfolio Stats_RMS'!$C$6))</f>
        <v>#DIV/0!</v>
      </c>
      <c r="P249" s="71" t="e">
        <f>(I249+(I249*'Portfolio Stats_RMS'!$C$7))/($F249*(1-'Portfolio Stats_RMS'!$C$6))</f>
        <v>#DIV/0!</v>
      </c>
      <c r="Q249" s="71" t="e">
        <f>(K249+(K249*'Portfolio Stats_RMS'!$C$7))/($F249*(1-'Portfolio Stats_RMS'!$C$6))</f>
        <v>#DIV/0!</v>
      </c>
      <c r="R249" s="71" t="e">
        <f>(M249+(M249*'Portfolio Stats_RMS'!$C$7))/($F249*(1-'Portfolio Stats_RMS'!$C$6))</f>
        <v>#DIV/0!</v>
      </c>
      <c r="S249" s="78" t="e">
        <f t="shared" si="12"/>
        <v>#DIV/0!</v>
      </c>
      <c r="T249" s="78" t="e">
        <f t="shared" si="13"/>
        <v>#DIV/0!</v>
      </c>
      <c r="U249" s="78" t="e">
        <f t="shared" si="14"/>
        <v>#DIV/0!</v>
      </c>
      <c r="V249" s="78" t="e">
        <f t="shared" si="15"/>
        <v>#DIV/0!</v>
      </c>
      <c r="W249" s="88" t="s">
        <v>63</v>
      </c>
    </row>
    <row r="250" spans="2:23" x14ac:dyDescent="0.25">
      <c r="B250" s="87"/>
      <c r="C250" s="29"/>
      <c r="D250" s="25"/>
      <c r="E250" s="25"/>
      <c r="F250" s="25"/>
      <c r="G250" s="25">
        <f>SUMIF('Risk Lv. Inforce'!$C$2:$C$10291,$B$6:$B$4904,'Risk Lv. Inforce'!$AD$2:$AD$12091)</f>
        <v>0</v>
      </c>
      <c r="H250" s="25">
        <f>SUMIF('Risk Lv. Inforce'!$C$2:$C$12091,$B$6:$B$4094,'Risk Lv. Inforce'!$AE$2:$AE$12901)</f>
        <v>0</v>
      </c>
      <c r="I250" s="25">
        <f>SUMIF('Risk Lv. Inforce'!$C$2:$C$12091,$B$6:$B$4094,'Risk Lv. Inforce'!$AF$2:$AF$12901)</f>
        <v>0</v>
      </c>
      <c r="J250" s="25">
        <f>SUMIF('Risk Lv. Inforce'!$C$2:$C$12091,$B$6:$B$4094,'Risk Lv. Inforce'!$AG$2:$AG$12901)</f>
        <v>0</v>
      </c>
      <c r="K250" s="25">
        <f>SUMIF('Risk Lv. Inforce'!$C$2:$C$12091,$B$6:$B$4094,'Risk Lv. Inforce'!$AH$2:$AH$12901)</f>
        <v>0</v>
      </c>
      <c r="L250" s="25">
        <f>SUMIF('Risk Lv. Inforce'!$C$2:$C$12091,$B$6:$B$4094,'Risk Lv. Inforce'!$AI$2:$AI$12901)</f>
        <v>0</v>
      </c>
      <c r="M250" s="25">
        <f>SUMIF('Risk Lv. Inforce'!$C$2:$C$12091,$B$6:$B$4094,'Risk Lv. Inforce'!$AJ$2:$AJ$12901)</f>
        <v>0</v>
      </c>
      <c r="N250" s="25">
        <f>SUMIF('Risk Lv. Inforce'!$C$2:$C$12091,$B$6:$B$4094,'Risk Lv. Inforce'!$AK$2:$AK$12901)</f>
        <v>0</v>
      </c>
      <c r="O250" s="71" t="e">
        <f>(G250+(G250*'Portfolio Stats_RMS'!$C$7))/($F250*(1-'Portfolio Stats_RMS'!$C$6))</f>
        <v>#DIV/0!</v>
      </c>
      <c r="P250" s="71" t="e">
        <f>(I250+(I250*'Portfolio Stats_RMS'!$C$7))/($F250*(1-'Portfolio Stats_RMS'!$C$6))</f>
        <v>#DIV/0!</v>
      </c>
      <c r="Q250" s="71" t="e">
        <f>(K250+(K250*'Portfolio Stats_RMS'!$C$7))/($F250*(1-'Portfolio Stats_RMS'!$C$6))</f>
        <v>#DIV/0!</v>
      </c>
      <c r="R250" s="71" t="e">
        <f>(M250+(M250*'Portfolio Stats_RMS'!$C$7))/($F250*(1-'Portfolio Stats_RMS'!$C$6))</f>
        <v>#DIV/0!</v>
      </c>
      <c r="S250" s="78" t="e">
        <f t="shared" si="12"/>
        <v>#DIV/0!</v>
      </c>
      <c r="T250" s="78" t="e">
        <f t="shared" si="13"/>
        <v>#DIV/0!</v>
      </c>
      <c r="U250" s="78" t="e">
        <f t="shared" si="14"/>
        <v>#DIV/0!</v>
      </c>
      <c r="V250" s="78" t="e">
        <f t="shared" si="15"/>
        <v>#DIV/0!</v>
      </c>
      <c r="W250" s="88" t="s">
        <v>63</v>
      </c>
    </row>
    <row r="251" spans="2:23" x14ac:dyDescent="0.25">
      <c r="B251" s="87"/>
      <c r="C251" s="29"/>
      <c r="D251" s="25"/>
      <c r="E251" s="25"/>
      <c r="F251" s="25"/>
      <c r="G251" s="25">
        <f>SUMIF('Risk Lv. Inforce'!$C$2:$C$10291,$B$6:$B$4904,'Risk Lv. Inforce'!$AD$2:$AD$12091)</f>
        <v>0</v>
      </c>
      <c r="H251" s="25">
        <f>SUMIF('Risk Lv. Inforce'!$C$2:$C$12091,$B$6:$B$4094,'Risk Lv. Inforce'!$AE$2:$AE$12901)</f>
        <v>0</v>
      </c>
      <c r="I251" s="25">
        <f>SUMIF('Risk Lv. Inforce'!$C$2:$C$12091,$B$6:$B$4094,'Risk Lv. Inforce'!$AF$2:$AF$12901)</f>
        <v>0</v>
      </c>
      <c r="J251" s="25">
        <f>SUMIF('Risk Lv. Inforce'!$C$2:$C$12091,$B$6:$B$4094,'Risk Lv. Inforce'!$AG$2:$AG$12901)</f>
        <v>0</v>
      </c>
      <c r="K251" s="25">
        <f>SUMIF('Risk Lv. Inforce'!$C$2:$C$12091,$B$6:$B$4094,'Risk Lv. Inforce'!$AH$2:$AH$12901)</f>
        <v>0</v>
      </c>
      <c r="L251" s="25">
        <f>SUMIF('Risk Lv. Inforce'!$C$2:$C$12091,$B$6:$B$4094,'Risk Lv. Inforce'!$AI$2:$AI$12901)</f>
        <v>0</v>
      </c>
      <c r="M251" s="25">
        <f>SUMIF('Risk Lv. Inforce'!$C$2:$C$12091,$B$6:$B$4094,'Risk Lv. Inforce'!$AJ$2:$AJ$12901)</f>
        <v>0</v>
      </c>
      <c r="N251" s="25">
        <f>SUMIF('Risk Lv. Inforce'!$C$2:$C$12091,$B$6:$B$4094,'Risk Lv. Inforce'!$AK$2:$AK$12901)</f>
        <v>0</v>
      </c>
      <c r="O251" s="71" t="e">
        <f>(G251+(G251*'Portfolio Stats_RMS'!$C$7))/($F251*(1-'Portfolio Stats_RMS'!$C$6))</f>
        <v>#DIV/0!</v>
      </c>
      <c r="P251" s="71" t="e">
        <f>(I251+(I251*'Portfolio Stats_RMS'!$C$7))/($F251*(1-'Portfolio Stats_RMS'!$C$6))</f>
        <v>#DIV/0!</v>
      </c>
      <c r="Q251" s="71" t="e">
        <f>(K251+(K251*'Portfolio Stats_RMS'!$C$7))/($F251*(1-'Portfolio Stats_RMS'!$C$6))</f>
        <v>#DIV/0!</v>
      </c>
      <c r="R251" s="71" t="e">
        <f>(M251+(M251*'Portfolio Stats_RMS'!$C$7))/($F251*(1-'Portfolio Stats_RMS'!$C$6))</f>
        <v>#DIV/0!</v>
      </c>
      <c r="S251" s="78" t="e">
        <f t="shared" si="12"/>
        <v>#DIV/0!</v>
      </c>
      <c r="T251" s="78" t="e">
        <f t="shared" si="13"/>
        <v>#DIV/0!</v>
      </c>
      <c r="U251" s="78" t="e">
        <f t="shared" si="14"/>
        <v>#DIV/0!</v>
      </c>
      <c r="V251" s="78" t="e">
        <f t="shared" si="15"/>
        <v>#DIV/0!</v>
      </c>
      <c r="W251" s="88" t="s">
        <v>63</v>
      </c>
    </row>
    <row r="252" spans="2:23" x14ac:dyDescent="0.25">
      <c r="B252" s="87"/>
      <c r="C252" s="29"/>
      <c r="D252" s="25"/>
      <c r="E252" s="25"/>
      <c r="F252" s="25"/>
      <c r="G252" s="25">
        <f>SUMIF('Risk Lv. Inforce'!$C$2:$C$10291,$B$6:$B$4904,'Risk Lv. Inforce'!$AD$2:$AD$12091)</f>
        <v>0</v>
      </c>
      <c r="H252" s="25">
        <f>SUMIF('Risk Lv. Inforce'!$C$2:$C$12091,$B$6:$B$4094,'Risk Lv. Inforce'!$AE$2:$AE$12901)</f>
        <v>0</v>
      </c>
      <c r="I252" s="25">
        <f>SUMIF('Risk Lv. Inforce'!$C$2:$C$12091,$B$6:$B$4094,'Risk Lv. Inforce'!$AF$2:$AF$12901)</f>
        <v>0</v>
      </c>
      <c r="J252" s="25">
        <f>SUMIF('Risk Lv. Inforce'!$C$2:$C$12091,$B$6:$B$4094,'Risk Lv. Inforce'!$AG$2:$AG$12901)</f>
        <v>0</v>
      </c>
      <c r="K252" s="25">
        <f>SUMIF('Risk Lv. Inforce'!$C$2:$C$12091,$B$6:$B$4094,'Risk Lv. Inforce'!$AH$2:$AH$12901)</f>
        <v>0</v>
      </c>
      <c r="L252" s="25">
        <f>SUMIF('Risk Lv. Inforce'!$C$2:$C$12091,$B$6:$B$4094,'Risk Lv. Inforce'!$AI$2:$AI$12901)</f>
        <v>0</v>
      </c>
      <c r="M252" s="25">
        <f>SUMIF('Risk Lv. Inforce'!$C$2:$C$12091,$B$6:$B$4094,'Risk Lv. Inforce'!$AJ$2:$AJ$12901)</f>
        <v>0</v>
      </c>
      <c r="N252" s="25">
        <f>SUMIF('Risk Lv. Inforce'!$C$2:$C$12091,$B$6:$B$4094,'Risk Lv. Inforce'!$AK$2:$AK$12901)</f>
        <v>0</v>
      </c>
      <c r="O252" s="71" t="e">
        <f>(G252+(G252*'Portfolio Stats_RMS'!$C$7))/($F252*(1-'Portfolio Stats_RMS'!$C$6))</f>
        <v>#DIV/0!</v>
      </c>
      <c r="P252" s="71" t="e">
        <f>(I252+(I252*'Portfolio Stats_RMS'!$C$7))/($F252*(1-'Portfolio Stats_RMS'!$C$6))</f>
        <v>#DIV/0!</v>
      </c>
      <c r="Q252" s="71" t="e">
        <f>(K252+(K252*'Portfolio Stats_RMS'!$C$7))/($F252*(1-'Portfolio Stats_RMS'!$C$6))</f>
        <v>#DIV/0!</v>
      </c>
      <c r="R252" s="71" t="e">
        <f>(M252+(M252*'Portfolio Stats_RMS'!$C$7))/($F252*(1-'Portfolio Stats_RMS'!$C$6))</f>
        <v>#DIV/0!</v>
      </c>
      <c r="S252" s="78" t="e">
        <f t="shared" si="12"/>
        <v>#DIV/0!</v>
      </c>
      <c r="T252" s="78" t="e">
        <f t="shared" si="13"/>
        <v>#DIV/0!</v>
      </c>
      <c r="U252" s="78" t="e">
        <f t="shared" si="14"/>
        <v>#DIV/0!</v>
      </c>
      <c r="V252" s="78" t="e">
        <f t="shared" si="15"/>
        <v>#DIV/0!</v>
      </c>
      <c r="W252" s="88" t="s">
        <v>63</v>
      </c>
    </row>
    <row r="253" spans="2:23" x14ac:dyDescent="0.25">
      <c r="B253" s="87"/>
      <c r="C253" s="29"/>
      <c r="D253" s="25"/>
      <c r="E253" s="25"/>
      <c r="F253" s="25"/>
      <c r="G253" s="25">
        <f>SUMIF('Risk Lv. Inforce'!$C$2:$C$10291,$B$6:$B$4904,'Risk Lv. Inforce'!$AD$2:$AD$12091)</f>
        <v>0</v>
      </c>
      <c r="H253" s="25">
        <f>SUMIF('Risk Lv. Inforce'!$C$2:$C$12091,$B$6:$B$4094,'Risk Lv. Inforce'!$AE$2:$AE$12901)</f>
        <v>0</v>
      </c>
      <c r="I253" s="25">
        <f>SUMIF('Risk Lv. Inforce'!$C$2:$C$12091,$B$6:$B$4094,'Risk Lv. Inforce'!$AF$2:$AF$12901)</f>
        <v>0</v>
      </c>
      <c r="J253" s="25">
        <f>SUMIF('Risk Lv. Inforce'!$C$2:$C$12091,$B$6:$B$4094,'Risk Lv. Inforce'!$AG$2:$AG$12901)</f>
        <v>0</v>
      </c>
      <c r="K253" s="25">
        <f>SUMIF('Risk Lv. Inforce'!$C$2:$C$12091,$B$6:$B$4094,'Risk Lv. Inforce'!$AH$2:$AH$12901)</f>
        <v>0</v>
      </c>
      <c r="L253" s="25">
        <f>SUMIF('Risk Lv. Inforce'!$C$2:$C$12091,$B$6:$B$4094,'Risk Lv. Inforce'!$AI$2:$AI$12901)</f>
        <v>0</v>
      </c>
      <c r="M253" s="25">
        <f>SUMIF('Risk Lv. Inforce'!$C$2:$C$12091,$B$6:$B$4094,'Risk Lv. Inforce'!$AJ$2:$AJ$12901)</f>
        <v>0</v>
      </c>
      <c r="N253" s="25">
        <f>SUMIF('Risk Lv. Inforce'!$C$2:$C$12091,$B$6:$B$4094,'Risk Lv. Inforce'!$AK$2:$AK$12901)</f>
        <v>0</v>
      </c>
      <c r="O253" s="71" t="e">
        <f>(G253+(G253*'Portfolio Stats_RMS'!$C$7))/($F253*(1-'Portfolio Stats_RMS'!$C$6))</f>
        <v>#DIV/0!</v>
      </c>
      <c r="P253" s="71" t="e">
        <f>(I253+(I253*'Portfolio Stats_RMS'!$C$7))/($F253*(1-'Portfolio Stats_RMS'!$C$6))</f>
        <v>#DIV/0!</v>
      </c>
      <c r="Q253" s="71" t="e">
        <f>(K253+(K253*'Portfolio Stats_RMS'!$C$7))/($F253*(1-'Portfolio Stats_RMS'!$C$6))</f>
        <v>#DIV/0!</v>
      </c>
      <c r="R253" s="71" t="e">
        <f>(M253+(M253*'Portfolio Stats_RMS'!$C$7))/($F253*(1-'Portfolio Stats_RMS'!$C$6))</f>
        <v>#DIV/0!</v>
      </c>
      <c r="S253" s="78" t="e">
        <f t="shared" si="12"/>
        <v>#DIV/0!</v>
      </c>
      <c r="T253" s="78" t="e">
        <f t="shared" si="13"/>
        <v>#DIV/0!</v>
      </c>
      <c r="U253" s="78" t="e">
        <f t="shared" si="14"/>
        <v>#DIV/0!</v>
      </c>
      <c r="V253" s="78" t="e">
        <f t="shared" si="15"/>
        <v>#DIV/0!</v>
      </c>
      <c r="W253" s="88" t="s">
        <v>63</v>
      </c>
    </row>
    <row r="254" spans="2:23" x14ac:dyDescent="0.25">
      <c r="B254" s="87"/>
      <c r="C254" s="167"/>
      <c r="D254" s="25"/>
      <c r="E254" s="25"/>
      <c r="F254" s="25"/>
      <c r="G254" s="25">
        <f>SUMIF('Risk Lv. Inforce'!$C$2:$C$10291,$B$6:$B$4904,'Risk Lv. Inforce'!$AD$2:$AD$12091)</f>
        <v>0</v>
      </c>
      <c r="H254" s="25">
        <f>SUMIF('Risk Lv. Inforce'!$C$2:$C$12091,$B$6:$B$4094,'Risk Lv. Inforce'!$AE$2:$AE$12901)</f>
        <v>0</v>
      </c>
      <c r="I254" s="25">
        <f>SUMIF('Risk Lv. Inforce'!$C$2:$C$12091,$B$6:$B$4094,'Risk Lv. Inforce'!$AF$2:$AF$12901)</f>
        <v>0</v>
      </c>
      <c r="J254" s="25">
        <f>SUMIF('Risk Lv. Inforce'!$C$2:$C$12091,$B$6:$B$4094,'Risk Lv. Inforce'!$AG$2:$AG$12901)</f>
        <v>0</v>
      </c>
      <c r="K254" s="25">
        <f>SUMIF('Risk Lv. Inforce'!$C$2:$C$12091,$B$6:$B$4094,'Risk Lv. Inforce'!$AH$2:$AH$12901)</f>
        <v>0</v>
      </c>
      <c r="L254" s="25">
        <f>SUMIF('Risk Lv. Inforce'!$C$2:$C$12091,$B$6:$B$4094,'Risk Lv. Inforce'!$AI$2:$AI$12901)</f>
        <v>0</v>
      </c>
      <c r="M254" s="25">
        <f>SUMIF('Risk Lv. Inforce'!$C$2:$C$12091,$B$6:$B$4094,'Risk Lv. Inforce'!$AJ$2:$AJ$12901)</f>
        <v>0</v>
      </c>
      <c r="N254" s="25">
        <f>SUMIF('Risk Lv. Inforce'!$C$2:$C$12091,$B$6:$B$4094,'Risk Lv. Inforce'!$AK$2:$AK$12901)</f>
        <v>0</v>
      </c>
      <c r="O254" s="71" t="e">
        <f>(G254+(G254*'Portfolio Stats_RMS'!$C$7))/($F254*(1-'Portfolio Stats_RMS'!$C$6))</f>
        <v>#DIV/0!</v>
      </c>
      <c r="P254" s="71" t="e">
        <f>(I254+(I254*'Portfolio Stats_RMS'!$C$7))/($F254*(1-'Portfolio Stats_RMS'!$C$6))</f>
        <v>#DIV/0!</v>
      </c>
      <c r="Q254" s="71" t="e">
        <f>(K254+(K254*'Portfolio Stats_RMS'!$C$7))/($F254*(1-'Portfolio Stats_RMS'!$C$6))</f>
        <v>#DIV/0!</v>
      </c>
      <c r="R254" s="71" t="e">
        <f>(M254+(M254*'Portfolio Stats_RMS'!$C$7))/($F254*(1-'Portfolio Stats_RMS'!$C$6))</f>
        <v>#DIV/0!</v>
      </c>
      <c r="S254" s="78" t="e">
        <f t="shared" si="12"/>
        <v>#DIV/0!</v>
      </c>
      <c r="T254" s="78" t="e">
        <f t="shared" si="13"/>
        <v>#DIV/0!</v>
      </c>
      <c r="U254" s="78" t="e">
        <f t="shared" si="14"/>
        <v>#DIV/0!</v>
      </c>
      <c r="V254" s="78" t="e">
        <f t="shared" si="15"/>
        <v>#DIV/0!</v>
      </c>
      <c r="W254" s="88" t="s">
        <v>63</v>
      </c>
    </row>
    <row r="255" spans="2:23" x14ac:dyDescent="0.25">
      <c r="B255" s="87"/>
      <c r="C255" s="29"/>
      <c r="D255" s="25"/>
      <c r="E255" s="25"/>
      <c r="F255" s="25"/>
      <c r="G255" s="25">
        <f>SUMIF('Risk Lv. Inforce'!$C$2:$C$10291,$B$6:$B$4904,'Risk Lv. Inforce'!$AD$2:$AD$12091)</f>
        <v>0</v>
      </c>
      <c r="H255" s="25">
        <f>SUMIF('Risk Lv. Inforce'!$C$2:$C$12091,$B$6:$B$4094,'Risk Lv. Inforce'!$AE$2:$AE$12901)</f>
        <v>0</v>
      </c>
      <c r="I255" s="25">
        <f>SUMIF('Risk Lv. Inforce'!$C$2:$C$12091,$B$6:$B$4094,'Risk Lv. Inforce'!$AF$2:$AF$12901)</f>
        <v>0</v>
      </c>
      <c r="J255" s="25">
        <f>SUMIF('Risk Lv. Inforce'!$C$2:$C$12091,$B$6:$B$4094,'Risk Lv. Inforce'!$AG$2:$AG$12901)</f>
        <v>0</v>
      </c>
      <c r="K255" s="25">
        <f>SUMIF('Risk Lv. Inforce'!$C$2:$C$12091,$B$6:$B$4094,'Risk Lv. Inforce'!$AH$2:$AH$12901)</f>
        <v>0</v>
      </c>
      <c r="L255" s="25">
        <f>SUMIF('Risk Lv. Inforce'!$C$2:$C$12091,$B$6:$B$4094,'Risk Lv. Inforce'!$AI$2:$AI$12901)</f>
        <v>0</v>
      </c>
      <c r="M255" s="25">
        <f>SUMIF('Risk Lv. Inforce'!$C$2:$C$12091,$B$6:$B$4094,'Risk Lv. Inforce'!$AJ$2:$AJ$12901)</f>
        <v>0</v>
      </c>
      <c r="N255" s="25">
        <f>SUMIF('Risk Lv. Inforce'!$C$2:$C$12091,$B$6:$B$4094,'Risk Lv. Inforce'!$AK$2:$AK$12901)</f>
        <v>0</v>
      </c>
      <c r="O255" s="71" t="e">
        <f>(G255+(G255*'Portfolio Stats_RMS'!$C$7))/($F255*(1-'Portfolio Stats_RMS'!$C$6))</f>
        <v>#DIV/0!</v>
      </c>
      <c r="P255" s="71" t="e">
        <f>(I255+(I255*'Portfolio Stats_RMS'!$C$7))/($F255*(1-'Portfolio Stats_RMS'!$C$6))</f>
        <v>#DIV/0!</v>
      </c>
      <c r="Q255" s="71" t="e">
        <f>(K255+(K255*'Portfolio Stats_RMS'!$C$7))/($F255*(1-'Portfolio Stats_RMS'!$C$6))</f>
        <v>#DIV/0!</v>
      </c>
      <c r="R255" s="71" t="e">
        <f>(M255+(M255*'Portfolio Stats_RMS'!$C$7))/($F255*(1-'Portfolio Stats_RMS'!$C$6))</f>
        <v>#DIV/0!</v>
      </c>
      <c r="S255" s="78" t="e">
        <f t="shared" si="12"/>
        <v>#DIV/0!</v>
      </c>
      <c r="T255" s="78" t="e">
        <f t="shared" si="13"/>
        <v>#DIV/0!</v>
      </c>
      <c r="U255" s="78" t="e">
        <f t="shared" si="14"/>
        <v>#DIV/0!</v>
      </c>
      <c r="V255" s="78" t="e">
        <f t="shared" si="15"/>
        <v>#DIV/0!</v>
      </c>
      <c r="W255" s="88" t="s">
        <v>63</v>
      </c>
    </row>
    <row r="256" spans="2:23" x14ac:dyDescent="0.25">
      <c r="B256" s="87"/>
      <c r="C256" s="29"/>
      <c r="D256" s="25"/>
      <c r="E256" s="25"/>
      <c r="F256" s="25"/>
      <c r="G256" s="25">
        <f>SUMIF('Risk Lv. Inforce'!$C$2:$C$10291,$B$6:$B$4904,'Risk Lv. Inforce'!$AD$2:$AD$12091)</f>
        <v>0</v>
      </c>
      <c r="H256" s="25">
        <f>SUMIF('Risk Lv. Inforce'!$C$2:$C$12091,$B$6:$B$4094,'Risk Lv. Inforce'!$AE$2:$AE$12901)</f>
        <v>0</v>
      </c>
      <c r="I256" s="25">
        <f>SUMIF('Risk Lv. Inforce'!$C$2:$C$12091,$B$6:$B$4094,'Risk Lv. Inforce'!$AF$2:$AF$12901)</f>
        <v>0</v>
      </c>
      <c r="J256" s="25">
        <f>SUMIF('Risk Lv. Inforce'!$C$2:$C$12091,$B$6:$B$4094,'Risk Lv. Inforce'!$AG$2:$AG$12901)</f>
        <v>0</v>
      </c>
      <c r="K256" s="25">
        <f>SUMIF('Risk Lv. Inforce'!$C$2:$C$12091,$B$6:$B$4094,'Risk Lv. Inforce'!$AH$2:$AH$12901)</f>
        <v>0</v>
      </c>
      <c r="L256" s="25">
        <f>SUMIF('Risk Lv. Inforce'!$C$2:$C$12091,$B$6:$B$4094,'Risk Lv. Inforce'!$AI$2:$AI$12901)</f>
        <v>0</v>
      </c>
      <c r="M256" s="25">
        <f>SUMIF('Risk Lv. Inforce'!$C$2:$C$12091,$B$6:$B$4094,'Risk Lv. Inforce'!$AJ$2:$AJ$12901)</f>
        <v>0</v>
      </c>
      <c r="N256" s="25">
        <f>SUMIF('Risk Lv. Inforce'!$C$2:$C$12091,$B$6:$B$4094,'Risk Lv. Inforce'!$AK$2:$AK$12901)</f>
        <v>0</v>
      </c>
      <c r="O256" s="71" t="e">
        <f>(G256+(G256*'Portfolio Stats_RMS'!$C$7))/($F256*(1-'Portfolio Stats_RMS'!$C$6))</f>
        <v>#DIV/0!</v>
      </c>
      <c r="P256" s="71" t="e">
        <f>(I256+(I256*'Portfolio Stats_RMS'!$C$7))/($F256*(1-'Portfolio Stats_RMS'!$C$6))</f>
        <v>#DIV/0!</v>
      </c>
      <c r="Q256" s="71" t="e">
        <f>(K256+(K256*'Portfolio Stats_RMS'!$C$7))/($F256*(1-'Portfolio Stats_RMS'!$C$6))</f>
        <v>#DIV/0!</v>
      </c>
      <c r="R256" s="71" t="e">
        <f>(M256+(M256*'Portfolio Stats_RMS'!$C$7))/($F256*(1-'Portfolio Stats_RMS'!$C$6))</f>
        <v>#DIV/0!</v>
      </c>
      <c r="S256" s="78" t="e">
        <f t="shared" si="12"/>
        <v>#DIV/0!</v>
      </c>
      <c r="T256" s="78" t="e">
        <f t="shared" si="13"/>
        <v>#DIV/0!</v>
      </c>
      <c r="U256" s="78" t="e">
        <f t="shared" si="14"/>
        <v>#DIV/0!</v>
      </c>
      <c r="V256" s="78" t="e">
        <f t="shared" si="15"/>
        <v>#DIV/0!</v>
      </c>
      <c r="W256" s="88" t="s">
        <v>63</v>
      </c>
    </row>
    <row r="257" spans="2:23" x14ac:dyDescent="0.25">
      <c r="B257" s="87"/>
      <c r="C257" s="29"/>
      <c r="D257" s="25"/>
      <c r="E257" s="25"/>
      <c r="F257" s="25"/>
      <c r="G257" s="25">
        <f>SUMIF('Risk Lv. Inforce'!$C$2:$C$10291,$B$6:$B$4904,'Risk Lv. Inforce'!$AD$2:$AD$12091)</f>
        <v>0</v>
      </c>
      <c r="H257" s="25">
        <f>SUMIF('Risk Lv. Inforce'!$C$2:$C$12091,$B$6:$B$4094,'Risk Lv. Inforce'!$AE$2:$AE$12901)</f>
        <v>0</v>
      </c>
      <c r="I257" s="25">
        <f>SUMIF('Risk Lv. Inforce'!$C$2:$C$12091,$B$6:$B$4094,'Risk Lv. Inforce'!$AF$2:$AF$12901)</f>
        <v>0</v>
      </c>
      <c r="J257" s="25">
        <f>SUMIF('Risk Lv. Inforce'!$C$2:$C$12091,$B$6:$B$4094,'Risk Lv. Inforce'!$AG$2:$AG$12901)</f>
        <v>0</v>
      </c>
      <c r="K257" s="25">
        <f>SUMIF('Risk Lv. Inforce'!$C$2:$C$12091,$B$6:$B$4094,'Risk Lv. Inforce'!$AH$2:$AH$12901)</f>
        <v>0</v>
      </c>
      <c r="L257" s="25">
        <f>SUMIF('Risk Lv. Inforce'!$C$2:$C$12091,$B$6:$B$4094,'Risk Lv. Inforce'!$AI$2:$AI$12901)</f>
        <v>0</v>
      </c>
      <c r="M257" s="25">
        <f>SUMIF('Risk Lv. Inforce'!$C$2:$C$12091,$B$6:$B$4094,'Risk Lv. Inforce'!$AJ$2:$AJ$12901)</f>
        <v>0</v>
      </c>
      <c r="N257" s="25">
        <f>SUMIF('Risk Lv. Inforce'!$C$2:$C$12091,$B$6:$B$4094,'Risk Lv. Inforce'!$AK$2:$AK$12901)</f>
        <v>0</v>
      </c>
      <c r="O257" s="71" t="e">
        <f>(G257+(G257*'Portfolio Stats_RMS'!$C$7))/($F257*(1-'Portfolio Stats_RMS'!$C$6))</f>
        <v>#DIV/0!</v>
      </c>
      <c r="P257" s="71" t="e">
        <f>(I257+(I257*'Portfolio Stats_RMS'!$C$7))/($F257*(1-'Portfolio Stats_RMS'!$C$6))</f>
        <v>#DIV/0!</v>
      </c>
      <c r="Q257" s="71" t="e">
        <f>(K257+(K257*'Portfolio Stats_RMS'!$C$7))/($F257*(1-'Portfolio Stats_RMS'!$C$6))</f>
        <v>#DIV/0!</v>
      </c>
      <c r="R257" s="71" t="e">
        <f>(M257+(M257*'Portfolio Stats_RMS'!$C$7))/($F257*(1-'Portfolio Stats_RMS'!$C$6))</f>
        <v>#DIV/0!</v>
      </c>
      <c r="S257" s="78" t="e">
        <f t="shared" si="12"/>
        <v>#DIV/0!</v>
      </c>
      <c r="T257" s="78" t="e">
        <f t="shared" si="13"/>
        <v>#DIV/0!</v>
      </c>
      <c r="U257" s="78" t="e">
        <f t="shared" si="14"/>
        <v>#DIV/0!</v>
      </c>
      <c r="V257" s="78" t="e">
        <f t="shared" si="15"/>
        <v>#DIV/0!</v>
      </c>
      <c r="W257" s="88" t="s">
        <v>63</v>
      </c>
    </row>
    <row r="258" spans="2:23" x14ac:dyDescent="0.25">
      <c r="B258" s="87"/>
      <c r="C258" s="29"/>
      <c r="D258" s="25"/>
      <c r="E258" s="25"/>
      <c r="F258" s="25"/>
      <c r="G258" s="25">
        <f>SUMIF('Risk Lv. Inforce'!$C$2:$C$10291,$B$6:$B$4904,'Risk Lv. Inforce'!$AD$2:$AD$12091)</f>
        <v>0</v>
      </c>
      <c r="H258" s="25">
        <f>SUMIF('Risk Lv. Inforce'!$C$2:$C$12091,$B$6:$B$4094,'Risk Lv. Inforce'!$AE$2:$AE$12901)</f>
        <v>0</v>
      </c>
      <c r="I258" s="25">
        <f>SUMIF('Risk Lv. Inforce'!$C$2:$C$12091,$B$6:$B$4094,'Risk Lv. Inforce'!$AF$2:$AF$12901)</f>
        <v>0</v>
      </c>
      <c r="J258" s="25">
        <f>SUMIF('Risk Lv. Inforce'!$C$2:$C$12091,$B$6:$B$4094,'Risk Lv. Inforce'!$AG$2:$AG$12901)</f>
        <v>0</v>
      </c>
      <c r="K258" s="25">
        <f>SUMIF('Risk Lv. Inforce'!$C$2:$C$12091,$B$6:$B$4094,'Risk Lv. Inforce'!$AH$2:$AH$12901)</f>
        <v>0</v>
      </c>
      <c r="L258" s="25">
        <f>SUMIF('Risk Lv. Inforce'!$C$2:$C$12091,$B$6:$B$4094,'Risk Lv. Inforce'!$AI$2:$AI$12901)</f>
        <v>0</v>
      </c>
      <c r="M258" s="25">
        <f>SUMIF('Risk Lv. Inforce'!$C$2:$C$12091,$B$6:$B$4094,'Risk Lv. Inforce'!$AJ$2:$AJ$12901)</f>
        <v>0</v>
      </c>
      <c r="N258" s="25">
        <f>SUMIF('Risk Lv. Inforce'!$C$2:$C$12091,$B$6:$B$4094,'Risk Lv. Inforce'!$AK$2:$AK$12901)</f>
        <v>0</v>
      </c>
      <c r="O258" s="71" t="e">
        <f>(G258+(G258*'Portfolio Stats_RMS'!$C$7))/($F258*(1-'Portfolio Stats_RMS'!$C$6))</f>
        <v>#DIV/0!</v>
      </c>
      <c r="P258" s="71" t="e">
        <f>(I258+(I258*'Portfolio Stats_RMS'!$C$7))/($F258*(1-'Portfolio Stats_RMS'!$C$6))</f>
        <v>#DIV/0!</v>
      </c>
      <c r="Q258" s="71" t="e">
        <f>(K258+(K258*'Portfolio Stats_RMS'!$C$7))/($F258*(1-'Portfolio Stats_RMS'!$C$6))</f>
        <v>#DIV/0!</v>
      </c>
      <c r="R258" s="71" t="e">
        <f>(M258+(M258*'Portfolio Stats_RMS'!$C$7))/($F258*(1-'Portfolio Stats_RMS'!$C$6))</f>
        <v>#DIV/0!</v>
      </c>
      <c r="S258" s="78" t="e">
        <f t="shared" si="12"/>
        <v>#DIV/0!</v>
      </c>
      <c r="T258" s="78" t="e">
        <f t="shared" si="13"/>
        <v>#DIV/0!</v>
      </c>
      <c r="U258" s="78" t="e">
        <f t="shared" si="14"/>
        <v>#DIV/0!</v>
      </c>
      <c r="V258" s="78" t="e">
        <f t="shared" si="15"/>
        <v>#DIV/0!</v>
      </c>
      <c r="W258" s="88" t="s">
        <v>63</v>
      </c>
    </row>
    <row r="259" spans="2:23" x14ac:dyDescent="0.25">
      <c r="B259" s="87"/>
      <c r="C259" s="29"/>
      <c r="D259" s="25"/>
      <c r="E259" s="25"/>
      <c r="F259" s="25"/>
      <c r="G259" s="25">
        <f>SUMIF('Risk Lv. Inforce'!$C$2:$C$10291,$B$6:$B$4904,'Risk Lv. Inforce'!$AD$2:$AD$12091)</f>
        <v>0</v>
      </c>
      <c r="H259" s="25">
        <f>SUMIF('Risk Lv. Inforce'!$C$2:$C$12091,$B$6:$B$4094,'Risk Lv. Inforce'!$AE$2:$AE$12901)</f>
        <v>0</v>
      </c>
      <c r="I259" s="25">
        <f>SUMIF('Risk Lv. Inforce'!$C$2:$C$12091,$B$6:$B$4094,'Risk Lv. Inforce'!$AF$2:$AF$12901)</f>
        <v>0</v>
      </c>
      <c r="J259" s="25">
        <f>SUMIF('Risk Lv. Inforce'!$C$2:$C$12091,$B$6:$B$4094,'Risk Lv. Inforce'!$AG$2:$AG$12901)</f>
        <v>0</v>
      </c>
      <c r="K259" s="25">
        <f>SUMIF('Risk Lv. Inforce'!$C$2:$C$12091,$B$6:$B$4094,'Risk Lv. Inforce'!$AH$2:$AH$12901)</f>
        <v>0</v>
      </c>
      <c r="L259" s="25">
        <f>SUMIF('Risk Lv. Inforce'!$C$2:$C$12091,$B$6:$B$4094,'Risk Lv. Inforce'!$AI$2:$AI$12901)</f>
        <v>0</v>
      </c>
      <c r="M259" s="25">
        <f>SUMIF('Risk Lv. Inforce'!$C$2:$C$12091,$B$6:$B$4094,'Risk Lv. Inforce'!$AJ$2:$AJ$12901)</f>
        <v>0</v>
      </c>
      <c r="N259" s="25">
        <f>SUMIF('Risk Lv. Inforce'!$C$2:$C$12091,$B$6:$B$4094,'Risk Lv. Inforce'!$AK$2:$AK$12901)</f>
        <v>0</v>
      </c>
      <c r="O259" s="71" t="e">
        <f>(G259+(G259*'Portfolio Stats_RMS'!$C$7))/($F259*(1-'Portfolio Stats_RMS'!$C$6))</f>
        <v>#DIV/0!</v>
      </c>
      <c r="P259" s="71" t="e">
        <f>(I259+(I259*'Portfolio Stats_RMS'!$C$7))/($F259*(1-'Portfolio Stats_RMS'!$C$6))</f>
        <v>#DIV/0!</v>
      </c>
      <c r="Q259" s="71" t="e">
        <f>(K259+(K259*'Portfolio Stats_RMS'!$C$7))/($F259*(1-'Portfolio Stats_RMS'!$C$6))</f>
        <v>#DIV/0!</v>
      </c>
      <c r="R259" s="71" t="e">
        <f>(M259+(M259*'Portfolio Stats_RMS'!$C$7))/($F259*(1-'Portfolio Stats_RMS'!$C$6))</f>
        <v>#DIV/0!</v>
      </c>
      <c r="S259" s="78" t="e">
        <f t="shared" si="12"/>
        <v>#DIV/0!</v>
      </c>
      <c r="T259" s="78" t="e">
        <f t="shared" si="13"/>
        <v>#DIV/0!</v>
      </c>
      <c r="U259" s="78" t="e">
        <f t="shared" si="14"/>
        <v>#DIV/0!</v>
      </c>
      <c r="V259" s="78" t="e">
        <f t="shared" si="15"/>
        <v>#DIV/0!</v>
      </c>
      <c r="W259" s="88" t="s">
        <v>63</v>
      </c>
    </row>
    <row r="260" spans="2:23" x14ac:dyDescent="0.25">
      <c r="B260" s="87"/>
      <c r="C260" s="29"/>
      <c r="D260" s="25"/>
      <c r="E260" s="25"/>
      <c r="F260" s="25"/>
      <c r="G260" s="25">
        <f>SUMIF('Risk Lv. Inforce'!$C$2:$C$10291,$B$6:$B$4904,'Risk Lv. Inforce'!$AD$2:$AD$12091)</f>
        <v>0</v>
      </c>
      <c r="H260" s="25">
        <f>SUMIF('Risk Lv. Inforce'!$C$2:$C$12091,$B$6:$B$4094,'Risk Lv. Inforce'!$AE$2:$AE$12901)</f>
        <v>0</v>
      </c>
      <c r="I260" s="25">
        <f>SUMIF('Risk Lv. Inforce'!$C$2:$C$12091,$B$6:$B$4094,'Risk Lv. Inforce'!$AF$2:$AF$12901)</f>
        <v>0</v>
      </c>
      <c r="J260" s="25">
        <f>SUMIF('Risk Lv. Inforce'!$C$2:$C$12091,$B$6:$B$4094,'Risk Lv. Inforce'!$AG$2:$AG$12901)</f>
        <v>0</v>
      </c>
      <c r="K260" s="25">
        <f>SUMIF('Risk Lv. Inforce'!$C$2:$C$12091,$B$6:$B$4094,'Risk Lv. Inforce'!$AH$2:$AH$12901)</f>
        <v>0</v>
      </c>
      <c r="L260" s="25">
        <f>SUMIF('Risk Lv. Inforce'!$C$2:$C$12091,$B$6:$B$4094,'Risk Lv. Inforce'!$AI$2:$AI$12901)</f>
        <v>0</v>
      </c>
      <c r="M260" s="25">
        <f>SUMIF('Risk Lv. Inforce'!$C$2:$C$12091,$B$6:$B$4094,'Risk Lv. Inforce'!$AJ$2:$AJ$12901)</f>
        <v>0</v>
      </c>
      <c r="N260" s="25">
        <f>SUMIF('Risk Lv. Inforce'!$C$2:$C$12091,$B$6:$B$4094,'Risk Lv. Inforce'!$AK$2:$AK$12901)</f>
        <v>0</v>
      </c>
      <c r="O260" s="71" t="e">
        <f>(G260+(G260*'Portfolio Stats_RMS'!$C$7))/($F260*(1-'Portfolio Stats_RMS'!$C$6))</f>
        <v>#DIV/0!</v>
      </c>
      <c r="P260" s="71" t="e">
        <f>(I260+(I260*'Portfolio Stats_RMS'!$C$7))/($F260*(1-'Portfolio Stats_RMS'!$C$6))</f>
        <v>#DIV/0!</v>
      </c>
      <c r="Q260" s="71" t="e">
        <f>(K260+(K260*'Portfolio Stats_RMS'!$C$7))/($F260*(1-'Portfolio Stats_RMS'!$C$6))</f>
        <v>#DIV/0!</v>
      </c>
      <c r="R260" s="71" t="e">
        <f>(M260+(M260*'Portfolio Stats_RMS'!$C$7))/($F260*(1-'Portfolio Stats_RMS'!$C$6))</f>
        <v>#DIV/0!</v>
      </c>
      <c r="S260" s="78" t="e">
        <f t="shared" si="12"/>
        <v>#DIV/0!</v>
      </c>
      <c r="T260" s="78" t="e">
        <f t="shared" si="13"/>
        <v>#DIV/0!</v>
      </c>
      <c r="U260" s="78" t="e">
        <f t="shared" si="14"/>
        <v>#DIV/0!</v>
      </c>
      <c r="V260" s="78" t="e">
        <f t="shared" si="15"/>
        <v>#DIV/0!</v>
      </c>
      <c r="W260" s="88" t="s">
        <v>63</v>
      </c>
    </row>
    <row r="261" spans="2:23" x14ac:dyDescent="0.25">
      <c r="B261" s="87"/>
      <c r="C261" s="29"/>
      <c r="D261" s="25"/>
      <c r="E261" s="25"/>
      <c r="F261" s="25"/>
      <c r="G261" s="25">
        <f>SUMIF('Risk Lv. Inforce'!$C$2:$C$10291,$B$6:$B$4904,'Risk Lv. Inforce'!$AD$2:$AD$12091)</f>
        <v>0</v>
      </c>
      <c r="H261" s="25">
        <f>SUMIF('Risk Lv. Inforce'!$C$2:$C$12091,$B$6:$B$4094,'Risk Lv. Inforce'!$AE$2:$AE$12901)</f>
        <v>0</v>
      </c>
      <c r="I261" s="25">
        <f>SUMIF('Risk Lv. Inforce'!$C$2:$C$12091,$B$6:$B$4094,'Risk Lv. Inforce'!$AF$2:$AF$12901)</f>
        <v>0</v>
      </c>
      <c r="J261" s="25">
        <f>SUMIF('Risk Lv. Inforce'!$C$2:$C$12091,$B$6:$B$4094,'Risk Lv. Inforce'!$AG$2:$AG$12901)</f>
        <v>0</v>
      </c>
      <c r="K261" s="25">
        <f>SUMIF('Risk Lv. Inforce'!$C$2:$C$12091,$B$6:$B$4094,'Risk Lv. Inforce'!$AH$2:$AH$12901)</f>
        <v>0</v>
      </c>
      <c r="L261" s="25">
        <f>SUMIF('Risk Lv. Inforce'!$C$2:$C$12091,$B$6:$B$4094,'Risk Lv. Inforce'!$AI$2:$AI$12901)</f>
        <v>0</v>
      </c>
      <c r="M261" s="25">
        <f>SUMIF('Risk Lv. Inforce'!$C$2:$C$12091,$B$6:$B$4094,'Risk Lv. Inforce'!$AJ$2:$AJ$12901)</f>
        <v>0</v>
      </c>
      <c r="N261" s="25">
        <f>SUMIF('Risk Lv. Inforce'!$C$2:$C$12091,$B$6:$B$4094,'Risk Lv. Inforce'!$AK$2:$AK$12901)</f>
        <v>0</v>
      </c>
      <c r="O261" s="71" t="e">
        <f>(G261+(G261*'Portfolio Stats_RMS'!$C$7))/($F261*(1-'Portfolio Stats_RMS'!$C$6))</f>
        <v>#DIV/0!</v>
      </c>
      <c r="P261" s="71" t="e">
        <f>(I261+(I261*'Portfolio Stats_RMS'!$C$7))/($F261*(1-'Portfolio Stats_RMS'!$C$6))</f>
        <v>#DIV/0!</v>
      </c>
      <c r="Q261" s="71" t="e">
        <f>(K261+(K261*'Portfolio Stats_RMS'!$C$7))/($F261*(1-'Portfolio Stats_RMS'!$C$6))</f>
        <v>#DIV/0!</v>
      </c>
      <c r="R261" s="71" t="e">
        <f>(M261+(M261*'Portfolio Stats_RMS'!$C$7))/($F261*(1-'Portfolio Stats_RMS'!$C$6))</f>
        <v>#DIV/0!</v>
      </c>
      <c r="S261" s="78" t="e">
        <f t="shared" si="12"/>
        <v>#DIV/0!</v>
      </c>
      <c r="T261" s="78" t="e">
        <f t="shared" si="13"/>
        <v>#DIV/0!</v>
      </c>
      <c r="U261" s="78" t="e">
        <f t="shared" si="14"/>
        <v>#DIV/0!</v>
      </c>
      <c r="V261" s="78" t="e">
        <f t="shared" si="15"/>
        <v>#DIV/0!</v>
      </c>
      <c r="W261" s="88" t="s">
        <v>63</v>
      </c>
    </row>
    <row r="262" spans="2:23" x14ac:dyDescent="0.25">
      <c r="B262" s="87"/>
      <c r="C262" s="29"/>
      <c r="D262" s="25"/>
      <c r="E262" s="25"/>
      <c r="F262" s="25"/>
      <c r="G262" s="25">
        <f>SUMIF('Risk Lv. Inforce'!$C$2:$C$10291,$B$6:$B$4904,'Risk Lv. Inforce'!$AD$2:$AD$12091)</f>
        <v>0</v>
      </c>
      <c r="H262" s="25">
        <f>SUMIF('Risk Lv. Inforce'!$C$2:$C$12091,$B$6:$B$4094,'Risk Lv. Inforce'!$AE$2:$AE$12901)</f>
        <v>0</v>
      </c>
      <c r="I262" s="25">
        <f>SUMIF('Risk Lv. Inforce'!$C$2:$C$12091,$B$6:$B$4094,'Risk Lv. Inforce'!$AF$2:$AF$12901)</f>
        <v>0</v>
      </c>
      <c r="J262" s="25">
        <f>SUMIF('Risk Lv. Inforce'!$C$2:$C$12091,$B$6:$B$4094,'Risk Lv. Inforce'!$AG$2:$AG$12901)</f>
        <v>0</v>
      </c>
      <c r="K262" s="25">
        <f>SUMIF('Risk Lv. Inforce'!$C$2:$C$12091,$B$6:$B$4094,'Risk Lv. Inforce'!$AH$2:$AH$12901)</f>
        <v>0</v>
      </c>
      <c r="L262" s="25">
        <f>SUMIF('Risk Lv. Inforce'!$C$2:$C$12091,$B$6:$B$4094,'Risk Lv. Inforce'!$AI$2:$AI$12901)</f>
        <v>0</v>
      </c>
      <c r="M262" s="25">
        <f>SUMIF('Risk Lv. Inforce'!$C$2:$C$12091,$B$6:$B$4094,'Risk Lv. Inforce'!$AJ$2:$AJ$12901)</f>
        <v>0</v>
      </c>
      <c r="N262" s="25">
        <f>SUMIF('Risk Lv. Inforce'!$C$2:$C$12091,$B$6:$B$4094,'Risk Lv. Inforce'!$AK$2:$AK$12901)</f>
        <v>0</v>
      </c>
      <c r="O262" s="71" t="e">
        <f>(G262+(G262*'Portfolio Stats_RMS'!$C$7))/($F262*(1-'Portfolio Stats_RMS'!$C$6))</f>
        <v>#DIV/0!</v>
      </c>
      <c r="P262" s="71" t="e">
        <f>(I262+(I262*'Portfolio Stats_RMS'!$C$7))/($F262*(1-'Portfolio Stats_RMS'!$C$6))</f>
        <v>#DIV/0!</v>
      </c>
      <c r="Q262" s="71" t="e">
        <f>(K262+(K262*'Portfolio Stats_RMS'!$C$7))/($F262*(1-'Portfolio Stats_RMS'!$C$6))</f>
        <v>#DIV/0!</v>
      </c>
      <c r="R262" s="71" t="e">
        <f>(M262+(M262*'Portfolio Stats_RMS'!$C$7))/($F262*(1-'Portfolio Stats_RMS'!$C$6))</f>
        <v>#DIV/0!</v>
      </c>
      <c r="S262" s="78" t="e">
        <f t="shared" si="12"/>
        <v>#DIV/0!</v>
      </c>
      <c r="T262" s="78" t="e">
        <f t="shared" si="13"/>
        <v>#DIV/0!</v>
      </c>
      <c r="U262" s="78" t="e">
        <f t="shared" si="14"/>
        <v>#DIV/0!</v>
      </c>
      <c r="V262" s="78" t="e">
        <f t="shared" si="15"/>
        <v>#DIV/0!</v>
      </c>
      <c r="W262" s="88" t="s">
        <v>63</v>
      </c>
    </row>
    <row r="263" spans="2:23" x14ac:dyDescent="0.25">
      <c r="B263" s="87"/>
      <c r="C263" s="29"/>
      <c r="D263" s="25"/>
      <c r="E263" s="25"/>
      <c r="F263" s="25"/>
      <c r="G263" s="25">
        <f>SUMIF('Risk Lv. Inforce'!$C$2:$C$10291,$B$6:$B$4904,'Risk Lv. Inforce'!$AD$2:$AD$12091)</f>
        <v>0</v>
      </c>
      <c r="H263" s="25">
        <f>SUMIF('Risk Lv. Inforce'!$C$2:$C$12091,$B$6:$B$4094,'Risk Lv. Inforce'!$AE$2:$AE$12901)</f>
        <v>0</v>
      </c>
      <c r="I263" s="25">
        <f>SUMIF('Risk Lv. Inforce'!$C$2:$C$12091,$B$6:$B$4094,'Risk Lv. Inforce'!$AF$2:$AF$12901)</f>
        <v>0</v>
      </c>
      <c r="J263" s="25">
        <f>SUMIF('Risk Lv. Inforce'!$C$2:$C$12091,$B$6:$B$4094,'Risk Lv. Inforce'!$AG$2:$AG$12901)</f>
        <v>0</v>
      </c>
      <c r="K263" s="25">
        <f>SUMIF('Risk Lv. Inforce'!$C$2:$C$12091,$B$6:$B$4094,'Risk Lv. Inforce'!$AH$2:$AH$12901)</f>
        <v>0</v>
      </c>
      <c r="L263" s="25">
        <f>SUMIF('Risk Lv. Inforce'!$C$2:$C$12091,$B$6:$B$4094,'Risk Lv. Inforce'!$AI$2:$AI$12901)</f>
        <v>0</v>
      </c>
      <c r="M263" s="25">
        <f>SUMIF('Risk Lv. Inforce'!$C$2:$C$12091,$B$6:$B$4094,'Risk Lv. Inforce'!$AJ$2:$AJ$12901)</f>
        <v>0</v>
      </c>
      <c r="N263" s="25">
        <f>SUMIF('Risk Lv. Inforce'!$C$2:$C$12091,$B$6:$B$4094,'Risk Lv. Inforce'!$AK$2:$AK$12901)</f>
        <v>0</v>
      </c>
      <c r="O263" s="71" t="e">
        <f>(G263+(G263*'Portfolio Stats_RMS'!$C$7))/($F263*(1-'Portfolio Stats_RMS'!$C$6))</f>
        <v>#DIV/0!</v>
      </c>
      <c r="P263" s="71" t="e">
        <f>(I263+(I263*'Portfolio Stats_RMS'!$C$7))/($F263*(1-'Portfolio Stats_RMS'!$C$6))</f>
        <v>#DIV/0!</v>
      </c>
      <c r="Q263" s="71" t="e">
        <f>(K263+(K263*'Portfolio Stats_RMS'!$C$7))/($F263*(1-'Portfolio Stats_RMS'!$C$6))</f>
        <v>#DIV/0!</v>
      </c>
      <c r="R263" s="71" t="e">
        <f>(M263+(M263*'Portfolio Stats_RMS'!$C$7))/($F263*(1-'Portfolio Stats_RMS'!$C$6))</f>
        <v>#DIV/0!</v>
      </c>
      <c r="S263" s="78" t="e">
        <f t="shared" ref="S263:S326" si="16">G263/$E263</f>
        <v>#DIV/0!</v>
      </c>
      <c r="T263" s="78" t="e">
        <f t="shared" ref="T263:T326" si="17">I263/$E263</f>
        <v>#DIV/0!</v>
      </c>
      <c r="U263" s="78" t="e">
        <f t="shared" ref="U263:U326" si="18">K263/$E263</f>
        <v>#DIV/0!</v>
      </c>
      <c r="V263" s="78" t="e">
        <f t="shared" ref="V263:V326" si="19">M263/E263</f>
        <v>#DIV/0!</v>
      </c>
      <c r="W263" s="88" t="s">
        <v>63</v>
      </c>
    </row>
    <row r="264" spans="2:23" x14ac:dyDescent="0.25">
      <c r="B264" s="87"/>
      <c r="C264" s="29"/>
      <c r="D264" s="25"/>
      <c r="E264" s="25"/>
      <c r="F264" s="25"/>
      <c r="G264" s="25">
        <f>SUMIF('Risk Lv. Inforce'!$C$2:$C$10291,$B$6:$B$4904,'Risk Lv. Inforce'!$AD$2:$AD$12091)</f>
        <v>0</v>
      </c>
      <c r="H264" s="25">
        <f>SUMIF('Risk Lv. Inforce'!$C$2:$C$12091,$B$6:$B$4094,'Risk Lv. Inforce'!$AE$2:$AE$12901)</f>
        <v>0</v>
      </c>
      <c r="I264" s="25">
        <f>SUMIF('Risk Lv. Inforce'!$C$2:$C$12091,$B$6:$B$4094,'Risk Lv. Inforce'!$AF$2:$AF$12901)</f>
        <v>0</v>
      </c>
      <c r="J264" s="25">
        <f>SUMIF('Risk Lv. Inforce'!$C$2:$C$12091,$B$6:$B$4094,'Risk Lv. Inforce'!$AG$2:$AG$12901)</f>
        <v>0</v>
      </c>
      <c r="K264" s="25">
        <f>SUMIF('Risk Lv. Inforce'!$C$2:$C$12091,$B$6:$B$4094,'Risk Lv. Inforce'!$AH$2:$AH$12901)</f>
        <v>0</v>
      </c>
      <c r="L264" s="25">
        <f>SUMIF('Risk Lv. Inforce'!$C$2:$C$12091,$B$6:$B$4094,'Risk Lv. Inforce'!$AI$2:$AI$12901)</f>
        <v>0</v>
      </c>
      <c r="M264" s="25">
        <f>SUMIF('Risk Lv. Inforce'!$C$2:$C$12091,$B$6:$B$4094,'Risk Lv. Inforce'!$AJ$2:$AJ$12901)</f>
        <v>0</v>
      </c>
      <c r="N264" s="25">
        <f>SUMIF('Risk Lv. Inforce'!$C$2:$C$12091,$B$6:$B$4094,'Risk Lv. Inforce'!$AK$2:$AK$12901)</f>
        <v>0</v>
      </c>
      <c r="O264" s="71" t="e">
        <f>(G264+(G264*'Portfolio Stats_RMS'!$C$7))/($F264*(1-'Portfolio Stats_RMS'!$C$6))</f>
        <v>#DIV/0!</v>
      </c>
      <c r="P264" s="71" t="e">
        <f>(I264+(I264*'Portfolio Stats_RMS'!$C$7))/($F264*(1-'Portfolio Stats_RMS'!$C$6))</f>
        <v>#DIV/0!</v>
      </c>
      <c r="Q264" s="71" t="e">
        <f>(K264+(K264*'Portfolio Stats_RMS'!$C$7))/($F264*(1-'Portfolio Stats_RMS'!$C$6))</f>
        <v>#DIV/0!</v>
      </c>
      <c r="R264" s="71" t="e">
        <f>(M264+(M264*'Portfolio Stats_RMS'!$C$7))/($F264*(1-'Portfolio Stats_RMS'!$C$6))</f>
        <v>#DIV/0!</v>
      </c>
      <c r="S264" s="78" t="e">
        <f t="shared" si="16"/>
        <v>#DIV/0!</v>
      </c>
      <c r="T264" s="78" t="e">
        <f t="shared" si="17"/>
        <v>#DIV/0!</v>
      </c>
      <c r="U264" s="78" t="e">
        <f t="shared" si="18"/>
        <v>#DIV/0!</v>
      </c>
      <c r="V264" s="78" t="e">
        <f t="shared" si="19"/>
        <v>#DIV/0!</v>
      </c>
      <c r="W264" s="88" t="s">
        <v>63</v>
      </c>
    </row>
    <row r="265" spans="2:23" x14ac:dyDescent="0.25">
      <c r="B265" s="87"/>
      <c r="C265" s="29"/>
      <c r="D265" s="25"/>
      <c r="E265" s="25"/>
      <c r="F265" s="25"/>
      <c r="G265" s="25">
        <f>SUMIF('Risk Lv. Inforce'!$C$2:$C$10291,$B$6:$B$4904,'Risk Lv. Inforce'!$AD$2:$AD$12091)</f>
        <v>0</v>
      </c>
      <c r="H265" s="25">
        <f>SUMIF('Risk Lv. Inforce'!$C$2:$C$12091,$B$6:$B$4094,'Risk Lv. Inforce'!$AE$2:$AE$12901)</f>
        <v>0</v>
      </c>
      <c r="I265" s="25">
        <f>SUMIF('Risk Lv. Inforce'!$C$2:$C$12091,$B$6:$B$4094,'Risk Lv. Inforce'!$AF$2:$AF$12901)</f>
        <v>0</v>
      </c>
      <c r="J265" s="25">
        <f>SUMIF('Risk Lv. Inforce'!$C$2:$C$12091,$B$6:$B$4094,'Risk Lv. Inforce'!$AG$2:$AG$12901)</f>
        <v>0</v>
      </c>
      <c r="K265" s="25">
        <f>SUMIF('Risk Lv. Inforce'!$C$2:$C$12091,$B$6:$B$4094,'Risk Lv. Inforce'!$AH$2:$AH$12901)</f>
        <v>0</v>
      </c>
      <c r="L265" s="25">
        <f>SUMIF('Risk Lv. Inforce'!$C$2:$C$12091,$B$6:$B$4094,'Risk Lv. Inforce'!$AI$2:$AI$12901)</f>
        <v>0</v>
      </c>
      <c r="M265" s="25">
        <f>SUMIF('Risk Lv. Inforce'!$C$2:$C$12091,$B$6:$B$4094,'Risk Lv. Inforce'!$AJ$2:$AJ$12901)</f>
        <v>0</v>
      </c>
      <c r="N265" s="25">
        <f>SUMIF('Risk Lv. Inforce'!$C$2:$C$12091,$B$6:$B$4094,'Risk Lv. Inforce'!$AK$2:$AK$12901)</f>
        <v>0</v>
      </c>
      <c r="O265" s="71" t="e">
        <f>(G265+(G265*'Portfolio Stats_RMS'!$C$7))/($F265*(1-'Portfolio Stats_RMS'!$C$6))</f>
        <v>#DIV/0!</v>
      </c>
      <c r="P265" s="71" t="e">
        <f>(I265+(I265*'Portfolio Stats_RMS'!$C$7))/($F265*(1-'Portfolio Stats_RMS'!$C$6))</f>
        <v>#DIV/0!</v>
      </c>
      <c r="Q265" s="71" t="e">
        <f>(K265+(K265*'Portfolio Stats_RMS'!$C$7))/($F265*(1-'Portfolio Stats_RMS'!$C$6))</f>
        <v>#DIV/0!</v>
      </c>
      <c r="R265" s="71" t="e">
        <f>(M265+(M265*'Portfolio Stats_RMS'!$C$7))/($F265*(1-'Portfolio Stats_RMS'!$C$6))</f>
        <v>#DIV/0!</v>
      </c>
      <c r="S265" s="78" t="e">
        <f t="shared" si="16"/>
        <v>#DIV/0!</v>
      </c>
      <c r="T265" s="78" t="e">
        <f t="shared" si="17"/>
        <v>#DIV/0!</v>
      </c>
      <c r="U265" s="78" t="e">
        <f t="shared" si="18"/>
        <v>#DIV/0!</v>
      </c>
      <c r="V265" s="78" t="e">
        <f t="shared" si="19"/>
        <v>#DIV/0!</v>
      </c>
      <c r="W265" s="88" t="s">
        <v>63</v>
      </c>
    </row>
    <row r="266" spans="2:23" x14ac:dyDescent="0.25">
      <c r="B266" s="87"/>
      <c r="C266" s="29"/>
      <c r="D266" s="25"/>
      <c r="E266" s="25"/>
      <c r="F266" s="25"/>
      <c r="G266" s="25">
        <f>SUMIF('Risk Lv. Inforce'!$C$2:$C$10291,$B$6:$B$4904,'Risk Lv. Inforce'!$AD$2:$AD$12091)</f>
        <v>0</v>
      </c>
      <c r="H266" s="25">
        <f>SUMIF('Risk Lv. Inforce'!$C$2:$C$12091,$B$6:$B$4094,'Risk Lv. Inforce'!$AE$2:$AE$12901)</f>
        <v>0</v>
      </c>
      <c r="I266" s="25">
        <f>SUMIF('Risk Lv. Inforce'!$C$2:$C$12091,$B$6:$B$4094,'Risk Lv. Inforce'!$AF$2:$AF$12901)</f>
        <v>0</v>
      </c>
      <c r="J266" s="25">
        <f>SUMIF('Risk Lv. Inforce'!$C$2:$C$12091,$B$6:$B$4094,'Risk Lv. Inforce'!$AG$2:$AG$12901)</f>
        <v>0</v>
      </c>
      <c r="K266" s="25">
        <f>SUMIF('Risk Lv. Inforce'!$C$2:$C$12091,$B$6:$B$4094,'Risk Lv. Inforce'!$AH$2:$AH$12901)</f>
        <v>0</v>
      </c>
      <c r="L266" s="25">
        <f>SUMIF('Risk Lv. Inforce'!$C$2:$C$12091,$B$6:$B$4094,'Risk Lv. Inforce'!$AI$2:$AI$12901)</f>
        <v>0</v>
      </c>
      <c r="M266" s="25">
        <f>SUMIF('Risk Lv. Inforce'!$C$2:$C$12091,$B$6:$B$4094,'Risk Lv. Inforce'!$AJ$2:$AJ$12901)</f>
        <v>0</v>
      </c>
      <c r="N266" s="25">
        <f>SUMIF('Risk Lv. Inforce'!$C$2:$C$12091,$B$6:$B$4094,'Risk Lv. Inforce'!$AK$2:$AK$12901)</f>
        <v>0</v>
      </c>
      <c r="O266" s="71" t="e">
        <f>(G266+(G266*'Portfolio Stats_RMS'!$C$7))/($F266*(1-'Portfolio Stats_RMS'!$C$6))</f>
        <v>#DIV/0!</v>
      </c>
      <c r="P266" s="71" t="e">
        <f>(I266+(I266*'Portfolio Stats_RMS'!$C$7))/($F266*(1-'Portfolio Stats_RMS'!$C$6))</f>
        <v>#DIV/0!</v>
      </c>
      <c r="Q266" s="71" t="e">
        <f>(K266+(K266*'Portfolio Stats_RMS'!$C$7))/($F266*(1-'Portfolio Stats_RMS'!$C$6))</f>
        <v>#DIV/0!</v>
      </c>
      <c r="R266" s="71" t="e">
        <f>(M266+(M266*'Portfolio Stats_RMS'!$C$7))/($F266*(1-'Portfolio Stats_RMS'!$C$6))</f>
        <v>#DIV/0!</v>
      </c>
      <c r="S266" s="78" t="e">
        <f t="shared" si="16"/>
        <v>#DIV/0!</v>
      </c>
      <c r="T266" s="78" t="e">
        <f t="shared" si="17"/>
        <v>#DIV/0!</v>
      </c>
      <c r="U266" s="78" t="e">
        <f t="shared" si="18"/>
        <v>#DIV/0!</v>
      </c>
      <c r="V266" s="78" t="e">
        <f t="shared" si="19"/>
        <v>#DIV/0!</v>
      </c>
      <c r="W266" s="88" t="s">
        <v>63</v>
      </c>
    </row>
    <row r="267" spans="2:23" x14ac:dyDescent="0.25">
      <c r="B267" s="87"/>
      <c r="C267" s="29"/>
      <c r="D267" s="25"/>
      <c r="E267" s="25"/>
      <c r="F267" s="25"/>
      <c r="G267" s="25">
        <f>SUMIF('Risk Lv. Inforce'!$C$2:$C$10291,$B$6:$B$4904,'Risk Lv. Inforce'!$AD$2:$AD$12091)</f>
        <v>0</v>
      </c>
      <c r="H267" s="25">
        <f>SUMIF('Risk Lv. Inforce'!$C$2:$C$12091,$B$6:$B$4094,'Risk Lv. Inforce'!$AE$2:$AE$12901)</f>
        <v>0</v>
      </c>
      <c r="I267" s="25">
        <f>SUMIF('Risk Lv. Inforce'!$C$2:$C$12091,$B$6:$B$4094,'Risk Lv. Inforce'!$AF$2:$AF$12901)</f>
        <v>0</v>
      </c>
      <c r="J267" s="25">
        <f>SUMIF('Risk Lv. Inforce'!$C$2:$C$12091,$B$6:$B$4094,'Risk Lv. Inforce'!$AG$2:$AG$12901)</f>
        <v>0</v>
      </c>
      <c r="K267" s="25">
        <f>SUMIF('Risk Lv. Inforce'!$C$2:$C$12091,$B$6:$B$4094,'Risk Lv. Inforce'!$AH$2:$AH$12901)</f>
        <v>0</v>
      </c>
      <c r="L267" s="25">
        <f>SUMIF('Risk Lv. Inforce'!$C$2:$C$12091,$B$6:$B$4094,'Risk Lv. Inforce'!$AI$2:$AI$12901)</f>
        <v>0</v>
      </c>
      <c r="M267" s="25">
        <f>SUMIF('Risk Lv. Inforce'!$C$2:$C$12091,$B$6:$B$4094,'Risk Lv. Inforce'!$AJ$2:$AJ$12901)</f>
        <v>0</v>
      </c>
      <c r="N267" s="25">
        <f>SUMIF('Risk Lv. Inforce'!$C$2:$C$12091,$B$6:$B$4094,'Risk Lv. Inforce'!$AK$2:$AK$12901)</f>
        <v>0</v>
      </c>
      <c r="O267" s="71" t="e">
        <f>(G267+(G267*'Portfolio Stats_RMS'!$C$7))/($F267*(1-'Portfolio Stats_RMS'!$C$6))</f>
        <v>#DIV/0!</v>
      </c>
      <c r="P267" s="71" t="e">
        <f>(I267+(I267*'Portfolio Stats_RMS'!$C$7))/($F267*(1-'Portfolio Stats_RMS'!$C$6))</f>
        <v>#DIV/0!</v>
      </c>
      <c r="Q267" s="71" t="e">
        <f>(K267+(K267*'Portfolio Stats_RMS'!$C$7))/($F267*(1-'Portfolio Stats_RMS'!$C$6))</f>
        <v>#DIV/0!</v>
      </c>
      <c r="R267" s="71" t="e">
        <f>(M267+(M267*'Portfolio Stats_RMS'!$C$7))/($F267*(1-'Portfolio Stats_RMS'!$C$6))</f>
        <v>#DIV/0!</v>
      </c>
      <c r="S267" s="78" t="e">
        <f t="shared" si="16"/>
        <v>#DIV/0!</v>
      </c>
      <c r="T267" s="78" t="e">
        <f t="shared" si="17"/>
        <v>#DIV/0!</v>
      </c>
      <c r="U267" s="78" t="e">
        <f t="shared" si="18"/>
        <v>#DIV/0!</v>
      </c>
      <c r="V267" s="78" t="e">
        <f t="shared" si="19"/>
        <v>#DIV/0!</v>
      </c>
      <c r="W267" s="88" t="s">
        <v>63</v>
      </c>
    </row>
    <row r="268" spans="2:23" x14ac:dyDescent="0.25">
      <c r="B268" s="87"/>
      <c r="C268" s="29"/>
      <c r="D268" s="25"/>
      <c r="E268" s="25"/>
      <c r="F268" s="25"/>
      <c r="G268" s="25">
        <f>SUMIF('Risk Lv. Inforce'!$C$2:$C$10291,$B$6:$B$4904,'Risk Lv. Inforce'!$AD$2:$AD$12091)</f>
        <v>0</v>
      </c>
      <c r="H268" s="25">
        <f>SUMIF('Risk Lv. Inforce'!$C$2:$C$12091,$B$6:$B$4094,'Risk Lv. Inforce'!$AE$2:$AE$12901)</f>
        <v>0</v>
      </c>
      <c r="I268" s="25">
        <f>SUMIF('Risk Lv. Inforce'!$C$2:$C$12091,$B$6:$B$4094,'Risk Lv. Inforce'!$AF$2:$AF$12901)</f>
        <v>0</v>
      </c>
      <c r="J268" s="25">
        <f>SUMIF('Risk Lv. Inforce'!$C$2:$C$12091,$B$6:$B$4094,'Risk Lv. Inforce'!$AG$2:$AG$12901)</f>
        <v>0</v>
      </c>
      <c r="K268" s="25">
        <f>SUMIF('Risk Lv. Inforce'!$C$2:$C$12091,$B$6:$B$4094,'Risk Lv. Inforce'!$AH$2:$AH$12901)</f>
        <v>0</v>
      </c>
      <c r="L268" s="25">
        <f>SUMIF('Risk Lv. Inforce'!$C$2:$C$12091,$B$6:$B$4094,'Risk Lv. Inforce'!$AI$2:$AI$12901)</f>
        <v>0</v>
      </c>
      <c r="M268" s="25">
        <f>SUMIF('Risk Lv. Inforce'!$C$2:$C$12091,$B$6:$B$4094,'Risk Lv. Inforce'!$AJ$2:$AJ$12901)</f>
        <v>0</v>
      </c>
      <c r="N268" s="25">
        <f>SUMIF('Risk Lv. Inforce'!$C$2:$C$12091,$B$6:$B$4094,'Risk Lv. Inforce'!$AK$2:$AK$12901)</f>
        <v>0</v>
      </c>
      <c r="O268" s="71" t="e">
        <f>(G268+(G268*'Portfolio Stats_RMS'!$C$7))/($F268*(1-'Portfolio Stats_RMS'!$C$6))</f>
        <v>#DIV/0!</v>
      </c>
      <c r="P268" s="71" t="e">
        <f>(I268+(I268*'Portfolio Stats_RMS'!$C$7))/($F268*(1-'Portfolio Stats_RMS'!$C$6))</f>
        <v>#DIV/0!</v>
      </c>
      <c r="Q268" s="71" t="e">
        <f>(K268+(K268*'Portfolio Stats_RMS'!$C$7))/($F268*(1-'Portfolio Stats_RMS'!$C$6))</f>
        <v>#DIV/0!</v>
      </c>
      <c r="R268" s="71" t="e">
        <f>(M268+(M268*'Portfolio Stats_RMS'!$C$7))/($F268*(1-'Portfolio Stats_RMS'!$C$6))</f>
        <v>#DIV/0!</v>
      </c>
      <c r="S268" s="78" t="e">
        <f t="shared" si="16"/>
        <v>#DIV/0!</v>
      </c>
      <c r="T268" s="78" t="e">
        <f t="shared" si="17"/>
        <v>#DIV/0!</v>
      </c>
      <c r="U268" s="78" t="e">
        <f t="shared" si="18"/>
        <v>#DIV/0!</v>
      </c>
      <c r="V268" s="78" t="e">
        <f t="shared" si="19"/>
        <v>#DIV/0!</v>
      </c>
      <c r="W268" s="88" t="s">
        <v>63</v>
      </c>
    </row>
    <row r="269" spans="2:23" x14ac:dyDescent="0.25">
      <c r="B269" s="87"/>
      <c r="C269" s="29"/>
      <c r="D269" s="25"/>
      <c r="E269" s="25"/>
      <c r="F269" s="25"/>
      <c r="G269" s="25">
        <f>SUMIF('Risk Lv. Inforce'!$C$2:$C$10291,$B$6:$B$4904,'Risk Lv. Inforce'!$AD$2:$AD$12091)</f>
        <v>0</v>
      </c>
      <c r="H269" s="25">
        <f>SUMIF('Risk Lv. Inforce'!$C$2:$C$12091,$B$6:$B$4094,'Risk Lv. Inforce'!$AE$2:$AE$12901)</f>
        <v>0</v>
      </c>
      <c r="I269" s="25">
        <f>SUMIF('Risk Lv. Inforce'!$C$2:$C$12091,$B$6:$B$4094,'Risk Lv. Inforce'!$AF$2:$AF$12901)</f>
        <v>0</v>
      </c>
      <c r="J269" s="25">
        <f>SUMIF('Risk Lv. Inforce'!$C$2:$C$12091,$B$6:$B$4094,'Risk Lv. Inforce'!$AG$2:$AG$12901)</f>
        <v>0</v>
      </c>
      <c r="K269" s="25">
        <f>SUMIF('Risk Lv. Inforce'!$C$2:$C$12091,$B$6:$B$4094,'Risk Lv. Inforce'!$AH$2:$AH$12901)</f>
        <v>0</v>
      </c>
      <c r="L269" s="25">
        <f>SUMIF('Risk Lv. Inforce'!$C$2:$C$12091,$B$6:$B$4094,'Risk Lv. Inforce'!$AI$2:$AI$12901)</f>
        <v>0</v>
      </c>
      <c r="M269" s="25">
        <f>SUMIF('Risk Lv. Inforce'!$C$2:$C$12091,$B$6:$B$4094,'Risk Lv. Inforce'!$AJ$2:$AJ$12901)</f>
        <v>0</v>
      </c>
      <c r="N269" s="25">
        <f>SUMIF('Risk Lv. Inforce'!$C$2:$C$12091,$B$6:$B$4094,'Risk Lv. Inforce'!$AK$2:$AK$12901)</f>
        <v>0</v>
      </c>
      <c r="O269" s="71" t="e">
        <f>(G269+(G269*'Portfolio Stats_RMS'!$C$7))/($F269*(1-'Portfolio Stats_RMS'!$C$6))</f>
        <v>#DIV/0!</v>
      </c>
      <c r="P269" s="71" t="e">
        <f>(I269+(I269*'Portfolio Stats_RMS'!$C$7))/($F269*(1-'Portfolio Stats_RMS'!$C$6))</f>
        <v>#DIV/0!</v>
      </c>
      <c r="Q269" s="71" t="e">
        <f>(K269+(K269*'Portfolio Stats_RMS'!$C$7))/($F269*(1-'Portfolio Stats_RMS'!$C$6))</f>
        <v>#DIV/0!</v>
      </c>
      <c r="R269" s="71" t="e">
        <f>(M269+(M269*'Portfolio Stats_RMS'!$C$7))/($F269*(1-'Portfolio Stats_RMS'!$C$6))</f>
        <v>#DIV/0!</v>
      </c>
      <c r="S269" s="78" t="e">
        <f t="shared" si="16"/>
        <v>#DIV/0!</v>
      </c>
      <c r="T269" s="78" t="e">
        <f t="shared" si="17"/>
        <v>#DIV/0!</v>
      </c>
      <c r="U269" s="78" t="e">
        <f t="shared" si="18"/>
        <v>#DIV/0!</v>
      </c>
      <c r="V269" s="78" t="e">
        <f t="shared" si="19"/>
        <v>#DIV/0!</v>
      </c>
      <c r="W269" s="88" t="s">
        <v>63</v>
      </c>
    </row>
    <row r="270" spans="2:23" x14ac:dyDescent="0.25">
      <c r="B270" s="87"/>
      <c r="C270" s="29"/>
      <c r="D270" s="25"/>
      <c r="E270" s="25"/>
      <c r="F270" s="25"/>
      <c r="G270" s="25">
        <f>SUMIF('Risk Lv. Inforce'!$C$2:$C$10291,$B$6:$B$4904,'Risk Lv. Inforce'!$AD$2:$AD$12091)</f>
        <v>0</v>
      </c>
      <c r="H270" s="25">
        <f>SUMIF('Risk Lv. Inforce'!$C$2:$C$12091,$B$6:$B$4094,'Risk Lv. Inforce'!$AE$2:$AE$12901)</f>
        <v>0</v>
      </c>
      <c r="I270" s="25">
        <f>SUMIF('Risk Lv. Inforce'!$C$2:$C$12091,$B$6:$B$4094,'Risk Lv. Inforce'!$AF$2:$AF$12901)</f>
        <v>0</v>
      </c>
      <c r="J270" s="25">
        <f>SUMIF('Risk Lv. Inforce'!$C$2:$C$12091,$B$6:$B$4094,'Risk Lv. Inforce'!$AG$2:$AG$12901)</f>
        <v>0</v>
      </c>
      <c r="K270" s="25">
        <f>SUMIF('Risk Lv. Inforce'!$C$2:$C$12091,$B$6:$B$4094,'Risk Lv. Inforce'!$AH$2:$AH$12901)</f>
        <v>0</v>
      </c>
      <c r="L270" s="25">
        <f>SUMIF('Risk Lv. Inforce'!$C$2:$C$12091,$B$6:$B$4094,'Risk Lv. Inforce'!$AI$2:$AI$12901)</f>
        <v>0</v>
      </c>
      <c r="M270" s="25">
        <f>SUMIF('Risk Lv. Inforce'!$C$2:$C$12091,$B$6:$B$4094,'Risk Lv. Inforce'!$AJ$2:$AJ$12901)</f>
        <v>0</v>
      </c>
      <c r="N270" s="25">
        <f>SUMIF('Risk Lv. Inforce'!$C$2:$C$12091,$B$6:$B$4094,'Risk Lv. Inforce'!$AK$2:$AK$12901)</f>
        <v>0</v>
      </c>
      <c r="O270" s="71" t="e">
        <f>(G270+(G270*'Portfolio Stats_RMS'!$C$7))/($F270*(1-'Portfolio Stats_RMS'!$C$6))</f>
        <v>#DIV/0!</v>
      </c>
      <c r="P270" s="71" t="e">
        <f>(I270+(I270*'Portfolio Stats_RMS'!$C$7))/($F270*(1-'Portfolio Stats_RMS'!$C$6))</f>
        <v>#DIV/0!</v>
      </c>
      <c r="Q270" s="71" t="e">
        <f>(K270+(K270*'Portfolio Stats_RMS'!$C$7))/($F270*(1-'Portfolio Stats_RMS'!$C$6))</f>
        <v>#DIV/0!</v>
      </c>
      <c r="R270" s="71" t="e">
        <f>(M270+(M270*'Portfolio Stats_RMS'!$C$7))/($F270*(1-'Portfolio Stats_RMS'!$C$6))</f>
        <v>#DIV/0!</v>
      </c>
      <c r="S270" s="78" t="e">
        <f t="shared" si="16"/>
        <v>#DIV/0!</v>
      </c>
      <c r="T270" s="78" t="e">
        <f t="shared" si="17"/>
        <v>#DIV/0!</v>
      </c>
      <c r="U270" s="78" t="e">
        <f t="shared" si="18"/>
        <v>#DIV/0!</v>
      </c>
      <c r="V270" s="78" t="e">
        <f t="shared" si="19"/>
        <v>#DIV/0!</v>
      </c>
      <c r="W270" s="88" t="s">
        <v>63</v>
      </c>
    </row>
    <row r="271" spans="2:23" x14ac:dyDescent="0.25">
      <c r="B271" s="87"/>
      <c r="C271" s="29"/>
      <c r="D271" s="25"/>
      <c r="E271" s="25"/>
      <c r="F271" s="25"/>
      <c r="G271" s="25">
        <f>SUMIF('Risk Lv. Inforce'!$C$2:$C$10291,$B$6:$B$4904,'Risk Lv. Inforce'!$AD$2:$AD$12091)</f>
        <v>0</v>
      </c>
      <c r="H271" s="25">
        <f>SUMIF('Risk Lv. Inforce'!$C$2:$C$12091,$B$6:$B$4094,'Risk Lv. Inforce'!$AE$2:$AE$12901)</f>
        <v>0</v>
      </c>
      <c r="I271" s="25">
        <f>SUMIF('Risk Lv. Inforce'!$C$2:$C$12091,$B$6:$B$4094,'Risk Lv. Inforce'!$AF$2:$AF$12901)</f>
        <v>0</v>
      </c>
      <c r="J271" s="25">
        <f>SUMIF('Risk Lv. Inforce'!$C$2:$C$12091,$B$6:$B$4094,'Risk Lv. Inforce'!$AG$2:$AG$12901)</f>
        <v>0</v>
      </c>
      <c r="K271" s="25">
        <f>SUMIF('Risk Lv. Inforce'!$C$2:$C$12091,$B$6:$B$4094,'Risk Lv. Inforce'!$AH$2:$AH$12901)</f>
        <v>0</v>
      </c>
      <c r="L271" s="25">
        <f>SUMIF('Risk Lv. Inforce'!$C$2:$C$12091,$B$6:$B$4094,'Risk Lv. Inforce'!$AI$2:$AI$12901)</f>
        <v>0</v>
      </c>
      <c r="M271" s="25">
        <f>SUMIF('Risk Lv. Inforce'!$C$2:$C$12091,$B$6:$B$4094,'Risk Lv. Inforce'!$AJ$2:$AJ$12901)</f>
        <v>0</v>
      </c>
      <c r="N271" s="25">
        <f>SUMIF('Risk Lv. Inforce'!$C$2:$C$12091,$B$6:$B$4094,'Risk Lv. Inforce'!$AK$2:$AK$12901)</f>
        <v>0</v>
      </c>
      <c r="O271" s="71" t="e">
        <f>(G271+(G271*'Portfolio Stats_RMS'!$C$7))/($F271*(1-'Portfolio Stats_RMS'!$C$6))</f>
        <v>#DIV/0!</v>
      </c>
      <c r="P271" s="71" t="e">
        <f>(I271+(I271*'Portfolio Stats_RMS'!$C$7))/($F271*(1-'Portfolio Stats_RMS'!$C$6))</f>
        <v>#DIV/0!</v>
      </c>
      <c r="Q271" s="71" t="e">
        <f>(K271+(K271*'Portfolio Stats_RMS'!$C$7))/($F271*(1-'Portfolio Stats_RMS'!$C$6))</f>
        <v>#DIV/0!</v>
      </c>
      <c r="R271" s="71" t="e">
        <f>(M271+(M271*'Portfolio Stats_RMS'!$C$7))/($F271*(1-'Portfolio Stats_RMS'!$C$6))</f>
        <v>#DIV/0!</v>
      </c>
      <c r="S271" s="78" t="e">
        <f t="shared" si="16"/>
        <v>#DIV/0!</v>
      </c>
      <c r="T271" s="78" t="e">
        <f t="shared" si="17"/>
        <v>#DIV/0!</v>
      </c>
      <c r="U271" s="78" t="e">
        <f t="shared" si="18"/>
        <v>#DIV/0!</v>
      </c>
      <c r="V271" s="78" t="e">
        <f t="shared" si="19"/>
        <v>#DIV/0!</v>
      </c>
      <c r="W271" s="88" t="s">
        <v>63</v>
      </c>
    </row>
    <row r="272" spans="2:23" x14ac:dyDescent="0.25">
      <c r="B272" s="87"/>
      <c r="C272" s="29"/>
      <c r="D272" s="25"/>
      <c r="E272" s="25"/>
      <c r="F272" s="25"/>
      <c r="G272" s="25">
        <f>SUMIF('Risk Lv. Inforce'!$C$2:$C$10291,$B$6:$B$4904,'Risk Lv. Inforce'!$AD$2:$AD$12091)</f>
        <v>0</v>
      </c>
      <c r="H272" s="25">
        <f>SUMIF('Risk Lv. Inforce'!$C$2:$C$12091,$B$6:$B$4094,'Risk Lv. Inforce'!$AE$2:$AE$12901)</f>
        <v>0</v>
      </c>
      <c r="I272" s="25">
        <f>SUMIF('Risk Lv. Inforce'!$C$2:$C$12091,$B$6:$B$4094,'Risk Lv. Inforce'!$AF$2:$AF$12901)</f>
        <v>0</v>
      </c>
      <c r="J272" s="25">
        <f>SUMIF('Risk Lv. Inforce'!$C$2:$C$12091,$B$6:$B$4094,'Risk Lv. Inforce'!$AG$2:$AG$12901)</f>
        <v>0</v>
      </c>
      <c r="K272" s="25">
        <f>SUMIF('Risk Lv. Inforce'!$C$2:$C$12091,$B$6:$B$4094,'Risk Lv. Inforce'!$AH$2:$AH$12901)</f>
        <v>0</v>
      </c>
      <c r="L272" s="25">
        <f>SUMIF('Risk Lv. Inforce'!$C$2:$C$12091,$B$6:$B$4094,'Risk Lv. Inforce'!$AI$2:$AI$12901)</f>
        <v>0</v>
      </c>
      <c r="M272" s="25">
        <f>SUMIF('Risk Lv. Inforce'!$C$2:$C$12091,$B$6:$B$4094,'Risk Lv. Inforce'!$AJ$2:$AJ$12901)</f>
        <v>0</v>
      </c>
      <c r="N272" s="25">
        <f>SUMIF('Risk Lv. Inforce'!$C$2:$C$12091,$B$6:$B$4094,'Risk Lv. Inforce'!$AK$2:$AK$12901)</f>
        <v>0</v>
      </c>
      <c r="O272" s="71" t="e">
        <f>(G272+(G272*'Portfolio Stats_RMS'!$C$7))/($F272*(1-'Portfolio Stats_RMS'!$C$6))</f>
        <v>#DIV/0!</v>
      </c>
      <c r="P272" s="71" t="e">
        <f>(I272+(I272*'Portfolio Stats_RMS'!$C$7))/($F272*(1-'Portfolio Stats_RMS'!$C$6))</f>
        <v>#DIV/0!</v>
      </c>
      <c r="Q272" s="71" t="e">
        <f>(K272+(K272*'Portfolio Stats_RMS'!$C$7))/($F272*(1-'Portfolio Stats_RMS'!$C$6))</f>
        <v>#DIV/0!</v>
      </c>
      <c r="R272" s="71" t="e">
        <f>(M272+(M272*'Portfolio Stats_RMS'!$C$7))/($F272*(1-'Portfolio Stats_RMS'!$C$6))</f>
        <v>#DIV/0!</v>
      </c>
      <c r="S272" s="78" t="e">
        <f t="shared" si="16"/>
        <v>#DIV/0!</v>
      </c>
      <c r="T272" s="78" t="e">
        <f t="shared" si="17"/>
        <v>#DIV/0!</v>
      </c>
      <c r="U272" s="78" t="e">
        <f t="shared" si="18"/>
        <v>#DIV/0!</v>
      </c>
      <c r="V272" s="78" t="e">
        <f t="shared" si="19"/>
        <v>#DIV/0!</v>
      </c>
      <c r="W272" s="88" t="s">
        <v>63</v>
      </c>
    </row>
    <row r="273" spans="2:23" x14ac:dyDescent="0.25">
      <c r="B273" s="87"/>
      <c r="C273" s="29"/>
      <c r="D273" s="25"/>
      <c r="E273" s="25"/>
      <c r="F273" s="25"/>
      <c r="G273" s="25">
        <f>SUMIF('Risk Lv. Inforce'!$C$2:$C$10291,$B$6:$B$4904,'Risk Lv. Inforce'!$AD$2:$AD$12091)</f>
        <v>0</v>
      </c>
      <c r="H273" s="25">
        <f>SUMIF('Risk Lv. Inforce'!$C$2:$C$12091,$B$6:$B$4094,'Risk Lv. Inforce'!$AE$2:$AE$12901)</f>
        <v>0</v>
      </c>
      <c r="I273" s="25">
        <f>SUMIF('Risk Lv. Inforce'!$C$2:$C$12091,$B$6:$B$4094,'Risk Lv. Inforce'!$AF$2:$AF$12901)</f>
        <v>0</v>
      </c>
      <c r="J273" s="25">
        <f>SUMIF('Risk Lv. Inforce'!$C$2:$C$12091,$B$6:$B$4094,'Risk Lv. Inforce'!$AG$2:$AG$12901)</f>
        <v>0</v>
      </c>
      <c r="K273" s="25">
        <f>SUMIF('Risk Lv. Inforce'!$C$2:$C$12091,$B$6:$B$4094,'Risk Lv. Inforce'!$AH$2:$AH$12901)</f>
        <v>0</v>
      </c>
      <c r="L273" s="25">
        <f>SUMIF('Risk Lv. Inforce'!$C$2:$C$12091,$B$6:$B$4094,'Risk Lv. Inforce'!$AI$2:$AI$12901)</f>
        <v>0</v>
      </c>
      <c r="M273" s="25">
        <f>SUMIF('Risk Lv. Inforce'!$C$2:$C$12091,$B$6:$B$4094,'Risk Lv. Inforce'!$AJ$2:$AJ$12901)</f>
        <v>0</v>
      </c>
      <c r="N273" s="25">
        <f>SUMIF('Risk Lv. Inforce'!$C$2:$C$12091,$B$6:$B$4094,'Risk Lv. Inforce'!$AK$2:$AK$12901)</f>
        <v>0</v>
      </c>
      <c r="O273" s="71" t="e">
        <f>(G273+(G273*'Portfolio Stats_RMS'!$C$7))/($F273*(1-'Portfolio Stats_RMS'!$C$6))</f>
        <v>#DIV/0!</v>
      </c>
      <c r="P273" s="71" t="e">
        <f>(I273+(I273*'Portfolio Stats_RMS'!$C$7))/($F273*(1-'Portfolio Stats_RMS'!$C$6))</f>
        <v>#DIV/0!</v>
      </c>
      <c r="Q273" s="71" t="e">
        <f>(K273+(K273*'Portfolio Stats_RMS'!$C$7))/($F273*(1-'Portfolio Stats_RMS'!$C$6))</f>
        <v>#DIV/0!</v>
      </c>
      <c r="R273" s="71" t="e">
        <f>(M273+(M273*'Portfolio Stats_RMS'!$C$7))/($F273*(1-'Portfolio Stats_RMS'!$C$6))</f>
        <v>#DIV/0!</v>
      </c>
      <c r="S273" s="78" t="e">
        <f t="shared" si="16"/>
        <v>#DIV/0!</v>
      </c>
      <c r="T273" s="78" t="e">
        <f t="shared" si="17"/>
        <v>#DIV/0!</v>
      </c>
      <c r="U273" s="78" t="e">
        <f t="shared" si="18"/>
        <v>#DIV/0!</v>
      </c>
      <c r="V273" s="78" t="e">
        <f t="shared" si="19"/>
        <v>#DIV/0!</v>
      </c>
      <c r="W273" s="88" t="s">
        <v>63</v>
      </c>
    </row>
    <row r="274" spans="2:23" x14ac:dyDescent="0.25">
      <c r="B274" s="87"/>
      <c r="C274" s="29"/>
      <c r="D274" s="25"/>
      <c r="E274" s="25"/>
      <c r="F274" s="25"/>
      <c r="G274" s="25">
        <f>SUMIF('Risk Lv. Inforce'!$C$2:$C$10291,$B$6:$B$4904,'Risk Lv. Inforce'!$AD$2:$AD$12091)</f>
        <v>0</v>
      </c>
      <c r="H274" s="25">
        <f>SUMIF('Risk Lv. Inforce'!$C$2:$C$12091,$B$6:$B$4094,'Risk Lv. Inforce'!$AE$2:$AE$12901)</f>
        <v>0</v>
      </c>
      <c r="I274" s="25">
        <f>SUMIF('Risk Lv. Inforce'!$C$2:$C$12091,$B$6:$B$4094,'Risk Lv. Inforce'!$AF$2:$AF$12901)</f>
        <v>0</v>
      </c>
      <c r="J274" s="25">
        <f>SUMIF('Risk Lv. Inforce'!$C$2:$C$12091,$B$6:$B$4094,'Risk Lv. Inforce'!$AG$2:$AG$12901)</f>
        <v>0</v>
      </c>
      <c r="K274" s="25">
        <f>SUMIF('Risk Lv. Inforce'!$C$2:$C$12091,$B$6:$B$4094,'Risk Lv. Inforce'!$AH$2:$AH$12901)</f>
        <v>0</v>
      </c>
      <c r="L274" s="25">
        <f>SUMIF('Risk Lv. Inforce'!$C$2:$C$12091,$B$6:$B$4094,'Risk Lv. Inforce'!$AI$2:$AI$12901)</f>
        <v>0</v>
      </c>
      <c r="M274" s="25">
        <f>SUMIF('Risk Lv. Inforce'!$C$2:$C$12091,$B$6:$B$4094,'Risk Lv. Inforce'!$AJ$2:$AJ$12901)</f>
        <v>0</v>
      </c>
      <c r="N274" s="25">
        <f>SUMIF('Risk Lv. Inforce'!$C$2:$C$12091,$B$6:$B$4094,'Risk Lv. Inforce'!$AK$2:$AK$12901)</f>
        <v>0</v>
      </c>
      <c r="O274" s="71" t="e">
        <f>(G274+(G274*'Portfolio Stats_RMS'!$C$7))/($F274*(1-'Portfolio Stats_RMS'!$C$6))</f>
        <v>#DIV/0!</v>
      </c>
      <c r="P274" s="71" t="e">
        <f>(I274+(I274*'Portfolio Stats_RMS'!$C$7))/($F274*(1-'Portfolio Stats_RMS'!$C$6))</f>
        <v>#DIV/0!</v>
      </c>
      <c r="Q274" s="71" t="e">
        <f>(K274+(K274*'Portfolio Stats_RMS'!$C$7))/($F274*(1-'Portfolio Stats_RMS'!$C$6))</f>
        <v>#DIV/0!</v>
      </c>
      <c r="R274" s="71" t="e">
        <f>(M274+(M274*'Portfolio Stats_RMS'!$C$7))/($F274*(1-'Portfolio Stats_RMS'!$C$6))</f>
        <v>#DIV/0!</v>
      </c>
      <c r="S274" s="78" t="e">
        <f t="shared" si="16"/>
        <v>#DIV/0!</v>
      </c>
      <c r="T274" s="78" t="e">
        <f t="shared" si="17"/>
        <v>#DIV/0!</v>
      </c>
      <c r="U274" s="78" t="e">
        <f t="shared" si="18"/>
        <v>#DIV/0!</v>
      </c>
      <c r="V274" s="78" t="e">
        <f t="shared" si="19"/>
        <v>#DIV/0!</v>
      </c>
      <c r="W274" s="88" t="s">
        <v>63</v>
      </c>
    </row>
    <row r="275" spans="2:23" x14ac:dyDescent="0.25">
      <c r="B275" s="87"/>
      <c r="C275" s="29"/>
      <c r="D275" s="25"/>
      <c r="E275" s="25"/>
      <c r="F275" s="25"/>
      <c r="G275" s="25">
        <f>SUMIF('Risk Lv. Inforce'!$C$2:$C$10291,$B$6:$B$4904,'Risk Lv. Inforce'!$AD$2:$AD$12091)</f>
        <v>0</v>
      </c>
      <c r="H275" s="25">
        <f>SUMIF('Risk Lv. Inforce'!$C$2:$C$12091,$B$6:$B$4094,'Risk Lv. Inforce'!$AE$2:$AE$12901)</f>
        <v>0</v>
      </c>
      <c r="I275" s="25">
        <f>SUMIF('Risk Lv. Inforce'!$C$2:$C$12091,$B$6:$B$4094,'Risk Lv. Inforce'!$AF$2:$AF$12901)</f>
        <v>0</v>
      </c>
      <c r="J275" s="25">
        <f>SUMIF('Risk Lv. Inforce'!$C$2:$C$12091,$B$6:$B$4094,'Risk Lv. Inforce'!$AG$2:$AG$12901)</f>
        <v>0</v>
      </c>
      <c r="K275" s="25">
        <f>SUMIF('Risk Lv. Inforce'!$C$2:$C$12091,$B$6:$B$4094,'Risk Lv. Inforce'!$AH$2:$AH$12901)</f>
        <v>0</v>
      </c>
      <c r="L275" s="25">
        <f>SUMIF('Risk Lv. Inforce'!$C$2:$C$12091,$B$6:$B$4094,'Risk Lv. Inforce'!$AI$2:$AI$12901)</f>
        <v>0</v>
      </c>
      <c r="M275" s="25">
        <f>SUMIF('Risk Lv. Inforce'!$C$2:$C$12091,$B$6:$B$4094,'Risk Lv. Inforce'!$AJ$2:$AJ$12901)</f>
        <v>0</v>
      </c>
      <c r="N275" s="25">
        <f>SUMIF('Risk Lv. Inforce'!$C$2:$C$12091,$B$6:$B$4094,'Risk Lv. Inforce'!$AK$2:$AK$12901)</f>
        <v>0</v>
      </c>
      <c r="O275" s="71" t="e">
        <f>(G275+(G275*'Portfolio Stats_RMS'!$C$7))/($F275*(1-'Portfolio Stats_RMS'!$C$6))</f>
        <v>#DIV/0!</v>
      </c>
      <c r="P275" s="71" t="e">
        <f>(I275+(I275*'Portfolio Stats_RMS'!$C$7))/($F275*(1-'Portfolio Stats_RMS'!$C$6))</f>
        <v>#DIV/0!</v>
      </c>
      <c r="Q275" s="71" t="e">
        <f>(K275+(K275*'Portfolio Stats_RMS'!$C$7))/($F275*(1-'Portfolio Stats_RMS'!$C$6))</f>
        <v>#DIV/0!</v>
      </c>
      <c r="R275" s="71" t="e">
        <f>(M275+(M275*'Portfolio Stats_RMS'!$C$7))/($F275*(1-'Portfolio Stats_RMS'!$C$6))</f>
        <v>#DIV/0!</v>
      </c>
      <c r="S275" s="78" t="e">
        <f t="shared" si="16"/>
        <v>#DIV/0!</v>
      </c>
      <c r="T275" s="78" t="e">
        <f t="shared" si="17"/>
        <v>#DIV/0!</v>
      </c>
      <c r="U275" s="78" t="e">
        <f t="shared" si="18"/>
        <v>#DIV/0!</v>
      </c>
      <c r="V275" s="78" t="e">
        <f t="shared" si="19"/>
        <v>#DIV/0!</v>
      </c>
      <c r="W275" s="88" t="s">
        <v>63</v>
      </c>
    </row>
    <row r="276" spans="2:23" x14ac:dyDescent="0.25">
      <c r="B276" s="87"/>
      <c r="C276" s="29"/>
      <c r="D276" s="25"/>
      <c r="E276" s="25"/>
      <c r="F276" s="25"/>
      <c r="G276" s="25">
        <f>SUMIF('Risk Lv. Inforce'!$C$2:$C$10291,$B$6:$B$4904,'Risk Lv. Inforce'!$AD$2:$AD$12091)</f>
        <v>0</v>
      </c>
      <c r="H276" s="25">
        <f>SUMIF('Risk Lv. Inforce'!$C$2:$C$12091,$B$6:$B$4094,'Risk Lv. Inforce'!$AE$2:$AE$12901)</f>
        <v>0</v>
      </c>
      <c r="I276" s="25">
        <f>SUMIF('Risk Lv. Inforce'!$C$2:$C$12091,$B$6:$B$4094,'Risk Lv. Inforce'!$AF$2:$AF$12901)</f>
        <v>0</v>
      </c>
      <c r="J276" s="25">
        <f>SUMIF('Risk Lv. Inforce'!$C$2:$C$12091,$B$6:$B$4094,'Risk Lv. Inforce'!$AG$2:$AG$12901)</f>
        <v>0</v>
      </c>
      <c r="K276" s="25">
        <f>SUMIF('Risk Lv. Inforce'!$C$2:$C$12091,$B$6:$B$4094,'Risk Lv. Inforce'!$AH$2:$AH$12901)</f>
        <v>0</v>
      </c>
      <c r="L276" s="25">
        <f>SUMIF('Risk Lv. Inforce'!$C$2:$C$12091,$B$6:$B$4094,'Risk Lv. Inforce'!$AI$2:$AI$12901)</f>
        <v>0</v>
      </c>
      <c r="M276" s="25">
        <f>SUMIF('Risk Lv. Inforce'!$C$2:$C$12091,$B$6:$B$4094,'Risk Lv. Inforce'!$AJ$2:$AJ$12901)</f>
        <v>0</v>
      </c>
      <c r="N276" s="25">
        <f>SUMIF('Risk Lv. Inforce'!$C$2:$C$12091,$B$6:$B$4094,'Risk Lv. Inforce'!$AK$2:$AK$12901)</f>
        <v>0</v>
      </c>
      <c r="O276" s="71" t="e">
        <f>(G276+(G276*'Portfolio Stats_RMS'!$C$7))/($F276*(1-'Portfolio Stats_RMS'!$C$6))</f>
        <v>#DIV/0!</v>
      </c>
      <c r="P276" s="71" t="e">
        <f>(I276+(I276*'Portfolio Stats_RMS'!$C$7))/($F276*(1-'Portfolio Stats_RMS'!$C$6))</f>
        <v>#DIV/0!</v>
      </c>
      <c r="Q276" s="71" t="e">
        <f>(K276+(K276*'Portfolio Stats_RMS'!$C$7))/($F276*(1-'Portfolio Stats_RMS'!$C$6))</f>
        <v>#DIV/0!</v>
      </c>
      <c r="R276" s="71" t="e">
        <f>(M276+(M276*'Portfolio Stats_RMS'!$C$7))/($F276*(1-'Portfolio Stats_RMS'!$C$6))</f>
        <v>#DIV/0!</v>
      </c>
      <c r="S276" s="78" t="e">
        <f t="shared" si="16"/>
        <v>#DIV/0!</v>
      </c>
      <c r="T276" s="78" t="e">
        <f t="shared" si="17"/>
        <v>#DIV/0!</v>
      </c>
      <c r="U276" s="78" t="e">
        <f t="shared" si="18"/>
        <v>#DIV/0!</v>
      </c>
      <c r="V276" s="78" t="e">
        <f t="shared" si="19"/>
        <v>#DIV/0!</v>
      </c>
      <c r="W276" s="88" t="s">
        <v>63</v>
      </c>
    </row>
    <row r="277" spans="2:23" x14ac:dyDescent="0.25">
      <c r="B277" s="87"/>
      <c r="C277" s="29"/>
      <c r="D277" s="25"/>
      <c r="E277" s="25"/>
      <c r="F277" s="25"/>
      <c r="G277" s="25">
        <f>SUMIF('Risk Lv. Inforce'!$C$2:$C$10291,$B$6:$B$4904,'Risk Lv. Inforce'!$AD$2:$AD$12091)</f>
        <v>0</v>
      </c>
      <c r="H277" s="25">
        <f>SUMIF('Risk Lv. Inforce'!$C$2:$C$12091,$B$6:$B$4094,'Risk Lv. Inforce'!$AE$2:$AE$12901)</f>
        <v>0</v>
      </c>
      <c r="I277" s="25">
        <f>SUMIF('Risk Lv. Inforce'!$C$2:$C$12091,$B$6:$B$4094,'Risk Lv. Inforce'!$AF$2:$AF$12901)</f>
        <v>0</v>
      </c>
      <c r="J277" s="25">
        <f>SUMIF('Risk Lv. Inforce'!$C$2:$C$12091,$B$6:$B$4094,'Risk Lv. Inforce'!$AG$2:$AG$12901)</f>
        <v>0</v>
      </c>
      <c r="K277" s="25">
        <f>SUMIF('Risk Lv. Inforce'!$C$2:$C$12091,$B$6:$B$4094,'Risk Lv. Inforce'!$AH$2:$AH$12901)</f>
        <v>0</v>
      </c>
      <c r="L277" s="25">
        <f>SUMIF('Risk Lv. Inforce'!$C$2:$C$12091,$B$6:$B$4094,'Risk Lv. Inforce'!$AI$2:$AI$12901)</f>
        <v>0</v>
      </c>
      <c r="M277" s="25">
        <f>SUMIF('Risk Lv. Inforce'!$C$2:$C$12091,$B$6:$B$4094,'Risk Lv. Inforce'!$AJ$2:$AJ$12901)</f>
        <v>0</v>
      </c>
      <c r="N277" s="25">
        <f>SUMIF('Risk Lv. Inforce'!$C$2:$C$12091,$B$6:$B$4094,'Risk Lv. Inforce'!$AK$2:$AK$12901)</f>
        <v>0</v>
      </c>
      <c r="O277" s="71" t="e">
        <f>(G277+(G277*'Portfolio Stats_RMS'!$C$7))/($F277*(1-'Portfolio Stats_RMS'!$C$6))</f>
        <v>#DIV/0!</v>
      </c>
      <c r="P277" s="71" t="e">
        <f>(I277+(I277*'Portfolio Stats_RMS'!$C$7))/($F277*(1-'Portfolio Stats_RMS'!$C$6))</f>
        <v>#DIV/0!</v>
      </c>
      <c r="Q277" s="71" t="e">
        <f>(K277+(K277*'Portfolio Stats_RMS'!$C$7))/($F277*(1-'Portfolio Stats_RMS'!$C$6))</f>
        <v>#DIV/0!</v>
      </c>
      <c r="R277" s="71" t="e">
        <f>(M277+(M277*'Portfolio Stats_RMS'!$C$7))/($F277*(1-'Portfolio Stats_RMS'!$C$6))</f>
        <v>#DIV/0!</v>
      </c>
      <c r="S277" s="78" t="e">
        <f t="shared" si="16"/>
        <v>#DIV/0!</v>
      </c>
      <c r="T277" s="78" t="e">
        <f t="shared" si="17"/>
        <v>#DIV/0!</v>
      </c>
      <c r="U277" s="78" t="e">
        <f t="shared" si="18"/>
        <v>#DIV/0!</v>
      </c>
      <c r="V277" s="78" t="e">
        <f t="shared" si="19"/>
        <v>#DIV/0!</v>
      </c>
      <c r="W277" s="88" t="s">
        <v>63</v>
      </c>
    </row>
    <row r="278" spans="2:23" x14ac:dyDescent="0.25">
      <c r="B278" s="87"/>
      <c r="C278" s="29"/>
      <c r="D278" s="25"/>
      <c r="E278" s="25"/>
      <c r="F278" s="25"/>
      <c r="G278" s="25">
        <f>SUMIF('Risk Lv. Inforce'!$C$2:$C$10291,$B$6:$B$4904,'Risk Lv. Inforce'!$AD$2:$AD$12091)</f>
        <v>0</v>
      </c>
      <c r="H278" s="25">
        <f>SUMIF('Risk Lv. Inforce'!$C$2:$C$12091,$B$6:$B$4094,'Risk Lv. Inforce'!$AE$2:$AE$12901)</f>
        <v>0</v>
      </c>
      <c r="I278" s="25">
        <f>SUMIF('Risk Lv. Inforce'!$C$2:$C$12091,$B$6:$B$4094,'Risk Lv. Inforce'!$AF$2:$AF$12901)</f>
        <v>0</v>
      </c>
      <c r="J278" s="25">
        <f>SUMIF('Risk Lv. Inforce'!$C$2:$C$12091,$B$6:$B$4094,'Risk Lv. Inforce'!$AG$2:$AG$12901)</f>
        <v>0</v>
      </c>
      <c r="K278" s="25">
        <f>SUMIF('Risk Lv. Inforce'!$C$2:$C$12091,$B$6:$B$4094,'Risk Lv. Inforce'!$AH$2:$AH$12901)</f>
        <v>0</v>
      </c>
      <c r="L278" s="25">
        <f>SUMIF('Risk Lv. Inforce'!$C$2:$C$12091,$B$6:$B$4094,'Risk Lv. Inforce'!$AI$2:$AI$12901)</f>
        <v>0</v>
      </c>
      <c r="M278" s="25">
        <f>SUMIF('Risk Lv. Inforce'!$C$2:$C$12091,$B$6:$B$4094,'Risk Lv. Inforce'!$AJ$2:$AJ$12901)</f>
        <v>0</v>
      </c>
      <c r="N278" s="25">
        <f>SUMIF('Risk Lv. Inforce'!$C$2:$C$12091,$B$6:$B$4094,'Risk Lv. Inforce'!$AK$2:$AK$12901)</f>
        <v>0</v>
      </c>
      <c r="O278" s="71" t="e">
        <f>(G278+(G278*'Portfolio Stats_RMS'!$C$7))/($F278*(1-'Portfolio Stats_RMS'!$C$6))</f>
        <v>#DIV/0!</v>
      </c>
      <c r="P278" s="71" t="e">
        <f>(I278+(I278*'Portfolio Stats_RMS'!$C$7))/($F278*(1-'Portfolio Stats_RMS'!$C$6))</f>
        <v>#DIV/0!</v>
      </c>
      <c r="Q278" s="71" t="e">
        <f>(K278+(K278*'Portfolio Stats_RMS'!$C$7))/($F278*(1-'Portfolio Stats_RMS'!$C$6))</f>
        <v>#DIV/0!</v>
      </c>
      <c r="R278" s="71" t="e">
        <f>(M278+(M278*'Portfolio Stats_RMS'!$C$7))/($F278*(1-'Portfolio Stats_RMS'!$C$6))</f>
        <v>#DIV/0!</v>
      </c>
      <c r="S278" s="78" t="e">
        <f t="shared" si="16"/>
        <v>#DIV/0!</v>
      </c>
      <c r="T278" s="78" t="e">
        <f t="shared" si="17"/>
        <v>#DIV/0!</v>
      </c>
      <c r="U278" s="78" t="e">
        <f t="shared" si="18"/>
        <v>#DIV/0!</v>
      </c>
      <c r="V278" s="78" t="e">
        <f t="shared" si="19"/>
        <v>#DIV/0!</v>
      </c>
      <c r="W278" s="88" t="s">
        <v>63</v>
      </c>
    </row>
    <row r="279" spans="2:23" x14ac:dyDescent="0.25">
      <c r="B279" s="87"/>
      <c r="C279" s="29"/>
      <c r="D279" s="25"/>
      <c r="E279" s="25"/>
      <c r="F279" s="25"/>
      <c r="G279" s="25">
        <f>SUMIF('Risk Lv. Inforce'!$C$2:$C$10291,$B$6:$B$4904,'Risk Lv. Inforce'!$AD$2:$AD$12091)</f>
        <v>0</v>
      </c>
      <c r="H279" s="25">
        <f>SUMIF('Risk Lv. Inforce'!$C$2:$C$12091,$B$6:$B$4094,'Risk Lv. Inforce'!$AE$2:$AE$12901)</f>
        <v>0</v>
      </c>
      <c r="I279" s="25">
        <f>SUMIF('Risk Lv. Inforce'!$C$2:$C$12091,$B$6:$B$4094,'Risk Lv. Inforce'!$AF$2:$AF$12901)</f>
        <v>0</v>
      </c>
      <c r="J279" s="25">
        <f>SUMIF('Risk Lv. Inforce'!$C$2:$C$12091,$B$6:$B$4094,'Risk Lv. Inforce'!$AG$2:$AG$12901)</f>
        <v>0</v>
      </c>
      <c r="K279" s="25">
        <f>SUMIF('Risk Lv. Inforce'!$C$2:$C$12091,$B$6:$B$4094,'Risk Lv. Inforce'!$AH$2:$AH$12901)</f>
        <v>0</v>
      </c>
      <c r="L279" s="25">
        <f>SUMIF('Risk Lv. Inforce'!$C$2:$C$12091,$B$6:$B$4094,'Risk Lv. Inforce'!$AI$2:$AI$12901)</f>
        <v>0</v>
      </c>
      <c r="M279" s="25">
        <f>SUMIF('Risk Lv. Inforce'!$C$2:$C$12091,$B$6:$B$4094,'Risk Lv. Inforce'!$AJ$2:$AJ$12901)</f>
        <v>0</v>
      </c>
      <c r="N279" s="25">
        <f>SUMIF('Risk Lv. Inforce'!$C$2:$C$12091,$B$6:$B$4094,'Risk Lv. Inforce'!$AK$2:$AK$12901)</f>
        <v>0</v>
      </c>
      <c r="O279" s="71" t="e">
        <f>(G279+(G279*'Portfolio Stats_RMS'!$C$7))/($F279*(1-'Portfolio Stats_RMS'!$C$6))</f>
        <v>#DIV/0!</v>
      </c>
      <c r="P279" s="71" t="e">
        <f>(I279+(I279*'Portfolio Stats_RMS'!$C$7))/($F279*(1-'Portfolio Stats_RMS'!$C$6))</f>
        <v>#DIV/0!</v>
      </c>
      <c r="Q279" s="71" t="e">
        <f>(K279+(K279*'Portfolio Stats_RMS'!$C$7))/($F279*(1-'Portfolio Stats_RMS'!$C$6))</f>
        <v>#DIV/0!</v>
      </c>
      <c r="R279" s="71" t="e">
        <f>(M279+(M279*'Portfolio Stats_RMS'!$C$7))/($F279*(1-'Portfolio Stats_RMS'!$C$6))</f>
        <v>#DIV/0!</v>
      </c>
      <c r="S279" s="78" t="e">
        <f t="shared" si="16"/>
        <v>#DIV/0!</v>
      </c>
      <c r="T279" s="78" t="e">
        <f t="shared" si="17"/>
        <v>#DIV/0!</v>
      </c>
      <c r="U279" s="78" t="e">
        <f t="shared" si="18"/>
        <v>#DIV/0!</v>
      </c>
      <c r="V279" s="78" t="e">
        <f t="shared" si="19"/>
        <v>#DIV/0!</v>
      </c>
      <c r="W279" s="88" t="s">
        <v>63</v>
      </c>
    </row>
    <row r="280" spans="2:23" x14ac:dyDescent="0.25">
      <c r="B280" s="87"/>
      <c r="C280" s="29"/>
      <c r="D280" s="25"/>
      <c r="E280" s="25"/>
      <c r="F280" s="25"/>
      <c r="G280" s="25">
        <f>SUMIF('Risk Lv. Inforce'!$C$2:$C$10291,$B$6:$B$4904,'Risk Lv. Inforce'!$AD$2:$AD$12091)</f>
        <v>0</v>
      </c>
      <c r="H280" s="25">
        <f>SUMIF('Risk Lv. Inforce'!$C$2:$C$12091,$B$6:$B$4094,'Risk Lv. Inforce'!$AE$2:$AE$12901)</f>
        <v>0</v>
      </c>
      <c r="I280" s="25">
        <f>SUMIF('Risk Lv. Inforce'!$C$2:$C$12091,$B$6:$B$4094,'Risk Lv. Inforce'!$AF$2:$AF$12901)</f>
        <v>0</v>
      </c>
      <c r="J280" s="25">
        <f>SUMIF('Risk Lv. Inforce'!$C$2:$C$12091,$B$6:$B$4094,'Risk Lv. Inforce'!$AG$2:$AG$12901)</f>
        <v>0</v>
      </c>
      <c r="K280" s="25">
        <f>SUMIF('Risk Lv. Inforce'!$C$2:$C$12091,$B$6:$B$4094,'Risk Lv. Inforce'!$AH$2:$AH$12901)</f>
        <v>0</v>
      </c>
      <c r="L280" s="25">
        <f>SUMIF('Risk Lv. Inforce'!$C$2:$C$12091,$B$6:$B$4094,'Risk Lv. Inforce'!$AI$2:$AI$12901)</f>
        <v>0</v>
      </c>
      <c r="M280" s="25">
        <f>SUMIF('Risk Lv. Inforce'!$C$2:$C$12091,$B$6:$B$4094,'Risk Lv. Inforce'!$AJ$2:$AJ$12901)</f>
        <v>0</v>
      </c>
      <c r="N280" s="25">
        <f>SUMIF('Risk Lv. Inforce'!$C$2:$C$12091,$B$6:$B$4094,'Risk Lv. Inforce'!$AK$2:$AK$12901)</f>
        <v>0</v>
      </c>
      <c r="O280" s="71" t="e">
        <f>(G280+(G280*'Portfolio Stats_RMS'!$C$7))/($F280*(1-'Portfolio Stats_RMS'!$C$6))</f>
        <v>#DIV/0!</v>
      </c>
      <c r="P280" s="71" t="e">
        <f>(I280+(I280*'Portfolio Stats_RMS'!$C$7))/($F280*(1-'Portfolio Stats_RMS'!$C$6))</f>
        <v>#DIV/0!</v>
      </c>
      <c r="Q280" s="71" t="e">
        <f>(K280+(K280*'Portfolio Stats_RMS'!$C$7))/($F280*(1-'Portfolio Stats_RMS'!$C$6))</f>
        <v>#DIV/0!</v>
      </c>
      <c r="R280" s="71" t="e">
        <f>(M280+(M280*'Portfolio Stats_RMS'!$C$7))/($F280*(1-'Portfolio Stats_RMS'!$C$6))</f>
        <v>#DIV/0!</v>
      </c>
      <c r="S280" s="78" t="e">
        <f t="shared" si="16"/>
        <v>#DIV/0!</v>
      </c>
      <c r="T280" s="78" t="e">
        <f t="shared" si="17"/>
        <v>#DIV/0!</v>
      </c>
      <c r="U280" s="78" t="e">
        <f t="shared" si="18"/>
        <v>#DIV/0!</v>
      </c>
      <c r="V280" s="78" t="e">
        <f t="shared" si="19"/>
        <v>#DIV/0!</v>
      </c>
      <c r="W280" s="88" t="s">
        <v>63</v>
      </c>
    </row>
    <row r="281" spans="2:23" x14ac:dyDescent="0.25">
      <c r="B281" s="87"/>
      <c r="C281" s="29"/>
      <c r="D281" s="25"/>
      <c r="E281" s="25"/>
      <c r="F281" s="25"/>
      <c r="G281" s="25">
        <f>SUMIF('Risk Lv. Inforce'!$C$2:$C$10291,$B$6:$B$4904,'Risk Lv. Inforce'!$AD$2:$AD$12091)</f>
        <v>0</v>
      </c>
      <c r="H281" s="25">
        <f>SUMIF('Risk Lv. Inforce'!$C$2:$C$12091,$B$6:$B$4094,'Risk Lv. Inforce'!$AE$2:$AE$12901)</f>
        <v>0</v>
      </c>
      <c r="I281" s="25">
        <f>SUMIF('Risk Lv. Inforce'!$C$2:$C$12091,$B$6:$B$4094,'Risk Lv. Inforce'!$AF$2:$AF$12901)</f>
        <v>0</v>
      </c>
      <c r="J281" s="25">
        <f>SUMIF('Risk Lv. Inforce'!$C$2:$C$12091,$B$6:$B$4094,'Risk Lv. Inforce'!$AG$2:$AG$12901)</f>
        <v>0</v>
      </c>
      <c r="K281" s="25">
        <f>SUMIF('Risk Lv. Inforce'!$C$2:$C$12091,$B$6:$B$4094,'Risk Lv. Inforce'!$AH$2:$AH$12901)</f>
        <v>0</v>
      </c>
      <c r="L281" s="25">
        <f>SUMIF('Risk Lv. Inforce'!$C$2:$C$12091,$B$6:$B$4094,'Risk Lv. Inforce'!$AI$2:$AI$12901)</f>
        <v>0</v>
      </c>
      <c r="M281" s="25">
        <f>SUMIF('Risk Lv. Inforce'!$C$2:$C$12091,$B$6:$B$4094,'Risk Lv. Inforce'!$AJ$2:$AJ$12901)</f>
        <v>0</v>
      </c>
      <c r="N281" s="25">
        <f>SUMIF('Risk Lv. Inforce'!$C$2:$C$12091,$B$6:$B$4094,'Risk Lv. Inforce'!$AK$2:$AK$12901)</f>
        <v>0</v>
      </c>
      <c r="O281" s="71" t="e">
        <f>(G281+(G281*'Portfolio Stats_RMS'!$C$7))/($F281*(1-'Portfolio Stats_RMS'!$C$6))</f>
        <v>#DIV/0!</v>
      </c>
      <c r="P281" s="71" t="e">
        <f>(I281+(I281*'Portfolio Stats_RMS'!$C$7))/($F281*(1-'Portfolio Stats_RMS'!$C$6))</f>
        <v>#DIV/0!</v>
      </c>
      <c r="Q281" s="71" t="e">
        <f>(K281+(K281*'Portfolio Stats_RMS'!$C$7))/($F281*(1-'Portfolio Stats_RMS'!$C$6))</f>
        <v>#DIV/0!</v>
      </c>
      <c r="R281" s="71" t="e">
        <f>(M281+(M281*'Portfolio Stats_RMS'!$C$7))/($F281*(1-'Portfolio Stats_RMS'!$C$6))</f>
        <v>#DIV/0!</v>
      </c>
      <c r="S281" s="78" t="e">
        <f t="shared" si="16"/>
        <v>#DIV/0!</v>
      </c>
      <c r="T281" s="78" t="e">
        <f t="shared" si="17"/>
        <v>#DIV/0!</v>
      </c>
      <c r="U281" s="78" t="e">
        <f t="shared" si="18"/>
        <v>#DIV/0!</v>
      </c>
      <c r="V281" s="78" t="e">
        <f t="shared" si="19"/>
        <v>#DIV/0!</v>
      </c>
      <c r="W281" s="88" t="s">
        <v>63</v>
      </c>
    </row>
    <row r="282" spans="2:23" x14ac:dyDescent="0.25">
      <c r="B282" s="87"/>
      <c r="C282" s="29"/>
      <c r="D282" s="25"/>
      <c r="E282" s="25"/>
      <c r="F282" s="25"/>
      <c r="G282" s="25">
        <f>SUMIF('Risk Lv. Inforce'!$C$2:$C$10291,$B$6:$B$4904,'Risk Lv. Inforce'!$AD$2:$AD$12091)</f>
        <v>0</v>
      </c>
      <c r="H282" s="25">
        <f>SUMIF('Risk Lv. Inforce'!$C$2:$C$12091,$B$6:$B$4094,'Risk Lv. Inforce'!$AE$2:$AE$12901)</f>
        <v>0</v>
      </c>
      <c r="I282" s="25">
        <f>SUMIF('Risk Lv. Inforce'!$C$2:$C$12091,$B$6:$B$4094,'Risk Lv. Inforce'!$AF$2:$AF$12901)</f>
        <v>0</v>
      </c>
      <c r="J282" s="25">
        <f>SUMIF('Risk Lv. Inforce'!$C$2:$C$12091,$B$6:$B$4094,'Risk Lv. Inforce'!$AG$2:$AG$12901)</f>
        <v>0</v>
      </c>
      <c r="K282" s="25">
        <f>SUMIF('Risk Lv. Inforce'!$C$2:$C$12091,$B$6:$B$4094,'Risk Lv. Inforce'!$AH$2:$AH$12901)</f>
        <v>0</v>
      </c>
      <c r="L282" s="25">
        <f>SUMIF('Risk Lv. Inforce'!$C$2:$C$12091,$B$6:$B$4094,'Risk Lv. Inforce'!$AI$2:$AI$12901)</f>
        <v>0</v>
      </c>
      <c r="M282" s="25">
        <f>SUMIF('Risk Lv. Inforce'!$C$2:$C$12091,$B$6:$B$4094,'Risk Lv. Inforce'!$AJ$2:$AJ$12901)</f>
        <v>0</v>
      </c>
      <c r="N282" s="25">
        <f>SUMIF('Risk Lv. Inforce'!$C$2:$C$12091,$B$6:$B$4094,'Risk Lv. Inforce'!$AK$2:$AK$12901)</f>
        <v>0</v>
      </c>
      <c r="O282" s="71" t="e">
        <f>(G282+(G282*'Portfolio Stats_RMS'!$C$7))/($F282*(1-'Portfolio Stats_RMS'!$C$6))</f>
        <v>#DIV/0!</v>
      </c>
      <c r="P282" s="71" t="e">
        <f>(I282+(I282*'Portfolio Stats_RMS'!$C$7))/($F282*(1-'Portfolio Stats_RMS'!$C$6))</f>
        <v>#DIV/0!</v>
      </c>
      <c r="Q282" s="71" t="e">
        <f>(K282+(K282*'Portfolio Stats_RMS'!$C$7))/($F282*(1-'Portfolio Stats_RMS'!$C$6))</f>
        <v>#DIV/0!</v>
      </c>
      <c r="R282" s="71" t="e">
        <f>(M282+(M282*'Portfolio Stats_RMS'!$C$7))/($F282*(1-'Portfolio Stats_RMS'!$C$6))</f>
        <v>#DIV/0!</v>
      </c>
      <c r="S282" s="78" t="e">
        <f t="shared" si="16"/>
        <v>#DIV/0!</v>
      </c>
      <c r="T282" s="78" t="e">
        <f t="shared" si="17"/>
        <v>#DIV/0!</v>
      </c>
      <c r="U282" s="78" t="e">
        <f t="shared" si="18"/>
        <v>#DIV/0!</v>
      </c>
      <c r="V282" s="78" t="e">
        <f t="shared" si="19"/>
        <v>#DIV/0!</v>
      </c>
      <c r="W282" s="88" t="s">
        <v>63</v>
      </c>
    </row>
    <row r="283" spans="2:23" x14ac:dyDescent="0.25">
      <c r="B283" s="87"/>
      <c r="C283" s="29"/>
      <c r="D283" s="25"/>
      <c r="E283" s="25"/>
      <c r="F283" s="25"/>
      <c r="G283" s="25">
        <f>SUMIF('Risk Lv. Inforce'!$C$2:$C$10291,$B$6:$B$4904,'Risk Lv. Inforce'!$AD$2:$AD$12091)</f>
        <v>0</v>
      </c>
      <c r="H283" s="25">
        <f>SUMIF('Risk Lv. Inforce'!$C$2:$C$12091,$B$6:$B$4094,'Risk Lv. Inforce'!$AE$2:$AE$12901)</f>
        <v>0</v>
      </c>
      <c r="I283" s="25">
        <f>SUMIF('Risk Lv. Inforce'!$C$2:$C$12091,$B$6:$B$4094,'Risk Lv. Inforce'!$AF$2:$AF$12901)</f>
        <v>0</v>
      </c>
      <c r="J283" s="25">
        <f>SUMIF('Risk Lv. Inforce'!$C$2:$C$12091,$B$6:$B$4094,'Risk Lv. Inforce'!$AG$2:$AG$12901)</f>
        <v>0</v>
      </c>
      <c r="K283" s="25">
        <f>SUMIF('Risk Lv. Inforce'!$C$2:$C$12091,$B$6:$B$4094,'Risk Lv. Inforce'!$AH$2:$AH$12901)</f>
        <v>0</v>
      </c>
      <c r="L283" s="25">
        <f>SUMIF('Risk Lv. Inforce'!$C$2:$C$12091,$B$6:$B$4094,'Risk Lv. Inforce'!$AI$2:$AI$12901)</f>
        <v>0</v>
      </c>
      <c r="M283" s="25">
        <f>SUMIF('Risk Lv. Inforce'!$C$2:$C$12091,$B$6:$B$4094,'Risk Lv. Inforce'!$AJ$2:$AJ$12901)</f>
        <v>0</v>
      </c>
      <c r="N283" s="25">
        <f>SUMIF('Risk Lv. Inforce'!$C$2:$C$12091,$B$6:$B$4094,'Risk Lv. Inforce'!$AK$2:$AK$12901)</f>
        <v>0</v>
      </c>
      <c r="O283" s="71" t="e">
        <f>(G283+(G283*'Portfolio Stats_RMS'!$C$7))/($F283*(1-'Portfolio Stats_RMS'!$C$6))</f>
        <v>#DIV/0!</v>
      </c>
      <c r="P283" s="71" t="e">
        <f>(I283+(I283*'Portfolio Stats_RMS'!$C$7))/($F283*(1-'Portfolio Stats_RMS'!$C$6))</f>
        <v>#DIV/0!</v>
      </c>
      <c r="Q283" s="71" t="e">
        <f>(K283+(K283*'Portfolio Stats_RMS'!$C$7))/($F283*(1-'Portfolio Stats_RMS'!$C$6))</f>
        <v>#DIV/0!</v>
      </c>
      <c r="R283" s="71" t="e">
        <f>(M283+(M283*'Portfolio Stats_RMS'!$C$7))/($F283*(1-'Portfolio Stats_RMS'!$C$6))</f>
        <v>#DIV/0!</v>
      </c>
      <c r="S283" s="78" t="e">
        <f t="shared" si="16"/>
        <v>#DIV/0!</v>
      </c>
      <c r="T283" s="78" t="e">
        <f t="shared" si="17"/>
        <v>#DIV/0!</v>
      </c>
      <c r="U283" s="78" t="e">
        <f t="shared" si="18"/>
        <v>#DIV/0!</v>
      </c>
      <c r="V283" s="78" t="e">
        <f t="shared" si="19"/>
        <v>#DIV/0!</v>
      </c>
      <c r="W283" s="88" t="s">
        <v>63</v>
      </c>
    </row>
    <row r="284" spans="2:23" x14ac:dyDescent="0.25">
      <c r="B284" s="87"/>
      <c r="C284" s="29"/>
      <c r="D284" s="25"/>
      <c r="E284" s="25"/>
      <c r="F284" s="25"/>
      <c r="G284" s="25">
        <f>SUMIF('Risk Lv. Inforce'!$C$2:$C$10291,$B$6:$B$4904,'Risk Lv. Inforce'!$AD$2:$AD$12091)</f>
        <v>0</v>
      </c>
      <c r="H284" s="25">
        <f>SUMIF('Risk Lv. Inforce'!$C$2:$C$12091,$B$6:$B$4094,'Risk Lv. Inforce'!$AE$2:$AE$12901)</f>
        <v>0</v>
      </c>
      <c r="I284" s="25">
        <f>SUMIF('Risk Lv. Inforce'!$C$2:$C$12091,$B$6:$B$4094,'Risk Lv. Inforce'!$AF$2:$AF$12901)</f>
        <v>0</v>
      </c>
      <c r="J284" s="25">
        <f>SUMIF('Risk Lv. Inforce'!$C$2:$C$12091,$B$6:$B$4094,'Risk Lv. Inforce'!$AG$2:$AG$12901)</f>
        <v>0</v>
      </c>
      <c r="K284" s="25">
        <f>SUMIF('Risk Lv. Inforce'!$C$2:$C$12091,$B$6:$B$4094,'Risk Lv. Inforce'!$AH$2:$AH$12901)</f>
        <v>0</v>
      </c>
      <c r="L284" s="25">
        <f>SUMIF('Risk Lv. Inforce'!$C$2:$C$12091,$B$6:$B$4094,'Risk Lv. Inforce'!$AI$2:$AI$12901)</f>
        <v>0</v>
      </c>
      <c r="M284" s="25">
        <f>SUMIF('Risk Lv. Inforce'!$C$2:$C$12091,$B$6:$B$4094,'Risk Lv. Inforce'!$AJ$2:$AJ$12901)</f>
        <v>0</v>
      </c>
      <c r="N284" s="25">
        <f>SUMIF('Risk Lv. Inforce'!$C$2:$C$12091,$B$6:$B$4094,'Risk Lv. Inforce'!$AK$2:$AK$12901)</f>
        <v>0</v>
      </c>
      <c r="O284" s="71" t="e">
        <f>(G284+(G284*'Portfolio Stats_RMS'!$C$7))/($F284*(1-'Portfolio Stats_RMS'!$C$6))</f>
        <v>#DIV/0!</v>
      </c>
      <c r="P284" s="71" t="e">
        <f>(I284+(I284*'Portfolio Stats_RMS'!$C$7))/($F284*(1-'Portfolio Stats_RMS'!$C$6))</f>
        <v>#DIV/0!</v>
      </c>
      <c r="Q284" s="71" t="e">
        <f>(K284+(K284*'Portfolio Stats_RMS'!$C$7))/($F284*(1-'Portfolio Stats_RMS'!$C$6))</f>
        <v>#DIV/0!</v>
      </c>
      <c r="R284" s="71" t="e">
        <f>(M284+(M284*'Portfolio Stats_RMS'!$C$7))/($F284*(1-'Portfolio Stats_RMS'!$C$6))</f>
        <v>#DIV/0!</v>
      </c>
      <c r="S284" s="78" t="e">
        <f t="shared" si="16"/>
        <v>#DIV/0!</v>
      </c>
      <c r="T284" s="78" t="e">
        <f t="shared" si="17"/>
        <v>#DIV/0!</v>
      </c>
      <c r="U284" s="78" t="e">
        <f t="shared" si="18"/>
        <v>#DIV/0!</v>
      </c>
      <c r="V284" s="78" t="e">
        <f t="shared" si="19"/>
        <v>#DIV/0!</v>
      </c>
      <c r="W284" s="88" t="s">
        <v>63</v>
      </c>
    </row>
    <row r="285" spans="2:23" x14ac:dyDescent="0.25">
      <c r="B285" s="87"/>
      <c r="C285" s="29"/>
      <c r="D285" s="25"/>
      <c r="E285" s="25"/>
      <c r="F285" s="25"/>
      <c r="G285" s="25">
        <f>SUMIF('Risk Lv. Inforce'!$C$2:$C$10291,$B$6:$B$4904,'Risk Lv. Inforce'!$AD$2:$AD$12091)</f>
        <v>0</v>
      </c>
      <c r="H285" s="25">
        <f>SUMIF('Risk Lv. Inforce'!$C$2:$C$12091,$B$6:$B$4094,'Risk Lv. Inforce'!$AE$2:$AE$12901)</f>
        <v>0</v>
      </c>
      <c r="I285" s="25">
        <f>SUMIF('Risk Lv. Inforce'!$C$2:$C$12091,$B$6:$B$4094,'Risk Lv. Inforce'!$AF$2:$AF$12901)</f>
        <v>0</v>
      </c>
      <c r="J285" s="25">
        <f>SUMIF('Risk Lv. Inforce'!$C$2:$C$12091,$B$6:$B$4094,'Risk Lv. Inforce'!$AG$2:$AG$12901)</f>
        <v>0</v>
      </c>
      <c r="K285" s="25">
        <f>SUMIF('Risk Lv. Inforce'!$C$2:$C$12091,$B$6:$B$4094,'Risk Lv. Inforce'!$AH$2:$AH$12901)</f>
        <v>0</v>
      </c>
      <c r="L285" s="25">
        <f>SUMIF('Risk Lv. Inforce'!$C$2:$C$12091,$B$6:$B$4094,'Risk Lv. Inforce'!$AI$2:$AI$12901)</f>
        <v>0</v>
      </c>
      <c r="M285" s="25">
        <f>SUMIF('Risk Lv. Inforce'!$C$2:$C$12091,$B$6:$B$4094,'Risk Lv. Inforce'!$AJ$2:$AJ$12901)</f>
        <v>0</v>
      </c>
      <c r="N285" s="25">
        <f>SUMIF('Risk Lv. Inforce'!$C$2:$C$12091,$B$6:$B$4094,'Risk Lv. Inforce'!$AK$2:$AK$12901)</f>
        <v>0</v>
      </c>
      <c r="O285" s="71" t="e">
        <f>(G285+(G285*'Portfolio Stats_RMS'!$C$7))/($F285*(1-'Portfolio Stats_RMS'!$C$6))</f>
        <v>#DIV/0!</v>
      </c>
      <c r="P285" s="71" t="e">
        <f>(I285+(I285*'Portfolio Stats_RMS'!$C$7))/($F285*(1-'Portfolio Stats_RMS'!$C$6))</f>
        <v>#DIV/0!</v>
      </c>
      <c r="Q285" s="71" t="e">
        <f>(K285+(K285*'Portfolio Stats_RMS'!$C$7))/($F285*(1-'Portfolio Stats_RMS'!$C$6))</f>
        <v>#DIV/0!</v>
      </c>
      <c r="R285" s="71" t="e">
        <f>(M285+(M285*'Portfolio Stats_RMS'!$C$7))/($F285*(1-'Portfolio Stats_RMS'!$C$6))</f>
        <v>#DIV/0!</v>
      </c>
      <c r="S285" s="78" t="e">
        <f t="shared" si="16"/>
        <v>#DIV/0!</v>
      </c>
      <c r="T285" s="78" t="e">
        <f t="shared" si="17"/>
        <v>#DIV/0!</v>
      </c>
      <c r="U285" s="78" t="e">
        <f t="shared" si="18"/>
        <v>#DIV/0!</v>
      </c>
      <c r="V285" s="78" t="e">
        <f t="shared" si="19"/>
        <v>#DIV/0!</v>
      </c>
      <c r="W285" s="88" t="s">
        <v>63</v>
      </c>
    </row>
    <row r="286" spans="2:23" x14ac:dyDescent="0.25">
      <c r="B286" s="87"/>
      <c r="C286" s="29"/>
      <c r="D286" s="25"/>
      <c r="E286" s="25"/>
      <c r="F286" s="25"/>
      <c r="G286" s="25">
        <f>SUMIF('Risk Lv. Inforce'!$C$2:$C$10291,$B$6:$B$4904,'Risk Lv. Inforce'!$AD$2:$AD$12091)</f>
        <v>0</v>
      </c>
      <c r="H286" s="25">
        <f>SUMIF('Risk Lv. Inforce'!$C$2:$C$12091,$B$6:$B$4094,'Risk Lv. Inforce'!$AE$2:$AE$12901)</f>
        <v>0</v>
      </c>
      <c r="I286" s="25">
        <f>SUMIF('Risk Lv. Inforce'!$C$2:$C$12091,$B$6:$B$4094,'Risk Lv. Inforce'!$AF$2:$AF$12901)</f>
        <v>0</v>
      </c>
      <c r="J286" s="25">
        <f>SUMIF('Risk Lv. Inforce'!$C$2:$C$12091,$B$6:$B$4094,'Risk Lv. Inforce'!$AG$2:$AG$12901)</f>
        <v>0</v>
      </c>
      <c r="K286" s="25">
        <f>SUMIF('Risk Lv. Inforce'!$C$2:$C$12091,$B$6:$B$4094,'Risk Lv. Inforce'!$AH$2:$AH$12901)</f>
        <v>0</v>
      </c>
      <c r="L286" s="25">
        <f>SUMIF('Risk Lv. Inforce'!$C$2:$C$12091,$B$6:$B$4094,'Risk Lv. Inforce'!$AI$2:$AI$12901)</f>
        <v>0</v>
      </c>
      <c r="M286" s="25">
        <f>SUMIF('Risk Lv. Inforce'!$C$2:$C$12091,$B$6:$B$4094,'Risk Lv. Inforce'!$AJ$2:$AJ$12901)</f>
        <v>0</v>
      </c>
      <c r="N286" s="25">
        <f>SUMIF('Risk Lv. Inforce'!$C$2:$C$12091,$B$6:$B$4094,'Risk Lv. Inforce'!$AK$2:$AK$12901)</f>
        <v>0</v>
      </c>
      <c r="O286" s="71" t="e">
        <f>(G286+(G286*'Portfolio Stats_RMS'!$C$7))/($F286*(1-'Portfolio Stats_RMS'!$C$6))</f>
        <v>#DIV/0!</v>
      </c>
      <c r="P286" s="71" t="e">
        <f>(I286+(I286*'Portfolio Stats_RMS'!$C$7))/($F286*(1-'Portfolio Stats_RMS'!$C$6))</f>
        <v>#DIV/0!</v>
      </c>
      <c r="Q286" s="71" t="e">
        <f>(K286+(K286*'Portfolio Stats_RMS'!$C$7))/($F286*(1-'Portfolio Stats_RMS'!$C$6))</f>
        <v>#DIV/0!</v>
      </c>
      <c r="R286" s="71" t="e">
        <f>(M286+(M286*'Portfolio Stats_RMS'!$C$7))/($F286*(1-'Portfolio Stats_RMS'!$C$6))</f>
        <v>#DIV/0!</v>
      </c>
      <c r="S286" s="78" t="e">
        <f t="shared" si="16"/>
        <v>#DIV/0!</v>
      </c>
      <c r="T286" s="78" t="e">
        <f t="shared" si="17"/>
        <v>#DIV/0!</v>
      </c>
      <c r="U286" s="78" t="e">
        <f t="shared" si="18"/>
        <v>#DIV/0!</v>
      </c>
      <c r="V286" s="78" t="e">
        <f t="shared" si="19"/>
        <v>#DIV/0!</v>
      </c>
      <c r="W286" s="88" t="s">
        <v>63</v>
      </c>
    </row>
    <row r="287" spans="2:23" x14ac:dyDescent="0.25">
      <c r="B287" s="87"/>
      <c r="C287" s="29"/>
      <c r="D287" s="25"/>
      <c r="E287" s="25"/>
      <c r="F287" s="25"/>
      <c r="G287" s="25">
        <f>SUMIF('Risk Lv. Inforce'!$C$2:$C$10291,$B$6:$B$4904,'Risk Lv. Inforce'!$AD$2:$AD$12091)</f>
        <v>0</v>
      </c>
      <c r="H287" s="25">
        <f>SUMIF('Risk Lv. Inforce'!$C$2:$C$12091,$B$6:$B$4094,'Risk Lv. Inforce'!$AE$2:$AE$12901)</f>
        <v>0</v>
      </c>
      <c r="I287" s="25">
        <f>SUMIF('Risk Lv. Inforce'!$C$2:$C$12091,$B$6:$B$4094,'Risk Lv. Inforce'!$AF$2:$AF$12901)</f>
        <v>0</v>
      </c>
      <c r="J287" s="25">
        <f>SUMIF('Risk Lv. Inforce'!$C$2:$C$12091,$B$6:$B$4094,'Risk Lv. Inforce'!$AG$2:$AG$12901)</f>
        <v>0</v>
      </c>
      <c r="K287" s="25">
        <f>SUMIF('Risk Lv. Inforce'!$C$2:$C$12091,$B$6:$B$4094,'Risk Lv. Inforce'!$AH$2:$AH$12901)</f>
        <v>0</v>
      </c>
      <c r="L287" s="25">
        <f>SUMIF('Risk Lv. Inforce'!$C$2:$C$12091,$B$6:$B$4094,'Risk Lv. Inforce'!$AI$2:$AI$12901)</f>
        <v>0</v>
      </c>
      <c r="M287" s="25">
        <f>SUMIF('Risk Lv. Inforce'!$C$2:$C$12091,$B$6:$B$4094,'Risk Lv. Inforce'!$AJ$2:$AJ$12901)</f>
        <v>0</v>
      </c>
      <c r="N287" s="25">
        <f>SUMIF('Risk Lv. Inforce'!$C$2:$C$12091,$B$6:$B$4094,'Risk Lv. Inforce'!$AK$2:$AK$12901)</f>
        <v>0</v>
      </c>
      <c r="O287" s="71" t="e">
        <f>(G287+(G287*'Portfolio Stats_RMS'!$C$7))/($F287*(1-'Portfolio Stats_RMS'!$C$6))</f>
        <v>#DIV/0!</v>
      </c>
      <c r="P287" s="71" t="e">
        <f>(I287+(I287*'Portfolio Stats_RMS'!$C$7))/($F287*(1-'Portfolio Stats_RMS'!$C$6))</f>
        <v>#DIV/0!</v>
      </c>
      <c r="Q287" s="71" t="e">
        <f>(K287+(K287*'Portfolio Stats_RMS'!$C$7))/($F287*(1-'Portfolio Stats_RMS'!$C$6))</f>
        <v>#DIV/0!</v>
      </c>
      <c r="R287" s="71" t="e">
        <f>(M287+(M287*'Portfolio Stats_RMS'!$C$7))/($F287*(1-'Portfolio Stats_RMS'!$C$6))</f>
        <v>#DIV/0!</v>
      </c>
      <c r="S287" s="78" t="e">
        <f t="shared" si="16"/>
        <v>#DIV/0!</v>
      </c>
      <c r="T287" s="78" t="e">
        <f t="shared" si="17"/>
        <v>#DIV/0!</v>
      </c>
      <c r="U287" s="78" t="e">
        <f t="shared" si="18"/>
        <v>#DIV/0!</v>
      </c>
      <c r="V287" s="78" t="e">
        <f t="shared" si="19"/>
        <v>#DIV/0!</v>
      </c>
      <c r="W287" s="88" t="s">
        <v>63</v>
      </c>
    </row>
    <row r="288" spans="2:23" x14ac:dyDescent="0.25">
      <c r="B288" s="87"/>
      <c r="C288" s="29"/>
      <c r="D288" s="25"/>
      <c r="E288" s="25"/>
      <c r="F288" s="25"/>
      <c r="G288" s="25">
        <f>SUMIF('Risk Lv. Inforce'!$C$2:$C$10291,$B$6:$B$4904,'Risk Lv. Inforce'!$AD$2:$AD$12091)</f>
        <v>0</v>
      </c>
      <c r="H288" s="25">
        <f>SUMIF('Risk Lv. Inforce'!$C$2:$C$12091,$B$6:$B$4094,'Risk Lv. Inforce'!$AE$2:$AE$12901)</f>
        <v>0</v>
      </c>
      <c r="I288" s="25">
        <f>SUMIF('Risk Lv. Inforce'!$C$2:$C$12091,$B$6:$B$4094,'Risk Lv. Inforce'!$AF$2:$AF$12901)</f>
        <v>0</v>
      </c>
      <c r="J288" s="25">
        <f>SUMIF('Risk Lv. Inforce'!$C$2:$C$12091,$B$6:$B$4094,'Risk Lv. Inforce'!$AG$2:$AG$12901)</f>
        <v>0</v>
      </c>
      <c r="K288" s="25">
        <f>SUMIF('Risk Lv. Inforce'!$C$2:$C$12091,$B$6:$B$4094,'Risk Lv. Inforce'!$AH$2:$AH$12901)</f>
        <v>0</v>
      </c>
      <c r="L288" s="25">
        <f>SUMIF('Risk Lv. Inforce'!$C$2:$C$12091,$B$6:$B$4094,'Risk Lv. Inforce'!$AI$2:$AI$12901)</f>
        <v>0</v>
      </c>
      <c r="M288" s="25">
        <f>SUMIF('Risk Lv. Inforce'!$C$2:$C$12091,$B$6:$B$4094,'Risk Lv. Inforce'!$AJ$2:$AJ$12901)</f>
        <v>0</v>
      </c>
      <c r="N288" s="25">
        <f>SUMIF('Risk Lv. Inforce'!$C$2:$C$12091,$B$6:$B$4094,'Risk Lv. Inforce'!$AK$2:$AK$12901)</f>
        <v>0</v>
      </c>
      <c r="O288" s="71" t="e">
        <f>(G288+(G288*'Portfolio Stats_RMS'!$C$7))/($F288*(1-'Portfolio Stats_RMS'!$C$6))</f>
        <v>#DIV/0!</v>
      </c>
      <c r="P288" s="71" t="e">
        <f>(I288+(I288*'Portfolio Stats_RMS'!$C$7))/($F288*(1-'Portfolio Stats_RMS'!$C$6))</f>
        <v>#DIV/0!</v>
      </c>
      <c r="Q288" s="71" t="e">
        <f>(K288+(K288*'Portfolio Stats_RMS'!$C$7))/($F288*(1-'Portfolio Stats_RMS'!$C$6))</f>
        <v>#DIV/0!</v>
      </c>
      <c r="R288" s="71" t="e">
        <f>(M288+(M288*'Portfolio Stats_RMS'!$C$7))/($F288*(1-'Portfolio Stats_RMS'!$C$6))</f>
        <v>#DIV/0!</v>
      </c>
      <c r="S288" s="78" t="e">
        <f t="shared" si="16"/>
        <v>#DIV/0!</v>
      </c>
      <c r="T288" s="78" t="e">
        <f t="shared" si="17"/>
        <v>#DIV/0!</v>
      </c>
      <c r="U288" s="78" t="e">
        <f t="shared" si="18"/>
        <v>#DIV/0!</v>
      </c>
      <c r="V288" s="78" t="e">
        <f t="shared" si="19"/>
        <v>#DIV/0!</v>
      </c>
      <c r="W288" s="88" t="s">
        <v>63</v>
      </c>
    </row>
    <row r="289" spans="2:23" x14ac:dyDescent="0.25">
      <c r="B289" s="87"/>
      <c r="C289" s="29"/>
      <c r="D289" s="25"/>
      <c r="E289" s="25"/>
      <c r="F289" s="25"/>
      <c r="G289" s="25">
        <f>SUMIF('Risk Lv. Inforce'!$C$2:$C$10291,$B$6:$B$4904,'Risk Lv. Inforce'!$AD$2:$AD$12091)</f>
        <v>0</v>
      </c>
      <c r="H289" s="25">
        <f>SUMIF('Risk Lv. Inforce'!$C$2:$C$12091,$B$6:$B$4094,'Risk Lv. Inforce'!$AE$2:$AE$12901)</f>
        <v>0</v>
      </c>
      <c r="I289" s="25">
        <f>SUMIF('Risk Lv. Inforce'!$C$2:$C$12091,$B$6:$B$4094,'Risk Lv. Inforce'!$AF$2:$AF$12901)</f>
        <v>0</v>
      </c>
      <c r="J289" s="25">
        <f>SUMIF('Risk Lv. Inforce'!$C$2:$C$12091,$B$6:$B$4094,'Risk Lv. Inforce'!$AG$2:$AG$12901)</f>
        <v>0</v>
      </c>
      <c r="K289" s="25">
        <f>SUMIF('Risk Lv. Inforce'!$C$2:$C$12091,$B$6:$B$4094,'Risk Lv. Inforce'!$AH$2:$AH$12901)</f>
        <v>0</v>
      </c>
      <c r="L289" s="25">
        <f>SUMIF('Risk Lv. Inforce'!$C$2:$C$12091,$B$6:$B$4094,'Risk Lv. Inforce'!$AI$2:$AI$12901)</f>
        <v>0</v>
      </c>
      <c r="M289" s="25">
        <f>SUMIF('Risk Lv. Inforce'!$C$2:$C$12091,$B$6:$B$4094,'Risk Lv. Inforce'!$AJ$2:$AJ$12901)</f>
        <v>0</v>
      </c>
      <c r="N289" s="25">
        <f>SUMIF('Risk Lv. Inforce'!$C$2:$C$12091,$B$6:$B$4094,'Risk Lv. Inforce'!$AK$2:$AK$12901)</f>
        <v>0</v>
      </c>
      <c r="O289" s="71" t="e">
        <f>(G289+(G289*'Portfolio Stats_RMS'!$C$7))/($F289*(1-'Portfolio Stats_RMS'!$C$6))</f>
        <v>#DIV/0!</v>
      </c>
      <c r="P289" s="71" t="e">
        <f>(I289+(I289*'Portfolio Stats_RMS'!$C$7))/($F289*(1-'Portfolio Stats_RMS'!$C$6))</f>
        <v>#DIV/0!</v>
      </c>
      <c r="Q289" s="71" t="e">
        <f>(K289+(K289*'Portfolio Stats_RMS'!$C$7))/($F289*(1-'Portfolio Stats_RMS'!$C$6))</f>
        <v>#DIV/0!</v>
      </c>
      <c r="R289" s="71" t="e">
        <f>(M289+(M289*'Portfolio Stats_RMS'!$C$7))/($F289*(1-'Portfolio Stats_RMS'!$C$6))</f>
        <v>#DIV/0!</v>
      </c>
      <c r="S289" s="78" t="e">
        <f t="shared" si="16"/>
        <v>#DIV/0!</v>
      </c>
      <c r="T289" s="78" t="e">
        <f t="shared" si="17"/>
        <v>#DIV/0!</v>
      </c>
      <c r="U289" s="78" t="e">
        <f t="shared" si="18"/>
        <v>#DIV/0!</v>
      </c>
      <c r="V289" s="78" t="e">
        <f t="shared" si="19"/>
        <v>#DIV/0!</v>
      </c>
      <c r="W289" s="88" t="s">
        <v>63</v>
      </c>
    </row>
    <row r="290" spans="2:23" x14ac:dyDescent="0.25">
      <c r="B290" s="87"/>
      <c r="C290" s="29"/>
      <c r="D290" s="25"/>
      <c r="E290" s="25"/>
      <c r="F290" s="25"/>
      <c r="G290" s="25">
        <f>SUMIF('Risk Lv. Inforce'!$C$2:$C$10291,$B$6:$B$4904,'Risk Lv. Inforce'!$AD$2:$AD$12091)</f>
        <v>0</v>
      </c>
      <c r="H290" s="25">
        <f>SUMIF('Risk Lv. Inforce'!$C$2:$C$12091,$B$6:$B$4094,'Risk Lv. Inforce'!$AE$2:$AE$12901)</f>
        <v>0</v>
      </c>
      <c r="I290" s="25">
        <f>SUMIF('Risk Lv. Inforce'!$C$2:$C$12091,$B$6:$B$4094,'Risk Lv. Inforce'!$AF$2:$AF$12901)</f>
        <v>0</v>
      </c>
      <c r="J290" s="25">
        <f>SUMIF('Risk Lv. Inforce'!$C$2:$C$12091,$B$6:$B$4094,'Risk Lv. Inforce'!$AG$2:$AG$12901)</f>
        <v>0</v>
      </c>
      <c r="K290" s="25">
        <f>SUMIF('Risk Lv. Inforce'!$C$2:$C$12091,$B$6:$B$4094,'Risk Lv. Inforce'!$AH$2:$AH$12901)</f>
        <v>0</v>
      </c>
      <c r="L290" s="25">
        <f>SUMIF('Risk Lv. Inforce'!$C$2:$C$12091,$B$6:$B$4094,'Risk Lv. Inforce'!$AI$2:$AI$12901)</f>
        <v>0</v>
      </c>
      <c r="M290" s="25">
        <f>SUMIF('Risk Lv. Inforce'!$C$2:$C$12091,$B$6:$B$4094,'Risk Lv. Inforce'!$AJ$2:$AJ$12901)</f>
        <v>0</v>
      </c>
      <c r="N290" s="25">
        <f>SUMIF('Risk Lv. Inforce'!$C$2:$C$12091,$B$6:$B$4094,'Risk Lv. Inforce'!$AK$2:$AK$12901)</f>
        <v>0</v>
      </c>
      <c r="O290" s="71" t="e">
        <f>(G290+(G290*'Portfolio Stats_RMS'!$C$7))/($F290*(1-'Portfolio Stats_RMS'!$C$6))</f>
        <v>#DIV/0!</v>
      </c>
      <c r="P290" s="71" t="e">
        <f>(I290+(I290*'Portfolio Stats_RMS'!$C$7))/($F290*(1-'Portfolio Stats_RMS'!$C$6))</f>
        <v>#DIV/0!</v>
      </c>
      <c r="Q290" s="71" t="e">
        <f>(K290+(K290*'Portfolio Stats_RMS'!$C$7))/($F290*(1-'Portfolio Stats_RMS'!$C$6))</f>
        <v>#DIV/0!</v>
      </c>
      <c r="R290" s="71" t="e">
        <f>(M290+(M290*'Portfolio Stats_RMS'!$C$7))/($F290*(1-'Portfolio Stats_RMS'!$C$6))</f>
        <v>#DIV/0!</v>
      </c>
      <c r="S290" s="78" t="e">
        <f t="shared" si="16"/>
        <v>#DIV/0!</v>
      </c>
      <c r="T290" s="78" t="e">
        <f t="shared" si="17"/>
        <v>#DIV/0!</v>
      </c>
      <c r="U290" s="78" t="e">
        <f t="shared" si="18"/>
        <v>#DIV/0!</v>
      </c>
      <c r="V290" s="78" t="e">
        <f t="shared" si="19"/>
        <v>#DIV/0!</v>
      </c>
      <c r="W290" s="88" t="s">
        <v>63</v>
      </c>
    </row>
    <row r="291" spans="2:23" x14ac:dyDescent="0.25">
      <c r="B291" s="87"/>
      <c r="C291" s="29"/>
      <c r="D291" s="25"/>
      <c r="E291" s="25"/>
      <c r="F291" s="25"/>
      <c r="G291" s="25">
        <f>SUMIF('Risk Lv. Inforce'!$C$2:$C$10291,$B$6:$B$4904,'Risk Lv. Inforce'!$AD$2:$AD$12091)</f>
        <v>0</v>
      </c>
      <c r="H291" s="25">
        <f>SUMIF('Risk Lv. Inforce'!$C$2:$C$12091,$B$6:$B$4094,'Risk Lv. Inforce'!$AE$2:$AE$12901)</f>
        <v>0</v>
      </c>
      <c r="I291" s="25">
        <f>SUMIF('Risk Lv. Inforce'!$C$2:$C$12091,$B$6:$B$4094,'Risk Lv. Inforce'!$AF$2:$AF$12901)</f>
        <v>0</v>
      </c>
      <c r="J291" s="25">
        <f>SUMIF('Risk Lv. Inforce'!$C$2:$C$12091,$B$6:$B$4094,'Risk Lv. Inforce'!$AG$2:$AG$12901)</f>
        <v>0</v>
      </c>
      <c r="K291" s="25">
        <f>SUMIF('Risk Lv. Inforce'!$C$2:$C$12091,$B$6:$B$4094,'Risk Lv. Inforce'!$AH$2:$AH$12901)</f>
        <v>0</v>
      </c>
      <c r="L291" s="25">
        <f>SUMIF('Risk Lv. Inforce'!$C$2:$C$12091,$B$6:$B$4094,'Risk Lv. Inforce'!$AI$2:$AI$12901)</f>
        <v>0</v>
      </c>
      <c r="M291" s="25">
        <f>SUMIF('Risk Lv. Inforce'!$C$2:$C$12091,$B$6:$B$4094,'Risk Lv. Inforce'!$AJ$2:$AJ$12901)</f>
        <v>0</v>
      </c>
      <c r="N291" s="25">
        <f>SUMIF('Risk Lv. Inforce'!$C$2:$C$12091,$B$6:$B$4094,'Risk Lv. Inforce'!$AK$2:$AK$12901)</f>
        <v>0</v>
      </c>
      <c r="O291" s="71" t="e">
        <f>(G291+(G291*'Portfolio Stats_RMS'!$C$7))/($F291*(1-'Portfolio Stats_RMS'!$C$6))</f>
        <v>#DIV/0!</v>
      </c>
      <c r="P291" s="71" t="e">
        <f>(I291+(I291*'Portfolio Stats_RMS'!$C$7))/($F291*(1-'Portfolio Stats_RMS'!$C$6))</f>
        <v>#DIV/0!</v>
      </c>
      <c r="Q291" s="71" t="e">
        <f>(K291+(K291*'Portfolio Stats_RMS'!$C$7))/($F291*(1-'Portfolio Stats_RMS'!$C$6))</f>
        <v>#DIV/0!</v>
      </c>
      <c r="R291" s="71" t="e">
        <f>(M291+(M291*'Portfolio Stats_RMS'!$C$7))/($F291*(1-'Portfolio Stats_RMS'!$C$6))</f>
        <v>#DIV/0!</v>
      </c>
      <c r="S291" s="78" t="e">
        <f t="shared" si="16"/>
        <v>#DIV/0!</v>
      </c>
      <c r="T291" s="78" t="e">
        <f t="shared" si="17"/>
        <v>#DIV/0!</v>
      </c>
      <c r="U291" s="78" t="e">
        <f t="shared" si="18"/>
        <v>#DIV/0!</v>
      </c>
      <c r="V291" s="78" t="e">
        <f t="shared" si="19"/>
        <v>#DIV/0!</v>
      </c>
      <c r="W291" s="88" t="s">
        <v>63</v>
      </c>
    </row>
    <row r="292" spans="2:23" x14ac:dyDescent="0.25">
      <c r="B292" s="87"/>
      <c r="C292" s="29"/>
      <c r="D292" s="25"/>
      <c r="E292" s="25"/>
      <c r="F292" s="25"/>
      <c r="G292" s="25">
        <f>SUMIF('Risk Lv. Inforce'!$C$2:$C$10291,$B$6:$B$4904,'Risk Lv. Inforce'!$AD$2:$AD$12091)</f>
        <v>0</v>
      </c>
      <c r="H292" s="25">
        <f>SUMIF('Risk Lv. Inforce'!$C$2:$C$12091,$B$6:$B$4094,'Risk Lv. Inforce'!$AE$2:$AE$12901)</f>
        <v>0</v>
      </c>
      <c r="I292" s="25">
        <f>SUMIF('Risk Lv. Inforce'!$C$2:$C$12091,$B$6:$B$4094,'Risk Lv. Inforce'!$AF$2:$AF$12901)</f>
        <v>0</v>
      </c>
      <c r="J292" s="25">
        <f>SUMIF('Risk Lv. Inforce'!$C$2:$C$12091,$B$6:$B$4094,'Risk Lv. Inforce'!$AG$2:$AG$12901)</f>
        <v>0</v>
      </c>
      <c r="K292" s="25">
        <f>SUMIF('Risk Lv. Inforce'!$C$2:$C$12091,$B$6:$B$4094,'Risk Lv. Inforce'!$AH$2:$AH$12901)</f>
        <v>0</v>
      </c>
      <c r="L292" s="25">
        <f>SUMIF('Risk Lv. Inforce'!$C$2:$C$12091,$B$6:$B$4094,'Risk Lv. Inforce'!$AI$2:$AI$12901)</f>
        <v>0</v>
      </c>
      <c r="M292" s="25">
        <f>SUMIF('Risk Lv. Inforce'!$C$2:$C$12091,$B$6:$B$4094,'Risk Lv. Inforce'!$AJ$2:$AJ$12901)</f>
        <v>0</v>
      </c>
      <c r="N292" s="25">
        <f>SUMIF('Risk Lv. Inforce'!$C$2:$C$12091,$B$6:$B$4094,'Risk Lv. Inforce'!$AK$2:$AK$12901)</f>
        <v>0</v>
      </c>
      <c r="O292" s="71" t="e">
        <f>(G292+(G292*'Portfolio Stats_RMS'!$C$7))/($F292*(1-'Portfolio Stats_RMS'!$C$6))</f>
        <v>#DIV/0!</v>
      </c>
      <c r="P292" s="71" t="e">
        <f>(I292+(I292*'Portfolio Stats_RMS'!$C$7))/($F292*(1-'Portfolio Stats_RMS'!$C$6))</f>
        <v>#DIV/0!</v>
      </c>
      <c r="Q292" s="71" t="e">
        <f>(K292+(K292*'Portfolio Stats_RMS'!$C$7))/($F292*(1-'Portfolio Stats_RMS'!$C$6))</f>
        <v>#DIV/0!</v>
      </c>
      <c r="R292" s="71" t="e">
        <f>(M292+(M292*'Portfolio Stats_RMS'!$C$7))/($F292*(1-'Portfolio Stats_RMS'!$C$6))</f>
        <v>#DIV/0!</v>
      </c>
      <c r="S292" s="78" t="e">
        <f t="shared" si="16"/>
        <v>#DIV/0!</v>
      </c>
      <c r="T292" s="78" t="e">
        <f t="shared" si="17"/>
        <v>#DIV/0!</v>
      </c>
      <c r="U292" s="78" t="e">
        <f t="shared" si="18"/>
        <v>#DIV/0!</v>
      </c>
      <c r="V292" s="78" t="e">
        <f t="shared" si="19"/>
        <v>#DIV/0!</v>
      </c>
      <c r="W292" s="88" t="s">
        <v>63</v>
      </c>
    </row>
    <row r="293" spans="2:23" x14ac:dyDescent="0.25">
      <c r="B293" s="87"/>
      <c r="C293" s="29"/>
      <c r="D293" s="25"/>
      <c r="E293" s="25"/>
      <c r="F293" s="25"/>
      <c r="G293" s="25">
        <f>SUMIF('Risk Lv. Inforce'!$C$2:$C$10291,$B$6:$B$4904,'Risk Lv. Inforce'!$AD$2:$AD$12091)</f>
        <v>0</v>
      </c>
      <c r="H293" s="25">
        <f>SUMIF('Risk Lv. Inforce'!$C$2:$C$12091,$B$6:$B$4094,'Risk Lv. Inforce'!$AE$2:$AE$12901)</f>
        <v>0</v>
      </c>
      <c r="I293" s="25">
        <f>SUMIF('Risk Lv. Inforce'!$C$2:$C$12091,$B$6:$B$4094,'Risk Lv. Inforce'!$AF$2:$AF$12901)</f>
        <v>0</v>
      </c>
      <c r="J293" s="25">
        <f>SUMIF('Risk Lv. Inforce'!$C$2:$C$12091,$B$6:$B$4094,'Risk Lv. Inforce'!$AG$2:$AG$12901)</f>
        <v>0</v>
      </c>
      <c r="K293" s="25">
        <f>SUMIF('Risk Lv. Inforce'!$C$2:$C$12091,$B$6:$B$4094,'Risk Lv. Inforce'!$AH$2:$AH$12901)</f>
        <v>0</v>
      </c>
      <c r="L293" s="25">
        <f>SUMIF('Risk Lv. Inforce'!$C$2:$C$12091,$B$6:$B$4094,'Risk Lv. Inforce'!$AI$2:$AI$12901)</f>
        <v>0</v>
      </c>
      <c r="M293" s="25">
        <f>SUMIF('Risk Lv. Inforce'!$C$2:$C$12091,$B$6:$B$4094,'Risk Lv. Inforce'!$AJ$2:$AJ$12901)</f>
        <v>0</v>
      </c>
      <c r="N293" s="25">
        <f>SUMIF('Risk Lv. Inforce'!$C$2:$C$12091,$B$6:$B$4094,'Risk Lv. Inforce'!$AK$2:$AK$12901)</f>
        <v>0</v>
      </c>
      <c r="O293" s="71" t="e">
        <f>(G293+(G293*'Portfolio Stats_RMS'!$C$7))/($F293*(1-'Portfolio Stats_RMS'!$C$6))</f>
        <v>#DIV/0!</v>
      </c>
      <c r="P293" s="71" t="e">
        <f>(I293+(I293*'Portfolio Stats_RMS'!$C$7))/($F293*(1-'Portfolio Stats_RMS'!$C$6))</f>
        <v>#DIV/0!</v>
      </c>
      <c r="Q293" s="71" t="e">
        <f>(K293+(K293*'Portfolio Stats_RMS'!$C$7))/($F293*(1-'Portfolio Stats_RMS'!$C$6))</f>
        <v>#DIV/0!</v>
      </c>
      <c r="R293" s="71" t="e">
        <f>(M293+(M293*'Portfolio Stats_RMS'!$C$7))/($F293*(1-'Portfolio Stats_RMS'!$C$6))</f>
        <v>#DIV/0!</v>
      </c>
      <c r="S293" s="78" t="e">
        <f t="shared" si="16"/>
        <v>#DIV/0!</v>
      </c>
      <c r="T293" s="78" t="e">
        <f t="shared" si="17"/>
        <v>#DIV/0!</v>
      </c>
      <c r="U293" s="78" t="e">
        <f t="shared" si="18"/>
        <v>#DIV/0!</v>
      </c>
      <c r="V293" s="78" t="e">
        <f t="shared" si="19"/>
        <v>#DIV/0!</v>
      </c>
      <c r="W293" s="88" t="s">
        <v>63</v>
      </c>
    </row>
    <row r="294" spans="2:23" x14ac:dyDescent="0.25">
      <c r="B294" s="87"/>
      <c r="C294" s="29"/>
      <c r="D294" s="25"/>
      <c r="E294" s="25"/>
      <c r="F294" s="25"/>
      <c r="G294" s="25">
        <f>SUMIF('Risk Lv. Inforce'!$C$2:$C$10291,$B$6:$B$4904,'Risk Lv. Inforce'!$AD$2:$AD$12091)</f>
        <v>0</v>
      </c>
      <c r="H294" s="25">
        <f>SUMIF('Risk Lv. Inforce'!$C$2:$C$12091,$B$6:$B$4094,'Risk Lv. Inforce'!$AE$2:$AE$12901)</f>
        <v>0</v>
      </c>
      <c r="I294" s="25">
        <f>SUMIF('Risk Lv. Inforce'!$C$2:$C$12091,$B$6:$B$4094,'Risk Lv. Inforce'!$AF$2:$AF$12901)</f>
        <v>0</v>
      </c>
      <c r="J294" s="25">
        <f>SUMIF('Risk Lv. Inforce'!$C$2:$C$12091,$B$6:$B$4094,'Risk Lv. Inforce'!$AG$2:$AG$12901)</f>
        <v>0</v>
      </c>
      <c r="K294" s="25">
        <f>SUMIF('Risk Lv. Inforce'!$C$2:$C$12091,$B$6:$B$4094,'Risk Lv. Inforce'!$AH$2:$AH$12901)</f>
        <v>0</v>
      </c>
      <c r="L294" s="25">
        <f>SUMIF('Risk Lv. Inforce'!$C$2:$C$12091,$B$6:$B$4094,'Risk Lv. Inforce'!$AI$2:$AI$12901)</f>
        <v>0</v>
      </c>
      <c r="M294" s="25">
        <f>SUMIF('Risk Lv. Inforce'!$C$2:$C$12091,$B$6:$B$4094,'Risk Lv. Inforce'!$AJ$2:$AJ$12901)</f>
        <v>0</v>
      </c>
      <c r="N294" s="25">
        <f>SUMIF('Risk Lv. Inforce'!$C$2:$C$12091,$B$6:$B$4094,'Risk Lv. Inforce'!$AK$2:$AK$12901)</f>
        <v>0</v>
      </c>
      <c r="O294" s="71" t="e">
        <f>(G294+(G294*'Portfolio Stats_RMS'!$C$7))/($F294*(1-'Portfolio Stats_RMS'!$C$6))</f>
        <v>#DIV/0!</v>
      </c>
      <c r="P294" s="71" t="e">
        <f>(I294+(I294*'Portfolio Stats_RMS'!$C$7))/($F294*(1-'Portfolio Stats_RMS'!$C$6))</f>
        <v>#DIV/0!</v>
      </c>
      <c r="Q294" s="71" t="e">
        <f>(K294+(K294*'Portfolio Stats_RMS'!$C$7))/($F294*(1-'Portfolio Stats_RMS'!$C$6))</f>
        <v>#DIV/0!</v>
      </c>
      <c r="R294" s="71" t="e">
        <f>(M294+(M294*'Portfolio Stats_RMS'!$C$7))/($F294*(1-'Portfolio Stats_RMS'!$C$6))</f>
        <v>#DIV/0!</v>
      </c>
      <c r="S294" s="78" t="e">
        <f t="shared" si="16"/>
        <v>#DIV/0!</v>
      </c>
      <c r="T294" s="78" t="e">
        <f t="shared" si="17"/>
        <v>#DIV/0!</v>
      </c>
      <c r="U294" s="78" t="e">
        <f t="shared" si="18"/>
        <v>#DIV/0!</v>
      </c>
      <c r="V294" s="78" t="e">
        <f t="shared" si="19"/>
        <v>#DIV/0!</v>
      </c>
      <c r="W294" s="88" t="s">
        <v>63</v>
      </c>
    </row>
    <row r="295" spans="2:23" x14ac:dyDescent="0.25">
      <c r="B295" s="87"/>
      <c r="C295" s="29"/>
      <c r="D295" s="25"/>
      <c r="E295" s="25"/>
      <c r="F295" s="25"/>
      <c r="G295" s="25">
        <f>SUMIF('Risk Lv. Inforce'!$C$2:$C$10291,$B$6:$B$4904,'Risk Lv. Inforce'!$AD$2:$AD$12091)</f>
        <v>0</v>
      </c>
      <c r="H295" s="25">
        <f>SUMIF('Risk Lv. Inforce'!$C$2:$C$12091,$B$6:$B$4094,'Risk Lv. Inforce'!$AE$2:$AE$12901)</f>
        <v>0</v>
      </c>
      <c r="I295" s="25">
        <f>SUMIF('Risk Lv. Inforce'!$C$2:$C$12091,$B$6:$B$4094,'Risk Lv. Inforce'!$AF$2:$AF$12901)</f>
        <v>0</v>
      </c>
      <c r="J295" s="25">
        <f>SUMIF('Risk Lv. Inforce'!$C$2:$C$12091,$B$6:$B$4094,'Risk Lv. Inforce'!$AG$2:$AG$12901)</f>
        <v>0</v>
      </c>
      <c r="K295" s="25">
        <f>SUMIF('Risk Lv. Inforce'!$C$2:$C$12091,$B$6:$B$4094,'Risk Lv. Inforce'!$AH$2:$AH$12901)</f>
        <v>0</v>
      </c>
      <c r="L295" s="25">
        <f>SUMIF('Risk Lv. Inforce'!$C$2:$C$12091,$B$6:$B$4094,'Risk Lv. Inforce'!$AI$2:$AI$12901)</f>
        <v>0</v>
      </c>
      <c r="M295" s="25">
        <f>SUMIF('Risk Lv. Inforce'!$C$2:$C$12091,$B$6:$B$4094,'Risk Lv. Inforce'!$AJ$2:$AJ$12901)</f>
        <v>0</v>
      </c>
      <c r="N295" s="25">
        <f>SUMIF('Risk Lv. Inforce'!$C$2:$C$12091,$B$6:$B$4094,'Risk Lv. Inforce'!$AK$2:$AK$12901)</f>
        <v>0</v>
      </c>
      <c r="O295" s="71" t="e">
        <f>(G295+(G295*'Portfolio Stats_RMS'!$C$7))/($F295*(1-'Portfolio Stats_RMS'!$C$6))</f>
        <v>#DIV/0!</v>
      </c>
      <c r="P295" s="71" t="e">
        <f>(I295+(I295*'Portfolio Stats_RMS'!$C$7))/($F295*(1-'Portfolio Stats_RMS'!$C$6))</f>
        <v>#DIV/0!</v>
      </c>
      <c r="Q295" s="71" t="e">
        <f>(K295+(K295*'Portfolio Stats_RMS'!$C$7))/($F295*(1-'Portfolio Stats_RMS'!$C$6))</f>
        <v>#DIV/0!</v>
      </c>
      <c r="R295" s="71" t="e">
        <f>(M295+(M295*'Portfolio Stats_RMS'!$C$7))/($F295*(1-'Portfolio Stats_RMS'!$C$6))</f>
        <v>#DIV/0!</v>
      </c>
      <c r="S295" s="78" t="e">
        <f t="shared" si="16"/>
        <v>#DIV/0!</v>
      </c>
      <c r="T295" s="78" t="e">
        <f t="shared" si="17"/>
        <v>#DIV/0!</v>
      </c>
      <c r="U295" s="78" t="e">
        <f t="shared" si="18"/>
        <v>#DIV/0!</v>
      </c>
      <c r="V295" s="78" t="e">
        <f t="shared" si="19"/>
        <v>#DIV/0!</v>
      </c>
      <c r="W295" s="88" t="s">
        <v>63</v>
      </c>
    </row>
    <row r="296" spans="2:23" x14ac:dyDescent="0.25">
      <c r="B296" s="87"/>
      <c r="C296" s="29"/>
      <c r="D296" s="25"/>
      <c r="E296" s="25"/>
      <c r="F296" s="25"/>
      <c r="G296" s="25">
        <f>SUMIF('Risk Lv. Inforce'!$C$2:$C$10291,$B$6:$B$4904,'Risk Lv. Inforce'!$AD$2:$AD$12091)</f>
        <v>0</v>
      </c>
      <c r="H296" s="25">
        <f>SUMIF('Risk Lv. Inforce'!$C$2:$C$12091,$B$6:$B$4094,'Risk Lv. Inforce'!$AE$2:$AE$12901)</f>
        <v>0</v>
      </c>
      <c r="I296" s="25">
        <f>SUMIF('Risk Lv. Inforce'!$C$2:$C$12091,$B$6:$B$4094,'Risk Lv. Inforce'!$AF$2:$AF$12901)</f>
        <v>0</v>
      </c>
      <c r="J296" s="25">
        <f>SUMIF('Risk Lv. Inforce'!$C$2:$C$12091,$B$6:$B$4094,'Risk Lv. Inforce'!$AG$2:$AG$12901)</f>
        <v>0</v>
      </c>
      <c r="K296" s="25">
        <f>SUMIF('Risk Lv. Inforce'!$C$2:$C$12091,$B$6:$B$4094,'Risk Lv. Inforce'!$AH$2:$AH$12901)</f>
        <v>0</v>
      </c>
      <c r="L296" s="25">
        <f>SUMIF('Risk Lv. Inforce'!$C$2:$C$12091,$B$6:$B$4094,'Risk Lv. Inforce'!$AI$2:$AI$12901)</f>
        <v>0</v>
      </c>
      <c r="M296" s="25">
        <f>SUMIF('Risk Lv. Inforce'!$C$2:$C$12091,$B$6:$B$4094,'Risk Lv. Inforce'!$AJ$2:$AJ$12901)</f>
        <v>0</v>
      </c>
      <c r="N296" s="25">
        <f>SUMIF('Risk Lv. Inforce'!$C$2:$C$12091,$B$6:$B$4094,'Risk Lv. Inforce'!$AK$2:$AK$12901)</f>
        <v>0</v>
      </c>
      <c r="O296" s="71" t="e">
        <f>(G296+(G296*'Portfolio Stats_RMS'!$C$7))/($F296*(1-'Portfolio Stats_RMS'!$C$6))</f>
        <v>#DIV/0!</v>
      </c>
      <c r="P296" s="71" t="e">
        <f>(I296+(I296*'Portfolio Stats_RMS'!$C$7))/($F296*(1-'Portfolio Stats_RMS'!$C$6))</f>
        <v>#DIV/0!</v>
      </c>
      <c r="Q296" s="71" t="e">
        <f>(K296+(K296*'Portfolio Stats_RMS'!$C$7))/($F296*(1-'Portfolio Stats_RMS'!$C$6))</f>
        <v>#DIV/0!</v>
      </c>
      <c r="R296" s="71" t="e">
        <f>(M296+(M296*'Portfolio Stats_RMS'!$C$7))/($F296*(1-'Portfolio Stats_RMS'!$C$6))</f>
        <v>#DIV/0!</v>
      </c>
      <c r="S296" s="78" t="e">
        <f t="shared" si="16"/>
        <v>#DIV/0!</v>
      </c>
      <c r="T296" s="78" t="e">
        <f t="shared" si="17"/>
        <v>#DIV/0!</v>
      </c>
      <c r="U296" s="78" t="e">
        <f t="shared" si="18"/>
        <v>#DIV/0!</v>
      </c>
      <c r="V296" s="78" t="e">
        <f t="shared" si="19"/>
        <v>#DIV/0!</v>
      </c>
      <c r="W296" s="88" t="s">
        <v>63</v>
      </c>
    </row>
    <row r="297" spans="2:23" x14ac:dyDescent="0.25">
      <c r="B297" s="87"/>
      <c r="C297" s="29"/>
      <c r="D297" s="25"/>
      <c r="E297" s="25"/>
      <c r="F297" s="25"/>
      <c r="G297" s="25">
        <f>SUMIF('Risk Lv. Inforce'!$C$2:$C$10291,$B$6:$B$4904,'Risk Lv. Inforce'!$AD$2:$AD$12091)</f>
        <v>0</v>
      </c>
      <c r="H297" s="25">
        <f>SUMIF('Risk Lv. Inforce'!$C$2:$C$12091,$B$6:$B$4094,'Risk Lv. Inforce'!$AE$2:$AE$12901)</f>
        <v>0</v>
      </c>
      <c r="I297" s="25">
        <f>SUMIF('Risk Lv. Inforce'!$C$2:$C$12091,$B$6:$B$4094,'Risk Lv. Inforce'!$AF$2:$AF$12901)</f>
        <v>0</v>
      </c>
      <c r="J297" s="25">
        <f>SUMIF('Risk Lv. Inforce'!$C$2:$C$12091,$B$6:$B$4094,'Risk Lv. Inforce'!$AG$2:$AG$12901)</f>
        <v>0</v>
      </c>
      <c r="K297" s="25">
        <f>SUMIF('Risk Lv. Inforce'!$C$2:$C$12091,$B$6:$B$4094,'Risk Lv. Inforce'!$AH$2:$AH$12901)</f>
        <v>0</v>
      </c>
      <c r="L297" s="25">
        <f>SUMIF('Risk Lv. Inforce'!$C$2:$C$12091,$B$6:$B$4094,'Risk Lv. Inforce'!$AI$2:$AI$12901)</f>
        <v>0</v>
      </c>
      <c r="M297" s="25">
        <f>SUMIF('Risk Lv. Inforce'!$C$2:$C$12091,$B$6:$B$4094,'Risk Lv. Inforce'!$AJ$2:$AJ$12901)</f>
        <v>0</v>
      </c>
      <c r="N297" s="25">
        <f>SUMIF('Risk Lv. Inforce'!$C$2:$C$12091,$B$6:$B$4094,'Risk Lv. Inforce'!$AK$2:$AK$12901)</f>
        <v>0</v>
      </c>
      <c r="O297" s="71" t="e">
        <f>(G297+(G297*'Portfolio Stats_RMS'!$C$7))/($F297*(1-'Portfolio Stats_RMS'!$C$6))</f>
        <v>#DIV/0!</v>
      </c>
      <c r="P297" s="71" t="e">
        <f>(I297+(I297*'Portfolio Stats_RMS'!$C$7))/($F297*(1-'Portfolio Stats_RMS'!$C$6))</f>
        <v>#DIV/0!</v>
      </c>
      <c r="Q297" s="71" t="e">
        <f>(K297+(K297*'Portfolio Stats_RMS'!$C$7))/($F297*(1-'Portfolio Stats_RMS'!$C$6))</f>
        <v>#DIV/0!</v>
      </c>
      <c r="R297" s="71" t="e">
        <f>(M297+(M297*'Portfolio Stats_RMS'!$C$7))/($F297*(1-'Portfolio Stats_RMS'!$C$6))</f>
        <v>#DIV/0!</v>
      </c>
      <c r="S297" s="78" t="e">
        <f t="shared" si="16"/>
        <v>#DIV/0!</v>
      </c>
      <c r="T297" s="78" t="e">
        <f t="shared" si="17"/>
        <v>#DIV/0!</v>
      </c>
      <c r="U297" s="78" t="e">
        <f t="shared" si="18"/>
        <v>#DIV/0!</v>
      </c>
      <c r="V297" s="78" t="e">
        <f t="shared" si="19"/>
        <v>#DIV/0!</v>
      </c>
      <c r="W297" s="88" t="s">
        <v>63</v>
      </c>
    </row>
    <row r="298" spans="2:23" x14ac:dyDescent="0.25">
      <c r="B298" s="87"/>
      <c r="C298" s="29"/>
      <c r="D298" s="25"/>
      <c r="E298" s="25"/>
      <c r="F298" s="25"/>
      <c r="G298" s="25">
        <f>SUMIF('Risk Lv. Inforce'!$C$2:$C$10291,$B$6:$B$4904,'Risk Lv. Inforce'!$AD$2:$AD$12091)</f>
        <v>0</v>
      </c>
      <c r="H298" s="25">
        <f>SUMIF('Risk Lv. Inforce'!$C$2:$C$12091,$B$6:$B$4094,'Risk Lv. Inforce'!$AE$2:$AE$12901)</f>
        <v>0</v>
      </c>
      <c r="I298" s="25">
        <f>SUMIF('Risk Lv. Inforce'!$C$2:$C$12091,$B$6:$B$4094,'Risk Lv. Inforce'!$AF$2:$AF$12901)</f>
        <v>0</v>
      </c>
      <c r="J298" s="25">
        <f>SUMIF('Risk Lv. Inforce'!$C$2:$C$12091,$B$6:$B$4094,'Risk Lv. Inforce'!$AG$2:$AG$12901)</f>
        <v>0</v>
      </c>
      <c r="K298" s="25">
        <f>SUMIF('Risk Lv. Inforce'!$C$2:$C$12091,$B$6:$B$4094,'Risk Lv. Inforce'!$AH$2:$AH$12901)</f>
        <v>0</v>
      </c>
      <c r="L298" s="25">
        <f>SUMIF('Risk Lv. Inforce'!$C$2:$C$12091,$B$6:$B$4094,'Risk Lv. Inforce'!$AI$2:$AI$12901)</f>
        <v>0</v>
      </c>
      <c r="M298" s="25">
        <f>SUMIF('Risk Lv. Inforce'!$C$2:$C$12091,$B$6:$B$4094,'Risk Lv. Inforce'!$AJ$2:$AJ$12901)</f>
        <v>0</v>
      </c>
      <c r="N298" s="25">
        <f>SUMIF('Risk Lv. Inforce'!$C$2:$C$12091,$B$6:$B$4094,'Risk Lv. Inforce'!$AK$2:$AK$12901)</f>
        <v>0</v>
      </c>
      <c r="O298" s="71" t="e">
        <f>(G298+(G298*'Portfolio Stats_RMS'!$C$7))/($F298*(1-'Portfolio Stats_RMS'!$C$6))</f>
        <v>#DIV/0!</v>
      </c>
      <c r="P298" s="71" t="e">
        <f>(I298+(I298*'Portfolio Stats_RMS'!$C$7))/($F298*(1-'Portfolio Stats_RMS'!$C$6))</f>
        <v>#DIV/0!</v>
      </c>
      <c r="Q298" s="71" t="e">
        <f>(K298+(K298*'Portfolio Stats_RMS'!$C$7))/($F298*(1-'Portfolio Stats_RMS'!$C$6))</f>
        <v>#DIV/0!</v>
      </c>
      <c r="R298" s="71" t="e">
        <f>(M298+(M298*'Portfolio Stats_RMS'!$C$7))/($F298*(1-'Portfolio Stats_RMS'!$C$6))</f>
        <v>#DIV/0!</v>
      </c>
      <c r="S298" s="78" t="e">
        <f t="shared" si="16"/>
        <v>#DIV/0!</v>
      </c>
      <c r="T298" s="78" t="e">
        <f t="shared" si="17"/>
        <v>#DIV/0!</v>
      </c>
      <c r="U298" s="78" t="e">
        <f t="shared" si="18"/>
        <v>#DIV/0!</v>
      </c>
      <c r="V298" s="78" t="e">
        <f t="shared" si="19"/>
        <v>#DIV/0!</v>
      </c>
      <c r="W298" s="88" t="s">
        <v>63</v>
      </c>
    </row>
    <row r="299" spans="2:23" x14ac:dyDescent="0.25">
      <c r="B299" s="87"/>
      <c r="C299" s="29"/>
      <c r="D299" s="25"/>
      <c r="E299" s="25"/>
      <c r="F299" s="25"/>
      <c r="G299" s="25">
        <f>SUMIF('Risk Lv. Inforce'!$C$2:$C$10291,$B$6:$B$4904,'Risk Lv. Inforce'!$AD$2:$AD$12091)</f>
        <v>0</v>
      </c>
      <c r="H299" s="25">
        <f>SUMIF('Risk Lv. Inforce'!$C$2:$C$12091,$B$6:$B$4094,'Risk Lv. Inforce'!$AE$2:$AE$12901)</f>
        <v>0</v>
      </c>
      <c r="I299" s="25">
        <f>SUMIF('Risk Lv. Inforce'!$C$2:$C$12091,$B$6:$B$4094,'Risk Lv. Inforce'!$AF$2:$AF$12901)</f>
        <v>0</v>
      </c>
      <c r="J299" s="25">
        <f>SUMIF('Risk Lv. Inforce'!$C$2:$C$12091,$B$6:$B$4094,'Risk Lv. Inforce'!$AG$2:$AG$12901)</f>
        <v>0</v>
      </c>
      <c r="K299" s="25">
        <f>SUMIF('Risk Lv. Inforce'!$C$2:$C$12091,$B$6:$B$4094,'Risk Lv. Inforce'!$AH$2:$AH$12901)</f>
        <v>0</v>
      </c>
      <c r="L299" s="25">
        <f>SUMIF('Risk Lv. Inforce'!$C$2:$C$12091,$B$6:$B$4094,'Risk Lv. Inforce'!$AI$2:$AI$12901)</f>
        <v>0</v>
      </c>
      <c r="M299" s="25">
        <f>SUMIF('Risk Lv. Inforce'!$C$2:$C$12091,$B$6:$B$4094,'Risk Lv. Inforce'!$AJ$2:$AJ$12901)</f>
        <v>0</v>
      </c>
      <c r="N299" s="25">
        <f>SUMIF('Risk Lv. Inforce'!$C$2:$C$12091,$B$6:$B$4094,'Risk Lv. Inforce'!$AK$2:$AK$12901)</f>
        <v>0</v>
      </c>
      <c r="O299" s="71" t="e">
        <f>(G299+(G299*'Portfolio Stats_RMS'!$C$7))/($F299*(1-'Portfolio Stats_RMS'!$C$6))</f>
        <v>#DIV/0!</v>
      </c>
      <c r="P299" s="71" t="e">
        <f>(I299+(I299*'Portfolio Stats_RMS'!$C$7))/($F299*(1-'Portfolio Stats_RMS'!$C$6))</f>
        <v>#DIV/0!</v>
      </c>
      <c r="Q299" s="71" t="e">
        <f>(K299+(K299*'Portfolio Stats_RMS'!$C$7))/($F299*(1-'Portfolio Stats_RMS'!$C$6))</f>
        <v>#DIV/0!</v>
      </c>
      <c r="R299" s="71" t="e">
        <f>(M299+(M299*'Portfolio Stats_RMS'!$C$7))/($F299*(1-'Portfolio Stats_RMS'!$C$6))</f>
        <v>#DIV/0!</v>
      </c>
      <c r="S299" s="78" t="e">
        <f t="shared" si="16"/>
        <v>#DIV/0!</v>
      </c>
      <c r="T299" s="78" t="e">
        <f t="shared" si="17"/>
        <v>#DIV/0!</v>
      </c>
      <c r="U299" s="78" t="e">
        <f t="shared" si="18"/>
        <v>#DIV/0!</v>
      </c>
      <c r="V299" s="78" t="e">
        <f t="shared" si="19"/>
        <v>#DIV/0!</v>
      </c>
      <c r="W299" s="88" t="s">
        <v>63</v>
      </c>
    </row>
    <row r="300" spans="2:23" x14ac:dyDescent="0.25">
      <c r="B300" s="87"/>
      <c r="C300" s="29"/>
      <c r="D300" s="25"/>
      <c r="E300" s="25"/>
      <c r="F300" s="25"/>
      <c r="G300" s="25">
        <f>SUMIF('Risk Lv. Inforce'!$C$2:$C$10291,$B$6:$B$4904,'Risk Lv. Inforce'!$AD$2:$AD$12091)</f>
        <v>0</v>
      </c>
      <c r="H300" s="25">
        <f>SUMIF('Risk Lv. Inforce'!$C$2:$C$12091,$B$6:$B$4094,'Risk Lv. Inforce'!$AE$2:$AE$12901)</f>
        <v>0</v>
      </c>
      <c r="I300" s="25">
        <f>SUMIF('Risk Lv. Inforce'!$C$2:$C$12091,$B$6:$B$4094,'Risk Lv. Inforce'!$AF$2:$AF$12901)</f>
        <v>0</v>
      </c>
      <c r="J300" s="25">
        <f>SUMIF('Risk Lv. Inforce'!$C$2:$C$12091,$B$6:$B$4094,'Risk Lv. Inforce'!$AG$2:$AG$12901)</f>
        <v>0</v>
      </c>
      <c r="K300" s="25">
        <f>SUMIF('Risk Lv. Inforce'!$C$2:$C$12091,$B$6:$B$4094,'Risk Lv. Inforce'!$AH$2:$AH$12901)</f>
        <v>0</v>
      </c>
      <c r="L300" s="25">
        <f>SUMIF('Risk Lv. Inforce'!$C$2:$C$12091,$B$6:$B$4094,'Risk Lv. Inforce'!$AI$2:$AI$12901)</f>
        <v>0</v>
      </c>
      <c r="M300" s="25">
        <f>SUMIF('Risk Lv. Inforce'!$C$2:$C$12091,$B$6:$B$4094,'Risk Lv. Inforce'!$AJ$2:$AJ$12901)</f>
        <v>0</v>
      </c>
      <c r="N300" s="25">
        <f>SUMIF('Risk Lv. Inforce'!$C$2:$C$12091,$B$6:$B$4094,'Risk Lv. Inforce'!$AK$2:$AK$12901)</f>
        <v>0</v>
      </c>
      <c r="O300" s="71" t="e">
        <f>(G300+(G300*'Portfolio Stats_RMS'!$C$7))/($F300*(1-'Portfolio Stats_RMS'!$C$6))</f>
        <v>#DIV/0!</v>
      </c>
      <c r="P300" s="71" t="e">
        <f>(I300+(I300*'Portfolio Stats_RMS'!$C$7))/($F300*(1-'Portfolio Stats_RMS'!$C$6))</f>
        <v>#DIV/0!</v>
      </c>
      <c r="Q300" s="71" t="e">
        <f>(K300+(K300*'Portfolio Stats_RMS'!$C$7))/($F300*(1-'Portfolio Stats_RMS'!$C$6))</f>
        <v>#DIV/0!</v>
      </c>
      <c r="R300" s="71" t="e">
        <f>(M300+(M300*'Portfolio Stats_RMS'!$C$7))/($F300*(1-'Portfolio Stats_RMS'!$C$6))</f>
        <v>#DIV/0!</v>
      </c>
      <c r="S300" s="78" t="e">
        <f t="shared" si="16"/>
        <v>#DIV/0!</v>
      </c>
      <c r="T300" s="78" t="e">
        <f t="shared" si="17"/>
        <v>#DIV/0!</v>
      </c>
      <c r="U300" s="78" t="e">
        <f t="shared" si="18"/>
        <v>#DIV/0!</v>
      </c>
      <c r="V300" s="78" t="e">
        <f t="shared" si="19"/>
        <v>#DIV/0!</v>
      </c>
      <c r="W300" s="88" t="s">
        <v>63</v>
      </c>
    </row>
    <row r="301" spans="2:23" x14ac:dyDescent="0.25">
      <c r="B301" s="87"/>
      <c r="C301" s="29"/>
      <c r="D301" s="25"/>
      <c r="E301" s="25"/>
      <c r="F301" s="25"/>
      <c r="G301" s="25">
        <f>SUMIF('Risk Lv. Inforce'!$C$2:$C$10291,$B$6:$B$4904,'Risk Lv. Inforce'!$AD$2:$AD$12091)</f>
        <v>0</v>
      </c>
      <c r="H301" s="25">
        <f>SUMIF('Risk Lv. Inforce'!$C$2:$C$12091,$B$6:$B$4094,'Risk Lv. Inforce'!$AE$2:$AE$12901)</f>
        <v>0</v>
      </c>
      <c r="I301" s="25">
        <f>SUMIF('Risk Lv. Inforce'!$C$2:$C$12091,$B$6:$B$4094,'Risk Lv. Inforce'!$AF$2:$AF$12901)</f>
        <v>0</v>
      </c>
      <c r="J301" s="25">
        <f>SUMIF('Risk Lv. Inforce'!$C$2:$C$12091,$B$6:$B$4094,'Risk Lv. Inforce'!$AG$2:$AG$12901)</f>
        <v>0</v>
      </c>
      <c r="K301" s="25">
        <f>SUMIF('Risk Lv. Inforce'!$C$2:$C$12091,$B$6:$B$4094,'Risk Lv. Inforce'!$AH$2:$AH$12901)</f>
        <v>0</v>
      </c>
      <c r="L301" s="25">
        <f>SUMIF('Risk Lv. Inforce'!$C$2:$C$12091,$B$6:$B$4094,'Risk Lv. Inforce'!$AI$2:$AI$12901)</f>
        <v>0</v>
      </c>
      <c r="M301" s="25">
        <f>SUMIF('Risk Lv. Inforce'!$C$2:$C$12091,$B$6:$B$4094,'Risk Lv. Inforce'!$AJ$2:$AJ$12901)</f>
        <v>0</v>
      </c>
      <c r="N301" s="25">
        <f>SUMIF('Risk Lv. Inforce'!$C$2:$C$12091,$B$6:$B$4094,'Risk Lv. Inforce'!$AK$2:$AK$12901)</f>
        <v>0</v>
      </c>
      <c r="O301" s="71" t="e">
        <f>(G301+(G301*'Portfolio Stats_RMS'!$C$7))/($F301*(1-'Portfolio Stats_RMS'!$C$6))</f>
        <v>#DIV/0!</v>
      </c>
      <c r="P301" s="71" t="e">
        <f>(I301+(I301*'Portfolio Stats_RMS'!$C$7))/($F301*(1-'Portfolio Stats_RMS'!$C$6))</f>
        <v>#DIV/0!</v>
      </c>
      <c r="Q301" s="71" t="e">
        <f>(K301+(K301*'Portfolio Stats_RMS'!$C$7))/($F301*(1-'Portfolio Stats_RMS'!$C$6))</f>
        <v>#DIV/0!</v>
      </c>
      <c r="R301" s="71" t="e">
        <f>(M301+(M301*'Portfolio Stats_RMS'!$C$7))/($F301*(1-'Portfolio Stats_RMS'!$C$6))</f>
        <v>#DIV/0!</v>
      </c>
      <c r="S301" s="78" t="e">
        <f t="shared" si="16"/>
        <v>#DIV/0!</v>
      </c>
      <c r="T301" s="78" t="e">
        <f t="shared" si="17"/>
        <v>#DIV/0!</v>
      </c>
      <c r="U301" s="78" t="e">
        <f t="shared" si="18"/>
        <v>#DIV/0!</v>
      </c>
      <c r="V301" s="78" t="e">
        <f t="shared" si="19"/>
        <v>#DIV/0!</v>
      </c>
      <c r="W301" s="88" t="s">
        <v>63</v>
      </c>
    </row>
    <row r="302" spans="2:23" x14ac:dyDescent="0.25">
      <c r="B302" s="87"/>
      <c r="C302" s="29"/>
      <c r="D302" s="25"/>
      <c r="E302" s="25"/>
      <c r="F302" s="25"/>
      <c r="G302" s="25">
        <f>SUMIF('Risk Lv. Inforce'!$C$2:$C$10291,$B$6:$B$4904,'Risk Lv. Inforce'!$AD$2:$AD$12091)</f>
        <v>0</v>
      </c>
      <c r="H302" s="25">
        <f>SUMIF('Risk Lv. Inforce'!$C$2:$C$12091,$B$6:$B$4094,'Risk Lv. Inforce'!$AE$2:$AE$12901)</f>
        <v>0</v>
      </c>
      <c r="I302" s="25">
        <f>SUMIF('Risk Lv. Inforce'!$C$2:$C$12091,$B$6:$B$4094,'Risk Lv. Inforce'!$AF$2:$AF$12901)</f>
        <v>0</v>
      </c>
      <c r="J302" s="25">
        <f>SUMIF('Risk Lv. Inforce'!$C$2:$C$12091,$B$6:$B$4094,'Risk Lv. Inforce'!$AG$2:$AG$12901)</f>
        <v>0</v>
      </c>
      <c r="K302" s="25">
        <f>SUMIF('Risk Lv. Inforce'!$C$2:$C$12091,$B$6:$B$4094,'Risk Lv. Inforce'!$AH$2:$AH$12901)</f>
        <v>0</v>
      </c>
      <c r="L302" s="25">
        <f>SUMIF('Risk Lv. Inforce'!$C$2:$C$12091,$B$6:$B$4094,'Risk Lv. Inforce'!$AI$2:$AI$12901)</f>
        <v>0</v>
      </c>
      <c r="M302" s="25">
        <f>SUMIF('Risk Lv. Inforce'!$C$2:$C$12091,$B$6:$B$4094,'Risk Lv. Inforce'!$AJ$2:$AJ$12901)</f>
        <v>0</v>
      </c>
      <c r="N302" s="25">
        <f>SUMIF('Risk Lv. Inforce'!$C$2:$C$12091,$B$6:$B$4094,'Risk Lv. Inforce'!$AK$2:$AK$12901)</f>
        <v>0</v>
      </c>
      <c r="O302" s="71" t="e">
        <f>(G302+(G302*'Portfolio Stats_RMS'!$C$7))/($F302*(1-'Portfolio Stats_RMS'!$C$6))</f>
        <v>#DIV/0!</v>
      </c>
      <c r="P302" s="71" t="e">
        <f>(I302+(I302*'Portfolio Stats_RMS'!$C$7))/($F302*(1-'Portfolio Stats_RMS'!$C$6))</f>
        <v>#DIV/0!</v>
      </c>
      <c r="Q302" s="71" t="e">
        <f>(K302+(K302*'Portfolio Stats_RMS'!$C$7))/($F302*(1-'Portfolio Stats_RMS'!$C$6))</f>
        <v>#DIV/0!</v>
      </c>
      <c r="R302" s="71" t="e">
        <f>(M302+(M302*'Portfolio Stats_RMS'!$C$7))/($F302*(1-'Portfolio Stats_RMS'!$C$6))</f>
        <v>#DIV/0!</v>
      </c>
      <c r="S302" s="78" t="e">
        <f t="shared" si="16"/>
        <v>#DIV/0!</v>
      </c>
      <c r="T302" s="78" t="e">
        <f t="shared" si="17"/>
        <v>#DIV/0!</v>
      </c>
      <c r="U302" s="78" t="e">
        <f t="shared" si="18"/>
        <v>#DIV/0!</v>
      </c>
      <c r="V302" s="78" t="e">
        <f t="shared" si="19"/>
        <v>#DIV/0!</v>
      </c>
      <c r="W302" s="88" t="s">
        <v>63</v>
      </c>
    </row>
    <row r="303" spans="2:23" x14ac:dyDescent="0.25">
      <c r="B303" s="87"/>
      <c r="C303" s="29"/>
      <c r="D303" s="25"/>
      <c r="E303" s="25"/>
      <c r="F303" s="25"/>
      <c r="G303" s="25">
        <f>SUMIF('Risk Lv. Inforce'!$C$2:$C$10291,$B$6:$B$4904,'Risk Lv. Inforce'!$AD$2:$AD$12091)</f>
        <v>0</v>
      </c>
      <c r="H303" s="25">
        <f>SUMIF('Risk Lv. Inforce'!$C$2:$C$12091,$B$6:$B$4094,'Risk Lv. Inforce'!$AE$2:$AE$12901)</f>
        <v>0</v>
      </c>
      <c r="I303" s="25">
        <f>SUMIF('Risk Lv. Inforce'!$C$2:$C$12091,$B$6:$B$4094,'Risk Lv. Inforce'!$AF$2:$AF$12901)</f>
        <v>0</v>
      </c>
      <c r="J303" s="25">
        <f>SUMIF('Risk Lv. Inforce'!$C$2:$C$12091,$B$6:$B$4094,'Risk Lv. Inforce'!$AG$2:$AG$12901)</f>
        <v>0</v>
      </c>
      <c r="K303" s="25">
        <f>SUMIF('Risk Lv. Inforce'!$C$2:$C$12091,$B$6:$B$4094,'Risk Lv. Inforce'!$AH$2:$AH$12901)</f>
        <v>0</v>
      </c>
      <c r="L303" s="25">
        <f>SUMIF('Risk Lv. Inforce'!$C$2:$C$12091,$B$6:$B$4094,'Risk Lv. Inforce'!$AI$2:$AI$12901)</f>
        <v>0</v>
      </c>
      <c r="M303" s="25">
        <f>SUMIF('Risk Lv. Inforce'!$C$2:$C$12091,$B$6:$B$4094,'Risk Lv. Inforce'!$AJ$2:$AJ$12901)</f>
        <v>0</v>
      </c>
      <c r="N303" s="25">
        <f>SUMIF('Risk Lv. Inforce'!$C$2:$C$12091,$B$6:$B$4094,'Risk Lv. Inforce'!$AK$2:$AK$12901)</f>
        <v>0</v>
      </c>
      <c r="O303" s="71" t="e">
        <f>(G303+(G303*'Portfolio Stats_RMS'!$C$7))/($F303*(1-'Portfolio Stats_RMS'!$C$6))</f>
        <v>#DIV/0!</v>
      </c>
      <c r="P303" s="71" t="e">
        <f>(I303+(I303*'Portfolio Stats_RMS'!$C$7))/($F303*(1-'Portfolio Stats_RMS'!$C$6))</f>
        <v>#DIV/0!</v>
      </c>
      <c r="Q303" s="71" t="e">
        <f>(K303+(K303*'Portfolio Stats_RMS'!$C$7))/($F303*(1-'Portfolio Stats_RMS'!$C$6))</f>
        <v>#DIV/0!</v>
      </c>
      <c r="R303" s="71" t="e">
        <f>(M303+(M303*'Portfolio Stats_RMS'!$C$7))/($F303*(1-'Portfolio Stats_RMS'!$C$6))</f>
        <v>#DIV/0!</v>
      </c>
      <c r="S303" s="78" t="e">
        <f t="shared" si="16"/>
        <v>#DIV/0!</v>
      </c>
      <c r="T303" s="78" t="e">
        <f t="shared" si="17"/>
        <v>#DIV/0!</v>
      </c>
      <c r="U303" s="78" t="e">
        <f t="shared" si="18"/>
        <v>#DIV/0!</v>
      </c>
      <c r="V303" s="78" t="e">
        <f t="shared" si="19"/>
        <v>#DIV/0!</v>
      </c>
      <c r="W303" s="88" t="s">
        <v>63</v>
      </c>
    </row>
    <row r="304" spans="2:23" x14ac:dyDescent="0.25">
      <c r="B304" s="87"/>
      <c r="C304" s="29"/>
      <c r="D304" s="25"/>
      <c r="E304" s="25"/>
      <c r="F304" s="25"/>
      <c r="G304" s="25">
        <f>SUMIF('Risk Lv. Inforce'!$C$2:$C$10291,$B$6:$B$4904,'Risk Lv. Inforce'!$AD$2:$AD$12091)</f>
        <v>0</v>
      </c>
      <c r="H304" s="25">
        <f>SUMIF('Risk Lv. Inforce'!$C$2:$C$12091,$B$6:$B$4094,'Risk Lv. Inforce'!$AE$2:$AE$12901)</f>
        <v>0</v>
      </c>
      <c r="I304" s="25">
        <f>SUMIF('Risk Lv. Inforce'!$C$2:$C$12091,$B$6:$B$4094,'Risk Lv. Inforce'!$AF$2:$AF$12901)</f>
        <v>0</v>
      </c>
      <c r="J304" s="25">
        <f>SUMIF('Risk Lv. Inforce'!$C$2:$C$12091,$B$6:$B$4094,'Risk Lv. Inforce'!$AG$2:$AG$12901)</f>
        <v>0</v>
      </c>
      <c r="K304" s="25">
        <f>SUMIF('Risk Lv. Inforce'!$C$2:$C$12091,$B$6:$B$4094,'Risk Lv. Inforce'!$AH$2:$AH$12901)</f>
        <v>0</v>
      </c>
      <c r="L304" s="25">
        <f>SUMIF('Risk Lv. Inforce'!$C$2:$C$12091,$B$6:$B$4094,'Risk Lv. Inforce'!$AI$2:$AI$12901)</f>
        <v>0</v>
      </c>
      <c r="M304" s="25">
        <f>SUMIF('Risk Lv. Inforce'!$C$2:$C$12091,$B$6:$B$4094,'Risk Lv. Inforce'!$AJ$2:$AJ$12901)</f>
        <v>0</v>
      </c>
      <c r="N304" s="25">
        <f>SUMIF('Risk Lv. Inforce'!$C$2:$C$12091,$B$6:$B$4094,'Risk Lv. Inforce'!$AK$2:$AK$12901)</f>
        <v>0</v>
      </c>
      <c r="O304" s="71" t="e">
        <f>(G304+(G304*'Portfolio Stats_RMS'!$C$7))/($F304*(1-'Portfolio Stats_RMS'!$C$6))</f>
        <v>#DIV/0!</v>
      </c>
      <c r="P304" s="71" t="e">
        <f>(I304+(I304*'Portfolio Stats_RMS'!$C$7))/($F304*(1-'Portfolio Stats_RMS'!$C$6))</f>
        <v>#DIV/0!</v>
      </c>
      <c r="Q304" s="71" t="e">
        <f>(K304+(K304*'Portfolio Stats_RMS'!$C$7))/($F304*(1-'Portfolio Stats_RMS'!$C$6))</f>
        <v>#DIV/0!</v>
      </c>
      <c r="R304" s="71" t="e">
        <f>(M304+(M304*'Portfolio Stats_RMS'!$C$7))/($F304*(1-'Portfolio Stats_RMS'!$C$6))</f>
        <v>#DIV/0!</v>
      </c>
      <c r="S304" s="78" t="e">
        <f t="shared" si="16"/>
        <v>#DIV/0!</v>
      </c>
      <c r="T304" s="78" t="e">
        <f t="shared" si="17"/>
        <v>#DIV/0!</v>
      </c>
      <c r="U304" s="78" t="e">
        <f t="shared" si="18"/>
        <v>#DIV/0!</v>
      </c>
      <c r="V304" s="78" t="e">
        <f t="shared" si="19"/>
        <v>#DIV/0!</v>
      </c>
      <c r="W304" s="88" t="s">
        <v>63</v>
      </c>
    </row>
    <row r="305" spans="2:23" x14ac:dyDescent="0.25">
      <c r="B305" s="87"/>
      <c r="C305" s="29"/>
      <c r="D305" s="25"/>
      <c r="E305" s="25"/>
      <c r="F305" s="25"/>
      <c r="G305" s="25">
        <f>SUMIF('Risk Lv. Inforce'!$C$2:$C$10291,$B$6:$B$4904,'Risk Lv. Inforce'!$AD$2:$AD$12091)</f>
        <v>0</v>
      </c>
      <c r="H305" s="25">
        <f>SUMIF('Risk Lv. Inforce'!$C$2:$C$12091,$B$6:$B$4094,'Risk Lv. Inforce'!$AE$2:$AE$12901)</f>
        <v>0</v>
      </c>
      <c r="I305" s="25">
        <f>SUMIF('Risk Lv. Inforce'!$C$2:$C$12091,$B$6:$B$4094,'Risk Lv. Inforce'!$AF$2:$AF$12901)</f>
        <v>0</v>
      </c>
      <c r="J305" s="25">
        <f>SUMIF('Risk Lv. Inforce'!$C$2:$C$12091,$B$6:$B$4094,'Risk Lv. Inforce'!$AG$2:$AG$12901)</f>
        <v>0</v>
      </c>
      <c r="K305" s="25">
        <f>SUMIF('Risk Lv. Inforce'!$C$2:$C$12091,$B$6:$B$4094,'Risk Lv. Inforce'!$AH$2:$AH$12901)</f>
        <v>0</v>
      </c>
      <c r="L305" s="25">
        <f>SUMIF('Risk Lv. Inforce'!$C$2:$C$12091,$B$6:$B$4094,'Risk Lv. Inforce'!$AI$2:$AI$12901)</f>
        <v>0</v>
      </c>
      <c r="M305" s="25">
        <f>SUMIF('Risk Lv. Inforce'!$C$2:$C$12091,$B$6:$B$4094,'Risk Lv. Inforce'!$AJ$2:$AJ$12901)</f>
        <v>0</v>
      </c>
      <c r="N305" s="25">
        <f>SUMIF('Risk Lv. Inforce'!$C$2:$C$12091,$B$6:$B$4094,'Risk Lv. Inforce'!$AK$2:$AK$12901)</f>
        <v>0</v>
      </c>
      <c r="O305" s="71" t="e">
        <f>(G305+(G305*'Portfolio Stats_RMS'!$C$7))/($F305*(1-'Portfolio Stats_RMS'!$C$6))</f>
        <v>#DIV/0!</v>
      </c>
      <c r="P305" s="71" t="e">
        <f>(I305+(I305*'Portfolio Stats_RMS'!$C$7))/($F305*(1-'Portfolio Stats_RMS'!$C$6))</f>
        <v>#DIV/0!</v>
      </c>
      <c r="Q305" s="71" t="e">
        <f>(K305+(K305*'Portfolio Stats_RMS'!$C$7))/($F305*(1-'Portfolio Stats_RMS'!$C$6))</f>
        <v>#DIV/0!</v>
      </c>
      <c r="R305" s="71" t="e">
        <f>(M305+(M305*'Portfolio Stats_RMS'!$C$7))/($F305*(1-'Portfolio Stats_RMS'!$C$6))</f>
        <v>#DIV/0!</v>
      </c>
      <c r="S305" s="78" t="e">
        <f t="shared" si="16"/>
        <v>#DIV/0!</v>
      </c>
      <c r="T305" s="78" t="e">
        <f t="shared" si="17"/>
        <v>#DIV/0!</v>
      </c>
      <c r="U305" s="78" t="e">
        <f t="shared" si="18"/>
        <v>#DIV/0!</v>
      </c>
      <c r="V305" s="78" t="e">
        <f t="shared" si="19"/>
        <v>#DIV/0!</v>
      </c>
      <c r="W305" s="88" t="s">
        <v>63</v>
      </c>
    </row>
    <row r="306" spans="2:23" x14ac:dyDescent="0.25">
      <c r="B306" s="87"/>
      <c r="C306" s="29"/>
      <c r="D306" s="25"/>
      <c r="E306" s="25"/>
      <c r="F306" s="25"/>
      <c r="G306" s="25">
        <f>SUMIF('Risk Lv. Inforce'!$C$2:$C$10291,$B$6:$B$4904,'Risk Lv. Inforce'!$AD$2:$AD$12091)</f>
        <v>0</v>
      </c>
      <c r="H306" s="25">
        <f>SUMIF('Risk Lv. Inforce'!$C$2:$C$12091,$B$6:$B$4094,'Risk Lv. Inforce'!$AE$2:$AE$12901)</f>
        <v>0</v>
      </c>
      <c r="I306" s="25">
        <f>SUMIF('Risk Lv. Inforce'!$C$2:$C$12091,$B$6:$B$4094,'Risk Lv. Inforce'!$AF$2:$AF$12901)</f>
        <v>0</v>
      </c>
      <c r="J306" s="25">
        <f>SUMIF('Risk Lv. Inforce'!$C$2:$C$12091,$B$6:$B$4094,'Risk Lv. Inforce'!$AG$2:$AG$12901)</f>
        <v>0</v>
      </c>
      <c r="K306" s="25">
        <f>SUMIF('Risk Lv. Inforce'!$C$2:$C$12091,$B$6:$B$4094,'Risk Lv. Inforce'!$AH$2:$AH$12901)</f>
        <v>0</v>
      </c>
      <c r="L306" s="25">
        <f>SUMIF('Risk Lv. Inforce'!$C$2:$C$12091,$B$6:$B$4094,'Risk Lv. Inforce'!$AI$2:$AI$12901)</f>
        <v>0</v>
      </c>
      <c r="M306" s="25">
        <f>SUMIF('Risk Lv. Inforce'!$C$2:$C$12091,$B$6:$B$4094,'Risk Lv. Inforce'!$AJ$2:$AJ$12901)</f>
        <v>0</v>
      </c>
      <c r="N306" s="25">
        <f>SUMIF('Risk Lv. Inforce'!$C$2:$C$12091,$B$6:$B$4094,'Risk Lv. Inforce'!$AK$2:$AK$12901)</f>
        <v>0</v>
      </c>
      <c r="O306" s="71" t="e">
        <f>(G306+(G306*'Portfolio Stats_RMS'!$C$7))/($F306*(1-'Portfolio Stats_RMS'!$C$6))</f>
        <v>#DIV/0!</v>
      </c>
      <c r="P306" s="71" t="e">
        <f>(I306+(I306*'Portfolio Stats_RMS'!$C$7))/($F306*(1-'Portfolio Stats_RMS'!$C$6))</f>
        <v>#DIV/0!</v>
      </c>
      <c r="Q306" s="71" t="e">
        <f>(K306+(K306*'Portfolio Stats_RMS'!$C$7))/($F306*(1-'Portfolio Stats_RMS'!$C$6))</f>
        <v>#DIV/0!</v>
      </c>
      <c r="R306" s="71" t="e">
        <f>(M306+(M306*'Portfolio Stats_RMS'!$C$7))/($F306*(1-'Portfolio Stats_RMS'!$C$6))</f>
        <v>#DIV/0!</v>
      </c>
      <c r="S306" s="78" t="e">
        <f t="shared" si="16"/>
        <v>#DIV/0!</v>
      </c>
      <c r="T306" s="78" t="e">
        <f t="shared" si="17"/>
        <v>#DIV/0!</v>
      </c>
      <c r="U306" s="78" t="e">
        <f t="shared" si="18"/>
        <v>#DIV/0!</v>
      </c>
      <c r="V306" s="78" t="e">
        <f t="shared" si="19"/>
        <v>#DIV/0!</v>
      </c>
      <c r="W306" s="88" t="s">
        <v>63</v>
      </c>
    </row>
    <row r="307" spans="2:23" x14ac:dyDescent="0.25">
      <c r="B307" s="87"/>
      <c r="C307" s="29"/>
      <c r="D307" s="25"/>
      <c r="E307" s="25"/>
      <c r="F307" s="25"/>
      <c r="G307" s="25">
        <f>SUMIF('Risk Lv. Inforce'!$C$2:$C$10291,$B$6:$B$4904,'Risk Lv. Inforce'!$AD$2:$AD$12091)</f>
        <v>0</v>
      </c>
      <c r="H307" s="25">
        <f>SUMIF('Risk Lv. Inforce'!$C$2:$C$12091,$B$6:$B$4094,'Risk Lv. Inforce'!$AE$2:$AE$12901)</f>
        <v>0</v>
      </c>
      <c r="I307" s="25">
        <f>SUMIF('Risk Lv. Inforce'!$C$2:$C$12091,$B$6:$B$4094,'Risk Lv. Inforce'!$AF$2:$AF$12901)</f>
        <v>0</v>
      </c>
      <c r="J307" s="25">
        <f>SUMIF('Risk Lv. Inforce'!$C$2:$C$12091,$B$6:$B$4094,'Risk Lv. Inforce'!$AG$2:$AG$12901)</f>
        <v>0</v>
      </c>
      <c r="K307" s="25">
        <f>SUMIF('Risk Lv. Inforce'!$C$2:$C$12091,$B$6:$B$4094,'Risk Lv. Inforce'!$AH$2:$AH$12901)</f>
        <v>0</v>
      </c>
      <c r="L307" s="25">
        <f>SUMIF('Risk Lv. Inforce'!$C$2:$C$12091,$B$6:$B$4094,'Risk Lv. Inforce'!$AI$2:$AI$12901)</f>
        <v>0</v>
      </c>
      <c r="M307" s="25">
        <f>SUMIF('Risk Lv. Inforce'!$C$2:$C$12091,$B$6:$B$4094,'Risk Lv. Inforce'!$AJ$2:$AJ$12901)</f>
        <v>0</v>
      </c>
      <c r="N307" s="25">
        <f>SUMIF('Risk Lv. Inforce'!$C$2:$C$12091,$B$6:$B$4094,'Risk Lv. Inforce'!$AK$2:$AK$12901)</f>
        <v>0</v>
      </c>
      <c r="O307" s="71" t="e">
        <f>(G307+(G307*'Portfolio Stats_RMS'!$C$7))/($F307*(1-'Portfolio Stats_RMS'!$C$6))</f>
        <v>#DIV/0!</v>
      </c>
      <c r="P307" s="71" t="e">
        <f>(I307+(I307*'Portfolio Stats_RMS'!$C$7))/($F307*(1-'Portfolio Stats_RMS'!$C$6))</f>
        <v>#DIV/0!</v>
      </c>
      <c r="Q307" s="71" t="e">
        <f>(K307+(K307*'Portfolio Stats_RMS'!$C$7))/($F307*(1-'Portfolio Stats_RMS'!$C$6))</f>
        <v>#DIV/0!</v>
      </c>
      <c r="R307" s="71" t="e">
        <f>(M307+(M307*'Portfolio Stats_RMS'!$C$7))/($F307*(1-'Portfolio Stats_RMS'!$C$6))</f>
        <v>#DIV/0!</v>
      </c>
      <c r="S307" s="78" t="e">
        <f t="shared" si="16"/>
        <v>#DIV/0!</v>
      </c>
      <c r="T307" s="78" t="e">
        <f t="shared" si="17"/>
        <v>#DIV/0!</v>
      </c>
      <c r="U307" s="78" t="e">
        <f t="shared" si="18"/>
        <v>#DIV/0!</v>
      </c>
      <c r="V307" s="78" t="e">
        <f t="shared" si="19"/>
        <v>#DIV/0!</v>
      </c>
      <c r="W307" s="88" t="s">
        <v>63</v>
      </c>
    </row>
    <row r="308" spans="2:23" x14ac:dyDescent="0.25">
      <c r="B308" s="87"/>
      <c r="C308" s="29"/>
      <c r="D308" s="25"/>
      <c r="E308" s="25"/>
      <c r="F308" s="25"/>
      <c r="G308" s="25">
        <f>SUMIF('Risk Lv. Inforce'!$C$2:$C$10291,$B$6:$B$4904,'Risk Lv. Inforce'!$AD$2:$AD$12091)</f>
        <v>0</v>
      </c>
      <c r="H308" s="25">
        <f>SUMIF('Risk Lv. Inforce'!$C$2:$C$12091,$B$6:$B$4094,'Risk Lv. Inforce'!$AE$2:$AE$12901)</f>
        <v>0</v>
      </c>
      <c r="I308" s="25">
        <f>SUMIF('Risk Lv. Inforce'!$C$2:$C$12091,$B$6:$B$4094,'Risk Lv. Inforce'!$AF$2:$AF$12901)</f>
        <v>0</v>
      </c>
      <c r="J308" s="25">
        <f>SUMIF('Risk Lv. Inforce'!$C$2:$C$12091,$B$6:$B$4094,'Risk Lv. Inforce'!$AG$2:$AG$12901)</f>
        <v>0</v>
      </c>
      <c r="K308" s="25">
        <f>SUMIF('Risk Lv. Inforce'!$C$2:$C$12091,$B$6:$B$4094,'Risk Lv. Inforce'!$AH$2:$AH$12901)</f>
        <v>0</v>
      </c>
      <c r="L308" s="25">
        <f>SUMIF('Risk Lv. Inforce'!$C$2:$C$12091,$B$6:$B$4094,'Risk Lv. Inforce'!$AI$2:$AI$12901)</f>
        <v>0</v>
      </c>
      <c r="M308" s="25">
        <f>SUMIF('Risk Lv. Inforce'!$C$2:$C$12091,$B$6:$B$4094,'Risk Lv. Inforce'!$AJ$2:$AJ$12901)</f>
        <v>0</v>
      </c>
      <c r="N308" s="25">
        <f>SUMIF('Risk Lv. Inforce'!$C$2:$C$12091,$B$6:$B$4094,'Risk Lv. Inforce'!$AK$2:$AK$12901)</f>
        <v>0</v>
      </c>
      <c r="O308" s="71" t="e">
        <f>(G308+(G308*'Portfolio Stats_RMS'!$C$7))/($F308*(1-'Portfolio Stats_RMS'!$C$6))</f>
        <v>#DIV/0!</v>
      </c>
      <c r="P308" s="71" t="e">
        <f>(I308+(I308*'Portfolio Stats_RMS'!$C$7))/($F308*(1-'Portfolio Stats_RMS'!$C$6))</f>
        <v>#DIV/0!</v>
      </c>
      <c r="Q308" s="71" t="e">
        <f>(K308+(K308*'Portfolio Stats_RMS'!$C$7))/($F308*(1-'Portfolio Stats_RMS'!$C$6))</f>
        <v>#DIV/0!</v>
      </c>
      <c r="R308" s="71" t="e">
        <f>(M308+(M308*'Portfolio Stats_RMS'!$C$7))/($F308*(1-'Portfolio Stats_RMS'!$C$6))</f>
        <v>#DIV/0!</v>
      </c>
      <c r="S308" s="78" t="e">
        <f t="shared" si="16"/>
        <v>#DIV/0!</v>
      </c>
      <c r="T308" s="78" t="e">
        <f t="shared" si="17"/>
        <v>#DIV/0!</v>
      </c>
      <c r="U308" s="78" t="e">
        <f t="shared" si="18"/>
        <v>#DIV/0!</v>
      </c>
      <c r="V308" s="78" t="e">
        <f t="shared" si="19"/>
        <v>#DIV/0!</v>
      </c>
      <c r="W308" s="88" t="s">
        <v>63</v>
      </c>
    </row>
    <row r="309" spans="2:23" x14ac:dyDescent="0.25">
      <c r="B309" s="87"/>
      <c r="C309" s="29"/>
      <c r="D309" s="25"/>
      <c r="E309" s="25"/>
      <c r="F309" s="25"/>
      <c r="G309" s="25">
        <f>SUMIF('Risk Lv. Inforce'!$C$2:$C$10291,$B$6:$B$4904,'Risk Lv. Inforce'!$AD$2:$AD$12091)</f>
        <v>0</v>
      </c>
      <c r="H309" s="25">
        <f>SUMIF('Risk Lv. Inforce'!$C$2:$C$12091,$B$6:$B$4094,'Risk Lv. Inforce'!$AE$2:$AE$12901)</f>
        <v>0</v>
      </c>
      <c r="I309" s="25">
        <f>SUMIF('Risk Lv. Inforce'!$C$2:$C$12091,$B$6:$B$4094,'Risk Lv. Inforce'!$AF$2:$AF$12901)</f>
        <v>0</v>
      </c>
      <c r="J309" s="25">
        <f>SUMIF('Risk Lv. Inforce'!$C$2:$C$12091,$B$6:$B$4094,'Risk Lv. Inforce'!$AG$2:$AG$12901)</f>
        <v>0</v>
      </c>
      <c r="K309" s="25">
        <f>SUMIF('Risk Lv. Inforce'!$C$2:$C$12091,$B$6:$B$4094,'Risk Lv. Inforce'!$AH$2:$AH$12901)</f>
        <v>0</v>
      </c>
      <c r="L309" s="25">
        <f>SUMIF('Risk Lv. Inforce'!$C$2:$C$12091,$B$6:$B$4094,'Risk Lv. Inforce'!$AI$2:$AI$12901)</f>
        <v>0</v>
      </c>
      <c r="M309" s="25">
        <f>SUMIF('Risk Lv. Inforce'!$C$2:$C$12091,$B$6:$B$4094,'Risk Lv. Inforce'!$AJ$2:$AJ$12901)</f>
        <v>0</v>
      </c>
      <c r="N309" s="25">
        <f>SUMIF('Risk Lv. Inforce'!$C$2:$C$12091,$B$6:$B$4094,'Risk Lv. Inforce'!$AK$2:$AK$12901)</f>
        <v>0</v>
      </c>
      <c r="O309" s="71" t="e">
        <f>(G309+(G309*'Portfolio Stats_RMS'!$C$7))/($F309*(1-'Portfolio Stats_RMS'!$C$6))</f>
        <v>#DIV/0!</v>
      </c>
      <c r="P309" s="71" t="e">
        <f>(I309+(I309*'Portfolio Stats_RMS'!$C$7))/($F309*(1-'Portfolio Stats_RMS'!$C$6))</f>
        <v>#DIV/0!</v>
      </c>
      <c r="Q309" s="71" t="e">
        <f>(K309+(K309*'Portfolio Stats_RMS'!$C$7))/($F309*(1-'Portfolio Stats_RMS'!$C$6))</f>
        <v>#DIV/0!</v>
      </c>
      <c r="R309" s="71" t="e">
        <f>(M309+(M309*'Portfolio Stats_RMS'!$C$7))/($F309*(1-'Portfolio Stats_RMS'!$C$6))</f>
        <v>#DIV/0!</v>
      </c>
      <c r="S309" s="78" t="e">
        <f t="shared" si="16"/>
        <v>#DIV/0!</v>
      </c>
      <c r="T309" s="78" t="e">
        <f t="shared" si="17"/>
        <v>#DIV/0!</v>
      </c>
      <c r="U309" s="78" t="e">
        <f t="shared" si="18"/>
        <v>#DIV/0!</v>
      </c>
      <c r="V309" s="78" t="e">
        <f t="shared" si="19"/>
        <v>#DIV/0!</v>
      </c>
      <c r="W309" s="88" t="s">
        <v>63</v>
      </c>
    </row>
    <row r="310" spans="2:23" x14ac:dyDescent="0.25">
      <c r="B310" s="87"/>
      <c r="C310" s="29"/>
      <c r="D310" s="25"/>
      <c r="E310" s="25"/>
      <c r="F310" s="25"/>
      <c r="G310" s="25">
        <f>SUMIF('Risk Lv. Inforce'!$C$2:$C$10291,$B$6:$B$4904,'Risk Lv. Inforce'!$AD$2:$AD$12091)</f>
        <v>0</v>
      </c>
      <c r="H310" s="25">
        <f>SUMIF('Risk Lv. Inforce'!$C$2:$C$12091,$B$6:$B$4094,'Risk Lv. Inforce'!$AE$2:$AE$12901)</f>
        <v>0</v>
      </c>
      <c r="I310" s="25">
        <f>SUMIF('Risk Lv. Inforce'!$C$2:$C$12091,$B$6:$B$4094,'Risk Lv. Inforce'!$AF$2:$AF$12901)</f>
        <v>0</v>
      </c>
      <c r="J310" s="25">
        <f>SUMIF('Risk Lv. Inforce'!$C$2:$C$12091,$B$6:$B$4094,'Risk Lv. Inforce'!$AG$2:$AG$12901)</f>
        <v>0</v>
      </c>
      <c r="K310" s="25">
        <f>SUMIF('Risk Lv. Inforce'!$C$2:$C$12091,$B$6:$B$4094,'Risk Lv. Inforce'!$AH$2:$AH$12901)</f>
        <v>0</v>
      </c>
      <c r="L310" s="25">
        <f>SUMIF('Risk Lv. Inforce'!$C$2:$C$12091,$B$6:$B$4094,'Risk Lv. Inforce'!$AI$2:$AI$12901)</f>
        <v>0</v>
      </c>
      <c r="M310" s="25">
        <f>SUMIF('Risk Lv. Inforce'!$C$2:$C$12091,$B$6:$B$4094,'Risk Lv. Inforce'!$AJ$2:$AJ$12901)</f>
        <v>0</v>
      </c>
      <c r="N310" s="25">
        <f>SUMIF('Risk Lv. Inforce'!$C$2:$C$12091,$B$6:$B$4094,'Risk Lv. Inforce'!$AK$2:$AK$12901)</f>
        <v>0</v>
      </c>
      <c r="O310" s="71" t="e">
        <f>(G310+(G310*'Portfolio Stats_RMS'!$C$7))/($F310*(1-'Portfolio Stats_RMS'!$C$6))</f>
        <v>#DIV/0!</v>
      </c>
      <c r="P310" s="71" t="e">
        <f>(I310+(I310*'Portfolio Stats_RMS'!$C$7))/($F310*(1-'Portfolio Stats_RMS'!$C$6))</f>
        <v>#DIV/0!</v>
      </c>
      <c r="Q310" s="71" t="e">
        <f>(K310+(K310*'Portfolio Stats_RMS'!$C$7))/($F310*(1-'Portfolio Stats_RMS'!$C$6))</f>
        <v>#DIV/0!</v>
      </c>
      <c r="R310" s="71" t="e">
        <f>(M310+(M310*'Portfolio Stats_RMS'!$C$7))/($F310*(1-'Portfolio Stats_RMS'!$C$6))</f>
        <v>#DIV/0!</v>
      </c>
      <c r="S310" s="78" t="e">
        <f t="shared" si="16"/>
        <v>#DIV/0!</v>
      </c>
      <c r="T310" s="78" t="e">
        <f t="shared" si="17"/>
        <v>#DIV/0!</v>
      </c>
      <c r="U310" s="78" t="e">
        <f t="shared" si="18"/>
        <v>#DIV/0!</v>
      </c>
      <c r="V310" s="78" t="e">
        <f t="shared" si="19"/>
        <v>#DIV/0!</v>
      </c>
      <c r="W310" s="88" t="s">
        <v>63</v>
      </c>
    </row>
    <row r="311" spans="2:23" x14ac:dyDescent="0.25">
      <c r="B311" s="87"/>
      <c r="C311" s="29"/>
      <c r="D311" s="25"/>
      <c r="E311" s="25"/>
      <c r="F311" s="25"/>
      <c r="G311" s="25">
        <f>SUMIF('Risk Lv. Inforce'!$C$2:$C$10291,$B$6:$B$4904,'Risk Lv. Inforce'!$AD$2:$AD$12091)</f>
        <v>0</v>
      </c>
      <c r="H311" s="25">
        <f>SUMIF('Risk Lv. Inforce'!$C$2:$C$12091,$B$6:$B$4094,'Risk Lv. Inforce'!$AE$2:$AE$12901)</f>
        <v>0</v>
      </c>
      <c r="I311" s="25">
        <f>SUMIF('Risk Lv. Inforce'!$C$2:$C$12091,$B$6:$B$4094,'Risk Lv. Inforce'!$AF$2:$AF$12901)</f>
        <v>0</v>
      </c>
      <c r="J311" s="25">
        <f>SUMIF('Risk Lv. Inforce'!$C$2:$C$12091,$B$6:$B$4094,'Risk Lv. Inforce'!$AG$2:$AG$12901)</f>
        <v>0</v>
      </c>
      <c r="K311" s="25">
        <f>SUMIF('Risk Lv. Inforce'!$C$2:$C$12091,$B$6:$B$4094,'Risk Lv. Inforce'!$AH$2:$AH$12901)</f>
        <v>0</v>
      </c>
      <c r="L311" s="25">
        <f>SUMIF('Risk Lv. Inforce'!$C$2:$C$12091,$B$6:$B$4094,'Risk Lv. Inforce'!$AI$2:$AI$12901)</f>
        <v>0</v>
      </c>
      <c r="M311" s="25">
        <f>SUMIF('Risk Lv. Inforce'!$C$2:$C$12091,$B$6:$B$4094,'Risk Lv. Inforce'!$AJ$2:$AJ$12901)</f>
        <v>0</v>
      </c>
      <c r="N311" s="25">
        <f>SUMIF('Risk Lv. Inforce'!$C$2:$C$12091,$B$6:$B$4094,'Risk Lv. Inforce'!$AK$2:$AK$12901)</f>
        <v>0</v>
      </c>
      <c r="O311" s="71" t="e">
        <f>(G311+(G311*'Portfolio Stats_RMS'!$C$7))/($F311*(1-'Portfolio Stats_RMS'!$C$6))</f>
        <v>#DIV/0!</v>
      </c>
      <c r="P311" s="71" t="e">
        <f>(I311+(I311*'Portfolio Stats_RMS'!$C$7))/($F311*(1-'Portfolio Stats_RMS'!$C$6))</f>
        <v>#DIV/0!</v>
      </c>
      <c r="Q311" s="71" t="e">
        <f>(K311+(K311*'Portfolio Stats_RMS'!$C$7))/($F311*(1-'Portfolio Stats_RMS'!$C$6))</f>
        <v>#DIV/0!</v>
      </c>
      <c r="R311" s="71" t="e">
        <f>(M311+(M311*'Portfolio Stats_RMS'!$C$7))/($F311*(1-'Portfolio Stats_RMS'!$C$6))</f>
        <v>#DIV/0!</v>
      </c>
      <c r="S311" s="78" t="e">
        <f t="shared" si="16"/>
        <v>#DIV/0!</v>
      </c>
      <c r="T311" s="78" t="e">
        <f t="shared" si="17"/>
        <v>#DIV/0!</v>
      </c>
      <c r="U311" s="78" t="e">
        <f t="shared" si="18"/>
        <v>#DIV/0!</v>
      </c>
      <c r="V311" s="78" t="e">
        <f t="shared" si="19"/>
        <v>#DIV/0!</v>
      </c>
      <c r="W311" s="88" t="s">
        <v>63</v>
      </c>
    </row>
    <row r="312" spans="2:23" x14ac:dyDescent="0.25">
      <c r="B312" s="87"/>
      <c r="C312" s="29"/>
      <c r="D312" s="25"/>
      <c r="E312" s="25"/>
      <c r="F312" s="25"/>
      <c r="G312" s="25">
        <f>SUMIF('Risk Lv. Inforce'!$C$2:$C$10291,$B$6:$B$4904,'Risk Lv. Inforce'!$AD$2:$AD$12091)</f>
        <v>0</v>
      </c>
      <c r="H312" s="25">
        <f>SUMIF('Risk Lv. Inforce'!$C$2:$C$12091,$B$6:$B$4094,'Risk Lv. Inforce'!$AE$2:$AE$12901)</f>
        <v>0</v>
      </c>
      <c r="I312" s="25">
        <f>SUMIF('Risk Lv. Inforce'!$C$2:$C$12091,$B$6:$B$4094,'Risk Lv. Inforce'!$AF$2:$AF$12901)</f>
        <v>0</v>
      </c>
      <c r="J312" s="25">
        <f>SUMIF('Risk Lv. Inforce'!$C$2:$C$12091,$B$6:$B$4094,'Risk Lv. Inforce'!$AG$2:$AG$12901)</f>
        <v>0</v>
      </c>
      <c r="K312" s="25">
        <f>SUMIF('Risk Lv. Inforce'!$C$2:$C$12091,$B$6:$B$4094,'Risk Lv. Inforce'!$AH$2:$AH$12901)</f>
        <v>0</v>
      </c>
      <c r="L312" s="25">
        <f>SUMIF('Risk Lv. Inforce'!$C$2:$C$12091,$B$6:$B$4094,'Risk Lv. Inforce'!$AI$2:$AI$12901)</f>
        <v>0</v>
      </c>
      <c r="M312" s="25">
        <f>SUMIF('Risk Lv. Inforce'!$C$2:$C$12091,$B$6:$B$4094,'Risk Lv. Inforce'!$AJ$2:$AJ$12901)</f>
        <v>0</v>
      </c>
      <c r="N312" s="25">
        <f>SUMIF('Risk Lv. Inforce'!$C$2:$C$12091,$B$6:$B$4094,'Risk Lv. Inforce'!$AK$2:$AK$12901)</f>
        <v>0</v>
      </c>
      <c r="O312" s="71" t="e">
        <f>(G312+(G312*'Portfolio Stats_RMS'!$C$7))/($F312*(1-'Portfolio Stats_RMS'!$C$6))</f>
        <v>#DIV/0!</v>
      </c>
      <c r="P312" s="71" t="e">
        <f>(I312+(I312*'Portfolio Stats_RMS'!$C$7))/($F312*(1-'Portfolio Stats_RMS'!$C$6))</f>
        <v>#DIV/0!</v>
      </c>
      <c r="Q312" s="71" t="e">
        <f>(K312+(K312*'Portfolio Stats_RMS'!$C$7))/($F312*(1-'Portfolio Stats_RMS'!$C$6))</f>
        <v>#DIV/0!</v>
      </c>
      <c r="R312" s="71" t="e">
        <f>(M312+(M312*'Portfolio Stats_RMS'!$C$7))/($F312*(1-'Portfolio Stats_RMS'!$C$6))</f>
        <v>#DIV/0!</v>
      </c>
      <c r="S312" s="78" t="e">
        <f t="shared" si="16"/>
        <v>#DIV/0!</v>
      </c>
      <c r="T312" s="78" t="e">
        <f t="shared" si="17"/>
        <v>#DIV/0!</v>
      </c>
      <c r="U312" s="78" t="e">
        <f t="shared" si="18"/>
        <v>#DIV/0!</v>
      </c>
      <c r="V312" s="78" t="e">
        <f t="shared" si="19"/>
        <v>#DIV/0!</v>
      </c>
      <c r="W312" s="88" t="s">
        <v>63</v>
      </c>
    </row>
    <row r="313" spans="2:23" x14ac:dyDescent="0.25">
      <c r="B313" s="87"/>
      <c r="C313" s="29"/>
      <c r="D313" s="25"/>
      <c r="E313" s="25"/>
      <c r="F313" s="25"/>
      <c r="G313" s="25">
        <f>SUMIF('Risk Lv. Inforce'!$C$2:$C$10291,$B$6:$B$4904,'Risk Lv. Inforce'!$AD$2:$AD$12091)</f>
        <v>0</v>
      </c>
      <c r="H313" s="25">
        <f>SUMIF('Risk Lv. Inforce'!$C$2:$C$12091,$B$6:$B$4094,'Risk Lv. Inforce'!$AE$2:$AE$12901)</f>
        <v>0</v>
      </c>
      <c r="I313" s="25">
        <f>SUMIF('Risk Lv. Inforce'!$C$2:$C$12091,$B$6:$B$4094,'Risk Lv. Inforce'!$AF$2:$AF$12901)</f>
        <v>0</v>
      </c>
      <c r="J313" s="25">
        <f>SUMIF('Risk Lv. Inforce'!$C$2:$C$12091,$B$6:$B$4094,'Risk Lv. Inforce'!$AG$2:$AG$12901)</f>
        <v>0</v>
      </c>
      <c r="K313" s="25">
        <f>SUMIF('Risk Lv. Inforce'!$C$2:$C$12091,$B$6:$B$4094,'Risk Lv. Inforce'!$AH$2:$AH$12901)</f>
        <v>0</v>
      </c>
      <c r="L313" s="25">
        <f>SUMIF('Risk Lv. Inforce'!$C$2:$C$12091,$B$6:$B$4094,'Risk Lv. Inforce'!$AI$2:$AI$12901)</f>
        <v>0</v>
      </c>
      <c r="M313" s="25">
        <f>SUMIF('Risk Lv. Inforce'!$C$2:$C$12091,$B$6:$B$4094,'Risk Lv. Inforce'!$AJ$2:$AJ$12901)</f>
        <v>0</v>
      </c>
      <c r="N313" s="25">
        <f>SUMIF('Risk Lv. Inforce'!$C$2:$C$12091,$B$6:$B$4094,'Risk Lv. Inforce'!$AK$2:$AK$12901)</f>
        <v>0</v>
      </c>
      <c r="O313" s="71" t="e">
        <f>(G313+(G313*'Portfolio Stats_RMS'!$C$7))/($F313*(1-'Portfolio Stats_RMS'!$C$6))</f>
        <v>#DIV/0!</v>
      </c>
      <c r="P313" s="71" t="e">
        <f>(I313+(I313*'Portfolio Stats_RMS'!$C$7))/($F313*(1-'Portfolio Stats_RMS'!$C$6))</f>
        <v>#DIV/0!</v>
      </c>
      <c r="Q313" s="71" t="e">
        <f>(K313+(K313*'Portfolio Stats_RMS'!$C$7))/($F313*(1-'Portfolio Stats_RMS'!$C$6))</f>
        <v>#DIV/0!</v>
      </c>
      <c r="R313" s="71" t="e">
        <f>(M313+(M313*'Portfolio Stats_RMS'!$C$7))/($F313*(1-'Portfolio Stats_RMS'!$C$6))</f>
        <v>#DIV/0!</v>
      </c>
      <c r="S313" s="78" t="e">
        <f t="shared" si="16"/>
        <v>#DIV/0!</v>
      </c>
      <c r="T313" s="78" t="e">
        <f t="shared" si="17"/>
        <v>#DIV/0!</v>
      </c>
      <c r="U313" s="78" t="e">
        <f t="shared" si="18"/>
        <v>#DIV/0!</v>
      </c>
      <c r="V313" s="78" t="e">
        <f t="shared" si="19"/>
        <v>#DIV/0!</v>
      </c>
      <c r="W313" s="88" t="s">
        <v>63</v>
      </c>
    </row>
    <row r="314" spans="2:23" x14ac:dyDescent="0.25">
      <c r="B314" s="87"/>
      <c r="C314" s="29"/>
      <c r="D314" s="25"/>
      <c r="E314" s="25"/>
      <c r="F314" s="25"/>
      <c r="G314" s="25">
        <f>SUMIF('Risk Lv. Inforce'!$C$2:$C$10291,$B$6:$B$4904,'Risk Lv. Inforce'!$AD$2:$AD$12091)</f>
        <v>0</v>
      </c>
      <c r="H314" s="25">
        <f>SUMIF('Risk Lv. Inforce'!$C$2:$C$12091,$B$6:$B$4094,'Risk Lv. Inforce'!$AE$2:$AE$12901)</f>
        <v>0</v>
      </c>
      <c r="I314" s="25">
        <f>SUMIF('Risk Lv. Inforce'!$C$2:$C$12091,$B$6:$B$4094,'Risk Lv. Inforce'!$AF$2:$AF$12901)</f>
        <v>0</v>
      </c>
      <c r="J314" s="25">
        <f>SUMIF('Risk Lv. Inforce'!$C$2:$C$12091,$B$6:$B$4094,'Risk Lv. Inforce'!$AG$2:$AG$12901)</f>
        <v>0</v>
      </c>
      <c r="K314" s="25">
        <f>SUMIF('Risk Lv. Inforce'!$C$2:$C$12091,$B$6:$B$4094,'Risk Lv. Inforce'!$AH$2:$AH$12901)</f>
        <v>0</v>
      </c>
      <c r="L314" s="25">
        <f>SUMIF('Risk Lv. Inforce'!$C$2:$C$12091,$B$6:$B$4094,'Risk Lv. Inforce'!$AI$2:$AI$12901)</f>
        <v>0</v>
      </c>
      <c r="M314" s="25">
        <f>SUMIF('Risk Lv. Inforce'!$C$2:$C$12091,$B$6:$B$4094,'Risk Lv. Inforce'!$AJ$2:$AJ$12901)</f>
        <v>0</v>
      </c>
      <c r="N314" s="25">
        <f>SUMIF('Risk Lv. Inforce'!$C$2:$C$12091,$B$6:$B$4094,'Risk Lv. Inforce'!$AK$2:$AK$12901)</f>
        <v>0</v>
      </c>
      <c r="O314" s="71" t="e">
        <f>(G314+(G314*'Portfolio Stats_RMS'!$C$7))/($F314*(1-'Portfolio Stats_RMS'!$C$6))</f>
        <v>#DIV/0!</v>
      </c>
      <c r="P314" s="71" t="e">
        <f>(I314+(I314*'Portfolio Stats_RMS'!$C$7))/($F314*(1-'Portfolio Stats_RMS'!$C$6))</f>
        <v>#DIV/0!</v>
      </c>
      <c r="Q314" s="71" t="e">
        <f>(K314+(K314*'Portfolio Stats_RMS'!$C$7))/($F314*(1-'Portfolio Stats_RMS'!$C$6))</f>
        <v>#DIV/0!</v>
      </c>
      <c r="R314" s="71" t="e">
        <f>(M314+(M314*'Portfolio Stats_RMS'!$C$7))/($F314*(1-'Portfolio Stats_RMS'!$C$6))</f>
        <v>#DIV/0!</v>
      </c>
      <c r="S314" s="78" t="e">
        <f t="shared" si="16"/>
        <v>#DIV/0!</v>
      </c>
      <c r="T314" s="78" t="e">
        <f t="shared" si="17"/>
        <v>#DIV/0!</v>
      </c>
      <c r="U314" s="78" t="e">
        <f t="shared" si="18"/>
        <v>#DIV/0!</v>
      </c>
      <c r="V314" s="78" t="e">
        <f t="shared" si="19"/>
        <v>#DIV/0!</v>
      </c>
      <c r="W314" s="88" t="s">
        <v>63</v>
      </c>
    </row>
    <row r="315" spans="2:23" x14ac:dyDescent="0.25">
      <c r="B315" s="87"/>
      <c r="C315" s="29"/>
      <c r="D315" s="25"/>
      <c r="E315" s="25"/>
      <c r="F315" s="25"/>
      <c r="G315" s="25">
        <f>SUMIF('Risk Lv. Inforce'!$C$2:$C$10291,$B$6:$B$4904,'Risk Lv. Inforce'!$AD$2:$AD$12091)</f>
        <v>0</v>
      </c>
      <c r="H315" s="25">
        <f>SUMIF('Risk Lv. Inforce'!$C$2:$C$12091,$B$6:$B$4094,'Risk Lv. Inforce'!$AE$2:$AE$12901)</f>
        <v>0</v>
      </c>
      <c r="I315" s="25">
        <f>SUMIF('Risk Lv. Inforce'!$C$2:$C$12091,$B$6:$B$4094,'Risk Lv. Inforce'!$AF$2:$AF$12901)</f>
        <v>0</v>
      </c>
      <c r="J315" s="25">
        <f>SUMIF('Risk Lv. Inforce'!$C$2:$C$12091,$B$6:$B$4094,'Risk Lv. Inforce'!$AG$2:$AG$12901)</f>
        <v>0</v>
      </c>
      <c r="K315" s="25">
        <f>SUMIF('Risk Lv. Inforce'!$C$2:$C$12091,$B$6:$B$4094,'Risk Lv. Inforce'!$AH$2:$AH$12901)</f>
        <v>0</v>
      </c>
      <c r="L315" s="25">
        <f>SUMIF('Risk Lv. Inforce'!$C$2:$C$12091,$B$6:$B$4094,'Risk Lv. Inforce'!$AI$2:$AI$12901)</f>
        <v>0</v>
      </c>
      <c r="M315" s="25">
        <f>SUMIF('Risk Lv. Inforce'!$C$2:$C$12091,$B$6:$B$4094,'Risk Lv. Inforce'!$AJ$2:$AJ$12901)</f>
        <v>0</v>
      </c>
      <c r="N315" s="25">
        <f>SUMIF('Risk Lv. Inforce'!$C$2:$C$12091,$B$6:$B$4094,'Risk Lv. Inforce'!$AK$2:$AK$12901)</f>
        <v>0</v>
      </c>
      <c r="O315" s="71" t="e">
        <f>(G315+(G315*'Portfolio Stats_RMS'!$C$7))/($F315*(1-'Portfolio Stats_RMS'!$C$6))</f>
        <v>#DIV/0!</v>
      </c>
      <c r="P315" s="71" t="e">
        <f>(I315+(I315*'Portfolio Stats_RMS'!$C$7))/($F315*(1-'Portfolio Stats_RMS'!$C$6))</f>
        <v>#DIV/0!</v>
      </c>
      <c r="Q315" s="71" t="e">
        <f>(K315+(K315*'Portfolio Stats_RMS'!$C$7))/($F315*(1-'Portfolio Stats_RMS'!$C$6))</f>
        <v>#DIV/0!</v>
      </c>
      <c r="R315" s="71" t="e">
        <f>(M315+(M315*'Portfolio Stats_RMS'!$C$7))/($F315*(1-'Portfolio Stats_RMS'!$C$6))</f>
        <v>#DIV/0!</v>
      </c>
      <c r="S315" s="78" t="e">
        <f t="shared" si="16"/>
        <v>#DIV/0!</v>
      </c>
      <c r="T315" s="78" t="e">
        <f t="shared" si="17"/>
        <v>#DIV/0!</v>
      </c>
      <c r="U315" s="78" t="e">
        <f t="shared" si="18"/>
        <v>#DIV/0!</v>
      </c>
      <c r="V315" s="78" t="e">
        <f t="shared" si="19"/>
        <v>#DIV/0!</v>
      </c>
      <c r="W315" s="88" t="s">
        <v>63</v>
      </c>
    </row>
    <row r="316" spans="2:23" x14ac:dyDescent="0.25">
      <c r="B316" s="87"/>
      <c r="C316" s="29"/>
      <c r="D316" s="25"/>
      <c r="E316" s="25"/>
      <c r="F316" s="25"/>
      <c r="G316" s="25">
        <f>SUMIF('Risk Lv. Inforce'!$C$2:$C$10291,$B$6:$B$4904,'Risk Lv. Inforce'!$AD$2:$AD$12091)</f>
        <v>0</v>
      </c>
      <c r="H316" s="25">
        <f>SUMIF('Risk Lv. Inforce'!$C$2:$C$12091,$B$6:$B$4094,'Risk Lv. Inforce'!$AE$2:$AE$12901)</f>
        <v>0</v>
      </c>
      <c r="I316" s="25">
        <f>SUMIF('Risk Lv. Inforce'!$C$2:$C$12091,$B$6:$B$4094,'Risk Lv. Inforce'!$AF$2:$AF$12901)</f>
        <v>0</v>
      </c>
      <c r="J316" s="25">
        <f>SUMIF('Risk Lv. Inforce'!$C$2:$C$12091,$B$6:$B$4094,'Risk Lv. Inforce'!$AG$2:$AG$12901)</f>
        <v>0</v>
      </c>
      <c r="K316" s="25">
        <f>SUMIF('Risk Lv. Inforce'!$C$2:$C$12091,$B$6:$B$4094,'Risk Lv. Inforce'!$AH$2:$AH$12901)</f>
        <v>0</v>
      </c>
      <c r="L316" s="25">
        <f>SUMIF('Risk Lv. Inforce'!$C$2:$C$12091,$B$6:$B$4094,'Risk Lv. Inforce'!$AI$2:$AI$12901)</f>
        <v>0</v>
      </c>
      <c r="M316" s="25">
        <f>SUMIF('Risk Lv. Inforce'!$C$2:$C$12091,$B$6:$B$4094,'Risk Lv. Inforce'!$AJ$2:$AJ$12901)</f>
        <v>0</v>
      </c>
      <c r="N316" s="25">
        <f>SUMIF('Risk Lv. Inforce'!$C$2:$C$12091,$B$6:$B$4094,'Risk Lv. Inforce'!$AK$2:$AK$12901)</f>
        <v>0</v>
      </c>
      <c r="O316" s="71" t="e">
        <f>(G316+(G316*'Portfolio Stats_RMS'!$C$7))/($F316*(1-'Portfolio Stats_RMS'!$C$6))</f>
        <v>#DIV/0!</v>
      </c>
      <c r="P316" s="71" t="e">
        <f>(I316+(I316*'Portfolio Stats_RMS'!$C$7))/($F316*(1-'Portfolio Stats_RMS'!$C$6))</f>
        <v>#DIV/0!</v>
      </c>
      <c r="Q316" s="71" t="e">
        <f>(K316+(K316*'Portfolio Stats_RMS'!$C$7))/($F316*(1-'Portfolio Stats_RMS'!$C$6))</f>
        <v>#DIV/0!</v>
      </c>
      <c r="R316" s="71" t="e">
        <f>(M316+(M316*'Portfolio Stats_RMS'!$C$7))/($F316*(1-'Portfolio Stats_RMS'!$C$6))</f>
        <v>#DIV/0!</v>
      </c>
      <c r="S316" s="78" t="e">
        <f t="shared" si="16"/>
        <v>#DIV/0!</v>
      </c>
      <c r="T316" s="78" t="e">
        <f t="shared" si="17"/>
        <v>#DIV/0!</v>
      </c>
      <c r="U316" s="78" t="e">
        <f t="shared" si="18"/>
        <v>#DIV/0!</v>
      </c>
      <c r="V316" s="78" t="e">
        <f t="shared" si="19"/>
        <v>#DIV/0!</v>
      </c>
      <c r="W316" s="88" t="s">
        <v>63</v>
      </c>
    </row>
    <row r="317" spans="2:23" x14ac:dyDescent="0.25">
      <c r="B317" s="87"/>
      <c r="C317" s="29"/>
      <c r="D317" s="25"/>
      <c r="E317" s="25"/>
      <c r="F317" s="25"/>
      <c r="G317" s="25">
        <f>SUMIF('Risk Lv. Inforce'!$C$2:$C$10291,$B$6:$B$4904,'Risk Lv. Inforce'!$AD$2:$AD$12091)</f>
        <v>0</v>
      </c>
      <c r="H317" s="25">
        <f>SUMIF('Risk Lv. Inforce'!$C$2:$C$12091,$B$6:$B$4094,'Risk Lv. Inforce'!$AE$2:$AE$12901)</f>
        <v>0</v>
      </c>
      <c r="I317" s="25">
        <f>SUMIF('Risk Lv. Inforce'!$C$2:$C$12091,$B$6:$B$4094,'Risk Lv. Inforce'!$AF$2:$AF$12901)</f>
        <v>0</v>
      </c>
      <c r="J317" s="25">
        <f>SUMIF('Risk Lv. Inforce'!$C$2:$C$12091,$B$6:$B$4094,'Risk Lv. Inforce'!$AG$2:$AG$12901)</f>
        <v>0</v>
      </c>
      <c r="K317" s="25">
        <f>SUMIF('Risk Lv. Inforce'!$C$2:$C$12091,$B$6:$B$4094,'Risk Lv. Inforce'!$AH$2:$AH$12901)</f>
        <v>0</v>
      </c>
      <c r="L317" s="25">
        <f>SUMIF('Risk Lv. Inforce'!$C$2:$C$12091,$B$6:$B$4094,'Risk Lv. Inforce'!$AI$2:$AI$12901)</f>
        <v>0</v>
      </c>
      <c r="M317" s="25">
        <f>SUMIF('Risk Lv. Inforce'!$C$2:$C$12091,$B$6:$B$4094,'Risk Lv. Inforce'!$AJ$2:$AJ$12901)</f>
        <v>0</v>
      </c>
      <c r="N317" s="25">
        <f>SUMIF('Risk Lv. Inforce'!$C$2:$C$12091,$B$6:$B$4094,'Risk Lv. Inforce'!$AK$2:$AK$12901)</f>
        <v>0</v>
      </c>
      <c r="O317" s="71" t="e">
        <f>(G317+(G317*'Portfolio Stats_RMS'!$C$7))/($F317*(1-'Portfolio Stats_RMS'!$C$6))</f>
        <v>#DIV/0!</v>
      </c>
      <c r="P317" s="71" t="e">
        <f>(I317+(I317*'Portfolio Stats_RMS'!$C$7))/($F317*(1-'Portfolio Stats_RMS'!$C$6))</f>
        <v>#DIV/0!</v>
      </c>
      <c r="Q317" s="71" t="e">
        <f>(K317+(K317*'Portfolio Stats_RMS'!$C$7))/($F317*(1-'Portfolio Stats_RMS'!$C$6))</f>
        <v>#DIV/0!</v>
      </c>
      <c r="R317" s="71" t="e">
        <f>(M317+(M317*'Portfolio Stats_RMS'!$C$7))/($F317*(1-'Portfolio Stats_RMS'!$C$6))</f>
        <v>#DIV/0!</v>
      </c>
      <c r="S317" s="78" t="e">
        <f t="shared" si="16"/>
        <v>#DIV/0!</v>
      </c>
      <c r="T317" s="78" t="e">
        <f t="shared" si="17"/>
        <v>#DIV/0!</v>
      </c>
      <c r="U317" s="78" t="e">
        <f t="shared" si="18"/>
        <v>#DIV/0!</v>
      </c>
      <c r="V317" s="78" t="e">
        <f t="shared" si="19"/>
        <v>#DIV/0!</v>
      </c>
      <c r="W317" s="88" t="s">
        <v>63</v>
      </c>
    </row>
    <row r="318" spans="2:23" x14ac:dyDescent="0.25">
      <c r="B318" s="87"/>
      <c r="C318" s="29"/>
      <c r="D318" s="25"/>
      <c r="E318" s="25"/>
      <c r="F318" s="25"/>
      <c r="G318" s="25">
        <f>SUMIF('Risk Lv. Inforce'!$C$2:$C$10291,$B$6:$B$4904,'Risk Lv. Inforce'!$AD$2:$AD$12091)</f>
        <v>0</v>
      </c>
      <c r="H318" s="25">
        <f>SUMIF('Risk Lv. Inforce'!$C$2:$C$12091,$B$6:$B$4094,'Risk Lv. Inforce'!$AE$2:$AE$12901)</f>
        <v>0</v>
      </c>
      <c r="I318" s="25">
        <f>SUMIF('Risk Lv. Inforce'!$C$2:$C$12091,$B$6:$B$4094,'Risk Lv. Inforce'!$AF$2:$AF$12901)</f>
        <v>0</v>
      </c>
      <c r="J318" s="25">
        <f>SUMIF('Risk Lv. Inforce'!$C$2:$C$12091,$B$6:$B$4094,'Risk Lv. Inforce'!$AG$2:$AG$12901)</f>
        <v>0</v>
      </c>
      <c r="K318" s="25">
        <f>SUMIF('Risk Lv. Inforce'!$C$2:$C$12091,$B$6:$B$4094,'Risk Lv. Inforce'!$AH$2:$AH$12901)</f>
        <v>0</v>
      </c>
      <c r="L318" s="25">
        <f>SUMIF('Risk Lv. Inforce'!$C$2:$C$12091,$B$6:$B$4094,'Risk Lv. Inforce'!$AI$2:$AI$12901)</f>
        <v>0</v>
      </c>
      <c r="M318" s="25">
        <f>SUMIF('Risk Lv. Inforce'!$C$2:$C$12091,$B$6:$B$4094,'Risk Lv. Inforce'!$AJ$2:$AJ$12901)</f>
        <v>0</v>
      </c>
      <c r="N318" s="25">
        <f>SUMIF('Risk Lv. Inforce'!$C$2:$C$12091,$B$6:$B$4094,'Risk Lv. Inforce'!$AK$2:$AK$12901)</f>
        <v>0</v>
      </c>
      <c r="O318" s="71" t="e">
        <f>(G318+(G318*'Portfolio Stats_RMS'!$C$7))/($F318*(1-'Portfolio Stats_RMS'!$C$6))</f>
        <v>#DIV/0!</v>
      </c>
      <c r="P318" s="71" t="e">
        <f>(I318+(I318*'Portfolio Stats_RMS'!$C$7))/($F318*(1-'Portfolio Stats_RMS'!$C$6))</f>
        <v>#DIV/0!</v>
      </c>
      <c r="Q318" s="71" t="e">
        <f>(K318+(K318*'Portfolio Stats_RMS'!$C$7))/($F318*(1-'Portfolio Stats_RMS'!$C$6))</f>
        <v>#DIV/0!</v>
      </c>
      <c r="R318" s="71" t="e">
        <f>(M318+(M318*'Portfolio Stats_RMS'!$C$7))/($F318*(1-'Portfolio Stats_RMS'!$C$6))</f>
        <v>#DIV/0!</v>
      </c>
      <c r="S318" s="78" t="e">
        <f t="shared" si="16"/>
        <v>#DIV/0!</v>
      </c>
      <c r="T318" s="78" t="e">
        <f t="shared" si="17"/>
        <v>#DIV/0!</v>
      </c>
      <c r="U318" s="78" t="e">
        <f t="shared" si="18"/>
        <v>#DIV/0!</v>
      </c>
      <c r="V318" s="78" t="e">
        <f t="shared" si="19"/>
        <v>#DIV/0!</v>
      </c>
      <c r="W318" s="88" t="s">
        <v>63</v>
      </c>
    </row>
    <row r="319" spans="2:23" x14ac:dyDescent="0.25">
      <c r="B319" s="87"/>
      <c r="C319" s="29"/>
      <c r="D319" s="25"/>
      <c r="E319" s="25"/>
      <c r="F319" s="25"/>
      <c r="G319" s="25">
        <f>SUMIF('Risk Lv. Inforce'!$C$2:$C$10291,$B$6:$B$4904,'Risk Lv. Inforce'!$AD$2:$AD$12091)</f>
        <v>0</v>
      </c>
      <c r="H319" s="25">
        <f>SUMIF('Risk Lv. Inforce'!$C$2:$C$12091,$B$6:$B$4094,'Risk Lv. Inforce'!$AE$2:$AE$12901)</f>
        <v>0</v>
      </c>
      <c r="I319" s="25">
        <f>SUMIF('Risk Lv. Inforce'!$C$2:$C$12091,$B$6:$B$4094,'Risk Lv. Inforce'!$AF$2:$AF$12901)</f>
        <v>0</v>
      </c>
      <c r="J319" s="25">
        <f>SUMIF('Risk Lv. Inforce'!$C$2:$C$12091,$B$6:$B$4094,'Risk Lv. Inforce'!$AG$2:$AG$12901)</f>
        <v>0</v>
      </c>
      <c r="K319" s="25">
        <f>SUMIF('Risk Lv. Inforce'!$C$2:$C$12091,$B$6:$B$4094,'Risk Lv. Inforce'!$AH$2:$AH$12901)</f>
        <v>0</v>
      </c>
      <c r="L319" s="25">
        <f>SUMIF('Risk Lv. Inforce'!$C$2:$C$12091,$B$6:$B$4094,'Risk Lv. Inforce'!$AI$2:$AI$12901)</f>
        <v>0</v>
      </c>
      <c r="M319" s="25">
        <f>SUMIF('Risk Lv. Inforce'!$C$2:$C$12091,$B$6:$B$4094,'Risk Lv. Inforce'!$AJ$2:$AJ$12901)</f>
        <v>0</v>
      </c>
      <c r="N319" s="25">
        <f>SUMIF('Risk Lv. Inforce'!$C$2:$C$12091,$B$6:$B$4094,'Risk Lv. Inforce'!$AK$2:$AK$12901)</f>
        <v>0</v>
      </c>
      <c r="O319" s="71" t="e">
        <f>(G319+(G319*'Portfolio Stats_RMS'!$C$7))/($F319*(1-'Portfolio Stats_RMS'!$C$6))</f>
        <v>#DIV/0!</v>
      </c>
      <c r="P319" s="71" t="e">
        <f>(I319+(I319*'Portfolio Stats_RMS'!$C$7))/($F319*(1-'Portfolio Stats_RMS'!$C$6))</f>
        <v>#DIV/0!</v>
      </c>
      <c r="Q319" s="71" t="e">
        <f>(K319+(K319*'Portfolio Stats_RMS'!$C$7))/($F319*(1-'Portfolio Stats_RMS'!$C$6))</f>
        <v>#DIV/0!</v>
      </c>
      <c r="R319" s="71" t="e">
        <f>(M319+(M319*'Portfolio Stats_RMS'!$C$7))/($F319*(1-'Portfolio Stats_RMS'!$C$6))</f>
        <v>#DIV/0!</v>
      </c>
      <c r="S319" s="78" t="e">
        <f t="shared" si="16"/>
        <v>#DIV/0!</v>
      </c>
      <c r="T319" s="78" t="e">
        <f t="shared" si="17"/>
        <v>#DIV/0!</v>
      </c>
      <c r="U319" s="78" t="e">
        <f t="shared" si="18"/>
        <v>#DIV/0!</v>
      </c>
      <c r="V319" s="78" t="e">
        <f t="shared" si="19"/>
        <v>#DIV/0!</v>
      </c>
      <c r="W319" s="88" t="s">
        <v>63</v>
      </c>
    </row>
    <row r="320" spans="2:23" x14ac:dyDescent="0.25">
      <c r="B320" s="87"/>
      <c r="C320" s="29"/>
      <c r="D320" s="25"/>
      <c r="E320" s="25"/>
      <c r="F320" s="25"/>
      <c r="G320" s="25">
        <f>SUMIF('Risk Lv. Inforce'!$C$2:$C$10291,$B$6:$B$4904,'Risk Lv. Inforce'!$AD$2:$AD$12091)</f>
        <v>0</v>
      </c>
      <c r="H320" s="25">
        <f>SUMIF('Risk Lv. Inforce'!$C$2:$C$12091,$B$6:$B$4094,'Risk Lv. Inforce'!$AE$2:$AE$12901)</f>
        <v>0</v>
      </c>
      <c r="I320" s="25">
        <f>SUMIF('Risk Lv. Inforce'!$C$2:$C$12091,$B$6:$B$4094,'Risk Lv. Inforce'!$AF$2:$AF$12901)</f>
        <v>0</v>
      </c>
      <c r="J320" s="25">
        <f>SUMIF('Risk Lv. Inforce'!$C$2:$C$12091,$B$6:$B$4094,'Risk Lv. Inforce'!$AG$2:$AG$12901)</f>
        <v>0</v>
      </c>
      <c r="K320" s="25">
        <f>SUMIF('Risk Lv. Inforce'!$C$2:$C$12091,$B$6:$B$4094,'Risk Lv. Inforce'!$AH$2:$AH$12901)</f>
        <v>0</v>
      </c>
      <c r="L320" s="25">
        <f>SUMIF('Risk Lv. Inforce'!$C$2:$C$12091,$B$6:$B$4094,'Risk Lv. Inforce'!$AI$2:$AI$12901)</f>
        <v>0</v>
      </c>
      <c r="M320" s="25">
        <f>SUMIF('Risk Lv. Inforce'!$C$2:$C$12091,$B$6:$B$4094,'Risk Lv. Inforce'!$AJ$2:$AJ$12901)</f>
        <v>0</v>
      </c>
      <c r="N320" s="25">
        <f>SUMIF('Risk Lv. Inforce'!$C$2:$C$12091,$B$6:$B$4094,'Risk Lv. Inforce'!$AK$2:$AK$12901)</f>
        <v>0</v>
      </c>
      <c r="O320" s="71" t="e">
        <f>(G320+(G320*'Portfolio Stats_RMS'!$C$7))/($F320*(1-'Portfolio Stats_RMS'!$C$6))</f>
        <v>#DIV/0!</v>
      </c>
      <c r="P320" s="71" t="e">
        <f>(I320+(I320*'Portfolio Stats_RMS'!$C$7))/($F320*(1-'Portfolio Stats_RMS'!$C$6))</f>
        <v>#DIV/0!</v>
      </c>
      <c r="Q320" s="71" t="e">
        <f>(K320+(K320*'Portfolio Stats_RMS'!$C$7))/($F320*(1-'Portfolio Stats_RMS'!$C$6))</f>
        <v>#DIV/0!</v>
      </c>
      <c r="R320" s="71" t="e">
        <f>(M320+(M320*'Portfolio Stats_RMS'!$C$7))/($F320*(1-'Portfolio Stats_RMS'!$C$6))</f>
        <v>#DIV/0!</v>
      </c>
      <c r="S320" s="78" t="e">
        <f t="shared" si="16"/>
        <v>#DIV/0!</v>
      </c>
      <c r="T320" s="78" t="e">
        <f t="shared" si="17"/>
        <v>#DIV/0!</v>
      </c>
      <c r="U320" s="78" t="e">
        <f t="shared" si="18"/>
        <v>#DIV/0!</v>
      </c>
      <c r="V320" s="78" t="e">
        <f t="shared" si="19"/>
        <v>#DIV/0!</v>
      </c>
      <c r="W320" s="88" t="s">
        <v>63</v>
      </c>
    </row>
    <row r="321" spans="2:23" x14ac:dyDescent="0.25">
      <c r="B321" s="87"/>
      <c r="C321" s="29"/>
      <c r="D321" s="25"/>
      <c r="E321" s="25"/>
      <c r="F321" s="25"/>
      <c r="G321" s="25">
        <f>SUMIF('Risk Lv. Inforce'!$C$2:$C$10291,$B$6:$B$4904,'Risk Lv. Inforce'!$AD$2:$AD$12091)</f>
        <v>0</v>
      </c>
      <c r="H321" s="25">
        <f>SUMIF('Risk Lv. Inforce'!$C$2:$C$12091,$B$6:$B$4094,'Risk Lv. Inforce'!$AE$2:$AE$12901)</f>
        <v>0</v>
      </c>
      <c r="I321" s="25">
        <f>SUMIF('Risk Lv. Inforce'!$C$2:$C$12091,$B$6:$B$4094,'Risk Lv. Inforce'!$AF$2:$AF$12901)</f>
        <v>0</v>
      </c>
      <c r="J321" s="25">
        <f>SUMIF('Risk Lv. Inforce'!$C$2:$C$12091,$B$6:$B$4094,'Risk Lv. Inforce'!$AG$2:$AG$12901)</f>
        <v>0</v>
      </c>
      <c r="K321" s="25">
        <f>SUMIF('Risk Lv. Inforce'!$C$2:$C$12091,$B$6:$B$4094,'Risk Lv. Inforce'!$AH$2:$AH$12901)</f>
        <v>0</v>
      </c>
      <c r="L321" s="25">
        <f>SUMIF('Risk Lv. Inforce'!$C$2:$C$12091,$B$6:$B$4094,'Risk Lv. Inforce'!$AI$2:$AI$12901)</f>
        <v>0</v>
      </c>
      <c r="M321" s="25">
        <f>SUMIF('Risk Lv. Inforce'!$C$2:$C$12091,$B$6:$B$4094,'Risk Lv. Inforce'!$AJ$2:$AJ$12901)</f>
        <v>0</v>
      </c>
      <c r="N321" s="25">
        <f>SUMIF('Risk Lv. Inforce'!$C$2:$C$12091,$B$6:$B$4094,'Risk Lv. Inforce'!$AK$2:$AK$12901)</f>
        <v>0</v>
      </c>
      <c r="O321" s="71" t="e">
        <f>(G321+(G321*'Portfolio Stats_RMS'!$C$7))/($F321*(1-'Portfolio Stats_RMS'!$C$6))</f>
        <v>#DIV/0!</v>
      </c>
      <c r="P321" s="71" t="e">
        <f>(I321+(I321*'Portfolio Stats_RMS'!$C$7))/($F321*(1-'Portfolio Stats_RMS'!$C$6))</f>
        <v>#DIV/0!</v>
      </c>
      <c r="Q321" s="71" t="e">
        <f>(K321+(K321*'Portfolio Stats_RMS'!$C$7))/($F321*(1-'Portfolio Stats_RMS'!$C$6))</f>
        <v>#DIV/0!</v>
      </c>
      <c r="R321" s="71" t="e">
        <f>(M321+(M321*'Portfolio Stats_RMS'!$C$7))/($F321*(1-'Portfolio Stats_RMS'!$C$6))</f>
        <v>#DIV/0!</v>
      </c>
      <c r="S321" s="78" t="e">
        <f t="shared" si="16"/>
        <v>#DIV/0!</v>
      </c>
      <c r="T321" s="78" t="e">
        <f t="shared" si="17"/>
        <v>#DIV/0!</v>
      </c>
      <c r="U321" s="78" t="e">
        <f t="shared" si="18"/>
        <v>#DIV/0!</v>
      </c>
      <c r="V321" s="78" t="e">
        <f t="shared" si="19"/>
        <v>#DIV/0!</v>
      </c>
      <c r="W321" s="88" t="s">
        <v>63</v>
      </c>
    </row>
    <row r="322" spans="2:23" x14ac:dyDescent="0.25">
      <c r="B322" s="87"/>
      <c r="C322" s="29"/>
      <c r="D322" s="25"/>
      <c r="E322" s="25"/>
      <c r="F322" s="25"/>
      <c r="G322" s="25">
        <f>SUMIF('Risk Lv. Inforce'!$C$2:$C$10291,$B$6:$B$4904,'Risk Lv. Inforce'!$AD$2:$AD$12091)</f>
        <v>0</v>
      </c>
      <c r="H322" s="25">
        <f>SUMIF('Risk Lv. Inforce'!$C$2:$C$12091,$B$6:$B$4094,'Risk Lv. Inforce'!$AE$2:$AE$12901)</f>
        <v>0</v>
      </c>
      <c r="I322" s="25">
        <f>SUMIF('Risk Lv. Inforce'!$C$2:$C$12091,$B$6:$B$4094,'Risk Lv. Inforce'!$AF$2:$AF$12901)</f>
        <v>0</v>
      </c>
      <c r="J322" s="25">
        <f>SUMIF('Risk Lv. Inforce'!$C$2:$C$12091,$B$6:$B$4094,'Risk Lv. Inforce'!$AG$2:$AG$12901)</f>
        <v>0</v>
      </c>
      <c r="K322" s="25">
        <f>SUMIF('Risk Lv. Inforce'!$C$2:$C$12091,$B$6:$B$4094,'Risk Lv. Inforce'!$AH$2:$AH$12901)</f>
        <v>0</v>
      </c>
      <c r="L322" s="25">
        <f>SUMIF('Risk Lv. Inforce'!$C$2:$C$12091,$B$6:$B$4094,'Risk Lv. Inforce'!$AI$2:$AI$12901)</f>
        <v>0</v>
      </c>
      <c r="M322" s="25">
        <f>SUMIF('Risk Lv. Inforce'!$C$2:$C$12091,$B$6:$B$4094,'Risk Lv. Inforce'!$AJ$2:$AJ$12901)</f>
        <v>0</v>
      </c>
      <c r="N322" s="25">
        <f>SUMIF('Risk Lv. Inforce'!$C$2:$C$12091,$B$6:$B$4094,'Risk Lv. Inforce'!$AK$2:$AK$12901)</f>
        <v>0</v>
      </c>
      <c r="O322" s="71" t="e">
        <f>(G322+(G322*'Portfolio Stats_RMS'!$C$7))/($F322*(1-'Portfolio Stats_RMS'!$C$6))</f>
        <v>#DIV/0!</v>
      </c>
      <c r="P322" s="71" t="e">
        <f>(I322+(I322*'Portfolio Stats_RMS'!$C$7))/($F322*(1-'Portfolio Stats_RMS'!$C$6))</f>
        <v>#DIV/0!</v>
      </c>
      <c r="Q322" s="71" t="e">
        <f>(K322+(K322*'Portfolio Stats_RMS'!$C$7))/($F322*(1-'Portfolio Stats_RMS'!$C$6))</f>
        <v>#DIV/0!</v>
      </c>
      <c r="R322" s="71" t="e">
        <f>(M322+(M322*'Portfolio Stats_RMS'!$C$7))/($F322*(1-'Portfolio Stats_RMS'!$C$6))</f>
        <v>#DIV/0!</v>
      </c>
      <c r="S322" s="78" t="e">
        <f t="shared" si="16"/>
        <v>#DIV/0!</v>
      </c>
      <c r="T322" s="78" t="e">
        <f t="shared" si="17"/>
        <v>#DIV/0!</v>
      </c>
      <c r="U322" s="78" t="e">
        <f t="shared" si="18"/>
        <v>#DIV/0!</v>
      </c>
      <c r="V322" s="78" t="e">
        <f t="shared" si="19"/>
        <v>#DIV/0!</v>
      </c>
      <c r="W322" s="88" t="s">
        <v>63</v>
      </c>
    </row>
    <row r="323" spans="2:23" x14ac:dyDescent="0.25">
      <c r="B323" s="87"/>
      <c r="C323" s="29"/>
      <c r="D323" s="25"/>
      <c r="E323" s="25"/>
      <c r="F323" s="25"/>
      <c r="G323" s="25">
        <f>SUMIF('Risk Lv. Inforce'!$C$2:$C$10291,$B$6:$B$4904,'Risk Lv. Inforce'!$AD$2:$AD$12091)</f>
        <v>0</v>
      </c>
      <c r="H323" s="25">
        <f>SUMIF('Risk Lv. Inforce'!$C$2:$C$12091,$B$6:$B$4094,'Risk Lv. Inforce'!$AE$2:$AE$12901)</f>
        <v>0</v>
      </c>
      <c r="I323" s="25">
        <f>SUMIF('Risk Lv. Inforce'!$C$2:$C$12091,$B$6:$B$4094,'Risk Lv. Inforce'!$AF$2:$AF$12901)</f>
        <v>0</v>
      </c>
      <c r="J323" s="25">
        <f>SUMIF('Risk Lv. Inforce'!$C$2:$C$12091,$B$6:$B$4094,'Risk Lv. Inforce'!$AG$2:$AG$12901)</f>
        <v>0</v>
      </c>
      <c r="K323" s="25">
        <f>SUMIF('Risk Lv. Inforce'!$C$2:$C$12091,$B$6:$B$4094,'Risk Lv. Inforce'!$AH$2:$AH$12901)</f>
        <v>0</v>
      </c>
      <c r="L323" s="25">
        <f>SUMIF('Risk Lv. Inforce'!$C$2:$C$12091,$B$6:$B$4094,'Risk Lv. Inforce'!$AI$2:$AI$12901)</f>
        <v>0</v>
      </c>
      <c r="M323" s="25">
        <f>SUMIF('Risk Lv. Inforce'!$C$2:$C$12091,$B$6:$B$4094,'Risk Lv. Inforce'!$AJ$2:$AJ$12901)</f>
        <v>0</v>
      </c>
      <c r="N323" s="25">
        <f>SUMIF('Risk Lv. Inforce'!$C$2:$C$12091,$B$6:$B$4094,'Risk Lv. Inforce'!$AK$2:$AK$12901)</f>
        <v>0</v>
      </c>
      <c r="O323" s="71" t="e">
        <f>(G323+(G323*'Portfolio Stats_RMS'!$C$7))/($F323*(1-'Portfolio Stats_RMS'!$C$6))</f>
        <v>#DIV/0!</v>
      </c>
      <c r="P323" s="71" t="e">
        <f>(I323+(I323*'Portfolio Stats_RMS'!$C$7))/($F323*(1-'Portfolio Stats_RMS'!$C$6))</f>
        <v>#DIV/0!</v>
      </c>
      <c r="Q323" s="71" t="e">
        <f>(K323+(K323*'Portfolio Stats_RMS'!$C$7))/($F323*(1-'Portfolio Stats_RMS'!$C$6))</f>
        <v>#DIV/0!</v>
      </c>
      <c r="R323" s="71" t="e">
        <f>(M323+(M323*'Portfolio Stats_RMS'!$C$7))/($F323*(1-'Portfolio Stats_RMS'!$C$6))</f>
        <v>#DIV/0!</v>
      </c>
      <c r="S323" s="78" t="e">
        <f t="shared" si="16"/>
        <v>#DIV/0!</v>
      </c>
      <c r="T323" s="78" t="e">
        <f t="shared" si="17"/>
        <v>#DIV/0!</v>
      </c>
      <c r="U323" s="78" t="e">
        <f t="shared" si="18"/>
        <v>#DIV/0!</v>
      </c>
      <c r="V323" s="78" t="e">
        <f t="shared" si="19"/>
        <v>#DIV/0!</v>
      </c>
      <c r="W323" s="88" t="s">
        <v>63</v>
      </c>
    </row>
    <row r="324" spans="2:23" x14ac:dyDescent="0.25">
      <c r="B324" s="87"/>
      <c r="C324" s="29"/>
      <c r="D324" s="25"/>
      <c r="E324" s="25"/>
      <c r="F324" s="25"/>
      <c r="G324" s="25">
        <f>SUMIF('Risk Lv. Inforce'!$C$2:$C$10291,$B$6:$B$4904,'Risk Lv. Inforce'!$AD$2:$AD$12091)</f>
        <v>0</v>
      </c>
      <c r="H324" s="25">
        <f>SUMIF('Risk Lv. Inforce'!$C$2:$C$12091,$B$6:$B$4094,'Risk Lv. Inforce'!$AE$2:$AE$12901)</f>
        <v>0</v>
      </c>
      <c r="I324" s="25">
        <f>SUMIF('Risk Lv. Inforce'!$C$2:$C$12091,$B$6:$B$4094,'Risk Lv. Inforce'!$AF$2:$AF$12901)</f>
        <v>0</v>
      </c>
      <c r="J324" s="25">
        <f>SUMIF('Risk Lv. Inforce'!$C$2:$C$12091,$B$6:$B$4094,'Risk Lv. Inforce'!$AG$2:$AG$12901)</f>
        <v>0</v>
      </c>
      <c r="K324" s="25">
        <f>SUMIF('Risk Lv. Inforce'!$C$2:$C$12091,$B$6:$B$4094,'Risk Lv. Inforce'!$AH$2:$AH$12901)</f>
        <v>0</v>
      </c>
      <c r="L324" s="25">
        <f>SUMIF('Risk Lv. Inforce'!$C$2:$C$12091,$B$6:$B$4094,'Risk Lv. Inforce'!$AI$2:$AI$12901)</f>
        <v>0</v>
      </c>
      <c r="M324" s="25">
        <f>SUMIF('Risk Lv. Inforce'!$C$2:$C$12091,$B$6:$B$4094,'Risk Lv. Inforce'!$AJ$2:$AJ$12901)</f>
        <v>0</v>
      </c>
      <c r="N324" s="25">
        <f>SUMIF('Risk Lv. Inforce'!$C$2:$C$12091,$B$6:$B$4094,'Risk Lv. Inforce'!$AK$2:$AK$12901)</f>
        <v>0</v>
      </c>
      <c r="O324" s="71" t="e">
        <f>(G324+(G324*'Portfolio Stats_RMS'!$C$7))/($F324*(1-'Portfolio Stats_RMS'!$C$6))</f>
        <v>#DIV/0!</v>
      </c>
      <c r="P324" s="71" t="e">
        <f>(I324+(I324*'Portfolio Stats_RMS'!$C$7))/($F324*(1-'Portfolio Stats_RMS'!$C$6))</f>
        <v>#DIV/0!</v>
      </c>
      <c r="Q324" s="71" t="e">
        <f>(K324+(K324*'Portfolio Stats_RMS'!$C$7))/($F324*(1-'Portfolio Stats_RMS'!$C$6))</f>
        <v>#DIV/0!</v>
      </c>
      <c r="R324" s="71" t="e">
        <f>(M324+(M324*'Portfolio Stats_RMS'!$C$7))/($F324*(1-'Portfolio Stats_RMS'!$C$6))</f>
        <v>#DIV/0!</v>
      </c>
      <c r="S324" s="78" t="e">
        <f t="shared" si="16"/>
        <v>#DIV/0!</v>
      </c>
      <c r="T324" s="78" t="e">
        <f t="shared" si="17"/>
        <v>#DIV/0!</v>
      </c>
      <c r="U324" s="78" t="e">
        <f t="shared" si="18"/>
        <v>#DIV/0!</v>
      </c>
      <c r="V324" s="78" t="e">
        <f t="shared" si="19"/>
        <v>#DIV/0!</v>
      </c>
      <c r="W324" s="88" t="s">
        <v>63</v>
      </c>
    </row>
    <row r="325" spans="2:23" x14ac:dyDescent="0.25">
      <c r="B325" s="87"/>
      <c r="C325" s="29"/>
      <c r="D325" s="25"/>
      <c r="E325" s="25"/>
      <c r="F325" s="25"/>
      <c r="G325" s="25">
        <f>SUMIF('Risk Lv. Inforce'!$C$2:$C$10291,$B$6:$B$4904,'Risk Lv. Inforce'!$AD$2:$AD$12091)</f>
        <v>0</v>
      </c>
      <c r="H325" s="25">
        <f>SUMIF('Risk Lv. Inforce'!$C$2:$C$12091,$B$6:$B$4094,'Risk Lv. Inforce'!$AE$2:$AE$12901)</f>
        <v>0</v>
      </c>
      <c r="I325" s="25">
        <f>SUMIF('Risk Lv. Inforce'!$C$2:$C$12091,$B$6:$B$4094,'Risk Lv. Inforce'!$AF$2:$AF$12901)</f>
        <v>0</v>
      </c>
      <c r="J325" s="25">
        <f>SUMIF('Risk Lv. Inforce'!$C$2:$C$12091,$B$6:$B$4094,'Risk Lv. Inforce'!$AG$2:$AG$12901)</f>
        <v>0</v>
      </c>
      <c r="K325" s="25">
        <f>SUMIF('Risk Lv. Inforce'!$C$2:$C$12091,$B$6:$B$4094,'Risk Lv. Inforce'!$AH$2:$AH$12901)</f>
        <v>0</v>
      </c>
      <c r="L325" s="25">
        <f>SUMIF('Risk Lv. Inforce'!$C$2:$C$12091,$B$6:$B$4094,'Risk Lv. Inforce'!$AI$2:$AI$12901)</f>
        <v>0</v>
      </c>
      <c r="M325" s="25">
        <f>SUMIF('Risk Lv. Inforce'!$C$2:$C$12091,$B$6:$B$4094,'Risk Lv. Inforce'!$AJ$2:$AJ$12901)</f>
        <v>0</v>
      </c>
      <c r="N325" s="25">
        <f>SUMIF('Risk Lv. Inforce'!$C$2:$C$12091,$B$6:$B$4094,'Risk Lv. Inforce'!$AK$2:$AK$12901)</f>
        <v>0</v>
      </c>
      <c r="O325" s="71" t="e">
        <f>(G325+(G325*'Portfolio Stats_RMS'!$C$7))/($F325*(1-'Portfolio Stats_RMS'!$C$6))</f>
        <v>#DIV/0!</v>
      </c>
      <c r="P325" s="71" t="e">
        <f>(I325+(I325*'Portfolio Stats_RMS'!$C$7))/($F325*(1-'Portfolio Stats_RMS'!$C$6))</f>
        <v>#DIV/0!</v>
      </c>
      <c r="Q325" s="71" t="e">
        <f>(K325+(K325*'Portfolio Stats_RMS'!$C$7))/($F325*(1-'Portfolio Stats_RMS'!$C$6))</f>
        <v>#DIV/0!</v>
      </c>
      <c r="R325" s="71" t="e">
        <f>(M325+(M325*'Portfolio Stats_RMS'!$C$7))/($F325*(1-'Portfolio Stats_RMS'!$C$6))</f>
        <v>#DIV/0!</v>
      </c>
      <c r="S325" s="78" t="e">
        <f t="shared" si="16"/>
        <v>#DIV/0!</v>
      </c>
      <c r="T325" s="78" t="e">
        <f t="shared" si="17"/>
        <v>#DIV/0!</v>
      </c>
      <c r="U325" s="78" t="e">
        <f t="shared" si="18"/>
        <v>#DIV/0!</v>
      </c>
      <c r="V325" s="78" t="e">
        <f t="shared" si="19"/>
        <v>#DIV/0!</v>
      </c>
      <c r="W325" s="88" t="s">
        <v>63</v>
      </c>
    </row>
    <row r="326" spans="2:23" x14ac:dyDescent="0.25">
      <c r="B326" s="87"/>
      <c r="C326" s="29"/>
      <c r="D326" s="25"/>
      <c r="E326" s="25"/>
      <c r="F326" s="25"/>
      <c r="G326" s="25">
        <f>SUMIF('Risk Lv. Inforce'!$C$2:$C$10291,$B$6:$B$4904,'Risk Lv. Inforce'!$AD$2:$AD$12091)</f>
        <v>0</v>
      </c>
      <c r="H326" s="25">
        <f>SUMIF('Risk Lv. Inforce'!$C$2:$C$12091,$B$6:$B$4094,'Risk Lv. Inforce'!$AE$2:$AE$12901)</f>
        <v>0</v>
      </c>
      <c r="I326" s="25">
        <f>SUMIF('Risk Lv. Inforce'!$C$2:$C$12091,$B$6:$B$4094,'Risk Lv. Inforce'!$AF$2:$AF$12901)</f>
        <v>0</v>
      </c>
      <c r="J326" s="25">
        <f>SUMIF('Risk Lv. Inforce'!$C$2:$C$12091,$B$6:$B$4094,'Risk Lv. Inforce'!$AG$2:$AG$12901)</f>
        <v>0</v>
      </c>
      <c r="K326" s="25">
        <f>SUMIF('Risk Lv. Inforce'!$C$2:$C$12091,$B$6:$B$4094,'Risk Lv. Inforce'!$AH$2:$AH$12901)</f>
        <v>0</v>
      </c>
      <c r="L326" s="25">
        <f>SUMIF('Risk Lv. Inforce'!$C$2:$C$12091,$B$6:$B$4094,'Risk Lv. Inforce'!$AI$2:$AI$12901)</f>
        <v>0</v>
      </c>
      <c r="M326" s="25">
        <f>SUMIF('Risk Lv. Inforce'!$C$2:$C$12091,$B$6:$B$4094,'Risk Lv. Inforce'!$AJ$2:$AJ$12901)</f>
        <v>0</v>
      </c>
      <c r="N326" s="25">
        <f>SUMIF('Risk Lv. Inforce'!$C$2:$C$12091,$B$6:$B$4094,'Risk Lv. Inforce'!$AK$2:$AK$12901)</f>
        <v>0</v>
      </c>
      <c r="O326" s="71" t="e">
        <f>(G326+(G326*'Portfolio Stats_RMS'!$C$7))/($F326*(1-'Portfolio Stats_RMS'!$C$6))</f>
        <v>#DIV/0!</v>
      </c>
      <c r="P326" s="71" t="e">
        <f>(I326+(I326*'Portfolio Stats_RMS'!$C$7))/($F326*(1-'Portfolio Stats_RMS'!$C$6))</f>
        <v>#DIV/0!</v>
      </c>
      <c r="Q326" s="71" t="e">
        <f>(K326+(K326*'Portfolio Stats_RMS'!$C$7))/($F326*(1-'Portfolio Stats_RMS'!$C$6))</f>
        <v>#DIV/0!</v>
      </c>
      <c r="R326" s="71" t="e">
        <f>(M326+(M326*'Portfolio Stats_RMS'!$C$7))/($F326*(1-'Portfolio Stats_RMS'!$C$6))</f>
        <v>#DIV/0!</v>
      </c>
      <c r="S326" s="78" t="e">
        <f t="shared" si="16"/>
        <v>#DIV/0!</v>
      </c>
      <c r="T326" s="78" t="e">
        <f t="shared" si="17"/>
        <v>#DIV/0!</v>
      </c>
      <c r="U326" s="78" t="e">
        <f t="shared" si="18"/>
        <v>#DIV/0!</v>
      </c>
      <c r="V326" s="78" t="e">
        <f t="shared" si="19"/>
        <v>#DIV/0!</v>
      </c>
      <c r="W326" s="88" t="s">
        <v>63</v>
      </c>
    </row>
    <row r="327" spans="2:23" x14ac:dyDescent="0.25">
      <c r="B327" s="87"/>
      <c r="C327" s="29"/>
      <c r="D327" s="25"/>
      <c r="E327" s="25"/>
      <c r="F327" s="25"/>
      <c r="G327" s="25">
        <f>SUMIF('Risk Lv. Inforce'!$C$2:$C$10291,$B$6:$B$4904,'Risk Lv. Inforce'!$AD$2:$AD$12091)</f>
        <v>0</v>
      </c>
      <c r="H327" s="25">
        <f>SUMIF('Risk Lv. Inforce'!$C$2:$C$12091,$B$6:$B$4094,'Risk Lv. Inforce'!$AE$2:$AE$12901)</f>
        <v>0</v>
      </c>
      <c r="I327" s="25">
        <f>SUMIF('Risk Lv. Inforce'!$C$2:$C$12091,$B$6:$B$4094,'Risk Lv. Inforce'!$AF$2:$AF$12901)</f>
        <v>0</v>
      </c>
      <c r="J327" s="25">
        <f>SUMIF('Risk Lv. Inforce'!$C$2:$C$12091,$B$6:$B$4094,'Risk Lv. Inforce'!$AG$2:$AG$12901)</f>
        <v>0</v>
      </c>
      <c r="K327" s="25">
        <f>SUMIF('Risk Lv. Inforce'!$C$2:$C$12091,$B$6:$B$4094,'Risk Lv. Inforce'!$AH$2:$AH$12901)</f>
        <v>0</v>
      </c>
      <c r="L327" s="25">
        <f>SUMIF('Risk Lv. Inforce'!$C$2:$C$12091,$B$6:$B$4094,'Risk Lv. Inforce'!$AI$2:$AI$12901)</f>
        <v>0</v>
      </c>
      <c r="M327" s="25">
        <f>SUMIF('Risk Lv. Inforce'!$C$2:$C$12091,$B$6:$B$4094,'Risk Lv. Inforce'!$AJ$2:$AJ$12901)</f>
        <v>0</v>
      </c>
      <c r="N327" s="25">
        <f>SUMIF('Risk Lv. Inforce'!$C$2:$C$12091,$B$6:$B$4094,'Risk Lv. Inforce'!$AK$2:$AK$12901)</f>
        <v>0</v>
      </c>
      <c r="O327" s="71" t="e">
        <f>(G327+(G327*'Portfolio Stats_RMS'!$C$7))/($F327*(1-'Portfolio Stats_RMS'!$C$6))</f>
        <v>#DIV/0!</v>
      </c>
      <c r="P327" s="71" t="e">
        <f>(I327+(I327*'Portfolio Stats_RMS'!$C$7))/($F327*(1-'Portfolio Stats_RMS'!$C$6))</f>
        <v>#DIV/0!</v>
      </c>
      <c r="Q327" s="71" t="e">
        <f>(K327+(K327*'Portfolio Stats_RMS'!$C$7))/($F327*(1-'Portfolio Stats_RMS'!$C$6))</f>
        <v>#DIV/0!</v>
      </c>
      <c r="R327" s="71" t="e">
        <f>(M327+(M327*'Portfolio Stats_RMS'!$C$7))/($F327*(1-'Portfolio Stats_RMS'!$C$6))</f>
        <v>#DIV/0!</v>
      </c>
      <c r="S327" s="78" t="e">
        <f t="shared" ref="S327:S390" si="20">G327/$E327</f>
        <v>#DIV/0!</v>
      </c>
      <c r="T327" s="78" t="e">
        <f t="shared" ref="T327:T390" si="21">I327/$E327</f>
        <v>#DIV/0!</v>
      </c>
      <c r="U327" s="78" t="e">
        <f t="shared" ref="U327:U390" si="22">K327/$E327</f>
        <v>#DIV/0!</v>
      </c>
      <c r="V327" s="78" t="e">
        <f t="shared" ref="V327:V390" si="23">M327/E327</f>
        <v>#DIV/0!</v>
      </c>
      <c r="W327" s="88" t="s">
        <v>63</v>
      </c>
    </row>
    <row r="328" spans="2:23" x14ac:dyDescent="0.25">
      <c r="B328" s="87"/>
      <c r="C328" s="29"/>
      <c r="D328" s="25"/>
      <c r="E328" s="25"/>
      <c r="F328" s="25"/>
      <c r="G328" s="25">
        <f>SUMIF('Risk Lv. Inforce'!$C$2:$C$10291,$B$6:$B$4904,'Risk Lv. Inforce'!$AD$2:$AD$12091)</f>
        <v>0</v>
      </c>
      <c r="H328" s="25">
        <f>SUMIF('Risk Lv. Inforce'!$C$2:$C$12091,$B$6:$B$4094,'Risk Lv. Inforce'!$AE$2:$AE$12901)</f>
        <v>0</v>
      </c>
      <c r="I328" s="25">
        <f>SUMIF('Risk Lv. Inforce'!$C$2:$C$12091,$B$6:$B$4094,'Risk Lv. Inforce'!$AF$2:$AF$12901)</f>
        <v>0</v>
      </c>
      <c r="J328" s="25">
        <f>SUMIF('Risk Lv. Inforce'!$C$2:$C$12091,$B$6:$B$4094,'Risk Lv. Inforce'!$AG$2:$AG$12901)</f>
        <v>0</v>
      </c>
      <c r="K328" s="25">
        <f>SUMIF('Risk Lv. Inforce'!$C$2:$C$12091,$B$6:$B$4094,'Risk Lv. Inforce'!$AH$2:$AH$12901)</f>
        <v>0</v>
      </c>
      <c r="L328" s="25">
        <f>SUMIF('Risk Lv. Inforce'!$C$2:$C$12091,$B$6:$B$4094,'Risk Lv. Inforce'!$AI$2:$AI$12901)</f>
        <v>0</v>
      </c>
      <c r="M328" s="25">
        <f>SUMIF('Risk Lv. Inforce'!$C$2:$C$12091,$B$6:$B$4094,'Risk Lv. Inforce'!$AJ$2:$AJ$12901)</f>
        <v>0</v>
      </c>
      <c r="N328" s="25">
        <f>SUMIF('Risk Lv. Inforce'!$C$2:$C$12091,$B$6:$B$4094,'Risk Lv. Inforce'!$AK$2:$AK$12901)</f>
        <v>0</v>
      </c>
      <c r="O328" s="71" t="e">
        <f>(G328+(G328*'Portfolio Stats_RMS'!$C$7))/($F328*(1-'Portfolio Stats_RMS'!$C$6))</f>
        <v>#DIV/0!</v>
      </c>
      <c r="P328" s="71" t="e">
        <f>(I328+(I328*'Portfolio Stats_RMS'!$C$7))/($F328*(1-'Portfolio Stats_RMS'!$C$6))</f>
        <v>#DIV/0!</v>
      </c>
      <c r="Q328" s="71" t="e">
        <f>(K328+(K328*'Portfolio Stats_RMS'!$C$7))/($F328*(1-'Portfolio Stats_RMS'!$C$6))</f>
        <v>#DIV/0!</v>
      </c>
      <c r="R328" s="71" t="e">
        <f>(M328+(M328*'Portfolio Stats_RMS'!$C$7))/($F328*(1-'Portfolio Stats_RMS'!$C$6))</f>
        <v>#DIV/0!</v>
      </c>
      <c r="S328" s="78" t="e">
        <f t="shared" si="20"/>
        <v>#DIV/0!</v>
      </c>
      <c r="T328" s="78" t="e">
        <f t="shared" si="21"/>
        <v>#DIV/0!</v>
      </c>
      <c r="U328" s="78" t="e">
        <f t="shared" si="22"/>
        <v>#DIV/0!</v>
      </c>
      <c r="V328" s="78" t="e">
        <f t="shared" si="23"/>
        <v>#DIV/0!</v>
      </c>
      <c r="W328" s="88" t="s">
        <v>63</v>
      </c>
    </row>
    <row r="329" spans="2:23" x14ac:dyDescent="0.25">
      <c r="B329" s="87"/>
      <c r="C329" s="29"/>
      <c r="D329" s="25"/>
      <c r="E329" s="25"/>
      <c r="F329" s="25"/>
      <c r="G329" s="25">
        <f>SUMIF('Risk Lv. Inforce'!$C$2:$C$10291,$B$6:$B$4904,'Risk Lv. Inforce'!$AD$2:$AD$12091)</f>
        <v>0</v>
      </c>
      <c r="H329" s="25">
        <f>SUMIF('Risk Lv. Inforce'!$C$2:$C$12091,$B$6:$B$4094,'Risk Lv. Inforce'!$AE$2:$AE$12901)</f>
        <v>0</v>
      </c>
      <c r="I329" s="25">
        <f>SUMIF('Risk Lv. Inforce'!$C$2:$C$12091,$B$6:$B$4094,'Risk Lv. Inforce'!$AF$2:$AF$12901)</f>
        <v>0</v>
      </c>
      <c r="J329" s="25">
        <f>SUMIF('Risk Lv. Inforce'!$C$2:$C$12091,$B$6:$B$4094,'Risk Lv. Inforce'!$AG$2:$AG$12901)</f>
        <v>0</v>
      </c>
      <c r="K329" s="25">
        <f>SUMIF('Risk Lv. Inforce'!$C$2:$C$12091,$B$6:$B$4094,'Risk Lv. Inforce'!$AH$2:$AH$12901)</f>
        <v>0</v>
      </c>
      <c r="L329" s="25">
        <f>SUMIF('Risk Lv. Inforce'!$C$2:$C$12091,$B$6:$B$4094,'Risk Lv. Inforce'!$AI$2:$AI$12901)</f>
        <v>0</v>
      </c>
      <c r="M329" s="25">
        <f>SUMIF('Risk Lv. Inforce'!$C$2:$C$12091,$B$6:$B$4094,'Risk Lv. Inforce'!$AJ$2:$AJ$12901)</f>
        <v>0</v>
      </c>
      <c r="N329" s="25">
        <f>SUMIF('Risk Lv. Inforce'!$C$2:$C$12091,$B$6:$B$4094,'Risk Lv. Inforce'!$AK$2:$AK$12901)</f>
        <v>0</v>
      </c>
      <c r="O329" s="71" t="e">
        <f>(G329+(G329*'Portfolio Stats_RMS'!$C$7))/($F329*(1-'Portfolio Stats_RMS'!$C$6))</f>
        <v>#DIV/0!</v>
      </c>
      <c r="P329" s="71" t="e">
        <f>(I329+(I329*'Portfolio Stats_RMS'!$C$7))/($F329*(1-'Portfolio Stats_RMS'!$C$6))</f>
        <v>#DIV/0!</v>
      </c>
      <c r="Q329" s="71" t="e">
        <f>(K329+(K329*'Portfolio Stats_RMS'!$C$7))/($F329*(1-'Portfolio Stats_RMS'!$C$6))</f>
        <v>#DIV/0!</v>
      </c>
      <c r="R329" s="71" t="e">
        <f>(M329+(M329*'Portfolio Stats_RMS'!$C$7))/($F329*(1-'Portfolio Stats_RMS'!$C$6))</f>
        <v>#DIV/0!</v>
      </c>
      <c r="S329" s="78" t="e">
        <f t="shared" si="20"/>
        <v>#DIV/0!</v>
      </c>
      <c r="T329" s="78" t="e">
        <f t="shared" si="21"/>
        <v>#DIV/0!</v>
      </c>
      <c r="U329" s="78" t="e">
        <f t="shared" si="22"/>
        <v>#DIV/0!</v>
      </c>
      <c r="V329" s="78" t="e">
        <f t="shared" si="23"/>
        <v>#DIV/0!</v>
      </c>
      <c r="W329" s="88" t="s">
        <v>63</v>
      </c>
    </row>
    <row r="330" spans="2:23" x14ac:dyDescent="0.25">
      <c r="B330" s="87"/>
      <c r="C330" s="29"/>
      <c r="D330" s="25"/>
      <c r="E330" s="25"/>
      <c r="F330" s="25"/>
      <c r="G330" s="25">
        <f>SUMIF('Risk Lv. Inforce'!$C$2:$C$10291,$B$6:$B$4904,'Risk Lv. Inforce'!$AD$2:$AD$12091)</f>
        <v>0</v>
      </c>
      <c r="H330" s="25">
        <f>SUMIF('Risk Lv. Inforce'!$C$2:$C$12091,$B$6:$B$4094,'Risk Lv. Inforce'!$AE$2:$AE$12901)</f>
        <v>0</v>
      </c>
      <c r="I330" s="25">
        <f>SUMIF('Risk Lv. Inforce'!$C$2:$C$12091,$B$6:$B$4094,'Risk Lv. Inforce'!$AF$2:$AF$12901)</f>
        <v>0</v>
      </c>
      <c r="J330" s="25">
        <f>SUMIF('Risk Lv. Inforce'!$C$2:$C$12091,$B$6:$B$4094,'Risk Lv. Inforce'!$AG$2:$AG$12901)</f>
        <v>0</v>
      </c>
      <c r="K330" s="25">
        <f>SUMIF('Risk Lv. Inforce'!$C$2:$C$12091,$B$6:$B$4094,'Risk Lv. Inforce'!$AH$2:$AH$12901)</f>
        <v>0</v>
      </c>
      <c r="L330" s="25">
        <f>SUMIF('Risk Lv. Inforce'!$C$2:$C$12091,$B$6:$B$4094,'Risk Lv. Inforce'!$AI$2:$AI$12901)</f>
        <v>0</v>
      </c>
      <c r="M330" s="25">
        <f>SUMIF('Risk Lv. Inforce'!$C$2:$C$12091,$B$6:$B$4094,'Risk Lv. Inforce'!$AJ$2:$AJ$12901)</f>
        <v>0</v>
      </c>
      <c r="N330" s="25">
        <f>SUMIF('Risk Lv. Inforce'!$C$2:$C$12091,$B$6:$B$4094,'Risk Lv. Inforce'!$AK$2:$AK$12901)</f>
        <v>0</v>
      </c>
      <c r="O330" s="71" t="e">
        <f>(G330+(G330*'Portfolio Stats_RMS'!$C$7))/($F330*(1-'Portfolio Stats_RMS'!$C$6))</f>
        <v>#DIV/0!</v>
      </c>
      <c r="P330" s="71" t="e">
        <f>(I330+(I330*'Portfolio Stats_RMS'!$C$7))/($F330*(1-'Portfolio Stats_RMS'!$C$6))</f>
        <v>#DIV/0!</v>
      </c>
      <c r="Q330" s="71" t="e">
        <f>(K330+(K330*'Portfolio Stats_RMS'!$C$7))/($F330*(1-'Portfolio Stats_RMS'!$C$6))</f>
        <v>#DIV/0!</v>
      </c>
      <c r="R330" s="71" t="e">
        <f>(M330+(M330*'Portfolio Stats_RMS'!$C$7))/($F330*(1-'Portfolio Stats_RMS'!$C$6))</f>
        <v>#DIV/0!</v>
      </c>
      <c r="S330" s="78" t="e">
        <f t="shared" si="20"/>
        <v>#DIV/0!</v>
      </c>
      <c r="T330" s="78" t="e">
        <f t="shared" si="21"/>
        <v>#DIV/0!</v>
      </c>
      <c r="U330" s="78" t="e">
        <f t="shared" si="22"/>
        <v>#DIV/0!</v>
      </c>
      <c r="V330" s="78" t="e">
        <f t="shared" si="23"/>
        <v>#DIV/0!</v>
      </c>
      <c r="W330" s="88" t="s">
        <v>63</v>
      </c>
    </row>
    <row r="331" spans="2:23" x14ac:dyDescent="0.25">
      <c r="B331" s="87"/>
      <c r="C331" s="29"/>
      <c r="D331" s="25"/>
      <c r="E331" s="25"/>
      <c r="F331" s="25"/>
      <c r="G331" s="25">
        <f>SUMIF('Risk Lv. Inforce'!$C$2:$C$10291,$B$6:$B$4904,'Risk Lv. Inforce'!$AD$2:$AD$12091)</f>
        <v>0</v>
      </c>
      <c r="H331" s="25">
        <f>SUMIF('Risk Lv. Inforce'!$C$2:$C$12091,$B$6:$B$4094,'Risk Lv. Inforce'!$AE$2:$AE$12901)</f>
        <v>0</v>
      </c>
      <c r="I331" s="25">
        <f>SUMIF('Risk Lv. Inforce'!$C$2:$C$12091,$B$6:$B$4094,'Risk Lv. Inforce'!$AF$2:$AF$12901)</f>
        <v>0</v>
      </c>
      <c r="J331" s="25">
        <f>SUMIF('Risk Lv. Inforce'!$C$2:$C$12091,$B$6:$B$4094,'Risk Lv. Inforce'!$AG$2:$AG$12901)</f>
        <v>0</v>
      </c>
      <c r="K331" s="25">
        <f>SUMIF('Risk Lv. Inforce'!$C$2:$C$12091,$B$6:$B$4094,'Risk Lv. Inforce'!$AH$2:$AH$12901)</f>
        <v>0</v>
      </c>
      <c r="L331" s="25">
        <f>SUMIF('Risk Lv. Inforce'!$C$2:$C$12091,$B$6:$B$4094,'Risk Lv. Inforce'!$AI$2:$AI$12901)</f>
        <v>0</v>
      </c>
      <c r="M331" s="25">
        <f>SUMIF('Risk Lv. Inforce'!$C$2:$C$12091,$B$6:$B$4094,'Risk Lv. Inforce'!$AJ$2:$AJ$12901)</f>
        <v>0</v>
      </c>
      <c r="N331" s="25">
        <f>SUMIF('Risk Lv. Inforce'!$C$2:$C$12091,$B$6:$B$4094,'Risk Lv. Inforce'!$AK$2:$AK$12901)</f>
        <v>0</v>
      </c>
      <c r="O331" s="71" t="e">
        <f>(G331+(G331*'Portfolio Stats_RMS'!$C$7))/($F331*(1-'Portfolio Stats_RMS'!$C$6))</f>
        <v>#DIV/0!</v>
      </c>
      <c r="P331" s="71" t="e">
        <f>(I331+(I331*'Portfolio Stats_RMS'!$C$7))/($F331*(1-'Portfolio Stats_RMS'!$C$6))</f>
        <v>#DIV/0!</v>
      </c>
      <c r="Q331" s="71" t="e">
        <f>(K331+(K331*'Portfolio Stats_RMS'!$C$7))/($F331*(1-'Portfolio Stats_RMS'!$C$6))</f>
        <v>#DIV/0!</v>
      </c>
      <c r="R331" s="71" t="e">
        <f>(M331+(M331*'Portfolio Stats_RMS'!$C$7))/($F331*(1-'Portfolio Stats_RMS'!$C$6))</f>
        <v>#DIV/0!</v>
      </c>
      <c r="S331" s="78" t="e">
        <f t="shared" si="20"/>
        <v>#DIV/0!</v>
      </c>
      <c r="T331" s="78" t="e">
        <f t="shared" si="21"/>
        <v>#DIV/0!</v>
      </c>
      <c r="U331" s="78" t="e">
        <f t="shared" si="22"/>
        <v>#DIV/0!</v>
      </c>
      <c r="V331" s="78" t="e">
        <f t="shared" si="23"/>
        <v>#DIV/0!</v>
      </c>
      <c r="W331" s="88" t="s">
        <v>63</v>
      </c>
    </row>
    <row r="332" spans="2:23" x14ac:dyDescent="0.25">
      <c r="B332" s="87"/>
      <c r="C332" s="29"/>
      <c r="D332" s="25"/>
      <c r="E332" s="25"/>
      <c r="F332" s="25"/>
      <c r="G332" s="25">
        <f>SUMIF('Risk Lv. Inforce'!$C$2:$C$10291,$B$6:$B$4904,'Risk Lv. Inforce'!$AD$2:$AD$12091)</f>
        <v>0</v>
      </c>
      <c r="H332" s="25">
        <f>SUMIF('Risk Lv. Inforce'!$C$2:$C$12091,$B$6:$B$4094,'Risk Lv. Inforce'!$AE$2:$AE$12901)</f>
        <v>0</v>
      </c>
      <c r="I332" s="25">
        <f>SUMIF('Risk Lv. Inforce'!$C$2:$C$12091,$B$6:$B$4094,'Risk Lv. Inforce'!$AF$2:$AF$12901)</f>
        <v>0</v>
      </c>
      <c r="J332" s="25">
        <f>SUMIF('Risk Lv. Inforce'!$C$2:$C$12091,$B$6:$B$4094,'Risk Lv. Inforce'!$AG$2:$AG$12901)</f>
        <v>0</v>
      </c>
      <c r="K332" s="25">
        <f>SUMIF('Risk Lv. Inforce'!$C$2:$C$12091,$B$6:$B$4094,'Risk Lv. Inforce'!$AH$2:$AH$12901)</f>
        <v>0</v>
      </c>
      <c r="L332" s="25">
        <f>SUMIF('Risk Lv. Inforce'!$C$2:$C$12091,$B$6:$B$4094,'Risk Lv. Inforce'!$AI$2:$AI$12901)</f>
        <v>0</v>
      </c>
      <c r="M332" s="25">
        <f>SUMIF('Risk Lv. Inforce'!$C$2:$C$12091,$B$6:$B$4094,'Risk Lv. Inforce'!$AJ$2:$AJ$12901)</f>
        <v>0</v>
      </c>
      <c r="N332" s="25">
        <f>SUMIF('Risk Lv. Inforce'!$C$2:$C$12091,$B$6:$B$4094,'Risk Lv. Inforce'!$AK$2:$AK$12901)</f>
        <v>0</v>
      </c>
      <c r="O332" s="71" t="e">
        <f>(G332+(G332*'Portfolio Stats_RMS'!$C$7))/($F332*(1-'Portfolio Stats_RMS'!$C$6))</f>
        <v>#DIV/0!</v>
      </c>
      <c r="P332" s="71" t="e">
        <f>(I332+(I332*'Portfolio Stats_RMS'!$C$7))/($F332*(1-'Portfolio Stats_RMS'!$C$6))</f>
        <v>#DIV/0!</v>
      </c>
      <c r="Q332" s="71" t="e">
        <f>(K332+(K332*'Portfolio Stats_RMS'!$C$7))/($F332*(1-'Portfolio Stats_RMS'!$C$6))</f>
        <v>#DIV/0!</v>
      </c>
      <c r="R332" s="71" t="e">
        <f>(M332+(M332*'Portfolio Stats_RMS'!$C$7))/($F332*(1-'Portfolio Stats_RMS'!$C$6))</f>
        <v>#DIV/0!</v>
      </c>
      <c r="S332" s="78" t="e">
        <f t="shared" si="20"/>
        <v>#DIV/0!</v>
      </c>
      <c r="T332" s="78" t="e">
        <f t="shared" si="21"/>
        <v>#DIV/0!</v>
      </c>
      <c r="U332" s="78" t="e">
        <f t="shared" si="22"/>
        <v>#DIV/0!</v>
      </c>
      <c r="V332" s="78" t="e">
        <f t="shared" si="23"/>
        <v>#DIV/0!</v>
      </c>
      <c r="W332" s="88" t="s">
        <v>63</v>
      </c>
    </row>
    <row r="333" spans="2:23" x14ac:dyDescent="0.25">
      <c r="B333" s="87"/>
      <c r="C333" s="29"/>
      <c r="D333" s="25"/>
      <c r="E333" s="25"/>
      <c r="F333" s="25"/>
      <c r="G333" s="25">
        <f>SUMIF('Risk Lv. Inforce'!$C$2:$C$10291,$B$6:$B$4904,'Risk Lv. Inforce'!$AD$2:$AD$12091)</f>
        <v>0</v>
      </c>
      <c r="H333" s="25">
        <f>SUMIF('Risk Lv. Inforce'!$C$2:$C$12091,$B$6:$B$4094,'Risk Lv. Inforce'!$AE$2:$AE$12901)</f>
        <v>0</v>
      </c>
      <c r="I333" s="25">
        <f>SUMIF('Risk Lv. Inforce'!$C$2:$C$12091,$B$6:$B$4094,'Risk Lv. Inforce'!$AF$2:$AF$12901)</f>
        <v>0</v>
      </c>
      <c r="J333" s="25">
        <f>SUMIF('Risk Lv. Inforce'!$C$2:$C$12091,$B$6:$B$4094,'Risk Lv. Inforce'!$AG$2:$AG$12901)</f>
        <v>0</v>
      </c>
      <c r="K333" s="25">
        <f>SUMIF('Risk Lv. Inforce'!$C$2:$C$12091,$B$6:$B$4094,'Risk Lv. Inforce'!$AH$2:$AH$12901)</f>
        <v>0</v>
      </c>
      <c r="L333" s="25">
        <f>SUMIF('Risk Lv. Inforce'!$C$2:$C$12091,$B$6:$B$4094,'Risk Lv. Inforce'!$AI$2:$AI$12901)</f>
        <v>0</v>
      </c>
      <c r="M333" s="25">
        <f>SUMIF('Risk Lv. Inforce'!$C$2:$C$12091,$B$6:$B$4094,'Risk Lv. Inforce'!$AJ$2:$AJ$12901)</f>
        <v>0</v>
      </c>
      <c r="N333" s="25">
        <f>SUMIF('Risk Lv. Inforce'!$C$2:$C$12091,$B$6:$B$4094,'Risk Lv. Inforce'!$AK$2:$AK$12901)</f>
        <v>0</v>
      </c>
      <c r="O333" s="71" t="e">
        <f>(G333+(G333*'Portfolio Stats_RMS'!$C$7))/($F333*(1-'Portfolio Stats_RMS'!$C$6))</f>
        <v>#DIV/0!</v>
      </c>
      <c r="P333" s="71" t="e">
        <f>(I333+(I333*'Portfolio Stats_RMS'!$C$7))/($F333*(1-'Portfolio Stats_RMS'!$C$6))</f>
        <v>#DIV/0!</v>
      </c>
      <c r="Q333" s="71" t="e">
        <f>(K333+(K333*'Portfolio Stats_RMS'!$C$7))/($F333*(1-'Portfolio Stats_RMS'!$C$6))</f>
        <v>#DIV/0!</v>
      </c>
      <c r="R333" s="71" t="e">
        <f>(M333+(M333*'Portfolio Stats_RMS'!$C$7))/($F333*(1-'Portfolio Stats_RMS'!$C$6))</f>
        <v>#DIV/0!</v>
      </c>
      <c r="S333" s="78" t="e">
        <f t="shared" si="20"/>
        <v>#DIV/0!</v>
      </c>
      <c r="T333" s="78" t="e">
        <f t="shared" si="21"/>
        <v>#DIV/0!</v>
      </c>
      <c r="U333" s="78" t="e">
        <f t="shared" si="22"/>
        <v>#DIV/0!</v>
      </c>
      <c r="V333" s="78" t="e">
        <f t="shared" si="23"/>
        <v>#DIV/0!</v>
      </c>
      <c r="W333" s="88" t="s">
        <v>63</v>
      </c>
    </row>
    <row r="334" spans="2:23" x14ac:dyDescent="0.25">
      <c r="B334" s="87"/>
      <c r="C334" s="29"/>
      <c r="D334" s="25"/>
      <c r="E334" s="25"/>
      <c r="F334" s="25"/>
      <c r="G334" s="25">
        <f>SUMIF('Risk Lv. Inforce'!$C$2:$C$10291,$B$6:$B$4904,'Risk Lv. Inforce'!$AD$2:$AD$12091)</f>
        <v>0</v>
      </c>
      <c r="H334" s="25">
        <f>SUMIF('Risk Lv. Inforce'!$C$2:$C$12091,$B$6:$B$4094,'Risk Lv. Inforce'!$AE$2:$AE$12901)</f>
        <v>0</v>
      </c>
      <c r="I334" s="25">
        <f>SUMIF('Risk Lv. Inforce'!$C$2:$C$12091,$B$6:$B$4094,'Risk Lv. Inforce'!$AF$2:$AF$12901)</f>
        <v>0</v>
      </c>
      <c r="J334" s="25">
        <f>SUMIF('Risk Lv. Inforce'!$C$2:$C$12091,$B$6:$B$4094,'Risk Lv. Inforce'!$AG$2:$AG$12901)</f>
        <v>0</v>
      </c>
      <c r="K334" s="25">
        <f>SUMIF('Risk Lv. Inforce'!$C$2:$C$12091,$B$6:$B$4094,'Risk Lv. Inforce'!$AH$2:$AH$12901)</f>
        <v>0</v>
      </c>
      <c r="L334" s="25">
        <f>SUMIF('Risk Lv. Inforce'!$C$2:$C$12091,$B$6:$B$4094,'Risk Lv. Inforce'!$AI$2:$AI$12901)</f>
        <v>0</v>
      </c>
      <c r="M334" s="25">
        <f>SUMIF('Risk Lv. Inforce'!$C$2:$C$12091,$B$6:$B$4094,'Risk Lv. Inforce'!$AJ$2:$AJ$12901)</f>
        <v>0</v>
      </c>
      <c r="N334" s="25">
        <f>SUMIF('Risk Lv. Inforce'!$C$2:$C$12091,$B$6:$B$4094,'Risk Lv. Inforce'!$AK$2:$AK$12901)</f>
        <v>0</v>
      </c>
      <c r="O334" s="71" t="e">
        <f>(G334+(G334*'Portfolio Stats_RMS'!$C$7))/($F334*(1-'Portfolio Stats_RMS'!$C$6))</f>
        <v>#DIV/0!</v>
      </c>
      <c r="P334" s="71" t="e">
        <f>(I334+(I334*'Portfolio Stats_RMS'!$C$7))/($F334*(1-'Portfolio Stats_RMS'!$C$6))</f>
        <v>#DIV/0!</v>
      </c>
      <c r="Q334" s="71" t="e">
        <f>(K334+(K334*'Portfolio Stats_RMS'!$C$7))/($F334*(1-'Portfolio Stats_RMS'!$C$6))</f>
        <v>#DIV/0!</v>
      </c>
      <c r="R334" s="71" t="e">
        <f>(M334+(M334*'Portfolio Stats_RMS'!$C$7))/($F334*(1-'Portfolio Stats_RMS'!$C$6))</f>
        <v>#DIV/0!</v>
      </c>
      <c r="S334" s="78" t="e">
        <f t="shared" si="20"/>
        <v>#DIV/0!</v>
      </c>
      <c r="T334" s="78" t="e">
        <f t="shared" si="21"/>
        <v>#DIV/0!</v>
      </c>
      <c r="U334" s="78" t="e">
        <f t="shared" si="22"/>
        <v>#DIV/0!</v>
      </c>
      <c r="V334" s="78" t="e">
        <f t="shared" si="23"/>
        <v>#DIV/0!</v>
      </c>
      <c r="W334" s="88" t="s">
        <v>63</v>
      </c>
    </row>
    <row r="335" spans="2:23" x14ac:dyDescent="0.25">
      <c r="B335" s="87"/>
      <c r="C335" s="29"/>
      <c r="D335" s="25"/>
      <c r="E335" s="25"/>
      <c r="F335" s="25"/>
      <c r="G335" s="25">
        <f>SUMIF('Risk Lv. Inforce'!$C$2:$C$10291,$B$6:$B$4904,'Risk Lv. Inforce'!$AD$2:$AD$12091)</f>
        <v>0</v>
      </c>
      <c r="H335" s="25">
        <f>SUMIF('Risk Lv. Inforce'!$C$2:$C$12091,$B$6:$B$4094,'Risk Lv. Inforce'!$AE$2:$AE$12901)</f>
        <v>0</v>
      </c>
      <c r="I335" s="25">
        <f>SUMIF('Risk Lv. Inforce'!$C$2:$C$12091,$B$6:$B$4094,'Risk Lv. Inforce'!$AF$2:$AF$12901)</f>
        <v>0</v>
      </c>
      <c r="J335" s="25">
        <f>SUMIF('Risk Lv. Inforce'!$C$2:$C$12091,$B$6:$B$4094,'Risk Lv. Inforce'!$AG$2:$AG$12901)</f>
        <v>0</v>
      </c>
      <c r="K335" s="25">
        <f>SUMIF('Risk Lv. Inforce'!$C$2:$C$12091,$B$6:$B$4094,'Risk Lv. Inforce'!$AH$2:$AH$12901)</f>
        <v>0</v>
      </c>
      <c r="L335" s="25">
        <f>SUMIF('Risk Lv. Inforce'!$C$2:$C$12091,$B$6:$B$4094,'Risk Lv. Inforce'!$AI$2:$AI$12901)</f>
        <v>0</v>
      </c>
      <c r="M335" s="25">
        <f>SUMIF('Risk Lv. Inforce'!$C$2:$C$12091,$B$6:$B$4094,'Risk Lv. Inforce'!$AJ$2:$AJ$12901)</f>
        <v>0</v>
      </c>
      <c r="N335" s="25">
        <f>SUMIF('Risk Lv. Inforce'!$C$2:$C$12091,$B$6:$B$4094,'Risk Lv. Inforce'!$AK$2:$AK$12901)</f>
        <v>0</v>
      </c>
      <c r="O335" s="71" t="e">
        <f>(G335+(G335*'Portfolio Stats_RMS'!$C$7))/($F335*(1-'Portfolio Stats_RMS'!$C$6))</f>
        <v>#DIV/0!</v>
      </c>
      <c r="P335" s="71" t="e">
        <f>(I335+(I335*'Portfolio Stats_RMS'!$C$7))/($F335*(1-'Portfolio Stats_RMS'!$C$6))</f>
        <v>#DIV/0!</v>
      </c>
      <c r="Q335" s="71" t="e">
        <f>(K335+(K335*'Portfolio Stats_RMS'!$C$7))/($F335*(1-'Portfolio Stats_RMS'!$C$6))</f>
        <v>#DIV/0!</v>
      </c>
      <c r="R335" s="71" t="e">
        <f>(M335+(M335*'Portfolio Stats_RMS'!$C$7))/($F335*(1-'Portfolio Stats_RMS'!$C$6))</f>
        <v>#DIV/0!</v>
      </c>
      <c r="S335" s="78" t="e">
        <f t="shared" si="20"/>
        <v>#DIV/0!</v>
      </c>
      <c r="T335" s="78" t="e">
        <f t="shared" si="21"/>
        <v>#DIV/0!</v>
      </c>
      <c r="U335" s="78" t="e">
        <f t="shared" si="22"/>
        <v>#DIV/0!</v>
      </c>
      <c r="V335" s="78" t="e">
        <f t="shared" si="23"/>
        <v>#DIV/0!</v>
      </c>
      <c r="W335" s="88" t="s">
        <v>63</v>
      </c>
    </row>
    <row r="336" spans="2:23" x14ac:dyDescent="0.25">
      <c r="B336" s="87"/>
      <c r="C336" s="29"/>
      <c r="D336" s="25"/>
      <c r="E336" s="25"/>
      <c r="F336" s="25"/>
      <c r="G336" s="25">
        <f>SUMIF('Risk Lv. Inforce'!$C$2:$C$10291,$B$6:$B$4904,'Risk Lv. Inforce'!$AD$2:$AD$12091)</f>
        <v>0</v>
      </c>
      <c r="H336" s="25">
        <f>SUMIF('Risk Lv. Inforce'!$C$2:$C$12091,$B$6:$B$4094,'Risk Lv. Inforce'!$AE$2:$AE$12901)</f>
        <v>0</v>
      </c>
      <c r="I336" s="25">
        <f>SUMIF('Risk Lv. Inforce'!$C$2:$C$12091,$B$6:$B$4094,'Risk Lv. Inforce'!$AF$2:$AF$12901)</f>
        <v>0</v>
      </c>
      <c r="J336" s="25">
        <f>SUMIF('Risk Lv. Inforce'!$C$2:$C$12091,$B$6:$B$4094,'Risk Lv. Inforce'!$AG$2:$AG$12901)</f>
        <v>0</v>
      </c>
      <c r="K336" s="25">
        <f>SUMIF('Risk Lv. Inforce'!$C$2:$C$12091,$B$6:$B$4094,'Risk Lv. Inforce'!$AH$2:$AH$12901)</f>
        <v>0</v>
      </c>
      <c r="L336" s="25">
        <f>SUMIF('Risk Lv. Inforce'!$C$2:$C$12091,$B$6:$B$4094,'Risk Lv. Inforce'!$AI$2:$AI$12901)</f>
        <v>0</v>
      </c>
      <c r="M336" s="25">
        <f>SUMIF('Risk Lv. Inforce'!$C$2:$C$12091,$B$6:$B$4094,'Risk Lv. Inforce'!$AJ$2:$AJ$12901)</f>
        <v>0</v>
      </c>
      <c r="N336" s="25">
        <f>SUMIF('Risk Lv. Inforce'!$C$2:$C$12091,$B$6:$B$4094,'Risk Lv. Inforce'!$AK$2:$AK$12901)</f>
        <v>0</v>
      </c>
      <c r="O336" s="71" t="e">
        <f>(G336+(G336*'Portfolio Stats_RMS'!$C$7))/($F336*(1-'Portfolio Stats_RMS'!$C$6))</f>
        <v>#DIV/0!</v>
      </c>
      <c r="P336" s="71" t="e">
        <f>(I336+(I336*'Portfolio Stats_RMS'!$C$7))/($F336*(1-'Portfolio Stats_RMS'!$C$6))</f>
        <v>#DIV/0!</v>
      </c>
      <c r="Q336" s="71" t="e">
        <f>(K336+(K336*'Portfolio Stats_RMS'!$C$7))/($F336*(1-'Portfolio Stats_RMS'!$C$6))</f>
        <v>#DIV/0!</v>
      </c>
      <c r="R336" s="71" t="e">
        <f>(M336+(M336*'Portfolio Stats_RMS'!$C$7))/($F336*(1-'Portfolio Stats_RMS'!$C$6))</f>
        <v>#DIV/0!</v>
      </c>
      <c r="S336" s="78" t="e">
        <f t="shared" si="20"/>
        <v>#DIV/0!</v>
      </c>
      <c r="T336" s="78" t="e">
        <f t="shared" si="21"/>
        <v>#DIV/0!</v>
      </c>
      <c r="U336" s="78" t="e">
        <f t="shared" si="22"/>
        <v>#DIV/0!</v>
      </c>
      <c r="V336" s="78" t="e">
        <f t="shared" si="23"/>
        <v>#DIV/0!</v>
      </c>
      <c r="W336" s="88" t="s">
        <v>63</v>
      </c>
    </row>
    <row r="337" spans="2:23" x14ac:dyDescent="0.25">
      <c r="B337" s="87"/>
      <c r="C337" s="29"/>
      <c r="D337" s="25"/>
      <c r="E337" s="25"/>
      <c r="F337" s="25"/>
      <c r="G337" s="25">
        <f>SUMIF('Risk Lv. Inforce'!$C$2:$C$10291,$B$6:$B$4904,'Risk Lv. Inforce'!$AD$2:$AD$12091)</f>
        <v>0</v>
      </c>
      <c r="H337" s="25">
        <f>SUMIF('Risk Lv. Inforce'!$C$2:$C$12091,$B$6:$B$4094,'Risk Lv. Inforce'!$AE$2:$AE$12901)</f>
        <v>0</v>
      </c>
      <c r="I337" s="25">
        <f>SUMIF('Risk Lv. Inforce'!$C$2:$C$12091,$B$6:$B$4094,'Risk Lv. Inforce'!$AF$2:$AF$12901)</f>
        <v>0</v>
      </c>
      <c r="J337" s="25">
        <f>SUMIF('Risk Lv. Inforce'!$C$2:$C$12091,$B$6:$B$4094,'Risk Lv. Inforce'!$AG$2:$AG$12901)</f>
        <v>0</v>
      </c>
      <c r="K337" s="25">
        <f>SUMIF('Risk Lv. Inforce'!$C$2:$C$12091,$B$6:$B$4094,'Risk Lv. Inforce'!$AH$2:$AH$12901)</f>
        <v>0</v>
      </c>
      <c r="L337" s="25">
        <f>SUMIF('Risk Lv. Inforce'!$C$2:$C$12091,$B$6:$B$4094,'Risk Lv. Inforce'!$AI$2:$AI$12901)</f>
        <v>0</v>
      </c>
      <c r="M337" s="25">
        <f>SUMIF('Risk Lv. Inforce'!$C$2:$C$12091,$B$6:$B$4094,'Risk Lv. Inforce'!$AJ$2:$AJ$12901)</f>
        <v>0</v>
      </c>
      <c r="N337" s="25">
        <f>SUMIF('Risk Lv. Inforce'!$C$2:$C$12091,$B$6:$B$4094,'Risk Lv. Inforce'!$AK$2:$AK$12901)</f>
        <v>0</v>
      </c>
      <c r="O337" s="71" t="e">
        <f>(G337+(G337*'Portfolio Stats_RMS'!$C$7))/($F337*(1-'Portfolio Stats_RMS'!$C$6))</f>
        <v>#DIV/0!</v>
      </c>
      <c r="P337" s="71" t="e">
        <f>(I337+(I337*'Portfolio Stats_RMS'!$C$7))/($F337*(1-'Portfolio Stats_RMS'!$C$6))</f>
        <v>#DIV/0!</v>
      </c>
      <c r="Q337" s="71" t="e">
        <f>(K337+(K337*'Portfolio Stats_RMS'!$C$7))/($F337*(1-'Portfolio Stats_RMS'!$C$6))</f>
        <v>#DIV/0!</v>
      </c>
      <c r="R337" s="71" t="e">
        <f>(M337+(M337*'Portfolio Stats_RMS'!$C$7))/($F337*(1-'Portfolio Stats_RMS'!$C$6))</f>
        <v>#DIV/0!</v>
      </c>
      <c r="S337" s="78" t="e">
        <f t="shared" si="20"/>
        <v>#DIV/0!</v>
      </c>
      <c r="T337" s="78" t="e">
        <f t="shared" si="21"/>
        <v>#DIV/0!</v>
      </c>
      <c r="U337" s="78" t="e">
        <f t="shared" si="22"/>
        <v>#DIV/0!</v>
      </c>
      <c r="V337" s="78" t="e">
        <f t="shared" si="23"/>
        <v>#DIV/0!</v>
      </c>
      <c r="W337" s="88" t="s">
        <v>63</v>
      </c>
    </row>
    <row r="338" spans="2:23" x14ac:dyDescent="0.25">
      <c r="B338" s="87"/>
      <c r="C338" s="29"/>
      <c r="D338" s="25"/>
      <c r="E338" s="25"/>
      <c r="F338" s="25"/>
      <c r="G338" s="25">
        <f>SUMIF('Risk Lv. Inforce'!$C$2:$C$10291,$B$6:$B$4904,'Risk Lv. Inforce'!$AD$2:$AD$12091)</f>
        <v>0</v>
      </c>
      <c r="H338" s="25">
        <f>SUMIF('Risk Lv. Inforce'!$C$2:$C$12091,$B$6:$B$4094,'Risk Lv. Inforce'!$AE$2:$AE$12901)</f>
        <v>0</v>
      </c>
      <c r="I338" s="25">
        <f>SUMIF('Risk Lv. Inforce'!$C$2:$C$12091,$B$6:$B$4094,'Risk Lv. Inforce'!$AF$2:$AF$12901)</f>
        <v>0</v>
      </c>
      <c r="J338" s="25">
        <f>SUMIF('Risk Lv. Inforce'!$C$2:$C$12091,$B$6:$B$4094,'Risk Lv. Inforce'!$AG$2:$AG$12901)</f>
        <v>0</v>
      </c>
      <c r="K338" s="25">
        <f>SUMIF('Risk Lv. Inforce'!$C$2:$C$12091,$B$6:$B$4094,'Risk Lv. Inforce'!$AH$2:$AH$12901)</f>
        <v>0</v>
      </c>
      <c r="L338" s="25">
        <f>SUMIF('Risk Lv. Inforce'!$C$2:$C$12091,$B$6:$B$4094,'Risk Lv. Inforce'!$AI$2:$AI$12901)</f>
        <v>0</v>
      </c>
      <c r="M338" s="25">
        <f>SUMIF('Risk Lv. Inforce'!$C$2:$C$12091,$B$6:$B$4094,'Risk Lv. Inforce'!$AJ$2:$AJ$12901)</f>
        <v>0</v>
      </c>
      <c r="N338" s="25">
        <f>SUMIF('Risk Lv. Inforce'!$C$2:$C$12091,$B$6:$B$4094,'Risk Lv. Inforce'!$AK$2:$AK$12901)</f>
        <v>0</v>
      </c>
      <c r="O338" s="71" t="e">
        <f>(G338+(G338*'Portfolio Stats_RMS'!$C$7))/($F338*(1-'Portfolio Stats_RMS'!$C$6))</f>
        <v>#DIV/0!</v>
      </c>
      <c r="P338" s="71" t="e">
        <f>(I338+(I338*'Portfolio Stats_RMS'!$C$7))/($F338*(1-'Portfolio Stats_RMS'!$C$6))</f>
        <v>#DIV/0!</v>
      </c>
      <c r="Q338" s="71" t="e">
        <f>(K338+(K338*'Portfolio Stats_RMS'!$C$7))/($F338*(1-'Portfolio Stats_RMS'!$C$6))</f>
        <v>#DIV/0!</v>
      </c>
      <c r="R338" s="71" t="e">
        <f>(M338+(M338*'Portfolio Stats_RMS'!$C$7))/($F338*(1-'Portfolio Stats_RMS'!$C$6))</f>
        <v>#DIV/0!</v>
      </c>
      <c r="S338" s="78" t="e">
        <f t="shared" si="20"/>
        <v>#DIV/0!</v>
      </c>
      <c r="T338" s="78" t="e">
        <f t="shared" si="21"/>
        <v>#DIV/0!</v>
      </c>
      <c r="U338" s="78" t="e">
        <f t="shared" si="22"/>
        <v>#DIV/0!</v>
      </c>
      <c r="V338" s="78" t="e">
        <f t="shared" si="23"/>
        <v>#DIV/0!</v>
      </c>
      <c r="W338" s="88" t="s">
        <v>63</v>
      </c>
    </row>
    <row r="339" spans="2:23" x14ac:dyDescent="0.25">
      <c r="B339" s="87"/>
      <c r="C339" s="29"/>
      <c r="D339" s="25"/>
      <c r="E339" s="25"/>
      <c r="F339" s="25"/>
      <c r="G339" s="25">
        <f>SUMIF('Risk Lv. Inforce'!$C$2:$C$10291,$B$6:$B$4904,'Risk Lv. Inforce'!$AD$2:$AD$12091)</f>
        <v>0</v>
      </c>
      <c r="H339" s="25">
        <f>SUMIF('Risk Lv. Inforce'!$C$2:$C$12091,$B$6:$B$4094,'Risk Lv. Inforce'!$AE$2:$AE$12901)</f>
        <v>0</v>
      </c>
      <c r="I339" s="25">
        <f>SUMIF('Risk Lv. Inforce'!$C$2:$C$12091,$B$6:$B$4094,'Risk Lv. Inforce'!$AF$2:$AF$12901)</f>
        <v>0</v>
      </c>
      <c r="J339" s="25">
        <f>SUMIF('Risk Lv. Inforce'!$C$2:$C$12091,$B$6:$B$4094,'Risk Lv. Inforce'!$AG$2:$AG$12901)</f>
        <v>0</v>
      </c>
      <c r="K339" s="25">
        <f>SUMIF('Risk Lv. Inforce'!$C$2:$C$12091,$B$6:$B$4094,'Risk Lv. Inforce'!$AH$2:$AH$12901)</f>
        <v>0</v>
      </c>
      <c r="L339" s="25">
        <f>SUMIF('Risk Lv. Inforce'!$C$2:$C$12091,$B$6:$B$4094,'Risk Lv. Inforce'!$AI$2:$AI$12901)</f>
        <v>0</v>
      </c>
      <c r="M339" s="25">
        <f>SUMIF('Risk Lv. Inforce'!$C$2:$C$12091,$B$6:$B$4094,'Risk Lv. Inforce'!$AJ$2:$AJ$12901)</f>
        <v>0</v>
      </c>
      <c r="N339" s="25">
        <f>SUMIF('Risk Lv. Inforce'!$C$2:$C$12091,$B$6:$B$4094,'Risk Lv. Inforce'!$AK$2:$AK$12901)</f>
        <v>0</v>
      </c>
      <c r="O339" s="71" t="e">
        <f>(G339+(G339*'Portfolio Stats_RMS'!$C$7))/($F339*(1-'Portfolio Stats_RMS'!$C$6))</f>
        <v>#DIV/0!</v>
      </c>
      <c r="P339" s="71" t="e">
        <f>(I339+(I339*'Portfolio Stats_RMS'!$C$7))/($F339*(1-'Portfolio Stats_RMS'!$C$6))</f>
        <v>#DIV/0!</v>
      </c>
      <c r="Q339" s="71" t="e">
        <f>(K339+(K339*'Portfolio Stats_RMS'!$C$7))/($F339*(1-'Portfolio Stats_RMS'!$C$6))</f>
        <v>#DIV/0!</v>
      </c>
      <c r="R339" s="71" t="e">
        <f>(M339+(M339*'Portfolio Stats_RMS'!$C$7))/($F339*(1-'Portfolio Stats_RMS'!$C$6))</f>
        <v>#DIV/0!</v>
      </c>
      <c r="S339" s="78" t="e">
        <f t="shared" si="20"/>
        <v>#DIV/0!</v>
      </c>
      <c r="T339" s="78" t="e">
        <f t="shared" si="21"/>
        <v>#DIV/0!</v>
      </c>
      <c r="U339" s="78" t="e">
        <f t="shared" si="22"/>
        <v>#DIV/0!</v>
      </c>
      <c r="V339" s="78" t="e">
        <f t="shared" si="23"/>
        <v>#DIV/0!</v>
      </c>
      <c r="W339" s="88" t="s">
        <v>63</v>
      </c>
    </row>
    <row r="340" spans="2:23" x14ac:dyDescent="0.25">
      <c r="B340" s="87"/>
      <c r="C340" s="29"/>
      <c r="D340" s="25"/>
      <c r="E340" s="25"/>
      <c r="F340" s="25"/>
      <c r="G340" s="25">
        <f>SUMIF('Risk Lv. Inforce'!$C$2:$C$10291,$B$6:$B$4904,'Risk Lv. Inforce'!$AD$2:$AD$12091)</f>
        <v>0</v>
      </c>
      <c r="H340" s="25">
        <f>SUMIF('Risk Lv. Inforce'!$C$2:$C$12091,$B$6:$B$4094,'Risk Lv. Inforce'!$AE$2:$AE$12901)</f>
        <v>0</v>
      </c>
      <c r="I340" s="25">
        <f>SUMIF('Risk Lv. Inforce'!$C$2:$C$12091,$B$6:$B$4094,'Risk Lv. Inforce'!$AF$2:$AF$12901)</f>
        <v>0</v>
      </c>
      <c r="J340" s="25">
        <f>SUMIF('Risk Lv. Inforce'!$C$2:$C$12091,$B$6:$B$4094,'Risk Lv. Inforce'!$AG$2:$AG$12901)</f>
        <v>0</v>
      </c>
      <c r="K340" s="25">
        <f>SUMIF('Risk Lv. Inforce'!$C$2:$C$12091,$B$6:$B$4094,'Risk Lv. Inforce'!$AH$2:$AH$12901)</f>
        <v>0</v>
      </c>
      <c r="L340" s="25">
        <f>SUMIF('Risk Lv. Inforce'!$C$2:$C$12091,$B$6:$B$4094,'Risk Lv. Inforce'!$AI$2:$AI$12901)</f>
        <v>0</v>
      </c>
      <c r="M340" s="25">
        <f>SUMIF('Risk Lv. Inforce'!$C$2:$C$12091,$B$6:$B$4094,'Risk Lv. Inforce'!$AJ$2:$AJ$12901)</f>
        <v>0</v>
      </c>
      <c r="N340" s="25">
        <f>SUMIF('Risk Lv. Inforce'!$C$2:$C$12091,$B$6:$B$4094,'Risk Lv. Inforce'!$AK$2:$AK$12901)</f>
        <v>0</v>
      </c>
      <c r="O340" s="71" t="e">
        <f>(G340+(G340*'Portfolio Stats_RMS'!$C$7))/($F340*(1-'Portfolio Stats_RMS'!$C$6))</f>
        <v>#DIV/0!</v>
      </c>
      <c r="P340" s="71" t="e">
        <f>(I340+(I340*'Portfolio Stats_RMS'!$C$7))/($F340*(1-'Portfolio Stats_RMS'!$C$6))</f>
        <v>#DIV/0!</v>
      </c>
      <c r="Q340" s="71" t="e">
        <f>(K340+(K340*'Portfolio Stats_RMS'!$C$7))/($F340*(1-'Portfolio Stats_RMS'!$C$6))</f>
        <v>#DIV/0!</v>
      </c>
      <c r="R340" s="71" t="e">
        <f>(M340+(M340*'Portfolio Stats_RMS'!$C$7))/($F340*(1-'Portfolio Stats_RMS'!$C$6))</f>
        <v>#DIV/0!</v>
      </c>
      <c r="S340" s="78" t="e">
        <f t="shared" si="20"/>
        <v>#DIV/0!</v>
      </c>
      <c r="T340" s="78" t="e">
        <f t="shared" si="21"/>
        <v>#DIV/0!</v>
      </c>
      <c r="U340" s="78" t="e">
        <f t="shared" si="22"/>
        <v>#DIV/0!</v>
      </c>
      <c r="V340" s="78" t="e">
        <f t="shared" si="23"/>
        <v>#DIV/0!</v>
      </c>
      <c r="W340" s="88" t="s">
        <v>63</v>
      </c>
    </row>
    <row r="341" spans="2:23" x14ac:dyDescent="0.25">
      <c r="B341" s="87"/>
      <c r="C341" s="29"/>
      <c r="D341" s="25"/>
      <c r="E341" s="25"/>
      <c r="F341" s="25"/>
      <c r="G341" s="25">
        <f>SUMIF('Risk Lv. Inforce'!$C$2:$C$10291,$B$6:$B$4904,'Risk Lv. Inforce'!$AD$2:$AD$12091)</f>
        <v>0</v>
      </c>
      <c r="H341" s="25">
        <f>SUMIF('Risk Lv. Inforce'!$C$2:$C$12091,$B$6:$B$4094,'Risk Lv. Inforce'!$AE$2:$AE$12901)</f>
        <v>0</v>
      </c>
      <c r="I341" s="25">
        <f>SUMIF('Risk Lv. Inforce'!$C$2:$C$12091,$B$6:$B$4094,'Risk Lv. Inforce'!$AF$2:$AF$12901)</f>
        <v>0</v>
      </c>
      <c r="J341" s="25">
        <f>SUMIF('Risk Lv. Inforce'!$C$2:$C$12091,$B$6:$B$4094,'Risk Lv. Inforce'!$AG$2:$AG$12901)</f>
        <v>0</v>
      </c>
      <c r="K341" s="25">
        <f>SUMIF('Risk Lv. Inforce'!$C$2:$C$12091,$B$6:$B$4094,'Risk Lv. Inforce'!$AH$2:$AH$12901)</f>
        <v>0</v>
      </c>
      <c r="L341" s="25">
        <f>SUMIF('Risk Lv. Inforce'!$C$2:$C$12091,$B$6:$B$4094,'Risk Lv. Inforce'!$AI$2:$AI$12901)</f>
        <v>0</v>
      </c>
      <c r="M341" s="25">
        <f>SUMIF('Risk Lv. Inforce'!$C$2:$C$12091,$B$6:$B$4094,'Risk Lv. Inforce'!$AJ$2:$AJ$12901)</f>
        <v>0</v>
      </c>
      <c r="N341" s="25">
        <f>SUMIF('Risk Lv. Inforce'!$C$2:$C$12091,$B$6:$B$4094,'Risk Lv. Inforce'!$AK$2:$AK$12901)</f>
        <v>0</v>
      </c>
      <c r="O341" s="71" t="e">
        <f>(G341+(G341*'Portfolio Stats_RMS'!$C$7))/($F341*(1-'Portfolio Stats_RMS'!$C$6))</f>
        <v>#DIV/0!</v>
      </c>
      <c r="P341" s="71" t="e">
        <f>(I341+(I341*'Portfolio Stats_RMS'!$C$7))/($F341*(1-'Portfolio Stats_RMS'!$C$6))</f>
        <v>#DIV/0!</v>
      </c>
      <c r="Q341" s="71" t="e">
        <f>(K341+(K341*'Portfolio Stats_RMS'!$C$7))/($F341*(1-'Portfolio Stats_RMS'!$C$6))</f>
        <v>#DIV/0!</v>
      </c>
      <c r="R341" s="71" t="e">
        <f>(M341+(M341*'Portfolio Stats_RMS'!$C$7))/($F341*(1-'Portfolio Stats_RMS'!$C$6))</f>
        <v>#DIV/0!</v>
      </c>
      <c r="S341" s="78" t="e">
        <f t="shared" si="20"/>
        <v>#DIV/0!</v>
      </c>
      <c r="T341" s="78" t="e">
        <f t="shared" si="21"/>
        <v>#DIV/0!</v>
      </c>
      <c r="U341" s="78" t="e">
        <f t="shared" si="22"/>
        <v>#DIV/0!</v>
      </c>
      <c r="V341" s="78" t="e">
        <f t="shared" si="23"/>
        <v>#DIV/0!</v>
      </c>
      <c r="W341" s="88" t="s">
        <v>63</v>
      </c>
    </row>
    <row r="342" spans="2:23" x14ac:dyDescent="0.25">
      <c r="B342" s="87"/>
      <c r="C342" s="29"/>
      <c r="D342" s="25"/>
      <c r="E342" s="25"/>
      <c r="F342" s="25"/>
      <c r="G342" s="25">
        <f>SUMIF('Risk Lv. Inforce'!$C$2:$C$10291,$B$6:$B$4904,'Risk Lv. Inforce'!$AD$2:$AD$12091)</f>
        <v>0</v>
      </c>
      <c r="H342" s="25">
        <f>SUMIF('Risk Lv. Inforce'!$C$2:$C$12091,$B$6:$B$4094,'Risk Lv. Inforce'!$AE$2:$AE$12901)</f>
        <v>0</v>
      </c>
      <c r="I342" s="25">
        <f>SUMIF('Risk Lv. Inforce'!$C$2:$C$12091,$B$6:$B$4094,'Risk Lv. Inforce'!$AF$2:$AF$12901)</f>
        <v>0</v>
      </c>
      <c r="J342" s="25">
        <f>SUMIF('Risk Lv. Inforce'!$C$2:$C$12091,$B$6:$B$4094,'Risk Lv. Inforce'!$AG$2:$AG$12901)</f>
        <v>0</v>
      </c>
      <c r="K342" s="25">
        <f>SUMIF('Risk Lv. Inforce'!$C$2:$C$12091,$B$6:$B$4094,'Risk Lv. Inforce'!$AH$2:$AH$12901)</f>
        <v>0</v>
      </c>
      <c r="L342" s="25">
        <f>SUMIF('Risk Lv. Inforce'!$C$2:$C$12091,$B$6:$B$4094,'Risk Lv. Inforce'!$AI$2:$AI$12901)</f>
        <v>0</v>
      </c>
      <c r="M342" s="25">
        <f>SUMIF('Risk Lv. Inforce'!$C$2:$C$12091,$B$6:$B$4094,'Risk Lv. Inforce'!$AJ$2:$AJ$12901)</f>
        <v>0</v>
      </c>
      <c r="N342" s="25">
        <f>SUMIF('Risk Lv. Inforce'!$C$2:$C$12091,$B$6:$B$4094,'Risk Lv. Inforce'!$AK$2:$AK$12901)</f>
        <v>0</v>
      </c>
      <c r="O342" s="71" t="e">
        <f>(G342+(G342*'Portfolio Stats_RMS'!$C$7))/($F342*(1-'Portfolio Stats_RMS'!$C$6))</f>
        <v>#DIV/0!</v>
      </c>
      <c r="P342" s="71" t="e">
        <f>(I342+(I342*'Portfolio Stats_RMS'!$C$7))/($F342*(1-'Portfolio Stats_RMS'!$C$6))</f>
        <v>#DIV/0!</v>
      </c>
      <c r="Q342" s="71" t="e">
        <f>(K342+(K342*'Portfolio Stats_RMS'!$C$7))/($F342*(1-'Portfolio Stats_RMS'!$C$6))</f>
        <v>#DIV/0!</v>
      </c>
      <c r="R342" s="71" t="e">
        <f>(M342+(M342*'Portfolio Stats_RMS'!$C$7))/($F342*(1-'Portfolio Stats_RMS'!$C$6))</f>
        <v>#DIV/0!</v>
      </c>
      <c r="S342" s="78" t="e">
        <f t="shared" si="20"/>
        <v>#DIV/0!</v>
      </c>
      <c r="T342" s="78" t="e">
        <f t="shared" si="21"/>
        <v>#DIV/0!</v>
      </c>
      <c r="U342" s="78" t="e">
        <f t="shared" si="22"/>
        <v>#DIV/0!</v>
      </c>
      <c r="V342" s="78" t="e">
        <f t="shared" si="23"/>
        <v>#DIV/0!</v>
      </c>
      <c r="W342" s="88" t="s">
        <v>63</v>
      </c>
    </row>
    <row r="343" spans="2:23" x14ac:dyDescent="0.25">
      <c r="B343" s="87"/>
      <c r="C343" s="29"/>
      <c r="D343" s="25"/>
      <c r="E343" s="25"/>
      <c r="F343" s="25"/>
      <c r="G343" s="25">
        <f>SUMIF('Risk Lv. Inforce'!$C$2:$C$10291,$B$6:$B$4904,'Risk Lv. Inforce'!$AD$2:$AD$12091)</f>
        <v>0</v>
      </c>
      <c r="H343" s="25">
        <f>SUMIF('Risk Lv. Inforce'!$C$2:$C$12091,$B$6:$B$4094,'Risk Lv. Inforce'!$AE$2:$AE$12901)</f>
        <v>0</v>
      </c>
      <c r="I343" s="25">
        <f>SUMIF('Risk Lv. Inforce'!$C$2:$C$12091,$B$6:$B$4094,'Risk Lv. Inforce'!$AF$2:$AF$12901)</f>
        <v>0</v>
      </c>
      <c r="J343" s="25">
        <f>SUMIF('Risk Lv. Inforce'!$C$2:$C$12091,$B$6:$B$4094,'Risk Lv. Inforce'!$AG$2:$AG$12901)</f>
        <v>0</v>
      </c>
      <c r="K343" s="25">
        <f>SUMIF('Risk Lv. Inforce'!$C$2:$C$12091,$B$6:$B$4094,'Risk Lv. Inforce'!$AH$2:$AH$12901)</f>
        <v>0</v>
      </c>
      <c r="L343" s="25">
        <f>SUMIF('Risk Lv. Inforce'!$C$2:$C$12091,$B$6:$B$4094,'Risk Lv. Inforce'!$AI$2:$AI$12901)</f>
        <v>0</v>
      </c>
      <c r="M343" s="25">
        <f>SUMIF('Risk Lv. Inforce'!$C$2:$C$12091,$B$6:$B$4094,'Risk Lv. Inforce'!$AJ$2:$AJ$12901)</f>
        <v>0</v>
      </c>
      <c r="N343" s="25">
        <f>SUMIF('Risk Lv. Inforce'!$C$2:$C$12091,$B$6:$B$4094,'Risk Lv. Inforce'!$AK$2:$AK$12901)</f>
        <v>0</v>
      </c>
      <c r="O343" s="71" t="e">
        <f>(G343+(G343*'Portfolio Stats_RMS'!$C$7))/($F343*(1-'Portfolio Stats_RMS'!$C$6))</f>
        <v>#DIV/0!</v>
      </c>
      <c r="P343" s="71" t="e">
        <f>(I343+(I343*'Portfolio Stats_RMS'!$C$7))/($F343*(1-'Portfolio Stats_RMS'!$C$6))</f>
        <v>#DIV/0!</v>
      </c>
      <c r="Q343" s="71" t="e">
        <f>(K343+(K343*'Portfolio Stats_RMS'!$C$7))/($F343*(1-'Portfolio Stats_RMS'!$C$6))</f>
        <v>#DIV/0!</v>
      </c>
      <c r="R343" s="71" t="e">
        <f>(M343+(M343*'Portfolio Stats_RMS'!$C$7))/($F343*(1-'Portfolio Stats_RMS'!$C$6))</f>
        <v>#DIV/0!</v>
      </c>
      <c r="S343" s="78" t="e">
        <f t="shared" si="20"/>
        <v>#DIV/0!</v>
      </c>
      <c r="T343" s="78" t="e">
        <f t="shared" si="21"/>
        <v>#DIV/0!</v>
      </c>
      <c r="U343" s="78" t="e">
        <f t="shared" si="22"/>
        <v>#DIV/0!</v>
      </c>
      <c r="V343" s="78" t="e">
        <f t="shared" si="23"/>
        <v>#DIV/0!</v>
      </c>
      <c r="W343" s="88" t="s">
        <v>63</v>
      </c>
    </row>
    <row r="344" spans="2:23" x14ac:dyDescent="0.25">
      <c r="B344" s="87"/>
      <c r="C344" s="29"/>
      <c r="D344" s="25"/>
      <c r="E344" s="25"/>
      <c r="F344" s="25"/>
      <c r="G344" s="25">
        <f>SUMIF('Risk Lv. Inforce'!$C$2:$C$10291,$B$6:$B$4904,'Risk Lv. Inforce'!$AD$2:$AD$12091)</f>
        <v>0</v>
      </c>
      <c r="H344" s="25">
        <f>SUMIF('Risk Lv. Inforce'!$C$2:$C$12091,$B$6:$B$4094,'Risk Lv. Inforce'!$AE$2:$AE$12901)</f>
        <v>0</v>
      </c>
      <c r="I344" s="25">
        <f>SUMIF('Risk Lv. Inforce'!$C$2:$C$12091,$B$6:$B$4094,'Risk Lv. Inforce'!$AF$2:$AF$12901)</f>
        <v>0</v>
      </c>
      <c r="J344" s="25">
        <f>SUMIF('Risk Lv. Inforce'!$C$2:$C$12091,$B$6:$B$4094,'Risk Lv. Inforce'!$AG$2:$AG$12901)</f>
        <v>0</v>
      </c>
      <c r="K344" s="25">
        <f>SUMIF('Risk Lv. Inforce'!$C$2:$C$12091,$B$6:$B$4094,'Risk Lv. Inforce'!$AH$2:$AH$12901)</f>
        <v>0</v>
      </c>
      <c r="L344" s="25">
        <f>SUMIF('Risk Lv. Inforce'!$C$2:$C$12091,$B$6:$B$4094,'Risk Lv. Inforce'!$AI$2:$AI$12901)</f>
        <v>0</v>
      </c>
      <c r="M344" s="25">
        <f>SUMIF('Risk Lv. Inforce'!$C$2:$C$12091,$B$6:$B$4094,'Risk Lv. Inforce'!$AJ$2:$AJ$12901)</f>
        <v>0</v>
      </c>
      <c r="N344" s="25">
        <f>SUMIF('Risk Lv. Inforce'!$C$2:$C$12091,$B$6:$B$4094,'Risk Lv. Inforce'!$AK$2:$AK$12901)</f>
        <v>0</v>
      </c>
      <c r="O344" s="71" t="e">
        <f>(G344+(G344*'Portfolio Stats_RMS'!$C$7))/($F344*(1-'Portfolio Stats_RMS'!$C$6))</f>
        <v>#DIV/0!</v>
      </c>
      <c r="P344" s="71" t="e">
        <f>(I344+(I344*'Portfolio Stats_RMS'!$C$7))/($F344*(1-'Portfolio Stats_RMS'!$C$6))</f>
        <v>#DIV/0!</v>
      </c>
      <c r="Q344" s="71" t="e">
        <f>(K344+(K344*'Portfolio Stats_RMS'!$C$7))/($F344*(1-'Portfolio Stats_RMS'!$C$6))</f>
        <v>#DIV/0!</v>
      </c>
      <c r="R344" s="71" t="e">
        <f>(M344+(M344*'Portfolio Stats_RMS'!$C$7))/($F344*(1-'Portfolio Stats_RMS'!$C$6))</f>
        <v>#DIV/0!</v>
      </c>
      <c r="S344" s="78" t="e">
        <f t="shared" si="20"/>
        <v>#DIV/0!</v>
      </c>
      <c r="T344" s="78" t="e">
        <f t="shared" si="21"/>
        <v>#DIV/0!</v>
      </c>
      <c r="U344" s="78" t="e">
        <f t="shared" si="22"/>
        <v>#DIV/0!</v>
      </c>
      <c r="V344" s="78" t="e">
        <f t="shared" si="23"/>
        <v>#DIV/0!</v>
      </c>
      <c r="W344" s="88" t="s">
        <v>63</v>
      </c>
    </row>
    <row r="345" spans="2:23" x14ac:dyDescent="0.25">
      <c r="B345" s="87"/>
      <c r="C345" s="29"/>
      <c r="D345" s="25"/>
      <c r="E345" s="25"/>
      <c r="F345" s="25"/>
      <c r="G345" s="25">
        <f>SUMIF('Risk Lv. Inforce'!$C$2:$C$10291,$B$6:$B$4904,'Risk Lv. Inforce'!$AD$2:$AD$12091)</f>
        <v>0</v>
      </c>
      <c r="H345" s="25">
        <f>SUMIF('Risk Lv. Inforce'!$C$2:$C$12091,$B$6:$B$4094,'Risk Lv. Inforce'!$AE$2:$AE$12901)</f>
        <v>0</v>
      </c>
      <c r="I345" s="25">
        <f>SUMIF('Risk Lv. Inforce'!$C$2:$C$12091,$B$6:$B$4094,'Risk Lv. Inforce'!$AF$2:$AF$12901)</f>
        <v>0</v>
      </c>
      <c r="J345" s="25">
        <f>SUMIF('Risk Lv. Inforce'!$C$2:$C$12091,$B$6:$B$4094,'Risk Lv. Inforce'!$AG$2:$AG$12901)</f>
        <v>0</v>
      </c>
      <c r="K345" s="25">
        <f>SUMIF('Risk Lv. Inforce'!$C$2:$C$12091,$B$6:$B$4094,'Risk Lv. Inforce'!$AH$2:$AH$12901)</f>
        <v>0</v>
      </c>
      <c r="L345" s="25">
        <f>SUMIF('Risk Lv. Inforce'!$C$2:$C$12091,$B$6:$B$4094,'Risk Lv. Inforce'!$AI$2:$AI$12901)</f>
        <v>0</v>
      </c>
      <c r="M345" s="25">
        <f>SUMIF('Risk Lv. Inforce'!$C$2:$C$12091,$B$6:$B$4094,'Risk Lv. Inforce'!$AJ$2:$AJ$12901)</f>
        <v>0</v>
      </c>
      <c r="N345" s="25">
        <f>SUMIF('Risk Lv. Inforce'!$C$2:$C$12091,$B$6:$B$4094,'Risk Lv. Inforce'!$AK$2:$AK$12901)</f>
        <v>0</v>
      </c>
      <c r="O345" s="71" t="e">
        <f>(G345+(G345*'Portfolio Stats_RMS'!$C$7))/($F345*(1-'Portfolio Stats_RMS'!$C$6))</f>
        <v>#DIV/0!</v>
      </c>
      <c r="P345" s="71" t="e">
        <f>(I345+(I345*'Portfolio Stats_RMS'!$C$7))/($F345*(1-'Portfolio Stats_RMS'!$C$6))</f>
        <v>#DIV/0!</v>
      </c>
      <c r="Q345" s="71" t="e">
        <f>(K345+(K345*'Portfolio Stats_RMS'!$C$7))/($F345*(1-'Portfolio Stats_RMS'!$C$6))</f>
        <v>#DIV/0!</v>
      </c>
      <c r="R345" s="71" t="e">
        <f>(M345+(M345*'Portfolio Stats_RMS'!$C$7))/($F345*(1-'Portfolio Stats_RMS'!$C$6))</f>
        <v>#DIV/0!</v>
      </c>
      <c r="S345" s="78" t="e">
        <f t="shared" si="20"/>
        <v>#DIV/0!</v>
      </c>
      <c r="T345" s="78" t="e">
        <f t="shared" si="21"/>
        <v>#DIV/0!</v>
      </c>
      <c r="U345" s="78" t="e">
        <f t="shared" si="22"/>
        <v>#DIV/0!</v>
      </c>
      <c r="V345" s="78" t="e">
        <f t="shared" si="23"/>
        <v>#DIV/0!</v>
      </c>
      <c r="W345" s="88" t="s">
        <v>63</v>
      </c>
    </row>
    <row r="346" spans="2:23" x14ac:dyDescent="0.25">
      <c r="B346" s="87"/>
      <c r="C346" s="29"/>
      <c r="D346" s="25"/>
      <c r="E346" s="25"/>
      <c r="F346" s="25"/>
      <c r="G346" s="25">
        <f>SUMIF('Risk Lv. Inforce'!$C$2:$C$10291,$B$6:$B$4904,'Risk Lv. Inforce'!$AD$2:$AD$12091)</f>
        <v>0</v>
      </c>
      <c r="H346" s="25">
        <f>SUMIF('Risk Lv. Inforce'!$C$2:$C$12091,$B$6:$B$4094,'Risk Lv. Inforce'!$AE$2:$AE$12901)</f>
        <v>0</v>
      </c>
      <c r="I346" s="25">
        <f>SUMIF('Risk Lv. Inforce'!$C$2:$C$12091,$B$6:$B$4094,'Risk Lv. Inforce'!$AF$2:$AF$12901)</f>
        <v>0</v>
      </c>
      <c r="J346" s="25">
        <f>SUMIF('Risk Lv. Inforce'!$C$2:$C$12091,$B$6:$B$4094,'Risk Lv. Inforce'!$AG$2:$AG$12901)</f>
        <v>0</v>
      </c>
      <c r="K346" s="25">
        <f>SUMIF('Risk Lv. Inforce'!$C$2:$C$12091,$B$6:$B$4094,'Risk Lv. Inforce'!$AH$2:$AH$12901)</f>
        <v>0</v>
      </c>
      <c r="L346" s="25">
        <f>SUMIF('Risk Lv. Inforce'!$C$2:$C$12091,$B$6:$B$4094,'Risk Lv. Inforce'!$AI$2:$AI$12901)</f>
        <v>0</v>
      </c>
      <c r="M346" s="25">
        <f>SUMIF('Risk Lv. Inforce'!$C$2:$C$12091,$B$6:$B$4094,'Risk Lv. Inforce'!$AJ$2:$AJ$12901)</f>
        <v>0</v>
      </c>
      <c r="N346" s="25">
        <f>SUMIF('Risk Lv. Inforce'!$C$2:$C$12091,$B$6:$B$4094,'Risk Lv. Inforce'!$AK$2:$AK$12901)</f>
        <v>0</v>
      </c>
      <c r="O346" s="71" t="e">
        <f>(G346+(G346*'Portfolio Stats_RMS'!$C$7))/($F346*(1-'Portfolio Stats_RMS'!$C$6))</f>
        <v>#DIV/0!</v>
      </c>
      <c r="P346" s="71" t="e">
        <f>(I346+(I346*'Portfolio Stats_RMS'!$C$7))/($F346*(1-'Portfolio Stats_RMS'!$C$6))</f>
        <v>#DIV/0!</v>
      </c>
      <c r="Q346" s="71" t="e">
        <f>(K346+(K346*'Portfolio Stats_RMS'!$C$7))/($F346*(1-'Portfolio Stats_RMS'!$C$6))</f>
        <v>#DIV/0!</v>
      </c>
      <c r="R346" s="71" t="e">
        <f>(M346+(M346*'Portfolio Stats_RMS'!$C$7))/($F346*(1-'Portfolio Stats_RMS'!$C$6))</f>
        <v>#DIV/0!</v>
      </c>
      <c r="S346" s="78" t="e">
        <f t="shared" si="20"/>
        <v>#DIV/0!</v>
      </c>
      <c r="T346" s="78" t="e">
        <f t="shared" si="21"/>
        <v>#DIV/0!</v>
      </c>
      <c r="U346" s="78" t="e">
        <f t="shared" si="22"/>
        <v>#DIV/0!</v>
      </c>
      <c r="V346" s="78" t="e">
        <f t="shared" si="23"/>
        <v>#DIV/0!</v>
      </c>
      <c r="W346" s="88" t="s">
        <v>63</v>
      </c>
    </row>
    <row r="347" spans="2:23" x14ac:dyDescent="0.25">
      <c r="B347" s="87"/>
      <c r="C347" s="29"/>
      <c r="D347" s="25"/>
      <c r="E347" s="25"/>
      <c r="F347" s="25"/>
      <c r="G347" s="25">
        <f>SUMIF('Risk Lv. Inforce'!$C$2:$C$10291,$B$6:$B$4904,'Risk Lv. Inforce'!$AD$2:$AD$12091)</f>
        <v>0</v>
      </c>
      <c r="H347" s="25">
        <f>SUMIF('Risk Lv. Inforce'!$C$2:$C$12091,$B$6:$B$4094,'Risk Lv. Inforce'!$AE$2:$AE$12901)</f>
        <v>0</v>
      </c>
      <c r="I347" s="25">
        <f>SUMIF('Risk Lv. Inforce'!$C$2:$C$12091,$B$6:$B$4094,'Risk Lv. Inforce'!$AF$2:$AF$12901)</f>
        <v>0</v>
      </c>
      <c r="J347" s="25">
        <f>SUMIF('Risk Lv. Inforce'!$C$2:$C$12091,$B$6:$B$4094,'Risk Lv. Inforce'!$AG$2:$AG$12901)</f>
        <v>0</v>
      </c>
      <c r="K347" s="25">
        <f>SUMIF('Risk Lv. Inforce'!$C$2:$C$12091,$B$6:$B$4094,'Risk Lv. Inforce'!$AH$2:$AH$12901)</f>
        <v>0</v>
      </c>
      <c r="L347" s="25">
        <f>SUMIF('Risk Lv. Inforce'!$C$2:$C$12091,$B$6:$B$4094,'Risk Lv. Inforce'!$AI$2:$AI$12901)</f>
        <v>0</v>
      </c>
      <c r="M347" s="25">
        <f>SUMIF('Risk Lv. Inforce'!$C$2:$C$12091,$B$6:$B$4094,'Risk Lv. Inforce'!$AJ$2:$AJ$12901)</f>
        <v>0</v>
      </c>
      <c r="N347" s="25">
        <f>SUMIF('Risk Lv. Inforce'!$C$2:$C$12091,$B$6:$B$4094,'Risk Lv. Inforce'!$AK$2:$AK$12901)</f>
        <v>0</v>
      </c>
      <c r="O347" s="71" t="e">
        <f>(G347+(G347*'Portfolio Stats_RMS'!$C$7))/($F347*(1-'Portfolio Stats_RMS'!$C$6))</f>
        <v>#DIV/0!</v>
      </c>
      <c r="P347" s="71" t="e">
        <f>(I347+(I347*'Portfolio Stats_RMS'!$C$7))/($F347*(1-'Portfolio Stats_RMS'!$C$6))</f>
        <v>#DIV/0!</v>
      </c>
      <c r="Q347" s="71" t="e">
        <f>(K347+(K347*'Portfolio Stats_RMS'!$C$7))/($F347*(1-'Portfolio Stats_RMS'!$C$6))</f>
        <v>#DIV/0!</v>
      </c>
      <c r="R347" s="71" t="e">
        <f>(M347+(M347*'Portfolio Stats_RMS'!$C$7))/($F347*(1-'Portfolio Stats_RMS'!$C$6))</f>
        <v>#DIV/0!</v>
      </c>
      <c r="S347" s="78" t="e">
        <f t="shared" si="20"/>
        <v>#DIV/0!</v>
      </c>
      <c r="T347" s="78" t="e">
        <f t="shared" si="21"/>
        <v>#DIV/0!</v>
      </c>
      <c r="U347" s="78" t="e">
        <f t="shared" si="22"/>
        <v>#DIV/0!</v>
      </c>
      <c r="V347" s="78" t="e">
        <f t="shared" si="23"/>
        <v>#DIV/0!</v>
      </c>
      <c r="W347" s="88" t="s">
        <v>63</v>
      </c>
    </row>
    <row r="348" spans="2:23" x14ac:dyDescent="0.25">
      <c r="B348" s="87"/>
      <c r="C348" s="29"/>
      <c r="D348" s="25"/>
      <c r="E348" s="25"/>
      <c r="F348" s="25"/>
      <c r="G348" s="25">
        <f>SUMIF('Risk Lv. Inforce'!$C$2:$C$10291,$B$6:$B$4904,'Risk Lv. Inforce'!$AD$2:$AD$12091)</f>
        <v>0</v>
      </c>
      <c r="H348" s="25">
        <f>SUMIF('Risk Lv. Inforce'!$C$2:$C$12091,$B$6:$B$4094,'Risk Lv. Inforce'!$AE$2:$AE$12901)</f>
        <v>0</v>
      </c>
      <c r="I348" s="25">
        <f>SUMIF('Risk Lv. Inforce'!$C$2:$C$12091,$B$6:$B$4094,'Risk Lv. Inforce'!$AF$2:$AF$12901)</f>
        <v>0</v>
      </c>
      <c r="J348" s="25">
        <f>SUMIF('Risk Lv. Inforce'!$C$2:$C$12091,$B$6:$B$4094,'Risk Lv. Inforce'!$AG$2:$AG$12901)</f>
        <v>0</v>
      </c>
      <c r="K348" s="25">
        <f>SUMIF('Risk Lv. Inforce'!$C$2:$C$12091,$B$6:$B$4094,'Risk Lv. Inforce'!$AH$2:$AH$12901)</f>
        <v>0</v>
      </c>
      <c r="L348" s="25">
        <f>SUMIF('Risk Lv. Inforce'!$C$2:$C$12091,$B$6:$B$4094,'Risk Lv. Inforce'!$AI$2:$AI$12901)</f>
        <v>0</v>
      </c>
      <c r="M348" s="25">
        <f>SUMIF('Risk Lv. Inforce'!$C$2:$C$12091,$B$6:$B$4094,'Risk Lv. Inforce'!$AJ$2:$AJ$12901)</f>
        <v>0</v>
      </c>
      <c r="N348" s="25">
        <f>SUMIF('Risk Lv. Inforce'!$C$2:$C$12091,$B$6:$B$4094,'Risk Lv. Inforce'!$AK$2:$AK$12901)</f>
        <v>0</v>
      </c>
      <c r="O348" s="71" t="e">
        <f>(G348+(G348*'Portfolio Stats_RMS'!$C$7))/($F348*(1-'Portfolio Stats_RMS'!$C$6))</f>
        <v>#DIV/0!</v>
      </c>
      <c r="P348" s="71" t="e">
        <f>(I348+(I348*'Portfolio Stats_RMS'!$C$7))/($F348*(1-'Portfolio Stats_RMS'!$C$6))</f>
        <v>#DIV/0!</v>
      </c>
      <c r="Q348" s="71" t="e">
        <f>(K348+(K348*'Portfolio Stats_RMS'!$C$7))/($F348*(1-'Portfolio Stats_RMS'!$C$6))</f>
        <v>#DIV/0!</v>
      </c>
      <c r="R348" s="71" t="e">
        <f>(M348+(M348*'Portfolio Stats_RMS'!$C$7))/($F348*(1-'Portfolio Stats_RMS'!$C$6))</f>
        <v>#DIV/0!</v>
      </c>
      <c r="S348" s="78" t="e">
        <f t="shared" si="20"/>
        <v>#DIV/0!</v>
      </c>
      <c r="T348" s="78" t="e">
        <f t="shared" si="21"/>
        <v>#DIV/0!</v>
      </c>
      <c r="U348" s="78" t="e">
        <f t="shared" si="22"/>
        <v>#DIV/0!</v>
      </c>
      <c r="V348" s="78" t="e">
        <f t="shared" si="23"/>
        <v>#DIV/0!</v>
      </c>
      <c r="W348" s="88" t="s">
        <v>63</v>
      </c>
    </row>
    <row r="349" spans="2:23" x14ac:dyDescent="0.25">
      <c r="B349" s="87"/>
      <c r="C349" s="29"/>
      <c r="D349" s="25"/>
      <c r="E349" s="25"/>
      <c r="F349" s="25"/>
      <c r="G349" s="25">
        <f>SUMIF('Risk Lv. Inforce'!$C$2:$C$10291,$B$6:$B$4904,'Risk Lv. Inforce'!$AD$2:$AD$12091)</f>
        <v>0</v>
      </c>
      <c r="H349" s="25">
        <f>SUMIF('Risk Lv. Inforce'!$C$2:$C$12091,$B$6:$B$4094,'Risk Lv. Inforce'!$AE$2:$AE$12901)</f>
        <v>0</v>
      </c>
      <c r="I349" s="25">
        <f>SUMIF('Risk Lv. Inforce'!$C$2:$C$12091,$B$6:$B$4094,'Risk Lv. Inforce'!$AF$2:$AF$12901)</f>
        <v>0</v>
      </c>
      <c r="J349" s="25">
        <f>SUMIF('Risk Lv. Inforce'!$C$2:$C$12091,$B$6:$B$4094,'Risk Lv. Inforce'!$AG$2:$AG$12901)</f>
        <v>0</v>
      </c>
      <c r="K349" s="25">
        <f>SUMIF('Risk Lv. Inforce'!$C$2:$C$12091,$B$6:$B$4094,'Risk Lv. Inforce'!$AH$2:$AH$12901)</f>
        <v>0</v>
      </c>
      <c r="L349" s="25">
        <f>SUMIF('Risk Lv. Inforce'!$C$2:$C$12091,$B$6:$B$4094,'Risk Lv. Inforce'!$AI$2:$AI$12901)</f>
        <v>0</v>
      </c>
      <c r="M349" s="25">
        <f>SUMIF('Risk Lv. Inforce'!$C$2:$C$12091,$B$6:$B$4094,'Risk Lv. Inforce'!$AJ$2:$AJ$12901)</f>
        <v>0</v>
      </c>
      <c r="N349" s="25">
        <f>SUMIF('Risk Lv. Inforce'!$C$2:$C$12091,$B$6:$B$4094,'Risk Lv. Inforce'!$AK$2:$AK$12901)</f>
        <v>0</v>
      </c>
      <c r="O349" s="71" t="e">
        <f>(G349+(G349*'Portfolio Stats_RMS'!$C$7))/($F349*(1-'Portfolio Stats_RMS'!$C$6))</f>
        <v>#DIV/0!</v>
      </c>
      <c r="P349" s="71" t="e">
        <f>(I349+(I349*'Portfolio Stats_RMS'!$C$7))/($F349*(1-'Portfolio Stats_RMS'!$C$6))</f>
        <v>#DIV/0!</v>
      </c>
      <c r="Q349" s="71" t="e">
        <f>(K349+(K349*'Portfolio Stats_RMS'!$C$7))/($F349*(1-'Portfolio Stats_RMS'!$C$6))</f>
        <v>#DIV/0!</v>
      </c>
      <c r="R349" s="71" t="e">
        <f>(M349+(M349*'Portfolio Stats_RMS'!$C$7))/($F349*(1-'Portfolio Stats_RMS'!$C$6))</f>
        <v>#DIV/0!</v>
      </c>
      <c r="S349" s="78" t="e">
        <f t="shared" si="20"/>
        <v>#DIV/0!</v>
      </c>
      <c r="T349" s="78" t="e">
        <f t="shared" si="21"/>
        <v>#DIV/0!</v>
      </c>
      <c r="U349" s="78" t="e">
        <f t="shared" si="22"/>
        <v>#DIV/0!</v>
      </c>
      <c r="V349" s="78" t="e">
        <f t="shared" si="23"/>
        <v>#DIV/0!</v>
      </c>
      <c r="W349" s="88" t="s">
        <v>63</v>
      </c>
    </row>
    <row r="350" spans="2:23" x14ac:dyDescent="0.25">
      <c r="B350" s="87"/>
      <c r="C350" s="29"/>
      <c r="D350" s="25"/>
      <c r="E350" s="25"/>
      <c r="F350" s="25"/>
      <c r="G350" s="25">
        <f>SUMIF('Risk Lv. Inforce'!$C$2:$C$10291,$B$6:$B$4904,'Risk Lv. Inforce'!$AD$2:$AD$12091)</f>
        <v>0</v>
      </c>
      <c r="H350" s="25">
        <f>SUMIF('Risk Lv. Inforce'!$C$2:$C$12091,$B$6:$B$4094,'Risk Lv. Inforce'!$AE$2:$AE$12901)</f>
        <v>0</v>
      </c>
      <c r="I350" s="25">
        <f>SUMIF('Risk Lv. Inforce'!$C$2:$C$12091,$B$6:$B$4094,'Risk Lv. Inforce'!$AF$2:$AF$12901)</f>
        <v>0</v>
      </c>
      <c r="J350" s="25">
        <f>SUMIF('Risk Lv. Inforce'!$C$2:$C$12091,$B$6:$B$4094,'Risk Lv. Inforce'!$AG$2:$AG$12901)</f>
        <v>0</v>
      </c>
      <c r="K350" s="25">
        <f>SUMIF('Risk Lv. Inforce'!$C$2:$C$12091,$B$6:$B$4094,'Risk Lv. Inforce'!$AH$2:$AH$12901)</f>
        <v>0</v>
      </c>
      <c r="L350" s="25">
        <f>SUMIF('Risk Lv. Inforce'!$C$2:$C$12091,$B$6:$B$4094,'Risk Lv. Inforce'!$AI$2:$AI$12901)</f>
        <v>0</v>
      </c>
      <c r="M350" s="25">
        <f>SUMIF('Risk Lv. Inforce'!$C$2:$C$12091,$B$6:$B$4094,'Risk Lv. Inforce'!$AJ$2:$AJ$12901)</f>
        <v>0</v>
      </c>
      <c r="N350" s="25">
        <f>SUMIF('Risk Lv. Inforce'!$C$2:$C$12091,$B$6:$B$4094,'Risk Lv. Inforce'!$AK$2:$AK$12901)</f>
        <v>0</v>
      </c>
      <c r="O350" s="71" t="e">
        <f>(G350+(G350*'Portfolio Stats_RMS'!$C$7))/($F350*(1-'Portfolio Stats_RMS'!$C$6))</f>
        <v>#DIV/0!</v>
      </c>
      <c r="P350" s="71" t="e">
        <f>(I350+(I350*'Portfolio Stats_RMS'!$C$7))/($F350*(1-'Portfolio Stats_RMS'!$C$6))</f>
        <v>#DIV/0!</v>
      </c>
      <c r="Q350" s="71" t="e">
        <f>(K350+(K350*'Portfolio Stats_RMS'!$C$7))/($F350*(1-'Portfolio Stats_RMS'!$C$6))</f>
        <v>#DIV/0!</v>
      </c>
      <c r="R350" s="71" t="e">
        <f>(M350+(M350*'Portfolio Stats_RMS'!$C$7))/($F350*(1-'Portfolio Stats_RMS'!$C$6))</f>
        <v>#DIV/0!</v>
      </c>
      <c r="S350" s="78" t="e">
        <f t="shared" si="20"/>
        <v>#DIV/0!</v>
      </c>
      <c r="T350" s="78" t="e">
        <f t="shared" si="21"/>
        <v>#DIV/0!</v>
      </c>
      <c r="U350" s="78" t="e">
        <f t="shared" si="22"/>
        <v>#DIV/0!</v>
      </c>
      <c r="V350" s="78" t="e">
        <f t="shared" si="23"/>
        <v>#DIV/0!</v>
      </c>
      <c r="W350" s="88" t="s">
        <v>63</v>
      </c>
    </row>
    <row r="351" spans="2:23" x14ac:dyDescent="0.25">
      <c r="B351" s="87"/>
      <c r="C351" s="29"/>
      <c r="D351" s="25"/>
      <c r="E351" s="25"/>
      <c r="F351" s="25"/>
      <c r="G351" s="25">
        <f>SUMIF('Risk Lv. Inforce'!$C$2:$C$10291,$B$6:$B$4904,'Risk Lv. Inforce'!$AD$2:$AD$12091)</f>
        <v>0</v>
      </c>
      <c r="H351" s="25">
        <f>SUMIF('Risk Lv. Inforce'!$C$2:$C$12091,$B$6:$B$4094,'Risk Lv. Inforce'!$AE$2:$AE$12901)</f>
        <v>0</v>
      </c>
      <c r="I351" s="25">
        <f>SUMIF('Risk Lv. Inforce'!$C$2:$C$12091,$B$6:$B$4094,'Risk Lv. Inforce'!$AF$2:$AF$12901)</f>
        <v>0</v>
      </c>
      <c r="J351" s="25">
        <f>SUMIF('Risk Lv. Inforce'!$C$2:$C$12091,$B$6:$B$4094,'Risk Lv. Inforce'!$AG$2:$AG$12901)</f>
        <v>0</v>
      </c>
      <c r="K351" s="25">
        <f>SUMIF('Risk Lv. Inforce'!$C$2:$C$12091,$B$6:$B$4094,'Risk Lv. Inforce'!$AH$2:$AH$12901)</f>
        <v>0</v>
      </c>
      <c r="L351" s="25">
        <f>SUMIF('Risk Lv. Inforce'!$C$2:$C$12091,$B$6:$B$4094,'Risk Lv. Inforce'!$AI$2:$AI$12901)</f>
        <v>0</v>
      </c>
      <c r="M351" s="25">
        <f>SUMIF('Risk Lv. Inforce'!$C$2:$C$12091,$B$6:$B$4094,'Risk Lv. Inforce'!$AJ$2:$AJ$12901)</f>
        <v>0</v>
      </c>
      <c r="N351" s="25">
        <f>SUMIF('Risk Lv. Inforce'!$C$2:$C$12091,$B$6:$B$4094,'Risk Lv. Inforce'!$AK$2:$AK$12901)</f>
        <v>0</v>
      </c>
      <c r="O351" s="71" t="e">
        <f>(G351+(G351*'Portfolio Stats_RMS'!$C$7))/($F351*(1-'Portfolio Stats_RMS'!$C$6))</f>
        <v>#DIV/0!</v>
      </c>
      <c r="P351" s="71" t="e">
        <f>(I351+(I351*'Portfolio Stats_RMS'!$C$7))/($F351*(1-'Portfolio Stats_RMS'!$C$6))</f>
        <v>#DIV/0!</v>
      </c>
      <c r="Q351" s="71" t="e">
        <f>(K351+(K351*'Portfolio Stats_RMS'!$C$7))/($F351*(1-'Portfolio Stats_RMS'!$C$6))</f>
        <v>#DIV/0!</v>
      </c>
      <c r="R351" s="71" t="e">
        <f>(M351+(M351*'Portfolio Stats_RMS'!$C$7))/($F351*(1-'Portfolio Stats_RMS'!$C$6))</f>
        <v>#DIV/0!</v>
      </c>
      <c r="S351" s="78" t="e">
        <f t="shared" si="20"/>
        <v>#DIV/0!</v>
      </c>
      <c r="T351" s="78" t="e">
        <f t="shared" si="21"/>
        <v>#DIV/0!</v>
      </c>
      <c r="U351" s="78" t="e">
        <f t="shared" si="22"/>
        <v>#DIV/0!</v>
      </c>
      <c r="V351" s="78" t="e">
        <f t="shared" si="23"/>
        <v>#DIV/0!</v>
      </c>
      <c r="W351" s="88" t="s">
        <v>63</v>
      </c>
    </row>
    <row r="352" spans="2:23" x14ac:dyDescent="0.25">
      <c r="B352" s="87"/>
      <c r="C352" s="29"/>
      <c r="D352" s="25"/>
      <c r="E352" s="25"/>
      <c r="F352" s="25"/>
      <c r="G352" s="25">
        <f>SUMIF('Risk Lv. Inforce'!$C$2:$C$10291,$B$6:$B$4904,'Risk Lv. Inforce'!$AD$2:$AD$12091)</f>
        <v>0</v>
      </c>
      <c r="H352" s="25">
        <f>SUMIF('Risk Lv. Inforce'!$C$2:$C$12091,$B$6:$B$4094,'Risk Lv. Inforce'!$AE$2:$AE$12901)</f>
        <v>0</v>
      </c>
      <c r="I352" s="25">
        <f>SUMIF('Risk Lv. Inforce'!$C$2:$C$12091,$B$6:$B$4094,'Risk Lv. Inforce'!$AF$2:$AF$12901)</f>
        <v>0</v>
      </c>
      <c r="J352" s="25">
        <f>SUMIF('Risk Lv. Inforce'!$C$2:$C$12091,$B$6:$B$4094,'Risk Lv. Inforce'!$AG$2:$AG$12901)</f>
        <v>0</v>
      </c>
      <c r="K352" s="25">
        <f>SUMIF('Risk Lv. Inforce'!$C$2:$C$12091,$B$6:$B$4094,'Risk Lv. Inforce'!$AH$2:$AH$12901)</f>
        <v>0</v>
      </c>
      <c r="L352" s="25">
        <f>SUMIF('Risk Lv. Inforce'!$C$2:$C$12091,$B$6:$B$4094,'Risk Lv. Inforce'!$AI$2:$AI$12901)</f>
        <v>0</v>
      </c>
      <c r="M352" s="25">
        <f>SUMIF('Risk Lv. Inforce'!$C$2:$C$12091,$B$6:$B$4094,'Risk Lv. Inforce'!$AJ$2:$AJ$12901)</f>
        <v>0</v>
      </c>
      <c r="N352" s="25">
        <f>SUMIF('Risk Lv. Inforce'!$C$2:$C$12091,$B$6:$B$4094,'Risk Lv. Inforce'!$AK$2:$AK$12901)</f>
        <v>0</v>
      </c>
      <c r="O352" s="71" t="e">
        <f>(G352+(G352*'Portfolio Stats_RMS'!$C$7))/($F352*(1-'Portfolio Stats_RMS'!$C$6))</f>
        <v>#DIV/0!</v>
      </c>
      <c r="P352" s="71" t="e">
        <f>(I352+(I352*'Portfolio Stats_RMS'!$C$7))/($F352*(1-'Portfolio Stats_RMS'!$C$6))</f>
        <v>#DIV/0!</v>
      </c>
      <c r="Q352" s="71" t="e">
        <f>(K352+(K352*'Portfolio Stats_RMS'!$C$7))/($F352*(1-'Portfolio Stats_RMS'!$C$6))</f>
        <v>#DIV/0!</v>
      </c>
      <c r="R352" s="71" t="e">
        <f>(M352+(M352*'Portfolio Stats_RMS'!$C$7))/($F352*(1-'Portfolio Stats_RMS'!$C$6))</f>
        <v>#DIV/0!</v>
      </c>
      <c r="S352" s="78" t="e">
        <f t="shared" si="20"/>
        <v>#DIV/0!</v>
      </c>
      <c r="T352" s="78" t="e">
        <f t="shared" si="21"/>
        <v>#DIV/0!</v>
      </c>
      <c r="U352" s="78" t="e">
        <f t="shared" si="22"/>
        <v>#DIV/0!</v>
      </c>
      <c r="V352" s="78" t="e">
        <f t="shared" si="23"/>
        <v>#DIV/0!</v>
      </c>
      <c r="W352" s="88" t="s">
        <v>63</v>
      </c>
    </row>
    <row r="353" spans="2:23" x14ac:dyDescent="0.25">
      <c r="B353" s="87"/>
      <c r="C353" s="29"/>
      <c r="D353" s="25"/>
      <c r="E353" s="25"/>
      <c r="F353" s="25"/>
      <c r="G353" s="25">
        <f>SUMIF('Risk Lv. Inforce'!$C$2:$C$10291,$B$6:$B$4904,'Risk Lv. Inforce'!$AD$2:$AD$12091)</f>
        <v>0</v>
      </c>
      <c r="H353" s="25">
        <f>SUMIF('Risk Lv. Inforce'!$C$2:$C$12091,$B$6:$B$4094,'Risk Lv. Inforce'!$AE$2:$AE$12901)</f>
        <v>0</v>
      </c>
      <c r="I353" s="25">
        <f>SUMIF('Risk Lv. Inforce'!$C$2:$C$12091,$B$6:$B$4094,'Risk Lv. Inforce'!$AF$2:$AF$12901)</f>
        <v>0</v>
      </c>
      <c r="J353" s="25">
        <f>SUMIF('Risk Lv. Inforce'!$C$2:$C$12091,$B$6:$B$4094,'Risk Lv. Inforce'!$AG$2:$AG$12901)</f>
        <v>0</v>
      </c>
      <c r="K353" s="25">
        <f>SUMIF('Risk Lv. Inforce'!$C$2:$C$12091,$B$6:$B$4094,'Risk Lv. Inforce'!$AH$2:$AH$12901)</f>
        <v>0</v>
      </c>
      <c r="L353" s="25">
        <f>SUMIF('Risk Lv. Inforce'!$C$2:$C$12091,$B$6:$B$4094,'Risk Lv. Inforce'!$AI$2:$AI$12901)</f>
        <v>0</v>
      </c>
      <c r="M353" s="25">
        <f>SUMIF('Risk Lv. Inforce'!$C$2:$C$12091,$B$6:$B$4094,'Risk Lv. Inforce'!$AJ$2:$AJ$12901)</f>
        <v>0</v>
      </c>
      <c r="N353" s="25">
        <f>SUMIF('Risk Lv. Inforce'!$C$2:$C$12091,$B$6:$B$4094,'Risk Lv. Inforce'!$AK$2:$AK$12901)</f>
        <v>0</v>
      </c>
      <c r="O353" s="71" t="e">
        <f>(G353+(G353*'Portfolio Stats_RMS'!$C$7))/($F353*(1-'Portfolio Stats_RMS'!$C$6))</f>
        <v>#DIV/0!</v>
      </c>
      <c r="P353" s="71" t="e">
        <f>(I353+(I353*'Portfolio Stats_RMS'!$C$7))/($F353*(1-'Portfolio Stats_RMS'!$C$6))</f>
        <v>#DIV/0!</v>
      </c>
      <c r="Q353" s="71" t="e">
        <f>(K353+(K353*'Portfolio Stats_RMS'!$C$7))/($F353*(1-'Portfolio Stats_RMS'!$C$6))</f>
        <v>#DIV/0!</v>
      </c>
      <c r="R353" s="71" t="e">
        <f>(M353+(M353*'Portfolio Stats_RMS'!$C$7))/($F353*(1-'Portfolio Stats_RMS'!$C$6))</f>
        <v>#DIV/0!</v>
      </c>
      <c r="S353" s="78" t="e">
        <f t="shared" si="20"/>
        <v>#DIV/0!</v>
      </c>
      <c r="T353" s="78" t="e">
        <f t="shared" si="21"/>
        <v>#DIV/0!</v>
      </c>
      <c r="U353" s="78" t="e">
        <f t="shared" si="22"/>
        <v>#DIV/0!</v>
      </c>
      <c r="V353" s="78" t="e">
        <f t="shared" si="23"/>
        <v>#DIV/0!</v>
      </c>
      <c r="W353" s="88" t="s">
        <v>63</v>
      </c>
    </row>
    <row r="354" spans="2:23" x14ac:dyDescent="0.25">
      <c r="B354" s="87"/>
      <c r="C354" s="29"/>
      <c r="D354" s="25"/>
      <c r="E354" s="25"/>
      <c r="F354" s="25"/>
      <c r="G354" s="25">
        <f>SUMIF('Risk Lv. Inforce'!$C$2:$C$10291,$B$6:$B$4904,'Risk Lv. Inforce'!$AD$2:$AD$12091)</f>
        <v>0</v>
      </c>
      <c r="H354" s="25">
        <f>SUMIF('Risk Lv. Inforce'!$C$2:$C$12091,$B$6:$B$4094,'Risk Lv. Inforce'!$AE$2:$AE$12901)</f>
        <v>0</v>
      </c>
      <c r="I354" s="25">
        <f>SUMIF('Risk Lv. Inforce'!$C$2:$C$12091,$B$6:$B$4094,'Risk Lv. Inforce'!$AF$2:$AF$12901)</f>
        <v>0</v>
      </c>
      <c r="J354" s="25">
        <f>SUMIF('Risk Lv. Inforce'!$C$2:$C$12091,$B$6:$B$4094,'Risk Lv. Inforce'!$AG$2:$AG$12901)</f>
        <v>0</v>
      </c>
      <c r="K354" s="25">
        <f>SUMIF('Risk Lv. Inforce'!$C$2:$C$12091,$B$6:$B$4094,'Risk Lv. Inforce'!$AH$2:$AH$12901)</f>
        <v>0</v>
      </c>
      <c r="L354" s="25">
        <f>SUMIF('Risk Lv. Inforce'!$C$2:$C$12091,$B$6:$B$4094,'Risk Lv. Inforce'!$AI$2:$AI$12901)</f>
        <v>0</v>
      </c>
      <c r="M354" s="25">
        <f>SUMIF('Risk Lv. Inforce'!$C$2:$C$12091,$B$6:$B$4094,'Risk Lv. Inforce'!$AJ$2:$AJ$12901)</f>
        <v>0</v>
      </c>
      <c r="N354" s="25">
        <f>SUMIF('Risk Lv. Inforce'!$C$2:$C$12091,$B$6:$B$4094,'Risk Lv. Inforce'!$AK$2:$AK$12901)</f>
        <v>0</v>
      </c>
      <c r="O354" s="71" t="e">
        <f>(G354+(G354*'Portfolio Stats_RMS'!$C$7))/($F354*(1-'Portfolio Stats_RMS'!$C$6))</f>
        <v>#DIV/0!</v>
      </c>
      <c r="P354" s="71" t="e">
        <f>(I354+(I354*'Portfolio Stats_RMS'!$C$7))/($F354*(1-'Portfolio Stats_RMS'!$C$6))</f>
        <v>#DIV/0!</v>
      </c>
      <c r="Q354" s="71" t="e">
        <f>(K354+(K354*'Portfolio Stats_RMS'!$C$7))/($F354*(1-'Portfolio Stats_RMS'!$C$6))</f>
        <v>#DIV/0!</v>
      </c>
      <c r="R354" s="71" t="e">
        <f>(M354+(M354*'Portfolio Stats_RMS'!$C$7))/($F354*(1-'Portfolio Stats_RMS'!$C$6))</f>
        <v>#DIV/0!</v>
      </c>
      <c r="S354" s="78" t="e">
        <f t="shared" si="20"/>
        <v>#DIV/0!</v>
      </c>
      <c r="T354" s="78" t="e">
        <f t="shared" si="21"/>
        <v>#DIV/0!</v>
      </c>
      <c r="U354" s="78" t="e">
        <f t="shared" si="22"/>
        <v>#DIV/0!</v>
      </c>
      <c r="V354" s="78" t="e">
        <f t="shared" si="23"/>
        <v>#DIV/0!</v>
      </c>
      <c r="W354" s="88" t="s">
        <v>63</v>
      </c>
    </row>
    <row r="355" spans="2:23" x14ac:dyDescent="0.25">
      <c r="B355" s="87"/>
      <c r="C355" s="29"/>
      <c r="D355" s="25"/>
      <c r="E355" s="25"/>
      <c r="F355" s="25"/>
      <c r="G355" s="25">
        <f>SUMIF('Risk Lv. Inforce'!$C$2:$C$10291,$B$6:$B$4904,'Risk Lv. Inforce'!$AD$2:$AD$12091)</f>
        <v>0</v>
      </c>
      <c r="H355" s="25">
        <f>SUMIF('Risk Lv. Inforce'!$C$2:$C$12091,$B$6:$B$4094,'Risk Lv. Inforce'!$AE$2:$AE$12901)</f>
        <v>0</v>
      </c>
      <c r="I355" s="25">
        <f>SUMIF('Risk Lv. Inforce'!$C$2:$C$12091,$B$6:$B$4094,'Risk Lv. Inforce'!$AF$2:$AF$12901)</f>
        <v>0</v>
      </c>
      <c r="J355" s="25">
        <f>SUMIF('Risk Lv. Inforce'!$C$2:$C$12091,$B$6:$B$4094,'Risk Lv. Inforce'!$AG$2:$AG$12901)</f>
        <v>0</v>
      </c>
      <c r="K355" s="25">
        <f>SUMIF('Risk Lv. Inforce'!$C$2:$C$12091,$B$6:$B$4094,'Risk Lv. Inforce'!$AH$2:$AH$12901)</f>
        <v>0</v>
      </c>
      <c r="L355" s="25">
        <f>SUMIF('Risk Lv. Inforce'!$C$2:$C$12091,$B$6:$B$4094,'Risk Lv. Inforce'!$AI$2:$AI$12901)</f>
        <v>0</v>
      </c>
      <c r="M355" s="25">
        <f>SUMIF('Risk Lv. Inforce'!$C$2:$C$12091,$B$6:$B$4094,'Risk Lv. Inforce'!$AJ$2:$AJ$12901)</f>
        <v>0</v>
      </c>
      <c r="N355" s="25">
        <f>SUMIF('Risk Lv. Inforce'!$C$2:$C$12091,$B$6:$B$4094,'Risk Lv. Inforce'!$AK$2:$AK$12901)</f>
        <v>0</v>
      </c>
      <c r="O355" s="71" t="e">
        <f>(G355+(G355*'Portfolio Stats_RMS'!$C$7))/($F355*(1-'Portfolio Stats_RMS'!$C$6))</f>
        <v>#DIV/0!</v>
      </c>
      <c r="P355" s="71" t="e">
        <f>(I355+(I355*'Portfolio Stats_RMS'!$C$7))/($F355*(1-'Portfolio Stats_RMS'!$C$6))</f>
        <v>#DIV/0!</v>
      </c>
      <c r="Q355" s="71" t="e">
        <f>(K355+(K355*'Portfolio Stats_RMS'!$C$7))/($F355*(1-'Portfolio Stats_RMS'!$C$6))</f>
        <v>#DIV/0!</v>
      </c>
      <c r="R355" s="71" t="e">
        <f>(M355+(M355*'Portfolio Stats_RMS'!$C$7))/($F355*(1-'Portfolio Stats_RMS'!$C$6))</f>
        <v>#DIV/0!</v>
      </c>
      <c r="S355" s="78" t="e">
        <f t="shared" si="20"/>
        <v>#DIV/0!</v>
      </c>
      <c r="T355" s="78" t="e">
        <f t="shared" si="21"/>
        <v>#DIV/0!</v>
      </c>
      <c r="U355" s="78" t="e">
        <f t="shared" si="22"/>
        <v>#DIV/0!</v>
      </c>
      <c r="V355" s="78" t="e">
        <f t="shared" si="23"/>
        <v>#DIV/0!</v>
      </c>
      <c r="W355" s="88" t="s">
        <v>63</v>
      </c>
    </row>
    <row r="356" spans="2:23" x14ac:dyDescent="0.25">
      <c r="B356" s="87"/>
      <c r="C356" s="29"/>
      <c r="D356" s="25"/>
      <c r="E356" s="25"/>
      <c r="F356" s="25"/>
      <c r="G356" s="25">
        <f>SUMIF('Risk Lv. Inforce'!$C$2:$C$10291,$B$6:$B$4904,'Risk Lv. Inforce'!$AD$2:$AD$12091)</f>
        <v>0</v>
      </c>
      <c r="H356" s="25">
        <f>SUMIF('Risk Lv. Inforce'!$C$2:$C$12091,$B$6:$B$4094,'Risk Lv. Inforce'!$AE$2:$AE$12901)</f>
        <v>0</v>
      </c>
      <c r="I356" s="25">
        <f>SUMIF('Risk Lv. Inforce'!$C$2:$C$12091,$B$6:$B$4094,'Risk Lv. Inforce'!$AF$2:$AF$12901)</f>
        <v>0</v>
      </c>
      <c r="J356" s="25">
        <f>SUMIF('Risk Lv. Inforce'!$C$2:$C$12091,$B$6:$B$4094,'Risk Lv. Inforce'!$AG$2:$AG$12901)</f>
        <v>0</v>
      </c>
      <c r="K356" s="25">
        <f>SUMIF('Risk Lv. Inforce'!$C$2:$C$12091,$B$6:$B$4094,'Risk Lv. Inforce'!$AH$2:$AH$12901)</f>
        <v>0</v>
      </c>
      <c r="L356" s="25">
        <f>SUMIF('Risk Lv. Inforce'!$C$2:$C$12091,$B$6:$B$4094,'Risk Lv. Inforce'!$AI$2:$AI$12901)</f>
        <v>0</v>
      </c>
      <c r="M356" s="25">
        <f>SUMIF('Risk Lv. Inforce'!$C$2:$C$12091,$B$6:$B$4094,'Risk Lv. Inforce'!$AJ$2:$AJ$12901)</f>
        <v>0</v>
      </c>
      <c r="N356" s="25">
        <f>SUMIF('Risk Lv. Inforce'!$C$2:$C$12091,$B$6:$B$4094,'Risk Lv. Inforce'!$AK$2:$AK$12901)</f>
        <v>0</v>
      </c>
      <c r="O356" s="71" t="e">
        <f>(G356+(G356*'Portfolio Stats_RMS'!$C$7))/($F356*(1-'Portfolio Stats_RMS'!$C$6))</f>
        <v>#DIV/0!</v>
      </c>
      <c r="P356" s="71" t="e">
        <f>(I356+(I356*'Portfolio Stats_RMS'!$C$7))/($F356*(1-'Portfolio Stats_RMS'!$C$6))</f>
        <v>#DIV/0!</v>
      </c>
      <c r="Q356" s="71" t="e">
        <f>(K356+(K356*'Portfolio Stats_RMS'!$C$7))/($F356*(1-'Portfolio Stats_RMS'!$C$6))</f>
        <v>#DIV/0!</v>
      </c>
      <c r="R356" s="71" t="e">
        <f>(M356+(M356*'Portfolio Stats_RMS'!$C$7))/($F356*(1-'Portfolio Stats_RMS'!$C$6))</f>
        <v>#DIV/0!</v>
      </c>
      <c r="S356" s="78" t="e">
        <f t="shared" si="20"/>
        <v>#DIV/0!</v>
      </c>
      <c r="T356" s="78" t="e">
        <f t="shared" si="21"/>
        <v>#DIV/0!</v>
      </c>
      <c r="U356" s="78" t="e">
        <f t="shared" si="22"/>
        <v>#DIV/0!</v>
      </c>
      <c r="V356" s="78" t="e">
        <f t="shared" si="23"/>
        <v>#DIV/0!</v>
      </c>
      <c r="W356" s="88" t="s">
        <v>63</v>
      </c>
    </row>
    <row r="357" spans="2:23" x14ac:dyDescent="0.25">
      <c r="B357" s="87"/>
      <c r="C357" s="29"/>
      <c r="D357" s="25"/>
      <c r="E357" s="25"/>
      <c r="F357" s="25"/>
      <c r="G357" s="25">
        <f>SUMIF('Risk Lv. Inforce'!$C$2:$C$10291,$B$6:$B$4904,'Risk Lv. Inforce'!$AD$2:$AD$12091)</f>
        <v>0</v>
      </c>
      <c r="H357" s="25">
        <f>SUMIF('Risk Lv. Inforce'!$C$2:$C$12091,$B$6:$B$4094,'Risk Lv. Inforce'!$AE$2:$AE$12901)</f>
        <v>0</v>
      </c>
      <c r="I357" s="25">
        <f>SUMIF('Risk Lv. Inforce'!$C$2:$C$12091,$B$6:$B$4094,'Risk Lv. Inforce'!$AF$2:$AF$12901)</f>
        <v>0</v>
      </c>
      <c r="J357" s="25">
        <f>SUMIF('Risk Lv. Inforce'!$C$2:$C$12091,$B$6:$B$4094,'Risk Lv. Inforce'!$AG$2:$AG$12901)</f>
        <v>0</v>
      </c>
      <c r="K357" s="25">
        <f>SUMIF('Risk Lv. Inforce'!$C$2:$C$12091,$B$6:$B$4094,'Risk Lv. Inforce'!$AH$2:$AH$12901)</f>
        <v>0</v>
      </c>
      <c r="L357" s="25">
        <f>SUMIF('Risk Lv. Inforce'!$C$2:$C$12091,$B$6:$B$4094,'Risk Lv. Inforce'!$AI$2:$AI$12901)</f>
        <v>0</v>
      </c>
      <c r="M357" s="25">
        <f>SUMIF('Risk Lv. Inforce'!$C$2:$C$12091,$B$6:$B$4094,'Risk Lv. Inforce'!$AJ$2:$AJ$12901)</f>
        <v>0</v>
      </c>
      <c r="N357" s="25">
        <f>SUMIF('Risk Lv. Inforce'!$C$2:$C$12091,$B$6:$B$4094,'Risk Lv. Inforce'!$AK$2:$AK$12901)</f>
        <v>0</v>
      </c>
      <c r="O357" s="71" t="e">
        <f>(G357+(G357*'Portfolio Stats_RMS'!$C$7))/($F357*(1-'Portfolio Stats_RMS'!$C$6))</f>
        <v>#DIV/0!</v>
      </c>
      <c r="P357" s="71" t="e">
        <f>(I357+(I357*'Portfolio Stats_RMS'!$C$7))/($F357*(1-'Portfolio Stats_RMS'!$C$6))</f>
        <v>#DIV/0!</v>
      </c>
      <c r="Q357" s="71" t="e">
        <f>(K357+(K357*'Portfolio Stats_RMS'!$C$7))/($F357*(1-'Portfolio Stats_RMS'!$C$6))</f>
        <v>#DIV/0!</v>
      </c>
      <c r="R357" s="71" t="e">
        <f>(M357+(M357*'Portfolio Stats_RMS'!$C$7))/($F357*(1-'Portfolio Stats_RMS'!$C$6))</f>
        <v>#DIV/0!</v>
      </c>
      <c r="S357" s="78" t="e">
        <f t="shared" si="20"/>
        <v>#DIV/0!</v>
      </c>
      <c r="T357" s="78" t="e">
        <f t="shared" si="21"/>
        <v>#DIV/0!</v>
      </c>
      <c r="U357" s="78" t="e">
        <f t="shared" si="22"/>
        <v>#DIV/0!</v>
      </c>
      <c r="V357" s="78" t="e">
        <f t="shared" si="23"/>
        <v>#DIV/0!</v>
      </c>
      <c r="W357" s="88" t="s">
        <v>63</v>
      </c>
    </row>
    <row r="358" spans="2:23" x14ac:dyDescent="0.25">
      <c r="B358" s="87"/>
      <c r="C358" s="29"/>
      <c r="D358" s="25"/>
      <c r="E358" s="25"/>
      <c r="F358" s="25"/>
      <c r="G358" s="25">
        <f>SUMIF('Risk Lv. Inforce'!$C$2:$C$10291,$B$6:$B$4904,'Risk Lv. Inforce'!$AD$2:$AD$12091)</f>
        <v>0</v>
      </c>
      <c r="H358" s="25">
        <f>SUMIF('Risk Lv. Inforce'!$C$2:$C$12091,$B$6:$B$4094,'Risk Lv. Inforce'!$AE$2:$AE$12901)</f>
        <v>0</v>
      </c>
      <c r="I358" s="25">
        <f>SUMIF('Risk Lv. Inforce'!$C$2:$C$12091,$B$6:$B$4094,'Risk Lv. Inforce'!$AF$2:$AF$12901)</f>
        <v>0</v>
      </c>
      <c r="J358" s="25">
        <f>SUMIF('Risk Lv. Inforce'!$C$2:$C$12091,$B$6:$B$4094,'Risk Lv. Inforce'!$AG$2:$AG$12901)</f>
        <v>0</v>
      </c>
      <c r="K358" s="25">
        <f>SUMIF('Risk Lv. Inforce'!$C$2:$C$12091,$B$6:$B$4094,'Risk Lv. Inforce'!$AH$2:$AH$12901)</f>
        <v>0</v>
      </c>
      <c r="L358" s="25">
        <f>SUMIF('Risk Lv. Inforce'!$C$2:$C$12091,$B$6:$B$4094,'Risk Lv. Inforce'!$AI$2:$AI$12901)</f>
        <v>0</v>
      </c>
      <c r="M358" s="25">
        <f>SUMIF('Risk Lv. Inforce'!$C$2:$C$12091,$B$6:$B$4094,'Risk Lv. Inforce'!$AJ$2:$AJ$12901)</f>
        <v>0</v>
      </c>
      <c r="N358" s="25">
        <f>SUMIF('Risk Lv. Inforce'!$C$2:$C$12091,$B$6:$B$4094,'Risk Lv. Inforce'!$AK$2:$AK$12901)</f>
        <v>0</v>
      </c>
      <c r="O358" s="71" t="e">
        <f>(G358+(G358*'Portfolio Stats_RMS'!$C$7))/($F358*(1-'Portfolio Stats_RMS'!$C$6))</f>
        <v>#DIV/0!</v>
      </c>
      <c r="P358" s="71" t="e">
        <f>(I358+(I358*'Portfolio Stats_RMS'!$C$7))/($F358*(1-'Portfolio Stats_RMS'!$C$6))</f>
        <v>#DIV/0!</v>
      </c>
      <c r="Q358" s="71" t="e">
        <f>(K358+(K358*'Portfolio Stats_RMS'!$C$7))/($F358*(1-'Portfolio Stats_RMS'!$C$6))</f>
        <v>#DIV/0!</v>
      </c>
      <c r="R358" s="71" t="e">
        <f>(M358+(M358*'Portfolio Stats_RMS'!$C$7))/($F358*(1-'Portfolio Stats_RMS'!$C$6))</f>
        <v>#DIV/0!</v>
      </c>
      <c r="S358" s="78" t="e">
        <f t="shared" si="20"/>
        <v>#DIV/0!</v>
      </c>
      <c r="T358" s="78" t="e">
        <f t="shared" si="21"/>
        <v>#DIV/0!</v>
      </c>
      <c r="U358" s="78" t="e">
        <f t="shared" si="22"/>
        <v>#DIV/0!</v>
      </c>
      <c r="V358" s="78" t="e">
        <f t="shared" si="23"/>
        <v>#DIV/0!</v>
      </c>
      <c r="W358" s="88" t="s">
        <v>63</v>
      </c>
    </row>
    <row r="359" spans="2:23" x14ac:dyDescent="0.25">
      <c r="B359" s="87"/>
      <c r="C359" s="29"/>
      <c r="D359" s="25"/>
      <c r="E359" s="25"/>
      <c r="F359" s="25"/>
      <c r="G359" s="25">
        <f>SUMIF('Risk Lv. Inforce'!$C$2:$C$10291,$B$6:$B$4904,'Risk Lv. Inforce'!$AD$2:$AD$12091)</f>
        <v>0</v>
      </c>
      <c r="H359" s="25">
        <f>SUMIF('Risk Lv. Inforce'!$C$2:$C$12091,$B$6:$B$4094,'Risk Lv. Inforce'!$AE$2:$AE$12901)</f>
        <v>0</v>
      </c>
      <c r="I359" s="25">
        <f>SUMIF('Risk Lv. Inforce'!$C$2:$C$12091,$B$6:$B$4094,'Risk Lv. Inforce'!$AF$2:$AF$12901)</f>
        <v>0</v>
      </c>
      <c r="J359" s="25">
        <f>SUMIF('Risk Lv. Inforce'!$C$2:$C$12091,$B$6:$B$4094,'Risk Lv. Inforce'!$AG$2:$AG$12901)</f>
        <v>0</v>
      </c>
      <c r="K359" s="25">
        <f>SUMIF('Risk Lv. Inforce'!$C$2:$C$12091,$B$6:$B$4094,'Risk Lv. Inforce'!$AH$2:$AH$12901)</f>
        <v>0</v>
      </c>
      <c r="L359" s="25">
        <f>SUMIF('Risk Lv. Inforce'!$C$2:$C$12091,$B$6:$B$4094,'Risk Lv. Inforce'!$AI$2:$AI$12901)</f>
        <v>0</v>
      </c>
      <c r="M359" s="25">
        <f>SUMIF('Risk Lv. Inforce'!$C$2:$C$12091,$B$6:$B$4094,'Risk Lv. Inforce'!$AJ$2:$AJ$12901)</f>
        <v>0</v>
      </c>
      <c r="N359" s="25">
        <f>SUMIF('Risk Lv. Inforce'!$C$2:$C$12091,$B$6:$B$4094,'Risk Lv. Inforce'!$AK$2:$AK$12901)</f>
        <v>0</v>
      </c>
      <c r="O359" s="71" t="e">
        <f>(G359+(G359*'Portfolio Stats_RMS'!$C$7))/($F359*(1-'Portfolio Stats_RMS'!$C$6))</f>
        <v>#DIV/0!</v>
      </c>
      <c r="P359" s="71" t="e">
        <f>(I359+(I359*'Portfolio Stats_RMS'!$C$7))/($F359*(1-'Portfolio Stats_RMS'!$C$6))</f>
        <v>#DIV/0!</v>
      </c>
      <c r="Q359" s="71" t="e">
        <f>(K359+(K359*'Portfolio Stats_RMS'!$C$7))/($F359*(1-'Portfolio Stats_RMS'!$C$6))</f>
        <v>#DIV/0!</v>
      </c>
      <c r="R359" s="71" t="e">
        <f>(M359+(M359*'Portfolio Stats_RMS'!$C$7))/($F359*(1-'Portfolio Stats_RMS'!$C$6))</f>
        <v>#DIV/0!</v>
      </c>
      <c r="S359" s="78" t="e">
        <f t="shared" si="20"/>
        <v>#DIV/0!</v>
      </c>
      <c r="T359" s="78" t="e">
        <f t="shared" si="21"/>
        <v>#DIV/0!</v>
      </c>
      <c r="U359" s="78" t="e">
        <f t="shared" si="22"/>
        <v>#DIV/0!</v>
      </c>
      <c r="V359" s="78" t="e">
        <f t="shared" si="23"/>
        <v>#DIV/0!</v>
      </c>
      <c r="W359" s="88" t="s">
        <v>63</v>
      </c>
    </row>
    <row r="360" spans="2:23" x14ac:dyDescent="0.25">
      <c r="B360" s="87"/>
      <c r="C360" s="29"/>
      <c r="D360" s="25"/>
      <c r="E360" s="25"/>
      <c r="F360" s="25"/>
      <c r="G360" s="25">
        <f>SUMIF('Risk Lv. Inforce'!$C$2:$C$10291,$B$6:$B$4904,'Risk Lv. Inforce'!$AD$2:$AD$12091)</f>
        <v>0</v>
      </c>
      <c r="H360" s="25">
        <f>SUMIF('Risk Lv. Inforce'!$C$2:$C$12091,$B$6:$B$4094,'Risk Lv. Inforce'!$AE$2:$AE$12901)</f>
        <v>0</v>
      </c>
      <c r="I360" s="25">
        <f>SUMIF('Risk Lv. Inforce'!$C$2:$C$12091,$B$6:$B$4094,'Risk Lv. Inforce'!$AF$2:$AF$12901)</f>
        <v>0</v>
      </c>
      <c r="J360" s="25">
        <f>SUMIF('Risk Lv. Inforce'!$C$2:$C$12091,$B$6:$B$4094,'Risk Lv. Inforce'!$AG$2:$AG$12901)</f>
        <v>0</v>
      </c>
      <c r="K360" s="25">
        <f>SUMIF('Risk Lv. Inforce'!$C$2:$C$12091,$B$6:$B$4094,'Risk Lv. Inforce'!$AH$2:$AH$12901)</f>
        <v>0</v>
      </c>
      <c r="L360" s="25">
        <f>SUMIF('Risk Lv. Inforce'!$C$2:$C$12091,$B$6:$B$4094,'Risk Lv. Inforce'!$AI$2:$AI$12901)</f>
        <v>0</v>
      </c>
      <c r="M360" s="25">
        <f>SUMIF('Risk Lv. Inforce'!$C$2:$C$12091,$B$6:$B$4094,'Risk Lv. Inforce'!$AJ$2:$AJ$12901)</f>
        <v>0</v>
      </c>
      <c r="N360" s="25">
        <f>SUMIF('Risk Lv. Inforce'!$C$2:$C$12091,$B$6:$B$4094,'Risk Lv. Inforce'!$AK$2:$AK$12901)</f>
        <v>0</v>
      </c>
      <c r="O360" s="71" t="e">
        <f>(G360+(G360*'Portfolio Stats_RMS'!$C$7))/($F360*(1-'Portfolio Stats_RMS'!$C$6))</f>
        <v>#DIV/0!</v>
      </c>
      <c r="P360" s="71" t="e">
        <f>(I360+(I360*'Portfolio Stats_RMS'!$C$7))/($F360*(1-'Portfolio Stats_RMS'!$C$6))</f>
        <v>#DIV/0!</v>
      </c>
      <c r="Q360" s="71" t="e">
        <f>(K360+(K360*'Portfolio Stats_RMS'!$C$7))/($F360*(1-'Portfolio Stats_RMS'!$C$6))</f>
        <v>#DIV/0!</v>
      </c>
      <c r="R360" s="71" t="e">
        <f>(M360+(M360*'Portfolio Stats_RMS'!$C$7))/($F360*(1-'Portfolio Stats_RMS'!$C$6))</f>
        <v>#DIV/0!</v>
      </c>
      <c r="S360" s="78" t="e">
        <f t="shared" si="20"/>
        <v>#DIV/0!</v>
      </c>
      <c r="T360" s="78" t="e">
        <f t="shared" si="21"/>
        <v>#DIV/0!</v>
      </c>
      <c r="U360" s="78" t="e">
        <f t="shared" si="22"/>
        <v>#DIV/0!</v>
      </c>
      <c r="V360" s="78" t="e">
        <f t="shared" si="23"/>
        <v>#DIV/0!</v>
      </c>
      <c r="W360" s="88" t="s">
        <v>63</v>
      </c>
    </row>
    <row r="361" spans="2:23" x14ac:dyDescent="0.25">
      <c r="B361" s="87"/>
      <c r="C361" s="29"/>
      <c r="D361" s="25"/>
      <c r="E361" s="25"/>
      <c r="F361" s="25"/>
      <c r="G361" s="25">
        <f>SUMIF('Risk Lv. Inforce'!$C$2:$C$10291,$B$6:$B$4904,'Risk Lv. Inforce'!$AD$2:$AD$12091)</f>
        <v>0</v>
      </c>
      <c r="H361" s="25">
        <f>SUMIF('Risk Lv. Inforce'!$C$2:$C$12091,$B$6:$B$4094,'Risk Lv. Inforce'!$AE$2:$AE$12901)</f>
        <v>0</v>
      </c>
      <c r="I361" s="25">
        <f>SUMIF('Risk Lv. Inforce'!$C$2:$C$12091,$B$6:$B$4094,'Risk Lv. Inforce'!$AF$2:$AF$12901)</f>
        <v>0</v>
      </c>
      <c r="J361" s="25">
        <f>SUMIF('Risk Lv. Inforce'!$C$2:$C$12091,$B$6:$B$4094,'Risk Lv. Inforce'!$AG$2:$AG$12901)</f>
        <v>0</v>
      </c>
      <c r="K361" s="25">
        <f>SUMIF('Risk Lv. Inforce'!$C$2:$C$12091,$B$6:$B$4094,'Risk Lv. Inforce'!$AH$2:$AH$12901)</f>
        <v>0</v>
      </c>
      <c r="L361" s="25">
        <f>SUMIF('Risk Lv. Inforce'!$C$2:$C$12091,$B$6:$B$4094,'Risk Lv. Inforce'!$AI$2:$AI$12901)</f>
        <v>0</v>
      </c>
      <c r="M361" s="25">
        <f>SUMIF('Risk Lv. Inforce'!$C$2:$C$12091,$B$6:$B$4094,'Risk Lv. Inforce'!$AJ$2:$AJ$12901)</f>
        <v>0</v>
      </c>
      <c r="N361" s="25">
        <f>SUMIF('Risk Lv. Inforce'!$C$2:$C$12091,$B$6:$B$4094,'Risk Lv. Inforce'!$AK$2:$AK$12901)</f>
        <v>0</v>
      </c>
      <c r="O361" s="71" t="e">
        <f>(G361+(G361*'Portfolio Stats_RMS'!$C$7))/($F361*(1-'Portfolio Stats_RMS'!$C$6))</f>
        <v>#DIV/0!</v>
      </c>
      <c r="P361" s="71" t="e">
        <f>(I361+(I361*'Portfolio Stats_RMS'!$C$7))/($F361*(1-'Portfolio Stats_RMS'!$C$6))</f>
        <v>#DIV/0!</v>
      </c>
      <c r="Q361" s="71" t="e">
        <f>(K361+(K361*'Portfolio Stats_RMS'!$C$7))/($F361*(1-'Portfolio Stats_RMS'!$C$6))</f>
        <v>#DIV/0!</v>
      </c>
      <c r="R361" s="71" t="e">
        <f>(M361+(M361*'Portfolio Stats_RMS'!$C$7))/($F361*(1-'Portfolio Stats_RMS'!$C$6))</f>
        <v>#DIV/0!</v>
      </c>
      <c r="S361" s="78" t="e">
        <f t="shared" si="20"/>
        <v>#DIV/0!</v>
      </c>
      <c r="T361" s="78" t="e">
        <f t="shared" si="21"/>
        <v>#DIV/0!</v>
      </c>
      <c r="U361" s="78" t="e">
        <f t="shared" si="22"/>
        <v>#DIV/0!</v>
      </c>
      <c r="V361" s="78" t="e">
        <f t="shared" si="23"/>
        <v>#DIV/0!</v>
      </c>
      <c r="W361" s="88" t="s">
        <v>63</v>
      </c>
    </row>
    <row r="362" spans="2:23" x14ac:dyDescent="0.25">
      <c r="B362" s="87"/>
      <c r="C362" s="29"/>
      <c r="D362" s="25"/>
      <c r="E362" s="25"/>
      <c r="F362" s="25"/>
      <c r="G362" s="25">
        <f>SUMIF('Risk Lv. Inforce'!$C$2:$C$10291,$B$6:$B$4904,'Risk Lv. Inforce'!$AD$2:$AD$12091)</f>
        <v>0</v>
      </c>
      <c r="H362" s="25">
        <f>SUMIF('Risk Lv. Inforce'!$C$2:$C$12091,$B$6:$B$4094,'Risk Lv. Inforce'!$AE$2:$AE$12901)</f>
        <v>0</v>
      </c>
      <c r="I362" s="25">
        <f>SUMIF('Risk Lv. Inforce'!$C$2:$C$12091,$B$6:$B$4094,'Risk Lv. Inforce'!$AF$2:$AF$12901)</f>
        <v>0</v>
      </c>
      <c r="J362" s="25">
        <f>SUMIF('Risk Lv. Inforce'!$C$2:$C$12091,$B$6:$B$4094,'Risk Lv. Inforce'!$AG$2:$AG$12901)</f>
        <v>0</v>
      </c>
      <c r="K362" s="25">
        <f>SUMIF('Risk Lv. Inforce'!$C$2:$C$12091,$B$6:$B$4094,'Risk Lv. Inforce'!$AH$2:$AH$12901)</f>
        <v>0</v>
      </c>
      <c r="L362" s="25">
        <f>SUMIF('Risk Lv. Inforce'!$C$2:$C$12091,$B$6:$B$4094,'Risk Lv. Inforce'!$AI$2:$AI$12901)</f>
        <v>0</v>
      </c>
      <c r="M362" s="25">
        <f>SUMIF('Risk Lv. Inforce'!$C$2:$C$12091,$B$6:$B$4094,'Risk Lv. Inforce'!$AJ$2:$AJ$12901)</f>
        <v>0</v>
      </c>
      <c r="N362" s="25">
        <f>SUMIF('Risk Lv. Inforce'!$C$2:$C$12091,$B$6:$B$4094,'Risk Lv. Inforce'!$AK$2:$AK$12901)</f>
        <v>0</v>
      </c>
      <c r="O362" s="71" t="e">
        <f>(G362+(G362*'Portfolio Stats_RMS'!$C$7))/($F362*(1-'Portfolio Stats_RMS'!$C$6))</f>
        <v>#DIV/0!</v>
      </c>
      <c r="P362" s="71" t="e">
        <f>(I362+(I362*'Portfolio Stats_RMS'!$C$7))/($F362*(1-'Portfolio Stats_RMS'!$C$6))</f>
        <v>#DIV/0!</v>
      </c>
      <c r="Q362" s="71" t="e">
        <f>(K362+(K362*'Portfolio Stats_RMS'!$C$7))/($F362*(1-'Portfolio Stats_RMS'!$C$6))</f>
        <v>#DIV/0!</v>
      </c>
      <c r="R362" s="71" t="e">
        <f>(M362+(M362*'Portfolio Stats_RMS'!$C$7))/($F362*(1-'Portfolio Stats_RMS'!$C$6))</f>
        <v>#DIV/0!</v>
      </c>
      <c r="S362" s="78" t="e">
        <f t="shared" si="20"/>
        <v>#DIV/0!</v>
      </c>
      <c r="T362" s="78" t="e">
        <f t="shared" si="21"/>
        <v>#DIV/0!</v>
      </c>
      <c r="U362" s="78" t="e">
        <f t="shared" si="22"/>
        <v>#DIV/0!</v>
      </c>
      <c r="V362" s="78" t="e">
        <f t="shared" si="23"/>
        <v>#DIV/0!</v>
      </c>
      <c r="W362" s="88" t="s">
        <v>63</v>
      </c>
    </row>
    <row r="363" spans="2:23" x14ac:dyDescent="0.25">
      <c r="B363" s="87"/>
      <c r="C363" s="29"/>
      <c r="D363" s="25"/>
      <c r="E363" s="25"/>
      <c r="F363" s="25"/>
      <c r="G363" s="25">
        <f>SUMIF('Risk Lv. Inforce'!$C$2:$C$10291,$B$6:$B$4904,'Risk Lv. Inforce'!$AD$2:$AD$12091)</f>
        <v>0</v>
      </c>
      <c r="H363" s="25">
        <f>SUMIF('Risk Lv. Inforce'!$C$2:$C$12091,$B$6:$B$4094,'Risk Lv. Inforce'!$AE$2:$AE$12901)</f>
        <v>0</v>
      </c>
      <c r="I363" s="25">
        <f>SUMIF('Risk Lv. Inforce'!$C$2:$C$12091,$B$6:$B$4094,'Risk Lv. Inforce'!$AF$2:$AF$12901)</f>
        <v>0</v>
      </c>
      <c r="J363" s="25">
        <f>SUMIF('Risk Lv. Inforce'!$C$2:$C$12091,$B$6:$B$4094,'Risk Lv. Inforce'!$AG$2:$AG$12901)</f>
        <v>0</v>
      </c>
      <c r="K363" s="25">
        <f>SUMIF('Risk Lv. Inforce'!$C$2:$C$12091,$B$6:$B$4094,'Risk Lv. Inforce'!$AH$2:$AH$12901)</f>
        <v>0</v>
      </c>
      <c r="L363" s="25">
        <f>SUMIF('Risk Lv. Inforce'!$C$2:$C$12091,$B$6:$B$4094,'Risk Lv. Inforce'!$AI$2:$AI$12901)</f>
        <v>0</v>
      </c>
      <c r="M363" s="25">
        <f>SUMIF('Risk Lv. Inforce'!$C$2:$C$12091,$B$6:$B$4094,'Risk Lv. Inforce'!$AJ$2:$AJ$12901)</f>
        <v>0</v>
      </c>
      <c r="N363" s="25">
        <f>SUMIF('Risk Lv. Inforce'!$C$2:$C$12091,$B$6:$B$4094,'Risk Lv. Inforce'!$AK$2:$AK$12901)</f>
        <v>0</v>
      </c>
      <c r="O363" s="71" t="e">
        <f>(G363+(G363*'Portfolio Stats_RMS'!$C$7))/($F363*(1-'Portfolio Stats_RMS'!$C$6))</f>
        <v>#DIV/0!</v>
      </c>
      <c r="P363" s="71" t="e">
        <f>(I363+(I363*'Portfolio Stats_RMS'!$C$7))/($F363*(1-'Portfolio Stats_RMS'!$C$6))</f>
        <v>#DIV/0!</v>
      </c>
      <c r="Q363" s="71" t="e">
        <f>(K363+(K363*'Portfolio Stats_RMS'!$C$7))/($F363*(1-'Portfolio Stats_RMS'!$C$6))</f>
        <v>#DIV/0!</v>
      </c>
      <c r="R363" s="71" t="e">
        <f>(M363+(M363*'Portfolio Stats_RMS'!$C$7))/($F363*(1-'Portfolio Stats_RMS'!$C$6))</f>
        <v>#DIV/0!</v>
      </c>
      <c r="S363" s="78" t="e">
        <f t="shared" si="20"/>
        <v>#DIV/0!</v>
      </c>
      <c r="T363" s="78" t="e">
        <f t="shared" si="21"/>
        <v>#DIV/0!</v>
      </c>
      <c r="U363" s="78" t="e">
        <f t="shared" si="22"/>
        <v>#DIV/0!</v>
      </c>
      <c r="V363" s="78" t="e">
        <f t="shared" si="23"/>
        <v>#DIV/0!</v>
      </c>
      <c r="W363" s="88" t="s">
        <v>63</v>
      </c>
    </row>
    <row r="364" spans="2:23" x14ac:dyDescent="0.25">
      <c r="B364" s="87"/>
      <c r="C364" s="29"/>
      <c r="D364" s="25"/>
      <c r="E364" s="25"/>
      <c r="F364" s="25"/>
      <c r="G364" s="25">
        <f>SUMIF('Risk Lv. Inforce'!$C$2:$C$10291,$B$6:$B$4904,'Risk Lv. Inforce'!$AD$2:$AD$12091)</f>
        <v>0</v>
      </c>
      <c r="H364" s="25">
        <f>SUMIF('Risk Lv. Inforce'!$C$2:$C$12091,$B$6:$B$4094,'Risk Lv. Inforce'!$AE$2:$AE$12901)</f>
        <v>0</v>
      </c>
      <c r="I364" s="25">
        <f>SUMIF('Risk Lv. Inforce'!$C$2:$C$12091,$B$6:$B$4094,'Risk Lv. Inforce'!$AF$2:$AF$12901)</f>
        <v>0</v>
      </c>
      <c r="J364" s="25">
        <f>SUMIF('Risk Lv. Inforce'!$C$2:$C$12091,$B$6:$B$4094,'Risk Lv. Inforce'!$AG$2:$AG$12901)</f>
        <v>0</v>
      </c>
      <c r="K364" s="25">
        <f>SUMIF('Risk Lv. Inforce'!$C$2:$C$12091,$B$6:$B$4094,'Risk Lv. Inforce'!$AH$2:$AH$12901)</f>
        <v>0</v>
      </c>
      <c r="L364" s="25">
        <f>SUMIF('Risk Lv. Inforce'!$C$2:$C$12091,$B$6:$B$4094,'Risk Lv. Inforce'!$AI$2:$AI$12901)</f>
        <v>0</v>
      </c>
      <c r="M364" s="25">
        <f>SUMIF('Risk Lv. Inforce'!$C$2:$C$12091,$B$6:$B$4094,'Risk Lv. Inforce'!$AJ$2:$AJ$12901)</f>
        <v>0</v>
      </c>
      <c r="N364" s="25">
        <f>SUMIF('Risk Lv. Inforce'!$C$2:$C$12091,$B$6:$B$4094,'Risk Lv. Inforce'!$AK$2:$AK$12901)</f>
        <v>0</v>
      </c>
      <c r="O364" s="71" t="e">
        <f>(G364+(G364*'Portfolio Stats_RMS'!$C$7))/($F364*(1-'Portfolio Stats_RMS'!$C$6))</f>
        <v>#DIV/0!</v>
      </c>
      <c r="P364" s="71" t="e">
        <f>(I364+(I364*'Portfolio Stats_RMS'!$C$7))/($F364*(1-'Portfolio Stats_RMS'!$C$6))</f>
        <v>#DIV/0!</v>
      </c>
      <c r="Q364" s="71" t="e">
        <f>(K364+(K364*'Portfolio Stats_RMS'!$C$7))/($F364*(1-'Portfolio Stats_RMS'!$C$6))</f>
        <v>#DIV/0!</v>
      </c>
      <c r="R364" s="71" t="e">
        <f>(M364+(M364*'Portfolio Stats_RMS'!$C$7))/($F364*(1-'Portfolio Stats_RMS'!$C$6))</f>
        <v>#DIV/0!</v>
      </c>
      <c r="S364" s="78" t="e">
        <f t="shared" si="20"/>
        <v>#DIV/0!</v>
      </c>
      <c r="T364" s="78" t="e">
        <f t="shared" si="21"/>
        <v>#DIV/0!</v>
      </c>
      <c r="U364" s="78" t="e">
        <f t="shared" si="22"/>
        <v>#DIV/0!</v>
      </c>
      <c r="V364" s="78" t="e">
        <f t="shared" si="23"/>
        <v>#DIV/0!</v>
      </c>
      <c r="W364" s="88" t="s">
        <v>63</v>
      </c>
    </row>
    <row r="365" spans="2:23" x14ac:dyDescent="0.25">
      <c r="B365" s="87"/>
      <c r="C365" s="29"/>
      <c r="D365" s="25"/>
      <c r="E365" s="25"/>
      <c r="F365" s="25"/>
      <c r="G365" s="25">
        <f>SUMIF('Risk Lv. Inforce'!$C$2:$C$10291,$B$6:$B$4904,'Risk Lv. Inforce'!$AD$2:$AD$12091)</f>
        <v>0</v>
      </c>
      <c r="H365" s="25">
        <f>SUMIF('Risk Lv. Inforce'!$C$2:$C$12091,$B$6:$B$4094,'Risk Lv. Inforce'!$AE$2:$AE$12901)</f>
        <v>0</v>
      </c>
      <c r="I365" s="25">
        <f>SUMIF('Risk Lv. Inforce'!$C$2:$C$12091,$B$6:$B$4094,'Risk Lv. Inforce'!$AF$2:$AF$12901)</f>
        <v>0</v>
      </c>
      <c r="J365" s="25">
        <f>SUMIF('Risk Lv. Inforce'!$C$2:$C$12091,$B$6:$B$4094,'Risk Lv. Inforce'!$AG$2:$AG$12901)</f>
        <v>0</v>
      </c>
      <c r="K365" s="25">
        <f>SUMIF('Risk Lv. Inforce'!$C$2:$C$12091,$B$6:$B$4094,'Risk Lv. Inforce'!$AH$2:$AH$12901)</f>
        <v>0</v>
      </c>
      <c r="L365" s="25">
        <f>SUMIF('Risk Lv. Inforce'!$C$2:$C$12091,$B$6:$B$4094,'Risk Lv. Inforce'!$AI$2:$AI$12901)</f>
        <v>0</v>
      </c>
      <c r="M365" s="25">
        <f>SUMIF('Risk Lv. Inforce'!$C$2:$C$12091,$B$6:$B$4094,'Risk Lv. Inforce'!$AJ$2:$AJ$12901)</f>
        <v>0</v>
      </c>
      <c r="N365" s="25">
        <f>SUMIF('Risk Lv. Inforce'!$C$2:$C$12091,$B$6:$B$4094,'Risk Lv. Inforce'!$AK$2:$AK$12901)</f>
        <v>0</v>
      </c>
      <c r="O365" s="71" t="e">
        <f>(G365+(G365*'Portfolio Stats_RMS'!$C$7))/($F365*(1-'Portfolio Stats_RMS'!$C$6))</f>
        <v>#DIV/0!</v>
      </c>
      <c r="P365" s="71" t="e">
        <f>(I365+(I365*'Portfolio Stats_RMS'!$C$7))/($F365*(1-'Portfolio Stats_RMS'!$C$6))</f>
        <v>#DIV/0!</v>
      </c>
      <c r="Q365" s="71" t="e">
        <f>(K365+(K365*'Portfolio Stats_RMS'!$C$7))/($F365*(1-'Portfolio Stats_RMS'!$C$6))</f>
        <v>#DIV/0!</v>
      </c>
      <c r="R365" s="71" t="e">
        <f>(M365+(M365*'Portfolio Stats_RMS'!$C$7))/($F365*(1-'Portfolio Stats_RMS'!$C$6))</f>
        <v>#DIV/0!</v>
      </c>
      <c r="S365" s="78" t="e">
        <f t="shared" si="20"/>
        <v>#DIV/0!</v>
      </c>
      <c r="T365" s="78" t="e">
        <f t="shared" si="21"/>
        <v>#DIV/0!</v>
      </c>
      <c r="U365" s="78" t="e">
        <f t="shared" si="22"/>
        <v>#DIV/0!</v>
      </c>
      <c r="V365" s="78" t="e">
        <f t="shared" si="23"/>
        <v>#DIV/0!</v>
      </c>
      <c r="W365" s="88" t="s">
        <v>63</v>
      </c>
    </row>
    <row r="366" spans="2:23" x14ac:dyDescent="0.25">
      <c r="B366" s="87"/>
      <c r="C366" s="29"/>
      <c r="D366" s="25"/>
      <c r="E366" s="25"/>
      <c r="F366" s="25"/>
      <c r="G366" s="25">
        <f>SUMIF('Risk Lv. Inforce'!$C$2:$C$10291,$B$6:$B$4904,'Risk Lv. Inforce'!$AD$2:$AD$12091)</f>
        <v>0</v>
      </c>
      <c r="H366" s="25">
        <f>SUMIF('Risk Lv. Inforce'!$C$2:$C$12091,$B$6:$B$4094,'Risk Lv. Inforce'!$AE$2:$AE$12901)</f>
        <v>0</v>
      </c>
      <c r="I366" s="25">
        <f>SUMIF('Risk Lv. Inforce'!$C$2:$C$12091,$B$6:$B$4094,'Risk Lv. Inforce'!$AF$2:$AF$12901)</f>
        <v>0</v>
      </c>
      <c r="J366" s="25">
        <f>SUMIF('Risk Lv. Inforce'!$C$2:$C$12091,$B$6:$B$4094,'Risk Lv. Inforce'!$AG$2:$AG$12901)</f>
        <v>0</v>
      </c>
      <c r="K366" s="25">
        <f>SUMIF('Risk Lv. Inforce'!$C$2:$C$12091,$B$6:$B$4094,'Risk Lv. Inforce'!$AH$2:$AH$12901)</f>
        <v>0</v>
      </c>
      <c r="L366" s="25">
        <f>SUMIF('Risk Lv. Inforce'!$C$2:$C$12091,$B$6:$B$4094,'Risk Lv. Inforce'!$AI$2:$AI$12901)</f>
        <v>0</v>
      </c>
      <c r="M366" s="25">
        <f>SUMIF('Risk Lv. Inforce'!$C$2:$C$12091,$B$6:$B$4094,'Risk Lv. Inforce'!$AJ$2:$AJ$12901)</f>
        <v>0</v>
      </c>
      <c r="N366" s="25">
        <f>SUMIF('Risk Lv. Inforce'!$C$2:$C$12091,$B$6:$B$4094,'Risk Lv. Inforce'!$AK$2:$AK$12901)</f>
        <v>0</v>
      </c>
      <c r="O366" s="71" t="e">
        <f>(G366+(G366*'Portfolio Stats_RMS'!$C$7))/($F366*(1-'Portfolio Stats_RMS'!$C$6))</f>
        <v>#DIV/0!</v>
      </c>
      <c r="P366" s="71" t="e">
        <f>(I366+(I366*'Portfolio Stats_RMS'!$C$7))/($F366*(1-'Portfolio Stats_RMS'!$C$6))</f>
        <v>#DIV/0!</v>
      </c>
      <c r="Q366" s="71" t="e">
        <f>(K366+(K366*'Portfolio Stats_RMS'!$C$7))/($F366*(1-'Portfolio Stats_RMS'!$C$6))</f>
        <v>#DIV/0!</v>
      </c>
      <c r="R366" s="71" t="e">
        <f>(M366+(M366*'Portfolio Stats_RMS'!$C$7))/($F366*(1-'Portfolio Stats_RMS'!$C$6))</f>
        <v>#DIV/0!</v>
      </c>
      <c r="S366" s="78" t="e">
        <f t="shared" si="20"/>
        <v>#DIV/0!</v>
      </c>
      <c r="T366" s="78" t="e">
        <f t="shared" si="21"/>
        <v>#DIV/0!</v>
      </c>
      <c r="U366" s="78" t="e">
        <f t="shared" si="22"/>
        <v>#DIV/0!</v>
      </c>
      <c r="V366" s="78" t="e">
        <f t="shared" si="23"/>
        <v>#DIV/0!</v>
      </c>
      <c r="W366" s="88" t="s">
        <v>63</v>
      </c>
    </row>
    <row r="367" spans="2:23" x14ac:dyDescent="0.25">
      <c r="B367" s="87"/>
      <c r="C367" s="29"/>
      <c r="D367" s="25"/>
      <c r="E367" s="25"/>
      <c r="F367" s="25"/>
      <c r="G367" s="25">
        <f>SUMIF('Risk Lv. Inforce'!$C$2:$C$10291,$B$6:$B$4904,'Risk Lv. Inforce'!$AD$2:$AD$12091)</f>
        <v>0</v>
      </c>
      <c r="H367" s="25">
        <f>SUMIF('Risk Lv. Inforce'!$C$2:$C$12091,$B$6:$B$4094,'Risk Lv. Inforce'!$AE$2:$AE$12901)</f>
        <v>0</v>
      </c>
      <c r="I367" s="25">
        <f>SUMIF('Risk Lv. Inforce'!$C$2:$C$12091,$B$6:$B$4094,'Risk Lv. Inforce'!$AF$2:$AF$12901)</f>
        <v>0</v>
      </c>
      <c r="J367" s="25">
        <f>SUMIF('Risk Lv. Inforce'!$C$2:$C$12091,$B$6:$B$4094,'Risk Lv. Inforce'!$AG$2:$AG$12901)</f>
        <v>0</v>
      </c>
      <c r="K367" s="25">
        <f>SUMIF('Risk Lv. Inforce'!$C$2:$C$12091,$B$6:$B$4094,'Risk Lv. Inforce'!$AH$2:$AH$12901)</f>
        <v>0</v>
      </c>
      <c r="L367" s="25">
        <f>SUMIF('Risk Lv. Inforce'!$C$2:$C$12091,$B$6:$B$4094,'Risk Lv. Inforce'!$AI$2:$AI$12901)</f>
        <v>0</v>
      </c>
      <c r="M367" s="25">
        <f>SUMIF('Risk Lv. Inforce'!$C$2:$C$12091,$B$6:$B$4094,'Risk Lv. Inforce'!$AJ$2:$AJ$12901)</f>
        <v>0</v>
      </c>
      <c r="N367" s="25">
        <f>SUMIF('Risk Lv. Inforce'!$C$2:$C$12091,$B$6:$B$4094,'Risk Lv. Inforce'!$AK$2:$AK$12901)</f>
        <v>0</v>
      </c>
      <c r="O367" s="71" t="e">
        <f>(G367+(G367*'Portfolio Stats_RMS'!$C$7))/($F367*(1-'Portfolio Stats_RMS'!$C$6))</f>
        <v>#DIV/0!</v>
      </c>
      <c r="P367" s="71" t="e">
        <f>(I367+(I367*'Portfolio Stats_RMS'!$C$7))/($F367*(1-'Portfolio Stats_RMS'!$C$6))</f>
        <v>#DIV/0!</v>
      </c>
      <c r="Q367" s="71" t="e">
        <f>(K367+(K367*'Portfolio Stats_RMS'!$C$7))/($F367*(1-'Portfolio Stats_RMS'!$C$6))</f>
        <v>#DIV/0!</v>
      </c>
      <c r="R367" s="71" t="e">
        <f>(M367+(M367*'Portfolio Stats_RMS'!$C$7))/($F367*(1-'Portfolio Stats_RMS'!$C$6))</f>
        <v>#DIV/0!</v>
      </c>
      <c r="S367" s="78" t="e">
        <f t="shared" si="20"/>
        <v>#DIV/0!</v>
      </c>
      <c r="T367" s="78" t="e">
        <f t="shared" si="21"/>
        <v>#DIV/0!</v>
      </c>
      <c r="U367" s="78" t="e">
        <f t="shared" si="22"/>
        <v>#DIV/0!</v>
      </c>
      <c r="V367" s="78" t="e">
        <f t="shared" si="23"/>
        <v>#DIV/0!</v>
      </c>
      <c r="W367" s="88" t="s">
        <v>63</v>
      </c>
    </row>
    <row r="368" spans="2:23" x14ac:dyDescent="0.25">
      <c r="B368" s="87"/>
      <c r="C368" s="29"/>
      <c r="D368" s="25"/>
      <c r="E368" s="25"/>
      <c r="F368" s="25"/>
      <c r="G368" s="25">
        <f>SUMIF('Risk Lv. Inforce'!$C$2:$C$10291,$B$6:$B$4904,'Risk Lv. Inforce'!$AD$2:$AD$12091)</f>
        <v>0</v>
      </c>
      <c r="H368" s="25">
        <f>SUMIF('Risk Lv. Inforce'!$C$2:$C$12091,$B$6:$B$4094,'Risk Lv. Inforce'!$AE$2:$AE$12901)</f>
        <v>0</v>
      </c>
      <c r="I368" s="25">
        <f>SUMIF('Risk Lv. Inforce'!$C$2:$C$12091,$B$6:$B$4094,'Risk Lv. Inforce'!$AF$2:$AF$12901)</f>
        <v>0</v>
      </c>
      <c r="J368" s="25">
        <f>SUMIF('Risk Lv. Inforce'!$C$2:$C$12091,$B$6:$B$4094,'Risk Lv. Inforce'!$AG$2:$AG$12901)</f>
        <v>0</v>
      </c>
      <c r="K368" s="25">
        <f>SUMIF('Risk Lv. Inforce'!$C$2:$C$12091,$B$6:$B$4094,'Risk Lv. Inforce'!$AH$2:$AH$12901)</f>
        <v>0</v>
      </c>
      <c r="L368" s="25">
        <f>SUMIF('Risk Lv. Inforce'!$C$2:$C$12091,$B$6:$B$4094,'Risk Lv. Inforce'!$AI$2:$AI$12901)</f>
        <v>0</v>
      </c>
      <c r="M368" s="25">
        <f>SUMIF('Risk Lv. Inforce'!$C$2:$C$12091,$B$6:$B$4094,'Risk Lv. Inforce'!$AJ$2:$AJ$12901)</f>
        <v>0</v>
      </c>
      <c r="N368" s="25">
        <f>SUMIF('Risk Lv. Inforce'!$C$2:$C$12091,$B$6:$B$4094,'Risk Lv. Inforce'!$AK$2:$AK$12901)</f>
        <v>0</v>
      </c>
      <c r="O368" s="71" t="e">
        <f>(G368+(G368*'Portfolio Stats_RMS'!$C$7))/($F368*(1-'Portfolio Stats_RMS'!$C$6))</f>
        <v>#DIV/0!</v>
      </c>
      <c r="P368" s="71" t="e">
        <f>(I368+(I368*'Portfolio Stats_RMS'!$C$7))/($F368*(1-'Portfolio Stats_RMS'!$C$6))</f>
        <v>#DIV/0!</v>
      </c>
      <c r="Q368" s="71" t="e">
        <f>(K368+(K368*'Portfolio Stats_RMS'!$C$7))/($F368*(1-'Portfolio Stats_RMS'!$C$6))</f>
        <v>#DIV/0!</v>
      </c>
      <c r="R368" s="71" t="e">
        <f>(M368+(M368*'Portfolio Stats_RMS'!$C$7))/($F368*(1-'Portfolio Stats_RMS'!$C$6))</f>
        <v>#DIV/0!</v>
      </c>
      <c r="S368" s="78" t="e">
        <f t="shared" si="20"/>
        <v>#DIV/0!</v>
      </c>
      <c r="T368" s="78" t="e">
        <f t="shared" si="21"/>
        <v>#DIV/0!</v>
      </c>
      <c r="U368" s="78" t="e">
        <f t="shared" si="22"/>
        <v>#DIV/0!</v>
      </c>
      <c r="V368" s="78" t="e">
        <f t="shared" si="23"/>
        <v>#DIV/0!</v>
      </c>
      <c r="W368" s="88" t="s">
        <v>63</v>
      </c>
    </row>
    <row r="369" spans="2:23" x14ac:dyDescent="0.25">
      <c r="B369" s="87"/>
      <c r="C369" s="29"/>
      <c r="D369" s="25"/>
      <c r="E369" s="25"/>
      <c r="F369" s="25"/>
      <c r="G369" s="25">
        <f>SUMIF('Risk Lv. Inforce'!$C$2:$C$10291,$B$6:$B$4904,'Risk Lv. Inforce'!$AD$2:$AD$12091)</f>
        <v>0</v>
      </c>
      <c r="H369" s="25">
        <f>SUMIF('Risk Lv. Inforce'!$C$2:$C$12091,$B$6:$B$4094,'Risk Lv. Inforce'!$AE$2:$AE$12901)</f>
        <v>0</v>
      </c>
      <c r="I369" s="25">
        <f>SUMIF('Risk Lv. Inforce'!$C$2:$C$12091,$B$6:$B$4094,'Risk Lv. Inforce'!$AF$2:$AF$12901)</f>
        <v>0</v>
      </c>
      <c r="J369" s="25">
        <f>SUMIF('Risk Lv. Inforce'!$C$2:$C$12091,$B$6:$B$4094,'Risk Lv. Inforce'!$AG$2:$AG$12901)</f>
        <v>0</v>
      </c>
      <c r="K369" s="25">
        <f>SUMIF('Risk Lv. Inforce'!$C$2:$C$12091,$B$6:$B$4094,'Risk Lv. Inforce'!$AH$2:$AH$12901)</f>
        <v>0</v>
      </c>
      <c r="L369" s="25">
        <f>SUMIF('Risk Lv. Inforce'!$C$2:$C$12091,$B$6:$B$4094,'Risk Lv. Inforce'!$AI$2:$AI$12901)</f>
        <v>0</v>
      </c>
      <c r="M369" s="25">
        <f>SUMIF('Risk Lv. Inforce'!$C$2:$C$12091,$B$6:$B$4094,'Risk Lv. Inforce'!$AJ$2:$AJ$12901)</f>
        <v>0</v>
      </c>
      <c r="N369" s="25">
        <f>SUMIF('Risk Lv. Inforce'!$C$2:$C$12091,$B$6:$B$4094,'Risk Lv. Inforce'!$AK$2:$AK$12901)</f>
        <v>0</v>
      </c>
      <c r="O369" s="71" t="e">
        <f>(G369+(G369*'Portfolio Stats_RMS'!$C$7))/($F369*(1-'Portfolio Stats_RMS'!$C$6))</f>
        <v>#DIV/0!</v>
      </c>
      <c r="P369" s="71" t="e">
        <f>(I369+(I369*'Portfolio Stats_RMS'!$C$7))/($F369*(1-'Portfolio Stats_RMS'!$C$6))</f>
        <v>#DIV/0!</v>
      </c>
      <c r="Q369" s="71" t="e">
        <f>(K369+(K369*'Portfolio Stats_RMS'!$C$7))/($F369*(1-'Portfolio Stats_RMS'!$C$6))</f>
        <v>#DIV/0!</v>
      </c>
      <c r="R369" s="71" t="e">
        <f>(M369+(M369*'Portfolio Stats_RMS'!$C$7))/($F369*(1-'Portfolio Stats_RMS'!$C$6))</f>
        <v>#DIV/0!</v>
      </c>
      <c r="S369" s="78" t="e">
        <f t="shared" si="20"/>
        <v>#DIV/0!</v>
      </c>
      <c r="T369" s="78" t="e">
        <f t="shared" si="21"/>
        <v>#DIV/0!</v>
      </c>
      <c r="U369" s="78" t="e">
        <f t="shared" si="22"/>
        <v>#DIV/0!</v>
      </c>
      <c r="V369" s="78" t="e">
        <f t="shared" si="23"/>
        <v>#DIV/0!</v>
      </c>
      <c r="W369" s="88" t="s">
        <v>63</v>
      </c>
    </row>
    <row r="370" spans="2:23" x14ac:dyDescent="0.25">
      <c r="B370" s="87"/>
      <c r="C370" s="29"/>
      <c r="D370" s="25"/>
      <c r="E370" s="25"/>
      <c r="F370" s="25"/>
      <c r="G370" s="25">
        <f>SUMIF('Risk Lv. Inforce'!$C$2:$C$10291,$B$6:$B$4904,'Risk Lv. Inforce'!$AD$2:$AD$12091)</f>
        <v>0</v>
      </c>
      <c r="H370" s="25">
        <f>SUMIF('Risk Lv. Inforce'!$C$2:$C$12091,$B$6:$B$4094,'Risk Lv. Inforce'!$AE$2:$AE$12901)</f>
        <v>0</v>
      </c>
      <c r="I370" s="25">
        <f>SUMIF('Risk Lv. Inforce'!$C$2:$C$12091,$B$6:$B$4094,'Risk Lv. Inforce'!$AF$2:$AF$12901)</f>
        <v>0</v>
      </c>
      <c r="J370" s="25">
        <f>SUMIF('Risk Lv. Inforce'!$C$2:$C$12091,$B$6:$B$4094,'Risk Lv. Inforce'!$AG$2:$AG$12901)</f>
        <v>0</v>
      </c>
      <c r="K370" s="25">
        <f>SUMIF('Risk Lv. Inforce'!$C$2:$C$12091,$B$6:$B$4094,'Risk Lv. Inforce'!$AH$2:$AH$12901)</f>
        <v>0</v>
      </c>
      <c r="L370" s="25">
        <f>SUMIF('Risk Lv. Inforce'!$C$2:$C$12091,$B$6:$B$4094,'Risk Lv. Inforce'!$AI$2:$AI$12901)</f>
        <v>0</v>
      </c>
      <c r="M370" s="25">
        <f>SUMIF('Risk Lv. Inforce'!$C$2:$C$12091,$B$6:$B$4094,'Risk Lv. Inforce'!$AJ$2:$AJ$12901)</f>
        <v>0</v>
      </c>
      <c r="N370" s="25">
        <f>SUMIF('Risk Lv. Inforce'!$C$2:$C$12091,$B$6:$B$4094,'Risk Lv. Inforce'!$AK$2:$AK$12901)</f>
        <v>0</v>
      </c>
      <c r="O370" s="71" t="e">
        <f>(G370+(G370*'Portfolio Stats_RMS'!$C$7))/($F370*(1-'Portfolio Stats_RMS'!$C$6))</f>
        <v>#DIV/0!</v>
      </c>
      <c r="P370" s="71" t="e">
        <f>(I370+(I370*'Portfolio Stats_RMS'!$C$7))/($F370*(1-'Portfolio Stats_RMS'!$C$6))</f>
        <v>#DIV/0!</v>
      </c>
      <c r="Q370" s="71" t="e">
        <f>(K370+(K370*'Portfolio Stats_RMS'!$C$7))/($F370*(1-'Portfolio Stats_RMS'!$C$6))</f>
        <v>#DIV/0!</v>
      </c>
      <c r="R370" s="71" t="e">
        <f>(M370+(M370*'Portfolio Stats_RMS'!$C$7))/($F370*(1-'Portfolio Stats_RMS'!$C$6))</f>
        <v>#DIV/0!</v>
      </c>
      <c r="S370" s="78" t="e">
        <f t="shared" si="20"/>
        <v>#DIV/0!</v>
      </c>
      <c r="T370" s="78" t="e">
        <f t="shared" si="21"/>
        <v>#DIV/0!</v>
      </c>
      <c r="U370" s="78" t="e">
        <f t="shared" si="22"/>
        <v>#DIV/0!</v>
      </c>
      <c r="V370" s="78" t="e">
        <f t="shared" si="23"/>
        <v>#DIV/0!</v>
      </c>
      <c r="W370" s="88" t="s">
        <v>63</v>
      </c>
    </row>
    <row r="371" spans="2:23" x14ac:dyDescent="0.25">
      <c r="B371" s="87"/>
      <c r="C371" s="29"/>
      <c r="D371" s="25"/>
      <c r="E371" s="25"/>
      <c r="F371" s="25"/>
      <c r="G371" s="25">
        <f>SUMIF('Risk Lv. Inforce'!$C$2:$C$10291,$B$6:$B$4904,'Risk Lv. Inforce'!$AD$2:$AD$12091)</f>
        <v>0</v>
      </c>
      <c r="H371" s="25">
        <f>SUMIF('Risk Lv. Inforce'!$C$2:$C$12091,$B$6:$B$4094,'Risk Lv. Inforce'!$AE$2:$AE$12901)</f>
        <v>0</v>
      </c>
      <c r="I371" s="25">
        <f>SUMIF('Risk Lv. Inforce'!$C$2:$C$12091,$B$6:$B$4094,'Risk Lv. Inforce'!$AF$2:$AF$12901)</f>
        <v>0</v>
      </c>
      <c r="J371" s="25">
        <f>SUMIF('Risk Lv. Inforce'!$C$2:$C$12091,$B$6:$B$4094,'Risk Lv. Inforce'!$AG$2:$AG$12901)</f>
        <v>0</v>
      </c>
      <c r="K371" s="25">
        <f>SUMIF('Risk Lv. Inforce'!$C$2:$C$12091,$B$6:$B$4094,'Risk Lv. Inforce'!$AH$2:$AH$12901)</f>
        <v>0</v>
      </c>
      <c r="L371" s="25">
        <f>SUMIF('Risk Lv. Inforce'!$C$2:$C$12091,$B$6:$B$4094,'Risk Lv. Inforce'!$AI$2:$AI$12901)</f>
        <v>0</v>
      </c>
      <c r="M371" s="25">
        <f>SUMIF('Risk Lv. Inforce'!$C$2:$C$12091,$B$6:$B$4094,'Risk Lv. Inforce'!$AJ$2:$AJ$12901)</f>
        <v>0</v>
      </c>
      <c r="N371" s="25">
        <f>SUMIF('Risk Lv. Inforce'!$C$2:$C$12091,$B$6:$B$4094,'Risk Lv. Inforce'!$AK$2:$AK$12901)</f>
        <v>0</v>
      </c>
      <c r="O371" s="71" t="e">
        <f>(G371+(G371*'Portfolio Stats_RMS'!$C$7))/($F371*(1-'Portfolio Stats_RMS'!$C$6))</f>
        <v>#DIV/0!</v>
      </c>
      <c r="P371" s="71" t="e">
        <f>(I371+(I371*'Portfolio Stats_RMS'!$C$7))/($F371*(1-'Portfolio Stats_RMS'!$C$6))</f>
        <v>#DIV/0!</v>
      </c>
      <c r="Q371" s="71" t="e">
        <f>(K371+(K371*'Portfolio Stats_RMS'!$C$7))/($F371*(1-'Portfolio Stats_RMS'!$C$6))</f>
        <v>#DIV/0!</v>
      </c>
      <c r="R371" s="71" t="e">
        <f>(M371+(M371*'Portfolio Stats_RMS'!$C$7))/($F371*(1-'Portfolio Stats_RMS'!$C$6))</f>
        <v>#DIV/0!</v>
      </c>
      <c r="S371" s="78" t="e">
        <f t="shared" si="20"/>
        <v>#DIV/0!</v>
      </c>
      <c r="T371" s="78" t="e">
        <f t="shared" si="21"/>
        <v>#DIV/0!</v>
      </c>
      <c r="U371" s="78" t="e">
        <f t="shared" si="22"/>
        <v>#DIV/0!</v>
      </c>
      <c r="V371" s="78" t="e">
        <f t="shared" si="23"/>
        <v>#DIV/0!</v>
      </c>
      <c r="W371" s="88" t="s">
        <v>63</v>
      </c>
    </row>
    <row r="372" spans="2:23" x14ac:dyDescent="0.25">
      <c r="B372" s="87"/>
      <c r="C372" s="29"/>
      <c r="D372" s="25"/>
      <c r="E372" s="25"/>
      <c r="F372" s="25"/>
      <c r="G372" s="25">
        <f>SUMIF('Risk Lv. Inforce'!$C$2:$C$10291,$B$6:$B$4904,'Risk Lv. Inforce'!$AD$2:$AD$12091)</f>
        <v>0</v>
      </c>
      <c r="H372" s="25">
        <f>SUMIF('Risk Lv. Inforce'!$C$2:$C$12091,$B$6:$B$4094,'Risk Lv. Inforce'!$AE$2:$AE$12901)</f>
        <v>0</v>
      </c>
      <c r="I372" s="25">
        <f>SUMIF('Risk Lv. Inforce'!$C$2:$C$12091,$B$6:$B$4094,'Risk Lv. Inforce'!$AF$2:$AF$12901)</f>
        <v>0</v>
      </c>
      <c r="J372" s="25">
        <f>SUMIF('Risk Lv. Inforce'!$C$2:$C$12091,$B$6:$B$4094,'Risk Lv. Inforce'!$AG$2:$AG$12901)</f>
        <v>0</v>
      </c>
      <c r="K372" s="25">
        <f>SUMIF('Risk Lv. Inforce'!$C$2:$C$12091,$B$6:$B$4094,'Risk Lv. Inforce'!$AH$2:$AH$12901)</f>
        <v>0</v>
      </c>
      <c r="L372" s="25">
        <f>SUMIF('Risk Lv. Inforce'!$C$2:$C$12091,$B$6:$B$4094,'Risk Lv. Inforce'!$AI$2:$AI$12901)</f>
        <v>0</v>
      </c>
      <c r="M372" s="25">
        <f>SUMIF('Risk Lv. Inforce'!$C$2:$C$12091,$B$6:$B$4094,'Risk Lv. Inforce'!$AJ$2:$AJ$12901)</f>
        <v>0</v>
      </c>
      <c r="N372" s="25">
        <f>SUMIF('Risk Lv. Inforce'!$C$2:$C$12091,$B$6:$B$4094,'Risk Lv. Inforce'!$AK$2:$AK$12901)</f>
        <v>0</v>
      </c>
      <c r="O372" s="71" t="e">
        <f>(G372+(G372*'Portfolio Stats_RMS'!$C$7))/($F372*(1-'Portfolio Stats_RMS'!$C$6))</f>
        <v>#DIV/0!</v>
      </c>
      <c r="P372" s="71" t="e">
        <f>(I372+(I372*'Portfolio Stats_RMS'!$C$7))/($F372*(1-'Portfolio Stats_RMS'!$C$6))</f>
        <v>#DIV/0!</v>
      </c>
      <c r="Q372" s="71" t="e">
        <f>(K372+(K372*'Portfolio Stats_RMS'!$C$7))/($F372*(1-'Portfolio Stats_RMS'!$C$6))</f>
        <v>#DIV/0!</v>
      </c>
      <c r="R372" s="71" t="e">
        <f>(M372+(M372*'Portfolio Stats_RMS'!$C$7))/($F372*(1-'Portfolio Stats_RMS'!$C$6))</f>
        <v>#DIV/0!</v>
      </c>
      <c r="S372" s="78" t="e">
        <f t="shared" si="20"/>
        <v>#DIV/0!</v>
      </c>
      <c r="T372" s="78" t="e">
        <f t="shared" si="21"/>
        <v>#DIV/0!</v>
      </c>
      <c r="U372" s="78" t="e">
        <f t="shared" si="22"/>
        <v>#DIV/0!</v>
      </c>
      <c r="V372" s="78" t="e">
        <f t="shared" si="23"/>
        <v>#DIV/0!</v>
      </c>
      <c r="W372" s="88" t="s">
        <v>63</v>
      </c>
    </row>
    <row r="373" spans="2:23" x14ac:dyDescent="0.25">
      <c r="B373" s="87"/>
      <c r="C373" s="29"/>
      <c r="D373" s="25"/>
      <c r="E373" s="25"/>
      <c r="F373" s="25"/>
      <c r="G373" s="25">
        <f>SUMIF('Risk Lv. Inforce'!$C$2:$C$10291,$B$6:$B$4904,'Risk Lv. Inforce'!$AD$2:$AD$12091)</f>
        <v>0</v>
      </c>
      <c r="H373" s="25">
        <f>SUMIF('Risk Lv. Inforce'!$C$2:$C$12091,$B$6:$B$4094,'Risk Lv. Inforce'!$AE$2:$AE$12901)</f>
        <v>0</v>
      </c>
      <c r="I373" s="25">
        <f>SUMIF('Risk Lv. Inforce'!$C$2:$C$12091,$B$6:$B$4094,'Risk Lv. Inforce'!$AF$2:$AF$12901)</f>
        <v>0</v>
      </c>
      <c r="J373" s="25">
        <f>SUMIF('Risk Lv. Inforce'!$C$2:$C$12091,$B$6:$B$4094,'Risk Lv. Inforce'!$AG$2:$AG$12901)</f>
        <v>0</v>
      </c>
      <c r="K373" s="25">
        <f>SUMIF('Risk Lv. Inforce'!$C$2:$C$12091,$B$6:$B$4094,'Risk Lv. Inforce'!$AH$2:$AH$12901)</f>
        <v>0</v>
      </c>
      <c r="L373" s="25">
        <f>SUMIF('Risk Lv. Inforce'!$C$2:$C$12091,$B$6:$B$4094,'Risk Lv. Inforce'!$AI$2:$AI$12901)</f>
        <v>0</v>
      </c>
      <c r="M373" s="25">
        <f>SUMIF('Risk Lv. Inforce'!$C$2:$C$12091,$B$6:$B$4094,'Risk Lv. Inforce'!$AJ$2:$AJ$12901)</f>
        <v>0</v>
      </c>
      <c r="N373" s="25">
        <f>SUMIF('Risk Lv. Inforce'!$C$2:$C$12091,$B$6:$B$4094,'Risk Lv. Inforce'!$AK$2:$AK$12901)</f>
        <v>0</v>
      </c>
      <c r="O373" s="71" t="e">
        <f>(G373+(G373*'Portfolio Stats_RMS'!$C$7))/($F373*(1-'Portfolio Stats_RMS'!$C$6))</f>
        <v>#DIV/0!</v>
      </c>
      <c r="P373" s="71" t="e">
        <f>(I373+(I373*'Portfolio Stats_RMS'!$C$7))/($F373*(1-'Portfolio Stats_RMS'!$C$6))</f>
        <v>#DIV/0!</v>
      </c>
      <c r="Q373" s="71" t="e">
        <f>(K373+(K373*'Portfolio Stats_RMS'!$C$7))/($F373*(1-'Portfolio Stats_RMS'!$C$6))</f>
        <v>#DIV/0!</v>
      </c>
      <c r="R373" s="71" t="e">
        <f>(M373+(M373*'Portfolio Stats_RMS'!$C$7))/($F373*(1-'Portfolio Stats_RMS'!$C$6))</f>
        <v>#DIV/0!</v>
      </c>
      <c r="S373" s="78" t="e">
        <f t="shared" si="20"/>
        <v>#DIV/0!</v>
      </c>
      <c r="T373" s="78" t="e">
        <f t="shared" si="21"/>
        <v>#DIV/0!</v>
      </c>
      <c r="U373" s="78" t="e">
        <f t="shared" si="22"/>
        <v>#DIV/0!</v>
      </c>
      <c r="V373" s="78" t="e">
        <f t="shared" si="23"/>
        <v>#DIV/0!</v>
      </c>
      <c r="W373" s="88" t="s">
        <v>63</v>
      </c>
    </row>
    <row r="374" spans="2:23" x14ac:dyDescent="0.25">
      <c r="B374" s="87"/>
      <c r="C374" s="29"/>
      <c r="D374" s="25"/>
      <c r="E374" s="25"/>
      <c r="F374" s="25"/>
      <c r="G374" s="25">
        <f>SUMIF('Risk Lv. Inforce'!$C$2:$C$10291,$B$6:$B$4904,'Risk Lv. Inforce'!$AD$2:$AD$12091)</f>
        <v>0</v>
      </c>
      <c r="H374" s="25">
        <f>SUMIF('Risk Lv. Inforce'!$C$2:$C$12091,$B$6:$B$4094,'Risk Lv. Inforce'!$AE$2:$AE$12901)</f>
        <v>0</v>
      </c>
      <c r="I374" s="25">
        <f>SUMIF('Risk Lv. Inforce'!$C$2:$C$12091,$B$6:$B$4094,'Risk Lv. Inforce'!$AF$2:$AF$12901)</f>
        <v>0</v>
      </c>
      <c r="J374" s="25">
        <f>SUMIF('Risk Lv. Inforce'!$C$2:$C$12091,$B$6:$B$4094,'Risk Lv. Inforce'!$AG$2:$AG$12901)</f>
        <v>0</v>
      </c>
      <c r="K374" s="25">
        <f>SUMIF('Risk Lv. Inforce'!$C$2:$C$12091,$B$6:$B$4094,'Risk Lv. Inforce'!$AH$2:$AH$12901)</f>
        <v>0</v>
      </c>
      <c r="L374" s="25">
        <f>SUMIF('Risk Lv. Inforce'!$C$2:$C$12091,$B$6:$B$4094,'Risk Lv. Inforce'!$AI$2:$AI$12901)</f>
        <v>0</v>
      </c>
      <c r="M374" s="25">
        <f>SUMIF('Risk Lv. Inforce'!$C$2:$C$12091,$B$6:$B$4094,'Risk Lv. Inforce'!$AJ$2:$AJ$12901)</f>
        <v>0</v>
      </c>
      <c r="N374" s="25">
        <f>SUMIF('Risk Lv. Inforce'!$C$2:$C$12091,$B$6:$B$4094,'Risk Lv. Inforce'!$AK$2:$AK$12901)</f>
        <v>0</v>
      </c>
      <c r="O374" s="71" t="e">
        <f>(G374+(G374*'Portfolio Stats_RMS'!$C$7))/($F374*(1-'Portfolio Stats_RMS'!$C$6))</f>
        <v>#DIV/0!</v>
      </c>
      <c r="P374" s="71" t="e">
        <f>(I374+(I374*'Portfolio Stats_RMS'!$C$7))/($F374*(1-'Portfolio Stats_RMS'!$C$6))</f>
        <v>#DIV/0!</v>
      </c>
      <c r="Q374" s="71" t="e">
        <f>(K374+(K374*'Portfolio Stats_RMS'!$C$7))/($F374*(1-'Portfolio Stats_RMS'!$C$6))</f>
        <v>#DIV/0!</v>
      </c>
      <c r="R374" s="71" t="e">
        <f>(M374+(M374*'Portfolio Stats_RMS'!$C$7))/($F374*(1-'Portfolio Stats_RMS'!$C$6))</f>
        <v>#DIV/0!</v>
      </c>
      <c r="S374" s="78" t="e">
        <f t="shared" si="20"/>
        <v>#DIV/0!</v>
      </c>
      <c r="T374" s="78" t="e">
        <f t="shared" si="21"/>
        <v>#DIV/0!</v>
      </c>
      <c r="U374" s="78" t="e">
        <f t="shared" si="22"/>
        <v>#DIV/0!</v>
      </c>
      <c r="V374" s="78" t="e">
        <f t="shared" si="23"/>
        <v>#DIV/0!</v>
      </c>
      <c r="W374" s="88" t="s">
        <v>63</v>
      </c>
    </row>
    <row r="375" spans="2:23" x14ac:dyDescent="0.25">
      <c r="B375" s="87"/>
      <c r="C375" s="29"/>
      <c r="D375" s="25"/>
      <c r="E375" s="25"/>
      <c r="F375" s="25"/>
      <c r="G375" s="25">
        <f>SUMIF('Risk Lv. Inforce'!$C$2:$C$10291,$B$6:$B$4904,'Risk Lv. Inforce'!$AD$2:$AD$12091)</f>
        <v>0</v>
      </c>
      <c r="H375" s="25">
        <f>SUMIF('Risk Lv. Inforce'!$C$2:$C$12091,$B$6:$B$4094,'Risk Lv. Inforce'!$AE$2:$AE$12901)</f>
        <v>0</v>
      </c>
      <c r="I375" s="25">
        <f>SUMIF('Risk Lv. Inforce'!$C$2:$C$12091,$B$6:$B$4094,'Risk Lv. Inforce'!$AF$2:$AF$12901)</f>
        <v>0</v>
      </c>
      <c r="J375" s="25">
        <f>SUMIF('Risk Lv. Inforce'!$C$2:$C$12091,$B$6:$B$4094,'Risk Lv. Inforce'!$AG$2:$AG$12901)</f>
        <v>0</v>
      </c>
      <c r="K375" s="25">
        <f>SUMIF('Risk Lv. Inforce'!$C$2:$C$12091,$B$6:$B$4094,'Risk Lv. Inforce'!$AH$2:$AH$12901)</f>
        <v>0</v>
      </c>
      <c r="L375" s="25">
        <f>SUMIF('Risk Lv. Inforce'!$C$2:$C$12091,$B$6:$B$4094,'Risk Lv. Inforce'!$AI$2:$AI$12901)</f>
        <v>0</v>
      </c>
      <c r="M375" s="25">
        <f>SUMIF('Risk Lv. Inforce'!$C$2:$C$12091,$B$6:$B$4094,'Risk Lv. Inforce'!$AJ$2:$AJ$12901)</f>
        <v>0</v>
      </c>
      <c r="N375" s="25">
        <f>SUMIF('Risk Lv. Inforce'!$C$2:$C$12091,$B$6:$B$4094,'Risk Lv. Inforce'!$AK$2:$AK$12901)</f>
        <v>0</v>
      </c>
      <c r="O375" s="71" t="e">
        <f>(G375+(G375*'Portfolio Stats_RMS'!$C$7))/($F375*(1-'Portfolio Stats_RMS'!$C$6))</f>
        <v>#DIV/0!</v>
      </c>
      <c r="P375" s="71" t="e">
        <f>(I375+(I375*'Portfolio Stats_RMS'!$C$7))/($F375*(1-'Portfolio Stats_RMS'!$C$6))</f>
        <v>#DIV/0!</v>
      </c>
      <c r="Q375" s="71" t="e">
        <f>(K375+(K375*'Portfolio Stats_RMS'!$C$7))/($F375*(1-'Portfolio Stats_RMS'!$C$6))</f>
        <v>#DIV/0!</v>
      </c>
      <c r="R375" s="71" t="e">
        <f>(M375+(M375*'Portfolio Stats_RMS'!$C$7))/($F375*(1-'Portfolio Stats_RMS'!$C$6))</f>
        <v>#DIV/0!</v>
      </c>
      <c r="S375" s="78" t="e">
        <f t="shared" si="20"/>
        <v>#DIV/0!</v>
      </c>
      <c r="T375" s="78" t="e">
        <f t="shared" si="21"/>
        <v>#DIV/0!</v>
      </c>
      <c r="U375" s="78" t="e">
        <f t="shared" si="22"/>
        <v>#DIV/0!</v>
      </c>
      <c r="V375" s="78" t="e">
        <f t="shared" si="23"/>
        <v>#DIV/0!</v>
      </c>
      <c r="W375" s="88" t="s">
        <v>63</v>
      </c>
    </row>
    <row r="376" spans="2:23" x14ac:dyDescent="0.25">
      <c r="B376" s="87"/>
      <c r="C376" s="29"/>
      <c r="D376" s="25"/>
      <c r="E376" s="25"/>
      <c r="F376" s="25"/>
      <c r="G376" s="25">
        <f>SUMIF('Risk Lv. Inforce'!$C$2:$C$10291,$B$6:$B$4904,'Risk Lv. Inforce'!$AD$2:$AD$12091)</f>
        <v>0</v>
      </c>
      <c r="H376" s="25">
        <f>SUMIF('Risk Lv. Inforce'!$C$2:$C$12091,$B$6:$B$4094,'Risk Lv. Inforce'!$AE$2:$AE$12901)</f>
        <v>0</v>
      </c>
      <c r="I376" s="25">
        <f>SUMIF('Risk Lv. Inforce'!$C$2:$C$12091,$B$6:$B$4094,'Risk Lv. Inforce'!$AF$2:$AF$12901)</f>
        <v>0</v>
      </c>
      <c r="J376" s="25">
        <f>SUMIF('Risk Lv. Inforce'!$C$2:$C$12091,$B$6:$B$4094,'Risk Lv. Inforce'!$AG$2:$AG$12901)</f>
        <v>0</v>
      </c>
      <c r="K376" s="25">
        <f>SUMIF('Risk Lv. Inforce'!$C$2:$C$12091,$B$6:$B$4094,'Risk Lv. Inforce'!$AH$2:$AH$12901)</f>
        <v>0</v>
      </c>
      <c r="L376" s="25">
        <f>SUMIF('Risk Lv. Inforce'!$C$2:$C$12091,$B$6:$B$4094,'Risk Lv. Inforce'!$AI$2:$AI$12901)</f>
        <v>0</v>
      </c>
      <c r="M376" s="25">
        <f>SUMIF('Risk Lv. Inforce'!$C$2:$C$12091,$B$6:$B$4094,'Risk Lv. Inforce'!$AJ$2:$AJ$12901)</f>
        <v>0</v>
      </c>
      <c r="N376" s="25">
        <f>SUMIF('Risk Lv. Inforce'!$C$2:$C$12091,$B$6:$B$4094,'Risk Lv. Inforce'!$AK$2:$AK$12901)</f>
        <v>0</v>
      </c>
      <c r="O376" s="71" t="e">
        <f>(G376+(G376*'Portfolio Stats_RMS'!$C$7))/($F376*(1-'Portfolio Stats_RMS'!$C$6))</f>
        <v>#DIV/0!</v>
      </c>
      <c r="P376" s="71" t="e">
        <f>(I376+(I376*'Portfolio Stats_RMS'!$C$7))/($F376*(1-'Portfolio Stats_RMS'!$C$6))</f>
        <v>#DIV/0!</v>
      </c>
      <c r="Q376" s="71" t="e">
        <f>(K376+(K376*'Portfolio Stats_RMS'!$C$7))/($F376*(1-'Portfolio Stats_RMS'!$C$6))</f>
        <v>#DIV/0!</v>
      </c>
      <c r="R376" s="71" t="e">
        <f>(M376+(M376*'Portfolio Stats_RMS'!$C$7))/($F376*(1-'Portfolio Stats_RMS'!$C$6))</f>
        <v>#DIV/0!</v>
      </c>
      <c r="S376" s="78" t="e">
        <f t="shared" si="20"/>
        <v>#DIV/0!</v>
      </c>
      <c r="T376" s="78" t="e">
        <f t="shared" si="21"/>
        <v>#DIV/0!</v>
      </c>
      <c r="U376" s="78" t="e">
        <f t="shared" si="22"/>
        <v>#DIV/0!</v>
      </c>
      <c r="V376" s="78" t="e">
        <f t="shared" si="23"/>
        <v>#DIV/0!</v>
      </c>
      <c r="W376" s="88" t="s">
        <v>63</v>
      </c>
    </row>
    <row r="377" spans="2:23" x14ac:dyDescent="0.25">
      <c r="B377" s="87"/>
      <c r="C377" s="29"/>
      <c r="D377" s="25"/>
      <c r="E377" s="25"/>
      <c r="F377" s="25"/>
      <c r="G377" s="25">
        <f>SUMIF('Risk Lv. Inforce'!$C$2:$C$10291,$B$6:$B$4904,'Risk Lv. Inforce'!$AD$2:$AD$12091)</f>
        <v>0</v>
      </c>
      <c r="H377" s="25">
        <f>SUMIF('Risk Lv. Inforce'!$C$2:$C$12091,$B$6:$B$4094,'Risk Lv. Inforce'!$AE$2:$AE$12901)</f>
        <v>0</v>
      </c>
      <c r="I377" s="25">
        <f>SUMIF('Risk Lv. Inforce'!$C$2:$C$12091,$B$6:$B$4094,'Risk Lv. Inforce'!$AF$2:$AF$12901)</f>
        <v>0</v>
      </c>
      <c r="J377" s="25">
        <f>SUMIF('Risk Lv. Inforce'!$C$2:$C$12091,$B$6:$B$4094,'Risk Lv. Inforce'!$AG$2:$AG$12901)</f>
        <v>0</v>
      </c>
      <c r="K377" s="25">
        <f>SUMIF('Risk Lv. Inforce'!$C$2:$C$12091,$B$6:$B$4094,'Risk Lv. Inforce'!$AH$2:$AH$12901)</f>
        <v>0</v>
      </c>
      <c r="L377" s="25">
        <f>SUMIF('Risk Lv. Inforce'!$C$2:$C$12091,$B$6:$B$4094,'Risk Lv. Inforce'!$AI$2:$AI$12901)</f>
        <v>0</v>
      </c>
      <c r="M377" s="25">
        <f>SUMIF('Risk Lv. Inforce'!$C$2:$C$12091,$B$6:$B$4094,'Risk Lv. Inforce'!$AJ$2:$AJ$12901)</f>
        <v>0</v>
      </c>
      <c r="N377" s="25">
        <f>SUMIF('Risk Lv. Inforce'!$C$2:$C$12091,$B$6:$B$4094,'Risk Lv. Inforce'!$AK$2:$AK$12901)</f>
        <v>0</v>
      </c>
      <c r="O377" s="71" t="e">
        <f>(G377+(G377*'Portfolio Stats_RMS'!$C$7))/($F377*(1-'Portfolio Stats_RMS'!$C$6))</f>
        <v>#DIV/0!</v>
      </c>
      <c r="P377" s="71" t="e">
        <f>(I377+(I377*'Portfolio Stats_RMS'!$C$7))/($F377*(1-'Portfolio Stats_RMS'!$C$6))</f>
        <v>#DIV/0!</v>
      </c>
      <c r="Q377" s="71" t="e">
        <f>(K377+(K377*'Portfolio Stats_RMS'!$C$7))/($F377*(1-'Portfolio Stats_RMS'!$C$6))</f>
        <v>#DIV/0!</v>
      </c>
      <c r="R377" s="71" t="e">
        <f>(M377+(M377*'Portfolio Stats_RMS'!$C$7))/($F377*(1-'Portfolio Stats_RMS'!$C$6))</f>
        <v>#DIV/0!</v>
      </c>
      <c r="S377" s="78" t="e">
        <f t="shared" si="20"/>
        <v>#DIV/0!</v>
      </c>
      <c r="T377" s="78" t="e">
        <f t="shared" si="21"/>
        <v>#DIV/0!</v>
      </c>
      <c r="U377" s="78" t="e">
        <f t="shared" si="22"/>
        <v>#DIV/0!</v>
      </c>
      <c r="V377" s="78" t="e">
        <f t="shared" si="23"/>
        <v>#DIV/0!</v>
      </c>
      <c r="W377" s="88" t="s">
        <v>63</v>
      </c>
    </row>
    <row r="378" spans="2:23" x14ac:dyDescent="0.25">
      <c r="B378" s="87"/>
      <c r="C378" s="29"/>
      <c r="D378" s="25"/>
      <c r="E378" s="25"/>
      <c r="F378" s="25"/>
      <c r="G378" s="25">
        <f>SUMIF('Risk Lv. Inforce'!$C$2:$C$10291,$B$6:$B$4904,'Risk Lv. Inforce'!$AD$2:$AD$12091)</f>
        <v>0</v>
      </c>
      <c r="H378" s="25">
        <f>SUMIF('Risk Lv. Inforce'!$C$2:$C$12091,$B$6:$B$4094,'Risk Lv. Inforce'!$AE$2:$AE$12901)</f>
        <v>0</v>
      </c>
      <c r="I378" s="25">
        <f>SUMIF('Risk Lv. Inforce'!$C$2:$C$12091,$B$6:$B$4094,'Risk Lv. Inforce'!$AF$2:$AF$12901)</f>
        <v>0</v>
      </c>
      <c r="J378" s="25">
        <f>SUMIF('Risk Lv. Inforce'!$C$2:$C$12091,$B$6:$B$4094,'Risk Lv. Inforce'!$AG$2:$AG$12901)</f>
        <v>0</v>
      </c>
      <c r="K378" s="25">
        <f>SUMIF('Risk Lv. Inforce'!$C$2:$C$12091,$B$6:$B$4094,'Risk Lv. Inforce'!$AH$2:$AH$12901)</f>
        <v>0</v>
      </c>
      <c r="L378" s="25">
        <f>SUMIF('Risk Lv. Inforce'!$C$2:$C$12091,$B$6:$B$4094,'Risk Lv. Inforce'!$AI$2:$AI$12901)</f>
        <v>0</v>
      </c>
      <c r="M378" s="25">
        <f>SUMIF('Risk Lv. Inforce'!$C$2:$C$12091,$B$6:$B$4094,'Risk Lv. Inforce'!$AJ$2:$AJ$12901)</f>
        <v>0</v>
      </c>
      <c r="N378" s="25">
        <f>SUMIF('Risk Lv. Inforce'!$C$2:$C$12091,$B$6:$B$4094,'Risk Lv. Inforce'!$AK$2:$AK$12901)</f>
        <v>0</v>
      </c>
      <c r="O378" s="71" t="e">
        <f>(G378+(G378*'Portfolio Stats_RMS'!$C$7))/($F378*(1-'Portfolio Stats_RMS'!$C$6))</f>
        <v>#DIV/0!</v>
      </c>
      <c r="P378" s="71" t="e">
        <f>(I378+(I378*'Portfolio Stats_RMS'!$C$7))/($F378*(1-'Portfolio Stats_RMS'!$C$6))</f>
        <v>#DIV/0!</v>
      </c>
      <c r="Q378" s="71" t="e">
        <f>(K378+(K378*'Portfolio Stats_RMS'!$C$7))/($F378*(1-'Portfolio Stats_RMS'!$C$6))</f>
        <v>#DIV/0!</v>
      </c>
      <c r="R378" s="71" t="e">
        <f>(M378+(M378*'Portfolio Stats_RMS'!$C$7))/($F378*(1-'Portfolio Stats_RMS'!$C$6))</f>
        <v>#DIV/0!</v>
      </c>
      <c r="S378" s="78" t="e">
        <f t="shared" si="20"/>
        <v>#DIV/0!</v>
      </c>
      <c r="T378" s="78" t="e">
        <f t="shared" si="21"/>
        <v>#DIV/0!</v>
      </c>
      <c r="U378" s="78" t="e">
        <f t="shared" si="22"/>
        <v>#DIV/0!</v>
      </c>
      <c r="V378" s="78" t="e">
        <f t="shared" si="23"/>
        <v>#DIV/0!</v>
      </c>
      <c r="W378" s="88" t="s">
        <v>63</v>
      </c>
    </row>
    <row r="379" spans="2:23" x14ac:dyDescent="0.25">
      <c r="B379" s="87"/>
      <c r="C379" s="29"/>
      <c r="D379" s="25"/>
      <c r="E379" s="25"/>
      <c r="F379" s="25"/>
      <c r="G379" s="25">
        <f>SUMIF('Risk Lv. Inforce'!$C$2:$C$10291,$B$6:$B$4904,'Risk Lv. Inforce'!$AD$2:$AD$12091)</f>
        <v>0</v>
      </c>
      <c r="H379" s="25">
        <f>SUMIF('Risk Lv. Inforce'!$C$2:$C$12091,$B$6:$B$4094,'Risk Lv. Inforce'!$AE$2:$AE$12901)</f>
        <v>0</v>
      </c>
      <c r="I379" s="25">
        <f>SUMIF('Risk Lv. Inforce'!$C$2:$C$12091,$B$6:$B$4094,'Risk Lv. Inforce'!$AF$2:$AF$12901)</f>
        <v>0</v>
      </c>
      <c r="J379" s="25">
        <f>SUMIF('Risk Lv. Inforce'!$C$2:$C$12091,$B$6:$B$4094,'Risk Lv. Inforce'!$AG$2:$AG$12901)</f>
        <v>0</v>
      </c>
      <c r="K379" s="25">
        <f>SUMIF('Risk Lv. Inforce'!$C$2:$C$12091,$B$6:$B$4094,'Risk Lv. Inforce'!$AH$2:$AH$12901)</f>
        <v>0</v>
      </c>
      <c r="L379" s="25">
        <f>SUMIF('Risk Lv. Inforce'!$C$2:$C$12091,$B$6:$B$4094,'Risk Lv. Inforce'!$AI$2:$AI$12901)</f>
        <v>0</v>
      </c>
      <c r="M379" s="25">
        <f>SUMIF('Risk Lv. Inforce'!$C$2:$C$12091,$B$6:$B$4094,'Risk Lv. Inforce'!$AJ$2:$AJ$12901)</f>
        <v>0</v>
      </c>
      <c r="N379" s="25">
        <f>SUMIF('Risk Lv. Inforce'!$C$2:$C$12091,$B$6:$B$4094,'Risk Lv. Inforce'!$AK$2:$AK$12901)</f>
        <v>0</v>
      </c>
      <c r="O379" s="71" t="e">
        <f>(G379+(G379*'Portfolio Stats_RMS'!$C$7))/($F379*(1-'Portfolio Stats_RMS'!$C$6))</f>
        <v>#DIV/0!</v>
      </c>
      <c r="P379" s="71" t="e">
        <f>(I379+(I379*'Portfolio Stats_RMS'!$C$7))/($F379*(1-'Portfolio Stats_RMS'!$C$6))</f>
        <v>#DIV/0!</v>
      </c>
      <c r="Q379" s="71" t="e">
        <f>(K379+(K379*'Portfolio Stats_RMS'!$C$7))/($F379*(1-'Portfolio Stats_RMS'!$C$6))</f>
        <v>#DIV/0!</v>
      </c>
      <c r="R379" s="71" t="e">
        <f>(M379+(M379*'Portfolio Stats_RMS'!$C$7))/($F379*(1-'Portfolio Stats_RMS'!$C$6))</f>
        <v>#DIV/0!</v>
      </c>
      <c r="S379" s="78" t="e">
        <f t="shared" si="20"/>
        <v>#DIV/0!</v>
      </c>
      <c r="T379" s="78" t="e">
        <f t="shared" si="21"/>
        <v>#DIV/0!</v>
      </c>
      <c r="U379" s="78" t="e">
        <f t="shared" si="22"/>
        <v>#DIV/0!</v>
      </c>
      <c r="V379" s="78" t="e">
        <f t="shared" si="23"/>
        <v>#DIV/0!</v>
      </c>
      <c r="W379" s="88" t="s">
        <v>63</v>
      </c>
    </row>
    <row r="380" spans="2:23" x14ac:dyDescent="0.25">
      <c r="B380" s="87"/>
      <c r="C380" s="29"/>
      <c r="D380" s="25"/>
      <c r="E380" s="25"/>
      <c r="F380" s="25"/>
      <c r="G380" s="25">
        <f>SUMIF('Risk Lv. Inforce'!$C$2:$C$10291,$B$6:$B$4904,'Risk Lv. Inforce'!$AD$2:$AD$12091)</f>
        <v>0</v>
      </c>
      <c r="H380" s="25">
        <f>SUMIF('Risk Lv. Inforce'!$C$2:$C$12091,$B$6:$B$4094,'Risk Lv. Inforce'!$AE$2:$AE$12901)</f>
        <v>0</v>
      </c>
      <c r="I380" s="25">
        <f>SUMIF('Risk Lv. Inforce'!$C$2:$C$12091,$B$6:$B$4094,'Risk Lv. Inforce'!$AF$2:$AF$12901)</f>
        <v>0</v>
      </c>
      <c r="J380" s="25">
        <f>SUMIF('Risk Lv. Inforce'!$C$2:$C$12091,$B$6:$B$4094,'Risk Lv. Inforce'!$AG$2:$AG$12901)</f>
        <v>0</v>
      </c>
      <c r="K380" s="25">
        <f>SUMIF('Risk Lv. Inforce'!$C$2:$C$12091,$B$6:$B$4094,'Risk Lv. Inforce'!$AH$2:$AH$12901)</f>
        <v>0</v>
      </c>
      <c r="L380" s="25">
        <f>SUMIF('Risk Lv. Inforce'!$C$2:$C$12091,$B$6:$B$4094,'Risk Lv. Inforce'!$AI$2:$AI$12901)</f>
        <v>0</v>
      </c>
      <c r="M380" s="25">
        <f>SUMIF('Risk Lv. Inforce'!$C$2:$C$12091,$B$6:$B$4094,'Risk Lv. Inforce'!$AJ$2:$AJ$12901)</f>
        <v>0</v>
      </c>
      <c r="N380" s="25">
        <f>SUMIF('Risk Lv. Inforce'!$C$2:$C$12091,$B$6:$B$4094,'Risk Lv. Inforce'!$AK$2:$AK$12901)</f>
        <v>0</v>
      </c>
      <c r="O380" s="71" t="e">
        <f>(G380+(G380*'Portfolio Stats_RMS'!$C$7))/($F380*(1-'Portfolio Stats_RMS'!$C$6))</f>
        <v>#DIV/0!</v>
      </c>
      <c r="P380" s="71" t="e">
        <f>(I380+(I380*'Portfolio Stats_RMS'!$C$7))/($F380*(1-'Portfolio Stats_RMS'!$C$6))</f>
        <v>#DIV/0!</v>
      </c>
      <c r="Q380" s="71" t="e">
        <f>(K380+(K380*'Portfolio Stats_RMS'!$C$7))/($F380*(1-'Portfolio Stats_RMS'!$C$6))</f>
        <v>#DIV/0!</v>
      </c>
      <c r="R380" s="71" t="e">
        <f>(M380+(M380*'Portfolio Stats_RMS'!$C$7))/($F380*(1-'Portfolio Stats_RMS'!$C$6))</f>
        <v>#DIV/0!</v>
      </c>
      <c r="S380" s="78" t="e">
        <f t="shared" si="20"/>
        <v>#DIV/0!</v>
      </c>
      <c r="T380" s="78" t="e">
        <f t="shared" si="21"/>
        <v>#DIV/0!</v>
      </c>
      <c r="U380" s="78" t="e">
        <f t="shared" si="22"/>
        <v>#DIV/0!</v>
      </c>
      <c r="V380" s="78" t="e">
        <f t="shared" si="23"/>
        <v>#DIV/0!</v>
      </c>
      <c r="W380" s="88" t="s">
        <v>63</v>
      </c>
    </row>
    <row r="381" spans="2:23" x14ac:dyDescent="0.25">
      <c r="B381" s="87"/>
      <c r="C381" s="29"/>
      <c r="D381" s="25"/>
      <c r="E381" s="25"/>
      <c r="F381" s="25"/>
      <c r="G381" s="25">
        <f>SUMIF('Risk Lv. Inforce'!$C$2:$C$10291,$B$6:$B$4904,'Risk Lv. Inforce'!$AD$2:$AD$12091)</f>
        <v>0</v>
      </c>
      <c r="H381" s="25">
        <f>SUMIF('Risk Lv. Inforce'!$C$2:$C$12091,$B$6:$B$4094,'Risk Lv. Inforce'!$AE$2:$AE$12901)</f>
        <v>0</v>
      </c>
      <c r="I381" s="25">
        <f>SUMIF('Risk Lv. Inforce'!$C$2:$C$12091,$B$6:$B$4094,'Risk Lv. Inforce'!$AF$2:$AF$12901)</f>
        <v>0</v>
      </c>
      <c r="J381" s="25">
        <f>SUMIF('Risk Lv. Inforce'!$C$2:$C$12091,$B$6:$B$4094,'Risk Lv. Inforce'!$AG$2:$AG$12901)</f>
        <v>0</v>
      </c>
      <c r="K381" s="25">
        <f>SUMIF('Risk Lv. Inforce'!$C$2:$C$12091,$B$6:$B$4094,'Risk Lv. Inforce'!$AH$2:$AH$12901)</f>
        <v>0</v>
      </c>
      <c r="L381" s="25">
        <f>SUMIF('Risk Lv. Inforce'!$C$2:$C$12091,$B$6:$B$4094,'Risk Lv. Inforce'!$AI$2:$AI$12901)</f>
        <v>0</v>
      </c>
      <c r="M381" s="25">
        <f>SUMIF('Risk Lv. Inforce'!$C$2:$C$12091,$B$6:$B$4094,'Risk Lv. Inforce'!$AJ$2:$AJ$12901)</f>
        <v>0</v>
      </c>
      <c r="N381" s="25">
        <f>SUMIF('Risk Lv. Inforce'!$C$2:$C$12091,$B$6:$B$4094,'Risk Lv. Inforce'!$AK$2:$AK$12901)</f>
        <v>0</v>
      </c>
      <c r="O381" s="71" t="e">
        <f>(G381+(G381*'Portfolio Stats_RMS'!$C$7))/($F381*(1-'Portfolio Stats_RMS'!$C$6))</f>
        <v>#DIV/0!</v>
      </c>
      <c r="P381" s="71" t="e">
        <f>(I381+(I381*'Portfolio Stats_RMS'!$C$7))/($F381*(1-'Portfolio Stats_RMS'!$C$6))</f>
        <v>#DIV/0!</v>
      </c>
      <c r="Q381" s="71" t="e">
        <f>(K381+(K381*'Portfolio Stats_RMS'!$C$7))/($F381*(1-'Portfolio Stats_RMS'!$C$6))</f>
        <v>#DIV/0!</v>
      </c>
      <c r="R381" s="71" t="e">
        <f>(M381+(M381*'Portfolio Stats_RMS'!$C$7))/($F381*(1-'Portfolio Stats_RMS'!$C$6))</f>
        <v>#DIV/0!</v>
      </c>
      <c r="S381" s="78" t="e">
        <f t="shared" si="20"/>
        <v>#DIV/0!</v>
      </c>
      <c r="T381" s="78" t="e">
        <f t="shared" si="21"/>
        <v>#DIV/0!</v>
      </c>
      <c r="U381" s="78" t="e">
        <f t="shared" si="22"/>
        <v>#DIV/0!</v>
      </c>
      <c r="V381" s="78" t="e">
        <f t="shared" si="23"/>
        <v>#DIV/0!</v>
      </c>
      <c r="W381" s="88" t="s">
        <v>63</v>
      </c>
    </row>
    <row r="382" spans="2:23" x14ac:dyDescent="0.25">
      <c r="B382" s="87"/>
      <c r="C382" s="29"/>
      <c r="D382" s="25"/>
      <c r="E382" s="25"/>
      <c r="F382" s="25"/>
      <c r="G382" s="25">
        <f>SUMIF('Risk Lv. Inforce'!$C$2:$C$10291,$B$6:$B$4904,'Risk Lv. Inforce'!$AD$2:$AD$12091)</f>
        <v>0</v>
      </c>
      <c r="H382" s="25">
        <f>SUMIF('Risk Lv. Inforce'!$C$2:$C$12091,$B$6:$B$4094,'Risk Lv. Inforce'!$AE$2:$AE$12901)</f>
        <v>0</v>
      </c>
      <c r="I382" s="25">
        <f>SUMIF('Risk Lv. Inforce'!$C$2:$C$12091,$B$6:$B$4094,'Risk Lv. Inforce'!$AF$2:$AF$12901)</f>
        <v>0</v>
      </c>
      <c r="J382" s="25">
        <f>SUMIF('Risk Lv. Inforce'!$C$2:$C$12091,$B$6:$B$4094,'Risk Lv. Inforce'!$AG$2:$AG$12901)</f>
        <v>0</v>
      </c>
      <c r="K382" s="25">
        <f>SUMIF('Risk Lv. Inforce'!$C$2:$C$12091,$B$6:$B$4094,'Risk Lv. Inforce'!$AH$2:$AH$12901)</f>
        <v>0</v>
      </c>
      <c r="L382" s="25">
        <f>SUMIF('Risk Lv. Inforce'!$C$2:$C$12091,$B$6:$B$4094,'Risk Lv. Inforce'!$AI$2:$AI$12901)</f>
        <v>0</v>
      </c>
      <c r="M382" s="25">
        <f>SUMIF('Risk Lv. Inforce'!$C$2:$C$12091,$B$6:$B$4094,'Risk Lv. Inforce'!$AJ$2:$AJ$12901)</f>
        <v>0</v>
      </c>
      <c r="N382" s="25">
        <f>SUMIF('Risk Lv. Inforce'!$C$2:$C$12091,$B$6:$B$4094,'Risk Lv. Inforce'!$AK$2:$AK$12901)</f>
        <v>0</v>
      </c>
      <c r="O382" s="71" t="e">
        <f>(G382+(G382*'Portfolio Stats_RMS'!$C$7))/($F382*(1-'Portfolio Stats_RMS'!$C$6))</f>
        <v>#DIV/0!</v>
      </c>
      <c r="P382" s="71" t="e">
        <f>(I382+(I382*'Portfolio Stats_RMS'!$C$7))/($F382*(1-'Portfolio Stats_RMS'!$C$6))</f>
        <v>#DIV/0!</v>
      </c>
      <c r="Q382" s="71" t="e">
        <f>(K382+(K382*'Portfolio Stats_RMS'!$C$7))/($F382*(1-'Portfolio Stats_RMS'!$C$6))</f>
        <v>#DIV/0!</v>
      </c>
      <c r="R382" s="71" t="e">
        <f>(M382+(M382*'Portfolio Stats_RMS'!$C$7))/($F382*(1-'Portfolio Stats_RMS'!$C$6))</f>
        <v>#DIV/0!</v>
      </c>
      <c r="S382" s="78" t="e">
        <f t="shared" si="20"/>
        <v>#DIV/0!</v>
      </c>
      <c r="T382" s="78" t="e">
        <f t="shared" si="21"/>
        <v>#DIV/0!</v>
      </c>
      <c r="U382" s="78" t="e">
        <f t="shared" si="22"/>
        <v>#DIV/0!</v>
      </c>
      <c r="V382" s="78" t="e">
        <f t="shared" si="23"/>
        <v>#DIV/0!</v>
      </c>
      <c r="W382" s="88" t="s">
        <v>63</v>
      </c>
    </row>
    <row r="383" spans="2:23" x14ac:dyDescent="0.25">
      <c r="B383" s="87"/>
      <c r="C383" s="29"/>
      <c r="D383" s="25"/>
      <c r="E383" s="25"/>
      <c r="F383" s="25"/>
      <c r="G383" s="25">
        <f>SUMIF('Risk Lv. Inforce'!$C$2:$C$10291,$B$6:$B$4904,'Risk Lv. Inforce'!$AD$2:$AD$12091)</f>
        <v>0</v>
      </c>
      <c r="H383" s="25">
        <f>SUMIF('Risk Lv. Inforce'!$C$2:$C$12091,$B$6:$B$4094,'Risk Lv. Inforce'!$AE$2:$AE$12901)</f>
        <v>0</v>
      </c>
      <c r="I383" s="25">
        <f>SUMIF('Risk Lv. Inforce'!$C$2:$C$12091,$B$6:$B$4094,'Risk Lv. Inforce'!$AF$2:$AF$12901)</f>
        <v>0</v>
      </c>
      <c r="J383" s="25">
        <f>SUMIF('Risk Lv. Inforce'!$C$2:$C$12091,$B$6:$B$4094,'Risk Lv. Inforce'!$AG$2:$AG$12901)</f>
        <v>0</v>
      </c>
      <c r="K383" s="25">
        <f>SUMIF('Risk Lv. Inforce'!$C$2:$C$12091,$B$6:$B$4094,'Risk Lv. Inforce'!$AH$2:$AH$12901)</f>
        <v>0</v>
      </c>
      <c r="L383" s="25">
        <f>SUMIF('Risk Lv. Inforce'!$C$2:$C$12091,$B$6:$B$4094,'Risk Lv. Inforce'!$AI$2:$AI$12901)</f>
        <v>0</v>
      </c>
      <c r="M383" s="25">
        <f>SUMIF('Risk Lv. Inforce'!$C$2:$C$12091,$B$6:$B$4094,'Risk Lv. Inforce'!$AJ$2:$AJ$12901)</f>
        <v>0</v>
      </c>
      <c r="N383" s="25">
        <f>SUMIF('Risk Lv. Inforce'!$C$2:$C$12091,$B$6:$B$4094,'Risk Lv. Inforce'!$AK$2:$AK$12901)</f>
        <v>0</v>
      </c>
      <c r="O383" s="71" t="e">
        <f>(G383+(G383*'Portfolio Stats_RMS'!$C$7))/($F383*(1-'Portfolio Stats_RMS'!$C$6))</f>
        <v>#DIV/0!</v>
      </c>
      <c r="P383" s="71" t="e">
        <f>(I383+(I383*'Portfolio Stats_RMS'!$C$7))/($F383*(1-'Portfolio Stats_RMS'!$C$6))</f>
        <v>#DIV/0!</v>
      </c>
      <c r="Q383" s="71" t="e">
        <f>(K383+(K383*'Portfolio Stats_RMS'!$C$7))/($F383*(1-'Portfolio Stats_RMS'!$C$6))</f>
        <v>#DIV/0!</v>
      </c>
      <c r="R383" s="71" t="e">
        <f>(M383+(M383*'Portfolio Stats_RMS'!$C$7))/($F383*(1-'Portfolio Stats_RMS'!$C$6))</f>
        <v>#DIV/0!</v>
      </c>
      <c r="S383" s="78" t="e">
        <f t="shared" si="20"/>
        <v>#DIV/0!</v>
      </c>
      <c r="T383" s="78" t="e">
        <f t="shared" si="21"/>
        <v>#DIV/0!</v>
      </c>
      <c r="U383" s="78" t="e">
        <f t="shared" si="22"/>
        <v>#DIV/0!</v>
      </c>
      <c r="V383" s="78" t="e">
        <f t="shared" si="23"/>
        <v>#DIV/0!</v>
      </c>
      <c r="W383" s="88" t="s">
        <v>63</v>
      </c>
    </row>
    <row r="384" spans="2:23" x14ac:dyDescent="0.25">
      <c r="B384" s="87"/>
      <c r="C384" s="29"/>
      <c r="D384" s="25"/>
      <c r="E384" s="25"/>
      <c r="F384" s="25"/>
      <c r="G384" s="25">
        <f>SUMIF('Risk Lv. Inforce'!$C$2:$C$10291,$B$6:$B$4904,'Risk Lv. Inforce'!$AD$2:$AD$12091)</f>
        <v>0</v>
      </c>
      <c r="H384" s="25">
        <f>SUMIF('Risk Lv. Inforce'!$C$2:$C$12091,$B$6:$B$4094,'Risk Lv. Inforce'!$AE$2:$AE$12901)</f>
        <v>0</v>
      </c>
      <c r="I384" s="25">
        <f>SUMIF('Risk Lv. Inforce'!$C$2:$C$12091,$B$6:$B$4094,'Risk Lv. Inforce'!$AF$2:$AF$12901)</f>
        <v>0</v>
      </c>
      <c r="J384" s="25">
        <f>SUMIF('Risk Lv. Inforce'!$C$2:$C$12091,$B$6:$B$4094,'Risk Lv. Inforce'!$AG$2:$AG$12901)</f>
        <v>0</v>
      </c>
      <c r="K384" s="25">
        <f>SUMIF('Risk Lv. Inforce'!$C$2:$C$12091,$B$6:$B$4094,'Risk Lv. Inforce'!$AH$2:$AH$12901)</f>
        <v>0</v>
      </c>
      <c r="L384" s="25">
        <f>SUMIF('Risk Lv. Inforce'!$C$2:$C$12091,$B$6:$B$4094,'Risk Lv. Inforce'!$AI$2:$AI$12901)</f>
        <v>0</v>
      </c>
      <c r="M384" s="25">
        <f>SUMIF('Risk Lv. Inforce'!$C$2:$C$12091,$B$6:$B$4094,'Risk Lv. Inforce'!$AJ$2:$AJ$12901)</f>
        <v>0</v>
      </c>
      <c r="N384" s="25">
        <f>SUMIF('Risk Lv. Inforce'!$C$2:$C$12091,$B$6:$B$4094,'Risk Lv. Inforce'!$AK$2:$AK$12901)</f>
        <v>0</v>
      </c>
      <c r="O384" s="71" t="e">
        <f>(G384+(G384*'Portfolio Stats_RMS'!$C$7))/($F384*(1-'Portfolio Stats_RMS'!$C$6))</f>
        <v>#DIV/0!</v>
      </c>
      <c r="P384" s="71" t="e">
        <f>(I384+(I384*'Portfolio Stats_RMS'!$C$7))/($F384*(1-'Portfolio Stats_RMS'!$C$6))</f>
        <v>#DIV/0!</v>
      </c>
      <c r="Q384" s="71" t="e">
        <f>(K384+(K384*'Portfolio Stats_RMS'!$C$7))/($F384*(1-'Portfolio Stats_RMS'!$C$6))</f>
        <v>#DIV/0!</v>
      </c>
      <c r="R384" s="71" t="e">
        <f>(M384+(M384*'Portfolio Stats_RMS'!$C$7))/($F384*(1-'Portfolio Stats_RMS'!$C$6))</f>
        <v>#DIV/0!</v>
      </c>
      <c r="S384" s="78" t="e">
        <f t="shared" si="20"/>
        <v>#DIV/0!</v>
      </c>
      <c r="T384" s="78" t="e">
        <f t="shared" si="21"/>
        <v>#DIV/0!</v>
      </c>
      <c r="U384" s="78" t="e">
        <f t="shared" si="22"/>
        <v>#DIV/0!</v>
      </c>
      <c r="V384" s="78" t="e">
        <f t="shared" si="23"/>
        <v>#DIV/0!</v>
      </c>
      <c r="W384" s="88" t="s">
        <v>63</v>
      </c>
    </row>
    <row r="385" spans="2:23" x14ac:dyDescent="0.25">
      <c r="B385" s="87"/>
      <c r="C385" s="29"/>
      <c r="D385" s="25"/>
      <c r="E385" s="25"/>
      <c r="F385" s="25"/>
      <c r="G385" s="25">
        <f>SUMIF('Risk Lv. Inforce'!$C$2:$C$10291,$B$6:$B$4904,'Risk Lv. Inforce'!$AD$2:$AD$12091)</f>
        <v>0</v>
      </c>
      <c r="H385" s="25">
        <f>SUMIF('Risk Lv. Inforce'!$C$2:$C$12091,$B$6:$B$4094,'Risk Lv. Inforce'!$AE$2:$AE$12901)</f>
        <v>0</v>
      </c>
      <c r="I385" s="25">
        <f>SUMIF('Risk Lv. Inforce'!$C$2:$C$12091,$B$6:$B$4094,'Risk Lv. Inforce'!$AF$2:$AF$12901)</f>
        <v>0</v>
      </c>
      <c r="J385" s="25">
        <f>SUMIF('Risk Lv. Inforce'!$C$2:$C$12091,$B$6:$B$4094,'Risk Lv. Inforce'!$AG$2:$AG$12901)</f>
        <v>0</v>
      </c>
      <c r="K385" s="25">
        <f>SUMIF('Risk Lv. Inforce'!$C$2:$C$12091,$B$6:$B$4094,'Risk Lv. Inforce'!$AH$2:$AH$12901)</f>
        <v>0</v>
      </c>
      <c r="L385" s="25">
        <f>SUMIF('Risk Lv. Inforce'!$C$2:$C$12091,$B$6:$B$4094,'Risk Lv. Inforce'!$AI$2:$AI$12901)</f>
        <v>0</v>
      </c>
      <c r="M385" s="25">
        <f>SUMIF('Risk Lv. Inforce'!$C$2:$C$12091,$B$6:$B$4094,'Risk Lv. Inforce'!$AJ$2:$AJ$12901)</f>
        <v>0</v>
      </c>
      <c r="N385" s="25">
        <f>SUMIF('Risk Lv. Inforce'!$C$2:$C$12091,$B$6:$B$4094,'Risk Lv. Inforce'!$AK$2:$AK$12901)</f>
        <v>0</v>
      </c>
      <c r="O385" s="71" t="e">
        <f>(G385+(G385*'Portfolio Stats_RMS'!$C$7))/($F385*(1-'Portfolio Stats_RMS'!$C$6))</f>
        <v>#DIV/0!</v>
      </c>
      <c r="P385" s="71" t="e">
        <f>(I385+(I385*'Portfolio Stats_RMS'!$C$7))/($F385*(1-'Portfolio Stats_RMS'!$C$6))</f>
        <v>#DIV/0!</v>
      </c>
      <c r="Q385" s="71" t="e">
        <f>(K385+(K385*'Portfolio Stats_RMS'!$C$7))/($F385*(1-'Portfolio Stats_RMS'!$C$6))</f>
        <v>#DIV/0!</v>
      </c>
      <c r="R385" s="71" t="e">
        <f>(M385+(M385*'Portfolio Stats_RMS'!$C$7))/($F385*(1-'Portfolio Stats_RMS'!$C$6))</f>
        <v>#DIV/0!</v>
      </c>
      <c r="S385" s="78" t="e">
        <f t="shared" si="20"/>
        <v>#DIV/0!</v>
      </c>
      <c r="T385" s="78" t="e">
        <f t="shared" si="21"/>
        <v>#DIV/0!</v>
      </c>
      <c r="U385" s="78" t="e">
        <f t="shared" si="22"/>
        <v>#DIV/0!</v>
      </c>
      <c r="V385" s="78" t="e">
        <f t="shared" si="23"/>
        <v>#DIV/0!</v>
      </c>
      <c r="W385" s="88" t="s">
        <v>63</v>
      </c>
    </row>
    <row r="386" spans="2:23" x14ac:dyDescent="0.25">
      <c r="B386" s="87"/>
      <c r="C386" s="29"/>
      <c r="D386" s="25"/>
      <c r="E386" s="25"/>
      <c r="F386" s="25"/>
      <c r="G386" s="25">
        <f>SUMIF('Risk Lv. Inforce'!$C$2:$C$10291,$B$6:$B$4904,'Risk Lv. Inforce'!$AD$2:$AD$12091)</f>
        <v>0</v>
      </c>
      <c r="H386" s="25">
        <f>SUMIF('Risk Lv. Inforce'!$C$2:$C$12091,$B$6:$B$4094,'Risk Lv. Inforce'!$AE$2:$AE$12901)</f>
        <v>0</v>
      </c>
      <c r="I386" s="25">
        <f>SUMIF('Risk Lv. Inforce'!$C$2:$C$12091,$B$6:$B$4094,'Risk Lv. Inforce'!$AF$2:$AF$12901)</f>
        <v>0</v>
      </c>
      <c r="J386" s="25">
        <f>SUMIF('Risk Lv. Inforce'!$C$2:$C$12091,$B$6:$B$4094,'Risk Lv. Inforce'!$AG$2:$AG$12901)</f>
        <v>0</v>
      </c>
      <c r="K386" s="25">
        <f>SUMIF('Risk Lv. Inforce'!$C$2:$C$12091,$B$6:$B$4094,'Risk Lv. Inforce'!$AH$2:$AH$12901)</f>
        <v>0</v>
      </c>
      <c r="L386" s="25">
        <f>SUMIF('Risk Lv. Inforce'!$C$2:$C$12091,$B$6:$B$4094,'Risk Lv. Inforce'!$AI$2:$AI$12901)</f>
        <v>0</v>
      </c>
      <c r="M386" s="25">
        <f>SUMIF('Risk Lv. Inforce'!$C$2:$C$12091,$B$6:$B$4094,'Risk Lv. Inforce'!$AJ$2:$AJ$12901)</f>
        <v>0</v>
      </c>
      <c r="N386" s="25">
        <f>SUMIF('Risk Lv. Inforce'!$C$2:$C$12091,$B$6:$B$4094,'Risk Lv. Inforce'!$AK$2:$AK$12901)</f>
        <v>0</v>
      </c>
      <c r="O386" s="71" t="e">
        <f>(G386+(G386*'Portfolio Stats_RMS'!$C$7))/($F386*(1-'Portfolio Stats_RMS'!$C$6))</f>
        <v>#DIV/0!</v>
      </c>
      <c r="P386" s="71" t="e">
        <f>(I386+(I386*'Portfolio Stats_RMS'!$C$7))/($F386*(1-'Portfolio Stats_RMS'!$C$6))</f>
        <v>#DIV/0!</v>
      </c>
      <c r="Q386" s="71" t="e">
        <f>(K386+(K386*'Portfolio Stats_RMS'!$C$7))/($F386*(1-'Portfolio Stats_RMS'!$C$6))</f>
        <v>#DIV/0!</v>
      </c>
      <c r="R386" s="71" t="e">
        <f>(M386+(M386*'Portfolio Stats_RMS'!$C$7))/($F386*(1-'Portfolio Stats_RMS'!$C$6))</f>
        <v>#DIV/0!</v>
      </c>
      <c r="S386" s="78" t="e">
        <f t="shared" si="20"/>
        <v>#DIV/0!</v>
      </c>
      <c r="T386" s="78" t="e">
        <f t="shared" si="21"/>
        <v>#DIV/0!</v>
      </c>
      <c r="U386" s="78" t="e">
        <f t="shared" si="22"/>
        <v>#DIV/0!</v>
      </c>
      <c r="V386" s="78" t="e">
        <f t="shared" si="23"/>
        <v>#DIV/0!</v>
      </c>
      <c r="W386" s="88" t="s">
        <v>63</v>
      </c>
    </row>
    <row r="387" spans="2:23" x14ac:dyDescent="0.25">
      <c r="B387" s="87"/>
      <c r="C387" s="29"/>
      <c r="D387" s="25"/>
      <c r="E387" s="25"/>
      <c r="F387" s="25"/>
      <c r="G387" s="25">
        <f>SUMIF('Risk Lv. Inforce'!$C$2:$C$10291,$B$6:$B$4904,'Risk Lv. Inforce'!$AD$2:$AD$12091)</f>
        <v>0</v>
      </c>
      <c r="H387" s="25">
        <f>SUMIF('Risk Lv. Inforce'!$C$2:$C$12091,$B$6:$B$4094,'Risk Lv. Inforce'!$AE$2:$AE$12901)</f>
        <v>0</v>
      </c>
      <c r="I387" s="25">
        <f>SUMIF('Risk Lv. Inforce'!$C$2:$C$12091,$B$6:$B$4094,'Risk Lv. Inforce'!$AF$2:$AF$12901)</f>
        <v>0</v>
      </c>
      <c r="J387" s="25">
        <f>SUMIF('Risk Lv. Inforce'!$C$2:$C$12091,$B$6:$B$4094,'Risk Lv. Inforce'!$AG$2:$AG$12901)</f>
        <v>0</v>
      </c>
      <c r="K387" s="25">
        <f>SUMIF('Risk Lv. Inforce'!$C$2:$C$12091,$B$6:$B$4094,'Risk Lv. Inforce'!$AH$2:$AH$12901)</f>
        <v>0</v>
      </c>
      <c r="L387" s="25">
        <f>SUMIF('Risk Lv. Inforce'!$C$2:$C$12091,$B$6:$B$4094,'Risk Lv. Inforce'!$AI$2:$AI$12901)</f>
        <v>0</v>
      </c>
      <c r="M387" s="25">
        <f>SUMIF('Risk Lv. Inforce'!$C$2:$C$12091,$B$6:$B$4094,'Risk Lv. Inforce'!$AJ$2:$AJ$12901)</f>
        <v>0</v>
      </c>
      <c r="N387" s="25">
        <f>SUMIF('Risk Lv. Inforce'!$C$2:$C$12091,$B$6:$B$4094,'Risk Lv. Inforce'!$AK$2:$AK$12901)</f>
        <v>0</v>
      </c>
      <c r="O387" s="71" t="e">
        <f>(G387+(G387*'Portfolio Stats_RMS'!$C$7))/($F387*(1-'Portfolio Stats_RMS'!$C$6))</f>
        <v>#DIV/0!</v>
      </c>
      <c r="P387" s="71" t="e">
        <f>(I387+(I387*'Portfolio Stats_RMS'!$C$7))/($F387*(1-'Portfolio Stats_RMS'!$C$6))</f>
        <v>#DIV/0!</v>
      </c>
      <c r="Q387" s="71" t="e">
        <f>(K387+(K387*'Portfolio Stats_RMS'!$C$7))/($F387*(1-'Portfolio Stats_RMS'!$C$6))</f>
        <v>#DIV/0!</v>
      </c>
      <c r="R387" s="71" t="e">
        <f>(M387+(M387*'Portfolio Stats_RMS'!$C$7))/($F387*(1-'Portfolio Stats_RMS'!$C$6))</f>
        <v>#DIV/0!</v>
      </c>
      <c r="S387" s="78" t="e">
        <f t="shared" si="20"/>
        <v>#DIV/0!</v>
      </c>
      <c r="T387" s="78" t="e">
        <f t="shared" si="21"/>
        <v>#DIV/0!</v>
      </c>
      <c r="U387" s="78" t="e">
        <f t="shared" si="22"/>
        <v>#DIV/0!</v>
      </c>
      <c r="V387" s="78" t="e">
        <f t="shared" si="23"/>
        <v>#DIV/0!</v>
      </c>
      <c r="W387" s="88" t="s">
        <v>63</v>
      </c>
    </row>
    <row r="388" spans="2:23" x14ac:dyDescent="0.25">
      <c r="B388" s="87"/>
      <c r="C388" s="29"/>
      <c r="D388" s="25"/>
      <c r="E388" s="25"/>
      <c r="F388" s="25"/>
      <c r="G388" s="25">
        <f>SUMIF('Risk Lv. Inforce'!$C$2:$C$10291,$B$6:$B$4904,'Risk Lv. Inforce'!$AD$2:$AD$12091)</f>
        <v>0</v>
      </c>
      <c r="H388" s="25">
        <f>SUMIF('Risk Lv. Inforce'!$C$2:$C$12091,$B$6:$B$4094,'Risk Lv. Inforce'!$AE$2:$AE$12901)</f>
        <v>0</v>
      </c>
      <c r="I388" s="25">
        <f>SUMIF('Risk Lv. Inforce'!$C$2:$C$12091,$B$6:$B$4094,'Risk Lv. Inforce'!$AF$2:$AF$12901)</f>
        <v>0</v>
      </c>
      <c r="J388" s="25">
        <f>SUMIF('Risk Lv. Inforce'!$C$2:$C$12091,$B$6:$B$4094,'Risk Lv. Inforce'!$AG$2:$AG$12901)</f>
        <v>0</v>
      </c>
      <c r="K388" s="25">
        <f>SUMIF('Risk Lv. Inforce'!$C$2:$C$12091,$B$6:$B$4094,'Risk Lv. Inforce'!$AH$2:$AH$12901)</f>
        <v>0</v>
      </c>
      <c r="L388" s="25">
        <f>SUMIF('Risk Lv. Inforce'!$C$2:$C$12091,$B$6:$B$4094,'Risk Lv. Inforce'!$AI$2:$AI$12901)</f>
        <v>0</v>
      </c>
      <c r="M388" s="25">
        <f>SUMIF('Risk Lv. Inforce'!$C$2:$C$12091,$B$6:$B$4094,'Risk Lv. Inforce'!$AJ$2:$AJ$12901)</f>
        <v>0</v>
      </c>
      <c r="N388" s="25">
        <f>SUMIF('Risk Lv. Inforce'!$C$2:$C$12091,$B$6:$B$4094,'Risk Lv. Inforce'!$AK$2:$AK$12901)</f>
        <v>0</v>
      </c>
      <c r="O388" s="71" t="e">
        <f>(G388+(G388*'Portfolio Stats_RMS'!$C$7))/($F388*(1-'Portfolio Stats_RMS'!$C$6))</f>
        <v>#DIV/0!</v>
      </c>
      <c r="P388" s="71" t="e">
        <f>(I388+(I388*'Portfolio Stats_RMS'!$C$7))/($F388*(1-'Portfolio Stats_RMS'!$C$6))</f>
        <v>#DIV/0!</v>
      </c>
      <c r="Q388" s="71" t="e">
        <f>(K388+(K388*'Portfolio Stats_RMS'!$C$7))/($F388*(1-'Portfolio Stats_RMS'!$C$6))</f>
        <v>#DIV/0!</v>
      </c>
      <c r="R388" s="71" t="e">
        <f>(M388+(M388*'Portfolio Stats_RMS'!$C$7))/($F388*(1-'Portfolio Stats_RMS'!$C$6))</f>
        <v>#DIV/0!</v>
      </c>
      <c r="S388" s="78" t="e">
        <f t="shared" si="20"/>
        <v>#DIV/0!</v>
      </c>
      <c r="T388" s="78" t="e">
        <f t="shared" si="21"/>
        <v>#DIV/0!</v>
      </c>
      <c r="U388" s="78" t="e">
        <f t="shared" si="22"/>
        <v>#DIV/0!</v>
      </c>
      <c r="V388" s="78" t="e">
        <f t="shared" si="23"/>
        <v>#DIV/0!</v>
      </c>
      <c r="W388" s="88" t="s">
        <v>63</v>
      </c>
    </row>
    <row r="389" spans="2:23" x14ac:dyDescent="0.25">
      <c r="B389" s="87"/>
      <c r="C389" s="29"/>
      <c r="D389" s="25"/>
      <c r="E389" s="25"/>
      <c r="F389" s="25"/>
      <c r="G389" s="25">
        <f>SUMIF('Risk Lv. Inforce'!$C$2:$C$10291,$B$6:$B$4904,'Risk Lv. Inforce'!$AD$2:$AD$12091)</f>
        <v>0</v>
      </c>
      <c r="H389" s="25">
        <f>SUMIF('Risk Lv. Inforce'!$C$2:$C$12091,$B$6:$B$4094,'Risk Lv. Inforce'!$AE$2:$AE$12901)</f>
        <v>0</v>
      </c>
      <c r="I389" s="25">
        <f>SUMIF('Risk Lv. Inforce'!$C$2:$C$12091,$B$6:$B$4094,'Risk Lv. Inforce'!$AF$2:$AF$12901)</f>
        <v>0</v>
      </c>
      <c r="J389" s="25">
        <f>SUMIF('Risk Lv. Inforce'!$C$2:$C$12091,$B$6:$B$4094,'Risk Lv. Inforce'!$AG$2:$AG$12901)</f>
        <v>0</v>
      </c>
      <c r="K389" s="25">
        <f>SUMIF('Risk Lv. Inforce'!$C$2:$C$12091,$B$6:$B$4094,'Risk Lv. Inforce'!$AH$2:$AH$12901)</f>
        <v>0</v>
      </c>
      <c r="L389" s="25">
        <f>SUMIF('Risk Lv. Inforce'!$C$2:$C$12091,$B$6:$B$4094,'Risk Lv. Inforce'!$AI$2:$AI$12901)</f>
        <v>0</v>
      </c>
      <c r="M389" s="25">
        <f>SUMIF('Risk Lv. Inforce'!$C$2:$C$12091,$B$6:$B$4094,'Risk Lv. Inforce'!$AJ$2:$AJ$12901)</f>
        <v>0</v>
      </c>
      <c r="N389" s="25">
        <f>SUMIF('Risk Lv. Inforce'!$C$2:$C$12091,$B$6:$B$4094,'Risk Lv. Inforce'!$AK$2:$AK$12901)</f>
        <v>0</v>
      </c>
      <c r="O389" s="71" t="e">
        <f>(G389+(G389*'Portfolio Stats_RMS'!$C$7))/($F389*(1-'Portfolio Stats_RMS'!$C$6))</f>
        <v>#DIV/0!</v>
      </c>
      <c r="P389" s="71" t="e">
        <f>(I389+(I389*'Portfolio Stats_RMS'!$C$7))/($F389*(1-'Portfolio Stats_RMS'!$C$6))</f>
        <v>#DIV/0!</v>
      </c>
      <c r="Q389" s="71" t="e">
        <f>(K389+(K389*'Portfolio Stats_RMS'!$C$7))/($F389*(1-'Portfolio Stats_RMS'!$C$6))</f>
        <v>#DIV/0!</v>
      </c>
      <c r="R389" s="71" t="e">
        <f>(M389+(M389*'Portfolio Stats_RMS'!$C$7))/($F389*(1-'Portfolio Stats_RMS'!$C$6))</f>
        <v>#DIV/0!</v>
      </c>
      <c r="S389" s="78" t="e">
        <f t="shared" si="20"/>
        <v>#DIV/0!</v>
      </c>
      <c r="T389" s="78" t="e">
        <f t="shared" si="21"/>
        <v>#DIV/0!</v>
      </c>
      <c r="U389" s="78" t="e">
        <f t="shared" si="22"/>
        <v>#DIV/0!</v>
      </c>
      <c r="V389" s="78" t="e">
        <f t="shared" si="23"/>
        <v>#DIV/0!</v>
      </c>
      <c r="W389" s="88" t="s">
        <v>63</v>
      </c>
    </row>
    <row r="390" spans="2:23" x14ac:dyDescent="0.25">
      <c r="B390" s="87"/>
      <c r="C390" s="29"/>
      <c r="D390" s="25"/>
      <c r="E390" s="25"/>
      <c r="F390" s="25"/>
      <c r="G390" s="25">
        <f>SUMIF('Risk Lv. Inforce'!$C$2:$C$10291,$B$6:$B$4904,'Risk Lv. Inforce'!$AD$2:$AD$12091)</f>
        <v>0</v>
      </c>
      <c r="H390" s="25">
        <f>SUMIF('Risk Lv. Inforce'!$C$2:$C$12091,$B$6:$B$4094,'Risk Lv. Inforce'!$AE$2:$AE$12901)</f>
        <v>0</v>
      </c>
      <c r="I390" s="25">
        <f>SUMIF('Risk Lv. Inforce'!$C$2:$C$12091,$B$6:$B$4094,'Risk Lv. Inforce'!$AF$2:$AF$12901)</f>
        <v>0</v>
      </c>
      <c r="J390" s="25">
        <f>SUMIF('Risk Lv. Inforce'!$C$2:$C$12091,$B$6:$B$4094,'Risk Lv. Inforce'!$AG$2:$AG$12901)</f>
        <v>0</v>
      </c>
      <c r="K390" s="25">
        <f>SUMIF('Risk Lv. Inforce'!$C$2:$C$12091,$B$6:$B$4094,'Risk Lv. Inforce'!$AH$2:$AH$12901)</f>
        <v>0</v>
      </c>
      <c r="L390" s="25">
        <f>SUMIF('Risk Lv. Inforce'!$C$2:$C$12091,$B$6:$B$4094,'Risk Lv. Inforce'!$AI$2:$AI$12901)</f>
        <v>0</v>
      </c>
      <c r="M390" s="25">
        <f>SUMIF('Risk Lv. Inforce'!$C$2:$C$12091,$B$6:$B$4094,'Risk Lv. Inforce'!$AJ$2:$AJ$12901)</f>
        <v>0</v>
      </c>
      <c r="N390" s="25">
        <f>SUMIF('Risk Lv. Inforce'!$C$2:$C$12091,$B$6:$B$4094,'Risk Lv. Inforce'!$AK$2:$AK$12901)</f>
        <v>0</v>
      </c>
      <c r="O390" s="71" t="e">
        <f>(G390+(G390*'Portfolio Stats_RMS'!$C$7))/($F390*(1-'Portfolio Stats_RMS'!$C$6))</f>
        <v>#DIV/0!</v>
      </c>
      <c r="P390" s="71" t="e">
        <f>(I390+(I390*'Portfolio Stats_RMS'!$C$7))/($F390*(1-'Portfolio Stats_RMS'!$C$6))</f>
        <v>#DIV/0!</v>
      </c>
      <c r="Q390" s="71" t="e">
        <f>(K390+(K390*'Portfolio Stats_RMS'!$C$7))/($F390*(1-'Portfolio Stats_RMS'!$C$6))</f>
        <v>#DIV/0!</v>
      </c>
      <c r="R390" s="71" t="e">
        <f>(M390+(M390*'Portfolio Stats_RMS'!$C$7))/($F390*(1-'Portfolio Stats_RMS'!$C$6))</f>
        <v>#DIV/0!</v>
      </c>
      <c r="S390" s="78" t="e">
        <f t="shared" si="20"/>
        <v>#DIV/0!</v>
      </c>
      <c r="T390" s="78" t="e">
        <f t="shared" si="21"/>
        <v>#DIV/0!</v>
      </c>
      <c r="U390" s="78" t="e">
        <f t="shared" si="22"/>
        <v>#DIV/0!</v>
      </c>
      <c r="V390" s="78" t="e">
        <f t="shared" si="23"/>
        <v>#DIV/0!</v>
      </c>
      <c r="W390" s="88" t="s">
        <v>63</v>
      </c>
    </row>
    <row r="391" spans="2:23" x14ac:dyDescent="0.25">
      <c r="B391" s="87"/>
      <c r="C391" s="29"/>
      <c r="D391" s="25"/>
      <c r="E391" s="25"/>
      <c r="F391" s="25"/>
      <c r="G391" s="25">
        <f>SUMIF('Risk Lv. Inforce'!$C$2:$C$10291,$B$6:$B$4904,'Risk Lv. Inforce'!$AD$2:$AD$12091)</f>
        <v>0</v>
      </c>
      <c r="H391" s="25">
        <f>SUMIF('Risk Lv. Inforce'!$C$2:$C$12091,$B$6:$B$4094,'Risk Lv. Inforce'!$AE$2:$AE$12901)</f>
        <v>0</v>
      </c>
      <c r="I391" s="25">
        <f>SUMIF('Risk Lv. Inforce'!$C$2:$C$12091,$B$6:$B$4094,'Risk Lv. Inforce'!$AF$2:$AF$12901)</f>
        <v>0</v>
      </c>
      <c r="J391" s="25">
        <f>SUMIF('Risk Lv. Inforce'!$C$2:$C$12091,$B$6:$B$4094,'Risk Lv. Inforce'!$AG$2:$AG$12901)</f>
        <v>0</v>
      </c>
      <c r="K391" s="25">
        <f>SUMIF('Risk Lv. Inforce'!$C$2:$C$12091,$B$6:$B$4094,'Risk Lv. Inforce'!$AH$2:$AH$12901)</f>
        <v>0</v>
      </c>
      <c r="L391" s="25">
        <f>SUMIF('Risk Lv. Inforce'!$C$2:$C$12091,$B$6:$B$4094,'Risk Lv. Inforce'!$AI$2:$AI$12901)</f>
        <v>0</v>
      </c>
      <c r="M391" s="25">
        <f>SUMIF('Risk Lv. Inforce'!$C$2:$C$12091,$B$6:$B$4094,'Risk Lv. Inforce'!$AJ$2:$AJ$12901)</f>
        <v>0</v>
      </c>
      <c r="N391" s="25">
        <f>SUMIF('Risk Lv. Inforce'!$C$2:$C$12091,$B$6:$B$4094,'Risk Lv. Inforce'!$AK$2:$AK$12901)</f>
        <v>0</v>
      </c>
      <c r="O391" s="71" t="e">
        <f>(G391+(G391*'Portfolio Stats_RMS'!$C$7))/($F391*(1-'Portfolio Stats_RMS'!$C$6))</f>
        <v>#DIV/0!</v>
      </c>
      <c r="P391" s="71" t="e">
        <f>(I391+(I391*'Portfolio Stats_RMS'!$C$7))/($F391*(1-'Portfolio Stats_RMS'!$C$6))</f>
        <v>#DIV/0!</v>
      </c>
      <c r="Q391" s="71" t="e">
        <f>(K391+(K391*'Portfolio Stats_RMS'!$C$7))/($F391*(1-'Portfolio Stats_RMS'!$C$6))</f>
        <v>#DIV/0!</v>
      </c>
      <c r="R391" s="71" t="e">
        <f>(M391+(M391*'Portfolio Stats_RMS'!$C$7))/($F391*(1-'Portfolio Stats_RMS'!$C$6))</f>
        <v>#DIV/0!</v>
      </c>
      <c r="S391" s="78" t="e">
        <f t="shared" ref="S391:S454" si="24">G391/$E391</f>
        <v>#DIV/0!</v>
      </c>
      <c r="T391" s="78" t="e">
        <f t="shared" ref="T391:T454" si="25">I391/$E391</f>
        <v>#DIV/0!</v>
      </c>
      <c r="U391" s="78" t="e">
        <f t="shared" ref="U391:U454" si="26">K391/$E391</f>
        <v>#DIV/0!</v>
      </c>
      <c r="V391" s="78" t="e">
        <f t="shared" ref="V391:V454" si="27">M391/E391</f>
        <v>#DIV/0!</v>
      </c>
      <c r="W391" s="88" t="s">
        <v>63</v>
      </c>
    </row>
    <row r="392" spans="2:23" x14ac:dyDescent="0.25">
      <c r="B392" s="87"/>
      <c r="C392" s="29"/>
      <c r="D392" s="25"/>
      <c r="E392" s="25"/>
      <c r="F392" s="25"/>
      <c r="G392" s="25">
        <f>SUMIF('Risk Lv. Inforce'!$C$2:$C$10291,$B$6:$B$4904,'Risk Lv. Inforce'!$AD$2:$AD$12091)</f>
        <v>0</v>
      </c>
      <c r="H392" s="25">
        <f>SUMIF('Risk Lv. Inforce'!$C$2:$C$12091,$B$6:$B$4094,'Risk Lv. Inforce'!$AE$2:$AE$12901)</f>
        <v>0</v>
      </c>
      <c r="I392" s="25">
        <f>SUMIF('Risk Lv. Inforce'!$C$2:$C$12091,$B$6:$B$4094,'Risk Lv. Inforce'!$AF$2:$AF$12901)</f>
        <v>0</v>
      </c>
      <c r="J392" s="25">
        <f>SUMIF('Risk Lv. Inforce'!$C$2:$C$12091,$B$6:$B$4094,'Risk Lv. Inforce'!$AG$2:$AG$12901)</f>
        <v>0</v>
      </c>
      <c r="K392" s="25">
        <f>SUMIF('Risk Lv. Inforce'!$C$2:$C$12091,$B$6:$B$4094,'Risk Lv. Inforce'!$AH$2:$AH$12901)</f>
        <v>0</v>
      </c>
      <c r="L392" s="25">
        <f>SUMIF('Risk Lv. Inforce'!$C$2:$C$12091,$B$6:$B$4094,'Risk Lv. Inforce'!$AI$2:$AI$12901)</f>
        <v>0</v>
      </c>
      <c r="M392" s="25">
        <f>SUMIF('Risk Lv. Inforce'!$C$2:$C$12091,$B$6:$B$4094,'Risk Lv. Inforce'!$AJ$2:$AJ$12901)</f>
        <v>0</v>
      </c>
      <c r="N392" s="25">
        <f>SUMIF('Risk Lv. Inforce'!$C$2:$C$12091,$B$6:$B$4094,'Risk Lv. Inforce'!$AK$2:$AK$12901)</f>
        <v>0</v>
      </c>
      <c r="O392" s="71" t="e">
        <f>(G392+(G392*'Portfolio Stats_RMS'!$C$7))/($F392*(1-'Portfolio Stats_RMS'!$C$6))</f>
        <v>#DIV/0!</v>
      </c>
      <c r="P392" s="71" t="e">
        <f>(I392+(I392*'Portfolio Stats_RMS'!$C$7))/($F392*(1-'Portfolio Stats_RMS'!$C$6))</f>
        <v>#DIV/0!</v>
      </c>
      <c r="Q392" s="71" t="e">
        <f>(K392+(K392*'Portfolio Stats_RMS'!$C$7))/($F392*(1-'Portfolio Stats_RMS'!$C$6))</f>
        <v>#DIV/0!</v>
      </c>
      <c r="R392" s="71" t="e">
        <f>(M392+(M392*'Portfolio Stats_RMS'!$C$7))/($F392*(1-'Portfolio Stats_RMS'!$C$6))</f>
        <v>#DIV/0!</v>
      </c>
      <c r="S392" s="78" t="e">
        <f t="shared" si="24"/>
        <v>#DIV/0!</v>
      </c>
      <c r="T392" s="78" t="e">
        <f t="shared" si="25"/>
        <v>#DIV/0!</v>
      </c>
      <c r="U392" s="78" t="e">
        <f t="shared" si="26"/>
        <v>#DIV/0!</v>
      </c>
      <c r="V392" s="78" t="e">
        <f t="shared" si="27"/>
        <v>#DIV/0!</v>
      </c>
      <c r="W392" s="88" t="s">
        <v>63</v>
      </c>
    </row>
    <row r="393" spans="2:23" x14ac:dyDescent="0.25">
      <c r="B393" s="87"/>
      <c r="C393" s="29"/>
      <c r="D393" s="25"/>
      <c r="E393" s="25"/>
      <c r="F393" s="25"/>
      <c r="G393" s="25">
        <f>SUMIF('Risk Lv. Inforce'!$C$2:$C$10291,$B$6:$B$4904,'Risk Lv. Inforce'!$AD$2:$AD$12091)</f>
        <v>0</v>
      </c>
      <c r="H393" s="25">
        <f>SUMIF('Risk Lv. Inforce'!$C$2:$C$12091,$B$6:$B$4094,'Risk Lv. Inforce'!$AE$2:$AE$12901)</f>
        <v>0</v>
      </c>
      <c r="I393" s="25">
        <f>SUMIF('Risk Lv. Inforce'!$C$2:$C$12091,$B$6:$B$4094,'Risk Lv. Inforce'!$AF$2:$AF$12901)</f>
        <v>0</v>
      </c>
      <c r="J393" s="25">
        <f>SUMIF('Risk Lv. Inforce'!$C$2:$C$12091,$B$6:$B$4094,'Risk Lv. Inforce'!$AG$2:$AG$12901)</f>
        <v>0</v>
      </c>
      <c r="K393" s="25">
        <f>SUMIF('Risk Lv. Inforce'!$C$2:$C$12091,$B$6:$B$4094,'Risk Lv. Inforce'!$AH$2:$AH$12901)</f>
        <v>0</v>
      </c>
      <c r="L393" s="25">
        <f>SUMIF('Risk Lv. Inforce'!$C$2:$C$12091,$B$6:$B$4094,'Risk Lv. Inforce'!$AI$2:$AI$12901)</f>
        <v>0</v>
      </c>
      <c r="M393" s="25">
        <f>SUMIF('Risk Lv. Inforce'!$C$2:$C$12091,$B$6:$B$4094,'Risk Lv. Inforce'!$AJ$2:$AJ$12901)</f>
        <v>0</v>
      </c>
      <c r="N393" s="25">
        <f>SUMIF('Risk Lv. Inforce'!$C$2:$C$12091,$B$6:$B$4094,'Risk Lv. Inforce'!$AK$2:$AK$12901)</f>
        <v>0</v>
      </c>
      <c r="O393" s="71" t="e">
        <f>(G393+(G393*'Portfolio Stats_RMS'!$C$7))/($F393*(1-'Portfolio Stats_RMS'!$C$6))</f>
        <v>#DIV/0!</v>
      </c>
      <c r="P393" s="71" t="e">
        <f>(I393+(I393*'Portfolio Stats_RMS'!$C$7))/($F393*(1-'Portfolio Stats_RMS'!$C$6))</f>
        <v>#DIV/0!</v>
      </c>
      <c r="Q393" s="71" t="e">
        <f>(K393+(K393*'Portfolio Stats_RMS'!$C$7))/($F393*(1-'Portfolio Stats_RMS'!$C$6))</f>
        <v>#DIV/0!</v>
      </c>
      <c r="R393" s="71" t="e">
        <f>(M393+(M393*'Portfolio Stats_RMS'!$C$7))/($F393*(1-'Portfolio Stats_RMS'!$C$6))</f>
        <v>#DIV/0!</v>
      </c>
      <c r="S393" s="78" t="e">
        <f t="shared" si="24"/>
        <v>#DIV/0!</v>
      </c>
      <c r="T393" s="78" t="e">
        <f t="shared" si="25"/>
        <v>#DIV/0!</v>
      </c>
      <c r="U393" s="78" t="e">
        <f t="shared" si="26"/>
        <v>#DIV/0!</v>
      </c>
      <c r="V393" s="78" t="e">
        <f t="shared" si="27"/>
        <v>#DIV/0!</v>
      </c>
      <c r="W393" s="88" t="s">
        <v>63</v>
      </c>
    </row>
    <row r="394" spans="2:23" x14ac:dyDescent="0.25">
      <c r="B394" s="87"/>
      <c r="C394" s="29"/>
      <c r="D394" s="25"/>
      <c r="E394" s="25"/>
      <c r="F394" s="25"/>
      <c r="G394" s="25">
        <f>SUMIF('Risk Lv. Inforce'!$C$2:$C$10291,$B$6:$B$4904,'Risk Lv. Inforce'!$AD$2:$AD$12091)</f>
        <v>0</v>
      </c>
      <c r="H394" s="25">
        <f>SUMIF('Risk Lv. Inforce'!$C$2:$C$12091,$B$6:$B$4094,'Risk Lv. Inforce'!$AE$2:$AE$12901)</f>
        <v>0</v>
      </c>
      <c r="I394" s="25">
        <f>SUMIF('Risk Lv. Inforce'!$C$2:$C$12091,$B$6:$B$4094,'Risk Lv. Inforce'!$AF$2:$AF$12901)</f>
        <v>0</v>
      </c>
      <c r="J394" s="25">
        <f>SUMIF('Risk Lv. Inforce'!$C$2:$C$12091,$B$6:$B$4094,'Risk Lv. Inforce'!$AG$2:$AG$12901)</f>
        <v>0</v>
      </c>
      <c r="K394" s="25">
        <f>SUMIF('Risk Lv. Inforce'!$C$2:$C$12091,$B$6:$B$4094,'Risk Lv. Inforce'!$AH$2:$AH$12901)</f>
        <v>0</v>
      </c>
      <c r="L394" s="25">
        <f>SUMIF('Risk Lv. Inforce'!$C$2:$C$12091,$B$6:$B$4094,'Risk Lv. Inforce'!$AI$2:$AI$12901)</f>
        <v>0</v>
      </c>
      <c r="M394" s="25">
        <f>SUMIF('Risk Lv. Inforce'!$C$2:$C$12091,$B$6:$B$4094,'Risk Lv. Inforce'!$AJ$2:$AJ$12901)</f>
        <v>0</v>
      </c>
      <c r="N394" s="25">
        <f>SUMIF('Risk Lv. Inforce'!$C$2:$C$12091,$B$6:$B$4094,'Risk Lv. Inforce'!$AK$2:$AK$12901)</f>
        <v>0</v>
      </c>
      <c r="O394" s="71" t="e">
        <f>(G394+(G394*'Portfolio Stats_RMS'!$C$7))/($F394*(1-'Portfolio Stats_RMS'!$C$6))</f>
        <v>#DIV/0!</v>
      </c>
      <c r="P394" s="71" t="e">
        <f>(I394+(I394*'Portfolio Stats_RMS'!$C$7))/($F394*(1-'Portfolio Stats_RMS'!$C$6))</f>
        <v>#DIV/0!</v>
      </c>
      <c r="Q394" s="71" t="e">
        <f>(K394+(K394*'Portfolio Stats_RMS'!$C$7))/($F394*(1-'Portfolio Stats_RMS'!$C$6))</f>
        <v>#DIV/0!</v>
      </c>
      <c r="R394" s="71" t="e">
        <f>(M394+(M394*'Portfolio Stats_RMS'!$C$7))/($F394*(1-'Portfolio Stats_RMS'!$C$6))</f>
        <v>#DIV/0!</v>
      </c>
      <c r="S394" s="78" t="e">
        <f t="shared" si="24"/>
        <v>#DIV/0!</v>
      </c>
      <c r="T394" s="78" t="e">
        <f t="shared" si="25"/>
        <v>#DIV/0!</v>
      </c>
      <c r="U394" s="78" t="e">
        <f t="shared" si="26"/>
        <v>#DIV/0!</v>
      </c>
      <c r="V394" s="78" t="e">
        <f t="shared" si="27"/>
        <v>#DIV/0!</v>
      </c>
      <c r="W394" s="88" t="s">
        <v>63</v>
      </c>
    </row>
    <row r="395" spans="2:23" x14ac:dyDescent="0.25">
      <c r="B395" s="87"/>
      <c r="C395" s="29"/>
      <c r="D395" s="25"/>
      <c r="E395" s="25"/>
      <c r="F395" s="25"/>
      <c r="G395" s="25">
        <f>SUMIF('Risk Lv. Inforce'!$C$2:$C$10291,$B$6:$B$4904,'Risk Lv. Inforce'!$AD$2:$AD$12091)</f>
        <v>0</v>
      </c>
      <c r="H395" s="25">
        <f>SUMIF('Risk Lv. Inforce'!$C$2:$C$12091,$B$6:$B$4094,'Risk Lv. Inforce'!$AE$2:$AE$12901)</f>
        <v>0</v>
      </c>
      <c r="I395" s="25">
        <f>SUMIF('Risk Lv. Inforce'!$C$2:$C$12091,$B$6:$B$4094,'Risk Lv. Inforce'!$AF$2:$AF$12901)</f>
        <v>0</v>
      </c>
      <c r="J395" s="25">
        <f>SUMIF('Risk Lv. Inforce'!$C$2:$C$12091,$B$6:$B$4094,'Risk Lv. Inforce'!$AG$2:$AG$12901)</f>
        <v>0</v>
      </c>
      <c r="K395" s="25">
        <f>SUMIF('Risk Lv. Inforce'!$C$2:$C$12091,$B$6:$B$4094,'Risk Lv. Inforce'!$AH$2:$AH$12901)</f>
        <v>0</v>
      </c>
      <c r="L395" s="25">
        <f>SUMIF('Risk Lv. Inforce'!$C$2:$C$12091,$B$6:$B$4094,'Risk Lv. Inforce'!$AI$2:$AI$12901)</f>
        <v>0</v>
      </c>
      <c r="M395" s="25">
        <f>SUMIF('Risk Lv. Inforce'!$C$2:$C$12091,$B$6:$B$4094,'Risk Lv. Inforce'!$AJ$2:$AJ$12901)</f>
        <v>0</v>
      </c>
      <c r="N395" s="25">
        <f>SUMIF('Risk Lv. Inforce'!$C$2:$C$12091,$B$6:$B$4094,'Risk Lv. Inforce'!$AK$2:$AK$12901)</f>
        <v>0</v>
      </c>
      <c r="O395" s="71" t="e">
        <f>(G395+(G395*'Portfolio Stats_RMS'!$C$7))/($F395*(1-'Portfolio Stats_RMS'!$C$6))</f>
        <v>#DIV/0!</v>
      </c>
      <c r="P395" s="71" t="e">
        <f>(I395+(I395*'Portfolio Stats_RMS'!$C$7))/($F395*(1-'Portfolio Stats_RMS'!$C$6))</f>
        <v>#DIV/0!</v>
      </c>
      <c r="Q395" s="71" t="e">
        <f>(K395+(K395*'Portfolio Stats_RMS'!$C$7))/($F395*(1-'Portfolio Stats_RMS'!$C$6))</f>
        <v>#DIV/0!</v>
      </c>
      <c r="R395" s="71" t="e">
        <f>(M395+(M395*'Portfolio Stats_RMS'!$C$7))/($F395*(1-'Portfolio Stats_RMS'!$C$6))</f>
        <v>#DIV/0!</v>
      </c>
      <c r="S395" s="78" t="e">
        <f t="shared" si="24"/>
        <v>#DIV/0!</v>
      </c>
      <c r="T395" s="78" t="e">
        <f t="shared" si="25"/>
        <v>#DIV/0!</v>
      </c>
      <c r="U395" s="78" t="e">
        <f t="shared" si="26"/>
        <v>#DIV/0!</v>
      </c>
      <c r="V395" s="78" t="e">
        <f t="shared" si="27"/>
        <v>#DIV/0!</v>
      </c>
      <c r="W395" s="88" t="s">
        <v>63</v>
      </c>
    </row>
    <row r="396" spans="2:23" x14ac:dyDescent="0.25">
      <c r="B396" s="87"/>
      <c r="C396" s="29"/>
      <c r="D396" s="25"/>
      <c r="E396" s="25"/>
      <c r="F396" s="25"/>
      <c r="G396" s="25">
        <f>SUMIF('Risk Lv. Inforce'!$C$2:$C$10291,$B$6:$B$4904,'Risk Lv. Inforce'!$AD$2:$AD$12091)</f>
        <v>0</v>
      </c>
      <c r="H396" s="25">
        <f>SUMIF('Risk Lv. Inforce'!$C$2:$C$12091,$B$6:$B$4094,'Risk Lv. Inforce'!$AE$2:$AE$12901)</f>
        <v>0</v>
      </c>
      <c r="I396" s="25">
        <f>SUMIF('Risk Lv. Inforce'!$C$2:$C$12091,$B$6:$B$4094,'Risk Lv. Inforce'!$AF$2:$AF$12901)</f>
        <v>0</v>
      </c>
      <c r="J396" s="25">
        <f>SUMIF('Risk Lv. Inforce'!$C$2:$C$12091,$B$6:$B$4094,'Risk Lv. Inforce'!$AG$2:$AG$12901)</f>
        <v>0</v>
      </c>
      <c r="K396" s="25">
        <f>SUMIF('Risk Lv. Inforce'!$C$2:$C$12091,$B$6:$B$4094,'Risk Lv. Inforce'!$AH$2:$AH$12901)</f>
        <v>0</v>
      </c>
      <c r="L396" s="25">
        <f>SUMIF('Risk Lv. Inforce'!$C$2:$C$12091,$B$6:$B$4094,'Risk Lv. Inforce'!$AI$2:$AI$12901)</f>
        <v>0</v>
      </c>
      <c r="M396" s="25">
        <f>SUMIF('Risk Lv. Inforce'!$C$2:$C$12091,$B$6:$B$4094,'Risk Lv. Inforce'!$AJ$2:$AJ$12901)</f>
        <v>0</v>
      </c>
      <c r="N396" s="25">
        <f>SUMIF('Risk Lv. Inforce'!$C$2:$C$12091,$B$6:$B$4094,'Risk Lv. Inforce'!$AK$2:$AK$12901)</f>
        <v>0</v>
      </c>
      <c r="O396" s="71" t="e">
        <f>(G396+(G396*'Portfolio Stats_RMS'!$C$7))/($F396*(1-'Portfolio Stats_RMS'!$C$6))</f>
        <v>#DIV/0!</v>
      </c>
      <c r="P396" s="71" t="e">
        <f>(I396+(I396*'Portfolio Stats_RMS'!$C$7))/($F396*(1-'Portfolio Stats_RMS'!$C$6))</f>
        <v>#DIV/0!</v>
      </c>
      <c r="Q396" s="71" t="e">
        <f>(K396+(K396*'Portfolio Stats_RMS'!$C$7))/($F396*(1-'Portfolio Stats_RMS'!$C$6))</f>
        <v>#DIV/0!</v>
      </c>
      <c r="R396" s="71" t="e">
        <f>(M396+(M396*'Portfolio Stats_RMS'!$C$7))/($F396*(1-'Portfolio Stats_RMS'!$C$6))</f>
        <v>#DIV/0!</v>
      </c>
      <c r="S396" s="78" t="e">
        <f t="shared" si="24"/>
        <v>#DIV/0!</v>
      </c>
      <c r="T396" s="78" t="e">
        <f t="shared" si="25"/>
        <v>#DIV/0!</v>
      </c>
      <c r="U396" s="78" t="e">
        <f t="shared" si="26"/>
        <v>#DIV/0!</v>
      </c>
      <c r="V396" s="78" t="e">
        <f t="shared" si="27"/>
        <v>#DIV/0!</v>
      </c>
      <c r="W396" s="88" t="s">
        <v>63</v>
      </c>
    </row>
    <row r="397" spans="2:23" x14ac:dyDescent="0.25">
      <c r="B397" s="87"/>
      <c r="C397" s="29"/>
      <c r="D397" s="25"/>
      <c r="E397" s="25"/>
      <c r="F397" s="25"/>
      <c r="G397" s="25">
        <f>SUMIF('Risk Lv. Inforce'!$C$2:$C$10291,$B$6:$B$4904,'Risk Lv. Inforce'!$AD$2:$AD$12091)</f>
        <v>0</v>
      </c>
      <c r="H397" s="25">
        <f>SUMIF('Risk Lv. Inforce'!$C$2:$C$12091,$B$6:$B$4094,'Risk Lv. Inforce'!$AE$2:$AE$12901)</f>
        <v>0</v>
      </c>
      <c r="I397" s="25">
        <f>SUMIF('Risk Lv. Inforce'!$C$2:$C$12091,$B$6:$B$4094,'Risk Lv. Inforce'!$AF$2:$AF$12901)</f>
        <v>0</v>
      </c>
      <c r="J397" s="25">
        <f>SUMIF('Risk Lv. Inforce'!$C$2:$C$12091,$B$6:$B$4094,'Risk Lv. Inforce'!$AG$2:$AG$12901)</f>
        <v>0</v>
      </c>
      <c r="K397" s="25">
        <f>SUMIF('Risk Lv. Inforce'!$C$2:$C$12091,$B$6:$B$4094,'Risk Lv. Inforce'!$AH$2:$AH$12901)</f>
        <v>0</v>
      </c>
      <c r="L397" s="25">
        <f>SUMIF('Risk Lv. Inforce'!$C$2:$C$12091,$B$6:$B$4094,'Risk Lv. Inforce'!$AI$2:$AI$12901)</f>
        <v>0</v>
      </c>
      <c r="M397" s="25">
        <f>SUMIF('Risk Lv. Inforce'!$C$2:$C$12091,$B$6:$B$4094,'Risk Lv. Inforce'!$AJ$2:$AJ$12901)</f>
        <v>0</v>
      </c>
      <c r="N397" s="25">
        <f>SUMIF('Risk Lv. Inforce'!$C$2:$C$12091,$B$6:$B$4094,'Risk Lv. Inforce'!$AK$2:$AK$12901)</f>
        <v>0</v>
      </c>
      <c r="O397" s="71" t="e">
        <f>(G397+(G397*'Portfolio Stats_RMS'!$C$7))/($F397*(1-'Portfolio Stats_RMS'!$C$6))</f>
        <v>#DIV/0!</v>
      </c>
      <c r="P397" s="71" t="e">
        <f>(I397+(I397*'Portfolio Stats_RMS'!$C$7))/($F397*(1-'Portfolio Stats_RMS'!$C$6))</f>
        <v>#DIV/0!</v>
      </c>
      <c r="Q397" s="71" t="e">
        <f>(K397+(K397*'Portfolio Stats_RMS'!$C$7))/($F397*(1-'Portfolio Stats_RMS'!$C$6))</f>
        <v>#DIV/0!</v>
      </c>
      <c r="R397" s="71" t="e">
        <f>(M397+(M397*'Portfolio Stats_RMS'!$C$7))/($F397*(1-'Portfolio Stats_RMS'!$C$6))</f>
        <v>#DIV/0!</v>
      </c>
      <c r="S397" s="78" t="e">
        <f t="shared" si="24"/>
        <v>#DIV/0!</v>
      </c>
      <c r="T397" s="78" t="e">
        <f t="shared" si="25"/>
        <v>#DIV/0!</v>
      </c>
      <c r="U397" s="78" t="e">
        <f t="shared" si="26"/>
        <v>#DIV/0!</v>
      </c>
      <c r="V397" s="78" t="e">
        <f t="shared" si="27"/>
        <v>#DIV/0!</v>
      </c>
      <c r="W397" s="88" t="s">
        <v>63</v>
      </c>
    </row>
    <row r="398" spans="2:23" x14ac:dyDescent="0.25">
      <c r="B398" s="87"/>
      <c r="C398" s="29"/>
      <c r="D398" s="25"/>
      <c r="E398" s="25"/>
      <c r="F398" s="25"/>
      <c r="G398" s="25">
        <f>SUMIF('Risk Lv. Inforce'!$C$2:$C$10291,$B$6:$B$4904,'Risk Lv. Inforce'!$AD$2:$AD$12091)</f>
        <v>0</v>
      </c>
      <c r="H398" s="25">
        <f>SUMIF('Risk Lv. Inforce'!$C$2:$C$12091,$B$6:$B$4094,'Risk Lv. Inforce'!$AE$2:$AE$12901)</f>
        <v>0</v>
      </c>
      <c r="I398" s="25">
        <f>SUMIF('Risk Lv. Inforce'!$C$2:$C$12091,$B$6:$B$4094,'Risk Lv. Inforce'!$AF$2:$AF$12901)</f>
        <v>0</v>
      </c>
      <c r="J398" s="25">
        <f>SUMIF('Risk Lv. Inforce'!$C$2:$C$12091,$B$6:$B$4094,'Risk Lv. Inforce'!$AG$2:$AG$12901)</f>
        <v>0</v>
      </c>
      <c r="K398" s="25">
        <f>SUMIF('Risk Lv. Inforce'!$C$2:$C$12091,$B$6:$B$4094,'Risk Lv. Inforce'!$AH$2:$AH$12901)</f>
        <v>0</v>
      </c>
      <c r="L398" s="25">
        <f>SUMIF('Risk Lv. Inforce'!$C$2:$C$12091,$B$6:$B$4094,'Risk Lv. Inforce'!$AI$2:$AI$12901)</f>
        <v>0</v>
      </c>
      <c r="M398" s="25">
        <f>SUMIF('Risk Lv. Inforce'!$C$2:$C$12091,$B$6:$B$4094,'Risk Lv. Inforce'!$AJ$2:$AJ$12901)</f>
        <v>0</v>
      </c>
      <c r="N398" s="25">
        <f>SUMIF('Risk Lv. Inforce'!$C$2:$C$12091,$B$6:$B$4094,'Risk Lv. Inforce'!$AK$2:$AK$12901)</f>
        <v>0</v>
      </c>
      <c r="O398" s="71" t="e">
        <f>(G398+(G398*'Portfolio Stats_RMS'!$C$7))/($F398*(1-'Portfolio Stats_RMS'!$C$6))</f>
        <v>#DIV/0!</v>
      </c>
      <c r="P398" s="71" t="e">
        <f>(I398+(I398*'Portfolio Stats_RMS'!$C$7))/($F398*(1-'Portfolio Stats_RMS'!$C$6))</f>
        <v>#DIV/0!</v>
      </c>
      <c r="Q398" s="71" t="e">
        <f>(K398+(K398*'Portfolio Stats_RMS'!$C$7))/($F398*(1-'Portfolio Stats_RMS'!$C$6))</f>
        <v>#DIV/0!</v>
      </c>
      <c r="R398" s="71" t="e">
        <f>(M398+(M398*'Portfolio Stats_RMS'!$C$7))/($F398*(1-'Portfolio Stats_RMS'!$C$6))</f>
        <v>#DIV/0!</v>
      </c>
      <c r="S398" s="78" t="e">
        <f t="shared" si="24"/>
        <v>#DIV/0!</v>
      </c>
      <c r="T398" s="78" t="e">
        <f t="shared" si="25"/>
        <v>#DIV/0!</v>
      </c>
      <c r="U398" s="78" t="e">
        <f t="shared" si="26"/>
        <v>#DIV/0!</v>
      </c>
      <c r="V398" s="78" t="e">
        <f t="shared" si="27"/>
        <v>#DIV/0!</v>
      </c>
      <c r="W398" s="88" t="s">
        <v>63</v>
      </c>
    </row>
    <row r="399" spans="2:23" x14ac:dyDescent="0.25">
      <c r="B399" s="87"/>
      <c r="C399" s="29"/>
      <c r="D399" s="25"/>
      <c r="E399" s="25"/>
      <c r="F399" s="25"/>
      <c r="G399" s="25">
        <f>SUMIF('Risk Lv. Inforce'!$C$2:$C$10291,$B$6:$B$4904,'Risk Lv. Inforce'!$AD$2:$AD$12091)</f>
        <v>0</v>
      </c>
      <c r="H399" s="25">
        <f>SUMIF('Risk Lv. Inforce'!$C$2:$C$12091,$B$6:$B$4094,'Risk Lv. Inforce'!$AE$2:$AE$12901)</f>
        <v>0</v>
      </c>
      <c r="I399" s="25">
        <f>SUMIF('Risk Lv. Inforce'!$C$2:$C$12091,$B$6:$B$4094,'Risk Lv. Inforce'!$AF$2:$AF$12901)</f>
        <v>0</v>
      </c>
      <c r="J399" s="25">
        <f>SUMIF('Risk Lv. Inforce'!$C$2:$C$12091,$B$6:$B$4094,'Risk Lv. Inforce'!$AG$2:$AG$12901)</f>
        <v>0</v>
      </c>
      <c r="K399" s="25">
        <f>SUMIF('Risk Lv. Inforce'!$C$2:$C$12091,$B$6:$B$4094,'Risk Lv. Inforce'!$AH$2:$AH$12901)</f>
        <v>0</v>
      </c>
      <c r="L399" s="25">
        <f>SUMIF('Risk Lv. Inforce'!$C$2:$C$12091,$B$6:$B$4094,'Risk Lv. Inforce'!$AI$2:$AI$12901)</f>
        <v>0</v>
      </c>
      <c r="M399" s="25">
        <f>SUMIF('Risk Lv. Inforce'!$C$2:$C$12091,$B$6:$B$4094,'Risk Lv. Inforce'!$AJ$2:$AJ$12901)</f>
        <v>0</v>
      </c>
      <c r="N399" s="25">
        <f>SUMIF('Risk Lv. Inforce'!$C$2:$C$12091,$B$6:$B$4094,'Risk Lv. Inforce'!$AK$2:$AK$12901)</f>
        <v>0</v>
      </c>
      <c r="O399" s="71" t="e">
        <f>(G399+(G399*'Portfolio Stats_RMS'!$C$7))/($F399*(1-'Portfolio Stats_RMS'!$C$6))</f>
        <v>#DIV/0!</v>
      </c>
      <c r="P399" s="71" t="e">
        <f>(I399+(I399*'Portfolio Stats_RMS'!$C$7))/($F399*(1-'Portfolio Stats_RMS'!$C$6))</f>
        <v>#DIV/0!</v>
      </c>
      <c r="Q399" s="71" t="e">
        <f>(K399+(K399*'Portfolio Stats_RMS'!$C$7))/($F399*(1-'Portfolio Stats_RMS'!$C$6))</f>
        <v>#DIV/0!</v>
      </c>
      <c r="R399" s="71" t="e">
        <f>(M399+(M399*'Portfolio Stats_RMS'!$C$7))/($F399*(1-'Portfolio Stats_RMS'!$C$6))</f>
        <v>#DIV/0!</v>
      </c>
      <c r="S399" s="78" t="e">
        <f t="shared" si="24"/>
        <v>#DIV/0!</v>
      </c>
      <c r="T399" s="78" t="e">
        <f t="shared" si="25"/>
        <v>#DIV/0!</v>
      </c>
      <c r="U399" s="78" t="e">
        <f t="shared" si="26"/>
        <v>#DIV/0!</v>
      </c>
      <c r="V399" s="78" t="e">
        <f t="shared" si="27"/>
        <v>#DIV/0!</v>
      </c>
      <c r="W399" s="88" t="s">
        <v>63</v>
      </c>
    </row>
    <row r="400" spans="2:23" x14ac:dyDescent="0.25">
      <c r="B400" s="87"/>
      <c r="C400" s="29"/>
      <c r="D400" s="25"/>
      <c r="E400" s="25"/>
      <c r="F400" s="25"/>
      <c r="G400" s="25">
        <f>SUMIF('Risk Lv. Inforce'!$C$2:$C$10291,$B$6:$B$4904,'Risk Lv. Inforce'!$AD$2:$AD$12091)</f>
        <v>0</v>
      </c>
      <c r="H400" s="25">
        <f>SUMIF('Risk Lv. Inforce'!$C$2:$C$12091,$B$6:$B$4094,'Risk Lv. Inforce'!$AE$2:$AE$12901)</f>
        <v>0</v>
      </c>
      <c r="I400" s="25">
        <f>SUMIF('Risk Lv. Inforce'!$C$2:$C$12091,$B$6:$B$4094,'Risk Lv. Inforce'!$AF$2:$AF$12901)</f>
        <v>0</v>
      </c>
      <c r="J400" s="25">
        <f>SUMIF('Risk Lv. Inforce'!$C$2:$C$12091,$B$6:$B$4094,'Risk Lv. Inforce'!$AG$2:$AG$12901)</f>
        <v>0</v>
      </c>
      <c r="K400" s="25">
        <f>SUMIF('Risk Lv. Inforce'!$C$2:$C$12091,$B$6:$B$4094,'Risk Lv. Inforce'!$AH$2:$AH$12901)</f>
        <v>0</v>
      </c>
      <c r="L400" s="25">
        <f>SUMIF('Risk Lv. Inforce'!$C$2:$C$12091,$B$6:$B$4094,'Risk Lv. Inforce'!$AI$2:$AI$12901)</f>
        <v>0</v>
      </c>
      <c r="M400" s="25">
        <f>SUMIF('Risk Lv. Inforce'!$C$2:$C$12091,$B$6:$B$4094,'Risk Lv. Inforce'!$AJ$2:$AJ$12901)</f>
        <v>0</v>
      </c>
      <c r="N400" s="25">
        <f>SUMIF('Risk Lv. Inforce'!$C$2:$C$12091,$B$6:$B$4094,'Risk Lv. Inforce'!$AK$2:$AK$12901)</f>
        <v>0</v>
      </c>
      <c r="O400" s="71" t="e">
        <f>(G400+(G400*'Portfolio Stats_RMS'!$C$7))/($F400*(1-'Portfolio Stats_RMS'!$C$6))</f>
        <v>#DIV/0!</v>
      </c>
      <c r="P400" s="71" t="e">
        <f>(I400+(I400*'Portfolio Stats_RMS'!$C$7))/($F400*(1-'Portfolio Stats_RMS'!$C$6))</f>
        <v>#DIV/0!</v>
      </c>
      <c r="Q400" s="71" t="e">
        <f>(K400+(K400*'Portfolio Stats_RMS'!$C$7))/($F400*(1-'Portfolio Stats_RMS'!$C$6))</f>
        <v>#DIV/0!</v>
      </c>
      <c r="R400" s="71" t="e">
        <f>(M400+(M400*'Portfolio Stats_RMS'!$C$7))/($F400*(1-'Portfolio Stats_RMS'!$C$6))</f>
        <v>#DIV/0!</v>
      </c>
      <c r="S400" s="78" t="e">
        <f t="shared" si="24"/>
        <v>#DIV/0!</v>
      </c>
      <c r="T400" s="78" t="e">
        <f t="shared" si="25"/>
        <v>#DIV/0!</v>
      </c>
      <c r="U400" s="78" t="e">
        <f t="shared" si="26"/>
        <v>#DIV/0!</v>
      </c>
      <c r="V400" s="78" t="e">
        <f t="shared" si="27"/>
        <v>#DIV/0!</v>
      </c>
      <c r="W400" s="88" t="s">
        <v>63</v>
      </c>
    </row>
    <row r="401" spans="2:23" x14ac:dyDescent="0.25">
      <c r="B401" s="87"/>
      <c r="C401" s="29"/>
      <c r="D401" s="25"/>
      <c r="E401" s="25"/>
      <c r="F401" s="25"/>
      <c r="G401" s="25">
        <f>SUMIF('Risk Lv. Inforce'!$C$2:$C$10291,$B$6:$B$4904,'Risk Lv. Inforce'!$AD$2:$AD$12091)</f>
        <v>0</v>
      </c>
      <c r="H401" s="25">
        <f>SUMIF('Risk Lv. Inforce'!$C$2:$C$12091,$B$6:$B$4094,'Risk Lv. Inforce'!$AE$2:$AE$12901)</f>
        <v>0</v>
      </c>
      <c r="I401" s="25">
        <f>SUMIF('Risk Lv. Inforce'!$C$2:$C$12091,$B$6:$B$4094,'Risk Lv. Inforce'!$AF$2:$AF$12901)</f>
        <v>0</v>
      </c>
      <c r="J401" s="25">
        <f>SUMIF('Risk Lv. Inforce'!$C$2:$C$12091,$B$6:$B$4094,'Risk Lv. Inforce'!$AG$2:$AG$12901)</f>
        <v>0</v>
      </c>
      <c r="K401" s="25">
        <f>SUMIF('Risk Lv. Inforce'!$C$2:$C$12091,$B$6:$B$4094,'Risk Lv. Inforce'!$AH$2:$AH$12901)</f>
        <v>0</v>
      </c>
      <c r="L401" s="25">
        <f>SUMIF('Risk Lv. Inforce'!$C$2:$C$12091,$B$6:$B$4094,'Risk Lv. Inforce'!$AI$2:$AI$12901)</f>
        <v>0</v>
      </c>
      <c r="M401" s="25">
        <f>SUMIF('Risk Lv. Inforce'!$C$2:$C$12091,$B$6:$B$4094,'Risk Lv. Inforce'!$AJ$2:$AJ$12901)</f>
        <v>0</v>
      </c>
      <c r="N401" s="25">
        <f>SUMIF('Risk Lv. Inforce'!$C$2:$C$12091,$B$6:$B$4094,'Risk Lv. Inforce'!$AK$2:$AK$12901)</f>
        <v>0</v>
      </c>
      <c r="O401" s="71" t="e">
        <f>(G401+(G401*'Portfolio Stats_RMS'!$C$7))/($F401*(1-'Portfolio Stats_RMS'!$C$6))</f>
        <v>#DIV/0!</v>
      </c>
      <c r="P401" s="71" t="e">
        <f>(I401+(I401*'Portfolio Stats_RMS'!$C$7))/($F401*(1-'Portfolio Stats_RMS'!$C$6))</f>
        <v>#DIV/0!</v>
      </c>
      <c r="Q401" s="71" t="e">
        <f>(K401+(K401*'Portfolio Stats_RMS'!$C$7))/($F401*(1-'Portfolio Stats_RMS'!$C$6))</f>
        <v>#DIV/0!</v>
      </c>
      <c r="R401" s="71" t="e">
        <f>(M401+(M401*'Portfolio Stats_RMS'!$C$7))/($F401*(1-'Portfolio Stats_RMS'!$C$6))</f>
        <v>#DIV/0!</v>
      </c>
      <c r="S401" s="78" t="e">
        <f t="shared" si="24"/>
        <v>#DIV/0!</v>
      </c>
      <c r="T401" s="78" t="e">
        <f t="shared" si="25"/>
        <v>#DIV/0!</v>
      </c>
      <c r="U401" s="78" t="e">
        <f t="shared" si="26"/>
        <v>#DIV/0!</v>
      </c>
      <c r="V401" s="78" t="e">
        <f t="shared" si="27"/>
        <v>#DIV/0!</v>
      </c>
      <c r="W401" s="88" t="s">
        <v>63</v>
      </c>
    </row>
    <row r="402" spans="2:23" x14ac:dyDescent="0.25">
      <c r="B402" s="87"/>
      <c r="C402" s="29"/>
      <c r="D402" s="25"/>
      <c r="E402" s="25"/>
      <c r="F402" s="25"/>
      <c r="G402" s="25">
        <f>SUMIF('Risk Lv. Inforce'!$C$2:$C$10291,$B$6:$B$4904,'Risk Lv. Inforce'!$AD$2:$AD$12091)</f>
        <v>0</v>
      </c>
      <c r="H402" s="25">
        <f>SUMIF('Risk Lv. Inforce'!$C$2:$C$12091,$B$6:$B$4094,'Risk Lv. Inforce'!$AE$2:$AE$12901)</f>
        <v>0</v>
      </c>
      <c r="I402" s="25">
        <f>SUMIF('Risk Lv. Inforce'!$C$2:$C$12091,$B$6:$B$4094,'Risk Lv. Inforce'!$AF$2:$AF$12901)</f>
        <v>0</v>
      </c>
      <c r="J402" s="25">
        <f>SUMIF('Risk Lv. Inforce'!$C$2:$C$12091,$B$6:$B$4094,'Risk Lv. Inforce'!$AG$2:$AG$12901)</f>
        <v>0</v>
      </c>
      <c r="K402" s="25">
        <f>SUMIF('Risk Lv. Inforce'!$C$2:$C$12091,$B$6:$B$4094,'Risk Lv. Inforce'!$AH$2:$AH$12901)</f>
        <v>0</v>
      </c>
      <c r="L402" s="25">
        <f>SUMIF('Risk Lv. Inforce'!$C$2:$C$12091,$B$6:$B$4094,'Risk Lv. Inforce'!$AI$2:$AI$12901)</f>
        <v>0</v>
      </c>
      <c r="M402" s="25">
        <f>SUMIF('Risk Lv. Inforce'!$C$2:$C$12091,$B$6:$B$4094,'Risk Lv. Inforce'!$AJ$2:$AJ$12901)</f>
        <v>0</v>
      </c>
      <c r="N402" s="25">
        <f>SUMIF('Risk Lv. Inforce'!$C$2:$C$12091,$B$6:$B$4094,'Risk Lv. Inforce'!$AK$2:$AK$12901)</f>
        <v>0</v>
      </c>
      <c r="O402" s="71" t="e">
        <f>(G402+(G402*'Portfolio Stats_RMS'!$C$7))/($F402*(1-'Portfolio Stats_RMS'!$C$6))</f>
        <v>#DIV/0!</v>
      </c>
      <c r="P402" s="71" t="e">
        <f>(I402+(I402*'Portfolio Stats_RMS'!$C$7))/($F402*(1-'Portfolio Stats_RMS'!$C$6))</f>
        <v>#DIV/0!</v>
      </c>
      <c r="Q402" s="71" t="e">
        <f>(K402+(K402*'Portfolio Stats_RMS'!$C$7))/($F402*(1-'Portfolio Stats_RMS'!$C$6))</f>
        <v>#DIV/0!</v>
      </c>
      <c r="R402" s="71" t="e">
        <f>(M402+(M402*'Portfolio Stats_RMS'!$C$7))/($F402*(1-'Portfolio Stats_RMS'!$C$6))</f>
        <v>#DIV/0!</v>
      </c>
      <c r="S402" s="78" t="e">
        <f t="shared" si="24"/>
        <v>#DIV/0!</v>
      </c>
      <c r="T402" s="78" t="e">
        <f t="shared" si="25"/>
        <v>#DIV/0!</v>
      </c>
      <c r="U402" s="78" t="e">
        <f t="shared" si="26"/>
        <v>#DIV/0!</v>
      </c>
      <c r="V402" s="78" t="e">
        <f t="shared" si="27"/>
        <v>#DIV/0!</v>
      </c>
      <c r="W402" s="88" t="s">
        <v>63</v>
      </c>
    </row>
    <row r="403" spans="2:23" x14ac:dyDescent="0.25">
      <c r="B403" s="87"/>
      <c r="C403" s="29"/>
      <c r="D403" s="25"/>
      <c r="E403" s="25"/>
      <c r="F403" s="25"/>
      <c r="G403" s="25">
        <f>SUMIF('Risk Lv. Inforce'!$C$2:$C$10291,$B$6:$B$4904,'Risk Lv. Inforce'!$AD$2:$AD$12091)</f>
        <v>0</v>
      </c>
      <c r="H403" s="25">
        <f>SUMIF('Risk Lv. Inforce'!$C$2:$C$12091,$B$6:$B$4094,'Risk Lv. Inforce'!$AE$2:$AE$12901)</f>
        <v>0</v>
      </c>
      <c r="I403" s="25">
        <f>SUMIF('Risk Lv. Inforce'!$C$2:$C$12091,$B$6:$B$4094,'Risk Lv. Inforce'!$AF$2:$AF$12901)</f>
        <v>0</v>
      </c>
      <c r="J403" s="25">
        <f>SUMIF('Risk Lv. Inforce'!$C$2:$C$12091,$B$6:$B$4094,'Risk Lv. Inforce'!$AG$2:$AG$12901)</f>
        <v>0</v>
      </c>
      <c r="K403" s="25">
        <f>SUMIF('Risk Lv. Inforce'!$C$2:$C$12091,$B$6:$B$4094,'Risk Lv. Inforce'!$AH$2:$AH$12901)</f>
        <v>0</v>
      </c>
      <c r="L403" s="25">
        <f>SUMIF('Risk Lv. Inforce'!$C$2:$C$12091,$B$6:$B$4094,'Risk Lv. Inforce'!$AI$2:$AI$12901)</f>
        <v>0</v>
      </c>
      <c r="M403" s="25">
        <f>SUMIF('Risk Lv. Inforce'!$C$2:$C$12091,$B$6:$B$4094,'Risk Lv. Inforce'!$AJ$2:$AJ$12901)</f>
        <v>0</v>
      </c>
      <c r="N403" s="25">
        <f>SUMIF('Risk Lv. Inforce'!$C$2:$C$12091,$B$6:$B$4094,'Risk Lv. Inforce'!$AK$2:$AK$12901)</f>
        <v>0</v>
      </c>
      <c r="O403" s="71" t="e">
        <f>(G403+(G403*'Portfolio Stats_RMS'!$C$7))/($F403*(1-'Portfolio Stats_RMS'!$C$6))</f>
        <v>#DIV/0!</v>
      </c>
      <c r="P403" s="71" t="e">
        <f>(I403+(I403*'Portfolio Stats_RMS'!$C$7))/($F403*(1-'Portfolio Stats_RMS'!$C$6))</f>
        <v>#DIV/0!</v>
      </c>
      <c r="Q403" s="71" t="e">
        <f>(K403+(K403*'Portfolio Stats_RMS'!$C$7))/($F403*(1-'Portfolio Stats_RMS'!$C$6))</f>
        <v>#DIV/0!</v>
      </c>
      <c r="R403" s="71" t="e">
        <f>(M403+(M403*'Portfolio Stats_RMS'!$C$7))/($F403*(1-'Portfolio Stats_RMS'!$C$6))</f>
        <v>#DIV/0!</v>
      </c>
      <c r="S403" s="78" t="e">
        <f t="shared" si="24"/>
        <v>#DIV/0!</v>
      </c>
      <c r="T403" s="78" t="e">
        <f t="shared" si="25"/>
        <v>#DIV/0!</v>
      </c>
      <c r="U403" s="78" t="e">
        <f t="shared" si="26"/>
        <v>#DIV/0!</v>
      </c>
      <c r="V403" s="78" t="e">
        <f t="shared" si="27"/>
        <v>#DIV/0!</v>
      </c>
      <c r="W403" s="88" t="s">
        <v>63</v>
      </c>
    </row>
    <row r="404" spans="2:23" x14ac:dyDescent="0.25">
      <c r="B404" s="87"/>
      <c r="C404" s="29"/>
      <c r="D404" s="25"/>
      <c r="E404" s="25"/>
      <c r="F404" s="25"/>
      <c r="G404" s="25">
        <f>SUMIF('Risk Lv. Inforce'!$C$2:$C$10291,$B$6:$B$4904,'Risk Lv. Inforce'!$AD$2:$AD$12091)</f>
        <v>0</v>
      </c>
      <c r="H404" s="25">
        <f>SUMIF('Risk Lv. Inforce'!$C$2:$C$12091,$B$6:$B$4094,'Risk Lv. Inforce'!$AE$2:$AE$12901)</f>
        <v>0</v>
      </c>
      <c r="I404" s="25">
        <f>SUMIF('Risk Lv. Inforce'!$C$2:$C$12091,$B$6:$B$4094,'Risk Lv. Inforce'!$AF$2:$AF$12901)</f>
        <v>0</v>
      </c>
      <c r="J404" s="25">
        <f>SUMIF('Risk Lv. Inforce'!$C$2:$C$12091,$B$6:$B$4094,'Risk Lv. Inforce'!$AG$2:$AG$12901)</f>
        <v>0</v>
      </c>
      <c r="K404" s="25">
        <f>SUMIF('Risk Lv. Inforce'!$C$2:$C$12091,$B$6:$B$4094,'Risk Lv. Inforce'!$AH$2:$AH$12901)</f>
        <v>0</v>
      </c>
      <c r="L404" s="25">
        <f>SUMIF('Risk Lv. Inforce'!$C$2:$C$12091,$B$6:$B$4094,'Risk Lv. Inforce'!$AI$2:$AI$12901)</f>
        <v>0</v>
      </c>
      <c r="M404" s="25">
        <f>SUMIF('Risk Lv. Inforce'!$C$2:$C$12091,$B$6:$B$4094,'Risk Lv. Inforce'!$AJ$2:$AJ$12901)</f>
        <v>0</v>
      </c>
      <c r="N404" s="25">
        <f>SUMIF('Risk Lv. Inforce'!$C$2:$C$12091,$B$6:$B$4094,'Risk Lv. Inforce'!$AK$2:$AK$12901)</f>
        <v>0</v>
      </c>
      <c r="O404" s="71" t="e">
        <f>(G404+(G404*'Portfolio Stats_RMS'!$C$7))/($F404*(1-'Portfolio Stats_RMS'!$C$6))</f>
        <v>#DIV/0!</v>
      </c>
      <c r="P404" s="71" t="e">
        <f>(I404+(I404*'Portfolio Stats_RMS'!$C$7))/($F404*(1-'Portfolio Stats_RMS'!$C$6))</f>
        <v>#DIV/0!</v>
      </c>
      <c r="Q404" s="71" t="e">
        <f>(K404+(K404*'Portfolio Stats_RMS'!$C$7))/($F404*(1-'Portfolio Stats_RMS'!$C$6))</f>
        <v>#DIV/0!</v>
      </c>
      <c r="R404" s="71" t="e">
        <f>(M404+(M404*'Portfolio Stats_RMS'!$C$7))/($F404*(1-'Portfolio Stats_RMS'!$C$6))</f>
        <v>#DIV/0!</v>
      </c>
      <c r="S404" s="78" t="e">
        <f t="shared" si="24"/>
        <v>#DIV/0!</v>
      </c>
      <c r="T404" s="78" t="e">
        <f t="shared" si="25"/>
        <v>#DIV/0!</v>
      </c>
      <c r="U404" s="78" t="e">
        <f t="shared" si="26"/>
        <v>#DIV/0!</v>
      </c>
      <c r="V404" s="78" t="e">
        <f t="shared" si="27"/>
        <v>#DIV/0!</v>
      </c>
      <c r="W404" s="88" t="s">
        <v>63</v>
      </c>
    </row>
    <row r="405" spans="2:23" x14ac:dyDescent="0.25">
      <c r="B405" s="87"/>
      <c r="C405" s="29"/>
      <c r="D405" s="25"/>
      <c r="E405" s="25"/>
      <c r="F405" s="25"/>
      <c r="G405" s="25">
        <f>SUMIF('Risk Lv. Inforce'!$C$2:$C$10291,$B$6:$B$4904,'Risk Lv. Inforce'!$AD$2:$AD$12091)</f>
        <v>0</v>
      </c>
      <c r="H405" s="25">
        <f>SUMIF('Risk Lv. Inforce'!$C$2:$C$12091,$B$6:$B$4094,'Risk Lv. Inforce'!$AE$2:$AE$12901)</f>
        <v>0</v>
      </c>
      <c r="I405" s="25">
        <f>SUMIF('Risk Lv. Inforce'!$C$2:$C$12091,$B$6:$B$4094,'Risk Lv. Inforce'!$AF$2:$AF$12901)</f>
        <v>0</v>
      </c>
      <c r="J405" s="25">
        <f>SUMIF('Risk Lv. Inforce'!$C$2:$C$12091,$B$6:$B$4094,'Risk Lv. Inforce'!$AG$2:$AG$12901)</f>
        <v>0</v>
      </c>
      <c r="K405" s="25">
        <f>SUMIF('Risk Lv. Inforce'!$C$2:$C$12091,$B$6:$B$4094,'Risk Lv. Inforce'!$AH$2:$AH$12901)</f>
        <v>0</v>
      </c>
      <c r="L405" s="25">
        <f>SUMIF('Risk Lv. Inforce'!$C$2:$C$12091,$B$6:$B$4094,'Risk Lv. Inforce'!$AI$2:$AI$12901)</f>
        <v>0</v>
      </c>
      <c r="M405" s="25">
        <f>SUMIF('Risk Lv. Inforce'!$C$2:$C$12091,$B$6:$B$4094,'Risk Lv. Inforce'!$AJ$2:$AJ$12901)</f>
        <v>0</v>
      </c>
      <c r="N405" s="25">
        <f>SUMIF('Risk Lv. Inforce'!$C$2:$C$12091,$B$6:$B$4094,'Risk Lv. Inforce'!$AK$2:$AK$12901)</f>
        <v>0</v>
      </c>
      <c r="O405" s="71" t="e">
        <f>(G405+(G405*'Portfolio Stats_RMS'!$C$7))/($F405*(1-'Portfolio Stats_RMS'!$C$6))</f>
        <v>#DIV/0!</v>
      </c>
      <c r="P405" s="71" t="e">
        <f>(I405+(I405*'Portfolio Stats_RMS'!$C$7))/($F405*(1-'Portfolio Stats_RMS'!$C$6))</f>
        <v>#DIV/0!</v>
      </c>
      <c r="Q405" s="71" t="e">
        <f>(K405+(K405*'Portfolio Stats_RMS'!$C$7))/($F405*(1-'Portfolio Stats_RMS'!$C$6))</f>
        <v>#DIV/0!</v>
      </c>
      <c r="R405" s="71" t="e">
        <f>(M405+(M405*'Portfolio Stats_RMS'!$C$7))/($F405*(1-'Portfolio Stats_RMS'!$C$6))</f>
        <v>#DIV/0!</v>
      </c>
      <c r="S405" s="78" t="e">
        <f t="shared" si="24"/>
        <v>#DIV/0!</v>
      </c>
      <c r="T405" s="78" t="e">
        <f t="shared" si="25"/>
        <v>#DIV/0!</v>
      </c>
      <c r="U405" s="78" t="e">
        <f t="shared" si="26"/>
        <v>#DIV/0!</v>
      </c>
      <c r="V405" s="78" t="e">
        <f t="shared" si="27"/>
        <v>#DIV/0!</v>
      </c>
      <c r="W405" s="88" t="s">
        <v>63</v>
      </c>
    </row>
    <row r="406" spans="2:23" x14ac:dyDescent="0.25">
      <c r="B406" s="87"/>
      <c r="C406" s="29"/>
      <c r="D406" s="25"/>
      <c r="E406" s="25"/>
      <c r="F406" s="25"/>
      <c r="G406" s="25">
        <f>SUMIF('Risk Lv. Inforce'!$C$2:$C$10291,$B$6:$B$4904,'Risk Lv. Inforce'!$AD$2:$AD$12091)</f>
        <v>0</v>
      </c>
      <c r="H406" s="25">
        <f>SUMIF('Risk Lv. Inforce'!$C$2:$C$12091,$B$6:$B$4094,'Risk Lv. Inforce'!$AE$2:$AE$12901)</f>
        <v>0</v>
      </c>
      <c r="I406" s="25">
        <f>SUMIF('Risk Lv. Inforce'!$C$2:$C$12091,$B$6:$B$4094,'Risk Lv. Inforce'!$AF$2:$AF$12901)</f>
        <v>0</v>
      </c>
      <c r="J406" s="25">
        <f>SUMIF('Risk Lv. Inforce'!$C$2:$C$12091,$B$6:$B$4094,'Risk Lv. Inforce'!$AG$2:$AG$12901)</f>
        <v>0</v>
      </c>
      <c r="K406" s="25">
        <f>SUMIF('Risk Lv. Inforce'!$C$2:$C$12091,$B$6:$B$4094,'Risk Lv. Inforce'!$AH$2:$AH$12901)</f>
        <v>0</v>
      </c>
      <c r="L406" s="25">
        <f>SUMIF('Risk Lv. Inforce'!$C$2:$C$12091,$B$6:$B$4094,'Risk Lv. Inforce'!$AI$2:$AI$12901)</f>
        <v>0</v>
      </c>
      <c r="M406" s="25">
        <f>SUMIF('Risk Lv. Inforce'!$C$2:$C$12091,$B$6:$B$4094,'Risk Lv. Inforce'!$AJ$2:$AJ$12901)</f>
        <v>0</v>
      </c>
      <c r="N406" s="25">
        <f>SUMIF('Risk Lv. Inforce'!$C$2:$C$12091,$B$6:$B$4094,'Risk Lv. Inforce'!$AK$2:$AK$12901)</f>
        <v>0</v>
      </c>
      <c r="O406" s="71" t="e">
        <f>(G406+(G406*'Portfolio Stats_RMS'!$C$7))/($F406*(1-'Portfolio Stats_RMS'!$C$6))</f>
        <v>#DIV/0!</v>
      </c>
      <c r="P406" s="71" t="e">
        <f>(I406+(I406*'Portfolio Stats_RMS'!$C$7))/($F406*(1-'Portfolio Stats_RMS'!$C$6))</f>
        <v>#DIV/0!</v>
      </c>
      <c r="Q406" s="71" t="e">
        <f>(K406+(K406*'Portfolio Stats_RMS'!$C$7))/($F406*(1-'Portfolio Stats_RMS'!$C$6))</f>
        <v>#DIV/0!</v>
      </c>
      <c r="R406" s="71" t="e">
        <f>(M406+(M406*'Portfolio Stats_RMS'!$C$7))/($F406*(1-'Portfolio Stats_RMS'!$C$6))</f>
        <v>#DIV/0!</v>
      </c>
      <c r="S406" s="78" t="e">
        <f t="shared" si="24"/>
        <v>#DIV/0!</v>
      </c>
      <c r="T406" s="78" t="e">
        <f t="shared" si="25"/>
        <v>#DIV/0!</v>
      </c>
      <c r="U406" s="78" t="e">
        <f t="shared" si="26"/>
        <v>#DIV/0!</v>
      </c>
      <c r="V406" s="78" t="e">
        <f t="shared" si="27"/>
        <v>#DIV/0!</v>
      </c>
      <c r="W406" s="88" t="s">
        <v>63</v>
      </c>
    </row>
    <row r="407" spans="2:23" x14ac:dyDescent="0.25">
      <c r="B407" s="87"/>
      <c r="C407" s="29"/>
      <c r="D407" s="25"/>
      <c r="E407" s="25"/>
      <c r="F407" s="25"/>
      <c r="G407" s="25">
        <f>SUMIF('Risk Lv. Inforce'!$C$2:$C$10291,$B$6:$B$4904,'Risk Lv. Inforce'!$AD$2:$AD$12091)</f>
        <v>0</v>
      </c>
      <c r="H407" s="25">
        <f>SUMIF('Risk Lv. Inforce'!$C$2:$C$12091,$B$6:$B$4094,'Risk Lv. Inforce'!$AE$2:$AE$12901)</f>
        <v>0</v>
      </c>
      <c r="I407" s="25">
        <f>SUMIF('Risk Lv. Inforce'!$C$2:$C$12091,$B$6:$B$4094,'Risk Lv. Inforce'!$AF$2:$AF$12901)</f>
        <v>0</v>
      </c>
      <c r="J407" s="25">
        <f>SUMIF('Risk Lv. Inforce'!$C$2:$C$12091,$B$6:$B$4094,'Risk Lv. Inforce'!$AG$2:$AG$12901)</f>
        <v>0</v>
      </c>
      <c r="K407" s="25">
        <f>SUMIF('Risk Lv. Inforce'!$C$2:$C$12091,$B$6:$B$4094,'Risk Lv. Inforce'!$AH$2:$AH$12901)</f>
        <v>0</v>
      </c>
      <c r="L407" s="25">
        <f>SUMIF('Risk Lv. Inforce'!$C$2:$C$12091,$B$6:$B$4094,'Risk Lv. Inforce'!$AI$2:$AI$12901)</f>
        <v>0</v>
      </c>
      <c r="M407" s="25">
        <f>SUMIF('Risk Lv. Inforce'!$C$2:$C$12091,$B$6:$B$4094,'Risk Lv. Inforce'!$AJ$2:$AJ$12901)</f>
        <v>0</v>
      </c>
      <c r="N407" s="25">
        <f>SUMIF('Risk Lv. Inforce'!$C$2:$C$12091,$B$6:$B$4094,'Risk Lv. Inforce'!$AK$2:$AK$12901)</f>
        <v>0</v>
      </c>
      <c r="O407" s="71" t="e">
        <f>(G407+(G407*'Portfolio Stats_RMS'!$C$7))/($F407*(1-'Portfolio Stats_RMS'!$C$6))</f>
        <v>#DIV/0!</v>
      </c>
      <c r="P407" s="71" t="e">
        <f>(I407+(I407*'Portfolio Stats_RMS'!$C$7))/($F407*(1-'Portfolio Stats_RMS'!$C$6))</f>
        <v>#DIV/0!</v>
      </c>
      <c r="Q407" s="71" t="e">
        <f>(K407+(K407*'Portfolio Stats_RMS'!$C$7))/($F407*(1-'Portfolio Stats_RMS'!$C$6))</f>
        <v>#DIV/0!</v>
      </c>
      <c r="R407" s="71" t="e">
        <f>(M407+(M407*'Portfolio Stats_RMS'!$C$7))/($F407*(1-'Portfolio Stats_RMS'!$C$6))</f>
        <v>#DIV/0!</v>
      </c>
      <c r="S407" s="78" t="e">
        <f t="shared" si="24"/>
        <v>#DIV/0!</v>
      </c>
      <c r="T407" s="78" t="e">
        <f t="shared" si="25"/>
        <v>#DIV/0!</v>
      </c>
      <c r="U407" s="78" t="e">
        <f t="shared" si="26"/>
        <v>#DIV/0!</v>
      </c>
      <c r="V407" s="78" t="e">
        <f t="shared" si="27"/>
        <v>#DIV/0!</v>
      </c>
      <c r="W407" s="88" t="s">
        <v>63</v>
      </c>
    </row>
    <row r="408" spans="2:23" x14ac:dyDescent="0.25">
      <c r="B408" s="87"/>
      <c r="C408" s="29"/>
      <c r="D408" s="25"/>
      <c r="E408" s="25"/>
      <c r="F408" s="25"/>
      <c r="G408" s="25">
        <f>SUMIF('Risk Lv. Inforce'!$C$2:$C$10291,$B$6:$B$4904,'Risk Lv. Inforce'!$AD$2:$AD$12091)</f>
        <v>0</v>
      </c>
      <c r="H408" s="25">
        <f>SUMIF('Risk Lv. Inforce'!$C$2:$C$12091,$B$6:$B$4094,'Risk Lv. Inforce'!$AE$2:$AE$12901)</f>
        <v>0</v>
      </c>
      <c r="I408" s="25">
        <f>SUMIF('Risk Lv. Inforce'!$C$2:$C$12091,$B$6:$B$4094,'Risk Lv. Inforce'!$AF$2:$AF$12901)</f>
        <v>0</v>
      </c>
      <c r="J408" s="25">
        <f>SUMIF('Risk Lv. Inforce'!$C$2:$C$12091,$B$6:$B$4094,'Risk Lv. Inforce'!$AG$2:$AG$12901)</f>
        <v>0</v>
      </c>
      <c r="K408" s="25">
        <f>SUMIF('Risk Lv. Inforce'!$C$2:$C$12091,$B$6:$B$4094,'Risk Lv. Inforce'!$AH$2:$AH$12901)</f>
        <v>0</v>
      </c>
      <c r="L408" s="25">
        <f>SUMIF('Risk Lv. Inforce'!$C$2:$C$12091,$B$6:$B$4094,'Risk Lv. Inforce'!$AI$2:$AI$12901)</f>
        <v>0</v>
      </c>
      <c r="M408" s="25">
        <f>SUMIF('Risk Lv. Inforce'!$C$2:$C$12091,$B$6:$B$4094,'Risk Lv. Inforce'!$AJ$2:$AJ$12901)</f>
        <v>0</v>
      </c>
      <c r="N408" s="25">
        <f>SUMIF('Risk Lv. Inforce'!$C$2:$C$12091,$B$6:$B$4094,'Risk Lv. Inforce'!$AK$2:$AK$12901)</f>
        <v>0</v>
      </c>
      <c r="O408" s="71" t="e">
        <f>(G408+(G408*'Portfolio Stats_RMS'!$C$7))/($F408*(1-'Portfolio Stats_RMS'!$C$6))</f>
        <v>#DIV/0!</v>
      </c>
      <c r="P408" s="71" t="e">
        <f>(I408+(I408*'Portfolio Stats_RMS'!$C$7))/($F408*(1-'Portfolio Stats_RMS'!$C$6))</f>
        <v>#DIV/0!</v>
      </c>
      <c r="Q408" s="71" t="e">
        <f>(K408+(K408*'Portfolio Stats_RMS'!$C$7))/($F408*(1-'Portfolio Stats_RMS'!$C$6))</f>
        <v>#DIV/0!</v>
      </c>
      <c r="R408" s="71" t="e">
        <f>(M408+(M408*'Portfolio Stats_RMS'!$C$7))/($F408*(1-'Portfolio Stats_RMS'!$C$6))</f>
        <v>#DIV/0!</v>
      </c>
      <c r="S408" s="78" t="e">
        <f t="shared" si="24"/>
        <v>#DIV/0!</v>
      </c>
      <c r="T408" s="78" t="e">
        <f t="shared" si="25"/>
        <v>#DIV/0!</v>
      </c>
      <c r="U408" s="78" t="e">
        <f t="shared" si="26"/>
        <v>#DIV/0!</v>
      </c>
      <c r="V408" s="78" t="e">
        <f t="shared" si="27"/>
        <v>#DIV/0!</v>
      </c>
      <c r="W408" s="88" t="s">
        <v>63</v>
      </c>
    </row>
    <row r="409" spans="2:23" x14ac:dyDescent="0.25">
      <c r="B409" s="87"/>
      <c r="C409" s="29"/>
      <c r="D409" s="25"/>
      <c r="E409" s="25"/>
      <c r="F409" s="25"/>
      <c r="G409" s="25">
        <f>SUMIF('Risk Lv. Inforce'!$C$2:$C$10291,$B$6:$B$4904,'Risk Lv. Inforce'!$AD$2:$AD$12091)</f>
        <v>0</v>
      </c>
      <c r="H409" s="25">
        <f>SUMIF('Risk Lv. Inforce'!$C$2:$C$12091,$B$6:$B$4094,'Risk Lv. Inforce'!$AE$2:$AE$12901)</f>
        <v>0</v>
      </c>
      <c r="I409" s="25">
        <f>SUMIF('Risk Lv. Inforce'!$C$2:$C$12091,$B$6:$B$4094,'Risk Lv. Inforce'!$AF$2:$AF$12901)</f>
        <v>0</v>
      </c>
      <c r="J409" s="25">
        <f>SUMIF('Risk Lv. Inforce'!$C$2:$C$12091,$B$6:$B$4094,'Risk Lv. Inforce'!$AG$2:$AG$12901)</f>
        <v>0</v>
      </c>
      <c r="K409" s="25">
        <f>SUMIF('Risk Lv. Inforce'!$C$2:$C$12091,$B$6:$B$4094,'Risk Lv. Inforce'!$AH$2:$AH$12901)</f>
        <v>0</v>
      </c>
      <c r="L409" s="25">
        <f>SUMIF('Risk Lv. Inforce'!$C$2:$C$12091,$B$6:$B$4094,'Risk Lv. Inforce'!$AI$2:$AI$12901)</f>
        <v>0</v>
      </c>
      <c r="M409" s="25">
        <f>SUMIF('Risk Lv. Inforce'!$C$2:$C$12091,$B$6:$B$4094,'Risk Lv. Inforce'!$AJ$2:$AJ$12901)</f>
        <v>0</v>
      </c>
      <c r="N409" s="25">
        <f>SUMIF('Risk Lv. Inforce'!$C$2:$C$12091,$B$6:$B$4094,'Risk Lv. Inforce'!$AK$2:$AK$12901)</f>
        <v>0</v>
      </c>
      <c r="O409" s="71" t="e">
        <f>(G409+(G409*'Portfolio Stats_RMS'!$C$7))/($F409*(1-'Portfolio Stats_RMS'!$C$6))</f>
        <v>#DIV/0!</v>
      </c>
      <c r="P409" s="71" t="e">
        <f>(I409+(I409*'Portfolio Stats_RMS'!$C$7))/($F409*(1-'Portfolio Stats_RMS'!$C$6))</f>
        <v>#DIV/0!</v>
      </c>
      <c r="Q409" s="71" t="e">
        <f>(K409+(K409*'Portfolio Stats_RMS'!$C$7))/($F409*(1-'Portfolio Stats_RMS'!$C$6))</f>
        <v>#DIV/0!</v>
      </c>
      <c r="R409" s="71" t="e">
        <f>(M409+(M409*'Portfolio Stats_RMS'!$C$7))/($F409*(1-'Portfolio Stats_RMS'!$C$6))</f>
        <v>#DIV/0!</v>
      </c>
      <c r="S409" s="78" t="e">
        <f t="shared" si="24"/>
        <v>#DIV/0!</v>
      </c>
      <c r="T409" s="78" t="e">
        <f t="shared" si="25"/>
        <v>#DIV/0!</v>
      </c>
      <c r="U409" s="78" t="e">
        <f t="shared" si="26"/>
        <v>#DIV/0!</v>
      </c>
      <c r="V409" s="78" t="e">
        <f t="shared" si="27"/>
        <v>#DIV/0!</v>
      </c>
      <c r="W409" s="88" t="s">
        <v>63</v>
      </c>
    </row>
    <row r="410" spans="2:23" x14ac:dyDescent="0.25">
      <c r="B410" s="87"/>
      <c r="C410" s="29"/>
      <c r="D410" s="25"/>
      <c r="E410" s="25"/>
      <c r="F410" s="25"/>
      <c r="G410" s="25">
        <f>SUMIF('Risk Lv. Inforce'!$C$2:$C$10291,$B$6:$B$4904,'Risk Lv. Inforce'!$AD$2:$AD$12091)</f>
        <v>0</v>
      </c>
      <c r="H410" s="25">
        <f>SUMIF('Risk Lv. Inforce'!$C$2:$C$12091,$B$6:$B$4094,'Risk Lv. Inforce'!$AE$2:$AE$12901)</f>
        <v>0</v>
      </c>
      <c r="I410" s="25">
        <f>SUMIF('Risk Lv. Inforce'!$C$2:$C$12091,$B$6:$B$4094,'Risk Lv. Inforce'!$AF$2:$AF$12901)</f>
        <v>0</v>
      </c>
      <c r="J410" s="25">
        <f>SUMIF('Risk Lv. Inforce'!$C$2:$C$12091,$B$6:$B$4094,'Risk Lv. Inforce'!$AG$2:$AG$12901)</f>
        <v>0</v>
      </c>
      <c r="K410" s="25">
        <f>SUMIF('Risk Lv. Inforce'!$C$2:$C$12091,$B$6:$B$4094,'Risk Lv. Inforce'!$AH$2:$AH$12901)</f>
        <v>0</v>
      </c>
      <c r="L410" s="25">
        <f>SUMIF('Risk Lv. Inforce'!$C$2:$C$12091,$B$6:$B$4094,'Risk Lv. Inforce'!$AI$2:$AI$12901)</f>
        <v>0</v>
      </c>
      <c r="M410" s="25">
        <f>SUMIF('Risk Lv. Inforce'!$C$2:$C$12091,$B$6:$B$4094,'Risk Lv. Inforce'!$AJ$2:$AJ$12901)</f>
        <v>0</v>
      </c>
      <c r="N410" s="25">
        <f>SUMIF('Risk Lv. Inforce'!$C$2:$C$12091,$B$6:$B$4094,'Risk Lv. Inforce'!$AK$2:$AK$12901)</f>
        <v>0</v>
      </c>
      <c r="O410" s="71" t="e">
        <f>(G410+(G410*'Portfolio Stats_RMS'!$C$7))/($F410*(1-'Portfolio Stats_RMS'!$C$6))</f>
        <v>#DIV/0!</v>
      </c>
      <c r="P410" s="71" t="e">
        <f>(I410+(I410*'Portfolio Stats_RMS'!$C$7))/($F410*(1-'Portfolio Stats_RMS'!$C$6))</f>
        <v>#DIV/0!</v>
      </c>
      <c r="Q410" s="71" t="e">
        <f>(K410+(K410*'Portfolio Stats_RMS'!$C$7))/($F410*(1-'Portfolio Stats_RMS'!$C$6))</f>
        <v>#DIV/0!</v>
      </c>
      <c r="R410" s="71" t="e">
        <f>(M410+(M410*'Portfolio Stats_RMS'!$C$7))/($F410*(1-'Portfolio Stats_RMS'!$C$6))</f>
        <v>#DIV/0!</v>
      </c>
      <c r="S410" s="78" t="e">
        <f t="shared" si="24"/>
        <v>#DIV/0!</v>
      </c>
      <c r="T410" s="78" t="e">
        <f t="shared" si="25"/>
        <v>#DIV/0!</v>
      </c>
      <c r="U410" s="78" t="e">
        <f t="shared" si="26"/>
        <v>#DIV/0!</v>
      </c>
      <c r="V410" s="78" t="e">
        <f t="shared" si="27"/>
        <v>#DIV/0!</v>
      </c>
      <c r="W410" s="88" t="s">
        <v>63</v>
      </c>
    </row>
    <row r="411" spans="2:23" x14ac:dyDescent="0.25">
      <c r="B411" s="87"/>
      <c r="C411" s="29"/>
      <c r="D411" s="25"/>
      <c r="E411" s="25"/>
      <c r="F411" s="25"/>
      <c r="G411" s="25">
        <f>SUMIF('Risk Lv. Inforce'!$C$2:$C$10291,$B$6:$B$4904,'Risk Lv. Inforce'!$AD$2:$AD$12091)</f>
        <v>0</v>
      </c>
      <c r="H411" s="25">
        <f>SUMIF('Risk Lv. Inforce'!$C$2:$C$12091,$B$6:$B$4094,'Risk Lv. Inforce'!$AE$2:$AE$12901)</f>
        <v>0</v>
      </c>
      <c r="I411" s="25">
        <f>SUMIF('Risk Lv. Inforce'!$C$2:$C$12091,$B$6:$B$4094,'Risk Lv. Inforce'!$AF$2:$AF$12901)</f>
        <v>0</v>
      </c>
      <c r="J411" s="25">
        <f>SUMIF('Risk Lv. Inforce'!$C$2:$C$12091,$B$6:$B$4094,'Risk Lv. Inforce'!$AG$2:$AG$12901)</f>
        <v>0</v>
      </c>
      <c r="K411" s="25">
        <f>SUMIF('Risk Lv. Inforce'!$C$2:$C$12091,$B$6:$B$4094,'Risk Lv. Inforce'!$AH$2:$AH$12901)</f>
        <v>0</v>
      </c>
      <c r="L411" s="25">
        <f>SUMIF('Risk Lv. Inforce'!$C$2:$C$12091,$B$6:$B$4094,'Risk Lv. Inforce'!$AI$2:$AI$12901)</f>
        <v>0</v>
      </c>
      <c r="M411" s="25">
        <f>SUMIF('Risk Lv. Inforce'!$C$2:$C$12091,$B$6:$B$4094,'Risk Lv. Inforce'!$AJ$2:$AJ$12901)</f>
        <v>0</v>
      </c>
      <c r="N411" s="25">
        <f>SUMIF('Risk Lv. Inforce'!$C$2:$C$12091,$B$6:$B$4094,'Risk Lv. Inforce'!$AK$2:$AK$12901)</f>
        <v>0</v>
      </c>
      <c r="O411" s="71" t="e">
        <f>(G411+(G411*'Portfolio Stats_RMS'!$C$7))/($F411*(1-'Portfolio Stats_RMS'!$C$6))</f>
        <v>#DIV/0!</v>
      </c>
      <c r="P411" s="71" t="e">
        <f>(I411+(I411*'Portfolio Stats_RMS'!$C$7))/($F411*(1-'Portfolio Stats_RMS'!$C$6))</f>
        <v>#DIV/0!</v>
      </c>
      <c r="Q411" s="71" t="e">
        <f>(K411+(K411*'Portfolio Stats_RMS'!$C$7))/($F411*(1-'Portfolio Stats_RMS'!$C$6))</f>
        <v>#DIV/0!</v>
      </c>
      <c r="R411" s="71" t="e">
        <f>(M411+(M411*'Portfolio Stats_RMS'!$C$7))/($F411*(1-'Portfolio Stats_RMS'!$C$6))</f>
        <v>#DIV/0!</v>
      </c>
      <c r="S411" s="78" t="e">
        <f t="shared" si="24"/>
        <v>#DIV/0!</v>
      </c>
      <c r="T411" s="78" t="e">
        <f t="shared" si="25"/>
        <v>#DIV/0!</v>
      </c>
      <c r="U411" s="78" t="e">
        <f t="shared" si="26"/>
        <v>#DIV/0!</v>
      </c>
      <c r="V411" s="78" t="e">
        <f t="shared" si="27"/>
        <v>#DIV/0!</v>
      </c>
      <c r="W411" s="88" t="s">
        <v>63</v>
      </c>
    </row>
    <row r="412" spans="2:23" x14ac:dyDescent="0.25">
      <c r="B412" s="87"/>
      <c r="C412" s="29"/>
      <c r="D412" s="25"/>
      <c r="E412" s="25"/>
      <c r="F412" s="25"/>
      <c r="G412" s="25">
        <f>SUMIF('Risk Lv. Inforce'!$C$2:$C$10291,$B$6:$B$4904,'Risk Lv. Inforce'!$AD$2:$AD$12091)</f>
        <v>0</v>
      </c>
      <c r="H412" s="25">
        <f>SUMIF('Risk Lv. Inforce'!$C$2:$C$12091,$B$6:$B$4094,'Risk Lv. Inforce'!$AE$2:$AE$12901)</f>
        <v>0</v>
      </c>
      <c r="I412" s="25">
        <f>SUMIF('Risk Lv. Inforce'!$C$2:$C$12091,$B$6:$B$4094,'Risk Lv. Inforce'!$AF$2:$AF$12901)</f>
        <v>0</v>
      </c>
      <c r="J412" s="25">
        <f>SUMIF('Risk Lv. Inforce'!$C$2:$C$12091,$B$6:$B$4094,'Risk Lv. Inforce'!$AG$2:$AG$12901)</f>
        <v>0</v>
      </c>
      <c r="K412" s="25">
        <f>SUMIF('Risk Lv. Inforce'!$C$2:$C$12091,$B$6:$B$4094,'Risk Lv. Inforce'!$AH$2:$AH$12901)</f>
        <v>0</v>
      </c>
      <c r="L412" s="25">
        <f>SUMIF('Risk Lv. Inforce'!$C$2:$C$12091,$B$6:$B$4094,'Risk Lv. Inforce'!$AI$2:$AI$12901)</f>
        <v>0</v>
      </c>
      <c r="M412" s="25">
        <f>SUMIF('Risk Lv. Inforce'!$C$2:$C$12091,$B$6:$B$4094,'Risk Lv. Inforce'!$AJ$2:$AJ$12901)</f>
        <v>0</v>
      </c>
      <c r="N412" s="25">
        <f>SUMIF('Risk Lv. Inforce'!$C$2:$C$12091,$B$6:$B$4094,'Risk Lv. Inforce'!$AK$2:$AK$12901)</f>
        <v>0</v>
      </c>
      <c r="O412" s="71" t="e">
        <f>(G412+(G412*'Portfolio Stats_RMS'!$C$7))/($F412*(1-'Portfolio Stats_RMS'!$C$6))</f>
        <v>#DIV/0!</v>
      </c>
      <c r="P412" s="71" t="e">
        <f>(I412+(I412*'Portfolio Stats_RMS'!$C$7))/($F412*(1-'Portfolio Stats_RMS'!$C$6))</f>
        <v>#DIV/0!</v>
      </c>
      <c r="Q412" s="71" t="e">
        <f>(K412+(K412*'Portfolio Stats_RMS'!$C$7))/($F412*(1-'Portfolio Stats_RMS'!$C$6))</f>
        <v>#DIV/0!</v>
      </c>
      <c r="R412" s="71" t="e">
        <f>(M412+(M412*'Portfolio Stats_RMS'!$C$7))/($F412*(1-'Portfolio Stats_RMS'!$C$6))</f>
        <v>#DIV/0!</v>
      </c>
      <c r="S412" s="78" t="e">
        <f t="shared" si="24"/>
        <v>#DIV/0!</v>
      </c>
      <c r="T412" s="78" t="e">
        <f t="shared" si="25"/>
        <v>#DIV/0!</v>
      </c>
      <c r="U412" s="78" t="e">
        <f t="shared" si="26"/>
        <v>#DIV/0!</v>
      </c>
      <c r="V412" s="78" t="e">
        <f t="shared" si="27"/>
        <v>#DIV/0!</v>
      </c>
      <c r="W412" s="88" t="s">
        <v>63</v>
      </c>
    </row>
    <row r="413" spans="2:23" x14ac:dyDescent="0.25">
      <c r="B413" s="87"/>
      <c r="C413" s="29"/>
      <c r="D413" s="25"/>
      <c r="E413" s="25"/>
      <c r="F413" s="25"/>
      <c r="G413" s="25">
        <f>SUMIF('Risk Lv. Inforce'!$C$2:$C$10291,$B$6:$B$4904,'Risk Lv. Inforce'!$AD$2:$AD$12091)</f>
        <v>0</v>
      </c>
      <c r="H413" s="25">
        <f>SUMIF('Risk Lv. Inforce'!$C$2:$C$12091,$B$6:$B$4094,'Risk Lv. Inforce'!$AE$2:$AE$12901)</f>
        <v>0</v>
      </c>
      <c r="I413" s="25">
        <f>SUMIF('Risk Lv. Inforce'!$C$2:$C$12091,$B$6:$B$4094,'Risk Lv. Inforce'!$AF$2:$AF$12901)</f>
        <v>0</v>
      </c>
      <c r="J413" s="25">
        <f>SUMIF('Risk Lv. Inforce'!$C$2:$C$12091,$B$6:$B$4094,'Risk Lv. Inforce'!$AG$2:$AG$12901)</f>
        <v>0</v>
      </c>
      <c r="K413" s="25">
        <f>SUMIF('Risk Lv. Inforce'!$C$2:$C$12091,$B$6:$B$4094,'Risk Lv. Inforce'!$AH$2:$AH$12901)</f>
        <v>0</v>
      </c>
      <c r="L413" s="25">
        <f>SUMIF('Risk Lv. Inforce'!$C$2:$C$12091,$B$6:$B$4094,'Risk Lv. Inforce'!$AI$2:$AI$12901)</f>
        <v>0</v>
      </c>
      <c r="M413" s="25">
        <f>SUMIF('Risk Lv. Inforce'!$C$2:$C$12091,$B$6:$B$4094,'Risk Lv. Inforce'!$AJ$2:$AJ$12901)</f>
        <v>0</v>
      </c>
      <c r="N413" s="25">
        <f>SUMIF('Risk Lv. Inforce'!$C$2:$C$12091,$B$6:$B$4094,'Risk Lv. Inforce'!$AK$2:$AK$12901)</f>
        <v>0</v>
      </c>
      <c r="O413" s="71" t="e">
        <f>(G413+(G413*'Portfolio Stats_RMS'!$C$7))/($F413*(1-'Portfolio Stats_RMS'!$C$6))</f>
        <v>#DIV/0!</v>
      </c>
      <c r="P413" s="71" t="e">
        <f>(I413+(I413*'Portfolio Stats_RMS'!$C$7))/($F413*(1-'Portfolio Stats_RMS'!$C$6))</f>
        <v>#DIV/0!</v>
      </c>
      <c r="Q413" s="71" t="e">
        <f>(K413+(K413*'Portfolio Stats_RMS'!$C$7))/($F413*(1-'Portfolio Stats_RMS'!$C$6))</f>
        <v>#DIV/0!</v>
      </c>
      <c r="R413" s="71" t="e">
        <f>(M413+(M413*'Portfolio Stats_RMS'!$C$7))/($F413*(1-'Portfolio Stats_RMS'!$C$6))</f>
        <v>#DIV/0!</v>
      </c>
      <c r="S413" s="78" t="e">
        <f t="shared" si="24"/>
        <v>#DIV/0!</v>
      </c>
      <c r="T413" s="78" t="e">
        <f t="shared" si="25"/>
        <v>#DIV/0!</v>
      </c>
      <c r="U413" s="78" t="e">
        <f t="shared" si="26"/>
        <v>#DIV/0!</v>
      </c>
      <c r="V413" s="78" t="e">
        <f t="shared" si="27"/>
        <v>#DIV/0!</v>
      </c>
      <c r="W413" s="88" t="s">
        <v>63</v>
      </c>
    </row>
    <row r="414" spans="2:23" x14ac:dyDescent="0.25">
      <c r="B414" s="87"/>
      <c r="C414" s="29"/>
      <c r="D414" s="25"/>
      <c r="E414" s="25"/>
      <c r="F414" s="25"/>
      <c r="G414" s="25">
        <f>SUMIF('Risk Lv. Inforce'!$C$2:$C$10291,$B$6:$B$4904,'Risk Lv. Inforce'!$AD$2:$AD$12091)</f>
        <v>0</v>
      </c>
      <c r="H414" s="25">
        <f>SUMIF('Risk Lv. Inforce'!$C$2:$C$12091,$B$6:$B$4094,'Risk Lv. Inforce'!$AE$2:$AE$12901)</f>
        <v>0</v>
      </c>
      <c r="I414" s="25">
        <f>SUMIF('Risk Lv. Inforce'!$C$2:$C$12091,$B$6:$B$4094,'Risk Lv. Inforce'!$AF$2:$AF$12901)</f>
        <v>0</v>
      </c>
      <c r="J414" s="25">
        <f>SUMIF('Risk Lv. Inforce'!$C$2:$C$12091,$B$6:$B$4094,'Risk Lv. Inforce'!$AG$2:$AG$12901)</f>
        <v>0</v>
      </c>
      <c r="K414" s="25">
        <f>SUMIF('Risk Lv. Inforce'!$C$2:$C$12091,$B$6:$B$4094,'Risk Lv. Inforce'!$AH$2:$AH$12901)</f>
        <v>0</v>
      </c>
      <c r="L414" s="25">
        <f>SUMIF('Risk Lv. Inforce'!$C$2:$C$12091,$B$6:$B$4094,'Risk Lv. Inforce'!$AI$2:$AI$12901)</f>
        <v>0</v>
      </c>
      <c r="M414" s="25">
        <f>SUMIF('Risk Lv. Inforce'!$C$2:$C$12091,$B$6:$B$4094,'Risk Lv. Inforce'!$AJ$2:$AJ$12901)</f>
        <v>0</v>
      </c>
      <c r="N414" s="25">
        <f>SUMIF('Risk Lv. Inforce'!$C$2:$C$12091,$B$6:$B$4094,'Risk Lv. Inforce'!$AK$2:$AK$12901)</f>
        <v>0</v>
      </c>
      <c r="O414" s="71" t="e">
        <f>(G414+(G414*'Portfolio Stats_RMS'!$C$7))/($F414*(1-'Portfolio Stats_RMS'!$C$6))</f>
        <v>#DIV/0!</v>
      </c>
      <c r="P414" s="71" t="e">
        <f>(I414+(I414*'Portfolio Stats_RMS'!$C$7))/($F414*(1-'Portfolio Stats_RMS'!$C$6))</f>
        <v>#DIV/0!</v>
      </c>
      <c r="Q414" s="71" t="e">
        <f>(K414+(K414*'Portfolio Stats_RMS'!$C$7))/($F414*(1-'Portfolio Stats_RMS'!$C$6))</f>
        <v>#DIV/0!</v>
      </c>
      <c r="R414" s="71" t="e">
        <f>(M414+(M414*'Portfolio Stats_RMS'!$C$7))/($F414*(1-'Portfolio Stats_RMS'!$C$6))</f>
        <v>#DIV/0!</v>
      </c>
      <c r="S414" s="78" t="e">
        <f t="shared" si="24"/>
        <v>#DIV/0!</v>
      </c>
      <c r="T414" s="78" t="e">
        <f t="shared" si="25"/>
        <v>#DIV/0!</v>
      </c>
      <c r="U414" s="78" t="e">
        <f t="shared" si="26"/>
        <v>#DIV/0!</v>
      </c>
      <c r="V414" s="78" t="e">
        <f t="shared" si="27"/>
        <v>#DIV/0!</v>
      </c>
      <c r="W414" s="88" t="s">
        <v>63</v>
      </c>
    </row>
    <row r="415" spans="2:23" x14ac:dyDescent="0.25">
      <c r="B415" s="87"/>
      <c r="C415" s="29"/>
      <c r="D415" s="25"/>
      <c r="E415" s="25"/>
      <c r="F415" s="25"/>
      <c r="G415" s="25">
        <f>SUMIF('Risk Lv. Inforce'!$C$2:$C$10291,$B$6:$B$4904,'Risk Lv. Inforce'!$AD$2:$AD$12091)</f>
        <v>0</v>
      </c>
      <c r="H415" s="25">
        <f>SUMIF('Risk Lv. Inforce'!$C$2:$C$12091,$B$6:$B$4094,'Risk Lv. Inforce'!$AE$2:$AE$12901)</f>
        <v>0</v>
      </c>
      <c r="I415" s="25">
        <f>SUMIF('Risk Lv. Inforce'!$C$2:$C$12091,$B$6:$B$4094,'Risk Lv. Inforce'!$AF$2:$AF$12901)</f>
        <v>0</v>
      </c>
      <c r="J415" s="25">
        <f>SUMIF('Risk Lv. Inforce'!$C$2:$C$12091,$B$6:$B$4094,'Risk Lv. Inforce'!$AG$2:$AG$12901)</f>
        <v>0</v>
      </c>
      <c r="K415" s="25">
        <f>SUMIF('Risk Lv. Inforce'!$C$2:$C$12091,$B$6:$B$4094,'Risk Lv. Inforce'!$AH$2:$AH$12901)</f>
        <v>0</v>
      </c>
      <c r="L415" s="25">
        <f>SUMIF('Risk Lv. Inforce'!$C$2:$C$12091,$B$6:$B$4094,'Risk Lv. Inforce'!$AI$2:$AI$12901)</f>
        <v>0</v>
      </c>
      <c r="M415" s="25">
        <f>SUMIF('Risk Lv. Inforce'!$C$2:$C$12091,$B$6:$B$4094,'Risk Lv. Inforce'!$AJ$2:$AJ$12901)</f>
        <v>0</v>
      </c>
      <c r="N415" s="25">
        <f>SUMIF('Risk Lv. Inforce'!$C$2:$C$12091,$B$6:$B$4094,'Risk Lv. Inforce'!$AK$2:$AK$12901)</f>
        <v>0</v>
      </c>
      <c r="O415" s="71" t="e">
        <f>(G415+(G415*'Portfolio Stats_RMS'!$C$7))/($F415*(1-'Portfolio Stats_RMS'!$C$6))</f>
        <v>#DIV/0!</v>
      </c>
      <c r="P415" s="71" t="e">
        <f>(I415+(I415*'Portfolio Stats_RMS'!$C$7))/($F415*(1-'Portfolio Stats_RMS'!$C$6))</f>
        <v>#DIV/0!</v>
      </c>
      <c r="Q415" s="71" t="e">
        <f>(K415+(K415*'Portfolio Stats_RMS'!$C$7))/($F415*(1-'Portfolio Stats_RMS'!$C$6))</f>
        <v>#DIV/0!</v>
      </c>
      <c r="R415" s="71" t="e">
        <f>(M415+(M415*'Portfolio Stats_RMS'!$C$7))/($F415*(1-'Portfolio Stats_RMS'!$C$6))</f>
        <v>#DIV/0!</v>
      </c>
      <c r="S415" s="78" t="e">
        <f t="shared" si="24"/>
        <v>#DIV/0!</v>
      </c>
      <c r="T415" s="78" t="e">
        <f t="shared" si="25"/>
        <v>#DIV/0!</v>
      </c>
      <c r="U415" s="78" t="e">
        <f t="shared" si="26"/>
        <v>#DIV/0!</v>
      </c>
      <c r="V415" s="78" t="e">
        <f t="shared" si="27"/>
        <v>#DIV/0!</v>
      </c>
      <c r="W415" s="88" t="s">
        <v>63</v>
      </c>
    </row>
    <row r="416" spans="2:23" x14ac:dyDescent="0.25">
      <c r="B416" s="87"/>
      <c r="C416" s="167"/>
      <c r="D416" s="25"/>
      <c r="E416" s="25"/>
      <c r="F416" s="25"/>
      <c r="G416" s="25">
        <f>SUMIF('Risk Lv. Inforce'!$C$2:$C$10291,$B$6:$B$4904,'Risk Lv. Inforce'!$AD$2:$AD$12091)</f>
        <v>0</v>
      </c>
      <c r="H416" s="25">
        <f>SUMIF('Risk Lv. Inforce'!$C$2:$C$12091,$B$6:$B$4094,'Risk Lv. Inforce'!$AE$2:$AE$12901)</f>
        <v>0</v>
      </c>
      <c r="I416" s="25">
        <f>SUMIF('Risk Lv. Inforce'!$C$2:$C$12091,$B$6:$B$4094,'Risk Lv. Inforce'!$AF$2:$AF$12901)</f>
        <v>0</v>
      </c>
      <c r="J416" s="25">
        <f>SUMIF('Risk Lv. Inforce'!$C$2:$C$12091,$B$6:$B$4094,'Risk Lv. Inforce'!$AG$2:$AG$12901)</f>
        <v>0</v>
      </c>
      <c r="K416" s="25">
        <f>SUMIF('Risk Lv. Inforce'!$C$2:$C$12091,$B$6:$B$4094,'Risk Lv. Inforce'!$AH$2:$AH$12901)</f>
        <v>0</v>
      </c>
      <c r="L416" s="25">
        <f>SUMIF('Risk Lv. Inforce'!$C$2:$C$12091,$B$6:$B$4094,'Risk Lv. Inforce'!$AI$2:$AI$12901)</f>
        <v>0</v>
      </c>
      <c r="M416" s="25">
        <f>SUMIF('Risk Lv. Inforce'!$C$2:$C$12091,$B$6:$B$4094,'Risk Lv. Inforce'!$AJ$2:$AJ$12901)</f>
        <v>0</v>
      </c>
      <c r="N416" s="25">
        <f>SUMIF('Risk Lv. Inforce'!$C$2:$C$12091,$B$6:$B$4094,'Risk Lv. Inforce'!$AK$2:$AK$12901)</f>
        <v>0</v>
      </c>
      <c r="O416" s="71" t="e">
        <f>(G416+(G416*'Portfolio Stats_RMS'!$C$7))/($F416*(1-'Portfolio Stats_RMS'!$C$6))</f>
        <v>#DIV/0!</v>
      </c>
      <c r="P416" s="71" t="e">
        <f>(I416+(I416*'Portfolio Stats_RMS'!$C$7))/($F416*(1-'Portfolio Stats_RMS'!$C$6))</f>
        <v>#DIV/0!</v>
      </c>
      <c r="Q416" s="71" t="e">
        <f>(K416+(K416*'Portfolio Stats_RMS'!$C$7))/($F416*(1-'Portfolio Stats_RMS'!$C$6))</f>
        <v>#DIV/0!</v>
      </c>
      <c r="R416" s="71" t="e">
        <f>(M416+(M416*'Portfolio Stats_RMS'!$C$7))/($F416*(1-'Portfolio Stats_RMS'!$C$6))</f>
        <v>#DIV/0!</v>
      </c>
      <c r="S416" s="78" t="e">
        <f t="shared" si="24"/>
        <v>#DIV/0!</v>
      </c>
      <c r="T416" s="78" t="e">
        <f t="shared" si="25"/>
        <v>#DIV/0!</v>
      </c>
      <c r="U416" s="78" t="e">
        <f t="shared" si="26"/>
        <v>#DIV/0!</v>
      </c>
      <c r="V416" s="78" t="e">
        <f t="shared" si="27"/>
        <v>#DIV/0!</v>
      </c>
      <c r="W416" s="88" t="s">
        <v>63</v>
      </c>
    </row>
    <row r="417" spans="2:23" x14ac:dyDescent="0.25">
      <c r="B417" s="87"/>
      <c r="C417" s="29"/>
      <c r="D417" s="25"/>
      <c r="E417" s="25"/>
      <c r="F417" s="25"/>
      <c r="G417" s="25">
        <f>SUMIF('Risk Lv. Inforce'!$C$2:$C$10291,$B$6:$B$4904,'Risk Lv. Inforce'!$AD$2:$AD$12091)</f>
        <v>0</v>
      </c>
      <c r="H417" s="25">
        <f>SUMIF('Risk Lv. Inforce'!$C$2:$C$12091,$B$6:$B$4094,'Risk Lv. Inforce'!$AE$2:$AE$12901)</f>
        <v>0</v>
      </c>
      <c r="I417" s="25">
        <f>SUMIF('Risk Lv. Inforce'!$C$2:$C$12091,$B$6:$B$4094,'Risk Lv. Inforce'!$AF$2:$AF$12901)</f>
        <v>0</v>
      </c>
      <c r="J417" s="25">
        <f>SUMIF('Risk Lv. Inforce'!$C$2:$C$12091,$B$6:$B$4094,'Risk Lv. Inforce'!$AG$2:$AG$12901)</f>
        <v>0</v>
      </c>
      <c r="K417" s="25">
        <f>SUMIF('Risk Lv. Inforce'!$C$2:$C$12091,$B$6:$B$4094,'Risk Lv. Inforce'!$AH$2:$AH$12901)</f>
        <v>0</v>
      </c>
      <c r="L417" s="25">
        <f>SUMIF('Risk Lv. Inforce'!$C$2:$C$12091,$B$6:$B$4094,'Risk Lv. Inforce'!$AI$2:$AI$12901)</f>
        <v>0</v>
      </c>
      <c r="M417" s="25">
        <f>SUMIF('Risk Lv. Inforce'!$C$2:$C$12091,$B$6:$B$4094,'Risk Lv. Inforce'!$AJ$2:$AJ$12901)</f>
        <v>0</v>
      </c>
      <c r="N417" s="25">
        <f>SUMIF('Risk Lv. Inforce'!$C$2:$C$12091,$B$6:$B$4094,'Risk Lv. Inforce'!$AK$2:$AK$12901)</f>
        <v>0</v>
      </c>
      <c r="O417" s="71" t="e">
        <f>(G417+(G417*'Portfolio Stats_RMS'!$C$7))/($F417*(1-'Portfolio Stats_RMS'!$C$6))</f>
        <v>#DIV/0!</v>
      </c>
      <c r="P417" s="71" t="e">
        <f>(I417+(I417*'Portfolio Stats_RMS'!$C$7))/($F417*(1-'Portfolio Stats_RMS'!$C$6))</f>
        <v>#DIV/0!</v>
      </c>
      <c r="Q417" s="71" t="e">
        <f>(K417+(K417*'Portfolio Stats_RMS'!$C$7))/($F417*(1-'Portfolio Stats_RMS'!$C$6))</f>
        <v>#DIV/0!</v>
      </c>
      <c r="R417" s="71" t="e">
        <f>(M417+(M417*'Portfolio Stats_RMS'!$C$7))/($F417*(1-'Portfolio Stats_RMS'!$C$6))</f>
        <v>#DIV/0!</v>
      </c>
      <c r="S417" s="78" t="e">
        <f t="shared" si="24"/>
        <v>#DIV/0!</v>
      </c>
      <c r="T417" s="78" t="e">
        <f t="shared" si="25"/>
        <v>#DIV/0!</v>
      </c>
      <c r="U417" s="78" t="e">
        <f t="shared" si="26"/>
        <v>#DIV/0!</v>
      </c>
      <c r="V417" s="78" t="e">
        <f t="shared" si="27"/>
        <v>#DIV/0!</v>
      </c>
      <c r="W417" s="88" t="s">
        <v>63</v>
      </c>
    </row>
    <row r="418" spans="2:23" x14ac:dyDescent="0.25">
      <c r="B418" s="87"/>
      <c r="C418" s="29"/>
      <c r="D418" s="25"/>
      <c r="E418" s="25"/>
      <c r="F418" s="25"/>
      <c r="G418" s="25">
        <f>SUMIF('Risk Lv. Inforce'!$C$2:$C$10291,$B$6:$B$4904,'Risk Lv. Inforce'!$AD$2:$AD$12091)</f>
        <v>0</v>
      </c>
      <c r="H418" s="25">
        <f>SUMIF('Risk Lv. Inforce'!$C$2:$C$12091,$B$6:$B$4094,'Risk Lv. Inforce'!$AE$2:$AE$12901)</f>
        <v>0</v>
      </c>
      <c r="I418" s="25">
        <f>SUMIF('Risk Lv. Inforce'!$C$2:$C$12091,$B$6:$B$4094,'Risk Lv. Inforce'!$AF$2:$AF$12901)</f>
        <v>0</v>
      </c>
      <c r="J418" s="25">
        <f>SUMIF('Risk Lv. Inforce'!$C$2:$C$12091,$B$6:$B$4094,'Risk Lv. Inforce'!$AG$2:$AG$12901)</f>
        <v>0</v>
      </c>
      <c r="K418" s="25">
        <f>SUMIF('Risk Lv. Inforce'!$C$2:$C$12091,$B$6:$B$4094,'Risk Lv. Inforce'!$AH$2:$AH$12901)</f>
        <v>0</v>
      </c>
      <c r="L418" s="25">
        <f>SUMIF('Risk Lv. Inforce'!$C$2:$C$12091,$B$6:$B$4094,'Risk Lv. Inforce'!$AI$2:$AI$12901)</f>
        <v>0</v>
      </c>
      <c r="M418" s="25">
        <f>SUMIF('Risk Lv. Inforce'!$C$2:$C$12091,$B$6:$B$4094,'Risk Lv. Inforce'!$AJ$2:$AJ$12901)</f>
        <v>0</v>
      </c>
      <c r="N418" s="25">
        <f>SUMIF('Risk Lv. Inforce'!$C$2:$C$12091,$B$6:$B$4094,'Risk Lv. Inforce'!$AK$2:$AK$12901)</f>
        <v>0</v>
      </c>
      <c r="O418" s="71" t="e">
        <f>(G418+(G418*'Portfolio Stats_RMS'!$C$7))/($F418*(1-'Portfolio Stats_RMS'!$C$6))</f>
        <v>#DIV/0!</v>
      </c>
      <c r="P418" s="71" t="e">
        <f>(I418+(I418*'Portfolio Stats_RMS'!$C$7))/($F418*(1-'Portfolio Stats_RMS'!$C$6))</f>
        <v>#DIV/0!</v>
      </c>
      <c r="Q418" s="71" t="e">
        <f>(K418+(K418*'Portfolio Stats_RMS'!$C$7))/($F418*(1-'Portfolio Stats_RMS'!$C$6))</f>
        <v>#DIV/0!</v>
      </c>
      <c r="R418" s="71" t="e">
        <f>(M418+(M418*'Portfolio Stats_RMS'!$C$7))/($F418*(1-'Portfolio Stats_RMS'!$C$6))</f>
        <v>#DIV/0!</v>
      </c>
      <c r="S418" s="78" t="e">
        <f t="shared" si="24"/>
        <v>#DIV/0!</v>
      </c>
      <c r="T418" s="78" t="e">
        <f t="shared" si="25"/>
        <v>#DIV/0!</v>
      </c>
      <c r="U418" s="78" t="e">
        <f t="shared" si="26"/>
        <v>#DIV/0!</v>
      </c>
      <c r="V418" s="78" t="e">
        <f t="shared" si="27"/>
        <v>#DIV/0!</v>
      </c>
      <c r="W418" s="88" t="s">
        <v>63</v>
      </c>
    </row>
    <row r="419" spans="2:23" x14ac:dyDescent="0.25">
      <c r="B419" s="87"/>
      <c r="C419" s="29"/>
      <c r="D419" s="25"/>
      <c r="E419" s="25"/>
      <c r="F419" s="25"/>
      <c r="G419" s="25">
        <f>SUMIF('Risk Lv. Inforce'!$C$2:$C$10291,$B$6:$B$4904,'Risk Lv. Inforce'!$AD$2:$AD$12091)</f>
        <v>0</v>
      </c>
      <c r="H419" s="25">
        <f>SUMIF('Risk Lv. Inforce'!$C$2:$C$12091,$B$6:$B$4094,'Risk Lv. Inforce'!$AE$2:$AE$12901)</f>
        <v>0</v>
      </c>
      <c r="I419" s="25">
        <f>SUMIF('Risk Lv. Inforce'!$C$2:$C$12091,$B$6:$B$4094,'Risk Lv. Inforce'!$AF$2:$AF$12901)</f>
        <v>0</v>
      </c>
      <c r="J419" s="25">
        <f>SUMIF('Risk Lv. Inforce'!$C$2:$C$12091,$B$6:$B$4094,'Risk Lv. Inforce'!$AG$2:$AG$12901)</f>
        <v>0</v>
      </c>
      <c r="K419" s="25">
        <f>SUMIF('Risk Lv. Inforce'!$C$2:$C$12091,$B$6:$B$4094,'Risk Lv. Inforce'!$AH$2:$AH$12901)</f>
        <v>0</v>
      </c>
      <c r="L419" s="25">
        <f>SUMIF('Risk Lv. Inforce'!$C$2:$C$12091,$B$6:$B$4094,'Risk Lv. Inforce'!$AI$2:$AI$12901)</f>
        <v>0</v>
      </c>
      <c r="M419" s="25">
        <f>SUMIF('Risk Lv. Inforce'!$C$2:$C$12091,$B$6:$B$4094,'Risk Lv. Inforce'!$AJ$2:$AJ$12901)</f>
        <v>0</v>
      </c>
      <c r="N419" s="25">
        <f>SUMIF('Risk Lv. Inforce'!$C$2:$C$12091,$B$6:$B$4094,'Risk Lv. Inforce'!$AK$2:$AK$12901)</f>
        <v>0</v>
      </c>
      <c r="O419" s="71" t="e">
        <f>(G419+(G419*'Portfolio Stats_RMS'!$C$7))/($F419*(1-'Portfolio Stats_RMS'!$C$6))</f>
        <v>#DIV/0!</v>
      </c>
      <c r="P419" s="71" t="e">
        <f>(I419+(I419*'Portfolio Stats_RMS'!$C$7))/($F419*(1-'Portfolio Stats_RMS'!$C$6))</f>
        <v>#DIV/0!</v>
      </c>
      <c r="Q419" s="71" t="e">
        <f>(K419+(K419*'Portfolio Stats_RMS'!$C$7))/($F419*(1-'Portfolio Stats_RMS'!$C$6))</f>
        <v>#DIV/0!</v>
      </c>
      <c r="R419" s="71" t="e">
        <f>(M419+(M419*'Portfolio Stats_RMS'!$C$7))/($F419*(1-'Portfolio Stats_RMS'!$C$6))</f>
        <v>#DIV/0!</v>
      </c>
      <c r="S419" s="78" t="e">
        <f t="shared" si="24"/>
        <v>#DIV/0!</v>
      </c>
      <c r="T419" s="78" t="e">
        <f t="shared" si="25"/>
        <v>#DIV/0!</v>
      </c>
      <c r="U419" s="78" t="e">
        <f t="shared" si="26"/>
        <v>#DIV/0!</v>
      </c>
      <c r="V419" s="78" t="e">
        <f t="shared" si="27"/>
        <v>#DIV/0!</v>
      </c>
      <c r="W419" s="88" t="s">
        <v>63</v>
      </c>
    </row>
    <row r="420" spans="2:23" x14ac:dyDescent="0.25">
      <c r="B420" s="87"/>
      <c r="C420" s="29"/>
      <c r="D420" s="25"/>
      <c r="E420" s="25"/>
      <c r="F420" s="25"/>
      <c r="G420" s="25">
        <f>SUMIF('Risk Lv. Inforce'!$C$2:$C$10291,$B$6:$B$4904,'Risk Lv. Inforce'!$AD$2:$AD$12091)</f>
        <v>0</v>
      </c>
      <c r="H420" s="25">
        <f>SUMIF('Risk Lv. Inforce'!$C$2:$C$12091,$B$6:$B$4094,'Risk Lv. Inforce'!$AE$2:$AE$12901)</f>
        <v>0</v>
      </c>
      <c r="I420" s="25">
        <f>SUMIF('Risk Lv. Inforce'!$C$2:$C$12091,$B$6:$B$4094,'Risk Lv. Inforce'!$AF$2:$AF$12901)</f>
        <v>0</v>
      </c>
      <c r="J420" s="25">
        <f>SUMIF('Risk Lv. Inforce'!$C$2:$C$12091,$B$6:$B$4094,'Risk Lv. Inforce'!$AG$2:$AG$12901)</f>
        <v>0</v>
      </c>
      <c r="K420" s="25">
        <f>SUMIF('Risk Lv. Inforce'!$C$2:$C$12091,$B$6:$B$4094,'Risk Lv. Inforce'!$AH$2:$AH$12901)</f>
        <v>0</v>
      </c>
      <c r="L420" s="25">
        <f>SUMIF('Risk Lv. Inforce'!$C$2:$C$12091,$B$6:$B$4094,'Risk Lv. Inforce'!$AI$2:$AI$12901)</f>
        <v>0</v>
      </c>
      <c r="M420" s="25">
        <f>SUMIF('Risk Lv. Inforce'!$C$2:$C$12091,$B$6:$B$4094,'Risk Lv. Inforce'!$AJ$2:$AJ$12901)</f>
        <v>0</v>
      </c>
      <c r="N420" s="25">
        <f>SUMIF('Risk Lv. Inforce'!$C$2:$C$12091,$B$6:$B$4094,'Risk Lv. Inforce'!$AK$2:$AK$12901)</f>
        <v>0</v>
      </c>
      <c r="O420" s="71" t="e">
        <f>(G420+(G420*'Portfolio Stats_RMS'!$C$7))/($F420*(1-'Portfolio Stats_RMS'!$C$6))</f>
        <v>#DIV/0!</v>
      </c>
      <c r="P420" s="71" t="e">
        <f>(I420+(I420*'Portfolio Stats_RMS'!$C$7))/($F420*(1-'Portfolio Stats_RMS'!$C$6))</f>
        <v>#DIV/0!</v>
      </c>
      <c r="Q420" s="71" t="e">
        <f>(K420+(K420*'Portfolio Stats_RMS'!$C$7))/($F420*(1-'Portfolio Stats_RMS'!$C$6))</f>
        <v>#DIV/0!</v>
      </c>
      <c r="R420" s="71" t="e">
        <f>(M420+(M420*'Portfolio Stats_RMS'!$C$7))/($F420*(1-'Portfolio Stats_RMS'!$C$6))</f>
        <v>#DIV/0!</v>
      </c>
      <c r="S420" s="78" t="e">
        <f t="shared" si="24"/>
        <v>#DIV/0!</v>
      </c>
      <c r="T420" s="78" t="e">
        <f t="shared" si="25"/>
        <v>#DIV/0!</v>
      </c>
      <c r="U420" s="78" t="e">
        <f t="shared" si="26"/>
        <v>#DIV/0!</v>
      </c>
      <c r="V420" s="78" t="e">
        <f t="shared" si="27"/>
        <v>#DIV/0!</v>
      </c>
      <c r="W420" s="88" t="s">
        <v>63</v>
      </c>
    </row>
    <row r="421" spans="2:23" x14ac:dyDescent="0.25">
      <c r="B421" s="87"/>
      <c r="C421" s="29"/>
      <c r="D421" s="25"/>
      <c r="E421" s="25"/>
      <c r="F421" s="25"/>
      <c r="G421" s="25">
        <f>SUMIF('Risk Lv. Inforce'!$C$2:$C$10291,$B$6:$B$4904,'Risk Lv. Inforce'!$AD$2:$AD$12091)</f>
        <v>0</v>
      </c>
      <c r="H421" s="25">
        <f>SUMIF('Risk Lv. Inforce'!$C$2:$C$12091,$B$6:$B$4094,'Risk Lv. Inforce'!$AE$2:$AE$12901)</f>
        <v>0</v>
      </c>
      <c r="I421" s="25">
        <f>SUMIF('Risk Lv. Inforce'!$C$2:$C$12091,$B$6:$B$4094,'Risk Lv. Inforce'!$AF$2:$AF$12901)</f>
        <v>0</v>
      </c>
      <c r="J421" s="25">
        <f>SUMIF('Risk Lv. Inforce'!$C$2:$C$12091,$B$6:$B$4094,'Risk Lv. Inforce'!$AG$2:$AG$12901)</f>
        <v>0</v>
      </c>
      <c r="K421" s="25">
        <f>SUMIF('Risk Lv. Inforce'!$C$2:$C$12091,$B$6:$B$4094,'Risk Lv. Inforce'!$AH$2:$AH$12901)</f>
        <v>0</v>
      </c>
      <c r="L421" s="25">
        <f>SUMIF('Risk Lv. Inforce'!$C$2:$C$12091,$B$6:$B$4094,'Risk Lv. Inforce'!$AI$2:$AI$12901)</f>
        <v>0</v>
      </c>
      <c r="M421" s="25">
        <f>SUMIF('Risk Lv. Inforce'!$C$2:$C$12091,$B$6:$B$4094,'Risk Lv. Inforce'!$AJ$2:$AJ$12901)</f>
        <v>0</v>
      </c>
      <c r="N421" s="25">
        <f>SUMIF('Risk Lv. Inforce'!$C$2:$C$12091,$B$6:$B$4094,'Risk Lv. Inforce'!$AK$2:$AK$12901)</f>
        <v>0</v>
      </c>
      <c r="O421" s="71" t="e">
        <f>(G421+(G421*'Portfolio Stats_RMS'!$C$7))/($F421*(1-'Portfolio Stats_RMS'!$C$6))</f>
        <v>#DIV/0!</v>
      </c>
      <c r="P421" s="71" t="e">
        <f>(I421+(I421*'Portfolio Stats_RMS'!$C$7))/($F421*(1-'Portfolio Stats_RMS'!$C$6))</f>
        <v>#DIV/0!</v>
      </c>
      <c r="Q421" s="71" t="e">
        <f>(K421+(K421*'Portfolio Stats_RMS'!$C$7))/($F421*(1-'Portfolio Stats_RMS'!$C$6))</f>
        <v>#DIV/0!</v>
      </c>
      <c r="R421" s="71" t="e">
        <f>(M421+(M421*'Portfolio Stats_RMS'!$C$7))/($F421*(1-'Portfolio Stats_RMS'!$C$6))</f>
        <v>#DIV/0!</v>
      </c>
      <c r="S421" s="78" t="e">
        <f t="shared" si="24"/>
        <v>#DIV/0!</v>
      </c>
      <c r="T421" s="78" t="e">
        <f t="shared" si="25"/>
        <v>#DIV/0!</v>
      </c>
      <c r="U421" s="78" t="e">
        <f t="shared" si="26"/>
        <v>#DIV/0!</v>
      </c>
      <c r="V421" s="78" t="e">
        <f t="shared" si="27"/>
        <v>#DIV/0!</v>
      </c>
      <c r="W421" s="88" t="s">
        <v>63</v>
      </c>
    </row>
    <row r="422" spans="2:23" x14ac:dyDescent="0.25">
      <c r="B422" s="87"/>
      <c r="C422" s="29"/>
      <c r="D422" s="25"/>
      <c r="E422" s="25"/>
      <c r="F422" s="25"/>
      <c r="G422" s="25">
        <f>SUMIF('Risk Lv. Inforce'!$C$2:$C$10291,$B$6:$B$4904,'Risk Lv. Inforce'!$AD$2:$AD$12091)</f>
        <v>0</v>
      </c>
      <c r="H422" s="25">
        <f>SUMIF('Risk Lv. Inforce'!$C$2:$C$12091,$B$6:$B$4094,'Risk Lv. Inforce'!$AE$2:$AE$12901)</f>
        <v>0</v>
      </c>
      <c r="I422" s="25">
        <f>SUMIF('Risk Lv. Inforce'!$C$2:$C$12091,$B$6:$B$4094,'Risk Lv. Inforce'!$AF$2:$AF$12901)</f>
        <v>0</v>
      </c>
      <c r="J422" s="25">
        <f>SUMIF('Risk Lv. Inforce'!$C$2:$C$12091,$B$6:$B$4094,'Risk Lv. Inforce'!$AG$2:$AG$12901)</f>
        <v>0</v>
      </c>
      <c r="K422" s="25">
        <f>SUMIF('Risk Lv. Inforce'!$C$2:$C$12091,$B$6:$B$4094,'Risk Lv. Inforce'!$AH$2:$AH$12901)</f>
        <v>0</v>
      </c>
      <c r="L422" s="25">
        <f>SUMIF('Risk Lv. Inforce'!$C$2:$C$12091,$B$6:$B$4094,'Risk Lv. Inforce'!$AI$2:$AI$12901)</f>
        <v>0</v>
      </c>
      <c r="M422" s="25">
        <f>SUMIF('Risk Lv. Inforce'!$C$2:$C$12091,$B$6:$B$4094,'Risk Lv. Inforce'!$AJ$2:$AJ$12901)</f>
        <v>0</v>
      </c>
      <c r="N422" s="25">
        <f>SUMIF('Risk Lv. Inforce'!$C$2:$C$12091,$B$6:$B$4094,'Risk Lv. Inforce'!$AK$2:$AK$12901)</f>
        <v>0</v>
      </c>
      <c r="O422" s="71" t="e">
        <f>(G422+(G422*'Portfolio Stats_RMS'!$C$7))/($F422*(1-'Portfolio Stats_RMS'!$C$6))</f>
        <v>#DIV/0!</v>
      </c>
      <c r="P422" s="71" t="e">
        <f>(I422+(I422*'Portfolio Stats_RMS'!$C$7))/($F422*(1-'Portfolio Stats_RMS'!$C$6))</f>
        <v>#DIV/0!</v>
      </c>
      <c r="Q422" s="71" t="e">
        <f>(K422+(K422*'Portfolio Stats_RMS'!$C$7))/($F422*(1-'Portfolio Stats_RMS'!$C$6))</f>
        <v>#DIV/0!</v>
      </c>
      <c r="R422" s="71" t="e">
        <f>(M422+(M422*'Portfolio Stats_RMS'!$C$7))/($F422*(1-'Portfolio Stats_RMS'!$C$6))</f>
        <v>#DIV/0!</v>
      </c>
      <c r="S422" s="78" t="e">
        <f t="shared" si="24"/>
        <v>#DIV/0!</v>
      </c>
      <c r="T422" s="78" t="e">
        <f t="shared" si="25"/>
        <v>#DIV/0!</v>
      </c>
      <c r="U422" s="78" t="e">
        <f t="shared" si="26"/>
        <v>#DIV/0!</v>
      </c>
      <c r="V422" s="78" t="e">
        <f t="shared" si="27"/>
        <v>#DIV/0!</v>
      </c>
      <c r="W422" s="88" t="s">
        <v>63</v>
      </c>
    </row>
    <row r="423" spans="2:23" x14ac:dyDescent="0.25">
      <c r="B423" s="87"/>
      <c r="C423" s="29"/>
      <c r="D423" s="25"/>
      <c r="E423" s="25"/>
      <c r="F423" s="25"/>
      <c r="G423" s="25">
        <f>SUMIF('Risk Lv. Inforce'!$C$2:$C$10291,$B$6:$B$4904,'Risk Lv. Inforce'!$AD$2:$AD$12091)</f>
        <v>0</v>
      </c>
      <c r="H423" s="25">
        <f>SUMIF('Risk Lv. Inforce'!$C$2:$C$12091,$B$6:$B$4094,'Risk Lv. Inforce'!$AE$2:$AE$12901)</f>
        <v>0</v>
      </c>
      <c r="I423" s="25">
        <f>SUMIF('Risk Lv. Inforce'!$C$2:$C$12091,$B$6:$B$4094,'Risk Lv. Inforce'!$AF$2:$AF$12901)</f>
        <v>0</v>
      </c>
      <c r="J423" s="25">
        <f>SUMIF('Risk Lv. Inforce'!$C$2:$C$12091,$B$6:$B$4094,'Risk Lv. Inforce'!$AG$2:$AG$12901)</f>
        <v>0</v>
      </c>
      <c r="K423" s="25">
        <f>SUMIF('Risk Lv. Inforce'!$C$2:$C$12091,$B$6:$B$4094,'Risk Lv. Inforce'!$AH$2:$AH$12901)</f>
        <v>0</v>
      </c>
      <c r="L423" s="25">
        <f>SUMIF('Risk Lv. Inforce'!$C$2:$C$12091,$B$6:$B$4094,'Risk Lv. Inforce'!$AI$2:$AI$12901)</f>
        <v>0</v>
      </c>
      <c r="M423" s="25">
        <f>SUMIF('Risk Lv. Inforce'!$C$2:$C$12091,$B$6:$B$4094,'Risk Lv. Inforce'!$AJ$2:$AJ$12901)</f>
        <v>0</v>
      </c>
      <c r="N423" s="25">
        <f>SUMIF('Risk Lv. Inforce'!$C$2:$C$12091,$B$6:$B$4094,'Risk Lv. Inforce'!$AK$2:$AK$12901)</f>
        <v>0</v>
      </c>
      <c r="O423" s="71" t="e">
        <f>(G423+(G423*'Portfolio Stats_RMS'!$C$7))/($F423*(1-'Portfolio Stats_RMS'!$C$6))</f>
        <v>#DIV/0!</v>
      </c>
      <c r="P423" s="71" t="e">
        <f>(I423+(I423*'Portfolio Stats_RMS'!$C$7))/($F423*(1-'Portfolio Stats_RMS'!$C$6))</f>
        <v>#DIV/0!</v>
      </c>
      <c r="Q423" s="71" t="e">
        <f>(K423+(K423*'Portfolio Stats_RMS'!$C$7))/($F423*(1-'Portfolio Stats_RMS'!$C$6))</f>
        <v>#DIV/0!</v>
      </c>
      <c r="R423" s="71" t="e">
        <f>(M423+(M423*'Portfolio Stats_RMS'!$C$7))/($F423*(1-'Portfolio Stats_RMS'!$C$6))</f>
        <v>#DIV/0!</v>
      </c>
      <c r="S423" s="78" t="e">
        <f t="shared" si="24"/>
        <v>#DIV/0!</v>
      </c>
      <c r="T423" s="78" t="e">
        <f t="shared" si="25"/>
        <v>#DIV/0!</v>
      </c>
      <c r="U423" s="78" t="e">
        <f t="shared" si="26"/>
        <v>#DIV/0!</v>
      </c>
      <c r="V423" s="78" t="e">
        <f t="shared" si="27"/>
        <v>#DIV/0!</v>
      </c>
      <c r="W423" s="88" t="s">
        <v>63</v>
      </c>
    </row>
    <row r="424" spans="2:23" x14ac:dyDescent="0.25">
      <c r="B424" s="87"/>
      <c r="C424" s="29"/>
      <c r="D424" s="25"/>
      <c r="E424" s="25"/>
      <c r="F424" s="25"/>
      <c r="G424" s="25">
        <f>SUMIF('Risk Lv. Inforce'!$C$2:$C$10291,$B$6:$B$4904,'Risk Lv. Inforce'!$AD$2:$AD$12091)</f>
        <v>0</v>
      </c>
      <c r="H424" s="25">
        <f>SUMIF('Risk Lv. Inforce'!$C$2:$C$12091,$B$6:$B$4094,'Risk Lv. Inforce'!$AE$2:$AE$12901)</f>
        <v>0</v>
      </c>
      <c r="I424" s="25">
        <f>SUMIF('Risk Lv. Inforce'!$C$2:$C$12091,$B$6:$B$4094,'Risk Lv. Inforce'!$AF$2:$AF$12901)</f>
        <v>0</v>
      </c>
      <c r="J424" s="25">
        <f>SUMIF('Risk Lv. Inforce'!$C$2:$C$12091,$B$6:$B$4094,'Risk Lv. Inforce'!$AG$2:$AG$12901)</f>
        <v>0</v>
      </c>
      <c r="K424" s="25">
        <f>SUMIF('Risk Lv. Inforce'!$C$2:$C$12091,$B$6:$B$4094,'Risk Lv. Inforce'!$AH$2:$AH$12901)</f>
        <v>0</v>
      </c>
      <c r="L424" s="25">
        <f>SUMIF('Risk Lv. Inforce'!$C$2:$C$12091,$B$6:$B$4094,'Risk Lv. Inforce'!$AI$2:$AI$12901)</f>
        <v>0</v>
      </c>
      <c r="M424" s="25">
        <f>SUMIF('Risk Lv. Inforce'!$C$2:$C$12091,$B$6:$B$4094,'Risk Lv. Inforce'!$AJ$2:$AJ$12901)</f>
        <v>0</v>
      </c>
      <c r="N424" s="25">
        <f>SUMIF('Risk Lv. Inforce'!$C$2:$C$12091,$B$6:$B$4094,'Risk Lv. Inforce'!$AK$2:$AK$12901)</f>
        <v>0</v>
      </c>
      <c r="O424" s="71" t="e">
        <f>(G424+(G424*'Portfolio Stats_RMS'!$C$7))/($F424*(1-'Portfolio Stats_RMS'!$C$6))</f>
        <v>#DIV/0!</v>
      </c>
      <c r="P424" s="71" t="e">
        <f>(I424+(I424*'Portfolio Stats_RMS'!$C$7))/($F424*(1-'Portfolio Stats_RMS'!$C$6))</f>
        <v>#DIV/0!</v>
      </c>
      <c r="Q424" s="71" t="e">
        <f>(K424+(K424*'Portfolio Stats_RMS'!$C$7))/($F424*(1-'Portfolio Stats_RMS'!$C$6))</f>
        <v>#DIV/0!</v>
      </c>
      <c r="R424" s="71" t="e">
        <f>(M424+(M424*'Portfolio Stats_RMS'!$C$7))/($F424*(1-'Portfolio Stats_RMS'!$C$6))</f>
        <v>#DIV/0!</v>
      </c>
      <c r="S424" s="78" t="e">
        <f t="shared" si="24"/>
        <v>#DIV/0!</v>
      </c>
      <c r="T424" s="78" t="e">
        <f t="shared" si="25"/>
        <v>#DIV/0!</v>
      </c>
      <c r="U424" s="78" t="e">
        <f t="shared" si="26"/>
        <v>#DIV/0!</v>
      </c>
      <c r="V424" s="78" t="e">
        <f t="shared" si="27"/>
        <v>#DIV/0!</v>
      </c>
      <c r="W424" s="88" t="s">
        <v>63</v>
      </c>
    </row>
    <row r="425" spans="2:23" x14ac:dyDescent="0.25">
      <c r="B425" s="87"/>
      <c r="C425" s="29"/>
      <c r="D425" s="25"/>
      <c r="E425" s="25"/>
      <c r="F425" s="25"/>
      <c r="G425" s="25">
        <f>SUMIF('Risk Lv. Inforce'!$C$2:$C$10291,$B$6:$B$4904,'Risk Lv. Inforce'!$AD$2:$AD$12091)</f>
        <v>0</v>
      </c>
      <c r="H425" s="25">
        <f>SUMIF('Risk Lv. Inforce'!$C$2:$C$12091,$B$6:$B$4094,'Risk Lv. Inforce'!$AE$2:$AE$12901)</f>
        <v>0</v>
      </c>
      <c r="I425" s="25">
        <f>SUMIF('Risk Lv. Inforce'!$C$2:$C$12091,$B$6:$B$4094,'Risk Lv. Inforce'!$AF$2:$AF$12901)</f>
        <v>0</v>
      </c>
      <c r="J425" s="25">
        <f>SUMIF('Risk Lv. Inforce'!$C$2:$C$12091,$B$6:$B$4094,'Risk Lv. Inforce'!$AG$2:$AG$12901)</f>
        <v>0</v>
      </c>
      <c r="K425" s="25">
        <f>SUMIF('Risk Lv. Inforce'!$C$2:$C$12091,$B$6:$B$4094,'Risk Lv. Inforce'!$AH$2:$AH$12901)</f>
        <v>0</v>
      </c>
      <c r="L425" s="25">
        <f>SUMIF('Risk Lv. Inforce'!$C$2:$C$12091,$B$6:$B$4094,'Risk Lv. Inforce'!$AI$2:$AI$12901)</f>
        <v>0</v>
      </c>
      <c r="M425" s="25">
        <f>SUMIF('Risk Lv. Inforce'!$C$2:$C$12091,$B$6:$B$4094,'Risk Lv. Inforce'!$AJ$2:$AJ$12901)</f>
        <v>0</v>
      </c>
      <c r="N425" s="25">
        <f>SUMIF('Risk Lv. Inforce'!$C$2:$C$12091,$B$6:$B$4094,'Risk Lv. Inforce'!$AK$2:$AK$12901)</f>
        <v>0</v>
      </c>
      <c r="O425" s="71" t="e">
        <f>(G425+(G425*'Portfolio Stats_RMS'!$C$7))/($F425*(1-'Portfolio Stats_RMS'!$C$6))</f>
        <v>#DIV/0!</v>
      </c>
      <c r="P425" s="71" t="e">
        <f>(I425+(I425*'Portfolio Stats_RMS'!$C$7))/($F425*(1-'Portfolio Stats_RMS'!$C$6))</f>
        <v>#DIV/0!</v>
      </c>
      <c r="Q425" s="71" t="e">
        <f>(K425+(K425*'Portfolio Stats_RMS'!$C$7))/($F425*(1-'Portfolio Stats_RMS'!$C$6))</f>
        <v>#DIV/0!</v>
      </c>
      <c r="R425" s="71" t="e">
        <f>(M425+(M425*'Portfolio Stats_RMS'!$C$7))/($F425*(1-'Portfolio Stats_RMS'!$C$6))</f>
        <v>#DIV/0!</v>
      </c>
      <c r="S425" s="78" t="e">
        <f t="shared" si="24"/>
        <v>#DIV/0!</v>
      </c>
      <c r="T425" s="78" t="e">
        <f t="shared" si="25"/>
        <v>#DIV/0!</v>
      </c>
      <c r="U425" s="78" t="e">
        <f t="shared" si="26"/>
        <v>#DIV/0!</v>
      </c>
      <c r="V425" s="78" t="e">
        <f t="shared" si="27"/>
        <v>#DIV/0!</v>
      </c>
      <c r="W425" s="88" t="s">
        <v>63</v>
      </c>
    </row>
    <row r="426" spans="2:23" x14ac:dyDescent="0.25">
      <c r="B426" s="87"/>
      <c r="C426" s="29"/>
      <c r="D426" s="25"/>
      <c r="E426" s="25"/>
      <c r="F426" s="25"/>
      <c r="G426" s="25">
        <f>SUMIF('Risk Lv. Inforce'!$C$2:$C$10291,$B$6:$B$4904,'Risk Lv. Inforce'!$AD$2:$AD$12091)</f>
        <v>0</v>
      </c>
      <c r="H426" s="25">
        <f>SUMIF('Risk Lv. Inforce'!$C$2:$C$12091,$B$6:$B$4094,'Risk Lv. Inforce'!$AE$2:$AE$12901)</f>
        <v>0</v>
      </c>
      <c r="I426" s="25">
        <f>SUMIF('Risk Lv. Inforce'!$C$2:$C$12091,$B$6:$B$4094,'Risk Lv. Inforce'!$AF$2:$AF$12901)</f>
        <v>0</v>
      </c>
      <c r="J426" s="25">
        <f>SUMIF('Risk Lv. Inforce'!$C$2:$C$12091,$B$6:$B$4094,'Risk Lv. Inforce'!$AG$2:$AG$12901)</f>
        <v>0</v>
      </c>
      <c r="K426" s="25">
        <f>SUMIF('Risk Lv. Inforce'!$C$2:$C$12091,$B$6:$B$4094,'Risk Lv. Inforce'!$AH$2:$AH$12901)</f>
        <v>0</v>
      </c>
      <c r="L426" s="25">
        <f>SUMIF('Risk Lv. Inforce'!$C$2:$C$12091,$B$6:$B$4094,'Risk Lv. Inforce'!$AI$2:$AI$12901)</f>
        <v>0</v>
      </c>
      <c r="M426" s="25">
        <f>SUMIF('Risk Lv. Inforce'!$C$2:$C$12091,$B$6:$B$4094,'Risk Lv. Inforce'!$AJ$2:$AJ$12901)</f>
        <v>0</v>
      </c>
      <c r="N426" s="25">
        <f>SUMIF('Risk Lv. Inforce'!$C$2:$C$12091,$B$6:$B$4094,'Risk Lv. Inforce'!$AK$2:$AK$12901)</f>
        <v>0</v>
      </c>
      <c r="O426" s="71" t="e">
        <f>(G426+(G426*'Portfolio Stats_RMS'!$C$7))/($F426*(1-'Portfolio Stats_RMS'!$C$6))</f>
        <v>#DIV/0!</v>
      </c>
      <c r="P426" s="71" t="e">
        <f>(I426+(I426*'Portfolio Stats_RMS'!$C$7))/($F426*(1-'Portfolio Stats_RMS'!$C$6))</f>
        <v>#DIV/0!</v>
      </c>
      <c r="Q426" s="71" t="e">
        <f>(K426+(K426*'Portfolio Stats_RMS'!$C$7))/($F426*(1-'Portfolio Stats_RMS'!$C$6))</f>
        <v>#DIV/0!</v>
      </c>
      <c r="R426" s="71" t="e">
        <f>(M426+(M426*'Portfolio Stats_RMS'!$C$7))/($F426*(1-'Portfolio Stats_RMS'!$C$6))</f>
        <v>#DIV/0!</v>
      </c>
      <c r="S426" s="78" t="e">
        <f t="shared" si="24"/>
        <v>#DIV/0!</v>
      </c>
      <c r="T426" s="78" t="e">
        <f t="shared" si="25"/>
        <v>#DIV/0!</v>
      </c>
      <c r="U426" s="78" t="e">
        <f t="shared" si="26"/>
        <v>#DIV/0!</v>
      </c>
      <c r="V426" s="78" t="e">
        <f t="shared" si="27"/>
        <v>#DIV/0!</v>
      </c>
      <c r="W426" s="88" t="s">
        <v>63</v>
      </c>
    </row>
    <row r="427" spans="2:23" x14ac:dyDescent="0.25">
      <c r="B427" s="87"/>
      <c r="C427" s="29"/>
      <c r="D427" s="25"/>
      <c r="E427" s="25"/>
      <c r="F427" s="25"/>
      <c r="G427" s="25">
        <f>SUMIF('Risk Lv. Inforce'!$C$2:$C$10291,$B$6:$B$4904,'Risk Lv. Inforce'!$AD$2:$AD$12091)</f>
        <v>0</v>
      </c>
      <c r="H427" s="25">
        <f>SUMIF('Risk Lv. Inforce'!$C$2:$C$12091,$B$6:$B$4094,'Risk Lv. Inforce'!$AE$2:$AE$12901)</f>
        <v>0</v>
      </c>
      <c r="I427" s="25">
        <f>SUMIF('Risk Lv. Inforce'!$C$2:$C$12091,$B$6:$B$4094,'Risk Lv. Inforce'!$AF$2:$AF$12901)</f>
        <v>0</v>
      </c>
      <c r="J427" s="25">
        <f>SUMIF('Risk Lv. Inforce'!$C$2:$C$12091,$B$6:$B$4094,'Risk Lv. Inforce'!$AG$2:$AG$12901)</f>
        <v>0</v>
      </c>
      <c r="K427" s="25">
        <f>SUMIF('Risk Lv. Inforce'!$C$2:$C$12091,$B$6:$B$4094,'Risk Lv. Inforce'!$AH$2:$AH$12901)</f>
        <v>0</v>
      </c>
      <c r="L427" s="25">
        <f>SUMIF('Risk Lv. Inforce'!$C$2:$C$12091,$B$6:$B$4094,'Risk Lv. Inforce'!$AI$2:$AI$12901)</f>
        <v>0</v>
      </c>
      <c r="M427" s="25">
        <f>SUMIF('Risk Lv. Inforce'!$C$2:$C$12091,$B$6:$B$4094,'Risk Lv. Inforce'!$AJ$2:$AJ$12901)</f>
        <v>0</v>
      </c>
      <c r="N427" s="25">
        <f>SUMIF('Risk Lv. Inforce'!$C$2:$C$12091,$B$6:$B$4094,'Risk Lv. Inforce'!$AK$2:$AK$12901)</f>
        <v>0</v>
      </c>
      <c r="O427" s="71" t="e">
        <f>(G427+(G427*'Portfolio Stats_RMS'!$C$7))/($F427*(1-'Portfolio Stats_RMS'!$C$6))</f>
        <v>#DIV/0!</v>
      </c>
      <c r="P427" s="71" t="e">
        <f>(I427+(I427*'Portfolio Stats_RMS'!$C$7))/($F427*(1-'Portfolio Stats_RMS'!$C$6))</f>
        <v>#DIV/0!</v>
      </c>
      <c r="Q427" s="71" t="e">
        <f>(K427+(K427*'Portfolio Stats_RMS'!$C$7))/($F427*(1-'Portfolio Stats_RMS'!$C$6))</f>
        <v>#DIV/0!</v>
      </c>
      <c r="R427" s="71" t="e">
        <f>(M427+(M427*'Portfolio Stats_RMS'!$C$7))/($F427*(1-'Portfolio Stats_RMS'!$C$6))</f>
        <v>#DIV/0!</v>
      </c>
      <c r="S427" s="78" t="e">
        <f t="shared" si="24"/>
        <v>#DIV/0!</v>
      </c>
      <c r="T427" s="78" t="e">
        <f t="shared" si="25"/>
        <v>#DIV/0!</v>
      </c>
      <c r="U427" s="78" t="e">
        <f t="shared" si="26"/>
        <v>#DIV/0!</v>
      </c>
      <c r="V427" s="78" t="e">
        <f t="shared" si="27"/>
        <v>#DIV/0!</v>
      </c>
      <c r="W427" s="88" t="s">
        <v>63</v>
      </c>
    </row>
    <row r="428" spans="2:23" x14ac:dyDescent="0.25">
      <c r="B428" s="87"/>
      <c r="C428" s="29"/>
      <c r="D428" s="25"/>
      <c r="E428" s="25"/>
      <c r="F428" s="25"/>
      <c r="G428" s="25">
        <f>SUMIF('Risk Lv. Inforce'!$C$2:$C$10291,$B$6:$B$4904,'Risk Lv. Inforce'!$AD$2:$AD$12091)</f>
        <v>0</v>
      </c>
      <c r="H428" s="25">
        <f>SUMIF('Risk Lv. Inforce'!$C$2:$C$12091,$B$6:$B$4094,'Risk Lv. Inforce'!$AE$2:$AE$12901)</f>
        <v>0</v>
      </c>
      <c r="I428" s="25">
        <f>SUMIF('Risk Lv. Inforce'!$C$2:$C$12091,$B$6:$B$4094,'Risk Lv. Inforce'!$AF$2:$AF$12901)</f>
        <v>0</v>
      </c>
      <c r="J428" s="25">
        <f>SUMIF('Risk Lv. Inforce'!$C$2:$C$12091,$B$6:$B$4094,'Risk Lv. Inforce'!$AG$2:$AG$12901)</f>
        <v>0</v>
      </c>
      <c r="K428" s="25">
        <f>SUMIF('Risk Lv. Inforce'!$C$2:$C$12091,$B$6:$B$4094,'Risk Lv. Inforce'!$AH$2:$AH$12901)</f>
        <v>0</v>
      </c>
      <c r="L428" s="25">
        <f>SUMIF('Risk Lv. Inforce'!$C$2:$C$12091,$B$6:$B$4094,'Risk Lv. Inforce'!$AI$2:$AI$12901)</f>
        <v>0</v>
      </c>
      <c r="M428" s="25">
        <f>SUMIF('Risk Lv. Inforce'!$C$2:$C$12091,$B$6:$B$4094,'Risk Lv. Inforce'!$AJ$2:$AJ$12901)</f>
        <v>0</v>
      </c>
      <c r="N428" s="25">
        <f>SUMIF('Risk Lv. Inforce'!$C$2:$C$12091,$B$6:$B$4094,'Risk Lv. Inforce'!$AK$2:$AK$12901)</f>
        <v>0</v>
      </c>
      <c r="O428" s="71" t="e">
        <f>(G428+(G428*'Portfolio Stats_RMS'!$C$7))/($F428*(1-'Portfolio Stats_RMS'!$C$6))</f>
        <v>#DIV/0!</v>
      </c>
      <c r="P428" s="71" t="e">
        <f>(I428+(I428*'Portfolio Stats_RMS'!$C$7))/($F428*(1-'Portfolio Stats_RMS'!$C$6))</f>
        <v>#DIV/0!</v>
      </c>
      <c r="Q428" s="71" t="e">
        <f>(K428+(K428*'Portfolio Stats_RMS'!$C$7))/($F428*(1-'Portfolio Stats_RMS'!$C$6))</f>
        <v>#DIV/0!</v>
      </c>
      <c r="R428" s="71" t="e">
        <f>(M428+(M428*'Portfolio Stats_RMS'!$C$7))/($F428*(1-'Portfolio Stats_RMS'!$C$6))</f>
        <v>#DIV/0!</v>
      </c>
      <c r="S428" s="78" t="e">
        <f t="shared" si="24"/>
        <v>#DIV/0!</v>
      </c>
      <c r="T428" s="78" t="e">
        <f t="shared" si="25"/>
        <v>#DIV/0!</v>
      </c>
      <c r="U428" s="78" t="e">
        <f t="shared" si="26"/>
        <v>#DIV/0!</v>
      </c>
      <c r="V428" s="78" t="e">
        <f t="shared" si="27"/>
        <v>#DIV/0!</v>
      </c>
      <c r="W428" s="88" t="s">
        <v>63</v>
      </c>
    </row>
    <row r="429" spans="2:23" x14ac:dyDescent="0.25">
      <c r="B429" s="87"/>
      <c r="C429" s="29"/>
      <c r="D429" s="25"/>
      <c r="E429" s="25"/>
      <c r="F429" s="25"/>
      <c r="G429" s="25">
        <f>SUMIF('Risk Lv. Inforce'!$C$2:$C$10291,$B$6:$B$4904,'Risk Lv. Inforce'!$AD$2:$AD$12091)</f>
        <v>0</v>
      </c>
      <c r="H429" s="25">
        <f>SUMIF('Risk Lv. Inforce'!$C$2:$C$12091,$B$6:$B$4094,'Risk Lv. Inforce'!$AE$2:$AE$12901)</f>
        <v>0</v>
      </c>
      <c r="I429" s="25">
        <f>SUMIF('Risk Lv. Inforce'!$C$2:$C$12091,$B$6:$B$4094,'Risk Lv. Inforce'!$AF$2:$AF$12901)</f>
        <v>0</v>
      </c>
      <c r="J429" s="25">
        <f>SUMIF('Risk Lv. Inforce'!$C$2:$C$12091,$B$6:$B$4094,'Risk Lv. Inforce'!$AG$2:$AG$12901)</f>
        <v>0</v>
      </c>
      <c r="K429" s="25">
        <f>SUMIF('Risk Lv. Inforce'!$C$2:$C$12091,$B$6:$B$4094,'Risk Lv. Inforce'!$AH$2:$AH$12901)</f>
        <v>0</v>
      </c>
      <c r="L429" s="25">
        <f>SUMIF('Risk Lv. Inforce'!$C$2:$C$12091,$B$6:$B$4094,'Risk Lv. Inforce'!$AI$2:$AI$12901)</f>
        <v>0</v>
      </c>
      <c r="M429" s="25">
        <f>SUMIF('Risk Lv. Inforce'!$C$2:$C$12091,$B$6:$B$4094,'Risk Lv. Inforce'!$AJ$2:$AJ$12901)</f>
        <v>0</v>
      </c>
      <c r="N429" s="25">
        <f>SUMIF('Risk Lv. Inforce'!$C$2:$C$12091,$B$6:$B$4094,'Risk Lv. Inforce'!$AK$2:$AK$12901)</f>
        <v>0</v>
      </c>
      <c r="O429" s="71" t="e">
        <f>(G429+(G429*'Portfolio Stats_RMS'!$C$7))/($F429*(1-'Portfolio Stats_RMS'!$C$6))</f>
        <v>#DIV/0!</v>
      </c>
      <c r="P429" s="71" t="e">
        <f>(I429+(I429*'Portfolio Stats_RMS'!$C$7))/($F429*(1-'Portfolio Stats_RMS'!$C$6))</f>
        <v>#DIV/0!</v>
      </c>
      <c r="Q429" s="71" t="e">
        <f>(K429+(K429*'Portfolio Stats_RMS'!$C$7))/($F429*(1-'Portfolio Stats_RMS'!$C$6))</f>
        <v>#DIV/0!</v>
      </c>
      <c r="R429" s="71" t="e">
        <f>(M429+(M429*'Portfolio Stats_RMS'!$C$7))/($F429*(1-'Portfolio Stats_RMS'!$C$6))</f>
        <v>#DIV/0!</v>
      </c>
      <c r="S429" s="78" t="e">
        <f t="shared" si="24"/>
        <v>#DIV/0!</v>
      </c>
      <c r="T429" s="78" t="e">
        <f t="shared" si="25"/>
        <v>#DIV/0!</v>
      </c>
      <c r="U429" s="78" t="e">
        <f t="shared" si="26"/>
        <v>#DIV/0!</v>
      </c>
      <c r="V429" s="78" t="e">
        <f t="shared" si="27"/>
        <v>#DIV/0!</v>
      </c>
      <c r="W429" s="88" t="s">
        <v>63</v>
      </c>
    </row>
    <row r="430" spans="2:23" x14ac:dyDescent="0.25">
      <c r="B430" s="87"/>
      <c r="C430" s="29"/>
      <c r="D430" s="25"/>
      <c r="E430" s="25"/>
      <c r="F430" s="25"/>
      <c r="G430" s="25">
        <f>SUMIF('Risk Lv. Inforce'!$C$2:$C$10291,$B$6:$B$4904,'Risk Lv. Inforce'!$AD$2:$AD$12091)</f>
        <v>0</v>
      </c>
      <c r="H430" s="25">
        <f>SUMIF('Risk Lv. Inforce'!$C$2:$C$12091,$B$6:$B$4094,'Risk Lv. Inforce'!$AE$2:$AE$12901)</f>
        <v>0</v>
      </c>
      <c r="I430" s="25">
        <f>SUMIF('Risk Lv. Inforce'!$C$2:$C$12091,$B$6:$B$4094,'Risk Lv. Inforce'!$AF$2:$AF$12901)</f>
        <v>0</v>
      </c>
      <c r="J430" s="25">
        <f>SUMIF('Risk Lv. Inforce'!$C$2:$C$12091,$B$6:$B$4094,'Risk Lv. Inforce'!$AG$2:$AG$12901)</f>
        <v>0</v>
      </c>
      <c r="K430" s="25">
        <f>SUMIF('Risk Lv. Inforce'!$C$2:$C$12091,$B$6:$B$4094,'Risk Lv. Inforce'!$AH$2:$AH$12901)</f>
        <v>0</v>
      </c>
      <c r="L430" s="25">
        <f>SUMIF('Risk Lv. Inforce'!$C$2:$C$12091,$B$6:$B$4094,'Risk Lv. Inforce'!$AI$2:$AI$12901)</f>
        <v>0</v>
      </c>
      <c r="M430" s="25">
        <f>SUMIF('Risk Lv. Inforce'!$C$2:$C$12091,$B$6:$B$4094,'Risk Lv. Inforce'!$AJ$2:$AJ$12901)</f>
        <v>0</v>
      </c>
      <c r="N430" s="25">
        <f>SUMIF('Risk Lv. Inforce'!$C$2:$C$12091,$B$6:$B$4094,'Risk Lv. Inforce'!$AK$2:$AK$12901)</f>
        <v>0</v>
      </c>
      <c r="O430" s="71" t="e">
        <f>(G430+(G430*'Portfolio Stats_RMS'!$C$7))/($F430*(1-'Portfolio Stats_RMS'!$C$6))</f>
        <v>#DIV/0!</v>
      </c>
      <c r="P430" s="71" t="e">
        <f>(I430+(I430*'Portfolio Stats_RMS'!$C$7))/($F430*(1-'Portfolio Stats_RMS'!$C$6))</f>
        <v>#DIV/0!</v>
      </c>
      <c r="Q430" s="71" t="e">
        <f>(K430+(K430*'Portfolio Stats_RMS'!$C$7))/($F430*(1-'Portfolio Stats_RMS'!$C$6))</f>
        <v>#DIV/0!</v>
      </c>
      <c r="R430" s="71" t="e">
        <f>(M430+(M430*'Portfolio Stats_RMS'!$C$7))/($F430*(1-'Portfolio Stats_RMS'!$C$6))</f>
        <v>#DIV/0!</v>
      </c>
      <c r="S430" s="78" t="e">
        <f t="shared" si="24"/>
        <v>#DIV/0!</v>
      </c>
      <c r="T430" s="78" t="e">
        <f t="shared" si="25"/>
        <v>#DIV/0!</v>
      </c>
      <c r="U430" s="78" t="e">
        <f t="shared" si="26"/>
        <v>#DIV/0!</v>
      </c>
      <c r="V430" s="78" t="e">
        <f t="shared" si="27"/>
        <v>#DIV/0!</v>
      </c>
      <c r="W430" s="88" t="s">
        <v>63</v>
      </c>
    </row>
    <row r="431" spans="2:23" x14ac:dyDescent="0.25">
      <c r="B431" s="87"/>
      <c r="C431" s="29"/>
      <c r="D431" s="25"/>
      <c r="E431" s="25"/>
      <c r="F431" s="25"/>
      <c r="G431" s="25">
        <f>SUMIF('Risk Lv. Inforce'!$C$2:$C$10291,$B$6:$B$4904,'Risk Lv. Inforce'!$AD$2:$AD$12091)</f>
        <v>0</v>
      </c>
      <c r="H431" s="25">
        <f>SUMIF('Risk Lv. Inforce'!$C$2:$C$12091,$B$6:$B$4094,'Risk Lv. Inforce'!$AE$2:$AE$12901)</f>
        <v>0</v>
      </c>
      <c r="I431" s="25">
        <f>SUMIF('Risk Lv. Inforce'!$C$2:$C$12091,$B$6:$B$4094,'Risk Lv. Inforce'!$AF$2:$AF$12901)</f>
        <v>0</v>
      </c>
      <c r="J431" s="25">
        <f>SUMIF('Risk Lv. Inforce'!$C$2:$C$12091,$B$6:$B$4094,'Risk Lv. Inforce'!$AG$2:$AG$12901)</f>
        <v>0</v>
      </c>
      <c r="K431" s="25">
        <f>SUMIF('Risk Lv. Inforce'!$C$2:$C$12091,$B$6:$B$4094,'Risk Lv. Inforce'!$AH$2:$AH$12901)</f>
        <v>0</v>
      </c>
      <c r="L431" s="25">
        <f>SUMIF('Risk Lv. Inforce'!$C$2:$C$12091,$B$6:$B$4094,'Risk Lv. Inforce'!$AI$2:$AI$12901)</f>
        <v>0</v>
      </c>
      <c r="M431" s="25">
        <f>SUMIF('Risk Lv. Inforce'!$C$2:$C$12091,$B$6:$B$4094,'Risk Lv. Inforce'!$AJ$2:$AJ$12901)</f>
        <v>0</v>
      </c>
      <c r="N431" s="25">
        <f>SUMIF('Risk Lv. Inforce'!$C$2:$C$12091,$B$6:$B$4094,'Risk Lv. Inforce'!$AK$2:$AK$12901)</f>
        <v>0</v>
      </c>
      <c r="O431" s="71" t="e">
        <f>(G431+(G431*'Portfolio Stats_RMS'!$C$7))/($F431*(1-'Portfolio Stats_RMS'!$C$6))</f>
        <v>#DIV/0!</v>
      </c>
      <c r="P431" s="71" t="e">
        <f>(I431+(I431*'Portfolio Stats_RMS'!$C$7))/($F431*(1-'Portfolio Stats_RMS'!$C$6))</f>
        <v>#DIV/0!</v>
      </c>
      <c r="Q431" s="71" t="e">
        <f>(K431+(K431*'Portfolio Stats_RMS'!$C$7))/($F431*(1-'Portfolio Stats_RMS'!$C$6))</f>
        <v>#DIV/0!</v>
      </c>
      <c r="R431" s="71" t="e">
        <f>(M431+(M431*'Portfolio Stats_RMS'!$C$7))/($F431*(1-'Portfolio Stats_RMS'!$C$6))</f>
        <v>#DIV/0!</v>
      </c>
      <c r="S431" s="78" t="e">
        <f t="shared" si="24"/>
        <v>#DIV/0!</v>
      </c>
      <c r="T431" s="78" t="e">
        <f t="shared" si="25"/>
        <v>#DIV/0!</v>
      </c>
      <c r="U431" s="78" t="e">
        <f t="shared" si="26"/>
        <v>#DIV/0!</v>
      </c>
      <c r="V431" s="78" t="e">
        <f t="shared" si="27"/>
        <v>#DIV/0!</v>
      </c>
      <c r="W431" s="88" t="s">
        <v>63</v>
      </c>
    </row>
    <row r="432" spans="2:23" x14ac:dyDescent="0.25">
      <c r="B432" s="87"/>
      <c r="C432" s="29"/>
      <c r="D432" s="25"/>
      <c r="E432" s="25"/>
      <c r="F432" s="25"/>
      <c r="G432" s="25">
        <f>SUMIF('Risk Lv. Inforce'!$C$2:$C$10291,$B$6:$B$4904,'Risk Lv. Inforce'!$AD$2:$AD$12091)</f>
        <v>0</v>
      </c>
      <c r="H432" s="25">
        <f>SUMIF('Risk Lv. Inforce'!$C$2:$C$12091,$B$6:$B$4094,'Risk Lv. Inforce'!$AE$2:$AE$12901)</f>
        <v>0</v>
      </c>
      <c r="I432" s="25">
        <f>SUMIF('Risk Lv. Inforce'!$C$2:$C$12091,$B$6:$B$4094,'Risk Lv. Inforce'!$AF$2:$AF$12901)</f>
        <v>0</v>
      </c>
      <c r="J432" s="25">
        <f>SUMIF('Risk Lv. Inforce'!$C$2:$C$12091,$B$6:$B$4094,'Risk Lv. Inforce'!$AG$2:$AG$12901)</f>
        <v>0</v>
      </c>
      <c r="K432" s="25">
        <f>SUMIF('Risk Lv. Inforce'!$C$2:$C$12091,$B$6:$B$4094,'Risk Lv. Inforce'!$AH$2:$AH$12901)</f>
        <v>0</v>
      </c>
      <c r="L432" s="25">
        <f>SUMIF('Risk Lv. Inforce'!$C$2:$C$12091,$B$6:$B$4094,'Risk Lv. Inforce'!$AI$2:$AI$12901)</f>
        <v>0</v>
      </c>
      <c r="M432" s="25">
        <f>SUMIF('Risk Lv. Inforce'!$C$2:$C$12091,$B$6:$B$4094,'Risk Lv. Inforce'!$AJ$2:$AJ$12901)</f>
        <v>0</v>
      </c>
      <c r="N432" s="25">
        <f>SUMIF('Risk Lv. Inforce'!$C$2:$C$12091,$B$6:$B$4094,'Risk Lv. Inforce'!$AK$2:$AK$12901)</f>
        <v>0</v>
      </c>
      <c r="O432" s="71" t="e">
        <f>(G432+(G432*'Portfolio Stats_RMS'!$C$7))/($F432*(1-'Portfolio Stats_RMS'!$C$6))</f>
        <v>#DIV/0!</v>
      </c>
      <c r="P432" s="71" t="e">
        <f>(I432+(I432*'Portfolio Stats_RMS'!$C$7))/($F432*(1-'Portfolio Stats_RMS'!$C$6))</f>
        <v>#DIV/0!</v>
      </c>
      <c r="Q432" s="71" t="e">
        <f>(K432+(K432*'Portfolio Stats_RMS'!$C$7))/($F432*(1-'Portfolio Stats_RMS'!$C$6))</f>
        <v>#DIV/0!</v>
      </c>
      <c r="R432" s="71" t="e">
        <f>(M432+(M432*'Portfolio Stats_RMS'!$C$7))/($F432*(1-'Portfolio Stats_RMS'!$C$6))</f>
        <v>#DIV/0!</v>
      </c>
      <c r="S432" s="78" t="e">
        <f t="shared" si="24"/>
        <v>#DIV/0!</v>
      </c>
      <c r="T432" s="78" t="e">
        <f t="shared" si="25"/>
        <v>#DIV/0!</v>
      </c>
      <c r="U432" s="78" t="e">
        <f t="shared" si="26"/>
        <v>#DIV/0!</v>
      </c>
      <c r="V432" s="78" t="e">
        <f t="shared" si="27"/>
        <v>#DIV/0!</v>
      </c>
      <c r="W432" s="88" t="s">
        <v>63</v>
      </c>
    </row>
    <row r="433" spans="2:23" x14ac:dyDescent="0.25">
      <c r="B433" s="87"/>
      <c r="C433" s="29"/>
      <c r="D433" s="25"/>
      <c r="E433" s="25"/>
      <c r="F433" s="25"/>
      <c r="G433" s="25">
        <f>SUMIF('Risk Lv. Inforce'!$C$2:$C$10291,$B$6:$B$4904,'Risk Lv. Inforce'!$AD$2:$AD$12091)</f>
        <v>0</v>
      </c>
      <c r="H433" s="25">
        <f>SUMIF('Risk Lv. Inforce'!$C$2:$C$12091,$B$6:$B$4094,'Risk Lv. Inforce'!$AE$2:$AE$12901)</f>
        <v>0</v>
      </c>
      <c r="I433" s="25">
        <f>SUMIF('Risk Lv. Inforce'!$C$2:$C$12091,$B$6:$B$4094,'Risk Lv. Inforce'!$AF$2:$AF$12901)</f>
        <v>0</v>
      </c>
      <c r="J433" s="25">
        <f>SUMIF('Risk Lv. Inforce'!$C$2:$C$12091,$B$6:$B$4094,'Risk Lv. Inforce'!$AG$2:$AG$12901)</f>
        <v>0</v>
      </c>
      <c r="K433" s="25">
        <f>SUMIF('Risk Lv. Inforce'!$C$2:$C$12091,$B$6:$B$4094,'Risk Lv. Inforce'!$AH$2:$AH$12901)</f>
        <v>0</v>
      </c>
      <c r="L433" s="25">
        <f>SUMIF('Risk Lv. Inforce'!$C$2:$C$12091,$B$6:$B$4094,'Risk Lv. Inforce'!$AI$2:$AI$12901)</f>
        <v>0</v>
      </c>
      <c r="M433" s="25">
        <f>SUMIF('Risk Lv. Inforce'!$C$2:$C$12091,$B$6:$B$4094,'Risk Lv. Inforce'!$AJ$2:$AJ$12901)</f>
        <v>0</v>
      </c>
      <c r="N433" s="25">
        <f>SUMIF('Risk Lv. Inforce'!$C$2:$C$12091,$B$6:$B$4094,'Risk Lv. Inforce'!$AK$2:$AK$12901)</f>
        <v>0</v>
      </c>
      <c r="O433" s="71" t="e">
        <f>(G433+(G433*'Portfolio Stats_RMS'!$C$7))/($F433*(1-'Portfolio Stats_RMS'!$C$6))</f>
        <v>#DIV/0!</v>
      </c>
      <c r="P433" s="71" t="e">
        <f>(I433+(I433*'Portfolio Stats_RMS'!$C$7))/($F433*(1-'Portfolio Stats_RMS'!$C$6))</f>
        <v>#DIV/0!</v>
      </c>
      <c r="Q433" s="71" t="e">
        <f>(K433+(K433*'Portfolio Stats_RMS'!$C$7))/($F433*(1-'Portfolio Stats_RMS'!$C$6))</f>
        <v>#DIV/0!</v>
      </c>
      <c r="R433" s="71" t="e">
        <f>(M433+(M433*'Portfolio Stats_RMS'!$C$7))/($F433*(1-'Portfolio Stats_RMS'!$C$6))</f>
        <v>#DIV/0!</v>
      </c>
      <c r="S433" s="78" t="e">
        <f t="shared" si="24"/>
        <v>#DIV/0!</v>
      </c>
      <c r="T433" s="78" t="e">
        <f t="shared" si="25"/>
        <v>#DIV/0!</v>
      </c>
      <c r="U433" s="78" t="e">
        <f t="shared" si="26"/>
        <v>#DIV/0!</v>
      </c>
      <c r="V433" s="78" t="e">
        <f t="shared" si="27"/>
        <v>#DIV/0!</v>
      </c>
      <c r="W433" s="88" t="s">
        <v>63</v>
      </c>
    </row>
    <row r="434" spans="2:23" x14ac:dyDescent="0.25">
      <c r="B434" s="87"/>
      <c r="C434" s="29"/>
      <c r="D434" s="25"/>
      <c r="E434" s="25"/>
      <c r="F434" s="25"/>
      <c r="G434" s="25">
        <f>SUMIF('Risk Lv. Inforce'!$C$2:$C$10291,$B$6:$B$4904,'Risk Lv. Inforce'!$AD$2:$AD$12091)</f>
        <v>0</v>
      </c>
      <c r="H434" s="25">
        <f>SUMIF('Risk Lv. Inforce'!$C$2:$C$12091,$B$6:$B$4094,'Risk Lv. Inforce'!$AE$2:$AE$12901)</f>
        <v>0</v>
      </c>
      <c r="I434" s="25">
        <f>SUMIF('Risk Lv. Inforce'!$C$2:$C$12091,$B$6:$B$4094,'Risk Lv. Inforce'!$AF$2:$AF$12901)</f>
        <v>0</v>
      </c>
      <c r="J434" s="25">
        <f>SUMIF('Risk Lv. Inforce'!$C$2:$C$12091,$B$6:$B$4094,'Risk Lv. Inforce'!$AG$2:$AG$12901)</f>
        <v>0</v>
      </c>
      <c r="K434" s="25">
        <f>SUMIF('Risk Lv. Inforce'!$C$2:$C$12091,$B$6:$B$4094,'Risk Lv. Inforce'!$AH$2:$AH$12901)</f>
        <v>0</v>
      </c>
      <c r="L434" s="25">
        <f>SUMIF('Risk Lv. Inforce'!$C$2:$C$12091,$B$6:$B$4094,'Risk Lv. Inforce'!$AI$2:$AI$12901)</f>
        <v>0</v>
      </c>
      <c r="M434" s="25">
        <f>SUMIF('Risk Lv. Inforce'!$C$2:$C$12091,$B$6:$B$4094,'Risk Lv. Inforce'!$AJ$2:$AJ$12901)</f>
        <v>0</v>
      </c>
      <c r="N434" s="25">
        <f>SUMIF('Risk Lv. Inforce'!$C$2:$C$12091,$B$6:$B$4094,'Risk Lv. Inforce'!$AK$2:$AK$12901)</f>
        <v>0</v>
      </c>
      <c r="O434" s="71" t="e">
        <f>(G434+(G434*'Portfolio Stats_RMS'!$C$7))/($F434*(1-'Portfolio Stats_RMS'!$C$6))</f>
        <v>#DIV/0!</v>
      </c>
      <c r="P434" s="71" t="e">
        <f>(I434+(I434*'Portfolio Stats_RMS'!$C$7))/($F434*(1-'Portfolio Stats_RMS'!$C$6))</f>
        <v>#DIV/0!</v>
      </c>
      <c r="Q434" s="71" t="e">
        <f>(K434+(K434*'Portfolio Stats_RMS'!$C$7))/($F434*(1-'Portfolio Stats_RMS'!$C$6))</f>
        <v>#DIV/0!</v>
      </c>
      <c r="R434" s="71" t="e">
        <f>(M434+(M434*'Portfolio Stats_RMS'!$C$7))/($F434*(1-'Portfolio Stats_RMS'!$C$6))</f>
        <v>#DIV/0!</v>
      </c>
      <c r="S434" s="78" t="e">
        <f t="shared" si="24"/>
        <v>#DIV/0!</v>
      </c>
      <c r="T434" s="78" t="e">
        <f t="shared" si="25"/>
        <v>#DIV/0!</v>
      </c>
      <c r="U434" s="78" t="e">
        <f t="shared" si="26"/>
        <v>#DIV/0!</v>
      </c>
      <c r="V434" s="78" t="e">
        <f t="shared" si="27"/>
        <v>#DIV/0!</v>
      </c>
      <c r="W434" s="88" t="s">
        <v>63</v>
      </c>
    </row>
    <row r="435" spans="2:23" x14ac:dyDescent="0.25">
      <c r="B435" s="87"/>
      <c r="C435" s="29"/>
      <c r="D435" s="25"/>
      <c r="E435" s="25"/>
      <c r="F435" s="25"/>
      <c r="G435" s="25">
        <f>SUMIF('Risk Lv. Inforce'!$C$2:$C$10291,$B$6:$B$4904,'Risk Lv. Inforce'!$AD$2:$AD$12091)</f>
        <v>0</v>
      </c>
      <c r="H435" s="25">
        <f>SUMIF('Risk Lv. Inforce'!$C$2:$C$12091,$B$6:$B$4094,'Risk Lv. Inforce'!$AE$2:$AE$12901)</f>
        <v>0</v>
      </c>
      <c r="I435" s="25">
        <f>SUMIF('Risk Lv. Inforce'!$C$2:$C$12091,$B$6:$B$4094,'Risk Lv. Inforce'!$AF$2:$AF$12901)</f>
        <v>0</v>
      </c>
      <c r="J435" s="25">
        <f>SUMIF('Risk Lv. Inforce'!$C$2:$C$12091,$B$6:$B$4094,'Risk Lv. Inforce'!$AG$2:$AG$12901)</f>
        <v>0</v>
      </c>
      <c r="K435" s="25">
        <f>SUMIF('Risk Lv. Inforce'!$C$2:$C$12091,$B$6:$B$4094,'Risk Lv. Inforce'!$AH$2:$AH$12901)</f>
        <v>0</v>
      </c>
      <c r="L435" s="25">
        <f>SUMIF('Risk Lv. Inforce'!$C$2:$C$12091,$B$6:$B$4094,'Risk Lv. Inforce'!$AI$2:$AI$12901)</f>
        <v>0</v>
      </c>
      <c r="M435" s="25">
        <f>SUMIF('Risk Lv. Inforce'!$C$2:$C$12091,$B$6:$B$4094,'Risk Lv. Inforce'!$AJ$2:$AJ$12901)</f>
        <v>0</v>
      </c>
      <c r="N435" s="25">
        <f>SUMIF('Risk Lv. Inforce'!$C$2:$C$12091,$B$6:$B$4094,'Risk Lv. Inforce'!$AK$2:$AK$12901)</f>
        <v>0</v>
      </c>
      <c r="O435" s="71" t="e">
        <f>(G435+(G435*'Portfolio Stats_RMS'!$C$7))/($F435*(1-'Portfolio Stats_RMS'!$C$6))</f>
        <v>#DIV/0!</v>
      </c>
      <c r="P435" s="71" t="e">
        <f>(I435+(I435*'Portfolio Stats_RMS'!$C$7))/($F435*(1-'Portfolio Stats_RMS'!$C$6))</f>
        <v>#DIV/0!</v>
      </c>
      <c r="Q435" s="71" t="e">
        <f>(K435+(K435*'Portfolio Stats_RMS'!$C$7))/($F435*(1-'Portfolio Stats_RMS'!$C$6))</f>
        <v>#DIV/0!</v>
      </c>
      <c r="R435" s="71" t="e">
        <f>(M435+(M435*'Portfolio Stats_RMS'!$C$7))/($F435*(1-'Portfolio Stats_RMS'!$C$6))</f>
        <v>#DIV/0!</v>
      </c>
      <c r="S435" s="78" t="e">
        <f t="shared" si="24"/>
        <v>#DIV/0!</v>
      </c>
      <c r="T435" s="78" t="e">
        <f t="shared" si="25"/>
        <v>#DIV/0!</v>
      </c>
      <c r="U435" s="78" t="e">
        <f t="shared" si="26"/>
        <v>#DIV/0!</v>
      </c>
      <c r="V435" s="78" t="e">
        <f t="shared" si="27"/>
        <v>#DIV/0!</v>
      </c>
      <c r="W435" s="88" t="s">
        <v>63</v>
      </c>
    </row>
    <row r="436" spans="2:23" x14ac:dyDescent="0.25">
      <c r="B436" s="87"/>
      <c r="C436" s="29"/>
      <c r="D436" s="25"/>
      <c r="E436" s="25"/>
      <c r="F436" s="25"/>
      <c r="G436" s="25">
        <f>SUMIF('Risk Lv. Inforce'!$C$2:$C$10291,$B$6:$B$4904,'Risk Lv. Inforce'!$AD$2:$AD$12091)</f>
        <v>0</v>
      </c>
      <c r="H436" s="25">
        <f>SUMIF('Risk Lv. Inforce'!$C$2:$C$12091,$B$6:$B$4094,'Risk Lv. Inforce'!$AE$2:$AE$12901)</f>
        <v>0</v>
      </c>
      <c r="I436" s="25">
        <f>SUMIF('Risk Lv. Inforce'!$C$2:$C$12091,$B$6:$B$4094,'Risk Lv. Inforce'!$AF$2:$AF$12901)</f>
        <v>0</v>
      </c>
      <c r="J436" s="25">
        <f>SUMIF('Risk Lv. Inforce'!$C$2:$C$12091,$B$6:$B$4094,'Risk Lv. Inforce'!$AG$2:$AG$12901)</f>
        <v>0</v>
      </c>
      <c r="K436" s="25">
        <f>SUMIF('Risk Lv. Inforce'!$C$2:$C$12091,$B$6:$B$4094,'Risk Lv. Inforce'!$AH$2:$AH$12901)</f>
        <v>0</v>
      </c>
      <c r="L436" s="25">
        <f>SUMIF('Risk Lv. Inforce'!$C$2:$C$12091,$B$6:$B$4094,'Risk Lv. Inforce'!$AI$2:$AI$12901)</f>
        <v>0</v>
      </c>
      <c r="M436" s="25">
        <f>SUMIF('Risk Lv. Inforce'!$C$2:$C$12091,$B$6:$B$4094,'Risk Lv. Inforce'!$AJ$2:$AJ$12901)</f>
        <v>0</v>
      </c>
      <c r="N436" s="25">
        <f>SUMIF('Risk Lv. Inforce'!$C$2:$C$12091,$B$6:$B$4094,'Risk Lv. Inforce'!$AK$2:$AK$12901)</f>
        <v>0</v>
      </c>
      <c r="O436" s="71" t="e">
        <f>(G436+(G436*'Portfolio Stats_RMS'!$C$7))/($F436*(1-'Portfolio Stats_RMS'!$C$6))</f>
        <v>#DIV/0!</v>
      </c>
      <c r="P436" s="71" t="e">
        <f>(I436+(I436*'Portfolio Stats_RMS'!$C$7))/($F436*(1-'Portfolio Stats_RMS'!$C$6))</f>
        <v>#DIV/0!</v>
      </c>
      <c r="Q436" s="71" t="e">
        <f>(K436+(K436*'Portfolio Stats_RMS'!$C$7))/($F436*(1-'Portfolio Stats_RMS'!$C$6))</f>
        <v>#DIV/0!</v>
      </c>
      <c r="R436" s="71" t="e">
        <f>(M436+(M436*'Portfolio Stats_RMS'!$C$7))/($F436*(1-'Portfolio Stats_RMS'!$C$6))</f>
        <v>#DIV/0!</v>
      </c>
      <c r="S436" s="78" t="e">
        <f t="shared" si="24"/>
        <v>#DIV/0!</v>
      </c>
      <c r="T436" s="78" t="e">
        <f t="shared" si="25"/>
        <v>#DIV/0!</v>
      </c>
      <c r="U436" s="78" t="e">
        <f t="shared" si="26"/>
        <v>#DIV/0!</v>
      </c>
      <c r="V436" s="78" t="e">
        <f t="shared" si="27"/>
        <v>#DIV/0!</v>
      </c>
      <c r="W436" s="88" t="s">
        <v>63</v>
      </c>
    </row>
    <row r="437" spans="2:23" x14ac:dyDescent="0.25">
      <c r="B437" s="87"/>
      <c r="C437" s="29"/>
      <c r="D437" s="25"/>
      <c r="E437" s="25"/>
      <c r="F437" s="25"/>
      <c r="G437" s="25">
        <f>SUMIF('Risk Lv. Inforce'!$C$2:$C$10291,$B$6:$B$4904,'Risk Lv. Inforce'!$AD$2:$AD$12091)</f>
        <v>0</v>
      </c>
      <c r="H437" s="25">
        <f>SUMIF('Risk Lv. Inforce'!$C$2:$C$12091,$B$6:$B$4094,'Risk Lv. Inforce'!$AE$2:$AE$12901)</f>
        <v>0</v>
      </c>
      <c r="I437" s="25">
        <f>SUMIF('Risk Lv. Inforce'!$C$2:$C$12091,$B$6:$B$4094,'Risk Lv. Inforce'!$AF$2:$AF$12901)</f>
        <v>0</v>
      </c>
      <c r="J437" s="25">
        <f>SUMIF('Risk Lv. Inforce'!$C$2:$C$12091,$B$6:$B$4094,'Risk Lv. Inforce'!$AG$2:$AG$12901)</f>
        <v>0</v>
      </c>
      <c r="K437" s="25">
        <f>SUMIF('Risk Lv. Inforce'!$C$2:$C$12091,$B$6:$B$4094,'Risk Lv. Inforce'!$AH$2:$AH$12901)</f>
        <v>0</v>
      </c>
      <c r="L437" s="25">
        <f>SUMIF('Risk Lv. Inforce'!$C$2:$C$12091,$B$6:$B$4094,'Risk Lv. Inforce'!$AI$2:$AI$12901)</f>
        <v>0</v>
      </c>
      <c r="M437" s="25">
        <f>SUMIF('Risk Lv. Inforce'!$C$2:$C$12091,$B$6:$B$4094,'Risk Lv. Inforce'!$AJ$2:$AJ$12901)</f>
        <v>0</v>
      </c>
      <c r="N437" s="25">
        <f>SUMIF('Risk Lv. Inforce'!$C$2:$C$12091,$B$6:$B$4094,'Risk Lv. Inforce'!$AK$2:$AK$12901)</f>
        <v>0</v>
      </c>
      <c r="O437" s="71" t="e">
        <f>(G437+(G437*'Portfolio Stats_RMS'!$C$7))/($F437*(1-'Portfolio Stats_RMS'!$C$6))</f>
        <v>#DIV/0!</v>
      </c>
      <c r="P437" s="71" t="e">
        <f>(I437+(I437*'Portfolio Stats_RMS'!$C$7))/($F437*(1-'Portfolio Stats_RMS'!$C$6))</f>
        <v>#DIV/0!</v>
      </c>
      <c r="Q437" s="71" t="e">
        <f>(K437+(K437*'Portfolio Stats_RMS'!$C$7))/($F437*(1-'Portfolio Stats_RMS'!$C$6))</f>
        <v>#DIV/0!</v>
      </c>
      <c r="R437" s="71" t="e">
        <f>(M437+(M437*'Portfolio Stats_RMS'!$C$7))/($F437*(1-'Portfolio Stats_RMS'!$C$6))</f>
        <v>#DIV/0!</v>
      </c>
      <c r="S437" s="78" t="e">
        <f t="shared" si="24"/>
        <v>#DIV/0!</v>
      </c>
      <c r="T437" s="78" t="e">
        <f t="shared" si="25"/>
        <v>#DIV/0!</v>
      </c>
      <c r="U437" s="78" t="e">
        <f t="shared" si="26"/>
        <v>#DIV/0!</v>
      </c>
      <c r="V437" s="78" t="e">
        <f t="shared" si="27"/>
        <v>#DIV/0!</v>
      </c>
      <c r="W437" s="88" t="s">
        <v>63</v>
      </c>
    </row>
    <row r="438" spans="2:23" x14ac:dyDescent="0.25">
      <c r="B438" s="87"/>
      <c r="C438" s="29"/>
      <c r="D438" s="25"/>
      <c r="E438" s="25"/>
      <c r="F438" s="25"/>
      <c r="G438" s="25">
        <f>SUMIF('Risk Lv. Inforce'!$C$2:$C$10291,$B$6:$B$4904,'Risk Lv. Inforce'!$AD$2:$AD$12091)</f>
        <v>0</v>
      </c>
      <c r="H438" s="25">
        <f>SUMIF('Risk Lv. Inforce'!$C$2:$C$12091,$B$6:$B$4094,'Risk Lv. Inforce'!$AE$2:$AE$12901)</f>
        <v>0</v>
      </c>
      <c r="I438" s="25">
        <f>SUMIF('Risk Lv. Inforce'!$C$2:$C$12091,$B$6:$B$4094,'Risk Lv. Inforce'!$AF$2:$AF$12901)</f>
        <v>0</v>
      </c>
      <c r="J438" s="25">
        <f>SUMIF('Risk Lv. Inforce'!$C$2:$C$12091,$B$6:$B$4094,'Risk Lv. Inforce'!$AG$2:$AG$12901)</f>
        <v>0</v>
      </c>
      <c r="K438" s="25">
        <f>SUMIF('Risk Lv. Inforce'!$C$2:$C$12091,$B$6:$B$4094,'Risk Lv. Inforce'!$AH$2:$AH$12901)</f>
        <v>0</v>
      </c>
      <c r="L438" s="25">
        <f>SUMIF('Risk Lv. Inforce'!$C$2:$C$12091,$B$6:$B$4094,'Risk Lv. Inforce'!$AI$2:$AI$12901)</f>
        <v>0</v>
      </c>
      <c r="M438" s="25">
        <f>SUMIF('Risk Lv. Inforce'!$C$2:$C$12091,$B$6:$B$4094,'Risk Lv. Inforce'!$AJ$2:$AJ$12901)</f>
        <v>0</v>
      </c>
      <c r="N438" s="25">
        <f>SUMIF('Risk Lv. Inforce'!$C$2:$C$12091,$B$6:$B$4094,'Risk Lv. Inforce'!$AK$2:$AK$12901)</f>
        <v>0</v>
      </c>
      <c r="O438" s="71" t="e">
        <f>(G438+(G438*'Portfolio Stats_RMS'!$C$7))/($F438*(1-'Portfolio Stats_RMS'!$C$6))</f>
        <v>#DIV/0!</v>
      </c>
      <c r="P438" s="71" t="e">
        <f>(I438+(I438*'Portfolio Stats_RMS'!$C$7))/($F438*(1-'Portfolio Stats_RMS'!$C$6))</f>
        <v>#DIV/0!</v>
      </c>
      <c r="Q438" s="71" t="e">
        <f>(K438+(K438*'Portfolio Stats_RMS'!$C$7))/($F438*(1-'Portfolio Stats_RMS'!$C$6))</f>
        <v>#DIV/0!</v>
      </c>
      <c r="R438" s="71" t="e">
        <f>(M438+(M438*'Portfolio Stats_RMS'!$C$7))/($F438*(1-'Portfolio Stats_RMS'!$C$6))</f>
        <v>#DIV/0!</v>
      </c>
      <c r="S438" s="78" t="e">
        <f t="shared" si="24"/>
        <v>#DIV/0!</v>
      </c>
      <c r="T438" s="78" t="e">
        <f t="shared" si="25"/>
        <v>#DIV/0!</v>
      </c>
      <c r="U438" s="78" t="e">
        <f t="shared" si="26"/>
        <v>#DIV/0!</v>
      </c>
      <c r="V438" s="78" t="e">
        <f t="shared" si="27"/>
        <v>#DIV/0!</v>
      </c>
      <c r="W438" s="88" t="s">
        <v>63</v>
      </c>
    </row>
    <row r="439" spans="2:23" x14ac:dyDescent="0.25">
      <c r="B439" s="87"/>
      <c r="C439" s="29"/>
      <c r="D439" s="25"/>
      <c r="E439" s="25"/>
      <c r="F439" s="25"/>
      <c r="G439" s="25">
        <f>SUMIF('Risk Lv. Inforce'!$C$2:$C$10291,$B$6:$B$4904,'Risk Lv. Inforce'!$AD$2:$AD$12091)</f>
        <v>0</v>
      </c>
      <c r="H439" s="25">
        <f>SUMIF('Risk Lv. Inforce'!$C$2:$C$12091,$B$6:$B$4094,'Risk Lv. Inforce'!$AE$2:$AE$12901)</f>
        <v>0</v>
      </c>
      <c r="I439" s="25">
        <f>SUMIF('Risk Lv. Inforce'!$C$2:$C$12091,$B$6:$B$4094,'Risk Lv. Inforce'!$AF$2:$AF$12901)</f>
        <v>0</v>
      </c>
      <c r="J439" s="25">
        <f>SUMIF('Risk Lv. Inforce'!$C$2:$C$12091,$B$6:$B$4094,'Risk Lv. Inforce'!$AG$2:$AG$12901)</f>
        <v>0</v>
      </c>
      <c r="K439" s="25">
        <f>SUMIF('Risk Lv. Inforce'!$C$2:$C$12091,$B$6:$B$4094,'Risk Lv. Inforce'!$AH$2:$AH$12901)</f>
        <v>0</v>
      </c>
      <c r="L439" s="25">
        <f>SUMIF('Risk Lv. Inforce'!$C$2:$C$12091,$B$6:$B$4094,'Risk Lv. Inforce'!$AI$2:$AI$12901)</f>
        <v>0</v>
      </c>
      <c r="M439" s="25">
        <f>SUMIF('Risk Lv. Inforce'!$C$2:$C$12091,$B$6:$B$4094,'Risk Lv. Inforce'!$AJ$2:$AJ$12901)</f>
        <v>0</v>
      </c>
      <c r="N439" s="25">
        <f>SUMIF('Risk Lv. Inforce'!$C$2:$C$12091,$B$6:$B$4094,'Risk Lv. Inforce'!$AK$2:$AK$12901)</f>
        <v>0</v>
      </c>
      <c r="O439" s="71" t="e">
        <f>(G439+(G439*'Portfolio Stats_RMS'!$C$7))/($F439*(1-'Portfolio Stats_RMS'!$C$6))</f>
        <v>#DIV/0!</v>
      </c>
      <c r="P439" s="71" t="e">
        <f>(I439+(I439*'Portfolio Stats_RMS'!$C$7))/($F439*(1-'Portfolio Stats_RMS'!$C$6))</f>
        <v>#DIV/0!</v>
      </c>
      <c r="Q439" s="71" t="e">
        <f>(K439+(K439*'Portfolio Stats_RMS'!$C$7))/($F439*(1-'Portfolio Stats_RMS'!$C$6))</f>
        <v>#DIV/0!</v>
      </c>
      <c r="R439" s="71" t="e">
        <f>(M439+(M439*'Portfolio Stats_RMS'!$C$7))/($F439*(1-'Portfolio Stats_RMS'!$C$6))</f>
        <v>#DIV/0!</v>
      </c>
      <c r="S439" s="78" t="e">
        <f t="shared" si="24"/>
        <v>#DIV/0!</v>
      </c>
      <c r="T439" s="78" t="e">
        <f t="shared" si="25"/>
        <v>#DIV/0!</v>
      </c>
      <c r="U439" s="78" t="e">
        <f t="shared" si="26"/>
        <v>#DIV/0!</v>
      </c>
      <c r="V439" s="78" t="e">
        <f t="shared" si="27"/>
        <v>#DIV/0!</v>
      </c>
      <c r="W439" s="88" t="s">
        <v>63</v>
      </c>
    </row>
    <row r="440" spans="2:23" x14ac:dyDescent="0.25">
      <c r="B440" s="87"/>
      <c r="C440" s="29"/>
      <c r="D440" s="25"/>
      <c r="E440" s="25"/>
      <c r="F440" s="25"/>
      <c r="G440" s="25">
        <f>SUMIF('Risk Lv. Inforce'!$C$2:$C$10291,$B$6:$B$4904,'Risk Lv. Inforce'!$AD$2:$AD$12091)</f>
        <v>0</v>
      </c>
      <c r="H440" s="25">
        <f>SUMIF('Risk Lv. Inforce'!$C$2:$C$12091,$B$6:$B$4094,'Risk Lv. Inforce'!$AE$2:$AE$12901)</f>
        <v>0</v>
      </c>
      <c r="I440" s="25">
        <f>SUMIF('Risk Lv. Inforce'!$C$2:$C$12091,$B$6:$B$4094,'Risk Lv. Inforce'!$AF$2:$AF$12901)</f>
        <v>0</v>
      </c>
      <c r="J440" s="25">
        <f>SUMIF('Risk Lv. Inforce'!$C$2:$C$12091,$B$6:$B$4094,'Risk Lv. Inforce'!$AG$2:$AG$12901)</f>
        <v>0</v>
      </c>
      <c r="K440" s="25">
        <f>SUMIF('Risk Lv. Inforce'!$C$2:$C$12091,$B$6:$B$4094,'Risk Lv. Inforce'!$AH$2:$AH$12901)</f>
        <v>0</v>
      </c>
      <c r="L440" s="25">
        <f>SUMIF('Risk Lv. Inforce'!$C$2:$C$12091,$B$6:$B$4094,'Risk Lv. Inforce'!$AI$2:$AI$12901)</f>
        <v>0</v>
      </c>
      <c r="M440" s="25">
        <f>SUMIF('Risk Lv. Inforce'!$C$2:$C$12091,$B$6:$B$4094,'Risk Lv. Inforce'!$AJ$2:$AJ$12901)</f>
        <v>0</v>
      </c>
      <c r="N440" s="25">
        <f>SUMIF('Risk Lv. Inforce'!$C$2:$C$12091,$B$6:$B$4094,'Risk Lv. Inforce'!$AK$2:$AK$12901)</f>
        <v>0</v>
      </c>
      <c r="O440" s="71" t="e">
        <f>(G440+(G440*'Portfolio Stats_RMS'!$C$7))/($F440*(1-'Portfolio Stats_RMS'!$C$6))</f>
        <v>#DIV/0!</v>
      </c>
      <c r="P440" s="71" t="e">
        <f>(I440+(I440*'Portfolio Stats_RMS'!$C$7))/($F440*(1-'Portfolio Stats_RMS'!$C$6))</f>
        <v>#DIV/0!</v>
      </c>
      <c r="Q440" s="71" t="e">
        <f>(K440+(K440*'Portfolio Stats_RMS'!$C$7))/($F440*(1-'Portfolio Stats_RMS'!$C$6))</f>
        <v>#DIV/0!</v>
      </c>
      <c r="R440" s="71" t="e">
        <f>(M440+(M440*'Portfolio Stats_RMS'!$C$7))/($F440*(1-'Portfolio Stats_RMS'!$C$6))</f>
        <v>#DIV/0!</v>
      </c>
      <c r="S440" s="78" t="e">
        <f t="shared" si="24"/>
        <v>#DIV/0!</v>
      </c>
      <c r="T440" s="78" t="e">
        <f t="shared" si="25"/>
        <v>#DIV/0!</v>
      </c>
      <c r="U440" s="78" t="e">
        <f t="shared" si="26"/>
        <v>#DIV/0!</v>
      </c>
      <c r="V440" s="78" t="e">
        <f t="shared" si="27"/>
        <v>#DIV/0!</v>
      </c>
      <c r="W440" s="88" t="s">
        <v>63</v>
      </c>
    </row>
    <row r="441" spans="2:23" x14ac:dyDescent="0.25">
      <c r="B441" s="87"/>
      <c r="C441" s="29"/>
      <c r="D441" s="25"/>
      <c r="E441" s="25"/>
      <c r="F441" s="25"/>
      <c r="G441" s="25">
        <f>SUMIF('Risk Lv. Inforce'!$C$2:$C$10291,$B$6:$B$4904,'Risk Lv. Inforce'!$AD$2:$AD$12091)</f>
        <v>0</v>
      </c>
      <c r="H441" s="25">
        <f>SUMIF('Risk Lv. Inforce'!$C$2:$C$12091,$B$6:$B$4094,'Risk Lv. Inforce'!$AE$2:$AE$12901)</f>
        <v>0</v>
      </c>
      <c r="I441" s="25">
        <f>SUMIF('Risk Lv. Inforce'!$C$2:$C$12091,$B$6:$B$4094,'Risk Lv. Inforce'!$AF$2:$AF$12901)</f>
        <v>0</v>
      </c>
      <c r="J441" s="25">
        <f>SUMIF('Risk Lv. Inforce'!$C$2:$C$12091,$B$6:$B$4094,'Risk Lv. Inforce'!$AG$2:$AG$12901)</f>
        <v>0</v>
      </c>
      <c r="K441" s="25">
        <f>SUMIF('Risk Lv. Inforce'!$C$2:$C$12091,$B$6:$B$4094,'Risk Lv. Inforce'!$AH$2:$AH$12901)</f>
        <v>0</v>
      </c>
      <c r="L441" s="25">
        <f>SUMIF('Risk Lv. Inforce'!$C$2:$C$12091,$B$6:$B$4094,'Risk Lv. Inforce'!$AI$2:$AI$12901)</f>
        <v>0</v>
      </c>
      <c r="M441" s="25">
        <f>SUMIF('Risk Lv. Inforce'!$C$2:$C$12091,$B$6:$B$4094,'Risk Lv. Inforce'!$AJ$2:$AJ$12901)</f>
        <v>0</v>
      </c>
      <c r="N441" s="25">
        <f>SUMIF('Risk Lv. Inforce'!$C$2:$C$12091,$B$6:$B$4094,'Risk Lv. Inforce'!$AK$2:$AK$12901)</f>
        <v>0</v>
      </c>
      <c r="O441" s="71" t="e">
        <f>(G441+(G441*'Portfolio Stats_RMS'!$C$7))/($F441*(1-'Portfolio Stats_RMS'!$C$6))</f>
        <v>#DIV/0!</v>
      </c>
      <c r="P441" s="71" t="e">
        <f>(I441+(I441*'Portfolio Stats_RMS'!$C$7))/($F441*(1-'Portfolio Stats_RMS'!$C$6))</f>
        <v>#DIV/0!</v>
      </c>
      <c r="Q441" s="71" t="e">
        <f>(K441+(K441*'Portfolio Stats_RMS'!$C$7))/($F441*(1-'Portfolio Stats_RMS'!$C$6))</f>
        <v>#DIV/0!</v>
      </c>
      <c r="R441" s="71" t="e">
        <f>(M441+(M441*'Portfolio Stats_RMS'!$C$7))/($F441*(1-'Portfolio Stats_RMS'!$C$6))</f>
        <v>#DIV/0!</v>
      </c>
      <c r="S441" s="78" t="e">
        <f t="shared" si="24"/>
        <v>#DIV/0!</v>
      </c>
      <c r="T441" s="78" t="e">
        <f t="shared" si="25"/>
        <v>#DIV/0!</v>
      </c>
      <c r="U441" s="78" t="e">
        <f t="shared" si="26"/>
        <v>#DIV/0!</v>
      </c>
      <c r="V441" s="78" t="e">
        <f t="shared" si="27"/>
        <v>#DIV/0!</v>
      </c>
      <c r="W441" s="88" t="s">
        <v>63</v>
      </c>
    </row>
    <row r="442" spans="2:23" x14ac:dyDescent="0.25">
      <c r="B442" s="87"/>
      <c r="C442" s="29"/>
      <c r="D442" s="25"/>
      <c r="E442" s="25"/>
      <c r="F442" s="25"/>
      <c r="G442" s="25">
        <f>SUMIF('Risk Lv. Inforce'!$C$2:$C$10291,$B$6:$B$4904,'Risk Lv. Inforce'!$AD$2:$AD$12091)</f>
        <v>0</v>
      </c>
      <c r="H442" s="25">
        <f>SUMIF('Risk Lv. Inforce'!$C$2:$C$12091,$B$6:$B$4094,'Risk Lv. Inforce'!$AE$2:$AE$12901)</f>
        <v>0</v>
      </c>
      <c r="I442" s="25">
        <f>SUMIF('Risk Lv. Inforce'!$C$2:$C$12091,$B$6:$B$4094,'Risk Lv. Inforce'!$AF$2:$AF$12901)</f>
        <v>0</v>
      </c>
      <c r="J442" s="25">
        <f>SUMIF('Risk Lv. Inforce'!$C$2:$C$12091,$B$6:$B$4094,'Risk Lv. Inforce'!$AG$2:$AG$12901)</f>
        <v>0</v>
      </c>
      <c r="K442" s="25">
        <f>SUMIF('Risk Lv. Inforce'!$C$2:$C$12091,$B$6:$B$4094,'Risk Lv. Inforce'!$AH$2:$AH$12901)</f>
        <v>0</v>
      </c>
      <c r="L442" s="25">
        <f>SUMIF('Risk Lv. Inforce'!$C$2:$C$12091,$B$6:$B$4094,'Risk Lv. Inforce'!$AI$2:$AI$12901)</f>
        <v>0</v>
      </c>
      <c r="M442" s="25">
        <f>SUMIF('Risk Lv. Inforce'!$C$2:$C$12091,$B$6:$B$4094,'Risk Lv. Inforce'!$AJ$2:$AJ$12901)</f>
        <v>0</v>
      </c>
      <c r="N442" s="25">
        <f>SUMIF('Risk Lv. Inforce'!$C$2:$C$12091,$B$6:$B$4094,'Risk Lv. Inforce'!$AK$2:$AK$12901)</f>
        <v>0</v>
      </c>
      <c r="O442" s="71" t="e">
        <f>(G442+(G442*'Portfolio Stats_RMS'!$C$7))/($F442*(1-'Portfolio Stats_RMS'!$C$6))</f>
        <v>#DIV/0!</v>
      </c>
      <c r="P442" s="71" t="e">
        <f>(I442+(I442*'Portfolio Stats_RMS'!$C$7))/($F442*(1-'Portfolio Stats_RMS'!$C$6))</f>
        <v>#DIV/0!</v>
      </c>
      <c r="Q442" s="71" t="e">
        <f>(K442+(K442*'Portfolio Stats_RMS'!$C$7))/($F442*(1-'Portfolio Stats_RMS'!$C$6))</f>
        <v>#DIV/0!</v>
      </c>
      <c r="R442" s="71" t="e">
        <f>(M442+(M442*'Portfolio Stats_RMS'!$C$7))/($F442*(1-'Portfolio Stats_RMS'!$C$6))</f>
        <v>#DIV/0!</v>
      </c>
      <c r="S442" s="78" t="e">
        <f t="shared" si="24"/>
        <v>#DIV/0!</v>
      </c>
      <c r="T442" s="78" t="e">
        <f t="shared" si="25"/>
        <v>#DIV/0!</v>
      </c>
      <c r="U442" s="78" t="e">
        <f t="shared" si="26"/>
        <v>#DIV/0!</v>
      </c>
      <c r="V442" s="78" t="e">
        <f t="shared" si="27"/>
        <v>#DIV/0!</v>
      </c>
      <c r="W442" s="88" t="s">
        <v>63</v>
      </c>
    </row>
    <row r="443" spans="2:23" x14ac:dyDescent="0.25">
      <c r="B443" s="87"/>
      <c r="C443" s="29"/>
      <c r="D443" s="25"/>
      <c r="E443" s="25"/>
      <c r="F443" s="25"/>
      <c r="G443" s="25">
        <f>SUMIF('Risk Lv. Inforce'!$C$2:$C$10291,$B$6:$B$4904,'Risk Lv. Inforce'!$AD$2:$AD$12091)</f>
        <v>0</v>
      </c>
      <c r="H443" s="25">
        <f>SUMIF('Risk Lv. Inforce'!$C$2:$C$12091,$B$6:$B$4094,'Risk Lv. Inforce'!$AE$2:$AE$12901)</f>
        <v>0</v>
      </c>
      <c r="I443" s="25">
        <f>SUMIF('Risk Lv. Inforce'!$C$2:$C$12091,$B$6:$B$4094,'Risk Lv. Inforce'!$AF$2:$AF$12901)</f>
        <v>0</v>
      </c>
      <c r="J443" s="25">
        <f>SUMIF('Risk Lv. Inforce'!$C$2:$C$12091,$B$6:$B$4094,'Risk Lv. Inforce'!$AG$2:$AG$12901)</f>
        <v>0</v>
      </c>
      <c r="K443" s="25">
        <f>SUMIF('Risk Lv. Inforce'!$C$2:$C$12091,$B$6:$B$4094,'Risk Lv. Inforce'!$AH$2:$AH$12901)</f>
        <v>0</v>
      </c>
      <c r="L443" s="25">
        <f>SUMIF('Risk Lv. Inforce'!$C$2:$C$12091,$B$6:$B$4094,'Risk Lv. Inforce'!$AI$2:$AI$12901)</f>
        <v>0</v>
      </c>
      <c r="M443" s="25">
        <f>SUMIF('Risk Lv. Inforce'!$C$2:$C$12091,$B$6:$B$4094,'Risk Lv. Inforce'!$AJ$2:$AJ$12901)</f>
        <v>0</v>
      </c>
      <c r="N443" s="25">
        <f>SUMIF('Risk Lv. Inforce'!$C$2:$C$12091,$B$6:$B$4094,'Risk Lv. Inforce'!$AK$2:$AK$12901)</f>
        <v>0</v>
      </c>
      <c r="O443" s="71" t="e">
        <f>(G443+(G443*'Portfolio Stats_RMS'!$C$7))/($F443*(1-'Portfolio Stats_RMS'!$C$6))</f>
        <v>#DIV/0!</v>
      </c>
      <c r="P443" s="71" t="e">
        <f>(I443+(I443*'Portfolio Stats_RMS'!$C$7))/($F443*(1-'Portfolio Stats_RMS'!$C$6))</f>
        <v>#DIV/0!</v>
      </c>
      <c r="Q443" s="71" t="e">
        <f>(K443+(K443*'Portfolio Stats_RMS'!$C$7))/($F443*(1-'Portfolio Stats_RMS'!$C$6))</f>
        <v>#DIV/0!</v>
      </c>
      <c r="R443" s="71" t="e">
        <f>(M443+(M443*'Portfolio Stats_RMS'!$C$7))/($F443*(1-'Portfolio Stats_RMS'!$C$6))</f>
        <v>#DIV/0!</v>
      </c>
      <c r="S443" s="78" t="e">
        <f t="shared" si="24"/>
        <v>#DIV/0!</v>
      </c>
      <c r="T443" s="78" t="e">
        <f t="shared" si="25"/>
        <v>#DIV/0!</v>
      </c>
      <c r="U443" s="78" t="e">
        <f t="shared" si="26"/>
        <v>#DIV/0!</v>
      </c>
      <c r="V443" s="78" t="e">
        <f t="shared" si="27"/>
        <v>#DIV/0!</v>
      </c>
      <c r="W443" s="88" t="s">
        <v>63</v>
      </c>
    </row>
    <row r="444" spans="2:23" x14ac:dyDescent="0.25">
      <c r="B444" s="87"/>
      <c r="C444" s="29"/>
      <c r="D444" s="25"/>
      <c r="E444" s="25"/>
      <c r="F444" s="25"/>
      <c r="G444" s="25">
        <f>SUMIF('Risk Lv. Inforce'!$C$2:$C$10291,$B$6:$B$4904,'Risk Lv. Inforce'!$AD$2:$AD$12091)</f>
        <v>0</v>
      </c>
      <c r="H444" s="25">
        <f>SUMIF('Risk Lv. Inforce'!$C$2:$C$12091,$B$6:$B$4094,'Risk Lv. Inforce'!$AE$2:$AE$12901)</f>
        <v>0</v>
      </c>
      <c r="I444" s="25">
        <f>SUMIF('Risk Lv. Inforce'!$C$2:$C$12091,$B$6:$B$4094,'Risk Lv. Inforce'!$AF$2:$AF$12901)</f>
        <v>0</v>
      </c>
      <c r="J444" s="25">
        <f>SUMIF('Risk Lv. Inforce'!$C$2:$C$12091,$B$6:$B$4094,'Risk Lv. Inforce'!$AG$2:$AG$12901)</f>
        <v>0</v>
      </c>
      <c r="K444" s="25">
        <f>SUMIF('Risk Lv. Inforce'!$C$2:$C$12091,$B$6:$B$4094,'Risk Lv. Inforce'!$AH$2:$AH$12901)</f>
        <v>0</v>
      </c>
      <c r="L444" s="25">
        <f>SUMIF('Risk Lv. Inforce'!$C$2:$C$12091,$B$6:$B$4094,'Risk Lv. Inforce'!$AI$2:$AI$12901)</f>
        <v>0</v>
      </c>
      <c r="M444" s="25">
        <f>SUMIF('Risk Lv. Inforce'!$C$2:$C$12091,$B$6:$B$4094,'Risk Lv. Inforce'!$AJ$2:$AJ$12901)</f>
        <v>0</v>
      </c>
      <c r="N444" s="25">
        <f>SUMIF('Risk Lv. Inforce'!$C$2:$C$12091,$B$6:$B$4094,'Risk Lv. Inforce'!$AK$2:$AK$12901)</f>
        <v>0</v>
      </c>
      <c r="O444" s="71" t="e">
        <f>(G444+(G444*'Portfolio Stats_RMS'!$C$7))/($F444*(1-'Portfolio Stats_RMS'!$C$6))</f>
        <v>#DIV/0!</v>
      </c>
      <c r="P444" s="71" t="e">
        <f>(I444+(I444*'Portfolio Stats_RMS'!$C$7))/($F444*(1-'Portfolio Stats_RMS'!$C$6))</f>
        <v>#DIV/0!</v>
      </c>
      <c r="Q444" s="71" t="e">
        <f>(K444+(K444*'Portfolio Stats_RMS'!$C$7))/($F444*(1-'Portfolio Stats_RMS'!$C$6))</f>
        <v>#DIV/0!</v>
      </c>
      <c r="R444" s="71" t="e">
        <f>(M444+(M444*'Portfolio Stats_RMS'!$C$7))/($F444*(1-'Portfolio Stats_RMS'!$C$6))</f>
        <v>#DIV/0!</v>
      </c>
      <c r="S444" s="78" t="e">
        <f t="shared" si="24"/>
        <v>#DIV/0!</v>
      </c>
      <c r="T444" s="78" t="e">
        <f t="shared" si="25"/>
        <v>#DIV/0!</v>
      </c>
      <c r="U444" s="78" t="e">
        <f t="shared" si="26"/>
        <v>#DIV/0!</v>
      </c>
      <c r="V444" s="78" t="e">
        <f t="shared" si="27"/>
        <v>#DIV/0!</v>
      </c>
      <c r="W444" s="88" t="s">
        <v>63</v>
      </c>
    </row>
    <row r="445" spans="2:23" x14ac:dyDescent="0.25">
      <c r="B445" s="87"/>
      <c r="C445" s="29"/>
      <c r="D445" s="25"/>
      <c r="E445" s="25"/>
      <c r="F445" s="25"/>
      <c r="G445" s="25">
        <f>SUMIF('Risk Lv. Inforce'!$C$2:$C$10291,$B$6:$B$4904,'Risk Lv. Inforce'!$AD$2:$AD$12091)</f>
        <v>0</v>
      </c>
      <c r="H445" s="25">
        <f>SUMIF('Risk Lv. Inforce'!$C$2:$C$12091,$B$6:$B$4094,'Risk Lv. Inforce'!$AE$2:$AE$12901)</f>
        <v>0</v>
      </c>
      <c r="I445" s="25">
        <f>SUMIF('Risk Lv. Inforce'!$C$2:$C$12091,$B$6:$B$4094,'Risk Lv. Inforce'!$AF$2:$AF$12901)</f>
        <v>0</v>
      </c>
      <c r="J445" s="25">
        <f>SUMIF('Risk Lv. Inforce'!$C$2:$C$12091,$B$6:$B$4094,'Risk Lv. Inforce'!$AG$2:$AG$12901)</f>
        <v>0</v>
      </c>
      <c r="K445" s="25">
        <f>SUMIF('Risk Lv. Inforce'!$C$2:$C$12091,$B$6:$B$4094,'Risk Lv. Inforce'!$AH$2:$AH$12901)</f>
        <v>0</v>
      </c>
      <c r="L445" s="25">
        <f>SUMIF('Risk Lv. Inforce'!$C$2:$C$12091,$B$6:$B$4094,'Risk Lv. Inforce'!$AI$2:$AI$12901)</f>
        <v>0</v>
      </c>
      <c r="M445" s="25">
        <f>SUMIF('Risk Lv. Inforce'!$C$2:$C$12091,$B$6:$B$4094,'Risk Lv. Inforce'!$AJ$2:$AJ$12901)</f>
        <v>0</v>
      </c>
      <c r="N445" s="25">
        <f>SUMIF('Risk Lv. Inforce'!$C$2:$C$12091,$B$6:$B$4094,'Risk Lv. Inforce'!$AK$2:$AK$12901)</f>
        <v>0</v>
      </c>
      <c r="O445" s="71" t="e">
        <f>(G445+(G445*'Portfolio Stats_RMS'!$C$7))/($F445*(1-'Portfolio Stats_RMS'!$C$6))</f>
        <v>#DIV/0!</v>
      </c>
      <c r="P445" s="71" t="e">
        <f>(I445+(I445*'Portfolio Stats_RMS'!$C$7))/($F445*(1-'Portfolio Stats_RMS'!$C$6))</f>
        <v>#DIV/0!</v>
      </c>
      <c r="Q445" s="71" t="e">
        <f>(K445+(K445*'Portfolio Stats_RMS'!$C$7))/($F445*(1-'Portfolio Stats_RMS'!$C$6))</f>
        <v>#DIV/0!</v>
      </c>
      <c r="R445" s="71" t="e">
        <f>(M445+(M445*'Portfolio Stats_RMS'!$C$7))/($F445*(1-'Portfolio Stats_RMS'!$C$6))</f>
        <v>#DIV/0!</v>
      </c>
      <c r="S445" s="78" t="e">
        <f t="shared" si="24"/>
        <v>#DIV/0!</v>
      </c>
      <c r="T445" s="78" t="e">
        <f t="shared" si="25"/>
        <v>#DIV/0!</v>
      </c>
      <c r="U445" s="78" t="e">
        <f t="shared" si="26"/>
        <v>#DIV/0!</v>
      </c>
      <c r="V445" s="78" t="e">
        <f t="shared" si="27"/>
        <v>#DIV/0!</v>
      </c>
      <c r="W445" s="88" t="s">
        <v>63</v>
      </c>
    </row>
    <row r="446" spans="2:23" x14ac:dyDescent="0.25">
      <c r="B446" s="87"/>
      <c r="C446" s="29"/>
      <c r="D446" s="25"/>
      <c r="E446" s="25"/>
      <c r="F446" s="25"/>
      <c r="G446" s="25">
        <f>SUMIF('Risk Lv. Inforce'!$C$2:$C$10291,$B$6:$B$4904,'Risk Lv. Inforce'!$AD$2:$AD$12091)</f>
        <v>0</v>
      </c>
      <c r="H446" s="25">
        <f>SUMIF('Risk Lv. Inforce'!$C$2:$C$12091,$B$6:$B$4094,'Risk Lv. Inforce'!$AE$2:$AE$12901)</f>
        <v>0</v>
      </c>
      <c r="I446" s="25">
        <f>SUMIF('Risk Lv. Inforce'!$C$2:$C$12091,$B$6:$B$4094,'Risk Lv. Inforce'!$AF$2:$AF$12901)</f>
        <v>0</v>
      </c>
      <c r="J446" s="25">
        <f>SUMIF('Risk Lv. Inforce'!$C$2:$C$12091,$B$6:$B$4094,'Risk Lv. Inforce'!$AG$2:$AG$12901)</f>
        <v>0</v>
      </c>
      <c r="K446" s="25">
        <f>SUMIF('Risk Lv. Inforce'!$C$2:$C$12091,$B$6:$B$4094,'Risk Lv. Inforce'!$AH$2:$AH$12901)</f>
        <v>0</v>
      </c>
      <c r="L446" s="25">
        <f>SUMIF('Risk Lv. Inforce'!$C$2:$C$12091,$B$6:$B$4094,'Risk Lv. Inforce'!$AI$2:$AI$12901)</f>
        <v>0</v>
      </c>
      <c r="M446" s="25">
        <f>SUMIF('Risk Lv. Inforce'!$C$2:$C$12091,$B$6:$B$4094,'Risk Lv. Inforce'!$AJ$2:$AJ$12901)</f>
        <v>0</v>
      </c>
      <c r="N446" s="25">
        <f>SUMIF('Risk Lv. Inforce'!$C$2:$C$12091,$B$6:$B$4094,'Risk Lv. Inforce'!$AK$2:$AK$12901)</f>
        <v>0</v>
      </c>
      <c r="O446" s="71" t="e">
        <f>(G446+(G446*'Portfolio Stats_RMS'!$C$7))/($F446*(1-'Portfolio Stats_RMS'!$C$6))</f>
        <v>#DIV/0!</v>
      </c>
      <c r="P446" s="71" t="e">
        <f>(I446+(I446*'Portfolio Stats_RMS'!$C$7))/($F446*(1-'Portfolio Stats_RMS'!$C$6))</f>
        <v>#DIV/0!</v>
      </c>
      <c r="Q446" s="71" t="e">
        <f>(K446+(K446*'Portfolio Stats_RMS'!$C$7))/($F446*(1-'Portfolio Stats_RMS'!$C$6))</f>
        <v>#DIV/0!</v>
      </c>
      <c r="R446" s="71" t="e">
        <f>(M446+(M446*'Portfolio Stats_RMS'!$C$7))/($F446*(1-'Portfolio Stats_RMS'!$C$6))</f>
        <v>#DIV/0!</v>
      </c>
      <c r="S446" s="78" t="e">
        <f t="shared" si="24"/>
        <v>#DIV/0!</v>
      </c>
      <c r="T446" s="78" t="e">
        <f t="shared" si="25"/>
        <v>#DIV/0!</v>
      </c>
      <c r="U446" s="78" t="e">
        <f t="shared" si="26"/>
        <v>#DIV/0!</v>
      </c>
      <c r="V446" s="78" t="e">
        <f t="shared" si="27"/>
        <v>#DIV/0!</v>
      </c>
      <c r="W446" s="88" t="s">
        <v>63</v>
      </c>
    </row>
    <row r="447" spans="2:23" x14ac:dyDescent="0.25">
      <c r="B447" s="87"/>
      <c r="C447" s="29"/>
      <c r="D447" s="25"/>
      <c r="E447" s="25"/>
      <c r="F447" s="25"/>
      <c r="G447" s="25">
        <f>SUMIF('Risk Lv. Inforce'!$C$2:$C$10291,$B$6:$B$4904,'Risk Lv. Inforce'!$AD$2:$AD$12091)</f>
        <v>0</v>
      </c>
      <c r="H447" s="25">
        <f>SUMIF('Risk Lv. Inforce'!$C$2:$C$12091,$B$6:$B$4094,'Risk Lv. Inforce'!$AE$2:$AE$12901)</f>
        <v>0</v>
      </c>
      <c r="I447" s="25">
        <f>SUMIF('Risk Lv. Inforce'!$C$2:$C$12091,$B$6:$B$4094,'Risk Lv. Inforce'!$AF$2:$AF$12901)</f>
        <v>0</v>
      </c>
      <c r="J447" s="25">
        <f>SUMIF('Risk Lv. Inforce'!$C$2:$C$12091,$B$6:$B$4094,'Risk Lv. Inforce'!$AG$2:$AG$12901)</f>
        <v>0</v>
      </c>
      <c r="K447" s="25">
        <f>SUMIF('Risk Lv. Inforce'!$C$2:$C$12091,$B$6:$B$4094,'Risk Lv. Inforce'!$AH$2:$AH$12901)</f>
        <v>0</v>
      </c>
      <c r="L447" s="25">
        <f>SUMIF('Risk Lv. Inforce'!$C$2:$C$12091,$B$6:$B$4094,'Risk Lv. Inforce'!$AI$2:$AI$12901)</f>
        <v>0</v>
      </c>
      <c r="M447" s="25">
        <f>SUMIF('Risk Lv. Inforce'!$C$2:$C$12091,$B$6:$B$4094,'Risk Lv. Inforce'!$AJ$2:$AJ$12901)</f>
        <v>0</v>
      </c>
      <c r="N447" s="25">
        <f>SUMIF('Risk Lv. Inforce'!$C$2:$C$12091,$B$6:$B$4094,'Risk Lv. Inforce'!$AK$2:$AK$12901)</f>
        <v>0</v>
      </c>
      <c r="O447" s="71" t="e">
        <f>(G447+(G447*'Portfolio Stats_RMS'!$C$7))/($F447*(1-'Portfolio Stats_RMS'!$C$6))</f>
        <v>#DIV/0!</v>
      </c>
      <c r="P447" s="71" t="e">
        <f>(I447+(I447*'Portfolio Stats_RMS'!$C$7))/($F447*(1-'Portfolio Stats_RMS'!$C$6))</f>
        <v>#DIV/0!</v>
      </c>
      <c r="Q447" s="71" t="e">
        <f>(K447+(K447*'Portfolio Stats_RMS'!$C$7))/($F447*(1-'Portfolio Stats_RMS'!$C$6))</f>
        <v>#DIV/0!</v>
      </c>
      <c r="R447" s="71" t="e">
        <f>(M447+(M447*'Portfolio Stats_RMS'!$C$7))/($F447*(1-'Portfolio Stats_RMS'!$C$6))</f>
        <v>#DIV/0!</v>
      </c>
      <c r="S447" s="78" t="e">
        <f t="shared" si="24"/>
        <v>#DIV/0!</v>
      </c>
      <c r="T447" s="78" t="e">
        <f t="shared" si="25"/>
        <v>#DIV/0!</v>
      </c>
      <c r="U447" s="78" t="e">
        <f t="shared" si="26"/>
        <v>#DIV/0!</v>
      </c>
      <c r="V447" s="78" t="e">
        <f t="shared" si="27"/>
        <v>#DIV/0!</v>
      </c>
      <c r="W447" s="88" t="s">
        <v>63</v>
      </c>
    </row>
    <row r="448" spans="2:23" x14ac:dyDescent="0.25">
      <c r="B448" s="87"/>
      <c r="C448" s="29"/>
      <c r="D448" s="25"/>
      <c r="E448" s="25"/>
      <c r="F448" s="25"/>
      <c r="G448" s="25">
        <f>SUMIF('Risk Lv. Inforce'!$C$2:$C$10291,$B$6:$B$4904,'Risk Lv. Inforce'!$AD$2:$AD$12091)</f>
        <v>0</v>
      </c>
      <c r="H448" s="25">
        <f>SUMIF('Risk Lv. Inforce'!$C$2:$C$12091,$B$6:$B$4094,'Risk Lv. Inforce'!$AE$2:$AE$12901)</f>
        <v>0</v>
      </c>
      <c r="I448" s="25">
        <f>SUMIF('Risk Lv. Inforce'!$C$2:$C$12091,$B$6:$B$4094,'Risk Lv. Inforce'!$AF$2:$AF$12901)</f>
        <v>0</v>
      </c>
      <c r="J448" s="25">
        <f>SUMIF('Risk Lv. Inforce'!$C$2:$C$12091,$B$6:$B$4094,'Risk Lv. Inforce'!$AG$2:$AG$12901)</f>
        <v>0</v>
      </c>
      <c r="K448" s="25">
        <f>SUMIF('Risk Lv. Inforce'!$C$2:$C$12091,$B$6:$B$4094,'Risk Lv. Inforce'!$AH$2:$AH$12901)</f>
        <v>0</v>
      </c>
      <c r="L448" s="25">
        <f>SUMIF('Risk Lv. Inforce'!$C$2:$C$12091,$B$6:$B$4094,'Risk Lv. Inforce'!$AI$2:$AI$12901)</f>
        <v>0</v>
      </c>
      <c r="M448" s="25">
        <f>SUMIF('Risk Lv. Inforce'!$C$2:$C$12091,$B$6:$B$4094,'Risk Lv. Inforce'!$AJ$2:$AJ$12901)</f>
        <v>0</v>
      </c>
      <c r="N448" s="25">
        <f>SUMIF('Risk Lv. Inforce'!$C$2:$C$12091,$B$6:$B$4094,'Risk Lv. Inforce'!$AK$2:$AK$12901)</f>
        <v>0</v>
      </c>
      <c r="O448" s="71" t="e">
        <f>(G448+(G448*'Portfolio Stats_RMS'!$C$7))/($F448*(1-'Portfolio Stats_RMS'!$C$6))</f>
        <v>#DIV/0!</v>
      </c>
      <c r="P448" s="71" t="e">
        <f>(I448+(I448*'Portfolio Stats_RMS'!$C$7))/($F448*(1-'Portfolio Stats_RMS'!$C$6))</f>
        <v>#DIV/0!</v>
      </c>
      <c r="Q448" s="71" t="e">
        <f>(K448+(K448*'Portfolio Stats_RMS'!$C$7))/($F448*(1-'Portfolio Stats_RMS'!$C$6))</f>
        <v>#DIV/0!</v>
      </c>
      <c r="R448" s="71" t="e">
        <f>(M448+(M448*'Portfolio Stats_RMS'!$C$7))/($F448*(1-'Portfolio Stats_RMS'!$C$6))</f>
        <v>#DIV/0!</v>
      </c>
      <c r="S448" s="78" t="e">
        <f t="shared" si="24"/>
        <v>#DIV/0!</v>
      </c>
      <c r="T448" s="78" t="e">
        <f t="shared" si="25"/>
        <v>#DIV/0!</v>
      </c>
      <c r="U448" s="78" t="e">
        <f t="shared" si="26"/>
        <v>#DIV/0!</v>
      </c>
      <c r="V448" s="78" t="e">
        <f t="shared" si="27"/>
        <v>#DIV/0!</v>
      </c>
      <c r="W448" s="88" t="s">
        <v>63</v>
      </c>
    </row>
    <row r="449" spans="2:23" x14ac:dyDescent="0.25">
      <c r="B449" s="87"/>
      <c r="C449" s="29"/>
      <c r="D449" s="25"/>
      <c r="E449" s="25"/>
      <c r="F449" s="25"/>
      <c r="G449" s="25">
        <f>SUMIF('Risk Lv. Inforce'!$C$2:$C$10291,$B$6:$B$4904,'Risk Lv. Inforce'!$AD$2:$AD$12091)</f>
        <v>0</v>
      </c>
      <c r="H449" s="25">
        <f>SUMIF('Risk Lv. Inforce'!$C$2:$C$12091,$B$6:$B$4094,'Risk Lv. Inforce'!$AE$2:$AE$12901)</f>
        <v>0</v>
      </c>
      <c r="I449" s="25">
        <f>SUMIF('Risk Lv. Inforce'!$C$2:$C$12091,$B$6:$B$4094,'Risk Lv. Inforce'!$AF$2:$AF$12901)</f>
        <v>0</v>
      </c>
      <c r="J449" s="25">
        <f>SUMIF('Risk Lv. Inforce'!$C$2:$C$12091,$B$6:$B$4094,'Risk Lv. Inforce'!$AG$2:$AG$12901)</f>
        <v>0</v>
      </c>
      <c r="K449" s="25">
        <f>SUMIF('Risk Lv. Inforce'!$C$2:$C$12091,$B$6:$B$4094,'Risk Lv. Inforce'!$AH$2:$AH$12901)</f>
        <v>0</v>
      </c>
      <c r="L449" s="25">
        <f>SUMIF('Risk Lv. Inforce'!$C$2:$C$12091,$B$6:$B$4094,'Risk Lv. Inforce'!$AI$2:$AI$12901)</f>
        <v>0</v>
      </c>
      <c r="M449" s="25">
        <f>SUMIF('Risk Lv. Inforce'!$C$2:$C$12091,$B$6:$B$4094,'Risk Lv. Inforce'!$AJ$2:$AJ$12901)</f>
        <v>0</v>
      </c>
      <c r="N449" s="25">
        <f>SUMIF('Risk Lv. Inforce'!$C$2:$C$12091,$B$6:$B$4094,'Risk Lv. Inforce'!$AK$2:$AK$12901)</f>
        <v>0</v>
      </c>
      <c r="O449" s="71" t="e">
        <f>(G449+(G449*'Portfolio Stats_RMS'!$C$7))/($F449*(1-'Portfolio Stats_RMS'!$C$6))</f>
        <v>#DIV/0!</v>
      </c>
      <c r="P449" s="71" t="e">
        <f>(I449+(I449*'Portfolio Stats_RMS'!$C$7))/($F449*(1-'Portfolio Stats_RMS'!$C$6))</f>
        <v>#DIV/0!</v>
      </c>
      <c r="Q449" s="71" t="e">
        <f>(K449+(K449*'Portfolio Stats_RMS'!$C$7))/($F449*(1-'Portfolio Stats_RMS'!$C$6))</f>
        <v>#DIV/0!</v>
      </c>
      <c r="R449" s="71" t="e">
        <f>(M449+(M449*'Portfolio Stats_RMS'!$C$7))/($F449*(1-'Portfolio Stats_RMS'!$C$6))</f>
        <v>#DIV/0!</v>
      </c>
      <c r="S449" s="78" t="e">
        <f t="shared" si="24"/>
        <v>#DIV/0!</v>
      </c>
      <c r="T449" s="78" t="e">
        <f t="shared" si="25"/>
        <v>#DIV/0!</v>
      </c>
      <c r="U449" s="78" t="e">
        <f t="shared" si="26"/>
        <v>#DIV/0!</v>
      </c>
      <c r="V449" s="78" t="e">
        <f t="shared" si="27"/>
        <v>#DIV/0!</v>
      </c>
      <c r="W449" s="88" t="s">
        <v>63</v>
      </c>
    </row>
    <row r="450" spans="2:23" x14ac:dyDescent="0.25">
      <c r="B450" s="87"/>
      <c r="C450" s="29"/>
      <c r="D450" s="25"/>
      <c r="E450" s="25"/>
      <c r="F450" s="25"/>
      <c r="G450" s="25">
        <f>SUMIF('Risk Lv. Inforce'!$C$2:$C$10291,$B$6:$B$4904,'Risk Lv. Inforce'!$AD$2:$AD$12091)</f>
        <v>0</v>
      </c>
      <c r="H450" s="25">
        <f>SUMIF('Risk Lv. Inforce'!$C$2:$C$12091,$B$6:$B$4094,'Risk Lv. Inforce'!$AE$2:$AE$12901)</f>
        <v>0</v>
      </c>
      <c r="I450" s="25">
        <f>SUMIF('Risk Lv. Inforce'!$C$2:$C$12091,$B$6:$B$4094,'Risk Lv. Inforce'!$AF$2:$AF$12901)</f>
        <v>0</v>
      </c>
      <c r="J450" s="25">
        <f>SUMIF('Risk Lv. Inforce'!$C$2:$C$12091,$B$6:$B$4094,'Risk Lv. Inforce'!$AG$2:$AG$12901)</f>
        <v>0</v>
      </c>
      <c r="K450" s="25">
        <f>SUMIF('Risk Lv. Inforce'!$C$2:$C$12091,$B$6:$B$4094,'Risk Lv. Inforce'!$AH$2:$AH$12901)</f>
        <v>0</v>
      </c>
      <c r="L450" s="25">
        <f>SUMIF('Risk Lv. Inforce'!$C$2:$C$12091,$B$6:$B$4094,'Risk Lv. Inforce'!$AI$2:$AI$12901)</f>
        <v>0</v>
      </c>
      <c r="M450" s="25">
        <f>SUMIF('Risk Lv. Inforce'!$C$2:$C$12091,$B$6:$B$4094,'Risk Lv. Inforce'!$AJ$2:$AJ$12901)</f>
        <v>0</v>
      </c>
      <c r="N450" s="25">
        <f>SUMIF('Risk Lv. Inforce'!$C$2:$C$12091,$B$6:$B$4094,'Risk Lv. Inforce'!$AK$2:$AK$12901)</f>
        <v>0</v>
      </c>
      <c r="O450" s="71" t="e">
        <f>(G450+(G450*'Portfolio Stats_RMS'!$C$7))/($F450*(1-'Portfolio Stats_RMS'!$C$6))</f>
        <v>#DIV/0!</v>
      </c>
      <c r="P450" s="71" t="e">
        <f>(I450+(I450*'Portfolio Stats_RMS'!$C$7))/($F450*(1-'Portfolio Stats_RMS'!$C$6))</f>
        <v>#DIV/0!</v>
      </c>
      <c r="Q450" s="71" t="e">
        <f>(K450+(K450*'Portfolio Stats_RMS'!$C$7))/($F450*(1-'Portfolio Stats_RMS'!$C$6))</f>
        <v>#DIV/0!</v>
      </c>
      <c r="R450" s="71" t="e">
        <f>(M450+(M450*'Portfolio Stats_RMS'!$C$7))/($F450*(1-'Portfolio Stats_RMS'!$C$6))</f>
        <v>#DIV/0!</v>
      </c>
      <c r="S450" s="78" t="e">
        <f t="shared" si="24"/>
        <v>#DIV/0!</v>
      </c>
      <c r="T450" s="78" t="e">
        <f t="shared" si="25"/>
        <v>#DIV/0!</v>
      </c>
      <c r="U450" s="78" t="e">
        <f t="shared" si="26"/>
        <v>#DIV/0!</v>
      </c>
      <c r="V450" s="78" t="e">
        <f t="shared" si="27"/>
        <v>#DIV/0!</v>
      </c>
      <c r="W450" s="88" t="s">
        <v>63</v>
      </c>
    </row>
    <row r="451" spans="2:23" x14ac:dyDescent="0.25">
      <c r="B451" s="87"/>
      <c r="C451" s="29"/>
      <c r="D451" s="25"/>
      <c r="E451" s="25"/>
      <c r="F451" s="25"/>
      <c r="G451" s="25">
        <f>SUMIF('Risk Lv. Inforce'!$C$2:$C$10291,$B$6:$B$4904,'Risk Lv. Inforce'!$AD$2:$AD$12091)</f>
        <v>0</v>
      </c>
      <c r="H451" s="25">
        <f>SUMIF('Risk Lv. Inforce'!$C$2:$C$12091,$B$6:$B$4094,'Risk Lv. Inforce'!$AE$2:$AE$12901)</f>
        <v>0</v>
      </c>
      <c r="I451" s="25">
        <f>SUMIF('Risk Lv. Inforce'!$C$2:$C$12091,$B$6:$B$4094,'Risk Lv. Inforce'!$AF$2:$AF$12901)</f>
        <v>0</v>
      </c>
      <c r="J451" s="25">
        <f>SUMIF('Risk Lv. Inforce'!$C$2:$C$12091,$B$6:$B$4094,'Risk Lv. Inforce'!$AG$2:$AG$12901)</f>
        <v>0</v>
      </c>
      <c r="K451" s="25">
        <f>SUMIF('Risk Lv. Inforce'!$C$2:$C$12091,$B$6:$B$4094,'Risk Lv. Inforce'!$AH$2:$AH$12901)</f>
        <v>0</v>
      </c>
      <c r="L451" s="25">
        <f>SUMIF('Risk Lv. Inforce'!$C$2:$C$12091,$B$6:$B$4094,'Risk Lv. Inforce'!$AI$2:$AI$12901)</f>
        <v>0</v>
      </c>
      <c r="M451" s="25">
        <f>SUMIF('Risk Lv. Inforce'!$C$2:$C$12091,$B$6:$B$4094,'Risk Lv. Inforce'!$AJ$2:$AJ$12901)</f>
        <v>0</v>
      </c>
      <c r="N451" s="25">
        <f>SUMIF('Risk Lv. Inforce'!$C$2:$C$12091,$B$6:$B$4094,'Risk Lv. Inforce'!$AK$2:$AK$12901)</f>
        <v>0</v>
      </c>
      <c r="O451" s="71" t="e">
        <f>(G451+(G451*'Portfolio Stats_RMS'!$C$7))/($F451*(1-'Portfolio Stats_RMS'!$C$6))</f>
        <v>#DIV/0!</v>
      </c>
      <c r="P451" s="71" t="e">
        <f>(I451+(I451*'Portfolio Stats_RMS'!$C$7))/($F451*(1-'Portfolio Stats_RMS'!$C$6))</f>
        <v>#DIV/0!</v>
      </c>
      <c r="Q451" s="71" t="e">
        <f>(K451+(K451*'Portfolio Stats_RMS'!$C$7))/($F451*(1-'Portfolio Stats_RMS'!$C$6))</f>
        <v>#DIV/0!</v>
      </c>
      <c r="R451" s="71" t="e">
        <f>(M451+(M451*'Portfolio Stats_RMS'!$C$7))/($F451*(1-'Portfolio Stats_RMS'!$C$6))</f>
        <v>#DIV/0!</v>
      </c>
      <c r="S451" s="78" t="e">
        <f t="shared" si="24"/>
        <v>#DIV/0!</v>
      </c>
      <c r="T451" s="78" t="e">
        <f t="shared" si="25"/>
        <v>#DIV/0!</v>
      </c>
      <c r="U451" s="78" t="e">
        <f t="shared" si="26"/>
        <v>#DIV/0!</v>
      </c>
      <c r="V451" s="78" t="e">
        <f t="shared" si="27"/>
        <v>#DIV/0!</v>
      </c>
      <c r="W451" s="88" t="s">
        <v>63</v>
      </c>
    </row>
    <row r="452" spans="2:23" x14ac:dyDescent="0.25">
      <c r="B452" s="87"/>
      <c r="C452" s="29"/>
      <c r="D452" s="25"/>
      <c r="E452" s="25"/>
      <c r="F452" s="25"/>
      <c r="G452" s="25">
        <f>SUMIF('Risk Lv. Inforce'!$C$2:$C$10291,$B$6:$B$4904,'Risk Lv. Inforce'!$AD$2:$AD$12091)</f>
        <v>0</v>
      </c>
      <c r="H452" s="25">
        <f>SUMIF('Risk Lv. Inforce'!$C$2:$C$12091,$B$6:$B$4094,'Risk Lv. Inforce'!$AE$2:$AE$12901)</f>
        <v>0</v>
      </c>
      <c r="I452" s="25">
        <f>SUMIF('Risk Lv. Inforce'!$C$2:$C$12091,$B$6:$B$4094,'Risk Lv. Inforce'!$AF$2:$AF$12901)</f>
        <v>0</v>
      </c>
      <c r="J452" s="25">
        <f>SUMIF('Risk Lv. Inforce'!$C$2:$C$12091,$B$6:$B$4094,'Risk Lv. Inforce'!$AG$2:$AG$12901)</f>
        <v>0</v>
      </c>
      <c r="K452" s="25">
        <f>SUMIF('Risk Lv. Inforce'!$C$2:$C$12091,$B$6:$B$4094,'Risk Lv. Inforce'!$AH$2:$AH$12901)</f>
        <v>0</v>
      </c>
      <c r="L452" s="25">
        <f>SUMIF('Risk Lv. Inforce'!$C$2:$C$12091,$B$6:$B$4094,'Risk Lv. Inforce'!$AI$2:$AI$12901)</f>
        <v>0</v>
      </c>
      <c r="M452" s="25">
        <f>SUMIF('Risk Lv. Inforce'!$C$2:$C$12091,$B$6:$B$4094,'Risk Lv. Inforce'!$AJ$2:$AJ$12901)</f>
        <v>0</v>
      </c>
      <c r="N452" s="25">
        <f>SUMIF('Risk Lv. Inforce'!$C$2:$C$12091,$B$6:$B$4094,'Risk Lv. Inforce'!$AK$2:$AK$12901)</f>
        <v>0</v>
      </c>
      <c r="O452" s="71" t="e">
        <f>(G452+(G452*'Portfolio Stats_RMS'!$C$7))/($F452*(1-'Portfolio Stats_RMS'!$C$6))</f>
        <v>#DIV/0!</v>
      </c>
      <c r="P452" s="71" t="e">
        <f>(I452+(I452*'Portfolio Stats_RMS'!$C$7))/($F452*(1-'Portfolio Stats_RMS'!$C$6))</f>
        <v>#DIV/0!</v>
      </c>
      <c r="Q452" s="71" t="e">
        <f>(K452+(K452*'Portfolio Stats_RMS'!$C$7))/($F452*(1-'Portfolio Stats_RMS'!$C$6))</f>
        <v>#DIV/0!</v>
      </c>
      <c r="R452" s="71" t="e">
        <f>(M452+(M452*'Portfolio Stats_RMS'!$C$7))/($F452*(1-'Portfolio Stats_RMS'!$C$6))</f>
        <v>#DIV/0!</v>
      </c>
      <c r="S452" s="78" t="e">
        <f t="shared" si="24"/>
        <v>#DIV/0!</v>
      </c>
      <c r="T452" s="78" t="e">
        <f t="shared" si="25"/>
        <v>#DIV/0!</v>
      </c>
      <c r="U452" s="78" t="e">
        <f t="shared" si="26"/>
        <v>#DIV/0!</v>
      </c>
      <c r="V452" s="78" t="e">
        <f t="shared" si="27"/>
        <v>#DIV/0!</v>
      </c>
      <c r="W452" s="88" t="s">
        <v>63</v>
      </c>
    </row>
    <row r="453" spans="2:23" x14ac:dyDescent="0.25">
      <c r="B453" s="87"/>
      <c r="C453" s="29"/>
      <c r="D453" s="25"/>
      <c r="E453" s="25"/>
      <c r="F453" s="25"/>
      <c r="G453" s="25">
        <f>SUMIF('Risk Lv. Inforce'!$C$2:$C$10291,$B$6:$B$4904,'Risk Lv. Inforce'!$AD$2:$AD$12091)</f>
        <v>0</v>
      </c>
      <c r="H453" s="25">
        <f>SUMIF('Risk Lv. Inforce'!$C$2:$C$12091,$B$6:$B$4094,'Risk Lv. Inforce'!$AE$2:$AE$12901)</f>
        <v>0</v>
      </c>
      <c r="I453" s="25">
        <f>SUMIF('Risk Lv. Inforce'!$C$2:$C$12091,$B$6:$B$4094,'Risk Lv. Inforce'!$AF$2:$AF$12901)</f>
        <v>0</v>
      </c>
      <c r="J453" s="25">
        <f>SUMIF('Risk Lv. Inforce'!$C$2:$C$12091,$B$6:$B$4094,'Risk Lv. Inforce'!$AG$2:$AG$12901)</f>
        <v>0</v>
      </c>
      <c r="K453" s="25">
        <f>SUMIF('Risk Lv. Inforce'!$C$2:$C$12091,$B$6:$B$4094,'Risk Lv. Inforce'!$AH$2:$AH$12901)</f>
        <v>0</v>
      </c>
      <c r="L453" s="25">
        <f>SUMIF('Risk Lv. Inforce'!$C$2:$C$12091,$B$6:$B$4094,'Risk Lv. Inforce'!$AI$2:$AI$12901)</f>
        <v>0</v>
      </c>
      <c r="M453" s="25">
        <f>SUMIF('Risk Lv. Inforce'!$C$2:$C$12091,$B$6:$B$4094,'Risk Lv. Inforce'!$AJ$2:$AJ$12901)</f>
        <v>0</v>
      </c>
      <c r="N453" s="25">
        <f>SUMIF('Risk Lv. Inforce'!$C$2:$C$12091,$B$6:$B$4094,'Risk Lv. Inforce'!$AK$2:$AK$12901)</f>
        <v>0</v>
      </c>
      <c r="O453" s="71" t="e">
        <f>(G453+(G453*'Portfolio Stats_RMS'!$C$7))/($F453*(1-'Portfolio Stats_RMS'!$C$6))</f>
        <v>#DIV/0!</v>
      </c>
      <c r="P453" s="71" t="e">
        <f>(I453+(I453*'Portfolio Stats_RMS'!$C$7))/($F453*(1-'Portfolio Stats_RMS'!$C$6))</f>
        <v>#DIV/0!</v>
      </c>
      <c r="Q453" s="71" t="e">
        <f>(K453+(K453*'Portfolio Stats_RMS'!$C$7))/($F453*(1-'Portfolio Stats_RMS'!$C$6))</f>
        <v>#DIV/0!</v>
      </c>
      <c r="R453" s="71" t="e">
        <f>(M453+(M453*'Portfolio Stats_RMS'!$C$7))/($F453*(1-'Portfolio Stats_RMS'!$C$6))</f>
        <v>#DIV/0!</v>
      </c>
      <c r="S453" s="78" t="e">
        <f t="shared" si="24"/>
        <v>#DIV/0!</v>
      </c>
      <c r="T453" s="78" t="e">
        <f t="shared" si="25"/>
        <v>#DIV/0!</v>
      </c>
      <c r="U453" s="78" t="e">
        <f t="shared" si="26"/>
        <v>#DIV/0!</v>
      </c>
      <c r="V453" s="78" t="e">
        <f t="shared" si="27"/>
        <v>#DIV/0!</v>
      </c>
      <c r="W453" s="88" t="s">
        <v>63</v>
      </c>
    </row>
    <row r="454" spans="2:23" x14ac:dyDescent="0.25">
      <c r="B454" s="87"/>
      <c r="C454" s="29"/>
      <c r="D454" s="25"/>
      <c r="E454" s="25"/>
      <c r="F454" s="25"/>
      <c r="G454" s="25">
        <f>SUMIF('Risk Lv. Inforce'!$C$2:$C$10291,$B$6:$B$4904,'Risk Lv. Inforce'!$AD$2:$AD$12091)</f>
        <v>0</v>
      </c>
      <c r="H454" s="25">
        <f>SUMIF('Risk Lv. Inforce'!$C$2:$C$12091,$B$6:$B$4094,'Risk Lv. Inforce'!$AE$2:$AE$12901)</f>
        <v>0</v>
      </c>
      <c r="I454" s="25">
        <f>SUMIF('Risk Lv. Inforce'!$C$2:$C$12091,$B$6:$B$4094,'Risk Lv. Inforce'!$AF$2:$AF$12901)</f>
        <v>0</v>
      </c>
      <c r="J454" s="25">
        <f>SUMIF('Risk Lv. Inforce'!$C$2:$C$12091,$B$6:$B$4094,'Risk Lv. Inforce'!$AG$2:$AG$12901)</f>
        <v>0</v>
      </c>
      <c r="K454" s="25">
        <f>SUMIF('Risk Lv. Inforce'!$C$2:$C$12091,$B$6:$B$4094,'Risk Lv. Inforce'!$AH$2:$AH$12901)</f>
        <v>0</v>
      </c>
      <c r="L454" s="25">
        <f>SUMIF('Risk Lv. Inforce'!$C$2:$C$12091,$B$6:$B$4094,'Risk Lv. Inforce'!$AI$2:$AI$12901)</f>
        <v>0</v>
      </c>
      <c r="M454" s="25">
        <f>SUMIF('Risk Lv. Inforce'!$C$2:$C$12091,$B$6:$B$4094,'Risk Lv. Inforce'!$AJ$2:$AJ$12901)</f>
        <v>0</v>
      </c>
      <c r="N454" s="25">
        <f>SUMIF('Risk Lv. Inforce'!$C$2:$C$12091,$B$6:$B$4094,'Risk Lv. Inforce'!$AK$2:$AK$12901)</f>
        <v>0</v>
      </c>
      <c r="O454" s="71" t="e">
        <f>(G454+(G454*'Portfolio Stats_RMS'!$C$7))/($F454*(1-'Portfolio Stats_RMS'!$C$6))</f>
        <v>#DIV/0!</v>
      </c>
      <c r="P454" s="71" t="e">
        <f>(I454+(I454*'Portfolio Stats_RMS'!$C$7))/($F454*(1-'Portfolio Stats_RMS'!$C$6))</f>
        <v>#DIV/0!</v>
      </c>
      <c r="Q454" s="71" t="e">
        <f>(K454+(K454*'Portfolio Stats_RMS'!$C$7))/($F454*(1-'Portfolio Stats_RMS'!$C$6))</f>
        <v>#DIV/0!</v>
      </c>
      <c r="R454" s="71" t="e">
        <f>(M454+(M454*'Portfolio Stats_RMS'!$C$7))/($F454*(1-'Portfolio Stats_RMS'!$C$6))</f>
        <v>#DIV/0!</v>
      </c>
      <c r="S454" s="78" t="e">
        <f t="shared" si="24"/>
        <v>#DIV/0!</v>
      </c>
      <c r="T454" s="78" t="e">
        <f t="shared" si="25"/>
        <v>#DIV/0!</v>
      </c>
      <c r="U454" s="78" t="e">
        <f t="shared" si="26"/>
        <v>#DIV/0!</v>
      </c>
      <c r="V454" s="78" t="e">
        <f t="shared" si="27"/>
        <v>#DIV/0!</v>
      </c>
      <c r="W454" s="88" t="s">
        <v>63</v>
      </c>
    </row>
    <row r="455" spans="2:23" x14ac:dyDescent="0.25">
      <c r="B455" s="87"/>
      <c r="C455" s="29"/>
      <c r="D455" s="25"/>
      <c r="E455" s="25"/>
      <c r="F455" s="25"/>
      <c r="G455" s="25">
        <f>SUMIF('Risk Lv. Inforce'!$C$2:$C$10291,$B$6:$B$4904,'Risk Lv. Inforce'!$AD$2:$AD$12091)</f>
        <v>0</v>
      </c>
      <c r="H455" s="25">
        <f>SUMIF('Risk Lv. Inforce'!$C$2:$C$12091,$B$6:$B$4094,'Risk Lv. Inforce'!$AE$2:$AE$12901)</f>
        <v>0</v>
      </c>
      <c r="I455" s="25">
        <f>SUMIF('Risk Lv. Inforce'!$C$2:$C$12091,$B$6:$B$4094,'Risk Lv. Inforce'!$AF$2:$AF$12901)</f>
        <v>0</v>
      </c>
      <c r="J455" s="25">
        <f>SUMIF('Risk Lv. Inforce'!$C$2:$C$12091,$B$6:$B$4094,'Risk Lv. Inforce'!$AG$2:$AG$12901)</f>
        <v>0</v>
      </c>
      <c r="K455" s="25">
        <f>SUMIF('Risk Lv. Inforce'!$C$2:$C$12091,$B$6:$B$4094,'Risk Lv. Inforce'!$AH$2:$AH$12901)</f>
        <v>0</v>
      </c>
      <c r="L455" s="25">
        <f>SUMIF('Risk Lv. Inforce'!$C$2:$C$12091,$B$6:$B$4094,'Risk Lv. Inforce'!$AI$2:$AI$12901)</f>
        <v>0</v>
      </c>
      <c r="M455" s="25">
        <f>SUMIF('Risk Lv. Inforce'!$C$2:$C$12091,$B$6:$B$4094,'Risk Lv. Inforce'!$AJ$2:$AJ$12901)</f>
        <v>0</v>
      </c>
      <c r="N455" s="25">
        <f>SUMIF('Risk Lv. Inforce'!$C$2:$C$12091,$B$6:$B$4094,'Risk Lv. Inforce'!$AK$2:$AK$12901)</f>
        <v>0</v>
      </c>
      <c r="O455" s="71" t="e">
        <f>(G455+(G455*'Portfolio Stats_RMS'!$C$7))/($F455*(1-'Portfolio Stats_RMS'!$C$6))</f>
        <v>#DIV/0!</v>
      </c>
      <c r="P455" s="71" t="e">
        <f>(I455+(I455*'Portfolio Stats_RMS'!$C$7))/($F455*(1-'Portfolio Stats_RMS'!$C$6))</f>
        <v>#DIV/0!</v>
      </c>
      <c r="Q455" s="71" t="e">
        <f>(K455+(K455*'Portfolio Stats_RMS'!$C$7))/($F455*(1-'Portfolio Stats_RMS'!$C$6))</f>
        <v>#DIV/0!</v>
      </c>
      <c r="R455" s="71" t="e">
        <f>(M455+(M455*'Portfolio Stats_RMS'!$C$7))/($F455*(1-'Portfolio Stats_RMS'!$C$6))</f>
        <v>#DIV/0!</v>
      </c>
      <c r="S455" s="78" t="e">
        <f t="shared" ref="S455:S518" si="28">G455/$E455</f>
        <v>#DIV/0!</v>
      </c>
      <c r="T455" s="78" t="e">
        <f t="shared" ref="T455:T518" si="29">I455/$E455</f>
        <v>#DIV/0!</v>
      </c>
      <c r="U455" s="78" t="e">
        <f t="shared" ref="U455:U518" si="30">K455/$E455</f>
        <v>#DIV/0!</v>
      </c>
      <c r="V455" s="78" t="e">
        <f t="shared" ref="V455:V518" si="31">M455/E455</f>
        <v>#DIV/0!</v>
      </c>
      <c r="W455" s="88" t="s">
        <v>63</v>
      </c>
    </row>
    <row r="456" spans="2:23" x14ac:dyDescent="0.25">
      <c r="B456" s="87"/>
      <c r="C456" s="29"/>
      <c r="D456" s="25"/>
      <c r="E456" s="25"/>
      <c r="F456" s="25"/>
      <c r="G456" s="25">
        <f>SUMIF('Risk Lv. Inforce'!$C$2:$C$10291,$B$6:$B$4904,'Risk Lv. Inforce'!$AD$2:$AD$12091)</f>
        <v>0</v>
      </c>
      <c r="H456" s="25">
        <f>SUMIF('Risk Lv. Inforce'!$C$2:$C$12091,$B$6:$B$4094,'Risk Lv. Inforce'!$AE$2:$AE$12901)</f>
        <v>0</v>
      </c>
      <c r="I456" s="25">
        <f>SUMIF('Risk Lv. Inforce'!$C$2:$C$12091,$B$6:$B$4094,'Risk Lv. Inforce'!$AF$2:$AF$12901)</f>
        <v>0</v>
      </c>
      <c r="J456" s="25">
        <f>SUMIF('Risk Lv. Inforce'!$C$2:$C$12091,$B$6:$B$4094,'Risk Lv. Inforce'!$AG$2:$AG$12901)</f>
        <v>0</v>
      </c>
      <c r="K456" s="25">
        <f>SUMIF('Risk Lv. Inforce'!$C$2:$C$12091,$B$6:$B$4094,'Risk Lv. Inforce'!$AH$2:$AH$12901)</f>
        <v>0</v>
      </c>
      <c r="L456" s="25">
        <f>SUMIF('Risk Lv. Inforce'!$C$2:$C$12091,$B$6:$B$4094,'Risk Lv. Inforce'!$AI$2:$AI$12901)</f>
        <v>0</v>
      </c>
      <c r="M456" s="25">
        <f>SUMIF('Risk Lv. Inforce'!$C$2:$C$12091,$B$6:$B$4094,'Risk Lv. Inforce'!$AJ$2:$AJ$12901)</f>
        <v>0</v>
      </c>
      <c r="N456" s="25">
        <f>SUMIF('Risk Lv. Inforce'!$C$2:$C$12091,$B$6:$B$4094,'Risk Lv. Inforce'!$AK$2:$AK$12901)</f>
        <v>0</v>
      </c>
      <c r="O456" s="71" t="e">
        <f>(G456+(G456*'Portfolio Stats_RMS'!$C$7))/($F456*(1-'Portfolio Stats_RMS'!$C$6))</f>
        <v>#DIV/0!</v>
      </c>
      <c r="P456" s="71" t="e">
        <f>(I456+(I456*'Portfolio Stats_RMS'!$C$7))/($F456*(1-'Portfolio Stats_RMS'!$C$6))</f>
        <v>#DIV/0!</v>
      </c>
      <c r="Q456" s="71" t="e">
        <f>(K456+(K456*'Portfolio Stats_RMS'!$C$7))/($F456*(1-'Portfolio Stats_RMS'!$C$6))</f>
        <v>#DIV/0!</v>
      </c>
      <c r="R456" s="71" t="e">
        <f>(M456+(M456*'Portfolio Stats_RMS'!$C$7))/($F456*(1-'Portfolio Stats_RMS'!$C$6))</f>
        <v>#DIV/0!</v>
      </c>
      <c r="S456" s="78" t="e">
        <f t="shared" si="28"/>
        <v>#DIV/0!</v>
      </c>
      <c r="T456" s="78" t="e">
        <f t="shared" si="29"/>
        <v>#DIV/0!</v>
      </c>
      <c r="U456" s="78" t="e">
        <f t="shared" si="30"/>
        <v>#DIV/0!</v>
      </c>
      <c r="V456" s="78" t="e">
        <f t="shared" si="31"/>
        <v>#DIV/0!</v>
      </c>
      <c r="W456" s="88" t="s">
        <v>63</v>
      </c>
    </row>
    <row r="457" spans="2:23" x14ac:dyDescent="0.25">
      <c r="B457" s="87"/>
      <c r="C457" s="29"/>
      <c r="D457" s="25"/>
      <c r="E457" s="25"/>
      <c r="F457" s="25"/>
      <c r="G457" s="25">
        <f>SUMIF('Risk Lv. Inforce'!$C$2:$C$10291,$B$6:$B$4904,'Risk Lv. Inforce'!$AD$2:$AD$12091)</f>
        <v>0</v>
      </c>
      <c r="H457" s="25">
        <f>SUMIF('Risk Lv. Inforce'!$C$2:$C$12091,$B$6:$B$4094,'Risk Lv. Inforce'!$AE$2:$AE$12901)</f>
        <v>0</v>
      </c>
      <c r="I457" s="25">
        <f>SUMIF('Risk Lv. Inforce'!$C$2:$C$12091,$B$6:$B$4094,'Risk Lv. Inforce'!$AF$2:$AF$12901)</f>
        <v>0</v>
      </c>
      <c r="J457" s="25">
        <f>SUMIF('Risk Lv. Inforce'!$C$2:$C$12091,$B$6:$B$4094,'Risk Lv. Inforce'!$AG$2:$AG$12901)</f>
        <v>0</v>
      </c>
      <c r="K457" s="25">
        <f>SUMIF('Risk Lv. Inforce'!$C$2:$C$12091,$B$6:$B$4094,'Risk Lv. Inforce'!$AH$2:$AH$12901)</f>
        <v>0</v>
      </c>
      <c r="L457" s="25">
        <f>SUMIF('Risk Lv. Inforce'!$C$2:$C$12091,$B$6:$B$4094,'Risk Lv. Inforce'!$AI$2:$AI$12901)</f>
        <v>0</v>
      </c>
      <c r="M457" s="25">
        <f>SUMIF('Risk Lv. Inforce'!$C$2:$C$12091,$B$6:$B$4094,'Risk Lv. Inforce'!$AJ$2:$AJ$12901)</f>
        <v>0</v>
      </c>
      <c r="N457" s="25">
        <f>SUMIF('Risk Lv. Inforce'!$C$2:$C$12091,$B$6:$B$4094,'Risk Lv. Inforce'!$AK$2:$AK$12901)</f>
        <v>0</v>
      </c>
      <c r="O457" s="71" t="e">
        <f>(G457+(G457*'Portfolio Stats_RMS'!$C$7))/($F457*(1-'Portfolio Stats_RMS'!$C$6))</f>
        <v>#DIV/0!</v>
      </c>
      <c r="P457" s="71" t="e">
        <f>(I457+(I457*'Portfolio Stats_RMS'!$C$7))/($F457*(1-'Portfolio Stats_RMS'!$C$6))</f>
        <v>#DIV/0!</v>
      </c>
      <c r="Q457" s="71" t="e">
        <f>(K457+(K457*'Portfolio Stats_RMS'!$C$7))/($F457*(1-'Portfolio Stats_RMS'!$C$6))</f>
        <v>#DIV/0!</v>
      </c>
      <c r="R457" s="71" t="e">
        <f>(M457+(M457*'Portfolio Stats_RMS'!$C$7))/($F457*(1-'Portfolio Stats_RMS'!$C$6))</f>
        <v>#DIV/0!</v>
      </c>
      <c r="S457" s="78" t="e">
        <f t="shared" si="28"/>
        <v>#DIV/0!</v>
      </c>
      <c r="T457" s="78" t="e">
        <f t="shared" si="29"/>
        <v>#DIV/0!</v>
      </c>
      <c r="U457" s="78" t="e">
        <f t="shared" si="30"/>
        <v>#DIV/0!</v>
      </c>
      <c r="V457" s="78" t="e">
        <f t="shared" si="31"/>
        <v>#DIV/0!</v>
      </c>
      <c r="W457" s="88" t="s">
        <v>63</v>
      </c>
    </row>
    <row r="458" spans="2:23" x14ac:dyDescent="0.25">
      <c r="B458" s="87"/>
      <c r="C458" s="29"/>
      <c r="D458" s="25"/>
      <c r="E458" s="25"/>
      <c r="F458" s="25"/>
      <c r="G458" s="25">
        <f>SUMIF('Risk Lv. Inforce'!$C$2:$C$10291,$B$6:$B$4904,'Risk Lv. Inforce'!$AD$2:$AD$12091)</f>
        <v>0</v>
      </c>
      <c r="H458" s="25">
        <f>SUMIF('Risk Lv. Inforce'!$C$2:$C$12091,$B$6:$B$4094,'Risk Lv. Inforce'!$AE$2:$AE$12901)</f>
        <v>0</v>
      </c>
      <c r="I458" s="25">
        <f>SUMIF('Risk Lv. Inforce'!$C$2:$C$12091,$B$6:$B$4094,'Risk Lv. Inforce'!$AF$2:$AF$12901)</f>
        <v>0</v>
      </c>
      <c r="J458" s="25">
        <f>SUMIF('Risk Lv. Inforce'!$C$2:$C$12091,$B$6:$B$4094,'Risk Lv. Inforce'!$AG$2:$AG$12901)</f>
        <v>0</v>
      </c>
      <c r="K458" s="25">
        <f>SUMIF('Risk Lv. Inforce'!$C$2:$C$12091,$B$6:$B$4094,'Risk Lv. Inforce'!$AH$2:$AH$12901)</f>
        <v>0</v>
      </c>
      <c r="L458" s="25">
        <f>SUMIF('Risk Lv. Inforce'!$C$2:$C$12091,$B$6:$B$4094,'Risk Lv. Inforce'!$AI$2:$AI$12901)</f>
        <v>0</v>
      </c>
      <c r="M458" s="25">
        <f>SUMIF('Risk Lv. Inforce'!$C$2:$C$12091,$B$6:$B$4094,'Risk Lv. Inforce'!$AJ$2:$AJ$12901)</f>
        <v>0</v>
      </c>
      <c r="N458" s="25">
        <f>SUMIF('Risk Lv. Inforce'!$C$2:$C$12091,$B$6:$B$4094,'Risk Lv. Inforce'!$AK$2:$AK$12901)</f>
        <v>0</v>
      </c>
      <c r="O458" s="71" t="e">
        <f>(G458+(G458*'Portfolio Stats_RMS'!$C$7))/($F458*(1-'Portfolio Stats_RMS'!$C$6))</f>
        <v>#DIV/0!</v>
      </c>
      <c r="P458" s="71" t="e">
        <f>(I458+(I458*'Portfolio Stats_RMS'!$C$7))/($F458*(1-'Portfolio Stats_RMS'!$C$6))</f>
        <v>#DIV/0!</v>
      </c>
      <c r="Q458" s="71" t="e">
        <f>(K458+(K458*'Portfolio Stats_RMS'!$C$7))/($F458*(1-'Portfolio Stats_RMS'!$C$6))</f>
        <v>#DIV/0!</v>
      </c>
      <c r="R458" s="71" t="e">
        <f>(M458+(M458*'Portfolio Stats_RMS'!$C$7))/($F458*(1-'Portfolio Stats_RMS'!$C$6))</f>
        <v>#DIV/0!</v>
      </c>
      <c r="S458" s="78" t="e">
        <f t="shared" si="28"/>
        <v>#DIV/0!</v>
      </c>
      <c r="T458" s="78" t="e">
        <f t="shared" si="29"/>
        <v>#DIV/0!</v>
      </c>
      <c r="U458" s="78" t="e">
        <f t="shared" si="30"/>
        <v>#DIV/0!</v>
      </c>
      <c r="V458" s="78" t="e">
        <f t="shared" si="31"/>
        <v>#DIV/0!</v>
      </c>
      <c r="W458" s="88" t="s">
        <v>63</v>
      </c>
    </row>
    <row r="459" spans="2:23" x14ac:dyDescent="0.25">
      <c r="B459" s="87"/>
      <c r="C459" s="29"/>
      <c r="D459" s="25"/>
      <c r="E459" s="25"/>
      <c r="F459" s="25"/>
      <c r="G459" s="25">
        <f>SUMIF('Risk Lv. Inforce'!$C$2:$C$10291,$B$6:$B$4904,'Risk Lv. Inforce'!$AD$2:$AD$12091)</f>
        <v>0</v>
      </c>
      <c r="H459" s="25">
        <f>SUMIF('Risk Lv. Inforce'!$C$2:$C$12091,$B$6:$B$4094,'Risk Lv. Inforce'!$AE$2:$AE$12901)</f>
        <v>0</v>
      </c>
      <c r="I459" s="25">
        <f>SUMIF('Risk Lv. Inforce'!$C$2:$C$12091,$B$6:$B$4094,'Risk Lv. Inforce'!$AF$2:$AF$12901)</f>
        <v>0</v>
      </c>
      <c r="J459" s="25">
        <f>SUMIF('Risk Lv. Inforce'!$C$2:$C$12091,$B$6:$B$4094,'Risk Lv. Inforce'!$AG$2:$AG$12901)</f>
        <v>0</v>
      </c>
      <c r="K459" s="25">
        <f>SUMIF('Risk Lv. Inforce'!$C$2:$C$12091,$B$6:$B$4094,'Risk Lv. Inforce'!$AH$2:$AH$12901)</f>
        <v>0</v>
      </c>
      <c r="L459" s="25">
        <f>SUMIF('Risk Lv. Inforce'!$C$2:$C$12091,$B$6:$B$4094,'Risk Lv. Inforce'!$AI$2:$AI$12901)</f>
        <v>0</v>
      </c>
      <c r="M459" s="25">
        <f>SUMIF('Risk Lv. Inforce'!$C$2:$C$12091,$B$6:$B$4094,'Risk Lv. Inforce'!$AJ$2:$AJ$12901)</f>
        <v>0</v>
      </c>
      <c r="N459" s="25">
        <f>SUMIF('Risk Lv. Inforce'!$C$2:$C$12091,$B$6:$B$4094,'Risk Lv. Inforce'!$AK$2:$AK$12901)</f>
        <v>0</v>
      </c>
      <c r="O459" s="71" t="e">
        <f>(G459+(G459*'Portfolio Stats_RMS'!$C$7))/($F459*(1-'Portfolio Stats_RMS'!$C$6))</f>
        <v>#DIV/0!</v>
      </c>
      <c r="P459" s="71" t="e">
        <f>(I459+(I459*'Portfolio Stats_RMS'!$C$7))/($F459*(1-'Portfolio Stats_RMS'!$C$6))</f>
        <v>#DIV/0!</v>
      </c>
      <c r="Q459" s="71" t="e">
        <f>(K459+(K459*'Portfolio Stats_RMS'!$C$7))/($F459*(1-'Portfolio Stats_RMS'!$C$6))</f>
        <v>#DIV/0!</v>
      </c>
      <c r="R459" s="71" t="e">
        <f>(M459+(M459*'Portfolio Stats_RMS'!$C$7))/($F459*(1-'Portfolio Stats_RMS'!$C$6))</f>
        <v>#DIV/0!</v>
      </c>
      <c r="S459" s="78" t="e">
        <f t="shared" si="28"/>
        <v>#DIV/0!</v>
      </c>
      <c r="T459" s="78" t="e">
        <f t="shared" si="29"/>
        <v>#DIV/0!</v>
      </c>
      <c r="U459" s="78" t="e">
        <f t="shared" si="30"/>
        <v>#DIV/0!</v>
      </c>
      <c r="V459" s="78" t="e">
        <f t="shared" si="31"/>
        <v>#DIV/0!</v>
      </c>
      <c r="W459" s="88" t="s">
        <v>63</v>
      </c>
    </row>
    <row r="460" spans="2:23" x14ac:dyDescent="0.25">
      <c r="B460" s="87"/>
      <c r="C460" s="29"/>
      <c r="D460" s="25"/>
      <c r="E460" s="25"/>
      <c r="F460" s="25"/>
      <c r="G460" s="25">
        <f>SUMIF('Risk Lv. Inforce'!$C$2:$C$10291,$B$6:$B$4904,'Risk Lv. Inforce'!$AD$2:$AD$12091)</f>
        <v>0</v>
      </c>
      <c r="H460" s="25">
        <f>SUMIF('Risk Lv. Inforce'!$C$2:$C$12091,$B$6:$B$4094,'Risk Lv. Inforce'!$AE$2:$AE$12901)</f>
        <v>0</v>
      </c>
      <c r="I460" s="25">
        <f>SUMIF('Risk Lv. Inforce'!$C$2:$C$12091,$B$6:$B$4094,'Risk Lv. Inforce'!$AF$2:$AF$12901)</f>
        <v>0</v>
      </c>
      <c r="J460" s="25">
        <f>SUMIF('Risk Lv. Inforce'!$C$2:$C$12091,$B$6:$B$4094,'Risk Lv. Inforce'!$AG$2:$AG$12901)</f>
        <v>0</v>
      </c>
      <c r="K460" s="25">
        <f>SUMIF('Risk Lv. Inforce'!$C$2:$C$12091,$B$6:$B$4094,'Risk Lv. Inforce'!$AH$2:$AH$12901)</f>
        <v>0</v>
      </c>
      <c r="L460" s="25">
        <f>SUMIF('Risk Lv. Inforce'!$C$2:$C$12091,$B$6:$B$4094,'Risk Lv. Inforce'!$AI$2:$AI$12901)</f>
        <v>0</v>
      </c>
      <c r="M460" s="25">
        <f>SUMIF('Risk Lv. Inforce'!$C$2:$C$12091,$B$6:$B$4094,'Risk Lv. Inforce'!$AJ$2:$AJ$12901)</f>
        <v>0</v>
      </c>
      <c r="N460" s="25">
        <f>SUMIF('Risk Lv. Inforce'!$C$2:$C$12091,$B$6:$B$4094,'Risk Lv. Inforce'!$AK$2:$AK$12901)</f>
        <v>0</v>
      </c>
      <c r="O460" s="71" t="e">
        <f>(G460+(G460*'Portfolio Stats_RMS'!$C$7))/($F460*(1-'Portfolio Stats_RMS'!$C$6))</f>
        <v>#DIV/0!</v>
      </c>
      <c r="P460" s="71" t="e">
        <f>(I460+(I460*'Portfolio Stats_RMS'!$C$7))/($F460*(1-'Portfolio Stats_RMS'!$C$6))</f>
        <v>#DIV/0!</v>
      </c>
      <c r="Q460" s="71" t="e">
        <f>(K460+(K460*'Portfolio Stats_RMS'!$C$7))/($F460*(1-'Portfolio Stats_RMS'!$C$6))</f>
        <v>#DIV/0!</v>
      </c>
      <c r="R460" s="71" t="e">
        <f>(M460+(M460*'Portfolio Stats_RMS'!$C$7))/($F460*(1-'Portfolio Stats_RMS'!$C$6))</f>
        <v>#DIV/0!</v>
      </c>
      <c r="S460" s="78" t="e">
        <f t="shared" si="28"/>
        <v>#DIV/0!</v>
      </c>
      <c r="T460" s="78" t="e">
        <f t="shared" si="29"/>
        <v>#DIV/0!</v>
      </c>
      <c r="U460" s="78" t="e">
        <f t="shared" si="30"/>
        <v>#DIV/0!</v>
      </c>
      <c r="V460" s="78" t="e">
        <f t="shared" si="31"/>
        <v>#DIV/0!</v>
      </c>
      <c r="W460" s="88" t="s">
        <v>63</v>
      </c>
    </row>
    <row r="461" spans="2:23" x14ac:dyDescent="0.25">
      <c r="B461" s="87"/>
      <c r="C461" s="29"/>
      <c r="D461" s="25"/>
      <c r="E461" s="25"/>
      <c r="F461" s="25"/>
      <c r="G461" s="25">
        <f>SUMIF('Risk Lv. Inforce'!$C$2:$C$10291,$B$6:$B$4904,'Risk Lv. Inforce'!$AD$2:$AD$12091)</f>
        <v>0</v>
      </c>
      <c r="H461" s="25">
        <f>SUMIF('Risk Lv. Inforce'!$C$2:$C$12091,$B$6:$B$4094,'Risk Lv. Inforce'!$AE$2:$AE$12901)</f>
        <v>0</v>
      </c>
      <c r="I461" s="25">
        <f>SUMIF('Risk Lv. Inforce'!$C$2:$C$12091,$B$6:$B$4094,'Risk Lv. Inforce'!$AF$2:$AF$12901)</f>
        <v>0</v>
      </c>
      <c r="J461" s="25">
        <f>SUMIF('Risk Lv. Inforce'!$C$2:$C$12091,$B$6:$B$4094,'Risk Lv. Inforce'!$AG$2:$AG$12901)</f>
        <v>0</v>
      </c>
      <c r="K461" s="25">
        <f>SUMIF('Risk Lv. Inforce'!$C$2:$C$12091,$B$6:$B$4094,'Risk Lv. Inforce'!$AH$2:$AH$12901)</f>
        <v>0</v>
      </c>
      <c r="L461" s="25">
        <f>SUMIF('Risk Lv. Inforce'!$C$2:$C$12091,$B$6:$B$4094,'Risk Lv. Inforce'!$AI$2:$AI$12901)</f>
        <v>0</v>
      </c>
      <c r="M461" s="25">
        <f>SUMIF('Risk Lv. Inforce'!$C$2:$C$12091,$B$6:$B$4094,'Risk Lv. Inforce'!$AJ$2:$AJ$12901)</f>
        <v>0</v>
      </c>
      <c r="N461" s="25">
        <f>SUMIF('Risk Lv. Inforce'!$C$2:$C$12091,$B$6:$B$4094,'Risk Lv. Inforce'!$AK$2:$AK$12901)</f>
        <v>0</v>
      </c>
      <c r="O461" s="71" t="e">
        <f>(G461+(G461*'Portfolio Stats_RMS'!$C$7))/($F461*(1-'Portfolio Stats_RMS'!$C$6))</f>
        <v>#DIV/0!</v>
      </c>
      <c r="P461" s="71" t="e">
        <f>(I461+(I461*'Portfolio Stats_RMS'!$C$7))/($F461*(1-'Portfolio Stats_RMS'!$C$6))</f>
        <v>#DIV/0!</v>
      </c>
      <c r="Q461" s="71" t="e">
        <f>(K461+(K461*'Portfolio Stats_RMS'!$C$7))/($F461*(1-'Portfolio Stats_RMS'!$C$6))</f>
        <v>#DIV/0!</v>
      </c>
      <c r="R461" s="71" t="e">
        <f>(M461+(M461*'Portfolio Stats_RMS'!$C$7))/($F461*(1-'Portfolio Stats_RMS'!$C$6))</f>
        <v>#DIV/0!</v>
      </c>
      <c r="S461" s="78" t="e">
        <f t="shared" si="28"/>
        <v>#DIV/0!</v>
      </c>
      <c r="T461" s="78" t="e">
        <f t="shared" si="29"/>
        <v>#DIV/0!</v>
      </c>
      <c r="U461" s="78" t="e">
        <f t="shared" si="30"/>
        <v>#DIV/0!</v>
      </c>
      <c r="V461" s="78" t="e">
        <f t="shared" si="31"/>
        <v>#DIV/0!</v>
      </c>
      <c r="W461" s="88" t="s">
        <v>63</v>
      </c>
    </row>
    <row r="462" spans="2:23" x14ac:dyDescent="0.25">
      <c r="B462" s="87"/>
      <c r="C462" s="29"/>
      <c r="D462" s="25"/>
      <c r="E462" s="25"/>
      <c r="F462" s="25"/>
      <c r="G462" s="25">
        <f>SUMIF('Risk Lv. Inforce'!$C$2:$C$10291,$B$6:$B$4904,'Risk Lv. Inforce'!$AD$2:$AD$12091)</f>
        <v>0</v>
      </c>
      <c r="H462" s="25">
        <f>SUMIF('Risk Lv. Inforce'!$C$2:$C$12091,$B$6:$B$4094,'Risk Lv. Inforce'!$AE$2:$AE$12901)</f>
        <v>0</v>
      </c>
      <c r="I462" s="25">
        <f>SUMIF('Risk Lv. Inforce'!$C$2:$C$12091,$B$6:$B$4094,'Risk Lv. Inforce'!$AF$2:$AF$12901)</f>
        <v>0</v>
      </c>
      <c r="J462" s="25">
        <f>SUMIF('Risk Lv. Inforce'!$C$2:$C$12091,$B$6:$B$4094,'Risk Lv. Inforce'!$AG$2:$AG$12901)</f>
        <v>0</v>
      </c>
      <c r="K462" s="25">
        <f>SUMIF('Risk Lv. Inforce'!$C$2:$C$12091,$B$6:$B$4094,'Risk Lv. Inforce'!$AH$2:$AH$12901)</f>
        <v>0</v>
      </c>
      <c r="L462" s="25">
        <f>SUMIF('Risk Lv. Inforce'!$C$2:$C$12091,$B$6:$B$4094,'Risk Lv. Inforce'!$AI$2:$AI$12901)</f>
        <v>0</v>
      </c>
      <c r="M462" s="25">
        <f>SUMIF('Risk Lv. Inforce'!$C$2:$C$12091,$B$6:$B$4094,'Risk Lv. Inforce'!$AJ$2:$AJ$12901)</f>
        <v>0</v>
      </c>
      <c r="N462" s="25">
        <f>SUMIF('Risk Lv. Inforce'!$C$2:$C$12091,$B$6:$B$4094,'Risk Lv. Inforce'!$AK$2:$AK$12901)</f>
        <v>0</v>
      </c>
      <c r="O462" s="71" t="e">
        <f>(G462+(G462*'Portfolio Stats_RMS'!$C$7))/($F462*(1-'Portfolio Stats_RMS'!$C$6))</f>
        <v>#DIV/0!</v>
      </c>
      <c r="P462" s="71" t="e">
        <f>(I462+(I462*'Portfolio Stats_RMS'!$C$7))/($F462*(1-'Portfolio Stats_RMS'!$C$6))</f>
        <v>#DIV/0!</v>
      </c>
      <c r="Q462" s="71" t="e">
        <f>(K462+(K462*'Portfolio Stats_RMS'!$C$7))/($F462*(1-'Portfolio Stats_RMS'!$C$6))</f>
        <v>#DIV/0!</v>
      </c>
      <c r="R462" s="71" t="e">
        <f>(M462+(M462*'Portfolio Stats_RMS'!$C$7))/($F462*(1-'Portfolio Stats_RMS'!$C$6))</f>
        <v>#DIV/0!</v>
      </c>
      <c r="S462" s="78" t="e">
        <f t="shared" si="28"/>
        <v>#DIV/0!</v>
      </c>
      <c r="T462" s="78" t="e">
        <f t="shared" si="29"/>
        <v>#DIV/0!</v>
      </c>
      <c r="U462" s="78" t="e">
        <f t="shared" si="30"/>
        <v>#DIV/0!</v>
      </c>
      <c r="V462" s="78" t="e">
        <f t="shared" si="31"/>
        <v>#DIV/0!</v>
      </c>
      <c r="W462" s="88" t="s">
        <v>63</v>
      </c>
    </row>
    <row r="463" spans="2:23" x14ac:dyDescent="0.25">
      <c r="B463" s="87"/>
      <c r="C463" s="29"/>
      <c r="D463" s="25"/>
      <c r="E463" s="25"/>
      <c r="F463" s="25"/>
      <c r="G463" s="25">
        <f>SUMIF('Risk Lv. Inforce'!$C$2:$C$10291,$B$6:$B$4904,'Risk Lv. Inforce'!$AD$2:$AD$12091)</f>
        <v>0</v>
      </c>
      <c r="H463" s="25">
        <f>SUMIF('Risk Lv. Inforce'!$C$2:$C$12091,$B$6:$B$4094,'Risk Lv. Inforce'!$AE$2:$AE$12901)</f>
        <v>0</v>
      </c>
      <c r="I463" s="25">
        <f>SUMIF('Risk Lv. Inforce'!$C$2:$C$12091,$B$6:$B$4094,'Risk Lv. Inforce'!$AF$2:$AF$12901)</f>
        <v>0</v>
      </c>
      <c r="J463" s="25">
        <f>SUMIF('Risk Lv. Inforce'!$C$2:$C$12091,$B$6:$B$4094,'Risk Lv. Inforce'!$AG$2:$AG$12901)</f>
        <v>0</v>
      </c>
      <c r="K463" s="25">
        <f>SUMIF('Risk Lv. Inforce'!$C$2:$C$12091,$B$6:$B$4094,'Risk Lv. Inforce'!$AH$2:$AH$12901)</f>
        <v>0</v>
      </c>
      <c r="L463" s="25">
        <f>SUMIF('Risk Lv. Inforce'!$C$2:$C$12091,$B$6:$B$4094,'Risk Lv. Inforce'!$AI$2:$AI$12901)</f>
        <v>0</v>
      </c>
      <c r="M463" s="25">
        <f>SUMIF('Risk Lv. Inforce'!$C$2:$C$12091,$B$6:$B$4094,'Risk Lv. Inforce'!$AJ$2:$AJ$12901)</f>
        <v>0</v>
      </c>
      <c r="N463" s="25">
        <f>SUMIF('Risk Lv. Inforce'!$C$2:$C$12091,$B$6:$B$4094,'Risk Lv. Inforce'!$AK$2:$AK$12901)</f>
        <v>0</v>
      </c>
      <c r="O463" s="71" t="e">
        <f>(G463+(G463*'Portfolio Stats_RMS'!$C$7))/($F463*(1-'Portfolio Stats_RMS'!$C$6))</f>
        <v>#DIV/0!</v>
      </c>
      <c r="P463" s="71" t="e">
        <f>(I463+(I463*'Portfolio Stats_RMS'!$C$7))/($F463*(1-'Portfolio Stats_RMS'!$C$6))</f>
        <v>#DIV/0!</v>
      </c>
      <c r="Q463" s="71" t="e">
        <f>(K463+(K463*'Portfolio Stats_RMS'!$C$7))/($F463*(1-'Portfolio Stats_RMS'!$C$6))</f>
        <v>#DIV/0!</v>
      </c>
      <c r="R463" s="71" t="e">
        <f>(M463+(M463*'Portfolio Stats_RMS'!$C$7))/($F463*(1-'Portfolio Stats_RMS'!$C$6))</f>
        <v>#DIV/0!</v>
      </c>
      <c r="S463" s="78" t="e">
        <f t="shared" si="28"/>
        <v>#DIV/0!</v>
      </c>
      <c r="T463" s="78" t="e">
        <f t="shared" si="29"/>
        <v>#DIV/0!</v>
      </c>
      <c r="U463" s="78" t="e">
        <f t="shared" si="30"/>
        <v>#DIV/0!</v>
      </c>
      <c r="V463" s="78" t="e">
        <f t="shared" si="31"/>
        <v>#DIV/0!</v>
      </c>
      <c r="W463" s="88" t="s">
        <v>63</v>
      </c>
    </row>
    <row r="464" spans="2:23" x14ac:dyDescent="0.25">
      <c r="B464" s="87"/>
      <c r="C464" s="29"/>
      <c r="D464" s="25"/>
      <c r="E464" s="25"/>
      <c r="F464" s="25"/>
      <c r="G464" s="25">
        <f>SUMIF('Risk Lv. Inforce'!$C$2:$C$10291,$B$6:$B$4904,'Risk Lv. Inforce'!$AD$2:$AD$12091)</f>
        <v>0</v>
      </c>
      <c r="H464" s="25">
        <f>SUMIF('Risk Lv. Inforce'!$C$2:$C$12091,$B$6:$B$4094,'Risk Lv. Inforce'!$AE$2:$AE$12901)</f>
        <v>0</v>
      </c>
      <c r="I464" s="25">
        <f>SUMIF('Risk Lv. Inforce'!$C$2:$C$12091,$B$6:$B$4094,'Risk Lv. Inforce'!$AF$2:$AF$12901)</f>
        <v>0</v>
      </c>
      <c r="J464" s="25">
        <f>SUMIF('Risk Lv. Inforce'!$C$2:$C$12091,$B$6:$B$4094,'Risk Lv. Inforce'!$AG$2:$AG$12901)</f>
        <v>0</v>
      </c>
      <c r="K464" s="25">
        <f>SUMIF('Risk Lv. Inforce'!$C$2:$C$12091,$B$6:$B$4094,'Risk Lv. Inforce'!$AH$2:$AH$12901)</f>
        <v>0</v>
      </c>
      <c r="L464" s="25">
        <f>SUMIF('Risk Lv. Inforce'!$C$2:$C$12091,$B$6:$B$4094,'Risk Lv. Inforce'!$AI$2:$AI$12901)</f>
        <v>0</v>
      </c>
      <c r="M464" s="25">
        <f>SUMIF('Risk Lv. Inforce'!$C$2:$C$12091,$B$6:$B$4094,'Risk Lv. Inforce'!$AJ$2:$AJ$12901)</f>
        <v>0</v>
      </c>
      <c r="N464" s="25">
        <f>SUMIF('Risk Lv. Inforce'!$C$2:$C$12091,$B$6:$B$4094,'Risk Lv. Inforce'!$AK$2:$AK$12901)</f>
        <v>0</v>
      </c>
      <c r="O464" s="71" t="e">
        <f>(G464+(G464*'Portfolio Stats_RMS'!$C$7))/($F464*(1-'Portfolio Stats_RMS'!$C$6))</f>
        <v>#DIV/0!</v>
      </c>
      <c r="P464" s="71" t="e">
        <f>(I464+(I464*'Portfolio Stats_RMS'!$C$7))/($F464*(1-'Portfolio Stats_RMS'!$C$6))</f>
        <v>#DIV/0!</v>
      </c>
      <c r="Q464" s="71" t="e">
        <f>(K464+(K464*'Portfolio Stats_RMS'!$C$7))/($F464*(1-'Portfolio Stats_RMS'!$C$6))</f>
        <v>#DIV/0!</v>
      </c>
      <c r="R464" s="71" t="e">
        <f>(M464+(M464*'Portfolio Stats_RMS'!$C$7))/($F464*(1-'Portfolio Stats_RMS'!$C$6))</f>
        <v>#DIV/0!</v>
      </c>
      <c r="S464" s="78" t="e">
        <f t="shared" si="28"/>
        <v>#DIV/0!</v>
      </c>
      <c r="T464" s="78" t="e">
        <f t="shared" si="29"/>
        <v>#DIV/0!</v>
      </c>
      <c r="U464" s="78" t="e">
        <f t="shared" si="30"/>
        <v>#DIV/0!</v>
      </c>
      <c r="V464" s="78" t="e">
        <f t="shared" si="31"/>
        <v>#DIV/0!</v>
      </c>
      <c r="W464" s="88" t="s">
        <v>63</v>
      </c>
    </row>
    <row r="465" spans="2:23" x14ac:dyDescent="0.25">
      <c r="B465" s="87"/>
      <c r="C465" s="29"/>
      <c r="D465" s="25"/>
      <c r="E465" s="25"/>
      <c r="F465" s="25"/>
      <c r="G465" s="25">
        <f>SUMIF('Risk Lv. Inforce'!$C$2:$C$10291,$B$6:$B$4904,'Risk Lv. Inforce'!$AD$2:$AD$12091)</f>
        <v>0</v>
      </c>
      <c r="H465" s="25">
        <f>SUMIF('Risk Lv. Inforce'!$C$2:$C$12091,$B$6:$B$4094,'Risk Lv. Inforce'!$AE$2:$AE$12901)</f>
        <v>0</v>
      </c>
      <c r="I465" s="25">
        <f>SUMIF('Risk Lv. Inforce'!$C$2:$C$12091,$B$6:$B$4094,'Risk Lv. Inforce'!$AF$2:$AF$12901)</f>
        <v>0</v>
      </c>
      <c r="J465" s="25">
        <f>SUMIF('Risk Lv. Inforce'!$C$2:$C$12091,$B$6:$B$4094,'Risk Lv. Inforce'!$AG$2:$AG$12901)</f>
        <v>0</v>
      </c>
      <c r="K465" s="25">
        <f>SUMIF('Risk Lv. Inforce'!$C$2:$C$12091,$B$6:$B$4094,'Risk Lv. Inforce'!$AH$2:$AH$12901)</f>
        <v>0</v>
      </c>
      <c r="L465" s="25">
        <f>SUMIF('Risk Lv. Inforce'!$C$2:$C$12091,$B$6:$B$4094,'Risk Lv. Inforce'!$AI$2:$AI$12901)</f>
        <v>0</v>
      </c>
      <c r="M465" s="25">
        <f>SUMIF('Risk Lv. Inforce'!$C$2:$C$12091,$B$6:$B$4094,'Risk Lv. Inforce'!$AJ$2:$AJ$12901)</f>
        <v>0</v>
      </c>
      <c r="N465" s="25">
        <f>SUMIF('Risk Lv. Inforce'!$C$2:$C$12091,$B$6:$B$4094,'Risk Lv. Inforce'!$AK$2:$AK$12901)</f>
        <v>0</v>
      </c>
      <c r="O465" s="71" t="e">
        <f>(G465+(G465*'Portfolio Stats_RMS'!$C$7))/($F465*(1-'Portfolio Stats_RMS'!$C$6))</f>
        <v>#DIV/0!</v>
      </c>
      <c r="P465" s="71" t="e">
        <f>(I465+(I465*'Portfolio Stats_RMS'!$C$7))/($F465*(1-'Portfolio Stats_RMS'!$C$6))</f>
        <v>#DIV/0!</v>
      </c>
      <c r="Q465" s="71" t="e">
        <f>(K465+(K465*'Portfolio Stats_RMS'!$C$7))/($F465*(1-'Portfolio Stats_RMS'!$C$6))</f>
        <v>#DIV/0!</v>
      </c>
      <c r="R465" s="71" t="e">
        <f>(M465+(M465*'Portfolio Stats_RMS'!$C$7))/($F465*(1-'Portfolio Stats_RMS'!$C$6))</f>
        <v>#DIV/0!</v>
      </c>
      <c r="S465" s="78" t="e">
        <f t="shared" si="28"/>
        <v>#DIV/0!</v>
      </c>
      <c r="T465" s="78" t="e">
        <f t="shared" si="29"/>
        <v>#DIV/0!</v>
      </c>
      <c r="U465" s="78" t="e">
        <f t="shared" si="30"/>
        <v>#DIV/0!</v>
      </c>
      <c r="V465" s="78" t="e">
        <f t="shared" si="31"/>
        <v>#DIV/0!</v>
      </c>
      <c r="W465" s="88" t="s">
        <v>63</v>
      </c>
    </row>
    <row r="466" spans="2:23" x14ac:dyDescent="0.25">
      <c r="B466" s="87"/>
      <c r="C466" s="29"/>
      <c r="D466" s="25"/>
      <c r="E466" s="25"/>
      <c r="F466" s="25"/>
      <c r="G466" s="25">
        <f>SUMIF('Risk Lv. Inforce'!$C$2:$C$10291,$B$6:$B$4904,'Risk Lv. Inforce'!$AD$2:$AD$12091)</f>
        <v>0</v>
      </c>
      <c r="H466" s="25">
        <f>SUMIF('Risk Lv. Inforce'!$C$2:$C$12091,$B$6:$B$4094,'Risk Lv. Inforce'!$AE$2:$AE$12901)</f>
        <v>0</v>
      </c>
      <c r="I466" s="25">
        <f>SUMIF('Risk Lv. Inforce'!$C$2:$C$12091,$B$6:$B$4094,'Risk Lv. Inforce'!$AF$2:$AF$12901)</f>
        <v>0</v>
      </c>
      <c r="J466" s="25">
        <f>SUMIF('Risk Lv. Inforce'!$C$2:$C$12091,$B$6:$B$4094,'Risk Lv. Inforce'!$AG$2:$AG$12901)</f>
        <v>0</v>
      </c>
      <c r="K466" s="25">
        <f>SUMIF('Risk Lv. Inforce'!$C$2:$C$12091,$B$6:$B$4094,'Risk Lv. Inforce'!$AH$2:$AH$12901)</f>
        <v>0</v>
      </c>
      <c r="L466" s="25">
        <f>SUMIF('Risk Lv. Inforce'!$C$2:$C$12091,$B$6:$B$4094,'Risk Lv. Inforce'!$AI$2:$AI$12901)</f>
        <v>0</v>
      </c>
      <c r="M466" s="25">
        <f>SUMIF('Risk Lv. Inforce'!$C$2:$C$12091,$B$6:$B$4094,'Risk Lv. Inforce'!$AJ$2:$AJ$12901)</f>
        <v>0</v>
      </c>
      <c r="N466" s="25">
        <f>SUMIF('Risk Lv. Inforce'!$C$2:$C$12091,$B$6:$B$4094,'Risk Lv. Inforce'!$AK$2:$AK$12901)</f>
        <v>0</v>
      </c>
      <c r="O466" s="71" t="e">
        <f>(G466+(G466*'Portfolio Stats_RMS'!$C$7))/($F466*(1-'Portfolio Stats_RMS'!$C$6))</f>
        <v>#DIV/0!</v>
      </c>
      <c r="P466" s="71" t="e">
        <f>(I466+(I466*'Portfolio Stats_RMS'!$C$7))/($F466*(1-'Portfolio Stats_RMS'!$C$6))</f>
        <v>#DIV/0!</v>
      </c>
      <c r="Q466" s="71" t="e">
        <f>(K466+(K466*'Portfolio Stats_RMS'!$C$7))/($F466*(1-'Portfolio Stats_RMS'!$C$6))</f>
        <v>#DIV/0!</v>
      </c>
      <c r="R466" s="71" t="e">
        <f>(M466+(M466*'Portfolio Stats_RMS'!$C$7))/($F466*(1-'Portfolio Stats_RMS'!$C$6))</f>
        <v>#DIV/0!</v>
      </c>
      <c r="S466" s="78" t="e">
        <f t="shared" si="28"/>
        <v>#DIV/0!</v>
      </c>
      <c r="T466" s="78" t="e">
        <f t="shared" si="29"/>
        <v>#DIV/0!</v>
      </c>
      <c r="U466" s="78" t="e">
        <f t="shared" si="30"/>
        <v>#DIV/0!</v>
      </c>
      <c r="V466" s="78" t="e">
        <f t="shared" si="31"/>
        <v>#DIV/0!</v>
      </c>
      <c r="W466" s="88" t="s">
        <v>63</v>
      </c>
    </row>
    <row r="467" spans="2:23" x14ac:dyDescent="0.25">
      <c r="B467" s="87"/>
      <c r="C467" s="29"/>
      <c r="D467" s="25"/>
      <c r="E467" s="25"/>
      <c r="F467" s="25"/>
      <c r="G467" s="25">
        <f>SUMIF('Risk Lv. Inforce'!$C$2:$C$10291,$B$6:$B$4904,'Risk Lv. Inforce'!$AD$2:$AD$12091)</f>
        <v>0</v>
      </c>
      <c r="H467" s="25">
        <f>SUMIF('Risk Lv. Inforce'!$C$2:$C$12091,$B$6:$B$4094,'Risk Lv. Inforce'!$AE$2:$AE$12901)</f>
        <v>0</v>
      </c>
      <c r="I467" s="25">
        <f>SUMIF('Risk Lv. Inforce'!$C$2:$C$12091,$B$6:$B$4094,'Risk Lv. Inforce'!$AF$2:$AF$12901)</f>
        <v>0</v>
      </c>
      <c r="J467" s="25">
        <f>SUMIF('Risk Lv. Inforce'!$C$2:$C$12091,$B$6:$B$4094,'Risk Lv. Inforce'!$AG$2:$AG$12901)</f>
        <v>0</v>
      </c>
      <c r="K467" s="25">
        <f>SUMIF('Risk Lv. Inforce'!$C$2:$C$12091,$B$6:$B$4094,'Risk Lv. Inforce'!$AH$2:$AH$12901)</f>
        <v>0</v>
      </c>
      <c r="L467" s="25">
        <f>SUMIF('Risk Lv. Inforce'!$C$2:$C$12091,$B$6:$B$4094,'Risk Lv. Inforce'!$AI$2:$AI$12901)</f>
        <v>0</v>
      </c>
      <c r="M467" s="25">
        <f>SUMIF('Risk Lv. Inforce'!$C$2:$C$12091,$B$6:$B$4094,'Risk Lv. Inforce'!$AJ$2:$AJ$12901)</f>
        <v>0</v>
      </c>
      <c r="N467" s="25">
        <f>SUMIF('Risk Lv. Inforce'!$C$2:$C$12091,$B$6:$B$4094,'Risk Lv. Inforce'!$AK$2:$AK$12901)</f>
        <v>0</v>
      </c>
      <c r="O467" s="71" t="e">
        <f>(G467+(G467*'Portfolio Stats_RMS'!$C$7))/($F467*(1-'Portfolio Stats_RMS'!$C$6))</f>
        <v>#DIV/0!</v>
      </c>
      <c r="P467" s="71" t="e">
        <f>(I467+(I467*'Portfolio Stats_RMS'!$C$7))/($F467*(1-'Portfolio Stats_RMS'!$C$6))</f>
        <v>#DIV/0!</v>
      </c>
      <c r="Q467" s="71" t="e">
        <f>(K467+(K467*'Portfolio Stats_RMS'!$C$7))/($F467*(1-'Portfolio Stats_RMS'!$C$6))</f>
        <v>#DIV/0!</v>
      </c>
      <c r="R467" s="71" t="e">
        <f>(M467+(M467*'Portfolio Stats_RMS'!$C$7))/($F467*(1-'Portfolio Stats_RMS'!$C$6))</f>
        <v>#DIV/0!</v>
      </c>
      <c r="S467" s="78" t="e">
        <f t="shared" si="28"/>
        <v>#DIV/0!</v>
      </c>
      <c r="T467" s="78" t="e">
        <f t="shared" si="29"/>
        <v>#DIV/0!</v>
      </c>
      <c r="U467" s="78" t="e">
        <f t="shared" si="30"/>
        <v>#DIV/0!</v>
      </c>
      <c r="V467" s="78" t="e">
        <f t="shared" si="31"/>
        <v>#DIV/0!</v>
      </c>
      <c r="W467" s="88" t="s">
        <v>63</v>
      </c>
    </row>
    <row r="468" spans="2:23" x14ac:dyDescent="0.25">
      <c r="B468" s="87"/>
      <c r="C468" s="29"/>
      <c r="D468" s="25"/>
      <c r="E468" s="25"/>
      <c r="F468" s="25"/>
      <c r="G468" s="25">
        <f>SUMIF('Risk Lv. Inforce'!$C$2:$C$10291,$B$6:$B$4904,'Risk Lv. Inforce'!$AD$2:$AD$12091)</f>
        <v>0</v>
      </c>
      <c r="H468" s="25">
        <f>SUMIF('Risk Lv. Inforce'!$C$2:$C$12091,$B$6:$B$4094,'Risk Lv. Inforce'!$AE$2:$AE$12901)</f>
        <v>0</v>
      </c>
      <c r="I468" s="25">
        <f>SUMIF('Risk Lv. Inforce'!$C$2:$C$12091,$B$6:$B$4094,'Risk Lv. Inforce'!$AF$2:$AF$12901)</f>
        <v>0</v>
      </c>
      <c r="J468" s="25">
        <f>SUMIF('Risk Lv. Inforce'!$C$2:$C$12091,$B$6:$B$4094,'Risk Lv. Inforce'!$AG$2:$AG$12901)</f>
        <v>0</v>
      </c>
      <c r="K468" s="25">
        <f>SUMIF('Risk Lv. Inforce'!$C$2:$C$12091,$B$6:$B$4094,'Risk Lv. Inforce'!$AH$2:$AH$12901)</f>
        <v>0</v>
      </c>
      <c r="L468" s="25">
        <f>SUMIF('Risk Lv. Inforce'!$C$2:$C$12091,$B$6:$B$4094,'Risk Lv. Inforce'!$AI$2:$AI$12901)</f>
        <v>0</v>
      </c>
      <c r="M468" s="25">
        <f>SUMIF('Risk Lv. Inforce'!$C$2:$C$12091,$B$6:$B$4094,'Risk Lv. Inforce'!$AJ$2:$AJ$12901)</f>
        <v>0</v>
      </c>
      <c r="N468" s="25">
        <f>SUMIF('Risk Lv. Inforce'!$C$2:$C$12091,$B$6:$B$4094,'Risk Lv. Inforce'!$AK$2:$AK$12901)</f>
        <v>0</v>
      </c>
      <c r="O468" s="71" t="e">
        <f>(G468+(G468*'Portfolio Stats_RMS'!$C$7))/($F468*(1-'Portfolio Stats_RMS'!$C$6))</f>
        <v>#DIV/0!</v>
      </c>
      <c r="P468" s="71" t="e">
        <f>(I468+(I468*'Portfolio Stats_RMS'!$C$7))/($F468*(1-'Portfolio Stats_RMS'!$C$6))</f>
        <v>#DIV/0!</v>
      </c>
      <c r="Q468" s="71" t="e">
        <f>(K468+(K468*'Portfolio Stats_RMS'!$C$7))/($F468*(1-'Portfolio Stats_RMS'!$C$6))</f>
        <v>#DIV/0!</v>
      </c>
      <c r="R468" s="71" t="e">
        <f>(M468+(M468*'Portfolio Stats_RMS'!$C$7))/($F468*(1-'Portfolio Stats_RMS'!$C$6))</f>
        <v>#DIV/0!</v>
      </c>
      <c r="S468" s="78" t="e">
        <f t="shared" si="28"/>
        <v>#DIV/0!</v>
      </c>
      <c r="T468" s="78" t="e">
        <f t="shared" si="29"/>
        <v>#DIV/0!</v>
      </c>
      <c r="U468" s="78" t="e">
        <f t="shared" si="30"/>
        <v>#DIV/0!</v>
      </c>
      <c r="V468" s="78" t="e">
        <f t="shared" si="31"/>
        <v>#DIV/0!</v>
      </c>
      <c r="W468" s="88" t="s">
        <v>63</v>
      </c>
    </row>
    <row r="469" spans="2:23" x14ac:dyDescent="0.25">
      <c r="B469" s="87"/>
      <c r="C469" s="29"/>
      <c r="D469" s="25"/>
      <c r="E469" s="25"/>
      <c r="F469" s="25"/>
      <c r="G469" s="25">
        <f>SUMIF('Risk Lv. Inforce'!$C$2:$C$10291,$B$6:$B$4904,'Risk Lv. Inforce'!$AD$2:$AD$12091)</f>
        <v>0</v>
      </c>
      <c r="H469" s="25">
        <f>SUMIF('Risk Lv. Inforce'!$C$2:$C$12091,$B$6:$B$4094,'Risk Lv. Inforce'!$AE$2:$AE$12901)</f>
        <v>0</v>
      </c>
      <c r="I469" s="25">
        <f>SUMIF('Risk Lv. Inforce'!$C$2:$C$12091,$B$6:$B$4094,'Risk Lv. Inforce'!$AF$2:$AF$12901)</f>
        <v>0</v>
      </c>
      <c r="J469" s="25">
        <f>SUMIF('Risk Lv. Inforce'!$C$2:$C$12091,$B$6:$B$4094,'Risk Lv. Inforce'!$AG$2:$AG$12901)</f>
        <v>0</v>
      </c>
      <c r="K469" s="25">
        <f>SUMIF('Risk Lv. Inforce'!$C$2:$C$12091,$B$6:$B$4094,'Risk Lv. Inforce'!$AH$2:$AH$12901)</f>
        <v>0</v>
      </c>
      <c r="L469" s="25">
        <f>SUMIF('Risk Lv. Inforce'!$C$2:$C$12091,$B$6:$B$4094,'Risk Lv. Inforce'!$AI$2:$AI$12901)</f>
        <v>0</v>
      </c>
      <c r="M469" s="25">
        <f>SUMIF('Risk Lv. Inforce'!$C$2:$C$12091,$B$6:$B$4094,'Risk Lv. Inforce'!$AJ$2:$AJ$12901)</f>
        <v>0</v>
      </c>
      <c r="N469" s="25">
        <f>SUMIF('Risk Lv. Inforce'!$C$2:$C$12091,$B$6:$B$4094,'Risk Lv. Inforce'!$AK$2:$AK$12901)</f>
        <v>0</v>
      </c>
      <c r="O469" s="71" t="e">
        <f>(G469+(G469*'Portfolio Stats_RMS'!$C$7))/($F469*(1-'Portfolio Stats_RMS'!$C$6))</f>
        <v>#DIV/0!</v>
      </c>
      <c r="P469" s="71" t="e">
        <f>(I469+(I469*'Portfolio Stats_RMS'!$C$7))/($F469*(1-'Portfolio Stats_RMS'!$C$6))</f>
        <v>#DIV/0!</v>
      </c>
      <c r="Q469" s="71" t="e">
        <f>(K469+(K469*'Portfolio Stats_RMS'!$C$7))/($F469*(1-'Portfolio Stats_RMS'!$C$6))</f>
        <v>#DIV/0!</v>
      </c>
      <c r="R469" s="71" t="e">
        <f>(M469+(M469*'Portfolio Stats_RMS'!$C$7))/($F469*(1-'Portfolio Stats_RMS'!$C$6))</f>
        <v>#DIV/0!</v>
      </c>
      <c r="S469" s="78" t="e">
        <f t="shared" si="28"/>
        <v>#DIV/0!</v>
      </c>
      <c r="T469" s="78" t="e">
        <f t="shared" si="29"/>
        <v>#DIV/0!</v>
      </c>
      <c r="U469" s="78" t="e">
        <f t="shared" si="30"/>
        <v>#DIV/0!</v>
      </c>
      <c r="V469" s="78" t="e">
        <f t="shared" si="31"/>
        <v>#DIV/0!</v>
      </c>
      <c r="W469" s="88" t="s">
        <v>63</v>
      </c>
    </row>
    <row r="470" spans="2:23" x14ac:dyDescent="0.25">
      <c r="B470" s="87"/>
      <c r="C470" s="29"/>
      <c r="D470" s="25"/>
      <c r="E470" s="25"/>
      <c r="F470" s="25"/>
      <c r="G470" s="25">
        <f>SUMIF('Risk Lv. Inforce'!$C$2:$C$10291,$B$6:$B$4904,'Risk Lv. Inforce'!$AD$2:$AD$12091)</f>
        <v>0</v>
      </c>
      <c r="H470" s="25">
        <f>SUMIF('Risk Lv. Inforce'!$C$2:$C$12091,$B$6:$B$4094,'Risk Lv. Inforce'!$AE$2:$AE$12901)</f>
        <v>0</v>
      </c>
      <c r="I470" s="25">
        <f>SUMIF('Risk Lv. Inforce'!$C$2:$C$12091,$B$6:$B$4094,'Risk Lv. Inforce'!$AF$2:$AF$12901)</f>
        <v>0</v>
      </c>
      <c r="J470" s="25">
        <f>SUMIF('Risk Lv. Inforce'!$C$2:$C$12091,$B$6:$B$4094,'Risk Lv. Inforce'!$AG$2:$AG$12901)</f>
        <v>0</v>
      </c>
      <c r="K470" s="25">
        <f>SUMIF('Risk Lv. Inforce'!$C$2:$C$12091,$B$6:$B$4094,'Risk Lv. Inforce'!$AH$2:$AH$12901)</f>
        <v>0</v>
      </c>
      <c r="L470" s="25">
        <f>SUMIF('Risk Lv. Inforce'!$C$2:$C$12091,$B$6:$B$4094,'Risk Lv. Inforce'!$AI$2:$AI$12901)</f>
        <v>0</v>
      </c>
      <c r="M470" s="25">
        <f>SUMIF('Risk Lv. Inforce'!$C$2:$C$12091,$B$6:$B$4094,'Risk Lv. Inforce'!$AJ$2:$AJ$12901)</f>
        <v>0</v>
      </c>
      <c r="N470" s="25">
        <f>SUMIF('Risk Lv. Inforce'!$C$2:$C$12091,$B$6:$B$4094,'Risk Lv. Inforce'!$AK$2:$AK$12901)</f>
        <v>0</v>
      </c>
      <c r="O470" s="71" t="e">
        <f>(G470+(G470*'Portfolio Stats_RMS'!$C$7))/($F470*(1-'Portfolio Stats_RMS'!$C$6))</f>
        <v>#DIV/0!</v>
      </c>
      <c r="P470" s="71" t="e">
        <f>(I470+(I470*'Portfolio Stats_RMS'!$C$7))/($F470*(1-'Portfolio Stats_RMS'!$C$6))</f>
        <v>#DIV/0!</v>
      </c>
      <c r="Q470" s="71" t="e">
        <f>(K470+(K470*'Portfolio Stats_RMS'!$C$7))/($F470*(1-'Portfolio Stats_RMS'!$C$6))</f>
        <v>#DIV/0!</v>
      </c>
      <c r="R470" s="71" t="e">
        <f>(M470+(M470*'Portfolio Stats_RMS'!$C$7))/($F470*(1-'Portfolio Stats_RMS'!$C$6))</f>
        <v>#DIV/0!</v>
      </c>
      <c r="S470" s="78" t="e">
        <f t="shared" si="28"/>
        <v>#DIV/0!</v>
      </c>
      <c r="T470" s="78" t="e">
        <f t="shared" si="29"/>
        <v>#DIV/0!</v>
      </c>
      <c r="U470" s="78" t="e">
        <f t="shared" si="30"/>
        <v>#DIV/0!</v>
      </c>
      <c r="V470" s="78" t="e">
        <f t="shared" si="31"/>
        <v>#DIV/0!</v>
      </c>
      <c r="W470" s="88" t="s">
        <v>63</v>
      </c>
    </row>
    <row r="471" spans="2:23" x14ac:dyDescent="0.25">
      <c r="B471" s="87"/>
      <c r="C471" s="29"/>
      <c r="D471" s="25"/>
      <c r="E471" s="25"/>
      <c r="F471" s="25"/>
      <c r="G471" s="25">
        <f>SUMIF('Risk Lv. Inforce'!$C$2:$C$10291,$B$6:$B$4904,'Risk Lv. Inforce'!$AD$2:$AD$12091)</f>
        <v>0</v>
      </c>
      <c r="H471" s="25">
        <f>SUMIF('Risk Lv. Inforce'!$C$2:$C$12091,$B$6:$B$4094,'Risk Lv. Inforce'!$AE$2:$AE$12901)</f>
        <v>0</v>
      </c>
      <c r="I471" s="25">
        <f>SUMIF('Risk Lv. Inforce'!$C$2:$C$12091,$B$6:$B$4094,'Risk Lv. Inforce'!$AF$2:$AF$12901)</f>
        <v>0</v>
      </c>
      <c r="J471" s="25">
        <f>SUMIF('Risk Lv. Inforce'!$C$2:$C$12091,$B$6:$B$4094,'Risk Lv. Inforce'!$AG$2:$AG$12901)</f>
        <v>0</v>
      </c>
      <c r="K471" s="25">
        <f>SUMIF('Risk Lv. Inforce'!$C$2:$C$12091,$B$6:$B$4094,'Risk Lv. Inforce'!$AH$2:$AH$12901)</f>
        <v>0</v>
      </c>
      <c r="L471" s="25">
        <f>SUMIF('Risk Lv. Inforce'!$C$2:$C$12091,$B$6:$B$4094,'Risk Lv. Inforce'!$AI$2:$AI$12901)</f>
        <v>0</v>
      </c>
      <c r="M471" s="25">
        <f>SUMIF('Risk Lv. Inforce'!$C$2:$C$12091,$B$6:$B$4094,'Risk Lv. Inforce'!$AJ$2:$AJ$12901)</f>
        <v>0</v>
      </c>
      <c r="N471" s="25">
        <f>SUMIF('Risk Lv. Inforce'!$C$2:$C$12091,$B$6:$B$4094,'Risk Lv. Inforce'!$AK$2:$AK$12901)</f>
        <v>0</v>
      </c>
      <c r="O471" s="71" t="e">
        <f>(G471+(G471*'Portfolio Stats_RMS'!$C$7))/($F471*(1-'Portfolio Stats_RMS'!$C$6))</f>
        <v>#DIV/0!</v>
      </c>
      <c r="P471" s="71" t="e">
        <f>(I471+(I471*'Portfolio Stats_RMS'!$C$7))/($F471*(1-'Portfolio Stats_RMS'!$C$6))</f>
        <v>#DIV/0!</v>
      </c>
      <c r="Q471" s="71" t="e">
        <f>(K471+(K471*'Portfolio Stats_RMS'!$C$7))/($F471*(1-'Portfolio Stats_RMS'!$C$6))</f>
        <v>#DIV/0!</v>
      </c>
      <c r="R471" s="71" t="e">
        <f>(M471+(M471*'Portfolio Stats_RMS'!$C$7))/($F471*(1-'Portfolio Stats_RMS'!$C$6))</f>
        <v>#DIV/0!</v>
      </c>
      <c r="S471" s="78" t="e">
        <f t="shared" si="28"/>
        <v>#DIV/0!</v>
      </c>
      <c r="T471" s="78" t="e">
        <f t="shared" si="29"/>
        <v>#DIV/0!</v>
      </c>
      <c r="U471" s="78" t="e">
        <f t="shared" si="30"/>
        <v>#DIV/0!</v>
      </c>
      <c r="V471" s="78" t="e">
        <f t="shared" si="31"/>
        <v>#DIV/0!</v>
      </c>
      <c r="W471" s="88" t="s">
        <v>63</v>
      </c>
    </row>
    <row r="472" spans="2:23" x14ac:dyDescent="0.25">
      <c r="B472" s="87"/>
      <c r="C472" s="29"/>
      <c r="D472" s="25"/>
      <c r="E472" s="25"/>
      <c r="F472" s="25"/>
      <c r="G472" s="25">
        <f>SUMIF('Risk Lv. Inforce'!$C$2:$C$10291,$B$6:$B$4904,'Risk Lv. Inforce'!$AD$2:$AD$12091)</f>
        <v>0</v>
      </c>
      <c r="H472" s="25">
        <f>SUMIF('Risk Lv. Inforce'!$C$2:$C$12091,$B$6:$B$4094,'Risk Lv. Inforce'!$AE$2:$AE$12901)</f>
        <v>0</v>
      </c>
      <c r="I472" s="25">
        <f>SUMIF('Risk Lv. Inforce'!$C$2:$C$12091,$B$6:$B$4094,'Risk Lv. Inforce'!$AF$2:$AF$12901)</f>
        <v>0</v>
      </c>
      <c r="J472" s="25">
        <f>SUMIF('Risk Lv. Inforce'!$C$2:$C$12091,$B$6:$B$4094,'Risk Lv. Inforce'!$AG$2:$AG$12901)</f>
        <v>0</v>
      </c>
      <c r="K472" s="25">
        <f>SUMIF('Risk Lv. Inforce'!$C$2:$C$12091,$B$6:$B$4094,'Risk Lv. Inforce'!$AH$2:$AH$12901)</f>
        <v>0</v>
      </c>
      <c r="L472" s="25">
        <f>SUMIF('Risk Lv. Inforce'!$C$2:$C$12091,$B$6:$B$4094,'Risk Lv. Inforce'!$AI$2:$AI$12901)</f>
        <v>0</v>
      </c>
      <c r="M472" s="25">
        <f>SUMIF('Risk Lv. Inforce'!$C$2:$C$12091,$B$6:$B$4094,'Risk Lv. Inforce'!$AJ$2:$AJ$12901)</f>
        <v>0</v>
      </c>
      <c r="N472" s="25">
        <f>SUMIF('Risk Lv. Inforce'!$C$2:$C$12091,$B$6:$B$4094,'Risk Lv. Inforce'!$AK$2:$AK$12901)</f>
        <v>0</v>
      </c>
      <c r="O472" s="71" t="e">
        <f>(G472+(G472*'Portfolio Stats_RMS'!$C$7))/($F472*(1-'Portfolio Stats_RMS'!$C$6))</f>
        <v>#DIV/0!</v>
      </c>
      <c r="P472" s="71" t="e">
        <f>(I472+(I472*'Portfolio Stats_RMS'!$C$7))/($F472*(1-'Portfolio Stats_RMS'!$C$6))</f>
        <v>#DIV/0!</v>
      </c>
      <c r="Q472" s="71" t="e">
        <f>(K472+(K472*'Portfolio Stats_RMS'!$C$7))/($F472*(1-'Portfolio Stats_RMS'!$C$6))</f>
        <v>#DIV/0!</v>
      </c>
      <c r="R472" s="71" t="e">
        <f>(M472+(M472*'Portfolio Stats_RMS'!$C$7))/($F472*(1-'Portfolio Stats_RMS'!$C$6))</f>
        <v>#DIV/0!</v>
      </c>
      <c r="S472" s="78" t="e">
        <f t="shared" si="28"/>
        <v>#DIV/0!</v>
      </c>
      <c r="T472" s="78" t="e">
        <f t="shared" si="29"/>
        <v>#DIV/0!</v>
      </c>
      <c r="U472" s="78" t="e">
        <f t="shared" si="30"/>
        <v>#DIV/0!</v>
      </c>
      <c r="V472" s="78" t="e">
        <f t="shared" si="31"/>
        <v>#DIV/0!</v>
      </c>
      <c r="W472" s="88" t="s">
        <v>63</v>
      </c>
    </row>
    <row r="473" spans="2:23" x14ac:dyDescent="0.25">
      <c r="B473" s="87"/>
      <c r="C473" s="29"/>
      <c r="D473" s="25"/>
      <c r="E473" s="25"/>
      <c r="F473" s="25"/>
      <c r="G473" s="25">
        <f>SUMIF('Risk Lv. Inforce'!$C$2:$C$10291,$B$6:$B$4904,'Risk Lv. Inforce'!$AD$2:$AD$12091)</f>
        <v>0</v>
      </c>
      <c r="H473" s="25">
        <f>SUMIF('Risk Lv. Inforce'!$C$2:$C$12091,$B$6:$B$4094,'Risk Lv. Inforce'!$AE$2:$AE$12901)</f>
        <v>0</v>
      </c>
      <c r="I473" s="25">
        <f>SUMIF('Risk Lv. Inforce'!$C$2:$C$12091,$B$6:$B$4094,'Risk Lv. Inforce'!$AF$2:$AF$12901)</f>
        <v>0</v>
      </c>
      <c r="J473" s="25">
        <f>SUMIF('Risk Lv. Inforce'!$C$2:$C$12091,$B$6:$B$4094,'Risk Lv. Inforce'!$AG$2:$AG$12901)</f>
        <v>0</v>
      </c>
      <c r="K473" s="25">
        <f>SUMIF('Risk Lv. Inforce'!$C$2:$C$12091,$B$6:$B$4094,'Risk Lv. Inforce'!$AH$2:$AH$12901)</f>
        <v>0</v>
      </c>
      <c r="L473" s="25">
        <f>SUMIF('Risk Lv. Inforce'!$C$2:$C$12091,$B$6:$B$4094,'Risk Lv. Inforce'!$AI$2:$AI$12901)</f>
        <v>0</v>
      </c>
      <c r="M473" s="25">
        <f>SUMIF('Risk Lv. Inforce'!$C$2:$C$12091,$B$6:$B$4094,'Risk Lv. Inforce'!$AJ$2:$AJ$12901)</f>
        <v>0</v>
      </c>
      <c r="N473" s="25">
        <f>SUMIF('Risk Lv. Inforce'!$C$2:$C$12091,$B$6:$B$4094,'Risk Lv. Inforce'!$AK$2:$AK$12901)</f>
        <v>0</v>
      </c>
      <c r="O473" s="71" t="e">
        <f>(G473+(G473*'Portfolio Stats_RMS'!$C$7))/($F473*(1-'Portfolio Stats_RMS'!$C$6))</f>
        <v>#DIV/0!</v>
      </c>
      <c r="P473" s="71" t="e">
        <f>(I473+(I473*'Portfolio Stats_RMS'!$C$7))/($F473*(1-'Portfolio Stats_RMS'!$C$6))</f>
        <v>#DIV/0!</v>
      </c>
      <c r="Q473" s="71" t="e">
        <f>(K473+(K473*'Portfolio Stats_RMS'!$C$7))/($F473*(1-'Portfolio Stats_RMS'!$C$6))</f>
        <v>#DIV/0!</v>
      </c>
      <c r="R473" s="71" t="e">
        <f>(M473+(M473*'Portfolio Stats_RMS'!$C$7))/($F473*(1-'Portfolio Stats_RMS'!$C$6))</f>
        <v>#DIV/0!</v>
      </c>
      <c r="S473" s="78" t="e">
        <f t="shared" si="28"/>
        <v>#DIV/0!</v>
      </c>
      <c r="T473" s="78" t="e">
        <f t="shared" si="29"/>
        <v>#DIV/0!</v>
      </c>
      <c r="U473" s="78" t="e">
        <f t="shared" si="30"/>
        <v>#DIV/0!</v>
      </c>
      <c r="V473" s="78" t="e">
        <f t="shared" si="31"/>
        <v>#DIV/0!</v>
      </c>
      <c r="W473" s="88" t="s">
        <v>63</v>
      </c>
    </row>
    <row r="474" spans="2:23" x14ac:dyDescent="0.25">
      <c r="B474" s="87"/>
      <c r="C474" s="29"/>
      <c r="D474" s="25"/>
      <c r="E474" s="25"/>
      <c r="F474" s="25"/>
      <c r="G474" s="25">
        <f>SUMIF('Risk Lv. Inforce'!$C$2:$C$10291,$B$6:$B$4904,'Risk Lv. Inforce'!$AD$2:$AD$12091)</f>
        <v>0</v>
      </c>
      <c r="H474" s="25">
        <f>SUMIF('Risk Lv. Inforce'!$C$2:$C$12091,$B$6:$B$4094,'Risk Lv. Inforce'!$AE$2:$AE$12901)</f>
        <v>0</v>
      </c>
      <c r="I474" s="25">
        <f>SUMIF('Risk Lv. Inforce'!$C$2:$C$12091,$B$6:$B$4094,'Risk Lv. Inforce'!$AF$2:$AF$12901)</f>
        <v>0</v>
      </c>
      <c r="J474" s="25">
        <f>SUMIF('Risk Lv. Inforce'!$C$2:$C$12091,$B$6:$B$4094,'Risk Lv. Inforce'!$AG$2:$AG$12901)</f>
        <v>0</v>
      </c>
      <c r="K474" s="25">
        <f>SUMIF('Risk Lv. Inforce'!$C$2:$C$12091,$B$6:$B$4094,'Risk Lv. Inforce'!$AH$2:$AH$12901)</f>
        <v>0</v>
      </c>
      <c r="L474" s="25">
        <f>SUMIF('Risk Lv. Inforce'!$C$2:$C$12091,$B$6:$B$4094,'Risk Lv. Inforce'!$AI$2:$AI$12901)</f>
        <v>0</v>
      </c>
      <c r="M474" s="25">
        <f>SUMIF('Risk Lv. Inforce'!$C$2:$C$12091,$B$6:$B$4094,'Risk Lv. Inforce'!$AJ$2:$AJ$12901)</f>
        <v>0</v>
      </c>
      <c r="N474" s="25">
        <f>SUMIF('Risk Lv. Inforce'!$C$2:$C$12091,$B$6:$B$4094,'Risk Lv. Inforce'!$AK$2:$AK$12901)</f>
        <v>0</v>
      </c>
      <c r="O474" s="71" t="e">
        <f>(G474+(G474*'Portfolio Stats_RMS'!$C$7))/($F474*(1-'Portfolio Stats_RMS'!$C$6))</f>
        <v>#DIV/0!</v>
      </c>
      <c r="P474" s="71" t="e">
        <f>(I474+(I474*'Portfolio Stats_RMS'!$C$7))/($F474*(1-'Portfolio Stats_RMS'!$C$6))</f>
        <v>#DIV/0!</v>
      </c>
      <c r="Q474" s="71" t="e">
        <f>(K474+(K474*'Portfolio Stats_RMS'!$C$7))/($F474*(1-'Portfolio Stats_RMS'!$C$6))</f>
        <v>#DIV/0!</v>
      </c>
      <c r="R474" s="71" t="e">
        <f>(M474+(M474*'Portfolio Stats_RMS'!$C$7))/($F474*(1-'Portfolio Stats_RMS'!$C$6))</f>
        <v>#DIV/0!</v>
      </c>
      <c r="S474" s="78" t="e">
        <f t="shared" si="28"/>
        <v>#DIV/0!</v>
      </c>
      <c r="T474" s="78" t="e">
        <f t="shared" si="29"/>
        <v>#DIV/0!</v>
      </c>
      <c r="U474" s="78" t="e">
        <f t="shared" si="30"/>
        <v>#DIV/0!</v>
      </c>
      <c r="V474" s="78" t="e">
        <f t="shared" si="31"/>
        <v>#DIV/0!</v>
      </c>
      <c r="W474" s="88" t="s">
        <v>63</v>
      </c>
    </row>
    <row r="475" spans="2:23" x14ac:dyDescent="0.25">
      <c r="B475" s="87"/>
      <c r="C475" s="29"/>
      <c r="D475" s="25"/>
      <c r="E475" s="25"/>
      <c r="F475" s="25"/>
      <c r="G475" s="25">
        <f>SUMIF('Risk Lv. Inforce'!$C$2:$C$10291,$B$6:$B$4904,'Risk Lv. Inforce'!$AD$2:$AD$12091)</f>
        <v>0</v>
      </c>
      <c r="H475" s="25">
        <f>SUMIF('Risk Lv. Inforce'!$C$2:$C$12091,$B$6:$B$4094,'Risk Lv. Inforce'!$AE$2:$AE$12901)</f>
        <v>0</v>
      </c>
      <c r="I475" s="25">
        <f>SUMIF('Risk Lv. Inforce'!$C$2:$C$12091,$B$6:$B$4094,'Risk Lv. Inforce'!$AF$2:$AF$12901)</f>
        <v>0</v>
      </c>
      <c r="J475" s="25">
        <f>SUMIF('Risk Lv. Inforce'!$C$2:$C$12091,$B$6:$B$4094,'Risk Lv. Inforce'!$AG$2:$AG$12901)</f>
        <v>0</v>
      </c>
      <c r="K475" s="25">
        <f>SUMIF('Risk Lv. Inforce'!$C$2:$C$12091,$B$6:$B$4094,'Risk Lv. Inforce'!$AH$2:$AH$12901)</f>
        <v>0</v>
      </c>
      <c r="L475" s="25">
        <f>SUMIF('Risk Lv. Inforce'!$C$2:$C$12091,$B$6:$B$4094,'Risk Lv. Inforce'!$AI$2:$AI$12901)</f>
        <v>0</v>
      </c>
      <c r="M475" s="25">
        <f>SUMIF('Risk Lv. Inforce'!$C$2:$C$12091,$B$6:$B$4094,'Risk Lv. Inforce'!$AJ$2:$AJ$12901)</f>
        <v>0</v>
      </c>
      <c r="N475" s="25">
        <f>SUMIF('Risk Lv. Inforce'!$C$2:$C$12091,$B$6:$B$4094,'Risk Lv. Inforce'!$AK$2:$AK$12901)</f>
        <v>0</v>
      </c>
      <c r="O475" s="71" t="e">
        <f>(G475+(G475*'Portfolio Stats_RMS'!$C$7))/($F475*(1-'Portfolio Stats_RMS'!$C$6))</f>
        <v>#DIV/0!</v>
      </c>
      <c r="P475" s="71" t="e">
        <f>(I475+(I475*'Portfolio Stats_RMS'!$C$7))/($F475*(1-'Portfolio Stats_RMS'!$C$6))</f>
        <v>#DIV/0!</v>
      </c>
      <c r="Q475" s="71" t="e">
        <f>(K475+(K475*'Portfolio Stats_RMS'!$C$7))/($F475*(1-'Portfolio Stats_RMS'!$C$6))</f>
        <v>#DIV/0!</v>
      </c>
      <c r="R475" s="71" t="e">
        <f>(M475+(M475*'Portfolio Stats_RMS'!$C$7))/($F475*(1-'Portfolio Stats_RMS'!$C$6))</f>
        <v>#DIV/0!</v>
      </c>
      <c r="S475" s="78" t="e">
        <f t="shared" si="28"/>
        <v>#DIV/0!</v>
      </c>
      <c r="T475" s="78" t="e">
        <f t="shared" si="29"/>
        <v>#DIV/0!</v>
      </c>
      <c r="U475" s="78" t="e">
        <f t="shared" si="30"/>
        <v>#DIV/0!</v>
      </c>
      <c r="V475" s="78" t="e">
        <f t="shared" si="31"/>
        <v>#DIV/0!</v>
      </c>
      <c r="W475" s="88" t="s">
        <v>63</v>
      </c>
    </row>
    <row r="476" spans="2:23" x14ac:dyDescent="0.25">
      <c r="B476" s="87"/>
      <c r="C476" s="29"/>
      <c r="D476" s="25"/>
      <c r="E476" s="25"/>
      <c r="F476" s="25"/>
      <c r="G476" s="25">
        <f>SUMIF('Risk Lv. Inforce'!$C$2:$C$10291,$B$6:$B$4904,'Risk Lv. Inforce'!$AD$2:$AD$12091)</f>
        <v>0</v>
      </c>
      <c r="H476" s="25">
        <f>SUMIF('Risk Lv. Inforce'!$C$2:$C$12091,$B$6:$B$4094,'Risk Lv. Inforce'!$AE$2:$AE$12901)</f>
        <v>0</v>
      </c>
      <c r="I476" s="25">
        <f>SUMIF('Risk Lv. Inforce'!$C$2:$C$12091,$B$6:$B$4094,'Risk Lv. Inforce'!$AF$2:$AF$12901)</f>
        <v>0</v>
      </c>
      <c r="J476" s="25">
        <f>SUMIF('Risk Lv. Inforce'!$C$2:$C$12091,$B$6:$B$4094,'Risk Lv. Inforce'!$AG$2:$AG$12901)</f>
        <v>0</v>
      </c>
      <c r="K476" s="25">
        <f>SUMIF('Risk Lv. Inforce'!$C$2:$C$12091,$B$6:$B$4094,'Risk Lv. Inforce'!$AH$2:$AH$12901)</f>
        <v>0</v>
      </c>
      <c r="L476" s="25">
        <f>SUMIF('Risk Lv. Inforce'!$C$2:$C$12091,$B$6:$B$4094,'Risk Lv. Inforce'!$AI$2:$AI$12901)</f>
        <v>0</v>
      </c>
      <c r="M476" s="25">
        <f>SUMIF('Risk Lv. Inforce'!$C$2:$C$12091,$B$6:$B$4094,'Risk Lv. Inforce'!$AJ$2:$AJ$12901)</f>
        <v>0</v>
      </c>
      <c r="N476" s="25">
        <f>SUMIF('Risk Lv. Inforce'!$C$2:$C$12091,$B$6:$B$4094,'Risk Lv. Inforce'!$AK$2:$AK$12901)</f>
        <v>0</v>
      </c>
      <c r="O476" s="71" t="e">
        <f>(G476+(G476*'Portfolio Stats_RMS'!$C$7))/($F476*(1-'Portfolio Stats_RMS'!$C$6))</f>
        <v>#DIV/0!</v>
      </c>
      <c r="P476" s="71" t="e">
        <f>(I476+(I476*'Portfolio Stats_RMS'!$C$7))/($F476*(1-'Portfolio Stats_RMS'!$C$6))</f>
        <v>#DIV/0!</v>
      </c>
      <c r="Q476" s="71" t="e">
        <f>(K476+(K476*'Portfolio Stats_RMS'!$C$7))/($F476*(1-'Portfolio Stats_RMS'!$C$6))</f>
        <v>#DIV/0!</v>
      </c>
      <c r="R476" s="71" t="e">
        <f>(M476+(M476*'Portfolio Stats_RMS'!$C$7))/($F476*(1-'Portfolio Stats_RMS'!$C$6))</f>
        <v>#DIV/0!</v>
      </c>
      <c r="S476" s="78" t="e">
        <f t="shared" si="28"/>
        <v>#DIV/0!</v>
      </c>
      <c r="T476" s="78" t="e">
        <f t="shared" si="29"/>
        <v>#DIV/0!</v>
      </c>
      <c r="U476" s="78" t="e">
        <f t="shared" si="30"/>
        <v>#DIV/0!</v>
      </c>
      <c r="V476" s="78" t="e">
        <f t="shared" si="31"/>
        <v>#DIV/0!</v>
      </c>
      <c r="W476" s="88" t="s">
        <v>63</v>
      </c>
    </row>
    <row r="477" spans="2:23" x14ac:dyDescent="0.25">
      <c r="B477" s="87"/>
      <c r="C477" s="29"/>
      <c r="D477" s="25"/>
      <c r="E477" s="25"/>
      <c r="F477" s="25"/>
      <c r="G477" s="25">
        <f>SUMIF('Risk Lv. Inforce'!$C$2:$C$10291,$B$6:$B$4904,'Risk Lv. Inforce'!$AD$2:$AD$12091)</f>
        <v>0</v>
      </c>
      <c r="H477" s="25">
        <f>SUMIF('Risk Lv. Inforce'!$C$2:$C$12091,$B$6:$B$4094,'Risk Lv. Inforce'!$AE$2:$AE$12901)</f>
        <v>0</v>
      </c>
      <c r="I477" s="25">
        <f>SUMIF('Risk Lv. Inforce'!$C$2:$C$12091,$B$6:$B$4094,'Risk Lv. Inforce'!$AF$2:$AF$12901)</f>
        <v>0</v>
      </c>
      <c r="J477" s="25">
        <f>SUMIF('Risk Lv. Inforce'!$C$2:$C$12091,$B$6:$B$4094,'Risk Lv. Inforce'!$AG$2:$AG$12901)</f>
        <v>0</v>
      </c>
      <c r="K477" s="25">
        <f>SUMIF('Risk Lv. Inforce'!$C$2:$C$12091,$B$6:$B$4094,'Risk Lv. Inforce'!$AH$2:$AH$12901)</f>
        <v>0</v>
      </c>
      <c r="L477" s="25">
        <f>SUMIF('Risk Lv. Inforce'!$C$2:$C$12091,$B$6:$B$4094,'Risk Lv. Inforce'!$AI$2:$AI$12901)</f>
        <v>0</v>
      </c>
      <c r="M477" s="25">
        <f>SUMIF('Risk Lv. Inforce'!$C$2:$C$12091,$B$6:$B$4094,'Risk Lv. Inforce'!$AJ$2:$AJ$12901)</f>
        <v>0</v>
      </c>
      <c r="N477" s="25">
        <f>SUMIF('Risk Lv. Inforce'!$C$2:$C$12091,$B$6:$B$4094,'Risk Lv. Inforce'!$AK$2:$AK$12901)</f>
        <v>0</v>
      </c>
      <c r="O477" s="71" t="e">
        <f>(G477+(G477*'Portfolio Stats_RMS'!$C$7))/($F477*(1-'Portfolio Stats_RMS'!$C$6))</f>
        <v>#DIV/0!</v>
      </c>
      <c r="P477" s="71" t="e">
        <f>(I477+(I477*'Portfolio Stats_RMS'!$C$7))/($F477*(1-'Portfolio Stats_RMS'!$C$6))</f>
        <v>#DIV/0!</v>
      </c>
      <c r="Q477" s="71" t="e">
        <f>(K477+(K477*'Portfolio Stats_RMS'!$C$7))/($F477*(1-'Portfolio Stats_RMS'!$C$6))</f>
        <v>#DIV/0!</v>
      </c>
      <c r="R477" s="71" t="e">
        <f>(M477+(M477*'Portfolio Stats_RMS'!$C$7))/($F477*(1-'Portfolio Stats_RMS'!$C$6))</f>
        <v>#DIV/0!</v>
      </c>
      <c r="S477" s="78" t="e">
        <f t="shared" si="28"/>
        <v>#DIV/0!</v>
      </c>
      <c r="T477" s="78" t="e">
        <f t="shared" si="29"/>
        <v>#DIV/0!</v>
      </c>
      <c r="U477" s="78" t="e">
        <f t="shared" si="30"/>
        <v>#DIV/0!</v>
      </c>
      <c r="V477" s="78" t="e">
        <f t="shared" si="31"/>
        <v>#DIV/0!</v>
      </c>
      <c r="W477" s="88" t="s">
        <v>63</v>
      </c>
    </row>
    <row r="478" spans="2:23" x14ac:dyDescent="0.25">
      <c r="B478" s="87"/>
      <c r="C478" s="29"/>
      <c r="D478" s="25"/>
      <c r="E478" s="25"/>
      <c r="F478" s="25"/>
      <c r="G478" s="25">
        <f>SUMIF('Risk Lv. Inforce'!$C$2:$C$10291,$B$6:$B$4904,'Risk Lv. Inforce'!$AD$2:$AD$12091)</f>
        <v>0</v>
      </c>
      <c r="H478" s="25">
        <f>SUMIF('Risk Lv. Inforce'!$C$2:$C$12091,$B$6:$B$4094,'Risk Lv. Inforce'!$AE$2:$AE$12901)</f>
        <v>0</v>
      </c>
      <c r="I478" s="25">
        <f>SUMIF('Risk Lv. Inforce'!$C$2:$C$12091,$B$6:$B$4094,'Risk Lv. Inforce'!$AF$2:$AF$12901)</f>
        <v>0</v>
      </c>
      <c r="J478" s="25">
        <f>SUMIF('Risk Lv. Inforce'!$C$2:$C$12091,$B$6:$B$4094,'Risk Lv. Inforce'!$AG$2:$AG$12901)</f>
        <v>0</v>
      </c>
      <c r="K478" s="25">
        <f>SUMIF('Risk Lv. Inforce'!$C$2:$C$12091,$B$6:$B$4094,'Risk Lv. Inforce'!$AH$2:$AH$12901)</f>
        <v>0</v>
      </c>
      <c r="L478" s="25">
        <f>SUMIF('Risk Lv. Inforce'!$C$2:$C$12091,$B$6:$B$4094,'Risk Lv. Inforce'!$AI$2:$AI$12901)</f>
        <v>0</v>
      </c>
      <c r="M478" s="25">
        <f>SUMIF('Risk Lv. Inforce'!$C$2:$C$12091,$B$6:$B$4094,'Risk Lv. Inforce'!$AJ$2:$AJ$12901)</f>
        <v>0</v>
      </c>
      <c r="N478" s="25">
        <f>SUMIF('Risk Lv. Inforce'!$C$2:$C$12091,$B$6:$B$4094,'Risk Lv. Inforce'!$AK$2:$AK$12901)</f>
        <v>0</v>
      </c>
      <c r="O478" s="71" t="e">
        <f>(G478+(G478*'Portfolio Stats_RMS'!$C$7))/($F478*(1-'Portfolio Stats_RMS'!$C$6))</f>
        <v>#DIV/0!</v>
      </c>
      <c r="P478" s="71" t="e">
        <f>(I478+(I478*'Portfolio Stats_RMS'!$C$7))/($F478*(1-'Portfolio Stats_RMS'!$C$6))</f>
        <v>#DIV/0!</v>
      </c>
      <c r="Q478" s="71" t="e">
        <f>(K478+(K478*'Portfolio Stats_RMS'!$C$7))/($F478*(1-'Portfolio Stats_RMS'!$C$6))</f>
        <v>#DIV/0!</v>
      </c>
      <c r="R478" s="71" t="e">
        <f>(M478+(M478*'Portfolio Stats_RMS'!$C$7))/($F478*(1-'Portfolio Stats_RMS'!$C$6))</f>
        <v>#DIV/0!</v>
      </c>
      <c r="S478" s="78" t="e">
        <f t="shared" si="28"/>
        <v>#DIV/0!</v>
      </c>
      <c r="T478" s="78" t="e">
        <f t="shared" si="29"/>
        <v>#DIV/0!</v>
      </c>
      <c r="U478" s="78" t="e">
        <f t="shared" si="30"/>
        <v>#DIV/0!</v>
      </c>
      <c r="V478" s="78" t="e">
        <f t="shared" si="31"/>
        <v>#DIV/0!</v>
      </c>
      <c r="W478" s="88" t="s">
        <v>63</v>
      </c>
    </row>
    <row r="479" spans="2:23" x14ac:dyDescent="0.25">
      <c r="B479" s="87"/>
      <c r="C479" s="29"/>
      <c r="D479" s="25"/>
      <c r="E479" s="25"/>
      <c r="F479" s="25"/>
      <c r="G479" s="25">
        <f>SUMIF('Risk Lv. Inforce'!$C$2:$C$10291,$B$6:$B$4904,'Risk Lv. Inforce'!$AD$2:$AD$12091)</f>
        <v>0</v>
      </c>
      <c r="H479" s="25">
        <f>SUMIF('Risk Lv. Inforce'!$C$2:$C$12091,$B$6:$B$4094,'Risk Lv. Inforce'!$AE$2:$AE$12901)</f>
        <v>0</v>
      </c>
      <c r="I479" s="25">
        <f>SUMIF('Risk Lv. Inforce'!$C$2:$C$12091,$B$6:$B$4094,'Risk Lv. Inforce'!$AF$2:$AF$12901)</f>
        <v>0</v>
      </c>
      <c r="J479" s="25">
        <f>SUMIF('Risk Lv. Inforce'!$C$2:$C$12091,$B$6:$B$4094,'Risk Lv. Inforce'!$AG$2:$AG$12901)</f>
        <v>0</v>
      </c>
      <c r="K479" s="25">
        <f>SUMIF('Risk Lv. Inforce'!$C$2:$C$12091,$B$6:$B$4094,'Risk Lv. Inforce'!$AH$2:$AH$12901)</f>
        <v>0</v>
      </c>
      <c r="L479" s="25">
        <f>SUMIF('Risk Lv. Inforce'!$C$2:$C$12091,$B$6:$B$4094,'Risk Lv. Inforce'!$AI$2:$AI$12901)</f>
        <v>0</v>
      </c>
      <c r="M479" s="25">
        <f>SUMIF('Risk Lv. Inforce'!$C$2:$C$12091,$B$6:$B$4094,'Risk Lv. Inforce'!$AJ$2:$AJ$12901)</f>
        <v>0</v>
      </c>
      <c r="N479" s="25">
        <f>SUMIF('Risk Lv. Inforce'!$C$2:$C$12091,$B$6:$B$4094,'Risk Lv. Inforce'!$AK$2:$AK$12901)</f>
        <v>0</v>
      </c>
      <c r="O479" s="71" t="e">
        <f>(G479+(G479*'Portfolio Stats_RMS'!$C$7))/($F479*(1-'Portfolio Stats_RMS'!$C$6))</f>
        <v>#DIV/0!</v>
      </c>
      <c r="P479" s="71" t="e">
        <f>(I479+(I479*'Portfolio Stats_RMS'!$C$7))/($F479*(1-'Portfolio Stats_RMS'!$C$6))</f>
        <v>#DIV/0!</v>
      </c>
      <c r="Q479" s="71" t="e">
        <f>(K479+(K479*'Portfolio Stats_RMS'!$C$7))/($F479*(1-'Portfolio Stats_RMS'!$C$6))</f>
        <v>#DIV/0!</v>
      </c>
      <c r="R479" s="71" t="e">
        <f>(M479+(M479*'Portfolio Stats_RMS'!$C$7))/($F479*(1-'Portfolio Stats_RMS'!$C$6))</f>
        <v>#DIV/0!</v>
      </c>
      <c r="S479" s="78" t="e">
        <f t="shared" si="28"/>
        <v>#DIV/0!</v>
      </c>
      <c r="T479" s="78" t="e">
        <f t="shared" si="29"/>
        <v>#DIV/0!</v>
      </c>
      <c r="U479" s="78" t="e">
        <f t="shared" si="30"/>
        <v>#DIV/0!</v>
      </c>
      <c r="V479" s="78" t="e">
        <f t="shared" si="31"/>
        <v>#DIV/0!</v>
      </c>
      <c r="W479" s="88" t="s">
        <v>63</v>
      </c>
    </row>
    <row r="480" spans="2:23" x14ac:dyDescent="0.25">
      <c r="B480" s="87"/>
      <c r="C480" s="29"/>
      <c r="D480" s="25"/>
      <c r="E480" s="25"/>
      <c r="F480" s="25"/>
      <c r="G480" s="25">
        <f>SUMIF('Risk Lv. Inforce'!$C$2:$C$10291,$B$6:$B$4904,'Risk Lv. Inforce'!$AD$2:$AD$12091)</f>
        <v>0</v>
      </c>
      <c r="H480" s="25">
        <f>SUMIF('Risk Lv. Inforce'!$C$2:$C$12091,$B$6:$B$4094,'Risk Lv. Inforce'!$AE$2:$AE$12901)</f>
        <v>0</v>
      </c>
      <c r="I480" s="25">
        <f>SUMIF('Risk Lv. Inforce'!$C$2:$C$12091,$B$6:$B$4094,'Risk Lv. Inforce'!$AF$2:$AF$12901)</f>
        <v>0</v>
      </c>
      <c r="J480" s="25">
        <f>SUMIF('Risk Lv. Inforce'!$C$2:$C$12091,$B$6:$B$4094,'Risk Lv. Inforce'!$AG$2:$AG$12901)</f>
        <v>0</v>
      </c>
      <c r="K480" s="25">
        <f>SUMIF('Risk Lv. Inforce'!$C$2:$C$12091,$B$6:$B$4094,'Risk Lv. Inforce'!$AH$2:$AH$12901)</f>
        <v>0</v>
      </c>
      <c r="L480" s="25">
        <f>SUMIF('Risk Lv. Inforce'!$C$2:$C$12091,$B$6:$B$4094,'Risk Lv. Inforce'!$AI$2:$AI$12901)</f>
        <v>0</v>
      </c>
      <c r="M480" s="25">
        <f>SUMIF('Risk Lv. Inforce'!$C$2:$C$12091,$B$6:$B$4094,'Risk Lv. Inforce'!$AJ$2:$AJ$12901)</f>
        <v>0</v>
      </c>
      <c r="N480" s="25">
        <f>SUMIF('Risk Lv. Inforce'!$C$2:$C$12091,$B$6:$B$4094,'Risk Lv. Inforce'!$AK$2:$AK$12901)</f>
        <v>0</v>
      </c>
      <c r="O480" s="71" t="e">
        <f>(G480+(G480*'Portfolio Stats_RMS'!$C$7))/($F480*(1-'Portfolio Stats_RMS'!$C$6))</f>
        <v>#DIV/0!</v>
      </c>
      <c r="P480" s="71" t="e">
        <f>(I480+(I480*'Portfolio Stats_RMS'!$C$7))/($F480*(1-'Portfolio Stats_RMS'!$C$6))</f>
        <v>#DIV/0!</v>
      </c>
      <c r="Q480" s="71" t="e">
        <f>(K480+(K480*'Portfolio Stats_RMS'!$C$7))/($F480*(1-'Portfolio Stats_RMS'!$C$6))</f>
        <v>#DIV/0!</v>
      </c>
      <c r="R480" s="71" t="e">
        <f>(M480+(M480*'Portfolio Stats_RMS'!$C$7))/($F480*(1-'Portfolio Stats_RMS'!$C$6))</f>
        <v>#DIV/0!</v>
      </c>
      <c r="S480" s="78" t="e">
        <f t="shared" si="28"/>
        <v>#DIV/0!</v>
      </c>
      <c r="T480" s="78" t="e">
        <f t="shared" si="29"/>
        <v>#DIV/0!</v>
      </c>
      <c r="U480" s="78" t="e">
        <f t="shared" si="30"/>
        <v>#DIV/0!</v>
      </c>
      <c r="V480" s="78" t="e">
        <f t="shared" si="31"/>
        <v>#DIV/0!</v>
      </c>
      <c r="W480" s="88" t="s">
        <v>63</v>
      </c>
    </row>
    <row r="481" spans="2:23" x14ac:dyDescent="0.25">
      <c r="B481" s="87"/>
      <c r="C481" s="29"/>
      <c r="D481" s="25"/>
      <c r="E481" s="25"/>
      <c r="F481" s="25"/>
      <c r="G481" s="25">
        <f>SUMIF('Risk Lv. Inforce'!$C$2:$C$10291,$B$6:$B$4904,'Risk Lv. Inforce'!$AD$2:$AD$12091)</f>
        <v>0</v>
      </c>
      <c r="H481" s="25">
        <f>SUMIF('Risk Lv. Inforce'!$C$2:$C$12091,$B$6:$B$4094,'Risk Lv. Inforce'!$AE$2:$AE$12901)</f>
        <v>0</v>
      </c>
      <c r="I481" s="25">
        <f>SUMIF('Risk Lv. Inforce'!$C$2:$C$12091,$B$6:$B$4094,'Risk Lv. Inforce'!$AF$2:$AF$12901)</f>
        <v>0</v>
      </c>
      <c r="J481" s="25">
        <f>SUMIF('Risk Lv. Inforce'!$C$2:$C$12091,$B$6:$B$4094,'Risk Lv. Inforce'!$AG$2:$AG$12901)</f>
        <v>0</v>
      </c>
      <c r="K481" s="25">
        <f>SUMIF('Risk Lv. Inforce'!$C$2:$C$12091,$B$6:$B$4094,'Risk Lv. Inforce'!$AH$2:$AH$12901)</f>
        <v>0</v>
      </c>
      <c r="L481" s="25">
        <f>SUMIF('Risk Lv. Inforce'!$C$2:$C$12091,$B$6:$B$4094,'Risk Lv. Inforce'!$AI$2:$AI$12901)</f>
        <v>0</v>
      </c>
      <c r="M481" s="25">
        <f>SUMIF('Risk Lv. Inforce'!$C$2:$C$12091,$B$6:$B$4094,'Risk Lv. Inforce'!$AJ$2:$AJ$12901)</f>
        <v>0</v>
      </c>
      <c r="N481" s="25">
        <f>SUMIF('Risk Lv. Inforce'!$C$2:$C$12091,$B$6:$B$4094,'Risk Lv. Inforce'!$AK$2:$AK$12901)</f>
        <v>0</v>
      </c>
      <c r="O481" s="71" t="e">
        <f>(G481+(G481*'Portfolio Stats_RMS'!$C$7))/($F481*(1-'Portfolio Stats_RMS'!$C$6))</f>
        <v>#DIV/0!</v>
      </c>
      <c r="P481" s="71" t="e">
        <f>(I481+(I481*'Portfolio Stats_RMS'!$C$7))/($F481*(1-'Portfolio Stats_RMS'!$C$6))</f>
        <v>#DIV/0!</v>
      </c>
      <c r="Q481" s="71" t="e">
        <f>(K481+(K481*'Portfolio Stats_RMS'!$C$7))/($F481*(1-'Portfolio Stats_RMS'!$C$6))</f>
        <v>#DIV/0!</v>
      </c>
      <c r="R481" s="71" t="e">
        <f>(M481+(M481*'Portfolio Stats_RMS'!$C$7))/($F481*(1-'Portfolio Stats_RMS'!$C$6))</f>
        <v>#DIV/0!</v>
      </c>
      <c r="S481" s="78" t="e">
        <f t="shared" si="28"/>
        <v>#DIV/0!</v>
      </c>
      <c r="T481" s="78" t="e">
        <f t="shared" si="29"/>
        <v>#DIV/0!</v>
      </c>
      <c r="U481" s="78" t="e">
        <f t="shared" si="30"/>
        <v>#DIV/0!</v>
      </c>
      <c r="V481" s="78" t="e">
        <f t="shared" si="31"/>
        <v>#DIV/0!</v>
      </c>
      <c r="W481" s="88" t="s">
        <v>63</v>
      </c>
    </row>
    <row r="482" spans="2:23" x14ac:dyDescent="0.25">
      <c r="B482" s="87"/>
      <c r="C482" s="29"/>
      <c r="D482" s="25"/>
      <c r="E482" s="25"/>
      <c r="F482" s="25"/>
      <c r="G482" s="25">
        <f>SUMIF('Risk Lv. Inforce'!$C$2:$C$10291,$B$6:$B$4904,'Risk Lv. Inforce'!$AD$2:$AD$12091)</f>
        <v>0</v>
      </c>
      <c r="H482" s="25">
        <f>SUMIF('Risk Lv. Inforce'!$C$2:$C$12091,$B$6:$B$4094,'Risk Lv. Inforce'!$AE$2:$AE$12901)</f>
        <v>0</v>
      </c>
      <c r="I482" s="25">
        <f>SUMIF('Risk Lv. Inforce'!$C$2:$C$12091,$B$6:$B$4094,'Risk Lv. Inforce'!$AF$2:$AF$12901)</f>
        <v>0</v>
      </c>
      <c r="J482" s="25">
        <f>SUMIF('Risk Lv. Inforce'!$C$2:$C$12091,$B$6:$B$4094,'Risk Lv. Inforce'!$AG$2:$AG$12901)</f>
        <v>0</v>
      </c>
      <c r="K482" s="25">
        <f>SUMIF('Risk Lv. Inforce'!$C$2:$C$12091,$B$6:$B$4094,'Risk Lv. Inforce'!$AH$2:$AH$12901)</f>
        <v>0</v>
      </c>
      <c r="L482" s="25">
        <f>SUMIF('Risk Lv. Inforce'!$C$2:$C$12091,$B$6:$B$4094,'Risk Lv. Inforce'!$AI$2:$AI$12901)</f>
        <v>0</v>
      </c>
      <c r="M482" s="25">
        <f>SUMIF('Risk Lv. Inforce'!$C$2:$C$12091,$B$6:$B$4094,'Risk Lv. Inforce'!$AJ$2:$AJ$12901)</f>
        <v>0</v>
      </c>
      <c r="N482" s="25">
        <f>SUMIF('Risk Lv. Inforce'!$C$2:$C$12091,$B$6:$B$4094,'Risk Lv. Inforce'!$AK$2:$AK$12901)</f>
        <v>0</v>
      </c>
      <c r="O482" s="71" t="e">
        <f>(G482+(G482*'Portfolio Stats_RMS'!$C$7))/($F482*(1-'Portfolio Stats_RMS'!$C$6))</f>
        <v>#DIV/0!</v>
      </c>
      <c r="P482" s="71" t="e">
        <f>(I482+(I482*'Portfolio Stats_RMS'!$C$7))/($F482*(1-'Portfolio Stats_RMS'!$C$6))</f>
        <v>#DIV/0!</v>
      </c>
      <c r="Q482" s="71" t="e">
        <f>(K482+(K482*'Portfolio Stats_RMS'!$C$7))/($F482*(1-'Portfolio Stats_RMS'!$C$6))</f>
        <v>#DIV/0!</v>
      </c>
      <c r="R482" s="71" t="e">
        <f>(M482+(M482*'Portfolio Stats_RMS'!$C$7))/($F482*(1-'Portfolio Stats_RMS'!$C$6))</f>
        <v>#DIV/0!</v>
      </c>
      <c r="S482" s="78" t="e">
        <f t="shared" si="28"/>
        <v>#DIV/0!</v>
      </c>
      <c r="T482" s="78" t="e">
        <f t="shared" si="29"/>
        <v>#DIV/0!</v>
      </c>
      <c r="U482" s="78" t="e">
        <f t="shared" si="30"/>
        <v>#DIV/0!</v>
      </c>
      <c r="V482" s="78" t="e">
        <f t="shared" si="31"/>
        <v>#DIV/0!</v>
      </c>
      <c r="W482" s="88" t="s">
        <v>63</v>
      </c>
    </row>
    <row r="483" spans="2:23" x14ac:dyDescent="0.25">
      <c r="B483" s="87"/>
      <c r="C483" s="29"/>
      <c r="D483" s="25"/>
      <c r="E483" s="25"/>
      <c r="F483" s="25"/>
      <c r="G483" s="25">
        <f>SUMIF('Risk Lv. Inforce'!$C$2:$C$10291,$B$6:$B$4904,'Risk Lv. Inforce'!$AD$2:$AD$12091)</f>
        <v>0</v>
      </c>
      <c r="H483" s="25">
        <f>SUMIF('Risk Lv. Inforce'!$C$2:$C$12091,$B$6:$B$4094,'Risk Lv. Inforce'!$AE$2:$AE$12901)</f>
        <v>0</v>
      </c>
      <c r="I483" s="25">
        <f>SUMIF('Risk Lv. Inforce'!$C$2:$C$12091,$B$6:$B$4094,'Risk Lv. Inforce'!$AF$2:$AF$12901)</f>
        <v>0</v>
      </c>
      <c r="J483" s="25">
        <f>SUMIF('Risk Lv. Inforce'!$C$2:$C$12091,$B$6:$B$4094,'Risk Lv. Inforce'!$AG$2:$AG$12901)</f>
        <v>0</v>
      </c>
      <c r="K483" s="25">
        <f>SUMIF('Risk Lv. Inforce'!$C$2:$C$12091,$B$6:$B$4094,'Risk Lv. Inforce'!$AH$2:$AH$12901)</f>
        <v>0</v>
      </c>
      <c r="L483" s="25">
        <f>SUMIF('Risk Lv. Inforce'!$C$2:$C$12091,$B$6:$B$4094,'Risk Lv. Inforce'!$AI$2:$AI$12901)</f>
        <v>0</v>
      </c>
      <c r="M483" s="25">
        <f>SUMIF('Risk Lv. Inforce'!$C$2:$C$12091,$B$6:$B$4094,'Risk Lv. Inforce'!$AJ$2:$AJ$12901)</f>
        <v>0</v>
      </c>
      <c r="N483" s="25">
        <f>SUMIF('Risk Lv. Inforce'!$C$2:$C$12091,$B$6:$B$4094,'Risk Lv. Inforce'!$AK$2:$AK$12901)</f>
        <v>0</v>
      </c>
      <c r="O483" s="71" t="e">
        <f>(G483+(G483*'Portfolio Stats_RMS'!$C$7))/($F483*(1-'Portfolio Stats_RMS'!$C$6))</f>
        <v>#DIV/0!</v>
      </c>
      <c r="P483" s="71" t="e">
        <f>(I483+(I483*'Portfolio Stats_RMS'!$C$7))/($F483*(1-'Portfolio Stats_RMS'!$C$6))</f>
        <v>#DIV/0!</v>
      </c>
      <c r="Q483" s="71" t="e">
        <f>(K483+(K483*'Portfolio Stats_RMS'!$C$7))/($F483*(1-'Portfolio Stats_RMS'!$C$6))</f>
        <v>#DIV/0!</v>
      </c>
      <c r="R483" s="71" t="e">
        <f>(M483+(M483*'Portfolio Stats_RMS'!$C$7))/($F483*(1-'Portfolio Stats_RMS'!$C$6))</f>
        <v>#DIV/0!</v>
      </c>
      <c r="S483" s="78" t="e">
        <f t="shared" si="28"/>
        <v>#DIV/0!</v>
      </c>
      <c r="T483" s="78" t="e">
        <f t="shared" si="29"/>
        <v>#DIV/0!</v>
      </c>
      <c r="U483" s="78" t="e">
        <f t="shared" si="30"/>
        <v>#DIV/0!</v>
      </c>
      <c r="V483" s="78" t="e">
        <f t="shared" si="31"/>
        <v>#DIV/0!</v>
      </c>
      <c r="W483" s="88" t="s">
        <v>63</v>
      </c>
    </row>
    <row r="484" spans="2:23" x14ac:dyDescent="0.25">
      <c r="B484" s="87"/>
      <c r="C484" s="29"/>
      <c r="D484" s="25"/>
      <c r="E484" s="25"/>
      <c r="F484" s="25"/>
      <c r="G484" s="25">
        <f>SUMIF('Risk Lv. Inforce'!$C$2:$C$10291,$B$6:$B$4904,'Risk Lv. Inforce'!$AD$2:$AD$12091)</f>
        <v>0</v>
      </c>
      <c r="H484" s="25">
        <f>SUMIF('Risk Lv. Inforce'!$C$2:$C$12091,$B$6:$B$4094,'Risk Lv. Inforce'!$AE$2:$AE$12901)</f>
        <v>0</v>
      </c>
      <c r="I484" s="25">
        <f>SUMIF('Risk Lv. Inforce'!$C$2:$C$12091,$B$6:$B$4094,'Risk Lv. Inforce'!$AF$2:$AF$12901)</f>
        <v>0</v>
      </c>
      <c r="J484" s="25">
        <f>SUMIF('Risk Lv. Inforce'!$C$2:$C$12091,$B$6:$B$4094,'Risk Lv. Inforce'!$AG$2:$AG$12901)</f>
        <v>0</v>
      </c>
      <c r="K484" s="25">
        <f>SUMIF('Risk Lv. Inforce'!$C$2:$C$12091,$B$6:$B$4094,'Risk Lv. Inforce'!$AH$2:$AH$12901)</f>
        <v>0</v>
      </c>
      <c r="L484" s="25">
        <f>SUMIF('Risk Lv. Inforce'!$C$2:$C$12091,$B$6:$B$4094,'Risk Lv. Inforce'!$AI$2:$AI$12901)</f>
        <v>0</v>
      </c>
      <c r="M484" s="25">
        <f>SUMIF('Risk Lv. Inforce'!$C$2:$C$12091,$B$6:$B$4094,'Risk Lv. Inforce'!$AJ$2:$AJ$12901)</f>
        <v>0</v>
      </c>
      <c r="N484" s="25">
        <f>SUMIF('Risk Lv. Inforce'!$C$2:$C$12091,$B$6:$B$4094,'Risk Lv. Inforce'!$AK$2:$AK$12901)</f>
        <v>0</v>
      </c>
      <c r="O484" s="71" t="e">
        <f>(G484+(G484*'Portfolio Stats_RMS'!$C$7))/($F484*(1-'Portfolio Stats_RMS'!$C$6))</f>
        <v>#DIV/0!</v>
      </c>
      <c r="P484" s="71" t="e">
        <f>(I484+(I484*'Portfolio Stats_RMS'!$C$7))/($F484*(1-'Portfolio Stats_RMS'!$C$6))</f>
        <v>#DIV/0!</v>
      </c>
      <c r="Q484" s="71" t="e">
        <f>(K484+(K484*'Portfolio Stats_RMS'!$C$7))/($F484*(1-'Portfolio Stats_RMS'!$C$6))</f>
        <v>#DIV/0!</v>
      </c>
      <c r="R484" s="71" t="e">
        <f>(M484+(M484*'Portfolio Stats_RMS'!$C$7))/($F484*(1-'Portfolio Stats_RMS'!$C$6))</f>
        <v>#DIV/0!</v>
      </c>
      <c r="S484" s="78" t="e">
        <f t="shared" si="28"/>
        <v>#DIV/0!</v>
      </c>
      <c r="T484" s="78" t="e">
        <f t="shared" si="29"/>
        <v>#DIV/0!</v>
      </c>
      <c r="U484" s="78" t="e">
        <f t="shared" si="30"/>
        <v>#DIV/0!</v>
      </c>
      <c r="V484" s="78" t="e">
        <f t="shared" si="31"/>
        <v>#DIV/0!</v>
      </c>
      <c r="W484" s="88" t="s">
        <v>63</v>
      </c>
    </row>
    <row r="485" spans="2:23" x14ac:dyDescent="0.25">
      <c r="B485" s="87"/>
      <c r="C485" s="29"/>
      <c r="D485" s="25"/>
      <c r="E485" s="25"/>
      <c r="F485" s="25"/>
      <c r="G485" s="25">
        <f>SUMIF('Risk Lv. Inforce'!$C$2:$C$10291,$B$6:$B$4904,'Risk Lv. Inforce'!$AD$2:$AD$12091)</f>
        <v>0</v>
      </c>
      <c r="H485" s="25">
        <f>SUMIF('Risk Lv. Inforce'!$C$2:$C$12091,$B$6:$B$4094,'Risk Lv. Inforce'!$AE$2:$AE$12901)</f>
        <v>0</v>
      </c>
      <c r="I485" s="25">
        <f>SUMIF('Risk Lv. Inforce'!$C$2:$C$12091,$B$6:$B$4094,'Risk Lv. Inforce'!$AF$2:$AF$12901)</f>
        <v>0</v>
      </c>
      <c r="J485" s="25">
        <f>SUMIF('Risk Lv. Inforce'!$C$2:$C$12091,$B$6:$B$4094,'Risk Lv. Inforce'!$AG$2:$AG$12901)</f>
        <v>0</v>
      </c>
      <c r="K485" s="25">
        <f>SUMIF('Risk Lv. Inforce'!$C$2:$C$12091,$B$6:$B$4094,'Risk Lv. Inforce'!$AH$2:$AH$12901)</f>
        <v>0</v>
      </c>
      <c r="L485" s="25">
        <f>SUMIF('Risk Lv. Inforce'!$C$2:$C$12091,$B$6:$B$4094,'Risk Lv. Inforce'!$AI$2:$AI$12901)</f>
        <v>0</v>
      </c>
      <c r="M485" s="25">
        <f>SUMIF('Risk Lv. Inforce'!$C$2:$C$12091,$B$6:$B$4094,'Risk Lv. Inforce'!$AJ$2:$AJ$12901)</f>
        <v>0</v>
      </c>
      <c r="N485" s="25">
        <f>SUMIF('Risk Lv. Inforce'!$C$2:$C$12091,$B$6:$B$4094,'Risk Lv. Inforce'!$AK$2:$AK$12901)</f>
        <v>0</v>
      </c>
      <c r="O485" s="71" t="e">
        <f>(G485+(G485*'Portfolio Stats_RMS'!$C$7))/($F485*(1-'Portfolio Stats_RMS'!$C$6))</f>
        <v>#DIV/0!</v>
      </c>
      <c r="P485" s="71" t="e">
        <f>(I485+(I485*'Portfolio Stats_RMS'!$C$7))/($F485*(1-'Portfolio Stats_RMS'!$C$6))</f>
        <v>#DIV/0!</v>
      </c>
      <c r="Q485" s="71" t="e">
        <f>(K485+(K485*'Portfolio Stats_RMS'!$C$7))/($F485*(1-'Portfolio Stats_RMS'!$C$6))</f>
        <v>#DIV/0!</v>
      </c>
      <c r="R485" s="71" t="e">
        <f>(M485+(M485*'Portfolio Stats_RMS'!$C$7))/($F485*(1-'Portfolio Stats_RMS'!$C$6))</f>
        <v>#DIV/0!</v>
      </c>
      <c r="S485" s="78" t="e">
        <f t="shared" si="28"/>
        <v>#DIV/0!</v>
      </c>
      <c r="T485" s="78" t="e">
        <f t="shared" si="29"/>
        <v>#DIV/0!</v>
      </c>
      <c r="U485" s="78" t="e">
        <f t="shared" si="30"/>
        <v>#DIV/0!</v>
      </c>
      <c r="V485" s="78" t="e">
        <f t="shared" si="31"/>
        <v>#DIV/0!</v>
      </c>
      <c r="W485" s="88" t="s">
        <v>63</v>
      </c>
    </row>
    <row r="486" spans="2:23" x14ac:dyDescent="0.25">
      <c r="B486" s="87"/>
      <c r="C486" s="29"/>
      <c r="D486" s="25"/>
      <c r="E486" s="25"/>
      <c r="F486" s="25"/>
      <c r="G486" s="25">
        <f>SUMIF('Risk Lv. Inforce'!$C$2:$C$10291,$B$6:$B$4904,'Risk Lv. Inforce'!$AD$2:$AD$12091)</f>
        <v>0</v>
      </c>
      <c r="H486" s="25">
        <f>SUMIF('Risk Lv. Inforce'!$C$2:$C$12091,$B$6:$B$4094,'Risk Lv. Inforce'!$AE$2:$AE$12901)</f>
        <v>0</v>
      </c>
      <c r="I486" s="25">
        <f>SUMIF('Risk Lv. Inforce'!$C$2:$C$12091,$B$6:$B$4094,'Risk Lv. Inforce'!$AF$2:$AF$12901)</f>
        <v>0</v>
      </c>
      <c r="J486" s="25">
        <f>SUMIF('Risk Lv. Inforce'!$C$2:$C$12091,$B$6:$B$4094,'Risk Lv. Inforce'!$AG$2:$AG$12901)</f>
        <v>0</v>
      </c>
      <c r="K486" s="25">
        <f>SUMIF('Risk Lv. Inforce'!$C$2:$C$12091,$B$6:$B$4094,'Risk Lv. Inforce'!$AH$2:$AH$12901)</f>
        <v>0</v>
      </c>
      <c r="L486" s="25">
        <f>SUMIF('Risk Lv. Inforce'!$C$2:$C$12091,$B$6:$B$4094,'Risk Lv. Inforce'!$AI$2:$AI$12901)</f>
        <v>0</v>
      </c>
      <c r="M486" s="25">
        <f>SUMIF('Risk Lv. Inforce'!$C$2:$C$12091,$B$6:$B$4094,'Risk Lv. Inforce'!$AJ$2:$AJ$12901)</f>
        <v>0</v>
      </c>
      <c r="N486" s="25">
        <f>SUMIF('Risk Lv. Inforce'!$C$2:$C$12091,$B$6:$B$4094,'Risk Lv. Inforce'!$AK$2:$AK$12901)</f>
        <v>0</v>
      </c>
      <c r="O486" s="71" t="e">
        <f>(G486+(G486*'Portfolio Stats_RMS'!$C$7))/($F486*(1-'Portfolio Stats_RMS'!$C$6))</f>
        <v>#DIV/0!</v>
      </c>
      <c r="P486" s="71" t="e">
        <f>(I486+(I486*'Portfolio Stats_RMS'!$C$7))/($F486*(1-'Portfolio Stats_RMS'!$C$6))</f>
        <v>#DIV/0!</v>
      </c>
      <c r="Q486" s="71" t="e">
        <f>(K486+(K486*'Portfolio Stats_RMS'!$C$7))/($F486*(1-'Portfolio Stats_RMS'!$C$6))</f>
        <v>#DIV/0!</v>
      </c>
      <c r="R486" s="71" t="e">
        <f>(M486+(M486*'Portfolio Stats_RMS'!$C$7))/($F486*(1-'Portfolio Stats_RMS'!$C$6))</f>
        <v>#DIV/0!</v>
      </c>
      <c r="S486" s="78" t="e">
        <f t="shared" si="28"/>
        <v>#DIV/0!</v>
      </c>
      <c r="T486" s="78" t="e">
        <f t="shared" si="29"/>
        <v>#DIV/0!</v>
      </c>
      <c r="U486" s="78" t="e">
        <f t="shared" si="30"/>
        <v>#DIV/0!</v>
      </c>
      <c r="V486" s="78" t="e">
        <f t="shared" si="31"/>
        <v>#DIV/0!</v>
      </c>
      <c r="W486" s="88" t="s">
        <v>63</v>
      </c>
    </row>
    <row r="487" spans="2:23" x14ac:dyDescent="0.25">
      <c r="B487" s="87"/>
      <c r="C487" s="29"/>
      <c r="D487" s="25"/>
      <c r="E487" s="25"/>
      <c r="F487" s="25"/>
      <c r="G487" s="25">
        <f>SUMIF('Risk Lv. Inforce'!$C$2:$C$10291,$B$6:$B$4904,'Risk Lv. Inforce'!$AD$2:$AD$12091)</f>
        <v>0</v>
      </c>
      <c r="H487" s="25">
        <f>SUMIF('Risk Lv. Inforce'!$C$2:$C$12091,$B$6:$B$4094,'Risk Lv. Inforce'!$AE$2:$AE$12901)</f>
        <v>0</v>
      </c>
      <c r="I487" s="25">
        <f>SUMIF('Risk Lv. Inforce'!$C$2:$C$12091,$B$6:$B$4094,'Risk Lv. Inforce'!$AF$2:$AF$12901)</f>
        <v>0</v>
      </c>
      <c r="J487" s="25">
        <f>SUMIF('Risk Lv. Inforce'!$C$2:$C$12091,$B$6:$B$4094,'Risk Lv. Inforce'!$AG$2:$AG$12901)</f>
        <v>0</v>
      </c>
      <c r="K487" s="25">
        <f>SUMIF('Risk Lv. Inforce'!$C$2:$C$12091,$B$6:$B$4094,'Risk Lv. Inforce'!$AH$2:$AH$12901)</f>
        <v>0</v>
      </c>
      <c r="L487" s="25">
        <f>SUMIF('Risk Lv. Inforce'!$C$2:$C$12091,$B$6:$B$4094,'Risk Lv. Inforce'!$AI$2:$AI$12901)</f>
        <v>0</v>
      </c>
      <c r="M487" s="25">
        <f>SUMIF('Risk Lv. Inforce'!$C$2:$C$12091,$B$6:$B$4094,'Risk Lv. Inforce'!$AJ$2:$AJ$12901)</f>
        <v>0</v>
      </c>
      <c r="N487" s="25">
        <f>SUMIF('Risk Lv. Inforce'!$C$2:$C$12091,$B$6:$B$4094,'Risk Lv. Inforce'!$AK$2:$AK$12901)</f>
        <v>0</v>
      </c>
      <c r="O487" s="71" t="e">
        <f>(G487+(G487*'Portfolio Stats_RMS'!$C$7))/($F487*(1-'Portfolio Stats_RMS'!$C$6))</f>
        <v>#DIV/0!</v>
      </c>
      <c r="P487" s="71" t="e">
        <f>(I487+(I487*'Portfolio Stats_RMS'!$C$7))/($F487*(1-'Portfolio Stats_RMS'!$C$6))</f>
        <v>#DIV/0!</v>
      </c>
      <c r="Q487" s="71" t="e">
        <f>(K487+(K487*'Portfolio Stats_RMS'!$C$7))/($F487*(1-'Portfolio Stats_RMS'!$C$6))</f>
        <v>#DIV/0!</v>
      </c>
      <c r="R487" s="71" t="e">
        <f>(M487+(M487*'Portfolio Stats_RMS'!$C$7))/($F487*(1-'Portfolio Stats_RMS'!$C$6))</f>
        <v>#DIV/0!</v>
      </c>
      <c r="S487" s="78" t="e">
        <f t="shared" si="28"/>
        <v>#DIV/0!</v>
      </c>
      <c r="T487" s="78" t="e">
        <f t="shared" si="29"/>
        <v>#DIV/0!</v>
      </c>
      <c r="U487" s="78" t="e">
        <f t="shared" si="30"/>
        <v>#DIV/0!</v>
      </c>
      <c r="V487" s="78" t="e">
        <f t="shared" si="31"/>
        <v>#DIV/0!</v>
      </c>
      <c r="W487" s="88" t="s">
        <v>63</v>
      </c>
    </row>
    <row r="488" spans="2:23" x14ac:dyDescent="0.25">
      <c r="B488" s="87"/>
      <c r="C488" s="29"/>
      <c r="D488" s="25"/>
      <c r="E488" s="25"/>
      <c r="F488" s="25"/>
      <c r="G488" s="25">
        <f>SUMIF('Risk Lv. Inforce'!$C$2:$C$10291,$B$6:$B$4904,'Risk Lv. Inforce'!$AD$2:$AD$12091)</f>
        <v>0</v>
      </c>
      <c r="H488" s="25">
        <f>SUMIF('Risk Lv. Inforce'!$C$2:$C$12091,$B$6:$B$4094,'Risk Lv. Inforce'!$AE$2:$AE$12901)</f>
        <v>0</v>
      </c>
      <c r="I488" s="25">
        <f>SUMIF('Risk Lv. Inforce'!$C$2:$C$12091,$B$6:$B$4094,'Risk Lv. Inforce'!$AF$2:$AF$12901)</f>
        <v>0</v>
      </c>
      <c r="J488" s="25">
        <f>SUMIF('Risk Lv. Inforce'!$C$2:$C$12091,$B$6:$B$4094,'Risk Lv. Inforce'!$AG$2:$AG$12901)</f>
        <v>0</v>
      </c>
      <c r="K488" s="25">
        <f>SUMIF('Risk Lv. Inforce'!$C$2:$C$12091,$B$6:$B$4094,'Risk Lv. Inforce'!$AH$2:$AH$12901)</f>
        <v>0</v>
      </c>
      <c r="L488" s="25">
        <f>SUMIF('Risk Lv. Inforce'!$C$2:$C$12091,$B$6:$B$4094,'Risk Lv. Inforce'!$AI$2:$AI$12901)</f>
        <v>0</v>
      </c>
      <c r="M488" s="25">
        <f>SUMIF('Risk Lv. Inforce'!$C$2:$C$12091,$B$6:$B$4094,'Risk Lv. Inforce'!$AJ$2:$AJ$12901)</f>
        <v>0</v>
      </c>
      <c r="N488" s="25">
        <f>SUMIF('Risk Lv. Inforce'!$C$2:$C$12091,$B$6:$B$4094,'Risk Lv. Inforce'!$AK$2:$AK$12901)</f>
        <v>0</v>
      </c>
      <c r="O488" s="71" t="e">
        <f>(G488+(G488*'Portfolio Stats_RMS'!$C$7))/($F488*(1-'Portfolio Stats_RMS'!$C$6))</f>
        <v>#DIV/0!</v>
      </c>
      <c r="P488" s="71" t="e">
        <f>(I488+(I488*'Portfolio Stats_RMS'!$C$7))/($F488*(1-'Portfolio Stats_RMS'!$C$6))</f>
        <v>#DIV/0!</v>
      </c>
      <c r="Q488" s="71" t="e">
        <f>(K488+(K488*'Portfolio Stats_RMS'!$C$7))/($F488*(1-'Portfolio Stats_RMS'!$C$6))</f>
        <v>#DIV/0!</v>
      </c>
      <c r="R488" s="71" t="e">
        <f>(M488+(M488*'Portfolio Stats_RMS'!$C$7))/($F488*(1-'Portfolio Stats_RMS'!$C$6))</f>
        <v>#DIV/0!</v>
      </c>
      <c r="S488" s="78" t="e">
        <f t="shared" si="28"/>
        <v>#DIV/0!</v>
      </c>
      <c r="T488" s="78" t="e">
        <f t="shared" si="29"/>
        <v>#DIV/0!</v>
      </c>
      <c r="U488" s="78" t="e">
        <f t="shared" si="30"/>
        <v>#DIV/0!</v>
      </c>
      <c r="V488" s="78" t="e">
        <f t="shared" si="31"/>
        <v>#DIV/0!</v>
      </c>
      <c r="W488" s="88" t="s">
        <v>63</v>
      </c>
    </row>
    <row r="489" spans="2:23" x14ac:dyDescent="0.25">
      <c r="B489" s="87"/>
      <c r="C489" s="29"/>
      <c r="D489" s="25"/>
      <c r="E489" s="25"/>
      <c r="F489" s="25"/>
      <c r="G489" s="25">
        <f>SUMIF('Risk Lv. Inforce'!$C$2:$C$10291,$B$6:$B$4904,'Risk Lv. Inforce'!$AD$2:$AD$12091)</f>
        <v>0</v>
      </c>
      <c r="H489" s="25">
        <f>SUMIF('Risk Lv. Inforce'!$C$2:$C$12091,$B$6:$B$4094,'Risk Lv. Inforce'!$AE$2:$AE$12901)</f>
        <v>0</v>
      </c>
      <c r="I489" s="25">
        <f>SUMIF('Risk Lv. Inforce'!$C$2:$C$12091,$B$6:$B$4094,'Risk Lv. Inforce'!$AF$2:$AF$12901)</f>
        <v>0</v>
      </c>
      <c r="J489" s="25">
        <f>SUMIF('Risk Lv. Inforce'!$C$2:$C$12091,$B$6:$B$4094,'Risk Lv. Inforce'!$AG$2:$AG$12901)</f>
        <v>0</v>
      </c>
      <c r="K489" s="25">
        <f>SUMIF('Risk Lv. Inforce'!$C$2:$C$12091,$B$6:$B$4094,'Risk Lv. Inforce'!$AH$2:$AH$12901)</f>
        <v>0</v>
      </c>
      <c r="L489" s="25">
        <f>SUMIF('Risk Lv. Inforce'!$C$2:$C$12091,$B$6:$B$4094,'Risk Lv. Inforce'!$AI$2:$AI$12901)</f>
        <v>0</v>
      </c>
      <c r="M489" s="25">
        <f>SUMIF('Risk Lv. Inforce'!$C$2:$C$12091,$B$6:$B$4094,'Risk Lv. Inforce'!$AJ$2:$AJ$12901)</f>
        <v>0</v>
      </c>
      <c r="N489" s="25">
        <f>SUMIF('Risk Lv. Inforce'!$C$2:$C$12091,$B$6:$B$4094,'Risk Lv. Inforce'!$AK$2:$AK$12901)</f>
        <v>0</v>
      </c>
      <c r="O489" s="71" t="e">
        <f>(G489+(G489*'Portfolio Stats_RMS'!$C$7))/($F489*(1-'Portfolio Stats_RMS'!$C$6))</f>
        <v>#DIV/0!</v>
      </c>
      <c r="P489" s="71" t="e">
        <f>(I489+(I489*'Portfolio Stats_RMS'!$C$7))/($F489*(1-'Portfolio Stats_RMS'!$C$6))</f>
        <v>#DIV/0!</v>
      </c>
      <c r="Q489" s="71" t="e">
        <f>(K489+(K489*'Portfolio Stats_RMS'!$C$7))/($F489*(1-'Portfolio Stats_RMS'!$C$6))</f>
        <v>#DIV/0!</v>
      </c>
      <c r="R489" s="71" t="e">
        <f>(M489+(M489*'Portfolio Stats_RMS'!$C$7))/($F489*(1-'Portfolio Stats_RMS'!$C$6))</f>
        <v>#DIV/0!</v>
      </c>
      <c r="S489" s="78" t="e">
        <f t="shared" si="28"/>
        <v>#DIV/0!</v>
      </c>
      <c r="T489" s="78" t="e">
        <f t="shared" si="29"/>
        <v>#DIV/0!</v>
      </c>
      <c r="U489" s="78" t="e">
        <f t="shared" si="30"/>
        <v>#DIV/0!</v>
      </c>
      <c r="V489" s="78" t="e">
        <f t="shared" si="31"/>
        <v>#DIV/0!</v>
      </c>
      <c r="W489" s="88" t="s">
        <v>63</v>
      </c>
    </row>
    <row r="490" spans="2:23" x14ac:dyDescent="0.25">
      <c r="B490" s="87"/>
      <c r="C490" s="29"/>
      <c r="D490" s="25"/>
      <c r="E490" s="25"/>
      <c r="F490" s="25"/>
      <c r="G490" s="25">
        <f>SUMIF('Risk Lv. Inforce'!$C$2:$C$10291,$B$6:$B$4904,'Risk Lv. Inforce'!$AD$2:$AD$12091)</f>
        <v>0</v>
      </c>
      <c r="H490" s="25">
        <f>SUMIF('Risk Lv. Inforce'!$C$2:$C$12091,$B$6:$B$4094,'Risk Lv. Inforce'!$AE$2:$AE$12901)</f>
        <v>0</v>
      </c>
      <c r="I490" s="25">
        <f>SUMIF('Risk Lv. Inforce'!$C$2:$C$12091,$B$6:$B$4094,'Risk Lv. Inforce'!$AF$2:$AF$12901)</f>
        <v>0</v>
      </c>
      <c r="J490" s="25">
        <f>SUMIF('Risk Lv. Inforce'!$C$2:$C$12091,$B$6:$B$4094,'Risk Lv. Inforce'!$AG$2:$AG$12901)</f>
        <v>0</v>
      </c>
      <c r="K490" s="25">
        <f>SUMIF('Risk Lv. Inforce'!$C$2:$C$12091,$B$6:$B$4094,'Risk Lv. Inforce'!$AH$2:$AH$12901)</f>
        <v>0</v>
      </c>
      <c r="L490" s="25">
        <f>SUMIF('Risk Lv. Inforce'!$C$2:$C$12091,$B$6:$B$4094,'Risk Lv. Inforce'!$AI$2:$AI$12901)</f>
        <v>0</v>
      </c>
      <c r="M490" s="25">
        <f>SUMIF('Risk Lv. Inforce'!$C$2:$C$12091,$B$6:$B$4094,'Risk Lv. Inforce'!$AJ$2:$AJ$12901)</f>
        <v>0</v>
      </c>
      <c r="N490" s="25">
        <f>SUMIF('Risk Lv. Inforce'!$C$2:$C$12091,$B$6:$B$4094,'Risk Lv. Inforce'!$AK$2:$AK$12901)</f>
        <v>0</v>
      </c>
      <c r="O490" s="71" t="e">
        <f>(G490+(G490*'Portfolio Stats_RMS'!$C$7))/($F490*(1-'Portfolio Stats_RMS'!$C$6))</f>
        <v>#DIV/0!</v>
      </c>
      <c r="P490" s="71" t="e">
        <f>(I490+(I490*'Portfolio Stats_RMS'!$C$7))/($F490*(1-'Portfolio Stats_RMS'!$C$6))</f>
        <v>#DIV/0!</v>
      </c>
      <c r="Q490" s="71" t="e">
        <f>(K490+(K490*'Portfolio Stats_RMS'!$C$7))/($F490*(1-'Portfolio Stats_RMS'!$C$6))</f>
        <v>#DIV/0!</v>
      </c>
      <c r="R490" s="71" t="e">
        <f>(M490+(M490*'Portfolio Stats_RMS'!$C$7))/($F490*(1-'Portfolio Stats_RMS'!$C$6))</f>
        <v>#DIV/0!</v>
      </c>
      <c r="S490" s="78" t="e">
        <f t="shared" si="28"/>
        <v>#DIV/0!</v>
      </c>
      <c r="T490" s="78" t="e">
        <f t="shared" si="29"/>
        <v>#DIV/0!</v>
      </c>
      <c r="U490" s="78" t="e">
        <f t="shared" si="30"/>
        <v>#DIV/0!</v>
      </c>
      <c r="V490" s="78" t="e">
        <f t="shared" si="31"/>
        <v>#DIV/0!</v>
      </c>
      <c r="W490" s="88" t="s">
        <v>63</v>
      </c>
    </row>
    <row r="491" spans="2:23" x14ac:dyDescent="0.25">
      <c r="B491" s="87"/>
      <c r="C491" s="29"/>
      <c r="D491" s="25"/>
      <c r="E491" s="25"/>
      <c r="F491" s="25"/>
      <c r="G491" s="25">
        <f>SUMIF('Risk Lv. Inforce'!$C$2:$C$10291,$B$6:$B$4904,'Risk Lv. Inforce'!$AD$2:$AD$12091)</f>
        <v>0</v>
      </c>
      <c r="H491" s="25">
        <f>SUMIF('Risk Lv. Inforce'!$C$2:$C$12091,$B$6:$B$4094,'Risk Lv. Inforce'!$AE$2:$AE$12901)</f>
        <v>0</v>
      </c>
      <c r="I491" s="25">
        <f>SUMIF('Risk Lv. Inforce'!$C$2:$C$12091,$B$6:$B$4094,'Risk Lv. Inforce'!$AF$2:$AF$12901)</f>
        <v>0</v>
      </c>
      <c r="J491" s="25">
        <f>SUMIF('Risk Lv. Inforce'!$C$2:$C$12091,$B$6:$B$4094,'Risk Lv. Inforce'!$AG$2:$AG$12901)</f>
        <v>0</v>
      </c>
      <c r="K491" s="25">
        <f>SUMIF('Risk Lv. Inforce'!$C$2:$C$12091,$B$6:$B$4094,'Risk Lv. Inforce'!$AH$2:$AH$12901)</f>
        <v>0</v>
      </c>
      <c r="L491" s="25">
        <f>SUMIF('Risk Lv. Inforce'!$C$2:$C$12091,$B$6:$B$4094,'Risk Lv. Inforce'!$AI$2:$AI$12901)</f>
        <v>0</v>
      </c>
      <c r="M491" s="25">
        <f>SUMIF('Risk Lv. Inforce'!$C$2:$C$12091,$B$6:$B$4094,'Risk Lv. Inforce'!$AJ$2:$AJ$12901)</f>
        <v>0</v>
      </c>
      <c r="N491" s="25">
        <f>SUMIF('Risk Lv. Inforce'!$C$2:$C$12091,$B$6:$B$4094,'Risk Lv. Inforce'!$AK$2:$AK$12901)</f>
        <v>0</v>
      </c>
      <c r="O491" s="71" t="e">
        <f>(G491+(G491*'Portfolio Stats_RMS'!$C$7))/($F491*(1-'Portfolio Stats_RMS'!$C$6))</f>
        <v>#DIV/0!</v>
      </c>
      <c r="P491" s="71" t="e">
        <f>(I491+(I491*'Portfolio Stats_RMS'!$C$7))/($F491*(1-'Portfolio Stats_RMS'!$C$6))</f>
        <v>#DIV/0!</v>
      </c>
      <c r="Q491" s="71" t="e">
        <f>(K491+(K491*'Portfolio Stats_RMS'!$C$7))/($F491*(1-'Portfolio Stats_RMS'!$C$6))</f>
        <v>#DIV/0!</v>
      </c>
      <c r="R491" s="71" t="e">
        <f>(M491+(M491*'Portfolio Stats_RMS'!$C$7))/($F491*(1-'Portfolio Stats_RMS'!$C$6))</f>
        <v>#DIV/0!</v>
      </c>
      <c r="S491" s="78" t="e">
        <f t="shared" si="28"/>
        <v>#DIV/0!</v>
      </c>
      <c r="T491" s="78" t="e">
        <f t="shared" si="29"/>
        <v>#DIV/0!</v>
      </c>
      <c r="U491" s="78" t="e">
        <f t="shared" si="30"/>
        <v>#DIV/0!</v>
      </c>
      <c r="V491" s="78" t="e">
        <f t="shared" si="31"/>
        <v>#DIV/0!</v>
      </c>
      <c r="W491" s="88" t="s">
        <v>63</v>
      </c>
    </row>
    <row r="492" spans="2:23" x14ac:dyDescent="0.25">
      <c r="B492" s="87"/>
      <c r="C492" s="29"/>
      <c r="D492" s="25"/>
      <c r="E492" s="25"/>
      <c r="F492" s="25"/>
      <c r="G492" s="25">
        <f>SUMIF('Risk Lv. Inforce'!$C$2:$C$10291,$B$6:$B$4904,'Risk Lv. Inforce'!$AD$2:$AD$12091)</f>
        <v>0</v>
      </c>
      <c r="H492" s="25">
        <f>SUMIF('Risk Lv. Inforce'!$C$2:$C$12091,$B$6:$B$4094,'Risk Lv. Inforce'!$AE$2:$AE$12901)</f>
        <v>0</v>
      </c>
      <c r="I492" s="25">
        <f>SUMIF('Risk Lv. Inforce'!$C$2:$C$12091,$B$6:$B$4094,'Risk Lv. Inforce'!$AF$2:$AF$12901)</f>
        <v>0</v>
      </c>
      <c r="J492" s="25">
        <f>SUMIF('Risk Lv. Inforce'!$C$2:$C$12091,$B$6:$B$4094,'Risk Lv. Inforce'!$AG$2:$AG$12901)</f>
        <v>0</v>
      </c>
      <c r="K492" s="25">
        <f>SUMIF('Risk Lv. Inforce'!$C$2:$C$12091,$B$6:$B$4094,'Risk Lv. Inforce'!$AH$2:$AH$12901)</f>
        <v>0</v>
      </c>
      <c r="L492" s="25">
        <f>SUMIF('Risk Lv. Inforce'!$C$2:$C$12091,$B$6:$B$4094,'Risk Lv. Inforce'!$AI$2:$AI$12901)</f>
        <v>0</v>
      </c>
      <c r="M492" s="25">
        <f>SUMIF('Risk Lv. Inforce'!$C$2:$C$12091,$B$6:$B$4094,'Risk Lv. Inforce'!$AJ$2:$AJ$12901)</f>
        <v>0</v>
      </c>
      <c r="N492" s="25">
        <f>SUMIF('Risk Lv. Inforce'!$C$2:$C$12091,$B$6:$B$4094,'Risk Lv. Inforce'!$AK$2:$AK$12901)</f>
        <v>0</v>
      </c>
      <c r="O492" s="71" t="e">
        <f>(G492+(G492*'Portfolio Stats_RMS'!$C$7))/($F492*(1-'Portfolio Stats_RMS'!$C$6))</f>
        <v>#DIV/0!</v>
      </c>
      <c r="P492" s="71" t="e">
        <f>(I492+(I492*'Portfolio Stats_RMS'!$C$7))/($F492*(1-'Portfolio Stats_RMS'!$C$6))</f>
        <v>#DIV/0!</v>
      </c>
      <c r="Q492" s="71" t="e">
        <f>(K492+(K492*'Portfolio Stats_RMS'!$C$7))/($F492*(1-'Portfolio Stats_RMS'!$C$6))</f>
        <v>#DIV/0!</v>
      </c>
      <c r="R492" s="71" t="e">
        <f>(M492+(M492*'Portfolio Stats_RMS'!$C$7))/($F492*(1-'Portfolio Stats_RMS'!$C$6))</f>
        <v>#DIV/0!</v>
      </c>
      <c r="S492" s="78" t="e">
        <f t="shared" si="28"/>
        <v>#DIV/0!</v>
      </c>
      <c r="T492" s="78" t="e">
        <f t="shared" si="29"/>
        <v>#DIV/0!</v>
      </c>
      <c r="U492" s="78" t="e">
        <f t="shared" si="30"/>
        <v>#DIV/0!</v>
      </c>
      <c r="V492" s="78" t="e">
        <f t="shared" si="31"/>
        <v>#DIV/0!</v>
      </c>
      <c r="W492" s="88" t="s">
        <v>63</v>
      </c>
    </row>
    <row r="493" spans="2:23" x14ac:dyDescent="0.25">
      <c r="B493" s="87"/>
      <c r="C493" s="29"/>
      <c r="D493" s="25"/>
      <c r="E493" s="25"/>
      <c r="F493" s="25"/>
      <c r="G493" s="25">
        <f>SUMIF('Risk Lv. Inforce'!$C$2:$C$10291,$B$6:$B$4904,'Risk Lv. Inforce'!$AD$2:$AD$12091)</f>
        <v>0</v>
      </c>
      <c r="H493" s="25">
        <f>SUMIF('Risk Lv. Inforce'!$C$2:$C$12091,$B$6:$B$4094,'Risk Lv. Inforce'!$AE$2:$AE$12901)</f>
        <v>0</v>
      </c>
      <c r="I493" s="25">
        <f>SUMIF('Risk Lv. Inforce'!$C$2:$C$12091,$B$6:$B$4094,'Risk Lv. Inforce'!$AF$2:$AF$12901)</f>
        <v>0</v>
      </c>
      <c r="J493" s="25">
        <f>SUMIF('Risk Lv. Inforce'!$C$2:$C$12091,$B$6:$B$4094,'Risk Lv. Inforce'!$AG$2:$AG$12901)</f>
        <v>0</v>
      </c>
      <c r="K493" s="25">
        <f>SUMIF('Risk Lv. Inforce'!$C$2:$C$12091,$B$6:$B$4094,'Risk Lv. Inforce'!$AH$2:$AH$12901)</f>
        <v>0</v>
      </c>
      <c r="L493" s="25">
        <f>SUMIF('Risk Lv. Inforce'!$C$2:$C$12091,$B$6:$B$4094,'Risk Lv. Inforce'!$AI$2:$AI$12901)</f>
        <v>0</v>
      </c>
      <c r="M493" s="25">
        <f>SUMIF('Risk Lv. Inforce'!$C$2:$C$12091,$B$6:$B$4094,'Risk Lv. Inforce'!$AJ$2:$AJ$12901)</f>
        <v>0</v>
      </c>
      <c r="N493" s="25">
        <f>SUMIF('Risk Lv. Inforce'!$C$2:$C$12091,$B$6:$B$4094,'Risk Lv. Inforce'!$AK$2:$AK$12901)</f>
        <v>0</v>
      </c>
      <c r="O493" s="71" t="e">
        <f>(G493+(G493*'Portfolio Stats_RMS'!$C$7))/($F493*(1-'Portfolio Stats_RMS'!$C$6))</f>
        <v>#DIV/0!</v>
      </c>
      <c r="P493" s="71" t="e">
        <f>(I493+(I493*'Portfolio Stats_RMS'!$C$7))/($F493*(1-'Portfolio Stats_RMS'!$C$6))</f>
        <v>#DIV/0!</v>
      </c>
      <c r="Q493" s="71" t="e">
        <f>(K493+(K493*'Portfolio Stats_RMS'!$C$7))/($F493*(1-'Portfolio Stats_RMS'!$C$6))</f>
        <v>#DIV/0!</v>
      </c>
      <c r="R493" s="71" t="e">
        <f>(M493+(M493*'Portfolio Stats_RMS'!$C$7))/($F493*(1-'Portfolio Stats_RMS'!$C$6))</f>
        <v>#DIV/0!</v>
      </c>
      <c r="S493" s="78" t="e">
        <f t="shared" si="28"/>
        <v>#DIV/0!</v>
      </c>
      <c r="T493" s="78" t="e">
        <f t="shared" si="29"/>
        <v>#DIV/0!</v>
      </c>
      <c r="U493" s="78" t="e">
        <f t="shared" si="30"/>
        <v>#DIV/0!</v>
      </c>
      <c r="V493" s="78" t="e">
        <f t="shared" si="31"/>
        <v>#DIV/0!</v>
      </c>
      <c r="W493" s="88" t="s">
        <v>63</v>
      </c>
    </row>
    <row r="494" spans="2:23" x14ac:dyDescent="0.25">
      <c r="B494" s="87"/>
      <c r="C494" s="29"/>
      <c r="D494" s="25"/>
      <c r="E494" s="25"/>
      <c r="F494" s="25"/>
      <c r="G494" s="25">
        <f>SUMIF('Risk Lv. Inforce'!$C$2:$C$10291,$B$6:$B$4904,'Risk Lv. Inforce'!$AD$2:$AD$12091)</f>
        <v>0</v>
      </c>
      <c r="H494" s="25">
        <f>SUMIF('Risk Lv. Inforce'!$C$2:$C$12091,$B$6:$B$4094,'Risk Lv. Inforce'!$AE$2:$AE$12901)</f>
        <v>0</v>
      </c>
      <c r="I494" s="25">
        <f>SUMIF('Risk Lv. Inforce'!$C$2:$C$12091,$B$6:$B$4094,'Risk Lv. Inforce'!$AF$2:$AF$12901)</f>
        <v>0</v>
      </c>
      <c r="J494" s="25">
        <f>SUMIF('Risk Lv. Inforce'!$C$2:$C$12091,$B$6:$B$4094,'Risk Lv. Inforce'!$AG$2:$AG$12901)</f>
        <v>0</v>
      </c>
      <c r="K494" s="25">
        <f>SUMIF('Risk Lv. Inforce'!$C$2:$C$12091,$B$6:$B$4094,'Risk Lv. Inforce'!$AH$2:$AH$12901)</f>
        <v>0</v>
      </c>
      <c r="L494" s="25">
        <f>SUMIF('Risk Lv. Inforce'!$C$2:$C$12091,$B$6:$B$4094,'Risk Lv. Inforce'!$AI$2:$AI$12901)</f>
        <v>0</v>
      </c>
      <c r="M494" s="25">
        <f>SUMIF('Risk Lv. Inforce'!$C$2:$C$12091,$B$6:$B$4094,'Risk Lv. Inforce'!$AJ$2:$AJ$12901)</f>
        <v>0</v>
      </c>
      <c r="N494" s="25">
        <f>SUMIF('Risk Lv. Inforce'!$C$2:$C$12091,$B$6:$B$4094,'Risk Lv. Inforce'!$AK$2:$AK$12901)</f>
        <v>0</v>
      </c>
      <c r="O494" s="71" t="e">
        <f>(G494+(G494*'Portfolio Stats_RMS'!$C$7))/($F494*(1-'Portfolio Stats_RMS'!$C$6))</f>
        <v>#DIV/0!</v>
      </c>
      <c r="P494" s="71" t="e">
        <f>(I494+(I494*'Portfolio Stats_RMS'!$C$7))/($F494*(1-'Portfolio Stats_RMS'!$C$6))</f>
        <v>#DIV/0!</v>
      </c>
      <c r="Q494" s="71" t="e">
        <f>(K494+(K494*'Portfolio Stats_RMS'!$C$7))/($F494*(1-'Portfolio Stats_RMS'!$C$6))</f>
        <v>#DIV/0!</v>
      </c>
      <c r="R494" s="71" t="e">
        <f>(M494+(M494*'Portfolio Stats_RMS'!$C$7))/($F494*(1-'Portfolio Stats_RMS'!$C$6))</f>
        <v>#DIV/0!</v>
      </c>
      <c r="S494" s="78" t="e">
        <f t="shared" si="28"/>
        <v>#DIV/0!</v>
      </c>
      <c r="T494" s="78" t="e">
        <f t="shared" si="29"/>
        <v>#DIV/0!</v>
      </c>
      <c r="U494" s="78" t="e">
        <f t="shared" si="30"/>
        <v>#DIV/0!</v>
      </c>
      <c r="V494" s="78" t="e">
        <f t="shared" si="31"/>
        <v>#DIV/0!</v>
      </c>
      <c r="W494" s="88" t="s">
        <v>63</v>
      </c>
    </row>
    <row r="495" spans="2:23" x14ac:dyDescent="0.25">
      <c r="B495" s="87"/>
      <c r="C495" s="29"/>
      <c r="D495" s="25"/>
      <c r="E495" s="25"/>
      <c r="F495" s="25"/>
      <c r="G495" s="25">
        <f>SUMIF('Risk Lv. Inforce'!$C$2:$C$10291,$B$6:$B$4904,'Risk Lv. Inforce'!$AD$2:$AD$12091)</f>
        <v>0</v>
      </c>
      <c r="H495" s="25">
        <f>SUMIF('Risk Lv. Inforce'!$C$2:$C$12091,$B$6:$B$4094,'Risk Lv. Inforce'!$AE$2:$AE$12901)</f>
        <v>0</v>
      </c>
      <c r="I495" s="25">
        <f>SUMIF('Risk Lv. Inforce'!$C$2:$C$12091,$B$6:$B$4094,'Risk Lv. Inforce'!$AF$2:$AF$12901)</f>
        <v>0</v>
      </c>
      <c r="J495" s="25">
        <f>SUMIF('Risk Lv. Inforce'!$C$2:$C$12091,$B$6:$B$4094,'Risk Lv. Inforce'!$AG$2:$AG$12901)</f>
        <v>0</v>
      </c>
      <c r="K495" s="25">
        <f>SUMIF('Risk Lv. Inforce'!$C$2:$C$12091,$B$6:$B$4094,'Risk Lv. Inforce'!$AH$2:$AH$12901)</f>
        <v>0</v>
      </c>
      <c r="L495" s="25">
        <f>SUMIF('Risk Lv. Inforce'!$C$2:$C$12091,$B$6:$B$4094,'Risk Lv. Inforce'!$AI$2:$AI$12901)</f>
        <v>0</v>
      </c>
      <c r="M495" s="25">
        <f>SUMIF('Risk Lv. Inforce'!$C$2:$C$12091,$B$6:$B$4094,'Risk Lv. Inforce'!$AJ$2:$AJ$12901)</f>
        <v>0</v>
      </c>
      <c r="N495" s="25">
        <f>SUMIF('Risk Lv. Inforce'!$C$2:$C$12091,$B$6:$B$4094,'Risk Lv. Inforce'!$AK$2:$AK$12901)</f>
        <v>0</v>
      </c>
      <c r="O495" s="71" t="e">
        <f>(G495+(G495*'Portfolio Stats_RMS'!$C$7))/($F495*(1-'Portfolio Stats_RMS'!$C$6))</f>
        <v>#DIV/0!</v>
      </c>
      <c r="P495" s="71" t="e">
        <f>(I495+(I495*'Portfolio Stats_RMS'!$C$7))/($F495*(1-'Portfolio Stats_RMS'!$C$6))</f>
        <v>#DIV/0!</v>
      </c>
      <c r="Q495" s="71" t="e">
        <f>(K495+(K495*'Portfolio Stats_RMS'!$C$7))/($F495*(1-'Portfolio Stats_RMS'!$C$6))</f>
        <v>#DIV/0!</v>
      </c>
      <c r="R495" s="71" t="e">
        <f>(M495+(M495*'Portfolio Stats_RMS'!$C$7))/($F495*(1-'Portfolio Stats_RMS'!$C$6))</f>
        <v>#DIV/0!</v>
      </c>
      <c r="S495" s="78" t="e">
        <f t="shared" si="28"/>
        <v>#DIV/0!</v>
      </c>
      <c r="T495" s="78" t="e">
        <f t="shared" si="29"/>
        <v>#DIV/0!</v>
      </c>
      <c r="U495" s="78" t="e">
        <f t="shared" si="30"/>
        <v>#DIV/0!</v>
      </c>
      <c r="V495" s="78" t="e">
        <f t="shared" si="31"/>
        <v>#DIV/0!</v>
      </c>
      <c r="W495" s="88" t="s">
        <v>63</v>
      </c>
    </row>
    <row r="496" spans="2:23" x14ac:dyDescent="0.25">
      <c r="B496" s="87"/>
      <c r="C496" s="29"/>
      <c r="D496" s="25"/>
      <c r="E496" s="25"/>
      <c r="F496" s="25"/>
      <c r="G496" s="25">
        <f>SUMIF('Risk Lv. Inforce'!$C$2:$C$10291,$B$6:$B$4904,'Risk Lv. Inforce'!$AD$2:$AD$12091)</f>
        <v>0</v>
      </c>
      <c r="H496" s="25">
        <f>SUMIF('Risk Lv. Inforce'!$C$2:$C$12091,$B$6:$B$4094,'Risk Lv. Inforce'!$AE$2:$AE$12901)</f>
        <v>0</v>
      </c>
      <c r="I496" s="25">
        <f>SUMIF('Risk Lv. Inforce'!$C$2:$C$12091,$B$6:$B$4094,'Risk Lv. Inforce'!$AF$2:$AF$12901)</f>
        <v>0</v>
      </c>
      <c r="J496" s="25">
        <f>SUMIF('Risk Lv. Inforce'!$C$2:$C$12091,$B$6:$B$4094,'Risk Lv. Inforce'!$AG$2:$AG$12901)</f>
        <v>0</v>
      </c>
      <c r="K496" s="25">
        <f>SUMIF('Risk Lv. Inforce'!$C$2:$C$12091,$B$6:$B$4094,'Risk Lv. Inforce'!$AH$2:$AH$12901)</f>
        <v>0</v>
      </c>
      <c r="L496" s="25">
        <f>SUMIF('Risk Lv. Inforce'!$C$2:$C$12091,$B$6:$B$4094,'Risk Lv. Inforce'!$AI$2:$AI$12901)</f>
        <v>0</v>
      </c>
      <c r="M496" s="25">
        <f>SUMIF('Risk Lv. Inforce'!$C$2:$C$12091,$B$6:$B$4094,'Risk Lv. Inforce'!$AJ$2:$AJ$12901)</f>
        <v>0</v>
      </c>
      <c r="N496" s="25">
        <f>SUMIF('Risk Lv. Inforce'!$C$2:$C$12091,$B$6:$B$4094,'Risk Lv. Inforce'!$AK$2:$AK$12901)</f>
        <v>0</v>
      </c>
      <c r="O496" s="71" t="e">
        <f>(G496+(G496*'Portfolio Stats_RMS'!$C$7))/($F496*(1-'Portfolio Stats_RMS'!$C$6))</f>
        <v>#DIV/0!</v>
      </c>
      <c r="P496" s="71" t="e">
        <f>(I496+(I496*'Portfolio Stats_RMS'!$C$7))/($F496*(1-'Portfolio Stats_RMS'!$C$6))</f>
        <v>#DIV/0!</v>
      </c>
      <c r="Q496" s="71" t="e">
        <f>(K496+(K496*'Portfolio Stats_RMS'!$C$7))/($F496*(1-'Portfolio Stats_RMS'!$C$6))</f>
        <v>#DIV/0!</v>
      </c>
      <c r="R496" s="71" t="e">
        <f>(M496+(M496*'Portfolio Stats_RMS'!$C$7))/($F496*(1-'Portfolio Stats_RMS'!$C$6))</f>
        <v>#DIV/0!</v>
      </c>
      <c r="S496" s="78" t="e">
        <f t="shared" si="28"/>
        <v>#DIV/0!</v>
      </c>
      <c r="T496" s="78" t="e">
        <f t="shared" si="29"/>
        <v>#DIV/0!</v>
      </c>
      <c r="U496" s="78" t="e">
        <f t="shared" si="30"/>
        <v>#DIV/0!</v>
      </c>
      <c r="V496" s="78" t="e">
        <f t="shared" si="31"/>
        <v>#DIV/0!</v>
      </c>
      <c r="W496" s="88" t="s">
        <v>63</v>
      </c>
    </row>
    <row r="497" spans="2:23" x14ac:dyDescent="0.25">
      <c r="B497" s="87"/>
      <c r="C497" s="29"/>
      <c r="D497" s="25"/>
      <c r="E497" s="25"/>
      <c r="F497" s="25"/>
      <c r="G497" s="25">
        <f>SUMIF('Risk Lv. Inforce'!$C$2:$C$10291,$B$6:$B$4904,'Risk Lv. Inforce'!$AD$2:$AD$12091)</f>
        <v>0</v>
      </c>
      <c r="H497" s="25">
        <f>SUMIF('Risk Lv. Inforce'!$C$2:$C$12091,$B$6:$B$4094,'Risk Lv. Inforce'!$AE$2:$AE$12901)</f>
        <v>0</v>
      </c>
      <c r="I497" s="25">
        <f>SUMIF('Risk Lv. Inforce'!$C$2:$C$12091,$B$6:$B$4094,'Risk Lv. Inforce'!$AF$2:$AF$12901)</f>
        <v>0</v>
      </c>
      <c r="J497" s="25">
        <f>SUMIF('Risk Lv. Inforce'!$C$2:$C$12091,$B$6:$B$4094,'Risk Lv. Inforce'!$AG$2:$AG$12901)</f>
        <v>0</v>
      </c>
      <c r="K497" s="25">
        <f>SUMIF('Risk Lv. Inforce'!$C$2:$C$12091,$B$6:$B$4094,'Risk Lv. Inforce'!$AH$2:$AH$12901)</f>
        <v>0</v>
      </c>
      <c r="L497" s="25">
        <f>SUMIF('Risk Lv. Inforce'!$C$2:$C$12091,$B$6:$B$4094,'Risk Lv. Inforce'!$AI$2:$AI$12901)</f>
        <v>0</v>
      </c>
      <c r="M497" s="25">
        <f>SUMIF('Risk Lv. Inforce'!$C$2:$C$12091,$B$6:$B$4094,'Risk Lv. Inforce'!$AJ$2:$AJ$12901)</f>
        <v>0</v>
      </c>
      <c r="N497" s="25">
        <f>SUMIF('Risk Lv. Inforce'!$C$2:$C$12091,$B$6:$B$4094,'Risk Lv. Inforce'!$AK$2:$AK$12901)</f>
        <v>0</v>
      </c>
      <c r="O497" s="71" t="e">
        <f>(G497+(G497*'Portfolio Stats_RMS'!$C$7))/($F497*(1-'Portfolio Stats_RMS'!$C$6))</f>
        <v>#DIV/0!</v>
      </c>
      <c r="P497" s="71" t="e">
        <f>(I497+(I497*'Portfolio Stats_RMS'!$C$7))/($F497*(1-'Portfolio Stats_RMS'!$C$6))</f>
        <v>#DIV/0!</v>
      </c>
      <c r="Q497" s="71" t="e">
        <f>(K497+(K497*'Portfolio Stats_RMS'!$C$7))/($F497*(1-'Portfolio Stats_RMS'!$C$6))</f>
        <v>#DIV/0!</v>
      </c>
      <c r="R497" s="71" t="e">
        <f>(M497+(M497*'Portfolio Stats_RMS'!$C$7))/($F497*(1-'Portfolio Stats_RMS'!$C$6))</f>
        <v>#DIV/0!</v>
      </c>
      <c r="S497" s="78" t="e">
        <f t="shared" si="28"/>
        <v>#DIV/0!</v>
      </c>
      <c r="T497" s="78" t="e">
        <f t="shared" si="29"/>
        <v>#DIV/0!</v>
      </c>
      <c r="U497" s="78" t="e">
        <f t="shared" si="30"/>
        <v>#DIV/0!</v>
      </c>
      <c r="V497" s="78" t="e">
        <f t="shared" si="31"/>
        <v>#DIV/0!</v>
      </c>
      <c r="W497" s="88" t="s">
        <v>63</v>
      </c>
    </row>
    <row r="498" spans="2:23" x14ac:dyDescent="0.25">
      <c r="B498" s="87"/>
      <c r="C498" s="29"/>
      <c r="D498" s="25"/>
      <c r="E498" s="25"/>
      <c r="F498" s="25"/>
      <c r="G498" s="25">
        <f>SUMIF('Risk Lv. Inforce'!$C$2:$C$10291,$B$6:$B$4904,'Risk Lv. Inforce'!$AD$2:$AD$12091)</f>
        <v>0</v>
      </c>
      <c r="H498" s="25">
        <f>SUMIF('Risk Lv. Inforce'!$C$2:$C$12091,$B$6:$B$4094,'Risk Lv. Inforce'!$AE$2:$AE$12901)</f>
        <v>0</v>
      </c>
      <c r="I498" s="25">
        <f>SUMIF('Risk Lv. Inforce'!$C$2:$C$12091,$B$6:$B$4094,'Risk Lv. Inforce'!$AF$2:$AF$12901)</f>
        <v>0</v>
      </c>
      <c r="J498" s="25">
        <f>SUMIF('Risk Lv. Inforce'!$C$2:$C$12091,$B$6:$B$4094,'Risk Lv. Inforce'!$AG$2:$AG$12901)</f>
        <v>0</v>
      </c>
      <c r="K498" s="25">
        <f>SUMIF('Risk Lv. Inforce'!$C$2:$C$12091,$B$6:$B$4094,'Risk Lv. Inforce'!$AH$2:$AH$12901)</f>
        <v>0</v>
      </c>
      <c r="L498" s="25">
        <f>SUMIF('Risk Lv. Inforce'!$C$2:$C$12091,$B$6:$B$4094,'Risk Lv. Inforce'!$AI$2:$AI$12901)</f>
        <v>0</v>
      </c>
      <c r="M498" s="25">
        <f>SUMIF('Risk Lv. Inforce'!$C$2:$C$12091,$B$6:$B$4094,'Risk Lv. Inforce'!$AJ$2:$AJ$12901)</f>
        <v>0</v>
      </c>
      <c r="N498" s="25">
        <f>SUMIF('Risk Lv. Inforce'!$C$2:$C$12091,$B$6:$B$4094,'Risk Lv. Inforce'!$AK$2:$AK$12901)</f>
        <v>0</v>
      </c>
      <c r="O498" s="71" t="e">
        <f>(G498+(G498*'Portfolio Stats_RMS'!$C$7))/($F498*(1-'Portfolio Stats_RMS'!$C$6))</f>
        <v>#DIV/0!</v>
      </c>
      <c r="P498" s="71" t="e">
        <f>(I498+(I498*'Portfolio Stats_RMS'!$C$7))/($F498*(1-'Portfolio Stats_RMS'!$C$6))</f>
        <v>#DIV/0!</v>
      </c>
      <c r="Q498" s="71" t="e">
        <f>(K498+(K498*'Portfolio Stats_RMS'!$C$7))/($F498*(1-'Portfolio Stats_RMS'!$C$6))</f>
        <v>#DIV/0!</v>
      </c>
      <c r="R498" s="71" t="e">
        <f>(M498+(M498*'Portfolio Stats_RMS'!$C$7))/($F498*(1-'Portfolio Stats_RMS'!$C$6))</f>
        <v>#DIV/0!</v>
      </c>
      <c r="S498" s="78" t="e">
        <f t="shared" si="28"/>
        <v>#DIV/0!</v>
      </c>
      <c r="T498" s="78" t="e">
        <f t="shared" si="29"/>
        <v>#DIV/0!</v>
      </c>
      <c r="U498" s="78" t="e">
        <f t="shared" si="30"/>
        <v>#DIV/0!</v>
      </c>
      <c r="V498" s="78" t="e">
        <f t="shared" si="31"/>
        <v>#DIV/0!</v>
      </c>
      <c r="W498" s="88" t="s">
        <v>63</v>
      </c>
    </row>
    <row r="499" spans="2:23" x14ac:dyDescent="0.25">
      <c r="B499" s="87"/>
      <c r="C499" s="29"/>
      <c r="D499" s="25"/>
      <c r="E499" s="25"/>
      <c r="F499" s="25"/>
      <c r="G499" s="25">
        <f>SUMIF('Risk Lv. Inforce'!$C$2:$C$10291,$B$6:$B$4904,'Risk Lv. Inforce'!$AD$2:$AD$12091)</f>
        <v>0</v>
      </c>
      <c r="H499" s="25">
        <f>SUMIF('Risk Lv. Inforce'!$C$2:$C$12091,$B$6:$B$4094,'Risk Lv. Inforce'!$AE$2:$AE$12901)</f>
        <v>0</v>
      </c>
      <c r="I499" s="25">
        <f>SUMIF('Risk Lv. Inforce'!$C$2:$C$12091,$B$6:$B$4094,'Risk Lv. Inforce'!$AF$2:$AF$12901)</f>
        <v>0</v>
      </c>
      <c r="J499" s="25">
        <f>SUMIF('Risk Lv. Inforce'!$C$2:$C$12091,$B$6:$B$4094,'Risk Lv. Inforce'!$AG$2:$AG$12901)</f>
        <v>0</v>
      </c>
      <c r="K499" s="25">
        <f>SUMIF('Risk Lv. Inforce'!$C$2:$C$12091,$B$6:$B$4094,'Risk Lv. Inforce'!$AH$2:$AH$12901)</f>
        <v>0</v>
      </c>
      <c r="L499" s="25">
        <f>SUMIF('Risk Lv. Inforce'!$C$2:$C$12091,$B$6:$B$4094,'Risk Lv. Inforce'!$AI$2:$AI$12901)</f>
        <v>0</v>
      </c>
      <c r="M499" s="25">
        <f>SUMIF('Risk Lv. Inforce'!$C$2:$C$12091,$B$6:$B$4094,'Risk Lv. Inforce'!$AJ$2:$AJ$12901)</f>
        <v>0</v>
      </c>
      <c r="N499" s="25">
        <f>SUMIF('Risk Lv. Inforce'!$C$2:$C$12091,$B$6:$B$4094,'Risk Lv. Inforce'!$AK$2:$AK$12901)</f>
        <v>0</v>
      </c>
      <c r="O499" s="71" t="e">
        <f>(G499+(G499*'Portfolio Stats_RMS'!$C$7))/($F499*(1-'Portfolio Stats_RMS'!$C$6))</f>
        <v>#DIV/0!</v>
      </c>
      <c r="P499" s="71" t="e">
        <f>(I499+(I499*'Portfolio Stats_RMS'!$C$7))/($F499*(1-'Portfolio Stats_RMS'!$C$6))</f>
        <v>#DIV/0!</v>
      </c>
      <c r="Q499" s="71" t="e">
        <f>(K499+(K499*'Portfolio Stats_RMS'!$C$7))/($F499*(1-'Portfolio Stats_RMS'!$C$6))</f>
        <v>#DIV/0!</v>
      </c>
      <c r="R499" s="71" t="e">
        <f>(M499+(M499*'Portfolio Stats_RMS'!$C$7))/($F499*(1-'Portfolio Stats_RMS'!$C$6))</f>
        <v>#DIV/0!</v>
      </c>
      <c r="S499" s="78" t="e">
        <f t="shared" si="28"/>
        <v>#DIV/0!</v>
      </c>
      <c r="T499" s="78" t="e">
        <f t="shared" si="29"/>
        <v>#DIV/0!</v>
      </c>
      <c r="U499" s="78" t="e">
        <f t="shared" si="30"/>
        <v>#DIV/0!</v>
      </c>
      <c r="V499" s="78" t="e">
        <f t="shared" si="31"/>
        <v>#DIV/0!</v>
      </c>
      <c r="W499" s="88" t="s">
        <v>63</v>
      </c>
    </row>
    <row r="500" spans="2:23" x14ac:dyDescent="0.25">
      <c r="B500" s="87"/>
      <c r="C500" s="29"/>
      <c r="D500" s="25"/>
      <c r="E500" s="25"/>
      <c r="F500" s="25"/>
      <c r="G500" s="25">
        <f>SUMIF('Risk Lv. Inforce'!$C$2:$C$10291,$B$6:$B$4904,'Risk Lv. Inforce'!$AD$2:$AD$12091)</f>
        <v>0</v>
      </c>
      <c r="H500" s="25">
        <f>SUMIF('Risk Lv. Inforce'!$C$2:$C$12091,$B$6:$B$4094,'Risk Lv. Inforce'!$AE$2:$AE$12901)</f>
        <v>0</v>
      </c>
      <c r="I500" s="25">
        <f>SUMIF('Risk Lv. Inforce'!$C$2:$C$12091,$B$6:$B$4094,'Risk Lv. Inforce'!$AF$2:$AF$12901)</f>
        <v>0</v>
      </c>
      <c r="J500" s="25">
        <f>SUMIF('Risk Lv. Inforce'!$C$2:$C$12091,$B$6:$B$4094,'Risk Lv. Inforce'!$AG$2:$AG$12901)</f>
        <v>0</v>
      </c>
      <c r="K500" s="25">
        <f>SUMIF('Risk Lv. Inforce'!$C$2:$C$12091,$B$6:$B$4094,'Risk Lv. Inforce'!$AH$2:$AH$12901)</f>
        <v>0</v>
      </c>
      <c r="L500" s="25">
        <f>SUMIF('Risk Lv. Inforce'!$C$2:$C$12091,$B$6:$B$4094,'Risk Lv. Inforce'!$AI$2:$AI$12901)</f>
        <v>0</v>
      </c>
      <c r="M500" s="25">
        <f>SUMIF('Risk Lv. Inforce'!$C$2:$C$12091,$B$6:$B$4094,'Risk Lv. Inforce'!$AJ$2:$AJ$12901)</f>
        <v>0</v>
      </c>
      <c r="N500" s="25">
        <f>SUMIF('Risk Lv. Inforce'!$C$2:$C$12091,$B$6:$B$4094,'Risk Lv. Inforce'!$AK$2:$AK$12901)</f>
        <v>0</v>
      </c>
      <c r="O500" s="71" t="e">
        <f>(G500+(G500*'Portfolio Stats_RMS'!$C$7))/($F500*(1-'Portfolio Stats_RMS'!$C$6))</f>
        <v>#DIV/0!</v>
      </c>
      <c r="P500" s="71" t="e">
        <f>(I500+(I500*'Portfolio Stats_RMS'!$C$7))/($F500*(1-'Portfolio Stats_RMS'!$C$6))</f>
        <v>#DIV/0!</v>
      </c>
      <c r="Q500" s="71" t="e">
        <f>(K500+(K500*'Portfolio Stats_RMS'!$C$7))/($F500*(1-'Portfolio Stats_RMS'!$C$6))</f>
        <v>#DIV/0!</v>
      </c>
      <c r="R500" s="71" t="e">
        <f>(M500+(M500*'Portfolio Stats_RMS'!$C$7))/($F500*(1-'Portfolio Stats_RMS'!$C$6))</f>
        <v>#DIV/0!</v>
      </c>
      <c r="S500" s="78" t="e">
        <f t="shared" si="28"/>
        <v>#DIV/0!</v>
      </c>
      <c r="T500" s="78" t="e">
        <f t="shared" si="29"/>
        <v>#DIV/0!</v>
      </c>
      <c r="U500" s="78" t="e">
        <f t="shared" si="30"/>
        <v>#DIV/0!</v>
      </c>
      <c r="V500" s="78" t="e">
        <f t="shared" si="31"/>
        <v>#DIV/0!</v>
      </c>
      <c r="W500" s="88" t="s">
        <v>63</v>
      </c>
    </row>
    <row r="501" spans="2:23" x14ac:dyDescent="0.25">
      <c r="B501" s="87"/>
      <c r="C501" s="29"/>
      <c r="D501" s="25"/>
      <c r="E501" s="25"/>
      <c r="F501" s="25"/>
      <c r="G501" s="25">
        <f>SUMIF('Risk Lv. Inforce'!$C$2:$C$10291,$B$6:$B$4904,'Risk Lv. Inforce'!$AD$2:$AD$12091)</f>
        <v>0</v>
      </c>
      <c r="H501" s="25">
        <f>SUMIF('Risk Lv. Inforce'!$C$2:$C$12091,$B$6:$B$4094,'Risk Lv. Inforce'!$AE$2:$AE$12901)</f>
        <v>0</v>
      </c>
      <c r="I501" s="25">
        <f>SUMIF('Risk Lv. Inforce'!$C$2:$C$12091,$B$6:$B$4094,'Risk Lv. Inforce'!$AF$2:$AF$12901)</f>
        <v>0</v>
      </c>
      <c r="J501" s="25">
        <f>SUMIF('Risk Lv. Inforce'!$C$2:$C$12091,$B$6:$B$4094,'Risk Lv. Inforce'!$AG$2:$AG$12901)</f>
        <v>0</v>
      </c>
      <c r="K501" s="25">
        <f>SUMIF('Risk Lv. Inforce'!$C$2:$C$12091,$B$6:$B$4094,'Risk Lv. Inforce'!$AH$2:$AH$12901)</f>
        <v>0</v>
      </c>
      <c r="L501" s="25">
        <f>SUMIF('Risk Lv. Inforce'!$C$2:$C$12091,$B$6:$B$4094,'Risk Lv. Inforce'!$AI$2:$AI$12901)</f>
        <v>0</v>
      </c>
      <c r="M501" s="25">
        <f>SUMIF('Risk Lv. Inforce'!$C$2:$C$12091,$B$6:$B$4094,'Risk Lv. Inforce'!$AJ$2:$AJ$12901)</f>
        <v>0</v>
      </c>
      <c r="N501" s="25">
        <f>SUMIF('Risk Lv. Inforce'!$C$2:$C$12091,$B$6:$B$4094,'Risk Lv. Inforce'!$AK$2:$AK$12901)</f>
        <v>0</v>
      </c>
      <c r="O501" s="71" t="e">
        <f>(G501+(G501*'Portfolio Stats_RMS'!$C$7))/($F501*(1-'Portfolio Stats_RMS'!$C$6))</f>
        <v>#DIV/0!</v>
      </c>
      <c r="P501" s="71" t="e">
        <f>(I501+(I501*'Portfolio Stats_RMS'!$C$7))/($F501*(1-'Portfolio Stats_RMS'!$C$6))</f>
        <v>#DIV/0!</v>
      </c>
      <c r="Q501" s="71" t="e">
        <f>(K501+(K501*'Portfolio Stats_RMS'!$C$7))/($F501*(1-'Portfolio Stats_RMS'!$C$6))</f>
        <v>#DIV/0!</v>
      </c>
      <c r="R501" s="71" t="e">
        <f>(M501+(M501*'Portfolio Stats_RMS'!$C$7))/($F501*(1-'Portfolio Stats_RMS'!$C$6))</f>
        <v>#DIV/0!</v>
      </c>
      <c r="S501" s="78" t="e">
        <f t="shared" si="28"/>
        <v>#DIV/0!</v>
      </c>
      <c r="T501" s="78" t="e">
        <f t="shared" si="29"/>
        <v>#DIV/0!</v>
      </c>
      <c r="U501" s="78" t="e">
        <f t="shared" si="30"/>
        <v>#DIV/0!</v>
      </c>
      <c r="V501" s="78" t="e">
        <f t="shared" si="31"/>
        <v>#DIV/0!</v>
      </c>
      <c r="W501" s="88" t="s">
        <v>63</v>
      </c>
    </row>
    <row r="502" spans="2:23" x14ac:dyDescent="0.25">
      <c r="B502" s="87"/>
      <c r="C502" s="29"/>
      <c r="D502" s="25"/>
      <c r="E502" s="25"/>
      <c r="F502" s="25"/>
      <c r="G502" s="25">
        <f>SUMIF('Risk Lv. Inforce'!$C$2:$C$10291,$B$6:$B$4904,'Risk Lv. Inforce'!$AD$2:$AD$12091)</f>
        <v>0</v>
      </c>
      <c r="H502" s="25">
        <f>SUMIF('Risk Lv. Inforce'!$C$2:$C$12091,$B$6:$B$4094,'Risk Lv. Inforce'!$AE$2:$AE$12901)</f>
        <v>0</v>
      </c>
      <c r="I502" s="25">
        <f>SUMIF('Risk Lv. Inforce'!$C$2:$C$12091,$B$6:$B$4094,'Risk Lv. Inforce'!$AF$2:$AF$12901)</f>
        <v>0</v>
      </c>
      <c r="J502" s="25">
        <f>SUMIF('Risk Lv. Inforce'!$C$2:$C$12091,$B$6:$B$4094,'Risk Lv. Inforce'!$AG$2:$AG$12901)</f>
        <v>0</v>
      </c>
      <c r="K502" s="25">
        <f>SUMIF('Risk Lv. Inforce'!$C$2:$C$12091,$B$6:$B$4094,'Risk Lv. Inforce'!$AH$2:$AH$12901)</f>
        <v>0</v>
      </c>
      <c r="L502" s="25">
        <f>SUMIF('Risk Lv. Inforce'!$C$2:$C$12091,$B$6:$B$4094,'Risk Lv. Inforce'!$AI$2:$AI$12901)</f>
        <v>0</v>
      </c>
      <c r="M502" s="25">
        <f>SUMIF('Risk Lv. Inforce'!$C$2:$C$12091,$B$6:$B$4094,'Risk Lv. Inforce'!$AJ$2:$AJ$12901)</f>
        <v>0</v>
      </c>
      <c r="N502" s="25">
        <f>SUMIF('Risk Lv. Inforce'!$C$2:$C$12091,$B$6:$B$4094,'Risk Lv. Inforce'!$AK$2:$AK$12901)</f>
        <v>0</v>
      </c>
      <c r="O502" s="71" t="e">
        <f>(G502+(G502*'Portfolio Stats_RMS'!$C$7))/($F502*(1-'Portfolio Stats_RMS'!$C$6))</f>
        <v>#DIV/0!</v>
      </c>
      <c r="P502" s="71" t="e">
        <f>(I502+(I502*'Portfolio Stats_RMS'!$C$7))/($F502*(1-'Portfolio Stats_RMS'!$C$6))</f>
        <v>#DIV/0!</v>
      </c>
      <c r="Q502" s="71" t="e">
        <f>(K502+(K502*'Portfolio Stats_RMS'!$C$7))/($F502*(1-'Portfolio Stats_RMS'!$C$6))</f>
        <v>#DIV/0!</v>
      </c>
      <c r="R502" s="71" t="e">
        <f>(M502+(M502*'Portfolio Stats_RMS'!$C$7))/($F502*(1-'Portfolio Stats_RMS'!$C$6))</f>
        <v>#DIV/0!</v>
      </c>
      <c r="S502" s="78" t="e">
        <f t="shared" si="28"/>
        <v>#DIV/0!</v>
      </c>
      <c r="T502" s="78" t="e">
        <f t="shared" si="29"/>
        <v>#DIV/0!</v>
      </c>
      <c r="U502" s="78" t="e">
        <f t="shared" si="30"/>
        <v>#DIV/0!</v>
      </c>
      <c r="V502" s="78" t="e">
        <f t="shared" si="31"/>
        <v>#DIV/0!</v>
      </c>
      <c r="W502" s="88" t="s">
        <v>63</v>
      </c>
    </row>
    <row r="503" spans="2:23" x14ac:dyDescent="0.25">
      <c r="B503" s="87"/>
      <c r="C503" s="29"/>
      <c r="D503" s="25"/>
      <c r="E503" s="25"/>
      <c r="F503" s="25"/>
      <c r="G503" s="25">
        <f>SUMIF('Risk Lv. Inforce'!$C$2:$C$10291,$B$6:$B$4904,'Risk Lv. Inforce'!$AD$2:$AD$12091)</f>
        <v>0</v>
      </c>
      <c r="H503" s="25">
        <f>SUMIF('Risk Lv. Inforce'!$C$2:$C$12091,$B$6:$B$4094,'Risk Lv. Inforce'!$AE$2:$AE$12901)</f>
        <v>0</v>
      </c>
      <c r="I503" s="25">
        <f>SUMIF('Risk Lv. Inforce'!$C$2:$C$12091,$B$6:$B$4094,'Risk Lv. Inforce'!$AF$2:$AF$12901)</f>
        <v>0</v>
      </c>
      <c r="J503" s="25">
        <f>SUMIF('Risk Lv. Inforce'!$C$2:$C$12091,$B$6:$B$4094,'Risk Lv. Inforce'!$AG$2:$AG$12901)</f>
        <v>0</v>
      </c>
      <c r="K503" s="25">
        <f>SUMIF('Risk Lv. Inforce'!$C$2:$C$12091,$B$6:$B$4094,'Risk Lv. Inforce'!$AH$2:$AH$12901)</f>
        <v>0</v>
      </c>
      <c r="L503" s="25">
        <f>SUMIF('Risk Lv. Inforce'!$C$2:$C$12091,$B$6:$B$4094,'Risk Lv. Inforce'!$AI$2:$AI$12901)</f>
        <v>0</v>
      </c>
      <c r="M503" s="25">
        <f>SUMIF('Risk Lv. Inforce'!$C$2:$C$12091,$B$6:$B$4094,'Risk Lv. Inforce'!$AJ$2:$AJ$12901)</f>
        <v>0</v>
      </c>
      <c r="N503" s="25">
        <f>SUMIF('Risk Lv. Inforce'!$C$2:$C$12091,$B$6:$B$4094,'Risk Lv. Inforce'!$AK$2:$AK$12901)</f>
        <v>0</v>
      </c>
      <c r="O503" s="71" t="e">
        <f>(G503+(G503*'Portfolio Stats_RMS'!$C$7))/($F503*(1-'Portfolio Stats_RMS'!$C$6))</f>
        <v>#DIV/0!</v>
      </c>
      <c r="P503" s="71" t="e">
        <f>(I503+(I503*'Portfolio Stats_RMS'!$C$7))/($F503*(1-'Portfolio Stats_RMS'!$C$6))</f>
        <v>#DIV/0!</v>
      </c>
      <c r="Q503" s="71" t="e">
        <f>(K503+(K503*'Portfolio Stats_RMS'!$C$7))/($F503*(1-'Portfolio Stats_RMS'!$C$6))</f>
        <v>#DIV/0!</v>
      </c>
      <c r="R503" s="71" t="e">
        <f>(M503+(M503*'Portfolio Stats_RMS'!$C$7))/($F503*(1-'Portfolio Stats_RMS'!$C$6))</f>
        <v>#DIV/0!</v>
      </c>
      <c r="S503" s="78" t="e">
        <f t="shared" si="28"/>
        <v>#DIV/0!</v>
      </c>
      <c r="T503" s="78" t="e">
        <f t="shared" si="29"/>
        <v>#DIV/0!</v>
      </c>
      <c r="U503" s="78" t="e">
        <f t="shared" si="30"/>
        <v>#DIV/0!</v>
      </c>
      <c r="V503" s="78" t="e">
        <f t="shared" si="31"/>
        <v>#DIV/0!</v>
      </c>
      <c r="W503" s="88" t="s">
        <v>63</v>
      </c>
    </row>
    <row r="504" spans="2:23" x14ac:dyDescent="0.25">
      <c r="B504" s="87"/>
      <c r="C504" s="29"/>
      <c r="D504" s="25"/>
      <c r="E504" s="25"/>
      <c r="F504" s="25"/>
      <c r="G504" s="25">
        <f>SUMIF('Risk Lv. Inforce'!$C$2:$C$10291,$B$6:$B$4904,'Risk Lv. Inforce'!$AD$2:$AD$12091)</f>
        <v>0</v>
      </c>
      <c r="H504" s="25">
        <f>SUMIF('Risk Lv. Inforce'!$C$2:$C$12091,$B$6:$B$4094,'Risk Lv. Inforce'!$AE$2:$AE$12901)</f>
        <v>0</v>
      </c>
      <c r="I504" s="25">
        <f>SUMIF('Risk Lv. Inforce'!$C$2:$C$12091,$B$6:$B$4094,'Risk Lv. Inforce'!$AF$2:$AF$12901)</f>
        <v>0</v>
      </c>
      <c r="J504" s="25">
        <f>SUMIF('Risk Lv. Inforce'!$C$2:$C$12091,$B$6:$B$4094,'Risk Lv. Inforce'!$AG$2:$AG$12901)</f>
        <v>0</v>
      </c>
      <c r="K504" s="25">
        <f>SUMIF('Risk Lv. Inforce'!$C$2:$C$12091,$B$6:$B$4094,'Risk Lv. Inforce'!$AH$2:$AH$12901)</f>
        <v>0</v>
      </c>
      <c r="L504" s="25">
        <f>SUMIF('Risk Lv. Inforce'!$C$2:$C$12091,$B$6:$B$4094,'Risk Lv. Inforce'!$AI$2:$AI$12901)</f>
        <v>0</v>
      </c>
      <c r="M504" s="25">
        <f>SUMIF('Risk Lv. Inforce'!$C$2:$C$12091,$B$6:$B$4094,'Risk Lv. Inforce'!$AJ$2:$AJ$12901)</f>
        <v>0</v>
      </c>
      <c r="N504" s="25">
        <f>SUMIF('Risk Lv. Inforce'!$C$2:$C$12091,$B$6:$B$4094,'Risk Lv. Inforce'!$AK$2:$AK$12901)</f>
        <v>0</v>
      </c>
      <c r="O504" s="71" t="e">
        <f>(G504+(G504*'Portfolio Stats_RMS'!$C$7))/($F504*(1-'Portfolio Stats_RMS'!$C$6))</f>
        <v>#DIV/0!</v>
      </c>
      <c r="P504" s="71" t="e">
        <f>(I504+(I504*'Portfolio Stats_RMS'!$C$7))/($F504*(1-'Portfolio Stats_RMS'!$C$6))</f>
        <v>#DIV/0!</v>
      </c>
      <c r="Q504" s="71" t="e">
        <f>(K504+(K504*'Portfolio Stats_RMS'!$C$7))/($F504*(1-'Portfolio Stats_RMS'!$C$6))</f>
        <v>#DIV/0!</v>
      </c>
      <c r="R504" s="71" t="e">
        <f>(M504+(M504*'Portfolio Stats_RMS'!$C$7))/($F504*(1-'Portfolio Stats_RMS'!$C$6))</f>
        <v>#DIV/0!</v>
      </c>
      <c r="S504" s="78" t="e">
        <f t="shared" si="28"/>
        <v>#DIV/0!</v>
      </c>
      <c r="T504" s="78" t="e">
        <f t="shared" si="29"/>
        <v>#DIV/0!</v>
      </c>
      <c r="U504" s="78" t="e">
        <f t="shared" si="30"/>
        <v>#DIV/0!</v>
      </c>
      <c r="V504" s="78" t="e">
        <f t="shared" si="31"/>
        <v>#DIV/0!</v>
      </c>
      <c r="W504" s="88" t="s">
        <v>63</v>
      </c>
    </row>
    <row r="505" spans="2:23" x14ac:dyDescent="0.25">
      <c r="B505" s="87"/>
      <c r="C505" s="29"/>
      <c r="D505" s="25"/>
      <c r="E505" s="25"/>
      <c r="F505" s="25"/>
      <c r="G505" s="25">
        <f>SUMIF('Risk Lv. Inforce'!$C$2:$C$10291,$B$6:$B$4904,'Risk Lv. Inforce'!$AD$2:$AD$12091)</f>
        <v>0</v>
      </c>
      <c r="H505" s="25">
        <f>SUMIF('Risk Lv. Inforce'!$C$2:$C$12091,$B$6:$B$4094,'Risk Lv. Inforce'!$AE$2:$AE$12901)</f>
        <v>0</v>
      </c>
      <c r="I505" s="25">
        <f>SUMIF('Risk Lv. Inforce'!$C$2:$C$12091,$B$6:$B$4094,'Risk Lv. Inforce'!$AF$2:$AF$12901)</f>
        <v>0</v>
      </c>
      <c r="J505" s="25">
        <f>SUMIF('Risk Lv. Inforce'!$C$2:$C$12091,$B$6:$B$4094,'Risk Lv. Inforce'!$AG$2:$AG$12901)</f>
        <v>0</v>
      </c>
      <c r="K505" s="25">
        <f>SUMIF('Risk Lv. Inforce'!$C$2:$C$12091,$B$6:$B$4094,'Risk Lv. Inforce'!$AH$2:$AH$12901)</f>
        <v>0</v>
      </c>
      <c r="L505" s="25">
        <f>SUMIF('Risk Lv. Inforce'!$C$2:$C$12091,$B$6:$B$4094,'Risk Lv. Inforce'!$AI$2:$AI$12901)</f>
        <v>0</v>
      </c>
      <c r="M505" s="25">
        <f>SUMIF('Risk Lv. Inforce'!$C$2:$C$12091,$B$6:$B$4094,'Risk Lv. Inforce'!$AJ$2:$AJ$12901)</f>
        <v>0</v>
      </c>
      <c r="N505" s="25">
        <f>SUMIF('Risk Lv. Inforce'!$C$2:$C$12091,$B$6:$B$4094,'Risk Lv. Inforce'!$AK$2:$AK$12901)</f>
        <v>0</v>
      </c>
      <c r="O505" s="71" t="e">
        <f>(G505+(G505*'Portfolio Stats_RMS'!$C$7))/($F505*(1-'Portfolio Stats_RMS'!$C$6))</f>
        <v>#DIV/0!</v>
      </c>
      <c r="P505" s="71" t="e">
        <f>(I505+(I505*'Portfolio Stats_RMS'!$C$7))/($F505*(1-'Portfolio Stats_RMS'!$C$6))</f>
        <v>#DIV/0!</v>
      </c>
      <c r="Q505" s="71" t="e">
        <f>(K505+(K505*'Portfolio Stats_RMS'!$C$7))/($F505*(1-'Portfolio Stats_RMS'!$C$6))</f>
        <v>#DIV/0!</v>
      </c>
      <c r="R505" s="71" t="e">
        <f>(M505+(M505*'Portfolio Stats_RMS'!$C$7))/($F505*(1-'Portfolio Stats_RMS'!$C$6))</f>
        <v>#DIV/0!</v>
      </c>
      <c r="S505" s="78" t="e">
        <f t="shared" si="28"/>
        <v>#DIV/0!</v>
      </c>
      <c r="T505" s="78" t="e">
        <f t="shared" si="29"/>
        <v>#DIV/0!</v>
      </c>
      <c r="U505" s="78" t="e">
        <f t="shared" si="30"/>
        <v>#DIV/0!</v>
      </c>
      <c r="V505" s="78" t="e">
        <f t="shared" si="31"/>
        <v>#DIV/0!</v>
      </c>
      <c r="W505" s="88" t="s">
        <v>63</v>
      </c>
    </row>
    <row r="506" spans="2:23" x14ac:dyDescent="0.25">
      <c r="B506" s="87"/>
      <c r="C506" s="29"/>
      <c r="D506" s="25"/>
      <c r="E506" s="25"/>
      <c r="F506" s="25"/>
      <c r="G506" s="25">
        <f>SUMIF('Risk Lv. Inforce'!$C$2:$C$10291,$B$6:$B$4904,'Risk Lv. Inforce'!$AD$2:$AD$12091)</f>
        <v>0</v>
      </c>
      <c r="H506" s="25">
        <f>SUMIF('Risk Lv. Inforce'!$C$2:$C$12091,$B$6:$B$4094,'Risk Lv. Inforce'!$AE$2:$AE$12901)</f>
        <v>0</v>
      </c>
      <c r="I506" s="25">
        <f>SUMIF('Risk Lv. Inforce'!$C$2:$C$12091,$B$6:$B$4094,'Risk Lv. Inforce'!$AF$2:$AF$12901)</f>
        <v>0</v>
      </c>
      <c r="J506" s="25">
        <f>SUMIF('Risk Lv. Inforce'!$C$2:$C$12091,$B$6:$B$4094,'Risk Lv. Inforce'!$AG$2:$AG$12901)</f>
        <v>0</v>
      </c>
      <c r="K506" s="25">
        <f>SUMIF('Risk Lv. Inforce'!$C$2:$C$12091,$B$6:$B$4094,'Risk Lv. Inforce'!$AH$2:$AH$12901)</f>
        <v>0</v>
      </c>
      <c r="L506" s="25">
        <f>SUMIF('Risk Lv. Inforce'!$C$2:$C$12091,$B$6:$B$4094,'Risk Lv. Inforce'!$AI$2:$AI$12901)</f>
        <v>0</v>
      </c>
      <c r="M506" s="25">
        <f>SUMIF('Risk Lv. Inforce'!$C$2:$C$12091,$B$6:$B$4094,'Risk Lv. Inforce'!$AJ$2:$AJ$12901)</f>
        <v>0</v>
      </c>
      <c r="N506" s="25">
        <f>SUMIF('Risk Lv. Inforce'!$C$2:$C$12091,$B$6:$B$4094,'Risk Lv. Inforce'!$AK$2:$AK$12901)</f>
        <v>0</v>
      </c>
      <c r="O506" s="71" t="e">
        <f>(G506+(G506*'Portfolio Stats_RMS'!$C$7))/($F506*(1-'Portfolio Stats_RMS'!$C$6))</f>
        <v>#DIV/0!</v>
      </c>
      <c r="P506" s="71" t="e">
        <f>(I506+(I506*'Portfolio Stats_RMS'!$C$7))/($F506*(1-'Portfolio Stats_RMS'!$C$6))</f>
        <v>#DIV/0!</v>
      </c>
      <c r="Q506" s="71" t="e">
        <f>(K506+(K506*'Portfolio Stats_RMS'!$C$7))/($F506*(1-'Portfolio Stats_RMS'!$C$6))</f>
        <v>#DIV/0!</v>
      </c>
      <c r="R506" s="71" t="e">
        <f>(M506+(M506*'Portfolio Stats_RMS'!$C$7))/($F506*(1-'Portfolio Stats_RMS'!$C$6))</f>
        <v>#DIV/0!</v>
      </c>
      <c r="S506" s="78" t="e">
        <f t="shared" si="28"/>
        <v>#DIV/0!</v>
      </c>
      <c r="T506" s="78" t="e">
        <f t="shared" si="29"/>
        <v>#DIV/0!</v>
      </c>
      <c r="U506" s="78" t="e">
        <f t="shared" si="30"/>
        <v>#DIV/0!</v>
      </c>
      <c r="V506" s="78" t="e">
        <f t="shared" si="31"/>
        <v>#DIV/0!</v>
      </c>
      <c r="W506" s="88" t="s">
        <v>63</v>
      </c>
    </row>
    <row r="507" spans="2:23" x14ac:dyDescent="0.25">
      <c r="B507" s="87"/>
      <c r="C507" s="29"/>
      <c r="D507" s="25"/>
      <c r="E507" s="25"/>
      <c r="F507" s="25"/>
      <c r="G507" s="25">
        <f>SUMIF('Risk Lv. Inforce'!$C$2:$C$10291,$B$6:$B$4904,'Risk Lv. Inforce'!$AD$2:$AD$12091)</f>
        <v>0</v>
      </c>
      <c r="H507" s="25">
        <f>SUMIF('Risk Lv. Inforce'!$C$2:$C$12091,$B$6:$B$4094,'Risk Lv. Inforce'!$AE$2:$AE$12901)</f>
        <v>0</v>
      </c>
      <c r="I507" s="25">
        <f>SUMIF('Risk Lv. Inforce'!$C$2:$C$12091,$B$6:$B$4094,'Risk Lv. Inforce'!$AF$2:$AF$12901)</f>
        <v>0</v>
      </c>
      <c r="J507" s="25">
        <f>SUMIF('Risk Lv. Inforce'!$C$2:$C$12091,$B$6:$B$4094,'Risk Lv. Inforce'!$AG$2:$AG$12901)</f>
        <v>0</v>
      </c>
      <c r="K507" s="25">
        <f>SUMIF('Risk Lv. Inforce'!$C$2:$C$12091,$B$6:$B$4094,'Risk Lv. Inforce'!$AH$2:$AH$12901)</f>
        <v>0</v>
      </c>
      <c r="L507" s="25">
        <f>SUMIF('Risk Lv. Inforce'!$C$2:$C$12091,$B$6:$B$4094,'Risk Lv. Inforce'!$AI$2:$AI$12901)</f>
        <v>0</v>
      </c>
      <c r="M507" s="25">
        <f>SUMIF('Risk Lv. Inforce'!$C$2:$C$12091,$B$6:$B$4094,'Risk Lv. Inforce'!$AJ$2:$AJ$12901)</f>
        <v>0</v>
      </c>
      <c r="N507" s="25">
        <f>SUMIF('Risk Lv. Inforce'!$C$2:$C$12091,$B$6:$B$4094,'Risk Lv. Inforce'!$AK$2:$AK$12901)</f>
        <v>0</v>
      </c>
      <c r="O507" s="71" t="e">
        <f>(G507+(G507*'Portfolio Stats_RMS'!$C$7))/($F507*(1-'Portfolio Stats_RMS'!$C$6))</f>
        <v>#DIV/0!</v>
      </c>
      <c r="P507" s="71" t="e">
        <f>(I507+(I507*'Portfolio Stats_RMS'!$C$7))/($F507*(1-'Portfolio Stats_RMS'!$C$6))</f>
        <v>#DIV/0!</v>
      </c>
      <c r="Q507" s="71" t="e">
        <f>(K507+(K507*'Portfolio Stats_RMS'!$C$7))/($F507*(1-'Portfolio Stats_RMS'!$C$6))</f>
        <v>#DIV/0!</v>
      </c>
      <c r="R507" s="71" t="e">
        <f>(M507+(M507*'Portfolio Stats_RMS'!$C$7))/($F507*(1-'Portfolio Stats_RMS'!$C$6))</f>
        <v>#DIV/0!</v>
      </c>
      <c r="S507" s="78" t="e">
        <f t="shared" si="28"/>
        <v>#DIV/0!</v>
      </c>
      <c r="T507" s="78" t="e">
        <f t="shared" si="29"/>
        <v>#DIV/0!</v>
      </c>
      <c r="U507" s="78" t="e">
        <f t="shared" si="30"/>
        <v>#DIV/0!</v>
      </c>
      <c r="V507" s="78" t="e">
        <f t="shared" si="31"/>
        <v>#DIV/0!</v>
      </c>
      <c r="W507" s="88" t="s">
        <v>63</v>
      </c>
    </row>
    <row r="508" spans="2:23" x14ac:dyDescent="0.25">
      <c r="B508" s="87"/>
      <c r="C508" s="29"/>
      <c r="D508" s="25"/>
      <c r="E508" s="25"/>
      <c r="F508" s="25"/>
      <c r="G508" s="25">
        <f>SUMIF('Risk Lv. Inforce'!$C$2:$C$10291,$B$6:$B$4904,'Risk Lv. Inforce'!$AD$2:$AD$12091)</f>
        <v>0</v>
      </c>
      <c r="H508" s="25">
        <f>SUMIF('Risk Lv. Inforce'!$C$2:$C$12091,$B$6:$B$4094,'Risk Lv. Inforce'!$AE$2:$AE$12901)</f>
        <v>0</v>
      </c>
      <c r="I508" s="25">
        <f>SUMIF('Risk Lv. Inforce'!$C$2:$C$12091,$B$6:$B$4094,'Risk Lv. Inforce'!$AF$2:$AF$12901)</f>
        <v>0</v>
      </c>
      <c r="J508" s="25">
        <f>SUMIF('Risk Lv. Inforce'!$C$2:$C$12091,$B$6:$B$4094,'Risk Lv. Inforce'!$AG$2:$AG$12901)</f>
        <v>0</v>
      </c>
      <c r="K508" s="25">
        <f>SUMIF('Risk Lv. Inforce'!$C$2:$C$12091,$B$6:$B$4094,'Risk Lv. Inforce'!$AH$2:$AH$12901)</f>
        <v>0</v>
      </c>
      <c r="L508" s="25">
        <f>SUMIF('Risk Lv. Inforce'!$C$2:$C$12091,$B$6:$B$4094,'Risk Lv. Inforce'!$AI$2:$AI$12901)</f>
        <v>0</v>
      </c>
      <c r="M508" s="25">
        <f>SUMIF('Risk Lv. Inforce'!$C$2:$C$12091,$B$6:$B$4094,'Risk Lv. Inforce'!$AJ$2:$AJ$12901)</f>
        <v>0</v>
      </c>
      <c r="N508" s="25">
        <f>SUMIF('Risk Lv. Inforce'!$C$2:$C$12091,$B$6:$B$4094,'Risk Lv. Inforce'!$AK$2:$AK$12901)</f>
        <v>0</v>
      </c>
      <c r="O508" s="71" t="e">
        <f>(G508+(G508*'Portfolio Stats_RMS'!$C$7))/($F508*(1-'Portfolio Stats_RMS'!$C$6))</f>
        <v>#DIV/0!</v>
      </c>
      <c r="P508" s="71" t="e">
        <f>(I508+(I508*'Portfolio Stats_RMS'!$C$7))/($F508*(1-'Portfolio Stats_RMS'!$C$6))</f>
        <v>#DIV/0!</v>
      </c>
      <c r="Q508" s="71" t="e">
        <f>(K508+(K508*'Portfolio Stats_RMS'!$C$7))/($F508*(1-'Portfolio Stats_RMS'!$C$6))</f>
        <v>#DIV/0!</v>
      </c>
      <c r="R508" s="71" t="e">
        <f>(M508+(M508*'Portfolio Stats_RMS'!$C$7))/($F508*(1-'Portfolio Stats_RMS'!$C$6))</f>
        <v>#DIV/0!</v>
      </c>
      <c r="S508" s="78" t="e">
        <f t="shared" si="28"/>
        <v>#DIV/0!</v>
      </c>
      <c r="T508" s="78" t="e">
        <f t="shared" si="29"/>
        <v>#DIV/0!</v>
      </c>
      <c r="U508" s="78" t="e">
        <f t="shared" si="30"/>
        <v>#DIV/0!</v>
      </c>
      <c r="V508" s="78" t="e">
        <f t="shared" si="31"/>
        <v>#DIV/0!</v>
      </c>
      <c r="W508" s="88" t="s">
        <v>63</v>
      </c>
    </row>
    <row r="509" spans="2:23" x14ac:dyDescent="0.25">
      <c r="B509" s="87"/>
      <c r="C509" s="29"/>
      <c r="D509" s="25"/>
      <c r="E509" s="25"/>
      <c r="F509" s="25"/>
      <c r="G509" s="25">
        <f>SUMIF('Risk Lv. Inforce'!$C$2:$C$10291,$B$6:$B$4904,'Risk Lv. Inforce'!$AD$2:$AD$12091)</f>
        <v>0</v>
      </c>
      <c r="H509" s="25">
        <f>SUMIF('Risk Lv. Inforce'!$C$2:$C$12091,$B$6:$B$4094,'Risk Lv. Inforce'!$AE$2:$AE$12901)</f>
        <v>0</v>
      </c>
      <c r="I509" s="25">
        <f>SUMIF('Risk Lv. Inforce'!$C$2:$C$12091,$B$6:$B$4094,'Risk Lv. Inforce'!$AF$2:$AF$12901)</f>
        <v>0</v>
      </c>
      <c r="J509" s="25">
        <f>SUMIF('Risk Lv. Inforce'!$C$2:$C$12091,$B$6:$B$4094,'Risk Lv. Inforce'!$AG$2:$AG$12901)</f>
        <v>0</v>
      </c>
      <c r="K509" s="25">
        <f>SUMIF('Risk Lv. Inforce'!$C$2:$C$12091,$B$6:$B$4094,'Risk Lv. Inforce'!$AH$2:$AH$12901)</f>
        <v>0</v>
      </c>
      <c r="L509" s="25">
        <f>SUMIF('Risk Lv. Inforce'!$C$2:$C$12091,$B$6:$B$4094,'Risk Lv. Inforce'!$AI$2:$AI$12901)</f>
        <v>0</v>
      </c>
      <c r="M509" s="25">
        <f>SUMIF('Risk Lv. Inforce'!$C$2:$C$12091,$B$6:$B$4094,'Risk Lv. Inforce'!$AJ$2:$AJ$12901)</f>
        <v>0</v>
      </c>
      <c r="N509" s="25">
        <f>SUMIF('Risk Lv. Inforce'!$C$2:$C$12091,$B$6:$B$4094,'Risk Lv. Inforce'!$AK$2:$AK$12901)</f>
        <v>0</v>
      </c>
      <c r="O509" s="71" t="e">
        <f>(G509+(G509*'Portfolio Stats_RMS'!$C$7))/($F509*(1-'Portfolio Stats_RMS'!$C$6))</f>
        <v>#DIV/0!</v>
      </c>
      <c r="P509" s="71" t="e">
        <f>(I509+(I509*'Portfolio Stats_RMS'!$C$7))/($F509*(1-'Portfolio Stats_RMS'!$C$6))</f>
        <v>#DIV/0!</v>
      </c>
      <c r="Q509" s="71" t="e">
        <f>(K509+(K509*'Portfolio Stats_RMS'!$C$7))/($F509*(1-'Portfolio Stats_RMS'!$C$6))</f>
        <v>#DIV/0!</v>
      </c>
      <c r="R509" s="71" t="e">
        <f>(M509+(M509*'Portfolio Stats_RMS'!$C$7))/($F509*(1-'Portfolio Stats_RMS'!$C$6))</f>
        <v>#DIV/0!</v>
      </c>
      <c r="S509" s="78" t="e">
        <f t="shared" si="28"/>
        <v>#DIV/0!</v>
      </c>
      <c r="T509" s="78" t="e">
        <f t="shared" si="29"/>
        <v>#DIV/0!</v>
      </c>
      <c r="U509" s="78" t="e">
        <f t="shared" si="30"/>
        <v>#DIV/0!</v>
      </c>
      <c r="V509" s="78" t="e">
        <f t="shared" si="31"/>
        <v>#DIV/0!</v>
      </c>
      <c r="W509" s="88" t="s">
        <v>63</v>
      </c>
    </row>
    <row r="510" spans="2:23" x14ac:dyDescent="0.25">
      <c r="B510" s="87"/>
      <c r="C510" s="29"/>
      <c r="D510" s="25"/>
      <c r="E510" s="25"/>
      <c r="F510" s="25"/>
      <c r="G510" s="25">
        <f>SUMIF('Risk Lv. Inforce'!$C$2:$C$10291,$B$6:$B$4904,'Risk Lv. Inforce'!$AD$2:$AD$12091)</f>
        <v>0</v>
      </c>
      <c r="H510" s="25">
        <f>SUMIF('Risk Lv. Inforce'!$C$2:$C$12091,$B$6:$B$4094,'Risk Lv. Inforce'!$AE$2:$AE$12901)</f>
        <v>0</v>
      </c>
      <c r="I510" s="25">
        <f>SUMIF('Risk Lv. Inforce'!$C$2:$C$12091,$B$6:$B$4094,'Risk Lv. Inforce'!$AF$2:$AF$12901)</f>
        <v>0</v>
      </c>
      <c r="J510" s="25">
        <f>SUMIF('Risk Lv. Inforce'!$C$2:$C$12091,$B$6:$B$4094,'Risk Lv. Inforce'!$AG$2:$AG$12901)</f>
        <v>0</v>
      </c>
      <c r="K510" s="25">
        <f>SUMIF('Risk Lv. Inforce'!$C$2:$C$12091,$B$6:$B$4094,'Risk Lv. Inforce'!$AH$2:$AH$12901)</f>
        <v>0</v>
      </c>
      <c r="L510" s="25">
        <f>SUMIF('Risk Lv. Inforce'!$C$2:$C$12091,$B$6:$B$4094,'Risk Lv. Inforce'!$AI$2:$AI$12901)</f>
        <v>0</v>
      </c>
      <c r="M510" s="25">
        <f>SUMIF('Risk Lv. Inforce'!$C$2:$C$12091,$B$6:$B$4094,'Risk Lv. Inforce'!$AJ$2:$AJ$12901)</f>
        <v>0</v>
      </c>
      <c r="N510" s="25">
        <f>SUMIF('Risk Lv. Inforce'!$C$2:$C$12091,$B$6:$B$4094,'Risk Lv. Inforce'!$AK$2:$AK$12901)</f>
        <v>0</v>
      </c>
      <c r="O510" s="71" t="e">
        <f>(G510+(G510*'Portfolio Stats_RMS'!$C$7))/($F510*(1-'Portfolio Stats_RMS'!$C$6))</f>
        <v>#DIV/0!</v>
      </c>
      <c r="P510" s="71" t="e">
        <f>(I510+(I510*'Portfolio Stats_RMS'!$C$7))/($F510*(1-'Portfolio Stats_RMS'!$C$6))</f>
        <v>#DIV/0!</v>
      </c>
      <c r="Q510" s="71" t="e">
        <f>(K510+(K510*'Portfolio Stats_RMS'!$C$7))/($F510*(1-'Portfolio Stats_RMS'!$C$6))</f>
        <v>#DIV/0!</v>
      </c>
      <c r="R510" s="71" t="e">
        <f>(M510+(M510*'Portfolio Stats_RMS'!$C$7))/($F510*(1-'Portfolio Stats_RMS'!$C$6))</f>
        <v>#DIV/0!</v>
      </c>
      <c r="S510" s="78" t="e">
        <f t="shared" si="28"/>
        <v>#DIV/0!</v>
      </c>
      <c r="T510" s="78" t="e">
        <f t="shared" si="29"/>
        <v>#DIV/0!</v>
      </c>
      <c r="U510" s="78" t="e">
        <f t="shared" si="30"/>
        <v>#DIV/0!</v>
      </c>
      <c r="V510" s="78" t="e">
        <f t="shared" si="31"/>
        <v>#DIV/0!</v>
      </c>
      <c r="W510" s="88" t="s">
        <v>63</v>
      </c>
    </row>
    <row r="511" spans="2:23" x14ac:dyDescent="0.25">
      <c r="B511" s="87"/>
      <c r="C511" s="29"/>
      <c r="D511" s="25"/>
      <c r="E511" s="25"/>
      <c r="F511" s="25"/>
      <c r="G511" s="25">
        <f>SUMIF('Risk Lv. Inforce'!$C$2:$C$10291,$B$6:$B$4904,'Risk Lv. Inforce'!$AD$2:$AD$12091)</f>
        <v>0</v>
      </c>
      <c r="H511" s="25">
        <f>SUMIF('Risk Lv. Inforce'!$C$2:$C$12091,$B$6:$B$4094,'Risk Lv. Inforce'!$AE$2:$AE$12901)</f>
        <v>0</v>
      </c>
      <c r="I511" s="25">
        <f>SUMIF('Risk Lv. Inforce'!$C$2:$C$12091,$B$6:$B$4094,'Risk Lv. Inforce'!$AF$2:$AF$12901)</f>
        <v>0</v>
      </c>
      <c r="J511" s="25">
        <f>SUMIF('Risk Lv. Inforce'!$C$2:$C$12091,$B$6:$B$4094,'Risk Lv. Inforce'!$AG$2:$AG$12901)</f>
        <v>0</v>
      </c>
      <c r="K511" s="25">
        <f>SUMIF('Risk Lv. Inforce'!$C$2:$C$12091,$B$6:$B$4094,'Risk Lv. Inforce'!$AH$2:$AH$12901)</f>
        <v>0</v>
      </c>
      <c r="L511" s="25">
        <f>SUMIF('Risk Lv. Inforce'!$C$2:$C$12091,$B$6:$B$4094,'Risk Lv. Inforce'!$AI$2:$AI$12901)</f>
        <v>0</v>
      </c>
      <c r="M511" s="25">
        <f>SUMIF('Risk Lv. Inforce'!$C$2:$C$12091,$B$6:$B$4094,'Risk Lv. Inforce'!$AJ$2:$AJ$12901)</f>
        <v>0</v>
      </c>
      <c r="N511" s="25">
        <f>SUMIF('Risk Lv. Inforce'!$C$2:$C$12091,$B$6:$B$4094,'Risk Lv. Inforce'!$AK$2:$AK$12901)</f>
        <v>0</v>
      </c>
      <c r="O511" s="71" t="e">
        <f>(G511+(G511*'Portfolio Stats_RMS'!$C$7))/($F511*(1-'Portfolio Stats_RMS'!$C$6))</f>
        <v>#DIV/0!</v>
      </c>
      <c r="P511" s="71" t="e">
        <f>(I511+(I511*'Portfolio Stats_RMS'!$C$7))/($F511*(1-'Portfolio Stats_RMS'!$C$6))</f>
        <v>#DIV/0!</v>
      </c>
      <c r="Q511" s="71" t="e">
        <f>(K511+(K511*'Portfolio Stats_RMS'!$C$7))/($F511*(1-'Portfolio Stats_RMS'!$C$6))</f>
        <v>#DIV/0!</v>
      </c>
      <c r="R511" s="71" t="e">
        <f>(M511+(M511*'Portfolio Stats_RMS'!$C$7))/($F511*(1-'Portfolio Stats_RMS'!$C$6))</f>
        <v>#DIV/0!</v>
      </c>
      <c r="S511" s="78" t="e">
        <f t="shared" si="28"/>
        <v>#DIV/0!</v>
      </c>
      <c r="T511" s="78" t="e">
        <f t="shared" si="29"/>
        <v>#DIV/0!</v>
      </c>
      <c r="U511" s="78" t="e">
        <f t="shared" si="30"/>
        <v>#DIV/0!</v>
      </c>
      <c r="V511" s="78" t="e">
        <f t="shared" si="31"/>
        <v>#DIV/0!</v>
      </c>
      <c r="W511" s="88" t="s">
        <v>63</v>
      </c>
    </row>
    <row r="512" spans="2:23" x14ac:dyDescent="0.25">
      <c r="B512" s="87"/>
      <c r="C512" s="29"/>
      <c r="D512" s="25"/>
      <c r="E512" s="25"/>
      <c r="F512" s="25"/>
      <c r="G512" s="25">
        <f>SUMIF('Risk Lv. Inforce'!$C$2:$C$10291,$B$6:$B$4904,'Risk Lv. Inforce'!$AD$2:$AD$12091)</f>
        <v>0</v>
      </c>
      <c r="H512" s="25">
        <f>SUMIF('Risk Lv. Inforce'!$C$2:$C$12091,$B$6:$B$4094,'Risk Lv. Inforce'!$AE$2:$AE$12901)</f>
        <v>0</v>
      </c>
      <c r="I512" s="25">
        <f>SUMIF('Risk Lv. Inforce'!$C$2:$C$12091,$B$6:$B$4094,'Risk Lv. Inforce'!$AF$2:$AF$12901)</f>
        <v>0</v>
      </c>
      <c r="J512" s="25">
        <f>SUMIF('Risk Lv. Inforce'!$C$2:$C$12091,$B$6:$B$4094,'Risk Lv. Inforce'!$AG$2:$AG$12901)</f>
        <v>0</v>
      </c>
      <c r="K512" s="25">
        <f>SUMIF('Risk Lv. Inforce'!$C$2:$C$12091,$B$6:$B$4094,'Risk Lv. Inforce'!$AH$2:$AH$12901)</f>
        <v>0</v>
      </c>
      <c r="L512" s="25">
        <f>SUMIF('Risk Lv. Inforce'!$C$2:$C$12091,$B$6:$B$4094,'Risk Lv. Inforce'!$AI$2:$AI$12901)</f>
        <v>0</v>
      </c>
      <c r="M512" s="25">
        <f>SUMIF('Risk Lv. Inforce'!$C$2:$C$12091,$B$6:$B$4094,'Risk Lv. Inforce'!$AJ$2:$AJ$12901)</f>
        <v>0</v>
      </c>
      <c r="N512" s="25">
        <f>SUMIF('Risk Lv. Inforce'!$C$2:$C$12091,$B$6:$B$4094,'Risk Lv. Inforce'!$AK$2:$AK$12901)</f>
        <v>0</v>
      </c>
      <c r="O512" s="71" t="e">
        <f>(G512+(G512*'Portfolio Stats_RMS'!$C$7))/($F512*(1-'Portfolio Stats_RMS'!$C$6))</f>
        <v>#DIV/0!</v>
      </c>
      <c r="P512" s="71" t="e">
        <f>(I512+(I512*'Portfolio Stats_RMS'!$C$7))/($F512*(1-'Portfolio Stats_RMS'!$C$6))</f>
        <v>#DIV/0!</v>
      </c>
      <c r="Q512" s="71" t="e">
        <f>(K512+(K512*'Portfolio Stats_RMS'!$C$7))/($F512*(1-'Portfolio Stats_RMS'!$C$6))</f>
        <v>#DIV/0!</v>
      </c>
      <c r="R512" s="71" t="e">
        <f>(M512+(M512*'Portfolio Stats_RMS'!$C$7))/($F512*(1-'Portfolio Stats_RMS'!$C$6))</f>
        <v>#DIV/0!</v>
      </c>
      <c r="S512" s="78" t="e">
        <f t="shared" si="28"/>
        <v>#DIV/0!</v>
      </c>
      <c r="T512" s="78" t="e">
        <f t="shared" si="29"/>
        <v>#DIV/0!</v>
      </c>
      <c r="U512" s="78" t="e">
        <f t="shared" si="30"/>
        <v>#DIV/0!</v>
      </c>
      <c r="V512" s="78" t="e">
        <f t="shared" si="31"/>
        <v>#DIV/0!</v>
      </c>
      <c r="W512" s="88" t="s">
        <v>63</v>
      </c>
    </row>
    <row r="513" spans="2:23" x14ac:dyDescent="0.25">
      <c r="B513" s="87"/>
      <c r="C513" s="29"/>
      <c r="D513" s="25"/>
      <c r="E513" s="25"/>
      <c r="F513" s="25"/>
      <c r="G513" s="25">
        <f>SUMIF('Risk Lv. Inforce'!$C$2:$C$10291,$B$6:$B$4904,'Risk Lv. Inforce'!$AD$2:$AD$12091)</f>
        <v>0</v>
      </c>
      <c r="H513" s="25">
        <f>SUMIF('Risk Lv. Inforce'!$C$2:$C$12091,$B$6:$B$4094,'Risk Lv. Inforce'!$AE$2:$AE$12901)</f>
        <v>0</v>
      </c>
      <c r="I513" s="25">
        <f>SUMIF('Risk Lv. Inforce'!$C$2:$C$12091,$B$6:$B$4094,'Risk Lv. Inforce'!$AF$2:$AF$12901)</f>
        <v>0</v>
      </c>
      <c r="J513" s="25">
        <f>SUMIF('Risk Lv. Inforce'!$C$2:$C$12091,$B$6:$B$4094,'Risk Lv. Inforce'!$AG$2:$AG$12901)</f>
        <v>0</v>
      </c>
      <c r="K513" s="25">
        <f>SUMIF('Risk Lv. Inforce'!$C$2:$C$12091,$B$6:$B$4094,'Risk Lv. Inforce'!$AH$2:$AH$12901)</f>
        <v>0</v>
      </c>
      <c r="L513" s="25">
        <f>SUMIF('Risk Lv. Inforce'!$C$2:$C$12091,$B$6:$B$4094,'Risk Lv. Inforce'!$AI$2:$AI$12901)</f>
        <v>0</v>
      </c>
      <c r="M513" s="25">
        <f>SUMIF('Risk Lv. Inforce'!$C$2:$C$12091,$B$6:$B$4094,'Risk Lv. Inforce'!$AJ$2:$AJ$12901)</f>
        <v>0</v>
      </c>
      <c r="N513" s="25">
        <f>SUMIF('Risk Lv. Inforce'!$C$2:$C$12091,$B$6:$B$4094,'Risk Lv. Inforce'!$AK$2:$AK$12901)</f>
        <v>0</v>
      </c>
      <c r="O513" s="71" t="e">
        <f>(G513+(G513*'Portfolio Stats_RMS'!$C$7))/($F513*(1-'Portfolio Stats_RMS'!$C$6))</f>
        <v>#DIV/0!</v>
      </c>
      <c r="P513" s="71" t="e">
        <f>(I513+(I513*'Portfolio Stats_RMS'!$C$7))/($F513*(1-'Portfolio Stats_RMS'!$C$6))</f>
        <v>#DIV/0!</v>
      </c>
      <c r="Q513" s="71" t="e">
        <f>(K513+(K513*'Portfolio Stats_RMS'!$C$7))/($F513*(1-'Portfolio Stats_RMS'!$C$6))</f>
        <v>#DIV/0!</v>
      </c>
      <c r="R513" s="71" t="e">
        <f>(M513+(M513*'Portfolio Stats_RMS'!$C$7))/($F513*(1-'Portfolio Stats_RMS'!$C$6))</f>
        <v>#DIV/0!</v>
      </c>
      <c r="S513" s="78" t="e">
        <f t="shared" si="28"/>
        <v>#DIV/0!</v>
      </c>
      <c r="T513" s="78" t="e">
        <f t="shared" si="29"/>
        <v>#DIV/0!</v>
      </c>
      <c r="U513" s="78" t="e">
        <f t="shared" si="30"/>
        <v>#DIV/0!</v>
      </c>
      <c r="V513" s="78" t="e">
        <f t="shared" si="31"/>
        <v>#DIV/0!</v>
      </c>
      <c r="W513" s="88" t="s">
        <v>63</v>
      </c>
    </row>
    <row r="514" spans="2:23" x14ac:dyDescent="0.25">
      <c r="B514" s="87"/>
      <c r="C514" s="29"/>
      <c r="D514" s="25"/>
      <c r="E514" s="25"/>
      <c r="F514" s="25"/>
      <c r="G514" s="25">
        <f>SUMIF('Risk Lv. Inforce'!$C$2:$C$10291,$B$6:$B$4904,'Risk Lv. Inforce'!$AD$2:$AD$12091)</f>
        <v>0</v>
      </c>
      <c r="H514" s="25">
        <f>SUMIF('Risk Lv. Inforce'!$C$2:$C$12091,$B$6:$B$4094,'Risk Lv. Inforce'!$AE$2:$AE$12901)</f>
        <v>0</v>
      </c>
      <c r="I514" s="25">
        <f>SUMIF('Risk Lv. Inforce'!$C$2:$C$12091,$B$6:$B$4094,'Risk Lv. Inforce'!$AF$2:$AF$12901)</f>
        <v>0</v>
      </c>
      <c r="J514" s="25">
        <f>SUMIF('Risk Lv. Inforce'!$C$2:$C$12091,$B$6:$B$4094,'Risk Lv. Inforce'!$AG$2:$AG$12901)</f>
        <v>0</v>
      </c>
      <c r="K514" s="25">
        <f>SUMIF('Risk Lv. Inforce'!$C$2:$C$12091,$B$6:$B$4094,'Risk Lv. Inforce'!$AH$2:$AH$12901)</f>
        <v>0</v>
      </c>
      <c r="L514" s="25">
        <f>SUMIF('Risk Lv. Inforce'!$C$2:$C$12091,$B$6:$B$4094,'Risk Lv. Inforce'!$AI$2:$AI$12901)</f>
        <v>0</v>
      </c>
      <c r="M514" s="25">
        <f>SUMIF('Risk Lv. Inforce'!$C$2:$C$12091,$B$6:$B$4094,'Risk Lv. Inforce'!$AJ$2:$AJ$12901)</f>
        <v>0</v>
      </c>
      <c r="N514" s="25">
        <f>SUMIF('Risk Lv. Inforce'!$C$2:$C$12091,$B$6:$B$4094,'Risk Lv. Inforce'!$AK$2:$AK$12901)</f>
        <v>0</v>
      </c>
      <c r="O514" s="71" t="e">
        <f>(G514+(G514*'Portfolio Stats_RMS'!$C$7))/($F514*(1-'Portfolio Stats_RMS'!$C$6))</f>
        <v>#DIV/0!</v>
      </c>
      <c r="P514" s="71" t="e">
        <f>(I514+(I514*'Portfolio Stats_RMS'!$C$7))/($F514*(1-'Portfolio Stats_RMS'!$C$6))</f>
        <v>#DIV/0!</v>
      </c>
      <c r="Q514" s="71" t="e">
        <f>(K514+(K514*'Portfolio Stats_RMS'!$C$7))/($F514*(1-'Portfolio Stats_RMS'!$C$6))</f>
        <v>#DIV/0!</v>
      </c>
      <c r="R514" s="71" t="e">
        <f>(M514+(M514*'Portfolio Stats_RMS'!$C$7))/($F514*(1-'Portfolio Stats_RMS'!$C$6))</f>
        <v>#DIV/0!</v>
      </c>
      <c r="S514" s="78" t="e">
        <f t="shared" si="28"/>
        <v>#DIV/0!</v>
      </c>
      <c r="T514" s="78" t="e">
        <f t="shared" si="29"/>
        <v>#DIV/0!</v>
      </c>
      <c r="U514" s="78" t="e">
        <f t="shared" si="30"/>
        <v>#DIV/0!</v>
      </c>
      <c r="V514" s="78" t="e">
        <f t="shared" si="31"/>
        <v>#DIV/0!</v>
      </c>
      <c r="W514" s="88" t="s">
        <v>63</v>
      </c>
    </row>
    <row r="515" spans="2:23" x14ac:dyDescent="0.25">
      <c r="B515" s="87"/>
      <c r="C515" s="29"/>
      <c r="D515" s="25"/>
      <c r="E515" s="25"/>
      <c r="F515" s="25"/>
      <c r="G515" s="25">
        <f>SUMIF('Risk Lv. Inforce'!$C$2:$C$10291,$B$6:$B$4904,'Risk Lv. Inforce'!$AD$2:$AD$12091)</f>
        <v>0</v>
      </c>
      <c r="H515" s="25">
        <f>SUMIF('Risk Lv. Inforce'!$C$2:$C$12091,$B$6:$B$4094,'Risk Lv. Inforce'!$AE$2:$AE$12901)</f>
        <v>0</v>
      </c>
      <c r="I515" s="25">
        <f>SUMIF('Risk Lv. Inforce'!$C$2:$C$12091,$B$6:$B$4094,'Risk Lv. Inforce'!$AF$2:$AF$12901)</f>
        <v>0</v>
      </c>
      <c r="J515" s="25">
        <f>SUMIF('Risk Lv. Inforce'!$C$2:$C$12091,$B$6:$B$4094,'Risk Lv. Inforce'!$AG$2:$AG$12901)</f>
        <v>0</v>
      </c>
      <c r="K515" s="25">
        <f>SUMIF('Risk Lv. Inforce'!$C$2:$C$12091,$B$6:$B$4094,'Risk Lv. Inforce'!$AH$2:$AH$12901)</f>
        <v>0</v>
      </c>
      <c r="L515" s="25">
        <f>SUMIF('Risk Lv. Inforce'!$C$2:$C$12091,$B$6:$B$4094,'Risk Lv. Inforce'!$AI$2:$AI$12901)</f>
        <v>0</v>
      </c>
      <c r="M515" s="25">
        <f>SUMIF('Risk Lv. Inforce'!$C$2:$C$12091,$B$6:$B$4094,'Risk Lv. Inforce'!$AJ$2:$AJ$12901)</f>
        <v>0</v>
      </c>
      <c r="N515" s="25">
        <f>SUMIF('Risk Lv. Inforce'!$C$2:$C$12091,$B$6:$B$4094,'Risk Lv. Inforce'!$AK$2:$AK$12901)</f>
        <v>0</v>
      </c>
      <c r="O515" s="71" t="e">
        <f>(G515+(G515*'Portfolio Stats_RMS'!$C$7))/($F515*(1-'Portfolio Stats_RMS'!$C$6))</f>
        <v>#DIV/0!</v>
      </c>
      <c r="P515" s="71" t="e">
        <f>(I515+(I515*'Portfolio Stats_RMS'!$C$7))/($F515*(1-'Portfolio Stats_RMS'!$C$6))</f>
        <v>#DIV/0!</v>
      </c>
      <c r="Q515" s="71" t="e">
        <f>(K515+(K515*'Portfolio Stats_RMS'!$C$7))/($F515*(1-'Portfolio Stats_RMS'!$C$6))</f>
        <v>#DIV/0!</v>
      </c>
      <c r="R515" s="71" t="e">
        <f>(M515+(M515*'Portfolio Stats_RMS'!$C$7))/($F515*(1-'Portfolio Stats_RMS'!$C$6))</f>
        <v>#DIV/0!</v>
      </c>
      <c r="S515" s="78" t="e">
        <f t="shared" si="28"/>
        <v>#DIV/0!</v>
      </c>
      <c r="T515" s="78" t="e">
        <f t="shared" si="29"/>
        <v>#DIV/0!</v>
      </c>
      <c r="U515" s="78" t="e">
        <f t="shared" si="30"/>
        <v>#DIV/0!</v>
      </c>
      <c r="V515" s="78" t="e">
        <f t="shared" si="31"/>
        <v>#DIV/0!</v>
      </c>
      <c r="W515" s="88" t="s">
        <v>63</v>
      </c>
    </row>
    <row r="516" spans="2:23" x14ac:dyDescent="0.25">
      <c r="B516" s="87"/>
      <c r="C516" s="29"/>
      <c r="D516" s="25"/>
      <c r="E516" s="25"/>
      <c r="F516" s="25"/>
      <c r="G516" s="25">
        <f>SUMIF('Risk Lv. Inforce'!$C$2:$C$10291,$B$6:$B$4904,'Risk Lv. Inforce'!$AD$2:$AD$12091)</f>
        <v>0</v>
      </c>
      <c r="H516" s="25">
        <f>SUMIF('Risk Lv. Inforce'!$C$2:$C$12091,$B$6:$B$4094,'Risk Lv. Inforce'!$AE$2:$AE$12901)</f>
        <v>0</v>
      </c>
      <c r="I516" s="25">
        <f>SUMIF('Risk Lv. Inforce'!$C$2:$C$12091,$B$6:$B$4094,'Risk Lv. Inforce'!$AF$2:$AF$12901)</f>
        <v>0</v>
      </c>
      <c r="J516" s="25">
        <f>SUMIF('Risk Lv. Inforce'!$C$2:$C$12091,$B$6:$B$4094,'Risk Lv. Inforce'!$AG$2:$AG$12901)</f>
        <v>0</v>
      </c>
      <c r="K516" s="25">
        <f>SUMIF('Risk Lv. Inforce'!$C$2:$C$12091,$B$6:$B$4094,'Risk Lv. Inforce'!$AH$2:$AH$12901)</f>
        <v>0</v>
      </c>
      <c r="L516" s="25">
        <f>SUMIF('Risk Lv. Inforce'!$C$2:$C$12091,$B$6:$B$4094,'Risk Lv. Inforce'!$AI$2:$AI$12901)</f>
        <v>0</v>
      </c>
      <c r="M516" s="25">
        <f>SUMIF('Risk Lv. Inforce'!$C$2:$C$12091,$B$6:$B$4094,'Risk Lv. Inforce'!$AJ$2:$AJ$12901)</f>
        <v>0</v>
      </c>
      <c r="N516" s="25">
        <f>SUMIF('Risk Lv. Inforce'!$C$2:$C$12091,$B$6:$B$4094,'Risk Lv. Inforce'!$AK$2:$AK$12901)</f>
        <v>0</v>
      </c>
      <c r="O516" s="71" t="e">
        <f>(G516+(G516*'Portfolio Stats_RMS'!$C$7))/($F516*(1-'Portfolio Stats_RMS'!$C$6))</f>
        <v>#DIV/0!</v>
      </c>
      <c r="P516" s="71" t="e">
        <f>(I516+(I516*'Portfolio Stats_RMS'!$C$7))/($F516*(1-'Portfolio Stats_RMS'!$C$6))</f>
        <v>#DIV/0!</v>
      </c>
      <c r="Q516" s="71" t="e">
        <f>(K516+(K516*'Portfolio Stats_RMS'!$C$7))/($F516*(1-'Portfolio Stats_RMS'!$C$6))</f>
        <v>#DIV/0!</v>
      </c>
      <c r="R516" s="71" t="e">
        <f>(M516+(M516*'Portfolio Stats_RMS'!$C$7))/($F516*(1-'Portfolio Stats_RMS'!$C$6))</f>
        <v>#DIV/0!</v>
      </c>
      <c r="S516" s="78" t="e">
        <f t="shared" si="28"/>
        <v>#DIV/0!</v>
      </c>
      <c r="T516" s="78" t="e">
        <f t="shared" si="29"/>
        <v>#DIV/0!</v>
      </c>
      <c r="U516" s="78" t="e">
        <f t="shared" si="30"/>
        <v>#DIV/0!</v>
      </c>
      <c r="V516" s="78" t="e">
        <f t="shared" si="31"/>
        <v>#DIV/0!</v>
      </c>
      <c r="W516" s="88" t="s">
        <v>63</v>
      </c>
    </row>
    <row r="517" spans="2:23" x14ac:dyDescent="0.25">
      <c r="B517" s="87"/>
      <c r="C517" s="29"/>
      <c r="D517" s="25"/>
      <c r="E517" s="25"/>
      <c r="F517" s="25"/>
      <c r="G517" s="25">
        <f>SUMIF('Risk Lv. Inforce'!$C$2:$C$10291,$B$6:$B$4904,'Risk Lv. Inforce'!$AD$2:$AD$12091)</f>
        <v>0</v>
      </c>
      <c r="H517" s="25">
        <f>SUMIF('Risk Lv. Inforce'!$C$2:$C$12091,$B$6:$B$4094,'Risk Lv. Inforce'!$AE$2:$AE$12901)</f>
        <v>0</v>
      </c>
      <c r="I517" s="25">
        <f>SUMIF('Risk Lv. Inforce'!$C$2:$C$12091,$B$6:$B$4094,'Risk Lv. Inforce'!$AF$2:$AF$12901)</f>
        <v>0</v>
      </c>
      <c r="J517" s="25">
        <f>SUMIF('Risk Lv. Inforce'!$C$2:$C$12091,$B$6:$B$4094,'Risk Lv. Inforce'!$AG$2:$AG$12901)</f>
        <v>0</v>
      </c>
      <c r="K517" s="25">
        <f>SUMIF('Risk Lv. Inforce'!$C$2:$C$12091,$B$6:$B$4094,'Risk Lv. Inforce'!$AH$2:$AH$12901)</f>
        <v>0</v>
      </c>
      <c r="L517" s="25">
        <f>SUMIF('Risk Lv. Inforce'!$C$2:$C$12091,$B$6:$B$4094,'Risk Lv. Inforce'!$AI$2:$AI$12901)</f>
        <v>0</v>
      </c>
      <c r="M517" s="25">
        <f>SUMIF('Risk Lv. Inforce'!$C$2:$C$12091,$B$6:$B$4094,'Risk Lv. Inforce'!$AJ$2:$AJ$12901)</f>
        <v>0</v>
      </c>
      <c r="N517" s="25">
        <f>SUMIF('Risk Lv. Inforce'!$C$2:$C$12091,$B$6:$B$4094,'Risk Lv. Inforce'!$AK$2:$AK$12901)</f>
        <v>0</v>
      </c>
      <c r="O517" s="71" t="e">
        <f>(G517+(G517*'Portfolio Stats_RMS'!$C$7))/($F517*(1-'Portfolio Stats_RMS'!$C$6))</f>
        <v>#DIV/0!</v>
      </c>
      <c r="P517" s="71" t="e">
        <f>(I517+(I517*'Portfolio Stats_RMS'!$C$7))/($F517*(1-'Portfolio Stats_RMS'!$C$6))</f>
        <v>#DIV/0!</v>
      </c>
      <c r="Q517" s="71" t="e">
        <f>(K517+(K517*'Portfolio Stats_RMS'!$C$7))/($F517*(1-'Portfolio Stats_RMS'!$C$6))</f>
        <v>#DIV/0!</v>
      </c>
      <c r="R517" s="71" t="e">
        <f>(M517+(M517*'Portfolio Stats_RMS'!$C$7))/($F517*(1-'Portfolio Stats_RMS'!$C$6))</f>
        <v>#DIV/0!</v>
      </c>
      <c r="S517" s="78" t="e">
        <f t="shared" si="28"/>
        <v>#DIV/0!</v>
      </c>
      <c r="T517" s="78" t="e">
        <f t="shared" si="29"/>
        <v>#DIV/0!</v>
      </c>
      <c r="U517" s="78" t="e">
        <f t="shared" si="30"/>
        <v>#DIV/0!</v>
      </c>
      <c r="V517" s="78" t="e">
        <f t="shared" si="31"/>
        <v>#DIV/0!</v>
      </c>
      <c r="W517" s="88" t="s">
        <v>63</v>
      </c>
    </row>
    <row r="518" spans="2:23" x14ac:dyDescent="0.25">
      <c r="B518" s="87"/>
      <c r="C518" s="29"/>
      <c r="D518" s="25"/>
      <c r="E518" s="25"/>
      <c r="F518" s="25"/>
      <c r="G518" s="25">
        <f>SUMIF('Risk Lv. Inforce'!$C$2:$C$10291,$B$6:$B$4904,'Risk Lv. Inforce'!$AD$2:$AD$12091)</f>
        <v>0</v>
      </c>
      <c r="H518" s="25">
        <f>SUMIF('Risk Lv. Inforce'!$C$2:$C$12091,$B$6:$B$4094,'Risk Lv. Inforce'!$AE$2:$AE$12901)</f>
        <v>0</v>
      </c>
      <c r="I518" s="25">
        <f>SUMIF('Risk Lv. Inforce'!$C$2:$C$12091,$B$6:$B$4094,'Risk Lv. Inforce'!$AF$2:$AF$12901)</f>
        <v>0</v>
      </c>
      <c r="J518" s="25">
        <f>SUMIF('Risk Lv. Inforce'!$C$2:$C$12091,$B$6:$B$4094,'Risk Lv. Inforce'!$AG$2:$AG$12901)</f>
        <v>0</v>
      </c>
      <c r="K518" s="25">
        <f>SUMIF('Risk Lv. Inforce'!$C$2:$C$12091,$B$6:$B$4094,'Risk Lv. Inforce'!$AH$2:$AH$12901)</f>
        <v>0</v>
      </c>
      <c r="L518" s="25">
        <f>SUMIF('Risk Lv. Inforce'!$C$2:$C$12091,$B$6:$B$4094,'Risk Lv. Inforce'!$AI$2:$AI$12901)</f>
        <v>0</v>
      </c>
      <c r="M518" s="25">
        <f>SUMIF('Risk Lv. Inforce'!$C$2:$C$12091,$B$6:$B$4094,'Risk Lv. Inforce'!$AJ$2:$AJ$12901)</f>
        <v>0</v>
      </c>
      <c r="N518" s="25">
        <f>SUMIF('Risk Lv. Inforce'!$C$2:$C$12091,$B$6:$B$4094,'Risk Lv. Inforce'!$AK$2:$AK$12901)</f>
        <v>0</v>
      </c>
      <c r="O518" s="71" t="e">
        <f>(G518+(G518*'Portfolio Stats_RMS'!$C$7))/($F518*(1-'Portfolio Stats_RMS'!$C$6))</f>
        <v>#DIV/0!</v>
      </c>
      <c r="P518" s="71" t="e">
        <f>(I518+(I518*'Portfolio Stats_RMS'!$C$7))/($F518*(1-'Portfolio Stats_RMS'!$C$6))</f>
        <v>#DIV/0!</v>
      </c>
      <c r="Q518" s="71" t="e">
        <f>(K518+(K518*'Portfolio Stats_RMS'!$C$7))/($F518*(1-'Portfolio Stats_RMS'!$C$6))</f>
        <v>#DIV/0!</v>
      </c>
      <c r="R518" s="71" t="e">
        <f>(M518+(M518*'Portfolio Stats_RMS'!$C$7))/($F518*(1-'Portfolio Stats_RMS'!$C$6))</f>
        <v>#DIV/0!</v>
      </c>
      <c r="S518" s="78" t="e">
        <f t="shared" si="28"/>
        <v>#DIV/0!</v>
      </c>
      <c r="T518" s="78" t="e">
        <f t="shared" si="29"/>
        <v>#DIV/0!</v>
      </c>
      <c r="U518" s="78" t="e">
        <f t="shared" si="30"/>
        <v>#DIV/0!</v>
      </c>
      <c r="V518" s="78" t="e">
        <f t="shared" si="31"/>
        <v>#DIV/0!</v>
      </c>
      <c r="W518" s="88" t="s">
        <v>63</v>
      </c>
    </row>
    <row r="519" spans="2:23" x14ac:dyDescent="0.25">
      <c r="B519" s="87"/>
      <c r="C519" s="29"/>
      <c r="D519" s="25"/>
      <c r="E519" s="25"/>
      <c r="F519" s="25"/>
      <c r="G519" s="25">
        <f>SUMIF('Risk Lv. Inforce'!$C$2:$C$10291,$B$6:$B$4904,'Risk Lv. Inforce'!$AD$2:$AD$12091)</f>
        <v>0</v>
      </c>
      <c r="H519" s="25">
        <f>SUMIF('Risk Lv. Inforce'!$C$2:$C$12091,$B$6:$B$4094,'Risk Lv. Inforce'!$AE$2:$AE$12901)</f>
        <v>0</v>
      </c>
      <c r="I519" s="25">
        <f>SUMIF('Risk Lv. Inforce'!$C$2:$C$12091,$B$6:$B$4094,'Risk Lv. Inforce'!$AF$2:$AF$12901)</f>
        <v>0</v>
      </c>
      <c r="J519" s="25">
        <f>SUMIF('Risk Lv. Inforce'!$C$2:$C$12091,$B$6:$B$4094,'Risk Lv. Inforce'!$AG$2:$AG$12901)</f>
        <v>0</v>
      </c>
      <c r="K519" s="25">
        <f>SUMIF('Risk Lv. Inforce'!$C$2:$C$12091,$B$6:$B$4094,'Risk Lv. Inforce'!$AH$2:$AH$12901)</f>
        <v>0</v>
      </c>
      <c r="L519" s="25">
        <f>SUMIF('Risk Lv. Inforce'!$C$2:$C$12091,$B$6:$B$4094,'Risk Lv. Inforce'!$AI$2:$AI$12901)</f>
        <v>0</v>
      </c>
      <c r="M519" s="25">
        <f>SUMIF('Risk Lv. Inforce'!$C$2:$C$12091,$B$6:$B$4094,'Risk Lv. Inforce'!$AJ$2:$AJ$12901)</f>
        <v>0</v>
      </c>
      <c r="N519" s="25">
        <f>SUMIF('Risk Lv. Inforce'!$C$2:$C$12091,$B$6:$B$4094,'Risk Lv. Inforce'!$AK$2:$AK$12901)</f>
        <v>0</v>
      </c>
      <c r="O519" s="71" t="e">
        <f>(G519+(G519*'Portfolio Stats_RMS'!$C$7))/($F519*(1-'Portfolio Stats_RMS'!$C$6))</f>
        <v>#DIV/0!</v>
      </c>
      <c r="P519" s="71" t="e">
        <f>(I519+(I519*'Portfolio Stats_RMS'!$C$7))/($F519*(1-'Portfolio Stats_RMS'!$C$6))</f>
        <v>#DIV/0!</v>
      </c>
      <c r="Q519" s="71" t="e">
        <f>(K519+(K519*'Portfolio Stats_RMS'!$C$7))/($F519*(1-'Portfolio Stats_RMS'!$C$6))</f>
        <v>#DIV/0!</v>
      </c>
      <c r="R519" s="71" t="e">
        <f>(M519+(M519*'Portfolio Stats_RMS'!$C$7))/($F519*(1-'Portfolio Stats_RMS'!$C$6))</f>
        <v>#DIV/0!</v>
      </c>
      <c r="S519" s="78" t="e">
        <f t="shared" ref="S519:S582" si="32">G519/$E519</f>
        <v>#DIV/0!</v>
      </c>
      <c r="T519" s="78" t="e">
        <f t="shared" ref="T519:T582" si="33">I519/$E519</f>
        <v>#DIV/0!</v>
      </c>
      <c r="U519" s="78" t="e">
        <f t="shared" ref="U519:U582" si="34">K519/$E519</f>
        <v>#DIV/0!</v>
      </c>
      <c r="V519" s="78" t="e">
        <f t="shared" ref="V519:V582" si="35">M519/E519</f>
        <v>#DIV/0!</v>
      </c>
      <c r="W519" s="88" t="s">
        <v>63</v>
      </c>
    </row>
    <row r="520" spans="2:23" x14ac:dyDescent="0.25">
      <c r="B520" s="87"/>
      <c r="C520" s="29"/>
      <c r="D520" s="25"/>
      <c r="E520" s="25"/>
      <c r="F520" s="25"/>
      <c r="G520" s="25">
        <f>SUMIF('Risk Lv. Inforce'!$C$2:$C$10291,$B$6:$B$4904,'Risk Lv. Inforce'!$AD$2:$AD$12091)</f>
        <v>0</v>
      </c>
      <c r="H520" s="25">
        <f>SUMIF('Risk Lv. Inforce'!$C$2:$C$12091,$B$6:$B$4094,'Risk Lv. Inforce'!$AE$2:$AE$12901)</f>
        <v>0</v>
      </c>
      <c r="I520" s="25">
        <f>SUMIF('Risk Lv. Inforce'!$C$2:$C$12091,$B$6:$B$4094,'Risk Lv. Inforce'!$AF$2:$AF$12901)</f>
        <v>0</v>
      </c>
      <c r="J520" s="25">
        <f>SUMIF('Risk Lv. Inforce'!$C$2:$C$12091,$B$6:$B$4094,'Risk Lv. Inforce'!$AG$2:$AG$12901)</f>
        <v>0</v>
      </c>
      <c r="K520" s="25">
        <f>SUMIF('Risk Lv. Inforce'!$C$2:$C$12091,$B$6:$B$4094,'Risk Lv. Inforce'!$AH$2:$AH$12901)</f>
        <v>0</v>
      </c>
      <c r="L520" s="25">
        <f>SUMIF('Risk Lv. Inforce'!$C$2:$C$12091,$B$6:$B$4094,'Risk Lv. Inforce'!$AI$2:$AI$12901)</f>
        <v>0</v>
      </c>
      <c r="M520" s="25">
        <f>SUMIF('Risk Lv. Inforce'!$C$2:$C$12091,$B$6:$B$4094,'Risk Lv. Inforce'!$AJ$2:$AJ$12901)</f>
        <v>0</v>
      </c>
      <c r="N520" s="25">
        <f>SUMIF('Risk Lv. Inforce'!$C$2:$C$12091,$B$6:$B$4094,'Risk Lv. Inforce'!$AK$2:$AK$12901)</f>
        <v>0</v>
      </c>
      <c r="O520" s="71" t="e">
        <f>(G520+(G520*'Portfolio Stats_RMS'!$C$7))/($F520*(1-'Portfolio Stats_RMS'!$C$6))</f>
        <v>#DIV/0!</v>
      </c>
      <c r="P520" s="71" t="e">
        <f>(I520+(I520*'Portfolio Stats_RMS'!$C$7))/($F520*(1-'Portfolio Stats_RMS'!$C$6))</f>
        <v>#DIV/0!</v>
      </c>
      <c r="Q520" s="71" t="e">
        <f>(K520+(K520*'Portfolio Stats_RMS'!$C$7))/($F520*(1-'Portfolio Stats_RMS'!$C$6))</f>
        <v>#DIV/0!</v>
      </c>
      <c r="R520" s="71" t="e">
        <f>(M520+(M520*'Portfolio Stats_RMS'!$C$7))/($F520*(1-'Portfolio Stats_RMS'!$C$6))</f>
        <v>#DIV/0!</v>
      </c>
      <c r="S520" s="78" t="e">
        <f t="shared" si="32"/>
        <v>#DIV/0!</v>
      </c>
      <c r="T520" s="78" t="e">
        <f t="shared" si="33"/>
        <v>#DIV/0!</v>
      </c>
      <c r="U520" s="78" t="e">
        <f t="shared" si="34"/>
        <v>#DIV/0!</v>
      </c>
      <c r="V520" s="78" t="e">
        <f t="shared" si="35"/>
        <v>#DIV/0!</v>
      </c>
      <c r="W520" s="88" t="s">
        <v>63</v>
      </c>
    </row>
    <row r="521" spans="2:23" x14ac:dyDescent="0.25">
      <c r="B521" s="87"/>
      <c r="C521" s="29"/>
      <c r="D521" s="25"/>
      <c r="E521" s="25"/>
      <c r="F521" s="25"/>
      <c r="G521" s="25">
        <f>SUMIF('Risk Lv. Inforce'!$C$2:$C$10291,$B$6:$B$4904,'Risk Lv. Inforce'!$AD$2:$AD$12091)</f>
        <v>0</v>
      </c>
      <c r="H521" s="25">
        <f>SUMIF('Risk Lv. Inforce'!$C$2:$C$12091,$B$6:$B$4094,'Risk Lv. Inforce'!$AE$2:$AE$12901)</f>
        <v>0</v>
      </c>
      <c r="I521" s="25">
        <f>SUMIF('Risk Lv. Inforce'!$C$2:$C$12091,$B$6:$B$4094,'Risk Lv. Inforce'!$AF$2:$AF$12901)</f>
        <v>0</v>
      </c>
      <c r="J521" s="25">
        <f>SUMIF('Risk Lv. Inforce'!$C$2:$C$12091,$B$6:$B$4094,'Risk Lv. Inforce'!$AG$2:$AG$12901)</f>
        <v>0</v>
      </c>
      <c r="K521" s="25">
        <f>SUMIF('Risk Lv. Inforce'!$C$2:$C$12091,$B$6:$B$4094,'Risk Lv. Inforce'!$AH$2:$AH$12901)</f>
        <v>0</v>
      </c>
      <c r="L521" s="25">
        <f>SUMIF('Risk Lv. Inforce'!$C$2:$C$12091,$B$6:$B$4094,'Risk Lv. Inforce'!$AI$2:$AI$12901)</f>
        <v>0</v>
      </c>
      <c r="M521" s="25">
        <f>SUMIF('Risk Lv. Inforce'!$C$2:$C$12091,$B$6:$B$4094,'Risk Lv. Inforce'!$AJ$2:$AJ$12901)</f>
        <v>0</v>
      </c>
      <c r="N521" s="25">
        <f>SUMIF('Risk Lv. Inforce'!$C$2:$C$12091,$B$6:$B$4094,'Risk Lv. Inforce'!$AK$2:$AK$12901)</f>
        <v>0</v>
      </c>
      <c r="O521" s="71" t="e">
        <f>(G521+(G521*'Portfolio Stats_RMS'!$C$7))/($F521*(1-'Portfolio Stats_RMS'!$C$6))</f>
        <v>#DIV/0!</v>
      </c>
      <c r="P521" s="71" t="e">
        <f>(I521+(I521*'Portfolio Stats_RMS'!$C$7))/($F521*(1-'Portfolio Stats_RMS'!$C$6))</f>
        <v>#DIV/0!</v>
      </c>
      <c r="Q521" s="71" t="e">
        <f>(K521+(K521*'Portfolio Stats_RMS'!$C$7))/($F521*(1-'Portfolio Stats_RMS'!$C$6))</f>
        <v>#DIV/0!</v>
      </c>
      <c r="R521" s="71" t="e">
        <f>(M521+(M521*'Portfolio Stats_RMS'!$C$7))/($F521*(1-'Portfolio Stats_RMS'!$C$6))</f>
        <v>#DIV/0!</v>
      </c>
      <c r="S521" s="78" t="e">
        <f t="shared" si="32"/>
        <v>#DIV/0!</v>
      </c>
      <c r="T521" s="78" t="e">
        <f t="shared" si="33"/>
        <v>#DIV/0!</v>
      </c>
      <c r="U521" s="78" t="e">
        <f t="shared" si="34"/>
        <v>#DIV/0!</v>
      </c>
      <c r="V521" s="78" t="e">
        <f t="shared" si="35"/>
        <v>#DIV/0!</v>
      </c>
      <c r="W521" s="88" t="s">
        <v>63</v>
      </c>
    </row>
    <row r="522" spans="2:23" x14ac:dyDescent="0.25">
      <c r="B522" s="87"/>
      <c r="C522" s="29"/>
      <c r="D522" s="25"/>
      <c r="E522" s="25"/>
      <c r="F522" s="25"/>
      <c r="G522" s="25">
        <f>SUMIF('Risk Lv. Inforce'!$C$2:$C$10291,$B$6:$B$4904,'Risk Lv. Inforce'!$AD$2:$AD$12091)</f>
        <v>0</v>
      </c>
      <c r="H522" s="25">
        <f>SUMIF('Risk Lv. Inforce'!$C$2:$C$12091,$B$6:$B$4094,'Risk Lv. Inforce'!$AE$2:$AE$12901)</f>
        <v>0</v>
      </c>
      <c r="I522" s="25">
        <f>SUMIF('Risk Lv. Inforce'!$C$2:$C$12091,$B$6:$B$4094,'Risk Lv. Inforce'!$AF$2:$AF$12901)</f>
        <v>0</v>
      </c>
      <c r="J522" s="25">
        <f>SUMIF('Risk Lv. Inforce'!$C$2:$C$12091,$B$6:$B$4094,'Risk Lv. Inforce'!$AG$2:$AG$12901)</f>
        <v>0</v>
      </c>
      <c r="K522" s="25">
        <f>SUMIF('Risk Lv. Inforce'!$C$2:$C$12091,$B$6:$B$4094,'Risk Lv. Inforce'!$AH$2:$AH$12901)</f>
        <v>0</v>
      </c>
      <c r="L522" s="25">
        <f>SUMIF('Risk Lv. Inforce'!$C$2:$C$12091,$B$6:$B$4094,'Risk Lv. Inforce'!$AI$2:$AI$12901)</f>
        <v>0</v>
      </c>
      <c r="M522" s="25">
        <f>SUMIF('Risk Lv. Inforce'!$C$2:$C$12091,$B$6:$B$4094,'Risk Lv. Inforce'!$AJ$2:$AJ$12901)</f>
        <v>0</v>
      </c>
      <c r="N522" s="25">
        <f>SUMIF('Risk Lv. Inforce'!$C$2:$C$12091,$B$6:$B$4094,'Risk Lv. Inforce'!$AK$2:$AK$12901)</f>
        <v>0</v>
      </c>
      <c r="O522" s="71" t="e">
        <f>(G522+(G522*'Portfolio Stats_RMS'!$C$7))/($F522*(1-'Portfolio Stats_RMS'!$C$6))</f>
        <v>#DIV/0!</v>
      </c>
      <c r="P522" s="71" t="e">
        <f>(I522+(I522*'Portfolio Stats_RMS'!$C$7))/($F522*(1-'Portfolio Stats_RMS'!$C$6))</f>
        <v>#DIV/0!</v>
      </c>
      <c r="Q522" s="71" t="e">
        <f>(K522+(K522*'Portfolio Stats_RMS'!$C$7))/($F522*(1-'Portfolio Stats_RMS'!$C$6))</f>
        <v>#DIV/0!</v>
      </c>
      <c r="R522" s="71" t="e">
        <f>(M522+(M522*'Portfolio Stats_RMS'!$C$7))/($F522*(1-'Portfolio Stats_RMS'!$C$6))</f>
        <v>#DIV/0!</v>
      </c>
      <c r="S522" s="78" t="e">
        <f t="shared" si="32"/>
        <v>#DIV/0!</v>
      </c>
      <c r="T522" s="78" t="e">
        <f t="shared" si="33"/>
        <v>#DIV/0!</v>
      </c>
      <c r="U522" s="78" t="e">
        <f t="shared" si="34"/>
        <v>#DIV/0!</v>
      </c>
      <c r="V522" s="78" t="e">
        <f t="shared" si="35"/>
        <v>#DIV/0!</v>
      </c>
      <c r="W522" s="88" t="s">
        <v>63</v>
      </c>
    </row>
    <row r="523" spans="2:23" x14ac:dyDescent="0.25">
      <c r="B523" s="87"/>
      <c r="C523" s="29"/>
      <c r="D523" s="25"/>
      <c r="E523" s="25"/>
      <c r="F523" s="25"/>
      <c r="G523" s="25">
        <f>SUMIF('Risk Lv. Inforce'!$C$2:$C$10291,$B$6:$B$4904,'Risk Lv. Inforce'!$AD$2:$AD$12091)</f>
        <v>0</v>
      </c>
      <c r="H523" s="25">
        <f>SUMIF('Risk Lv. Inforce'!$C$2:$C$12091,$B$6:$B$4094,'Risk Lv. Inforce'!$AE$2:$AE$12901)</f>
        <v>0</v>
      </c>
      <c r="I523" s="25">
        <f>SUMIF('Risk Lv. Inforce'!$C$2:$C$12091,$B$6:$B$4094,'Risk Lv. Inforce'!$AF$2:$AF$12901)</f>
        <v>0</v>
      </c>
      <c r="J523" s="25">
        <f>SUMIF('Risk Lv. Inforce'!$C$2:$C$12091,$B$6:$B$4094,'Risk Lv. Inforce'!$AG$2:$AG$12901)</f>
        <v>0</v>
      </c>
      <c r="K523" s="25">
        <f>SUMIF('Risk Lv. Inforce'!$C$2:$C$12091,$B$6:$B$4094,'Risk Lv. Inforce'!$AH$2:$AH$12901)</f>
        <v>0</v>
      </c>
      <c r="L523" s="25">
        <f>SUMIF('Risk Lv. Inforce'!$C$2:$C$12091,$B$6:$B$4094,'Risk Lv. Inforce'!$AI$2:$AI$12901)</f>
        <v>0</v>
      </c>
      <c r="M523" s="25">
        <f>SUMIF('Risk Lv. Inforce'!$C$2:$C$12091,$B$6:$B$4094,'Risk Lv. Inforce'!$AJ$2:$AJ$12901)</f>
        <v>0</v>
      </c>
      <c r="N523" s="25">
        <f>SUMIF('Risk Lv. Inforce'!$C$2:$C$12091,$B$6:$B$4094,'Risk Lv. Inforce'!$AK$2:$AK$12901)</f>
        <v>0</v>
      </c>
      <c r="O523" s="71" t="e">
        <f>(G523+(G523*'Portfolio Stats_RMS'!$C$7))/($F523*(1-'Portfolio Stats_RMS'!$C$6))</f>
        <v>#DIV/0!</v>
      </c>
      <c r="P523" s="71" t="e">
        <f>(I523+(I523*'Portfolio Stats_RMS'!$C$7))/($F523*(1-'Portfolio Stats_RMS'!$C$6))</f>
        <v>#DIV/0!</v>
      </c>
      <c r="Q523" s="71" t="e">
        <f>(K523+(K523*'Portfolio Stats_RMS'!$C$7))/($F523*(1-'Portfolio Stats_RMS'!$C$6))</f>
        <v>#DIV/0!</v>
      </c>
      <c r="R523" s="71" t="e">
        <f>(M523+(M523*'Portfolio Stats_RMS'!$C$7))/($F523*(1-'Portfolio Stats_RMS'!$C$6))</f>
        <v>#DIV/0!</v>
      </c>
      <c r="S523" s="78" t="e">
        <f t="shared" si="32"/>
        <v>#DIV/0!</v>
      </c>
      <c r="T523" s="78" t="e">
        <f t="shared" si="33"/>
        <v>#DIV/0!</v>
      </c>
      <c r="U523" s="78" t="e">
        <f t="shared" si="34"/>
        <v>#DIV/0!</v>
      </c>
      <c r="V523" s="78" t="e">
        <f t="shared" si="35"/>
        <v>#DIV/0!</v>
      </c>
      <c r="W523" s="88" t="s">
        <v>63</v>
      </c>
    </row>
    <row r="524" spans="2:23" x14ac:dyDescent="0.25">
      <c r="B524" s="87"/>
      <c r="C524" s="29"/>
      <c r="D524" s="25"/>
      <c r="E524" s="25"/>
      <c r="F524" s="25"/>
      <c r="G524" s="25">
        <f>SUMIF('Risk Lv. Inforce'!$C$2:$C$10291,$B$6:$B$4904,'Risk Lv. Inforce'!$AD$2:$AD$12091)</f>
        <v>0</v>
      </c>
      <c r="H524" s="25">
        <f>SUMIF('Risk Lv. Inforce'!$C$2:$C$12091,$B$6:$B$4094,'Risk Lv. Inforce'!$AE$2:$AE$12901)</f>
        <v>0</v>
      </c>
      <c r="I524" s="25">
        <f>SUMIF('Risk Lv. Inforce'!$C$2:$C$12091,$B$6:$B$4094,'Risk Lv. Inforce'!$AF$2:$AF$12901)</f>
        <v>0</v>
      </c>
      <c r="J524" s="25">
        <f>SUMIF('Risk Lv. Inforce'!$C$2:$C$12091,$B$6:$B$4094,'Risk Lv. Inforce'!$AG$2:$AG$12901)</f>
        <v>0</v>
      </c>
      <c r="K524" s="25">
        <f>SUMIF('Risk Lv. Inforce'!$C$2:$C$12091,$B$6:$B$4094,'Risk Lv. Inforce'!$AH$2:$AH$12901)</f>
        <v>0</v>
      </c>
      <c r="L524" s="25">
        <f>SUMIF('Risk Lv. Inforce'!$C$2:$C$12091,$B$6:$B$4094,'Risk Lv. Inforce'!$AI$2:$AI$12901)</f>
        <v>0</v>
      </c>
      <c r="M524" s="25">
        <f>SUMIF('Risk Lv. Inforce'!$C$2:$C$12091,$B$6:$B$4094,'Risk Lv. Inforce'!$AJ$2:$AJ$12901)</f>
        <v>0</v>
      </c>
      <c r="N524" s="25">
        <f>SUMIF('Risk Lv. Inforce'!$C$2:$C$12091,$B$6:$B$4094,'Risk Lv. Inforce'!$AK$2:$AK$12901)</f>
        <v>0</v>
      </c>
      <c r="O524" s="71" t="e">
        <f>(G524+(G524*'Portfolio Stats_RMS'!$C$7))/($F524*(1-'Portfolio Stats_RMS'!$C$6))</f>
        <v>#DIV/0!</v>
      </c>
      <c r="P524" s="71" t="e">
        <f>(I524+(I524*'Portfolio Stats_RMS'!$C$7))/($F524*(1-'Portfolio Stats_RMS'!$C$6))</f>
        <v>#DIV/0!</v>
      </c>
      <c r="Q524" s="71" t="e">
        <f>(K524+(K524*'Portfolio Stats_RMS'!$C$7))/($F524*(1-'Portfolio Stats_RMS'!$C$6))</f>
        <v>#DIV/0!</v>
      </c>
      <c r="R524" s="71" t="e">
        <f>(M524+(M524*'Portfolio Stats_RMS'!$C$7))/($F524*(1-'Portfolio Stats_RMS'!$C$6))</f>
        <v>#DIV/0!</v>
      </c>
      <c r="S524" s="78" t="e">
        <f t="shared" si="32"/>
        <v>#DIV/0!</v>
      </c>
      <c r="T524" s="78" t="e">
        <f t="shared" si="33"/>
        <v>#DIV/0!</v>
      </c>
      <c r="U524" s="78" t="e">
        <f t="shared" si="34"/>
        <v>#DIV/0!</v>
      </c>
      <c r="V524" s="78" t="e">
        <f t="shared" si="35"/>
        <v>#DIV/0!</v>
      </c>
      <c r="W524" s="88" t="s">
        <v>63</v>
      </c>
    </row>
    <row r="525" spans="2:23" x14ac:dyDescent="0.25">
      <c r="B525" s="87"/>
      <c r="C525" s="29"/>
      <c r="D525" s="25"/>
      <c r="E525" s="25"/>
      <c r="F525" s="25"/>
      <c r="G525" s="25">
        <f>SUMIF('Risk Lv. Inforce'!$C$2:$C$10291,$B$6:$B$4904,'Risk Lv. Inforce'!$AD$2:$AD$12091)</f>
        <v>0</v>
      </c>
      <c r="H525" s="25">
        <f>SUMIF('Risk Lv. Inforce'!$C$2:$C$12091,$B$6:$B$4094,'Risk Lv. Inforce'!$AE$2:$AE$12901)</f>
        <v>0</v>
      </c>
      <c r="I525" s="25">
        <f>SUMIF('Risk Lv. Inforce'!$C$2:$C$12091,$B$6:$B$4094,'Risk Lv. Inforce'!$AF$2:$AF$12901)</f>
        <v>0</v>
      </c>
      <c r="J525" s="25">
        <f>SUMIF('Risk Lv. Inforce'!$C$2:$C$12091,$B$6:$B$4094,'Risk Lv. Inforce'!$AG$2:$AG$12901)</f>
        <v>0</v>
      </c>
      <c r="K525" s="25">
        <f>SUMIF('Risk Lv. Inforce'!$C$2:$C$12091,$B$6:$B$4094,'Risk Lv. Inforce'!$AH$2:$AH$12901)</f>
        <v>0</v>
      </c>
      <c r="L525" s="25">
        <f>SUMIF('Risk Lv. Inforce'!$C$2:$C$12091,$B$6:$B$4094,'Risk Lv. Inforce'!$AI$2:$AI$12901)</f>
        <v>0</v>
      </c>
      <c r="M525" s="25">
        <f>SUMIF('Risk Lv. Inforce'!$C$2:$C$12091,$B$6:$B$4094,'Risk Lv. Inforce'!$AJ$2:$AJ$12901)</f>
        <v>0</v>
      </c>
      <c r="N525" s="25">
        <f>SUMIF('Risk Lv. Inforce'!$C$2:$C$12091,$B$6:$B$4094,'Risk Lv. Inforce'!$AK$2:$AK$12901)</f>
        <v>0</v>
      </c>
      <c r="O525" s="71" t="e">
        <f>(G525+(G525*'Portfolio Stats_RMS'!$C$7))/($F525*(1-'Portfolio Stats_RMS'!$C$6))</f>
        <v>#DIV/0!</v>
      </c>
      <c r="P525" s="71" t="e">
        <f>(I525+(I525*'Portfolio Stats_RMS'!$C$7))/($F525*(1-'Portfolio Stats_RMS'!$C$6))</f>
        <v>#DIV/0!</v>
      </c>
      <c r="Q525" s="71" t="e">
        <f>(K525+(K525*'Portfolio Stats_RMS'!$C$7))/($F525*(1-'Portfolio Stats_RMS'!$C$6))</f>
        <v>#DIV/0!</v>
      </c>
      <c r="R525" s="71" t="e">
        <f>(M525+(M525*'Portfolio Stats_RMS'!$C$7))/($F525*(1-'Portfolio Stats_RMS'!$C$6))</f>
        <v>#DIV/0!</v>
      </c>
      <c r="S525" s="78" t="e">
        <f t="shared" si="32"/>
        <v>#DIV/0!</v>
      </c>
      <c r="T525" s="78" t="e">
        <f t="shared" si="33"/>
        <v>#DIV/0!</v>
      </c>
      <c r="U525" s="78" t="e">
        <f t="shared" si="34"/>
        <v>#DIV/0!</v>
      </c>
      <c r="V525" s="78" t="e">
        <f t="shared" si="35"/>
        <v>#DIV/0!</v>
      </c>
      <c r="W525" s="88" t="s">
        <v>63</v>
      </c>
    </row>
    <row r="526" spans="2:23" x14ac:dyDescent="0.25">
      <c r="B526" s="87"/>
      <c r="C526" s="29"/>
      <c r="D526" s="25"/>
      <c r="E526" s="25"/>
      <c r="F526" s="25"/>
      <c r="G526" s="25">
        <f>SUMIF('Risk Lv. Inforce'!$C$2:$C$10291,$B$6:$B$4904,'Risk Lv. Inforce'!$AD$2:$AD$12091)</f>
        <v>0</v>
      </c>
      <c r="H526" s="25">
        <f>SUMIF('Risk Lv. Inforce'!$C$2:$C$12091,$B$6:$B$4094,'Risk Lv. Inforce'!$AE$2:$AE$12901)</f>
        <v>0</v>
      </c>
      <c r="I526" s="25">
        <f>SUMIF('Risk Lv. Inforce'!$C$2:$C$12091,$B$6:$B$4094,'Risk Lv. Inforce'!$AF$2:$AF$12901)</f>
        <v>0</v>
      </c>
      <c r="J526" s="25">
        <f>SUMIF('Risk Lv. Inforce'!$C$2:$C$12091,$B$6:$B$4094,'Risk Lv. Inforce'!$AG$2:$AG$12901)</f>
        <v>0</v>
      </c>
      <c r="K526" s="25">
        <f>SUMIF('Risk Lv. Inforce'!$C$2:$C$12091,$B$6:$B$4094,'Risk Lv. Inforce'!$AH$2:$AH$12901)</f>
        <v>0</v>
      </c>
      <c r="L526" s="25">
        <f>SUMIF('Risk Lv. Inforce'!$C$2:$C$12091,$B$6:$B$4094,'Risk Lv. Inforce'!$AI$2:$AI$12901)</f>
        <v>0</v>
      </c>
      <c r="M526" s="25">
        <f>SUMIF('Risk Lv. Inforce'!$C$2:$C$12091,$B$6:$B$4094,'Risk Lv. Inforce'!$AJ$2:$AJ$12901)</f>
        <v>0</v>
      </c>
      <c r="N526" s="25">
        <f>SUMIF('Risk Lv. Inforce'!$C$2:$C$12091,$B$6:$B$4094,'Risk Lv. Inforce'!$AK$2:$AK$12901)</f>
        <v>0</v>
      </c>
      <c r="O526" s="71" t="e">
        <f>(G526+(G526*'Portfolio Stats_RMS'!$C$7))/($F526*(1-'Portfolio Stats_RMS'!$C$6))</f>
        <v>#DIV/0!</v>
      </c>
      <c r="P526" s="71" t="e">
        <f>(I526+(I526*'Portfolio Stats_RMS'!$C$7))/($F526*(1-'Portfolio Stats_RMS'!$C$6))</f>
        <v>#DIV/0!</v>
      </c>
      <c r="Q526" s="71" t="e">
        <f>(K526+(K526*'Portfolio Stats_RMS'!$C$7))/($F526*(1-'Portfolio Stats_RMS'!$C$6))</f>
        <v>#DIV/0!</v>
      </c>
      <c r="R526" s="71" t="e">
        <f>(M526+(M526*'Portfolio Stats_RMS'!$C$7))/($F526*(1-'Portfolio Stats_RMS'!$C$6))</f>
        <v>#DIV/0!</v>
      </c>
      <c r="S526" s="78" t="e">
        <f t="shared" si="32"/>
        <v>#DIV/0!</v>
      </c>
      <c r="T526" s="78" t="e">
        <f t="shared" si="33"/>
        <v>#DIV/0!</v>
      </c>
      <c r="U526" s="78" t="e">
        <f t="shared" si="34"/>
        <v>#DIV/0!</v>
      </c>
      <c r="V526" s="78" t="e">
        <f t="shared" si="35"/>
        <v>#DIV/0!</v>
      </c>
      <c r="W526" s="88" t="s">
        <v>63</v>
      </c>
    </row>
    <row r="527" spans="2:23" x14ac:dyDescent="0.25">
      <c r="B527" s="87"/>
      <c r="C527" s="29"/>
      <c r="D527" s="25"/>
      <c r="E527" s="25"/>
      <c r="F527" s="25"/>
      <c r="G527" s="25">
        <f>SUMIF('Risk Lv. Inforce'!$C$2:$C$10291,$B$6:$B$4904,'Risk Lv. Inforce'!$AD$2:$AD$12091)</f>
        <v>0</v>
      </c>
      <c r="H527" s="25">
        <f>SUMIF('Risk Lv. Inforce'!$C$2:$C$12091,$B$6:$B$4094,'Risk Lv. Inforce'!$AE$2:$AE$12901)</f>
        <v>0</v>
      </c>
      <c r="I527" s="25">
        <f>SUMIF('Risk Lv. Inforce'!$C$2:$C$12091,$B$6:$B$4094,'Risk Lv. Inforce'!$AF$2:$AF$12901)</f>
        <v>0</v>
      </c>
      <c r="J527" s="25">
        <f>SUMIF('Risk Lv. Inforce'!$C$2:$C$12091,$B$6:$B$4094,'Risk Lv. Inforce'!$AG$2:$AG$12901)</f>
        <v>0</v>
      </c>
      <c r="K527" s="25">
        <f>SUMIF('Risk Lv. Inforce'!$C$2:$C$12091,$B$6:$B$4094,'Risk Lv. Inforce'!$AH$2:$AH$12901)</f>
        <v>0</v>
      </c>
      <c r="L527" s="25">
        <f>SUMIF('Risk Lv. Inforce'!$C$2:$C$12091,$B$6:$B$4094,'Risk Lv. Inforce'!$AI$2:$AI$12901)</f>
        <v>0</v>
      </c>
      <c r="M527" s="25">
        <f>SUMIF('Risk Lv. Inforce'!$C$2:$C$12091,$B$6:$B$4094,'Risk Lv. Inforce'!$AJ$2:$AJ$12901)</f>
        <v>0</v>
      </c>
      <c r="N527" s="25">
        <f>SUMIF('Risk Lv. Inforce'!$C$2:$C$12091,$B$6:$B$4094,'Risk Lv. Inforce'!$AK$2:$AK$12901)</f>
        <v>0</v>
      </c>
      <c r="O527" s="71" t="e">
        <f>(G527+(G527*'Portfolio Stats_RMS'!$C$7))/($F527*(1-'Portfolio Stats_RMS'!$C$6))</f>
        <v>#DIV/0!</v>
      </c>
      <c r="P527" s="71" t="e">
        <f>(I527+(I527*'Portfolio Stats_RMS'!$C$7))/($F527*(1-'Portfolio Stats_RMS'!$C$6))</f>
        <v>#DIV/0!</v>
      </c>
      <c r="Q527" s="71" t="e">
        <f>(K527+(K527*'Portfolio Stats_RMS'!$C$7))/($F527*(1-'Portfolio Stats_RMS'!$C$6))</f>
        <v>#DIV/0!</v>
      </c>
      <c r="R527" s="71" t="e">
        <f>(M527+(M527*'Portfolio Stats_RMS'!$C$7))/($F527*(1-'Portfolio Stats_RMS'!$C$6))</f>
        <v>#DIV/0!</v>
      </c>
      <c r="S527" s="78" t="e">
        <f t="shared" si="32"/>
        <v>#DIV/0!</v>
      </c>
      <c r="T527" s="78" t="e">
        <f t="shared" si="33"/>
        <v>#DIV/0!</v>
      </c>
      <c r="U527" s="78" t="e">
        <f t="shared" si="34"/>
        <v>#DIV/0!</v>
      </c>
      <c r="V527" s="78" t="e">
        <f t="shared" si="35"/>
        <v>#DIV/0!</v>
      </c>
      <c r="W527" s="88" t="s">
        <v>63</v>
      </c>
    </row>
    <row r="528" spans="2:23" x14ac:dyDescent="0.25">
      <c r="B528" s="87"/>
      <c r="C528" s="29"/>
      <c r="D528" s="25"/>
      <c r="E528" s="25"/>
      <c r="F528" s="25"/>
      <c r="G528" s="25">
        <f>SUMIF('Risk Lv. Inforce'!$C$2:$C$10291,$B$6:$B$4904,'Risk Lv. Inforce'!$AD$2:$AD$12091)</f>
        <v>0</v>
      </c>
      <c r="H528" s="25">
        <f>SUMIF('Risk Lv. Inforce'!$C$2:$C$12091,$B$6:$B$4094,'Risk Lv. Inforce'!$AE$2:$AE$12901)</f>
        <v>0</v>
      </c>
      <c r="I528" s="25">
        <f>SUMIF('Risk Lv. Inforce'!$C$2:$C$12091,$B$6:$B$4094,'Risk Lv. Inforce'!$AF$2:$AF$12901)</f>
        <v>0</v>
      </c>
      <c r="J528" s="25">
        <f>SUMIF('Risk Lv. Inforce'!$C$2:$C$12091,$B$6:$B$4094,'Risk Lv. Inforce'!$AG$2:$AG$12901)</f>
        <v>0</v>
      </c>
      <c r="K528" s="25">
        <f>SUMIF('Risk Lv. Inforce'!$C$2:$C$12091,$B$6:$B$4094,'Risk Lv. Inforce'!$AH$2:$AH$12901)</f>
        <v>0</v>
      </c>
      <c r="L528" s="25">
        <f>SUMIF('Risk Lv. Inforce'!$C$2:$C$12091,$B$6:$B$4094,'Risk Lv. Inforce'!$AI$2:$AI$12901)</f>
        <v>0</v>
      </c>
      <c r="M528" s="25">
        <f>SUMIF('Risk Lv. Inforce'!$C$2:$C$12091,$B$6:$B$4094,'Risk Lv. Inforce'!$AJ$2:$AJ$12901)</f>
        <v>0</v>
      </c>
      <c r="N528" s="25">
        <f>SUMIF('Risk Lv. Inforce'!$C$2:$C$12091,$B$6:$B$4094,'Risk Lv. Inforce'!$AK$2:$AK$12901)</f>
        <v>0</v>
      </c>
      <c r="O528" s="71" t="e">
        <f>(G528+(G528*'Portfolio Stats_RMS'!$C$7))/($F528*(1-'Portfolio Stats_RMS'!$C$6))</f>
        <v>#DIV/0!</v>
      </c>
      <c r="P528" s="71" t="e">
        <f>(I528+(I528*'Portfolio Stats_RMS'!$C$7))/($F528*(1-'Portfolio Stats_RMS'!$C$6))</f>
        <v>#DIV/0!</v>
      </c>
      <c r="Q528" s="71" t="e">
        <f>(K528+(K528*'Portfolio Stats_RMS'!$C$7))/($F528*(1-'Portfolio Stats_RMS'!$C$6))</f>
        <v>#DIV/0!</v>
      </c>
      <c r="R528" s="71" t="e">
        <f>(M528+(M528*'Portfolio Stats_RMS'!$C$7))/($F528*(1-'Portfolio Stats_RMS'!$C$6))</f>
        <v>#DIV/0!</v>
      </c>
      <c r="S528" s="78" t="e">
        <f t="shared" si="32"/>
        <v>#DIV/0!</v>
      </c>
      <c r="T528" s="78" t="e">
        <f t="shared" si="33"/>
        <v>#DIV/0!</v>
      </c>
      <c r="U528" s="78" t="e">
        <f t="shared" si="34"/>
        <v>#DIV/0!</v>
      </c>
      <c r="V528" s="78" t="e">
        <f t="shared" si="35"/>
        <v>#DIV/0!</v>
      </c>
      <c r="W528" s="88" t="s">
        <v>63</v>
      </c>
    </row>
    <row r="529" spans="2:23" x14ac:dyDescent="0.25">
      <c r="B529" s="87"/>
      <c r="C529" s="29"/>
      <c r="D529" s="25"/>
      <c r="E529" s="25"/>
      <c r="F529" s="25"/>
      <c r="G529" s="25">
        <f>SUMIF('Risk Lv. Inforce'!$C$2:$C$10291,$B$6:$B$4904,'Risk Lv. Inforce'!$AD$2:$AD$12091)</f>
        <v>0</v>
      </c>
      <c r="H529" s="25">
        <f>SUMIF('Risk Lv. Inforce'!$C$2:$C$12091,$B$6:$B$4094,'Risk Lv. Inforce'!$AE$2:$AE$12901)</f>
        <v>0</v>
      </c>
      <c r="I529" s="25">
        <f>SUMIF('Risk Lv. Inforce'!$C$2:$C$12091,$B$6:$B$4094,'Risk Lv. Inforce'!$AF$2:$AF$12901)</f>
        <v>0</v>
      </c>
      <c r="J529" s="25">
        <f>SUMIF('Risk Lv. Inforce'!$C$2:$C$12091,$B$6:$B$4094,'Risk Lv. Inforce'!$AG$2:$AG$12901)</f>
        <v>0</v>
      </c>
      <c r="K529" s="25">
        <f>SUMIF('Risk Lv. Inforce'!$C$2:$C$12091,$B$6:$B$4094,'Risk Lv. Inforce'!$AH$2:$AH$12901)</f>
        <v>0</v>
      </c>
      <c r="L529" s="25">
        <f>SUMIF('Risk Lv. Inforce'!$C$2:$C$12091,$B$6:$B$4094,'Risk Lv. Inforce'!$AI$2:$AI$12901)</f>
        <v>0</v>
      </c>
      <c r="M529" s="25">
        <f>SUMIF('Risk Lv. Inforce'!$C$2:$C$12091,$B$6:$B$4094,'Risk Lv. Inforce'!$AJ$2:$AJ$12901)</f>
        <v>0</v>
      </c>
      <c r="N529" s="25">
        <f>SUMIF('Risk Lv. Inforce'!$C$2:$C$12091,$B$6:$B$4094,'Risk Lv. Inforce'!$AK$2:$AK$12901)</f>
        <v>0</v>
      </c>
      <c r="O529" s="71" t="e">
        <f>(G529+(G529*'Portfolio Stats_RMS'!$C$7))/($F529*(1-'Portfolio Stats_RMS'!$C$6))</f>
        <v>#DIV/0!</v>
      </c>
      <c r="P529" s="71" t="e">
        <f>(I529+(I529*'Portfolio Stats_RMS'!$C$7))/($F529*(1-'Portfolio Stats_RMS'!$C$6))</f>
        <v>#DIV/0!</v>
      </c>
      <c r="Q529" s="71" t="e">
        <f>(K529+(K529*'Portfolio Stats_RMS'!$C$7))/($F529*(1-'Portfolio Stats_RMS'!$C$6))</f>
        <v>#DIV/0!</v>
      </c>
      <c r="R529" s="71" t="e">
        <f>(M529+(M529*'Portfolio Stats_RMS'!$C$7))/($F529*(1-'Portfolio Stats_RMS'!$C$6))</f>
        <v>#DIV/0!</v>
      </c>
      <c r="S529" s="78" t="e">
        <f t="shared" si="32"/>
        <v>#DIV/0!</v>
      </c>
      <c r="T529" s="78" t="e">
        <f t="shared" si="33"/>
        <v>#DIV/0!</v>
      </c>
      <c r="U529" s="78" t="e">
        <f t="shared" si="34"/>
        <v>#DIV/0!</v>
      </c>
      <c r="V529" s="78" t="e">
        <f t="shared" si="35"/>
        <v>#DIV/0!</v>
      </c>
      <c r="W529" s="88" t="s">
        <v>63</v>
      </c>
    </row>
    <row r="530" spans="2:23" x14ac:dyDescent="0.25">
      <c r="B530" s="87"/>
      <c r="C530" s="29"/>
      <c r="D530" s="25"/>
      <c r="E530" s="25"/>
      <c r="F530" s="25"/>
      <c r="G530" s="25">
        <f>SUMIF('Risk Lv. Inforce'!$C$2:$C$10291,$B$6:$B$4904,'Risk Lv. Inforce'!$AD$2:$AD$12091)</f>
        <v>0</v>
      </c>
      <c r="H530" s="25">
        <f>SUMIF('Risk Lv. Inforce'!$C$2:$C$12091,$B$6:$B$4094,'Risk Lv. Inforce'!$AE$2:$AE$12901)</f>
        <v>0</v>
      </c>
      <c r="I530" s="25">
        <f>SUMIF('Risk Lv. Inforce'!$C$2:$C$12091,$B$6:$B$4094,'Risk Lv. Inforce'!$AF$2:$AF$12901)</f>
        <v>0</v>
      </c>
      <c r="J530" s="25">
        <f>SUMIF('Risk Lv. Inforce'!$C$2:$C$12091,$B$6:$B$4094,'Risk Lv. Inforce'!$AG$2:$AG$12901)</f>
        <v>0</v>
      </c>
      <c r="K530" s="25">
        <f>SUMIF('Risk Lv. Inforce'!$C$2:$C$12091,$B$6:$B$4094,'Risk Lv. Inforce'!$AH$2:$AH$12901)</f>
        <v>0</v>
      </c>
      <c r="L530" s="25">
        <f>SUMIF('Risk Lv. Inforce'!$C$2:$C$12091,$B$6:$B$4094,'Risk Lv. Inforce'!$AI$2:$AI$12901)</f>
        <v>0</v>
      </c>
      <c r="M530" s="25">
        <f>SUMIF('Risk Lv. Inforce'!$C$2:$C$12091,$B$6:$B$4094,'Risk Lv. Inforce'!$AJ$2:$AJ$12901)</f>
        <v>0</v>
      </c>
      <c r="N530" s="25">
        <f>SUMIF('Risk Lv. Inforce'!$C$2:$C$12091,$B$6:$B$4094,'Risk Lv. Inforce'!$AK$2:$AK$12901)</f>
        <v>0</v>
      </c>
      <c r="O530" s="71" t="e">
        <f>(G530+(G530*'Portfolio Stats_RMS'!$C$7))/($F530*(1-'Portfolio Stats_RMS'!$C$6))</f>
        <v>#DIV/0!</v>
      </c>
      <c r="P530" s="71" t="e">
        <f>(I530+(I530*'Portfolio Stats_RMS'!$C$7))/($F530*(1-'Portfolio Stats_RMS'!$C$6))</f>
        <v>#DIV/0!</v>
      </c>
      <c r="Q530" s="71" t="e">
        <f>(K530+(K530*'Portfolio Stats_RMS'!$C$7))/($F530*(1-'Portfolio Stats_RMS'!$C$6))</f>
        <v>#DIV/0!</v>
      </c>
      <c r="R530" s="71" t="e">
        <f>(M530+(M530*'Portfolio Stats_RMS'!$C$7))/($F530*(1-'Portfolio Stats_RMS'!$C$6))</f>
        <v>#DIV/0!</v>
      </c>
      <c r="S530" s="78" t="e">
        <f t="shared" si="32"/>
        <v>#DIV/0!</v>
      </c>
      <c r="T530" s="78" t="e">
        <f t="shared" si="33"/>
        <v>#DIV/0!</v>
      </c>
      <c r="U530" s="78" t="e">
        <f t="shared" si="34"/>
        <v>#DIV/0!</v>
      </c>
      <c r="V530" s="78" t="e">
        <f t="shared" si="35"/>
        <v>#DIV/0!</v>
      </c>
      <c r="W530" s="88" t="s">
        <v>63</v>
      </c>
    </row>
    <row r="531" spans="2:23" x14ac:dyDescent="0.25">
      <c r="B531" s="87"/>
      <c r="C531" s="29"/>
      <c r="D531" s="25"/>
      <c r="E531" s="25"/>
      <c r="F531" s="25"/>
      <c r="G531" s="25">
        <f>SUMIF('Risk Lv. Inforce'!$C$2:$C$10291,$B$6:$B$4904,'Risk Lv. Inforce'!$AD$2:$AD$12091)</f>
        <v>0</v>
      </c>
      <c r="H531" s="25">
        <f>SUMIF('Risk Lv. Inforce'!$C$2:$C$12091,$B$6:$B$4094,'Risk Lv. Inforce'!$AE$2:$AE$12901)</f>
        <v>0</v>
      </c>
      <c r="I531" s="25">
        <f>SUMIF('Risk Lv. Inforce'!$C$2:$C$12091,$B$6:$B$4094,'Risk Lv. Inforce'!$AF$2:$AF$12901)</f>
        <v>0</v>
      </c>
      <c r="J531" s="25">
        <f>SUMIF('Risk Lv. Inforce'!$C$2:$C$12091,$B$6:$B$4094,'Risk Lv. Inforce'!$AG$2:$AG$12901)</f>
        <v>0</v>
      </c>
      <c r="K531" s="25">
        <f>SUMIF('Risk Lv. Inforce'!$C$2:$C$12091,$B$6:$B$4094,'Risk Lv. Inforce'!$AH$2:$AH$12901)</f>
        <v>0</v>
      </c>
      <c r="L531" s="25">
        <f>SUMIF('Risk Lv. Inforce'!$C$2:$C$12091,$B$6:$B$4094,'Risk Lv. Inforce'!$AI$2:$AI$12901)</f>
        <v>0</v>
      </c>
      <c r="M531" s="25">
        <f>SUMIF('Risk Lv. Inforce'!$C$2:$C$12091,$B$6:$B$4094,'Risk Lv. Inforce'!$AJ$2:$AJ$12901)</f>
        <v>0</v>
      </c>
      <c r="N531" s="25">
        <f>SUMIF('Risk Lv. Inforce'!$C$2:$C$12091,$B$6:$B$4094,'Risk Lv. Inforce'!$AK$2:$AK$12901)</f>
        <v>0</v>
      </c>
      <c r="O531" s="71" t="e">
        <f>(G531+(G531*'Portfolio Stats_RMS'!$C$7))/($F531*(1-'Portfolio Stats_RMS'!$C$6))</f>
        <v>#DIV/0!</v>
      </c>
      <c r="P531" s="71" t="e">
        <f>(I531+(I531*'Portfolio Stats_RMS'!$C$7))/($F531*(1-'Portfolio Stats_RMS'!$C$6))</f>
        <v>#DIV/0!</v>
      </c>
      <c r="Q531" s="71" t="e">
        <f>(K531+(K531*'Portfolio Stats_RMS'!$C$7))/($F531*(1-'Portfolio Stats_RMS'!$C$6))</f>
        <v>#DIV/0!</v>
      </c>
      <c r="R531" s="71" t="e">
        <f>(M531+(M531*'Portfolio Stats_RMS'!$C$7))/($F531*(1-'Portfolio Stats_RMS'!$C$6))</f>
        <v>#DIV/0!</v>
      </c>
      <c r="S531" s="78" t="e">
        <f t="shared" si="32"/>
        <v>#DIV/0!</v>
      </c>
      <c r="T531" s="78" t="e">
        <f t="shared" si="33"/>
        <v>#DIV/0!</v>
      </c>
      <c r="U531" s="78" t="e">
        <f t="shared" si="34"/>
        <v>#DIV/0!</v>
      </c>
      <c r="V531" s="78" t="e">
        <f t="shared" si="35"/>
        <v>#DIV/0!</v>
      </c>
      <c r="W531" s="88" t="s">
        <v>63</v>
      </c>
    </row>
    <row r="532" spans="2:23" x14ac:dyDescent="0.25">
      <c r="B532" s="87"/>
      <c r="C532" s="29"/>
      <c r="D532" s="25"/>
      <c r="E532" s="25"/>
      <c r="F532" s="25"/>
      <c r="G532" s="25">
        <f>SUMIF('Risk Lv. Inforce'!$C$2:$C$10291,$B$6:$B$4904,'Risk Lv. Inforce'!$AD$2:$AD$12091)</f>
        <v>0</v>
      </c>
      <c r="H532" s="25">
        <f>SUMIF('Risk Lv. Inforce'!$C$2:$C$12091,$B$6:$B$4094,'Risk Lv. Inforce'!$AE$2:$AE$12901)</f>
        <v>0</v>
      </c>
      <c r="I532" s="25">
        <f>SUMIF('Risk Lv. Inforce'!$C$2:$C$12091,$B$6:$B$4094,'Risk Lv. Inforce'!$AF$2:$AF$12901)</f>
        <v>0</v>
      </c>
      <c r="J532" s="25">
        <f>SUMIF('Risk Lv. Inforce'!$C$2:$C$12091,$B$6:$B$4094,'Risk Lv. Inforce'!$AG$2:$AG$12901)</f>
        <v>0</v>
      </c>
      <c r="K532" s="25">
        <f>SUMIF('Risk Lv. Inforce'!$C$2:$C$12091,$B$6:$B$4094,'Risk Lv. Inforce'!$AH$2:$AH$12901)</f>
        <v>0</v>
      </c>
      <c r="L532" s="25">
        <f>SUMIF('Risk Lv. Inforce'!$C$2:$C$12091,$B$6:$B$4094,'Risk Lv. Inforce'!$AI$2:$AI$12901)</f>
        <v>0</v>
      </c>
      <c r="M532" s="25">
        <f>SUMIF('Risk Lv. Inforce'!$C$2:$C$12091,$B$6:$B$4094,'Risk Lv. Inforce'!$AJ$2:$AJ$12901)</f>
        <v>0</v>
      </c>
      <c r="N532" s="25">
        <f>SUMIF('Risk Lv. Inforce'!$C$2:$C$12091,$B$6:$B$4094,'Risk Lv. Inforce'!$AK$2:$AK$12901)</f>
        <v>0</v>
      </c>
      <c r="O532" s="71" t="e">
        <f>(G532+(G532*'Portfolio Stats_RMS'!$C$7))/($F532*(1-'Portfolio Stats_RMS'!$C$6))</f>
        <v>#DIV/0!</v>
      </c>
      <c r="P532" s="71" t="e">
        <f>(I532+(I532*'Portfolio Stats_RMS'!$C$7))/($F532*(1-'Portfolio Stats_RMS'!$C$6))</f>
        <v>#DIV/0!</v>
      </c>
      <c r="Q532" s="71" t="e">
        <f>(K532+(K532*'Portfolio Stats_RMS'!$C$7))/($F532*(1-'Portfolio Stats_RMS'!$C$6))</f>
        <v>#DIV/0!</v>
      </c>
      <c r="R532" s="71" t="e">
        <f>(M532+(M532*'Portfolio Stats_RMS'!$C$7))/($F532*(1-'Portfolio Stats_RMS'!$C$6))</f>
        <v>#DIV/0!</v>
      </c>
      <c r="S532" s="78" t="e">
        <f t="shared" si="32"/>
        <v>#DIV/0!</v>
      </c>
      <c r="T532" s="78" t="e">
        <f t="shared" si="33"/>
        <v>#DIV/0!</v>
      </c>
      <c r="U532" s="78" t="e">
        <f t="shared" si="34"/>
        <v>#DIV/0!</v>
      </c>
      <c r="V532" s="78" t="e">
        <f t="shared" si="35"/>
        <v>#DIV/0!</v>
      </c>
      <c r="W532" s="88" t="s">
        <v>63</v>
      </c>
    </row>
    <row r="533" spans="2:23" x14ac:dyDescent="0.25">
      <c r="B533" s="87"/>
      <c r="C533" s="29"/>
      <c r="D533" s="25"/>
      <c r="E533" s="25"/>
      <c r="F533" s="25"/>
      <c r="G533" s="25">
        <f>SUMIF('Risk Lv. Inforce'!$C$2:$C$10291,$B$6:$B$4904,'Risk Lv. Inforce'!$AD$2:$AD$12091)</f>
        <v>0</v>
      </c>
      <c r="H533" s="25">
        <f>SUMIF('Risk Lv. Inforce'!$C$2:$C$12091,$B$6:$B$4094,'Risk Lv. Inforce'!$AE$2:$AE$12901)</f>
        <v>0</v>
      </c>
      <c r="I533" s="25">
        <f>SUMIF('Risk Lv. Inforce'!$C$2:$C$12091,$B$6:$B$4094,'Risk Lv. Inforce'!$AF$2:$AF$12901)</f>
        <v>0</v>
      </c>
      <c r="J533" s="25">
        <f>SUMIF('Risk Lv. Inforce'!$C$2:$C$12091,$B$6:$B$4094,'Risk Lv. Inforce'!$AG$2:$AG$12901)</f>
        <v>0</v>
      </c>
      <c r="K533" s="25">
        <f>SUMIF('Risk Lv. Inforce'!$C$2:$C$12091,$B$6:$B$4094,'Risk Lv. Inforce'!$AH$2:$AH$12901)</f>
        <v>0</v>
      </c>
      <c r="L533" s="25">
        <f>SUMIF('Risk Lv. Inforce'!$C$2:$C$12091,$B$6:$B$4094,'Risk Lv. Inforce'!$AI$2:$AI$12901)</f>
        <v>0</v>
      </c>
      <c r="M533" s="25">
        <f>SUMIF('Risk Lv. Inforce'!$C$2:$C$12091,$B$6:$B$4094,'Risk Lv. Inforce'!$AJ$2:$AJ$12901)</f>
        <v>0</v>
      </c>
      <c r="N533" s="25">
        <f>SUMIF('Risk Lv. Inforce'!$C$2:$C$12091,$B$6:$B$4094,'Risk Lv. Inforce'!$AK$2:$AK$12901)</f>
        <v>0</v>
      </c>
      <c r="O533" s="71" t="e">
        <f>(G533+(G533*'Portfolio Stats_RMS'!$C$7))/($F533*(1-'Portfolio Stats_RMS'!$C$6))</f>
        <v>#DIV/0!</v>
      </c>
      <c r="P533" s="71" t="e">
        <f>(I533+(I533*'Portfolio Stats_RMS'!$C$7))/($F533*(1-'Portfolio Stats_RMS'!$C$6))</f>
        <v>#DIV/0!</v>
      </c>
      <c r="Q533" s="71" t="e">
        <f>(K533+(K533*'Portfolio Stats_RMS'!$C$7))/($F533*(1-'Portfolio Stats_RMS'!$C$6))</f>
        <v>#DIV/0!</v>
      </c>
      <c r="R533" s="71" t="e">
        <f>(M533+(M533*'Portfolio Stats_RMS'!$C$7))/($F533*(1-'Portfolio Stats_RMS'!$C$6))</f>
        <v>#DIV/0!</v>
      </c>
      <c r="S533" s="78" t="e">
        <f t="shared" si="32"/>
        <v>#DIV/0!</v>
      </c>
      <c r="T533" s="78" t="e">
        <f t="shared" si="33"/>
        <v>#DIV/0!</v>
      </c>
      <c r="U533" s="78" t="e">
        <f t="shared" si="34"/>
        <v>#DIV/0!</v>
      </c>
      <c r="V533" s="78" t="e">
        <f t="shared" si="35"/>
        <v>#DIV/0!</v>
      </c>
      <c r="W533" s="88" t="s">
        <v>63</v>
      </c>
    </row>
    <row r="534" spans="2:23" x14ac:dyDescent="0.25">
      <c r="B534" s="87"/>
      <c r="C534" s="29"/>
      <c r="D534" s="25"/>
      <c r="E534" s="25"/>
      <c r="F534" s="25"/>
      <c r="G534" s="25">
        <f>SUMIF('Risk Lv. Inforce'!$C$2:$C$10291,$B$6:$B$4904,'Risk Lv. Inforce'!$AD$2:$AD$12091)</f>
        <v>0</v>
      </c>
      <c r="H534" s="25">
        <f>SUMIF('Risk Lv. Inforce'!$C$2:$C$12091,$B$6:$B$4094,'Risk Lv. Inforce'!$AE$2:$AE$12901)</f>
        <v>0</v>
      </c>
      <c r="I534" s="25">
        <f>SUMIF('Risk Lv. Inforce'!$C$2:$C$12091,$B$6:$B$4094,'Risk Lv. Inforce'!$AF$2:$AF$12901)</f>
        <v>0</v>
      </c>
      <c r="J534" s="25">
        <f>SUMIF('Risk Lv. Inforce'!$C$2:$C$12091,$B$6:$B$4094,'Risk Lv. Inforce'!$AG$2:$AG$12901)</f>
        <v>0</v>
      </c>
      <c r="K534" s="25">
        <f>SUMIF('Risk Lv. Inforce'!$C$2:$C$12091,$B$6:$B$4094,'Risk Lv. Inforce'!$AH$2:$AH$12901)</f>
        <v>0</v>
      </c>
      <c r="L534" s="25">
        <f>SUMIF('Risk Lv. Inforce'!$C$2:$C$12091,$B$6:$B$4094,'Risk Lv. Inforce'!$AI$2:$AI$12901)</f>
        <v>0</v>
      </c>
      <c r="M534" s="25">
        <f>SUMIF('Risk Lv. Inforce'!$C$2:$C$12091,$B$6:$B$4094,'Risk Lv. Inforce'!$AJ$2:$AJ$12901)</f>
        <v>0</v>
      </c>
      <c r="N534" s="25">
        <f>SUMIF('Risk Lv. Inforce'!$C$2:$C$12091,$B$6:$B$4094,'Risk Lv. Inforce'!$AK$2:$AK$12901)</f>
        <v>0</v>
      </c>
      <c r="O534" s="71" t="e">
        <f>(G534+(G534*'Portfolio Stats_RMS'!$C$7))/($F534*(1-'Portfolio Stats_RMS'!$C$6))</f>
        <v>#DIV/0!</v>
      </c>
      <c r="P534" s="71" t="e">
        <f>(I534+(I534*'Portfolio Stats_RMS'!$C$7))/($F534*(1-'Portfolio Stats_RMS'!$C$6))</f>
        <v>#DIV/0!</v>
      </c>
      <c r="Q534" s="71" t="e">
        <f>(K534+(K534*'Portfolio Stats_RMS'!$C$7))/($F534*(1-'Portfolio Stats_RMS'!$C$6))</f>
        <v>#DIV/0!</v>
      </c>
      <c r="R534" s="71" t="e">
        <f>(M534+(M534*'Portfolio Stats_RMS'!$C$7))/($F534*(1-'Portfolio Stats_RMS'!$C$6))</f>
        <v>#DIV/0!</v>
      </c>
      <c r="S534" s="78" t="e">
        <f t="shared" si="32"/>
        <v>#DIV/0!</v>
      </c>
      <c r="T534" s="78" t="e">
        <f t="shared" si="33"/>
        <v>#DIV/0!</v>
      </c>
      <c r="U534" s="78" t="e">
        <f t="shared" si="34"/>
        <v>#DIV/0!</v>
      </c>
      <c r="V534" s="78" t="e">
        <f t="shared" si="35"/>
        <v>#DIV/0!</v>
      </c>
      <c r="W534" s="88" t="s">
        <v>63</v>
      </c>
    </row>
    <row r="535" spans="2:23" x14ac:dyDescent="0.25">
      <c r="B535" s="87"/>
      <c r="C535" s="29"/>
      <c r="D535" s="25"/>
      <c r="E535" s="25"/>
      <c r="F535" s="25"/>
      <c r="G535" s="25">
        <f>SUMIF('Risk Lv. Inforce'!$C$2:$C$10291,$B$6:$B$4904,'Risk Lv. Inforce'!$AD$2:$AD$12091)</f>
        <v>0</v>
      </c>
      <c r="H535" s="25">
        <f>SUMIF('Risk Lv. Inforce'!$C$2:$C$12091,$B$6:$B$4094,'Risk Lv. Inforce'!$AE$2:$AE$12901)</f>
        <v>0</v>
      </c>
      <c r="I535" s="25">
        <f>SUMIF('Risk Lv. Inforce'!$C$2:$C$12091,$B$6:$B$4094,'Risk Lv. Inforce'!$AF$2:$AF$12901)</f>
        <v>0</v>
      </c>
      <c r="J535" s="25">
        <f>SUMIF('Risk Lv. Inforce'!$C$2:$C$12091,$B$6:$B$4094,'Risk Lv. Inforce'!$AG$2:$AG$12901)</f>
        <v>0</v>
      </c>
      <c r="K535" s="25">
        <f>SUMIF('Risk Lv. Inforce'!$C$2:$C$12091,$B$6:$B$4094,'Risk Lv. Inforce'!$AH$2:$AH$12901)</f>
        <v>0</v>
      </c>
      <c r="L535" s="25">
        <f>SUMIF('Risk Lv. Inforce'!$C$2:$C$12091,$B$6:$B$4094,'Risk Lv. Inforce'!$AI$2:$AI$12901)</f>
        <v>0</v>
      </c>
      <c r="M535" s="25">
        <f>SUMIF('Risk Lv. Inforce'!$C$2:$C$12091,$B$6:$B$4094,'Risk Lv. Inforce'!$AJ$2:$AJ$12901)</f>
        <v>0</v>
      </c>
      <c r="N535" s="25">
        <f>SUMIF('Risk Lv. Inforce'!$C$2:$C$12091,$B$6:$B$4094,'Risk Lv. Inforce'!$AK$2:$AK$12901)</f>
        <v>0</v>
      </c>
      <c r="O535" s="71" t="e">
        <f>(G535+(G535*'Portfolio Stats_RMS'!$C$7))/($F535*(1-'Portfolio Stats_RMS'!$C$6))</f>
        <v>#DIV/0!</v>
      </c>
      <c r="P535" s="71" t="e">
        <f>(I535+(I535*'Portfolio Stats_RMS'!$C$7))/($F535*(1-'Portfolio Stats_RMS'!$C$6))</f>
        <v>#DIV/0!</v>
      </c>
      <c r="Q535" s="71" t="e">
        <f>(K535+(K535*'Portfolio Stats_RMS'!$C$7))/($F535*(1-'Portfolio Stats_RMS'!$C$6))</f>
        <v>#DIV/0!</v>
      </c>
      <c r="R535" s="71" t="e">
        <f>(M535+(M535*'Portfolio Stats_RMS'!$C$7))/($F535*(1-'Portfolio Stats_RMS'!$C$6))</f>
        <v>#DIV/0!</v>
      </c>
      <c r="S535" s="78" t="e">
        <f t="shared" si="32"/>
        <v>#DIV/0!</v>
      </c>
      <c r="T535" s="78" t="e">
        <f t="shared" si="33"/>
        <v>#DIV/0!</v>
      </c>
      <c r="U535" s="78" t="e">
        <f t="shared" si="34"/>
        <v>#DIV/0!</v>
      </c>
      <c r="V535" s="78" t="e">
        <f t="shared" si="35"/>
        <v>#DIV/0!</v>
      </c>
      <c r="W535" s="88" t="s">
        <v>63</v>
      </c>
    </row>
    <row r="536" spans="2:23" x14ac:dyDescent="0.25">
      <c r="B536" s="87"/>
      <c r="C536" s="29"/>
      <c r="D536" s="25"/>
      <c r="E536" s="25"/>
      <c r="F536" s="25"/>
      <c r="G536" s="25">
        <f>SUMIF('Risk Lv. Inforce'!$C$2:$C$10291,$B$6:$B$4904,'Risk Lv. Inforce'!$AD$2:$AD$12091)</f>
        <v>0</v>
      </c>
      <c r="H536" s="25">
        <f>SUMIF('Risk Lv. Inforce'!$C$2:$C$12091,$B$6:$B$4094,'Risk Lv. Inforce'!$AE$2:$AE$12901)</f>
        <v>0</v>
      </c>
      <c r="I536" s="25">
        <f>SUMIF('Risk Lv. Inforce'!$C$2:$C$12091,$B$6:$B$4094,'Risk Lv. Inforce'!$AF$2:$AF$12901)</f>
        <v>0</v>
      </c>
      <c r="J536" s="25">
        <f>SUMIF('Risk Lv. Inforce'!$C$2:$C$12091,$B$6:$B$4094,'Risk Lv. Inforce'!$AG$2:$AG$12901)</f>
        <v>0</v>
      </c>
      <c r="K536" s="25">
        <f>SUMIF('Risk Lv. Inforce'!$C$2:$C$12091,$B$6:$B$4094,'Risk Lv. Inforce'!$AH$2:$AH$12901)</f>
        <v>0</v>
      </c>
      <c r="L536" s="25">
        <f>SUMIF('Risk Lv. Inforce'!$C$2:$C$12091,$B$6:$B$4094,'Risk Lv. Inforce'!$AI$2:$AI$12901)</f>
        <v>0</v>
      </c>
      <c r="M536" s="25">
        <f>SUMIF('Risk Lv. Inforce'!$C$2:$C$12091,$B$6:$B$4094,'Risk Lv. Inforce'!$AJ$2:$AJ$12901)</f>
        <v>0</v>
      </c>
      <c r="N536" s="25">
        <f>SUMIF('Risk Lv. Inforce'!$C$2:$C$12091,$B$6:$B$4094,'Risk Lv. Inforce'!$AK$2:$AK$12901)</f>
        <v>0</v>
      </c>
      <c r="O536" s="71" t="e">
        <f>(G536+(G536*'Portfolio Stats_RMS'!$C$7))/($F536*(1-'Portfolio Stats_RMS'!$C$6))</f>
        <v>#DIV/0!</v>
      </c>
      <c r="P536" s="71" t="e">
        <f>(I536+(I536*'Portfolio Stats_RMS'!$C$7))/($F536*(1-'Portfolio Stats_RMS'!$C$6))</f>
        <v>#DIV/0!</v>
      </c>
      <c r="Q536" s="71" t="e">
        <f>(K536+(K536*'Portfolio Stats_RMS'!$C$7))/($F536*(1-'Portfolio Stats_RMS'!$C$6))</f>
        <v>#DIV/0!</v>
      </c>
      <c r="R536" s="71" t="e">
        <f>(M536+(M536*'Portfolio Stats_RMS'!$C$7))/($F536*(1-'Portfolio Stats_RMS'!$C$6))</f>
        <v>#DIV/0!</v>
      </c>
      <c r="S536" s="78" t="e">
        <f t="shared" si="32"/>
        <v>#DIV/0!</v>
      </c>
      <c r="T536" s="78" t="e">
        <f t="shared" si="33"/>
        <v>#DIV/0!</v>
      </c>
      <c r="U536" s="78" t="e">
        <f t="shared" si="34"/>
        <v>#DIV/0!</v>
      </c>
      <c r="V536" s="78" t="e">
        <f t="shared" si="35"/>
        <v>#DIV/0!</v>
      </c>
      <c r="W536" s="88" t="s">
        <v>63</v>
      </c>
    </row>
    <row r="537" spans="2:23" x14ac:dyDescent="0.25">
      <c r="B537" s="87"/>
      <c r="C537" s="29"/>
      <c r="D537" s="25"/>
      <c r="E537" s="25"/>
      <c r="F537" s="25"/>
      <c r="G537" s="25">
        <f>SUMIF('Risk Lv. Inforce'!$C$2:$C$10291,$B$6:$B$4904,'Risk Lv. Inforce'!$AD$2:$AD$12091)</f>
        <v>0</v>
      </c>
      <c r="H537" s="25">
        <f>SUMIF('Risk Lv. Inforce'!$C$2:$C$12091,$B$6:$B$4094,'Risk Lv. Inforce'!$AE$2:$AE$12901)</f>
        <v>0</v>
      </c>
      <c r="I537" s="25">
        <f>SUMIF('Risk Lv. Inforce'!$C$2:$C$12091,$B$6:$B$4094,'Risk Lv. Inforce'!$AF$2:$AF$12901)</f>
        <v>0</v>
      </c>
      <c r="J537" s="25">
        <f>SUMIF('Risk Lv. Inforce'!$C$2:$C$12091,$B$6:$B$4094,'Risk Lv. Inforce'!$AG$2:$AG$12901)</f>
        <v>0</v>
      </c>
      <c r="K537" s="25">
        <f>SUMIF('Risk Lv. Inforce'!$C$2:$C$12091,$B$6:$B$4094,'Risk Lv. Inforce'!$AH$2:$AH$12901)</f>
        <v>0</v>
      </c>
      <c r="L537" s="25">
        <f>SUMIF('Risk Lv. Inforce'!$C$2:$C$12091,$B$6:$B$4094,'Risk Lv. Inforce'!$AI$2:$AI$12901)</f>
        <v>0</v>
      </c>
      <c r="M537" s="25">
        <f>SUMIF('Risk Lv. Inforce'!$C$2:$C$12091,$B$6:$B$4094,'Risk Lv. Inforce'!$AJ$2:$AJ$12901)</f>
        <v>0</v>
      </c>
      <c r="N537" s="25">
        <f>SUMIF('Risk Lv. Inforce'!$C$2:$C$12091,$B$6:$B$4094,'Risk Lv. Inforce'!$AK$2:$AK$12901)</f>
        <v>0</v>
      </c>
      <c r="O537" s="71" t="e">
        <f>(G537+(G537*'Portfolio Stats_RMS'!$C$7))/($F537*(1-'Portfolio Stats_RMS'!$C$6))</f>
        <v>#DIV/0!</v>
      </c>
      <c r="P537" s="71" t="e">
        <f>(I537+(I537*'Portfolio Stats_RMS'!$C$7))/($F537*(1-'Portfolio Stats_RMS'!$C$6))</f>
        <v>#DIV/0!</v>
      </c>
      <c r="Q537" s="71" t="e">
        <f>(K537+(K537*'Portfolio Stats_RMS'!$C$7))/($F537*(1-'Portfolio Stats_RMS'!$C$6))</f>
        <v>#DIV/0!</v>
      </c>
      <c r="R537" s="71" t="e">
        <f>(M537+(M537*'Portfolio Stats_RMS'!$C$7))/($F537*(1-'Portfolio Stats_RMS'!$C$6))</f>
        <v>#DIV/0!</v>
      </c>
      <c r="S537" s="78" t="e">
        <f t="shared" si="32"/>
        <v>#DIV/0!</v>
      </c>
      <c r="T537" s="78" t="e">
        <f t="shared" si="33"/>
        <v>#DIV/0!</v>
      </c>
      <c r="U537" s="78" t="e">
        <f t="shared" si="34"/>
        <v>#DIV/0!</v>
      </c>
      <c r="V537" s="78" t="e">
        <f t="shared" si="35"/>
        <v>#DIV/0!</v>
      </c>
      <c r="W537" s="88" t="s">
        <v>63</v>
      </c>
    </row>
    <row r="538" spans="2:23" x14ac:dyDescent="0.25">
      <c r="B538" s="87"/>
      <c r="C538" s="29"/>
      <c r="D538" s="25"/>
      <c r="E538" s="25"/>
      <c r="F538" s="25"/>
      <c r="G538" s="25">
        <f>SUMIF('Risk Lv. Inforce'!$C$2:$C$10291,$B$6:$B$4904,'Risk Lv. Inforce'!$AD$2:$AD$12091)</f>
        <v>0</v>
      </c>
      <c r="H538" s="25">
        <f>SUMIF('Risk Lv. Inforce'!$C$2:$C$12091,$B$6:$B$4094,'Risk Lv. Inforce'!$AE$2:$AE$12901)</f>
        <v>0</v>
      </c>
      <c r="I538" s="25">
        <f>SUMIF('Risk Lv. Inforce'!$C$2:$C$12091,$B$6:$B$4094,'Risk Lv. Inforce'!$AF$2:$AF$12901)</f>
        <v>0</v>
      </c>
      <c r="J538" s="25">
        <f>SUMIF('Risk Lv. Inforce'!$C$2:$C$12091,$B$6:$B$4094,'Risk Lv. Inforce'!$AG$2:$AG$12901)</f>
        <v>0</v>
      </c>
      <c r="K538" s="25">
        <f>SUMIF('Risk Lv. Inforce'!$C$2:$C$12091,$B$6:$B$4094,'Risk Lv. Inforce'!$AH$2:$AH$12901)</f>
        <v>0</v>
      </c>
      <c r="L538" s="25">
        <f>SUMIF('Risk Lv. Inforce'!$C$2:$C$12091,$B$6:$B$4094,'Risk Lv. Inforce'!$AI$2:$AI$12901)</f>
        <v>0</v>
      </c>
      <c r="M538" s="25">
        <f>SUMIF('Risk Lv. Inforce'!$C$2:$C$12091,$B$6:$B$4094,'Risk Lv. Inforce'!$AJ$2:$AJ$12901)</f>
        <v>0</v>
      </c>
      <c r="N538" s="25">
        <f>SUMIF('Risk Lv. Inforce'!$C$2:$C$12091,$B$6:$B$4094,'Risk Lv. Inforce'!$AK$2:$AK$12901)</f>
        <v>0</v>
      </c>
      <c r="O538" s="71" t="e">
        <f>(G538+(G538*'Portfolio Stats_RMS'!$C$7))/($F538*(1-'Portfolio Stats_RMS'!$C$6))</f>
        <v>#DIV/0!</v>
      </c>
      <c r="P538" s="71" t="e">
        <f>(I538+(I538*'Portfolio Stats_RMS'!$C$7))/($F538*(1-'Portfolio Stats_RMS'!$C$6))</f>
        <v>#DIV/0!</v>
      </c>
      <c r="Q538" s="71" t="e">
        <f>(K538+(K538*'Portfolio Stats_RMS'!$C$7))/($F538*(1-'Portfolio Stats_RMS'!$C$6))</f>
        <v>#DIV/0!</v>
      </c>
      <c r="R538" s="71" t="e">
        <f>(M538+(M538*'Portfolio Stats_RMS'!$C$7))/($F538*(1-'Portfolio Stats_RMS'!$C$6))</f>
        <v>#DIV/0!</v>
      </c>
      <c r="S538" s="78" t="e">
        <f t="shared" si="32"/>
        <v>#DIV/0!</v>
      </c>
      <c r="T538" s="78" t="e">
        <f t="shared" si="33"/>
        <v>#DIV/0!</v>
      </c>
      <c r="U538" s="78" t="e">
        <f t="shared" si="34"/>
        <v>#DIV/0!</v>
      </c>
      <c r="V538" s="78" t="e">
        <f t="shared" si="35"/>
        <v>#DIV/0!</v>
      </c>
      <c r="W538" s="88" t="s">
        <v>63</v>
      </c>
    </row>
    <row r="539" spans="2:23" x14ac:dyDescent="0.25">
      <c r="B539" s="87"/>
      <c r="C539" s="29"/>
      <c r="D539" s="25"/>
      <c r="E539" s="25"/>
      <c r="F539" s="25"/>
      <c r="G539" s="25">
        <f>SUMIF('Risk Lv. Inforce'!$C$2:$C$10291,$B$6:$B$4904,'Risk Lv. Inforce'!$AD$2:$AD$12091)</f>
        <v>0</v>
      </c>
      <c r="H539" s="25">
        <f>SUMIF('Risk Lv. Inforce'!$C$2:$C$12091,$B$6:$B$4094,'Risk Lv. Inforce'!$AE$2:$AE$12901)</f>
        <v>0</v>
      </c>
      <c r="I539" s="25">
        <f>SUMIF('Risk Lv. Inforce'!$C$2:$C$12091,$B$6:$B$4094,'Risk Lv. Inforce'!$AF$2:$AF$12901)</f>
        <v>0</v>
      </c>
      <c r="J539" s="25">
        <f>SUMIF('Risk Lv. Inforce'!$C$2:$C$12091,$B$6:$B$4094,'Risk Lv. Inforce'!$AG$2:$AG$12901)</f>
        <v>0</v>
      </c>
      <c r="K539" s="25">
        <f>SUMIF('Risk Lv. Inforce'!$C$2:$C$12091,$B$6:$B$4094,'Risk Lv. Inforce'!$AH$2:$AH$12901)</f>
        <v>0</v>
      </c>
      <c r="L539" s="25">
        <f>SUMIF('Risk Lv. Inforce'!$C$2:$C$12091,$B$6:$B$4094,'Risk Lv. Inforce'!$AI$2:$AI$12901)</f>
        <v>0</v>
      </c>
      <c r="M539" s="25">
        <f>SUMIF('Risk Lv. Inforce'!$C$2:$C$12091,$B$6:$B$4094,'Risk Lv. Inforce'!$AJ$2:$AJ$12901)</f>
        <v>0</v>
      </c>
      <c r="N539" s="25">
        <f>SUMIF('Risk Lv. Inforce'!$C$2:$C$12091,$B$6:$B$4094,'Risk Lv. Inforce'!$AK$2:$AK$12901)</f>
        <v>0</v>
      </c>
      <c r="O539" s="71" t="e">
        <f>(G539+(G539*'Portfolio Stats_RMS'!$C$7))/($F539*(1-'Portfolio Stats_RMS'!$C$6))</f>
        <v>#DIV/0!</v>
      </c>
      <c r="P539" s="71" t="e">
        <f>(I539+(I539*'Portfolio Stats_RMS'!$C$7))/($F539*(1-'Portfolio Stats_RMS'!$C$6))</f>
        <v>#DIV/0!</v>
      </c>
      <c r="Q539" s="71" t="e">
        <f>(K539+(K539*'Portfolio Stats_RMS'!$C$7))/($F539*(1-'Portfolio Stats_RMS'!$C$6))</f>
        <v>#DIV/0!</v>
      </c>
      <c r="R539" s="71" t="e">
        <f>(M539+(M539*'Portfolio Stats_RMS'!$C$7))/($F539*(1-'Portfolio Stats_RMS'!$C$6))</f>
        <v>#DIV/0!</v>
      </c>
      <c r="S539" s="78" t="e">
        <f t="shared" si="32"/>
        <v>#DIV/0!</v>
      </c>
      <c r="T539" s="78" t="e">
        <f t="shared" si="33"/>
        <v>#DIV/0!</v>
      </c>
      <c r="U539" s="78" t="e">
        <f t="shared" si="34"/>
        <v>#DIV/0!</v>
      </c>
      <c r="V539" s="78" t="e">
        <f t="shared" si="35"/>
        <v>#DIV/0!</v>
      </c>
      <c r="W539" s="88" t="s">
        <v>63</v>
      </c>
    </row>
    <row r="540" spans="2:23" x14ac:dyDescent="0.25">
      <c r="B540" s="87"/>
      <c r="C540" s="29"/>
      <c r="D540" s="25"/>
      <c r="E540" s="25"/>
      <c r="F540" s="25"/>
      <c r="G540" s="25">
        <f>SUMIF('Risk Lv. Inforce'!$C$2:$C$10291,$B$6:$B$4904,'Risk Lv. Inforce'!$AD$2:$AD$12091)</f>
        <v>0</v>
      </c>
      <c r="H540" s="25">
        <f>SUMIF('Risk Lv. Inforce'!$C$2:$C$12091,$B$6:$B$4094,'Risk Lv. Inforce'!$AE$2:$AE$12901)</f>
        <v>0</v>
      </c>
      <c r="I540" s="25">
        <f>SUMIF('Risk Lv. Inforce'!$C$2:$C$12091,$B$6:$B$4094,'Risk Lv. Inforce'!$AF$2:$AF$12901)</f>
        <v>0</v>
      </c>
      <c r="J540" s="25">
        <f>SUMIF('Risk Lv. Inforce'!$C$2:$C$12091,$B$6:$B$4094,'Risk Lv. Inforce'!$AG$2:$AG$12901)</f>
        <v>0</v>
      </c>
      <c r="K540" s="25">
        <f>SUMIF('Risk Lv. Inforce'!$C$2:$C$12091,$B$6:$B$4094,'Risk Lv. Inforce'!$AH$2:$AH$12901)</f>
        <v>0</v>
      </c>
      <c r="L540" s="25">
        <f>SUMIF('Risk Lv. Inforce'!$C$2:$C$12091,$B$6:$B$4094,'Risk Lv. Inforce'!$AI$2:$AI$12901)</f>
        <v>0</v>
      </c>
      <c r="M540" s="25">
        <f>SUMIF('Risk Lv. Inforce'!$C$2:$C$12091,$B$6:$B$4094,'Risk Lv. Inforce'!$AJ$2:$AJ$12901)</f>
        <v>0</v>
      </c>
      <c r="N540" s="25">
        <f>SUMIF('Risk Lv. Inforce'!$C$2:$C$12091,$B$6:$B$4094,'Risk Lv. Inforce'!$AK$2:$AK$12901)</f>
        <v>0</v>
      </c>
      <c r="O540" s="71" t="e">
        <f>(G540+(G540*'Portfolio Stats_RMS'!$C$7))/($F540*(1-'Portfolio Stats_RMS'!$C$6))</f>
        <v>#DIV/0!</v>
      </c>
      <c r="P540" s="71" t="e">
        <f>(I540+(I540*'Portfolio Stats_RMS'!$C$7))/($F540*(1-'Portfolio Stats_RMS'!$C$6))</f>
        <v>#DIV/0!</v>
      </c>
      <c r="Q540" s="71" t="e">
        <f>(K540+(K540*'Portfolio Stats_RMS'!$C$7))/($F540*(1-'Portfolio Stats_RMS'!$C$6))</f>
        <v>#DIV/0!</v>
      </c>
      <c r="R540" s="71" t="e">
        <f>(M540+(M540*'Portfolio Stats_RMS'!$C$7))/($F540*(1-'Portfolio Stats_RMS'!$C$6))</f>
        <v>#DIV/0!</v>
      </c>
      <c r="S540" s="78" t="e">
        <f t="shared" si="32"/>
        <v>#DIV/0!</v>
      </c>
      <c r="T540" s="78" t="e">
        <f t="shared" si="33"/>
        <v>#DIV/0!</v>
      </c>
      <c r="U540" s="78" t="e">
        <f t="shared" si="34"/>
        <v>#DIV/0!</v>
      </c>
      <c r="V540" s="78" t="e">
        <f t="shared" si="35"/>
        <v>#DIV/0!</v>
      </c>
      <c r="W540" s="88" t="s">
        <v>63</v>
      </c>
    </row>
    <row r="541" spans="2:23" x14ac:dyDescent="0.25">
      <c r="B541" s="87"/>
      <c r="C541" s="29"/>
      <c r="D541" s="25"/>
      <c r="E541" s="25"/>
      <c r="F541" s="25"/>
      <c r="G541" s="25">
        <f>SUMIF('Risk Lv. Inforce'!$C$2:$C$10291,$B$6:$B$4904,'Risk Lv. Inforce'!$AD$2:$AD$12091)</f>
        <v>0</v>
      </c>
      <c r="H541" s="25">
        <f>SUMIF('Risk Lv. Inforce'!$C$2:$C$12091,$B$6:$B$4094,'Risk Lv. Inforce'!$AE$2:$AE$12901)</f>
        <v>0</v>
      </c>
      <c r="I541" s="25">
        <f>SUMIF('Risk Lv. Inforce'!$C$2:$C$12091,$B$6:$B$4094,'Risk Lv. Inforce'!$AF$2:$AF$12901)</f>
        <v>0</v>
      </c>
      <c r="J541" s="25">
        <f>SUMIF('Risk Lv. Inforce'!$C$2:$C$12091,$B$6:$B$4094,'Risk Lv. Inforce'!$AG$2:$AG$12901)</f>
        <v>0</v>
      </c>
      <c r="K541" s="25">
        <f>SUMIF('Risk Lv. Inforce'!$C$2:$C$12091,$B$6:$B$4094,'Risk Lv. Inforce'!$AH$2:$AH$12901)</f>
        <v>0</v>
      </c>
      <c r="L541" s="25">
        <f>SUMIF('Risk Lv. Inforce'!$C$2:$C$12091,$B$6:$B$4094,'Risk Lv. Inforce'!$AI$2:$AI$12901)</f>
        <v>0</v>
      </c>
      <c r="M541" s="25">
        <f>SUMIF('Risk Lv. Inforce'!$C$2:$C$12091,$B$6:$B$4094,'Risk Lv. Inforce'!$AJ$2:$AJ$12901)</f>
        <v>0</v>
      </c>
      <c r="N541" s="25">
        <f>SUMIF('Risk Lv. Inforce'!$C$2:$C$12091,$B$6:$B$4094,'Risk Lv. Inforce'!$AK$2:$AK$12901)</f>
        <v>0</v>
      </c>
      <c r="O541" s="71" t="e">
        <f>(G541+(G541*'Portfolio Stats_RMS'!$C$7))/($F541*(1-'Portfolio Stats_RMS'!$C$6))</f>
        <v>#DIV/0!</v>
      </c>
      <c r="P541" s="71" t="e">
        <f>(I541+(I541*'Portfolio Stats_RMS'!$C$7))/($F541*(1-'Portfolio Stats_RMS'!$C$6))</f>
        <v>#DIV/0!</v>
      </c>
      <c r="Q541" s="71" t="e">
        <f>(K541+(K541*'Portfolio Stats_RMS'!$C$7))/($F541*(1-'Portfolio Stats_RMS'!$C$6))</f>
        <v>#DIV/0!</v>
      </c>
      <c r="R541" s="71" t="e">
        <f>(M541+(M541*'Portfolio Stats_RMS'!$C$7))/($F541*(1-'Portfolio Stats_RMS'!$C$6))</f>
        <v>#DIV/0!</v>
      </c>
      <c r="S541" s="78" t="e">
        <f t="shared" si="32"/>
        <v>#DIV/0!</v>
      </c>
      <c r="T541" s="78" t="e">
        <f t="shared" si="33"/>
        <v>#DIV/0!</v>
      </c>
      <c r="U541" s="78" t="e">
        <f t="shared" si="34"/>
        <v>#DIV/0!</v>
      </c>
      <c r="V541" s="78" t="e">
        <f t="shared" si="35"/>
        <v>#DIV/0!</v>
      </c>
      <c r="W541" s="88" t="s">
        <v>63</v>
      </c>
    </row>
    <row r="542" spans="2:23" x14ac:dyDescent="0.25">
      <c r="B542" s="87"/>
      <c r="C542" s="29"/>
      <c r="D542" s="25"/>
      <c r="E542" s="25"/>
      <c r="F542" s="25"/>
      <c r="G542" s="25">
        <f>SUMIF('Risk Lv. Inforce'!$C$2:$C$10291,$B$6:$B$4904,'Risk Lv. Inforce'!$AD$2:$AD$12091)</f>
        <v>0</v>
      </c>
      <c r="H542" s="25">
        <f>SUMIF('Risk Lv. Inforce'!$C$2:$C$12091,$B$6:$B$4094,'Risk Lv. Inforce'!$AE$2:$AE$12901)</f>
        <v>0</v>
      </c>
      <c r="I542" s="25">
        <f>SUMIF('Risk Lv. Inforce'!$C$2:$C$12091,$B$6:$B$4094,'Risk Lv. Inforce'!$AF$2:$AF$12901)</f>
        <v>0</v>
      </c>
      <c r="J542" s="25">
        <f>SUMIF('Risk Lv. Inforce'!$C$2:$C$12091,$B$6:$B$4094,'Risk Lv. Inforce'!$AG$2:$AG$12901)</f>
        <v>0</v>
      </c>
      <c r="K542" s="25">
        <f>SUMIF('Risk Lv. Inforce'!$C$2:$C$12091,$B$6:$B$4094,'Risk Lv. Inforce'!$AH$2:$AH$12901)</f>
        <v>0</v>
      </c>
      <c r="L542" s="25">
        <f>SUMIF('Risk Lv. Inforce'!$C$2:$C$12091,$B$6:$B$4094,'Risk Lv. Inforce'!$AI$2:$AI$12901)</f>
        <v>0</v>
      </c>
      <c r="M542" s="25">
        <f>SUMIF('Risk Lv. Inforce'!$C$2:$C$12091,$B$6:$B$4094,'Risk Lv. Inforce'!$AJ$2:$AJ$12901)</f>
        <v>0</v>
      </c>
      <c r="N542" s="25">
        <f>SUMIF('Risk Lv. Inforce'!$C$2:$C$12091,$B$6:$B$4094,'Risk Lv. Inforce'!$AK$2:$AK$12901)</f>
        <v>0</v>
      </c>
      <c r="O542" s="71" t="e">
        <f>(G542+(G542*'Portfolio Stats_RMS'!$C$7))/($F542*(1-'Portfolio Stats_RMS'!$C$6))</f>
        <v>#DIV/0!</v>
      </c>
      <c r="P542" s="71" t="e">
        <f>(I542+(I542*'Portfolio Stats_RMS'!$C$7))/($F542*(1-'Portfolio Stats_RMS'!$C$6))</f>
        <v>#DIV/0!</v>
      </c>
      <c r="Q542" s="71" t="e">
        <f>(K542+(K542*'Portfolio Stats_RMS'!$C$7))/($F542*(1-'Portfolio Stats_RMS'!$C$6))</f>
        <v>#DIV/0!</v>
      </c>
      <c r="R542" s="71" t="e">
        <f>(M542+(M542*'Portfolio Stats_RMS'!$C$7))/($F542*(1-'Portfolio Stats_RMS'!$C$6))</f>
        <v>#DIV/0!</v>
      </c>
      <c r="S542" s="78" t="e">
        <f t="shared" si="32"/>
        <v>#DIV/0!</v>
      </c>
      <c r="T542" s="78" t="e">
        <f t="shared" si="33"/>
        <v>#DIV/0!</v>
      </c>
      <c r="U542" s="78" t="e">
        <f t="shared" si="34"/>
        <v>#DIV/0!</v>
      </c>
      <c r="V542" s="78" t="e">
        <f t="shared" si="35"/>
        <v>#DIV/0!</v>
      </c>
      <c r="W542" s="88" t="s">
        <v>63</v>
      </c>
    </row>
    <row r="543" spans="2:23" x14ac:dyDescent="0.25">
      <c r="B543" s="87"/>
      <c r="C543" s="29"/>
      <c r="D543" s="25"/>
      <c r="E543" s="25"/>
      <c r="F543" s="25"/>
      <c r="G543" s="25">
        <f>SUMIF('Risk Lv. Inforce'!$C$2:$C$10291,$B$6:$B$4904,'Risk Lv. Inforce'!$AD$2:$AD$12091)</f>
        <v>0</v>
      </c>
      <c r="H543" s="25">
        <f>SUMIF('Risk Lv. Inforce'!$C$2:$C$12091,$B$6:$B$4094,'Risk Lv. Inforce'!$AE$2:$AE$12901)</f>
        <v>0</v>
      </c>
      <c r="I543" s="25">
        <f>SUMIF('Risk Lv. Inforce'!$C$2:$C$12091,$B$6:$B$4094,'Risk Lv. Inforce'!$AF$2:$AF$12901)</f>
        <v>0</v>
      </c>
      <c r="J543" s="25">
        <f>SUMIF('Risk Lv. Inforce'!$C$2:$C$12091,$B$6:$B$4094,'Risk Lv. Inforce'!$AG$2:$AG$12901)</f>
        <v>0</v>
      </c>
      <c r="K543" s="25">
        <f>SUMIF('Risk Lv. Inforce'!$C$2:$C$12091,$B$6:$B$4094,'Risk Lv. Inforce'!$AH$2:$AH$12901)</f>
        <v>0</v>
      </c>
      <c r="L543" s="25">
        <f>SUMIF('Risk Lv. Inforce'!$C$2:$C$12091,$B$6:$B$4094,'Risk Lv. Inforce'!$AI$2:$AI$12901)</f>
        <v>0</v>
      </c>
      <c r="M543" s="25">
        <f>SUMIF('Risk Lv. Inforce'!$C$2:$C$12091,$B$6:$B$4094,'Risk Lv. Inforce'!$AJ$2:$AJ$12901)</f>
        <v>0</v>
      </c>
      <c r="N543" s="25">
        <f>SUMIF('Risk Lv. Inforce'!$C$2:$C$12091,$B$6:$B$4094,'Risk Lv. Inforce'!$AK$2:$AK$12901)</f>
        <v>0</v>
      </c>
      <c r="O543" s="71" t="e">
        <f>(G543+(G543*'Portfolio Stats_RMS'!$C$7))/($F543*(1-'Portfolio Stats_RMS'!$C$6))</f>
        <v>#DIV/0!</v>
      </c>
      <c r="P543" s="71" t="e">
        <f>(I543+(I543*'Portfolio Stats_RMS'!$C$7))/($F543*(1-'Portfolio Stats_RMS'!$C$6))</f>
        <v>#DIV/0!</v>
      </c>
      <c r="Q543" s="71" t="e">
        <f>(K543+(K543*'Portfolio Stats_RMS'!$C$7))/($F543*(1-'Portfolio Stats_RMS'!$C$6))</f>
        <v>#DIV/0!</v>
      </c>
      <c r="R543" s="71" t="e">
        <f>(M543+(M543*'Portfolio Stats_RMS'!$C$7))/($F543*(1-'Portfolio Stats_RMS'!$C$6))</f>
        <v>#DIV/0!</v>
      </c>
      <c r="S543" s="78" t="e">
        <f t="shared" si="32"/>
        <v>#DIV/0!</v>
      </c>
      <c r="T543" s="78" t="e">
        <f t="shared" si="33"/>
        <v>#DIV/0!</v>
      </c>
      <c r="U543" s="78" t="e">
        <f t="shared" si="34"/>
        <v>#DIV/0!</v>
      </c>
      <c r="V543" s="78" t="e">
        <f t="shared" si="35"/>
        <v>#DIV/0!</v>
      </c>
      <c r="W543" s="88" t="s">
        <v>63</v>
      </c>
    </row>
    <row r="544" spans="2:23" x14ac:dyDescent="0.25">
      <c r="B544" s="87"/>
      <c r="C544" s="29"/>
      <c r="D544" s="25"/>
      <c r="E544" s="25"/>
      <c r="F544" s="25"/>
      <c r="G544" s="25">
        <f>SUMIF('Risk Lv. Inforce'!$C$2:$C$10291,$B$6:$B$4904,'Risk Lv. Inforce'!$AD$2:$AD$12091)</f>
        <v>0</v>
      </c>
      <c r="H544" s="25">
        <f>SUMIF('Risk Lv. Inforce'!$C$2:$C$12091,$B$6:$B$4094,'Risk Lv. Inforce'!$AE$2:$AE$12901)</f>
        <v>0</v>
      </c>
      <c r="I544" s="25">
        <f>SUMIF('Risk Lv. Inforce'!$C$2:$C$12091,$B$6:$B$4094,'Risk Lv. Inforce'!$AF$2:$AF$12901)</f>
        <v>0</v>
      </c>
      <c r="J544" s="25">
        <f>SUMIF('Risk Lv. Inforce'!$C$2:$C$12091,$B$6:$B$4094,'Risk Lv. Inforce'!$AG$2:$AG$12901)</f>
        <v>0</v>
      </c>
      <c r="K544" s="25">
        <f>SUMIF('Risk Lv. Inforce'!$C$2:$C$12091,$B$6:$B$4094,'Risk Lv. Inforce'!$AH$2:$AH$12901)</f>
        <v>0</v>
      </c>
      <c r="L544" s="25">
        <f>SUMIF('Risk Lv. Inforce'!$C$2:$C$12091,$B$6:$B$4094,'Risk Lv. Inforce'!$AI$2:$AI$12901)</f>
        <v>0</v>
      </c>
      <c r="M544" s="25">
        <f>SUMIF('Risk Lv. Inforce'!$C$2:$C$12091,$B$6:$B$4094,'Risk Lv. Inforce'!$AJ$2:$AJ$12901)</f>
        <v>0</v>
      </c>
      <c r="N544" s="25">
        <f>SUMIF('Risk Lv. Inforce'!$C$2:$C$12091,$B$6:$B$4094,'Risk Lv. Inforce'!$AK$2:$AK$12901)</f>
        <v>0</v>
      </c>
      <c r="O544" s="71" t="e">
        <f>(G544+(G544*'Portfolio Stats_RMS'!$C$7))/($F544*(1-'Portfolio Stats_RMS'!$C$6))</f>
        <v>#DIV/0!</v>
      </c>
      <c r="P544" s="71" t="e">
        <f>(I544+(I544*'Portfolio Stats_RMS'!$C$7))/($F544*(1-'Portfolio Stats_RMS'!$C$6))</f>
        <v>#DIV/0!</v>
      </c>
      <c r="Q544" s="71" t="e">
        <f>(K544+(K544*'Portfolio Stats_RMS'!$C$7))/($F544*(1-'Portfolio Stats_RMS'!$C$6))</f>
        <v>#DIV/0!</v>
      </c>
      <c r="R544" s="71" t="e">
        <f>(M544+(M544*'Portfolio Stats_RMS'!$C$7))/($F544*(1-'Portfolio Stats_RMS'!$C$6))</f>
        <v>#DIV/0!</v>
      </c>
      <c r="S544" s="78" t="e">
        <f t="shared" si="32"/>
        <v>#DIV/0!</v>
      </c>
      <c r="T544" s="78" t="e">
        <f t="shared" si="33"/>
        <v>#DIV/0!</v>
      </c>
      <c r="U544" s="78" t="e">
        <f t="shared" si="34"/>
        <v>#DIV/0!</v>
      </c>
      <c r="V544" s="78" t="e">
        <f t="shared" si="35"/>
        <v>#DIV/0!</v>
      </c>
      <c r="W544" s="88" t="s">
        <v>63</v>
      </c>
    </row>
    <row r="545" spans="2:23" x14ac:dyDescent="0.25">
      <c r="B545" s="87"/>
      <c r="C545" s="29"/>
      <c r="D545" s="25"/>
      <c r="E545" s="25"/>
      <c r="F545" s="25"/>
      <c r="G545" s="25">
        <f>SUMIF('Risk Lv. Inforce'!$C$2:$C$10291,$B$6:$B$4904,'Risk Lv. Inforce'!$AD$2:$AD$12091)</f>
        <v>0</v>
      </c>
      <c r="H545" s="25">
        <f>SUMIF('Risk Lv. Inforce'!$C$2:$C$12091,$B$6:$B$4094,'Risk Lv. Inforce'!$AE$2:$AE$12901)</f>
        <v>0</v>
      </c>
      <c r="I545" s="25">
        <f>SUMIF('Risk Lv. Inforce'!$C$2:$C$12091,$B$6:$B$4094,'Risk Lv. Inforce'!$AF$2:$AF$12901)</f>
        <v>0</v>
      </c>
      <c r="J545" s="25">
        <f>SUMIF('Risk Lv. Inforce'!$C$2:$C$12091,$B$6:$B$4094,'Risk Lv. Inforce'!$AG$2:$AG$12901)</f>
        <v>0</v>
      </c>
      <c r="K545" s="25">
        <f>SUMIF('Risk Lv. Inforce'!$C$2:$C$12091,$B$6:$B$4094,'Risk Lv. Inforce'!$AH$2:$AH$12901)</f>
        <v>0</v>
      </c>
      <c r="L545" s="25">
        <f>SUMIF('Risk Lv. Inforce'!$C$2:$C$12091,$B$6:$B$4094,'Risk Lv. Inforce'!$AI$2:$AI$12901)</f>
        <v>0</v>
      </c>
      <c r="M545" s="25">
        <f>SUMIF('Risk Lv. Inforce'!$C$2:$C$12091,$B$6:$B$4094,'Risk Lv. Inforce'!$AJ$2:$AJ$12901)</f>
        <v>0</v>
      </c>
      <c r="N545" s="25">
        <f>SUMIF('Risk Lv. Inforce'!$C$2:$C$12091,$B$6:$B$4094,'Risk Lv. Inforce'!$AK$2:$AK$12901)</f>
        <v>0</v>
      </c>
      <c r="O545" s="71" t="e">
        <f>(G545+(G545*'Portfolio Stats_RMS'!$C$7))/($F545*(1-'Portfolio Stats_RMS'!$C$6))</f>
        <v>#DIV/0!</v>
      </c>
      <c r="P545" s="71" t="e">
        <f>(I545+(I545*'Portfolio Stats_RMS'!$C$7))/($F545*(1-'Portfolio Stats_RMS'!$C$6))</f>
        <v>#DIV/0!</v>
      </c>
      <c r="Q545" s="71" t="e">
        <f>(K545+(K545*'Portfolio Stats_RMS'!$C$7))/($F545*(1-'Portfolio Stats_RMS'!$C$6))</f>
        <v>#DIV/0!</v>
      </c>
      <c r="R545" s="71" t="e">
        <f>(M545+(M545*'Portfolio Stats_RMS'!$C$7))/($F545*(1-'Portfolio Stats_RMS'!$C$6))</f>
        <v>#DIV/0!</v>
      </c>
      <c r="S545" s="78" t="e">
        <f t="shared" si="32"/>
        <v>#DIV/0!</v>
      </c>
      <c r="T545" s="78" t="e">
        <f t="shared" si="33"/>
        <v>#DIV/0!</v>
      </c>
      <c r="U545" s="78" t="e">
        <f t="shared" si="34"/>
        <v>#DIV/0!</v>
      </c>
      <c r="V545" s="78" t="e">
        <f t="shared" si="35"/>
        <v>#DIV/0!</v>
      </c>
      <c r="W545" s="88" t="s">
        <v>63</v>
      </c>
    </row>
    <row r="546" spans="2:23" x14ac:dyDescent="0.25">
      <c r="B546" s="87"/>
      <c r="C546" s="29"/>
      <c r="D546" s="25"/>
      <c r="E546" s="25"/>
      <c r="F546" s="25"/>
      <c r="G546" s="25">
        <f>SUMIF('Risk Lv. Inforce'!$C$2:$C$10291,$B$6:$B$4904,'Risk Lv. Inforce'!$AD$2:$AD$12091)</f>
        <v>0</v>
      </c>
      <c r="H546" s="25">
        <f>SUMIF('Risk Lv. Inforce'!$C$2:$C$12091,$B$6:$B$4094,'Risk Lv. Inforce'!$AE$2:$AE$12901)</f>
        <v>0</v>
      </c>
      <c r="I546" s="25">
        <f>SUMIF('Risk Lv. Inforce'!$C$2:$C$12091,$B$6:$B$4094,'Risk Lv. Inforce'!$AF$2:$AF$12901)</f>
        <v>0</v>
      </c>
      <c r="J546" s="25">
        <f>SUMIF('Risk Lv. Inforce'!$C$2:$C$12091,$B$6:$B$4094,'Risk Lv. Inforce'!$AG$2:$AG$12901)</f>
        <v>0</v>
      </c>
      <c r="K546" s="25">
        <f>SUMIF('Risk Lv. Inforce'!$C$2:$C$12091,$B$6:$B$4094,'Risk Lv. Inforce'!$AH$2:$AH$12901)</f>
        <v>0</v>
      </c>
      <c r="L546" s="25">
        <f>SUMIF('Risk Lv. Inforce'!$C$2:$C$12091,$B$6:$B$4094,'Risk Lv. Inforce'!$AI$2:$AI$12901)</f>
        <v>0</v>
      </c>
      <c r="M546" s="25">
        <f>SUMIF('Risk Lv. Inforce'!$C$2:$C$12091,$B$6:$B$4094,'Risk Lv. Inforce'!$AJ$2:$AJ$12901)</f>
        <v>0</v>
      </c>
      <c r="N546" s="25">
        <f>SUMIF('Risk Lv. Inforce'!$C$2:$C$12091,$B$6:$B$4094,'Risk Lv. Inforce'!$AK$2:$AK$12901)</f>
        <v>0</v>
      </c>
      <c r="O546" s="71" t="e">
        <f>(G546+(G546*'Portfolio Stats_RMS'!$C$7))/($F546*(1-'Portfolio Stats_RMS'!$C$6))</f>
        <v>#DIV/0!</v>
      </c>
      <c r="P546" s="71" t="e">
        <f>(I546+(I546*'Portfolio Stats_RMS'!$C$7))/($F546*(1-'Portfolio Stats_RMS'!$C$6))</f>
        <v>#DIV/0!</v>
      </c>
      <c r="Q546" s="71" t="e">
        <f>(K546+(K546*'Portfolio Stats_RMS'!$C$7))/($F546*(1-'Portfolio Stats_RMS'!$C$6))</f>
        <v>#DIV/0!</v>
      </c>
      <c r="R546" s="71" t="e">
        <f>(M546+(M546*'Portfolio Stats_RMS'!$C$7))/($F546*(1-'Portfolio Stats_RMS'!$C$6))</f>
        <v>#DIV/0!</v>
      </c>
      <c r="S546" s="78" t="e">
        <f t="shared" si="32"/>
        <v>#DIV/0!</v>
      </c>
      <c r="T546" s="78" t="e">
        <f t="shared" si="33"/>
        <v>#DIV/0!</v>
      </c>
      <c r="U546" s="78" t="e">
        <f t="shared" si="34"/>
        <v>#DIV/0!</v>
      </c>
      <c r="V546" s="78" t="e">
        <f t="shared" si="35"/>
        <v>#DIV/0!</v>
      </c>
      <c r="W546" s="88" t="s">
        <v>63</v>
      </c>
    </row>
    <row r="547" spans="2:23" x14ac:dyDescent="0.25">
      <c r="B547" s="87"/>
      <c r="C547" s="29"/>
      <c r="D547" s="25"/>
      <c r="E547" s="25"/>
      <c r="F547" s="25"/>
      <c r="G547" s="25">
        <f>SUMIF('Risk Lv. Inforce'!$C$2:$C$10291,$B$6:$B$4904,'Risk Lv. Inforce'!$AD$2:$AD$12091)</f>
        <v>0</v>
      </c>
      <c r="H547" s="25">
        <f>SUMIF('Risk Lv. Inforce'!$C$2:$C$12091,$B$6:$B$4094,'Risk Lv. Inforce'!$AE$2:$AE$12901)</f>
        <v>0</v>
      </c>
      <c r="I547" s="25">
        <f>SUMIF('Risk Lv. Inforce'!$C$2:$C$12091,$B$6:$B$4094,'Risk Lv. Inforce'!$AF$2:$AF$12901)</f>
        <v>0</v>
      </c>
      <c r="J547" s="25">
        <f>SUMIF('Risk Lv. Inforce'!$C$2:$C$12091,$B$6:$B$4094,'Risk Lv. Inforce'!$AG$2:$AG$12901)</f>
        <v>0</v>
      </c>
      <c r="K547" s="25">
        <f>SUMIF('Risk Lv. Inforce'!$C$2:$C$12091,$B$6:$B$4094,'Risk Lv. Inforce'!$AH$2:$AH$12901)</f>
        <v>0</v>
      </c>
      <c r="L547" s="25">
        <f>SUMIF('Risk Lv. Inforce'!$C$2:$C$12091,$B$6:$B$4094,'Risk Lv. Inforce'!$AI$2:$AI$12901)</f>
        <v>0</v>
      </c>
      <c r="M547" s="25">
        <f>SUMIF('Risk Lv. Inforce'!$C$2:$C$12091,$B$6:$B$4094,'Risk Lv. Inforce'!$AJ$2:$AJ$12901)</f>
        <v>0</v>
      </c>
      <c r="N547" s="25">
        <f>SUMIF('Risk Lv. Inforce'!$C$2:$C$12091,$B$6:$B$4094,'Risk Lv. Inforce'!$AK$2:$AK$12901)</f>
        <v>0</v>
      </c>
      <c r="O547" s="71" t="e">
        <f>(G547+(G547*'Portfolio Stats_RMS'!$C$7))/($F547*(1-'Portfolio Stats_RMS'!$C$6))</f>
        <v>#DIV/0!</v>
      </c>
      <c r="P547" s="71" t="e">
        <f>(I547+(I547*'Portfolio Stats_RMS'!$C$7))/($F547*(1-'Portfolio Stats_RMS'!$C$6))</f>
        <v>#DIV/0!</v>
      </c>
      <c r="Q547" s="71" t="e">
        <f>(K547+(K547*'Portfolio Stats_RMS'!$C$7))/($F547*(1-'Portfolio Stats_RMS'!$C$6))</f>
        <v>#DIV/0!</v>
      </c>
      <c r="R547" s="71" t="e">
        <f>(M547+(M547*'Portfolio Stats_RMS'!$C$7))/($F547*(1-'Portfolio Stats_RMS'!$C$6))</f>
        <v>#DIV/0!</v>
      </c>
      <c r="S547" s="78" t="e">
        <f t="shared" si="32"/>
        <v>#DIV/0!</v>
      </c>
      <c r="T547" s="78" t="e">
        <f t="shared" si="33"/>
        <v>#DIV/0!</v>
      </c>
      <c r="U547" s="78" t="e">
        <f t="shared" si="34"/>
        <v>#DIV/0!</v>
      </c>
      <c r="V547" s="78" t="e">
        <f t="shared" si="35"/>
        <v>#DIV/0!</v>
      </c>
      <c r="W547" s="88" t="s">
        <v>63</v>
      </c>
    </row>
    <row r="548" spans="2:23" x14ac:dyDescent="0.25">
      <c r="B548" s="87"/>
      <c r="C548" s="29"/>
      <c r="D548" s="25"/>
      <c r="E548" s="25"/>
      <c r="F548" s="25"/>
      <c r="G548" s="25">
        <f>SUMIF('Risk Lv. Inforce'!$C$2:$C$10291,$B$6:$B$4904,'Risk Lv. Inforce'!$AD$2:$AD$12091)</f>
        <v>0</v>
      </c>
      <c r="H548" s="25">
        <f>SUMIF('Risk Lv. Inforce'!$C$2:$C$12091,$B$6:$B$4094,'Risk Lv. Inforce'!$AE$2:$AE$12901)</f>
        <v>0</v>
      </c>
      <c r="I548" s="25">
        <f>SUMIF('Risk Lv. Inforce'!$C$2:$C$12091,$B$6:$B$4094,'Risk Lv. Inforce'!$AF$2:$AF$12901)</f>
        <v>0</v>
      </c>
      <c r="J548" s="25">
        <f>SUMIF('Risk Lv. Inforce'!$C$2:$C$12091,$B$6:$B$4094,'Risk Lv. Inforce'!$AG$2:$AG$12901)</f>
        <v>0</v>
      </c>
      <c r="K548" s="25">
        <f>SUMIF('Risk Lv. Inforce'!$C$2:$C$12091,$B$6:$B$4094,'Risk Lv. Inforce'!$AH$2:$AH$12901)</f>
        <v>0</v>
      </c>
      <c r="L548" s="25">
        <f>SUMIF('Risk Lv. Inforce'!$C$2:$C$12091,$B$6:$B$4094,'Risk Lv. Inforce'!$AI$2:$AI$12901)</f>
        <v>0</v>
      </c>
      <c r="M548" s="25">
        <f>SUMIF('Risk Lv. Inforce'!$C$2:$C$12091,$B$6:$B$4094,'Risk Lv. Inforce'!$AJ$2:$AJ$12901)</f>
        <v>0</v>
      </c>
      <c r="N548" s="25">
        <f>SUMIF('Risk Lv. Inforce'!$C$2:$C$12091,$B$6:$B$4094,'Risk Lv. Inforce'!$AK$2:$AK$12901)</f>
        <v>0</v>
      </c>
      <c r="O548" s="71" t="e">
        <f>(G548+(G548*'Portfolio Stats_RMS'!$C$7))/($F548*(1-'Portfolio Stats_RMS'!$C$6))</f>
        <v>#DIV/0!</v>
      </c>
      <c r="P548" s="71" t="e">
        <f>(I548+(I548*'Portfolio Stats_RMS'!$C$7))/($F548*(1-'Portfolio Stats_RMS'!$C$6))</f>
        <v>#DIV/0!</v>
      </c>
      <c r="Q548" s="71" t="e">
        <f>(K548+(K548*'Portfolio Stats_RMS'!$C$7))/($F548*(1-'Portfolio Stats_RMS'!$C$6))</f>
        <v>#DIV/0!</v>
      </c>
      <c r="R548" s="71" t="e">
        <f>(M548+(M548*'Portfolio Stats_RMS'!$C$7))/($F548*(1-'Portfolio Stats_RMS'!$C$6))</f>
        <v>#DIV/0!</v>
      </c>
      <c r="S548" s="78" t="e">
        <f t="shared" si="32"/>
        <v>#DIV/0!</v>
      </c>
      <c r="T548" s="78" t="e">
        <f t="shared" si="33"/>
        <v>#DIV/0!</v>
      </c>
      <c r="U548" s="78" t="e">
        <f t="shared" si="34"/>
        <v>#DIV/0!</v>
      </c>
      <c r="V548" s="78" t="e">
        <f t="shared" si="35"/>
        <v>#DIV/0!</v>
      </c>
      <c r="W548" s="88" t="s">
        <v>63</v>
      </c>
    </row>
    <row r="549" spans="2:23" x14ac:dyDescent="0.25">
      <c r="B549" s="87"/>
      <c r="C549" s="29"/>
      <c r="D549" s="25"/>
      <c r="E549" s="25"/>
      <c r="F549" s="25"/>
      <c r="G549" s="25">
        <f>SUMIF('Risk Lv. Inforce'!$C$2:$C$10291,$B$6:$B$4904,'Risk Lv. Inforce'!$AD$2:$AD$12091)</f>
        <v>0</v>
      </c>
      <c r="H549" s="25">
        <f>SUMIF('Risk Lv. Inforce'!$C$2:$C$12091,$B$6:$B$4094,'Risk Lv. Inforce'!$AE$2:$AE$12901)</f>
        <v>0</v>
      </c>
      <c r="I549" s="25">
        <f>SUMIF('Risk Lv. Inforce'!$C$2:$C$12091,$B$6:$B$4094,'Risk Lv. Inforce'!$AF$2:$AF$12901)</f>
        <v>0</v>
      </c>
      <c r="J549" s="25">
        <f>SUMIF('Risk Lv. Inforce'!$C$2:$C$12091,$B$6:$B$4094,'Risk Lv. Inforce'!$AG$2:$AG$12901)</f>
        <v>0</v>
      </c>
      <c r="K549" s="25">
        <f>SUMIF('Risk Lv. Inforce'!$C$2:$C$12091,$B$6:$B$4094,'Risk Lv. Inforce'!$AH$2:$AH$12901)</f>
        <v>0</v>
      </c>
      <c r="L549" s="25">
        <f>SUMIF('Risk Lv. Inforce'!$C$2:$C$12091,$B$6:$B$4094,'Risk Lv. Inforce'!$AI$2:$AI$12901)</f>
        <v>0</v>
      </c>
      <c r="M549" s="25">
        <f>SUMIF('Risk Lv. Inforce'!$C$2:$C$12091,$B$6:$B$4094,'Risk Lv. Inforce'!$AJ$2:$AJ$12901)</f>
        <v>0</v>
      </c>
      <c r="N549" s="25">
        <f>SUMIF('Risk Lv. Inforce'!$C$2:$C$12091,$B$6:$B$4094,'Risk Lv. Inforce'!$AK$2:$AK$12901)</f>
        <v>0</v>
      </c>
      <c r="O549" s="71" t="e">
        <f>(G549+(G549*'Portfolio Stats_RMS'!$C$7))/($F549*(1-'Portfolio Stats_RMS'!$C$6))</f>
        <v>#DIV/0!</v>
      </c>
      <c r="P549" s="71" t="e">
        <f>(I549+(I549*'Portfolio Stats_RMS'!$C$7))/($F549*(1-'Portfolio Stats_RMS'!$C$6))</f>
        <v>#DIV/0!</v>
      </c>
      <c r="Q549" s="71" t="e">
        <f>(K549+(K549*'Portfolio Stats_RMS'!$C$7))/($F549*(1-'Portfolio Stats_RMS'!$C$6))</f>
        <v>#DIV/0!</v>
      </c>
      <c r="R549" s="71" t="e">
        <f>(M549+(M549*'Portfolio Stats_RMS'!$C$7))/($F549*(1-'Portfolio Stats_RMS'!$C$6))</f>
        <v>#DIV/0!</v>
      </c>
      <c r="S549" s="78" t="e">
        <f t="shared" si="32"/>
        <v>#DIV/0!</v>
      </c>
      <c r="T549" s="78" t="e">
        <f t="shared" si="33"/>
        <v>#DIV/0!</v>
      </c>
      <c r="U549" s="78" t="e">
        <f t="shared" si="34"/>
        <v>#DIV/0!</v>
      </c>
      <c r="V549" s="78" t="e">
        <f t="shared" si="35"/>
        <v>#DIV/0!</v>
      </c>
      <c r="W549" s="88" t="s">
        <v>63</v>
      </c>
    </row>
    <row r="550" spans="2:23" x14ac:dyDescent="0.25">
      <c r="B550" s="87"/>
      <c r="C550" s="29"/>
      <c r="D550" s="25"/>
      <c r="E550" s="25"/>
      <c r="F550" s="25"/>
      <c r="G550" s="25">
        <f>SUMIF('Risk Lv. Inforce'!$C$2:$C$10291,$B$6:$B$4904,'Risk Lv. Inforce'!$AD$2:$AD$12091)</f>
        <v>0</v>
      </c>
      <c r="H550" s="25">
        <f>SUMIF('Risk Lv. Inforce'!$C$2:$C$12091,$B$6:$B$4094,'Risk Lv. Inforce'!$AE$2:$AE$12901)</f>
        <v>0</v>
      </c>
      <c r="I550" s="25">
        <f>SUMIF('Risk Lv. Inforce'!$C$2:$C$12091,$B$6:$B$4094,'Risk Lv. Inforce'!$AF$2:$AF$12901)</f>
        <v>0</v>
      </c>
      <c r="J550" s="25">
        <f>SUMIF('Risk Lv. Inforce'!$C$2:$C$12091,$B$6:$B$4094,'Risk Lv. Inforce'!$AG$2:$AG$12901)</f>
        <v>0</v>
      </c>
      <c r="K550" s="25">
        <f>SUMIF('Risk Lv. Inforce'!$C$2:$C$12091,$B$6:$B$4094,'Risk Lv. Inforce'!$AH$2:$AH$12901)</f>
        <v>0</v>
      </c>
      <c r="L550" s="25">
        <f>SUMIF('Risk Lv. Inforce'!$C$2:$C$12091,$B$6:$B$4094,'Risk Lv. Inforce'!$AI$2:$AI$12901)</f>
        <v>0</v>
      </c>
      <c r="M550" s="25">
        <f>SUMIF('Risk Lv. Inforce'!$C$2:$C$12091,$B$6:$B$4094,'Risk Lv. Inforce'!$AJ$2:$AJ$12901)</f>
        <v>0</v>
      </c>
      <c r="N550" s="25">
        <f>SUMIF('Risk Lv. Inforce'!$C$2:$C$12091,$B$6:$B$4094,'Risk Lv. Inforce'!$AK$2:$AK$12901)</f>
        <v>0</v>
      </c>
      <c r="O550" s="71" t="e">
        <f>(G550+(G550*'Portfolio Stats_RMS'!$C$7))/($F550*(1-'Portfolio Stats_RMS'!$C$6))</f>
        <v>#DIV/0!</v>
      </c>
      <c r="P550" s="71" t="e">
        <f>(I550+(I550*'Portfolio Stats_RMS'!$C$7))/($F550*(1-'Portfolio Stats_RMS'!$C$6))</f>
        <v>#DIV/0!</v>
      </c>
      <c r="Q550" s="71" t="e">
        <f>(K550+(K550*'Portfolio Stats_RMS'!$C$7))/($F550*(1-'Portfolio Stats_RMS'!$C$6))</f>
        <v>#DIV/0!</v>
      </c>
      <c r="R550" s="71" t="e">
        <f>(M550+(M550*'Portfolio Stats_RMS'!$C$7))/($F550*(1-'Portfolio Stats_RMS'!$C$6))</f>
        <v>#DIV/0!</v>
      </c>
      <c r="S550" s="78" t="e">
        <f t="shared" si="32"/>
        <v>#DIV/0!</v>
      </c>
      <c r="T550" s="78" t="e">
        <f t="shared" si="33"/>
        <v>#DIV/0!</v>
      </c>
      <c r="U550" s="78" t="e">
        <f t="shared" si="34"/>
        <v>#DIV/0!</v>
      </c>
      <c r="V550" s="78" t="e">
        <f t="shared" si="35"/>
        <v>#DIV/0!</v>
      </c>
      <c r="W550" s="88" t="s">
        <v>63</v>
      </c>
    </row>
    <row r="551" spans="2:23" x14ac:dyDescent="0.25">
      <c r="B551" s="87"/>
      <c r="C551" s="29"/>
      <c r="D551" s="25"/>
      <c r="E551" s="25"/>
      <c r="F551" s="25"/>
      <c r="G551" s="25">
        <f>SUMIF('Risk Lv. Inforce'!$C$2:$C$10291,$B$6:$B$4904,'Risk Lv. Inforce'!$AD$2:$AD$12091)</f>
        <v>0</v>
      </c>
      <c r="H551" s="25">
        <f>SUMIF('Risk Lv. Inforce'!$C$2:$C$12091,$B$6:$B$4094,'Risk Lv. Inforce'!$AE$2:$AE$12901)</f>
        <v>0</v>
      </c>
      <c r="I551" s="25">
        <f>SUMIF('Risk Lv. Inforce'!$C$2:$C$12091,$B$6:$B$4094,'Risk Lv. Inforce'!$AF$2:$AF$12901)</f>
        <v>0</v>
      </c>
      <c r="J551" s="25">
        <f>SUMIF('Risk Lv. Inforce'!$C$2:$C$12091,$B$6:$B$4094,'Risk Lv. Inforce'!$AG$2:$AG$12901)</f>
        <v>0</v>
      </c>
      <c r="K551" s="25">
        <f>SUMIF('Risk Lv. Inforce'!$C$2:$C$12091,$B$6:$B$4094,'Risk Lv. Inforce'!$AH$2:$AH$12901)</f>
        <v>0</v>
      </c>
      <c r="L551" s="25">
        <f>SUMIF('Risk Lv. Inforce'!$C$2:$C$12091,$B$6:$B$4094,'Risk Lv. Inforce'!$AI$2:$AI$12901)</f>
        <v>0</v>
      </c>
      <c r="M551" s="25">
        <f>SUMIF('Risk Lv. Inforce'!$C$2:$C$12091,$B$6:$B$4094,'Risk Lv. Inforce'!$AJ$2:$AJ$12901)</f>
        <v>0</v>
      </c>
      <c r="N551" s="25">
        <f>SUMIF('Risk Lv. Inforce'!$C$2:$C$12091,$B$6:$B$4094,'Risk Lv. Inforce'!$AK$2:$AK$12901)</f>
        <v>0</v>
      </c>
      <c r="O551" s="71" t="e">
        <f>(G551+(G551*'Portfolio Stats_RMS'!$C$7))/($F551*(1-'Portfolio Stats_RMS'!$C$6))</f>
        <v>#DIV/0!</v>
      </c>
      <c r="P551" s="71" t="e">
        <f>(I551+(I551*'Portfolio Stats_RMS'!$C$7))/($F551*(1-'Portfolio Stats_RMS'!$C$6))</f>
        <v>#DIV/0!</v>
      </c>
      <c r="Q551" s="71" t="e">
        <f>(K551+(K551*'Portfolio Stats_RMS'!$C$7))/($F551*(1-'Portfolio Stats_RMS'!$C$6))</f>
        <v>#DIV/0!</v>
      </c>
      <c r="R551" s="71" t="e">
        <f>(M551+(M551*'Portfolio Stats_RMS'!$C$7))/($F551*(1-'Portfolio Stats_RMS'!$C$6))</f>
        <v>#DIV/0!</v>
      </c>
      <c r="S551" s="78" t="e">
        <f t="shared" si="32"/>
        <v>#DIV/0!</v>
      </c>
      <c r="T551" s="78" t="e">
        <f t="shared" si="33"/>
        <v>#DIV/0!</v>
      </c>
      <c r="U551" s="78" t="e">
        <f t="shared" si="34"/>
        <v>#DIV/0!</v>
      </c>
      <c r="V551" s="78" t="e">
        <f t="shared" si="35"/>
        <v>#DIV/0!</v>
      </c>
      <c r="W551" s="88" t="s">
        <v>63</v>
      </c>
    </row>
    <row r="552" spans="2:23" x14ac:dyDescent="0.25">
      <c r="B552" s="87"/>
      <c r="C552" s="29"/>
      <c r="D552" s="25"/>
      <c r="E552" s="25"/>
      <c r="F552" s="25"/>
      <c r="G552" s="25">
        <f>SUMIF('Risk Lv. Inforce'!$C$2:$C$10291,$B$6:$B$4904,'Risk Lv. Inforce'!$AD$2:$AD$12091)</f>
        <v>0</v>
      </c>
      <c r="H552" s="25">
        <f>SUMIF('Risk Lv. Inforce'!$C$2:$C$12091,$B$6:$B$4094,'Risk Lv. Inforce'!$AE$2:$AE$12901)</f>
        <v>0</v>
      </c>
      <c r="I552" s="25">
        <f>SUMIF('Risk Lv. Inforce'!$C$2:$C$12091,$B$6:$B$4094,'Risk Lv. Inforce'!$AF$2:$AF$12901)</f>
        <v>0</v>
      </c>
      <c r="J552" s="25">
        <f>SUMIF('Risk Lv. Inforce'!$C$2:$C$12091,$B$6:$B$4094,'Risk Lv. Inforce'!$AG$2:$AG$12901)</f>
        <v>0</v>
      </c>
      <c r="K552" s="25">
        <f>SUMIF('Risk Lv. Inforce'!$C$2:$C$12091,$B$6:$B$4094,'Risk Lv. Inforce'!$AH$2:$AH$12901)</f>
        <v>0</v>
      </c>
      <c r="L552" s="25">
        <f>SUMIF('Risk Lv. Inforce'!$C$2:$C$12091,$B$6:$B$4094,'Risk Lv. Inforce'!$AI$2:$AI$12901)</f>
        <v>0</v>
      </c>
      <c r="M552" s="25">
        <f>SUMIF('Risk Lv. Inforce'!$C$2:$C$12091,$B$6:$B$4094,'Risk Lv. Inforce'!$AJ$2:$AJ$12901)</f>
        <v>0</v>
      </c>
      <c r="N552" s="25">
        <f>SUMIF('Risk Lv. Inforce'!$C$2:$C$12091,$B$6:$B$4094,'Risk Lv. Inforce'!$AK$2:$AK$12901)</f>
        <v>0</v>
      </c>
      <c r="O552" s="71" t="e">
        <f>(G552+(G552*'Portfolio Stats_RMS'!$C$7))/($F552*(1-'Portfolio Stats_RMS'!$C$6))</f>
        <v>#DIV/0!</v>
      </c>
      <c r="P552" s="71" t="e">
        <f>(I552+(I552*'Portfolio Stats_RMS'!$C$7))/($F552*(1-'Portfolio Stats_RMS'!$C$6))</f>
        <v>#DIV/0!</v>
      </c>
      <c r="Q552" s="71" t="e">
        <f>(K552+(K552*'Portfolio Stats_RMS'!$C$7))/($F552*(1-'Portfolio Stats_RMS'!$C$6))</f>
        <v>#DIV/0!</v>
      </c>
      <c r="R552" s="71" t="e">
        <f>(M552+(M552*'Portfolio Stats_RMS'!$C$7))/($F552*(1-'Portfolio Stats_RMS'!$C$6))</f>
        <v>#DIV/0!</v>
      </c>
      <c r="S552" s="78" t="e">
        <f t="shared" si="32"/>
        <v>#DIV/0!</v>
      </c>
      <c r="T552" s="78" t="e">
        <f t="shared" si="33"/>
        <v>#DIV/0!</v>
      </c>
      <c r="U552" s="78" t="e">
        <f t="shared" si="34"/>
        <v>#DIV/0!</v>
      </c>
      <c r="V552" s="78" t="e">
        <f t="shared" si="35"/>
        <v>#DIV/0!</v>
      </c>
      <c r="W552" s="88" t="s">
        <v>63</v>
      </c>
    </row>
    <row r="553" spans="2:23" x14ac:dyDescent="0.25">
      <c r="B553" s="87"/>
      <c r="C553" s="29"/>
      <c r="D553" s="25"/>
      <c r="E553" s="25"/>
      <c r="F553" s="25"/>
      <c r="G553" s="25">
        <f>SUMIF('Risk Lv. Inforce'!$C$2:$C$10291,$B$6:$B$4904,'Risk Lv. Inforce'!$AD$2:$AD$12091)</f>
        <v>0</v>
      </c>
      <c r="H553" s="25">
        <f>SUMIF('Risk Lv. Inforce'!$C$2:$C$12091,$B$6:$B$4094,'Risk Lv. Inforce'!$AE$2:$AE$12901)</f>
        <v>0</v>
      </c>
      <c r="I553" s="25">
        <f>SUMIF('Risk Lv. Inforce'!$C$2:$C$12091,$B$6:$B$4094,'Risk Lv. Inforce'!$AF$2:$AF$12901)</f>
        <v>0</v>
      </c>
      <c r="J553" s="25">
        <f>SUMIF('Risk Lv. Inforce'!$C$2:$C$12091,$B$6:$B$4094,'Risk Lv. Inforce'!$AG$2:$AG$12901)</f>
        <v>0</v>
      </c>
      <c r="K553" s="25">
        <f>SUMIF('Risk Lv. Inforce'!$C$2:$C$12091,$B$6:$B$4094,'Risk Lv. Inforce'!$AH$2:$AH$12901)</f>
        <v>0</v>
      </c>
      <c r="L553" s="25">
        <f>SUMIF('Risk Lv. Inforce'!$C$2:$C$12091,$B$6:$B$4094,'Risk Lv. Inforce'!$AI$2:$AI$12901)</f>
        <v>0</v>
      </c>
      <c r="M553" s="25">
        <f>SUMIF('Risk Lv. Inforce'!$C$2:$C$12091,$B$6:$B$4094,'Risk Lv. Inforce'!$AJ$2:$AJ$12901)</f>
        <v>0</v>
      </c>
      <c r="N553" s="25">
        <f>SUMIF('Risk Lv. Inforce'!$C$2:$C$12091,$B$6:$B$4094,'Risk Lv. Inforce'!$AK$2:$AK$12901)</f>
        <v>0</v>
      </c>
      <c r="O553" s="71" t="e">
        <f>(G553+(G553*'Portfolio Stats_RMS'!$C$7))/($F553*(1-'Portfolio Stats_RMS'!$C$6))</f>
        <v>#DIV/0!</v>
      </c>
      <c r="P553" s="71" t="e">
        <f>(I553+(I553*'Portfolio Stats_RMS'!$C$7))/($F553*(1-'Portfolio Stats_RMS'!$C$6))</f>
        <v>#DIV/0!</v>
      </c>
      <c r="Q553" s="71" t="e">
        <f>(K553+(K553*'Portfolio Stats_RMS'!$C$7))/($F553*(1-'Portfolio Stats_RMS'!$C$6))</f>
        <v>#DIV/0!</v>
      </c>
      <c r="R553" s="71" t="e">
        <f>(M553+(M553*'Portfolio Stats_RMS'!$C$7))/($F553*(1-'Portfolio Stats_RMS'!$C$6))</f>
        <v>#DIV/0!</v>
      </c>
      <c r="S553" s="78" t="e">
        <f t="shared" si="32"/>
        <v>#DIV/0!</v>
      </c>
      <c r="T553" s="78" t="e">
        <f t="shared" si="33"/>
        <v>#DIV/0!</v>
      </c>
      <c r="U553" s="78" t="e">
        <f t="shared" si="34"/>
        <v>#DIV/0!</v>
      </c>
      <c r="V553" s="78" t="e">
        <f t="shared" si="35"/>
        <v>#DIV/0!</v>
      </c>
      <c r="W553" s="88" t="s">
        <v>63</v>
      </c>
    </row>
    <row r="554" spans="2:23" x14ac:dyDescent="0.25">
      <c r="B554" s="87"/>
      <c r="C554" s="29"/>
      <c r="D554" s="25"/>
      <c r="E554" s="25"/>
      <c r="F554" s="25"/>
      <c r="G554" s="25">
        <f>SUMIF('Risk Lv. Inforce'!$C$2:$C$10291,$B$6:$B$4904,'Risk Lv. Inforce'!$AD$2:$AD$12091)</f>
        <v>0</v>
      </c>
      <c r="H554" s="25">
        <f>SUMIF('Risk Lv. Inforce'!$C$2:$C$12091,$B$6:$B$4094,'Risk Lv. Inforce'!$AE$2:$AE$12901)</f>
        <v>0</v>
      </c>
      <c r="I554" s="25">
        <f>SUMIF('Risk Lv. Inforce'!$C$2:$C$12091,$B$6:$B$4094,'Risk Lv. Inforce'!$AF$2:$AF$12901)</f>
        <v>0</v>
      </c>
      <c r="J554" s="25">
        <f>SUMIF('Risk Lv. Inforce'!$C$2:$C$12091,$B$6:$B$4094,'Risk Lv. Inforce'!$AG$2:$AG$12901)</f>
        <v>0</v>
      </c>
      <c r="K554" s="25">
        <f>SUMIF('Risk Lv. Inforce'!$C$2:$C$12091,$B$6:$B$4094,'Risk Lv. Inforce'!$AH$2:$AH$12901)</f>
        <v>0</v>
      </c>
      <c r="L554" s="25">
        <f>SUMIF('Risk Lv. Inforce'!$C$2:$C$12091,$B$6:$B$4094,'Risk Lv. Inforce'!$AI$2:$AI$12901)</f>
        <v>0</v>
      </c>
      <c r="M554" s="25">
        <f>SUMIF('Risk Lv. Inforce'!$C$2:$C$12091,$B$6:$B$4094,'Risk Lv. Inforce'!$AJ$2:$AJ$12901)</f>
        <v>0</v>
      </c>
      <c r="N554" s="25">
        <f>SUMIF('Risk Lv. Inforce'!$C$2:$C$12091,$B$6:$B$4094,'Risk Lv. Inforce'!$AK$2:$AK$12901)</f>
        <v>0</v>
      </c>
      <c r="O554" s="71" t="e">
        <f>(G554+(G554*'Portfolio Stats_RMS'!$C$7))/($F554*(1-'Portfolio Stats_RMS'!$C$6))</f>
        <v>#DIV/0!</v>
      </c>
      <c r="P554" s="71" t="e">
        <f>(I554+(I554*'Portfolio Stats_RMS'!$C$7))/($F554*(1-'Portfolio Stats_RMS'!$C$6))</f>
        <v>#DIV/0!</v>
      </c>
      <c r="Q554" s="71" t="e">
        <f>(K554+(K554*'Portfolio Stats_RMS'!$C$7))/($F554*(1-'Portfolio Stats_RMS'!$C$6))</f>
        <v>#DIV/0!</v>
      </c>
      <c r="R554" s="71" t="e">
        <f>(M554+(M554*'Portfolio Stats_RMS'!$C$7))/($F554*(1-'Portfolio Stats_RMS'!$C$6))</f>
        <v>#DIV/0!</v>
      </c>
      <c r="S554" s="78" t="e">
        <f t="shared" si="32"/>
        <v>#DIV/0!</v>
      </c>
      <c r="T554" s="78" t="e">
        <f t="shared" si="33"/>
        <v>#DIV/0!</v>
      </c>
      <c r="U554" s="78" t="e">
        <f t="shared" si="34"/>
        <v>#DIV/0!</v>
      </c>
      <c r="V554" s="78" t="e">
        <f t="shared" si="35"/>
        <v>#DIV/0!</v>
      </c>
      <c r="W554" s="88" t="s">
        <v>63</v>
      </c>
    </row>
    <row r="555" spans="2:23" x14ac:dyDescent="0.25">
      <c r="B555" s="87"/>
      <c r="C555" s="29"/>
      <c r="D555" s="25"/>
      <c r="E555" s="25"/>
      <c r="F555" s="25"/>
      <c r="G555" s="25">
        <f>SUMIF('Risk Lv. Inforce'!$C$2:$C$10291,$B$6:$B$4904,'Risk Lv. Inforce'!$AD$2:$AD$12091)</f>
        <v>0</v>
      </c>
      <c r="H555" s="25">
        <f>SUMIF('Risk Lv. Inforce'!$C$2:$C$12091,$B$6:$B$4094,'Risk Lv. Inforce'!$AE$2:$AE$12901)</f>
        <v>0</v>
      </c>
      <c r="I555" s="25">
        <f>SUMIF('Risk Lv. Inforce'!$C$2:$C$12091,$B$6:$B$4094,'Risk Lv. Inforce'!$AF$2:$AF$12901)</f>
        <v>0</v>
      </c>
      <c r="J555" s="25">
        <f>SUMIF('Risk Lv. Inforce'!$C$2:$C$12091,$B$6:$B$4094,'Risk Lv. Inforce'!$AG$2:$AG$12901)</f>
        <v>0</v>
      </c>
      <c r="K555" s="25">
        <f>SUMIF('Risk Lv. Inforce'!$C$2:$C$12091,$B$6:$B$4094,'Risk Lv. Inforce'!$AH$2:$AH$12901)</f>
        <v>0</v>
      </c>
      <c r="L555" s="25">
        <f>SUMIF('Risk Lv. Inforce'!$C$2:$C$12091,$B$6:$B$4094,'Risk Lv. Inforce'!$AI$2:$AI$12901)</f>
        <v>0</v>
      </c>
      <c r="M555" s="25">
        <f>SUMIF('Risk Lv. Inforce'!$C$2:$C$12091,$B$6:$B$4094,'Risk Lv. Inforce'!$AJ$2:$AJ$12901)</f>
        <v>0</v>
      </c>
      <c r="N555" s="25">
        <f>SUMIF('Risk Lv. Inforce'!$C$2:$C$12091,$B$6:$B$4094,'Risk Lv. Inforce'!$AK$2:$AK$12901)</f>
        <v>0</v>
      </c>
      <c r="O555" s="71" t="e">
        <f>(G555+(G555*'Portfolio Stats_RMS'!$C$7))/($F555*(1-'Portfolio Stats_RMS'!$C$6))</f>
        <v>#DIV/0!</v>
      </c>
      <c r="P555" s="71" t="e">
        <f>(I555+(I555*'Portfolio Stats_RMS'!$C$7))/($F555*(1-'Portfolio Stats_RMS'!$C$6))</f>
        <v>#DIV/0!</v>
      </c>
      <c r="Q555" s="71" t="e">
        <f>(K555+(K555*'Portfolio Stats_RMS'!$C$7))/($F555*(1-'Portfolio Stats_RMS'!$C$6))</f>
        <v>#DIV/0!</v>
      </c>
      <c r="R555" s="71" t="e">
        <f>(M555+(M555*'Portfolio Stats_RMS'!$C$7))/($F555*(1-'Portfolio Stats_RMS'!$C$6))</f>
        <v>#DIV/0!</v>
      </c>
      <c r="S555" s="78" t="e">
        <f t="shared" si="32"/>
        <v>#DIV/0!</v>
      </c>
      <c r="T555" s="78" t="e">
        <f t="shared" si="33"/>
        <v>#DIV/0!</v>
      </c>
      <c r="U555" s="78" t="e">
        <f t="shared" si="34"/>
        <v>#DIV/0!</v>
      </c>
      <c r="V555" s="78" t="e">
        <f t="shared" si="35"/>
        <v>#DIV/0!</v>
      </c>
      <c r="W555" s="88" t="s">
        <v>63</v>
      </c>
    </row>
    <row r="556" spans="2:23" x14ac:dyDescent="0.25">
      <c r="B556" s="87"/>
      <c r="C556" s="29"/>
      <c r="D556" s="25"/>
      <c r="E556" s="25"/>
      <c r="F556" s="25"/>
      <c r="G556" s="25">
        <f>SUMIF('Risk Lv. Inforce'!$C$2:$C$10291,$B$6:$B$4904,'Risk Lv. Inforce'!$AD$2:$AD$12091)</f>
        <v>0</v>
      </c>
      <c r="H556" s="25">
        <f>SUMIF('Risk Lv. Inforce'!$C$2:$C$12091,$B$6:$B$4094,'Risk Lv. Inforce'!$AE$2:$AE$12901)</f>
        <v>0</v>
      </c>
      <c r="I556" s="25">
        <f>SUMIF('Risk Lv. Inforce'!$C$2:$C$12091,$B$6:$B$4094,'Risk Lv. Inforce'!$AF$2:$AF$12901)</f>
        <v>0</v>
      </c>
      <c r="J556" s="25">
        <f>SUMIF('Risk Lv. Inforce'!$C$2:$C$12091,$B$6:$B$4094,'Risk Lv. Inforce'!$AG$2:$AG$12901)</f>
        <v>0</v>
      </c>
      <c r="K556" s="25">
        <f>SUMIF('Risk Lv. Inforce'!$C$2:$C$12091,$B$6:$B$4094,'Risk Lv. Inforce'!$AH$2:$AH$12901)</f>
        <v>0</v>
      </c>
      <c r="L556" s="25">
        <f>SUMIF('Risk Lv. Inforce'!$C$2:$C$12091,$B$6:$B$4094,'Risk Lv. Inforce'!$AI$2:$AI$12901)</f>
        <v>0</v>
      </c>
      <c r="M556" s="25">
        <f>SUMIF('Risk Lv. Inforce'!$C$2:$C$12091,$B$6:$B$4094,'Risk Lv. Inforce'!$AJ$2:$AJ$12901)</f>
        <v>0</v>
      </c>
      <c r="N556" s="25">
        <f>SUMIF('Risk Lv. Inforce'!$C$2:$C$12091,$B$6:$B$4094,'Risk Lv. Inforce'!$AK$2:$AK$12901)</f>
        <v>0</v>
      </c>
      <c r="O556" s="71" t="e">
        <f>(G556+(G556*'Portfolio Stats_RMS'!$C$7))/($F556*(1-'Portfolio Stats_RMS'!$C$6))</f>
        <v>#DIV/0!</v>
      </c>
      <c r="P556" s="71" t="e">
        <f>(I556+(I556*'Portfolio Stats_RMS'!$C$7))/($F556*(1-'Portfolio Stats_RMS'!$C$6))</f>
        <v>#DIV/0!</v>
      </c>
      <c r="Q556" s="71" t="e">
        <f>(K556+(K556*'Portfolio Stats_RMS'!$C$7))/($F556*(1-'Portfolio Stats_RMS'!$C$6))</f>
        <v>#DIV/0!</v>
      </c>
      <c r="R556" s="71" t="e">
        <f>(M556+(M556*'Portfolio Stats_RMS'!$C$7))/($F556*(1-'Portfolio Stats_RMS'!$C$6))</f>
        <v>#DIV/0!</v>
      </c>
      <c r="S556" s="78" t="e">
        <f t="shared" si="32"/>
        <v>#DIV/0!</v>
      </c>
      <c r="T556" s="78" t="e">
        <f t="shared" si="33"/>
        <v>#DIV/0!</v>
      </c>
      <c r="U556" s="78" t="e">
        <f t="shared" si="34"/>
        <v>#DIV/0!</v>
      </c>
      <c r="V556" s="78" t="e">
        <f t="shared" si="35"/>
        <v>#DIV/0!</v>
      </c>
      <c r="W556" s="88" t="s">
        <v>63</v>
      </c>
    </row>
    <row r="557" spans="2:23" x14ac:dyDescent="0.25">
      <c r="B557" s="87"/>
      <c r="C557" s="29"/>
      <c r="D557" s="25"/>
      <c r="E557" s="25"/>
      <c r="F557" s="25"/>
      <c r="G557" s="25">
        <f>SUMIF('Risk Lv. Inforce'!$C$2:$C$10291,$B$6:$B$4904,'Risk Lv. Inforce'!$AD$2:$AD$12091)</f>
        <v>0</v>
      </c>
      <c r="H557" s="25">
        <f>SUMIF('Risk Lv. Inforce'!$C$2:$C$12091,$B$6:$B$4094,'Risk Lv. Inforce'!$AE$2:$AE$12901)</f>
        <v>0</v>
      </c>
      <c r="I557" s="25">
        <f>SUMIF('Risk Lv. Inforce'!$C$2:$C$12091,$B$6:$B$4094,'Risk Lv. Inforce'!$AF$2:$AF$12901)</f>
        <v>0</v>
      </c>
      <c r="J557" s="25">
        <f>SUMIF('Risk Lv. Inforce'!$C$2:$C$12091,$B$6:$B$4094,'Risk Lv. Inforce'!$AG$2:$AG$12901)</f>
        <v>0</v>
      </c>
      <c r="K557" s="25">
        <f>SUMIF('Risk Lv. Inforce'!$C$2:$C$12091,$B$6:$B$4094,'Risk Lv. Inforce'!$AH$2:$AH$12901)</f>
        <v>0</v>
      </c>
      <c r="L557" s="25">
        <f>SUMIF('Risk Lv. Inforce'!$C$2:$C$12091,$B$6:$B$4094,'Risk Lv. Inforce'!$AI$2:$AI$12901)</f>
        <v>0</v>
      </c>
      <c r="M557" s="25">
        <f>SUMIF('Risk Lv. Inforce'!$C$2:$C$12091,$B$6:$B$4094,'Risk Lv. Inforce'!$AJ$2:$AJ$12901)</f>
        <v>0</v>
      </c>
      <c r="N557" s="25">
        <f>SUMIF('Risk Lv. Inforce'!$C$2:$C$12091,$B$6:$B$4094,'Risk Lv. Inforce'!$AK$2:$AK$12901)</f>
        <v>0</v>
      </c>
      <c r="O557" s="71" t="e">
        <f>(G557+(G557*'Portfolio Stats_RMS'!$C$7))/($F557*(1-'Portfolio Stats_RMS'!$C$6))</f>
        <v>#DIV/0!</v>
      </c>
      <c r="P557" s="71" t="e">
        <f>(I557+(I557*'Portfolio Stats_RMS'!$C$7))/($F557*(1-'Portfolio Stats_RMS'!$C$6))</f>
        <v>#DIV/0!</v>
      </c>
      <c r="Q557" s="71" t="e">
        <f>(K557+(K557*'Portfolio Stats_RMS'!$C$7))/($F557*(1-'Portfolio Stats_RMS'!$C$6))</f>
        <v>#DIV/0!</v>
      </c>
      <c r="R557" s="71" t="e">
        <f>(M557+(M557*'Portfolio Stats_RMS'!$C$7))/($F557*(1-'Portfolio Stats_RMS'!$C$6))</f>
        <v>#DIV/0!</v>
      </c>
      <c r="S557" s="78" t="e">
        <f t="shared" si="32"/>
        <v>#DIV/0!</v>
      </c>
      <c r="T557" s="78" t="e">
        <f t="shared" si="33"/>
        <v>#DIV/0!</v>
      </c>
      <c r="U557" s="78" t="e">
        <f t="shared" si="34"/>
        <v>#DIV/0!</v>
      </c>
      <c r="V557" s="78" t="e">
        <f t="shared" si="35"/>
        <v>#DIV/0!</v>
      </c>
      <c r="W557" s="88" t="s">
        <v>63</v>
      </c>
    </row>
    <row r="558" spans="2:23" x14ac:dyDescent="0.25">
      <c r="B558" s="87"/>
      <c r="C558" s="29"/>
      <c r="D558" s="25"/>
      <c r="E558" s="25"/>
      <c r="F558" s="25"/>
      <c r="G558" s="25">
        <f>SUMIF('Risk Lv. Inforce'!$C$2:$C$10291,$B$6:$B$4904,'Risk Lv. Inforce'!$AD$2:$AD$12091)</f>
        <v>0</v>
      </c>
      <c r="H558" s="25">
        <f>SUMIF('Risk Lv. Inforce'!$C$2:$C$12091,$B$6:$B$4094,'Risk Lv. Inforce'!$AE$2:$AE$12901)</f>
        <v>0</v>
      </c>
      <c r="I558" s="25">
        <f>SUMIF('Risk Lv. Inforce'!$C$2:$C$12091,$B$6:$B$4094,'Risk Lv. Inforce'!$AF$2:$AF$12901)</f>
        <v>0</v>
      </c>
      <c r="J558" s="25">
        <f>SUMIF('Risk Lv. Inforce'!$C$2:$C$12091,$B$6:$B$4094,'Risk Lv. Inforce'!$AG$2:$AG$12901)</f>
        <v>0</v>
      </c>
      <c r="K558" s="25">
        <f>SUMIF('Risk Lv. Inforce'!$C$2:$C$12091,$B$6:$B$4094,'Risk Lv. Inforce'!$AH$2:$AH$12901)</f>
        <v>0</v>
      </c>
      <c r="L558" s="25">
        <f>SUMIF('Risk Lv. Inforce'!$C$2:$C$12091,$B$6:$B$4094,'Risk Lv. Inforce'!$AI$2:$AI$12901)</f>
        <v>0</v>
      </c>
      <c r="M558" s="25">
        <f>SUMIF('Risk Lv. Inforce'!$C$2:$C$12091,$B$6:$B$4094,'Risk Lv. Inforce'!$AJ$2:$AJ$12901)</f>
        <v>0</v>
      </c>
      <c r="N558" s="25">
        <f>SUMIF('Risk Lv. Inforce'!$C$2:$C$12091,$B$6:$B$4094,'Risk Lv. Inforce'!$AK$2:$AK$12901)</f>
        <v>0</v>
      </c>
      <c r="O558" s="71" t="e">
        <f>(G558+(G558*'Portfolio Stats_RMS'!$C$7))/($F558*(1-'Portfolio Stats_RMS'!$C$6))</f>
        <v>#DIV/0!</v>
      </c>
      <c r="P558" s="71" t="e">
        <f>(I558+(I558*'Portfolio Stats_RMS'!$C$7))/($F558*(1-'Portfolio Stats_RMS'!$C$6))</f>
        <v>#DIV/0!</v>
      </c>
      <c r="Q558" s="71" t="e">
        <f>(K558+(K558*'Portfolio Stats_RMS'!$C$7))/($F558*(1-'Portfolio Stats_RMS'!$C$6))</f>
        <v>#DIV/0!</v>
      </c>
      <c r="R558" s="71" t="e">
        <f>(M558+(M558*'Portfolio Stats_RMS'!$C$7))/($F558*(1-'Portfolio Stats_RMS'!$C$6))</f>
        <v>#DIV/0!</v>
      </c>
      <c r="S558" s="78" t="e">
        <f t="shared" si="32"/>
        <v>#DIV/0!</v>
      </c>
      <c r="T558" s="78" t="e">
        <f t="shared" si="33"/>
        <v>#DIV/0!</v>
      </c>
      <c r="U558" s="78" t="e">
        <f t="shared" si="34"/>
        <v>#DIV/0!</v>
      </c>
      <c r="V558" s="78" t="e">
        <f t="shared" si="35"/>
        <v>#DIV/0!</v>
      </c>
      <c r="W558" s="88" t="s">
        <v>63</v>
      </c>
    </row>
    <row r="559" spans="2:23" x14ac:dyDescent="0.25">
      <c r="B559" s="87"/>
      <c r="C559" s="29"/>
      <c r="D559" s="25"/>
      <c r="E559" s="25"/>
      <c r="F559" s="25"/>
      <c r="G559" s="25">
        <f>SUMIF('Risk Lv. Inforce'!$C$2:$C$10291,$B$6:$B$4904,'Risk Lv. Inforce'!$AD$2:$AD$12091)</f>
        <v>0</v>
      </c>
      <c r="H559" s="25">
        <f>SUMIF('Risk Lv. Inforce'!$C$2:$C$12091,$B$6:$B$4094,'Risk Lv. Inforce'!$AE$2:$AE$12901)</f>
        <v>0</v>
      </c>
      <c r="I559" s="25">
        <f>SUMIF('Risk Lv. Inforce'!$C$2:$C$12091,$B$6:$B$4094,'Risk Lv. Inforce'!$AF$2:$AF$12901)</f>
        <v>0</v>
      </c>
      <c r="J559" s="25">
        <f>SUMIF('Risk Lv. Inforce'!$C$2:$C$12091,$B$6:$B$4094,'Risk Lv. Inforce'!$AG$2:$AG$12901)</f>
        <v>0</v>
      </c>
      <c r="K559" s="25">
        <f>SUMIF('Risk Lv. Inforce'!$C$2:$C$12091,$B$6:$B$4094,'Risk Lv. Inforce'!$AH$2:$AH$12901)</f>
        <v>0</v>
      </c>
      <c r="L559" s="25">
        <f>SUMIF('Risk Lv. Inforce'!$C$2:$C$12091,$B$6:$B$4094,'Risk Lv. Inforce'!$AI$2:$AI$12901)</f>
        <v>0</v>
      </c>
      <c r="M559" s="25">
        <f>SUMIF('Risk Lv. Inforce'!$C$2:$C$12091,$B$6:$B$4094,'Risk Lv. Inforce'!$AJ$2:$AJ$12901)</f>
        <v>0</v>
      </c>
      <c r="N559" s="25">
        <f>SUMIF('Risk Lv. Inforce'!$C$2:$C$12091,$B$6:$B$4094,'Risk Lv. Inforce'!$AK$2:$AK$12901)</f>
        <v>0</v>
      </c>
      <c r="O559" s="71" t="e">
        <f>(G559+(G559*'Portfolio Stats_RMS'!$C$7))/($F559*(1-'Portfolio Stats_RMS'!$C$6))</f>
        <v>#DIV/0!</v>
      </c>
      <c r="P559" s="71" t="e">
        <f>(I559+(I559*'Portfolio Stats_RMS'!$C$7))/($F559*(1-'Portfolio Stats_RMS'!$C$6))</f>
        <v>#DIV/0!</v>
      </c>
      <c r="Q559" s="71" t="e">
        <f>(K559+(K559*'Portfolio Stats_RMS'!$C$7))/($F559*(1-'Portfolio Stats_RMS'!$C$6))</f>
        <v>#DIV/0!</v>
      </c>
      <c r="R559" s="71" t="e">
        <f>(M559+(M559*'Portfolio Stats_RMS'!$C$7))/($F559*(1-'Portfolio Stats_RMS'!$C$6))</f>
        <v>#DIV/0!</v>
      </c>
      <c r="S559" s="78" t="e">
        <f t="shared" si="32"/>
        <v>#DIV/0!</v>
      </c>
      <c r="T559" s="78" t="e">
        <f t="shared" si="33"/>
        <v>#DIV/0!</v>
      </c>
      <c r="U559" s="78" t="e">
        <f t="shared" si="34"/>
        <v>#DIV/0!</v>
      </c>
      <c r="V559" s="78" t="e">
        <f t="shared" si="35"/>
        <v>#DIV/0!</v>
      </c>
      <c r="W559" s="88" t="s">
        <v>63</v>
      </c>
    </row>
    <row r="560" spans="2:23" x14ac:dyDescent="0.25">
      <c r="B560" s="87"/>
      <c r="C560" s="29"/>
      <c r="D560" s="25"/>
      <c r="E560" s="25"/>
      <c r="F560" s="25"/>
      <c r="G560" s="25">
        <f>SUMIF('Risk Lv. Inforce'!$C$2:$C$10291,$B$6:$B$4904,'Risk Lv. Inforce'!$AD$2:$AD$12091)</f>
        <v>0</v>
      </c>
      <c r="H560" s="25">
        <f>SUMIF('Risk Lv. Inforce'!$C$2:$C$12091,$B$6:$B$4094,'Risk Lv. Inforce'!$AE$2:$AE$12901)</f>
        <v>0</v>
      </c>
      <c r="I560" s="25">
        <f>SUMIF('Risk Lv. Inforce'!$C$2:$C$12091,$B$6:$B$4094,'Risk Lv. Inforce'!$AF$2:$AF$12901)</f>
        <v>0</v>
      </c>
      <c r="J560" s="25">
        <f>SUMIF('Risk Lv. Inforce'!$C$2:$C$12091,$B$6:$B$4094,'Risk Lv. Inforce'!$AG$2:$AG$12901)</f>
        <v>0</v>
      </c>
      <c r="K560" s="25">
        <f>SUMIF('Risk Lv. Inforce'!$C$2:$C$12091,$B$6:$B$4094,'Risk Lv. Inforce'!$AH$2:$AH$12901)</f>
        <v>0</v>
      </c>
      <c r="L560" s="25">
        <f>SUMIF('Risk Lv. Inforce'!$C$2:$C$12091,$B$6:$B$4094,'Risk Lv. Inforce'!$AI$2:$AI$12901)</f>
        <v>0</v>
      </c>
      <c r="M560" s="25">
        <f>SUMIF('Risk Lv. Inforce'!$C$2:$C$12091,$B$6:$B$4094,'Risk Lv. Inforce'!$AJ$2:$AJ$12901)</f>
        <v>0</v>
      </c>
      <c r="N560" s="25">
        <f>SUMIF('Risk Lv. Inforce'!$C$2:$C$12091,$B$6:$B$4094,'Risk Lv. Inforce'!$AK$2:$AK$12901)</f>
        <v>0</v>
      </c>
      <c r="O560" s="71" t="e">
        <f>(G560+(G560*'Portfolio Stats_RMS'!$C$7))/($F560*(1-'Portfolio Stats_RMS'!$C$6))</f>
        <v>#DIV/0!</v>
      </c>
      <c r="P560" s="71" t="e">
        <f>(I560+(I560*'Portfolio Stats_RMS'!$C$7))/($F560*(1-'Portfolio Stats_RMS'!$C$6))</f>
        <v>#DIV/0!</v>
      </c>
      <c r="Q560" s="71" t="e">
        <f>(K560+(K560*'Portfolio Stats_RMS'!$C$7))/($F560*(1-'Portfolio Stats_RMS'!$C$6))</f>
        <v>#DIV/0!</v>
      </c>
      <c r="R560" s="71" t="e">
        <f>(M560+(M560*'Portfolio Stats_RMS'!$C$7))/($F560*(1-'Portfolio Stats_RMS'!$C$6))</f>
        <v>#DIV/0!</v>
      </c>
      <c r="S560" s="78" t="e">
        <f t="shared" si="32"/>
        <v>#DIV/0!</v>
      </c>
      <c r="T560" s="78" t="e">
        <f t="shared" si="33"/>
        <v>#DIV/0!</v>
      </c>
      <c r="U560" s="78" t="e">
        <f t="shared" si="34"/>
        <v>#DIV/0!</v>
      </c>
      <c r="V560" s="78" t="e">
        <f t="shared" si="35"/>
        <v>#DIV/0!</v>
      </c>
      <c r="W560" s="88" t="s">
        <v>63</v>
      </c>
    </row>
    <row r="561" spans="2:23" x14ac:dyDescent="0.25">
      <c r="B561" s="87"/>
      <c r="C561" s="29"/>
      <c r="D561" s="25"/>
      <c r="E561" s="25"/>
      <c r="F561" s="25"/>
      <c r="G561" s="25">
        <f>SUMIF('Risk Lv. Inforce'!$C$2:$C$10291,$B$6:$B$4904,'Risk Lv. Inforce'!$AD$2:$AD$12091)</f>
        <v>0</v>
      </c>
      <c r="H561" s="25">
        <f>SUMIF('Risk Lv. Inforce'!$C$2:$C$12091,$B$6:$B$4094,'Risk Lv. Inforce'!$AE$2:$AE$12901)</f>
        <v>0</v>
      </c>
      <c r="I561" s="25">
        <f>SUMIF('Risk Lv. Inforce'!$C$2:$C$12091,$B$6:$B$4094,'Risk Lv. Inforce'!$AF$2:$AF$12901)</f>
        <v>0</v>
      </c>
      <c r="J561" s="25">
        <f>SUMIF('Risk Lv. Inforce'!$C$2:$C$12091,$B$6:$B$4094,'Risk Lv. Inforce'!$AG$2:$AG$12901)</f>
        <v>0</v>
      </c>
      <c r="K561" s="25">
        <f>SUMIF('Risk Lv. Inforce'!$C$2:$C$12091,$B$6:$B$4094,'Risk Lv. Inforce'!$AH$2:$AH$12901)</f>
        <v>0</v>
      </c>
      <c r="L561" s="25">
        <f>SUMIF('Risk Lv. Inforce'!$C$2:$C$12091,$B$6:$B$4094,'Risk Lv. Inforce'!$AI$2:$AI$12901)</f>
        <v>0</v>
      </c>
      <c r="M561" s="25">
        <f>SUMIF('Risk Lv. Inforce'!$C$2:$C$12091,$B$6:$B$4094,'Risk Lv. Inforce'!$AJ$2:$AJ$12901)</f>
        <v>0</v>
      </c>
      <c r="N561" s="25">
        <f>SUMIF('Risk Lv. Inforce'!$C$2:$C$12091,$B$6:$B$4094,'Risk Lv. Inforce'!$AK$2:$AK$12901)</f>
        <v>0</v>
      </c>
      <c r="O561" s="71" t="e">
        <f>(G561+(G561*'Portfolio Stats_RMS'!$C$7))/($F561*(1-'Portfolio Stats_RMS'!$C$6))</f>
        <v>#DIV/0!</v>
      </c>
      <c r="P561" s="71" t="e">
        <f>(I561+(I561*'Portfolio Stats_RMS'!$C$7))/($F561*(1-'Portfolio Stats_RMS'!$C$6))</f>
        <v>#DIV/0!</v>
      </c>
      <c r="Q561" s="71" t="e">
        <f>(K561+(K561*'Portfolio Stats_RMS'!$C$7))/($F561*(1-'Portfolio Stats_RMS'!$C$6))</f>
        <v>#DIV/0!</v>
      </c>
      <c r="R561" s="71" t="e">
        <f>(M561+(M561*'Portfolio Stats_RMS'!$C$7))/($F561*(1-'Portfolio Stats_RMS'!$C$6))</f>
        <v>#DIV/0!</v>
      </c>
      <c r="S561" s="78" t="e">
        <f t="shared" si="32"/>
        <v>#DIV/0!</v>
      </c>
      <c r="T561" s="78" t="e">
        <f t="shared" si="33"/>
        <v>#DIV/0!</v>
      </c>
      <c r="U561" s="78" t="e">
        <f t="shared" si="34"/>
        <v>#DIV/0!</v>
      </c>
      <c r="V561" s="78" t="e">
        <f t="shared" si="35"/>
        <v>#DIV/0!</v>
      </c>
      <c r="W561" s="88" t="s">
        <v>63</v>
      </c>
    </row>
    <row r="562" spans="2:23" x14ac:dyDescent="0.25">
      <c r="B562" s="87"/>
      <c r="C562" s="29"/>
      <c r="D562" s="25"/>
      <c r="E562" s="25"/>
      <c r="F562" s="25"/>
      <c r="G562" s="25">
        <f>SUMIF('Risk Lv. Inforce'!$C$2:$C$10291,$B$6:$B$4904,'Risk Lv. Inforce'!$AD$2:$AD$12091)</f>
        <v>0</v>
      </c>
      <c r="H562" s="25">
        <f>SUMIF('Risk Lv. Inforce'!$C$2:$C$12091,$B$6:$B$4094,'Risk Lv. Inforce'!$AE$2:$AE$12901)</f>
        <v>0</v>
      </c>
      <c r="I562" s="25">
        <f>SUMIF('Risk Lv. Inforce'!$C$2:$C$12091,$B$6:$B$4094,'Risk Lv. Inforce'!$AF$2:$AF$12901)</f>
        <v>0</v>
      </c>
      <c r="J562" s="25">
        <f>SUMIF('Risk Lv. Inforce'!$C$2:$C$12091,$B$6:$B$4094,'Risk Lv. Inforce'!$AG$2:$AG$12901)</f>
        <v>0</v>
      </c>
      <c r="K562" s="25">
        <f>SUMIF('Risk Lv. Inforce'!$C$2:$C$12091,$B$6:$B$4094,'Risk Lv. Inforce'!$AH$2:$AH$12901)</f>
        <v>0</v>
      </c>
      <c r="L562" s="25">
        <f>SUMIF('Risk Lv. Inforce'!$C$2:$C$12091,$B$6:$B$4094,'Risk Lv. Inforce'!$AI$2:$AI$12901)</f>
        <v>0</v>
      </c>
      <c r="M562" s="25">
        <f>SUMIF('Risk Lv. Inforce'!$C$2:$C$12091,$B$6:$B$4094,'Risk Lv. Inforce'!$AJ$2:$AJ$12901)</f>
        <v>0</v>
      </c>
      <c r="N562" s="25">
        <f>SUMIF('Risk Lv. Inforce'!$C$2:$C$12091,$B$6:$B$4094,'Risk Lv. Inforce'!$AK$2:$AK$12901)</f>
        <v>0</v>
      </c>
      <c r="O562" s="71" t="e">
        <f>(G562+(G562*'Portfolio Stats_RMS'!$C$7))/($F562*(1-'Portfolio Stats_RMS'!$C$6))</f>
        <v>#DIV/0!</v>
      </c>
      <c r="P562" s="71" t="e">
        <f>(I562+(I562*'Portfolio Stats_RMS'!$C$7))/($F562*(1-'Portfolio Stats_RMS'!$C$6))</f>
        <v>#DIV/0!</v>
      </c>
      <c r="Q562" s="71" t="e">
        <f>(K562+(K562*'Portfolio Stats_RMS'!$C$7))/($F562*(1-'Portfolio Stats_RMS'!$C$6))</f>
        <v>#DIV/0!</v>
      </c>
      <c r="R562" s="71" t="e">
        <f>(M562+(M562*'Portfolio Stats_RMS'!$C$7))/($F562*(1-'Portfolio Stats_RMS'!$C$6))</f>
        <v>#DIV/0!</v>
      </c>
      <c r="S562" s="78" t="e">
        <f t="shared" si="32"/>
        <v>#DIV/0!</v>
      </c>
      <c r="T562" s="78" t="e">
        <f t="shared" si="33"/>
        <v>#DIV/0!</v>
      </c>
      <c r="U562" s="78" t="e">
        <f t="shared" si="34"/>
        <v>#DIV/0!</v>
      </c>
      <c r="V562" s="78" t="e">
        <f t="shared" si="35"/>
        <v>#DIV/0!</v>
      </c>
      <c r="W562" s="88" t="s">
        <v>63</v>
      </c>
    </row>
    <row r="563" spans="2:23" x14ac:dyDescent="0.25">
      <c r="B563" s="87"/>
      <c r="C563" s="29"/>
      <c r="D563" s="25"/>
      <c r="E563" s="25"/>
      <c r="F563" s="25"/>
      <c r="G563" s="25">
        <f>SUMIF('Risk Lv. Inforce'!$C$2:$C$10291,$B$6:$B$4904,'Risk Lv. Inforce'!$AD$2:$AD$12091)</f>
        <v>0</v>
      </c>
      <c r="H563" s="25">
        <f>SUMIF('Risk Lv. Inforce'!$C$2:$C$12091,$B$6:$B$4094,'Risk Lv. Inforce'!$AE$2:$AE$12901)</f>
        <v>0</v>
      </c>
      <c r="I563" s="25">
        <f>SUMIF('Risk Lv. Inforce'!$C$2:$C$12091,$B$6:$B$4094,'Risk Lv. Inforce'!$AF$2:$AF$12901)</f>
        <v>0</v>
      </c>
      <c r="J563" s="25">
        <f>SUMIF('Risk Lv. Inforce'!$C$2:$C$12091,$B$6:$B$4094,'Risk Lv. Inforce'!$AG$2:$AG$12901)</f>
        <v>0</v>
      </c>
      <c r="K563" s="25">
        <f>SUMIF('Risk Lv. Inforce'!$C$2:$C$12091,$B$6:$B$4094,'Risk Lv. Inforce'!$AH$2:$AH$12901)</f>
        <v>0</v>
      </c>
      <c r="L563" s="25">
        <f>SUMIF('Risk Lv. Inforce'!$C$2:$C$12091,$B$6:$B$4094,'Risk Lv. Inforce'!$AI$2:$AI$12901)</f>
        <v>0</v>
      </c>
      <c r="M563" s="25">
        <f>SUMIF('Risk Lv. Inforce'!$C$2:$C$12091,$B$6:$B$4094,'Risk Lv. Inforce'!$AJ$2:$AJ$12901)</f>
        <v>0</v>
      </c>
      <c r="N563" s="25">
        <f>SUMIF('Risk Lv. Inforce'!$C$2:$C$12091,$B$6:$B$4094,'Risk Lv. Inforce'!$AK$2:$AK$12901)</f>
        <v>0</v>
      </c>
      <c r="O563" s="71" t="e">
        <f>(G563+(G563*'Portfolio Stats_RMS'!$C$7))/($F563*(1-'Portfolio Stats_RMS'!$C$6))</f>
        <v>#DIV/0!</v>
      </c>
      <c r="P563" s="71" t="e">
        <f>(I563+(I563*'Portfolio Stats_RMS'!$C$7))/($F563*(1-'Portfolio Stats_RMS'!$C$6))</f>
        <v>#DIV/0!</v>
      </c>
      <c r="Q563" s="71" t="e">
        <f>(K563+(K563*'Portfolio Stats_RMS'!$C$7))/($F563*(1-'Portfolio Stats_RMS'!$C$6))</f>
        <v>#DIV/0!</v>
      </c>
      <c r="R563" s="71" t="e">
        <f>(M563+(M563*'Portfolio Stats_RMS'!$C$7))/($F563*(1-'Portfolio Stats_RMS'!$C$6))</f>
        <v>#DIV/0!</v>
      </c>
      <c r="S563" s="78" t="e">
        <f t="shared" si="32"/>
        <v>#DIV/0!</v>
      </c>
      <c r="T563" s="78" t="e">
        <f t="shared" si="33"/>
        <v>#DIV/0!</v>
      </c>
      <c r="U563" s="78" t="e">
        <f t="shared" si="34"/>
        <v>#DIV/0!</v>
      </c>
      <c r="V563" s="78" t="e">
        <f t="shared" si="35"/>
        <v>#DIV/0!</v>
      </c>
      <c r="W563" s="88" t="s">
        <v>63</v>
      </c>
    </row>
    <row r="564" spans="2:23" x14ac:dyDescent="0.25">
      <c r="B564" s="87"/>
      <c r="C564" s="29"/>
      <c r="D564" s="25"/>
      <c r="E564" s="25"/>
      <c r="F564" s="25"/>
      <c r="G564" s="25">
        <f>SUMIF('Risk Lv. Inforce'!$C$2:$C$10291,$B$6:$B$4904,'Risk Lv. Inforce'!$AD$2:$AD$12091)</f>
        <v>0</v>
      </c>
      <c r="H564" s="25">
        <f>SUMIF('Risk Lv. Inforce'!$C$2:$C$12091,$B$6:$B$4094,'Risk Lv. Inforce'!$AE$2:$AE$12901)</f>
        <v>0</v>
      </c>
      <c r="I564" s="25">
        <f>SUMIF('Risk Lv. Inforce'!$C$2:$C$12091,$B$6:$B$4094,'Risk Lv. Inforce'!$AF$2:$AF$12901)</f>
        <v>0</v>
      </c>
      <c r="J564" s="25">
        <f>SUMIF('Risk Lv. Inforce'!$C$2:$C$12091,$B$6:$B$4094,'Risk Lv. Inforce'!$AG$2:$AG$12901)</f>
        <v>0</v>
      </c>
      <c r="K564" s="25">
        <f>SUMIF('Risk Lv. Inforce'!$C$2:$C$12091,$B$6:$B$4094,'Risk Lv. Inforce'!$AH$2:$AH$12901)</f>
        <v>0</v>
      </c>
      <c r="L564" s="25">
        <f>SUMIF('Risk Lv. Inforce'!$C$2:$C$12091,$B$6:$B$4094,'Risk Lv. Inforce'!$AI$2:$AI$12901)</f>
        <v>0</v>
      </c>
      <c r="M564" s="25">
        <f>SUMIF('Risk Lv. Inforce'!$C$2:$C$12091,$B$6:$B$4094,'Risk Lv. Inforce'!$AJ$2:$AJ$12901)</f>
        <v>0</v>
      </c>
      <c r="N564" s="25">
        <f>SUMIF('Risk Lv. Inforce'!$C$2:$C$12091,$B$6:$B$4094,'Risk Lv. Inforce'!$AK$2:$AK$12901)</f>
        <v>0</v>
      </c>
      <c r="O564" s="71" t="e">
        <f>(G564+(G564*'Portfolio Stats_RMS'!$C$7))/($F564*(1-'Portfolio Stats_RMS'!$C$6))</f>
        <v>#DIV/0!</v>
      </c>
      <c r="P564" s="71" t="e">
        <f>(I564+(I564*'Portfolio Stats_RMS'!$C$7))/($F564*(1-'Portfolio Stats_RMS'!$C$6))</f>
        <v>#DIV/0!</v>
      </c>
      <c r="Q564" s="71" t="e">
        <f>(K564+(K564*'Portfolio Stats_RMS'!$C$7))/($F564*(1-'Portfolio Stats_RMS'!$C$6))</f>
        <v>#DIV/0!</v>
      </c>
      <c r="R564" s="71" t="e">
        <f>(M564+(M564*'Portfolio Stats_RMS'!$C$7))/($F564*(1-'Portfolio Stats_RMS'!$C$6))</f>
        <v>#DIV/0!</v>
      </c>
      <c r="S564" s="78" t="e">
        <f t="shared" si="32"/>
        <v>#DIV/0!</v>
      </c>
      <c r="T564" s="78" t="e">
        <f t="shared" si="33"/>
        <v>#DIV/0!</v>
      </c>
      <c r="U564" s="78" t="e">
        <f t="shared" si="34"/>
        <v>#DIV/0!</v>
      </c>
      <c r="V564" s="78" t="e">
        <f t="shared" si="35"/>
        <v>#DIV/0!</v>
      </c>
      <c r="W564" s="88" t="s">
        <v>63</v>
      </c>
    </row>
    <row r="565" spans="2:23" x14ac:dyDescent="0.25">
      <c r="B565" s="87"/>
      <c r="C565" s="29"/>
      <c r="D565" s="25"/>
      <c r="E565" s="25"/>
      <c r="F565" s="25"/>
      <c r="G565" s="25">
        <f>SUMIF('Risk Lv. Inforce'!$C$2:$C$10291,$B$6:$B$4904,'Risk Lv. Inforce'!$AD$2:$AD$12091)</f>
        <v>0</v>
      </c>
      <c r="H565" s="25">
        <f>SUMIF('Risk Lv. Inforce'!$C$2:$C$12091,$B$6:$B$4094,'Risk Lv. Inforce'!$AE$2:$AE$12901)</f>
        <v>0</v>
      </c>
      <c r="I565" s="25">
        <f>SUMIF('Risk Lv. Inforce'!$C$2:$C$12091,$B$6:$B$4094,'Risk Lv. Inforce'!$AF$2:$AF$12901)</f>
        <v>0</v>
      </c>
      <c r="J565" s="25">
        <f>SUMIF('Risk Lv. Inforce'!$C$2:$C$12091,$B$6:$B$4094,'Risk Lv. Inforce'!$AG$2:$AG$12901)</f>
        <v>0</v>
      </c>
      <c r="K565" s="25">
        <f>SUMIF('Risk Lv. Inforce'!$C$2:$C$12091,$B$6:$B$4094,'Risk Lv. Inforce'!$AH$2:$AH$12901)</f>
        <v>0</v>
      </c>
      <c r="L565" s="25">
        <f>SUMIF('Risk Lv. Inforce'!$C$2:$C$12091,$B$6:$B$4094,'Risk Lv. Inforce'!$AI$2:$AI$12901)</f>
        <v>0</v>
      </c>
      <c r="M565" s="25">
        <f>SUMIF('Risk Lv. Inforce'!$C$2:$C$12091,$B$6:$B$4094,'Risk Lv. Inforce'!$AJ$2:$AJ$12901)</f>
        <v>0</v>
      </c>
      <c r="N565" s="25">
        <f>SUMIF('Risk Lv. Inforce'!$C$2:$C$12091,$B$6:$B$4094,'Risk Lv. Inforce'!$AK$2:$AK$12901)</f>
        <v>0</v>
      </c>
      <c r="O565" s="71" t="e">
        <f>(G565+(G565*'Portfolio Stats_RMS'!$C$7))/($F565*(1-'Portfolio Stats_RMS'!$C$6))</f>
        <v>#DIV/0!</v>
      </c>
      <c r="P565" s="71" t="e">
        <f>(I565+(I565*'Portfolio Stats_RMS'!$C$7))/($F565*(1-'Portfolio Stats_RMS'!$C$6))</f>
        <v>#DIV/0!</v>
      </c>
      <c r="Q565" s="71" t="e">
        <f>(K565+(K565*'Portfolio Stats_RMS'!$C$7))/($F565*(1-'Portfolio Stats_RMS'!$C$6))</f>
        <v>#DIV/0!</v>
      </c>
      <c r="R565" s="71" t="e">
        <f>(M565+(M565*'Portfolio Stats_RMS'!$C$7))/($F565*(1-'Portfolio Stats_RMS'!$C$6))</f>
        <v>#DIV/0!</v>
      </c>
      <c r="S565" s="78" t="e">
        <f t="shared" si="32"/>
        <v>#DIV/0!</v>
      </c>
      <c r="T565" s="78" t="e">
        <f t="shared" si="33"/>
        <v>#DIV/0!</v>
      </c>
      <c r="U565" s="78" t="e">
        <f t="shared" si="34"/>
        <v>#DIV/0!</v>
      </c>
      <c r="V565" s="78" t="e">
        <f t="shared" si="35"/>
        <v>#DIV/0!</v>
      </c>
      <c r="W565" s="88" t="s">
        <v>63</v>
      </c>
    </row>
    <row r="566" spans="2:23" x14ac:dyDescent="0.25">
      <c r="B566" s="87"/>
      <c r="C566" s="29"/>
      <c r="D566" s="25"/>
      <c r="E566" s="25"/>
      <c r="F566" s="25"/>
      <c r="G566" s="25">
        <f>SUMIF('Risk Lv. Inforce'!$C$2:$C$10291,$B$6:$B$4904,'Risk Lv. Inforce'!$AD$2:$AD$12091)</f>
        <v>0</v>
      </c>
      <c r="H566" s="25">
        <f>SUMIF('Risk Lv. Inforce'!$C$2:$C$12091,$B$6:$B$4094,'Risk Lv. Inforce'!$AE$2:$AE$12901)</f>
        <v>0</v>
      </c>
      <c r="I566" s="25">
        <f>SUMIF('Risk Lv. Inforce'!$C$2:$C$12091,$B$6:$B$4094,'Risk Lv. Inforce'!$AF$2:$AF$12901)</f>
        <v>0</v>
      </c>
      <c r="J566" s="25">
        <f>SUMIF('Risk Lv. Inforce'!$C$2:$C$12091,$B$6:$B$4094,'Risk Lv. Inforce'!$AG$2:$AG$12901)</f>
        <v>0</v>
      </c>
      <c r="K566" s="25">
        <f>SUMIF('Risk Lv. Inforce'!$C$2:$C$12091,$B$6:$B$4094,'Risk Lv. Inforce'!$AH$2:$AH$12901)</f>
        <v>0</v>
      </c>
      <c r="L566" s="25">
        <f>SUMIF('Risk Lv. Inforce'!$C$2:$C$12091,$B$6:$B$4094,'Risk Lv. Inforce'!$AI$2:$AI$12901)</f>
        <v>0</v>
      </c>
      <c r="M566" s="25">
        <f>SUMIF('Risk Lv. Inforce'!$C$2:$C$12091,$B$6:$B$4094,'Risk Lv. Inforce'!$AJ$2:$AJ$12901)</f>
        <v>0</v>
      </c>
      <c r="N566" s="25">
        <f>SUMIF('Risk Lv. Inforce'!$C$2:$C$12091,$B$6:$B$4094,'Risk Lv. Inforce'!$AK$2:$AK$12901)</f>
        <v>0</v>
      </c>
      <c r="O566" s="71" t="e">
        <f>(G566+(G566*'Portfolio Stats_RMS'!$C$7))/($F566*(1-'Portfolio Stats_RMS'!$C$6))</f>
        <v>#DIV/0!</v>
      </c>
      <c r="P566" s="71" t="e">
        <f>(I566+(I566*'Portfolio Stats_RMS'!$C$7))/($F566*(1-'Portfolio Stats_RMS'!$C$6))</f>
        <v>#DIV/0!</v>
      </c>
      <c r="Q566" s="71" t="e">
        <f>(K566+(K566*'Portfolio Stats_RMS'!$C$7))/($F566*(1-'Portfolio Stats_RMS'!$C$6))</f>
        <v>#DIV/0!</v>
      </c>
      <c r="R566" s="71" t="e">
        <f>(M566+(M566*'Portfolio Stats_RMS'!$C$7))/($F566*(1-'Portfolio Stats_RMS'!$C$6))</f>
        <v>#DIV/0!</v>
      </c>
      <c r="S566" s="78" t="e">
        <f t="shared" si="32"/>
        <v>#DIV/0!</v>
      </c>
      <c r="T566" s="78" t="e">
        <f t="shared" si="33"/>
        <v>#DIV/0!</v>
      </c>
      <c r="U566" s="78" t="e">
        <f t="shared" si="34"/>
        <v>#DIV/0!</v>
      </c>
      <c r="V566" s="78" t="e">
        <f t="shared" si="35"/>
        <v>#DIV/0!</v>
      </c>
      <c r="W566" s="88" t="s">
        <v>63</v>
      </c>
    </row>
    <row r="567" spans="2:23" x14ac:dyDescent="0.25">
      <c r="B567" s="87"/>
      <c r="C567" s="29"/>
      <c r="D567" s="25"/>
      <c r="E567" s="25"/>
      <c r="F567" s="25"/>
      <c r="G567" s="25">
        <f>SUMIF('Risk Lv. Inforce'!$C$2:$C$10291,$B$6:$B$4904,'Risk Lv. Inforce'!$AD$2:$AD$12091)</f>
        <v>0</v>
      </c>
      <c r="H567" s="25">
        <f>SUMIF('Risk Lv. Inforce'!$C$2:$C$12091,$B$6:$B$4094,'Risk Lv. Inforce'!$AE$2:$AE$12901)</f>
        <v>0</v>
      </c>
      <c r="I567" s="25">
        <f>SUMIF('Risk Lv. Inforce'!$C$2:$C$12091,$B$6:$B$4094,'Risk Lv. Inforce'!$AF$2:$AF$12901)</f>
        <v>0</v>
      </c>
      <c r="J567" s="25">
        <f>SUMIF('Risk Lv. Inforce'!$C$2:$C$12091,$B$6:$B$4094,'Risk Lv. Inforce'!$AG$2:$AG$12901)</f>
        <v>0</v>
      </c>
      <c r="K567" s="25">
        <f>SUMIF('Risk Lv. Inforce'!$C$2:$C$12091,$B$6:$B$4094,'Risk Lv. Inforce'!$AH$2:$AH$12901)</f>
        <v>0</v>
      </c>
      <c r="L567" s="25">
        <f>SUMIF('Risk Lv. Inforce'!$C$2:$C$12091,$B$6:$B$4094,'Risk Lv. Inforce'!$AI$2:$AI$12901)</f>
        <v>0</v>
      </c>
      <c r="M567" s="25">
        <f>SUMIF('Risk Lv. Inforce'!$C$2:$C$12091,$B$6:$B$4094,'Risk Lv. Inforce'!$AJ$2:$AJ$12901)</f>
        <v>0</v>
      </c>
      <c r="N567" s="25">
        <f>SUMIF('Risk Lv. Inforce'!$C$2:$C$12091,$B$6:$B$4094,'Risk Lv. Inforce'!$AK$2:$AK$12901)</f>
        <v>0</v>
      </c>
      <c r="O567" s="71" t="e">
        <f>(G567+(G567*'Portfolio Stats_RMS'!$C$7))/($F567*(1-'Portfolio Stats_RMS'!$C$6))</f>
        <v>#DIV/0!</v>
      </c>
      <c r="P567" s="71" t="e">
        <f>(I567+(I567*'Portfolio Stats_RMS'!$C$7))/($F567*(1-'Portfolio Stats_RMS'!$C$6))</f>
        <v>#DIV/0!</v>
      </c>
      <c r="Q567" s="71" t="e">
        <f>(K567+(K567*'Portfolio Stats_RMS'!$C$7))/($F567*(1-'Portfolio Stats_RMS'!$C$6))</f>
        <v>#DIV/0!</v>
      </c>
      <c r="R567" s="71" t="e">
        <f>(M567+(M567*'Portfolio Stats_RMS'!$C$7))/($F567*(1-'Portfolio Stats_RMS'!$C$6))</f>
        <v>#DIV/0!</v>
      </c>
      <c r="S567" s="78" t="e">
        <f t="shared" si="32"/>
        <v>#DIV/0!</v>
      </c>
      <c r="T567" s="78" t="e">
        <f t="shared" si="33"/>
        <v>#DIV/0!</v>
      </c>
      <c r="U567" s="78" t="e">
        <f t="shared" si="34"/>
        <v>#DIV/0!</v>
      </c>
      <c r="V567" s="78" t="e">
        <f t="shared" si="35"/>
        <v>#DIV/0!</v>
      </c>
      <c r="W567" s="88" t="s">
        <v>63</v>
      </c>
    </row>
    <row r="568" spans="2:23" x14ac:dyDescent="0.25">
      <c r="B568" s="87"/>
      <c r="C568" s="29"/>
      <c r="D568" s="25"/>
      <c r="E568" s="25"/>
      <c r="F568" s="25"/>
      <c r="G568" s="25">
        <f>SUMIF('Risk Lv. Inforce'!$C$2:$C$10291,$B$6:$B$4904,'Risk Lv. Inforce'!$AD$2:$AD$12091)</f>
        <v>0</v>
      </c>
      <c r="H568" s="25">
        <f>SUMIF('Risk Lv. Inforce'!$C$2:$C$12091,$B$6:$B$4094,'Risk Lv. Inforce'!$AE$2:$AE$12901)</f>
        <v>0</v>
      </c>
      <c r="I568" s="25">
        <f>SUMIF('Risk Lv. Inforce'!$C$2:$C$12091,$B$6:$B$4094,'Risk Lv. Inforce'!$AF$2:$AF$12901)</f>
        <v>0</v>
      </c>
      <c r="J568" s="25">
        <f>SUMIF('Risk Lv. Inforce'!$C$2:$C$12091,$B$6:$B$4094,'Risk Lv. Inforce'!$AG$2:$AG$12901)</f>
        <v>0</v>
      </c>
      <c r="K568" s="25">
        <f>SUMIF('Risk Lv. Inforce'!$C$2:$C$12091,$B$6:$B$4094,'Risk Lv. Inforce'!$AH$2:$AH$12901)</f>
        <v>0</v>
      </c>
      <c r="L568" s="25">
        <f>SUMIF('Risk Lv. Inforce'!$C$2:$C$12091,$B$6:$B$4094,'Risk Lv. Inforce'!$AI$2:$AI$12901)</f>
        <v>0</v>
      </c>
      <c r="M568" s="25">
        <f>SUMIF('Risk Lv. Inforce'!$C$2:$C$12091,$B$6:$B$4094,'Risk Lv. Inforce'!$AJ$2:$AJ$12901)</f>
        <v>0</v>
      </c>
      <c r="N568" s="25">
        <f>SUMIF('Risk Lv. Inforce'!$C$2:$C$12091,$B$6:$B$4094,'Risk Lv. Inforce'!$AK$2:$AK$12901)</f>
        <v>0</v>
      </c>
      <c r="O568" s="71" t="e">
        <f>(G568+(G568*'Portfolio Stats_RMS'!$C$7))/($F568*(1-'Portfolio Stats_RMS'!$C$6))</f>
        <v>#DIV/0!</v>
      </c>
      <c r="P568" s="71" t="e">
        <f>(I568+(I568*'Portfolio Stats_RMS'!$C$7))/($F568*(1-'Portfolio Stats_RMS'!$C$6))</f>
        <v>#DIV/0!</v>
      </c>
      <c r="Q568" s="71" t="e">
        <f>(K568+(K568*'Portfolio Stats_RMS'!$C$7))/($F568*(1-'Portfolio Stats_RMS'!$C$6))</f>
        <v>#DIV/0!</v>
      </c>
      <c r="R568" s="71" t="e">
        <f>(M568+(M568*'Portfolio Stats_RMS'!$C$7))/($F568*(1-'Portfolio Stats_RMS'!$C$6))</f>
        <v>#DIV/0!</v>
      </c>
      <c r="S568" s="78" t="e">
        <f t="shared" si="32"/>
        <v>#DIV/0!</v>
      </c>
      <c r="T568" s="78" t="e">
        <f t="shared" si="33"/>
        <v>#DIV/0!</v>
      </c>
      <c r="U568" s="78" t="e">
        <f t="shared" si="34"/>
        <v>#DIV/0!</v>
      </c>
      <c r="V568" s="78" t="e">
        <f t="shared" si="35"/>
        <v>#DIV/0!</v>
      </c>
      <c r="W568" s="88" t="s">
        <v>63</v>
      </c>
    </row>
    <row r="569" spans="2:23" x14ac:dyDescent="0.25">
      <c r="B569" s="87"/>
      <c r="C569" s="29"/>
      <c r="D569" s="25"/>
      <c r="E569" s="25"/>
      <c r="F569" s="25"/>
      <c r="G569" s="25">
        <f>SUMIF('Risk Lv. Inforce'!$C$2:$C$10291,$B$6:$B$4904,'Risk Lv. Inforce'!$AD$2:$AD$12091)</f>
        <v>0</v>
      </c>
      <c r="H569" s="25">
        <f>SUMIF('Risk Lv. Inforce'!$C$2:$C$12091,$B$6:$B$4094,'Risk Lv. Inforce'!$AE$2:$AE$12901)</f>
        <v>0</v>
      </c>
      <c r="I569" s="25">
        <f>SUMIF('Risk Lv. Inforce'!$C$2:$C$12091,$B$6:$B$4094,'Risk Lv. Inforce'!$AF$2:$AF$12901)</f>
        <v>0</v>
      </c>
      <c r="J569" s="25">
        <f>SUMIF('Risk Lv. Inforce'!$C$2:$C$12091,$B$6:$B$4094,'Risk Lv. Inforce'!$AG$2:$AG$12901)</f>
        <v>0</v>
      </c>
      <c r="K569" s="25">
        <f>SUMIF('Risk Lv. Inforce'!$C$2:$C$12091,$B$6:$B$4094,'Risk Lv. Inforce'!$AH$2:$AH$12901)</f>
        <v>0</v>
      </c>
      <c r="L569" s="25">
        <f>SUMIF('Risk Lv. Inforce'!$C$2:$C$12091,$B$6:$B$4094,'Risk Lv. Inforce'!$AI$2:$AI$12901)</f>
        <v>0</v>
      </c>
      <c r="M569" s="25">
        <f>SUMIF('Risk Lv. Inforce'!$C$2:$C$12091,$B$6:$B$4094,'Risk Lv. Inforce'!$AJ$2:$AJ$12901)</f>
        <v>0</v>
      </c>
      <c r="N569" s="25">
        <f>SUMIF('Risk Lv. Inforce'!$C$2:$C$12091,$B$6:$B$4094,'Risk Lv. Inforce'!$AK$2:$AK$12901)</f>
        <v>0</v>
      </c>
      <c r="O569" s="71" t="e">
        <f>(G569+(G569*'Portfolio Stats_RMS'!$C$7))/($F569*(1-'Portfolio Stats_RMS'!$C$6))</f>
        <v>#DIV/0!</v>
      </c>
      <c r="P569" s="71" t="e">
        <f>(I569+(I569*'Portfolio Stats_RMS'!$C$7))/($F569*(1-'Portfolio Stats_RMS'!$C$6))</f>
        <v>#DIV/0!</v>
      </c>
      <c r="Q569" s="71" t="e">
        <f>(K569+(K569*'Portfolio Stats_RMS'!$C$7))/($F569*(1-'Portfolio Stats_RMS'!$C$6))</f>
        <v>#DIV/0!</v>
      </c>
      <c r="R569" s="71" t="e">
        <f>(M569+(M569*'Portfolio Stats_RMS'!$C$7))/($F569*(1-'Portfolio Stats_RMS'!$C$6))</f>
        <v>#DIV/0!</v>
      </c>
      <c r="S569" s="78" t="e">
        <f t="shared" si="32"/>
        <v>#DIV/0!</v>
      </c>
      <c r="T569" s="78" t="e">
        <f t="shared" si="33"/>
        <v>#DIV/0!</v>
      </c>
      <c r="U569" s="78" t="e">
        <f t="shared" si="34"/>
        <v>#DIV/0!</v>
      </c>
      <c r="V569" s="78" t="e">
        <f t="shared" si="35"/>
        <v>#DIV/0!</v>
      </c>
      <c r="W569" s="88" t="s">
        <v>63</v>
      </c>
    </row>
    <row r="570" spans="2:23" x14ac:dyDescent="0.25">
      <c r="B570" s="87"/>
      <c r="C570" s="29"/>
      <c r="D570" s="25"/>
      <c r="E570" s="25"/>
      <c r="F570" s="25"/>
      <c r="G570" s="25">
        <f>SUMIF('Risk Lv. Inforce'!$C$2:$C$10291,$B$6:$B$4904,'Risk Lv. Inforce'!$AD$2:$AD$12091)</f>
        <v>0</v>
      </c>
      <c r="H570" s="25">
        <f>SUMIF('Risk Lv. Inforce'!$C$2:$C$12091,$B$6:$B$4094,'Risk Lv. Inforce'!$AE$2:$AE$12901)</f>
        <v>0</v>
      </c>
      <c r="I570" s="25">
        <f>SUMIF('Risk Lv. Inforce'!$C$2:$C$12091,$B$6:$B$4094,'Risk Lv. Inforce'!$AF$2:$AF$12901)</f>
        <v>0</v>
      </c>
      <c r="J570" s="25">
        <f>SUMIF('Risk Lv. Inforce'!$C$2:$C$12091,$B$6:$B$4094,'Risk Lv. Inforce'!$AG$2:$AG$12901)</f>
        <v>0</v>
      </c>
      <c r="K570" s="25">
        <f>SUMIF('Risk Lv. Inforce'!$C$2:$C$12091,$B$6:$B$4094,'Risk Lv. Inforce'!$AH$2:$AH$12901)</f>
        <v>0</v>
      </c>
      <c r="L570" s="25">
        <f>SUMIF('Risk Lv. Inforce'!$C$2:$C$12091,$B$6:$B$4094,'Risk Lv. Inforce'!$AI$2:$AI$12901)</f>
        <v>0</v>
      </c>
      <c r="M570" s="25">
        <f>SUMIF('Risk Lv. Inforce'!$C$2:$C$12091,$B$6:$B$4094,'Risk Lv. Inforce'!$AJ$2:$AJ$12901)</f>
        <v>0</v>
      </c>
      <c r="N570" s="25">
        <f>SUMIF('Risk Lv. Inforce'!$C$2:$C$12091,$B$6:$B$4094,'Risk Lv. Inforce'!$AK$2:$AK$12901)</f>
        <v>0</v>
      </c>
      <c r="O570" s="71" t="e">
        <f>(G570+(G570*'Portfolio Stats_RMS'!$C$7))/($F570*(1-'Portfolio Stats_RMS'!$C$6))</f>
        <v>#DIV/0!</v>
      </c>
      <c r="P570" s="71" t="e">
        <f>(I570+(I570*'Portfolio Stats_RMS'!$C$7))/($F570*(1-'Portfolio Stats_RMS'!$C$6))</f>
        <v>#DIV/0!</v>
      </c>
      <c r="Q570" s="71" t="e">
        <f>(K570+(K570*'Portfolio Stats_RMS'!$C$7))/($F570*(1-'Portfolio Stats_RMS'!$C$6))</f>
        <v>#DIV/0!</v>
      </c>
      <c r="R570" s="71" t="e">
        <f>(M570+(M570*'Portfolio Stats_RMS'!$C$7))/($F570*(1-'Portfolio Stats_RMS'!$C$6))</f>
        <v>#DIV/0!</v>
      </c>
      <c r="S570" s="78" t="e">
        <f t="shared" si="32"/>
        <v>#DIV/0!</v>
      </c>
      <c r="T570" s="78" t="e">
        <f t="shared" si="33"/>
        <v>#DIV/0!</v>
      </c>
      <c r="U570" s="78" t="e">
        <f t="shared" si="34"/>
        <v>#DIV/0!</v>
      </c>
      <c r="V570" s="78" t="e">
        <f t="shared" si="35"/>
        <v>#DIV/0!</v>
      </c>
      <c r="W570" s="88" t="s">
        <v>63</v>
      </c>
    </row>
    <row r="571" spans="2:23" x14ac:dyDescent="0.25">
      <c r="B571" s="87"/>
      <c r="C571" s="29"/>
      <c r="D571" s="25"/>
      <c r="E571" s="25"/>
      <c r="F571" s="25"/>
      <c r="G571" s="25">
        <f>SUMIF('Risk Lv. Inforce'!$C$2:$C$10291,$B$6:$B$4904,'Risk Lv. Inforce'!$AD$2:$AD$12091)</f>
        <v>0</v>
      </c>
      <c r="H571" s="25">
        <f>SUMIF('Risk Lv. Inforce'!$C$2:$C$12091,$B$6:$B$4094,'Risk Lv. Inforce'!$AE$2:$AE$12901)</f>
        <v>0</v>
      </c>
      <c r="I571" s="25">
        <f>SUMIF('Risk Lv. Inforce'!$C$2:$C$12091,$B$6:$B$4094,'Risk Lv. Inforce'!$AF$2:$AF$12901)</f>
        <v>0</v>
      </c>
      <c r="J571" s="25">
        <f>SUMIF('Risk Lv. Inforce'!$C$2:$C$12091,$B$6:$B$4094,'Risk Lv. Inforce'!$AG$2:$AG$12901)</f>
        <v>0</v>
      </c>
      <c r="K571" s="25">
        <f>SUMIF('Risk Lv. Inforce'!$C$2:$C$12091,$B$6:$B$4094,'Risk Lv. Inforce'!$AH$2:$AH$12901)</f>
        <v>0</v>
      </c>
      <c r="L571" s="25">
        <f>SUMIF('Risk Lv. Inforce'!$C$2:$C$12091,$B$6:$B$4094,'Risk Lv. Inforce'!$AI$2:$AI$12901)</f>
        <v>0</v>
      </c>
      <c r="M571" s="25">
        <f>SUMIF('Risk Lv. Inforce'!$C$2:$C$12091,$B$6:$B$4094,'Risk Lv. Inforce'!$AJ$2:$AJ$12901)</f>
        <v>0</v>
      </c>
      <c r="N571" s="25">
        <f>SUMIF('Risk Lv. Inforce'!$C$2:$C$12091,$B$6:$B$4094,'Risk Lv. Inforce'!$AK$2:$AK$12901)</f>
        <v>0</v>
      </c>
      <c r="O571" s="71" t="e">
        <f>(G571+(G571*'Portfolio Stats_RMS'!$C$7))/($F571*(1-'Portfolio Stats_RMS'!$C$6))</f>
        <v>#DIV/0!</v>
      </c>
      <c r="P571" s="71" t="e">
        <f>(I571+(I571*'Portfolio Stats_RMS'!$C$7))/($F571*(1-'Portfolio Stats_RMS'!$C$6))</f>
        <v>#DIV/0!</v>
      </c>
      <c r="Q571" s="71" t="e">
        <f>(K571+(K571*'Portfolio Stats_RMS'!$C$7))/($F571*(1-'Portfolio Stats_RMS'!$C$6))</f>
        <v>#DIV/0!</v>
      </c>
      <c r="R571" s="71" t="e">
        <f>(M571+(M571*'Portfolio Stats_RMS'!$C$7))/($F571*(1-'Portfolio Stats_RMS'!$C$6))</f>
        <v>#DIV/0!</v>
      </c>
      <c r="S571" s="78" t="e">
        <f t="shared" si="32"/>
        <v>#DIV/0!</v>
      </c>
      <c r="T571" s="78" t="e">
        <f t="shared" si="33"/>
        <v>#DIV/0!</v>
      </c>
      <c r="U571" s="78" t="e">
        <f t="shared" si="34"/>
        <v>#DIV/0!</v>
      </c>
      <c r="V571" s="78" t="e">
        <f t="shared" si="35"/>
        <v>#DIV/0!</v>
      </c>
      <c r="W571" s="88" t="s">
        <v>63</v>
      </c>
    </row>
    <row r="572" spans="2:23" x14ac:dyDescent="0.25">
      <c r="B572" s="87"/>
      <c r="C572" s="29"/>
      <c r="D572" s="25"/>
      <c r="E572" s="25"/>
      <c r="F572" s="25"/>
      <c r="G572" s="25">
        <f>SUMIF('Risk Lv. Inforce'!$C$2:$C$10291,$B$6:$B$4904,'Risk Lv. Inforce'!$AD$2:$AD$12091)</f>
        <v>0</v>
      </c>
      <c r="H572" s="25">
        <f>SUMIF('Risk Lv. Inforce'!$C$2:$C$12091,$B$6:$B$4094,'Risk Lv. Inforce'!$AE$2:$AE$12901)</f>
        <v>0</v>
      </c>
      <c r="I572" s="25">
        <f>SUMIF('Risk Lv. Inforce'!$C$2:$C$12091,$B$6:$B$4094,'Risk Lv. Inforce'!$AF$2:$AF$12901)</f>
        <v>0</v>
      </c>
      <c r="J572" s="25">
        <f>SUMIF('Risk Lv. Inforce'!$C$2:$C$12091,$B$6:$B$4094,'Risk Lv. Inforce'!$AG$2:$AG$12901)</f>
        <v>0</v>
      </c>
      <c r="K572" s="25">
        <f>SUMIF('Risk Lv. Inforce'!$C$2:$C$12091,$B$6:$B$4094,'Risk Lv. Inforce'!$AH$2:$AH$12901)</f>
        <v>0</v>
      </c>
      <c r="L572" s="25">
        <f>SUMIF('Risk Lv. Inforce'!$C$2:$C$12091,$B$6:$B$4094,'Risk Lv. Inforce'!$AI$2:$AI$12901)</f>
        <v>0</v>
      </c>
      <c r="M572" s="25">
        <f>SUMIF('Risk Lv. Inforce'!$C$2:$C$12091,$B$6:$B$4094,'Risk Lv. Inforce'!$AJ$2:$AJ$12901)</f>
        <v>0</v>
      </c>
      <c r="N572" s="25">
        <f>SUMIF('Risk Lv. Inforce'!$C$2:$C$12091,$B$6:$B$4094,'Risk Lv. Inforce'!$AK$2:$AK$12901)</f>
        <v>0</v>
      </c>
      <c r="O572" s="71" t="e">
        <f>(G572+(G572*'Portfolio Stats_RMS'!$C$7))/($F572*(1-'Portfolio Stats_RMS'!$C$6))</f>
        <v>#DIV/0!</v>
      </c>
      <c r="P572" s="71" t="e">
        <f>(I572+(I572*'Portfolio Stats_RMS'!$C$7))/($F572*(1-'Portfolio Stats_RMS'!$C$6))</f>
        <v>#DIV/0!</v>
      </c>
      <c r="Q572" s="71" t="e">
        <f>(K572+(K572*'Portfolio Stats_RMS'!$C$7))/($F572*(1-'Portfolio Stats_RMS'!$C$6))</f>
        <v>#DIV/0!</v>
      </c>
      <c r="R572" s="71" t="e">
        <f>(M572+(M572*'Portfolio Stats_RMS'!$C$7))/($F572*(1-'Portfolio Stats_RMS'!$C$6))</f>
        <v>#DIV/0!</v>
      </c>
      <c r="S572" s="78" t="e">
        <f t="shared" si="32"/>
        <v>#DIV/0!</v>
      </c>
      <c r="T572" s="78" t="e">
        <f t="shared" si="33"/>
        <v>#DIV/0!</v>
      </c>
      <c r="U572" s="78" t="e">
        <f t="shared" si="34"/>
        <v>#DIV/0!</v>
      </c>
      <c r="V572" s="78" t="e">
        <f t="shared" si="35"/>
        <v>#DIV/0!</v>
      </c>
      <c r="W572" s="88" t="s">
        <v>63</v>
      </c>
    </row>
    <row r="573" spans="2:23" x14ac:dyDescent="0.25">
      <c r="B573" s="87"/>
      <c r="C573" s="29"/>
      <c r="D573" s="25"/>
      <c r="E573" s="25"/>
      <c r="F573" s="25"/>
      <c r="G573" s="25">
        <f>SUMIF('Risk Lv. Inforce'!$C$2:$C$10291,$B$6:$B$4904,'Risk Lv. Inforce'!$AD$2:$AD$12091)</f>
        <v>0</v>
      </c>
      <c r="H573" s="25">
        <f>SUMIF('Risk Lv. Inforce'!$C$2:$C$12091,$B$6:$B$4094,'Risk Lv. Inforce'!$AE$2:$AE$12901)</f>
        <v>0</v>
      </c>
      <c r="I573" s="25">
        <f>SUMIF('Risk Lv. Inforce'!$C$2:$C$12091,$B$6:$B$4094,'Risk Lv. Inforce'!$AF$2:$AF$12901)</f>
        <v>0</v>
      </c>
      <c r="J573" s="25">
        <f>SUMIF('Risk Lv. Inforce'!$C$2:$C$12091,$B$6:$B$4094,'Risk Lv. Inforce'!$AG$2:$AG$12901)</f>
        <v>0</v>
      </c>
      <c r="K573" s="25">
        <f>SUMIF('Risk Lv. Inforce'!$C$2:$C$12091,$B$6:$B$4094,'Risk Lv. Inforce'!$AH$2:$AH$12901)</f>
        <v>0</v>
      </c>
      <c r="L573" s="25">
        <f>SUMIF('Risk Lv. Inforce'!$C$2:$C$12091,$B$6:$B$4094,'Risk Lv. Inforce'!$AI$2:$AI$12901)</f>
        <v>0</v>
      </c>
      <c r="M573" s="25">
        <f>SUMIF('Risk Lv. Inforce'!$C$2:$C$12091,$B$6:$B$4094,'Risk Lv. Inforce'!$AJ$2:$AJ$12901)</f>
        <v>0</v>
      </c>
      <c r="N573" s="25">
        <f>SUMIF('Risk Lv. Inforce'!$C$2:$C$12091,$B$6:$B$4094,'Risk Lv. Inforce'!$AK$2:$AK$12901)</f>
        <v>0</v>
      </c>
      <c r="O573" s="71" t="e">
        <f>(G573+(G573*'Portfolio Stats_RMS'!$C$7))/($F573*(1-'Portfolio Stats_RMS'!$C$6))</f>
        <v>#DIV/0!</v>
      </c>
      <c r="P573" s="71" t="e">
        <f>(I573+(I573*'Portfolio Stats_RMS'!$C$7))/($F573*(1-'Portfolio Stats_RMS'!$C$6))</f>
        <v>#DIV/0!</v>
      </c>
      <c r="Q573" s="71" t="e">
        <f>(K573+(K573*'Portfolio Stats_RMS'!$C$7))/($F573*(1-'Portfolio Stats_RMS'!$C$6))</f>
        <v>#DIV/0!</v>
      </c>
      <c r="R573" s="71" t="e">
        <f>(M573+(M573*'Portfolio Stats_RMS'!$C$7))/($F573*(1-'Portfolio Stats_RMS'!$C$6))</f>
        <v>#DIV/0!</v>
      </c>
      <c r="S573" s="78" t="e">
        <f t="shared" si="32"/>
        <v>#DIV/0!</v>
      </c>
      <c r="T573" s="78" t="e">
        <f t="shared" si="33"/>
        <v>#DIV/0!</v>
      </c>
      <c r="U573" s="78" t="e">
        <f t="shared" si="34"/>
        <v>#DIV/0!</v>
      </c>
      <c r="V573" s="78" t="e">
        <f t="shared" si="35"/>
        <v>#DIV/0!</v>
      </c>
      <c r="W573" s="88" t="s">
        <v>63</v>
      </c>
    </row>
    <row r="574" spans="2:23" x14ac:dyDescent="0.25">
      <c r="B574" s="87"/>
      <c r="C574" s="29"/>
      <c r="D574" s="25"/>
      <c r="E574" s="25"/>
      <c r="F574" s="25"/>
      <c r="G574" s="25">
        <f>SUMIF('Risk Lv. Inforce'!$C$2:$C$10291,$B$6:$B$4904,'Risk Lv. Inforce'!$AD$2:$AD$12091)</f>
        <v>0</v>
      </c>
      <c r="H574" s="25">
        <f>SUMIF('Risk Lv. Inforce'!$C$2:$C$12091,$B$6:$B$4094,'Risk Lv. Inforce'!$AE$2:$AE$12901)</f>
        <v>0</v>
      </c>
      <c r="I574" s="25">
        <f>SUMIF('Risk Lv. Inforce'!$C$2:$C$12091,$B$6:$B$4094,'Risk Lv. Inforce'!$AF$2:$AF$12901)</f>
        <v>0</v>
      </c>
      <c r="J574" s="25">
        <f>SUMIF('Risk Lv. Inforce'!$C$2:$C$12091,$B$6:$B$4094,'Risk Lv. Inforce'!$AG$2:$AG$12901)</f>
        <v>0</v>
      </c>
      <c r="K574" s="25">
        <f>SUMIF('Risk Lv. Inforce'!$C$2:$C$12091,$B$6:$B$4094,'Risk Lv. Inforce'!$AH$2:$AH$12901)</f>
        <v>0</v>
      </c>
      <c r="L574" s="25">
        <f>SUMIF('Risk Lv. Inforce'!$C$2:$C$12091,$B$6:$B$4094,'Risk Lv. Inforce'!$AI$2:$AI$12901)</f>
        <v>0</v>
      </c>
      <c r="M574" s="25">
        <f>SUMIF('Risk Lv. Inforce'!$C$2:$C$12091,$B$6:$B$4094,'Risk Lv. Inforce'!$AJ$2:$AJ$12901)</f>
        <v>0</v>
      </c>
      <c r="N574" s="25">
        <f>SUMIF('Risk Lv. Inforce'!$C$2:$C$12091,$B$6:$B$4094,'Risk Lv. Inforce'!$AK$2:$AK$12901)</f>
        <v>0</v>
      </c>
      <c r="O574" s="71" t="e">
        <f>(G574+(G574*'Portfolio Stats_RMS'!$C$7))/($F574*(1-'Portfolio Stats_RMS'!$C$6))</f>
        <v>#DIV/0!</v>
      </c>
      <c r="P574" s="71" t="e">
        <f>(I574+(I574*'Portfolio Stats_RMS'!$C$7))/($F574*(1-'Portfolio Stats_RMS'!$C$6))</f>
        <v>#DIV/0!</v>
      </c>
      <c r="Q574" s="71" t="e">
        <f>(K574+(K574*'Portfolio Stats_RMS'!$C$7))/($F574*(1-'Portfolio Stats_RMS'!$C$6))</f>
        <v>#DIV/0!</v>
      </c>
      <c r="R574" s="71" t="e">
        <f>(M574+(M574*'Portfolio Stats_RMS'!$C$7))/($F574*(1-'Portfolio Stats_RMS'!$C$6))</f>
        <v>#DIV/0!</v>
      </c>
      <c r="S574" s="78" t="e">
        <f t="shared" si="32"/>
        <v>#DIV/0!</v>
      </c>
      <c r="T574" s="78" t="e">
        <f t="shared" si="33"/>
        <v>#DIV/0!</v>
      </c>
      <c r="U574" s="78" t="e">
        <f t="shared" si="34"/>
        <v>#DIV/0!</v>
      </c>
      <c r="V574" s="78" t="e">
        <f t="shared" si="35"/>
        <v>#DIV/0!</v>
      </c>
      <c r="W574" s="88" t="s">
        <v>63</v>
      </c>
    </row>
    <row r="575" spans="2:23" x14ac:dyDescent="0.25">
      <c r="B575" s="87"/>
      <c r="C575" s="29"/>
      <c r="D575" s="25"/>
      <c r="E575" s="25"/>
      <c r="F575" s="25"/>
      <c r="G575" s="25">
        <f>SUMIF('Risk Lv. Inforce'!$C$2:$C$10291,$B$6:$B$4904,'Risk Lv. Inforce'!$AD$2:$AD$12091)</f>
        <v>0</v>
      </c>
      <c r="H575" s="25">
        <f>SUMIF('Risk Lv. Inforce'!$C$2:$C$12091,$B$6:$B$4094,'Risk Lv. Inforce'!$AE$2:$AE$12901)</f>
        <v>0</v>
      </c>
      <c r="I575" s="25">
        <f>SUMIF('Risk Lv. Inforce'!$C$2:$C$12091,$B$6:$B$4094,'Risk Lv. Inforce'!$AF$2:$AF$12901)</f>
        <v>0</v>
      </c>
      <c r="J575" s="25">
        <f>SUMIF('Risk Lv. Inforce'!$C$2:$C$12091,$B$6:$B$4094,'Risk Lv. Inforce'!$AG$2:$AG$12901)</f>
        <v>0</v>
      </c>
      <c r="K575" s="25">
        <f>SUMIF('Risk Lv. Inforce'!$C$2:$C$12091,$B$6:$B$4094,'Risk Lv. Inforce'!$AH$2:$AH$12901)</f>
        <v>0</v>
      </c>
      <c r="L575" s="25">
        <f>SUMIF('Risk Lv. Inforce'!$C$2:$C$12091,$B$6:$B$4094,'Risk Lv. Inforce'!$AI$2:$AI$12901)</f>
        <v>0</v>
      </c>
      <c r="M575" s="25">
        <f>SUMIF('Risk Lv. Inforce'!$C$2:$C$12091,$B$6:$B$4094,'Risk Lv. Inforce'!$AJ$2:$AJ$12901)</f>
        <v>0</v>
      </c>
      <c r="N575" s="25">
        <f>SUMIF('Risk Lv. Inforce'!$C$2:$C$12091,$B$6:$B$4094,'Risk Lv. Inforce'!$AK$2:$AK$12901)</f>
        <v>0</v>
      </c>
      <c r="O575" s="71" t="e">
        <f>(G575+(G575*'Portfolio Stats_RMS'!$C$7))/($F575*(1-'Portfolio Stats_RMS'!$C$6))</f>
        <v>#DIV/0!</v>
      </c>
      <c r="P575" s="71" t="e">
        <f>(I575+(I575*'Portfolio Stats_RMS'!$C$7))/($F575*(1-'Portfolio Stats_RMS'!$C$6))</f>
        <v>#DIV/0!</v>
      </c>
      <c r="Q575" s="71" t="e">
        <f>(K575+(K575*'Portfolio Stats_RMS'!$C$7))/($F575*(1-'Portfolio Stats_RMS'!$C$6))</f>
        <v>#DIV/0!</v>
      </c>
      <c r="R575" s="71" t="e">
        <f>(M575+(M575*'Portfolio Stats_RMS'!$C$7))/($F575*(1-'Portfolio Stats_RMS'!$C$6))</f>
        <v>#DIV/0!</v>
      </c>
      <c r="S575" s="78" t="e">
        <f t="shared" si="32"/>
        <v>#DIV/0!</v>
      </c>
      <c r="T575" s="78" t="e">
        <f t="shared" si="33"/>
        <v>#DIV/0!</v>
      </c>
      <c r="U575" s="78" t="e">
        <f t="shared" si="34"/>
        <v>#DIV/0!</v>
      </c>
      <c r="V575" s="78" t="e">
        <f t="shared" si="35"/>
        <v>#DIV/0!</v>
      </c>
      <c r="W575" s="88" t="s">
        <v>63</v>
      </c>
    </row>
    <row r="576" spans="2:23" x14ac:dyDescent="0.25">
      <c r="B576" s="87"/>
      <c r="C576" s="29"/>
      <c r="D576" s="25"/>
      <c r="E576" s="25"/>
      <c r="F576" s="25"/>
      <c r="G576" s="25">
        <f>SUMIF('Risk Lv. Inforce'!$C$2:$C$10291,$B$6:$B$4904,'Risk Lv. Inforce'!$AD$2:$AD$12091)</f>
        <v>0</v>
      </c>
      <c r="H576" s="25">
        <f>SUMIF('Risk Lv. Inforce'!$C$2:$C$12091,$B$6:$B$4094,'Risk Lv. Inforce'!$AE$2:$AE$12901)</f>
        <v>0</v>
      </c>
      <c r="I576" s="25">
        <f>SUMIF('Risk Lv. Inforce'!$C$2:$C$12091,$B$6:$B$4094,'Risk Lv. Inforce'!$AF$2:$AF$12901)</f>
        <v>0</v>
      </c>
      <c r="J576" s="25">
        <f>SUMIF('Risk Lv. Inforce'!$C$2:$C$12091,$B$6:$B$4094,'Risk Lv. Inforce'!$AG$2:$AG$12901)</f>
        <v>0</v>
      </c>
      <c r="K576" s="25">
        <f>SUMIF('Risk Lv. Inforce'!$C$2:$C$12091,$B$6:$B$4094,'Risk Lv. Inforce'!$AH$2:$AH$12901)</f>
        <v>0</v>
      </c>
      <c r="L576" s="25">
        <f>SUMIF('Risk Lv. Inforce'!$C$2:$C$12091,$B$6:$B$4094,'Risk Lv. Inforce'!$AI$2:$AI$12901)</f>
        <v>0</v>
      </c>
      <c r="M576" s="25">
        <f>SUMIF('Risk Lv. Inforce'!$C$2:$C$12091,$B$6:$B$4094,'Risk Lv. Inforce'!$AJ$2:$AJ$12901)</f>
        <v>0</v>
      </c>
      <c r="N576" s="25">
        <f>SUMIF('Risk Lv. Inforce'!$C$2:$C$12091,$B$6:$B$4094,'Risk Lv. Inforce'!$AK$2:$AK$12901)</f>
        <v>0</v>
      </c>
      <c r="O576" s="71" t="e">
        <f>(G576+(G576*'Portfolio Stats_RMS'!$C$7))/($F576*(1-'Portfolio Stats_RMS'!$C$6))</f>
        <v>#DIV/0!</v>
      </c>
      <c r="P576" s="71" t="e">
        <f>(I576+(I576*'Portfolio Stats_RMS'!$C$7))/($F576*(1-'Portfolio Stats_RMS'!$C$6))</f>
        <v>#DIV/0!</v>
      </c>
      <c r="Q576" s="71" t="e">
        <f>(K576+(K576*'Portfolio Stats_RMS'!$C$7))/($F576*(1-'Portfolio Stats_RMS'!$C$6))</f>
        <v>#DIV/0!</v>
      </c>
      <c r="R576" s="71" t="e">
        <f>(M576+(M576*'Portfolio Stats_RMS'!$C$7))/($F576*(1-'Portfolio Stats_RMS'!$C$6))</f>
        <v>#DIV/0!</v>
      </c>
      <c r="S576" s="78" t="e">
        <f t="shared" si="32"/>
        <v>#DIV/0!</v>
      </c>
      <c r="T576" s="78" t="e">
        <f t="shared" si="33"/>
        <v>#DIV/0!</v>
      </c>
      <c r="U576" s="78" t="e">
        <f t="shared" si="34"/>
        <v>#DIV/0!</v>
      </c>
      <c r="V576" s="78" t="e">
        <f t="shared" si="35"/>
        <v>#DIV/0!</v>
      </c>
      <c r="W576" s="88" t="s">
        <v>63</v>
      </c>
    </row>
    <row r="577" spans="2:23" x14ac:dyDescent="0.25">
      <c r="B577" s="87"/>
      <c r="C577" s="29"/>
      <c r="D577" s="25"/>
      <c r="E577" s="25"/>
      <c r="F577" s="25"/>
      <c r="G577" s="25">
        <f>SUMIF('Risk Lv. Inforce'!$C$2:$C$10291,$B$6:$B$4904,'Risk Lv. Inforce'!$AD$2:$AD$12091)</f>
        <v>0</v>
      </c>
      <c r="H577" s="25">
        <f>SUMIF('Risk Lv. Inforce'!$C$2:$C$12091,$B$6:$B$4094,'Risk Lv. Inforce'!$AE$2:$AE$12901)</f>
        <v>0</v>
      </c>
      <c r="I577" s="25">
        <f>SUMIF('Risk Lv. Inforce'!$C$2:$C$12091,$B$6:$B$4094,'Risk Lv. Inforce'!$AF$2:$AF$12901)</f>
        <v>0</v>
      </c>
      <c r="J577" s="25">
        <f>SUMIF('Risk Lv. Inforce'!$C$2:$C$12091,$B$6:$B$4094,'Risk Lv. Inforce'!$AG$2:$AG$12901)</f>
        <v>0</v>
      </c>
      <c r="K577" s="25">
        <f>SUMIF('Risk Lv. Inforce'!$C$2:$C$12091,$B$6:$B$4094,'Risk Lv. Inforce'!$AH$2:$AH$12901)</f>
        <v>0</v>
      </c>
      <c r="L577" s="25">
        <f>SUMIF('Risk Lv. Inforce'!$C$2:$C$12091,$B$6:$B$4094,'Risk Lv. Inforce'!$AI$2:$AI$12901)</f>
        <v>0</v>
      </c>
      <c r="M577" s="25">
        <f>SUMIF('Risk Lv. Inforce'!$C$2:$C$12091,$B$6:$B$4094,'Risk Lv. Inforce'!$AJ$2:$AJ$12901)</f>
        <v>0</v>
      </c>
      <c r="N577" s="25">
        <f>SUMIF('Risk Lv. Inforce'!$C$2:$C$12091,$B$6:$B$4094,'Risk Lv. Inforce'!$AK$2:$AK$12901)</f>
        <v>0</v>
      </c>
      <c r="O577" s="71" t="e">
        <f>(G577+(G577*'Portfolio Stats_RMS'!$C$7))/($F577*(1-'Portfolio Stats_RMS'!$C$6))</f>
        <v>#DIV/0!</v>
      </c>
      <c r="P577" s="71" t="e">
        <f>(I577+(I577*'Portfolio Stats_RMS'!$C$7))/($F577*(1-'Portfolio Stats_RMS'!$C$6))</f>
        <v>#DIV/0!</v>
      </c>
      <c r="Q577" s="71" t="e">
        <f>(K577+(K577*'Portfolio Stats_RMS'!$C$7))/($F577*(1-'Portfolio Stats_RMS'!$C$6))</f>
        <v>#DIV/0!</v>
      </c>
      <c r="R577" s="71" t="e">
        <f>(M577+(M577*'Portfolio Stats_RMS'!$C$7))/($F577*(1-'Portfolio Stats_RMS'!$C$6))</f>
        <v>#DIV/0!</v>
      </c>
      <c r="S577" s="78" t="e">
        <f t="shared" si="32"/>
        <v>#DIV/0!</v>
      </c>
      <c r="T577" s="78" t="e">
        <f t="shared" si="33"/>
        <v>#DIV/0!</v>
      </c>
      <c r="U577" s="78" t="e">
        <f t="shared" si="34"/>
        <v>#DIV/0!</v>
      </c>
      <c r="V577" s="78" t="e">
        <f t="shared" si="35"/>
        <v>#DIV/0!</v>
      </c>
      <c r="W577" s="88" t="s">
        <v>63</v>
      </c>
    </row>
    <row r="578" spans="2:23" x14ac:dyDescent="0.25">
      <c r="B578" s="87"/>
      <c r="C578" s="29"/>
      <c r="D578" s="25"/>
      <c r="E578" s="25"/>
      <c r="F578" s="25"/>
      <c r="G578" s="25">
        <f>SUMIF('Risk Lv. Inforce'!$C$2:$C$10291,$B$6:$B$4904,'Risk Lv. Inforce'!$AD$2:$AD$12091)</f>
        <v>0</v>
      </c>
      <c r="H578" s="25">
        <f>SUMIF('Risk Lv. Inforce'!$C$2:$C$12091,$B$6:$B$4094,'Risk Lv. Inforce'!$AE$2:$AE$12901)</f>
        <v>0</v>
      </c>
      <c r="I578" s="25">
        <f>SUMIF('Risk Lv. Inforce'!$C$2:$C$12091,$B$6:$B$4094,'Risk Lv. Inforce'!$AF$2:$AF$12901)</f>
        <v>0</v>
      </c>
      <c r="J578" s="25">
        <f>SUMIF('Risk Lv. Inforce'!$C$2:$C$12091,$B$6:$B$4094,'Risk Lv. Inforce'!$AG$2:$AG$12901)</f>
        <v>0</v>
      </c>
      <c r="K578" s="25">
        <f>SUMIF('Risk Lv. Inforce'!$C$2:$C$12091,$B$6:$B$4094,'Risk Lv. Inforce'!$AH$2:$AH$12901)</f>
        <v>0</v>
      </c>
      <c r="L578" s="25">
        <f>SUMIF('Risk Lv. Inforce'!$C$2:$C$12091,$B$6:$B$4094,'Risk Lv. Inforce'!$AI$2:$AI$12901)</f>
        <v>0</v>
      </c>
      <c r="M578" s="25">
        <f>SUMIF('Risk Lv. Inforce'!$C$2:$C$12091,$B$6:$B$4094,'Risk Lv. Inforce'!$AJ$2:$AJ$12901)</f>
        <v>0</v>
      </c>
      <c r="N578" s="25">
        <f>SUMIF('Risk Lv. Inforce'!$C$2:$C$12091,$B$6:$B$4094,'Risk Lv. Inforce'!$AK$2:$AK$12901)</f>
        <v>0</v>
      </c>
      <c r="O578" s="71" t="e">
        <f>(G578+(G578*'Portfolio Stats_RMS'!$C$7))/($F578*(1-'Portfolio Stats_RMS'!$C$6))</f>
        <v>#DIV/0!</v>
      </c>
      <c r="P578" s="71" t="e">
        <f>(I578+(I578*'Portfolio Stats_RMS'!$C$7))/($F578*(1-'Portfolio Stats_RMS'!$C$6))</f>
        <v>#DIV/0!</v>
      </c>
      <c r="Q578" s="71" t="e">
        <f>(K578+(K578*'Portfolio Stats_RMS'!$C$7))/($F578*(1-'Portfolio Stats_RMS'!$C$6))</f>
        <v>#DIV/0!</v>
      </c>
      <c r="R578" s="71" t="e">
        <f>(M578+(M578*'Portfolio Stats_RMS'!$C$7))/($F578*(1-'Portfolio Stats_RMS'!$C$6))</f>
        <v>#DIV/0!</v>
      </c>
      <c r="S578" s="78" t="e">
        <f t="shared" si="32"/>
        <v>#DIV/0!</v>
      </c>
      <c r="T578" s="78" t="e">
        <f t="shared" si="33"/>
        <v>#DIV/0!</v>
      </c>
      <c r="U578" s="78" t="e">
        <f t="shared" si="34"/>
        <v>#DIV/0!</v>
      </c>
      <c r="V578" s="78" t="e">
        <f t="shared" si="35"/>
        <v>#DIV/0!</v>
      </c>
      <c r="W578" s="88" t="s">
        <v>63</v>
      </c>
    </row>
    <row r="579" spans="2:23" x14ac:dyDescent="0.25">
      <c r="B579" s="87"/>
      <c r="C579" s="29"/>
      <c r="D579" s="25"/>
      <c r="E579" s="25"/>
      <c r="F579" s="25"/>
      <c r="G579" s="25">
        <f>SUMIF('Risk Lv. Inforce'!$C$2:$C$10291,$B$6:$B$4904,'Risk Lv. Inforce'!$AD$2:$AD$12091)</f>
        <v>0</v>
      </c>
      <c r="H579" s="25">
        <f>SUMIF('Risk Lv. Inforce'!$C$2:$C$12091,$B$6:$B$4094,'Risk Lv. Inforce'!$AE$2:$AE$12901)</f>
        <v>0</v>
      </c>
      <c r="I579" s="25">
        <f>SUMIF('Risk Lv. Inforce'!$C$2:$C$12091,$B$6:$B$4094,'Risk Lv. Inforce'!$AF$2:$AF$12901)</f>
        <v>0</v>
      </c>
      <c r="J579" s="25">
        <f>SUMIF('Risk Lv. Inforce'!$C$2:$C$12091,$B$6:$B$4094,'Risk Lv. Inforce'!$AG$2:$AG$12901)</f>
        <v>0</v>
      </c>
      <c r="K579" s="25">
        <f>SUMIF('Risk Lv. Inforce'!$C$2:$C$12091,$B$6:$B$4094,'Risk Lv. Inforce'!$AH$2:$AH$12901)</f>
        <v>0</v>
      </c>
      <c r="L579" s="25">
        <f>SUMIF('Risk Lv. Inforce'!$C$2:$C$12091,$B$6:$B$4094,'Risk Lv. Inforce'!$AI$2:$AI$12901)</f>
        <v>0</v>
      </c>
      <c r="M579" s="25">
        <f>SUMIF('Risk Lv. Inforce'!$C$2:$C$12091,$B$6:$B$4094,'Risk Lv. Inforce'!$AJ$2:$AJ$12901)</f>
        <v>0</v>
      </c>
      <c r="N579" s="25">
        <f>SUMIF('Risk Lv. Inforce'!$C$2:$C$12091,$B$6:$B$4094,'Risk Lv. Inforce'!$AK$2:$AK$12901)</f>
        <v>0</v>
      </c>
      <c r="O579" s="71" t="e">
        <f>(G579+(G579*'Portfolio Stats_RMS'!$C$7))/($F579*(1-'Portfolio Stats_RMS'!$C$6))</f>
        <v>#DIV/0!</v>
      </c>
      <c r="P579" s="71" t="e">
        <f>(I579+(I579*'Portfolio Stats_RMS'!$C$7))/($F579*(1-'Portfolio Stats_RMS'!$C$6))</f>
        <v>#DIV/0!</v>
      </c>
      <c r="Q579" s="71" t="e">
        <f>(K579+(K579*'Portfolio Stats_RMS'!$C$7))/($F579*(1-'Portfolio Stats_RMS'!$C$6))</f>
        <v>#DIV/0!</v>
      </c>
      <c r="R579" s="71" t="e">
        <f>(M579+(M579*'Portfolio Stats_RMS'!$C$7))/($F579*(1-'Portfolio Stats_RMS'!$C$6))</f>
        <v>#DIV/0!</v>
      </c>
      <c r="S579" s="78" t="e">
        <f t="shared" si="32"/>
        <v>#DIV/0!</v>
      </c>
      <c r="T579" s="78" t="e">
        <f t="shared" si="33"/>
        <v>#DIV/0!</v>
      </c>
      <c r="U579" s="78" t="e">
        <f t="shared" si="34"/>
        <v>#DIV/0!</v>
      </c>
      <c r="V579" s="78" t="e">
        <f t="shared" si="35"/>
        <v>#DIV/0!</v>
      </c>
      <c r="W579" s="88" t="s">
        <v>63</v>
      </c>
    </row>
    <row r="580" spans="2:23" x14ac:dyDescent="0.25">
      <c r="B580" s="87"/>
      <c r="C580" s="29"/>
      <c r="D580" s="25"/>
      <c r="E580" s="25"/>
      <c r="F580" s="25"/>
      <c r="G580" s="25">
        <f>SUMIF('Risk Lv. Inforce'!$C$2:$C$10291,$B$6:$B$4904,'Risk Lv. Inforce'!$AD$2:$AD$12091)</f>
        <v>0</v>
      </c>
      <c r="H580" s="25">
        <f>SUMIF('Risk Lv. Inforce'!$C$2:$C$12091,$B$6:$B$4094,'Risk Lv. Inforce'!$AE$2:$AE$12901)</f>
        <v>0</v>
      </c>
      <c r="I580" s="25">
        <f>SUMIF('Risk Lv. Inforce'!$C$2:$C$12091,$B$6:$B$4094,'Risk Lv. Inforce'!$AF$2:$AF$12901)</f>
        <v>0</v>
      </c>
      <c r="J580" s="25">
        <f>SUMIF('Risk Lv. Inforce'!$C$2:$C$12091,$B$6:$B$4094,'Risk Lv. Inforce'!$AG$2:$AG$12901)</f>
        <v>0</v>
      </c>
      <c r="K580" s="25">
        <f>SUMIF('Risk Lv. Inforce'!$C$2:$C$12091,$B$6:$B$4094,'Risk Lv. Inforce'!$AH$2:$AH$12901)</f>
        <v>0</v>
      </c>
      <c r="L580" s="25">
        <f>SUMIF('Risk Lv. Inforce'!$C$2:$C$12091,$B$6:$B$4094,'Risk Lv. Inforce'!$AI$2:$AI$12901)</f>
        <v>0</v>
      </c>
      <c r="M580" s="25">
        <f>SUMIF('Risk Lv. Inforce'!$C$2:$C$12091,$B$6:$B$4094,'Risk Lv. Inforce'!$AJ$2:$AJ$12901)</f>
        <v>0</v>
      </c>
      <c r="N580" s="25">
        <f>SUMIF('Risk Lv. Inforce'!$C$2:$C$12091,$B$6:$B$4094,'Risk Lv. Inforce'!$AK$2:$AK$12901)</f>
        <v>0</v>
      </c>
      <c r="O580" s="71" t="e">
        <f>(G580+(G580*'Portfolio Stats_RMS'!$C$7))/($F580*(1-'Portfolio Stats_RMS'!$C$6))</f>
        <v>#DIV/0!</v>
      </c>
      <c r="P580" s="71" t="e">
        <f>(I580+(I580*'Portfolio Stats_RMS'!$C$7))/($F580*(1-'Portfolio Stats_RMS'!$C$6))</f>
        <v>#DIV/0!</v>
      </c>
      <c r="Q580" s="71" t="e">
        <f>(K580+(K580*'Portfolio Stats_RMS'!$C$7))/($F580*(1-'Portfolio Stats_RMS'!$C$6))</f>
        <v>#DIV/0!</v>
      </c>
      <c r="R580" s="71" t="e">
        <f>(M580+(M580*'Portfolio Stats_RMS'!$C$7))/($F580*(1-'Portfolio Stats_RMS'!$C$6))</f>
        <v>#DIV/0!</v>
      </c>
      <c r="S580" s="78" t="e">
        <f t="shared" si="32"/>
        <v>#DIV/0!</v>
      </c>
      <c r="T580" s="78" t="e">
        <f t="shared" si="33"/>
        <v>#DIV/0!</v>
      </c>
      <c r="U580" s="78" t="e">
        <f t="shared" si="34"/>
        <v>#DIV/0!</v>
      </c>
      <c r="V580" s="78" t="e">
        <f t="shared" si="35"/>
        <v>#DIV/0!</v>
      </c>
      <c r="W580" s="88" t="s">
        <v>63</v>
      </c>
    </row>
    <row r="581" spans="2:23" x14ac:dyDescent="0.25">
      <c r="B581" s="87"/>
      <c r="C581" s="29"/>
      <c r="D581" s="25"/>
      <c r="E581" s="25"/>
      <c r="F581" s="25"/>
      <c r="G581" s="25">
        <f>SUMIF('Risk Lv. Inforce'!$C$2:$C$10291,$B$6:$B$4904,'Risk Lv. Inforce'!$AD$2:$AD$12091)</f>
        <v>0</v>
      </c>
      <c r="H581" s="25">
        <f>SUMIF('Risk Lv. Inforce'!$C$2:$C$12091,$B$6:$B$4094,'Risk Lv. Inforce'!$AE$2:$AE$12901)</f>
        <v>0</v>
      </c>
      <c r="I581" s="25">
        <f>SUMIF('Risk Lv. Inforce'!$C$2:$C$12091,$B$6:$B$4094,'Risk Lv. Inforce'!$AF$2:$AF$12901)</f>
        <v>0</v>
      </c>
      <c r="J581" s="25">
        <f>SUMIF('Risk Lv. Inforce'!$C$2:$C$12091,$B$6:$B$4094,'Risk Lv. Inforce'!$AG$2:$AG$12901)</f>
        <v>0</v>
      </c>
      <c r="K581" s="25">
        <f>SUMIF('Risk Lv. Inforce'!$C$2:$C$12091,$B$6:$B$4094,'Risk Lv. Inforce'!$AH$2:$AH$12901)</f>
        <v>0</v>
      </c>
      <c r="L581" s="25">
        <f>SUMIF('Risk Lv. Inforce'!$C$2:$C$12091,$B$6:$B$4094,'Risk Lv. Inforce'!$AI$2:$AI$12901)</f>
        <v>0</v>
      </c>
      <c r="M581" s="25">
        <f>SUMIF('Risk Lv. Inforce'!$C$2:$C$12091,$B$6:$B$4094,'Risk Lv. Inforce'!$AJ$2:$AJ$12901)</f>
        <v>0</v>
      </c>
      <c r="N581" s="25">
        <f>SUMIF('Risk Lv. Inforce'!$C$2:$C$12091,$B$6:$B$4094,'Risk Lv. Inforce'!$AK$2:$AK$12901)</f>
        <v>0</v>
      </c>
      <c r="O581" s="71" t="e">
        <f>(G581+(G581*'Portfolio Stats_RMS'!$C$7))/($F581*(1-'Portfolio Stats_RMS'!$C$6))</f>
        <v>#DIV/0!</v>
      </c>
      <c r="P581" s="71" t="e">
        <f>(I581+(I581*'Portfolio Stats_RMS'!$C$7))/($F581*(1-'Portfolio Stats_RMS'!$C$6))</f>
        <v>#DIV/0!</v>
      </c>
      <c r="Q581" s="71" t="e">
        <f>(K581+(K581*'Portfolio Stats_RMS'!$C$7))/($F581*(1-'Portfolio Stats_RMS'!$C$6))</f>
        <v>#DIV/0!</v>
      </c>
      <c r="R581" s="71" t="e">
        <f>(M581+(M581*'Portfolio Stats_RMS'!$C$7))/($F581*(1-'Portfolio Stats_RMS'!$C$6))</f>
        <v>#DIV/0!</v>
      </c>
      <c r="S581" s="78" t="e">
        <f t="shared" si="32"/>
        <v>#DIV/0!</v>
      </c>
      <c r="T581" s="78" t="e">
        <f t="shared" si="33"/>
        <v>#DIV/0!</v>
      </c>
      <c r="U581" s="78" t="e">
        <f t="shared" si="34"/>
        <v>#DIV/0!</v>
      </c>
      <c r="V581" s="78" t="e">
        <f t="shared" si="35"/>
        <v>#DIV/0!</v>
      </c>
      <c r="W581" s="88" t="s">
        <v>63</v>
      </c>
    </row>
    <row r="582" spans="2:23" x14ac:dyDescent="0.25">
      <c r="B582" s="87"/>
      <c r="C582" s="29"/>
      <c r="D582" s="25"/>
      <c r="E582" s="25"/>
      <c r="F582" s="25"/>
      <c r="G582" s="25">
        <f>SUMIF('Risk Lv. Inforce'!$C$2:$C$10291,$B$6:$B$4904,'Risk Lv. Inforce'!$AD$2:$AD$12091)</f>
        <v>0</v>
      </c>
      <c r="H582" s="25">
        <f>SUMIF('Risk Lv. Inforce'!$C$2:$C$12091,$B$6:$B$4094,'Risk Lv. Inforce'!$AE$2:$AE$12901)</f>
        <v>0</v>
      </c>
      <c r="I582" s="25">
        <f>SUMIF('Risk Lv. Inforce'!$C$2:$C$12091,$B$6:$B$4094,'Risk Lv. Inforce'!$AF$2:$AF$12901)</f>
        <v>0</v>
      </c>
      <c r="J582" s="25">
        <f>SUMIF('Risk Lv. Inforce'!$C$2:$C$12091,$B$6:$B$4094,'Risk Lv. Inforce'!$AG$2:$AG$12901)</f>
        <v>0</v>
      </c>
      <c r="K582" s="25">
        <f>SUMIF('Risk Lv. Inforce'!$C$2:$C$12091,$B$6:$B$4094,'Risk Lv. Inforce'!$AH$2:$AH$12901)</f>
        <v>0</v>
      </c>
      <c r="L582" s="25">
        <f>SUMIF('Risk Lv. Inforce'!$C$2:$C$12091,$B$6:$B$4094,'Risk Lv. Inforce'!$AI$2:$AI$12901)</f>
        <v>0</v>
      </c>
      <c r="M582" s="25">
        <f>SUMIF('Risk Lv. Inforce'!$C$2:$C$12091,$B$6:$B$4094,'Risk Lv. Inforce'!$AJ$2:$AJ$12901)</f>
        <v>0</v>
      </c>
      <c r="N582" s="25">
        <f>SUMIF('Risk Lv. Inforce'!$C$2:$C$12091,$B$6:$B$4094,'Risk Lv. Inforce'!$AK$2:$AK$12901)</f>
        <v>0</v>
      </c>
      <c r="O582" s="71" t="e">
        <f>(G582+(G582*'Portfolio Stats_RMS'!$C$7))/($F582*(1-'Portfolio Stats_RMS'!$C$6))</f>
        <v>#DIV/0!</v>
      </c>
      <c r="P582" s="71" t="e">
        <f>(I582+(I582*'Portfolio Stats_RMS'!$C$7))/($F582*(1-'Portfolio Stats_RMS'!$C$6))</f>
        <v>#DIV/0!</v>
      </c>
      <c r="Q582" s="71" t="e">
        <f>(K582+(K582*'Portfolio Stats_RMS'!$C$7))/($F582*(1-'Portfolio Stats_RMS'!$C$6))</f>
        <v>#DIV/0!</v>
      </c>
      <c r="R582" s="71" t="e">
        <f>(M582+(M582*'Portfolio Stats_RMS'!$C$7))/($F582*(1-'Portfolio Stats_RMS'!$C$6))</f>
        <v>#DIV/0!</v>
      </c>
      <c r="S582" s="78" t="e">
        <f t="shared" si="32"/>
        <v>#DIV/0!</v>
      </c>
      <c r="T582" s="78" t="e">
        <f t="shared" si="33"/>
        <v>#DIV/0!</v>
      </c>
      <c r="U582" s="78" t="e">
        <f t="shared" si="34"/>
        <v>#DIV/0!</v>
      </c>
      <c r="V582" s="78" t="e">
        <f t="shared" si="35"/>
        <v>#DIV/0!</v>
      </c>
      <c r="W582" s="88" t="s">
        <v>63</v>
      </c>
    </row>
    <row r="583" spans="2:23" x14ac:dyDescent="0.25">
      <c r="B583" s="87"/>
      <c r="C583" s="29"/>
      <c r="D583" s="25"/>
      <c r="E583" s="25"/>
      <c r="F583" s="25"/>
      <c r="G583" s="25">
        <f>SUMIF('Risk Lv. Inforce'!$C$2:$C$10291,$B$6:$B$4904,'Risk Lv. Inforce'!$AD$2:$AD$12091)</f>
        <v>0</v>
      </c>
      <c r="H583" s="25">
        <f>SUMIF('Risk Lv. Inforce'!$C$2:$C$12091,$B$6:$B$4094,'Risk Lv. Inforce'!$AE$2:$AE$12901)</f>
        <v>0</v>
      </c>
      <c r="I583" s="25">
        <f>SUMIF('Risk Lv. Inforce'!$C$2:$C$12091,$B$6:$B$4094,'Risk Lv. Inforce'!$AF$2:$AF$12901)</f>
        <v>0</v>
      </c>
      <c r="J583" s="25">
        <f>SUMIF('Risk Lv. Inforce'!$C$2:$C$12091,$B$6:$B$4094,'Risk Lv. Inforce'!$AG$2:$AG$12901)</f>
        <v>0</v>
      </c>
      <c r="K583" s="25">
        <f>SUMIF('Risk Lv. Inforce'!$C$2:$C$12091,$B$6:$B$4094,'Risk Lv. Inforce'!$AH$2:$AH$12901)</f>
        <v>0</v>
      </c>
      <c r="L583" s="25">
        <f>SUMIF('Risk Lv. Inforce'!$C$2:$C$12091,$B$6:$B$4094,'Risk Lv. Inforce'!$AI$2:$AI$12901)</f>
        <v>0</v>
      </c>
      <c r="M583" s="25">
        <f>SUMIF('Risk Lv. Inforce'!$C$2:$C$12091,$B$6:$B$4094,'Risk Lv. Inforce'!$AJ$2:$AJ$12901)</f>
        <v>0</v>
      </c>
      <c r="N583" s="25">
        <f>SUMIF('Risk Lv. Inforce'!$C$2:$C$12091,$B$6:$B$4094,'Risk Lv. Inforce'!$AK$2:$AK$12901)</f>
        <v>0</v>
      </c>
      <c r="O583" s="71" t="e">
        <f>(G583+(G583*'Portfolio Stats_RMS'!$C$7))/($F583*(1-'Portfolio Stats_RMS'!$C$6))</f>
        <v>#DIV/0!</v>
      </c>
      <c r="P583" s="71" t="e">
        <f>(I583+(I583*'Portfolio Stats_RMS'!$C$7))/($F583*(1-'Portfolio Stats_RMS'!$C$6))</f>
        <v>#DIV/0!</v>
      </c>
      <c r="Q583" s="71" t="e">
        <f>(K583+(K583*'Portfolio Stats_RMS'!$C$7))/($F583*(1-'Portfolio Stats_RMS'!$C$6))</f>
        <v>#DIV/0!</v>
      </c>
      <c r="R583" s="71" t="e">
        <f>(M583+(M583*'Portfolio Stats_RMS'!$C$7))/($F583*(1-'Portfolio Stats_RMS'!$C$6))</f>
        <v>#DIV/0!</v>
      </c>
      <c r="S583" s="78" t="e">
        <f t="shared" ref="S583:S646" si="36">G583/$E583</f>
        <v>#DIV/0!</v>
      </c>
      <c r="T583" s="78" t="e">
        <f t="shared" ref="T583:T646" si="37">I583/$E583</f>
        <v>#DIV/0!</v>
      </c>
      <c r="U583" s="78" t="e">
        <f t="shared" ref="U583:U646" si="38">K583/$E583</f>
        <v>#DIV/0!</v>
      </c>
      <c r="V583" s="78" t="e">
        <f t="shared" ref="V583:V646" si="39">M583/E583</f>
        <v>#DIV/0!</v>
      </c>
      <c r="W583" s="88" t="s">
        <v>63</v>
      </c>
    </row>
    <row r="584" spans="2:23" x14ac:dyDescent="0.25">
      <c r="B584" s="87"/>
      <c r="C584" s="29"/>
      <c r="D584" s="25"/>
      <c r="E584" s="25"/>
      <c r="F584" s="25"/>
      <c r="G584" s="25">
        <f>SUMIF('Risk Lv. Inforce'!$C$2:$C$10291,$B$6:$B$4904,'Risk Lv. Inforce'!$AD$2:$AD$12091)</f>
        <v>0</v>
      </c>
      <c r="H584" s="25">
        <f>SUMIF('Risk Lv. Inforce'!$C$2:$C$12091,$B$6:$B$4094,'Risk Lv. Inforce'!$AE$2:$AE$12901)</f>
        <v>0</v>
      </c>
      <c r="I584" s="25">
        <f>SUMIF('Risk Lv. Inforce'!$C$2:$C$12091,$B$6:$B$4094,'Risk Lv. Inforce'!$AF$2:$AF$12901)</f>
        <v>0</v>
      </c>
      <c r="J584" s="25">
        <f>SUMIF('Risk Lv. Inforce'!$C$2:$C$12091,$B$6:$B$4094,'Risk Lv. Inforce'!$AG$2:$AG$12901)</f>
        <v>0</v>
      </c>
      <c r="K584" s="25">
        <f>SUMIF('Risk Lv. Inforce'!$C$2:$C$12091,$B$6:$B$4094,'Risk Lv. Inforce'!$AH$2:$AH$12901)</f>
        <v>0</v>
      </c>
      <c r="L584" s="25">
        <f>SUMIF('Risk Lv. Inforce'!$C$2:$C$12091,$B$6:$B$4094,'Risk Lv. Inforce'!$AI$2:$AI$12901)</f>
        <v>0</v>
      </c>
      <c r="M584" s="25">
        <f>SUMIF('Risk Lv. Inforce'!$C$2:$C$12091,$B$6:$B$4094,'Risk Lv. Inforce'!$AJ$2:$AJ$12901)</f>
        <v>0</v>
      </c>
      <c r="N584" s="25">
        <f>SUMIF('Risk Lv. Inforce'!$C$2:$C$12091,$B$6:$B$4094,'Risk Lv. Inforce'!$AK$2:$AK$12901)</f>
        <v>0</v>
      </c>
      <c r="O584" s="71" t="e">
        <f>(G584+(G584*'Portfolio Stats_RMS'!$C$7))/($F584*(1-'Portfolio Stats_RMS'!$C$6))</f>
        <v>#DIV/0!</v>
      </c>
      <c r="P584" s="71" t="e">
        <f>(I584+(I584*'Portfolio Stats_RMS'!$C$7))/($F584*(1-'Portfolio Stats_RMS'!$C$6))</f>
        <v>#DIV/0!</v>
      </c>
      <c r="Q584" s="71" t="e">
        <f>(K584+(K584*'Portfolio Stats_RMS'!$C$7))/($F584*(1-'Portfolio Stats_RMS'!$C$6))</f>
        <v>#DIV/0!</v>
      </c>
      <c r="R584" s="71" t="e">
        <f>(M584+(M584*'Portfolio Stats_RMS'!$C$7))/($F584*(1-'Portfolio Stats_RMS'!$C$6))</f>
        <v>#DIV/0!</v>
      </c>
      <c r="S584" s="78" t="e">
        <f t="shared" si="36"/>
        <v>#DIV/0!</v>
      </c>
      <c r="T584" s="78" t="e">
        <f t="shared" si="37"/>
        <v>#DIV/0!</v>
      </c>
      <c r="U584" s="78" t="e">
        <f t="shared" si="38"/>
        <v>#DIV/0!</v>
      </c>
      <c r="V584" s="78" t="e">
        <f t="shared" si="39"/>
        <v>#DIV/0!</v>
      </c>
      <c r="W584" s="88" t="s">
        <v>63</v>
      </c>
    </row>
    <row r="585" spans="2:23" x14ac:dyDescent="0.25">
      <c r="B585" s="87"/>
      <c r="C585" s="29"/>
      <c r="D585" s="25"/>
      <c r="E585" s="25"/>
      <c r="F585" s="25"/>
      <c r="G585" s="25">
        <f>SUMIF('Risk Lv. Inforce'!$C$2:$C$10291,$B$6:$B$4904,'Risk Lv. Inforce'!$AD$2:$AD$12091)</f>
        <v>0</v>
      </c>
      <c r="H585" s="25">
        <f>SUMIF('Risk Lv. Inforce'!$C$2:$C$12091,$B$6:$B$4094,'Risk Lv. Inforce'!$AE$2:$AE$12901)</f>
        <v>0</v>
      </c>
      <c r="I585" s="25">
        <f>SUMIF('Risk Lv. Inforce'!$C$2:$C$12091,$B$6:$B$4094,'Risk Lv. Inforce'!$AF$2:$AF$12901)</f>
        <v>0</v>
      </c>
      <c r="J585" s="25">
        <f>SUMIF('Risk Lv. Inforce'!$C$2:$C$12091,$B$6:$B$4094,'Risk Lv. Inforce'!$AG$2:$AG$12901)</f>
        <v>0</v>
      </c>
      <c r="K585" s="25">
        <f>SUMIF('Risk Lv. Inforce'!$C$2:$C$12091,$B$6:$B$4094,'Risk Lv. Inforce'!$AH$2:$AH$12901)</f>
        <v>0</v>
      </c>
      <c r="L585" s="25">
        <f>SUMIF('Risk Lv. Inforce'!$C$2:$C$12091,$B$6:$B$4094,'Risk Lv. Inforce'!$AI$2:$AI$12901)</f>
        <v>0</v>
      </c>
      <c r="M585" s="25">
        <f>SUMIF('Risk Lv. Inforce'!$C$2:$C$12091,$B$6:$B$4094,'Risk Lv. Inforce'!$AJ$2:$AJ$12901)</f>
        <v>0</v>
      </c>
      <c r="N585" s="25">
        <f>SUMIF('Risk Lv. Inforce'!$C$2:$C$12091,$B$6:$B$4094,'Risk Lv. Inforce'!$AK$2:$AK$12901)</f>
        <v>0</v>
      </c>
      <c r="O585" s="71" t="e">
        <f>(G585+(G585*'Portfolio Stats_RMS'!$C$7))/($F585*(1-'Portfolio Stats_RMS'!$C$6))</f>
        <v>#DIV/0!</v>
      </c>
      <c r="P585" s="71" t="e">
        <f>(I585+(I585*'Portfolio Stats_RMS'!$C$7))/($F585*(1-'Portfolio Stats_RMS'!$C$6))</f>
        <v>#DIV/0!</v>
      </c>
      <c r="Q585" s="71" t="e">
        <f>(K585+(K585*'Portfolio Stats_RMS'!$C$7))/($F585*(1-'Portfolio Stats_RMS'!$C$6))</f>
        <v>#DIV/0!</v>
      </c>
      <c r="R585" s="71" t="e">
        <f>(M585+(M585*'Portfolio Stats_RMS'!$C$7))/($F585*(1-'Portfolio Stats_RMS'!$C$6))</f>
        <v>#DIV/0!</v>
      </c>
      <c r="S585" s="78" t="e">
        <f t="shared" si="36"/>
        <v>#DIV/0!</v>
      </c>
      <c r="T585" s="78" t="e">
        <f t="shared" si="37"/>
        <v>#DIV/0!</v>
      </c>
      <c r="U585" s="78" t="e">
        <f t="shared" si="38"/>
        <v>#DIV/0!</v>
      </c>
      <c r="V585" s="78" t="e">
        <f t="shared" si="39"/>
        <v>#DIV/0!</v>
      </c>
      <c r="W585" s="88" t="s">
        <v>63</v>
      </c>
    </row>
    <row r="586" spans="2:23" x14ac:dyDescent="0.25">
      <c r="B586" s="87"/>
      <c r="C586" s="29"/>
      <c r="D586" s="25"/>
      <c r="E586" s="25"/>
      <c r="F586" s="25"/>
      <c r="G586" s="25">
        <f>SUMIF('Risk Lv. Inforce'!$C$2:$C$10291,$B$6:$B$4904,'Risk Lv. Inforce'!$AD$2:$AD$12091)</f>
        <v>0</v>
      </c>
      <c r="H586" s="25">
        <f>SUMIF('Risk Lv. Inforce'!$C$2:$C$12091,$B$6:$B$4094,'Risk Lv. Inforce'!$AE$2:$AE$12901)</f>
        <v>0</v>
      </c>
      <c r="I586" s="25">
        <f>SUMIF('Risk Lv. Inforce'!$C$2:$C$12091,$B$6:$B$4094,'Risk Lv. Inforce'!$AF$2:$AF$12901)</f>
        <v>0</v>
      </c>
      <c r="J586" s="25">
        <f>SUMIF('Risk Lv. Inforce'!$C$2:$C$12091,$B$6:$B$4094,'Risk Lv. Inforce'!$AG$2:$AG$12901)</f>
        <v>0</v>
      </c>
      <c r="K586" s="25">
        <f>SUMIF('Risk Lv. Inforce'!$C$2:$C$12091,$B$6:$B$4094,'Risk Lv. Inforce'!$AH$2:$AH$12901)</f>
        <v>0</v>
      </c>
      <c r="L586" s="25">
        <f>SUMIF('Risk Lv. Inforce'!$C$2:$C$12091,$B$6:$B$4094,'Risk Lv. Inforce'!$AI$2:$AI$12901)</f>
        <v>0</v>
      </c>
      <c r="M586" s="25">
        <f>SUMIF('Risk Lv. Inforce'!$C$2:$C$12091,$B$6:$B$4094,'Risk Lv. Inforce'!$AJ$2:$AJ$12901)</f>
        <v>0</v>
      </c>
      <c r="N586" s="25">
        <f>SUMIF('Risk Lv. Inforce'!$C$2:$C$12091,$B$6:$B$4094,'Risk Lv. Inforce'!$AK$2:$AK$12901)</f>
        <v>0</v>
      </c>
      <c r="O586" s="71" t="e">
        <f>(G586+(G586*'Portfolio Stats_RMS'!$C$7))/($F586*(1-'Portfolio Stats_RMS'!$C$6))</f>
        <v>#DIV/0!</v>
      </c>
      <c r="P586" s="71" t="e">
        <f>(I586+(I586*'Portfolio Stats_RMS'!$C$7))/($F586*(1-'Portfolio Stats_RMS'!$C$6))</f>
        <v>#DIV/0!</v>
      </c>
      <c r="Q586" s="71" t="e">
        <f>(K586+(K586*'Portfolio Stats_RMS'!$C$7))/($F586*(1-'Portfolio Stats_RMS'!$C$6))</f>
        <v>#DIV/0!</v>
      </c>
      <c r="R586" s="71" t="e">
        <f>(M586+(M586*'Portfolio Stats_RMS'!$C$7))/($F586*(1-'Portfolio Stats_RMS'!$C$6))</f>
        <v>#DIV/0!</v>
      </c>
      <c r="S586" s="78" t="e">
        <f t="shared" si="36"/>
        <v>#DIV/0!</v>
      </c>
      <c r="T586" s="78" t="e">
        <f t="shared" si="37"/>
        <v>#DIV/0!</v>
      </c>
      <c r="U586" s="78" t="e">
        <f t="shared" si="38"/>
        <v>#DIV/0!</v>
      </c>
      <c r="V586" s="78" t="e">
        <f t="shared" si="39"/>
        <v>#DIV/0!</v>
      </c>
      <c r="W586" s="88" t="s">
        <v>63</v>
      </c>
    </row>
    <row r="587" spans="2:23" x14ac:dyDescent="0.25">
      <c r="B587" s="87"/>
      <c r="C587" s="29"/>
      <c r="D587" s="25"/>
      <c r="E587" s="25"/>
      <c r="F587" s="25"/>
      <c r="G587" s="25">
        <f>SUMIF('Risk Lv. Inforce'!$C$2:$C$10291,$B$6:$B$4904,'Risk Lv. Inforce'!$AD$2:$AD$12091)</f>
        <v>0</v>
      </c>
      <c r="H587" s="25">
        <f>SUMIF('Risk Lv. Inforce'!$C$2:$C$12091,$B$6:$B$4094,'Risk Lv. Inforce'!$AE$2:$AE$12901)</f>
        <v>0</v>
      </c>
      <c r="I587" s="25">
        <f>SUMIF('Risk Lv. Inforce'!$C$2:$C$12091,$B$6:$B$4094,'Risk Lv. Inforce'!$AF$2:$AF$12901)</f>
        <v>0</v>
      </c>
      <c r="J587" s="25">
        <f>SUMIF('Risk Lv. Inforce'!$C$2:$C$12091,$B$6:$B$4094,'Risk Lv. Inforce'!$AG$2:$AG$12901)</f>
        <v>0</v>
      </c>
      <c r="K587" s="25">
        <f>SUMIF('Risk Lv. Inforce'!$C$2:$C$12091,$B$6:$B$4094,'Risk Lv. Inforce'!$AH$2:$AH$12901)</f>
        <v>0</v>
      </c>
      <c r="L587" s="25">
        <f>SUMIF('Risk Lv. Inforce'!$C$2:$C$12091,$B$6:$B$4094,'Risk Lv. Inforce'!$AI$2:$AI$12901)</f>
        <v>0</v>
      </c>
      <c r="M587" s="25">
        <f>SUMIF('Risk Lv. Inforce'!$C$2:$C$12091,$B$6:$B$4094,'Risk Lv. Inforce'!$AJ$2:$AJ$12901)</f>
        <v>0</v>
      </c>
      <c r="N587" s="25">
        <f>SUMIF('Risk Lv. Inforce'!$C$2:$C$12091,$B$6:$B$4094,'Risk Lv. Inforce'!$AK$2:$AK$12901)</f>
        <v>0</v>
      </c>
      <c r="O587" s="71" t="e">
        <f>(G587+(G587*'Portfolio Stats_RMS'!$C$7))/($F587*(1-'Portfolio Stats_RMS'!$C$6))</f>
        <v>#DIV/0!</v>
      </c>
      <c r="P587" s="71" t="e">
        <f>(I587+(I587*'Portfolio Stats_RMS'!$C$7))/($F587*(1-'Portfolio Stats_RMS'!$C$6))</f>
        <v>#DIV/0!</v>
      </c>
      <c r="Q587" s="71" t="e">
        <f>(K587+(K587*'Portfolio Stats_RMS'!$C$7))/($F587*(1-'Portfolio Stats_RMS'!$C$6))</f>
        <v>#DIV/0!</v>
      </c>
      <c r="R587" s="71" t="e">
        <f>(M587+(M587*'Portfolio Stats_RMS'!$C$7))/($F587*(1-'Portfolio Stats_RMS'!$C$6))</f>
        <v>#DIV/0!</v>
      </c>
      <c r="S587" s="78" t="e">
        <f t="shared" si="36"/>
        <v>#DIV/0!</v>
      </c>
      <c r="T587" s="78" t="e">
        <f t="shared" si="37"/>
        <v>#DIV/0!</v>
      </c>
      <c r="U587" s="78" t="e">
        <f t="shared" si="38"/>
        <v>#DIV/0!</v>
      </c>
      <c r="V587" s="78" t="e">
        <f t="shared" si="39"/>
        <v>#DIV/0!</v>
      </c>
      <c r="W587" s="88" t="s">
        <v>63</v>
      </c>
    </row>
    <row r="588" spans="2:23" x14ac:dyDescent="0.25">
      <c r="B588" s="87"/>
      <c r="C588" s="29"/>
      <c r="D588" s="25"/>
      <c r="E588" s="25"/>
      <c r="F588" s="25"/>
      <c r="G588" s="25">
        <f>SUMIF('Risk Lv. Inforce'!$C$2:$C$10291,$B$6:$B$4904,'Risk Lv. Inforce'!$AD$2:$AD$12091)</f>
        <v>0</v>
      </c>
      <c r="H588" s="25">
        <f>SUMIF('Risk Lv. Inforce'!$C$2:$C$12091,$B$6:$B$4094,'Risk Lv. Inforce'!$AE$2:$AE$12901)</f>
        <v>0</v>
      </c>
      <c r="I588" s="25">
        <f>SUMIF('Risk Lv. Inforce'!$C$2:$C$12091,$B$6:$B$4094,'Risk Lv. Inforce'!$AF$2:$AF$12901)</f>
        <v>0</v>
      </c>
      <c r="J588" s="25">
        <f>SUMIF('Risk Lv. Inforce'!$C$2:$C$12091,$B$6:$B$4094,'Risk Lv. Inforce'!$AG$2:$AG$12901)</f>
        <v>0</v>
      </c>
      <c r="K588" s="25">
        <f>SUMIF('Risk Lv. Inforce'!$C$2:$C$12091,$B$6:$B$4094,'Risk Lv. Inforce'!$AH$2:$AH$12901)</f>
        <v>0</v>
      </c>
      <c r="L588" s="25">
        <f>SUMIF('Risk Lv. Inforce'!$C$2:$C$12091,$B$6:$B$4094,'Risk Lv. Inforce'!$AI$2:$AI$12901)</f>
        <v>0</v>
      </c>
      <c r="M588" s="25">
        <f>SUMIF('Risk Lv. Inforce'!$C$2:$C$12091,$B$6:$B$4094,'Risk Lv. Inforce'!$AJ$2:$AJ$12901)</f>
        <v>0</v>
      </c>
      <c r="N588" s="25">
        <f>SUMIF('Risk Lv. Inforce'!$C$2:$C$12091,$B$6:$B$4094,'Risk Lv. Inforce'!$AK$2:$AK$12901)</f>
        <v>0</v>
      </c>
      <c r="O588" s="71" t="e">
        <f>(G588+(G588*'Portfolio Stats_RMS'!$C$7))/($F588*(1-'Portfolio Stats_RMS'!$C$6))</f>
        <v>#DIV/0!</v>
      </c>
      <c r="P588" s="71" t="e">
        <f>(I588+(I588*'Portfolio Stats_RMS'!$C$7))/($F588*(1-'Portfolio Stats_RMS'!$C$6))</f>
        <v>#DIV/0!</v>
      </c>
      <c r="Q588" s="71" t="e">
        <f>(K588+(K588*'Portfolio Stats_RMS'!$C$7))/($F588*(1-'Portfolio Stats_RMS'!$C$6))</f>
        <v>#DIV/0!</v>
      </c>
      <c r="R588" s="71" t="e">
        <f>(M588+(M588*'Portfolio Stats_RMS'!$C$7))/($F588*(1-'Portfolio Stats_RMS'!$C$6))</f>
        <v>#DIV/0!</v>
      </c>
      <c r="S588" s="78" t="e">
        <f t="shared" si="36"/>
        <v>#DIV/0!</v>
      </c>
      <c r="T588" s="78" t="e">
        <f t="shared" si="37"/>
        <v>#DIV/0!</v>
      </c>
      <c r="U588" s="78" t="e">
        <f t="shared" si="38"/>
        <v>#DIV/0!</v>
      </c>
      <c r="V588" s="78" t="e">
        <f t="shared" si="39"/>
        <v>#DIV/0!</v>
      </c>
      <c r="W588" s="88" t="s">
        <v>63</v>
      </c>
    </row>
    <row r="589" spans="2:23" x14ac:dyDescent="0.25">
      <c r="B589" s="87"/>
      <c r="C589" s="29"/>
      <c r="D589" s="25"/>
      <c r="E589" s="25"/>
      <c r="F589" s="25"/>
      <c r="G589" s="25">
        <f>SUMIF('Risk Lv. Inforce'!$C$2:$C$10291,$B$6:$B$4904,'Risk Lv. Inforce'!$AD$2:$AD$12091)</f>
        <v>0</v>
      </c>
      <c r="H589" s="25">
        <f>SUMIF('Risk Lv. Inforce'!$C$2:$C$12091,$B$6:$B$4094,'Risk Lv. Inforce'!$AE$2:$AE$12901)</f>
        <v>0</v>
      </c>
      <c r="I589" s="25">
        <f>SUMIF('Risk Lv. Inforce'!$C$2:$C$12091,$B$6:$B$4094,'Risk Lv. Inforce'!$AF$2:$AF$12901)</f>
        <v>0</v>
      </c>
      <c r="J589" s="25">
        <f>SUMIF('Risk Lv. Inforce'!$C$2:$C$12091,$B$6:$B$4094,'Risk Lv. Inforce'!$AG$2:$AG$12901)</f>
        <v>0</v>
      </c>
      <c r="K589" s="25">
        <f>SUMIF('Risk Lv. Inforce'!$C$2:$C$12091,$B$6:$B$4094,'Risk Lv. Inforce'!$AH$2:$AH$12901)</f>
        <v>0</v>
      </c>
      <c r="L589" s="25">
        <f>SUMIF('Risk Lv. Inforce'!$C$2:$C$12091,$B$6:$B$4094,'Risk Lv. Inforce'!$AI$2:$AI$12901)</f>
        <v>0</v>
      </c>
      <c r="M589" s="25">
        <f>SUMIF('Risk Lv. Inforce'!$C$2:$C$12091,$B$6:$B$4094,'Risk Lv. Inforce'!$AJ$2:$AJ$12901)</f>
        <v>0</v>
      </c>
      <c r="N589" s="25">
        <f>SUMIF('Risk Lv. Inforce'!$C$2:$C$12091,$B$6:$B$4094,'Risk Lv. Inforce'!$AK$2:$AK$12901)</f>
        <v>0</v>
      </c>
      <c r="O589" s="71" t="e">
        <f>(G589+(G589*'Portfolio Stats_RMS'!$C$7))/($F589*(1-'Portfolio Stats_RMS'!$C$6))</f>
        <v>#DIV/0!</v>
      </c>
      <c r="P589" s="71" t="e">
        <f>(I589+(I589*'Portfolio Stats_RMS'!$C$7))/($F589*(1-'Portfolio Stats_RMS'!$C$6))</f>
        <v>#DIV/0!</v>
      </c>
      <c r="Q589" s="71" t="e">
        <f>(K589+(K589*'Portfolio Stats_RMS'!$C$7))/($F589*(1-'Portfolio Stats_RMS'!$C$6))</f>
        <v>#DIV/0!</v>
      </c>
      <c r="R589" s="71" t="e">
        <f>(M589+(M589*'Portfolio Stats_RMS'!$C$7))/($F589*(1-'Portfolio Stats_RMS'!$C$6))</f>
        <v>#DIV/0!</v>
      </c>
      <c r="S589" s="78" t="e">
        <f t="shared" si="36"/>
        <v>#DIV/0!</v>
      </c>
      <c r="T589" s="78" t="e">
        <f t="shared" si="37"/>
        <v>#DIV/0!</v>
      </c>
      <c r="U589" s="78" t="e">
        <f t="shared" si="38"/>
        <v>#DIV/0!</v>
      </c>
      <c r="V589" s="78" t="e">
        <f t="shared" si="39"/>
        <v>#DIV/0!</v>
      </c>
      <c r="W589" s="88" t="s">
        <v>63</v>
      </c>
    </row>
    <row r="590" spans="2:23" x14ac:dyDescent="0.25">
      <c r="B590" s="87"/>
      <c r="C590" s="29"/>
      <c r="D590" s="25"/>
      <c r="E590" s="25"/>
      <c r="F590" s="25"/>
      <c r="G590" s="25">
        <f>SUMIF('Risk Lv. Inforce'!$C$2:$C$10291,$B$6:$B$4904,'Risk Lv. Inforce'!$AD$2:$AD$12091)</f>
        <v>0</v>
      </c>
      <c r="H590" s="25">
        <f>SUMIF('Risk Lv. Inforce'!$C$2:$C$12091,$B$6:$B$4094,'Risk Lv. Inforce'!$AE$2:$AE$12901)</f>
        <v>0</v>
      </c>
      <c r="I590" s="25">
        <f>SUMIF('Risk Lv. Inforce'!$C$2:$C$12091,$B$6:$B$4094,'Risk Lv. Inforce'!$AF$2:$AF$12901)</f>
        <v>0</v>
      </c>
      <c r="J590" s="25">
        <f>SUMIF('Risk Lv. Inforce'!$C$2:$C$12091,$B$6:$B$4094,'Risk Lv. Inforce'!$AG$2:$AG$12901)</f>
        <v>0</v>
      </c>
      <c r="K590" s="25">
        <f>SUMIF('Risk Lv. Inforce'!$C$2:$C$12091,$B$6:$B$4094,'Risk Lv. Inforce'!$AH$2:$AH$12901)</f>
        <v>0</v>
      </c>
      <c r="L590" s="25">
        <f>SUMIF('Risk Lv. Inforce'!$C$2:$C$12091,$B$6:$B$4094,'Risk Lv. Inforce'!$AI$2:$AI$12901)</f>
        <v>0</v>
      </c>
      <c r="M590" s="25">
        <f>SUMIF('Risk Lv. Inforce'!$C$2:$C$12091,$B$6:$B$4094,'Risk Lv. Inforce'!$AJ$2:$AJ$12901)</f>
        <v>0</v>
      </c>
      <c r="N590" s="25">
        <f>SUMIF('Risk Lv. Inforce'!$C$2:$C$12091,$B$6:$B$4094,'Risk Lv. Inforce'!$AK$2:$AK$12901)</f>
        <v>0</v>
      </c>
      <c r="O590" s="71" t="e">
        <f>(G590+(G590*'Portfolio Stats_RMS'!$C$7))/($F590*(1-'Portfolio Stats_RMS'!$C$6))</f>
        <v>#DIV/0!</v>
      </c>
      <c r="P590" s="71" t="e">
        <f>(I590+(I590*'Portfolio Stats_RMS'!$C$7))/($F590*(1-'Portfolio Stats_RMS'!$C$6))</f>
        <v>#DIV/0!</v>
      </c>
      <c r="Q590" s="71" t="e">
        <f>(K590+(K590*'Portfolio Stats_RMS'!$C$7))/($F590*(1-'Portfolio Stats_RMS'!$C$6))</f>
        <v>#DIV/0!</v>
      </c>
      <c r="R590" s="71" t="e">
        <f>(M590+(M590*'Portfolio Stats_RMS'!$C$7))/($F590*(1-'Portfolio Stats_RMS'!$C$6))</f>
        <v>#DIV/0!</v>
      </c>
      <c r="S590" s="78" t="e">
        <f t="shared" si="36"/>
        <v>#DIV/0!</v>
      </c>
      <c r="T590" s="78" t="e">
        <f t="shared" si="37"/>
        <v>#DIV/0!</v>
      </c>
      <c r="U590" s="78" t="e">
        <f t="shared" si="38"/>
        <v>#DIV/0!</v>
      </c>
      <c r="V590" s="78" t="e">
        <f t="shared" si="39"/>
        <v>#DIV/0!</v>
      </c>
      <c r="W590" s="88" t="s">
        <v>63</v>
      </c>
    </row>
    <row r="591" spans="2:23" x14ac:dyDescent="0.25">
      <c r="B591" s="87"/>
      <c r="C591" s="29"/>
      <c r="D591" s="25"/>
      <c r="E591" s="25"/>
      <c r="F591" s="25"/>
      <c r="G591" s="25">
        <f>SUMIF('Risk Lv. Inforce'!$C$2:$C$10291,$B$6:$B$4904,'Risk Lv. Inforce'!$AD$2:$AD$12091)</f>
        <v>0</v>
      </c>
      <c r="H591" s="25">
        <f>SUMIF('Risk Lv. Inforce'!$C$2:$C$12091,$B$6:$B$4094,'Risk Lv. Inforce'!$AE$2:$AE$12901)</f>
        <v>0</v>
      </c>
      <c r="I591" s="25">
        <f>SUMIF('Risk Lv. Inforce'!$C$2:$C$12091,$B$6:$B$4094,'Risk Lv. Inforce'!$AF$2:$AF$12901)</f>
        <v>0</v>
      </c>
      <c r="J591" s="25">
        <f>SUMIF('Risk Lv. Inforce'!$C$2:$C$12091,$B$6:$B$4094,'Risk Lv. Inforce'!$AG$2:$AG$12901)</f>
        <v>0</v>
      </c>
      <c r="K591" s="25">
        <f>SUMIF('Risk Lv. Inforce'!$C$2:$C$12091,$B$6:$B$4094,'Risk Lv. Inforce'!$AH$2:$AH$12901)</f>
        <v>0</v>
      </c>
      <c r="L591" s="25">
        <f>SUMIF('Risk Lv. Inforce'!$C$2:$C$12091,$B$6:$B$4094,'Risk Lv. Inforce'!$AI$2:$AI$12901)</f>
        <v>0</v>
      </c>
      <c r="M591" s="25">
        <f>SUMIF('Risk Lv. Inforce'!$C$2:$C$12091,$B$6:$B$4094,'Risk Lv. Inforce'!$AJ$2:$AJ$12901)</f>
        <v>0</v>
      </c>
      <c r="N591" s="25">
        <f>SUMIF('Risk Lv. Inforce'!$C$2:$C$12091,$B$6:$B$4094,'Risk Lv. Inforce'!$AK$2:$AK$12901)</f>
        <v>0</v>
      </c>
      <c r="O591" s="71" t="e">
        <f>(G591+(G591*'Portfolio Stats_RMS'!$C$7))/($F591*(1-'Portfolio Stats_RMS'!$C$6))</f>
        <v>#DIV/0!</v>
      </c>
      <c r="P591" s="71" t="e">
        <f>(I591+(I591*'Portfolio Stats_RMS'!$C$7))/($F591*(1-'Portfolio Stats_RMS'!$C$6))</f>
        <v>#DIV/0!</v>
      </c>
      <c r="Q591" s="71" t="e">
        <f>(K591+(K591*'Portfolio Stats_RMS'!$C$7))/($F591*(1-'Portfolio Stats_RMS'!$C$6))</f>
        <v>#DIV/0!</v>
      </c>
      <c r="R591" s="71" t="e">
        <f>(M591+(M591*'Portfolio Stats_RMS'!$C$7))/($F591*(1-'Portfolio Stats_RMS'!$C$6))</f>
        <v>#DIV/0!</v>
      </c>
      <c r="S591" s="78" t="e">
        <f t="shared" si="36"/>
        <v>#DIV/0!</v>
      </c>
      <c r="T591" s="78" t="e">
        <f t="shared" si="37"/>
        <v>#DIV/0!</v>
      </c>
      <c r="U591" s="78" t="e">
        <f t="shared" si="38"/>
        <v>#DIV/0!</v>
      </c>
      <c r="V591" s="78" t="e">
        <f t="shared" si="39"/>
        <v>#DIV/0!</v>
      </c>
      <c r="W591" s="88" t="s">
        <v>63</v>
      </c>
    </row>
    <row r="592" spans="2:23" x14ac:dyDescent="0.25">
      <c r="B592" s="87"/>
      <c r="C592" s="29"/>
      <c r="D592" s="25"/>
      <c r="E592" s="25"/>
      <c r="F592" s="25"/>
      <c r="G592" s="25">
        <f>SUMIF('Risk Lv. Inforce'!$C$2:$C$10291,$B$6:$B$4904,'Risk Lv. Inforce'!$AD$2:$AD$12091)</f>
        <v>0</v>
      </c>
      <c r="H592" s="25">
        <f>SUMIF('Risk Lv. Inforce'!$C$2:$C$12091,$B$6:$B$4094,'Risk Lv. Inforce'!$AE$2:$AE$12901)</f>
        <v>0</v>
      </c>
      <c r="I592" s="25">
        <f>SUMIF('Risk Lv. Inforce'!$C$2:$C$12091,$B$6:$B$4094,'Risk Lv. Inforce'!$AF$2:$AF$12901)</f>
        <v>0</v>
      </c>
      <c r="J592" s="25">
        <f>SUMIF('Risk Lv. Inforce'!$C$2:$C$12091,$B$6:$B$4094,'Risk Lv. Inforce'!$AG$2:$AG$12901)</f>
        <v>0</v>
      </c>
      <c r="K592" s="25">
        <f>SUMIF('Risk Lv. Inforce'!$C$2:$C$12091,$B$6:$B$4094,'Risk Lv. Inforce'!$AH$2:$AH$12901)</f>
        <v>0</v>
      </c>
      <c r="L592" s="25">
        <f>SUMIF('Risk Lv. Inforce'!$C$2:$C$12091,$B$6:$B$4094,'Risk Lv. Inforce'!$AI$2:$AI$12901)</f>
        <v>0</v>
      </c>
      <c r="M592" s="25">
        <f>SUMIF('Risk Lv. Inforce'!$C$2:$C$12091,$B$6:$B$4094,'Risk Lv. Inforce'!$AJ$2:$AJ$12901)</f>
        <v>0</v>
      </c>
      <c r="N592" s="25">
        <f>SUMIF('Risk Lv. Inforce'!$C$2:$C$12091,$B$6:$B$4094,'Risk Lv. Inforce'!$AK$2:$AK$12901)</f>
        <v>0</v>
      </c>
      <c r="O592" s="71" t="e">
        <f>(G592+(G592*'Portfolio Stats_RMS'!$C$7))/($F592*(1-'Portfolio Stats_RMS'!$C$6))</f>
        <v>#DIV/0!</v>
      </c>
      <c r="P592" s="71" t="e">
        <f>(I592+(I592*'Portfolio Stats_RMS'!$C$7))/($F592*(1-'Portfolio Stats_RMS'!$C$6))</f>
        <v>#DIV/0!</v>
      </c>
      <c r="Q592" s="71" t="e">
        <f>(K592+(K592*'Portfolio Stats_RMS'!$C$7))/($F592*(1-'Portfolio Stats_RMS'!$C$6))</f>
        <v>#DIV/0!</v>
      </c>
      <c r="R592" s="71" t="e">
        <f>(M592+(M592*'Portfolio Stats_RMS'!$C$7))/($F592*(1-'Portfolio Stats_RMS'!$C$6))</f>
        <v>#DIV/0!</v>
      </c>
      <c r="S592" s="78" t="e">
        <f t="shared" si="36"/>
        <v>#DIV/0!</v>
      </c>
      <c r="T592" s="78" t="e">
        <f t="shared" si="37"/>
        <v>#DIV/0!</v>
      </c>
      <c r="U592" s="78" t="e">
        <f t="shared" si="38"/>
        <v>#DIV/0!</v>
      </c>
      <c r="V592" s="78" t="e">
        <f t="shared" si="39"/>
        <v>#DIV/0!</v>
      </c>
      <c r="W592" s="88" t="s">
        <v>63</v>
      </c>
    </row>
    <row r="593" spans="2:23" x14ac:dyDescent="0.25">
      <c r="B593" s="87"/>
      <c r="C593" s="29"/>
      <c r="D593" s="25"/>
      <c r="E593" s="25"/>
      <c r="F593" s="25"/>
      <c r="G593" s="25">
        <f>SUMIF('Risk Lv. Inforce'!$C$2:$C$10291,$B$6:$B$4904,'Risk Lv. Inforce'!$AD$2:$AD$12091)</f>
        <v>0</v>
      </c>
      <c r="H593" s="25">
        <f>SUMIF('Risk Lv. Inforce'!$C$2:$C$12091,$B$6:$B$4094,'Risk Lv. Inforce'!$AE$2:$AE$12901)</f>
        <v>0</v>
      </c>
      <c r="I593" s="25">
        <f>SUMIF('Risk Lv. Inforce'!$C$2:$C$12091,$B$6:$B$4094,'Risk Lv. Inforce'!$AF$2:$AF$12901)</f>
        <v>0</v>
      </c>
      <c r="J593" s="25">
        <f>SUMIF('Risk Lv. Inforce'!$C$2:$C$12091,$B$6:$B$4094,'Risk Lv. Inforce'!$AG$2:$AG$12901)</f>
        <v>0</v>
      </c>
      <c r="K593" s="25">
        <f>SUMIF('Risk Lv. Inforce'!$C$2:$C$12091,$B$6:$B$4094,'Risk Lv. Inforce'!$AH$2:$AH$12901)</f>
        <v>0</v>
      </c>
      <c r="L593" s="25">
        <f>SUMIF('Risk Lv. Inforce'!$C$2:$C$12091,$B$6:$B$4094,'Risk Lv. Inforce'!$AI$2:$AI$12901)</f>
        <v>0</v>
      </c>
      <c r="M593" s="25">
        <f>SUMIF('Risk Lv. Inforce'!$C$2:$C$12091,$B$6:$B$4094,'Risk Lv. Inforce'!$AJ$2:$AJ$12901)</f>
        <v>0</v>
      </c>
      <c r="N593" s="25">
        <f>SUMIF('Risk Lv. Inforce'!$C$2:$C$12091,$B$6:$B$4094,'Risk Lv. Inforce'!$AK$2:$AK$12901)</f>
        <v>0</v>
      </c>
      <c r="O593" s="71" t="e">
        <f>(G593+(G593*'Portfolio Stats_RMS'!$C$7))/($F593*(1-'Portfolio Stats_RMS'!$C$6))</f>
        <v>#DIV/0!</v>
      </c>
      <c r="P593" s="71" t="e">
        <f>(I593+(I593*'Portfolio Stats_RMS'!$C$7))/($F593*(1-'Portfolio Stats_RMS'!$C$6))</f>
        <v>#DIV/0!</v>
      </c>
      <c r="Q593" s="71" t="e">
        <f>(K593+(K593*'Portfolio Stats_RMS'!$C$7))/($F593*(1-'Portfolio Stats_RMS'!$C$6))</f>
        <v>#DIV/0!</v>
      </c>
      <c r="R593" s="71" t="e">
        <f>(M593+(M593*'Portfolio Stats_RMS'!$C$7))/($F593*(1-'Portfolio Stats_RMS'!$C$6))</f>
        <v>#DIV/0!</v>
      </c>
      <c r="S593" s="78" t="e">
        <f t="shared" si="36"/>
        <v>#DIV/0!</v>
      </c>
      <c r="T593" s="78" t="e">
        <f t="shared" si="37"/>
        <v>#DIV/0!</v>
      </c>
      <c r="U593" s="78" t="e">
        <f t="shared" si="38"/>
        <v>#DIV/0!</v>
      </c>
      <c r="V593" s="78" t="e">
        <f t="shared" si="39"/>
        <v>#DIV/0!</v>
      </c>
      <c r="W593" s="88" t="s">
        <v>63</v>
      </c>
    </row>
    <row r="594" spans="2:23" x14ac:dyDescent="0.25">
      <c r="B594" s="87"/>
      <c r="C594" s="29"/>
      <c r="D594" s="25"/>
      <c r="E594" s="25"/>
      <c r="F594" s="25"/>
      <c r="G594" s="25">
        <f>SUMIF('Risk Lv. Inforce'!$C$2:$C$10291,$B$6:$B$4904,'Risk Lv. Inforce'!$AD$2:$AD$12091)</f>
        <v>0</v>
      </c>
      <c r="H594" s="25">
        <f>SUMIF('Risk Lv. Inforce'!$C$2:$C$12091,$B$6:$B$4094,'Risk Lv. Inforce'!$AE$2:$AE$12901)</f>
        <v>0</v>
      </c>
      <c r="I594" s="25">
        <f>SUMIF('Risk Lv. Inforce'!$C$2:$C$12091,$B$6:$B$4094,'Risk Lv. Inforce'!$AF$2:$AF$12901)</f>
        <v>0</v>
      </c>
      <c r="J594" s="25">
        <f>SUMIF('Risk Lv. Inforce'!$C$2:$C$12091,$B$6:$B$4094,'Risk Lv. Inforce'!$AG$2:$AG$12901)</f>
        <v>0</v>
      </c>
      <c r="K594" s="25">
        <f>SUMIF('Risk Lv. Inforce'!$C$2:$C$12091,$B$6:$B$4094,'Risk Lv. Inforce'!$AH$2:$AH$12901)</f>
        <v>0</v>
      </c>
      <c r="L594" s="25">
        <f>SUMIF('Risk Lv. Inforce'!$C$2:$C$12091,$B$6:$B$4094,'Risk Lv. Inforce'!$AI$2:$AI$12901)</f>
        <v>0</v>
      </c>
      <c r="M594" s="25">
        <f>SUMIF('Risk Lv. Inforce'!$C$2:$C$12091,$B$6:$B$4094,'Risk Lv. Inforce'!$AJ$2:$AJ$12901)</f>
        <v>0</v>
      </c>
      <c r="N594" s="25">
        <f>SUMIF('Risk Lv. Inforce'!$C$2:$C$12091,$B$6:$B$4094,'Risk Lv. Inforce'!$AK$2:$AK$12901)</f>
        <v>0</v>
      </c>
      <c r="O594" s="71" t="e">
        <f>(G594+(G594*'Portfolio Stats_RMS'!$C$7))/($F594*(1-'Portfolio Stats_RMS'!$C$6))</f>
        <v>#DIV/0!</v>
      </c>
      <c r="P594" s="71" t="e">
        <f>(I594+(I594*'Portfolio Stats_RMS'!$C$7))/($F594*(1-'Portfolio Stats_RMS'!$C$6))</f>
        <v>#DIV/0!</v>
      </c>
      <c r="Q594" s="71" t="e">
        <f>(K594+(K594*'Portfolio Stats_RMS'!$C$7))/($F594*(1-'Portfolio Stats_RMS'!$C$6))</f>
        <v>#DIV/0!</v>
      </c>
      <c r="R594" s="71" t="e">
        <f>(M594+(M594*'Portfolio Stats_RMS'!$C$7))/($F594*(1-'Portfolio Stats_RMS'!$C$6))</f>
        <v>#DIV/0!</v>
      </c>
      <c r="S594" s="78" t="e">
        <f t="shared" si="36"/>
        <v>#DIV/0!</v>
      </c>
      <c r="T594" s="78" t="e">
        <f t="shared" si="37"/>
        <v>#DIV/0!</v>
      </c>
      <c r="U594" s="78" t="e">
        <f t="shared" si="38"/>
        <v>#DIV/0!</v>
      </c>
      <c r="V594" s="78" t="e">
        <f t="shared" si="39"/>
        <v>#DIV/0!</v>
      </c>
      <c r="W594" s="88" t="s">
        <v>63</v>
      </c>
    </row>
    <row r="595" spans="2:23" x14ac:dyDescent="0.25">
      <c r="B595" s="87"/>
      <c r="C595" s="29"/>
      <c r="D595" s="25"/>
      <c r="E595" s="25"/>
      <c r="F595" s="25"/>
      <c r="G595" s="25">
        <f>SUMIF('Risk Lv. Inforce'!$C$2:$C$10291,$B$6:$B$4904,'Risk Lv. Inforce'!$AD$2:$AD$12091)</f>
        <v>0</v>
      </c>
      <c r="H595" s="25">
        <f>SUMIF('Risk Lv. Inforce'!$C$2:$C$12091,$B$6:$B$4094,'Risk Lv. Inforce'!$AE$2:$AE$12901)</f>
        <v>0</v>
      </c>
      <c r="I595" s="25">
        <f>SUMIF('Risk Lv. Inforce'!$C$2:$C$12091,$B$6:$B$4094,'Risk Lv. Inforce'!$AF$2:$AF$12901)</f>
        <v>0</v>
      </c>
      <c r="J595" s="25">
        <f>SUMIF('Risk Lv. Inforce'!$C$2:$C$12091,$B$6:$B$4094,'Risk Lv. Inforce'!$AG$2:$AG$12901)</f>
        <v>0</v>
      </c>
      <c r="K595" s="25">
        <f>SUMIF('Risk Lv. Inforce'!$C$2:$C$12091,$B$6:$B$4094,'Risk Lv. Inforce'!$AH$2:$AH$12901)</f>
        <v>0</v>
      </c>
      <c r="L595" s="25">
        <f>SUMIF('Risk Lv. Inforce'!$C$2:$C$12091,$B$6:$B$4094,'Risk Lv. Inforce'!$AI$2:$AI$12901)</f>
        <v>0</v>
      </c>
      <c r="M595" s="25">
        <f>SUMIF('Risk Lv. Inforce'!$C$2:$C$12091,$B$6:$B$4094,'Risk Lv. Inforce'!$AJ$2:$AJ$12901)</f>
        <v>0</v>
      </c>
      <c r="N595" s="25">
        <f>SUMIF('Risk Lv. Inforce'!$C$2:$C$12091,$B$6:$B$4094,'Risk Lv. Inforce'!$AK$2:$AK$12901)</f>
        <v>0</v>
      </c>
      <c r="O595" s="71" t="e">
        <f>(G595+(G595*'Portfolio Stats_RMS'!$C$7))/($F595*(1-'Portfolio Stats_RMS'!$C$6))</f>
        <v>#DIV/0!</v>
      </c>
      <c r="P595" s="71" t="e">
        <f>(I595+(I595*'Portfolio Stats_RMS'!$C$7))/($F595*(1-'Portfolio Stats_RMS'!$C$6))</f>
        <v>#DIV/0!</v>
      </c>
      <c r="Q595" s="71" t="e">
        <f>(K595+(K595*'Portfolio Stats_RMS'!$C$7))/($F595*(1-'Portfolio Stats_RMS'!$C$6))</f>
        <v>#DIV/0!</v>
      </c>
      <c r="R595" s="71" t="e">
        <f>(M595+(M595*'Portfolio Stats_RMS'!$C$7))/($F595*(1-'Portfolio Stats_RMS'!$C$6))</f>
        <v>#DIV/0!</v>
      </c>
      <c r="S595" s="78" t="e">
        <f t="shared" si="36"/>
        <v>#DIV/0!</v>
      </c>
      <c r="T595" s="78" t="e">
        <f t="shared" si="37"/>
        <v>#DIV/0!</v>
      </c>
      <c r="U595" s="78" t="e">
        <f t="shared" si="38"/>
        <v>#DIV/0!</v>
      </c>
      <c r="V595" s="78" t="e">
        <f t="shared" si="39"/>
        <v>#DIV/0!</v>
      </c>
      <c r="W595" s="88" t="s">
        <v>63</v>
      </c>
    </row>
    <row r="596" spans="2:23" x14ac:dyDescent="0.25">
      <c r="B596" s="87"/>
      <c r="C596" s="29"/>
      <c r="D596" s="25"/>
      <c r="E596" s="25"/>
      <c r="F596" s="25"/>
      <c r="G596" s="25">
        <f>SUMIF('Risk Lv. Inforce'!$C$2:$C$10291,$B$6:$B$4904,'Risk Lv. Inforce'!$AD$2:$AD$12091)</f>
        <v>0</v>
      </c>
      <c r="H596" s="25">
        <f>SUMIF('Risk Lv. Inforce'!$C$2:$C$12091,$B$6:$B$4094,'Risk Lv. Inforce'!$AE$2:$AE$12901)</f>
        <v>0</v>
      </c>
      <c r="I596" s="25">
        <f>SUMIF('Risk Lv. Inforce'!$C$2:$C$12091,$B$6:$B$4094,'Risk Lv. Inforce'!$AF$2:$AF$12901)</f>
        <v>0</v>
      </c>
      <c r="J596" s="25">
        <f>SUMIF('Risk Lv. Inforce'!$C$2:$C$12091,$B$6:$B$4094,'Risk Lv. Inforce'!$AG$2:$AG$12901)</f>
        <v>0</v>
      </c>
      <c r="K596" s="25">
        <f>SUMIF('Risk Lv. Inforce'!$C$2:$C$12091,$B$6:$B$4094,'Risk Lv. Inforce'!$AH$2:$AH$12901)</f>
        <v>0</v>
      </c>
      <c r="L596" s="25">
        <f>SUMIF('Risk Lv. Inforce'!$C$2:$C$12091,$B$6:$B$4094,'Risk Lv. Inforce'!$AI$2:$AI$12901)</f>
        <v>0</v>
      </c>
      <c r="M596" s="25">
        <f>SUMIF('Risk Lv. Inforce'!$C$2:$C$12091,$B$6:$B$4094,'Risk Lv. Inforce'!$AJ$2:$AJ$12901)</f>
        <v>0</v>
      </c>
      <c r="N596" s="25">
        <f>SUMIF('Risk Lv. Inforce'!$C$2:$C$12091,$B$6:$B$4094,'Risk Lv. Inforce'!$AK$2:$AK$12901)</f>
        <v>0</v>
      </c>
      <c r="O596" s="71" t="e">
        <f>(G596+(G596*'Portfolio Stats_RMS'!$C$7))/($F596*(1-'Portfolio Stats_RMS'!$C$6))</f>
        <v>#DIV/0!</v>
      </c>
      <c r="P596" s="71" t="e">
        <f>(I596+(I596*'Portfolio Stats_RMS'!$C$7))/($F596*(1-'Portfolio Stats_RMS'!$C$6))</f>
        <v>#DIV/0!</v>
      </c>
      <c r="Q596" s="71" t="e">
        <f>(K596+(K596*'Portfolio Stats_RMS'!$C$7))/($F596*(1-'Portfolio Stats_RMS'!$C$6))</f>
        <v>#DIV/0!</v>
      </c>
      <c r="R596" s="71" t="e">
        <f>(M596+(M596*'Portfolio Stats_RMS'!$C$7))/($F596*(1-'Portfolio Stats_RMS'!$C$6))</f>
        <v>#DIV/0!</v>
      </c>
      <c r="S596" s="78" t="e">
        <f t="shared" si="36"/>
        <v>#DIV/0!</v>
      </c>
      <c r="T596" s="78" t="e">
        <f t="shared" si="37"/>
        <v>#DIV/0!</v>
      </c>
      <c r="U596" s="78" t="e">
        <f t="shared" si="38"/>
        <v>#DIV/0!</v>
      </c>
      <c r="V596" s="78" t="e">
        <f t="shared" si="39"/>
        <v>#DIV/0!</v>
      </c>
      <c r="W596" s="88" t="s">
        <v>63</v>
      </c>
    </row>
    <row r="597" spans="2:23" x14ac:dyDescent="0.25">
      <c r="B597" s="87"/>
      <c r="C597" s="29"/>
      <c r="D597" s="25"/>
      <c r="E597" s="25"/>
      <c r="F597" s="25"/>
      <c r="G597" s="25">
        <f>SUMIF('Risk Lv. Inforce'!$C$2:$C$10291,$B$6:$B$4904,'Risk Lv. Inforce'!$AD$2:$AD$12091)</f>
        <v>0</v>
      </c>
      <c r="H597" s="25">
        <f>SUMIF('Risk Lv. Inforce'!$C$2:$C$12091,$B$6:$B$4094,'Risk Lv. Inforce'!$AE$2:$AE$12901)</f>
        <v>0</v>
      </c>
      <c r="I597" s="25">
        <f>SUMIF('Risk Lv. Inforce'!$C$2:$C$12091,$B$6:$B$4094,'Risk Lv. Inforce'!$AF$2:$AF$12901)</f>
        <v>0</v>
      </c>
      <c r="J597" s="25">
        <f>SUMIF('Risk Lv. Inforce'!$C$2:$C$12091,$B$6:$B$4094,'Risk Lv. Inforce'!$AG$2:$AG$12901)</f>
        <v>0</v>
      </c>
      <c r="K597" s="25">
        <f>SUMIF('Risk Lv. Inforce'!$C$2:$C$12091,$B$6:$B$4094,'Risk Lv. Inforce'!$AH$2:$AH$12901)</f>
        <v>0</v>
      </c>
      <c r="L597" s="25">
        <f>SUMIF('Risk Lv. Inforce'!$C$2:$C$12091,$B$6:$B$4094,'Risk Lv. Inforce'!$AI$2:$AI$12901)</f>
        <v>0</v>
      </c>
      <c r="M597" s="25">
        <f>SUMIF('Risk Lv. Inforce'!$C$2:$C$12091,$B$6:$B$4094,'Risk Lv. Inforce'!$AJ$2:$AJ$12901)</f>
        <v>0</v>
      </c>
      <c r="N597" s="25">
        <f>SUMIF('Risk Lv. Inforce'!$C$2:$C$12091,$B$6:$B$4094,'Risk Lv. Inforce'!$AK$2:$AK$12901)</f>
        <v>0</v>
      </c>
      <c r="O597" s="71" t="e">
        <f>(G597+(G597*'Portfolio Stats_RMS'!$C$7))/($F597*(1-'Portfolio Stats_RMS'!$C$6))</f>
        <v>#DIV/0!</v>
      </c>
      <c r="P597" s="71" t="e">
        <f>(I597+(I597*'Portfolio Stats_RMS'!$C$7))/($F597*(1-'Portfolio Stats_RMS'!$C$6))</f>
        <v>#DIV/0!</v>
      </c>
      <c r="Q597" s="71" t="e">
        <f>(K597+(K597*'Portfolio Stats_RMS'!$C$7))/($F597*(1-'Portfolio Stats_RMS'!$C$6))</f>
        <v>#DIV/0!</v>
      </c>
      <c r="R597" s="71" t="e">
        <f>(M597+(M597*'Portfolio Stats_RMS'!$C$7))/($F597*(1-'Portfolio Stats_RMS'!$C$6))</f>
        <v>#DIV/0!</v>
      </c>
      <c r="S597" s="78" t="e">
        <f t="shared" si="36"/>
        <v>#DIV/0!</v>
      </c>
      <c r="T597" s="78" t="e">
        <f t="shared" si="37"/>
        <v>#DIV/0!</v>
      </c>
      <c r="U597" s="78" t="e">
        <f t="shared" si="38"/>
        <v>#DIV/0!</v>
      </c>
      <c r="V597" s="78" t="e">
        <f t="shared" si="39"/>
        <v>#DIV/0!</v>
      </c>
      <c r="W597" s="88" t="s">
        <v>63</v>
      </c>
    </row>
    <row r="598" spans="2:23" x14ac:dyDescent="0.25">
      <c r="B598" s="87"/>
      <c r="C598" s="29"/>
      <c r="D598" s="25"/>
      <c r="E598" s="25"/>
      <c r="F598" s="25"/>
      <c r="G598" s="25">
        <f>SUMIF('Risk Lv. Inforce'!$C$2:$C$10291,$B$6:$B$4904,'Risk Lv. Inforce'!$AD$2:$AD$12091)</f>
        <v>0</v>
      </c>
      <c r="H598" s="25">
        <f>SUMIF('Risk Lv. Inforce'!$C$2:$C$12091,$B$6:$B$4094,'Risk Lv. Inforce'!$AE$2:$AE$12901)</f>
        <v>0</v>
      </c>
      <c r="I598" s="25">
        <f>SUMIF('Risk Lv. Inforce'!$C$2:$C$12091,$B$6:$B$4094,'Risk Lv. Inforce'!$AF$2:$AF$12901)</f>
        <v>0</v>
      </c>
      <c r="J598" s="25">
        <f>SUMIF('Risk Lv. Inforce'!$C$2:$C$12091,$B$6:$B$4094,'Risk Lv. Inforce'!$AG$2:$AG$12901)</f>
        <v>0</v>
      </c>
      <c r="K598" s="25">
        <f>SUMIF('Risk Lv. Inforce'!$C$2:$C$12091,$B$6:$B$4094,'Risk Lv. Inforce'!$AH$2:$AH$12901)</f>
        <v>0</v>
      </c>
      <c r="L598" s="25">
        <f>SUMIF('Risk Lv. Inforce'!$C$2:$C$12091,$B$6:$B$4094,'Risk Lv. Inforce'!$AI$2:$AI$12901)</f>
        <v>0</v>
      </c>
      <c r="M598" s="25">
        <f>SUMIF('Risk Lv. Inforce'!$C$2:$C$12091,$B$6:$B$4094,'Risk Lv. Inforce'!$AJ$2:$AJ$12901)</f>
        <v>0</v>
      </c>
      <c r="N598" s="25">
        <f>SUMIF('Risk Lv. Inforce'!$C$2:$C$12091,$B$6:$B$4094,'Risk Lv. Inforce'!$AK$2:$AK$12901)</f>
        <v>0</v>
      </c>
      <c r="O598" s="71" t="e">
        <f>(G598+(G598*'Portfolio Stats_RMS'!$C$7))/($F598*(1-'Portfolio Stats_RMS'!$C$6))</f>
        <v>#DIV/0!</v>
      </c>
      <c r="P598" s="71" t="e">
        <f>(I598+(I598*'Portfolio Stats_RMS'!$C$7))/($F598*(1-'Portfolio Stats_RMS'!$C$6))</f>
        <v>#DIV/0!</v>
      </c>
      <c r="Q598" s="71" t="e">
        <f>(K598+(K598*'Portfolio Stats_RMS'!$C$7))/($F598*(1-'Portfolio Stats_RMS'!$C$6))</f>
        <v>#DIV/0!</v>
      </c>
      <c r="R598" s="71" t="e">
        <f>(M598+(M598*'Portfolio Stats_RMS'!$C$7))/($F598*(1-'Portfolio Stats_RMS'!$C$6))</f>
        <v>#DIV/0!</v>
      </c>
      <c r="S598" s="78" t="e">
        <f t="shared" si="36"/>
        <v>#DIV/0!</v>
      </c>
      <c r="T598" s="78" t="e">
        <f t="shared" si="37"/>
        <v>#DIV/0!</v>
      </c>
      <c r="U598" s="78" t="e">
        <f t="shared" si="38"/>
        <v>#DIV/0!</v>
      </c>
      <c r="V598" s="78" t="e">
        <f t="shared" si="39"/>
        <v>#DIV/0!</v>
      </c>
      <c r="W598" s="88" t="s">
        <v>63</v>
      </c>
    </row>
    <row r="599" spans="2:23" x14ac:dyDescent="0.25">
      <c r="B599" s="87"/>
      <c r="C599" s="29"/>
      <c r="D599" s="25"/>
      <c r="E599" s="25"/>
      <c r="F599" s="25"/>
      <c r="G599" s="25">
        <f>SUMIF('Risk Lv. Inforce'!$C$2:$C$10291,$B$6:$B$4904,'Risk Lv. Inforce'!$AD$2:$AD$12091)</f>
        <v>0</v>
      </c>
      <c r="H599" s="25">
        <f>SUMIF('Risk Lv. Inforce'!$C$2:$C$12091,$B$6:$B$4094,'Risk Lv. Inforce'!$AE$2:$AE$12901)</f>
        <v>0</v>
      </c>
      <c r="I599" s="25">
        <f>SUMIF('Risk Lv. Inforce'!$C$2:$C$12091,$B$6:$B$4094,'Risk Lv. Inforce'!$AF$2:$AF$12901)</f>
        <v>0</v>
      </c>
      <c r="J599" s="25">
        <f>SUMIF('Risk Lv. Inforce'!$C$2:$C$12091,$B$6:$B$4094,'Risk Lv. Inforce'!$AG$2:$AG$12901)</f>
        <v>0</v>
      </c>
      <c r="K599" s="25">
        <f>SUMIF('Risk Lv. Inforce'!$C$2:$C$12091,$B$6:$B$4094,'Risk Lv. Inforce'!$AH$2:$AH$12901)</f>
        <v>0</v>
      </c>
      <c r="L599" s="25">
        <f>SUMIF('Risk Lv. Inforce'!$C$2:$C$12091,$B$6:$B$4094,'Risk Lv. Inforce'!$AI$2:$AI$12901)</f>
        <v>0</v>
      </c>
      <c r="M599" s="25">
        <f>SUMIF('Risk Lv. Inforce'!$C$2:$C$12091,$B$6:$B$4094,'Risk Lv. Inforce'!$AJ$2:$AJ$12901)</f>
        <v>0</v>
      </c>
      <c r="N599" s="25">
        <f>SUMIF('Risk Lv. Inforce'!$C$2:$C$12091,$B$6:$B$4094,'Risk Lv. Inforce'!$AK$2:$AK$12901)</f>
        <v>0</v>
      </c>
      <c r="O599" s="71" t="e">
        <f>(G599+(G599*'Portfolio Stats_RMS'!$C$7))/($F599*(1-'Portfolio Stats_RMS'!$C$6))</f>
        <v>#DIV/0!</v>
      </c>
      <c r="P599" s="71" t="e">
        <f>(I599+(I599*'Portfolio Stats_RMS'!$C$7))/($F599*(1-'Portfolio Stats_RMS'!$C$6))</f>
        <v>#DIV/0!</v>
      </c>
      <c r="Q599" s="71" t="e">
        <f>(K599+(K599*'Portfolio Stats_RMS'!$C$7))/($F599*(1-'Portfolio Stats_RMS'!$C$6))</f>
        <v>#DIV/0!</v>
      </c>
      <c r="R599" s="71" t="e">
        <f>(M599+(M599*'Portfolio Stats_RMS'!$C$7))/($F599*(1-'Portfolio Stats_RMS'!$C$6))</f>
        <v>#DIV/0!</v>
      </c>
      <c r="S599" s="78" t="e">
        <f t="shared" si="36"/>
        <v>#DIV/0!</v>
      </c>
      <c r="T599" s="78" t="e">
        <f t="shared" si="37"/>
        <v>#DIV/0!</v>
      </c>
      <c r="U599" s="78" t="e">
        <f t="shared" si="38"/>
        <v>#DIV/0!</v>
      </c>
      <c r="V599" s="78" t="e">
        <f t="shared" si="39"/>
        <v>#DIV/0!</v>
      </c>
      <c r="W599" s="88" t="s">
        <v>63</v>
      </c>
    </row>
    <row r="600" spans="2:23" x14ac:dyDescent="0.25">
      <c r="B600" s="87"/>
      <c r="C600" s="29"/>
      <c r="D600" s="25"/>
      <c r="E600" s="25"/>
      <c r="F600" s="25"/>
      <c r="G600" s="25">
        <f>SUMIF('Risk Lv. Inforce'!$C$2:$C$10291,$B$6:$B$4904,'Risk Lv. Inforce'!$AD$2:$AD$12091)</f>
        <v>0</v>
      </c>
      <c r="H600" s="25">
        <f>SUMIF('Risk Lv. Inforce'!$C$2:$C$12091,$B$6:$B$4094,'Risk Lv. Inforce'!$AE$2:$AE$12901)</f>
        <v>0</v>
      </c>
      <c r="I600" s="25">
        <f>SUMIF('Risk Lv. Inforce'!$C$2:$C$12091,$B$6:$B$4094,'Risk Lv. Inforce'!$AF$2:$AF$12901)</f>
        <v>0</v>
      </c>
      <c r="J600" s="25">
        <f>SUMIF('Risk Lv. Inforce'!$C$2:$C$12091,$B$6:$B$4094,'Risk Lv. Inforce'!$AG$2:$AG$12901)</f>
        <v>0</v>
      </c>
      <c r="K600" s="25">
        <f>SUMIF('Risk Lv. Inforce'!$C$2:$C$12091,$B$6:$B$4094,'Risk Lv. Inforce'!$AH$2:$AH$12901)</f>
        <v>0</v>
      </c>
      <c r="L600" s="25">
        <f>SUMIF('Risk Lv. Inforce'!$C$2:$C$12091,$B$6:$B$4094,'Risk Lv. Inforce'!$AI$2:$AI$12901)</f>
        <v>0</v>
      </c>
      <c r="M600" s="25">
        <f>SUMIF('Risk Lv. Inforce'!$C$2:$C$12091,$B$6:$B$4094,'Risk Lv. Inforce'!$AJ$2:$AJ$12901)</f>
        <v>0</v>
      </c>
      <c r="N600" s="25">
        <f>SUMIF('Risk Lv. Inforce'!$C$2:$C$12091,$B$6:$B$4094,'Risk Lv. Inforce'!$AK$2:$AK$12901)</f>
        <v>0</v>
      </c>
      <c r="O600" s="71" t="e">
        <f>(G600+(G600*'Portfolio Stats_RMS'!$C$7))/($F600*(1-'Portfolio Stats_RMS'!$C$6))</f>
        <v>#DIV/0!</v>
      </c>
      <c r="P600" s="71" t="e">
        <f>(I600+(I600*'Portfolio Stats_RMS'!$C$7))/($F600*(1-'Portfolio Stats_RMS'!$C$6))</f>
        <v>#DIV/0!</v>
      </c>
      <c r="Q600" s="71" t="e">
        <f>(K600+(K600*'Portfolio Stats_RMS'!$C$7))/($F600*(1-'Portfolio Stats_RMS'!$C$6))</f>
        <v>#DIV/0!</v>
      </c>
      <c r="R600" s="71" t="e">
        <f>(M600+(M600*'Portfolio Stats_RMS'!$C$7))/($F600*(1-'Portfolio Stats_RMS'!$C$6))</f>
        <v>#DIV/0!</v>
      </c>
      <c r="S600" s="78" t="e">
        <f t="shared" si="36"/>
        <v>#DIV/0!</v>
      </c>
      <c r="T600" s="78" t="e">
        <f t="shared" si="37"/>
        <v>#DIV/0!</v>
      </c>
      <c r="U600" s="78" t="e">
        <f t="shared" si="38"/>
        <v>#DIV/0!</v>
      </c>
      <c r="V600" s="78" t="e">
        <f t="shared" si="39"/>
        <v>#DIV/0!</v>
      </c>
      <c r="W600" s="88" t="s">
        <v>63</v>
      </c>
    </row>
    <row r="601" spans="2:23" x14ac:dyDescent="0.25">
      <c r="B601" s="87"/>
      <c r="C601" s="29"/>
      <c r="D601" s="25"/>
      <c r="E601" s="25"/>
      <c r="F601" s="25"/>
      <c r="G601" s="25">
        <f>SUMIF('Risk Lv. Inforce'!$C$2:$C$10291,$B$6:$B$4904,'Risk Lv. Inforce'!$AD$2:$AD$12091)</f>
        <v>0</v>
      </c>
      <c r="H601" s="25">
        <f>SUMIF('Risk Lv. Inforce'!$C$2:$C$12091,$B$6:$B$4094,'Risk Lv. Inforce'!$AE$2:$AE$12901)</f>
        <v>0</v>
      </c>
      <c r="I601" s="25">
        <f>SUMIF('Risk Lv. Inforce'!$C$2:$C$12091,$B$6:$B$4094,'Risk Lv. Inforce'!$AF$2:$AF$12901)</f>
        <v>0</v>
      </c>
      <c r="J601" s="25">
        <f>SUMIF('Risk Lv. Inforce'!$C$2:$C$12091,$B$6:$B$4094,'Risk Lv. Inforce'!$AG$2:$AG$12901)</f>
        <v>0</v>
      </c>
      <c r="K601" s="25">
        <f>SUMIF('Risk Lv. Inforce'!$C$2:$C$12091,$B$6:$B$4094,'Risk Lv. Inforce'!$AH$2:$AH$12901)</f>
        <v>0</v>
      </c>
      <c r="L601" s="25">
        <f>SUMIF('Risk Lv. Inforce'!$C$2:$C$12091,$B$6:$B$4094,'Risk Lv. Inforce'!$AI$2:$AI$12901)</f>
        <v>0</v>
      </c>
      <c r="M601" s="25">
        <f>SUMIF('Risk Lv. Inforce'!$C$2:$C$12091,$B$6:$B$4094,'Risk Lv. Inforce'!$AJ$2:$AJ$12901)</f>
        <v>0</v>
      </c>
      <c r="N601" s="25">
        <f>SUMIF('Risk Lv. Inforce'!$C$2:$C$12091,$B$6:$B$4094,'Risk Lv. Inforce'!$AK$2:$AK$12901)</f>
        <v>0</v>
      </c>
      <c r="O601" s="71" t="e">
        <f>(G601+(G601*'Portfolio Stats_RMS'!$C$7))/($F601*(1-'Portfolio Stats_RMS'!$C$6))</f>
        <v>#DIV/0!</v>
      </c>
      <c r="P601" s="71" t="e">
        <f>(I601+(I601*'Portfolio Stats_RMS'!$C$7))/($F601*(1-'Portfolio Stats_RMS'!$C$6))</f>
        <v>#DIV/0!</v>
      </c>
      <c r="Q601" s="71" t="e">
        <f>(K601+(K601*'Portfolio Stats_RMS'!$C$7))/($F601*(1-'Portfolio Stats_RMS'!$C$6))</f>
        <v>#DIV/0!</v>
      </c>
      <c r="R601" s="71" t="e">
        <f>(M601+(M601*'Portfolio Stats_RMS'!$C$7))/($F601*(1-'Portfolio Stats_RMS'!$C$6))</f>
        <v>#DIV/0!</v>
      </c>
      <c r="S601" s="78" t="e">
        <f t="shared" si="36"/>
        <v>#DIV/0!</v>
      </c>
      <c r="T601" s="78" t="e">
        <f t="shared" si="37"/>
        <v>#DIV/0!</v>
      </c>
      <c r="U601" s="78" t="e">
        <f t="shared" si="38"/>
        <v>#DIV/0!</v>
      </c>
      <c r="V601" s="78" t="e">
        <f t="shared" si="39"/>
        <v>#DIV/0!</v>
      </c>
      <c r="W601" s="88" t="s">
        <v>63</v>
      </c>
    </row>
    <row r="602" spans="2:23" x14ac:dyDescent="0.25">
      <c r="B602" s="87"/>
      <c r="C602" s="29"/>
      <c r="D602" s="25"/>
      <c r="E602" s="25"/>
      <c r="F602" s="25"/>
      <c r="G602" s="25">
        <f>SUMIF('Risk Lv. Inforce'!$C$2:$C$10291,$B$6:$B$4904,'Risk Lv. Inforce'!$AD$2:$AD$12091)</f>
        <v>0</v>
      </c>
      <c r="H602" s="25">
        <f>SUMIF('Risk Lv. Inforce'!$C$2:$C$12091,$B$6:$B$4094,'Risk Lv. Inforce'!$AE$2:$AE$12901)</f>
        <v>0</v>
      </c>
      <c r="I602" s="25">
        <f>SUMIF('Risk Lv. Inforce'!$C$2:$C$12091,$B$6:$B$4094,'Risk Lv. Inforce'!$AF$2:$AF$12901)</f>
        <v>0</v>
      </c>
      <c r="J602" s="25">
        <f>SUMIF('Risk Lv. Inforce'!$C$2:$C$12091,$B$6:$B$4094,'Risk Lv. Inforce'!$AG$2:$AG$12901)</f>
        <v>0</v>
      </c>
      <c r="K602" s="25">
        <f>SUMIF('Risk Lv. Inforce'!$C$2:$C$12091,$B$6:$B$4094,'Risk Lv. Inforce'!$AH$2:$AH$12901)</f>
        <v>0</v>
      </c>
      <c r="L602" s="25">
        <f>SUMIF('Risk Lv. Inforce'!$C$2:$C$12091,$B$6:$B$4094,'Risk Lv. Inforce'!$AI$2:$AI$12901)</f>
        <v>0</v>
      </c>
      <c r="M602" s="25">
        <f>SUMIF('Risk Lv. Inforce'!$C$2:$C$12091,$B$6:$B$4094,'Risk Lv. Inforce'!$AJ$2:$AJ$12901)</f>
        <v>0</v>
      </c>
      <c r="N602" s="25">
        <f>SUMIF('Risk Lv. Inforce'!$C$2:$C$12091,$B$6:$B$4094,'Risk Lv. Inforce'!$AK$2:$AK$12901)</f>
        <v>0</v>
      </c>
      <c r="O602" s="71" t="e">
        <f>(G602+(G602*'Portfolio Stats_RMS'!$C$7))/($F602*(1-'Portfolio Stats_RMS'!$C$6))</f>
        <v>#DIV/0!</v>
      </c>
      <c r="P602" s="71" t="e">
        <f>(I602+(I602*'Portfolio Stats_RMS'!$C$7))/($F602*(1-'Portfolio Stats_RMS'!$C$6))</f>
        <v>#DIV/0!</v>
      </c>
      <c r="Q602" s="71" t="e">
        <f>(K602+(K602*'Portfolio Stats_RMS'!$C$7))/($F602*(1-'Portfolio Stats_RMS'!$C$6))</f>
        <v>#DIV/0!</v>
      </c>
      <c r="R602" s="71" t="e">
        <f>(M602+(M602*'Portfolio Stats_RMS'!$C$7))/($F602*(1-'Portfolio Stats_RMS'!$C$6))</f>
        <v>#DIV/0!</v>
      </c>
      <c r="S602" s="78" t="e">
        <f t="shared" si="36"/>
        <v>#DIV/0!</v>
      </c>
      <c r="T602" s="78" t="e">
        <f t="shared" si="37"/>
        <v>#DIV/0!</v>
      </c>
      <c r="U602" s="78" t="e">
        <f t="shared" si="38"/>
        <v>#DIV/0!</v>
      </c>
      <c r="V602" s="78" t="e">
        <f t="shared" si="39"/>
        <v>#DIV/0!</v>
      </c>
      <c r="W602" s="88" t="s">
        <v>63</v>
      </c>
    </row>
    <row r="603" spans="2:23" x14ac:dyDescent="0.25">
      <c r="B603" s="87"/>
      <c r="C603" s="29"/>
      <c r="D603" s="25"/>
      <c r="E603" s="25"/>
      <c r="F603" s="25"/>
      <c r="G603" s="25">
        <f>SUMIF('Risk Lv. Inforce'!$C$2:$C$10291,$B$6:$B$4904,'Risk Lv. Inforce'!$AD$2:$AD$12091)</f>
        <v>0</v>
      </c>
      <c r="H603" s="25">
        <f>SUMIF('Risk Lv. Inforce'!$C$2:$C$12091,$B$6:$B$4094,'Risk Lv. Inforce'!$AE$2:$AE$12901)</f>
        <v>0</v>
      </c>
      <c r="I603" s="25">
        <f>SUMIF('Risk Lv. Inforce'!$C$2:$C$12091,$B$6:$B$4094,'Risk Lv. Inforce'!$AF$2:$AF$12901)</f>
        <v>0</v>
      </c>
      <c r="J603" s="25">
        <f>SUMIF('Risk Lv. Inforce'!$C$2:$C$12091,$B$6:$B$4094,'Risk Lv. Inforce'!$AG$2:$AG$12901)</f>
        <v>0</v>
      </c>
      <c r="K603" s="25">
        <f>SUMIF('Risk Lv. Inforce'!$C$2:$C$12091,$B$6:$B$4094,'Risk Lv. Inforce'!$AH$2:$AH$12901)</f>
        <v>0</v>
      </c>
      <c r="L603" s="25">
        <f>SUMIF('Risk Lv. Inforce'!$C$2:$C$12091,$B$6:$B$4094,'Risk Lv. Inforce'!$AI$2:$AI$12901)</f>
        <v>0</v>
      </c>
      <c r="M603" s="25">
        <f>SUMIF('Risk Lv. Inforce'!$C$2:$C$12091,$B$6:$B$4094,'Risk Lv. Inforce'!$AJ$2:$AJ$12901)</f>
        <v>0</v>
      </c>
      <c r="N603" s="25">
        <f>SUMIF('Risk Lv. Inforce'!$C$2:$C$12091,$B$6:$B$4094,'Risk Lv. Inforce'!$AK$2:$AK$12901)</f>
        <v>0</v>
      </c>
      <c r="O603" s="71" t="e">
        <f>(G603+(G603*'Portfolio Stats_RMS'!$C$7))/($F603*(1-'Portfolio Stats_RMS'!$C$6))</f>
        <v>#DIV/0!</v>
      </c>
      <c r="P603" s="71" t="e">
        <f>(I603+(I603*'Portfolio Stats_RMS'!$C$7))/($F603*(1-'Portfolio Stats_RMS'!$C$6))</f>
        <v>#DIV/0!</v>
      </c>
      <c r="Q603" s="71" t="e">
        <f>(K603+(K603*'Portfolio Stats_RMS'!$C$7))/($F603*(1-'Portfolio Stats_RMS'!$C$6))</f>
        <v>#DIV/0!</v>
      </c>
      <c r="R603" s="71" t="e">
        <f>(M603+(M603*'Portfolio Stats_RMS'!$C$7))/($F603*(1-'Portfolio Stats_RMS'!$C$6))</f>
        <v>#DIV/0!</v>
      </c>
      <c r="S603" s="78" t="e">
        <f t="shared" si="36"/>
        <v>#DIV/0!</v>
      </c>
      <c r="T603" s="78" t="e">
        <f t="shared" si="37"/>
        <v>#DIV/0!</v>
      </c>
      <c r="U603" s="78" t="e">
        <f t="shared" si="38"/>
        <v>#DIV/0!</v>
      </c>
      <c r="V603" s="78" t="e">
        <f t="shared" si="39"/>
        <v>#DIV/0!</v>
      </c>
      <c r="W603" s="88" t="s">
        <v>63</v>
      </c>
    </row>
    <row r="604" spans="2:23" x14ac:dyDescent="0.25">
      <c r="B604" s="87"/>
      <c r="C604" s="29"/>
      <c r="D604" s="25"/>
      <c r="E604" s="25"/>
      <c r="F604" s="25"/>
      <c r="G604" s="25">
        <f>SUMIF('Risk Lv. Inforce'!$C$2:$C$10291,$B$6:$B$4904,'Risk Lv. Inforce'!$AD$2:$AD$12091)</f>
        <v>0</v>
      </c>
      <c r="H604" s="25">
        <f>SUMIF('Risk Lv. Inforce'!$C$2:$C$12091,$B$6:$B$4094,'Risk Lv. Inforce'!$AE$2:$AE$12901)</f>
        <v>0</v>
      </c>
      <c r="I604" s="25">
        <f>SUMIF('Risk Lv. Inforce'!$C$2:$C$12091,$B$6:$B$4094,'Risk Lv. Inforce'!$AF$2:$AF$12901)</f>
        <v>0</v>
      </c>
      <c r="J604" s="25">
        <f>SUMIF('Risk Lv. Inforce'!$C$2:$C$12091,$B$6:$B$4094,'Risk Lv. Inforce'!$AG$2:$AG$12901)</f>
        <v>0</v>
      </c>
      <c r="K604" s="25">
        <f>SUMIF('Risk Lv. Inforce'!$C$2:$C$12091,$B$6:$B$4094,'Risk Lv. Inforce'!$AH$2:$AH$12901)</f>
        <v>0</v>
      </c>
      <c r="L604" s="25">
        <f>SUMIF('Risk Lv. Inforce'!$C$2:$C$12091,$B$6:$B$4094,'Risk Lv. Inforce'!$AI$2:$AI$12901)</f>
        <v>0</v>
      </c>
      <c r="M604" s="25">
        <f>SUMIF('Risk Lv. Inforce'!$C$2:$C$12091,$B$6:$B$4094,'Risk Lv. Inforce'!$AJ$2:$AJ$12901)</f>
        <v>0</v>
      </c>
      <c r="N604" s="25">
        <f>SUMIF('Risk Lv. Inforce'!$C$2:$C$12091,$B$6:$B$4094,'Risk Lv. Inforce'!$AK$2:$AK$12901)</f>
        <v>0</v>
      </c>
      <c r="O604" s="71" t="e">
        <f>(G604+(G604*'Portfolio Stats_RMS'!$C$7))/($F604*(1-'Portfolio Stats_RMS'!$C$6))</f>
        <v>#DIV/0!</v>
      </c>
      <c r="P604" s="71" t="e">
        <f>(I604+(I604*'Portfolio Stats_RMS'!$C$7))/($F604*(1-'Portfolio Stats_RMS'!$C$6))</f>
        <v>#DIV/0!</v>
      </c>
      <c r="Q604" s="71" t="e">
        <f>(K604+(K604*'Portfolio Stats_RMS'!$C$7))/($F604*(1-'Portfolio Stats_RMS'!$C$6))</f>
        <v>#DIV/0!</v>
      </c>
      <c r="R604" s="71" t="e">
        <f>(M604+(M604*'Portfolio Stats_RMS'!$C$7))/($F604*(1-'Portfolio Stats_RMS'!$C$6))</f>
        <v>#DIV/0!</v>
      </c>
      <c r="S604" s="78" t="e">
        <f t="shared" si="36"/>
        <v>#DIV/0!</v>
      </c>
      <c r="T604" s="78" t="e">
        <f t="shared" si="37"/>
        <v>#DIV/0!</v>
      </c>
      <c r="U604" s="78" t="e">
        <f t="shared" si="38"/>
        <v>#DIV/0!</v>
      </c>
      <c r="V604" s="78" t="e">
        <f t="shared" si="39"/>
        <v>#DIV/0!</v>
      </c>
      <c r="W604" s="88" t="s">
        <v>63</v>
      </c>
    </row>
    <row r="605" spans="2:23" x14ac:dyDescent="0.25">
      <c r="B605" s="87"/>
      <c r="C605" s="29"/>
      <c r="D605" s="25"/>
      <c r="E605" s="25"/>
      <c r="F605" s="25"/>
      <c r="G605" s="25">
        <f>SUMIF('Risk Lv. Inforce'!$C$2:$C$10291,$B$6:$B$4904,'Risk Lv. Inforce'!$AD$2:$AD$12091)</f>
        <v>0</v>
      </c>
      <c r="H605" s="25">
        <f>SUMIF('Risk Lv. Inforce'!$C$2:$C$12091,$B$6:$B$4094,'Risk Lv. Inforce'!$AE$2:$AE$12901)</f>
        <v>0</v>
      </c>
      <c r="I605" s="25">
        <f>SUMIF('Risk Lv. Inforce'!$C$2:$C$12091,$B$6:$B$4094,'Risk Lv. Inforce'!$AF$2:$AF$12901)</f>
        <v>0</v>
      </c>
      <c r="J605" s="25">
        <f>SUMIF('Risk Lv. Inforce'!$C$2:$C$12091,$B$6:$B$4094,'Risk Lv. Inforce'!$AG$2:$AG$12901)</f>
        <v>0</v>
      </c>
      <c r="K605" s="25">
        <f>SUMIF('Risk Lv. Inforce'!$C$2:$C$12091,$B$6:$B$4094,'Risk Lv. Inforce'!$AH$2:$AH$12901)</f>
        <v>0</v>
      </c>
      <c r="L605" s="25">
        <f>SUMIF('Risk Lv. Inforce'!$C$2:$C$12091,$B$6:$B$4094,'Risk Lv. Inforce'!$AI$2:$AI$12901)</f>
        <v>0</v>
      </c>
      <c r="M605" s="25">
        <f>SUMIF('Risk Lv. Inforce'!$C$2:$C$12091,$B$6:$B$4094,'Risk Lv. Inforce'!$AJ$2:$AJ$12901)</f>
        <v>0</v>
      </c>
      <c r="N605" s="25">
        <f>SUMIF('Risk Lv. Inforce'!$C$2:$C$12091,$B$6:$B$4094,'Risk Lv. Inforce'!$AK$2:$AK$12901)</f>
        <v>0</v>
      </c>
      <c r="O605" s="71" t="e">
        <f>(G605+(G605*'Portfolio Stats_RMS'!$C$7))/($F605*(1-'Portfolio Stats_RMS'!$C$6))</f>
        <v>#DIV/0!</v>
      </c>
      <c r="P605" s="71" t="e">
        <f>(I605+(I605*'Portfolio Stats_RMS'!$C$7))/($F605*(1-'Portfolio Stats_RMS'!$C$6))</f>
        <v>#DIV/0!</v>
      </c>
      <c r="Q605" s="71" t="e">
        <f>(K605+(K605*'Portfolio Stats_RMS'!$C$7))/($F605*(1-'Portfolio Stats_RMS'!$C$6))</f>
        <v>#DIV/0!</v>
      </c>
      <c r="R605" s="71" t="e">
        <f>(M605+(M605*'Portfolio Stats_RMS'!$C$7))/($F605*(1-'Portfolio Stats_RMS'!$C$6))</f>
        <v>#DIV/0!</v>
      </c>
      <c r="S605" s="78" t="e">
        <f t="shared" si="36"/>
        <v>#DIV/0!</v>
      </c>
      <c r="T605" s="78" t="e">
        <f t="shared" si="37"/>
        <v>#DIV/0!</v>
      </c>
      <c r="U605" s="78" t="e">
        <f t="shared" si="38"/>
        <v>#DIV/0!</v>
      </c>
      <c r="V605" s="78" t="e">
        <f t="shared" si="39"/>
        <v>#DIV/0!</v>
      </c>
      <c r="W605" s="88" t="s">
        <v>63</v>
      </c>
    </row>
    <row r="606" spans="2:23" x14ac:dyDescent="0.25">
      <c r="B606" s="87"/>
      <c r="C606" s="29"/>
      <c r="D606" s="25"/>
      <c r="E606" s="25"/>
      <c r="F606" s="25"/>
      <c r="G606" s="25">
        <f>SUMIF('Risk Lv. Inforce'!$C$2:$C$10291,$B$6:$B$4904,'Risk Lv. Inforce'!$AD$2:$AD$12091)</f>
        <v>0</v>
      </c>
      <c r="H606" s="25">
        <f>SUMIF('Risk Lv. Inforce'!$C$2:$C$12091,$B$6:$B$4094,'Risk Lv. Inforce'!$AE$2:$AE$12901)</f>
        <v>0</v>
      </c>
      <c r="I606" s="25">
        <f>SUMIF('Risk Lv. Inforce'!$C$2:$C$12091,$B$6:$B$4094,'Risk Lv. Inforce'!$AF$2:$AF$12901)</f>
        <v>0</v>
      </c>
      <c r="J606" s="25">
        <f>SUMIF('Risk Lv. Inforce'!$C$2:$C$12091,$B$6:$B$4094,'Risk Lv. Inforce'!$AG$2:$AG$12901)</f>
        <v>0</v>
      </c>
      <c r="K606" s="25">
        <f>SUMIF('Risk Lv. Inforce'!$C$2:$C$12091,$B$6:$B$4094,'Risk Lv. Inforce'!$AH$2:$AH$12901)</f>
        <v>0</v>
      </c>
      <c r="L606" s="25">
        <f>SUMIF('Risk Lv. Inforce'!$C$2:$C$12091,$B$6:$B$4094,'Risk Lv. Inforce'!$AI$2:$AI$12901)</f>
        <v>0</v>
      </c>
      <c r="M606" s="25">
        <f>SUMIF('Risk Lv. Inforce'!$C$2:$C$12091,$B$6:$B$4094,'Risk Lv. Inforce'!$AJ$2:$AJ$12901)</f>
        <v>0</v>
      </c>
      <c r="N606" s="25">
        <f>SUMIF('Risk Lv. Inforce'!$C$2:$C$12091,$B$6:$B$4094,'Risk Lv. Inforce'!$AK$2:$AK$12901)</f>
        <v>0</v>
      </c>
      <c r="O606" s="71" t="e">
        <f>(G606+(G606*'Portfolio Stats_RMS'!$C$7))/($F606*(1-'Portfolio Stats_RMS'!$C$6))</f>
        <v>#DIV/0!</v>
      </c>
      <c r="P606" s="71" t="e">
        <f>(I606+(I606*'Portfolio Stats_RMS'!$C$7))/($F606*(1-'Portfolio Stats_RMS'!$C$6))</f>
        <v>#DIV/0!</v>
      </c>
      <c r="Q606" s="71" t="e">
        <f>(K606+(K606*'Portfolio Stats_RMS'!$C$7))/($F606*(1-'Portfolio Stats_RMS'!$C$6))</f>
        <v>#DIV/0!</v>
      </c>
      <c r="R606" s="71" t="e">
        <f>(M606+(M606*'Portfolio Stats_RMS'!$C$7))/($F606*(1-'Portfolio Stats_RMS'!$C$6))</f>
        <v>#DIV/0!</v>
      </c>
      <c r="S606" s="78" t="e">
        <f t="shared" si="36"/>
        <v>#DIV/0!</v>
      </c>
      <c r="T606" s="78" t="e">
        <f t="shared" si="37"/>
        <v>#DIV/0!</v>
      </c>
      <c r="U606" s="78" t="e">
        <f t="shared" si="38"/>
        <v>#DIV/0!</v>
      </c>
      <c r="V606" s="78" t="e">
        <f t="shared" si="39"/>
        <v>#DIV/0!</v>
      </c>
      <c r="W606" s="88" t="s">
        <v>63</v>
      </c>
    </row>
    <row r="607" spans="2:23" x14ac:dyDescent="0.25">
      <c r="B607" s="87"/>
      <c r="C607" s="29"/>
      <c r="D607" s="25"/>
      <c r="E607" s="25"/>
      <c r="F607" s="25"/>
      <c r="G607" s="25">
        <f>SUMIF('Risk Lv. Inforce'!$C$2:$C$10291,$B$6:$B$4904,'Risk Lv. Inforce'!$AD$2:$AD$12091)</f>
        <v>0</v>
      </c>
      <c r="H607" s="25">
        <f>SUMIF('Risk Lv. Inforce'!$C$2:$C$12091,$B$6:$B$4094,'Risk Lv. Inforce'!$AE$2:$AE$12901)</f>
        <v>0</v>
      </c>
      <c r="I607" s="25">
        <f>SUMIF('Risk Lv. Inforce'!$C$2:$C$12091,$B$6:$B$4094,'Risk Lv. Inforce'!$AF$2:$AF$12901)</f>
        <v>0</v>
      </c>
      <c r="J607" s="25">
        <f>SUMIF('Risk Lv. Inforce'!$C$2:$C$12091,$B$6:$B$4094,'Risk Lv. Inforce'!$AG$2:$AG$12901)</f>
        <v>0</v>
      </c>
      <c r="K607" s="25">
        <f>SUMIF('Risk Lv. Inforce'!$C$2:$C$12091,$B$6:$B$4094,'Risk Lv. Inforce'!$AH$2:$AH$12901)</f>
        <v>0</v>
      </c>
      <c r="L607" s="25">
        <f>SUMIF('Risk Lv. Inforce'!$C$2:$C$12091,$B$6:$B$4094,'Risk Lv. Inforce'!$AI$2:$AI$12901)</f>
        <v>0</v>
      </c>
      <c r="M607" s="25">
        <f>SUMIF('Risk Lv. Inforce'!$C$2:$C$12091,$B$6:$B$4094,'Risk Lv. Inforce'!$AJ$2:$AJ$12901)</f>
        <v>0</v>
      </c>
      <c r="N607" s="25">
        <f>SUMIF('Risk Lv. Inforce'!$C$2:$C$12091,$B$6:$B$4094,'Risk Lv. Inforce'!$AK$2:$AK$12901)</f>
        <v>0</v>
      </c>
      <c r="O607" s="71" t="e">
        <f>(G607+(G607*'Portfolio Stats_RMS'!$C$7))/($F607*(1-'Portfolio Stats_RMS'!$C$6))</f>
        <v>#DIV/0!</v>
      </c>
      <c r="P607" s="71" t="e">
        <f>(I607+(I607*'Portfolio Stats_RMS'!$C$7))/($F607*(1-'Portfolio Stats_RMS'!$C$6))</f>
        <v>#DIV/0!</v>
      </c>
      <c r="Q607" s="71" t="e">
        <f>(K607+(K607*'Portfolio Stats_RMS'!$C$7))/($F607*(1-'Portfolio Stats_RMS'!$C$6))</f>
        <v>#DIV/0!</v>
      </c>
      <c r="R607" s="71" t="e">
        <f>(M607+(M607*'Portfolio Stats_RMS'!$C$7))/($F607*(1-'Portfolio Stats_RMS'!$C$6))</f>
        <v>#DIV/0!</v>
      </c>
      <c r="S607" s="78" t="e">
        <f t="shared" si="36"/>
        <v>#DIV/0!</v>
      </c>
      <c r="T607" s="78" t="e">
        <f t="shared" si="37"/>
        <v>#DIV/0!</v>
      </c>
      <c r="U607" s="78" t="e">
        <f t="shared" si="38"/>
        <v>#DIV/0!</v>
      </c>
      <c r="V607" s="78" t="e">
        <f t="shared" si="39"/>
        <v>#DIV/0!</v>
      </c>
      <c r="W607" s="88" t="s">
        <v>63</v>
      </c>
    </row>
    <row r="608" spans="2:23" x14ac:dyDescent="0.25">
      <c r="B608" s="87"/>
      <c r="C608" s="29"/>
      <c r="D608" s="25"/>
      <c r="E608" s="25"/>
      <c r="F608" s="25"/>
      <c r="G608" s="25">
        <f>SUMIF('Risk Lv. Inforce'!$C$2:$C$10291,$B$6:$B$4904,'Risk Lv. Inforce'!$AD$2:$AD$12091)</f>
        <v>0</v>
      </c>
      <c r="H608" s="25">
        <f>SUMIF('Risk Lv. Inforce'!$C$2:$C$12091,$B$6:$B$4094,'Risk Lv. Inforce'!$AE$2:$AE$12901)</f>
        <v>0</v>
      </c>
      <c r="I608" s="25">
        <f>SUMIF('Risk Lv. Inforce'!$C$2:$C$12091,$B$6:$B$4094,'Risk Lv. Inforce'!$AF$2:$AF$12901)</f>
        <v>0</v>
      </c>
      <c r="J608" s="25">
        <f>SUMIF('Risk Lv. Inforce'!$C$2:$C$12091,$B$6:$B$4094,'Risk Lv. Inforce'!$AG$2:$AG$12901)</f>
        <v>0</v>
      </c>
      <c r="K608" s="25">
        <f>SUMIF('Risk Lv. Inforce'!$C$2:$C$12091,$B$6:$B$4094,'Risk Lv. Inforce'!$AH$2:$AH$12901)</f>
        <v>0</v>
      </c>
      <c r="L608" s="25">
        <f>SUMIF('Risk Lv. Inforce'!$C$2:$C$12091,$B$6:$B$4094,'Risk Lv. Inforce'!$AI$2:$AI$12901)</f>
        <v>0</v>
      </c>
      <c r="M608" s="25">
        <f>SUMIF('Risk Lv. Inforce'!$C$2:$C$12091,$B$6:$B$4094,'Risk Lv. Inforce'!$AJ$2:$AJ$12901)</f>
        <v>0</v>
      </c>
      <c r="N608" s="25">
        <f>SUMIF('Risk Lv. Inforce'!$C$2:$C$12091,$B$6:$B$4094,'Risk Lv. Inforce'!$AK$2:$AK$12901)</f>
        <v>0</v>
      </c>
      <c r="O608" s="71" t="e">
        <f>(G608+(G608*'Portfolio Stats_RMS'!$C$7))/($F608*(1-'Portfolio Stats_RMS'!$C$6))</f>
        <v>#DIV/0!</v>
      </c>
      <c r="P608" s="71" t="e">
        <f>(I608+(I608*'Portfolio Stats_RMS'!$C$7))/($F608*(1-'Portfolio Stats_RMS'!$C$6))</f>
        <v>#DIV/0!</v>
      </c>
      <c r="Q608" s="71" t="e">
        <f>(K608+(K608*'Portfolio Stats_RMS'!$C$7))/($F608*(1-'Portfolio Stats_RMS'!$C$6))</f>
        <v>#DIV/0!</v>
      </c>
      <c r="R608" s="71" t="e">
        <f>(M608+(M608*'Portfolio Stats_RMS'!$C$7))/($F608*(1-'Portfolio Stats_RMS'!$C$6))</f>
        <v>#DIV/0!</v>
      </c>
      <c r="S608" s="78" t="e">
        <f t="shared" si="36"/>
        <v>#DIV/0!</v>
      </c>
      <c r="T608" s="78" t="e">
        <f t="shared" si="37"/>
        <v>#DIV/0!</v>
      </c>
      <c r="U608" s="78" t="e">
        <f t="shared" si="38"/>
        <v>#DIV/0!</v>
      </c>
      <c r="V608" s="78" t="e">
        <f t="shared" si="39"/>
        <v>#DIV/0!</v>
      </c>
      <c r="W608" s="88" t="s">
        <v>63</v>
      </c>
    </row>
    <row r="609" spans="2:23" x14ac:dyDescent="0.25">
      <c r="B609" s="87"/>
      <c r="C609" s="29"/>
      <c r="D609" s="25"/>
      <c r="E609" s="25"/>
      <c r="F609" s="25"/>
      <c r="G609" s="25">
        <f>SUMIF('Risk Lv. Inforce'!$C$2:$C$10291,$B$6:$B$4904,'Risk Lv. Inforce'!$AD$2:$AD$12091)</f>
        <v>0</v>
      </c>
      <c r="H609" s="25">
        <f>SUMIF('Risk Lv. Inforce'!$C$2:$C$12091,$B$6:$B$4094,'Risk Lv. Inforce'!$AE$2:$AE$12901)</f>
        <v>0</v>
      </c>
      <c r="I609" s="25">
        <f>SUMIF('Risk Lv. Inforce'!$C$2:$C$12091,$B$6:$B$4094,'Risk Lv. Inforce'!$AF$2:$AF$12901)</f>
        <v>0</v>
      </c>
      <c r="J609" s="25">
        <f>SUMIF('Risk Lv. Inforce'!$C$2:$C$12091,$B$6:$B$4094,'Risk Lv. Inforce'!$AG$2:$AG$12901)</f>
        <v>0</v>
      </c>
      <c r="K609" s="25">
        <f>SUMIF('Risk Lv. Inforce'!$C$2:$C$12091,$B$6:$B$4094,'Risk Lv. Inforce'!$AH$2:$AH$12901)</f>
        <v>0</v>
      </c>
      <c r="L609" s="25">
        <f>SUMIF('Risk Lv. Inforce'!$C$2:$C$12091,$B$6:$B$4094,'Risk Lv. Inforce'!$AI$2:$AI$12901)</f>
        <v>0</v>
      </c>
      <c r="M609" s="25">
        <f>SUMIF('Risk Lv. Inforce'!$C$2:$C$12091,$B$6:$B$4094,'Risk Lv. Inforce'!$AJ$2:$AJ$12901)</f>
        <v>0</v>
      </c>
      <c r="N609" s="25">
        <f>SUMIF('Risk Lv. Inforce'!$C$2:$C$12091,$B$6:$B$4094,'Risk Lv. Inforce'!$AK$2:$AK$12901)</f>
        <v>0</v>
      </c>
      <c r="O609" s="71" t="e">
        <f>(G609+(G609*'Portfolio Stats_RMS'!$C$7))/($F609*(1-'Portfolio Stats_RMS'!$C$6))</f>
        <v>#DIV/0!</v>
      </c>
      <c r="P609" s="71" t="e">
        <f>(I609+(I609*'Portfolio Stats_RMS'!$C$7))/($F609*(1-'Portfolio Stats_RMS'!$C$6))</f>
        <v>#DIV/0!</v>
      </c>
      <c r="Q609" s="71" t="e">
        <f>(K609+(K609*'Portfolio Stats_RMS'!$C$7))/($F609*(1-'Portfolio Stats_RMS'!$C$6))</f>
        <v>#DIV/0!</v>
      </c>
      <c r="R609" s="71" t="e">
        <f>(M609+(M609*'Portfolio Stats_RMS'!$C$7))/($F609*(1-'Portfolio Stats_RMS'!$C$6))</f>
        <v>#DIV/0!</v>
      </c>
      <c r="S609" s="78" t="e">
        <f t="shared" si="36"/>
        <v>#DIV/0!</v>
      </c>
      <c r="T609" s="78" t="e">
        <f t="shared" si="37"/>
        <v>#DIV/0!</v>
      </c>
      <c r="U609" s="78" t="e">
        <f t="shared" si="38"/>
        <v>#DIV/0!</v>
      </c>
      <c r="V609" s="78" t="e">
        <f t="shared" si="39"/>
        <v>#DIV/0!</v>
      </c>
      <c r="W609" s="88" t="s">
        <v>63</v>
      </c>
    </row>
    <row r="610" spans="2:23" x14ac:dyDescent="0.25">
      <c r="B610" s="87"/>
      <c r="C610" s="29"/>
      <c r="D610" s="25"/>
      <c r="E610" s="25"/>
      <c r="F610" s="25"/>
      <c r="G610" s="25">
        <f>SUMIF('Risk Lv. Inforce'!$C$2:$C$10291,$B$6:$B$4904,'Risk Lv. Inforce'!$AD$2:$AD$12091)</f>
        <v>0</v>
      </c>
      <c r="H610" s="25">
        <f>SUMIF('Risk Lv. Inforce'!$C$2:$C$12091,$B$6:$B$4094,'Risk Lv. Inforce'!$AE$2:$AE$12901)</f>
        <v>0</v>
      </c>
      <c r="I610" s="25">
        <f>SUMIF('Risk Lv. Inforce'!$C$2:$C$12091,$B$6:$B$4094,'Risk Lv. Inforce'!$AF$2:$AF$12901)</f>
        <v>0</v>
      </c>
      <c r="J610" s="25">
        <f>SUMIF('Risk Lv. Inforce'!$C$2:$C$12091,$B$6:$B$4094,'Risk Lv. Inforce'!$AG$2:$AG$12901)</f>
        <v>0</v>
      </c>
      <c r="K610" s="25">
        <f>SUMIF('Risk Lv. Inforce'!$C$2:$C$12091,$B$6:$B$4094,'Risk Lv. Inforce'!$AH$2:$AH$12901)</f>
        <v>0</v>
      </c>
      <c r="L610" s="25">
        <f>SUMIF('Risk Lv. Inforce'!$C$2:$C$12091,$B$6:$B$4094,'Risk Lv. Inforce'!$AI$2:$AI$12901)</f>
        <v>0</v>
      </c>
      <c r="M610" s="25">
        <f>SUMIF('Risk Lv. Inforce'!$C$2:$C$12091,$B$6:$B$4094,'Risk Lv. Inforce'!$AJ$2:$AJ$12901)</f>
        <v>0</v>
      </c>
      <c r="N610" s="25">
        <f>SUMIF('Risk Lv. Inforce'!$C$2:$C$12091,$B$6:$B$4094,'Risk Lv. Inforce'!$AK$2:$AK$12901)</f>
        <v>0</v>
      </c>
      <c r="O610" s="71" t="e">
        <f>(G610+(G610*'Portfolio Stats_RMS'!$C$7))/($F610*(1-'Portfolio Stats_RMS'!$C$6))</f>
        <v>#DIV/0!</v>
      </c>
      <c r="P610" s="71" t="e">
        <f>(I610+(I610*'Portfolio Stats_RMS'!$C$7))/($F610*(1-'Portfolio Stats_RMS'!$C$6))</f>
        <v>#DIV/0!</v>
      </c>
      <c r="Q610" s="71" t="e">
        <f>(K610+(K610*'Portfolio Stats_RMS'!$C$7))/($F610*(1-'Portfolio Stats_RMS'!$C$6))</f>
        <v>#DIV/0!</v>
      </c>
      <c r="R610" s="71" t="e">
        <f>(M610+(M610*'Portfolio Stats_RMS'!$C$7))/($F610*(1-'Portfolio Stats_RMS'!$C$6))</f>
        <v>#DIV/0!</v>
      </c>
      <c r="S610" s="78" t="e">
        <f t="shared" si="36"/>
        <v>#DIV/0!</v>
      </c>
      <c r="T610" s="78" t="e">
        <f t="shared" si="37"/>
        <v>#DIV/0!</v>
      </c>
      <c r="U610" s="78" t="e">
        <f t="shared" si="38"/>
        <v>#DIV/0!</v>
      </c>
      <c r="V610" s="78" t="e">
        <f t="shared" si="39"/>
        <v>#DIV/0!</v>
      </c>
      <c r="W610" s="88" t="s">
        <v>63</v>
      </c>
    </row>
    <row r="611" spans="2:23" x14ac:dyDescent="0.25">
      <c r="B611" s="87"/>
      <c r="C611" s="29"/>
      <c r="D611" s="25"/>
      <c r="E611" s="25"/>
      <c r="F611" s="25"/>
      <c r="G611" s="25">
        <f>SUMIF('Risk Lv. Inforce'!$C$2:$C$10291,$B$6:$B$4904,'Risk Lv. Inforce'!$AD$2:$AD$12091)</f>
        <v>0</v>
      </c>
      <c r="H611" s="25">
        <f>SUMIF('Risk Lv. Inforce'!$C$2:$C$12091,$B$6:$B$4094,'Risk Lv. Inforce'!$AE$2:$AE$12901)</f>
        <v>0</v>
      </c>
      <c r="I611" s="25">
        <f>SUMIF('Risk Lv. Inforce'!$C$2:$C$12091,$B$6:$B$4094,'Risk Lv. Inforce'!$AF$2:$AF$12901)</f>
        <v>0</v>
      </c>
      <c r="J611" s="25">
        <f>SUMIF('Risk Lv. Inforce'!$C$2:$C$12091,$B$6:$B$4094,'Risk Lv. Inforce'!$AG$2:$AG$12901)</f>
        <v>0</v>
      </c>
      <c r="K611" s="25">
        <f>SUMIF('Risk Lv. Inforce'!$C$2:$C$12091,$B$6:$B$4094,'Risk Lv. Inforce'!$AH$2:$AH$12901)</f>
        <v>0</v>
      </c>
      <c r="L611" s="25">
        <f>SUMIF('Risk Lv. Inforce'!$C$2:$C$12091,$B$6:$B$4094,'Risk Lv. Inforce'!$AI$2:$AI$12901)</f>
        <v>0</v>
      </c>
      <c r="M611" s="25">
        <f>SUMIF('Risk Lv. Inforce'!$C$2:$C$12091,$B$6:$B$4094,'Risk Lv. Inforce'!$AJ$2:$AJ$12901)</f>
        <v>0</v>
      </c>
      <c r="N611" s="25">
        <f>SUMIF('Risk Lv. Inforce'!$C$2:$C$12091,$B$6:$B$4094,'Risk Lv. Inforce'!$AK$2:$AK$12901)</f>
        <v>0</v>
      </c>
      <c r="O611" s="71" t="e">
        <f>(G611+(G611*'Portfolio Stats_RMS'!$C$7))/($F611*(1-'Portfolio Stats_RMS'!$C$6))</f>
        <v>#DIV/0!</v>
      </c>
      <c r="P611" s="71" t="e">
        <f>(I611+(I611*'Portfolio Stats_RMS'!$C$7))/($F611*(1-'Portfolio Stats_RMS'!$C$6))</f>
        <v>#DIV/0!</v>
      </c>
      <c r="Q611" s="71" t="e">
        <f>(K611+(K611*'Portfolio Stats_RMS'!$C$7))/($F611*(1-'Portfolio Stats_RMS'!$C$6))</f>
        <v>#DIV/0!</v>
      </c>
      <c r="R611" s="71" t="e">
        <f>(M611+(M611*'Portfolio Stats_RMS'!$C$7))/($F611*(1-'Portfolio Stats_RMS'!$C$6))</f>
        <v>#DIV/0!</v>
      </c>
      <c r="S611" s="78" t="e">
        <f t="shared" si="36"/>
        <v>#DIV/0!</v>
      </c>
      <c r="T611" s="78" t="e">
        <f t="shared" si="37"/>
        <v>#DIV/0!</v>
      </c>
      <c r="U611" s="78" t="e">
        <f t="shared" si="38"/>
        <v>#DIV/0!</v>
      </c>
      <c r="V611" s="78" t="e">
        <f t="shared" si="39"/>
        <v>#DIV/0!</v>
      </c>
      <c r="W611" s="88" t="s">
        <v>63</v>
      </c>
    </row>
    <row r="612" spans="2:23" x14ac:dyDescent="0.25">
      <c r="B612" s="87"/>
      <c r="C612" s="29"/>
      <c r="D612" s="25"/>
      <c r="E612" s="25"/>
      <c r="F612" s="25"/>
      <c r="G612" s="25">
        <f>SUMIF('Risk Lv. Inforce'!$C$2:$C$10291,$B$6:$B$4904,'Risk Lv. Inforce'!$AD$2:$AD$12091)</f>
        <v>0</v>
      </c>
      <c r="H612" s="25">
        <f>SUMIF('Risk Lv. Inforce'!$C$2:$C$12091,$B$6:$B$4094,'Risk Lv. Inforce'!$AE$2:$AE$12901)</f>
        <v>0</v>
      </c>
      <c r="I612" s="25">
        <f>SUMIF('Risk Lv. Inforce'!$C$2:$C$12091,$B$6:$B$4094,'Risk Lv. Inforce'!$AF$2:$AF$12901)</f>
        <v>0</v>
      </c>
      <c r="J612" s="25">
        <f>SUMIF('Risk Lv. Inforce'!$C$2:$C$12091,$B$6:$B$4094,'Risk Lv. Inforce'!$AG$2:$AG$12901)</f>
        <v>0</v>
      </c>
      <c r="K612" s="25">
        <f>SUMIF('Risk Lv. Inforce'!$C$2:$C$12091,$B$6:$B$4094,'Risk Lv. Inforce'!$AH$2:$AH$12901)</f>
        <v>0</v>
      </c>
      <c r="L612" s="25">
        <f>SUMIF('Risk Lv. Inforce'!$C$2:$C$12091,$B$6:$B$4094,'Risk Lv. Inforce'!$AI$2:$AI$12901)</f>
        <v>0</v>
      </c>
      <c r="M612" s="25">
        <f>SUMIF('Risk Lv. Inforce'!$C$2:$C$12091,$B$6:$B$4094,'Risk Lv. Inforce'!$AJ$2:$AJ$12901)</f>
        <v>0</v>
      </c>
      <c r="N612" s="25">
        <f>SUMIF('Risk Lv. Inforce'!$C$2:$C$12091,$B$6:$B$4094,'Risk Lv. Inforce'!$AK$2:$AK$12901)</f>
        <v>0</v>
      </c>
      <c r="O612" s="71" t="e">
        <f>(G612+(G612*'Portfolio Stats_RMS'!$C$7))/($F612*(1-'Portfolio Stats_RMS'!$C$6))</f>
        <v>#DIV/0!</v>
      </c>
      <c r="P612" s="71" t="e">
        <f>(I612+(I612*'Portfolio Stats_RMS'!$C$7))/($F612*(1-'Portfolio Stats_RMS'!$C$6))</f>
        <v>#DIV/0!</v>
      </c>
      <c r="Q612" s="71" t="e">
        <f>(K612+(K612*'Portfolio Stats_RMS'!$C$7))/($F612*(1-'Portfolio Stats_RMS'!$C$6))</f>
        <v>#DIV/0!</v>
      </c>
      <c r="R612" s="71" t="e">
        <f>(M612+(M612*'Portfolio Stats_RMS'!$C$7))/($F612*(1-'Portfolio Stats_RMS'!$C$6))</f>
        <v>#DIV/0!</v>
      </c>
      <c r="S612" s="78" t="e">
        <f t="shared" si="36"/>
        <v>#DIV/0!</v>
      </c>
      <c r="T612" s="78" t="e">
        <f t="shared" si="37"/>
        <v>#DIV/0!</v>
      </c>
      <c r="U612" s="78" t="e">
        <f t="shared" si="38"/>
        <v>#DIV/0!</v>
      </c>
      <c r="V612" s="78" t="e">
        <f t="shared" si="39"/>
        <v>#DIV/0!</v>
      </c>
      <c r="W612" s="88" t="s">
        <v>63</v>
      </c>
    </row>
    <row r="613" spans="2:23" x14ac:dyDescent="0.25">
      <c r="B613" s="87"/>
      <c r="C613" s="29"/>
      <c r="D613" s="25"/>
      <c r="E613" s="25"/>
      <c r="F613" s="25"/>
      <c r="G613" s="25">
        <f>SUMIF('Risk Lv. Inforce'!$C$2:$C$10291,$B$6:$B$4904,'Risk Lv. Inforce'!$AD$2:$AD$12091)</f>
        <v>0</v>
      </c>
      <c r="H613" s="25">
        <f>SUMIF('Risk Lv. Inforce'!$C$2:$C$12091,$B$6:$B$4094,'Risk Lv. Inforce'!$AE$2:$AE$12901)</f>
        <v>0</v>
      </c>
      <c r="I613" s="25">
        <f>SUMIF('Risk Lv. Inforce'!$C$2:$C$12091,$B$6:$B$4094,'Risk Lv. Inforce'!$AF$2:$AF$12901)</f>
        <v>0</v>
      </c>
      <c r="J613" s="25">
        <f>SUMIF('Risk Lv. Inforce'!$C$2:$C$12091,$B$6:$B$4094,'Risk Lv. Inforce'!$AG$2:$AG$12901)</f>
        <v>0</v>
      </c>
      <c r="K613" s="25">
        <f>SUMIF('Risk Lv. Inforce'!$C$2:$C$12091,$B$6:$B$4094,'Risk Lv. Inforce'!$AH$2:$AH$12901)</f>
        <v>0</v>
      </c>
      <c r="L613" s="25">
        <f>SUMIF('Risk Lv. Inforce'!$C$2:$C$12091,$B$6:$B$4094,'Risk Lv. Inforce'!$AI$2:$AI$12901)</f>
        <v>0</v>
      </c>
      <c r="M613" s="25">
        <f>SUMIF('Risk Lv. Inforce'!$C$2:$C$12091,$B$6:$B$4094,'Risk Lv. Inforce'!$AJ$2:$AJ$12901)</f>
        <v>0</v>
      </c>
      <c r="N613" s="25">
        <f>SUMIF('Risk Lv. Inforce'!$C$2:$C$12091,$B$6:$B$4094,'Risk Lv. Inforce'!$AK$2:$AK$12901)</f>
        <v>0</v>
      </c>
      <c r="O613" s="71" t="e">
        <f>(G613+(G613*'Portfolio Stats_RMS'!$C$7))/($F613*(1-'Portfolio Stats_RMS'!$C$6))</f>
        <v>#DIV/0!</v>
      </c>
      <c r="P613" s="71" t="e">
        <f>(I613+(I613*'Portfolio Stats_RMS'!$C$7))/($F613*(1-'Portfolio Stats_RMS'!$C$6))</f>
        <v>#DIV/0!</v>
      </c>
      <c r="Q613" s="71" t="e">
        <f>(K613+(K613*'Portfolio Stats_RMS'!$C$7))/($F613*(1-'Portfolio Stats_RMS'!$C$6))</f>
        <v>#DIV/0!</v>
      </c>
      <c r="R613" s="71" t="e">
        <f>(M613+(M613*'Portfolio Stats_RMS'!$C$7))/($F613*(1-'Portfolio Stats_RMS'!$C$6))</f>
        <v>#DIV/0!</v>
      </c>
      <c r="S613" s="78" t="e">
        <f t="shared" si="36"/>
        <v>#DIV/0!</v>
      </c>
      <c r="T613" s="78" t="e">
        <f t="shared" si="37"/>
        <v>#DIV/0!</v>
      </c>
      <c r="U613" s="78" t="e">
        <f t="shared" si="38"/>
        <v>#DIV/0!</v>
      </c>
      <c r="V613" s="78" t="e">
        <f t="shared" si="39"/>
        <v>#DIV/0!</v>
      </c>
      <c r="W613" s="88" t="s">
        <v>63</v>
      </c>
    </row>
    <row r="614" spans="2:23" x14ac:dyDescent="0.25">
      <c r="B614" s="87"/>
      <c r="C614" s="29"/>
      <c r="D614" s="25"/>
      <c r="E614" s="25"/>
      <c r="F614" s="25"/>
      <c r="G614" s="25">
        <f>SUMIF('Risk Lv. Inforce'!$C$2:$C$10291,$B$6:$B$4904,'Risk Lv. Inforce'!$AD$2:$AD$12091)</f>
        <v>0</v>
      </c>
      <c r="H614" s="25">
        <f>SUMIF('Risk Lv. Inforce'!$C$2:$C$12091,$B$6:$B$4094,'Risk Lv. Inforce'!$AE$2:$AE$12901)</f>
        <v>0</v>
      </c>
      <c r="I614" s="25">
        <f>SUMIF('Risk Lv. Inforce'!$C$2:$C$12091,$B$6:$B$4094,'Risk Lv. Inforce'!$AF$2:$AF$12901)</f>
        <v>0</v>
      </c>
      <c r="J614" s="25">
        <f>SUMIF('Risk Lv. Inforce'!$C$2:$C$12091,$B$6:$B$4094,'Risk Lv. Inforce'!$AG$2:$AG$12901)</f>
        <v>0</v>
      </c>
      <c r="K614" s="25">
        <f>SUMIF('Risk Lv. Inforce'!$C$2:$C$12091,$B$6:$B$4094,'Risk Lv. Inforce'!$AH$2:$AH$12901)</f>
        <v>0</v>
      </c>
      <c r="L614" s="25">
        <f>SUMIF('Risk Lv. Inforce'!$C$2:$C$12091,$B$6:$B$4094,'Risk Lv. Inforce'!$AI$2:$AI$12901)</f>
        <v>0</v>
      </c>
      <c r="M614" s="25">
        <f>SUMIF('Risk Lv. Inforce'!$C$2:$C$12091,$B$6:$B$4094,'Risk Lv. Inforce'!$AJ$2:$AJ$12901)</f>
        <v>0</v>
      </c>
      <c r="N614" s="25">
        <f>SUMIF('Risk Lv. Inforce'!$C$2:$C$12091,$B$6:$B$4094,'Risk Lv. Inforce'!$AK$2:$AK$12901)</f>
        <v>0</v>
      </c>
      <c r="O614" s="71" t="e">
        <f>(G614+(G614*'Portfolio Stats_RMS'!$C$7))/($F614*(1-'Portfolio Stats_RMS'!$C$6))</f>
        <v>#DIV/0!</v>
      </c>
      <c r="P614" s="71" t="e">
        <f>(I614+(I614*'Portfolio Stats_RMS'!$C$7))/($F614*(1-'Portfolio Stats_RMS'!$C$6))</f>
        <v>#DIV/0!</v>
      </c>
      <c r="Q614" s="71" t="e">
        <f>(K614+(K614*'Portfolio Stats_RMS'!$C$7))/($F614*(1-'Portfolio Stats_RMS'!$C$6))</f>
        <v>#DIV/0!</v>
      </c>
      <c r="R614" s="71" t="e">
        <f>(M614+(M614*'Portfolio Stats_RMS'!$C$7))/($F614*(1-'Portfolio Stats_RMS'!$C$6))</f>
        <v>#DIV/0!</v>
      </c>
      <c r="S614" s="78" t="e">
        <f t="shared" si="36"/>
        <v>#DIV/0!</v>
      </c>
      <c r="T614" s="78" t="e">
        <f t="shared" si="37"/>
        <v>#DIV/0!</v>
      </c>
      <c r="U614" s="78" t="e">
        <f t="shared" si="38"/>
        <v>#DIV/0!</v>
      </c>
      <c r="V614" s="78" t="e">
        <f t="shared" si="39"/>
        <v>#DIV/0!</v>
      </c>
      <c r="W614" s="88" t="s">
        <v>63</v>
      </c>
    </row>
    <row r="615" spans="2:23" x14ac:dyDescent="0.25">
      <c r="B615" s="87"/>
      <c r="C615" s="29"/>
      <c r="D615" s="25"/>
      <c r="E615" s="25"/>
      <c r="F615" s="25"/>
      <c r="G615" s="25">
        <f>SUMIF('Risk Lv. Inforce'!$C$2:$C$10291,$B$6:$B$4904,'Risk Lv. Inforce'!$AD$2:$AD$12091)</f>
        <v>0</v>
      </c>
      <c r="H615" s="25">
        <f>SUMIF('Risk Lv. Inforce'!$C$2:$C$12091,$B$6:$B$4094,'Risk Lv. Inforce'!$AE$2:$AE$12901)</f>
        <v>0</v>
      </c>
      <c r="I615" s="25">
        <f>SUMIF('Risk Lv. Inforce'!$C$2:$C$12091,$B$6:$B$4094,'Risk Lv. Inforce'!$AF$2:$AF$12901)</f>
        <v>0</v>
      </c>
      <c r="J615" s="25">
        <f>SUMIF('Risk Lv. Inforce'!$C$2:$C$12091,$B$6:$B$4094,'Risk Lv. Inforce'!$AG$2:$AG$12901)</f>
        <v>0</v>
      </c>
      <c r="K615" s="25">
        <f>SUMIF('Risk Lv. Inforce'!$C$2:$C$12091,$B$6:$B$4094,'Risk Lv. Inforce'!$AH$2:$AH$12901)</f>
        <v>0</v>
      </c>
      <c r="L615" s="25">
        <f>SUMIF('Risk Lv. Inforce'!$C$2:$C$12091,$B$6:$B$4094,'Risk Lv. Inforce'!$AI$2:$AI$12901)</f>
        <v>0</v>
      </c>
      <c r="M615" s="25">
        <f>SUMIF('Risk Lv. Inforce'!$C$2:$C$12091,$B$6:$B$4094,'Risk Lv. Inforce'!$AJ$2:$AJ$12901)</f>
        <v>0</v>
      </c>
      <c r="N615" s="25">
        <f>SUMIF('Risk Lv. Inforce'!$C$2:$C$12091,$B$6:$B$4094,'Risk Lv. Inforce'!$AK$2:$AK$12901)</f>
        <v>0</v>
      </c>
      <c r="O615" s="71" t="e">
        <f>(G615+(G615*'Portfolio Stats_RMS'!$C$7))/($F615*(1-'Portfolio Stats_RMS'!$C$6))</f>
        <v>#DIV/0!</v>
      </c>
      <c r="P615" s="71" t="e">
        <f>(I615+(I615*'Portfolio Stats_RMS'!$C$7))/($F615*(1-'Portfolio Stats_RMS'!$C$6))</f>
        <v>#DIV/0!</v>
      </c>
      <c r="Q615" s="71" t="e">
        <f>(K615+(K615*'Portfolio Stats_RMS'!$C$7))/($F615*(1-'Portfolio Stats_RMS'!$C$6))</f>
        <v>#DIV/0!</v>
      </c>
      <c r="R615" s="71" t="e">
        <f>(M615+(M615*'Portfolio Stats_RMS'!$C$7))/($F615*(1-'Portfolio Stats_RMS'!$C$6))</f>
        <v>#DIV/0!</v>
      </c>
      <c r="S615" s="78" t="e">
        <f t="shared" si="36"/>
        <v>#DIV/0!</v>
      </c>
      <c r="T615" s="78" t="e">
        <f t="shared" si="37"/>
        <v>#DIV/0!</v>
      </c>
      <c r="U615" s="78" t="e">
        <f t="shared" si="38"/>
        <v>#DIV/0!</v>
      </c>
      <c r="V615" s="78" t="e">
        <f t="shared" si="39"/>
        <v>#DIV/0!</v>
      </c>
      <c r="W615" s="88" t="s">
        <v>63</v>
      </c>
    </row>
    <row r="616" spans="2:23" x14ac:dyDescent="0.25">
      <c r="B616" s="87"/>
      <c r="C616" s="29"/>
      <c r="D616" s="25"/>
      <c r="E616" s="25"/>
      <c r="F616" s="25"/>
      <c r="G616" s="25">
        <f>SUMIF('Risk Lv. Inforce'!$C$2:$C$10291,$B$6:$B$4904,'Risk Lv. Inforce'!$AD$2:$AD$12091)</f>
        <v>0</v>
      </c>
      <c r="H616" s="25">
        <f>SUMIF('Risk Lv. Inforce'!$C$2:$C$12091,$B$6:$B$4094,'Risk Lv. Inforce'!$AE$2:$AE$12901)</f>
        <v>0</v>
      </c>
      <c r="I616" s="25">
        <f>SUMIF('Risk Lv. Inforce'!$C$2:$C$12091,$B$6:$B$4094,'Risk Lv. Inforce'!$AF$2:$AF$12901)</f>
        <v>0</v>
      </c>
      <c r="J616" s="25">
        <f>SUMIF('Risk Lv. Inforce'!$C$2:$C$12091,$B$6:$B$4094,'Risk Lv. Inforce'!$AG$2:$AG$12901)</f>
        <v>0</v>
      </c>
      <c r="K616" s="25">
        <f>SUMIF('Risk Lv. Inforce'!$C$2:$C$12091,$B$6:$B$4094,'Risk Lv. Inforce'!$AH$2:$AH$12901)</f>
        <v>0</v>
      </c>
      <c r="L616" s="25">
        <f>SUMIF('Risk Lv. Inforce'!$C$2:$C$12091,$B$6:$B$4094,'Risk Lv. Inforce'!$AI$2:$AI$12901)</f>
        <v>0</v>
      </c>
      <c r="M616" s="25">
        <f>SUMIF('Risk Lv. Inforce'!$C$2:$C$12091,$B$6:$B$4094,'Risk Lv. Inforce'!$AJ$2:$AJ$12901)</f>
        <v>0</v>
      </c>
      <c r="N616" s="25">
        <f>SUMIF('Risk Lv. Inforce'!$C$2:$C$12091,$B$6:$B$4094,'Risk Lv. Inforce'!$AK$2:$AK$12901)</f>
        <v>0</v>
      </c>
      <c r="O616" s="71" t="e">
        <f>(G616+(G616*'Portfolio Stats_RMS'!$C$7))/($F616*(1-'Portfolio Stats_RMS'!$C$6))</f>
        <v>#DIV/0!</v>
      </c>
      <c r="P616" s="71" t="e">
        <f>(I616+(I616*'Portfolio Stats_RMS'!$C$7))/($F616*(1-'Portfolio Stats_RMS'!$C$6))</f>
        <v>#DIV/0!</v>
      </c>
      <c r="Q616" s="71" t="e">
        <f>(K616+(K616*'Portfolio Stats_RMS'!$C$7))/($F616*(1-'Portfolio Stats_RMS'!$C$6))</f>
        <v>#DIV/0!</v>
      </c>
      <c r="R616" s="71" t="e">
        <f>(M616+(M616*'Portfolio Stats_RMS'!$C$7))/($F616*(1-'Portfolio Stats_RMS'!$C$6))</f>
        <v>#DIV/0!</v>
      </c>
      <c r="S616" s="78" t="e">
        <f t="shared" si="36"/>
        <v>#DIV/0!</v>
      </c>
      <c r="T616" s="78" t="e">
        <f t="shared" si="37"/>
        <v>#DIV/0!</v>
      </c>
      <c r="U616" s="78" t="e">
        <f t="shared" si="38"/>
        <v>#DIV/0!</v>
      </c>
      <c r="V616" s="78" t="e">
        <f t="shared" si="39"/>
        <v>#DIV/0!</v>
      </c>
      <c r="W616" s="88" t="s">
        <v>63</v>
      </c>
    </row>
    <row r="617" spans="2:23" x14ac:dyDescent="0.25">
      <c r="B617" s="87"/>
      <c r="C617" s="29"/>
      <c r="D617" s="25"/>
      <c r="E617" s="25"/>
      <c r="F617" s="25"/>
      <c r="G617" s="25">
        <f>SUMIF('Risk Lv. Inforce'!$C$2:$C$10291,$B$6:$B$4904,'Risk Lv. Inforce'!$AD$2:$AD$12091)</f>
        <v>0</v>
      </c>
      <c r="H617" s="25">
        <f>SUMIF('Risk Lv. Inforce'!$C$2:$C$12091,$B$6:$B$4094,'Risk Lv. Inforce'!$AE$2:$AE$12901)</f>
        <v>0</v>
      </c>
      <c r="I617" s="25">
        <f>SUMIF('Risk Lv. Inforce'!$C$2:$C$12091,$B$6:$B$4094,'Risk Lv. Inforce'!$AF$2:$AF$12901)</f>
        <v>0</v>
      </c>
      <c r="J617" s="25">
        <f>SUMIF('Risk Lv. Inforce'!$C$2:$C$12091,$B$6:$B$4094,'Risk Lv. Inforce'!$AG$2:$AG$12901)</f>
        <v>0</v>
      </c>
      <c r="K617" s="25">
        <f>SUMIF('Risk Lv. Inforce'!$C$2:$C$12091,$B$6:$B$4094,'Risk Lv. Inforce'!$AH$2:$AH$12901)</f>
        <v>0</v>
      </c>
      <c r="L617" s="25">
        <f>SUMIF('Risk Lv. Inforce'!$C$2:$C$12091,$B$6:$B$4094,'Risk Lv. Inforce'!$AI$2:$AI$12901)</f>
        <v>0</v>
      </c>
      <c r="M617" s="25">
        <f>SUMIF('Risk Lv. Inforce'!$C$2:$C$12091,$B$6:$B$4094,'Risk Lv. Inforce'!$AJ$2:$AJ$12901)</f>
        <v>0</v>
      </c>
      <c r="N617" s="25">
        <f>SUMIF('Risk Lv. Inforce'!$C$2:$C$12091,$B$6:$B$4094,'Risk Lv. Inforce'!$AK$2:$AK$12901)</f>
        <v>0</v>
      </c>
      <c r="O617" s="71" t="e">
        <f>(G617+(G617*'Portfolio Stats_RMS'!$C$7))/($F617*(1-'Portfolio Stats_RMS'!$C$6))</f>
        <v>#DIV/0!</v>
      </c>
      <c r="P617" s="71" t="e">
        <f>(I617+(I617*'Portfolio Stats_RMS'!$C$7))/($F617*(1-'Portfolio Stats_RMS'!$C$6))</f>
        <v>#DIV/0!</v>
      </c>
      <c r="Q617" s="71" t="e">
        <f>(K617+(K617*'Portfolio Stats_RMS'!$C$7))/($F617*(1-'Portfolio Stats_RMS'!$C$6))</f>
        <v>#DIV/0!</v>
      </c>
      <c r="R617" s="71" t="e">
        <f>(M617+(M617*'Portfolio Stats_RMS'!$C$7))/($F617*(1-'Portfolio Stats_RMS'!$C$6))</f>
        <v>#DIV/0!</v>
      </c>
      <c r="S617" s="78" t="e">
        <f t="shared" si="36"/>
        <v>#DIV/0!</v>
      </c>
      <c r="T617" s="78" t="e">
        <f t="shared" si="37"/>
        <v>#DIV/0!</v>
      </c>
      <c r="U617" s="78" t="e">
        <f t="shared" si="38"/>
        <v>#DIV/0!</v>
      </c>
      <c r="V617" s="78" t="e">
        <f t="shared" si="39"/>
        <v>#DIV/0!</v>
      </c>
      <c r="W617" s="88" t="s">
        <v>63</v>
      </c>
    </row>
    <row r="618" spans="2:23" x14ac:dyDescent="0.25">
      <c r="B618" s="87"/>
      <c r="C618" s="29"/>
      <c r="D618" s="25"/>
      <c r="E618" s="25"/>
      <c r="F618" s="25"/>
      <c r="G618" s="25">
        <f>SUMIF('Risk Lv. Inforce'!$C$2:$C$10291,$B$6:$B$4904,'Risk Lv. Inforce'!$AD$2:$AD$12091)</f>
        <v>0</v>
      </c>
      <c r="H618" s="25">
        <f>SUMIF('Risk Lv. Inforce'!$C$2:$C$12091,$B$6:$B$4094,'Risk Lv. Inforce'!$AE$2:$AE$12901)</f>
        <v>0</v>
      </c>
      <c r="I618" s="25">
        <f>SUMIF('Risk Lv. Inforce'!$C$2:$C$12091,$B$6:$B$4094,'Risk Lv. Inforce'!$AF$2:$AF$12901)</f>
        <v>0</v>
      </c>
      <c r="J618" s="25">
        <f>SUMIF('Risk Lv. Inforce'!$C$2:$C$12091,$B$6:$B$4094,'Risk Lv. Inforce'!$AG$2:$AG$12901)</f>
        <v>0</v>
      </c>
      <c r="K618" s="25">
        <f>SUMIF('Risk Lv. Inforce'!$C$2:$C$12091,$B$6:$B$4094,'Risk Lv. Inforce'!$AH$2:$AH$12901)</f>
        <v>0</v>
      </c>
      <c r="L618" s="25">
        <f>SUMIF('Risk Lv. Inforce'!$C$2:$C$12091,$B$6:$B$4094,'Risk Lv. Inforce'!$AI$2:$AI$12901)</f>
        <v>0</v>
      </c>
      <c r="M618" s="25">
        <f>SUMIF('Risk Lv. Inforce'!$C$2:$C$12091,$B$6:$B$4094,'Risk Lv. Inforce'!$AJ$2:$AJ$12901)</f>
        <v>0</v>
      </c>
      <c r="N618" s="25">
        <f>SUMIF('Risk Lv. Inforce'!$C$2:$C$12091,$B$6:$B$4094,'Risk Lv. Inforce'!$AK$2:$AK$12901)</f>
        <v>0</v>
      </c>
      <c r="O618" s="71" t="e">
        <f>(G618+(G618*'Portfolio Stats_RMS'!$C$7))/($F618*(1-'Portfolio Stats_RMS'!$C$6))</f>
        <v>#DIV/0!</v>
      </c>
      <c r="P618" s="71" t="e">
        <f>(I618+(I618*'Portfolio Stats_RMS'!$C$7))/($F618*(1-'Portfolio Stats_RMS'!$C$6))</f>
        <v>#DIV/0!</v>
      </c>
      <c r="Q618" s="71" t="e">
        <f>(K618+(K618*'Portfolio Stats_RMS'!$C$7))/($F618*(1-'Portfolio Stats_RMS'!$C$6))</f>
        <v>#DIV/0!</v>
      </c>
      <c r="R618" s="71" t="e">
        <f>(M618+(M618*'Portfolio Stats_RMS'!$C$7))/($F618*(1-'Portfolio Stats_RMS'!$C$6))</f>
        <v>#DIV/0!</v>
      </c>
      <c r="S618" s="78" t="e">
        <f t="shared" si="36"/>
        <v>#DIV/0!</v>
      </c>
      <c r="T618" s="78" t="e">
        <f t="shared" si="37"/>
        <v>#DIV/0!</v>
      </c>
      <c r="U618" s="78" t="e">
        <f t="shared" si="38"/>
        <v>#DIV/0!</v>
      </c>
      <c r="V618" s="78" t="e">
        <f t="shared" si="39"/>
        <v>#DIV/0!</v>
      </c>
      <c r="W618" s="88" t="s">
        <v>63</v>
      </c>
    </row>
    <row r="619" spans="2:23" x14ac:dyDescent="0.25">
      <c r="B619" s="87"/>
      <c r="C619" s="29"/>
      <c r="D619" s="25"/>
      <c r="E619" s="25"/>
      <c r="F619" s="25"/>
      <c r="G619" s="25">
        <f>SUMIF('Risk Lv. Inforce'!$C$2:$C$10291,$B$6:$B$4904,'Risk Lv. Inforce'!$AD$2:$AD$12091)</f>
        <v>0</v>
      </c>
      <c r="H619" s="25">
        <f>SUMIF('Risk Lv. Inforce'!$C$2:$C$12091,$B$6:$B$4094,'Risk Lv. Inforce'!$AE$2:$AE$12901)</f>
        <v>0</v>
      </c>
      <c r="I619" s="25">
        <f>SUMIF('Risk Lv. Inforce'!$C$2:$C$12091,$B$6:$B$4094,'Risk Lv. Inforce'!$AF$2:$AF$12901)</f>
        <v>0</v>
      </c>
      <c r="J619" s="25">
        <f>SUMIF('Risk Lv. Inforce'!$C$2:$C$12091,$B$6:$B$4094,'Risk Lv. Inforce'!$AG$2:$AG$12901)</f>
        <v>0</v>
      </c>
      <c r="K619" s="25">
        <f>SUMIF('Risk Lv. Inforce'!$C$2:$C$12091,$B$6:$B$4094,'Risk Lv. Inforce'!$AH$2:$AH$12901)</f>
        <v>0</v>
      </c>
      <c r="L619" s="25">
        <f>SUMIF('Risk Lv. Inforce'!$C$2:$C$12091,$B$6:$B$4094,'Risk Lv. Inforce'!$AI$2:$AI$12901)</f>
        <v>0</v>
      </c>
      <c r="M619" s="25">
        <f>SUMIF('Risk Lv. Inforce'!$C$2:$C$12091,$B$6:$B$4094,'Risk Lv. Inforce'!$AJ$2:$AJ$12901)</f>
        <v>0</v>
      </c>
      <c r="N619" s="25">
        <f>SUMIF('Risk Lv. Inforce'!$C$2:$C$12091,$B$6:$B$4094,'Risk Lv. Inforce'!$AK$2:$AK$12901)</f>
        <v>0</v>
      </c>
      <c r="O619" s="71" t="e">
        <f>(G619+(G619*'Portfolio Stats_RMS'!$C$7))/($F619*(1-'Portfolio Stats_RMS'!$C$6))</f>
        <v>#DIV/0!</v>
      </c>
      <c r="P619" s="71" t="e">
        <f>(I619+(I619*'Portfolio Stats_RMS'!$C$7))/($F619*(1-'Portfolio Stats_RMS'!$C$6))</f>
        <v>#DIV/0!</v>
      </c>
      <c r="Q619" s="71" t="e">
        <f>(K619+(K619*'Portfolio Stats_RMS'!$C$7))/($F619*(1-'Portfolio Stats_RMS'!$C$6))</f>
        <v>#DIV/0!</v>
      </c>
      <c r="R619" s="71" t="e">
        <f>(M619+(M619*'Portfolio Stats_RMS'!$C$7))/($F619*(1-'Portfolio Stats_RMS'!$C$6))</f>
        <v>#DIV/0!</v>
      </c>
      <c r="S619" s="78" t="e">
        <f t="shared" si="36"/>
        <v>#DIV/0!</v>
      </c>
      <c r="T619" s="78" t="e">
        <f t="shared" si="37"/>
        <v>#DIV/0!</v>
      </c>
      <c r="U619" s="78" t="e">
        <f t="shared" si="38"/>
        <v>#DIV/0!</v>
      </c>
      <c r="V619" s="78" t="e">
        <f t="shared" si="39"/>
        <v>#DIV/0!</v>
      </c>
      <c r="W619" s="88" t="s">
        <v>63</v>
      </c>
    </row>
    <row r="620" spans="2:23" x14ac:dyDescent="0.25">
      <c r="B620" s="87"/>
      <c r="C620" s="29"/>
      <c r="D620" s="25"/>
      <c r="E620" s="25"/>
      <c r="F620" s="25"/>
      <c r="G620" s="25">
        <f>SUMIF('Risk Lv. Inforce'!$C$2:$C$10291,$B$6:$B$4904,'Risk Lv. Inforce'!$AD$2:$AD$12091)</f>
        <v>0</v>
      </c>
      <c r="H620" s="25">
        <f>SUMIF('Risk Lv. Inforce'!$C$2:$C$12091,$B$6:$B$4094,'Risk Lv. Inforce'!$AE$2:$AE$12901)</f>
        <v>0</v>
      </c>
      <c r="I620" s="25">
        <f>SUMIF('Risk Lv. Inforce'!$C$2:$C$12091,$B$6:$B$4094,'Risk Lv. Inforce'!$AF$2:$AF$12901)</f>
        <v>0</v>
      </c>
      <c r="J620" s="25">
        <f>SUMIF('Risk Lv. Inforce'!$C$2:$C$12091,$B$6:$B$4094,'Risk Lv. Inforce'!$AG$2:$AG$12901)</f>
        <v>0</v>
      </c>
      <c r="K620" s="25">
        <f>SUMIF('Risk Lv. Inforce'!$C$2:$C$12091,$B$6:$B$4094,'Risk Lv. Inforce'!$AH$2:$AH$12901)</f>
        <v>0</v>
      </c>
      <c r="L620" s="25">
        <f>SUMIF('Risk Lv. Inforce'!$C$2:$C$12091,$B$6:$B$4094,'Risk Lv. Inforce'!$AI$2:$AI$12901)</f>
        <v>0</v>
      </c>
      <c r="M620" s="25">
        <f>SUMIF('Risk Lv. Inforce'!$C$2:$C$12091,$B$6:$B$4094,'Risk Lv. Inforce'!$AJ$2:$AJ$12901)</f>
        <v>0</v>
      </c>
      <c r="N620" s="25">
        <f>SUMIF('Risk Lv. Inforce'!$C$2:$C$12091,$B$6:$B$4094,'Risk Lv. Inforce'!$AK$2:$AK$12901)</f>
        <v>0</v>
      </c>
      <c r="O620" s="71" t="e">
        <f>(G620+(G620*'Portfolio Stats_RMS'!$C$7))/($F620*(1-'Portfolio Stats_RMS'!$C$6))</f>
        <v>#DIV/0!</v>
      </c>
      <c r="P620" s="71" t="e">
        <f>(I620+(I620*'Portfolio Stats_RMS'!$C$7))/($F620*(1-'Portfolio Stats_RMS'!$C$6))</f>
        <v>#DIV/0!</v>
      </c>
      <c r="Q620" s="71" t="e">
        <f>(K620+(K620*'Portfolio Stats_RMS'!$C$7))/($F620*(1-'Portfolio Stats_RMS'!$C$6))</f>
        <v>#DIV/0!</v>
      </c>
      <c r="R620" s="71" t="e">
        <f>(M620+(M620*'Portfolio Stats_RMS'!$C$7))/($F620*(1-'Portfolio Stats_RMS'!$C$6))</f>
        <v>#DIV/0!</v>
      </c>
      <c r="S620" s="78" t="e">
        <f t="shared" si="36"/>
        <v>#DIV/0!</v>
      </c>
      <c r="T620" s="78" t="e">
        <f t="shared" si="37"/>
        <v>#DIV/0!</v>
      </c>
      <c r="U620" s="78" t="e">
        <f t="shared" si="38"/>
        <v>#DIV/0!</v>
      </c>
      <c r="V620" s="78" t="e">
        <f t="shared" si="39"/>
        <v>#DIV/0!</v>
      </c>
      <c r="W620" s="88" t="s">
        <v>63</v>
      </c>
    </row>
    <row r="621" spans="2:23" x14ac:dyDescent="0.25">
      <c r="B621" s="87"/>
      <c r="C621" s="29"/>
      <c r="D621" s="25"/>
      <c r="E621" s="25"/>
      <c r="F621" s="25"/>
      <c r="G621" s="25">
        <f>SUMIF('Risk Lv. Inforce'!$C$2:$C$10291,$B$6:$B$4904,'Risk Lv. Inforce'!$AD$2:$AD$12091)</f>
        <v>0</v>
      </c>
      <c r="H621" s="25">
        <f>SUMIF('Risk Lv. Inforce'!$C$2:$C$12091,$B$6:$B$4094,'Risk Lv. Inforce'!$AE$2:$AE$12901)</f>
        <v>0</v>
      </c>
      <c r="I621" s="25">
        <f>SUMIF('Risk Lv. Inforce'!$C$2:$C$12091,$B$6:$B$4094,'Risk Lv. Inforce'!$AF$2:$AF$12901)</f>
        <v>0</v>
      </c>
      <c r="J621" s="25">
        <f>SUMIF('Risk Lv. Inforce'!$C$2:$C$12091,$B$6:$B$4094,'Risk Lv. Inforce'!$AG$2:$AG$12901)</f>
        <v>0</v>
      </c>
      <c r="K621" s="25">
        <f>SUMIF('Risk Lv. Inforce'!$C$2:$C$12091,$B$6:$B$4094,'Risk Lv. Inforce'!$AH$2:$AH$12901)</f>
        <v>0</v>
      </c>
      <c r="L621" s="25">
        <f>SUMIF('Risk Lv. Inforce'!$C$2:$C$12091,$B$6:$B$4094,'Risk Lv. Inforce'!$AI$2:$AI$12901)</f>
        <v>0</v>
      </c>
      <c r="M621" s="25">
        <f>SUMIF('Risk Lv. Inforce'!$C$2:$C$12091,$B$6:$B$4094,'Risk Lv. Inforce'!$AJ$2:$AJ$12901)</f>
        <v>0</v>
      </c>
      <c r="N621" s="25">
        <f>SUMIF('Risk Lv. Inforce'!$C$2:$C$12091,$B$6:$B$4094,'Risk Lv. Inforce'!$AK$2:$AK$12901)</f>
        <v>0</v>
      </c>
      <c r="O621" s="71" t="e">
        <f>(G621+(G621*'Portfolio Stats_RMS'!$C$7))/($F621*(1-'Portfolio Stats_RMS'!$C$6))</f>
        <v>#DIV/0!</v>
      </c>
      <c r="P621" s="71" t="e">
        <f>(I621+(I621*'Portfolio Stats_RMS'!$C$7))/($F621*(1-'Portfolio Stats_RMS'!$C$6))</f>
        <v>#DIV/0!</v>
      </c>
      <c r="Q621" s="71" t="e">
        <f>(K621+(K621*'Portfolio Stats_RMS'!$C$7))/($F621*(1-'Portfolio Stats_RMS'!$C$6))</f>
        <v>#DIV/0!</v>
      </c>
      <c r="R621" s="71" t="e">
        <f>(M621+(M621*'Portfolio Stats_RMS'!$C$7))/($F621*(1-'Portfolio Stats_RMS'!$C$6))</f>
        <v>#DIV/0!</v>
      </c>
      <c r="S621" s="78" t="e">
        <f t="shared" si="36"/>
        <v>#DIV/0!</v>
      </c>
      <c r="T621" s="78" t="e">
        <f t="shared" si="37"/>
        <v>#DIV/0!</v>
      </c>
      <c r="U621" s="78" t="e">
        <f t="shared" si="38"/>
        <v>#DIV/0!</v>
      </c>
      <c r="V621" s="78" t="e">
        <f t="shared" si="39"/>
        <v>#DIV/0!</v>
      </c>
      <c r="W621" s="88" t="s">
        <v>63</v>
      </c>
    </row>
    <row r="622" spans="2:23" x14ac:dyDescent="0.25">
      <c r="B622" s="87"/>
      <c r="C622" s="29"/>
      <c r="D622" s="25"/>
      <c r="E622" s="25"/>
      <c r="F622" s="25"/>
      <c r="G622" s="25">
        <f>SUMIF('Risk Lv. Inforce'!$C$2:$C$10291,$B$6:$B$4904,'Risk Lv. Inforce'!$AD$2:$AD$12091)</f>
        <v>0</v>
      </c>
      <c r="H622" s="25">
        <f>SUMIF('Risk Lv. Inforce'!$C$2:$C$12091,$B$6:$B$4094,'Risk Lv. Inforce'!$AE$2:$AE$12901)</f>
        <v>0</v>
      </c>
      <c r="I622" s="25">
        <f>SUMIF('Risk Lv. Inforce'!$C$2:$C$12091,$B$6:$B$4094,'Risk Lv. Inforce'!$AF$2:$AF$12901)</f>
        <v>0</v>
      </c>
      <c r="J622" s="25">
        <f>SUMIF('Risk Lv. Inforce'!$C$2:$C$12091,$B$6:$B$4094,'Risk Lv. Inforce'!$AG$2:$AG$12901)</f>
        <v>0</v>
      </c>
      <c r="K622" s="25">
        <f>SUMIF('Risk Lv. Inforce'!$C$2:$C$12091,$B$6:$B$4094,'Risk Lv. Inforce'!$AH$2:$AH$12901)</f>
        <v>0</v>
      </c>
      <c r="L622" s="25">
        <f>SUMIF('Risk Lv. Inforce'!$C$2:$C$12091,$B$6:$B$4094,'Risk Lv. Inforce'!$AI$2:$AI$12901)</f>
        <v>0</v>
      </c>
      <c r="M622" s="25">
        <f>SUMIF('Risk Lv. Inforce'!$C$2:$C$12091,$B$6:$B$4094,'Risk Lv. Inforce'!$AJ$2:$AJ$12901)</f>
        <v>0</v>
      </c>
      <c r="N622" s="25">
        <f>SUMIF('Risk Lv. Inforce'!$C$2:$C$12091,$B$6:$B$4094,'Risk Lv. Inforce'!$AK$2:$AK$12901)</f>
        <v>0</v>
      </c>
      <c r="O622" s="71" t="e">
        <f>(G622+(G622*'Portfolio Stats_RMS'!$C$7))/($F622*(1-'Portfolio Stats_RMS'!$C$6))</f>
        <v>#DIV/0!</v>
      </c>
      <c r="P622" s="71" t="e">
        <f>(I622+(I622*'Portfolio Stats_RMS'!$C$7))/($F622*(1-'Portfolio Stats_RMS'!$C$6))</f>
        <v>#DIV/0!</v>
      </c>
      <c r="Q622" s="71" t="e">
        <f>(K622+(K622*'Portfolio Stats_RMS'!$C$7))/($F622*(1-'Portfolio Stats_RMS'!$C$6))</f>
        <v>#DIV/0!</v>
      </c>
      <c r="R622" s="71" t="e">
        <f>(M622+(M622*'Portfolio Stats_RMS'!$C$7))/($F622*(1-'Portfolio Stats_RMS'!$C$6))</f>
        <v>#DIV/0!</v>
      </c>
      <c r="S622" s="78" t="e">
        <f t="shared" si="36"/>
        <v>#DIV/0!</v>
      </c>
      <c r="T622" s="78" t="e">
        <f t="shared" si="37"/>
        <v>#DIV/0!</v>
      </c>
      <c r="U622" s="78" t="e">
        <f t="shared" si="38"/>
        <v>#DIV/0!</v>
      </c>
      <c r="V622" s="78" t="e">
        <f t="shared" si="39"/>
        <v>#DIV/0!</v>
      </c>
      <c r="W622" s="88" t="s">
        <v>63</v>
      </c>
    </row>
    <row r="623" spans="2:23" x14ac:dyDescent="0.25">
      <c r="B623" s="87"/>
      <c r="C623" s="29"/>
      <c r="D623" s="25"/>
      <c r="E623" s="25"/>
      <c r="F623" s="25"/>
      <c r="G623" s="25">
        <f>SUMIF('Risk Lv. Inforce'!$C$2:$C$10291,$B$6:$B$4904,'Risk Lv. Inforce'!$AD$2:$AD$12091)</f>
        <v>0</v>
      </c>
      <c r="H623" s="25">
        <f>SUMIF('Risk Lv. Inforce'!$C$2:$C$12091,$B$6:$B$4094,'Risk Lv. Inforce'!$AE$2:$AE$12901)</f>
        <v>0</v>
      </c>
      <c r="I623" s="25">
        <f>SUMIF('Risk Lv. Inforce'!$C$2:$C$12091,$B$6:$B$4094,'Risk Lv. Inforce'!$AF$2:$AF$12901)</f>
        <v>0</v>
      </c>
      <c r="J623" s="25">
        <f>SUMIF('Risk Lv. Inforce'!$C$2:$C$12091,$B$6:$B$4094,'Risk Lv. Inforce'!$AG$2:$AG$12901)</f>
        <v>0</v>
      </c>
      <c r="K623" s="25">
        <f>SUMIF('Risk Lv. Inforce'!$C$2:$C$12091,$B$6:$B$4094,'Risk Lv. Inforce'!$AH$2:$AH$12901)</f>
        <v>0</v>
      </c>
      <c r="L623" s="25">
        <f>SUMIF('Risk Lv. Inforce'!$C$2:$C$12091,$B$6:$B$4094,'Risk Lv. Inforce'!$AI$2:$AI$12901)</f>
        <v>0</v>
      </c>
      <c r="M623" s="25">
        <f>SUMIF('Risk Lv. Inforce'!$C$2:$C$12091,$B$6:$B$4094,'Risk Lv. Inforce'!$AJ$2:$AJ$12901)</f>
        <v>0</v>
      </c>
      <c r="N623" s="25">
        <f>SUMIF('Risk Lv. Inforce'!$C$2:$C$12091,$B$6:$B$4094,'Risk Lv. Inforce'!$AK$2:$AK$12901)</f>
        <v>0</v>
      </c>
      <c r="O623" s="71" t="e">
        <f>(G623+(G623*'Portfolio Stats_RMS'!$C$7))/($F623*(1-'Portfolio Stats_RMS'!$C$6))</f>
        <v>#DIV/0!</v>
      </c>
      <c r="P623" s="71" t="e">
        <f>(I623+(I623*'Portfolio Stats_RMS'!$C$7))/($F623*(1-'Portfolio Stats_RMS'!$C$6))</f>
        <v>#DIV/0!</v>
      </c>
      <c r="Q623" s="71" t="e">
        <f>(K623+(K623*'Portfolio Stats_RMS'!$C$7))/($F623*(1-'Portfolio Stats_RMS'!$C$6))</f>
        <v>#DIV/0!</v>
      </c>
      <c r="R623" s="71" t="e">
        <f>(M623+(M623*'Portfolio Stats_RMS'!$C$7))/($F623*(1-'Portfolio Stats_RMS'!$C$6))</f>
        <v>#DIV/0!</v>
      </c>
      <c r="S623" s="78" t="e">
        <f t="shared" si="36"/>
        <v>#DIV/0!</v>
      </c>
      <c r="T623" s="78" t="e">
        <f t="shared" si="37"/>
        <v>#DIV/0!</v>
      </c>
      <c r="U623" s="78" t="e">
        <f t="shared" si="38"/>
        <v>#DIV/0!</v>
      </c>
      <c r="V623" s="78" t="e">
        <f t="shared" si="39"/>
        <v>#DIV/0!</v>
      </c>
      <c r="W623" s="88" t="s">
        <v>63</v>
      </c>
    </row>
    <row r="624" spans="2:23" x14ac:dyDescent="0.25">
      <c r="B624" s="87"/>
      <c r="C624" s="29"/>
      <c r="D624" s="25"/>
      <c r="E624" s="25"/>
      <c r="F624" s="25"/>
      <c r="G624" s="25">
        <f>SUMIF('Risk Lv. Inforce'!$C$2:$C$10291,$B$6:$B$4904,'Risk Lv. Inforce'!$AD$2:$AD$12091)</f>
        <v>0</v>
      </c>
      <c r="H624" s="25">
        <f>SUMIF('Risk Lv. Inforce'!$C$2:$C$12091,$B$6:$B$4094,'Risk Lv. Inforce'!$AE$2:$AE$12901)</f>
        <v>0</v>
      </c>
      <c r="I624" s="25">
        <f>SUMIF('Risk Lv. Inforce'!$C$2:$C$12091,$B$6:$B$4094,'Risk Lv. Inforce'!$AF$2:$AF$12901)</f>
        <v>0</v>
      </c>
      <c r="J624" s="25">
        <f>SUMIF('Risk Lv. Inforce'!$C$2:$C$12091,$B$6:$B$4094,'Risk Lv. Inforce'!$AG$2:$AG$12901)</f>
        <v>0</v>
      </c>
      <c r="K624" s="25">
        <f>SUMIF('Risk Lv. Inforce'!$C$2:$C$12091,$B$6:$B$4094,'Risk Lv. Inforce'!$AH$2:$AH$12901)</f>
        <v>0</v>
      </c>
      <c r="L624" s="25">
        <f>SUMIF('Risk Lv. Inforce'!$C$2:$C$12091,$B$6:$B$4094,'Risk Lv. Inforce'!$AI$2:$AI$12901)</f>
        <v>0</v>
      </c>
      <c r="M624" s="25">
        <f>SUMIF('Risk Lv. Inforce'!$C$2:$C$12091,$B$6:$B$4094,'Risk Lv. Inforce'!$AJ$2:$AJ$12901)</f>
        <v>0</v>
      </c>
      <c r="N624" s="25">
        <f>SUMIF('Risk Lv. Inforce'!$C$2:$C$12091,$B$6:$B$4094,'Risk Lv. Inforce'!$AK$2:$AK$12901)</f>
        <v>0</v>
      </c>
      <c r="O624" s="71" t="e">
        <f>(G624+(G624*'Portfolio Stats_RMS'!$C$7))/($F624*(1-'Portfolio Stats_RMS'!$C$6))</f>
        <v>#DIV/0!</v>
      </c>
      <c r="P624" s="71" t="e">
        <f>(I624+(I624*'Portfolio Stats_RMS'!$C$7))/($F624*(1-'Portfolio Stats_RMS'!$C$6))</f>
        <v>#DIV/0!</v>
      </c>
      <c r="Q624" s="71" t="e">
        <f>(K624+(K624*'Portfolio Stats_RMS'!$C$7))/($F624*(1-'Portfolio Stats_RMS'!$C$6))</f>
        <v>#DIV/0!</v>
      </c>
      <c r="R624" s="71" t="e">
        <f>(M624+(M624*'Portfolio Stats_RMS'!$C$7))/($F624*(1-'Portfolio Stats_RMS'!$C$6))</f>
        <v>#DIV/0!</v>
      </c>
      <c r="S624" s="78" t="e">
        <f t="shared" si="36"/>
        <v>#DIV/0!</v>
      </c>
      <c r="T624" s="78" t="e">
        <f t="shared" si="37"/>
        <v>#DIV/0!</v>
      </c>
      <c r="U624" s="78" t="e">
        <f t="shared" si="38"/>
        <v>#DIV/0!</v>
      </c>
      <c r="V624" s="78" t="e">
        <f t="shared" si="39"/>
        <v>#DIV/0!</v>
      </c>
      <c r="W624" s="88" t="s">
        <v>63</v>
      </c>
    </row>
    <row r="625" spans="2:23" x14ac:dyDescent="0.25">
      <c r="B625" s="87"/>
      <c r="C625" s="29"/>
      <c r="D625" s="25"/>
      <c r="E625" s="25"/>
      <c r="F625" s="25"/>
      <c r="G625" s="25">
        <f>SUMIF('Risk Lv. Inforce'!$C$2:$C$10291,$B$6:$B$4904,'Risk Lv. Inforce'!$AD$2:$AD$12091)</f>
        <v>0</v>
      </c>
      <c r="H625" s="25">
        <f>SUMIF('Risk Lv. Inforce'!$C$2:$C$12091,$B$6:$B$4094,'Risk Lv. Inforce'!$AE$2:$AE$12901)</f>
        <v>0</v>
      </c>
      <c r="I625" s="25">
        <f>SUMIF('Risk Lv. Inforce'!$C$2:$C$12091,$B$6:$B$4094,'Risk Lv. Inforce'!$AF$2:$AF$12901)</f>
        <v>0</v>
      </c>
      <c r="J625" s="25">
        <f>SUMIF('Risk Lv. Inforce'!$C$2:$C$12091,$B$6:$B$4094,'Risk Lv. Inforce'!$AG$2:$AG$12901)</f>
        <v>0</v>
      </c>
      <c r="K625" s="25">
        <f>SUMIF('Risk Lv. Inforce'!$C$2:$C$12091,$B$6:$B$4094,'Risk Lv. Inforce'!$AH$2:$AH$12901)</f>
        <v>0</v>
      </c>
      <c r="L625" s="25">
        <f>SUMIF('Risk Lv. Inforce'!$C$2:$C$12091,$B$6:$B$4094,'Risk Lv. Inforce'!$AI$2:$AI$12901)</f>
        <v>0</v>
      </c>
      <c r="M625" s="25">
        <f>SUMIF('Risk Lv. Inforce'!$C$2:$C$12091,$B$6:$B$4094,'Risk Lv. Inforce'!$AJ$2:$AJ$12901)</f>
        <v>0</v>
      </c>
      <c r="N625" s="25">
        <f>SUMIF('Risk Lv. Inforce'!$C$2:$C$12091,$B$6:$B$4094,'Risk Lv. Inforce'!$AK$2:$AK$12901)</f>
        <v>0</v>
      </c>
      <c r="O625" s="71" t="e">
        <f>(G625+(G625*'Portfolio Stats_RMS'!$C$7))/($F625*(1-'Portfolio Stats_RMS'!$C$6))</f>
        <v>#DIV/0!</v>
      </c>
      <c r="P625" s="71" t="e">
        <f>(I625+(I625*'Portfolio Stats_RMS'!$C$7))/($F625*(1-'Portfolio Stats_RMS'!$C$6))</f>
        <v>#DIV/0!</v>
      </c>
      <c r="Q625" s="71" t="e">
        <f>(K625+(K625*'Portfolio Stats_RMS'!$C$7))/($F625*(1-'Portfolio Stats_RMS'!$C$6))</f>
        <v>#DIV/0!</v>
      </c>
      <c r="R625" s="71" t="e">
        <f>(M625+(M625*'Portfolio Stats_RMS'!$C$7))/($F625*(1-'Portfolio Stats_RMS'!$C$6))</f>
        <v>#DIV/0!</v>
      </c>
      <c r="S625" s="78" t="e">
        <f t="shared" si="36"/>
        <v>#DIV/0!</v>
      </c>
      <c r="T625" s="78" t="e">
        <f t="shared" si="37"/>
        <v>#DIV/0!</v>
      </c>
      <c r="U625" s="78" t="e">
        <f t="shared" si="38"/>
        <v>#DIV/0!</v>
      </c>
      <c r="V625" s="78" t="e">
        <f t="shared" si="39"/>
        <v>#DIV/0!</v>
      </c>
      <c r="W625" s="88" t="s">
        <v>63</v>
      </c>
    </row>
    <row r="626" spans="2:23" x14ac:dyDescent="0.25">
      <c r="B626" s="87"/>
      <c r="C626" s="29"/>
      <c r="D626" s="25"/>
      <c r="E626" s="25"/>
      <c r="F626" s="25"/>
      <c r="G626" s="25">
        <f>SUMIF('Risk Lv. Inforce'!$C$2:$C$10291,$B$6:$B$4904,'Risk Lv. Inforce'!$AD$2:$AD$12091)</f>
        <v>0</v>
      </c>
      <c r="H626" s="25">
        <f>SUMIF('Risk Lv. Inforce'!$C$2:$C$12091,$B$6:$B$4094,'Risk Lv. Inforce'!$AE$2:$AE$12901)</f>
        <v>0</v>
      </c>
      <c r="I626" s="25">
        <f>SUMIF('Risk Lv. Inforce'!$C$2:$C$12091,$B$6:$B$4094,'Risk Lv. Inforce'!$AF$2:$AF$12901)</f>
        <v>0</v>
      </c>
      <c r="J626" s="25">
        <f>SUMIF('Risk Lv. Inforce'!$C$2:$C$12091,$B$6:$B$4094,'Risk Lv. Inforce'!$AG$2:$AG$12901)</f>
        <v>0</v>
      </c>
      <c r="K626" s="25">
        <f>SUMIF('Risk Lv. Inforce'!$C$2:$C$12091,$B$6:$B$4094,'Risk Lv. Inforce'!$AH$2:$AH$12901)</f>
        <v>0</v>
      </c>
      <c r="L626" s="25">
        <f>SUMIF('Risk Lv. Inforce'!$C$2:$C$12091,$B$6:$B$4094,'Risk Lv. Inforce'!$AI$2:$AI$12901)</f>
        <v>0</v>
      </c>
      <c r="M626" s="25">
        <f>SUMIF('Risk Lv. Inforce'!$C$2:$C$12091,$B$6:$B$4094,'Risk Lv. Inforce'!$AJ$2:$AJ$12901)</f>
        <v>0</v>
      </c>
      <c r="N626" s="25">
        <f>SUMIF('Risk Lv. Inforce'!$C$2:$C$12091,$B$6:$B$4094,'Risk Lv. Inforce'!$AK$2:$AK$12901)</f>
        <v>0</v>
      </c>
      <c r="O626" s="71" t="e">
        <f>(G626+(G626*'Portfolio Stats_RMS'!$C$7))/($F626*(1-'Portfolio Stats_RMS'!$C$6))</f>
        <v>#DIV/0!</v>
      </c>
      <c r="P626" s="71" t="e">
        <f>(I626+(I626*'Portfolio Stats_RMS'!$C$7))/($F626*(1-'Portfolio Stats_RMS'!$C$6))</f>
        <v>#DIV/0!</v>
      </c>
      <c r="Q626" s="71" t="e">
        <f>(K626+(K626*'Portfolio Stats_RMS'!$C$7))/($F626*(1-'Portfolio Stats_RMS'!$C$6))</f>
        <v>#DIV/0!</v>
      </c>
      <c r="R626" s="71" t="e">
        <f>(M626+(M626*'Portfolio Stats_RMS'!$C$7))/($F626*(1-'Portfolio Stats_RMS'!$C$6))</f>
        <v>#DIV/0!</v>
      </c>
      <c r="S626" s="78" t="e">
        <f t="shared" si="36"/>
        <v>#DIV/0!</v>
      </c>
      <c r="T626" s="78" t="e">
        <f t="shared" si="37"/>
        <v>#DIV/0!</v>
      </c>
      <c r="U626" s="78" t="e">
        <f t="shared" si="38"/>
        <v>#DIV/0!</v>
      </c>
      <c r="V626" s="78" t="e">
        <f t="shared" si="39"/>
        <v>#DIV/0!</v>
      </c>
      <c r="W626" s="88" t="s">
        <v>63</v>
      </c>
    </row>
    <row r="627" spans="2:23" x14ac:dyDescent="0.25">
      <c r="B627" s="87"/>
      <c r="C627" s="29"/>
      <c r="D627" s="25"/>
      <c r="E627" s="25"/>
      <c r="F627" s="25"/>
      <c r="G627" s="25">
        <f>SUMIF('Risk Lv. Inforce'!$C$2:$C$10291,$B$6:$B$4904,'Risk Lv. Inforce'!$AD$2:$AD$12091)</f>
        <v>0</v>
      </c>
      <c r="H627" s="25">
        <f>SUMIF('Risk Lv. Inforce'!$C$2:$C$12091,$B$6:$B$4094,'Risk Lv. Inforce'!$AE$2:$AE$12901)</f>
        <v>0</v>
      </c>
      <c r="I627" s="25">
        <f>SUMIF('Risk Lv. Inforce'!$C$2:$C$12091,$B$6:$B$4094,'Risk Lv. Inforce'!$AF$2:$AF$12901)</f>
        <v>0</v>
      </c>
      <c r="J627" s="25">
        <f>SUMIF('Risk Lv. Inforce'!$C$2:$C$12091,$B$6:$B$4094,'Risk Lv. Inforce'!$AG$2:$AG$12901)</f>
        <v>0</v>
      </c>
      <c r="K627" s="25">
        <f>SUMIF('Risk Lv. Inforce'!$C$2:$C$12091,$B$6:$B$4094,'Risk Lv. Inforce'!$AH$2:$AH$12901)</f>
        <v>0</v>
      </c>
      <c r="L627" s="25">
        <f>SUMIF('Risk Lv. Inforce'!$C$2:$C$12091,$B$6:$B$4094,'Risk Lv. Inforce'!$AI$2:$AI$12901)</f>
        <v>0</v>
      </c>
      <c r="M627" s="25">
        <f>SUMIF('Risk Lv. Inforce'!$C$2:$C$12091,$B$6:$B$4094,'Risk Lv. Inforce'!$AJ$2:$AJ$12901)</f>
        <v>0</v>
      </c>
      <c r="N627" s="25">
        <f>SUMIF('Risk Lv. Inforce'!$C$2:$C$12091,$B$6:$B$4094,'Risk Lv. Inforce'!$AK$2:$AK$12901)</f>
        <v>0</v>
      </c>
      <c r="O627" s="71" t="e">
        <f>(G627+(G627*'Portfolio Stats_RMS'!$C$7))/($F627*(1-'Portfolio Stats_RMS'!$C$6))</f>
        <v>#DIV/0!</v>
      </c>
      <c r="P627" s="71" t="e">
        <f>(I627+(I627*'Portfolio Stats_RMS'!$C$7))/($F627*(1-'Portfolio Stats_RMS'!$C$6))</f>
        <v>#DIV/0!</v>
      </c>
      <c r="Q627" s="71" t="e">
        <f>(K627+(K627*'Portfolio Stats_RMS'!$C$7))/($F627*(1-'Portfolio Stats_RMS'!$C$6))</f>
        <v>#DIV/0!</v>
      </c>
      <c r="R627" s="71" t="e">
        <f>(M627+(M627*'Portfolio Stats_RMS'!$C$7))/($F627*(1-'Portfolio Stats_RMS'!$C$6))</f>
        <v>#DIV/0!</v>
      </c>
      <c r="S627" s="78" t="e">
        <f t="shared" si="36"/>
        <v>#DIV/0!</v>
      </c>
      <c r="T627" s="78" t="e">
        <f t="shared" si="37"/>
        <v>#DIV/0!</v>
      </c>
      <c r="U627" s="78" t="e">
        <f t="shared" si="38"/>
        <v>#DIV/0!</v>
      </c>
      <c r="V627" s="78" t="e">
        <f t="shared" si="39"/>
        <v>#DIV/0!</v>
      </c>
      <c r="W627" s="88" t="s">
        <v>63</v>
      </c>
    </row>
    <row r="628" spans="2:23" x14ac:dyDescent="0.25">
      <c r="B628" s="87"/>
      <c r="C628" s="29"/>
      <c r="D628" s="25"/>
      <c r="E628" s="25"/>
      <c r="F628" s="25"/>
      <c r="G628" s="25">
        <f>SUMIF('Risk Lv. Inforce'!$C$2:$C$10291,$B$6:$B$4904,'Risk Lv. Inforce'!$AD$2:$AD$12091)</f>
        <v>0</v>
      </c>
      <c r="H628" s="25">
        <f>SUMIF('Risk Lv. Inforce'!$C$2:$C$12091,$B$6:$B$4094,'Risk Lv. Inforce'!$AE$2:$AE$12901)</f>
        <v>0</v>
      </c>
      <c r="I628" s="25">
        <f>SUMIF('Risk Lv. Inforce'!$C$2:$C$12091,$B$6:$B$4094,'Risk Lv. Inforce'!$AF$2:$AF$12901)</f>
        <v>0</v>
      </c>
      <c r="J628" s="25">
        <f>SUMIF('Risk Lv. Inforce'!$C$2:$C$12091,$B$6:$B$4094,'Risk Lv. Inforce'!$AG$2:$AG$12901)</f>
        <v>0</v>
      </c>
      <c r="K628" s="25">
        <f>SUMIF('Risk Lv. Inforce'!$C$2:$C$12091,$B$6:$B$4094,'Risk Lv. Inforce'!$AH$2:$AH$12901)</f>
        <v>0</v>
      </c>
      <c r="L628" s="25">
        <f>SUMIF('Risk Lv. Inforce'!$C$2:$C$12091,$B$6:$B$4094,'Risk Lv. Inforce'!$AI$2:$AI$12901)</f>
        <v>0</v>
      </c>
      <c r="M628" s="25">
        <f>SUMIF('Risk Lv. Inforce'!$C$2:$C$12091,$B$6:$B$4094,'Risk Lv. Inforce'!$AJ$2:$AJ$12901)</f>
        <v>0</v>
      </c>
      <c r="N628" s="25">
        <f>SUMIF('Risk Lv. Inforce'!$C$2:$C$12091,$B$6:$B$4094,'Risk Lv. Inforce'!$AK$2:$AK$12901)</f>
        <v>0</v>
      </c>
      <c r="O628" s="71" t="e">
        <f>(G628+(G628*'Portfolio Stats_RMS'!$C$7))/($F628*(1-'Portfolio Stats_RMS'!$C$6))</f>
        <v>#DIV/0!</v>
      </c>
      <c r="P628" s="71" t="e">
        <f>(I628+(I628*'Portfolio Stats_RMS'!$C$7))/($F628*(1-'Portfolio Stats_RMS'!$C$6))</f>
        <v>#DIV/0!</v>
      </c>
      <c r="Q628" s="71" t="e">
        <f>(K628+(K628*'Portfolio Stats_RMS'!$C$7))/($F628*(1-'Portfolio Stats_RMS'!$C$6))</f>
        <v>#DIV/0!</v>
      </c>
      <c r="R628" s="71" t="e">
        <f>(M628+(M628*'Portfolio Stats_RMS'!$C$7))/($F628*(1-'Portfolio Stats_RMS'!$C$6))</f>
        <v>#DIV/0!</v>
      </c>
      <c r="S628" s="78" t="e">
        <f t="shared" si="36"/>
        <v>#DIV/0!</v>
      </c>
      <c r="T628" s="78" t="e">
        <f t="shared" si="37"/>
        <v>#DIV/0!</v>
      </c>
      <c r="U628" s="78" t="e">
        <f t="shared" si="38"/>
        <v>#DIV/0!</v>
      </c>
      <c r="V628" s="78" t="e">
        <f t="shared" si="39"/>
        <v>#DIV/0!</v>
      </c>
      <c r="W628" s="88" t="s">
        <v>63</v>
      </c>
    </row>
    <row r="629" spans="2:23" x14ac:dyDescent="0.25">
      <c r="B629" s="87"/>
      <c r="C629" s="29"/>
      <c r="D629" s="25"/>
      <c r="E629" s="25"/>
      <c r="F629" s="25"/>
      <c r="G629" s="25">
        <f>SUMIF('Risk Lv. Inforce'!$C$2:$C$10291,$B$6:$B$4904,'Risk Lv. Inforce'!$AD$2:$AD$12091)</f>
        <v>0</v>
      </c>
      <c r="H629" s="25">
        <f>SUMIF('Risk Lv. Inforce'!$C$2:$C$12091,$B$6:$B$4094,'Risk Lv. Inforce'!$AE$2:$AE$12901)</f>
        <v>0</v>
      </c>
      <c r="I629" s="25">
        <f>SUMIF('Risk Lv. Inforce'!$C$2:$C$12091,$B$6:$B$4094,'Risk Lv. Inforce'!$AF$2:$AF$12901)</f>
        <v>0</v>
      </c>
      <c r="J629" s="25">
        <f>SUMIF('Risk Lv. Inforce'!$C$2:$C$12091,$B$6:$B$4094,'Risk Lv. Inforce'!$AG$2:$AG$12901)</f>
        <v>0</v>
      </c>
      <c r="K629" s="25">
        <f>SUMIF('Risk Lv. Inforce'!$C$2:$C$12091,$B$6:$B$4094,'Risk Lv. Inforce'!$AH$2:$AH$12901)</f>
        <v>0</v>
      </c>
      <c r="L629" s="25">
        <f>SUMIF('Risk Lv. Inforce'!$C$2:$C$12091,$B$6:$B$4094,'Risk Lv. Inforce'!$AI$2:$AI$12901)</f>
        <v>0</v>
      </c>
      <c r="M629" s="25">
        <f>SUMIF('Risk Lv. Inforce'!$C$2:$C$12091,$B$6:$B$4094,'Risk Lv. Inforce'!$AJ$2:$AJ$12901)</f>
        <v>0</v>
      </c>
      <c r="N629" s="25">
        <f>SUMIF('Risk Lv. Inforce'!$C$2:$C$12091,$B$6:$B$4094,'Risk Lv. Inforce'!$AK$2:$AK$12901)</f>
        <v>0</v>
      </c>
      <c r="O629" s="71" t="e">
        <f>(G629+(G629*'Portfolio Stats_RMS'!$C$7))/($F629*(1-'Portfolio Stats_RMS'!$C$6))</f>
        <v>#DIV/0!</v>
      </c>
      <c r="P629" s="71" t="e">
        <f>(I629+(I629*'Portfolio Stats_RMS'!$C$7))/($F629*(1-'Portfolio Stats_RMS'!$C$6))</f>
        <v>#DIV/0!</v>
      </c>
      <c r="Q629" s="71" t="e">
        <f>(K629+(K629*'Portfolio Stats_RMS'!$C$7))/($F629*(1-'Portfolio Stats_RMS'!$C$6))</f>
        <v>#DIV/0!</v>
      </c>
      <c r="R629" s="71" t="e">
        <f>(M629+(M629*'Portfolio Stats_RMS'!$C$7))/($F629*(1-'Portfolio Stats_RMS'!$C$6))</f>
        <v>#DIV/0!</v>
      </c>
      <c r="S629" s="78" t="e">
        <f t="shared" si="36"/>
        <v>#DIV/0!</v>
      </c>
      <c r="T629" s="78" t="e">
        <f t="shared" si="37"/>
        <v>#DIV/0!</v>
      </c>
      <c r="U629" s="78" t="e">
        <f t="shared" si="38"/>
        <v>#DIV/0!</v>
      </c>
      <c r="V629" s="78" t="e">
        <f t="shared" si="39"/>
        <v>#DIV/0!</v>
      </c>
      <c r="W629" s="88" t="s">
        <v>63</v>
      </c>
    </row>
    <row r="630" spans="2:23" x14ac:dyDescent="0.25">
      <c r="B630" s="87"/>
      <c r="C630" s="29"/>
      <c r="D630" s="25"/>
      <c r="E630" s="25"/>
      <c r="F630" s="25"/>
      <c r="G630" s="25">
        <f>SUMIF('Risk Lv. Inforce'!$C$2:$C$10291,$B$6:$B$4904,'Risk Lv. Inforce'!$AD$2:$AD$12091)</f>
        <v>0</v>
      </c>
      <c r="H630" s="25">
        <f>SUMIF('Risk Lv. Inforce'!$C$2:$C$12091,$B$6:$B$4094,'Risk Lv. Inforce'!$AE$2:$AE$12901)</f>
        <v>0</v>
      </c>
      <c r="I630" s="25">
        <f>SUMIF('Risk Lv. Inforce'!$C$2:$C$12091,$B$6:$B$4094,'Risk Lv. Inforce'!$AF$2:$AF$12901)</f>
        <v>0</v>
      </c>
      <c r="J630" s="25">
        <f>SUMIF('Risk Lv. Inforce'!$C$2:$C$12091,$B$6:$B$4094,'Risk Lv. Inforce'!$AG$2:$AG$12901)</f>
        <v>0</v>
      </c>
      <c r="K630" s="25">
        <f>SUMIF('Risk Lv. Inforce'!$C$2:$C$12091,$B$6:$B$4094,'Risk Lv. Inforce'!$AH$2:$AH$12901)</f>
        <v>0</v>
      </c>
      <c r="L630" s="25">
        <f>SUMIF('Risk Lv. Inforce'!$C$2:$C$12091,$B$6:$B$4094,'Risk Lv. Inforce'!$AI$2:$AI$12901)</f>
        <v>0</v>
      </c>
      <c r="M630" s="25">
        <f>SUMIF('Risk Lv. Inforce'!$C$2:$C$12091,$B$6:$B$4094,'Risk Lv. Inforce'!$AJ$2:$AJ$12901)</f>
        <v>0</v>
      </c>
      <c r="N630" s="25">
        <f>SUMIF('Risk Lv. Inforce'!$C$2:$C$12091,$B$6:$B$4094,'Risk Lv. Inforce'!$AK$2:$AK$12901)</f>
        <v>0</v>
      </c>
      <c r="O630" s="71" t="e">
        <f>(G630+(G630*'Portfolio Stats_RMS'!$C$7))/($F630*(1-'Portfolio Stats_RMS'!$C$6))</f>
        <v>#DIV/0!</v>
      </c>
      <c r="P630" s="71" t="e">
        <f>(I630+(I630*'Portfolio Stats_RMS'!$C$7))/($F630*(1-'Portfolio Stats_RMS'!$C$6))</f>
        <v>#DIV/0!</v>
      </c>
      <c r="Q630" s="71" t="e">
        <f>(K630+(K630*'Portfolio Stats_RMS'!$C$7))/($F630*(1-'Portfolio Stats_RMS'!$C$6))</f>
        <v>#DIV/0!</v>
      </c>
      <c r="R630" s="71" t="e">
        <f>(M630+(M630*'Portfolio Stats_RMS'!$C$7))/($F630*(1-'Portfolio Stats_RMS'!$C$6))</f>
        <v>#DIV/0!</v>
      </c>
      <c r="S630" s="78" t="e">
        <f t="shared" si="36"/>
        <v>#DIV/0!</v>
      </c>
      <c r="T630" s="78" t="e">
        <f t="shared" si="37"/>
        <v>#DIV/0!</v>
      </c>
      <c r="U630" s="78" t="e">
        <f t="shared" si="38"/>
        <v>#DIV/0!</v>
      </c>
      <c r="V630" s="78" t="e">
        <f t="shared" si="39"/>
        <v>#DIV/0!</v>
      </c>
      <c r="W630" s="88" t="s">
        <v>63</v>
      </c>
    </row>
    <row r="631" spans="2:23" x14ac:dyDescent="0.25">
      <c r="B631" s="87"/>
      <c r="C631" s="29"/>
      <c r="D631" s="25"/>
      <c r="E631" s="25"/>
      <c r="F631" s="25"/>
      <c r="G631" s="25">
        <f>SUMIF('Risk Lv. Inforce'!$C$2:$C$10291,$B$6:$B$4904,'Risk Lv. Inforce'!$AD$2:$AD$12091)</f>
        <v>0</v>
      </c>
      <c r="H631" s="25">
        <f>SUMIF('Risk Lv. Inforce'!$C$2:$C$12091,$B$6:$B$4094,'Risk Lv. Inforce'!$AE$2:$AE$12901)</f>
        <v>0</v>
      </c>
      <c r="I631" s="25">
        <f>SUMIF('Risk Lv. Inforce'!$C$2:$C$12091,$B$6:$B$4094,'Risk Lv. Inforce'!$AF$2:$AF$12901)</f>
        <v>0</v>
      </c>
      <c r="J631" s="25">
        <f>SUMIF('Risk Lv. Inforce'!$C$2:$C$12091,$B$6:$B$4094,'Risk Lv. Inforce'!$AG$2:$AG$12901)</f>
        <v>0</v>
      </c>
      <c r="K631" s="25">
        <f>SUMIF('Risk Lv. Inforce'!$C$2:$C$12091,$B$6:$B$4094,'Risk Lv. Inforce'!$AH$2:$AH$12901)</f>
        <v>0</v>
      </c>
      <c r="L631" s="25">
        <f>SUMIF('Risk Lv. Inforce'!$C$2:$C$12091,$B$6:$B$4094,'Risk Lv. Inforce'!$AI$2:$AI$12901)</f>
        <v>0</v>
      </c>
      <c r="M631" s="25">
        <f>SUMIF('Risk Lv. Inforce'!$C$2:$C$12091,$B$6:$B$4094,'Risk Lv. Inforce'!$AJ$2:$AJ$12901)</f>
        <v>0</v>
      </c>
      <c r="N631" s="25">
        <f>SUMIF('Risk Lv. Inforce'!$C$2:$C$12091,$B$6:$B$4094,'Risk Lv. Inforce'!$AK$2:$AK$12901)</f>
        <v>0</v>
      </c>
      <c r="O631" s="71" t="e">
        <f>(G631+(G631*'Portfolio Stats_RMS'!$C$7))/($F631*(1-'Portfolio Stats_RMS'!$C$6))</f>
        <v>#DIV/0!</v>
      </c>
      <c r="P631" s="71" t="e">
        <f>(I631+(I631*'Portfolio Stats_RMS'!$C$7))/($F631*(1-'Portfolio Stats_RMS'!$C$6))</f>
        <v>#DIV/0!</v>
      </c>
      <c r="Q631" s="71" t="e">
        <f>(K631+(K631*'Portfolio Stats_RMS'!$C$7))/($F631*(1-'Portfolio Stats_RMS'!$C$6))</f>
        <v>#DIV/0!</v>
      </c>
      <c r="R631" s="71" t="e">
        <f>(M631+(M631*'Portfolio Stats_RMS'!$C$7))/($F631*(1-'Portfolio Stats_RMS'!$C$6))</f>
        <v>#DIV/0!</v>
      </c>
      <c r="S631" s="78" t="e">
        <f t="shared" si="36"/>
        <v>#DIV/0!</v>
      </c>
      <c r="T631" s="78" t="e">
        <f t="shared" si="37"/>
        <v>#DIV/0!</v>
      </c>
      <c r="U631" s="78" t="e">
        <f t="shared" si="38"/>
        <v>#DIV/0!</v>
      </c>
      <c r="V631" s="78" t="e">
        <f t="shared" si="39"/>
        <v>#DIV/0!</v>
      </c>
      <c r="W631" s="88" t="s">
        <v>63</v>
      </c>
    </row>
    <row r="632" spans="2:23" x14ac:dyDescent="0.25">
      <c r="B632" s="87"/>
      <c r="C632" s="29"/>
      <c r="D632" s="25"/>
      <c r="E632" s="25"/>
      <c r="F632" s="25"/>
      <c r="G632" s="25">
        <f>SUMIF('Risk Lv. Inforce'!$C$2:$C$10291,$B$6:$B$4904,'Risk Lv. Inforce'!$AD$2:$AD$12091)</f>
        <v>0</v>
      </c>
      <c r="H632" s="25">
        <f>SUMIF('Risk Lv. Inforce'!$C$2:$C$12091,$B$6:$B$4094,'Risk Lv. Inforce'!$AE$2:$AE$12901)</f>
        <v>0</v>
      </c>
      <c r="I632" s="25">
        <f>SUMIF('Risk Lv. Inforce'!$C$2:$C$12091,$B$6:$B$4094,'Risk Lv. Inforce'!$AF$2:$AF$12901)</f>
        <v>0</v>
      </c>
      <c r="J632" s="25">
        <f>SUMIF('Risk Lv. Inforce'!$C$2:$C$12091,$B$6:$B$4094,'Risk Lv. Inforce'!$AG$2:$AG$12901)</f>
        <v>0</v>
      </c>
      <c r="K632" s="25">
        <f>SUMIF('Risk Lv. Inforce'!$C$2:$C$12091,$B$6:$B$4094,'Risk Lv. Inforce'!$AH$2:$AH$12901)</f>
        <v>0</v>
      </c>
      <c r="L632" s="25">
        <f>SUMIF('Risk Lv. Inforce'!$C$2:$C$12091,$B$6:$B$4094,'Risk Lv. Inforce'!$AI$2:$AI$12901)</f>
        <v>0</v>
      </c>
      <c r="M632" s="25">
        <f>SUMIF('Risk Lv. Inforce'!$C$2:$C$12091,$B$6:$B$4094,'Risk Lv. Inforce'!$AJ$2:$AJ$12901)</f>
        <v>0</v>
      </c>
      <c r="N632" s="25">
        <f>SUMIF('Risk Lv. Inforce'!$C$2:$C$12091,$B$6:$B$4094,'Risk Lv. Inforce'!$AK$2:$AK$12901)</f>
        <v>0</v>
      </c>
      <c r="O632" s="71" t="e">
        <f>(G632+(G632*'Portfolio Stats_RMS'!$C$7))/($F632*(1-'Portfolio Stats_RMS'!$C$6))</f>
        <v>#DIV/0!</v>
      </c>
      <c r="P632" s="71" t="e">
        <f>(I632+(I632*'Portfolio Stats_RMS'!$C$7))/($F632*(1-'Portfolio Stats_RMS'!$C$6))</f>
        <v>#DIV/0!</v>
      </c>
      <c r="Q632" s="71" t="e">
        <f>(K632+(K632*'Portfolio Stats_RMS'!$C$7))/($F632*(1-'Portfolio Stats_RMS'!$C$6))</f>
        <v>#DIV/0!</v>
      </c>
      <c r="R632" s="71" t="e">
        <f>(M632+(M632*'Portfolio Stats_RMS'!$C$7))/($F632*(1-'Portfolio Stats_RMS'!$C$6))</f>
        <v>#DIV/0!</v>
      </c>
      <c r="S632" s="78" t="e">
        <f t="shared" si="36"/>
        <v>#DIV/0!</v>
      </c>
      <c r="T632" s="78" t="e">
        <f t="shared" si="37"/>
        <v>#DIV/0!</v>
      </c>
      <c r="U632" s="78" t="e">
        <f t="shared" si="38"/>
        <v>#DIV/0!</v>
      </c>
      <c r="V632" s="78" t="e">
        <f t="shared" si="39"/>
        <v>#DIV/0!</v>
      </c>
      <c r="W632" s="88" t="s">
        <v>63</v>
      </c>
    </row>
    <row r="633" spans="2:23" x14ac:dyDescent="0.25">
      <c r="B633" s="87"/>
      <c r="C633" s="29"/>
      <c r="D633" s="25"/>
      <c r="E633" s="25"/>
      <c r="F633" s="25"/>
      <c r="G633" s="25">
        <f>SUMIF('Risk Lv. Inforce'!$C$2:$C$10291,$B$6:$B$4904,'Risk Lv. Inforce'!$AD$2:$AD$12091)</f>
        <v>0</v>
      </c>
      <c r="H633" s="25">
        <f>SUMIF('Risk Lv. Inforce'!$C$2:$C$12091,$B$6:$B$4094,'Risk Lv. Inforce'!$AE$2:$AE$12901)</f>
        <v>0</v>
      </c>
      <c r="I633" s="25">
        <f>SUMIF('Risk Lv. Inforce'!$C$2:$C$12091,$B$6:$B$4094,'Risk Lv. Inforce'!$AF$2:$AF$12901)</f>
        <v>0</v>
      </c>
      <c r="J633" s="25">
        <f>SUMIF('Risk Lv. Inforce'!$C$2:$C$12091,$B$6:$B$4094,'Risk Lv. Inforce'!$AG$2:$AG$12901)</f>
        <v>0</v>
      </c>
      <c r="K633" s="25">
        <f>SUMIF('Risk Lv. Inforce'!$C$2:$C$12091,$B$6:$B$4094,'Risk Lv. Inforce'!$AH$2:$AH$12901)</f>
        <v>0</v>
      </c>
      <c r="L633" s="25">
        <f>SUMIF('Risk Lv. Inforce'!$C$2:$C$12091,$B$6:$B$4094,'Risk Lv. Inforce'!$AI$2:$AI$12901)</f>
        <v>0</v>
      </c>
      <c r="M633" s="25">
        <f>SUMIF('Risk Lv. Inforce'!$C$2:$C$12091,$B$6:$B$4094,'Risk Lv. Inforce'!$AJ$2:$AJ$12901)</f>
        <v>0</v>
      </c>
      <c r="N633" s="25">
        <f>SUMIF('Risk Lv. Inforce'!$C$2:$C$12091,$B$6:$B$4094,'Risk Lv. Inforce'!$AK$2:$AK$12901)</f>
        <v>0</v>
      </c>
      <c r="O633" s="71" t="e">
        <f>(G633+(G633*'Portfolio Stats_RMS'!$C$7))/($F633*(1-'Portfolio Stats_RMS'!$C$6))</f>
        <v>#DIV/0!</v>
      </c>
      <c r="P633" s="71" t="e">
        <f>(I633+(I633*'Portfolio Stats_RMS'!$C$7))/($F633*(1-'Portfolio Stats_RMS'!$C$6))</f>
        <v>#DIV/0!</v>
      </c>
      <c r="Q633" s="71" t="e">
        <f>(K633+(K633*'Portfolio Stats_RMS'!$C$7))/($F633*(1-'Portfolio Stats_RMS'!$C$6))</f>
        <v>#DIV/0!</v>
      </c>
      <c r="R633" s="71" t="e">
        <f>(M633+(M633*'Portfolio Stats_RMS'!$C$7))/($F633*(1-'Portfolio Stats_RMS'!$C$6))</f>
        <v>#DIV/0!</v>
      </c>
      <c r="S633" s="78" t="e">
        <f t="shared" si="36"/>
        <v>#DIV/0!</v>
      </c>
      <c r="T633" s="78" t="e">
        <f t="shared" si="37"/>
        <v>#DIV/0!</v>
      </c>
      <c r="U633" s="78" t="e">
        <f t="shared" si="38"/>
        <v>#DIV/0!</v>
      </c>
      <c r="V633" s="78" t="e">
        <f t="shared" si="39"/>
        <v>#DIV/0!</v>
      </c>
      <c r="W633" s="88" t="s">
        <v>63</v>
      </c>
    </row>
    <row r="634" spans="2:23" x14ac:dyDescent="0.25">
      <c r="B634" s="87"/>
      <c r="C634" s="29"/>
      <c r="D634" s="25"/>
      <c r="E634" s="25"/>
      <c r="F634" s="25"/>
      <c r="G634" s="25">
        <f>SUMIF('Risk Lv. Inforce'!$C$2:$C$10291,$B$6:$B$4904,'Risk Lv. Inforce'!$AD$2:$AD$12091)</f>
        <v>0</v>
      </c>
      <c r="H634" s="25">
        <f>SUMIF('Risk Lv. Inforce'!$C$2:$C$12091,$B$6:$B$4094,'Risk Lv. Inforce'!$AE$2:$AE$12901)</f>
        <v>0</v>
      </c>
      <c r="I634" s="25">
        <f>SUMIF('Risk Lv. Inforce'!$C$2:$C$12091,$B$6:$B$4094,'Risk Lv. Inforce'!$AF$2:$AF$12901)</f>
        <v>0</v>
      </c>
      <c r="J634" s="25">
        <f>SUMIF('Risk Lv. Inforce'!$C$2:$C$12091,$B$6:$B$4094,'Risk Lv. Inforce'!$AG$2:$AG$12901)</f>
        <v>0</v>
      </c>
      <c r="K634" s="25">
        <f>SUMIF('Risk Lv. Inforce'!$C$2:$C$12091,$B$6:$B$4094,'Risk Lv. Inforce'!$AH$2:$AH$12901)</f>
        <v>0</v>
      </c>
      <c r="L634" s="25">
        <f>SUMIF('Risk Lv. Inforce'!$C$2:$C$12091,$B$6:$B$4094,'Risk Lv. Inforce'!$AI$2:$AI$12901)</f>
        <v>0</v>
      </c>
      <c r="M634" s="25">
        <f>SUMIF('Risk Lv. Inforce'!$C$2:$C$12091,$B$6:$B$4094,'Risk Lv. Inforce'!$AJ$2:$AJ$12901)</f>
        <v>0</v>
      </c>
      <c r="N634" s="25">
        <f>SUMIF('Risk Lv. Inforce'!$C$2:$C$12091,$B$6:$B$4094,'Risk Lv. Inforce'!$AK$2:$AK$12901)</f>
        <v>0</v>
      </c>
      <c r="O634" s="71" t="e">
        <f>(G634+(G634*'Portfolio Stats_RMS'!$C$7))/($F634*(1-'Portfolio Stats_RMS'!$C$6))</f>
        <v>#DIV/0!</v>
      </c>
      <c r="P634" s="71" t="e">
        <f>(I634+(I634*'Portfolio Stats_RMS'!$C$7))/($F634*(1-'Portfolio Stats_RMS'!$C$6))</f>
        <v>#DIV/0!</v>
      </c>
      <c r="Q634" s="71" t="e">
        <f>(K634+(K634*'Portfolio Stats_RMS'!$C$7))/($F634*(1-'Portfolio Stats_RMS'!$C$6))</f>
        <v>#DIV/0!</v>
      </c>
      <c r="R634" s="71" t="e">
        <f>(M634+(M634*'Portfolio Stats_RMS'!$C$7))/($F634*(1-'Portfolio Stats_RMS'!$C$6))</f>
        <v>#DIV/0!</v>
      </c>
      <c r="S634" s="78" t="e">
        <f t="shared" si="36"/>
        <v>#DIV/0!</v>
      </c>
      <c r="T634" s="78" t="e">
        <f t="shared" si="37"/>
        <v>#DIV/0!</v>
      </c>
      <c r="U634" s="78" t="e">
        <f t="shared" si="38"/>
        <v>#DIV/0!</v>
      </c>
      <c r="V634" s="78" t="e">
        <f t="shared" si="39"/>
        <v>#DIV/0!</v>
      </c>
      <c r="W634" s="88" t="s">
        <v>63</v>
      </c>
    </row>
    <row r="635" spans="2:23" x14ac:dyDescent="0.25">
      <c r="B635" s="87"/>
      <c r="C635" s="29"/>
      <c r="D635" s="25"/>
      <c r="E635" s="25"/>
      <c r="F635" s="25"/>
      <c r="G635" s="25">
        <f>SUMIF('Risk Lv. Inforce'!$C$2:$C$10291,$B$6:$B$4904,'Risk Lv. Inforce'!$AD$2:$AD$12091)</f>
        <v>0</v>
      </c>
      <c r="H635" s="25">
        <f>SUMIF('Risk Lv. Inforce'!$C$2:$C$12091,$B$6:$B$4094,'Risk Lv. Inforce'!$AE$2:$AE$12901)</f>
        <v>0</v>
      </c>
      <c r="I635" s="25">
        <f>SUMIF('Risk Lv. Inforce'!$C$2:$C$12091,$B$6:$B$4094,'Risk Lv. Inforce'!$AF$2:$AF$12901)</f>
        <v>0</v>
      </c>
      <c r="J635" s="25">
        <f>SUMIF('Risk Lv. Inforce'!$C$2:$C$12091,$B$6:$B$4094,'Risk Lv. Inforce'!$AG$2:$AG$12901)</f>
        <v>0</v>
      </c>
      <c r="K635" s="25">
        <f>SUMIF('Risk Lv. Inforce'!$C$2:$C$12091,$B$6:$B$4094,'Risk Lv. Inforce'!$AH$2:$AH$12901)</f>
        <v>0</v>
      </c>
      <c r="L635" s="25">
        <f>SUMIF('Risk Lv. Inforce'!$C$2:$C$12091,$B$6:$B$4094,'Risk Lv. Inforce'!$AI$2:$AI$12901)</f>
        <v>0</v>
      </c>
      <c r="M635" s="25">
        <f>SUMIF('Risk Lv. Inforce'!$C$2:$C$12091,$B$6:$B$4094,'Risk Lv. Inforce'!$AJ$2:$AJ$12901)</f>
        <v>0</v>
      </c>
      <c r="N635" s="25">
        <f>SUMIF('Risk Lv. Inforce'!$C$2:$C$12091,$B$6:$B$4094,'Risk Lv. Inforce'!$AK$2:$AK$12901)</f>
        <v>0</v>
      </c>
      <c r="O635" s="71" t="e">
        <f>(G635+(G635*'Portfolio Stats_RMS'!$C$7))/($F635*(1-'Portfolio Stats_RMS'!$C$6))</f>
        <v>#DIV/0!</v>
      </c>
      <c r="P635" s="71" t="e">
        <f>(I635+(I635*'Portfolio Stats_RMS'!$C$7))/($F635*(1-'Portfolio Stats_RMS'!$C$6))</f>
        <v>#DIV/0!</v>
      </c>
      <c r="Q635" s="71" t="e">
        <f>(K635+(K635*'Portfolio Stats_RMS'!$C$7))/($F635*(1-'Portfolio Stats_RMS'!$C$6))</f>
        <v>#DIV/0!</v>
      </c>
      <c r="R635" s="71" t="e">
        <f>(M635+(M635*'Portfolio Stats_RMS'!$C$7))/($F635*(1-'Portfolio Stats_RMS'!$C$6))</f>
        <v>#DIV/0!</v>
      </c>
      <c r="S635" s="78" t="e">
        <f t="shared" si="36"/>
        <v>#DIV/0!</v>
      </c>
      <c r="T635" s="78" t="e">
        <f t="shared" si="37"/>
        <v>#DIV/0!</v>
      </c>
      <c r="U635" s="78" t="e">
        <f t="shared" si="38"/>
        <v>#DIV/0!</v>
      </c>
      <c r="V635" s="78" t="e">
        <f t="shared" si="39"/>
        <v>#DIV/0!</v>
      </c>
      <c r="W635" s="88" t="s">
        <v>63</v>
      </c>
    </row>
    <row r="636" spans="2:23" x14ac:dyDescent="0.25">
      <c r="B636" s="87"/>
      <c r="C636" s="29"/>
      <c r="D636" s="25"/>
      <c r="E636" s="25"/>
      <c r="F636" s="25"/>
      <c r="G636" s="25">
        <f>SUMIF('Risk Lv. Inforce'!$C$2:$C$10291,$B$6:$B$4904,'Risk Lv. Inforce'!$AD$2:$AD$12091)</f>
        <v>0</v>
      </c>
      <c r="H636" s="25">
        <f>SUMIF('Risk Lv. Inforce'!$C$2:$C$12091,$B$6:$B$4094,'Risk Lv. Inforce'!$AE$2:$AE$12901)</f>
        <v>0</v>
      </c>
      <c r="I636" s="25">
        <f>SUMIF('Risk Lv. Inforce'!$C$2:$C$12091,$B$6:$B$4094,'Risk Lv. Inforce'!$AF$2:$AF$12901)</f>
        <v>0</v>
      </c>
      <c r="J636" s="25">
        <f>SUMIF('Risk Lv. Inforce'!$C$2:$C$12091,$B$6:$B$4094,'Risk Lv. Inforce'!$AG$2:$AG$12901)</f>
        <v>0</v>
      </c>
      <c r="K636" s="25">
        <f>SUMIF('Risk Lv. Inforce'!$C$2:$C$12091,$B$6:$B$4094,'Risk Lv. Inforce'!$AH$2:$AH$12901)</f>
        <v>0</v>
      </c>
      <c r="L636" s="25">
        <f>SUMIF('Risk Lv. Inforce'!$C$2:$C$12091,$B$6:$B$4094,'Risk Lv. Inforce'!$AI$2:$AI$12901)</f>
        <v>0</v>
      </c>
      <c r="M636" s="25">
        <f>SUMIF('Risk Lv. Inforce'!$C$2:$C$12091,$B$6:$B$4094,'Risk Lv. Inforce'!$AJ$2:$AJ$12901)</f>
        <v>0</v>
      </c>
      <c r="N636" s="25">
        <f>SUMIF('Risk Lv. Inforce'!$C$2:$C$12091,$B$6:$B$4094,'Risk Lv. Inforce'!$AK$2:$AK$12901)</f>
        <v>0</v>
      </c>
      <c r="O636" s="71" t="e">
        <f>(G636+(G636*'Portfolio Stats_RMS'!$C$7))/($F636*(1-'Portfolio Stats_RMS'!$C$6))</f>
        <v>#DIV/0!</v>
      </c>
      <c r="P636" s="71" t="e">
        <f>(I636+(I636*'Portfolio Stats_RMS'!$C$7))/($F636*(1-'Portfolio Stats_RMS'!$C$6))</f>
        <v>#DIV/0!</v>
      </c>
      <c r="Q636" s="71" t="e">
        <f>(K636+(K636*'Portfolio Stats_RMS'!$C$7))/($F636*(1-'Portfolio Stats_RMS'!$C$6))</f>
        <v>#DIV/0!</v>
      </c>
      <c r="R636" s="71" t="e">
        <f>(M636+(M636*'Portfolio Stats_RMS'!$C$7))/($F636*(1-'Portfolio Stats_RMS'!$C$6))</f>
        <v>#DIV/0!</v>
      </c>
      <c r="S636" s="78" t="e">
        <f t="shared" si="36"/>
        <v>#DIV/0!</v>
      </c>
      <c r="T636" s="78" t="e">
        <f t="shared" si="37"/>
        <v>#DIV/0!</v>
      </c>
      <c r="U636" s="78" t="e">
        <f t="shared" si="38"/>
        <v>#DIV/0!</v>
      </c>
      <c r="V636" s="78" t="e">
        <f t="shared" si="39"/>
        <v>#DIV/0!</v>
      </c>
      <c r="W636" s="88" t="s">
        <v>63</v>
      </c>
    </row>
    <row r="637" spans="2:23" x14ac:dyDescent="0.25">
      <c r="B637" s="87"/>
      <c r="C637" s="29"/>
      <c r="D637" s="25"/>
      <c r="E637" s="25"/>
      <c r="F637" s="25"/>
      <c r="G637" s="25">
        <f>SUMIF('Risk Lv. Inforce'!$C$2:$C$10291,$B$6:$B$4904,'Risk Lv. Inforce'!$AD$2:$AD$12091)</f>
        <v>0</v>
      </c>
      <c r="H637" s="25">
        <f>SUMIF('Risk Lv. Inforce'!$C$2:$C$12091,$B$6:$B$4094,'Risk Lv. Inforce'!$AE$2:$AE$12901)</f>
        <v>0</v>
      </c>
      <c r="I637" s="25">
        <f>SUMIF('Risk Lv. Inforce'!$C$2:$C$12091,$B$6:$B$4094,'Risk Lv. Inforce'!$AF$2:$AF$12901)</f>
        <v>0</v>
      </c>
      <c r="J637" s="25">
        <f>SUMIF('Risk Lv. Inforce'!$C$2:$C$12091,$B$6:$B$4094,'Risk Lv. Inforce'!$AG$2:$AG$12901)</f>
        <v>0</v>
      </c>
      <c r="K637" s="25">
        <f>SUMIF('Risk Lv. Inforce'!$C$2:$C$12091,$B$6:$B$4094,'Risk Lv. Inforce'!$AH$2:$AH$12901)</f>
        <v>0</v>
      </c>
      <c r="L637" s="25">
        <f>SUMIF('Risk Lv. Inforce'!$C$2:$C$12091,$B$6:$B$4094,'Risk Lv. Inforce'!$AI$2:$AI$12901)</f>
        <v>0</v>
      </c>
      <c r="M637" s="25">
        <f>SUMIF('Risk Lv. Inforce'!$C$2:$C$12091,$B$6:$B$4094,'Risk Lv. Inforce'!$AJ$2:$AJ$12901)</f>
        <v>0</v>
      </c>
      <c r="N637" s="25">
        <f>SUMIF('Risk Lv. Inforce'!$C$2:$C$12091,$B$6:$B$4094,'Risk Lv. Inforce'!$AK$2:$AK$12901)</f>
        <v>0</v>
      </c>
      <c r="O637" s="71" t="e">
        <f>(G637+(G637*'Portfolio Stats_RMS'!$C$7))/($F637*(1-'Portfolio Stats_RMS'!$C$6))</f>
        <v>#DIV/0!</v>
      </c>
      <c r="P637" s="71" t="e">
        <f>(I637+(I637*'Portfolio Stats_RMS'!$C$7))/($F637*(1-'Portfolio Stats_RMS'!$C$6))</f>
        <v>#DIV/0!</v>
      </c>
      <c r="Q637" s="71" t="e">
        <f>(K637+(K637*'Portfolio Stats_RMS'!$C$7))/($F637*(1-'Portfolio Stats_RMS'!$C$6))</f>
        <v>#DIV/0!</v>
      </c>
      <c r="R637" s="71" t="e">
        <f>(M637+(M637*'Portfolio Stats_RMS'!$C$7))/($F637*(1-'Portfolio Stats_RMS'!$C$6))</f>
        <v>#DIV/0!</v>
      </c>
      <c r="S637" s="78" t="e">
        <f t="shared" si="36"/>
        <v>#DIV/0!</v>
      </c>
      <c r="T637" s="78" t="e">
        <f t="shared" si="37"/>
        <v>#DIV/0!</v>
      </c>
      <c r="U637" s="78" t="e">
        <f t="shared" si="38"/>
        <v>#DIV/0!</v>
      </c>
      <c r="V637" s="78" t="e">
        <f t="shared" si="39"/>
        <v>#DIV/0!</v>
      </c>
      <c r="W637" s="88" t="s">
        <v>63</v>
      </c>
    </row>
    <row r="638" spans="2:23" x14ac:dyDescent="0.25">
      <c r="B638" s="87"/>
      <c r="C638" s="29"/>
      <c r="D638" s="25"/>
      <c r="E638" s="25"/>
      <c r="F638" s="25"/>
      <c r="G638" s="25">
        <f>SUMIF('Risk Lv. Inforce'!$C$2:$C$10291,$B$6:$B$4904,'Risk Lv. Inforce'!$AD$2:$AD$12091)</f>
        <v>0</v>
      </c>
      <c r="H638" s="25">
        <f>SUMIF('Risk Lv. Inforce'!$C$2:$C$12091,$B$6:$B$4094,'Risk Lv. Inforce'!$AE$2:$AE$12901)</f>
        <v>0</v>
      </c>
      <c r="I638" s="25">
        <f>SUMIF('Risk Lv. Inforce'!$C$2:$C$12091,$B$6:$B$4094,'Risk Lv. Inforce'!$AF$2:$AF$12901)</f>
        <v>0</v>
      </c>
      <c r="J638" s="25">
        <f>SUMIF('Risk Lv. Inforce'!$C$2:$C$12091,$B$6:$B$4094,'Risk Lv. Inforce'!$AG$2:$AG$12901)</f>
        <v>0</v>
      </c>
      <c r="K638" s="25">
        <f>SUMIF('Risk Lv. Inforce'!$C$2:$C$12091,$B$6:$B$4094,'Risk Lv. Inforce'!$AH$2:$AH$12901)</f>
        <v>0</v>
      </c>
      <c r="L638" s="25">
        <f>SUMIF('Risk Lv. Inforce'!$C$2:$C$12091,$B$6:$B$4094,'Risk Lv. Inforce'!$AI$2:$AI$12901)</f>
        <v>0</v>
      </c>
      <c r="M638" s="25">
        <f>SUMIF('Risk Lv. Inforce'!$C$2:$C$12091,$B$6:$B$4094,'Risk Lv. Inforce'!$AJ$2:$AJ$12901)</f>
        <v>0</v>
      </c>
      <c r="N638" s="25">
        <f>SUMIF('Risk Lv. Inforce'!$C$2:$C$12091,$B$6:$B$4094,'Risk Lv. Inforce'!$AK$2:$AK$12901)</f>
        <v>0</v>
      </c>
      <c r="O638" s="71" t="e">
        <f>(G638+(G638*'Portfolio Stats_RMS'!$C$7))/($F638*(1-'Portfolio Stats_RMS'!$C$6))</f>
        <v>#DIV/0!</v>
      </c>
      <c r="P638" s="71" t="e">
        <f>(I638+(I638*'Portfolio Stats_RMS'!$C$7))/($F638*(1-'Portfolio Stats_RMS'!$C$6))</f>
        <v>#DIV/0!</v>
      </c>
      <c r="Q638" s="71" t="e">
        <f>(K638+(K638*'Portfolio Stats_RMS'!$C$7))/($F638*(1-'Portfolio Stats_RMS'!$C$6))</f>
        <v>#DIV/0!</v>
      </c>
      <c r="R638" s="71" t="e">
        <f>(M638+(M638*'Portfolio Stats_RMS'!$C$7))/($F638*(1-'Portfolio Stats_RMS'!$C$6))</f>
        <v>#DIV/0!</v>
      </c>
      <c r="S638" s="78" t="e">
        <f t="shared" si="36"/>
        <v>#DIV/0!</v>
      </c>
      <c r="T638" s="78" t="e">
        <f t="shared" si="37"/>
        <v>#DIV/0!</v>
      </c>
      <c r="U638" s="78" t="e">
        <f t="shared" si="38"/>
        <v>#DIV/0!</v>
      </c>
      <c r="V638" s="78" t="e">
        <f t="shared" si="39"/>
        <v>#DIV/0!</v>
      </c>
      <c r="W638" s="88" t="s">
        <v>63</v>
      </c>
    </row>
    <row r="639" spans="2:23" x14ac:dyDescent="0.25">
      <c r="B639" s="87"/>
      <c r="C639" s="29"/>
      <c r="D639" s="25"/>
      <c r="E639" s="25"/>
      <c r="F639" s="25"/>
      <c r="G639" s="25">
        <f>SUMIF('Risk Lv. Inforce'!$C$2:$C$10291,$B$6:$B$4904,'Risk Lv. Inforce'!$AD$2:$AD$12091)</f>
        <v>0</v>
      </c>
      <c r="H639" s="25">
        <f>SUMIF('Risk Lv. Inforce'!$C$2:$C$12091,$B$6:$B$4094,'Risk Lv. Inforce'!$AE$2:$AE$12901)</f>
        <v>0</v>
      </c>
      <c r="I639" s="25">
        <f>SUMIF('Risk Lv. Inforce'!$C$2:$C$12091,$B$6:$B$4094,'Risk Lv. Inforce'!$AF$2:$AF$12901)</f>
        <v>0</v>
      </c>
      <c r="J639" s="25">
        <f>SUMIF('Risk Lv. Inforce'!$C$2:$C$12091,$B$6:$B$4094,'Risk Lv. Inforce'!$AG$2:$AG$12901)</f>
        <v>0</v>
      </c>
      <c r="K639" s="25">
        <f>SUMIF('Risk Lv. Inforce'!$C$2:$C$12091,$B$6:$B$4094,'Risk Lv. Inforce'!$AH$2:$AH$12901)</f>
        <v>0</v>
      </c>
      <c r="L639" s="25">
        <f>SUMIF('Risk Lv. Inforce'!$C$2:$C$12091,$B$6:$B$4094,'Risk Lv. Inforce'!$AI$2:$AI$12901)</f>
        <v>0</v>
      </c>
      <c r="M639" s="25">
        <f>SUMIF('Risk Lv. Inforce'!$C$2:$C$12091,$B$6:$B$4094,'Risk Lv. Inforce'!$AJ$2:$AJ$12901)</f>
        <v>0</v>
      </c>
      <c r="N639" s="25">
        <f>SUMIF('Risk Lv. Inforce'!$C$2:$C$12091,$B$6:$B$4094,'Risk Lv. Inforce'!$AK$2:$AK$12901)</f>
        <v>0</v>
      </c>
      <c r="O639" s="71" t="e">
        <f>(G639+(G639*'Portfolio Stats_RMS'!$C$7))/($F639*(1-'Portfolio Stats_RMS'!$C$6))</f>
        <v>#DIV/0!</v>
      </c>
      <c r="P639" s="71" t="e">
        <f>(I639+(I639*'Portfolio Stats_RMS'!$C$7))/($F639*(1-'Portfolio Stats_RMS'!$C$6))</f>
        <v>#DIV/0!</v>
      </c>
      <c r="Q639" s="71" t="e">
        <f>(K639+(K639*'Portfolio Stats_RMS'!$C$7))/($F639*(1-'Portfolio Stats_RMS'!$C$6))</f>
        <v>#DIV/0!</v>
      </c>
      <c r="R639" s="71" t="e">
        <f>(M639+(M639*'Portfolio Stats_RMS'!$C$7))/($F639*(1-'Portfolio Stats_RMS'!$C$6))</f>
        <v>#DIV/0!</v>
      </c>
      <c r="S639" s="78" t="e">
        <f t="shared" si="36"/>
        <v>#DIV/0!</v>
      </c>
      <c r="T639" s="78" t="e">
        <f t="shared" si="37"/>
        <v>#DIV/0!</v>
      </c>
      <c r="U639" s="78" t="e">
        <f t="shared" si="38"/>
        <v>#DIV/0!</v>
      </c>
      <c r="V639" s="78" t="e">
        <f t="shared" si="39"/>
        <v>#DIV/0!</v>
      </c>
      <c r="W639" s="88" t="s">
        <v>63</v>
      </c>
    </row>
    <row r="640" spans="2:23" x14ac:dyDescent="0.25">
      <c r="B640" s="87"/>
      <c r="C640" s="29"/>
      <c r="D640" s="25"/>
      <c r="E640" s="25"/>
      <c r="F640" s="25"/>
      <c r="G640" s="25">
        <f>SUMIF('Risk Lv. Inforce'!$C$2:$C$10291,$B$6:$B$4904,'Risk Lv. Inforce'!$AD$2:$AD$12091)</f>
        <v>0</v>
      </c>
      <c r="H640" s="25">
        <f>SUMIF('Risk Lv. Inforce'!$C$2:$C$12091,$B$6:$B$4094,'Risk Lv. Inforce'!$AE$2:$AE$12901)</f>
        <v>0</v>
      </c>
      <c r="I640" s="25">
        <f>SUMIF('Risk Lv. Inforce'!$C$2:$C$12091,$B$6:$B$4094,'Risk Lv. Inforce'!$AF$2:$AF$12901)</f>
        <v>0</v>
      </c>
      <c r="J640" s="25">
        <f>SUMIF('Risk Lv. Inforce'!$C$2:$C$12091,$B$6:$B$4094,'Risk Lv. Inforce'!$AG$2:$AG$12901)</f>
        <v>0</v>
      </c>
      <c r="K640" s="25">
        <f>SUMIF('Risk Lv. Inforce'!$C$2:$C$12091,$B$6:$B$4094,'Risk Lv. Inforce'!$AH$2:$AH$12901)</f>
        <v>0</v>
      </c>
      <c r="L640" s="25">
        <f>SUMIF('Risk Lv. Inforce'!$C$2:$C$12091,$B$6:$B$4094,'Risk Lv. Inforce'!$AI$2:$AI$12901)</f>
        <v>0</v>
      </c>
      <c r="M640" s="25">
        <f>SUMIF('Risk Lv. Inforce'!$C$2:$C$12091,$B$6:$B$4094,'Risk Lv. Inforce'!$AJ$2:$AJ$12901)</f>
        <v>0</v>
      </c>
      <c r="N640" s="25">
        <f>SUMIF('Risk Lv. Inforce'!$C$2:$C$12091,$B$6:$B$4094,'Risk Lv. Inforce'!$AK$2:$AK$12901)</f>
        <v>0</v>
      </c>
      <c r="O640" s="71" t="e">
        <f>(G640+(G640*'Portfolio Stats_RMS'!$C$7))/($F640*(1-'Portfolio Stats_RMS'!$C$6))</f>
        <v>#DIV/0!</v>
      </c>
      <c r="P640" s="71" t="e">
        <f>(I640+(I640*'Portfolio Stats_RMS'!$C$7))/($F640*(1-'Portfolio Stats_RMS'!$C$6))</f>
        <v>#DIV/0!</v>
      </c>
      <c r="Q640" s="71" t="e">
        <f>(K640+(K640*'Portfolio Stats_RMS'!$C$7))/($F640*(1-'Portfolio Stats_RMS'!$C$6))</f>
        <v>#DIV/0!</v>
      </c>
      <c r="R640" s="71" t="e">
        <f>(M640+(M640*'Portfolio Stats_RMS'!$C$7))/($F640*(1-'Portfolio Stats_RMS'!$C$6))</f>
        <v>#DIV/0!</v>
      </c>
      <c r="S640" s="78" t="e">
        <f t="shared" si="36"/>
        <v>#DIV/0!</v>
      </c>
      <c r="T640" s="78" t="e">
        <f t="shared" si="37"/>
        <v>#DIV/0!</v>
      </c>
      <c r="U640" s="78" t="e">
        <f t="shared" si="38"/>
        <v>#DIV/0!</v>
      </c>
      <c r="V640" s="78" t="e">
        <f t="shared" si="39"/>
        <v>#DIV/0!</v>
      </c>
      <c r="W640" s="88" t="s">
        <v>63</v>
      </c>
    </row>
    <row r="641" spans="2:23" x14ac:dyDescent="0.25">
      <c r="B641" s="87"/>
      <c r="C641" s="29"/>
      <c r="D641" s="25"/>
      <c r="E641" s="25"/>
      <c r="F641" s="25"/>
      <c r="G641" s="25">
        <f>SUMIF('Risk Lv. Inforce'!$C$2:$C$10291,$B$6:$B$4904,'Risk Lv. Inforce'!$AD$2:$AD$12091)</f>
        <v>0</v>
      </c>
      <c r="H641" s="25">
        <f>SUMIF('Risk Lv. Inforce'!$C$2:$C$12091,$B$6:$B$4094,'Risk Lv. Inforce'!$AE$2:$AE$12901)</f>
        <v>0</v>
      </c>
      <c r="I641" s="25">
        <f>SUMIF('Risk Lv. Inforce'!$C$2:$C$12091,$B$6:$B$4094,'Risk Lv. Inforce'!$AF$2:$AF$12901)</f>
        <v>0</v>
      </c>
      <c r="J641" s="25">
        <f>SUMIF('Risk Lv. Inforce'!$C$2:$C$12091,$B$6:$B$4094,'Risk Lv. Inforce'!$AG$2:$AG$12901)</f>
        <v>0</v>
      </c>
      <c r="K641" s="25">
        <f>SUMIF('Risk Lv. Inforce'!$C$2:$C$12091,$B$6:$B$4094,'Risk Lv. Inforce'!$AH$2:$AH$12901)</f>
        <v>0</v>
      </c>
      <c r="L641" s="25">
        <f>SUMIF('Risk Lv. Inforce'!$C$2:$C$12091,$B$6:$B$4094,'Risk Lv. Inforce'!$AI$2:$AI$12901)</f>
        <v>0</v>
      </c>
      <c r="M641" s="25">
        <f>SUMIF('Risk Lv. Inforce'!$C$2:$C$12091,$B$6:$B$4094,'Risk Lv. Inforce'!$AJ$2:$AJ$12901)</f>
        <v>0</v>
      </c>
      <c r="N641" s="25">
        <f>SUMIF('Risk Lv. Inforce'!$C$2:$C$12091,$B$6:$B$4094,'Risk Lv. Inforce'!$AK$2:$AK$12901)</f>
        <v>0</v>
      </c>
      <c r="O641" s="71" t="e">
        <f>(G641+(G641*'Portfolio Stats_RMS'!$C$7))/($F641*(1-'Portfolio Stats_RMS'!$C$6))</f>
        <v>#DIV/0!</v>
      </c>
      <c r="P641" s="71" t="e">
        <f>(I641+(I641*'Portfolio Stats_RMS'!$C$7))/($F641*(1-'Portfolio Stats_RMS'!$C$6))</f>
        <v>#DIV/0!</v>
      </c>
      <c r="Q641" s="71" t="e">
        <f>(K641+(K641*'Portfolio Stats_RMS'!$C$7))/($F641*(1-'Portfolio Stats_RMS'!$C$6))</f>
        <v>#DIV/0!</v>
      </c>
      <c r="R641" s="71" t="e">
        <f>(M641+(M641*'Portfolio Stats_RMS'!$C$7))/($F641*(1-'Portfolio Stats_RMS'!$C$6))</f>
        <v>#DIV/0!</v>
      </c>
      <c r="S641" s="78" t="e">
        <f t="shared" si="36"/>
        <v>#DIV/0!</v>
      </c>
      <c r="T641" s="78" t="e">
        <f t="shared" si="37"/>
        <v>#DIV/0!</v>
      </c>
      <c r="U641" s="78" t="e">
        <f t="shared" si="38"/>
        <v>#DIV/0!</v>
      </c>
      <c r="V641" s="78" t="e">
        <f t="shared" si="39"/>
        <v>#DIV/0!</v>
      </c>
      <c r="W641" s="88" t="s">
        <v>63</v>
      </c>
    </row>
    <row r="642" spans="2:23" x14ac:dyDescent="0.25">
      <c r="B642" s="87"/>
      <c r="C642" s="29"/>
      <c r="D642" s="25"/>
      <c r="E642" s="25"/>
      <c r="F642" s="25"/>
      <c r="G642" s="25">
        <f>SUMIF('Risk Lv. Inforce'!$C$2:$C$10291,$B$6:$B$4904,'Risk Lv. Inforce'!$AD$2:$AD$12091)</f>
        <v>0</v>
      </c>
      <c r="H642" s="25">
        <f>SUMIF('Risk Lv. Inforce'!$C$2:$C$12091,$B$6:$B$4094,'Risk Lv. Inforce'!$AE$2:$AE$12901)</f>
        <v>0</v>
      </c>
      <c r="I642" s="25">
        <f>SUMIF('Risk Lv. Inforce'!$C$2:$C$12091,$B$6:$B$4094,'Risk Lv. Inforce'!$AF$2:$AF$12901)</f>
        <v>0</v>
      </c>
      <c r="J642" s="25">
        <f>SUMIF('Risk Lv. Inforce'!$C$2:$C$12091,$B$6:$B$4094,'Risk Lv. Inforce'!$AG$2:$AG$12901)</f>
        <v>0</v>
      </c>
      <c r="K642" s="25">
        <f>SUMIF('Risk Lv. Inforce'!$C$2:$C$12091,$B$6:$B$4094,'Risk Lv. Inforce'!$AH$2:$AH$12901)</f>
        <v>0</v>
      </c>
      <c r="L642" s="25">
        <f>SUMIF('Risk Lv. Inforce'!$C$2:$C$12091,$B$6:$B$4094,'Risk Lv. Inforce'!$AI$2:$AI$12901)</f>
        <v>0</v>
      </c>
      <c r="M642" s="25">
        <f>SUMIF('Risk Lv. Inforce'!$C$2:$C$12091,$B$6:$B$4094,'Risk Lv. Inforce'!$AJ$2:$AJ$12901)</f>
        <v>0</v>
      </c>
      <c r="N642" s="25">
        <f>SUMIF('Risk Lv. Inforce'!$C$2:$C$12091,$B$6:$B$4094,'Risk Lv. Inforce'!$AK$2:$AK$12901)</f>
        <v>0</v>
      </c>
      <c r="O642" s="71" t="e">
        <f>(G642+(G642*'Portfolio Stats_RMS'!$C$7))/($F642*(1-'Portfolio Stats_RMS'!$C$6))</f>
        <v>#DIV/0!</v>
      </c>
      <c r="P642" s="71" t="e">
        <f>(I642+(I642*'Portfolio Stats_RMS'!$C$7))/($F642*(1-'Portfolio Stats_RMS'!$C$6))</f>
        <v>#DIV/0!</v>
      </c>
      <c r="Q642" s="71" t="e">
        <f>(K642+(K642*'Portfolio Stats_RMS'!$C$7))/($F642*(1-'Portfolio Stats_RMS'!$C$6))</f>
        <v>#DIV/0!</v>
      </c>
      <c r="R642" s="71" t="e">
        <f>(M642+(M642*'Portfolio Stats_RMS'!$C$7))/($F642*(1-'Portfolio Stats_RMS'!$C$6))</f>
        <v>#DIV/0!</v>
      </c>
      <c r="S642" s="78" t="e">
        <f t="shared" si="36"/>
        <v>#DIV/0!</v>
      </c>
      <c r="T642" s="78" t="e">
        <f t="shared" si="37"/>
        <v>#DIV/0!</v>
      </c>
      <c r="U642" s="78" t="e">
        <f t="shared" si="38"/>
        <v>#DIV/0!</v>
      </c>
      <c r="V642" s="78" t="e">
        <f t="shared" si="39"/>
        <v>#DIV/0!</v>
      </c>
      <c r="W642" s="88" t="s">
        <v>63</v>
      </c>
    </row>
    <row r="643" spans="2:23" x14ac:dyDescent="0.25">
      <c r="B643" s="87"/>
      <c r="C643" s="29"/>
      <c r="D643" s="25"/>
      <c r="E643" s="25"/>
      <c r="F643" s="25"/>
      <c r="G643" s="25">
        <f>SUMIF('Risk Lv. Inforce'!$C$2:$C$10291,$B$6:$B$4904,'Risk Lv. Inforce'!$AD$2:$AD$12091)</f>
        <v>0</v>
      </c>
      <c r="H643" s="25">
        <f>SUMIF('Risk Lv. Inforce'!$C$2:$C$12091,$B$6:$B$4094,'Risk Lv. Inforce'!$AE$2:$AE$12901)</f>
        <v>0</v>
      </c>
      <c r="I643" s="25">
        <f>SUMIF('Risk Lv. Inforce'!$C$2:$C$12091,$B$6:$B$4094,'Risk Lv. Inforce'!$AF$2:$AF$12901)</f>
        <v>0</v>
      </c>
      <c r="J643" s="25">
        <f>SUMIF('Risk Lv. Inforce'!$C$2:$C$12091,$B$6:$B$4094,'Risk Lv. Inforce'!$AG$2:$AG$12901)</f>
        <v>0</v>
      </c>
      <c r="K643" s="25">
        <f>SUMIF('Risk Lv. Inforce'!$C$2:$C$12091,$B$6:$B$4094,'Risk Lv. Inforce'!$AH$2:$AH$12901)</f>
        <v>0</v>
      </c>
      <c r="L643" s="25">
        <f>SUMIF('Risk Lv. Inforce'!$C$2:$C$12091,$B$6:$B$4094,'Risk Lv. Inforce'!$AI$2:$AI$12901)</f>
        <v>0</v>
      </c>
      <c r="M643" s="25">
        <f>SUMIF('Risk Lv. Inforce'!$C$2:$C$12091,$B$6:$B$4094,'Risk Lv. Inforce'!$AJ$2:$AJ$12901)</f>
        <v>0</v>
      </c>
      <c r="N643" s="25">
        <f>SUMIF('Risk Lv. Inforce'!$C$2:$C$12091,$B$6:$B$4094,'Risk Lv. Inforce'!$AK$2:$AK$12901)</f>
        <v>0</v>
      </c>
      <c r="O643" s="71" t="e">
        <f>(G643+(G643*'Portfolio Stats_RMS'!$C$7))/($F643*(1-'Portfolio Stats_RMS'!$C$6))</f>
        <v>#DIV/0!</v>
      </c>
      <c r="P643" s="71" t="e">
        <f>(I643+(I643*'Portfolio Stats_RMS'!$C$7))/($F643*(1-'Portfolio Stats_RMS'!$C$6))</f>
        <v>#DIV/0!</v>
      </c>
      <c r="Q643" s="71" t="e">
        <f>(K643+(K643*'Portfolio Stats_RMS'!$C$7))/($F643*(1-'Portfolio Stats_RMS'!$C$6))</f>
        <v>#DIV/0!</v>
      </c>
      <c r="R643" s="71" t="e">
        <f>(M643+(M643*'Portfolio Stats_RMS'!$C$7))/($F643*(1-'Portfolio Stats_RMS'!$C$6))</f>
        <v>#DIV/0!</v>
      </c>
      <c r="S643" s="78" t="e">
        <f t="shared" si="36"/>
        <v>#DIV/0!</v>
      </c>
      <c r="T643" s="78" t="e">
        <f t="shared" si="37"/>
        <v>#DIV/0!</v>
      </c>
      <c r="U643" s="78" t="e">
        <f t="shared" si="38"/>
        <v>#DIV/0!</v>
      </c>
      <c r="V643" s="78" t="e">
        <f t="shared" si="39"/>
        <v>#DIV/0!</v>
      </c>
      <c r="W643" s="88" t="s">
        <v>63</v>
      </c>
    </row>
    <row r="644" spans="2:23" x14ac:dyDescent="0.25">
      <c r="B644" s="87"/>
      <c r="C644" s="29"/>
      <c r="D644" s="25"/>
      <c r="E644" s="25"/>
      <c r="F644" s="25"/>
      <c r="G644" s="25">
        <f>SUMIF('Risk Lv. Inforce'!$C$2:$C$10291,$B$6:$B$4904,'Risk Lv. Inforce'!$AD$2:$AD$12091)</f>
        <v>0</v>
      </c>
      <c r="H644" s="25">
        <f>SUMIF('Risk Lv. Inforce'!$C$2:$C$12091,$B$6:$B$4094,'Risk Lv. Inforce'!$AE$2:$AE$12901)</f>
        <v>0</v>
      </c>
      <c r="I644" s="25">
        <f>SUMIF('Risk Lv. Inforce'!$C$2:$C$12091,$B$6:$B$4094,'Risk Lv. Inforce'!$AF$2:$AF$12901)</f>
        <v>0</v>
      </c>
      <c r="J644" s="25">
        <f>SUMIF('Risk Lv. Inforce'!$C$2:$C$12091,$B$6:$B$4094,'Risk Lv. Inforce'!$AG$2:$AG$12901)</f>
        <v>0</v>
      </c>
      <c r="K644" s="25">
        <f>SUMIF('Risk Lv. Inforce'!$C$2:$C$12091,$B$6:$B$4094,'Risk Lv. Inforce'!$AH$2:$AH$12901)</f>
        <v>0</v>
      </c>
      <c r="L644" s="25">
        <f>SUMIF('Risk Lv. Inforce'!$C$2:$C$12091,$B$6:$B$4094,'Risk Lv. Inforce'!$AI$2:$AI$12901)</f>
        <v>0</v>
      </c>
      <c r="M644" s="25">
        <f>SUMIF('Risk Lv. Inforce'!$C$2:$C$12091,$B$6:$B$4094,'Risk Lv. Inforce'!$AJ$2:$AJ$12901)</f>
        <v>0</v>
      </c>
      <c r="N644" s="25">
        <f>SUMIF('Risk Lv. Inforce'!$C$2:$C$12091,$B$6:$B$4094,'Risk Lv. Inforce'!$AK$2:$AK$12901)</f>
        <v>0</v>
      </c>
      <c r="O644" s="71" t="e">
        <f>(G644+(G644*'Portfolio Stats_RMS'!$C$7))/($F644*(1-'Portfolio Stats_RMS'!$C$6))</f>
        <v>#DIV/0!</v>
      </c>
      <c r="P644" s="71" t="e">
        <f>(I644+(I644*'Portfolio Stats_RMS'!$C$7))/($F644*(1-'Portfolio Stats_RMS'!$C$6))</f>
        <v>#DIV/0!</v>
      </c>
      <c r="Q644" s="71" t="e">
        <f>(K644+(K644*'Portfolio Stats_RMS'!$C$7))/($F644*(1-'Portfolio Stats_RMS'!$C$6))</f>
        <v>#DIV/0!</v>
      </c>
      <c r="R644" s="71" t="e">
        <f>(M644+(M644*'Portfolio Stats_RMS'!$C$7))/($F644*(1-'Portfolio Stats_RMS'!$C$6))</f>
        <v>#DIV/0!</v>
      </c>
      <c r="S644" s="78" t="e">
        <f t="shared" si="36"/>
        <v>#DIV/0!</v>
      </c>
      <c r="T644" s="78" t="e">
        <f t="shared" si="37"/>
        <v>#DIV/0!</v>
      </c>
      <c r="U644" s="78" t="e">
        <f t="shared" si="38"/>
        <v>#DIV/0!</v>
      </c>
      <c r="V644" s="78" t="e">
        <f t="shared" si="39"/>
        <v>#DIV/0!</v>
      </c>
      <c r="W644" s="88" t="s">
        <v>63</v>
      </c>
    </row>
    <row r="645" spans="2:23" x14ac:dyDescent="0.25">
      <c r="B645" s="87"/>
      <c r="C645" s="29"/>
      <c r="D645" s="25"/>
      <c r="E645" s="25"/>
      <c r="F645" s="25"/>
      <c r="G645" s="25">
        <f>SUMIF('Risk Lv. Inforce'!$C$2:$C$10291,$B$6:$B$4904,'Risk Lv. Inforce'!$AD$2:$AD$12091)</f>
        <v>0</v>
      </c>
      <c r="H645" s="25">
        <f>SUMIF('Risk Lv. Inforce'!$C$2:$C$12091,$B$6:$B$4094,'Risk Lv. Inforce'!$AE$2:$AE$12901)</f>
        <v>0</v>
      </c>
      <c r="I645" s="25">
        <f>SUMIF('Risk Lv. Inforce'!$C$2:$C$12091,$B$6:$B$4094,'Risk Lv. Inforce'!$AF$2:$AF$12901)</f>
        <v>0</v>
      </c>
      <c r="J645" s="25">
        <f>SUMIF('Risk Lv. Inforce'!$C$2:$C$12091,$B$6:$B$4094,'Risk Lv. Inforce'!$AG$2:$AG$12901)</f>
        <v>0</v>
      </c>
      <c r="K645" s="25">
        <f>SUMIF('Risk Lv. Inforce'!$C$2:$C$12091,$B$6:$B$4094,'Risk Lv. Inforce'!$AH$2:$AH$12901)</f>
        <v>0</v>
      </c>
      <c r="L645" s="25">
        <f>SUMIF('Risk Lv. Inforce'!$C$2:$C$12091,$B$6:$B$4094,'Risk Lv. Inforce'!$AI$2:$AI$12901)</f>
        <v>0</v>
      </c>
      <c r="M645" s="25">
        <f>SUMIF('Risk Lv. Inforce'!$C$2:$C$12091,$B$6:$B$4094,'Risk Lv. Inforce'!$AJ$2:$AJ$12901)</f>
        <v>0</v>
      </c>
      <c r="N645" s="25">
        <f>SUMIF('Risk Lv. Inforce'!$C$2:$C$12091,$B$6:$B$4094,'Risk Lv. Inforce'!$AK$2:$AK$12901)</f>
        <v>0</v>
      </c>
      <c r="O645" s="71" t="e">
        <f>(G645+(G645*'Portfolio Stats_RMS'!$C$7))/($F645*(1-'Portfolio Stats_RMS'!$C$6))</f>
        <v>#DIV/0!</v>
      </c>
      <c r="P645" s="71" t="e">
        <f>(I645+(I645*'Portfolio Stats_RMS'!$C$7))/($F645*(1-'Portfolio Stats_RMS'!$C$6))</f>
        <v>#DIV/0!</v>
      </c>
      <c r="Q645" s="71" t="e">
        <f>(K645+(K645*'Portfolio Stats_RMS'!$C$7))/($F645*(1-'Portfolio Stats_RMS'!$C$6))</f>
        <v>#DIV/0!</v>
      </c>
      <c r="R645" s="71" t="e">
        <f>(M645+(M645*'Portfolio Stats_RMS'!$C$7))/($F645*(1-'Portfolio Stats_RMS'!$C$6))</f>
        <v>#DIV/0!</v>
      </c>
      <c r="S645" s="78" t="e">
        <f t="shared" si="36"/>
        <v>#DIV/0!</v>
      </c>
      <c r="T645" s="78" t="e">
        <f t="shared" si="37"/>
        <v>#DIV/0!</v>
      </c>
      <c r="U645" s="78" t="e">
        <f t="shared" si="38"/>
        <v>#DIV/0!</v>
      </c>
      <c r="V645" s="78" t="e">
        <f t="shared" si="39"/>
        <v>#DIV/0!</v>
      </c>
      <c r="W645" s="88" t="s">
        <v>63</v>
      </c>
    </row>
    <row r="646" spans="2:23" x14ac:dyDescent="0.25">
      <c r="B646" s="87"/>
      <c r="C646" s="29"/>
      <c r="D646" s="25"/>
      <c r="E646" s="25"/>
      <c r="F646" s="25"/>
      <c r="G646" s="25">
        <f>SUMIF('Risk Lv. Inforce'!$C$2:$C$10291,$B$6:$B$4904,'Risk Lv. Inforce'!$AD$2:$AD$12091)</f>
        <v>0</v>
      </c>
      <c r="H646" s="25">
        <f>SUMIF('Risk Lv. Inforce'!$C$2:$C$12091,$B$6:$B$4094,'Risk Lv. Inforce'!$AE$2:$AE$12901)</f>
        <v>0</v>
      </c>
      <c r="I646" s="25">
        <f>SUMIF('Risk Lv. Inforce'!$C$2:$C$12091,$B$6:$B$4094,'Risk Lv. Inforce'!$AF$2:$AF$12901)</f>
        <v>0</v>
      </c>
      <c r="J646" s="25">
        <f>SUMIF('Risk Lv. Inforce'!$C$2:$C$12091,$B$6:$B$4094,'Risk Lv. Inforce'!$AG$2:$AG$12901)</f>
        <v>0</v>
      </c>
      <c r="K646" s="25">
        <f>SUMIF('Risk Lv. Inforce'!$C$2:$C$12091,$B$6:$B$4094,'Risk Lv. Inforce'!$AH$2:$AH$12901)</f>
        <v>0</v>
      </c>
      <c r="L646" s="25">
        <f>SUMIF('Risk Lv. Inforce'!$C$2:$C$12091,$B$6:$B$4094,'Risk Lv. Inforce'!$AI$2:$AI$12901)</f>
        <v>0</v>
      </c>
      <c r="M646" s="25">
        <f>SUMIF('Risk Lv. Inforce'!$C$2:$C$12091,$B$6:$B$4094,'Risk Lv. Inforce'!$AJ$2:$AJ$12901)</f>
        <v>0</v>
      </c>
      <c r="N646" s="25">
        <f>SUMIF('Risk Lv. Inforce'!$C$2:$C$12091,$B$6:$B$4094,'Risk Lv. Inforce'!$AK$2:$AK$12901)</f>
        <v>0</v>
      </c>
      <c r="O646" s="71" t="e">
        <f>(G646+(G646*'Portfolio Stats_RMS'!$C$7))/($F646*(1-'Portfolio Stats_RMS'!$C$6))</f>
        <v>#DIV/0!</v>
      </c>
      <c r="P646" s="71" t="e">
        <f>(I646+(I646*'Portfolio Stats_RMS'!$C$7))/($F646*(1-'Portfolio Stats_RMS'!$C$6))</f>
        <v>#DIV/0!</v>
      </c>
      <c r="Q646" s="71" t="e">
        <f>(K646+(K646*'Portfolio Stats_RMS'!$C$7))/($F646*(1-'Portfolio Stats_RMS'!$C$6))</f>
        <v>#DIV/0!</v>
      </c>
      <c r="R646" s="71" t="e">
        <f>(M646+(M646*'Portfolio Stats_RMS'!$C$7))/($F646*(1-'Portfolio Stats_RMS'!$C$6))</f>
        <v>#DIV/0!</v>
      </c>
      <c r="S646" s="78" t="e">
        <f t="shared" si="36"/>
        <v>#DIV/0!</v>
      </c>
      <c r="T646" s="78" t="e">
        <f t="shared" si="37"/>
        <v>#DIV/0!</v>
      </c>
      <c r="U646" s="78" t="e">
        <f t="shared" si="38"/>
        <v>#DIV/0!</v>
      </c>
      <c r="V646" s="78" t="e">
        <f t="shared" si="39"/>
        <v>#DIV/0!</v>
      </c>
      <c r="W646" s="88" t="s">
        <v>63</v>
      </c>
    </row>
    <row r="647" spans="2:23" x14ac:dyDescent="0.25">
      <c r="B647" s="87"/>
      <c r="C647" s="29"/>
      <c r="D647" s="25"/>
      <c r="E647" s="25"/>
      <c r="F647" s="25"/>
      <c r="G647" s="25">
        <f>SUMIF('Risk Lv. Inforce'!$C$2:$C$10291,$B$6:$B$4904,'Risk Lv. Inforce'!$AD$2:$AD$12091)</f>
        <v>0</v>
      </c>
      <c r="H647" s="25">
        <f>SUMIF('Risk Lv. Inforce'!$C$2:$C$12091,$B$6:$B$4094,'Risk Lv. Inforce'!$AE$2:$AE$12901)</f>
        <v>0</v>
      </c>
      <c r="I647" s="25">
        <f>SUMIF('Risk Lv. Inforce'!$C$2:$C$12091,$B$6:$B$4094,'Risk Lv. Inforce'!$AF$2:$AF$12901)</f>
        <v>0</v>
      </c>
      <c r="J647" s="25">
        <f>SUMIF('Risk Lv. Inforce'!$C$2:$C$12091,$B$6:$B$4094,'Risk Lv. Inforce'!$AG$2:$AG$12901)</f>
        <v>0</v>
      </c>
      <c r="K647" s="25">
        <f>SUMIF('Risk Lv. Inforce'!$C$2:$C$12091,$B$6:$B$4094,'Risk Lv. Inforce'!$AH$2:$AH$12901)</f>
        <v>0</v>
      </c>
      <c r="L647" s="25">
        <f>SUMIF('Risk Lv. Inforce'!$C$2:$C$12091,$B$6:$B$4094,'Risk Lv. Inforce'!$AI$2:$AI$12901)</f>
        <v>0</v>
      </c>
      <c r="M647" s="25">
        <f>SUMIF('Risk Lv. Inforce'!$C$2:$C$12091,$B$6:$B$4094,'Risk Lv. Inforce'!$AJ$2:$AJ$12901)</f>
        <v>0</v>
      </c>
      <c r="N647" s="25">
        <f>SUMIF('Risk Lv. Inforce'!$C$2:$C$12091,$B$6:$B$4094,'Risk Lv. Inforce'!$AK$2:$AK$12901)</f>
        <v>0</v>
      </c>
      <c r="O647" s="71" t="e">
        <f>(G647+(G647*'Portfolio Stats_RMS'!$C$7))/($F647*(1-'Portfolio Stats_RMS'!$C$6))</f>
        <v>#DIV/0!</v>
      </c>
      <c r="P647" s="71" t="e">
        <f>(I647+(I647*'Portfolio Stats_RMS'!$C$7))/($F647*(1-'Portfolio Stats_RMS'!$C$6))</f>
        <v>#DIV/0!</v>
      </c>
      <c r="Q647" s="71" t="e">
        <f>(K647+(K647*'Portfolio Stats_RMS'!$C$7))/($F647*(1-'Portfolio Stats_RMS'!$C$6))</f>
        <v>#DIV/0!</v>
      </c>
      <c r="R647" s="71" t="e">
        <f>(M647+(M647*'Portfolio Stats_RMS'!$C$7))/($F647*(1-'Portfolio Stats_RMS'!$C$6))</f>
        <v>#DIV/0!</v>
      </c>
      <c r="S647" s="78" t="e">
        <f t="shared" ref="S647:S710" si="40">G647/$E647</f>
        <v>#DIV/0!</v>
      </c>
      <c r="T647" s="78" t="e">
        <f t="shared" ref="T647:T710" si="41">I647/$E647</f>
        <v>#DIV/0!</v>
      </c>
      <c r="U647" s="78" t="e">
        <f t="shared" ref="U647:U710" si="42">K647/$E647</f>
        <v>#DIV/0!</v>
      </c>
      <c r="V647" s="78" t="e">
        <f t="shared" ref="V647:V710" si="43">M647/E647</f>
        <v>#DIV/0!</v>
      </c>
      <c r="W647" s="88" t="s">
        <v>63</v>
      </c>
    </row>
    <row r="648" spans="2:23" x14ac:dyDescent="0.25">
      <c r="B648" s="87"/>
      <c r="C648" s="29"/>
      <c r="D648" s="25"/>
      <c r="E648" s="25"/>
      <c r="F648" s="25"/>
      <c r="G648" s="25">
        <f>SUMIF('Risk Lv. Inforce'!$C$2:$C$10291,$B$6:$B$4904,'Risk Lv. Inforce'!$AD$2:$AD$12091)</f>
        <v>0</v>
      </c>
      <c r="H648" s="25">
        <f>SUMIF('Risk Lv. Inforce'!$C$2:$C$12091,$B$6:$B$4094,'Risk Lv. Inforce'!$AE$2:$AE$12901)</f>
        <v>0</v>
      </c>
      <c r="I648" s="25">
        <f>SUMIF('Risk Lv. Inforce'!$C$2:$C$12091,$B$6:$B$4094,'Risk Lv. Inforce'!$AF$2:$AF$12901)</f>
        <v>0</v>
      </c>
      <c r="J648" s="25">
        <f>SUMIF('Risk Lv. Inforce'!$C$2:$C$12091,$B$6:$B$4094,'Risk Lv. Inforce'!$AG$2:$AG$12901)</f>
        <v>0</v>
      </c>
      <c r="K648" s="25">
        <f>SUMIF('Risk Lv. Inforce'!$C$2:$C$12091,$B$6:$B$4094,'Risk Lv. Inforce'!$AH$2:$AH$12901)</f>
        <v>0</v>
      </c>
      <c r="L648" s="25">
        <f>SUMIF('Risk Lv. Inforce'!$C$2:$C$12091,$B$6:$B$4094,'Risk Lv. Inforce'!$AI$2:$AI$12901)</f>
        <v>0</v>
      </c>
      <c r="M648" s="25">
        <f>SUMIF('Risk Lv. Inforce'!$C$2:$C$12091,$B$6:$B$4094,'Risk Lv. Inforce'!$AJ$2:$AJ$12901)</f>
        <v>0</v>
      </c>
      <c r="N648" s="25">
        <f>SUMIF('Risk Lv. Inforce'!$C$2:$C$12091,$B$6:$B$4094,'Risk Lv. Inforce'!$AK$2:$AK$12901)</f>
        <v>0</v>
      </c>
      <c r="O648" s="71" t="e">
        <f>(G648+(G648*'Portfolio Stats_RMS'!$C$7))/($F648*(1-'Portfolio Stats_RMS'!$C$6))</f>
        <v>#DIV/0!</v>
      </c>
      <c r="P648" s="71" t="e">
        <f>(I648+(I648*'Portfolio Stats_RMS'!$C$7))/($F648*(1-'Portfolio Stats_RMS'!$C$6))</f>
        <v>#DIV/0!</v>
      </c>
      <c r="Q648" s="71" t="e">
        <f>(K648+(K648*'Portfolio Stats_RMS'!$C$7))/($F648*(1-'Portfolio Stats_RMS'!$C$6))</f>
        <v>#DIV/0!</v>
      </c>
      <c r="R648" s="71" t="e">
        <f>(M648+(M648*'Portfolio Stats_RMS'!$C$7))/($F648*(1-'Portfolio Stats_RMS'!$C$6))</f>
        <v>#DIV/0!</v>
      </c>
      <c r="S648" s="78" t="e">
        <f t="shared" si="40"/>
        <v>#DIV/0!</v>
      </c>
      <c r="T648" s="78" t="e">
        <f t="shared" si="41"/>
        <v>#DIV/0!</v>
      </c>
      <c r="U648" s="78" t="e">
        <f t="shared" si="42"/>
        <v>#DIV/0!</v>
      </c>
      <c r="V648" s="78" t="e">
        <f t="shared" si="43"/>
        <v>#DIV/0!</v>
      </c>
      <c r="W648" s="88" t="s">
        <v>63</v>
      </c>
    </row>
    <row r="649" spans="2:23" x14ac:dyDescent="0.25">
      <c r="B649" s="87"/>
      <c r="C649" s="29"/>
      <c r="D649" s="25"/>
      <c r="E649" s="25"/>
      <c r="F649" s="25"/>
      <c r="G649" s="25">
        <f>SUMIF('Risk Lv. Inforce'!$C$2:$C$10291,$B$6:$B$4904,'Risk Lv. Inforce'!$AD$2:$AD$12091)</f>
        <v>0</v>
      </c>
      <c r="H649" s="25">
        <f>SUMIF('Risk Lv. Inforce'!$C$2:$C$12091,$B$6:$B$4094,'Risk Lv. Inforce'!$AE$2:$AE$12901)</f>
        <v>0</v>
      </c>
      <c r="I649" s="25">
        <f>SUMIF('Risk Lv. Inforce'!$C$2:$C$12091,$B$6:$B$4094,'Risk Lv. Inforce'!$AF$2:$AF$12901)</f>
        <v>0</v>
      </c>
      <c r="J649" s="25">
        <f>SUMIF('Risk Lv. Inforce'!$C$2:$C$12091,$B$6:$B$4094,'Risk Lv. Inforce'!$AG$2:$AG$12901)</f>
        <v>0</v>
      </c>
      <c r="K649" s="25">
        <f>SUMIF('Risk Lv. Inforce'!$C$2:$C$12091,$B$6:$B$4094,'Risk Lv. Inforce'!$AH$2:$AH$12901)</f>
        <v>0</v>
      </c>
      <c r="L649" s="25">
        <f>SUMIF('Risk Lv. Inforce'!$C$2:$C$12091,$B$6:$B$4094,'Risk Lv. Inforce'!$AI$2:$AI$12901)</f>
        <v>0</v>
      </c>
      <c r="M649" s="25">
        <f>SUMIF('Risk Lv. Inforce'!$C$2:$C$12091,$B$6:$B$4094,'Risk Lv. Inforce'!$AJ$2:$AJ$12901)</f>
        <v>0</v>
      </c>
      <c r="N649" s="25">
        <f>SUMIF('Risk Lv. Inforce'!$C$2:$C$12091,$B$6:$B$4094,'Risk Lv. Inforce'!$AK$2:$AK$12901)</f>
        <v>0</v>
      </c>
      <c r="O649" s="71" t="e">
        <f>(G649+(G649*'Portfolio Stats_RMS'!$C$7))/($F649*(1-'Portfolio Stats_RMS'!$C$6))</f>
        <v>#DIV/0!</v>
      </c>
      <c r="P649" s="71" t="e">
        <f>(I649+(I649*'Portfolio Stats_RMS'!$C$7))/($F649*(1-'Portfolio Stats_RMS'!$C$6))</f>
        <v>#DIV/0!</v>
      </c>
      <c r="Q649" s="71" t="e">
        <f>(K649+(K649*'Portfolio Stats_RMS'!$C$7))/($F649*(1-'Portfolio Stats_RMS'!$C$6))</f>
        <v>#DIV/0!</v>
      </c>
      <c r="R649" s="71" t="e">
        <f>(M649+(M649*'Portfolio Stats_RMS'!$C$7))/($F649*(1-'Portfolio Stats_RMS'!$C$6))</f>
        <v>#DIV/0!</v>
      </c>
      <c r="S649" s="78" t="e">
        <f t="shared" si="40"/>
        <v>#DIV/0!</v>
      </c>
      <c r="T649" s="78" t="e">
        <f t="shared" si="41"/>
        <v>#DIV/0!</v>
      </c>
      <c r="U649" s="78" t="e">
        <f t="shared" si="42"/>
        <v>#DIV/0!</v>
      </c>
      <c r="V649" s="78" t="e">
        <f t="shared" si="43"/>
        <v>#DIV/0!</v>
      </c>
      <c r="W649" s="88" t="s">
        <v>63</v>
      </c>
    </row>
    <row r="650" spans="2:23" x14ac:dyDescent="0.25">
      <c r="B650" s="87"/>
      <c r="C650" s="29"/>
      <c r="D650" s="25"/>
      <c r="E650" s="25"/>
      <c r="F650" s="25"/>
      <c r="G650" s="25">
        <f>SUMIF('Risk Lv. Inforce'!$C$2:$C$10291,$B$6:$B$4904,'Risk Lv. Inforce'!$AD$2:$AD$12091)</f>
        <v>0</v>
      </c>
      <c r="H650" s="25">
        <f>SUMIF('Risk Lv. Inforce'!$C$2:$C$12091,$B$6:$B$4094,'Risk Lv. Inforce'!$AE$2:$AE$12901)</f>
        <v>0</v>
      </c>
      <c r="I650" s="25">
        <f>SUMIF('Risk Lv. Inforce'!$C$2:$C$12091,$B$6:$B$4094,'Risk Lv. Inforce'!$AF$2:$AF$12901)</f>
        <v>0</v>
      </c>
      <c r="J650" s="25">
        <f>SUMIF('Risk Lv. Inforce'!$C$2:$C$12091,$B$6:$B$4094,'Risk Lv. Inforce'!$AG$2:$AG$12901)</f>
        <v>0</v>
      </c>
      <c r="K650" s="25">
        <f>SUMIF('Risk Lv. Inforce'!$C$2:$C$12091,$B$6:$B$4094,'Risk Lv. Inforce'!$AH$2:$AH$12901)</f>
        <v>0</v>
      </c>
      <c r="L650" s="25">
        <f>SUMIF('Risk Lv. Inforce'!$C$2:$C$12091,$B$6:$B$4094,'Risk Lv. Inforce'!$AI$2:$AI$12901)</f>
        <v>0</v>
      </c>
      <c r="M650" s="25">
        <f>SUMIF('Risk Lv. Inforce'!$C$2:$C$12091,$B$6:$B$4094,'Risk Lv. Inforce'!$AJ$2:$AJ$12901)</f>
        <v>0</v>
      </c>
      <c r="N650" s="25">
        <f>SUMIF('Risk Lv. Inforce'!$C$2:$C$12091,$B$6:$B$4094,'Risk Lv. Inforce'!$AK$2:$AK$12901)</f>
        <v>0</v>
      </c>
      <c r="O650" s="71" t="e">
        <f>(G650+(G650*'Portfolio Stats_RMS'!$C$7))/($F650*(1-'Portfolio Stats_RMS'!$C$6))</f>
        <v>#DIV/0!</v>
      </c>
      <c r="P650" s="71" t="e">
        <f>(I650+(I650*'Portfolio Stats_RMS'!$C$7))/($F650*(1-'Portfolio Stats_RMS'!$C$6))</f>
        <v>#DIV/0!</v>
      </c>
      <c r="Q650" s="71" t="e">
        <f>(K650+(K650*'Portfolio Stats_RMS'!$C$7))/($F650*(1-'Portfolio Stats_RMS'!$C$6))</f>
        <v>#DIV/0!</v>
      </c>
      <c r="R650" s="71" t="e">
        <f>(M650+(M650*'Portfolio Stats_RMS'!$C$7))/($F650*(1-'Portfolio Stats_RMS'!$C$6))</f>
        <v>#DIV/0!</v>
      </c>
      <c r="S650" s="78" t="e">
        <f t="shared" si="40"/>
        <v>#DIV/0!</v>
      </c>
      <c r="T650" s="78" t="e">
        <f t="shared" si="41"/>
        <v>#DIV/0!</v>
      </c>
      <c r="U650" s="78" t="e">
        <f t="shared" si="42"/>
        <v>#DIV/0!</v>
      </c>
      <c r="V650" s="78" t="e">
        <f t="shared" si="43"/>
        <v>#DIV/0!</v>
      </c>
      <c r="W650" s="88" t="s">
        <v>63</v>
      </c>
    </row>
    <row r="651" spans="2:23" x14ac:dyDescent="0.25">
      <c r="B651" s="87"/>
      <c r="C651" s="29"/>
      <c r="D651" s="25"/>
      <c r="E651" s="25"/>
      <c r="F651" s="25"/>
      <c r="G651" s="25">
        <f>SUMIF('Risk Lv. Inforce'!$C$2:$C$10291,$B$6:$B$4904,'Risk Lv. Inforce'!$AD$2:$AD$12091)</f>
        <v>0</v>
      </c>
      <c r="H651" s="25">
        <f>SUMIF('Risk Lv. Inforce'!$C$2:$C$12091,$B$6:$B$4094,'Risk Lv. Inforce'!$AE$2:$AE$12901)</f>
        <v>0</v>
      </c>
      <c r="I651" s="25">
        <f>SUMIF('Risk Lv. Inforce'!$C$2:$C$12091,$B$6:$B$4094,'Risk Lv. Inforce'!$AF$2:$AF$12901)</f>
        <v>0</v>
      </c>
      <c r="J651" s="25">
        <f>SUMIF('Risk Lv. Inforce'!$C$2:$C$12091,$B$6:$B$4094,'Risk Lv. Inforce'!$AG$2:$AG$12901)</f>
        <v>0</v>
      </c>
      <c r="K651" s="25">
        <f>SUMIF('Risk Lv. Inforce'!$C$2:$C$12091,$B$6:$B$4094,'Risk Lv. Inforce'!$AH$2:$AH$12901)</f>
        <v>0</v>
      </c>
      <c r="L651" s="25">
        <f>SUMIF('Risk Lv. Inforce'!$C$2:$C$12091,$B$6:$B$4094,'Risk Lv. Inforce'!$AI$2:$AI$12901)</f>
        <v>0</v>
      </c>
      <c r="M651" s="25">
        <f>SUMIF('Risk Lv. Inforce'!$C$2:$C$12091,$B$6:$B$4094,'Risk Lv. Inforce'!$AJ$2:$AJ$12901)</f>
        <v>0</v>
      </c>
      <c r="N651" s="25">
        <f>SUMIF('Risk Lv. Inforce'!$C$2:$C$12091,$B$6:$B$4094,'Risk Lv. Inforce'!$AK$2:$AK$12901)</f>
        <v>0</v>
      </c>
      <c r="O651" s="71" t="e">
        <f>(G651+(G651*'Portfolio Stats_RMS'!$C$7))/($F651*(1-'Portfolio Stats_RMS'!$C$6))</f>
        <v>#DIV/0!</v>
      </c>
      <c r="P651" s="71" t="e">
        <f>(I651+(I651*'Portfolio Stats_RMS'!$C$7))/($F651*(1-'Portfolio Stats_RMS'!$C$6))</f>
        <v>#DIV/0!</v>
      </c>
      <c r="Q651" s="71" t="e">
        <f>(K651+(K651*'Portfolio Stats_RMS'!$C$7))/($F651*(1-'Portfolio Stats_RMS'!$C$6))</f>
        <v>#DIV/0!</v>
      </c>
      <c r="R651" s="71" t="e">
        <f>(M651+(M651*'Portfolio Stats_RMS'!$C$7))/($F651*(1-'Portfolio Stats_RMS'!$C$6))</f>
        <v>#DIV/0!</v>
      </c>
      <c r="S651" s="78" t="e">
        <f t="shared" si="40"/>
        <v>#DIV/0!</v>
      </c>
      <c r="T651" s="78" t="e">
        <f t="shared" si="41"/>
        <v>#DIV/0!</v>
      </c>
      <c r="U651" s="78" t="e">
        <f t="shared" si="42"/>
        <v>#DIV/0!</v>
      </c>
      <c r="V651" s="78" t="e">
        <f t="shared" si="43"/>
        <v>#DIV/0!</v>
      </c>
      <c r="W651" s="88" t="s">
        <v>63</v>
      </c>
    </row>
    <row r="652" spans="2:23" x14ac:dyDescent="0.25">
      <c r="B652" s="87"/>
      <c r="C652" s="29"/>
      <c r="D652" s="25"/>
      <c r="E652" s="25"/>
      <c r="F652" s="25"/>
      <c r="G652" s="25">
        <f>SUMIF('Risk Lv. Inforce'!$C$2:$C$10291,$B$6:$B$4904,'Risk Lv. Inforce'!$AD$2:$AD$12091)</f>
        <v>0</v>
      </c>
      <c r="H652" s="25">
        <f>SUMIF('Risk Lv. Inforce'!$C$2:$C$12091,$B$6:$B$4094,'Risk Lv. Inforce'!$AE$2:$AE$12901)</f>
        <v>0</v>
      </c>
      <c r="I652" s="25">
        <f>SUMIF('Risk Lv. Inforce'!$C$2:$C$12091,$B$6:$B$4094,'Risk Lv. Inforce'!$AF$2:$AF$12901)</f>
        <v>0</v>
      </c>
      <c r="J652" s="25">
        <f>SUMIF('Risk Lv. Inforce'!$C$2:$C$12091,$B$6:$B$4094,'Risk Lv. Inforce'!$AG$2:$AG$12901)</f>
        <v>0</v>
      </c>
      <c r="K652" s="25">
        <f>SUMIF('Risk Lv. Inforce'!$C$2:$C$12091,$B$6:$B$4094,'Risk Lv. Inforce'!$AH$2:$AH$12901)</f>
        <v>0</v>
      </c>
      <c r="L652" s="25">
        <f>SUMIF('Risk Lv. Inforce'!$C$2:$C$12091,$B$6:$B$4094,'Risk Lv. Inforce'!$AI$2:$AI$12901)</f>
        <v>0</v>
      </c>
      <c r="M652" s="25">
        <f>SUMIF('Risk Lv. Inforce'!$C$2:$C$12091,$B$6:$B$4094,'Risk Lv. Inforce'!$AJ$2:$AJ$12901)</f>
        <v>0</v>
      </c>
      <c r="N652" s="25">
        <f>SUMIF('Risk Lv. Inforce'!$C$2:$C$12091,$B$6:$B$4094,'Risk Lv. Inforce'!$AK$2:$AK$12901)</f>
        <v>0</v>
      </c>
      <c r="O652" s="71" t="e">
        <f>(G652+(G652*'Portfolio Stats_RMS'!$C$7))/($F652*(1-'Portfolio Stats_RMS'!$C$6))</f>
        <v>#DIV/0!</v>
      </c>
      <c r="P652" s="71" t="e">
        <f>(I652+(I652*'Portfolio Stats_RMS'!$C$7))/($F652*(1-'Portfolio Stats_RMS'!$C$6))</f>
        <v>#DIV/0!</v>
      </c>
      <c r="Q652" s="71" t="e">
        <f>(K652+(K652*'Portfolio Stats_RMS'!$C$7))/($F652*(1-'Portfolio Stats_RMS'!$C$6))</f>
        <v>#DIV/0!</v>
      </c>
      <c r="R652" s="71" t="e">
        <f>(M652+(M652*'Portfolio Stats_RMS'!$C$7))/($F652*(1-'Portfolio Stats_RMS'!$C$6))</f>
        <v>#DIV/0!</v>
      </c>
      <c r="S652" s="78" t="e">
        <f t="shared" si="40"/>
        <v>#DIV/0!</v>
      </c>
      <c r="T652" s="78" t="e">
        <f t="shared" si="41"/>
        <v>#DIV/0!</v>
      </c>
      <c r="U652" s="78" t="e">
        <f t="shared" si="42"/>
        <v>#DIV/0!</v>
      </c>
      <c r="V652" s="78" t="e">
        <f t="shared" si="43"/>
        <v>#DIV/0!</v>
      </c>
      <c r="W652" s="88" t="s">
        <v>63</v>
      </c>
    </row>
    <row r="653" spans="2:23" x14ac:dyDescent="0.25">
      <c r="B653" s="87"/>
      <c r="C653" s="29"/>
      <c r="D653" s="25"/>
      <c r="E653" s="25"/>
      <c r="F653" s="25"/>
      <c r="G653" s="25">
        <f>SUMIF('Risk Lv. Inforce'!$C$2:$C$10291,$B$6:$B$4904,'Risk Lv. Inforce'!$AD$2:$AD$12091)</f>
        <v>0</v>
      </c>
      <c r="H653" s="25">
        <f>SUMIF('Risk Lv. Inforce'!$C$2:$C$12091,$B$6:$B$4094,'Risk Lv. Inforce'!$AE$2:$AE$12901)</f>
        <v>0</v>
      </c>
      <c r="I653" s="25">
        <f>SUMIF('Risk Lv. Inforce'!$C$2:$C$12091,$B$6:$B$4094,'Risk Lv. Inforce'!$AF$2:$AF$12901)</f>
        <v>0</v>
      </c>
      <c r="J653" s="25">
        <f>SUMIF('Risk Lv. Inforce'!$C$2:$C$12091,$B$6:$B$4094,'Risk Lv. Inforce'!$AG$2:$AG$12901)</f>
        <v>0</v>
      </c>
      <c r="K653" s="25">
        <f>SUMIF('Risk Lv. Inforce'!$C$2:$C$12091,$B$6:$B$4094,'Risk Lv. Inforce'!$AH$2:$AH$12901)</f>
        <v>0</v>
      </c>
      <c r="L653" s="25">
        <f>SUMIF('Risk Lv. Inforce'!$C$2:$C$12091,$B$6:$B$4094,'Risk Lv. Inforce'!$AI$2:$AI$12901)</f>
        <v>0</v>
      </c>
      <c r="M653" s="25">
        <f>SUMIF('Risk Lv. Inforce'!$C$2:$C$12091,$B$6:$B$4094,'Risk Lv. Inforce'!$AJ$2:$AJ$12901)</f>
        <v>0</v>
      </c>
      <c r="N653" s="25">
        <f>SUMIF('Risk Lv. Inforce'!$C$2:$C$12091,$B$6:$B$4094,'Risk Lv. Inforce'!$AK$2:$AK$12901)</f>
        <v>0</v>
      </c>
      <c r="O653" s="71" t="e">
        <f>(G653+(G653*'Portfolio Stats_RMS'!$C$7))/($F653*(1-'Portfolio Stats_RMS'!$C$6))</f>
        <v>#DIV/0!</v>
      </c>
      <c r="P653" s="71" t="e">
        <f>(I653+(I653*'Portfolio Stats_RMS'!$C$7))/($F653*(1-'Portfolio Stats_RMS'!$C$6))</f>
        <v>#DIV/0!</v>
      </c>
      <c r="Q653" s="71" t="e">
        <f>(K653+(K653*'Portfolio Stats_RMS'!$C$7))/($F653*(1-'Portfolio Stats_RMS'!$C$6))</f>
        <v>#DIV/0!</v>
      </c>
      <c r="R653" s="71" t="e">
        <f>(M653+(M653*'Portfolio Stats_RMS'!$C$7))/($F653*(1-'Portfolio Stats_RMS'!$C$6))</f>
        <v>#DIV/0!</v>
      </c>
      <c r="S653" s="78" t="e">
        <f t="shared" si="40"/>
        <v>#DIV/0!</v>
      </c>
      <c r="T653" s="78" t="e">
        <f t="shared" si="41"/>
        <v>#DIV/0!</v>
      </c>
      <c r="U653" s="78" t="e">
        <f t="shared" si="42"/>
        <v>#DIV/0!</v>
      </c>
      <c r="V653" s="78" t="e">
        <f t="shared" si="43"/>
        <v>#DIV/0!</v>
      </c>
      <c r="W653" s="88" t="s">
        <v>63</v>
      </c>
    </row>
    <row r="654" spans="2:23" x14ac:dyDescent="0.25">
      <c r="B654" s="87"/>
      <c r="C654" s="29"/>
      <c r="D654" s="25"/>
      <c r="E654" s="25"/>
      <c r="F654" s="25"/>
      <c r="G654" s="25">
        <f>SUMIF('Risk Lv. Inforce'!$C$2:$C$10291,$B$6:$B$4904,'Risk Lv. Inforce'!$AD$2:$AD$12091)</f>
        <v>0</v>
      </c>
      <c r="H654" s="25">
        <f>SUMIF('Risk Lv. Inforce'!$C$2:$C$12091,$B$6:$B$4094,'Risk Lv. Inforce'!$AE$2:$AE$12901)</f>
        <v>0</v>
      </c>
      <c r="I654" s="25">
        <f>SUMIF('Risk Lv. Inforce'!$C$2:$C$12091,$B$6:$B$4094,'Risk Lv. Inforce'!$AF$2:$AF$12901)</f>
        <v>0</v>
      </c>
      <c r="J654" s="25">
        <f>SUMIF('Risk Lv. Inforce'!$C$2:$C$12091,$B$6:$B$4094,'Risk Lv. Inforce'!$AG$2:$AG$12901)</f>
        <v>0</v>
      </c>
      <c r="K654" s="25">
        <f>SUMIF('Risk Lv. Inforce'!$C$2:$C$12091,$B$6:$B$4094,'Risk Lv. Inforce'!$AH$2:$AH$12901)</f>
        <v>0</v>
      </c>
      <c r="L654" s="25">
        <f>SUMIF('Risk Lv. Inforce'!$C$2:$C$12091,$B$6:$B$4094,'Risk Lv. Inforce'!$AI$2:$AI$12901)</f>
        <v>0</v>
      </c>
      <c r="M654" s="25">
        <f>SUMIF('Risk Lv. Inforce'!$C$2:$C$12091,$B$6:$B$4094,'Risk Lv. Inforce'!$AJ$2:$AJ$12901)</f>
        <v>0</v>
      </c>
      <c r="N654" s="25">
        <f>SUMIF('Risk Lv. Inforce'!$C$2:$C$12091,$B$6:$B$4094,'Risk Lv. Inforce'!$AK$2:$AK$12901)</f>
        <v>0</v>
      </c>
      <c r="O654" s="71" t="e">
        <f>(G654+(G654*'Portfolio Stats_RMS'!$C$7))/($F654*(1-'Portfolio Stats_RMS'!$C$6))</f>
        <v>#DIV/0!</v>
      </c>
      <c r="P654" s="71" t="e">
        <f>(I654+(I654*'Portfolio Stats_RMS'!$C$7))/($F654*(1-'Portfolio Stats_RMS'!$C$6))</f>
        <v>#DIV/0!</v>
      </c>
      <c r="Q654" s="71" t="e">
        <f>(K654+(K654*'Portfolio Stats_RMS'!$C$7))/($F654*(1-'Portfolio Stats_RMS'!$C$6))</f>
        <v>#DIV/0!</v>
      </c>
      <c r="R654" s="71" t="e">
        <f>(M654+(M654*'Portfolio Stats_RMS'!$C$7))/($F654*(1-'Portfolio Stats_RMS'!$C$6))</f>
        <v>#DIV/0!</v>
      </c>
      <c r="S654" s="78" t="e">
        <f t="shared" si="40"/>
        <v>#DIV/0!</v>
      </c>
      <c r="T654" s="78" t="e">
        <f t="shared" si="41"/>
        <v>#DIV/0!</v>
      </c>
      <c r="U654" s="78" t="e">
        <f t="shared" si="42"/>
        <v>#DIV/0!</v>
      </c>
      <c r="V654" s="78" t="e">
        <f t="shared" si="43"/>
        <v>#DIV/0!</v>
      </c>
      <c r="W654" s="88" t="s">
        <v>63</v>
      </c>
    </row>
    <row r="655" spans="2:23" x14ac:dyDescent="0.25">
      <c r="B655" s="87"/>
      <c r="C655" s="29"/>
      <c r="D655" s="25"/>
      <c r="E655" s="25"/>
      <c r="F655" s="25"/>
      <c r="G655" s="25">
        <f>SUMIF('Risk Lv. Inforce'!$C$2:$C$10291,$B$6:$B$4904,'Risk Lv. Inforce'!$AD$2:$AD$12091)</f>
        <v>0</v>
      </c>
      <c r="H655" s="25">
        <f>SUMIF('Risk Lv. Inforce'!$C$2:$C$12091,$B$6:$B$4094,'Risk Lv. Inforce'!$AE$2:$AE$12901)</f>
        <v>0</v>
      </c>
      <c r="I655" s="25">
        <f>SUMIF('Risk Lv. Inforce'!$C$2:$C$12091,$B$6:$B$4094,'Risk Lv. Inforce'!$AF$2:$AF$12901)</f>
        <v>0</v>
      </c>
      <c r="J655" s="25">
        <f>SUMIF('Risk Lv. Inforce'!$C$2:$C$12091,$B$6:$B$4094,'Risk Lv. Inforce'!$AG$2:$AG$12901)</f>
        <v>0</v>
      </c>
      <c r="K655" s="25">
        <f>SUMIF('Risk Lv. Inforce'!$C$2:$C$12091,$B$6:$B$4094,'Risk Lv. Inforce'!$AH$2:$AH$12901)</f>
        <v>0</v>
      </c>
      <c r="L655" s="25">
        <f>SUMIF('Risk Lv. Inforce'!$C$2:$C$12091,$B$6:$B$4094,'Risk Lv. Inforce'!$AI$2:$AI$12901)</f>
        <v>0</v>
      </c>
      <c r="M655" s="25">
        <f>SUMIF('Risk Lv. Inforce'!$C$2:$C$12091,$B$6:$B$4094,'Risk Lv. Inforce'!$AJ$2:$AJ$12901)</f>
        <v>0</v>
      </c>
      <c r="N655" s="25">
        <f>SUMIF('Risk Lv. Inforce'!$C$2:$C$12091,$B$6:$B$4094,'Risk Lv. Inforce'!$AK$2:$AK$12901)</f>
        <v>0</v>
      </c>
      <c r="O655" s="71" t="e">
        <f>(G655+(G655*'Portfolio Stats_RMS'!$C$7))/($F655*(1-'Portfolio Stats_RMS'!$C$6))</f>
        <v>#DIV/0!</v>
      </c>
      <c r="P655" s="71" t="e">
        <f>(I655+(I655*'Portfolio Stats_RMS'!$C$7))/($F655*(1-'Portfolio Stats_RMS'!$C$6))</f>
        <v>#DIV/0!</v>
      </c>
      <c r="Q655" s="71" t="e">
        <f>(K655+(K655*'Portfolio Stats_RMS'!$C$7))/($F655*(1-'Portfolio Stats_RMS'!$C$6))</f>
        <v>#DIV/0!</v>
      </c>
      <c r="R655" s="71" t="e">
        <f>(M655+(M655*'Portfolio Stats_RMS'!$C$7))/($F655*(1-'Portfolio Stats_RMS'!$C$6))</f>
        <v>#DIV/0!</v>
      </c>
      <c r="S655" s="78" t="e">
        <f t="shared" si="40"/>
        <v>#DIV/0!</v>
      </c>
      <c r="T655" s="78" t="e">
        <f t="shared" si="41"/>
        <v>#DIV/0!</v>
      </c>
      <c r="U655" s="78" t="e">
        <f t="shared" si="42"/>
        <v>#DIV/0!</v>
      </c>
      <c r="V655" s="78" t="e">
        <f t="shared" si="43"/>
        <v>#DIV/0!</v>
      </c>
      <c r="W655" s="88" t="s">
        <v>63</v>
      </c>
    </row>
    <row r="656" spans="2:23" x14ac:dyDescent="0.25">
      <c r="B656" s="87"/>
      <c r="C656" s="29"/>
      <c r="D656" s="25"/>
      <c r="E656" s="25"/>
      <c r="F656" s="25"/>
      <c r="G656" s="25">
        <f>SUMIF('Risk Lv. Inforce'!$C$2:$C$10291,$B$6:$B$4904,'Risk Lv. Inforce'!$AD$2:$AD$12091)</f>
        <v>0</v>
      </c>
      <c r="H656" s="25">
        <f>SUMIF('Risk Lv. Inforce'!$C$2:$C$12091,$B$6:$B$4094,'Risk Lv. Inforce'!$AE$2:$AE$12901)</f>
        <v>0</v>
      </c>
      <c r="I656" s="25">
        <f>SUMIF('Risk Lv. Inforce'!$C$2:$C$12091,$B$6:$B$4094,'Risk Lv. Inforce'!$AF$2:$AF$12901)</f>
        <v>0</v>
      </c>
      <c r="J656" s="25">
        <f>SUMIF('Risk Lv. Inforce'!$C$2:$C$12091,$B$6:$B$4094,'Risk Lv. Inforce'!$AG$2:$AG$12901)</f>
        <v>0</v>
      </c>
      <c r="K656" s="25">
        <f>SUMIF('Risk Lv. Inforce'!$C$2:$C$12091,$B$6:$B$4094,'Risk Lv. Inforce'!$AH$2:$AH$12901)</f>
        <v>0</v>
      </c>
      <c r="L656" s="25">
        <f>SUMIF('Risk Lv. Inforce'!$C$2:$C$12091,$B$6:$B$4094,'Risk Lv. Inforce'!$AI$2:$AI$12901)</f>
        <v>0</v>
      </c>
      <c r="M656" s="25">
        <f>SUMIF('Risk Lv. Inforce'!$C$2:$C$12091,$B$6:$B$4094,'Risk Lv. Inforce'!$AJ$2:$AJ$12901)</f>
        <v>0</v>
      </c>
      <c r="N656" s="25">
        <f>SUMIF('Risk Lv. Inforce'!$C$2:$C$12091,$B$6:$B$4094,'Risk Lv. Inforce'!$AK$2:$AK$12901)</f>
        <v>0</v>
      </c>
      <c r="O656" s="71" t="e">
        <f>(G656+(G656*'Portfolio Stats_RMS'!$C$7))/($F656*(1-'Portfolio Stats_RMS'!$C$6))</f>
        <v>#DIV/0!</v>
      </c>
      <c r="P656" s="71" t="e">
        <f>(I656+(I656*'Portfolio Stats_RMS'!$C$7))/($F656*(1-'Portfolio Stats_RMS'!$C$6))</f>
        <v>#DIV/0!</v>
      </c>
      <c r="Q656" s="71" t="e">
        <f>(K656+(K656*'Portfolio Stats_RMS'!$C$7))/($F656*(1-'Portfolio Stats_RMS'!$C$6))</f>
        <v>#DIV/0!</v>
      </c>
      <c r="R656" s="71" t="e">
        <f>(M656+(M656*'Portfolio Stats_RMS'!$C$7))/($F656*(1-'Portfolio Stats_RMS'!$C$6))</f>
        <v>#DIV/0!</v>
      </c>
      <c r="S656" s="78" t="e">
        <f t="shared" si="40"/>
        <v>#DIV/0!</v>
      </c>
      <c r="T656" s="78" t="e">
        <f t="shared" si="41"/>
        <v>#DIV/0!</v>
      </c>
      <c r="U656" s="78" t="e">
        <f t="shared" si="42"/>
        <v>#DIV/0!</v>
      </c>
      <c r="V656" s="78" t="e">
        <f t="shared" si="43"/>
        <v>#DIV/0!</v>
      </c>
      <c r="W656" s="88" t="s">
        <v>63</v>
      </c>
    </row>
    <row r="657" spans="2:23" x14ac:dyDescent="0.25">
      <c r="B657" s="87"/>
      <c r="C657" s="29"/>
      <c r="D657" s="25"/>
      <c r="E657" s="25"/>
      <c r="F657" s="25"/>
      <c r="G657" s="25">
        <f>SUMIF('Risk Lv. Inforce'!$C$2:$C$10291,$B$6:$B$4904,'Risk Lv. Inforce'!$AD$2:$AD$12091)</f>
        <v>0</v>
      </c>
      <c r="H657" s="25">
        <f>SUMIF('Risk Lv. Inforce'!$C$2:$C$12091,$B$6:$B$4094,'Risk Lv. Inforce'!$AE$2:$AE$12901)</f>
        <v>0</v>
      </c>
      <c r="I657" s="25">
        <f>SUMIF('Risk Lv. Inforce'!$C$2:$C$12091,$B$6:$B$4094,'Risk Lv. Inforce'!$AF$2:$AF$12901)</f>
        <v>0</v>
      </c>
      <c r="J657" s="25">
        <f>SUMIF('Risk Lv. Inforce'!$C$2:$C$12091,$B$6:$B$4094,'Risk Lv. Inforce'!$AG$2:$AG$12901)</f>
        <v>0</v>
      </c>
      <c r="K657" s="25">
        <f>SUMIF('Risk Lv. Inforce'!$C$2:$C$12091,$B$6:$B$4094,'Risk Lv. Inforce'!$AH$2:$AH$12901)</f>
        <v>0</v>
      </c>
      <c r="L657" s="25">
        <f>SUMIF('Risk Lv. Inforce'!$C$2:$C$12091,$B$6:$B$4094,'Risk Lv. Inforce'!$AI$2:$AI$12901)</f>
        <v>0</v>
      </c>
      <c r="M657" s="25">
        <f>SUMIF('Risk Lv. Inforce'!$C$2:$C$12091,$B$6:$B$4094,'Risk Lv. Inforce'!$AJ$2:$AJ$12901)</f>
        <v>0</v>
      </c>
      <c r="N657" s="25">
        <f>SUMIF('Risk Lv. Inforce'!$C$2:$C$12091,$B$6:$B$4094,'Risk Lv. Inforce'!$AK$2:$AK$12901)</f>
        <v>0</v>
      </c>
      <c r="O657" s="71" t="e">
        <f>(G657+(G657*'Portfolio Stats_RMS'!$C$7))/($F657*(1-'Portfolio Stats_RMS'!$C$6))</f>
        <v>#DIV/0!</v>
      </c>
      <c r="P657" s="71" t="e">
        <f>(I657+(I657*'Portfolio Stats_RMS'!$C$7))/($F657*(1-'Portfolio Stats_RMS'!$C$6))</f>
        <v>#DIV/0!</v>
      </c>
      <c r="Q657" s="71" t="e">
        <f>(K657+(K657*'Portfolio Stats_RMS'!$C$7))/($F657*(1-'Portfolio Stats_RMS'!$C$6))</f>
        <v>#DIV/0!</v>
      </c>
      <c r="R657" s="71" t="e">
        <f>(M657+(M657*'Portfolio Stats_RMS'!$C$7))/($F657*(1-'Portfolio Stats_RMS'!$C$6))</f>
        <v>#DIV/0!</v>
      </c>
      <c r="S657" s="78" t="e">
        <f t="shared" si="40"/>
        <v>#DIV/0!</v>
      </c>
      <c r="T657" s="78" t="e">
        <f t="shared" si="41"/>
        <v>#DIV/0!</v>
      </c>
      <c r="U657" s="78" t="e">
        <f t="shared" si="42"/>
        <v>#DIV/0!</v>
      </c>
      <c r="V657" s="78" t="e">
        <f t="shared" si="43"/>
        <v>#DIV/0!</v>
      </c>
      <c r="W657" s="88" t="s">
        <v>63</v>
      </c>
    </row>
    <row r="658" spans="2:23" x14ac:dyDescent="0.25">
      <c r="B658" s="87"/>
      <c r="C658" s="29"/>
      <c r="D658" s="25"/>
      <c r="E658" s="25"/>
      <c r="F658" s="25"/>
      <c r="G658" s="25">
        <f>SUMIF('Risk Lv. Inforce'!$C$2:$C$10291,$B$6:$B$4904,'Risk Lv. Inforce'!$AD$2:$AD$12091)</f>
        <v>0</v>
      </c>
      <c r="H658" s="25">
        <f>SUMIF('Risk Lv. Inforce'!$C$2:$C$12091,$B$6:$B$4094,'Risk Lv. Inforce'!$AE$2:$AE$12901)</f>
        <v>0</v>
      </c>
      <c r="I658" s="25">
        <f>SUMIF('Risk Lv. Inforce'!$C$2:$C$12091,$B$6:$B$4094,'Risk Lv. Inforce'!$AF$2:$AF$12901)</f>
        <v>0</v>
      </c>
      <c r="J658" s="25">
        <f>SUMIF('Risk Lv. Inforce'!$C$2:$C$12091,$B$6:$B$4094,'Risk Lv. Inforce'!$AG$2:$AG$12901)</f>
        <v>0</v>
      </c>
      <c r="K658" s="25">
        <f>SUMIF('Risk Lv. Inforce'!$C$2:$C$12091,$B$6:$B$4094,'Risk Lv. Inforce'!$AH$2:$AH$12901)</f>
        <v>0</v>
      </c>
      <c r="L658" s="25">
        <f>SUMIF('Risk Lv. Inforce'!$C$2:$C$12091,$B$6:$B$4094,'Risk Lv. Inforce'!$AI$2:$AI$12901)</f>
        <v>0</v>
      </c>
      <c r="M658" s="25">
        <f>SUMIF('Risk Lv. Inforce'!$C$2:$C$12091,$B$6:$B$4094,'Risk Lv. Inforce'!$AJ$2:$AJ$12901)</f>
        <v>0</v>
      </c>
      <c r="N658" s="25">
        <f>SUMIF('Risk Lv. Inforce'!$C$2:$C$12091,$B$6:$B$4094,'Risk Lv. Inforce'!$AK$2:$AK$12901)</f>
        <v>0</v>
      </c>
      <c r="O658" s="71" t="e">
        <f>(G658+(G658*'Portfolio Stats_RMS'!$C$7))/($F658*(1-'Portfolio Stats_RMS'!$C$6))</f>
        <v>#DIV/0!</v>
      </c>
      <c r="P658" s="71" t="e">
        <f>(I658+(I658*'Portfolio Stats_RMS'!$C$7))/($F658*(1-'Portfolio Stats_RMS'!$C$6))</f>
        <v>#DIV/0!</v>
      </c>
      <c r="Q658" s="71" t="e">
        <f>(K658+(K658*'Portfolio Stats_RMS'!$C$7))/($F658*(1-'Portfolio Stats_RMS'!$C$6))</f>
        <v>#DIV/0!</v>
      </c>
      <c r="R658" s="71" t="e">
        <f>(M658+(M658*'Portfolio Stats_RMS'!$C$7))/($F658*(1-'Portfolio Stats_RMS'!$C$6))</f>
        <v>#DIV/0!</v>
      </c>
      <c r="S658" s="78" t="e">
        <f t="shared" si="40"/>
        <v>#DIV/0!</v>
      </c>
      <c r="T658" s="78" t="e">
        <f t="shared" si="41"/>
        <v>#DIV/0!</v>
      </c>
      <c r="U658" s="78" t="e">
        <f t="shared" si="42"/>
        <v>#DIV/0!</v>
      </c>
      <c r="V658" s="78" t="e">
        <f t="shared" si="43"/>
        <v>#DIV/0!</v>
      </c>
      <c r="W658" s="88" t="s">
        <v>63</v>
      </c>
    </row>
    <row r="659" spans="2:23" x14ac:dyDescent="0.25">
      <c r="B659" s="87"/>
      <c r="C659" s="29"/>
      <c r="D659" s="25"/>
      <c r="E659" s="25"/>
      <c r="F659" s="25"/>
      <c r="G659" s="25">
        <f>SUMIF('Risk Lv. Inforce'!$C$2:$C$10291,$B$6:$B$4904,'Risk Lv. Inforce'!$AD$2:$AD$12091)</f>
        <v>0</v>
      </c>
      <c r="H659" s="25">
        <f>SUMIF('Risk Lv. Inforce'!$C$2:$C$12091,$B$6:$B$4094,'Risk Lv. Inforce'!$AE$2:$AE$12901)</f>
        <v>0</v>
      </c>
      <c r="I659" s="25">
        <f>SUMIF('Risk Lv. Inforce'!$C$2:$C$12091,$B$6:$B$4094,'Risk Lv. Inforce'!$AF$2:$AF$12901)</f>
        <v>0</v>
      </c>
      <c r="J659" s="25">
        <f>SUMIF('Risk Lv. Inforce'!$C$2:$C$12091,$B$6:$B$4094,'Risk Lv. Inforce'!$AG$2:$AG$12901)</f>
        <v>0</v>
      </c>
      <c r="K659" s="25">
        <f>SUMIF('Risk Lv. Inforce'!$C$2:$C$12091,$B$6:$B$4094,'Risk Lv. Inforce'!$AH$2:$AH$12901)</f>
        <v>0</v>
      </c>
      <c r="L659" s="25">
        <f>SUMIF('Risk Lv. Inforce'!$C$2:$C$12091,$B$6:$B$4094,'Risk Lv. Inforce'!$AI$2:$AI$12901)</f>
        <v>0</v>
      </c>
      <c r="M659" s="25">
        <f>SUMIF('Risk Lv. Inforce'!$C$2:$C$12091,$B$6:$B$4094,'Risk Lv. Inforce'!$AJ$2:$AJ$12901)</f>
        <v>0</v>
      </c>
      <c r="N659" s="25">
        <f>SUMIF('Risk Lv. Inforce'!$C$2:$C$12091,$B$6:$B$4094,'Risk Lv. Inforce'!$AK$2:$AK$12901)</f>
        <v>0</v>
      </c>
      <c r="O659" s="71" t="e">
        <f>(G659+(G659*'Portfolio Stats_RMS'!$C$7))/($F659*(1-'Portfolio Stats_RMS'!$C$6))</f>
        <v>#DIV/0!</v>
      </c>
      <c r="P659" s="71" t="e">
        <f>(I659+(I659*'Portfolio Stats_RMS'!$C$7))/($F659*(1-'Portfolio Stats_RMS'!$C$6))</f>
        <v>#DIV/0!</v>
      </c>
      <c r="Q659" s="71" t="e">
        <f>(K659+(K659*'Portfolio Stats_RMS'!$C$7))/($F659*(1-'Portfolio Stats_RMS'!$C$6))</f>
        <v>#DIV/0!</v>
      </c>
      <c r="R659" s="71" t="e">
        <f>(M659+(M659*'Portfolio Stats_RMS'!$C$7))/($F659*(1-'Portfolio Stats_RMS'!$C$6))</f>
        <v>#DIV/0!</v>
      </c>
      <c r="S659" s="78" t="e">
        <f t="shared" si="40"/>
        <v>#DIV/0!</v>
      </c>
      <c r="T659" s="78" t="e">
        <f t="shared" si="41"/>
        <v>#DIV/0!</v>
      </c>
      <c r="U659" s="78" t="e">
        <f t="shared" si="42"/>
        <v>#DIV/0!</v>
      </c>
      <c r="V659" s="78" t="e">
        <f t="shared" si="43"/>
        <v>#DIV/0!</v>
      </c>
      <c r="W659" s="88" t="s">
        <v>63</v>
      </c>
    </row>
    <row r="660" spans="2:23" x14ac:dyDescent="0.25">
      <c r="B660" s="87"/>
      <c r="C660" s="29"/>
      <c r="D660" s="25"/>
      <c r="E660" s="25"/>
      <c r="F660" s="25"/>
      <c r="G660" s="25">
        <f>SUMIF('Risk Lv. Inforce'!$C$2:$C$10291,$B$6:$B$4904,'Risk Lv. Inforce'!$AD$2:$AD$12091)</f>
        <v>0</v>
      </c>
      <c r="H660" s="25">
        <f>SUMIF('Risk Lv. Inforce'!$C$2:$C$12091,$B$6:$B$4094,'Risk Lv. Inforce'!$AE$2:$AE$12901)</f>
        <v>0</v>
      </c>
      <c r="I660" s="25">
        <f>SUMIF('Risk Lv. Inforce'!$C$2:$C$12091,$B$6:$B$4094,'Risk Lv. Inforce'!$AF$2:$AF$12901)</f>
        <v>0</v>
      </c>
      <c r="J660" s="25">
        <f>SUMIF('Risk Lv. Inforce'!$C$2:$C$12091,$B$6:$B$4094,'Risk Lv. Inforce'!$AG$2:$AG$12901)</f>
        <v>0</v>
      </c>
      <c r="K660" s="25">
        <f>SUMIF('Risk Lv. Inforce'!$C$2:$C$12091,$B$6:$B$4094,'Risk Lv. Inforce'!$AH$2:$AH$12901)</f>
        <v>0</v>
      </c>
      <c r="L660" s="25">
        <f>SUMIF('Risk Lv. Inforce'!$C$2:$C$12091,$B$6:$B$4094,'Risk Lv. Inforce'!$AI$2:$AI$12901)</f>
        <v>0</v>
      </c>
      <c r="M660" s="25">
        <f>SUMIF('Risk Lv. Inforce'!$C$2:$C$12091,$B$6:$B$4094,'Risk Lv. Inforce'!$AJ$2:$AJ$12901)</f>
        <v>0</v>
      </c>
      <c r="N660" s="25">
        <f>SUMIF('Risk Lv. Inforce'!$C$2:$C$12091,$B$6:$B$4094,'Risk Lv. Inforce'!$AK$2:$AK$12901)</f>
        <v>0</v>
      </c>
      <c r="O660" s="71" t="e">
        <f>(G660+(G660*'Portfolio Stats_RMS'!$C$7))/($F660*(1-'Portfolio Stats_RMS'!$C$6))</f>
        <v>#DIV/0!</v>
      </c>
      <c r="P660" s="71" t="e">
        <f>(I660+(I660*'Portfolio Stats_RMS'!$C$7))/($F660*(1-'Portfolio Stats_RMS'!$C$6))</f>
        <v>#DIV/0!</v>
      </c>
      <c r="Q660" s="71" t="e">
        <f>(K660+(K660*'Portfolio Stats_RMS'!$C$7))/($F660*(1-'Portfolio Stats_RMS'!$C$6))</f>
        <v>#DIV/0!</v>
      </c>
      <c r="R660" s="71" t="e">
        <f>(M660+(M660*'Portfolio Stats_RMS'!$C$7))/($F660*(1-'Portfolio Stats_RMS'!$C$6))</f>
        <v>#DIV/0!</v>
      </c>
      <c r="S660" s="78" t="e">
        <f t="shared" si="40"/>
        <v>#DIV/0!</v>
      </c>
      <c r="T660" s="78" t="e">
        <f t="shared" si="41"/>
        <v>#DIV/0!</v>
      </c>
      <c r="U660" s="78" t="e">
        <f t="shared" si="42"/>
        <v>#DIV/0!</v>
      </c>
      <c r="V660" s="78" t="e">
        <f t="shared" si="43"/>
        <v>#DIV/0!</v>
      </c>
      <c r="W660" s="88" t="s">
        <v>63</v>
      </c>
    </row>
    <row r="661" spans="2:23" x14ac:dyDescent="0.25">
      <c r="B661" s="87"/>
      <c r="C661" s="29"/>
      <c r="D661" s="25"/>
      <c r="E661" s="25"/>
      <c r="F661" s="25"/>
      <c r="G661" s="25">
        <f>SUMIF('Risk Lv. Inforce'!$C$2:$C$10291,$B$6:$B$4904,'Risk Lv. Inforce'!$AD$2:$AD$12091)</f>
        <v>0</v>
      </c>
      <c r="H661" s="25">
        <f>SUMIF('Risk Lv. Inforce'!$C$2:$C$12091,$B$6:$B$4094,'Risk Lv. Inforce'!$AE$2:$AE$12901)</f>
        <v>0</v>
      </c>
      <c r="I661" s="25">
        <f>SUMIF('Risk Lv. Inforce'!$C$2:$C$12091,$B$6:$B$4094,'Risk Lv. Inforce'!$AF$2:$AF$12901)</f>
        <v>0</v>
      </c>
      <c r="J661" s="25">
        <f>SUMIF('Risk Lv. Inforce'!$C$2:$C$12091,$B$6:$B$4094,'Risk Lv. Inforce'!$AG$2:$AG$12901)</f>
        <v>0</v>
      </c>
      <c r="K661" s="25">
        <f>SUMIF('Risk Lv. Inforce'!$C$2:$C$12091,$B$6:$B$4094,'Risk Lv. Inforce'!$AH$2:$AH$12901)</f>
        <v>0</v>
      </c>
      <c r="L661" s="25">
        <f>SUMIF('Risk Lv. Inforce'!$C$2:$C$12091,$B$6:$B$4094,'Risk Lv. Inforce'!$AI$2:$AI$12901)</f>
        <v>0</v>
      </c>
      <c r="M661" s="25">
        <f>SUMIF('Risk Lv. Inforce'!$C$2:$C$12091,$B$6:$B$4094,'Risk Lv. Inforce'!$AJ$2:$AJ$12901)</f>
        <v>0</v>
      </c>
      <c r="N661" s="25">
        <f>SUMIF('Risk Lv. Inforce'!$C$2:$C$12091,$B$6:$B$4094,'Risk Lv. Inforce'!$AK$2:$AK$12901)</f>
        <v>0</v>
      </c>
      <c r="O661" s="71" t="e">
        <f>(G661+(G661*'Portfolio Stats_RMS'!$C$7))/($F661*(1-'Portfolio Stats_RMS'!$C$6))</f>
        <v>#DIV/0!</v>
      </c>
      <c r="P661" s="71" t="e">
        <f>(I661+(I661*'Portfolio Stats_RMS'!$C$7))/($F661*(1-'Portfolio Stats_RMS'!$C$6))</f>
        <v>#DIV/0!</v>
      </c>
      <c r="Q661" s="71" t="e">
        <f>(K661+(K661*'Portfolio Stats_RMS'!$C$7))/($F661*(1-'Portfolio Stats_RMS'!$C$6))</f>
        <v>#DIV/0!</v>
      </c>
      <c r="R661" s="71" t="e">
        <f>(M661+(M661*'Portfolio Stats_RMS'!$C$7))/($F661*(1-'Portfolio Stats_RMS'!$C$6))</f>
        <v>#DIV/0!</v>
      </c>
      <c r="S661" s="78" t="e">
        <f t="shared" si="40"/>
        <v>#DIV/0!</v>
      </c>
      <c r="T661" s="78" t="e">
        <f t="shared" si="41"/>
        <v>#DIV/0!</v>
      </c>
      <c r="U661" s="78" t="e">
        <f t="shared" si="42"/>
        <v>#DIV/0!</v>
      </c>
      <c r="V661" s="78" t="e">
        <f t="shared" si="43"/>
        <v>#DIV/0!</v>
      </c>
      <c r="W661" s="88" t="s">
        <v>63</v>
      </c>
    </row>
    <row r="662" spans="2:23" x14ac:dyDescent="0.25">
      <c r="B662" s="87"/>
      <c r="C662" s="29"/>
      <c r="D662" s="25"/>
      <c r="E662" s="25"/>
      <c r="F662" s="25"/>
      <c r="G662" s="25">
        <f>SUMIF('Risk Lv. Inforce'!$C$2:$C$10291,$B$6:$B$4904,'Risk Lv. Inforce'!$AD$2:$AD$12091)</f>
        <v>0</v>
      </c>
      <c r="H662" s="25">
        <f>SUMIF('Risk Lv. Inforce'!$C$2:$C$12091,$B$6:$B$4094,'Risk Lv. Inforce'!$AE$2:$AE$12901)</f>
        <v>0</v>
      </c>
      <c r="I662" s="25">
        <f>SUMIF('Risk Lv. Inforce'!$C$2:$C$12091,$B$6:$B$4094,'Risk Lv. Inforce'!$AF$2:$AF$12901)</f>
        <v>0</v>
      </c>
      <c r="J662" s="25">
        <f>SUMIF('Risk Lv. Inforce'!$C$2:$C$12091,$B$6:$B$4094,'Risk Lv. Inforce'!$AG$2:$AG$12901)</f>
        <v>0</v>
      </c>
      <c r="K662" s="25">
        <f>SUMIF('Risk Lv. Inforce'!$C$2:$C$12091,$B$6:$B$4094,'Risk Lv. Inforce'!$AH$2:$AH$12901)</f>
        <v>0</v>
      </c>
      <c r="L662" s="25">
        <f>SUMIF('Risk Lv. Inforce'!$C$2:$C$12091,$B$6:$B$4094,'Risk Lv. Inforce'!$AI$2:$AI$12901)</f>
        <v>0</v>
      </c>
      <c r="M662" s="25">
        <f>SUMIF('Risk Lv. Inforce'!$C$2:$C$12091,$B$6:$B$4094,'Risk Lv. Inforce'!$AJ$2:$AJ$12901)</f>
        <v>0</v>
      </c>
      <c r="N662" s="25">
        <f>SUMIF('Risk Lv. Inforce'!$C$2:$C$12091,$B$6:$B$4094,'Risk Lv. Inforce'!$AK$2:$AK$12901)</f>
        <v>0</v>
      </c>
      <c r="O662" s="71" t="e">
        <f>(G662+(G662*'Portfolio Stats_RMS'!$C$7))/($F662*(1-'Portfolio Stats_RMS'!$C$6))</f>
        <v>#DIV/0!</v>
      </c>
      <c r="P662" s="71" t="e">
        <f>(I662+(I662*'Portfolio Stats_RMS'!$C$7))/($F662*(1-'Portfolio Stats_RMS'!$C$6))</f>
        <v>#DIV/0!</v>
      </c>
      <c r="Q662" s="71" t="e">
        <f>(K662+(K662*'Portfolio Stats_RMS'!$C$7))/($F662*(1-'Portfolio Stats_RMS'!$C$6))</f>
        <v>#DIV/0!</v>
      </c>
      <c r="R662" s="71" t="e">
        <f>(M662+(M662*'Portfolio Stats_RMS'!$C$7))/($F662*(1-'Portfolio Stats_RMS'!$C$6))</f>
        <v>#DIV/0!</v>
      </c>
      <c r="S662" s="78" t="e">
        <f t="shared" si="40"/>
        <v>#DIV/0!</v>
      </c>
      <c r="T662" s="78" t="e">
        <f t="shared" si="41"/>
        <v>#DIV/0!</v>
      </c>
      <c r="U662" s="78" t="e">
        <f t="shared" si="42"/>
        <v>#DIV/0!</v>
      </c>
      <c r="V662" s="78" t="e">
        <f t="shared" si="43"/>
        <v>#DIV/0!</v>
      </c>
      <c r="W662" s="88" t="s">
        <v>63</v>
      </c>
    </row>
    <row r="663" spans="2:23" x14ac:dyDescent="0.25">
      <c r="B663" s="87"/>
      <c r="C663" s="29"/>
      <c r="D663" s="25"/>
      <c r="E663" s="25"/>
      <c r="F663" s="25"/>
      <c r="G663" s="25">
        <f>SUMIF('Risk Lv. Inforce'!$C$2:$C$10291,$B$6:$B$4904,'Risk Lv. Inforce'!$AD$2:$AD$12091)</f>
        <v>0</v>
      </c>
      <c r="H663" s="25">
        <f>SUMIF('Risk Lv. Inforce'!$C$2:$C$12091,$B$6:$B$4094,'Risk Lv. Inforce'!$AE$2:$AE$12901)</f>
        <v>0</v>
      </c>
      <c r="I663" s="25">
        <f>SUMIF('Risk Lv. Inforce'!$C$2:$C$12091,$B$6:$B$4094,'Risk Lv. Inforce'!$AF$2:$AF$12901)</f>
        <v>0</v>
      </c>
      <c r="J663" s="25">
        <f>SUMIF('Risk Lv. Inforce'!$C$2:$C$12091,$B$6:$B$4094,'Risk Lv. Inforce'!$AG$2:$AG$12901)</f>
        <v>0</v>
      </c>
      <c r="K663" s="25">
        <f>SUMIF('Risk Lv. Inforce'!$C$2:$C$12091,$B$6:$B$4094,'Risk Lv. Inforce'!$AH$2:$AH$12901)</f>
        <v>0</v>
      </c>
      <c r="L663" s="25">
        <f>SUMIF('Risk Lv. Inforce'!$C$2:$C$12091,$B$6:$B$4094,'Risk Lv. Inforce'!$AI$2:$AI$12901)</f>
        <v>0</v>
      </c>
      <c r="M663" s="25">
        <f>SUMIF('Risk Lv. Inforce'!$C$2:$C$12091,$B$6:$B$4094,'Risk Lv. Inforce'!$AJ$2:$AJ$12901)</f>
        <v>0</v>
      </c>
      <c r="N663" s="25">
        <f>SUMIF('Risk Lv. Inforce'!$C$2:$C$12091,$B$6:$B$4094,'Risk Lv. Inforce'!$AK$2:$AK$12901)</f>
        <v>0</v>
      </c>
      <c r="O663" s="71" t="e">
        <f>(G663+(G663*'Portfolio Stats_RMS'!$C$7))/($F663*(1-'Portfolio Stats_RMS'!$C$6))</f>
        <v>#DIV/0!</v>
      </c>
      <c r="P663" s="71" t="e">
        <f>(I663+(I663*'Portfolio Stats_RMS'!$C$7))/($F663*(1-'Portfolio Stats_RMS'!$C$6))</f>
        <v>#DIV/0!</v>
      </c>
      <c r="Q663" s="71" t="e">
        <f>(K663+(K663*'Portfolio Stats_RMS'!$C$7))/($F663*(1-'Portfolio Stats_RMS'!$C$6))</f>
        <v>#DIV/0!</v>
      </c>
      <c r="R663" s="71" t="e">
        <f>(M663+(M663*'Portfolio Stats_RMS'!$C$7))/($F663*(1-'Portfolio Stats_RMS'!$C$6))</f>
        <v>#DIV/0!</v>
      </c>
      <c r="S663" s="78" t="e">
        <f t="shared" si="40"/>
        <v>#DIV/0!</v>
      </c>
      <c r="T663" s="78" t="e">
        <f t="shared" si="41"/>
        <v>#DIV/0!</v>
      </c>
      <c r="U663" s="78" t="e">
        <f t="shared" si="42"/>
        <v>#DIV/0!</v>
      </c>
      <c r="V663" s="78" t="e">
        <f t="shared" si="43"/>
        <v>#DIV/0!</v>
      </c>
      <c r="W663" s="88" t="s">
        <v>63</v>
      </c>
    </row>
    <row r="664" spans="2:23" x14ac:dyDescent="0.25">
      <c r="B664" s="87"/>
      <c r="C664" s="29"/>
      <c r="D664" s="25"/>
      <c r="E664" s="25"/>
      <c r="F664" s="25"/>
      <c r="G664" s="25">
        <f>SUMIF('Risk Lv. Inforce'!$C$2:$C$10291,$B$6:$B$4904,'Risk Lv. Inforce'!$AD$2:$AD$12091)</f>
        <v>0</v>
      </c>
      <c r="H664" s="25">
        <f>SUMIF('Risk Lv. Inforce'!$C$2:$C$12091,$B$6:$B$4094,'Risk Lv. Inforce'!$AE$2:$AE$12901)</f>
        <v>0</v>
      </c>
      <c r="I664" s="25">
        <f>SUMIF('Risk Lv. Inforce'!$C$2:$C$12091,$B$6:$B$4094,'Risk Lv. Inforce'!$AF$2:$AF$12901)</f>
        <v>0</v>
      </c>
      <c r="J664" s="25">
        <f>SUMIF('Risk Lv. Inforce'!$C$2:$C$12091,$B$6:$B$4094,'Risk Lv. Inforce'!$AG$2:$AG$12901)</f>
        <v>0</v>
      </c>
      <c r="K664" s="25">
        <f>SUMIF('Risk Lv. Inforce'!$C$2:$C$12091,$B$6:$B$4094,'Risk Lv. Inforce'!$AH$2:$AH$12901)</f>
        <v>0</v>
      </c>
      <c r="L664" s="25">
        <f>SUMIF('Risk Lv. Inforce'!$C$2:$C$12091,$B$6:$B$4094,'Risk Lv. Inforce'!$AI$2:$AI$12901)</f>
        <v>0</v>
      </c>
      <c r="M664" s="25">
        <f>SUMIF('Risk Lv. Inforce'!$C$2:$C$12091,$B$6:$B$4094,'Risk Lv. Inforce'!$AJ$2:$AJ$12901)</f>
        <v>0</v>
      </c>
      <c r="N664" s="25">
        <f>SUMIF('Risk Lv. Inforce'!$C$2:$C$12091,$B$6:$B$4094,'Risk Lv. Inforce'!$AK$2:$AK$12901)</f>
        <v>0</v>
      </c>
      <c r="O664" s="71" t="e">
        <f>(G664+(G664*'Portfolio Stats_RMS'!$C$7))/($F664*(1-'Portfolio Stats_RMS'!$C$6))</f>
        <v>#DIV/0!</v>
      </c>
      <c r="P664" s="71" t="e">
        <f>(I664+(I664*'Portfolio Stats_RMS'!$C$7))/($F664*(1-'Portfolio Stats_RMS'!$C$6))</f>
        <v>#DIV/0!</v>
      </c>
      <c r="Q664" s="71" t="e">
        <f>(K664+(K664*'Portfolio Stats_RMS'!$C$7))/($F664*(1-'Portfolio Stats_RMS'!$C$6))</f>
        <v>#DIV/0!</v>
      </c>
      <c r="R664" s="71" t="e">
        <f>(M664+(M664*'Portfolio Stats_RMS'!$C$7))/($F664*(1-'Portfolio Stats_RMS'!$C$6))</f>
        <v>#DIV/0!</v>
      </c>
      <c r="S664" s="78" t="e">
        <f t="shared" si="40"/>
        <v>#DIV/0!</v>
      </c>
      <c r="T664" s="78" t="e">
        <f t="shared" si="41"/>
        <v>#DIV/0!</v>
      </c>
      <c r="U664" s="78" t="e">
        <f t="shared" si="42"/>
        <v>#DIV/0!</v>
      </c>
      <c r="V664" s="78" t="e">
        <f t="shared" si="43"/>
        <v>#DIV/0!</v>
      </c>
      <c r="W664" s="88" t="s">
        <v>63</v>
      </c>
    </row>
    <row r="665" spans="2:23" x14ac:dyDescent="0.25">
      <c r="B665" s="87"/>
      <c r="C665" s="29"/>
      <c r="D665" s="25"/>
      <c r="E665" s="25"/>
      <c r="F665" s="25"/>
      <c r="G665" s="25">
        <f>SUMIF('Risk Lv. Inforce'!$C$2:$C$10291,$B$6:$B$4904,'Risk Lv. Inforce'!$AD$2:$AD$12091)</f>
        <v>0</v>
      </c>
      <c r="H665" s="25">
        <f>SUMIF('Risk Lv. Inforce'!$C$2:$C$12091,$B$6:$B$4094,'Risk Lv. Inforce'!$AE$2:$AE$12901)</f>
        <v>0</v>
      </c>
      <c r="I665" s="25">
        <f>SUMIF('Risk Lv. Inforce'!$C$2:$C$12091,$B$6:$B$4094,'Risk Lv. Inforce'!$AF$2:$AF$12901)</f>
        <v>0</v>
      </c>
      <c r="J665" s="25">
        <f>SUMIF('Risk Lv. Inforce'!$C$2:$C$12091,$B$6:$B$4094,'Risk Lv. Inforce'!$AG$2:$AG$12901)</f>
        <v>0</v>
      </c>
      <c r="K665" s="25">
        <f>SUMIF('Risk Lv. Inforce'!$C$2:$C$12091,$B$6:$B$4094,'Risk Lv. Inforce'!$AH$2:$AH$12901)</f>
        <v>0</v>
      </c>
      <c r="L665" s="25">
        <f>SUMIF('Risk Lv. Inforce'!$C$2:$C$12091,$B$6:$B$4094,'Risk Lv. Inforce'!$AI$2:$AI$12901)</f>
        <v>0</v>
      </c>
      <c r="M665" s="25">
        <f>SUMIF('Risk Lv. Inforce'!$C$2:$C$12091,$B$6:$B$4094,'Risk Lv. Inforce'!$AJ$2:$AJ$12901)</f>
        <v>0</v>
      </c>
      <c r="N665" s="25">
        <f>SUMIF('Risk Lv. Inforce'!$C$2:$C$12091,$B$6:$B$4094,'Risk Lv. Inforce'!$AK$2:$AK$12901)</f>
        <v>0</v>
      </c>
      <c r="O665" s="71" t="e">
        <f>(G665+(G665*'Portfolio Stats_RMS'!$C$7))/($F665*(1-'Portfolio Stats_RMS'!$C$6))</f>
        <v>#DIV/0!</v>
      </c>
      <c r="P665" s="71" t="e">
        <f>(I665+(I665*'Portfolio Stats_RMS'!$C$7))/($F665*(1-'Portfolio Stats_RMS'!$C$6))</f>
        <v>#DIV/0!</v>
      </c>
      <c r="Q665" s="71" t="e">
        <f>(K665+(K665*'Portfolio Stats_RMS'!$C$7))/($F665*(1-'Portfolio Stats_RMS'!$C$6))</f>
        <v>#DIV/0!</v>
      </c>
      <c r="R665" s="71" t="e">
        <f>(M665+(M665*'Portfolio Stats_RMS'!$C$7))/($F665*(1-'Portfolio Stats_RMS'!$C$6))</f>
        <v>#DIV/0!</v>
      </c>
      <c r="S665" s="78" t="e">
        <f t="shared" si="40"/>
        <v>#DIV/0!</v>
      </c>
      <c r="T665" s="78" t="e">
        <f t="shared" si="41"/>
        <v>#DIV/0!</v>
      </c>
      <c r="U665" s="78" t="e">
        <f t="shared" si="42"/>
        <v>#DIV/0!</v>
      </c>
      <c r="V665" s="78" t="e">
        <f t="shared" si="43"/>
        <v>#DIV/0!</v>
      </c>
      <c r="W665" s="88" t="s">
        <v>63</v>
      </c>
    </row>
    <row r="666" spans="2:23" x14ac:dyDescent="0.25">
      <c r="B666" s="87"/>
      <c r="C666" s="29"/>
      <c r="D666" s="25"/>
      <c r="E666" s="25"/>
      <c r="F666" s="25"/>
      <c r="G666" s="25">
        <f>SUMIF('Risk Lv. Inforce'!$C$2:$C$10291,$B$6:$B$4904,'Risk Lv. Inforce'!$AD$2:$AD$12091)</f>
        <v>0</v>
      </c>
      <c r="H666" s="25">
        <f>SUMIF('Risk Lv. Inforce'!$C$2:$C$12091,$B$6:$B$4094,'Risk Lv. Inforce'!$AE$2:$AE$12901)</f>
        <v>0</v>
      </c>
      <c r="I666" s="25">
        <f>SUMIF('Risk Lv. Inforce'!$C$2:$C$12091,$B$6:$B$4094,'Risk Lv. Inforce'!$AF$2:$AF$12901)</f>
        <v>0</v>
      </c>
      <c r="J666" s="25">
        <f>SUMIF('Risk Lv. Inforce'!$C$2:$C$12091,$B$6:$B$4094,'Risk Lv. Inforce'!$AG$2:$AG$12901)</f>
        <v>0</v>
      </c>
      <c r="K666" s="25">
        <f>SUMIF('Risk Lv. Inforce'!$C$2:$C$12091,$B$6:$B$4094,'Risk Lv. Inforce'!$AH$2:$AH$12901)</f>
        <v>0</v>
      </c>
      <c r="L666" s="25">
        <f>SUMIF('Risk Lv. Inforce'!$C$2:$C$12091,$B$6:$B$4094,'Risk Lv. Inforce'!$AI$2:$AI$12901)</f>
        <v>0</v>
      </c>
      <c r="M666" s="25">
        <f>SUMIF('Risk Lv. Inforce'!$C$2:$C$12091,$B$6:$B$4094,'Risk Lv. Inforce'!$AJ$2:$AJ$12901)</f>
        <v>0</v>
      </c>
      <c r="N666" s="25">
        <f>SUMIF('Risk Lv. Inforce'!$C$2:$C$12091,$B$6:$B$4094,'Risk Lv. Inforce'!$AK$2:$AK$12901)</f>
        <v>0</v>
      </c>
      <c r="O666" s="71" t="e">
        <f>(G666+(G666*'Portfolio Stats_RMS'!$C$7))/($F666*(1-'Portfolio Stats_RMS'!$C$6))</f>
        <v>#DIV/0!</v>
      </c>
      <c r="P666" s="71" t="e">
        <f>(I666+(I666*'Portfolio Stats_RMS'!$C$7))/($F666*(1-'Portfolio Stats_RMS'!$C$6))</f>
        <v>#DIV/0!</v>
      </c>
      <c r="Q666" s="71" t="e">
        <f>(K666+(K666*'Portfolio Stats_RMS'!$C$7))/($F666*(1-'Portfolio Stats_RMS'!$C$6))</f>
        <v>#DIV/0!</v>
      </c>
      <c r="R666" s="71" t="e">
        <f>(M666+(M666*'Portfolio Stats_RMS'!$C$7))/($F666*(1-'Portfolio Stats_RMS'!$C$6))</f>
        <v>#DIV/0!</v>
      </c>
      <c r="S666" s="78" t="e">
        <f t="shared" si="40"/>
        <v>#DIV/0!</v>
      </c>
      <c r="T666" s="78" t="e">
        <f t="shared" si="41"/>
        <v>#DIV/0!</v>
      </c>
      <c r="U666" s="78" t="e">
        <f t="shared" si="42"/>
        <v>#DIV/0!</v>
      </c>
      <c r="V666" s="78" t="e">
        <f t="shared" si="43"/>
        <v>#DIV/0!</v>
      </c>
      <c r="W666" s="88" t="s">
        <v>63</v>
      </c>
    </row>
    <row r="667" spans="2:23" x14ac:dyDescent="0.25">
      <c r="B667" s="87"/>
      <c r="C667" s="29"/>
      <c r="D667" s="25"/>
      <c r="E667" s="25"/>
      <c r="F667" s="25"/>
      <c r="G667" s="25">
        <f>SUMIF('Risk Lv. Inforce'!$C$2:$C$10291,$B$6:$B$4904,'Risk Lv. Inforce'!$AD$2:$AD$12091)</f>
        <v>0</v>
      </c>
      <c r="H667" s="25">
        <f>SUMIF('Risk Lv. Inforce'!$C$2:$C$12091,$B$6:$B$4094,'Risk Lv. Inforce'!$AE$2:$AE$12901)</f>
        <v>0</v>
      </c>
      <c r="I667" s="25">
        <f>SUMIF('Risk Lv. Inforce'!$C$2:$C$12091,$B$6:$B$4094,'Risk Lv. Inforce'!$AF$2:$AF$12901)</f>
        <v>0</v>
      </c>
      <c r="J667" s="25">
        <f>SUMIF('Risk Lv. Inforce'!$C$2:$C$12091,$B$6:$B$4094,'Risk Lv. Inforce'!$AG$2:$AG$12901)</f>
        <v>0</v>
      </c>
      <c r="K667" s="25">
        <f>SUMIF('Risk Lv. Inforce'!$C$2:$C$12091,$B$6:$B$4094,'Risk Lv. Inforce'!$AH$2:$AH$12901)</f>
        <v>0</v>
      </c>
      <c r="L667" s="25">
        <f>SUMIF('Risk Lv. Inforce'!$C$2:$C$12091,$B$6:$B$4094,'Risk Lv. Inforce'!$AI$2:$AI$12901)</f>
        <v>0</v>
      </c>
      <c r="M667" s="25">
        <f>SUMIF('Risk Lv. Inforce'!$C$2:$C$12091,$B$6:$B$4094,'Risk Lv. Inforce'!$AJ$2:$AJ$12901)</f>
        <v>0</v>
      </c>
      <c r="N667" s="25">
        <f>SUMIF('Risk Lv. Inforce'!$C$2:$C$12091,$B$6:$B$4094,'Risk Lv. Inforce'!$AK$2:$AK$12901)</f>
        <v>0</v>
      </c>
      <c r="O667" s="71" t="e">
        <f>(G667+(G667*'Portfolio Stats_RMS'!$C$7))/($F667*(1-'Portfolio Stats_RMS'!$C$6))</f>
        <v>#DIV/0!</v>
      </c>
      <c r="P667" s="71" t="e">
        <f>(I667+(I667*'Portfolio Stats_RMS'!$C$7))/($F667*(1-'Portfolio Stats_RMS'!$C$6))</f>
        <v>#DIV/0!</v>
      </c>
      <c r="Q667" s="71" t="e">
        <f>(K667+(K667*'Portfolio Stats_RMS'!$C$7))/($F667*(1-'Portfolio Stats_RMS'!$C$6))</f>
        <v>#DIV/0!</v>
      </c>
      <c r="R667" s="71" t="e">
        <f>(M667+(M667*'Portfolio Stats_RMS'!$C$7))/($F667*(1-'Portfolio Stats_RMS'!$C$6))</f>
        <v>#DIV/0!</v>
      </c>
      <c r="S667" s="78" t="e">
        <f t="shared" si="40"/>
        <v>#DIV/0!</v>
      </c>
      <c r="T667" s="78" t="e">
        <f t="shared" si="41"/>
        <v>#DIV/0!</v>
      </c>
      <c r="U667" s="78" t="e">
        <f t="shared" si="42"/>
        <v>#DIV/0!</v>
      </c>
      <c r="V667" s="78" t="e">
        <f t="shared" si="43"/>
        <v>#DIV/0!</v>
      </c>
      <c r="W667" s="88" t="s">
        <v>63</v>
      </c>
    </row>
    <row r="668" spans="2:23" x14ac:dyDescent="0.25">
      <c r="B668" s="87"/>
      <c r="C668" s="29"/>
      <c r="D668" s="25"/>
      <c r="E668" s="25"/>
      <c r="F668" s="25"/>
      <c r="G668" s="25">
        <f>SUMIF('Risk Lv. Inforce'!$C$2:$C$10291,$B$6:$B$4904,'Risk Lv. Inforce'!$AD$2:$AD$12091)</f>
        <v>0</v>
      </c>
      <c r="H668" s="25">
        <f>SUMIF('Risk Lv. Inforce'!$C$2:$C$12091,$B$6:$B$4094,'Risk Lv. Inforce'!$AE$2:$AE$12901)</f>
        <v>0</v>
      </c>
      <c r="I668" s="25">
        <f>SUMIF('Risk Lv. Inforce'!$C$2:$C$12091,$B$6:$B$4094,'Risk Lv. Inforce'!$AF$2:$AF$12901)</f>
        <v>0</v>
      </c>
      <c r="J668" s="25">
        <f>SUMIF('Risk Lv. Inforce'!$C$2:$C$12091,$B$6:$B$4094,'Risk Lv. Inforce'!$AG$2:$AG$12901)</f>
        <v>0</v>
      </c>
      <c r="K668" s="25">
        <f>SUMIF('Risk Lv. Inforce'!$C$2:$C$12091,$B$6:$B$4094,'Risk Lv. Inforce'!$AH$2:$AH$12901)</f>
        <v>0</v>
      </c>
      <c r="L668" s="25">
        <f>SUMIF('Risk Lv. Inforce'!$C$2:$C$12091,$B$6:$B$4094,'Risk Lv. Inforce'!$AI$2:$AI$12901)</f>
        <v>0</v>
      </c>
      <c r="M668" s="25">
        <f>SUMIF('Risk Lv. Inforce'!$C$2:$C$12091,$B$6:$B$4094,'Risk Lv. Inforce'!$AJ$2:$AJ$12901)</f>
        <v>0</v>
      </c>
      <c r="N668" s="25">
        <f>SUMIF('Risk Lv. Inforce'!$C$2:$C$12091,$B$6:$B$4094,'Risk Lv. Inforce'!$AK$2:$AK$12901)</f>
        <v>0</v>
      </c>
      <c r="O668" s="71" t="e">
        <f>(G668+(G668*'Portfolio Stats_RMS'!$C$7))/($F668*(1-'Portfolio Stats_RMS'!$C$6))</f>
        <v>#DIV/0!</v>
      </c>
      <c r="P668" s="71" t="e">
        <f>(I668+(I668*'Portfolio Stats_RMS'!$C$7))/($F668*(1-'Portfolio Stats_RMS'!$C$6))</f>
        <v>#DIV/0!</v>
      </c>
      <c r="Q668" s="71" t="e">
        <f>(K668+(K668*'Portfolio Stats_RMS'!$C$7))/($F668*(1-'Portfolio Stats_RMS'!$C$6))</f>
        <v>#DIV/0!</v>
      </c>
      <c r="R668" s="71" t="e">
        <f>(M668+(M668*'Portfolio Stats_RMS'!$C$7))/($F668*(1-'Portfolio Stats_RMS'!$C$6))</f>
        <v>#DIV/0!</v>
      </c>
      <c r="S668" s="78" t="e">
        <f t="shared" si="40"/>
        <v>#DIV/0!</v>
      </c>
      <c r="T668" s="78" t="e">
        <f t="shared" si="41"/>
        <v>#DIV/0!</v>
      </c>
      <c r="U668" s="78" t="e">
        <f t="shared" si="42"/>
        <v>#DIV/0!</v>
      </c>
      <c r="V668" s="78" t="e">
        <f t="shared" si="43"/>
        <v>#DIV/0!</v>
      </c>
      <c r="W668" s="88" t="s">
        <v>63</v>
      </c>
    </row>
    <row r="669" spans="2:23" x14ac:dyDescent="0.25">
      <c r="B669" s="87"/>
      <c r="C669" s="29"/>
      <c r="D669" s="25"/>
      <c r="E669" s="25"/>
      <c r="F669" s="25"/>
      <c r="G669" s="25">
        <f>SUMIF('Risk Lv. Inforce'!$C$2:$C$10291,$B$6:$B$4904,'Risk Lv. Inforce'!$AD$2:$AD$12091)</f>
        <v>0</v>
      </c>
      <c r="H669" s="25">
        <f>SUMIF('Risk Lv. Inforce'!$C$2:$C$12091,$B$6:$B$4094,'Risk Lv. Inforce'!$AE$2:$AE$12901)</f>
        <v>0</v>
      </c>
      <c r="I669" s="25">
        <f>SUMIF('Risk Lv. Inforce'!$C$2:$C$12091,$B$6:$B$4094,'Risk Lv. Inforce'!$AF$2:$AF$12901)</f>
        <v>0</v>
      </c>
      <c r="J669" s="25">
        <f>SUMIF('Risk Lv. Inforce'!$C$2:$C$12091,$B$6:$B$4094,'Risk Lv. Inforce'!$AG$2:$AG$12901)</f>
        <v>0</v>
      </c>
      <c r="K669" s="25">
        <f>SUMIF('Risk Lv. Inforce'!$C$2:$C$12091,$B$6:$B$4094,'Risk Lv. Inforce'!$AH$2:$AH$12901)</f>
        <v>0</v>
      </c>
      <c r="L669" s="25">
        <f>SUMIF('Risk Lv. Inforce'!$C$2:$C$12091,$B$6:$B$4094,'Risk Lv. Inforce'!$AI$2:$AI$12901)</f>
        <v>0</v>
      </c>
      <c r="M669" s="25">
        <f>SUMIF('Risk Lv. Inforce'!$C$2:$C$12091,$B$6:$B$4094,'Risk Lv. Inforce'!$AJ$2:$AJ$12901)</f>
        <v>0</v>
      </c>
      <c r="N669" s="25">
        <f>SUMIF('Risk Lv. Inforce'!$C$2:$C$12091,$B$6:$B$4094,'Risk Lv. Inforce'!$AK$2:$AK$12901)</f>
        <v>0</v>
      </c>
      <c r="O669" s="71" t="e">
        <f>(G669+(G669*'Portfolio Stats_RMS'!$C$7))/($F669*(1-'Portfolio Stats_RMS'!$C$6))</f>
        <v>#DIV/0!</v>
      </c>
      <c r="P669" s="71" t="e">
        <f>(I669+(I669*'Portfolio Stats_RMS'!$C$7))/($F669*(1-'Portfolio Stats_RMS'!$C$6))</f>
        <v>#DIV/0!</v>
      </c>
      <c r="Q669" s="71" t="e">
        <f>(K669+(K669*'Portfolio Stats_RMS'!$C$7))/($F669*(1-'Portfolio Stats_RMS'!$C$6))</f>
        <v>#DIV/0!</v>
      </c>
      <c r="R669" s="71" t="e">
        <f>(M669+(M669*'Portfolio Stats_RMS'!$C$7))/($F669*(1-'Portfolio Stats_RMS'!$C$6))</f>
        <v>#DIV/0!</v>
      </c>
      <c r="S669" s="78" t="e">
        <f t="shared" si="40"/>
        <v>#DIV/0!</v>
      </c>
      <c r="T669" s="78" t="e">
        <f t="shared" si="41"/>
        <v>#DIV/0!</v>
      </c>
      <c r="U669" s="78" t="e">
        <f t="shared" si="42"/>
        <v>#DIV/0!</v>
      </c>
      <c r="V669" s="78" t="e">
        <f t="shared" si="43"/>
        <v>#DIV/0!</v>
      </c>
      <c r="W669" s="88" t="s">
        <v>63</v>
      </c>
    </row>
    <row r="670" spans="2:23" x14ac:dyDescent="0.25">
      <c r="B670" s="87"/>
      <c r="C670" s="29"/>
      <c r="D670" s="25"/>
      <c r="E670" s="25"/>
      <c r="F670" s="25"/>
      <c r="G670" s="25">
        <f>SUMIF('Risk Lv. Inforce'!$C$2:$C$10291,$B$6:$B$4904,'Risk Lv. Inforce'!$AD$2:$AD$12091)</f>
        <v>0</v>
      </c>
      <c r="H670" s="25">
        <f>SUMIF('Risk Lv. Inforce'!$C$2:$C$12091,$B$6:$B$4094,'Risk Lv. Inforce'!$AE$2:$AE$12901)</f>
        <v>0</v>
      </c>
      <c r="I670" s="25">
        <f>SUMIF('Risk Lv. Inforce'!$C$2:$C$12091,$B$6:$B$4094,'Risk Lv. Inforce'!$AF$2:$AF$12901)</f>
        <v>0</v>
      </c>
      <c r="J670" s="25">
        <f>SUMIF('Risk Lv. Inforce'!$C$2:$C$12091,$B$6:$B$4094,'Risk Lv. Inforce'!$AG$2:$AG$12901)</f>
        <v>0</v>
      </c>
      <c r="K670" s="25">
        <f>SUMIF('Risk Lv. Inforce'!$C$2:$C$12091,$B$6:$B$4094,'Risk Lv. Inforce'!$AH$2:$AH$12901)</f>
        <v>0</v>
      </c>
      <c r="L670" s="25">
        <f>SUMIF('Risk Lv. Inforce'!$C$2:$C$12091,$B$6:$B$4094,'Risk Lv. Inforce'!$AI$2:$AI$12901)</f>
        <v>0</v>
      </c>
      <c r="M670" s="25">
        <f>SUMIF('Risk Lv. Inforce'!$C$2:$C$12091,$B$6:$B$4094,'Risk Lv. Inforce'!$AJ$2:$AJ$12901)</f>
        <v>0</v>
      </c>
      <c r="N670" s="25">
        <f>SUMIF('Risk Lv. Inforce'!$C$2:$C$12091,$B$6:$B$4094,'Risk Lv. Inforce'!$AK$2:$AK$12901)</f>
        <v>0</v>
      </c>
      <c r="O670" s="71" t="e">
        <f>(G670+(G670*'Portfolio Stats_RMS'!$C$7))/($F670*(1-'Portfolio Stats_RMS'!$C$6))</f>
        <v>#DIV/0!</v>
      </c>
      <c r="P670" s="71" t="e">
        <f>(I670+(I670*'Portfolio Stats_RMS'!$C$7))/($F670*(1-'Portfolio Stats_RMS'!$C$6))</f>
        <v>#DIV/0!</v>
      </c>
      <c r="Q670" s="71" t="e">
        <f>(K670+(K670*'Portfolio Stats_RMS'!$C$7))/($F670*(1-'Portfolio Stats_RMS'!$C$6))</f>
        <v>#DIV/0!</v>
      </c>
      <c r="R670" s="71" t="e">
        <f>(M670+(M670*'Portfolio Stats_RMS'!$C$7))/($F670*(1-'Portfolio Stats_RMS'!$C$6))</f>
        <v>#DIV/0!</v>
      </c>
      <c r="S670" s="78" t="e">
        <f t="shared" si="40"/>
        <v>#DIV/0!</v>
      </c>
      <c r="T670" s="78" t="e">
        <f t="shared" si="41"/>
        <v>#DIV/0!</v>
      </c>
      <c r="U670" s="78" t="e">
        <f t="shared" si="42"/>
        <v>#DIV/0!</v>
      </c>
      <c r="V670" s="78" t="e">
        <f t="shared" si="43"/>
        <v>#DIV/0!</v>
      </c>
      <c r="W670" s="88" t="s">
        <v>63</v>
      </c>
    </row>
    <row r="671" spans="2:23" x14ac:dyDescent="0.25">
      <c r="B671" s="87"/>
      <c r="C671" s="29"/>
      <c r="D671" s="25"/>
      <c r="E671" s="25"/>
      <c r="F671" s="25"/>
      <c r="G671" s="25">
        <f>SUMIF('Risk Lv. Inforce'!$C$2:$C$10291,$B$6:$B$4904,'Risk Lv. Inforce'!$AD$2:$AD$12091)</f>
        <v>0</v>
      </c>
      <c r="H671" s="25">
        <f>SUMIF('Risk Lv. Inforce'!$C$2:$C$12091,$B$6:$B$4094,'Risk Lv. Inforce'!$AE$2:$AE$12901)</f>
        <v>0</v>
      </c>
      <c r="I671" s="25">
        <f>SUMIF('Risk Lv. Inforce'!$C$2:$C$12091,$B$6:$B$4094,'Risk Lv. Inforce'!$AF$2:$AF$12901)</f>
        <v>0</v>
      </c>
      <c r="J671" s="25">
        <f>SUMIF('Risk Lv. Inforce'!$C$2:$C$12091,$B$6:$B$4094,'Risk Lv. Inforce'!$AG$2:$AG$12901)</f>
        <v>0</v>
      </c>
      <c r="K671" s="25">
        <f>SUMIF('Risk Lv. Inforce'!$C$2:$C$12091,$B$6:$B$4094,'Risk Lv. Inforce'!$AH$2:$AH$12901)</f>
        <v>0</v>
      </c>
      <c r="L671" s="25">
        <f>SUMIF('Risk Lv. Inforce'!$C$2:$C$12091,$B$6:$B$4094,'Risk Lv. Inforce'!$AI$2:$AI$12901)</f>
        <v>0</v>
      </c>
      <c r="M671" s="25">
        <f>SUMIF('Risk Lv. Inforce'!$C$2:$C$12091,$B$6:$B$4094,'Risk Lv. Inforce'!$AJ$2:$AJ$12901)</f>
        <v>0</v>
      </c>
      <c r="N671" s="25">
        <f>SUMIF('Risk Lv. Inforce'!$C$2:$C$12091,$B$6:$B$4094,'Risk Lv. Inforce'!$AK$2:$AK$12901)</f>
        <v>0</v>
      </c>
      <c r="O671" s="71" t="e">
        <f>(G671+(G671*'Portfolio Stats_RMS'!$C$7))/($F671*(1-'Portfolio Stats_RMS'!$C$6))</f>
        <v>#DIV/0!</v>
      </c>
      <c r="P671" s="71" t="e">
        <f>(I671+(I671*'Portfolio Stats_RMS'!$C$7))/($F671*(1-'Portfolio Stats_RMS'!$C$6))</f>
        <v>#DIV/0!</v>
      </c>
      <c r="Q671" s="71" t="e">
        <f>(K671+(K671*'Portfolio Stats_RMS'!$C$7))/($F671*(1-'Portfolio Stats_RMS'!$C$6))</f>
        <v>#DIV/0!</v>
      </c>
      <c r="R671" s="71" t="e">
        <f>(M671+(M671*'Portfolio Stats_RMS'!$C$7))/($F671*(1-'Portfolio Stats_RMS'!$C$6))</f>
        <v>#DIV/0!</v>
      </c>
      <c r="S671" s="78" t="e">
        <f t="shared" si="40"/>
        <v>#DIV/0!</v>
      </c>
      <c r="T671" s="78" t="e">
        <f t="shared" si="41"/>
        <v>#DIV/0!</v>
      </c>
      <c r="U671" s="78" t="e">
        <f t="shared" si="42"/>
        <v>#DIV/0!</v>
      </c>
      <c r="V671" s="78" t="e">
        <f t="shared" si="43"/>
        <v>#DIV/0!</v>
      </c>
      <c r="W671" s="88" t="s">
        <v>63</v>
      </c>
    </row>
    <row r="672" spans="2:23" x14ac:dyDescent="0.25">
      <c r="B672" s="87"/>
      <c r="C672" s="29"/>
      <c r="D672" s="25"/>
      <c r="E672" s="25"/>
      <c r="F672" s="25"/>
      <c r="G672" s="25">
        <f>SUMIF('Risk Lv. Inforce'!$C$2:$C$10291,$B$6:$B$4904,'Risk Lv. Inforce'!$AD$2:$AD$12091)</f>
        <v>0</v>
      </c>
      <c r="H672" s="25">
        <f>SUMIF('Risk Lv. Inforce'!$C$2:$C$12091,$B$6:$B$4094,'Risk Lv. Inforce'!$AE$2:$AE$12901)</f>
        <v>0</v>
      </c>
      <c r="I672" s="25">
        <f>SUMIF('Risk Lv. Inforce'!$C$2:$C$12091,$B$6:$B$4094,'Risk Lv. Inforce'!$AF$2:$AF$12901)</f>
        <v>0</v>
      </c>
      <c r="J672" s="25">
        <f>SUMIF('Risk Lv. Inforce'!$C$2:$C$12091,$B$6:$B$4094,'Risk Lv. Inforce'!$AG$2:$AG$12901)</f>
        <v>0</v>
      </c>
      <c r="K672" s="25">
        <f>SUMIF('Risk Lv. Inforce'!$C$2:$C$12091,$B$6:$B$4094,'Risk Lv. Inforce'!$AH$2:$AH$12901)</f>
        <v>0</v>
      </c>
      <c r="L672" s="25">
        <f>SUMIF('Risk Lv. Inforce'!$C$2:$C$12091,$B$6:$B$4094,'Risk Lv. Inforce'!$AI$2:$AI$12901)</f>
        <v>0</v>
      </c>
      <c r="M672" s="25">
        <f>SUMIF('Risk Lv. Inforce'!$C$2:$C$12091,$B$6:$B$4094,'Risk Lv. Inforce'!$AJ$2:$AJ$12901)</f>
        <v>0</v>
      </c>
      <c r="N672" s="25">
        <f>SUMIF('Risk Lv. Inforce'!$C$2:$C$12091,$B$6:$B$4094,'Risk Lv. Inforce'!$AK$2:$AK$12901)</f>
        <v>0</v>
      </c>
      <c r="O672" s="71" t="e">
        <f>(G672+(G672*'Portfolio Stats_RMS'!$C$7))/($F672*(1-'Portfolio Stats_RMS'!$C$6))</f>
        <v>#DIV/0!</v>
      </c>
      <c r="P672" s="71" t="e">
        <f>(I672+(I672*'Portfolio Stats_RMS'!$C$7))/($F672*(1-'Portfolio Stats_RMS'!$C$6))</f>
        <v>#DIV/0!</v>
      </c>
      <c r="Q672" s="71" t="e">
        <f>(K672+(K672*'Portfolio Stats_RMS'!$C$7))/($F672*(1-'Portfolio Stats_RMS'!$C$6))</f>
        <v>#DIV/0!</v>
      </c>
      <c r="R672" s="71" t="e">
        <f>(M672+(M672*'Portfolio Stats_RMS'!$C$7))/($F672*(1-'Portfolio Stats_RMS'!$C$6))</f>
        <v>#DIV/0!</v>
      </c>
      <c r="S672" s="78" t="e">
        <f t="shared" si="40"/>
        <v>#DIV/0!</v>
      </c>
      <c r="T672" s="78" t="e">
        <f t="shared" si="41"/>
        <v>#DIV/0!</v>
      </c>
      <c r="U672" s="78" t="e">
        <f t="shared" si="42"/>
        <v>#DIV/0!</v>
      </c>
      <c r="V672" s="78" t="e">
        <f t="shared" si="43"/>
        <v>#DIV/0!</v>
      </c>
      <c r="W672" s="88" t="s">
        <v>63</v>
      </c>
    </row>
    <row r="673" spans="2:23" x14ac:dyDescent="0.25">
      <c r="B673" s="87"/>
      <c r="C673" s="29"/>
      <c r="D673" s="25"/>
      <c r="E673" s="25"/>
      <c r="F673" s="25"/>
      <c r="G673" s="25">
        <f>SUMIF('Risk Lv. Inforce'!$C$2:$C$10291,$B$6:$B$4904,'Risk Lv. Inforce'!$AD$2:$AD$12091)</f>
        <v>0</v>
      </c>
      <c r="H673" s="25">
        <f>SUMIF('Risk Lv. Inforce'!$C$2:$C$12091,$B$6:$B$4094,'Risk Lv. Inforce'!$AE$2:$AE$12901)</f>
        <v>0</v>
      </c>
      <c r="I673" s="25">
        <f>SUMIF('Risk Lv. Inforce'!$C$2:$C$12091,$B$6:$B$4094,'Risk Lv. Inforce'!$AF$2:$AF$12901)</f>
        <v>0</v>
      </c>
      <c r="J673" s="25">
        <f>SUMIF('Risk Lv. Inforce'!$C$2:$C$12091,$B$6:$B$4094,'Risk Lv. Inforce'!$AG$2:$AG$12901)</f>
        <v>0</v>
      </c>
      <c r="K673" s="25">
        <f>SUMIF('Risk Lv. Inforce'!$C$2:$C$12091,$B$6:$B$4094,'Risk Lv. Inforce'!$AH$2:$AH$12901)</f>
        <v>0</v>
      </c>
      <c r="L673" s="25">
        <f>SUMIF('Risk Lv. Inforce'!$C$2:$C$12091,$B$6:$B$4094,'Risk Lv. Inforce'!$AI$2:$AI$12901)</f>
        <v>0</v>
      </c>
      <c r="M673" s="25">
        <f>SUMIF('Risk Lv. Inforce'!$C$2:$C$12091,$B$6:$B$4094,'Risk Lv. Inforce'!$AJ$2:$AJ$12901)</f>
        <v>0</v>
      </c>
      <c r="N673" s="25">
        <f>SUMIF('Risk Lv. Inforce'!$C$2:$C$12091,$B$6:$B$4094,'Risk Lv. Inforce'!$AK$2:$AK$12901)</f>
        <v>0</v>
      </c>
      <c r="O673" s="71" t="e">
        <f>(G673+(G673*'Portfolio Stats_RMS'!$C$7))/($F673*(1-'Portfolio Stats_RMS'!$C$6))</f>
        <v>#DIV/0!</v>
      </c>
      <c r="P673" s="71" t="e">
        <f>(I673+(I673*'Portfolio Stats_RMS'!$C$7))/($F673*(1-'Portfolio Stats_RMS'!$C$6))</f>
        <v>#DIV/0!</v>
      </c>
      <c r="Q673" s="71" t="e">
        <f>(K673+(K673*'Portfolio Stats_RMS'!$C$7))/($F673*(1-'Portfolio Stats_RMS'!$C$6))</f>
        <v>#DIV/0!</v>
      </c>
      <c r="R673" s="71" t="e">
        <f>(M673+(M673*'Portfolio Stats_RMS'!$C$7))/($F673*(1-'Portfolio Stats_RMS'!$C$6))</f>
        <v>#DIV/0!</v>
      </c>
      <c r="S673" s="78" t="e">
        <f t="shared" si="40"/>
        <v>#DIV/0!</v>
      </c>
      <c r="T673" s="78" t="e">
        <f t="shared" si="41"/>
        <v>#DIV/0!</v>
      </c>
      <c r="U673" s="78" t="e">
        <f t="shared" si="42"/>
        <v>#DIV/0!</v>
      </c>
      <c r="V673" s="78" t="e">
        <f t="shared" si="43"/>
        <v>#DIV/0!</v>
      </c>
      <c r="W673" s="88" t="s">
        <v>63</v>
      </c>
    </row>
    <row r="674" spans="2:23" x14ac:dyDescent="0.25">
      <c r="B674" s="87"/>
      <c r="C674" s="29"/>
      <c r="D674" s="25"/>
      <c r="E674" s="25"/>
      <c r="F674" s="25"/>
      <c r="G674" s="25">
        <f>SUMIF('Risk Lv. Inforce'!$C$2:$C$10291,$B$6:$B$4904,'Risk Lv. Inforce'!$AD$2:$AD$12091)</f>
        <v>0</v>
      </c>
      <c r="H674" s="25">
        <f>SUMIF('Risk Lv. Inforce'!$C$2:$C$12091,$B$6:$B$4094,'Risk Lv. Inforce'!$AE$2:$AE$12901)</f>
        <v>0</v>
      </c>
      <c r="I674" s="25">
        <f>SUMIF('Risk Lv. Inforce'!$C$2:$C$12091,$B$6:$B$4094,'Risk Lv. Inforce'!$AF$2:$AF$12901)</f>
        <v>0</v>
      </c>
      <c r="J674" s="25">
        <f>SUMIF('Risk Lv. Inforce'!$C$2:$C$12091,$B$6:$B$4094,'Risk Lv. Inforce'!$AG$2:$AG$12901)</f>
        <v>0</v>
      </c>
      <c r="K674" s="25">
        <f>SUMIF('Risk Lv. Inforce'!$C$2:$C$12091,$B$6:$B$4094,'Risk Lv. Inforce'!$AH$2:$AH$12901)</f>
        <v>0</v>
      </c>
      <c r="L674" s="25">
        <f>SUMIF('Risk Lv. Inforce'!$C$2:$C$12091,$B$6:$B$4094,'Risk Lv. Inforce'!$AI$2:$AI$12901)</f>
        <v>0</v>
      </c>
      <c r="M674" s="25">
        <f>SUMIF('Risk Lv. Inforce'!$C$2:$C$12091,$B$6:$B$4094,'Risk Lv. Inforce'!$AJ$2:$AJ$12901)</f>
        <v>0</v>
      </c>
      <c r="N674" s="25">
        <f>SUMIF('Risk Lv. Inforce'!$C$2:$C$12091,$B$6:$B$4094,'Risk Lv. Inforce'!$AK$2:$AK$12901)</f>
        <v>0</v>
      </c>
      <c r="O674" s="71" t="e">
        <f>(G674+(G674*'Portfolio Stats_RMS'!$C$7))/($F674*(1-'Portfolio Stats_RMS'!$C$6))</f>
        <v>#DIV/0!</v>
      </c>
      <c r="P674" s="71" t="e">
        <f>(I674+(I674*'Portfolio Stats_RMS'!$C$7))/($F674*(1-'Portfolio Stats_RMS'!$C$6))</f>
        <v>#DIV/0!</v>
      </c>
      <c r="Q674" s="71" t="e">
        <f>(K674+(K674*'Portfolio Stats_RMS'!$C$7))/($F674*(1-'Portfolio Stats_RMS'!$C$6))</f>
        <v>#DIV/0!</v>
      </c>
      <c r="R674" s="71" t="e">
        <f>(M674+(M674*'Portfolio Stats_RMS'!$C$7))/($F674*(1-'Portfolio Stats_RMS'!$C$6))</f>
        <v>#DIV/0!</v>
      </c>
      <c r="S674" s="78" t="e">
        <f t="shared" si="40"/>
        <v>#DIV/0!</v>
      </c>
      <c r="T674" s="78" t="e">
        <f t="shared" si="41"/>
        <v>#DIV/0!</v>
      </c>
      <c r="U674" s="78" t="e">
        <f t="shared" si="42"/>
        <v>#DIV/0!</v>
      </c>
      <c r="V674" s="78" t="e">
        <f t="shared" si="43"/>
        <v>#DIV/0!</v>
      </c>
      <c r="W674" s="88" t="s">
        <v>63</v>
      </c>
    </row>
    <row r="675" spans="2:23" x14ac:dyDescent="0.25">
      <c r="B675" s="87"/>
      <c r="C675" s="29"/>
      <c r="D675" s="25"/>
      <c r="E675" s="25"/>
      <c r="F675" s="25"/>
      <c r="G675" s="25">
        <f>SUMIF('Risk Lv. Inforce'!$C$2:$C$10291,$B$6:$B$4904,'Risk Lv. Inforce'!$AD$2:$AD$12091)</f>
        <v>0</v>
      </c>
      <c r="H675" s="25">
        <f>SUMIF('Risk Lv. Inforce'!$C$2:$C$12091,$B$6:$B$4094,'Risk Lv. Inforce'!$AE$2:$AE$12901)</f>
        <v>0</v>
      </c>
      <c r="I675" s="25">
        <f>SUMIF('Risk Lv. Inforce'!$C$2:$C$12091,$B$6:$B$4094,'Risk Lv. Inforce'!$AF$2:$AF$12901)</f>
        <v>0</v>
      </c>
      <c r="J675" s="25">
        <f>SUMIF('Risk Lv. Inforce'!$C$2:$C$12091,$B$6:$B$4094,'Risk Lv. Inforce'!$AG$2:$AG$12901)</f>
        <v>0</v>
      </c>
      <c r="K675" s="25">
        <f>SUMIF('Risk Lv. Inforce'!$C$2:$C$12091,$B$6:$B$4094,'Risk Lv. Inforce'!$AH$2:$AH$12901)</f>
        <v>0</v>
      </c>
      <c r="L675" s="25">
        <f>SUMIF('Risk Lv. Inforce'!$C$2:$C$12091,$B$6:$B$4094,'Risk Lv. Inforce'!$AI$2:$AI$12901)</f>
        <v>0</v>
      </c>
      <c r="M675" s="25">
        <f>SUMIF('Risk Lv. Inforce'!$C$2:$C$12091,$B$6:$B$4094,'Risk Lv. Inforce'!$AJ$2:$AJ$12901)</f>
        <v>0</v>
      </c>
      <c r="N675" s="25">
        <f>SUMIF('Risk Lv. Inforce'!$C$2:$C$12091,$B$6:$B$4094,'Risk Lv. Inforce'!$AK$2:$AK$12901)</f>
        <v>0</v>
      </c>
      <c r="O675" s="71" t="e">
        <f>(G675+(G675*'Portfolio Stats_RMS'!$C$7))/($F675*(1-'Portfolio Stats_RMS'!$C$6))</f>
        <v>#DIV/0!</v>
      </c>
      <c r="P675" s="71" t="e">
        <f>(I675+(I675*'Portfolio Stats_RMS'!$C$7))/($F675*(1-'Portfolio Stats_RMS'!$C$6))</f>
        <v>#DIV/0!</v>
      </c>
      <c r="Q675" s="71" t="e">
        <f>(K675+(K675*'Portfolio Stats_RMS'!$C$7))/($F675*(1-'Portfolio Stats_RMS'!$C$6))</f>
        <v>#DIV/0!</v>
      </c>
      <c r="R675" s="71" t="e">
        <f>(M675+(M675*'Portfolio Stats_RMS'!$C$7))/($F675*(1-'Portfolio Stats_RMS'!$C$6))</f>
        <v>#DIV/0!</v>
      </c>
      <c r="S675" s="78" t="e">
        <f t="shared" si="40"/>
        <v>#DIV/0!</v>
      </c>
      <c r="T675" s="78" t="e">
        <f t="shared" si="41"/>
        <v>#DIV/0!</v>
      </c>
      <c r="U675" s="78" t="e">
        <f t="shared" si="42"/>
        <v>#DIV/0!</v>
      </c>
      <c r="V675" s="78" t="e">
        <f t="shared" si="43"/>
        <v>#DIV/0!</v>
      </c>
      <c r="W675" s="88" t="s">
        <v>63</v>
      </c>
    </row>
    <row r="676" spans="2:23" x14ac:dyDescent="0.25">
      <c r="B676" s="87"/>
      <c r="C676" s="29"/>
      <c r="D676" s="25"/>
      <c r="E676" s="25"/>
      <c r="F676" s="25"/>
      <c r="G676" s="25">
        <f>SUMIF('Risk Lv. Inforce'!$C$2:$C$10291,$B$6:$B$4904,'Risk Lv. Inforce'!$AD$2:$AD$12091)</f>
        <v>0</v>
      </c>
      <c r="H676" s="25">
        <f>SUMIF('Risk Lv. Inforce'!$C$2:$C$12091,$B$6:$B$4094,'Risk Lv. Inforce'!$AE$2:$AE$12901)</f>
        <v>0</v>
      </c>
      <c r="I676" s="25">
        <f>SUMIF('Risk Lv. Inforce'!$C$2:$C$12091,$B$6:$B$4094,'Risk Lv. Inforce'!$AF$2:$AF$12901)</f>
        <v>0</v>
      </c>
      <c r="J676" s="25">
        <f>SUMIF('Risk Lv. Inforce'!$C$2:$C$12091,$B$6:$B$4094,'Risk Lv. Inforce'!$AG$2:$AG$12901)</f>
        <v>0</v>
      </c>
      <c r="K676" s="25">
        <f>SUMIF('Risk Lv. Inforce'!$C$2:$C$12091,$B$6:$B$4094,'Risk Lv. Inforce'!$AH$2:$AH$12901)</f>
        <v>0</v>
      </c>
      <c r="L676" s="25">
        <f>SUMIF('Risk Lv. Inforce'!$C$2:$C$12091,$B$6:$B$4094,'Risk Lv. Inforce'!$AI$2:$AI$12901)</f>
        <v>0</v>
      </c>
      <c r="M676" s="25">
        <f>SUMIF('Risk Lv. Inforce'!$C$2:$C$12091,$B$6:$B$4094,'Risk Lv. Inforce'!$AJ$2:$AJ$12901)</f>
        <v>0</v>
      </c>
      <c r="N676" s="25">
        <f>SUMIF('Risk Lv. Inforce'!$C$2:$C$12091,$B$6:$B$4094,'Risk Lv. Inforce'!$AK$2:$AK$12901)</f>
        <v>0</v>
      </c>
      <c r="O676" s="71" t="e">
        <f>(G676+(G676*'Portfolio Stats_RMS'!$C$7))/($F676*(1-'Portfolio Stats_RMS'!$C$6))</f>
        <v>#DIV/0!</v>
      </c>
      <c r="P676" s="71" t="e">
        <f>(I676+(I676*'Portfolio Stats_RMS'!$C$7))/($F676*(1-'Portfolio Stats_RMS'!$C$6))</f>
        <v>#DIV/0!</v>
      </c>
      <c r="Q676" s="71" t="e">
        <f>(K676+(K676*'Portfolio Stats_RMS'!$C$7))/($F676*(1-'Portfolio Stats_RMS'!$C$6))</f>
        <v>#DIV/0!</v>
      </c>
      <c r="R676" s="71" t="e">
        <f>(M676+(M676*'Portfolio Stats_RMS'!$C$7))/($F676*(1-'Portfolio Stats_RMS'!$C$6))</f>
        <v>#DIV/0!</v>
      </c>
      <c r="S676" s="78" t="e">
        <f t="shared" si="40"/>
        <v>#DIV/0!</v>
      </c>
      <c r="T676" s="78" t="e">
        <f t="shared" si="41"/>
        <v>#DIV/0!</v>
      </c>
      <c r="U676" s="78" t="e">
        <f t="shared" si="42"/>
        <v>#DIV/0!</v>
      </c>
      <c r="V676" s="78" t="e">
        <f t="shared" si="43"/>
        <v>#DIV/0!</v>
      </c>
      <c r="W676" s="88" t="s">
        <v>63</v>
      </c>
    </row>
    <row r="677" spans="2:23" x14ac:dyDescent="0.25">
      <c r="B677" s="87"/>
      <c r="C677" s="29"/>
      <c r="D677" s="25"/>
      <c r="E677" s="25"/>
      <c r="F677" s="25"/>
      <c r="G677" s="25">
        <f>SUMIF('Risk Lv. Inforce'!$C$2:$C$10291,$B$6:$B$4904,'Risk Lv. Inforce'!$AD$2:$AD$12091)</f>
        <v>0</v>
      </c>
      <c r="H677" s="25">
        <f>SUMIF('Risk Lv. Inforce'!$C$2:$C$12091,$B$6:$B$4094,'Risk Lv. Inforce'!$AE$2:$AE$12901)</f>
        <v>0</v>
      </c>
      <c r="I677" s="25">
        <f>SUMIF('Risk Lv. Inforce'!$C$2:$C$12091,$B$6:$B$4094,'Risk Lv. Inforce'!$AF$2:$AF$12901)</f>
        <v>0</v>
      </c>
      <c r="J677" s="25">
        <f>SUMIF('Risk Lv. Inforce'!$C$2:$C$12091,$B$6:$B$4094,'Risk Lv. Inforce'!$AG$2:$AG$12901)</f>
        <v>0</v>
      </c>
      <c r="K677" s="25">
        <f>SUMIF('Risk Lv. Inforce'!$C$2:$C$12091,$B$6:$B$4094,'Risk Lv. Inforce'!$AH$2:$AH$12901)</f>
        <v>0</v>
      </c>
      <c r="L677" s="25">
        <f>SUMIF('Risk Lv. Inforce'!$C$2:$C$12091,$B$6:$B$4094,'Risk Lv. Inforce'!$AI$2:$AI$12901)</f>
        <v>0</v>
      </c>
      <c r="M677" s="25">
        <f>SUMIF('Risk Lv. Inforce'!$C$2:$C$12091,$B$6:$B$4094,'Risk Lv. Inforce'!$AJ$2:$AJ$12901)</f>
        <v>0</v>
      </c>
      <c r="N677" s="25">
        <f>SUMIF('Risk Lv. Inforce'!$C$2:$C$12091,$B$6:$B$4094,'Risk Lv. Inforce'!$AK$2:$AK$12901)</f>
        <v>0</v>
      </c>
      <c r="O677" s="71" t="e">
        <f>(G677+(G677*'Portfolio Stats_RMS'!$C$7))/($F677*(1-'Portfolio Stats_RMS'!$C$6))</f>
        <v>#DIV/0!</v>
      </c>
      <c r="P677" s="71" t="e">
        <f>(I677+(I677*'Portfolio Stats_RMS'!$C$7))/($F677*(1-'Portfolio Stats_RMS'!$C$6))</f>
        <v>#DIV/0!</v>
      </c>
      <c r="Q677" s="71" t="e">
        <f>(K677+(K677*'Portfolio Stats_RMS'!$C$7))/($F677*(1-'Portfolio Stats_RMS'!$C$6))</f>
        <v>#DIV/0!</v>
      </c>
      <c r="R677" s="71" t="e">
        <f>(M677+(M677*'Portfolio Stats_RMS'!$C$7))/($F677*(1-'Portfolio Stats_RMS'!$C$6))</f>
        <v>#DIV/0!</v>
      </c>
      <c r="S677" s="78" t="e">
        <f t="shared" si="40"/>
        <v>#DIV/0!</v>
      </c>
      <c r="T677" s="78" t="e">
        <f t="shared" si="41"/>
        <v>#DIV/0!</v>
      </c>
      <c r="U677" s="78" t="e">
        <f t="shared" si="42"/>
        <v>#DIV/0!</v>
      </c>
      <c r="V677" s="78" t="e">
        <f t="shared" si="43"/>
        <v>#DIV/0!</v>
      </c>
      <c r="W677" s="88" t="s">
        <v>63</v>
      </c>
    </row>
    <row r="678" spans="2:23" x14ac:dyDescent="0.25">
      <c r="B678" s="87"/>
      <c r="C678" s="29"/>
      <c r="D678" s="25"/>
      <c r="E678" s="25"/>
      <c r="F678" s="25"/>
      <c r="G678" s="25">
        <f>SUMIF('Risk Lv. Inforce'!$C$2:$C$10291,$B$6:$B$4904,'Risk Lv. Inforce'!$AD$2:$AD$12091)</f>
        <v>0</v>
      </c>
      <c r="H678" s="25">
        <f>SUMIF('Risk Lv. Inforce'!$C$2:$C$12091,$B$6:$B$4094,'Risk Lv. Inforce'!$AE$2:$AE$12901)</f>
        <v>0</v>
      </c>
      <c r="I678" s="25">
        <f>SUMIF('Risk Lv. Inforce'!$C$2:$C$12091,$B$6:$B$4094,'Risk Lv. Inforce'!$AF$2:$AF$12901)</f>
        <v>0</v>
      </c>
      <c r="J678" s="25">
        <f>SUMIF('Risk Lv. Inforce'!$C$2:$C$12091,$B$6:$B$4094,'Risk Lv. Inforce'!$AG$2:$AG$12901)</f>
        <v>0</v>
      </c>
      <c r="K678" s="25">
        <f>SUMIF('Risk Lv. Inforce'!$C$2:$C$12091,$B$6:$B$4094,'Risk Lv. Inforce'!$AH$2:$AH$12901)</f>
        <v>0</v>
      </c>
      <c r="L678" s="25">
        <f>SUMIF('Risk Lv. Inforce'!$C$2:$C$12091,$B$6:$B$4094,'Risk Lv. Inforce'!$AI$2:$AI$12901)</f>
        <v>0</v>
      </c>
      <c r="M678" s="25">
        <f>SUMIF('Risk Lv. Inforce'!$C$2:$C$12091,$B$6:$B$4094,'Risk Lv. Inforce'!$AJ$2:$AJ$12901)</f>
        <v>0</v>
      </c>
      <c r="N678" s="25">
        <f>SUMIF('Risk Lv. Inforce'!$C$2:$C$12091,$B$6:$B$4094,'Risk Lv. Inforce'!$AK$2:$AK$12901)</f>
        <v>0</v>
      </c>
      <c r="O678" s="71" t="e">
        <f>(G678+(G678*'Portfolio Stats_RMS'!$C$7))/($F678*(1-'Portfolio Stats_RMS'!$C$6))</f>
        <v>#DIV/0!</v>
      </c>
      <c r="P678" s="71" t="e">
        <f>(I678+(I678*'Portfolio Stats_RMS'!$C$7))/($F678*(1-'Portfolio Stats_RMS'!$C$6))</f>
        <v>#DIV/0!</v>
      </c>
      <c r="Q678" s="71" t="e">
        <f>(K678+(K678*'Portfolio Stats_RMS'!$C$7))/($F678*(1-'Portfolio Stats_RMS'!$C$6))</f>
        <v>#DIV/0!</v>
      </c>
      <c r="R678" s="71" t="e">
        <f>(M678+(M678*'Portfolio Stats_RMS'!$C$7))/($F678*(1-'Portfolio Stats_RMS'!$C$6))</f>
        <v>#DIV/0!</v>
      </c>
      <c r="S678" s="78" t="e">
        <f t="shared" si="40"/>
        <v>#DIV/0!</v>
      </c>
      <c r="T678" s="78" t="e">
        <f t="shared" si="41"/>
        <v>#DIV/0!</v>
      </c>
      <c r="U678" s="78" t="e">
        <f t="shared" si="42"/>
        <v>#DIV/0!</v>
      </c>
      <c r="V678" s="78" t="e">
        <f t="shared" si="43"/>
        <v>#DIV/0!</v>
      </c>
      <c r="W678" s="88" t="s">
        <v>63</v>
      </c>
    </row>
    <row r="679" spans="2:23" x14ac:dyDescent="0.25">
      <c r="B679" s="87"/>
      <c r="C679" s="29"/>
      <c r="D679" s="25"/>
      <c r="E679" s="25"/>
      <c r="F679" s="25"/>
      <c r="G679" s="25">
        <f>SUMIF('Risk Lv. Inforce'!$C$2:$C$10291,$B$6:$B$4904,'Risk Lv. Inforce'!$AD$2:$AD$12091)</f>
        <v>0</v>
      </c>
      <c r="H679" s="25">
        <f>SUMIF('Risk Lv. Inforce'!$C$2:$C$12091,$B$6:$B$4094,'Risk Lv. Inforce'!$AE$2:$AE$12901)</f>
        <v>0</v>
      </c>
      <c r="I679" s="25">
        <f>SUMIF('Risk Lv. Inforce'!$C$2:$C$12091,$B$6:$B$4094,'Risk Lv. Inforce'!$AF$2:$AF$12901)</f>
        <v>0</v>
      </c>
      <c r="J679" s="25">
        <f>SUMIF('Risk Lv. Inforce'!$C$2:$C$12091,$B$6:$B$4094,'Risk Lv. Inforce'!$AG$2:$AG$12901)</f>
        <v>0</v>
      </c>
      <c r="K679" s="25">
        <f>SUMIF('Risk Lv. Inforce'!$C$2:$C$12091,$B$6:$B$4094,'Risk Lv. Inforce'!$AH$2:$AH$12901)</f>
        <v>0</v>
      </c>
      <c r="L679" s="25">
        <f>SUMIF('Risk Lv. Inforce'!$C$2:$C$12091,$B$6:$B$4094,'Risk Lv. Inforce'!$AI$2:$AI$12901)</f>
        <v>0</v>
      </c>
      <c r="M679" s="25">
        <f>SUMIF('Risk Lv. Inforce'!$C$2:$C$12091,$B$6:$B$4094,'Risk Lv. Inforce'!$AJ$2:$AJ$12901)</f>
        <v>0</v>
      </c>
      <c r="N679" s="25">
        <f>SUMIF('Risk Lv. Inforce'!$C$2:$C$12091,$B$6:$B$4094,'Risk Lv. Inforce'!$AK$2:$AK$12901)</f>
        <v>0</v>
      </c>
      <c r="O679" s="71" t="e">
        <f>(G679+(G679*'Portfolio Stats_RMS'!$C$7))/($F679*(1-'Portfolio Stats_RMS'!$C$6))</f>
        <v>#DIV/0!</v>
      </c>
      <c r="P679" s="71" t="e">
        <f>(I679+(I679*'Portfolio Stats_RMS'!$C$7))/($F679*(1-'Portfolio Stats_RMS'!$C$6))</f>
        <v>#DIV/0!</v>
      </c>
      <c r="Q679" s="71" t="e">
        <f>(K679+(K679*'Portfolio Stats_RMS'!$C$7))/($F679*(1-'Portfolio Stats_RMS'!$C$6))</f>
        <v>#DIV/0!</v>
      </c>
      <c r="R679" s="71" t="e">
        <f>(M679+(M679*'Portfolio Stats_RMS'!$C$7))/($F679*(1-'Portfolio Stats_RMS'!$C$6))</f>
        <v>#DIV/0!</v>
      </c>
      <c r="S679" s="78" t="e">
        <f t="shared" si="40"/>
        <v>#DIV/0!</v>
      </c>
      <c r="T679" s="78" t="e">
        <f t="shared" si="41"/>
        <v>#DIV/0!</v>
      </c>
      <c r="U679" s="78" t="e">
        <f t="shared" si="42"/>
        <v>#DIV/0!</v>
      </c>
      <c r="V679" s="78" t="e">
        <f t="shared" si="43"/>
        <v>#DIV/0!</v>
      </c>
      <c r="W679" s="88" t="s">
        <v>63</v>
      </c>
    </row>
    <row r="680" spans="2:23" x14ac:dyDescent="0.25">
      <c r="B680" s="87"/>
      <c r="C680" s="29"/>
      <c r="D680" s="25"/>
      <c r="E680" s="25"/>
      <c r="F680" s="25"/>
      <c r="G680" s="25">
        <f>SUMIF('Risk Lv. Inforce'!$C$2:$C$10291,$B$6:$B$4904,'Risk Lv. Inforce'!$AD$2:$AD$12091)</f>
        <v>0</v>
      </c>
      <c r="H680" s="25">
        <f>SUMIF('Risk Lv. Inforce'!$C$2:$C$12091,$B$6:$B$4094,'Risk Lv. Inforce'!$AE$2:$AE$12901)</f>
        <v>0</v>
      </c>
      <c r="I680" s="25">
        <f>SUMIF('Risk Lv. Inforce'!$C$2:$C$12091,$B$6:$B$4094,'Risk Lv. Inforce'!$AF$2:$AF$12901)</f>
        <v>0</v>
      </c>
      <c r="J680" s="25">
        <f>SUMIF('Risk Lv. Inforce'!$C$2:$C$12091,$B$6:$B$4094,'Risk Lv. Inforce'!$AG$2:$AG$12901)</f>
        <v>0</v>
      </c>
      <c r="K680" s="25">
        <f>SUMIF('Risk Lv. Inforce'!$C$2:$C$12091,$B$6:$B$4094,'Risk Lv. Inforce'!$AH$2:$AH$12901)</f>
        <v>0</v>
      </c>
      <c r="L680" s="25">
        <f>SUMIF('Risk Lv. Inforce'!$C$2:$C$12091,$B$6:$B$4094,'Risk Lv. Inforce'!$AI$2:$AI$12901)</f>
        <v>0</v>
      </c>
      <c r="M680" s="25">
        <f>SUMIF('Risk Lv. Inforce'!$C$2:$C$12091,$B$6:$B$4094,'Risk Lv. Inforce'!$AJ$2:$AJ$12901)</f>
        <v>0</v>
      </c>
      <c r="N680" s="25">
        <f>SUMIF('Risk Lv. Inforce'!$C$2:$C$12091,$B$6:$B$4094,'Risk Lv. Inforce'!$AK$2:$AK$12901)</f>
        <v>0</v>
      </c>
      <c r="O680" s="71" t="e">
        <f>(G680+(G680*'Portfolio Stats_RMS'!$C$7))/($F680*(1-'Portfolio Stats_RMS'!$C$6))</f>
        <v>#DIV/0!</v>
      </c>
      <c r="P680" s="71" t="e">
        <f>(I680+(I680*'Portfolio Stats_RMS'!$C$7))/($F680*(1-'Portfolio Stats_RMS'!$C$6))</f>
        <v>#DIV/0!</v>
      </c>
      <c r="Q680" s="71" t="e">
        <f>(K680+(K680*'Portfolio Stats_RMS'!$C$7))/($F680*(1-'Portfolio Stats_RMS'!$C$6))</f>
        <v>#DIV/0!</v>
      </c>
      <c r="R680" s="71" t="e">
        <f>(M680+(M680*'Portfolio Stats_RMS'!$C$7))/($F680*(1-'Portfolio Stats_RMS'!$C$6))</f>
        <v>#DIV/0!</v>
      </c>
      <c r="S680" s="78" t="e">
        <f t="shared" si="40"/>
        <v>#DIV/0!</v>
      </c>
      <c r="T680" s="78" t="e">
        <f t="shared" si="41"/>
        <v>#DIV/0!</v>
      </c>
      <c r="U680" s="78" t="e">
        <f t="shared" si="42"/>
        <v>#DIV/0!</v>
      </c>
      <c r="V680" s="78" t="e">
        <f t="shared" si="43"/>
        <v>#DIV/0!</v>
      </c>
      <c r="W680" s="88" t="s">
        <v>63</v>
      </c>
    </row>
    <row r="681" spans="2:23" x14ac:dyDescent="0.25">
      <c r="B681" s="87"/>
      <c r="C681" s="29"/>
      <c r="D681" s="25"/>
      <c r="E681" s="25"/>
      <c r="F681" s="25"/>
      <c r="G681" s="25">
        <f>SUMIF('Risk Lv. Inforce'!$C$2:$C$10291,$B$6:$B$4904,'Risk Lv. Inforce'!$AD$2:$AD$12091)</f>
        <v>0</v>
      </c>
      <c r="H681" s="25">
        <f>SUMIF('Risk Lv. Inforce'!$C$2:$C$12091,$B$6:$B$4094,'Risk Lv. Inforce'!$AE$2:$AE$12901)</f>
        <v>0</v>
      </c>
      <c r="I681" s="25">
        <f>SUMIF('Risk Lv. Inforce'!$C$2:$C$12091,$B$6:$B$4094,'Risk Lv. Inforce'!$AF$2:$AF$12901)</f>
        <v>0</v>
      </c>
      <c r="J681" s="25">
        <f>SUMIF('Risk Lv. Inforce'!$C$2:$C$12091,$B$6:$B$4094,'Risk Lv. Inforce'!$AG$2:$AG$12901)</f>
        <v>0</v>
      </c>
      <c r="K681" s="25">
        <f>SUMIF('Risk Lv. Inforce'!$C$2:$C$12091,$B$6:$B$4094,'Risk Lv. Inforce'!$AH$2:$AH$12901)</f>
        <v>0</v>
      </c>
      <c r="L681" s="25">
        <f>SUMIF('Risk Lv. Inforce'!$C$2:$C$12091,$B$6:$B$4094,'Risk Lv. Inforce'!$AI$2:$AI$12901)</f>
        <v>0</v>
      </c>
      <c r="M681" s="25">
        <f>SUMIF('Risk Lv. Inforce'!$C$2:$C$12091,$B$6:$B$4094,'Risk Lv. Inforce'!$AJ$2:$AJ$12901)</f>
        <v>0</v>
      </c>
      <c r="N681" s="25">
        <f>SUMIF('Risk Lv. Inforce'!$C$2:$C$12091,$B$6:$B$4094,'Risk Lv. Inforce'!$AK$2:$AK$12901)</f>
        <v>0</v>
      </c>
      <c r="O681" s="71" t="e">
        <f>(G681+(G681*'Portfolio Stats_RMS'!$C$7))/($F681*(1-'Portfolio Stats_RMS'!$C$6))</f>
        <v>#DIV/0!</v>
      </c>
      <c r="P681" s="71" t="e">
        <f>(I681+(I681*'Portfolio Stats_RMS'!$C$7))/($F681*(1-'Portfolio Stats_RMS'!$C$6))</f>
        <v>#DIV/0!</v>
      </c>
      <c r="Q681" s="71" t="e">
        <f>(K681+(K681*'Portfolio Stats_RMS'!$C$7))/($F681*(1-'Portfolio Stats_RMS'!$C$6))</f>
        <v>#DIV/0!</v>
      </c>
      <c r="R681" s="71" t="e">
        <f>(M681+(M681*'Portfolio Stats_RMS'!$C$7))/($F681*(1-'Portfolio Stats_RMS'!$C$6))</f>
        <v>#DIV/0!</v>
      </c>
      <c r="S681" s="78" t="e">
        <f t="shared" si="40"/>
        <v>#DIV/0!</v>
      </c>
      <c r="T681" s="78" t="e">
        <f t="shared" si="41"/>
        <v>#DIV/0!</v>
      </c>
      <c r="U681" s="78" t="e">
        <f t="shared" si="42"/>
        <v>#DIV/0!</v>
      </c>
      <c r="V681" s="78" t="e">
        <f t="shared" si="43"/>
        <v>#DIV/0!</v>
      </c>
      <c r="W681" s="88" t="s">
        <v>63</v>
      </c>
    </row>
    <row r="682" spans="2:23" x14ac:dyDescent="0.25">
      <c r="B682" s="87"/>
      <c r="C682" s="29"/>
      <c r="D682" s="25"/>
      <c r="E682" s="25"/>
      <c r="F682" s="25"/>
      <c r="G682" s="25">
        <f>SUMIF('Risk Lv. Inforce'!$C$2:$C$10291,$B$6:$B$4904,'Risk Lv. Inforce'!$AD$2:$AD$12091)</f>
        <v>0</v>
      </c>
      <c r="H682" s="25">
        <f>SUMIF('Risk Lv. Inforce'!$C$2:$C$12091,$B$6:$B$4094,'Risk Lv. Inforce'!$AE$2:$AE$12901)</f>
        <v>0</v>
      </c>
      <c r="I682" s="25">
        <f>SUMIF('Risk Lv. Inforce'!$C$2:$C$12091,$B$6:$B$4094,'Risk Lv. Inforce'!$AF$2:$AF$12901)</f>
        <v>0</v>
      </c>
      <c r="J682" s="25">
        <f>SUMIF('Risk Lv. Inforce'!$C$2:$C$12091,$B$6:$B$4094,'Risk Lv. Inforce'!$AG$2:$AG$12901)</f>
        <v>0</v>
      </c>
      <c r="K682" s="25">
        <f>SUMIF('Risk Lv. Inforce'!$C$2:$C$12091,$B$6:$B$4094,'Risk Lv. Inforce'!$AH$2:$AH$12901)</f>
        <v>0</v>
      </c>
      <c r="L682" s="25">
        <f>SUMIF('Risk Lv. Inforce'!$C$2:$C$12091,$B$6:$B$4094,'Risk Lv. Inforce'!$AI$2:$AI$12901)</f>
        <v>0</v>
      </c>
      <c r="M682" s="25">
        <f>SUMIF('Risk Lv. Inforce'!$C$2:$C$12091,$B$6:$B$4094,'Risk Lv. Inforce'!$AJ$2:$AJ$12901)</f>
        <v>0</v>
      </c>
      <c r="N682" s="25">
        <f>SUMIF('Risk Lv. Inforce'!$C$2:$C$12091,$B$6:$B$4094,'Risk Lv. Inforce'!$AK$2:$AK$12901)</f>
        <v>0</v>
      </c>
      <c r="O682" s="71" t="e">
        <f>(G682+(G682*'Portfolio Stats_RMS'!$C$7))/($F682*(1-'Portfolio Stats_RMS'!$C$6))</f>
        <v>#DIV/0!</v>
      </c>
      <c r="P682" s="71" t="e">
        <f>(I682+(I682*'Portfolio Stats_RMS'!$C$7))/($F682*(1-'Portfolio Stats_RMS'!$C$6))</f>
        <v>#DIV/0!</v>
      </c>
      <c r="Q682" s="71" t="e">
        <f>(K682+(K682*'Portfolio Stats_RMS'!$C$7))/($F682*(1-'Portfolio Stats_RMS'!$C$6))</f>
        <v>#DIV/0!</v>
      </c>
      <c r="R682" s="71" t="e">
        <f>(M682+(M682*'Portfolio Stats_RMS'!$C$7))/($F682*(1-'Portfolio Stats_RMS'!$C$6))</f>
        <v>#DIV/0!</v>
      </c>
      <c r="S682" s="78" t="e">
        <f t="shared" si="40"/>
        <v>#DIV/0!</v>
      </c>
      <c r="T682" s="78" t="e">
        <f t="shared" si="41"/>
        <v>#DIV/0!</v>
      </c>
      <c r="U682" s="78" t="e">
        <f t="shared" si="42"/>
        <v>#DIV/0!</v>
      </c>
      <c r="V682" s="78" t="e">
        <f t="shared" si="43"/>
        <v>#DIV/0!</v>
      </c>
      <c r="W682" s="88" t="s">
        <v>63</v>
      </c>
    </row>
    <row r="683" spans="2:23" x14ac:dyDescent="0.25">
      <c r="B683" s="87"/>
      <c r="C683" s="29"/>
      <c r="D683" s="25"/>
      <c r="E683" s="25"/>
      <c r="F683" s="25"/>
      <c r="G683" s="25">
        <f>SUMIF('Risk Lv. Inforce'!$C$2:$C$10291,$B$6:$B$4904,'Risk Lv. Inforce'!$AD$2:$AD$12091)</f>
        <v>0</v>
      </c>
      <c r="H683" s="25">
        <f>SUMIF('Risk Lv. Inforce'!$C$2:$C$12091,$B$6:$B$4094,'Risk Lv. Inforce'!$AE$2:$AE$12901)</f>
        <v>0</v>
      </c>
      <c r="I683" s="25">
        <f>SUMIF('Risk Lv. Inforce'!$C$2:$C$12091,$B$6:$B$4094,'Risk Lv. Inforce'!$AF$2:$AF$12901)</f>
        <v>0</v>
      </c>
      <c r="J683" s="25">
        <f>SUMIF('Risk Lv. Inforce'!$C$2:$C$12091,$B$6:$B$4094,'Risk Lv. Inforce'!$AG$2:$AG$12901)</f>
        <v>0</v>
      </c>
      <c r="K683" s="25">
        <f>SUMIF('Risk Lv. Inforce'!$C$2:$C$12091,$B$6:$B$4094,'Risk Lv. Inforce'!$AH$2:$AH$12901)</f>
        <v>0</v>
      </c>
      <c r="L683" s="25">
        <f>SUMIF('Risk Lv. Inforce'!$C$2:$C$12091,$B$6:$B$4094,'Risk Lv. Inforce'!$AI$2:$AI$12901)</f>
        <v>0</v>
      </c>
      <c r="M683" s="25">
        <f>SUMIF('Risk Lv. Inforce'!$C$2:$C$12091,$B$6:$B$4094,'Risk Lv. Inforce'!$AJ$2:$AJ$12901)</f>
        <v>0</v>
      </c>
      <c r="N683" s="25">
        <f>SUMIF('Risk Lv. Inforce'!$C$2:$C$12091,$B$6:$B$4094,'Risk Lv. Inforce'!$AK$2:$AK$12901)</f>
        <v>0</v>
      </c>
      <c r="O683" s="71" t="e">
        <f>(G683+(G683*'Portfolio Stats_RMS'!$C$7))/($F683*(1-'Portfolio Stats_RMS'!$C$6))</f>
        <v>#DIV/0!</v>
      </c>
      <c r="P683" s="71" t="e">
        <f>(I683+(I683*'Portfolio Stats_RMS'!$C$7))/($F683*(1-'Portfolio Stats_RMS'!$C$6))</f>
        <v>#DIV/0!</v>
      </c>
      <c r="Q683" s="71" t="e">
        <f>(K683+(K683*'Portfolio Stats_RMS'!$C$7))/($F683*(1-'Portfolio Stats_RMS'!$C$6))</f>
        <v>#DIV/0!</v>
      </c>
      <c r="R683" s="71" t="e">
        <f>(M683+(M683*'Portfolio Stats_RMS'!$C$7))/($F683*(1-'Portfolio Stats_RMS'!$C$6))</f>
        <v>#DIV/0!</v>
      </c>
      <c r="S683" s="78" t="e">
        <f t="shared" si="40"/>
        <v>#DIV/0!</v>
      </c>
      <c r="T683" s="78" t="e">
        <f t="shared" si="41"/>
        <v>#DIV/0!</v>
      </c>
      <c r="U683" s="78" t="e">
        <f t="shared" si="42"/>
        <v>#DIV/0!</v>
      </c>
      <c r="V683" s="78" t="e">
        <f t="shared" si="43"/>
        <v>#DIV/0!</v>
      </c>
      <c r="W683" s="88" t="s">
        <v>63</v>
      </c>
    </row>
    <row r="684" spans="2:23" x14ac:dyDescent="0.25">
      <c r="B684" s="87"/>
      <c r="C684" s="29"/>
      <c r="D684" s="25"/>
      <c r="E684" s="25"/>
      <c r="F684" s="25"/>
      <c r="G684" s="25">
        <f>SUMIF('Risk Lv. Inforce'!$C$2:$C$10291,$B$6:$B$4904,'Risk Lv. Inforce'!$AD$2:$AD$12091)</f>
        <v>0</v>
      </c>
      <c r="H684" s="25">
        <f>SUMIF('Risk Lv. Inforce'!$C$2:$C$12091,$B$6:$B$4094,'Risk Lv. Inforce'!$AE$2:$AE$12901)</f>
        <v>0</v>
      </c>
      <c r="I684" s="25">
        <f>SUMIF('Risk Lv. Inforce'!$C$2:$C$12091,$B$6:$B$4094,'Risk Lv. Inforce'!$AF$2:$AF$12901)</f>
        <v>0</v>
      </c>
      <c r="J684" s="25">
        <f>SUMIF('Risk Lv. Inforce'!$C$2:$C$12091,$B$6:$B$4094,'Risk Lv. Inforce'!$AG$2:$AG$12901)</f>
        <v>0</v>
      </c>
      <c r="K684" s="25">
        <f>SUMIF('Risk Lv. Inforce'!$C$2:$C$12091,$B$6:$B$4094,'Risk Lv. Inforce'!$AH$2:$AH$12901)</f>
        <v>0</v>
      </c>
      <c r="L684" s="25">
        <f>SUMIF('Risk Lv. Inforce'!$C$2:$C$12091,$B$6:$B$4094,'Risk Lv. Inforce'!$AI$2:$AI$12901)</f>
        <v>0</v>
      </c>
      <c r="M684" s="25">
        <f>SUMIF('Risk Lv. Inforce'!$C$2:$C$12091,$B$6:$B$4094,'Risk Lv. Inforce'!$AJ$2:$AJ$12901)</f>
        <v>0</v>
      </c>
      <c r="N684" s="25">
        <f>SUMIF('Risk Lv. Inforce'!$C$2:$C$12091,$B$6:$B$4094,'Risk Lv. Inforce'!$AK$2:$AK$12901)</f>
        <v>0</v>
      </c>
      <c r="O684" s="71" t="e">
        <f>(G684+(G684*'Portfolio Stats_RMS'!$C$7))/($F684*(1-'Portfolio Stats_RMS'!$C$6))</f>
        <v>#DIV/0!</v>
      </c>
      <c r="P684" s="71" t="e">
        <f>(I684+(I684*'Portfolio Stats_RMS'!$C$7))/($F684*(1-'Portfolio Stats_RMS'!$C$6))</f>
        <v>#DIV/0!</v>
      </c>
      <c r="Q684" s="71" t="e">
        <f>(K684+(K684*'Portfolio Stats_RMS'!$C$7))/($F684*(1-'Portfolio Stats_RMS'!$C$6))</f>
        <v>#DIV/0!</v>
      </c>
      <c r="R684" s="71" t="e">
        <f>(M684+(M684*'Portfolio Stats_RMS'!$C$7))/($F684*(1-'Portfolio Stats_RMS'!$C$6))</f>
        <v>#DIV/0!</v>
      </c>
      <c r="S684" s="78" t="e">
        <f t="shared" si="40"/>
        <v>#DIV/0!</v>
      </c>
      <c r="T684" s="78" t="e">
        <f t="shared" si="41"/>
        <v>#DIV/0!</v>
      </c>
      <c r="U684" s="78" t="e">
        <f t="shared" si="42"/>
        <v>#DIV/0!</v>
      </c>
      <c r="V684" s="78" t="e">
        <f t="shared" si="43"/>
        <v>#DIV/0!</v>
      </c>
      <c r="W684" s="88" t="s">
        <v>63</v>
      </c>
    </row>
    <row r="685" spans="2:23" x14ac:dyDescent="0.25">
      <c r="B685" s="87"/>
      <c r="C685" s="29"/>
      <c r="D685" s="25"/>
      <c r="E685" s="25"/>
      <c r="F685" s="25"/>
      <c r="G685" s="25">
        <f>SUMIF('Risk Lv. Inforce'!$C$2:$C$10291,$B$6:$B$4904,'Risk Lv. Inforce'!$AD$2:$AD$12091)</f>
        <v>0</v>
      </c>
      <c r="H685" s="25">
        <f>SUMIF('Risk Lv. Inforce'!$C$2:$C$12091,$B$6:$B$4094,'Risk Lv. Inforce'!$AE$2:$AE$12901)</f>
        <v>0</v>
      </c>
      <c r="I685" s="25">
        <f>SUMIF('Risk Lv. Inforce'!$C$2:$C$12091,$B$6:$B$4094,'Risk Lv. Inforce'!$AF$2:$AF$12901)</f>
        <v>0</v>
      </c>
      <c r="J685" s="25">
        <f>SUMIF('Risk Lv. Inforce'!$C$2:$C$12091,$B$6:$B$4094,'Risk Lv. Inforce'!$AG$2:$AG$12901)</f>
        <v>0</v>
      </c>
      <c r="K685" s="25">
        <f>SUMIF('Risk Lv. Inforce'!$C$2:$C$12091,$B$6:$B$4094,'Risk Lv. Inforce'!$AH$2:$AH$12901)</f>
        <v>0</v>
      </c>
      <c r="L685" s="25">
        <f>SUMIF('Risk Lv. Inforce'!$C$2:$C$12091,$B$6:$B$4094,'Risk Lv. Inforce'!$AI$2:$AI$12901)</f>
        <v>0</v>
      </c>
      <c r="M685" s="25">
        <f>SUMIF('Risk Lv. Inforce'!$C$2:$C$12091,$B$6:$B$4094,'Risk Lv. Inforce'!$AJ$2:$AJ$12901)</f>
        <v>0</v>
      </c>
      <c r="N685" s="25">
        <f>SUMIF('Risk Lv. Inforce'!$C$2:$C$12091,$B$6:$B$4094,'Risk Lv. Inforce'!$AK$2:$AK$12901)</f>
        <v>0</v>
      </c>
      <c r="O685" s="71" t="e">
        <f>(G685+(G685*'Portfolio Stats_RMS'!$C$7))/($F685*(1-'Portfolio Stats_RMS'!$C$6))</f>
        <v>#DIV/0!</v>
      </c>
      <c r="P685" s="71" t="e">
        <f>(I685+(I685*'Portfolio Stats_RMS'!$C$7))/($F685*(1-'Portfolio Stats_RMS'!$C$6))</f>
        <v>#DIV/0!</v>
      </c>
      <c r="Q685" s="71" t="e">
        <f>(K685+(K685*'Portfolio Stats_RMS'!$C$7))/($F685*(1-'Portfolio Stats_RMS'!$C$6))</f>
        <v>#DIV/0!</v>
      </c>
      <c r="R685" s="71" t="e">
        <f>(M685+(M685*'Portfolio Stats_RMS'!$C$7))/($F685*(1-'Portfolio Stats_RMS'!$C$6))</f>
        <v>#DIV/0!</v>
      </c>
      <c r="S685" s="78" t="e">
        <f t="shared" si="40"/>
        <v>#DIV/0!</v>
      </c>
      <c r="T685" s="78" t="e">
        <f t="shared" si="41"/>
        <v>#DIV/0!</v>
      </c>
      <c r="U685" s="78" t="e">
        <f t="shared" si="42"/>
        <v>#DIV/0!</v>
      </c>
      <c r="V685" s="78" t="e">
        <f t="shared" si="43"/>
        <v>#DIV/0!</v>
      </c>
      <c r="W685" s="88" t="s">
        <v>63</v>
      </c>
    </row>
    <row r="686" spans="2:23" x14ac:dyDescent="0.25">
      <c r="B686" s="87"/>
      <c r="C686" s="29"/>
      <c r="D686" s="25"/>
      <c r="E686" s="25"/>
      <c r="F686" s="25"/>
      <c r="G686" s="25">
        <f>SUMIF('Risk Lv. Inforce'!$C$2:$C$10291,$B$6:$B$4904,'Risk Lv. Inforce'!$AD$2:$AD$12091)</f>
        <v>0</v>
      </c>
      <c r="H686" s="25">
        <f>SUMIF('Risk Lv. Inforce'!$C$2:$C$12091,$B$6:$B$4094,'Risk Lv. Inforce'!$AE$2:$AE$12901)</f>
        <v>0</v>
      </c>
      <c r="I686" s="25">
        <f>SUMIF('Risk Lv. Inforce'!$C$2:$C$12091,$B$6:$B$4094,'Risk Lv. Inforce'!$AF$2:$AF$12901)</f>
        <v>0</v>
      </c>
      <c r="J686" s="25">
        <f>SUMIF('Risk Lv. Inforce'!$C$2:$C$12091,$B$6:$B$4094,'Risk Lv. Inforce'!$AG$2:$AG$12901)</f>
        <v>0</v>
      </c>
      <c r="K686" s="25">
        <f>SUMIF('Risk Lv. Inforce'!$C$2:$C$12091,$B$6:$B$4094,'Risk Lv. Inforce'!$AH$2:$AH$12901)</f>
        <v>0</v>
      </c>
      <c r="L686" s="25">
        <f>SUMIF('Risk Lv. Inforce'!$C$2:$C$12091,$B$6:$B$4094,'Risk Lv. Inforce'!$AI$2:$AI$12901)</f>
        <v>0</v>
      </c>
      <c r="M686" s="25">
        <f>SUMIF('Risk Lv. Inforce'!$C$2:$C$12091,$B$6:$B$4094,'Risk Lv. Inforce'!$AJ$2:$AJ$12901)</f>
        <v>0</v>
      </c>
      <c r="N686" s="25">
        <f>SUMIF('Risk Lv. Inforce'!$C$2:$C$12091,$B$6:$B$4094,'Risk Lv. Inforce'!$AK$2:$AK$12901)</f>
        <v>0</v>
      </c>
      <c r="O686" s="71" t="e">
        <f>(G686+(G686*'Portfolio Stats_RMS'!$C$7))/($F686*(1-'Portfolio Stats_RMS'!$C$6))</f>
        <v>#DIV/0!</v>
      </c>
      <c r="P686" s="71" t="e">
        <f>(I686+(I686*'Portfolio Stats_RMS'!$C$7))/($F686*(1-'Portfolio Stats_RMS'!$C$6))</f>
        <v>#DIV/0!</v>
      </c>
      <c r="Q686" s="71" t="e">
        <f>(K686+(K686*'Portfolio Stats_RMS'!$C$7))/($F686*(1-'Portfolio Stats_RMS'!$C$6))</f>
        <v>#DIV/0!</v>
      </c>
      <c r="R686" s="71" t="e">
        <f>(M686+(M686*'Portfolio Stats_RMS'!$C$7))/($F686*(1-'Portfolio Stats_RMS'!$C$6))</f>
        <v>#DIV/0!</v>
      </c>
      <c r="S686" s="78" t="e">
        <f t="shared" si="40"/>
        <v>#DIV/0!</v>
      </c>
      <c r="T686" s="78" t="e">
        <f t="shared" si="41"/>
        <v>#DIV/0!</v>
      </c>
      <c r="U686" s="78" t="e">
        <f t="shared" si="42"/>
        <v>#DIV/0!</v>
      </c>
      <c r="V686" s="78" t="e">
        <f t="shared" si="43"/>
        <v>#DIV/0!</v>
      </c>
      <c r="W686" s="88" t="s">
        <v>63</v>
      </c>
    </row>
    <row r="687" spans="2:23" x14ac:dyDescent="0.25">
      <c r="B687" s="87"/>
      <c r="C687" s="29"/>
      <c r="D687" s="25"/>
      <c r="E687" s="25"/>
      <c r="F687" s="25"/>
      <c r="G687" s="25">
        <f>SUMIF('Risk Lv. Inforce'!$C$2:$C$10291,$B$6:$B$4904,'Risk Lv. Inforce'!$AD$2:$AD$12091)</f>
        <v>0</v>
      </c>
      <c r="H687" s="25">
        <f>SUMIF('Risk Lv. Inforce'!$C$2:$C$12091,$B$6:$B$4094,'Risk Lv. Inforce'!$AE$2:$AE$12901)</f>
        <v>0</v>
      </c>
      <c r="I687" s="25">
        <f>SUMIF('Risk Lv. Inforce'!$C$2:$C$12091,$B$6:$B$4094,'Risk Lv. Inforce'!$AF$2:$AF$12901)</f>
        <v>0</v>
      </c>
      <c r="J687" s="25">
        <f>SUMIF('Risk Lv. Inforce'!$C$2:$C$12091,$B$6:$B$4094,'Risk Lv. Inforce'!$AG$2:$AG$12901)</f>
        <v>0</v>
      </c>
      <c r="K687" s="25">
        <f>SUMIF('Risk Lv. Inforce'!$C$2:$C$12091,$B$6:$B$4094,'Risk Lv. Inforce'!$AH$2:$AH$12901)</f>
        <v>0</v>
      </c>
      <c r="L687" s="25">
        <f>SUMIF('Risk Lv. Inforce'!$C$2:$C$12091,$B$6:$B$4094,'Risk Lv. Inforce'!$AI$2:$AI$12901)</f>
        <v>0</v>
      </c>
      <c r="M687" s="25">
        <f>SUMIF('Risk Lv. Inforce'!$C$2:$C$12091,$B$6:$B$4094,'Risk Lv. Inforce'!$AJ$2:$AJ$12901)</f>
        <v>0</v>
      </c>
      <c r="N687" s="25">
        <f>SUMIF('Risk Lv. Inforce'!$C$2:$C$12091,$B$6:$B$4094,'Risk Lv. Inforce'!$AK$2:$AK$12901)</f>
        <v>0</v>
      </c>
      <c r="O687" s="71" t="e">
        <f>(G687+(G687*'Portfolio Stats_RMS'!$C$7))/($F687*(1-'Portfolio Stats_RMS'!$C$6))</f>
        <v>#DIV/0!</v>
      </c>
      <c r="P687" s="71" t="e">
        <f>(I687+(I687*'Portfolio Stats_RMS'!$C$7))/($F687*(1-'Portfolio Stats_RMS'!$C$6))</f>
        <v>#DIV/0!</v>
      </c>
      <c r="Q687" s="71" t="e">
        <f>(K687+(K687*'Portfolio Stats_RMS'!$C$7))/($F687*(1-'Portfolio Stats_RMS'!$C$6))</f>
        <v>#DIV/0!</v>
      </c>
      <c r="R687" s="71" t="e">
        <f>(M687+(M687*'Portfolio Stats_RMS'!$C$7))/($F687*(1-'Portfolio Stats_RMS'!$C$6))</f>
        <v>#DIV/0!</v>
      </c>
      <c r="S687" s="78" t="e">
        <f t="shared" si="40"/>
        <v>#DIV/0!</v>
      </c>
      <c r="T687" s="78" t="e">
        <f t="shared" si="41"/>
        <v>#DIV/0!</v>
      </c>
      <c r="U687" s="78" t="e">
        <f t="shared" si="42"/>
        <v>#DIV/0!</v>
      </c>
      <c r="V687" s="78" t="e">
        <f t="shared" si="43"/>
        <v>#DIV/0!</v>
      </c>
      <c r="W687" s="88" t="s">
        <v>63</v>
      </c>
    </row>
    <row r="688" spans="2:23" x14ac:dyDescent="0.25">
      <c r="B688" s="87"/>
      <c r="C688" s="29"/>
      <c r="D688" s="25"/>
      <c r="E688" s="25"/>
      <c r="F688" s="25"/>
      <c r="G688" s="25">
        <f>SUMIF('Risk Lv. Inforce'!$C$2:$C$10291,$B$6:$B$4904,'Risk Lv. Inforce'!$AD$2:$AD$12091)</f>
        <v>0</v>
      </c>
      <c r="H688" s="25">
        <f>SUMIF('Risk Lv. Inforce'!$C$2:$C$12091,$B$6:$B$4094,'Risk Lv. Inforce'!$AE$2:$AE$12901)</f>
        <v>0</v>
      </c>
      <c r="I688" s="25">
        <f>SUMIF('Risk Lv. Inforce'!$C$2:$C$12091,$B$6:$B$4094,'Risk Lv. Inforce'!$AF$2:$AF$12901)</f>
        <v>0</v>
      </c>
      <c r="J688" s="25">
        <f>SUMIF('Risk Lv. Inforce'!$C$2:$C$12091,$B$6:$B$4094,'Risk Lv. Inforce'!$AG$2:$AG$12901)</f>
        <v>0</v>
      </c>
      <c r="K688" s="25">
        <f>SUMIF('Risk Lv. Inforce'!$C$2:$C$12091,$B$6:$B$4094,'Risk Lv. Inforce'!$AH$2:$AH$12901)</f>
        <v>0</v>
      </c>
      <c r="L688" s="25">
        <f>SUMIF('Risk Lv. Inforce'!$C$2:$C$12091,$B$6:$B$4094,'Risk Lv. Inforce'!$AI$2:$AI$12901)</f>
        <v>0</v>
      </c>
      <c r="M688" s="25">
        <f>SUMIF('Risk Lv. Inforce'!$C$2:$C$12091,$B$6:$B$4094,'Risk Lv. Inforce'!$AJ$2:$AJ$12901)</f>
        <v>0</v>
      </c>
      <c r="N688" s="25">
        <f>SUMIF('Risk Lv. Inforce'!$C$2:$C$12091,$B$6:$B$4094,'Risk Lv. Inforce'!$AK$2:$AK$12901)</f>
        <v>0</v>
      </c>
      <c r="O688" s="71" t="e">
        <f>(G688+(G688*'Portfolio Stats_RMS'!$C$7))/($F688*(1-'Portfolio Stats_RMS'!$C$6))</f>
        <v>#DIV/0!</v>
      </c>
      <c r="P688" s="71" t="e">
        <f>(I688+(I688*'Portfolio Stats_RMS'!$C$7))/($F688*(1-'Portfolio Stats_RMS'!$C$6))</f>
        <v>#DIV/0!</v>
      </c>
      <c r="Q688" s="71" t="e">
        <f>(K688+(K688*'Portfolio Stats_RMS'!$C$7))/($F688*(1-'Portfolio Stats_RMS'!$C$6))</f>
        <v>#DIV/0!</v>
      </c>
      <c r="R688" s="71" t="e">
        <f>(M688+(M688*'Portfolio Stats_RMS'!$C$7))/($F688*(1-'Portfolio Stats_RMS'!$C$6))</f>
        <v>#DIV/0!</v>
      </c>
      <c r="S688" s="78" t="e">
        <f t="shared" si="40"/>
        <v>#DIV/0!</v>
      </c>
      <c r="T688" s="78" t="e">
        <f t="shared" si="41"/>
        <v>#DIV/0!</v>
      </c>
      <c r="U688" s="78" t="e">
        <f t="shared" si="42"/>
        <v>#DIV/0!</v>
      </c>
      <c r="V688" s="78" t="e">
        <f t="shared" si="43"/>
        <v>#DIV/0!</v>
      </c>
      <c r="W688" s="88" t="s">
        <v>63</v>
      </c>
    </row>
    <row r="689" spans="2:23" x14ac:dyDescent="0.25">
      <c r="B689" s="87"/>
      <c r="C689" s="29"/>
      <c r="D689" s="25"/>
      <c r="E689" s="25"/>
      <c r="F689" s="25"/>
      <c r="G689" s="25">
        <f>SUMIF('Risk Lv. Inforce'!$C$2:$C$10291,$B$6:$B$4904,'Risk Lv. Inforce'!$AD$2:$AD$12091)</f>
        <v>0</v>
      </c>
      <c r="H689" s="25">
        <f>SUMIF('Risk Lv. Inforce'!$C$2:$C$12091,$B$6:$B$4094,'Risk Lv. Inforce'!$AE$2:$AE$12901)</f>
        <v>0</v>
      </c>
      <c r="I689" s="25">
        <f>SUMIF('Risk Lv. Inforce'!$C$2:$C$12091,$B$6:$B$4094,'Risk Lv. Inforce'!$AF$2:$AF$12901)</f>
        <v>0</v>
      </c>
      <c r="J689" s="25">
        <f>SUMIF('Risk Lv. Inforce'!$C$2:$C$12091,$B$6:$B$4094,'Risk Lv. Inforce'!$AG$2:$AG$12901)</f>
        <v>0</v>
      </c>
      <c r="K689" s="25">
        <f>SUMIF('Risk Lv. Inforce'!$C$2:$C$12091,$B$6:$B$4094,'Risk Lv. Inforce'!$AH$2:$AH$12901)</f>
        <v>0</v>
      </c>
      <c r="L689" s="25">
        <f>SUMIF('Risk Lv. Inforce'!$C$2:$C$12091,$B$6:$B$4094,'Risk Lv. Inforce'!$AI$2:$AI$12901)</f>
        <v>0</v>
      </c>
      <c r="M689" s="25">
        <f>SUMIF('Risk Lv. Inforce'!$C$2:$C$12091,$B$6:$B$4094,'Risk Lv. Inforce'!$AJ$2:$AJ$12901)</f>
        <v>0</v>
      </c>
      <c r="N689" s="25">
        <f>SUMIF('Risk Lv. Inforce'!$C$2:$C$12091,$B$6:$B$4094,'Risk Lv. Inforce'!$AK$2:$AK$12901)</f>
        <v>0</v>
      </c>
      <c r="O689" s="71" t="e">
        <f>(G689+(G689*'Portfolio Stats_RMS'!$C$7))/($F689*(1-'Portfolio Stats_RMS'!$C$6))</f>
        <v>#DIV/0!</v>
      </c>
      <c r="P689" s="71" t="e">
        <f>(I689+(I689*'Portfolio Stats_RMS'!$C$7))/($F689*(1-'Portfolio Stats_RMS'!$C$6))</f>
        <v>#DIV/0!</v>
      </c>
      <c r="Q689" s="71" t="e">
        <f>(K689+(K689*'Portfolio Stats_RMS'!$C$7))/($F689*(1-'Portfolio Stats_RMS'!$C$6))</f>
        <v>#DIV/0!</v>
      </c>
      <c r="R689" s="71" t="e">
        <f>(M689+(M689*'Portfolio Stats_RMS'!$C$7))/($F689*(1-'Portfolio Stats_RMS'!$C$6))</f>
        <v>#DIV/0!</v>
      </c>
      <c r="S689" s="78" t="e">
        <f t="shared" si="40"/>
        <v>#DIV/0!</v>
      </c>
      <c r="T689" s="78" t="e">
        <f t="shared" si="41"/>
        <v>#DIV/0!</v>
      </c>
      <c r="U689" s="78" t="e">
        <f t="shared" si="42"/>
        <v>#DIV/0!</v>
      </c>
      <c r="V689" s="78" t="e">
        <f t="shared" si="43"/>
        <v>#DIV/0!</v>
      </c>
      <c r="W689" s="88" t="s">
        <v>63</v>
      </c>
    </row>
    <row r="690" spans="2:23" x14ac:dyDescent="0.25">
      <c r="B690" s="87"/>
      <c r="C690" s="29"/>
      <c r="D690" s="25"/>
      <c r="E690" s="25"/>
      <c r="F690" s="25"/>
      <c r="G690" s="25">
        <f>SUMIF('Risk Lv. Inforce'!$C$2:$C$10291,$B$6:$B$4904,'Risk Lv. Inforce'!$AD$2:$AD$12091)</f>
        <v>0</v>
      </c>
      <c r="H690" s="25">
        <f>SUMIF('Risk Lv. Inforce'!$C$2:$C$12091,$B$6:$B$4094,'Risk Lv. Inforce'!$AE$2:$AE$12901)</f>
        <v>0</v>
      </c>
      <c r="I690" s="25">
        <f>SUMIF('Risk Lv. Inforce'!$C$2:$C$12091,$B$6:$B$4094,'Risk Lv. Inforce'!$AF$2:$AF$12901)</f>
        <v>0</v>
      </c>
      <c r="J690" s="25">
        <f>SUMIF('Risk Lv. Inforce'!$C$2:$C$12091,$B$6:$B$4094,'Risk Lv. Inforce'!$AG$2:$AG$12901)</f>
        <v>0</v>
      </c>
      <c r="K690" s="25">
        <f>SUMIF('Risk Lv. Inforce'!$C$2:$C$12091,$B$6:$B$4094,'Risk Lv. Inforce'!$AH$2:$AH$12901)</f>
        <v>0</v>
      </c>
      <c r="L690" s="25">
        <f>SUMIF('Risk Lv. Inforce'!$C$2:$C$12091,$B$6:$B$4094,'Risk Lv. Inforce'!$AI$2:$AI$12901)</f>
        <v>0</v>
      </c>
      <c r="M690" s="25">
        <f>SUMIF('Risk Lv. Inforce'!$C$2:$C$12091,$B$6:$B$4094,'Risk Lv. Inforce'!$AJ$2:$AJ$12901)</f>
        <v>0</v>
      </c>
      <c r="N690" s="25">
        <f>SUMIF('Risk Lv. Inforce'!$C$2:$C$12091,$B$6:$B$4094,'Risk Lv. Inforce'!$AK$2:$AK$12901)</f>
        <v>0</v>
      </c>
      <c r="O690" s="71" t="e">
        <f>(G690+(G690*'Portfolio Stats_RMS'!$C$7))/($F690*(1-'Portfolio Stats_RMS'!$C$6))</f>
        <v>#DIV/0!</v>
      </c>
      <c r="P690" s="71" t="e">
        <f>(I690+(I690*'Portfolio Stats_RMS'!$C$7))/($F690*(1-'Portfolio Stats_RMS'!$C$6))</f>
        <v>#DIV/0!</v>
      </c>
      <c r="Q690" s="71" t="e">
        <f>(K690+(K690*'Portfolio Stats_RMS'!$C$7))/($F690*(1-'Portfolio Stats_RMS'!$C$6))</f>
        <v>#DIV/0!</v>
      </c>
      <c r="R690" s="71" t="e">
        <f>(M690+(M690*'Portfolio Stats_RMS'!$C$7))/($F690*(1-'Portfolio Stats_RMS'!$C$6))</f>
        <v>#DIV/0!</v>
      </c>
      <c r="S690" s="78" t="e">
        <f t="shared" si="40"/>
        <v>#DIV/0!</v>
      </c>
      <c r="T690" s="78" t="e">
        <f t="shared" si="41"/>
        <v>#DIV/0!</v>
      </c>
      <c r="U690" s="78" t="e">
        <f t="shared" si="42"/>
        <v>#DIV/0!</v>
      </c>
      <c r="V690" s="78" t="e">
        <f t="shared" si="43"/>
        <v>#DIV/0!</v>
      </c>
      <c r="W690" s="88" t="s">
        <v>63</v>
      </c>
    </row>
    <row r="691" spans="2:23" x14ac:dyDescent="0.25">
      <c r="B691" s="87"/>
      <c r="C691" s="29"/>
      <c r="D691" s="25"/>
      <c r="E691" s="25"/>
      <c r="F691" s="25"/>
      <c r="G691" s="25">
        <f>SUMIF('Risk Lv. Inforce'!$C$2:$C$10291,$B$6:$B$4904,'Risk Lv. Inforce'!$AD$2:$AD$12091)</f>
        <v>0</v>
      </c>
      <c r="H691" s="25">
        <f>SUMIF('Risk Lv. Inforce'!$C$2:$C$12091,$B$6:$B$4094,'Risk Lv. Inforce'!$AE$2:$AE$12901)</f>
        <v>0</v>
      </c>
      <c r="I691" s="25">
        <f>SUMIF('Risk Lv. Inforce'!$C$2:$C$12091,$B$6:$B$4094,'Risk Lv. Inforce'!$AF$2:$AF$12901)</f>
        <v>0</v>
      </c>
      <c r="J691" s="25">
        <f>SUMIF('Risk Lv. Inforce'!$C$2:$C$12091,$B$6:$B$4094,'Risk Lv. Inforce'!$AG$2:$AG$12901)</f>
        <v>0</v>
      </c>
      <c r="K691" s="25">
        <f>SUMIF('Risk Lv. Inforce'!$C$2:$C$12091,$B$6:$B$4094,'Risk Lv. Inforce'!$AH$2:$AH$12901)</f>
        <v>0</v>
      </c>
      <c r="L691" s="25">
        <f>SUMIF('Risk Lv. Inforce'!$C$2:$C$12091,$B$6:$B$4094,'Risk Lv. Inforce'!$AI$2:$AI$12901)</f>
        <v>0</v>
      </c>
      <c r="M691" s="25">
        <f>SUMIF('Risk Lv. Inforce'!$C$2:$C$12091,$B$6:$B$4094,'Risk Lv. Inforce'!$AJ$2:$AJ$12901)</f>
        <v>0</v>
      </c>
      <c r="N691" s="25">
        <f>SUMIF('Risk Lv. Inforce'!$C$2:$C$12091,$B$6:$B$4094,'Risk Lv. Inforce'!$AK$2:$AK$12901)</f>
        <v>0</v>
      </c>
      <c r="O691" s="71" t="e">
        <f>(G691+(G691*'Portfolio Stats_RMS'!$C$7))/($F691*(1-'Portfolio Stats_RMS'!$C$6))</f>
        <v>#DIV/0!</v>
      </c>
      <c r="P691" s="71" t="e">
        <f>(I691+(I691*'Portfolio Stats_RMS'!$C$7))/($F691*(1-'Portfolio Stats_RMS'!$C$6))</f>
        <v>#DIV/0!</v>
      </c>
      <c r="Q691" s="71" t="e">
        <f>(K691+(K691*'Portfolio Stats_RMS'!$C$7))/($F691*(1-'Portfolio Stats_RMS'!$C$6))</f>
        <v>#DIV/0!</v>
      </c>
      <c r="R691" s="71" t="e">
        <f>(M691+(M691*'Portfolio Stats_RMS'!$C$7))/($F691*(1-'Portfolio Stats_RMS'!$C$6))</f>
        <v>#DIV/0!</v>
      </c>
      <c r="S691" s="78" t="e">
        <f t="shared" si="40"/>
        <v>#DIV/0!</v>
      </c>
      <c r="T691" s="78" t="e">
        <f t="shared" si="41"/>
        <v>#DIV/0!</v>
      </c>
      <c r="U691" s="78" t="e">
        <f t="shared" si="42"/>
        <v>#DIV/0!</v>
      </c>
      <c r="V691" s="78" t="e">
        <f t="shared" si="43"/>
        <v>#DIV/0!</v>
      </c>
      <c r="W691" s="88" t="s">
        <v>63</v>
      </c>
    </row>
    <row r="692" spans="2:23" x14ac:dyDescent="0.25">
      <c r="B692" s="87"/>
      <c r="C692" s="29"/>
      <c r="D692" s="25"/>
      <c r="E692" s="25"/>
      <c r="F692" s="25"/>
      <c r="G692" s="25">
        <f>SUMIF('Risk Lv. Inforce'!$C$2:$C$10291,$B$6:$B$4904,'Risk Lv. Inforce'!$AD$2:$AD$12091)</f>
        <v>0</v>
      </c>
      <c r="H692" s="25">
        <f>SUMIF('Risk Lv. Inforce'!$C$2:$C$12091,$B$6:$B$4094,'Risk Lv. Inforce'!$AE$2:$AE$12901)</f>
        <v>0</v>
      </c>
      <c r="I692" s="25">
        <f>SUMIF('Risk Lv. Inforce'!$C$2:$C$12091,$B$6:$B$4094,'Risk Lv. Inforce'!$AF$2:$AF$12901)</f>
        <v>0</v>
      </c>
      <c r="J692" s="25">
        <f>SUMIF('Risk Lv. Inforce'!$C$2:$C$12091,$B$6:$B$4094,'Risk Lv. Inforce'!$AG$2:$AG$12901)</f>
        <v>0</v>
      </c>
      <c r="K692" s="25">
        <f>SUMIF('Risk Lv. Inforce'!$C$2:$C$12091,$B$6:$B$4094,'Risk Lv. Inforce'!$AH$2:$AH$12901)</f>
        <v>0</v>
      </c>
      <c r="L692" s="25">
        <f>SUMIF('Risk Lv. Inforce'!$C$2:$C$12091,$B$6:$B$4094,'Risk Lv. Inforce'!$AI$2:$AI$12901)</f>
        <v>0</v>
      </c>
      <c r="M692" s="25">
        <f>SUMIF('Risk Lv. Inforce'!$C$2:$C$12091,$B$6:$B$4094,'Risk Lv. Inforce'!$AJ$2:$AJ$12901)</f>
        <v>0</v>
      </c>
      <c r="N692" s="25">
        <f>SUMIF('Risk Lv. Inforce'!$C$2:$C$12091,$B$6:$B$4094,'Risk Lv. Inforce'!$AK$2:$AK$12901)</f>
        <v>0</v>
      </c>
      <c r="O692" s="71" t="e">
        <f>(G692+(G692*'Portfolio Stats_RMS'!$C$7))/($F692*(1-'Portfolio Stats_RMS'!$C$6))</f>
        <v>#DIV/0!</v>
      </c>
      <c r="P692" s="71" t="e">
        <f>(I692+(I692*'Portfolio Stats_RMS'!$C$7))/($F692*(1-'Portfolio Stats_RMS'!$C$6))</f>
        <v>#DIV/0!</v>
      </c>
      <c r="Q692" s="71" t="e">
        <f>(K692+(K692*'Portfolio Stats_RMS'!$C$7))/($F692*(1-'Portfolio Stats_RMS'!$C$6))</f>
        <v>#DIV/0!</v>
      </c>
      <c r="R692" s="71" t="e">
        <f>(M692+(M692*'Portfolio Stats_RMS'!$C$7))/($F692*(1-'Portfolio Stats_RMS'!$C$6))</f>
        <v>#DIV/0!</v>
      </c>
      <c r="S692" s="78" t="e">
        <f t="shared" si="40"/>
        <v>#DIV/0!</v>
      </c>
      <c r="T692" s="78" t="e">
        <f t="shared" si="41"/>
        <v>#DIV/0!</v>
      </c>
      <c r="U692" s="78" t="e">
        <f t="shared" si="42"/>
        <v>#DIV/0!</v>
      </c>
      <c r="V692" s="78" t="e">
        <f t="shared" si="43"/>
        <v>#DIV/0!</v>
      </c>
      <c r="W692" s="88" t="s">
        <v>63</v>
      </c>
    </row>
    <row r="693" spans="2:23" x14ac:dyDescent="0.25">
      <c r="B693" s="87"/>
      <c r="C693" s="29"/>
      <c r="D693" s="25"/>
      <c r="E693" s="25"/>
      <c r="F693" s="25"/>
      <c r="G693" s="25">
        <f>SUMIF('Risk Lv. Inforce'!$C$2:$C$10291,$B$6:$B$4904,'Risk Lv. Inforce'!$AD$2:$AD$12091)</f>
        <v>0</v>
      </c>
      <c r="H693" s="25">
        <f>SUMIF('Risk Lv. Inforce'!$C$2:$C$12091,$B$6:$B$4094,'Risk Lv. Inforce'!$AE$2:$AE$12901)</f>
        <v>0</v>
      </c>
      <c r="I693" s="25">
        <f>SUMIF('Risk Lv. Inforce'!$C$2:$C$12091,$B$6:$B$4094,'Risk Lv. Inforce'!$AF$2:$AF$12901)</f>
        <v>0</v>
      </c>
      <c r="J693" s="25">
        <f>SUMIF('Risk Lv. Inforce'!$C$2:$C$12091,$B$6:$B$4094,'Risk Lv. Inforce'!$AG$2:$AG$12901)</f>
        <v>0</v>
      </c>
      <c r="K693" s="25">
        <f>SUMIF('Risk Lv. Inforce'!$C$2:$C$12091,$B$6:$B$4094,'Risk Lv. Inforce'!$AH$2:$AH$12901)</f>
        <v>0</v>
      </c>
      <c r="L693" s="25">
        <f>SUMIF('Risk Lv. Inforce'!$C$2:$C$12091,$B$6:$B$4094,'Risk Lv. Inforce'!$AI$2:$AI$12901)</f>
        <v>0</v>
      </c>
      <c r="M693" s="25">
        <f>SUMIF('Risk Lv. Inforce'!$C$2:$C$12091,$B$6:$B$4094,'Risk Lv. Inforce'!$AJ$2:$AJ$12901)</f>
        <v>0</v>
      </c>
      <c r="N693" s="25">
        <f>SUMIF('Risk Lv. Inforce'!$C$2:$C$12091,$B$6:$B$4094,'Risk Lv. Inforce'!$AK$2:$AK$12901)</f>
        <v>0</v>
      </c>
      <c r="O693" s="71" t="e">
        <f>(G693+(G693*'Portfolio Stats_RMS'!$C$7))/($F693*(1-'Portfolio Stats_RMS'!$C$6))</f>
        <v>#DIV/0!</v>
      </c>
      <c r="P693" s="71" t="e">
        <f>(I693+(I693*'Portfolio Stats_RMS'!$C$7))/($F693*(1-'Portfolio Stats_RMS'!$C$6))</f>
        <v>#DIV/0!</v>
      </c>
      <c r="Q693" s="71" t="e">
        <f>(K693+(K693*'Portfolio Stats_RMS'!$C$7))/($F693*(1-'Portfolio Stats_RMS'!$C$6))</f>
        <v>#DIV/0!</v>
      </c>
      <c r="R693" s="71" t="e">
        <f>(M693+(M693*'Portfolio Stats_RMS'!$C$7))/($F693*(1-'Portfolio Stats_RMS'!$C$6))</f>
        <v>#DIV/0!</v>
      </c>
      <c r="S693" s="78" t="e">
        <f t="shared" si="40"/>
        <v>#DIV/0!</v>
      </c>
      <c r="T693" s="78" t="e">
        <f t="shared" si="41"/>
        <v>#DIV/0!</v>
      </c>
      <c r="U693" s="78" t="e">
        <f t="shared" si="42"/>
        <v>#DIV/0!</v>
      </c>
      <c r="V693" s="78" t="e">
        <f t="shared" si="43"/>
        <v>#DIV/0!</v>
      </c>
      <c r="W693" s="88" t="s">
        <v>63</v>
      </c>
    </row>
    <row r="694" spans="2:23" x14ac:dyDescent="0.25">
      <c r="B694" s="87"/>
      <c r="C694" s="29"/>
      <c r="D694" s="25"/>
      <c r="E694" s="25"/>
      <c r="F694" s="25"/>
      <c r="G694" s="25">
        <f>SUMIF('Risk Lv. Inforce'!$C$2:$C$10291,$B$6:$B$4904,'Risk Lv. Inforce'!$AD$2:$AD$12091)</f>
        <v>0</v>
      </c>
      <c r="H694" s="25">
        <f>SUMIF('Risk Lv. Inforce'!$C$2:$C$12091,$B$6:$B$4094,'Risk Lv. Inforce'!$AE$2:$AE$12901)</f>
        <v>0</v>
      </c>
      <c r="I694" s="25">
        <f>SUMIF('Risk Lv. Inforce'!$C$2:$C$12091,$B$6:$B$4094,'Risk Lv. Inforce'!$AF$2:$AF$12901)</f>
        <v>0</v>
      </c>
      <c r="J694" s="25">
        <f>SUMIF('Risk Lv. Inforce'!$C$2:$C$12091,$B$6:$B$4094,'Risk Lv. Inforce'!$AG$2:$AG$12901)</f>
        <v>0</v>
      </c>
      <c r="K694" s="25">
        <f>SUMIF('Risk Lv. Inforce'!$C$2:$C$12091,$B$6:$B$4094,'Risk Lv. Inforce'!$AH$2:$AH$12901)</f>
        <v>0</v>
      </c>
      <c r="L694" s="25">
        <f>SUMIF('Risk Lv. Inforce'!$C$2:$C$12091,$B$6:$B$4094,'Risk Lv. Inforce'!$AI$2:$AI$12901)</f>
        <v>0</v>
      </c>
      <c r="M694" s="25">
        <f>SUMIF('Risk Lv. Inforce'!$C$2:$C$12091,$B$6:$B$4094,'Risk Lv. Inforce'!$AJ$2:$AJ$12901)</f>
        <v>0</v>
      </c>
      <c r="N694" s="25">
        <f>SUMIF('Risk Lv. Inforce'!$C$2:$C$12091,$B$6:$B$4094,'Risk Lv. Inforce'!$AK$2:$AK$12901)</f>
        <v>0</v>
      </c>
      <c r="O694" s="71" t="e">
        <f>(G694+(G694*'Portfolio Stats_RMS'!$C$7))/($F694*(1-'Portfolio Stats_RMS'!$C$6))</f>
        <v>#DIV/0!</v>
      </c>
      <c r="P694" s="71" t="e">
        <f>(I694+(I694*'Portfolio Stats_RMS'!$C$7))/($F694*(1-'Portfolio Stats_RMS'!$C$6))</f>
        <v>#DIV/0!</v>
      </c>
      <c r="Q694" s="71" t="e">
        <f>(K694+(K694*'Portfolio Stats_RMS'!$C$7))/($F694*(1-'Portfolio Stats_RMS'!$C$6))</f>
        <v>#DIV/0!</v>
      </c>
      <c r="R694" s="71" t="e">
        <f>(M694+(M694*'Portfolio Stats_RMS'!$C$7))/($F694*(1-'Portfolio Stats_RMS'!$C$6))</f>
        <v>#DIV/0!</v>
      </c>
      <c r="S694" s="78" t="e">
        <f t="shared" si="40"/>
        <v>#DIV/0!</v>
      </c>
      <c r="T694" s="78" t="e">
        <f t="shared" si="41"/>
        <v>#DIV/0!</v>
      </c>
      <c r="U694" s="78" t="e">
        <f t="shared" si="42"/>
        <v>#DIV/0!</v>
      </c>
      <c r="V694" s="78" t="e">
        <f t="shared" si="43"/>
        <v>#DIV/0!</v>
      </c>
      <c r="W694" s="88" t="s">
        <v>63</v>
      </c>
    </row>
    <row r="695" spans="2:23" x14ac:dyDescent="0.25">
      <c r="B695" s="87"/>
      <c r="C695" s="29"/>
      <c r="D695" s="25"/>
      <c r="E695" s="25"/>
      <c r="F695" s="25"/>
      <c r="G695" s="25">
        <f>SUMIF('Risk Lv. Inforce'!$C$2:$C$10291,$B$6:$B$4904,'Risk Lv. Inforce'!$AD$2:$AD$12091)</f>
        <v>0</v>
      </c>
      <c r="H695" s="25">
        <f>SUMIF('Risk Lv. Inforce'!$C$2:$C$12091,$B$6:$B$4094,'Risk Lv. Inforce'!$AE$2:$AE$12901)</f>
        <v>0</v>
      </c>
      <c r="I695" s="25">
        <f>SUMIF('Risk Lv. Inforce'!$C$2:$C$12091,$B$6:$B$4094,'Risk Lv. Inforce'!$AF$2:$AF$12901)</f>
        <v>0</v>
      </c>
      <c r="J695" s="25">
        <f>SUMIF('Risk Lv. Inforce'!$C$2:$C$12091,$B$6:$B$4094,'Risk Lv. Inforce'!$AG$2:$AG$12901)</f>
        <v>0</v>
      </c>
      <c r="K695" s="25">
        <f>SUMIF('Risk Lv. Inforce'!$C$2:$C$12091,$B$6:$B$4094,'Risk Lv. Inforce'!$AH$2:$AH$12901)</f>
        <v>0</v>
      </c>
      <c r="L695" s="25">
        <f>SUMIF('Risk Lv. Inforce'!$C$2:$C$12091,$B$6:$B$4094,'Risk Lv. Inforce'!$AI$2:$AI$12901)</f>
        <v>0</v>
      </c>
      <c r="M695" s="25">
        <f>SUMIF('Risk Lv. Inforce'!$C$2:$C$12091,$B$6:$B$4094,'Risk Lv. Inforce'!$AJ$2:$AJ$12901)</f>
        <v>0</v>
      </c>
      <c r="N695" s="25">
        <f>SUMIF('Risk Lv. Inforce'!$C$2:$C$12091,$B$6:$B$4094,'Risk Lv. Inforce'!$AK$2:$AK$12901)</f>
        <v>0</v>
      </c>
      <c r="O695" s="71" t="e">
        <f>(G695+(G695*'Portfolio Stats_RMS'!$C$7))/($F695*(1-'Portfolio Stats_RMS'!$C$6))</f>
        <v>#DIV/0!</v>
      </c>
      <c r="P695" s="71" t="e">
        <f>(I695+(I695*'Portfolio Stats_RMS'!$C$7))/($F695*(1-'Portfolio Stats_RMS'!$C$6))</f>
        <v>#DIV/0!</v>
      </c>
      <c r="Q695" s="71" t="e">
        <f>(K695+(K695*'Portfolio Stats_RMS'!$C$7))/($F695*(1-'Portfolio Stats_RMS'!$C$6))</f>
        <v>#DIV/0!</v>
      </c>
      <c r="R695" s="71" t="e">
        <f>(M695+(M695*'Portfolio Stats_RMS'!$C$7))/($F695*(1-'Portfolio Stats_RMS'!$C$6))</f>
        <v>#DIV/0!</v>
      </c>
      <c r="S695" s="78" t="e">
        <f t="shared" si="40"/>
        <v>#DIV/0!</v>
      </c>
      <c r="T695" s="78" t="e">
        <f t="shared" si="41"/>
        <v>#DIV/0!</v>
      </c>
      <c r="U695" s="78" t="e">
        <f t="shared" si="42"/>
        <v>#DIV/0!</v>
      </c>
      <c r="V695" s="78" t="e">
        <f t="shared" si="43"/>
        <v>#DIV/0!</v>
      </c>
      <c r="W695" s="88" t="s">
        <v>63</v>
      </c>
    </row>
    <row r="696" spans="2:23" x14ac:dyDescent="0.25">
      <c r="B696" s="87"/>
      <c r="C696" s="29"/>
      <c r="D696" s="25"/>
      <c r="E696" s="25"/>
      <c r="F696" s="25"/>
      <c r="G696" s="25">
        <f>SUMIF('Risk Lv. Inforce'!$C$2:$C$10291,$B$6:$B$4904,'Risk Lv. Inforce'!$AD$2:$AD$12091)</f>
        <v>0</v>
      </c>
      <c r="H696" s="25">
        <f>SUMIF('Risk Lv. Inforce'!$C$2:$C$12091,$B$6:$B$4094,'Risk Lv. Inforce'!$AE$2:$AE$12901)</f>
        <v>0</v>
      </c>
      <c r="I696" s="25">
        <f>SUMIF('Risk Lv. Inforce'!$C$2:$C$12091,$B$6:$B$4094,'Risk Lv. Inforce'!$AF$2:$AF$12901)</f>
        <v>0</v>
      </c>
      <c r="J696" s="25">
        <f>SUMIF('Risk Lv. Inforce'!$C$2:$C$12091,$B$6:$B$4094,'Risk Lv. Inforce'!$AG$2:$AG$12901)</f>
        <v>0</v>
      </c>
      <c r="K696" s="25">
        <f>SUMIF('Risk Lv. Inforce'!$C$2:$C$12091,$B$6:$B$4094,'Risk Lv. Inforce'!$AH$2:$AH$12901)</f>
        <v>0</v>
      </c>
      <c r="L696" s="25">
        <f>SUMIF('Risk Lv. Inforce'!$C$2:$C$12091,$B$6:$B$4094,'Risk Lv. Inforce'!$AI$2:$AI$12901)</f>
        <v>0</v>
      </c>
      <c r="M696" s="25">
        <f>SUMIF('Risk Lv. Inforce'!$C$2:$C$12091,$B$6:$B$4094,'Risk Lv. Inforce'!$AJ$2:$AJ$12901)</f>
        <v>0</v>
      </c>
      <c r="N696" s="25">
        <f>SUMIF('Risk Lv. Inforce'!$C$2:$C$12091,$B$6:$B$4094,'Risk Lv. Inforce'!$AK$2:$AK$12901)</f>
        <v>0</v>
      </c>
      <c r="O696" s="71" t="e">
        <f>(G696+(G696*'Portfolio Stats_RMS'!$C$7))/($F696*(1-'Portfolio Stats_RMS'!$C$6))</f>
        <v>#DIV/0!</v>
      </c>
      <c r="P696" s="71" t="e">
        <f>(I696+(I696*'Portfolio Stats_RMS'!$C$7))/($F696*(1-'Portfolio Stats_RMS'!$C$6))</f>
        <v>#DIV/0!</v>
      </c>
      <c r="Q696" s="71" t="e">
        <f>(K696+(K696*'Portfolio Stats_RMS'!$C$7))/($F696*(1-'Portfolio Stats_RMS'!$C$6))</f>
        <v>#DIV/0!</v>
      </c>
      <c r="R696" s="71" t="e">
        <f>(M696+(M696*'Portfolio Stats_RMS'!$C$7))/($F696*(1-'Portfolio Stats_RMS'!$C$6))</f>
        <v>#DIV/0!</v>
      </c>
      <c r="S696" s="78" t="e">
        <f t="shared" si="40"/>
        <v>#DIV/0!</v>
      </c>
      <c r="T696" s="78" t="e">
        <f t="shared" si="41"/>
        <v>#DIV/0!</v>
      </c>
      <c r="U696" s="78" t="e">
        <f t="shared" si="42"/>
        <v>#DIV/0!</v>
      </c>
      <c r="V696" s="78" t="e">
        <f t="shared" si="43"/>
        <v>#DIV/0!</v>
      </c>
      <c r="W696" s="88" t="s">
        <v>63</v>
      </c>
    </row>
    <row r="697" spans="2:23" x14ac:dyDescent="0.25">
      <c r="B697" s="87"/>
      <c r="C697" s="29"/>
      <c r="D697" s="25"/>
      <c r="E697" s="25"/>
      <c r="F697" s="25"/>
      <c r="G697" s="25">
        <f>SUMIF('Risk Lv. Inforce'!$C$2:$C$10291,$B$6:$B$4904,'Risk Lv. Inforce'!$AD$2:$AD$12091)</f>
        <v>0</v>
      </c>
      <c r="H697" s="25">
        <f>SUMIF('Risk Lv. Inforce'!$C$2:$C$12091,$B$6:$B$4094,'Risk Lv. Inforce'!$AE$2:$AE$12901)</f>
        <v>0</v>
      </c>
      <c r="I697" s="25">
        <f>SUMIF('Risk Lv. Inforce'!$C$2:$C$12091,$B$6:$B$4094,'Risk Lv. Inforce'!$AF$2:$AF$12901)</f>
        <v>0</v>
      </c>
      <c r="J697" s="25">
        <f>SUMIF('Risk Lv. Inforce'!$C$2:$C$12091,$B$6:$B$4094,'Risk Lv. Inforce'!$AG$2:$AG$12901)</f>
        <v>0</v>
      </c>
      <c r="K697" s="25">
        <f>SUMIF('Risk Lv. Inforce'!$C$2:$C$12091,$B$6:$B$4094,'Risk Lv. Inforce'!$AH$2:$AH$12901)</f>
        <v>0</v>
      </c>
      <c r="L697" s="25">
        <f>SUMIF('Risk Lv. Inforce'!$C$2:$C$12091,$B$6:$B$4094,'Risk Lv. Inforce'!$AI$2:$AI$12901)</f>
        <v>0</v>
      </c>
      <c r="M697" s="25">
        <f>SUMIF('Risk Lv. Inforce'!$C$2:$C$12091,$B$6:$B$4094,'Risk Lv. Inforce'!$AJ$2:$AJ$12901)</f>
        <v>0</v>
      </c>
      <c r="N697" s="25">
        <f>SUMIF('Risk Lv. Inforce'!$C$2:$C$12091,$B$6:$B$4094,'Risk Lv. Inforce'!$AK$2:$AK$12901)</f>
        <v>0</v>
      </c>
      <c r="O697" s="71" t="e">
        <f>(G697+(G697*'Portfolio Stats_RMS'!$C$7))/($F697*(1-'Portfolio Stats_RMS'!$C$6))</f>
        <v>#DIV/0!</v>
      </c>
      <c r="P697" s="71" t="e">
        <f>(I697+(I697*'Portfolio Stats_RMS'!$C$7))/($F697*(1-'Portfolio Stats_RMS'!$C$6))</f>
        <v>#DIV/0!</v>
      </c>
      <c r="Q697" s="71" t="e">
        <f>(K697+(K697*'Portfolio Stats_RMS'!$C$7))/($F697*(1-'Portfolio Stats_RMS'!$C$6))</f>
        <v>#DIV/0!</v>
      </c>
      <c r="R697" s="71" t="e">
        <f>(M697+(M697*'Portfolio Stats_RMS'!$C$7))/($F697*(1-'Portfolio Stats_RMS'!$C$6))</f>
        <v>#DIV/0!</v>
      </c>
      <c r="S697" s="78" t="e">
        <f t="shared" si="40"/>
        <v>#DIV/0!</v>
      </c>
      <c r="T697" s="78" t="e">
        <f t="shared" si="41"/>
        <v>#DIV/0!</v>
      </c>
      <c r="U697" s="78" t="e">
        <f t="shared" si="42"/>
        <v>#DIV/0!</v>
      </c>
      <c r="V697" s="78" t="e">
        <f t="shared" si="43"/>
        <v>#DIV/0!</v>
      </c>
      <c r="W697" s="88" t="s">
        <v>63</v>
      </c>
    </row>
    <row r="698" spans="2:23" x14ac:dyDescent="0.25">
      <c r="B698" s="87"/>
      <c r="C698" s="29"/>
      <c r="D698" s="25"/>
      <c r="E698" s="25"/>
      <c r="F698" s="25"/>
      <c r="G698" s="25">
        <f>SUMIF('Risk Lv. Inforce'!$C$2:$C$10291,$B$6:$B$4904,'Risk Lv. Inforce'!$AD$2:$AD$12091)</f>
        <v>0</v>
      </c>
      <c r="H698" s="25">
        <f>SUMIF('Risk Lv. Inforce'!$C$2:$C$12091,$B$6:$B$4094,'Risk Lv. Inforce'!$AE$2:$AE$12901)</f>
        <v>0</v>
      </c>
      <c r="I698" s="25">
        <f>SUMIF('Risk Lv. Inforce'!$C$2:$C$12091,$B$6:$B$4094,'Risk Lv. Inforce'!$AF$2:$AF$12901)</f>
        <v>0</v>
      </c>
      <c r="J698" s="25">
        <f>SUMIF('Risk Lv. Inforce'!$C$2:$C$12091,$B$6:$B$4094,'Risk Lv. Inforce'!$AG$2:$AG$12901)</f>
        <v>0</v>
      </c>
      <c r="K698" s="25">
        <f>SUMIF('Risk Lv. Inforce'!$C$2:$C$12091,$B$6:$B$4094,'Risk Lv. Inforce'!$AH$2:$AH$12901)</f>
        <v>0</v>
      </c>
      <c r="L698" s="25">
        <f>SUMIF('Risk Lv. Inforce'!$C$2:$C$12091,$B$6:$B$4094,'Risk Lv. Inforce'!$AI$2:$AI$12901)</f>
        <v>0</v>
      </c>
      <c r="M698" s="25">
        <f>SUMIF('Risk Lv. Inforce'!$C$2:$C$12091,$B$6:$B$4094,'Risk Lv. Inforce'!$AJ$2:$AJ$12901)</f>
        <v>0</v>
      </c>
      <c r="N698" s="25">
        <f>SUMIF('Risk Lv. Inforce'!$C$2:$C$12091,$B$6:$B$4094,'Risk Lv. Inforce'!$AK$2:$AK$12901)</f>
        <v>0</v>
      </c>
      <c r="O698" s="71" t="e">
        <f>(G698+(G698*'Portfolio Stats_RMS'!$C$7))/($F698*(1-'Portfolio Stats_RMS'!$C$6))</f>
        <v>#DIV/0!</v>
      </c>
      <c r="P698" s="71" t="e">
        <f>(I698+(I698*'Portfolio Stats_RMS'!$C$7))/($F698*(1-'Portfolio Stats_RMS'!$C$6))</f>
        <v>#DIV/0!</v>
      </c>
      <c r="Q698" s="71" t="e">
        <f>(K698+(K698*'Portfolio Stats_RMS'!$C$7))/($F698*(1-'Portfolio Stats_RMS'!$C$6))</f>
        <v>#DIV/0!</v>
      </c>
      <c r="R698" s="71" t="e">
        <f>(M698+(M698*'Portfolio Stats_RMS'!$C$7))/($F698*(1-'Portfolio Stats_RMS'!$C$6))</f>
        <v>#DIV/0!</v>
      </c>
      <c r="S698" s="78" t="e">
        <f t="shared" si="40"/>
        <v>#DIV/0!</v>
      </c>
      <c r="T698" s="78" t="e">
        <f t="shared" si="41"/>
        <v>#DIV/0!</v>
      </c>
      <c r="U698" s="78" t="e">
        <f t="shared" si="42"/>
        <v>#DIV/0!</v>
      </c>
      <c r="V698" s="78" t="e">
        <f t="shared" si="43"/>
        <v>#DIV/0!</v>
      </c>
      <c r="W698" s="88" t="s">
        <v>63</v>
      </c>
    </row>
    <row r="699" spans="2:23" x14ac:dyDescent="0.25">
      <c r="B699" s="87"/>
      <c r="C699" s="29"/>
      <c r="D699" s="25"/>
      <c r="E699" s="25"/>
      <c r="F699" s="25"/>
      <c r="G699" s="25">
        <f>SUMIF('Risk Lv. Inforce'!$C$2:$C$10291,$B$6:$B$4904,'Risk Lv. Inforce'!$AD$2:$AD$12091)</f>
        <v>0</v>
      </c>
      <c r="H699" s="25">
        <f>SUMIF('Risk Lv. Inforce'!$C$2:$C$12091,$B$6:$B$4094,'Risk Lv. Inforce'!$AE$2:$AE$12901)</f>
        <v>0</v>
      </c>
      <c r="I699" s="25">
        <f>SUMIF('Risk Lv. Inforce'!$C$2:$C$12091,$B$6:$B$4094,'Risk Lv. Inforce'!$AF$2:$AF$12901)</f>
        <v>0</v>
      </c>
      <c r="J699" s="25">
        <f>SUMIF('Risk Lv. Inforce'!$C$2:$C$12091,$B$6:$B$4094,'Risk Lv. Inforce'!$AG$2:$AG$12901)</f>
        <v>0</v>
      </c>
      <c r="K699" s="25">
        <f>SUMIF('Risk Lv. Inforce'!$C$2:$C$12091,$B$6:$B$4094,'Risk Lv. Inforce'!$AH$2:$AH$12901)</f>
        <v>0</v>
      </c>
      <c r="L699" s="25">
        <f>SUMIF('Risk Lv. Inforce'!$C$2:$C$12091,$B$6:$B$4094,'Risk Lv. Inforce'!$AI$2:$AI$12901)</f>
        <v>0</v>
      </c>
      <c r="M699" s="25">
        <f>SUMIF('Risk Lv. Inforce'!$C$2:$C$12091,$B$6:$B$4094,'Risk Lv. Inforce'!$AJ$2:$AJ$12901)</f>
        <v>0</v>
      </c>
      <c r="N699" s="25">
        <f>SUMIF('Risk Lv. Inforce'!$C$2:$C$12091,$B$6:$B$4094,'Risk Lv. Inforce'!$AK$2:$AK$12901)</f>
        <v>0</v>
      </c>
      <c r="O699" s="71" t="e">
        <f>(G699+(G699*'Portfolio Stats_RMS'!$C$7))/($F699*(1-'Portfolio Stats_RMS'!$C$6))</f>
        <v>#DIV/0!</v>
      </c>
      <c r="P699" s="71" t="e">
        <f>(I699+(I699*'Portfolio Stats_RMS'!$C$7))/($F699*(1-'Portfolio Stats_RMS'!$C$6))</f>
        <v>#DIV/0!</v>
      </c>
      <c r="Q699" s="71" t="e">
        <f>(K699+(K699*'Portfolio Stats_RMS'!$C$7))/($F699*(1-'Portfolio Stats_RMS'!$C$6))</f>
        <v>#DIV/0!</v>
      </c>
      <c r="R699" s="71" t="e">
        <f>(M699+(M699*'Portfolio Stats_RMS'!$C$7))/($F699*(1-'Portfolio Stats_RMS'!$C$6))</f>
        <v>#DIV/0!</v>
      </c>
      <c r="S699" s="78" t="e">
        <f t="shared" si="40"/>
        <v>#DIV/0!</v>
      </c>
      <c r="T699" s="78" t="e">
        <f t="shared" si="41"/>
        <v>#DIV/0!</v>
      </c>
      <c r="U699" s="78" t="e">
        <f t="shared" si="42"/>
        <v>#DIV/0!</v>
      </c>
      <c r="V699" s="78" t="e">
        <f t="shared" si="43"/>
        <v>#DIV/0!</v>
      </c>
      <c r="W699" s="88" t="s">
        <v>63</v>
      </c>
    </row>
    <row r="700" spans="2:23" x14ac:dyDescent="0.25">
      <c r="B700" s="87"/>
      <c r="C700" s="29"/>
      <c r="D700" s="25"/>
      <c r="E700" s="25"/>
      <c r="F700" s="25"/>
      <c r="G700" s="25">
        <f>SUMIF('Risk Lv. Inforce'!$C$2:$C$10291,$B$6:$B$4904,'Risk Lv. Inforce'!$AD$2:$AD$12091)</f>
        <v>0</v>
      </c>
      <c r="H700" s="25">
        <f>SUMIF('Risk Lv. Inforce'!$C$2:$C$12091,$B$6:$B$4094,'Risk Lv. Inforce'!$AE$2:$AE$12901)</f>
        <v>0</v>
      </c>
      <c r="I700" s="25">
        <f>SUMIF('Risk Lv. Inforce'!$C$2:$C$12091,$B$6:$B$4094,'Risk Lv. Inforce'!$AF$2:$AF$12901)</f>
        <v>0</v>
      </c>
      <c r="J700" s="25">
        <f>SUMIF('Risk Lv. Inforce'!$C$2:$C$12091,$B$6:$B$4094,'Risk Lv. Inforce'!$AG$2:$AG$12901)</f>
        <v>0</v>
      </c>
      <c r="K700" s="25">
        <f>SUMIF('Risk Lv. Inforce'!$C$2:$C$12091,$B$6:$B$4094,'Risk Lv. Inforce'!$AH$2:$AH$12901)</f>
        <v>0</v>
      </c>
      <c r="L700" s="25">
        <f>SUMIF('Risk Lv. Inforce'!$C$2:$C$12091,$B$6:$B$4094,'Risk Lv. Inforce'!$AI$2:$AI$12901)</f>
        <v>0</v>
      </c>
      <c r="M700" s="25">
        <f>SUMIF('Risk Lv. Inforce'!$C$2:$C$12091,$B$6:$B$4094,'Risk Lv. Inforce'!$AJ$2:$AJ$12901)</f>
        <v>0</v>
      </c>
      <c r="N700" s="25">
        <f>SUMIF('Risk Lv. Inforce'!$C$2:$C$12091,$B$6:$B$4094,'Risk Lv. Inforce'!$AK$2:$AK$12901)</f>
        <v>0</v>
      </c>
      <c r="O700" s="71" t="e">
        <f>(G700+(G700*'Portfolio Stats_RMS'!$C$7))/($F700*(1-'Portfolio Stats_RMS'!$C$6))</f>
        <v>#DIV/0!</v>
      </c>
      <c r="P700" s="71" t="e">
        <f>(I700+(I700*'Portfolio Stats_RMS'!$C$7))/($F700*(1-'Portfolio Stats_RMS'!$C$6))</f>
        <v>#DIV/0!</v>
      </c>
      <c r="Q700" s="71" t="e">
        <f>(K700+(K700*'Portfolio Stats_RMS'!$C$7))/($F700*(1-'Portfolio Stats_RMS'!$C$6))</f>
        <v>#DIV/0!</v>
      </c>
      <c r="R700" s="71" t="e">
        <f>(M700+(M700*'Portfolio Stats_RMS'!$C$7))/($F700*(1-'Portfolio Stats_RMS'!$C$6))</f>
        <v>#DIV/0!</v>
      </c>
      <c r="S700" s="78" t="e">
        <f t="shared" si="40"/>
        <v>#DIV/0!</v>
      </c>
      <c r="T700" s="78" t="e">
        <f t="shared" si="41"/>
        <v>#DIV/0!</v>
      </c>
      <c r="U700" s="78" t="e">
        <f t="shared" si="42"/>
        <v>#DIV/0!</v>
      </c>
      <c r="V700" s="78" t="e">
        <f t="shared" si="43"/>
        <v>#DIV/0!</v>
      </c>
      <c r="W700" s="88" t="s">
        <v>63</v>
      </c>
    </row>
    <row r="701" spans="2:23" x14ac:dyDescent="0.25">
      <c r="B701" s="87"/>
      <c r="C701" s="29"/>
      <c r="D701" s="25"/>
      <c r="E701" s="25"/>
      <c r="F701" s="25"/>
      <c r="G701" s="25">
        <f>SUMIF('Risk Lv. Inforce'!$C$2:$C$10291,$B$6:$B$4904,'Risk Lv. Inforce'!$AD$2:$AD$12091)</f>
        <v>0</v>
      </c>
      <c r="H701" s="25">
        <f>SUMIF('Risk Lv. Inforce'!$C$2:$C$12091,$B$6:$B$4094,'Risk Lv. Inforce'!$AE$2:$AE$12901)</f>
        <v>0</v>
      </c>
      <c r="I701" s="25">
        <f>SUMIF('Risk Lv. Inforce'!$C$2:$C$12091,$B$6:$B$4094,'Risk Lv. Inforce'!$AF$2:$AF$12901)</f>
        <v>0</v>
      </c>
      <c r="J701" s="25">
        <f>SUMIF('Risk Lv. Inforce'!$C$2:$C$12091,$B$6:$B$4094,'Risk Lv. Inforce'!$AG$2:$AG$12901)</f>
        <v>0</v>
      </c>
      <c r="K701" s="25">
        <f>SUMIF('Risk Lv. Inforce'!$C$2:$C$12091,$B$6:$B$4094,'Risk Lv. Inforce'!$AH$2:$AH$12901)</f>
        <v>0</v>
      </c>
      <c r="L701" s="25">
        <f>SUMIF('Risk Lv. Inforce'!$C$2:$C$12091,$B$6:$B$4094,'Risk Lv. Inforce'!$AI$2:$AI$12901)</f>
        <v>0</v>
      </c>
      <c r="M701" s="25">
        <f>SUMIF('Risk Lv. Inforce'!$C$2:$C$12091,$B$6:$B$4094,'Risk Lv. Inforce'!$AJ$2:$AJ$12901)</f>
        <v>0</v>
      </c>
      <c r="N701" s="25">
        <f>SUMIF('Risk Lv. Inforce'!$C$2:$C$12091,$B$6:$B$4094,'Risk Lv. Inforce'!$AK$2:$AK$12901)</f>
        <v>0</v>
      </c>
      <c r="O701" s="71" t="e">
        <f>(G701+(G701*'Portfolio Stats_RMS'!$C$7))/($F701*(1-'Portfolio Stats_RMS'!$C$6))</f>
        <v>#DIV/0!</v>
      </c>
      <c r="P701" s="71" t="e">
        <f>(I701+(I701*'Portfolio Stats_RMS'!$C$7))/($F701*(1-'Portfolio Stats_RMS'!$C$6))</f>
        <v>#DIV/0!</v>
      </c>
      <c r="Q701" s="71" t="e">
        <f>(K701+(K701*'Portfolio Stats_RMS'!$C$7))/($F701*(1-'Portfolio Stats_RMS'!$C$6))</f>
        <v>#DIV/0!</v>
      </c>
      <c r="R701" s="71" t="e">
        <f>(M701+(M701*'Portfolio Stats_RMS'!$C$7))/($F701*(1-'Portfolio Stats_RMS'!$C$6))</f>
        <v>#DIV/0!</v>
      </c>
      <c r="S701" s="78" t="e">
        <f t="shared" si="40"/>
        <v>#DIV/0!</v>
      </c>
      <c r="T701" s="78" t="e">
        <f t="shared" si="41"/>
        <v>#DIV/0!</v>
      </c>
      <c r="U701" s="78" t="e">
        <f t="shared" si="42"/>
        <v>#DIV/0!</v>
      </c>
      <c r="V701" s="78" t="e">
        <f t="shared" si="43"/>
        <v>#DIV/0!</v>
      </c>
      <c r="W701" s="88" t="s">
        <v>63</v>
      </c>
    </row>
    <row r="702" spans="2:23" x14ac:dyDescent="0.25">
      <c r="B702" s="87"/>
      <c r="C702" s="29"/>
      <c r="D702" s="25"/>
      <c r="E702" s="25"/>
      <c r="F702" s="25"/>
      <c r="G702" s="25">
        <f>SUMIF('Risk Lv. Inforce'!$C$2:$C$10291,$B$6:$B$4904,'Risk Lv. Inforce'!$AD$2:$AD$12091)</f>
        <v>0</v>
      </c>
      <c r="H702" s="25">
        <f>SUMIF('Risk Lv. Inforce'!$C$2:$C$12091,$B$6:$B$4094,'Risk Lv. Inforce'!$AE$2:$AE$12901)</f>
        <v>0</v>
      </c>
      <c r="I702" s="25">
        <f>SUMIF('Risk Lv. Inforce'!$C$2:$C$12091,$B$6:$B$4094,'Risk Lv. Inforce'!$AF$2:$AF$12901)</f>
        <v>0</v>
      </c>
      <c r="J702" s="25">
        <f>SUMIF('Risk Lv. Inforce'!$C$2:$C$12091,$B$6:$B$4094,'Risk Lv. Inforce'!$AG$2:$AG$12901)</f>
        <v>0</v>
      </c>
      <c r="K702" s="25">
        <f>SUMIF('Risk Lv. Inforce'!$C$2:$C$12091,$B$6:$B$4094,'Risk Lv. Inforce'!$AH$2:$AH$12901)</f>
        <v>0</v>
      </c>
      <c r="L702" s="25">
        <f>SUMIF('Risk Lv. Inforce'!$C$2:$C$12091,$B$6:$B$4094,'Risk Lv. Inforce'!$AI$2:$AI$12901)</f>
        <v>0</v>
      </c>
      <c r="M702" s="25">
        <f>SUMIF('Risk Lv. Inforce'!$C$2:$C$12091,$B$6:$B$4094,'Risk Lv. Inforce'!$AJ$2:$AJ$12901)</f>
        <v>0</v>
      </c>
      <c r="N702" s="25">
        <f>SUMIF('Risk Lv. Inforce'!$C$2:$C$12091,$B$6:$B$4094,'Risk Lv. Inforce'!$AK$2:$AK$12901)</f>
        <v>0</v>
      </c>
      <c r="O702" s="71" t="e">
        <f>(G702+(G702*'Portfolio Stats_RMS'!$C$7))/($F702*(1-'Portfolio Stats_RMS'!$C$6))</f>
        <v>#DIV/0!</v>
      </c>
      <c r="P702" s="71" t="e">
        <f>(I702+(I702*'Portfolio Stats_RMS'!$C$7))/($F702*(1-'Portfolio Stats_RMS'!$C$6))</f>
        <v>#DIV/0!</v>
      </c>
      <c r="Q702" s="71" t="e">
        <f>(K702+(K702*'Portfolio Stats_RMS'!$C$7))/($F702*(1-'Portfolio Stats_RMS'!$C$6))</f>
        <v>#DIV/0!</v>
      </c>
      <c r="R702" s="71" t="e">
        <f>(M702+(M702*'Portfolio Stats_RMS'!$C$7))/($F702*(1-'Portfolio Stats_RMS'!$C$6))</f>
        <v>#DIV/0!</v>
      </c>
      <c r="S702" s="78" t="e">
        <f t="shared" si="40"/>
        <v>#DIV/0!</v>
      </c>
      <c r="T702" s="78" t="e">
        <f t="shared" si="41"/>
        <v>#DIV/0!</v>
      </c>
      <c r="U702" s="78" t="e">
        <f t="shared" si="42"/>
        <v>#DIV/0!</v>
      </c>
      <c r="V702" s="78" t="e">
        <f t="shared" si="43"/>
        <v>#DIV/0!</v>
      </c>
      <c r="W702" s="88" t="s">
        <v>63</v>
      </c>
    </row>
    <row r="703" spans="2:23" x14ac:dyDescent="0.25">
      <c r="B703" s="87"/>
      <c r="C703" s="29"/>
      <c r="D703" s="25"/>
      <c r="E703" s="25"/>
      <c r="F703" s="25"/>
      <c r="G703" s="25">
        <f>SUMIF('Risk Lv. Inforce'!$C$2:$C$10291,$B$6:$B$4904,'Risk Lv. Inforce'!$AD$2:$AD$12091)</f>
        <v>0</v>
      </c>
      <c r="H703" s="25">
        <f>SUMIF('Risk Lv. Inforce'!$C$2:$C$12091,$B$6:$B$4094,'Risk Lv. Inforce'!$AE$2:$AE$12901)</f>
        <v>0</v>
      </c>
      <c r="I703" s="25">
        <f>SUMIF('Risk Lv. Inforce'!$C$2:$C$12091,$B$6:$B$4094,'Risk Lv. Inforce'!$AF$2:$AF$12901)</f>
        <v>0</v>
      </c>
      <c r="J703" s="25">
        <f>SUMIF('Risk Lv. Inforce'!$C$2:$C$12091,$B$6:$B$4094,'Risk Lv. Inforce'!$AG$2:$AG$12901)</f>
        <v>0</v>
      </c>
      <c r="K703" s="25">
        <f>SUMIF('Risk Lv. Inforce'!$C$2:$C$12091,$B$6:$B$4094,'Risk Lv. Inforce'!$AH$2:$AH$12901)</f>
        <v>0</v>
      </c>
      <c r="L703" s="25">
        <f>SUMIF('Risk Lv. Inforce'!$C$2:$C$12091,$B$6:$B$4094,'Risk Lv. Inforce'!$AI$2:$AI$12901)</f>
        <v>0</v>
      </c>
      <c r="M703" s="25">
        <f>SUMIF('Risk Lv. Inforce'!$C$2:$C$12091,$B$6:$B$4094,'Risk Lv. Inforce'!$AJ$2:$AJ$12901)</f>
        <v>0</v>
      </c>
      <c r="N703" s="25">
        <f>SUMIF('Risk Lv. Inforce'!$C$2:$C$12091,$B$6:$B$4094,'Risk Lv. Inforce'!$AK$2:$AK$12901)</f>
        <v>0</v>
      </c>
      <c r="O703" s="71" t="e">
        <f>(G703+(G703*'Portfolio Stats_RMS'!$C$7))/($F703*(1-'Portfolio Stats_RMS'!$C$6))</f>
        <v>#DIV/0!</v>
      </c>
      <c r="P703" s="71" t="e">
        <f>(I703+(I703*'Portfolio Stats_RMS'!$C$7))/($F703*(1-'Portfolio Stats_RMS'!$C$6))</f>
        <v>#DIV/0!</v>
      </c>
      <c r="Q703" s="71" t="e">
        <f>(K703+(K703*'Portfolio Stats_RMS'!$C$7))/($F703*(1-'Portfolio Stats_RMS'!$C$6))</f>
        <v>#DIV/0!</v>
      </c>
      <c r="R703" s="71" t="e">
        <f>(M703+(M703*'Portfolio Stats_RMS'!$C$7))/($F703*(1-'Portfolio Stats_RMS'!$C$6))</f>
        <v>#DIV/0!</v>
      </c>
      <c r="S703" s="78" t="e">
        <f t="shared" si="40"/>
        <v>#DIV/0!</v>
      </c>
      <c r="T703" s="78" t="e">
        <f t="shared" si="41"/>
        <v>#DIV/0!</v>
      </c>
      <c r="U703" s="78" t="e">
        <f t="shared" si="42"/>
        <v>#DIV/0!</v>
      </c>
      <c r="V703" s="78" t="e">
        <f t="shared" si="43"/>
        <v>#DIV/0!</v>
      </c>
      <c r="W703" s="88" t="s">
        <v>63</v>
      </c>
    </row>
    <row r="704" spans="2:23" x14ac:dyDescent="0.25">
      <c r="B704" s="87"/>
      <c r="C704" s="29"/>
      <c r="D704" s="25"/>
      <c r="E704" s="25"/>
      <c r="F704" s="25"/>
      <c r="G704" s="25">
        <f>SUMIF('Risk Lv. Inforce'!$C$2:$C$10291,$B$6:$B$4904,'Risk Lv. Inforce'!$AD$2:$AD$12091)</f>
        <v>0</v>
      </c>
      <c r="H704" s="25">
        <f>SUMIF('Risk Lv. Inforce'!$C$2:$C$12091,$B$6:$B$4094,'Risk Lv. Inforce'!$AE$2:$AE$12901)</f>
        <v>0</v>
      </c>
      <c r="I704" s="25">
        <f>SUMIF('Risk Lv. Inforce'!$C$2:$C$12091,$B$6:$B$4094,'Risk Lv. Inforce'!$AF$2:$AF$12901)</f>
        <v>0</v>
      </c>
      <c r="J704" s="25">
        <f>SUMIF('Risk Lv. Inforce'!$C$2:$C$12091,$B$6:$B$4094,'Risk Lv. Inforce'!$AG$2:$AG$12901)</f>
        <v>0</v>
      </c>
      <c r="K704" s="25">
        <f>SUMIF('Risk Lv. Inforce'!$C$2:$C$12091,$B$6:$B$4094,'Risk Lv. Inforce'!$AH$2:$AH$12901)</f>
        <v>0</v>
      </c>
      <c r="L704" s="25">
        <f>SUMIF('Risk Lv. Inforce'!$C$2:$C$12091,$B$6:$B$4094,'Risk Lv. Inforce'!$AI$2:$AI$12901)</f>
        <v>0</v>
      </c>
      <c r="M704" s="25">
        <f>SUMIF('Risk Lv. Inforce'!$C$2:$C$12091,$B$6:$B$4094,'Risk Lv. Inforce'!$AJ$2:$AJ$12901)</f>
        <v>0</v>
      </c>
      <c r="N704" s="25">
        <f>SUMIF('Risk Lv. Inforce'!$C$2:$C$12091,$B$6:$B$4094,'Risk Lv. Inforce'!$AK$2:$AK$12901)</f>
        <v>0</v>
      </c>
      <c r="O704" s="71" t="e">
        <f>(G704+(G704*'Portfolio Stats_RMS'!$C$7))/($F704*(1-'Portfolio Stats_RMS'!$C$6))</f>
        <v>#DIV/0!</v>
      </c>
      <c r="P704" s="71" t="e">
        <f>(I704+(I704*'Portfolio Stats_RMS'!$C$7))/($F704*(1-'Portfolio Stats_RMS'!$C$6))</f>
        <v>#DIV/0!</v>
      </c>
      <c r="Q704" s="71" t="e">
        <f>(K704+(K704*'Portfolio Stats_RMS'!$C$7))/($F704*(1-'Portfolio Stats_RMS'!$C$6))</f>
        <v>#DIV/0!</v>
      </c>
      <c r="R704" s="71" t="e">
        <f>(M704+(M704*'Portfolio Stats_RMS'!$C$7))/($F704*(1-'Portfolio Stats_RMS'!$C$6))</f>
        <v>#DIV/0!</v>
      </c>
      <c r="S704" s="78" t="e">
        <f t="shared" si="40"/>
        <v>#DIV/0!</v>
      </c>
      <c r="T704" s="78" t="e">
        <f t="shared" si="41"/>
        <v>#DIV/0!</v>
      </c>
      <c r="U704" s="78" t="e">
        <f t="shared" si="42"/>
        <v>#DIV/0!</v>
      </c>
      <c r="V704" s="78" t="e">
        <f t="shared" si="43"/>
        <v>#DIV/0!</v>
      </c>
      <c r="W704" s="88" t="s">
        <v>63</v>
      </c>
    </row>
    <row r="705" spans="2:23" x14ac:dyDescent="0.25">
      <c r="B705" s="87"/>
      <c r="C705" s="29"/>
      <c r="D705" s="25"/>
      <c r="E705" s="25"/>
      <c r="F705" s="25"/>
      <c r="G705" s="25">
        <f>SUMIF('Risk Lv. Inforce'!$C$2:$C$10291,$B$6:$B$4904,'Risk Lv. Inforce'!$AD$2:$AD$12091)</f>
        <v>0</v>
      </c>
      <c r="H705" s="25">
        <f>SUMIF('Risk Lv. Inforce'!$C$2:$C$12091,$B$6:$B$4094,'Risk Lv. Inforce'!$AE$2:$AE$12901)</f>
        <v>0</v>
      </c>
      <c r="I705" s="25">
        <f>SUMIF('Risk Lv. Inforce'!$C$2:$C$12091,$B$6:$B$4094,'Risk Lv. Inforce'!$AF$2:$AF$12901)</f>
        <v>0</v>
      </c>
      <c r="J705" s="25">
        <f>SUMIF('Risk Lv. Inforce'!$C$2:$C$12091,$B$6:$B$4094,'Risk Lv. Inforce'!$AG$2:$AG$12901)</f>
        <v>0</v>
      </c>
      <c r="K705" s="25">
        <f>SUMIF('Risk Lv. Inforce'!$C$2:$C$12091,$B$6:$B$4094,'Risk Lv. Inforce'!$AH$2:$AH$12901)</f>
        <v>0</v>
      </c>
      <c r="L705" s="25">
        <f>SUMIF('Risk Lv. Inforce'!$C$2:$C$12091,$B$6:$B$4094,'Risk Lv. Inforce'!$AI$2:$AI$12901)</f>
        <v>0</v>
      </c>
      <c r="M705" s="25">
        <f>SUMIF('Risk Lv. Inforce'!$C$2:$C$12091,$B$6:$B$4094,'Risk Lv. Inforce'!$AJ$2:$AJ$12901)</f>
        <v>0</v>
      </c>
      <c r="N705" s="25">
        <f>SUMIF('Risk Lv. Inforce'!$C$2:$C$12091,$B$6:$B$4094,'Risk Lv. Inforce'!$AK$2:$AK$12901)</f>
        <v>0</v>
      </c>
      <c r="O705" s="71" t="e">
        <f>(G705+(G705*'Portfolio Stats_RMS'!$C$7))/($F705*(1-'Portfolio Stats_RMS'!$C$6))</f>
        <v>#DIV/0!</v>
      </c>
      <c r="P705" s="71" t="e">
        <f>(I705+(I705*'Portfolio Stats_RMS'!$C$7))/($F705*(1-'Portfolio Stats_RMS'!$C$6))</f>
        <v>#DIV/0!</v>
      </c>
      <c r="Q705" s="71" t="e">
        <f>(K705+(K705*'Portfolio Stats_RMS'!$C$7))/($F705*(1-'Portfolio Stats_RMS'!$C$6))</f>
        <v>#DIV/0!</v>
      </c>
      <c r="R705" s="71" t="e">
        <f>(M705+(M705*'Portfolio Stats_RMS'!$C$7))/($F705*(1-'Portfolio Stats_RMS'!$C$6))</f>
        <v>#DIV/0!</v>
      </c>
      <c r="S705" s="78" t="e">
        <f t="shared" si="40"/>
        <v>#DIV/0!</v>
      </c>
      <c r="T705" s="78" t="e">
        <f t="shared" si="41"/>
        <v>#DIV/0!</v>
      </c>
      <c r="U705" s="78" t="e">
        <f t="shared" si="42"/>
        <v>#DIV/0!</v>
      </c>
      <c r="V705" s="78" t="e">
        <f t="shared" si="43"/>
        <v>#DIV/0!</v>
      </c>
      <c r="W705" s="88" t="s">
        <v>63</v>
      </c>
    </row>
    <row r="706" spans="2:23" x14ac:dyDescent="0.25">
      <c r="B706" s="87"/>
      <c r="C706" s="29"/>
      <c r="D706" s="25"/>
      <c r="E706" s="25"/>
      <c r="F706" s="25"/>
      <c r="G706" s="25">
        <f>SUMIF('Risk Lv. Inforce'!$C$2:$C$10291,$B$6:$B$4904,'Risk Lv. Inforce'!$AD$2:$AD$12091)</f>
        <v>0</v>
      </c>
      <c r="H706" s="25">
        <f>SUMIF('Risk Lv. Inforce'!$C$2:$C$12091,$B$6:$B$4094,'Risk Lv. Inforce'!$AE$2:$AE$12901)</f>
        <v>0</v>
      </c>
      <c r="I706" s="25">
        <f>SUMIF('Risk Lv. Inforce'!$C$2:$C$12091,$B$6:$B$4094,'Risk Lv. Inforce'!$AF$2:$AF$12901)</f>
        <v>0</v>
      </c>
      <c r="J706" s="25">
        <f>SUMIF('Risk Lv. Inforce'!$C$2:$C$12091,$B$6:$B$4094,'Risk Lv. Inforce'!$AG$2:$AG$12901)</f>
        <v>0</v>
      </c>
      <c r="K706" s="25">
        <f>SUMIF('Risk Lv. Inforce'!$C$2:$C$12091,$B$6:$B$4094,'Risk Lv. Inforce'!$AH$2:$AH$12901)</f>
        <v>0</v>
      </c>
      <c r="L706" s="25">
        <f>SUMIF('Risk Lv. Inforce'!$C$2:$C$12091,$B$6:$B$4094,'Risk Lv. Inforce'!$AI$2:$AI$12901)</f>
        <v>0</v>
      </c>
      <c r="M706" s="25">
        <f>SUMIF('Risk Lv. Inforce'!$C$2:$C$12091,$B$6:$B$4094,'Risk Lv. Inforce'!$AJ$2:$AJ$12901)</f>
        <v>0</v>
      </c>
      <c r="N706" s="25">
        <f>SUMIF('Risk Lv. Inforce'!$C$2:$C$12091,$B$6:$B$4094,'Risk Lv. Inforce'!$AK$2:$AK$12901)</f>
        <v>0</v>
      </c>
      <c r="O706" s="71" t="e">
        <f>(G706+(G706*'Portfolio Stats_RMS'!$C$7))/($F706*(1-'Portfolio Stats_RMS'!$C$6))</f>
        <v>#DIV/0!</v>
      </c>
      <c r="P706" s="71" t="e">
        <f>(I706+(I706*'Portfolio Stats_RMS'!$C$7))/($F706*(1-'Portfolio Stats_RMS'!$C$6))</f>
        <v>#DIV/0!</v>
      </c>
      <c r="Q706" s="71" t="e">
        <f>(K706+(K706*'Portfolio Stats_RMS'!$C$7))/($F706*(1-'Portfolio Stats_RMS'!$C$6))</f>
        <v>#DIV/0!</v>
      </c>
      <c r="R706" s="71" t="e">
        <f>(M706+(M706*'Portfolio Stats_RMS'!$C$7))/($F706*(1-'Portfolio Stats_RMS'!$C$6))</f>
        <v>#DIV/0!</v>
      </c>
      <c r="S706" s="78" t="e">
        <f t="shared" si="40"/>
        <v>#DIV/0!</v>
      </c>
      <c r="T706" s="78" t="e">
        <f t="shared" si="41"/>
        <v>#DIV/0!</v>
      </c>
      <c r="U706" s="78" t="e">
        <f t="shared" si="42"/>
        <v>#DIV/0!</v>
      </c>
      <c r="V706" s="78" t="e">
        <f t="shared" si="43"/>
        <v>#DIV/0!</v>
      </c>
      <c r="W706" s="88" t="s">
        <v>63</v>
      </c>
    </row>
    <row r="707" spans="2:23" x14ac:dyDescent="0.25">
      <c r="B707" s="87"/>
      <c r="C707" s="29"/>
      <c r="D707" s="25"/>
      <c r="E707" s="25"/>
      <c r="F707" s="25"/>
      <c r="G707" s="25">
        <f>SUMIF('Risk Lv. Inforce'!$C$2:$C$10291,$B$6:$B$4904,'Risk Lv. Inforce'!$AD$2:$AD$12091)</f>
        <v>0</v>
      </c>
      <c r="H707" s="25">
        <f>SUMIF('Risk Lv. Inforce'!$C$2:$C$12091,$B$6:$B$4094,'Risk Lv. Inforce'!$AE$2:$AE$12901)</f>
        <v>0</v>
      </c>
      <c r="I707" s="25">
        <f>SUMIF('Risk Lv. Inforce'!$C$2:$C$12091,$B$6:$B$4094,'Risk Lv. Inforce'!$AF$2:$AF$12901)</f>
        <v>0</v>
      </c>
      <c r="J707" s="25">
        <f>SUMIF('Risk Lv. Inforce'!$C$2:$C$12091,$B$6:$B$4094,'Risk Lv. Inforce'!$AG$2:$AG$12901)</f>
        <v>0</v>
      </c>
      <c r="K707" s="25">
        <f>SUMIF('Risk Lv. Inforce'!$C$2:$C$12091,$B$6:$B$4094,'Risk Lv. Inforce'!$AH$2:$AH$12901)</f>
        <v>0</v>
      </c>
      <c r="L707" s="25">
        <f>SUMIF('Risk Lv. Inforce'!$C$2:$C$12091,$B$6:$B$4094,'Risk Lv. Inforce'!$AI$2:$AI$12901)</f>
        <v>0</v>
      </c>
      <c r="M707" s="25">
        <f>SUMIF('Risk Lv. Inforce'!$C$2:$C$12091,$B$6:$B$4094,'Risk Lv. Inforce'!$AJ$2:$AJ$12901)</f>
        <v>0</v>
      </c>
      <c r="N707" s="25">
        <f>SUMIF('Risk Lv. Inforce'!$C$2:$C$12091,$B$6:$B$4094,'Risk Lv. Inforce'!$AK$2:$AK$12901)</f>
        <v>0</v>
      </c>
      <c r="O707" s="71" t="e">
        <f>(G707+(G707*'Portfolio Stats_RMS'!$C$7))/($F707*(1-'Portfolio Stats_RMS'!$C$6))</f>
        <v>#DIV/0!</v>
      </c>
      <c r="P707" s="71" t="e">
        <f>(I707+(I707*'Portfolio Stats_RMS'!$C$7))/($F707*(1-'Portfolio Stats_RMS'!$C$6))</f>
        <v>#DIV/0!</v>
      </c>
      <c r="Q707" s="71" t="e">
        <f>(K707+(K707*'Portfolio Stats_RMS'!$C$7))/($F707*(1-'Portfolio Stats_RMS'!$C$6))</f>
        <v>#DIV/0!</v>
      </c>
      <c r="R707" s="71" t="e">
        <f>(M707+(M707*'Portfolio Stats_RMS'!$C$7))/($F707*(1-'Portfolio Stats_RMS'!$C$6))</f>
        <v>#DIV/0!</v>
      </c>
      <c r="S707" s="78" t="e">
        <f t="shared" si="40"/>
        <v>#DIV/0!</v>
      </c>
      <c r="T707" s="78" t="e">
        <f t="shared" si="41"/>
        <v>#DIV/0!</v>
      </c>
      <c r="U707" s="78" t="e">
        <f t="shared" si="42"/>
        <v>#DIV/0!</v>
      </c>
      <c r="V707" s="78" t="e">
        <f t="shared" si="43"/>
        <v>#DIV/0!</v>
      </c>
      <c r="W707" s="88" t="s">
        <v>63</v>
      </c>
    </row>
    <row r="708" spans="2:23" x14ac:dyDescent="0.25">
      <c r="B708" s="87"/>
      <c r="C708" s="29"/>
      <c r="D708" s="25"/>
      <c r="E708" s="25"/>
      <c r="F708" s="25"/>
      <c r="G708" s="25">
        <f>SUMIF('Risk Lv. Inforce'!$C$2:$C$10291,$B$6:$B$4904,'Risk Lv. Inforce'!$AD$2:$AD$12091)</f>
        <v>0</v>
      </c>
      <c r="H708" s="25">
        <f>SUMIF('Risk Lv. Inforce'!$C$2:$C$12091,$B$6:$B$4094,'Risk Lv. Inforce'!$AE$2:$AE$12901)</f>
        <v>0</v>
      </c>
      <c r="I708" s="25">
        <f>SUMIF('Risk Lv. Inforce'!$C$2:$C$12091,$B$6:$B$4094,'Risk Lv. Inforce'!$AF$2:$AF$12901)</f>
        <v>0</v>
      </c>
      <c r="J708" s="25">
        <f>SUMIF('Risk Lv. Inforce'!$C$2:$C$12091,$B$6:$B$4094,'Risk Lv. Inforce'!$AG$2:$AG$12901)</f>
        <v>0</v>
      </c>
      <c r="K708" s="25">
        <f>SUMIF('Risk Lv. Inforce'!$C$2:$C$12091,$B$6:$B$4094,'Risk Lv. Inforce'!$AH$2:$AH$12901)</f>
        <v>0</v>
      </c>
      <c r="L708" s="25">
        <f>SUMIF('Risk Lv. Inforce'!$C$2:$C$12091,$B$6:$B$4094,'Risk Lv. Inforce'!$AI$2:$AI$12901)</f>
        <v>0</v>
      </c>
      <c r="M708" s="25">
        <f>SUMIF('Risk Lv. Inforce'!$C$2:$C$12091,$B$6:$B$4094,'Risk Lv. Inforce'!$AJ$2:$AJ$12901)</f>
        <v>0</v>
      </c>
      <c r="N708" s="25">
        <f>SUMIF('Risk Lv. Inforce'!$C$2:$C$12091,$B$6:$B$4094,'Risk Lv. Inforce'!$AK$2:$AK$12901)</f>
        <v>0</v>
      </c>
      <c r="O708" s="71" t="e">
        <f>(G708+(G708*'Portfolio Stats_RMS'!$C$7))/($F708*(1-'Portfolio Stats_RMS'!$C$6))</f>
        <v>#DIV/0!</v>
      </c>
      <c r="P708" s="71" t="e">
        <f>(I708+(I708*'Portfolio Stats_RMS'!$C$7))/($F708*(1-'Portfolio Stats_RMS'!$C$6))</f>
        <v>#DIV/0!</v>
      </c>
      <c r="Q708" s="71" t="e">
        <f>(K708+(K708*'Portfolio Stats_RMS'!$C$7))/($F708*(1-'Portfolio Stats_RMS'!$C$6))</f>
        <v>#DIV/0!</v>
      </c>
      <c r="R708" s="71" t="e">
        <f>(M708+(M708*'Portfolio Stats_RMS'!$C$7))/($F708*(1-'Portfolio Stats_RMS'!$C$6))</f>
        <v>#DIV/0!</v>
      </c>
      <c r="S708" s="78" t="e">
        <f t="shared" si="40"/>
        <v>#DIV/0!</v>
      </c>
      <c r="T708" s="78" t="e">
        <f t="shared" si="41"/>
        <v>#DIV/0!</v>
      </c>
      <c r="U708" s="78" t="e">
        <f t="shared" si="42"/>
        <v>#DIV/0!</v>
      </c>
      <c r="V708" s="78" t="e">
        <f t="shared" si="43"/>
        <v>#DIV/0!</v>
      </c>
      <c r="W708" s="88" t="s">
        <v>63</v>
      </c>
    </row>
    <row r="709" spans="2:23" x14ac:dyDescent="0.25">
      <c r="B709" s="87"/>
      <c r="C709" s="29"/>
      <c r="D709" s="25"/>
      <c r="E709" s="25"/>
      <c r="F709" s="25"/>
      <c r="G709" s="25">
        <f>SUMIF('Risk Lv. Inforce'!$C$2:$C$10291,$B$6:$B$4904,'Risk Lv. Inforce'!$AD$2:$AD$12091)</f>
        <v>0</v>
      </c>
      <c r="H709" s="25">
        <f>SUMIF('Risk Lv. Inforce'!$C$2:$C$12091,$B$6:$B$4094,'Risk Lv. Inforce'!$AE$2:$AE$12901)</f>
        <v>0</v>
      </c>
      <c r="I709" s="25">
        <f>SUMIF('Risk Lv. Inforce'!$C$2:$C$12091,$B$6:$B$4094,'Risk Lv. Inforce'!$AF$2:$AF$12901)</f>
        <v>0</v>
      </c>
      <c r="J709" s="25">
        <f>SUMIF('Risk Lv. Inforce'!$C$2:$C$12091,$B$6:$B$4094,'Risk Lv. Inforce'!$AG$2:$AG$12901)</f>
        <v>0</v>
      </c>
      <c r="K709" s="25">
        <f>SUMIF('Risk Lv. Inforce'!$C$2:$C$12091,$B$6:$B$4094,'Risk Lv. Inforce'!$AH$2:$AH$12901)</f>
        <v>0</v>
      </c>
      <c r="L709" s="25">
        <f>SUMIF('Risk Lv. Inforce'!$C$2:$C$12091,$B$6:$B$4094,'Risk Lv. Inforce'!$AI$2:$AI$12901)</f>
        <v>0</v>
      </c>
      <c r="M709" s="25">
        <f>SUMIF('Risk Lv. Inforce'!$C$2:$C$12091,$B$6:$B$4094,'Risk Lv. Inforce'!$AJ$2:$AJ$12901)</f>
        <v>0</v>
      </c>
      <c r="N709" s="25">
        <f>SUMIF('Risk Lv. Inforce'!$C$2:$C$12091,$B$6:$B$4094,'Risk Lv. Inforce'!$AK$2:$AK$12901)</f>
        <v>0</v>
      </c>
      <c r="O709" s="71" t="e">
        <f>(G709+(G709*'Portfolio Stats_RMS'!$C$7))/($F709*(1-'Portfolio Stats_RMS'!$C$6))</f>
        <v>#DIV/0!</v>
      </c>
      <c r="P709" s="71" t="e">
        <f>(I709+(I709*'Portfolio Stats_RMS'!$C$7))/($F709*(1-'Portfolio Stats_RMS'!$C$6))</f>
        <v>#DIV/0!</v>
      </c>
      <c r="Q709" s="71" t="e">
        <f>(K709+(K709*'Portfolio Stats_RMS'!$C$7))/($F709*(1-'Portfolio Stats_RMS'!$C$6))</f>
        <v>#DIV/0!</v>
      </c>
      <c r="R709" s="71" t="e">
        <f>(M709+(M709*'Portfolio Stats_RMS'!$C$7))/($F709*(1-'Portfolio Stats_RMS'!$C$6))</f>
        <v>#DIV/0!</v>
      </c>
      <c r="S709" s="78" t="e">
        <f t="shared" si="40"/>
        <v>#DIV/0!</v>
      </c>
      <c r="T709" s="78" t="e">
        <f t="shared" si="41"/>
        <v>#DIV/0!</v>
      </c>
      <c r="U709" s="78" t="e">
        <f t="shared" si="42"/>
        <v>#DIV/0!</v>
      </c>
      <c r="V709" s="78" t="e">
        <f t="shared" si="43"/>
        <v>#DIV/0!</v>
      </c>
      <c r="W709" s="88" t="s">
        <v>63</v>
      </c>
    </row>
    <row r="710" spans="2:23" x14ac:dyDescent="0.25">
      <c r="B710" s="87"/>
      <c r="C710" s="29"/>
      <c r="D710" s="25"/>
      <c r="E710" s="25"/>
      <c r="F710" s="25"/>
      <c r="G710" s="25">
        <f>SUMIF('Risk Lv. Inforce'!$C$2:$C$10291,$B$6:$B$4904,'Risk Lv. Inforce'!$AD$2:$AD$12091)</f>
        <v>0</v>
      </c>
      <c r="H710" s="25">
        <f>SUMIF('Risk Lv. Inforce'!$C$2:$C$12091,$B$6:$B$4094,'Risk Lv. Inforce'!$AE$2:$AE$12901)</f>
        <v>0</v>
      </c>
      <c r="I710" s="25">
        <f>SUMIF('Risk Lv. Inforce'!$C$2:$C$12091,$B$6:$B$4094,'Risk Lv. Inforce'!$AF$2:$AF$12901)</f>
        <v>0</v>
      </c>
      <c r="J710" s="25">
        <f>SUMIF('Risk Lv. Inforce'!$C$2:$C$12091,$B$6:$B$4094,'Risk Lv. Inforce'!$AG$2:$AG$12901)</f>
        <v>0</v>
      </c>
      <c r="K710" s="25">
        <f>SUMIF('Risk Lv. Inforce'!$C$2:$C$12091,$B$6:$B$4094,'Risk Lv. Inforce'!$AH$2:$AH$12901)</f>
        <v>0</v>
      </c>
      <c r="L710" s="25">
        <f>SUMIF('Risk Lv. Inforce'!$C$2:$C$12091,$B$6:$B$4094,'Risk Lv. Inforce'!$AI$2:$AI$12901)</f>
        <v>0</v>
      </c>
      <c r="M710" s="25">
        <f>SUMIF('Risk Lv. Inforce'!$C$2:$C$12091,$B$6:$B$4094,'Risk Lv. Inforce'!$AJ$2:$AJ$12901)</f>
        <v>0</v>
      </c>
      <c r="N710" s="25">
        <f>SUMIF('Risk Lv. Inforce'!$C$2:$C$12091,$B$6:$B$4094,'Risk Lv. Inforce'!$AK$2:$AK$12901)</f>
        <v>0</v>
      </c>
      <c r="O710" s="71" t="e">
        <f>(G710+(G710*'Portfolio Stats_RMS'!$C$7))/($F710*(1-'Portfolio Stats_RMS'!$C$6))</f>
        <v>#DIV/0!</v>
      </c>
      <c r="P710" s="71" t="e">
        <f>(I710+(I710*'Portfolio Stats_RMS'!$C$7))/($F710*(1-'Portfolio Stats_RMS'!$C$6))</f>
        <v>#DIV/0!</v>
      </c>
      <c r="Q710" s="71" t="e">
        <f>(K710+(K710*'Portfolio Stats_RMS'!$C$7))/($F710*(1-'Portfolio Stats_RMS'!$C$6))</f>
        <v>#DIV/0!</v>
      </c>
      <c r="R710" s="71" t="e">
        <f>(M710+(M710*'Portfolio Stats_RMS'!$C$7))/($F710*(1-'Portfolio Stats_RMS'!$C$6))</f>
        <v>#DIV/0!</v>
      </c>
      <c r="S710" s="78" t="e">
        <f t="shared" si="40"/>
        <v>#DIV/0!</v>
      </c>
      <c r="T710" s="78" t="e">
        <f t="shared" si="41"/>
        <v>#DIV/0!</v>
      </c>
      <c r="U710" s="78" t="e">
        <f t="shared" si="42"/>
        <v>#DIV/0!</v>
      </c>
      <c r="V710" s="78" t="e">
        <f t="shared" si="43"/>
        <v>#DIV/0!</v>
      </c>
      <c r="W710" s="88" t="s">
        <v>63</v>
      </c>
    </row>
    <row r="711" spans="2:23" x14ac:dyDescent="0.25">
      <c r="B711" s="87"/>
      <c r="C711" s="29"/>
      <c r="D711" s="25"/>
      <c r="E711" s="25"/>
      <c r="F711" s="25"/>
      <c r="G711" s="25">
        <f>SUMIF('Risk Lv. Inforce'!$C$2:$C$10291,$B$6:$B$4904,'Risk Lv. Inforce'!$AD$2:$AD$12091)</f>
        <v>0</v>
      </c>
      <c r="H711" s="25">
        <f>SUMIF('Risk Lv. Inforce'!$C$2:$C$12091,$B$6:$B$4094,'Risk Lv. Inforce'!$AE$2:$AE$12901)</f>
        <v>0</v>
      </c>
      <c r="I711" s="25">
        <f>SUMIF('Risk Lv. Inforce'!$C$2:$C$12091,$B$6:$B$4094,'Risk Lv. Inforce'!$AF$2:$AF$12901)</f>
        <v>0</v>
      </c>
      <c r="J711" s="25">
        <f>SUMIF('Risk Lv. Inforce'!$C$2:$C$12091,$B$6:$B$4094,'Risk Lv. Inforce'!$AG$2:$AG$12901)</f>
        <v>0</v>
      </c>
      <c r="K711" s="25">
        <f>SUMIF('Risk Lv. Inforce'!$C$2:$C$12091,$B$6:$B$4094,'Risk Lv. Inforce'!$AH$2:$AH$12901)</f>
        <v>0</v>
      </c>
      <c r="L711" s="25">
        <f>SUMIF('Risk Lv. Inforce'!$C$2:$C$12091,$B$6:$B$4094,'Risk Lv. Inforce'!$AI$2:$AI$12901)</f>
        <v>0</v>
      </c>
      <c r="M711" s="25">
        <f>SUMIF('Risk Lv. Inforce'!$C$2:$C$12091,$B$6:$B$4094,'Risk Lv. Inforce'!$AJ$2:$AJ$12901)</f>
        <v>0</v>
      </c>
      <c r="N711" s="25">
        <f>SUMIF('Risk Lv. Inforce'!$C$2:$C$12091,$B$6:$B$4094,'Risk Lv. Inforce'!$AK$2:$AK$12901)</f>
        <v>0</v>
      </c>
      <c r="O711" s="71" t="e">
        <f>(G711+(G711*'Portfolio Stats_RMS'!$C$7))/($F711*(1-'Portfolio Stats_RMS'!$C$6))</f>
        <v>#DIV/0!</v>
      </c>
      <c r="P711" s="71" t="e">
        <f>(I711+(I711*'Portfolio Stats_RMS'!$C$7))/($F711*(1-'Portfolio Stats_RMS'!$C$6))</f>
        <v>#DIV/0!</v>
      </c>
      <c r="Q711" s="71" t="e">
        <f>(K711+(K711*'Portfolio Stats_RMS'!$C$7))/($F711*(1-'Portfolio Stats_RMS'!$C$6))</f>
        <v>#DIV/0!</v>
      </c>
      <c r="R711" s="71" t="e">
        <f>(M711+(M711*'Portfolio Stats_RMS'!$C$7))/($F711*(1-'Portfolio Stats_RMS'!$C$6))</f>
        <v>#DIV/0!</v>
      </c>
      <c r="S711" s="78" t="e">
        <f t="shared" ref="S711:S774" si="44">G711/$E711</f>
        <v>#DIV/0!</v>
      </c>
      <c r="T711" s="78" t="e">
        <f t="shared" ref="T711:T774" si="45">I711/$E711</f>
        <v>#DIV/0!</v>
      </c>
      <c r="U711" s="78" t="e">
        <f t="shared" ref="U711:U774" si="46">K711/$E711</f>
        <v>#DIV/0!</v>
      </c>
      <c r="V711" s="78" t="e">
        <f t="shared" ref="V711:V774" si="47">M711/E711</f>
        <v>#DIV/0!</v>
      </c>
      <c r="W711" s="88" t="s">
        <v>63</v>
      </c>
    </row>
    <row r="712" spans="2:23" x14ac:dyDescent="0.25">
      <c r="B712" s="87"/>
      <c r="C712" s="29"/>
      <c r="D712" s="25"/>
      <c r="E712" s="25"/>
      <c r="F712" s="25"/>
      <c r="G712" s="25">
        <f>SUMIF('Risk Lv. Inforce'!$C$2:$C$10291,$B$6:$B$4904,'Risk Lv. Inforce'!$AD$2:$AD$12091)</f>
        <v>0</v>
      </c>
      <c r="H712" s="25">
        <f>SUMIF('Risk Lv. Inforce'!$C$2:$C$12091,$B$6:$B$4094,'Risk Lv. Inforce'!$AE$2:$AE$12901)</f>
        <v>0</v>
      </c>
      <c r="I712" s="25">
        <f>SUMIF('Risk Lv. Inforce'!$C$2:$C$12091,$B$6:$B$4094,'Risk Lv. Inforce'!$AF$2:$AF$12901)</f>
        <v>0</v>
      </c>
      <c r="J712" s="25">
        <f>SUMIF('Risk Lv. Inforce'!$C$2:$C$12091,$B$6:$B$4094,'Risk Lv. Inforce'!$AG$2:$AG$12901)</f>
        <v>0</v>
      </c>
      <c r="K712" s="25">
        <f>SUMIF('Risk Lv. Inforce'!$C$2:$C$12091,$B$6:$B$4094,'Risk Lv. Inforce'!$AH$2:$AH$12901)</f>
        <v>0</v>
      </c>
      <c r="L712" s="25">
        <f>SUMIF('Risk Lv. Inforce'!$C$2:$C$12091,$B$6:$B$4094,'Risk Lv. Inforce'!$AI$2:$AI$12901)</f>
        <v>0</v>
      </c>
      <c r="M712" s="25">
        <f>SUMIF('Risk Lv. Inforce'!$C$2:$C$12091,$B$6:$B$4094,'Risk Lv. Inforce'!$AJ$2:$AJ$12901)</f>
        <v>0</v>
      </c>
      <c r="N712" s="25">
        <f>SUMIF('Risk Lv. Inforce'!$C$2:$C$12091,$B$6:$B$4094,'Risk Lv. Inforce'!$AK$2:$AK$12901)</f>
        <v>0</v>
      </c>
      <c r="O712" s="71" t="e">
        <f>(G712+(G712*'Portfolio Stats_RMS'!$C$7))/($F712*(1-'Portfolio Stats_RMS'!$C$6))</f>
        <v>#DIV/0!</v>
      </c>
      <c r="P712" s="71" t="e">
        <f>(I712+(I712*'Portfolio Stats_RMS'!$C$7))/($F712*(1-'Portfolio Stats_RMS'!$C$6))</f>
        <v>#DIV/0!</v>
      </c>
      <c r="Q712" s="71" t="e">
        <f>(K712+(K712*'Portfolio Stats_RMS'!$C$7))/($F712*(1-'Portfolio Stats_RMS'!$C$6))</f>
        <v>#DIV/0!</v>
      </c>
      <c r="R712" s="71" t="e">
        <f>(M712+(M712*'Portfolio Stats_RMS'!$C$7))/($F712*(1-'Portfolio Stats_RMS'!$C$6))</f>
        <v>#DIV/0!</v>
      </c>
      <c r="S712" s="78" t="e">
        <f t="shared" si="44"/>
        <v>#DIV/0!</v>
      </c>
      <c r="T712" s="78" t="e">
        <f t="shared" si="45"/>
        <v>#DIV/0!</v>
      </c>
      <c r="U712" s="78" t="e">
        <f t="shared" si="46"/>
        <v>#DIV/0!</v>
      </c>
      <c r="V712" s="78" t="e">
        <f t="shared" si="47"/>
        <v>#DIV/0!</v>
      </c>
      <c r="W712" s="88" t="s">
        <v>63</v>
      </c>
    </row>
    <row r="713" spans="2:23" x14ac:dyDescent="0.25">
      <c r="B713" s="87"/>
      <c r="C713" s="29"/>
      <c r="D713" s="25"/>
      <c r="E713" s="25"/>
      <c r="F713" s="25"/>
      <c r="G713" s="25">
        <f>SUMIF('Risk Lv. Inforce'!$C$2:$C$10291,$B$6:$B$4904,'Risk Lv. Inforce'!$AD$2:$AD$12091)</f>
        <v>0</v>
      </c>
      <c r="H713" s="25">
        <f>SUMIF('Risk Lv. Inforce'!$C$2:$C$12091,$B$6:$B$4094,'Risk Lv. Inforce'!$AE$2:$AE$12901)</f>
        <v>0</v>
      </c>
      <c r="I713" s="25">
        <f>SUMIF('Risk Lv. Inforce'!$C$2:$C$12091,$B$6:$B$4094,'Risk Lv. Inforce'!$AF$2:$AF$12901)</f>
        <v>0</v>
      </c>
      <c r="J713" s="25">
        <f>SUMIF('Risk Lv. Inforce'!$C$2:$C$12091,$B$6:$B$4094,'Risk Lv. Inforce'!$AG$2:$AG$12901)</f>
        <v>0</v>
      </c>
      <c r="K713" s="25">
        <f>SUMIF('Risk Lv. Inforce'!$C$2:$C$12091,$B$6:$B$4094,'Risk Lv. Inforce'!$AH$2:$AH$12901)</f>
        <v>0</v>
      </c>
      <c r="L713" s="25">
        <f>SUMIF('Risk Lv. Inforce'!$C$2:$C$12091,$B$6:$B$4094,'Risk Lv. Inforce'!$AI$2:$AI$12901)</f>
        <v>0</v>
      </c>
      <c r="M713" s="25">
        <f>SUMIF('Risk Lv. Inforce'!$C$2:$C$12091,$B$6:$B$4094,'Risk Lv. Inforce'!$AJ$2:$AJ$12901)</f>
        <v>0</v>
      </c>
      <c r="N713" s="25">
        <f>SUMIF('Risk Lv. Inforce'!$C$2:$C$12091,$B$6:$B$4094,'Risk Lv. Inforce'!$AK$2:$AK$12901)</f>
        <v>0</v>
      </c>
      <c r="O713" s="71" t="e">
        <f>(G713+(G713*'Portfolio Stats_RMS'!$C$7))/($F713*(1-'Portfolio Stats_RMS'!$C$6))</f>
        <v>#DIV/0!</v>
      </c>
      <c r="P713" s="71" t="e">
        <f>(I713+(I713*'Portfolio Stats_RMS'!$C$7))/($F713*(1-'Portfolio Stats_RMS'!$C$6))</f>
        <v>#DIV/0!</v>
      </c>
      <c r="Q713" s="71" t="e">
        <f>(K713+(K713*'Portfolio Stats_RMS'!$C$7))/($F713*(1-'Portfolio Stats_RMS'!$C$6))</f>
        <v>#DIV/0!</v>
      </c>
      <c r="R713" s="71" t="e">
        <f>(M713+(M713*'Portfolio Stats_RMS'!$C$7))/($F713*(1-'Portfolio Stats_RMS'!$C$6))</f>
        <v>#DIV/0!</v>
      </c>
      <c r="S713" s="78" t="e">
        <f t="shared" si="44"/>
        <v>#DIV/0!</v>
      </c>
      <c r="T713" s="78" t="e">
        <f t="shared" si="45"/>
        <v>#DIV/0!</v>
      </c>
      <c r="U713" s="78" t="e">
        <f t="shared" si="46"/>
        <v>#DIV/0!</v>
      </c>
      <c r="V713" s="78" t="e">
        <f t="shared" si="47"/>
        <v>#DIV/0!</v>
      </c>
      <c r="W713" s="88" t="s">
        <v>63</v>
      </c>
    </row>
    <row r="714" spans="2:23" x14ac:dyDescent="0.25">
      <c r="B714" s="87"/>
      <c r="C714" s="29"/>
      <c r="D714" s="25"/>
      <c r="E714" s="25"/>
      <c r="F714" s="25"/>
      <c r="G714" s="25">
        <f>SUMIF('Risk Lv. Inforce'!$C$2:$C$10291,$B$6:$B$4904,'Risk Lv. Inforce'!$AD$2:$AD$12091)</f>
        <v>0</v>
      </c>
      <c r="H714" s="25">
        <f>SUMIF('Risk Lv. Inforce'!$C$2:$C$12091,$B$6:$B$4094,'Risk Lv. Inforce'!$AE$2:$AE$12901)</f>
        <v>0</v>
      </c>
      <c r="I714" s="25">
        <f>SUMIF('Risk Lv. Inforce'!$C$2:$C$12091,$B$6:$B$4094,'Risk Lv. Inforce'!$AF$2:$AF$12901)</f>
        <v>0</v>
      </c>
      <c r="J714" s="25">
        <f>SUMIF('Risk Lv. Inforce'!$C$2:$C$12091,$B$6:$B$4094,'Risk Lv. Inforce'!$AG$2:$AG$12901)</f>
        <v>0</v>
      </c>
      <c r="K714" s="25">
        <f>SUMIF('Risk Lv. Inforce'!$C$2:$C$12091,$B$6:$B$4094,'Risk Lv. Inforce'!$AH$2:$AH$12901)</f>
        <v>0</v>
      </c>
      <c r="L714" s="25">
        <f>SUMIF('Risk Lv. Inforce'!$C$2:$C$12091,$B$6:$B$4094,'Risk Lv. Inforce'!$AI$2:$AI$12901)</f>
        <v>0</v>
      </c>
      <c r="M714" s="25">
        <f>SUMIF('Risk Lv. Inforce'!$C$2:$C$12091,$B$6:$B$4094,'Risk Lv. Inforce'!$AJ$2:$AJ$12901)</f>
        <v>0</v>
      </c>
      <c r="N714" s="25">
        <f>SUMIF('Risk Lv. Inforce'!$C$2:$C$12091,$B$6:$B$4094,'Risk Lv. Inforce'!$AK$2:$AK$12901)</f>
        <v>0</v>
      </c>
      <c r="O714" s="71" t="e">
        <f>(G714+(G714*'Portfolio Stats_RMS'!$C$7))/($F714*(1-'Portfolio Stats_RMS'!$C$6))</f>
        <v>#DIV/0!</v>
      </c>
      <c r="P714" s="71" t="e">
        <f>(I714+(I714*'Portfolio Stats_RMS'!$C$7))/($F714*(1-'Portfolio Stats_RMS'!$C$6))</f>
        <v>#DIV/0!</v>
      </c>
      <c r="Q714" s="71" t="e">
        <f>(K714+(K714*'Portfolio Stats_RMS'!$C$7))/($F714*(1-'Portfolio Stats_RMS'!$C$6))</f>
        <v>#DIV/0!</v>
      </c>
      <c r="R714" s="71" t="e">
        <f>(M714+(M714*'Portfolio Stats_RMS'!$C$7))/($F714*(1-'Portfolio Stats_RMS'!$C$6))</f>
        <v>#DIV/0!</v>
      </c>
      <c r="S714" s="78" t="e">
        <f t="shared" si="44"/>
        <v>#DIV/0!</v>
      </c>
      <c r="T714" s="78" t="e">
        <f t="shared" si="45"/>
        <v>#DIV/0!</v>
      </c>
      <c r="U714" s="78" t="e">
        <f t="shared" si="46"/>
        <v>#DIV/0!</v>
      </c>
      <c r="V714" s="78" t="e">
        <f t="shared" si="47"/>
        <v>#DIV/0!</v>
      </c>
      <c r="W714" s="88" t="s">
        <v>63</v>
      </c>
    </row>
    <row r="715" spans="2:23" x14ac:dyDescent="0.25">
      <c r="B715" s="87"/>
      <c r="C715" s="29"/>
      <c r="D715" s="25"/>
      <c r="E715" s="25"/>
      <c r="F715" s="25"/>
      <c r="G715" s="25">
        <f>SUMIF('Risk Lv. Inforce'!$C$2:$C$10291,$B$6:$B$4904,'Risk Lv. Inforce'!$AD$2:$AD$12091)</f>
        <v>0</v>
      </c>
      <c r="H715" s="25">
        <f>SUMIF('Risk Lv. Inforce'!$C$2:$C$12091,$B$6:$B$4094,'Risk Lv. Inforce'!$AE$2:$AE$12901)</f>
        <v>0</v>
      </c>
      <c r="I715" s="25">
        <f>SUMIF('Risk Lv. Inforce'!$C$2:$C$12091,$B$6:$B$4094,'Risk Lv. Inforce'!$AF$2:$AF$12901)</f>
        <v>0</v>
      </c>
      <c r="J715" s="25">
        <f>SUMIF('Risk Lv. Inforce'!$C$2:$C$12091,$B$6:$B$4094,'Risk Lv. Inforce'!$AG$2:$AG$12901)</f>
        <v>0</v>
      </c>
      <c r="K715" s="25">
        <f>SUMIF('Risk Lv. Inforce'!$C$2:$C$12091,$B$6:$B$4094,'Risk Lv. Inforce'!$AH$2:$AH$12901)</f>
        <v>0</v>
      </c>
      <c r="L715" s="25">
        <f>SUMIF('Risk Lv. Inforce'!$C$2:$C$12091,$B$6:$B$4094,'Risk Lv. Inforce'!$AI$2:$AI$12901)</f>
        <v>0</v>
      </c>
      <c r="M715" s="25">
        <f>SUMIF('Risk Lv. Inforce'!$C$2:$C$12091,$B$6:$B$4094,'Risk Lv. Inforce'!$AJ$2:$AJ$12901)</f>
        <v>0</v>
      </c>
      <c r="N715" s="25">
        <f>SUMIF('Risk Lv. Inforce'!$C$2:$C$12091,$B$6:$B$4094,'Risk Lv. Inforce'!$AK$2:$AK$12901)</f>
        <v>0</v>
      </c>
      <c r="O715" s="71" t="e">
        <f>(G715+(G715*'Portfolio Stats_RMS'!$C$7))/($F715*(1-'Portfolio Stats_RMS'!$C$6))</f>
        <v>#DIV/0!</v>
      </c>
      <c r="P715" s="71" t="e">
        <f>(I715+(I715*'Portfolio Stats_RMS'!$C$7))/($F715*(1-'Portfolio Stats_RMS'!$C$6))</f>
        <v>#DIV/0!</v>
      </c>
      <c r="Q715" s="71" t="e">
        <f>(K715+(K715*'Portfolio Stats_RMS'!$C$7))/($F715*(1-'Portfolio Stats_RMS'!$C$6))</f>
        <v>#DIV/0!</v>
      </c>
      <c r="R715" s="71" t="e">
        <f>(M715+(M715*'Portfolio Stats_RMS'!$C$7))/($F715*(1-'Portfolio Stats_RMS'!$C$6))</f>
        <v>#DIV/0!</v>
      </c>
      <c r="S715" s="78" t="e">
        <f t="shared" si="44"/>
        <v>#DIV/0!</v>
      </c>
      <c r="T715" s="78" t="e">
        <f t="shared" si="45"/>
        <v>#DIV/0!</v>
      </c>
      <c r="U715" s="78" t="e">
        <f t="shared" si="46"/>
        <v>#DIV/0!</v>
      </c>
      <c r="V715" s="78" t="e">
        <f t="shared" si="47"/>
        <v>#DIV/0!</v>
      </c>
      <c r="W715" s="88" t="s">
        <v>63</v>
      </c>
    </row>
    <row r="716" spans="2:23" x14ac:dyDescent="0.25">
      <c r="B716" s="87"/>
      <c r="C716" s="29"/>
      <c r="D716" s="25"/>
      <c r="E716" s="25"/>
      <c r="F716" s="25"/>
      <c r="G716" s="25">
        <f>SUMIF('Risk Lv. Inforce'!$C$2:$C$10291,$B$6:$B$4904,'Risk Lv. Inforce'!$AD$2:$AD$12091)</f>
        <v>0</v>
      </c>
      <c r="H716" s="25">
        <f>SUMIF('Risk Lv. Inforce'!$C$2:$C$12091,$B$6:$B$4094,'Risk Lv. Inforce'!$AE$2:$AE$12901)</f>
        <v>0</v>
      </c>
      <c r="I716" s="25">
        <f>SUMIF('Risk Lv. Inforce'!$C$2:$C$12091,$B$6:$B$4094,'Risk Lv. Inforce'!$AF$2:$AF$12901)</f>
        <v>0</v>
      </c>
      <c r="J716" s="25">
        <f>SUMIF('Risk Lv. Inforce'!$C$2:$C$12091,$B$6:$B$4094,'Risk Lv. Inforce'!$AG$2:$AG$12901)</f>
        <v>0</v>
      </c>
      <c r="K716" s="25">
        <f>SUMIF('Risk Lv. Inforce'!$C$2:$C$12091,$B$6:$B$4094,'Risk Lv. Inforce'!$AH$2:$AH$12901)</f>
        <v>0</v>
      </c>
      <c r="L716" s="25">
        <f>SUMIF('Risk Lv. Inforce'!$C$2:$C$12091,$B$6:$B$4094,'Risk Lv. Inforce'!$AI$2:$AI$12901)</f>
        <v>0</v>
      </c>
      <c r="M716" s="25">
        <f>SUMIF('Risk Lv. Inforce'!$C$2:$C$12091,$B$6:$B$4094,'Risk Lv. Inforce'!$AJ$2:$AJ$12901)</f>
        <v>0</v>
      </c>
      <c r="N716" s="25">
        <f>SUMIF('Risk Lv. Inforce'!$C$2:$C$12091,$B$6:$B$4094,'Risk Lv. Inforce'!$AK$2:$AK$12901)</f>
        <v>0</v>
      </c>
      <c r="O716" s="71" t="e">
        <f>(G716+(G716*'Portfolio Stats_RMS'!$C$7))/($F716*(1-'Portfolio Stats_RMS'!$C$6))</f>
        <v>#DIV/0!</v>
      </c>
      <c r="P716" s="71" t="e">
        <f>(I716+(I716*'Portfolio Stats_RMS'!$C$7))/($F716*(1-'Portfolio Stats_RMS'!$C$6))</f>
        <v>#DIV/0!</v>
      </c>
      <c r="Q716" s="71" t="e">
        <f>(K716+(K716*'Portfolio Stats_RMS'!$C$7))/($F716*(1-'Portfolio Stats_RMS'!$C$6))</f>
        <v>#DIV/0!</v>
      </c>
      <c r="R716" s="71" t="e">
        <f>(M716+(M716*'Portfolio Stats_RMS'!$C$7))/($F716*(1-'Portfolio Stats_RMS'!$C$6))</f>
        <v>#DIV/0!</v>
      </c>
      <c r="S716" s="78" t="e">
        <f t="shared" si="44"/>
        <v>#DIV/0!</v>
      </c>
      <c r="T716" s="78" t="e">
        <f t="shared" si="45"/>
        <v>#DIV/0!</v>
      </c>
      <c r="U716" s="78" t="e">
        <f t="shared" si="46"/>
        <v>#DIV/0!</v>
      </c>
      <c r="V716" s="78" t="e">
        <f t="shared" si="47"/>
        <v>#DIV/0!</v>
      </c>
      <c r="W716" s="88" t="s">
        <v>63</v>
      </c>
    </row>
    <row r="717" spans="2:23" x14ac:dyDescent="0.25">
      <c r="B717" s="87"/>
      <c r="C717" s="29"/>
      <c r="D717" s="25"/>
      <c r="E717" s="25"/>
      <c r="F717" s="25"/>
      <c r="G717" s="25">
        <f>SUMIF('Risk Lv. Inforce'!$C$2:$C$10291,$B$6:$B$4904,'Risk Lv. Inforce'!$AD$2:$AD$12091)</f>
        <v>0</v>
      </c>
      <c r="H717" s="25">
        <f>SUMIF('Risk Lv. Inforce'!$C$2:$C$12091,$B$6:$B$4094,'Risk Lv. Inforce'!$AE$2:$AE$12901)</f>
        <v>0</v>
      </c>
      <c r="I717" s="25">
        <f>SUMIF('Risk Lv. Inforce'!$C$2:$C$12091,$B$6:$B$4094,'Risk Lv. Inforce'!$AF$2:$AF$12901)</f>
        <v>0</v>
      </c>
      <c r="J717" s="25">
        <f>SUMIF('Risk Lv. Inforce'!$C$2:$C$12091,$B$6:$B$4094,'Risk Lv. Inforce'!$AG$2:$AG$12901)</f>
        <v>0</v>
      </c>
      <c r="K717" s="25">
        <f>SUMIF('Risk Lv. Inforce'!$C$2:$C$12091,$B$6:$B$4094,'Risk Lv. Inforce'!$AH$2:$AH$12901)</f>
        <v>0</v>
      </c>
      <c r="L717" s="25">
        <f>SUMIF('Risk Lv. Inforce'!$C$2:$C$12091,$B$6:$B$4094,'Risk Lv. Inforce'!$AI$2:$AI$12901)</f>
        <v>0</v>
      </c>
      <c r="M717" s="25">
        <f>SUMIF('Risk Lv. Inforce'!$C$2:$C$12091,$B$6:$B$4094,'Risk Lv. Inforce'!$AJ$2:$AJ$12901)</f>
        <v>0</v>
      </c>
      <c r="N717" s="25">
        <f>SUMIF('Risk Lv. Inforce'!$C$2:$C$12091,$B$6:$B$4094,'Risk Lv. Inforce'!$AK$2:$AK$12901)</f>
        <v>0</v>
      </c>
      <c r="O717" s="71" t="e">
        <f>(G717+(G717*'Portfolio Stats_RMS'!$C$7))/($F717*(1-'Portfolio Stats_RMS'!$C$6))</f>
        <v>#DIV/0!</v>
      </c>
      <c r="P717" s="71" t="e">
        <f>(I717+(I717*'Portfolio Stats_RMS'!$C$7))/($F717*(1-'Portfolio Stats_RMS'!$C$6))</f>
        <v>#DIV/0!</v>
      </c>
      <c r="Q717" s="71" t="e">
        <f>(K717+(K717*'Portfolio Stats_RMS'!$C$7))/($F717*(1-'Portfolio Stats_RMS'!$C$6))</f>
        <v>#DIV/0!</v>
      </c>
      <c r="R717" s="71" t="e">
        <f>(M717+(M717*'Portfolio Stats_RMS'!$C$7))/($F717*(1-'Portfolio Stats_RMS'!$C$6))</f>
        <v>#DIV/0!</v>
      </c>
      <c r="S717" s="78" t="e">
        <f t="shared" si="44"/>
        <v>#DIV/0!</v>
      </c>
      <c r="T717" s="78" t="e">
        <f t="shared" si="45"/>
        <v>#DIV/0!</v>
      </c>
      <c r="U717" s="78" t="e">
        <f t="shared" si="46"/>
        <v>#DIV/0!</v>
      </c>
      <c r="V717" s="78" t="e">
        <f t="shared" si="47"/>
        <v>#DIV/0!</v>
      </c>
      <c r="W717" s="88" t="s">
        <v>63</v>
      </c>
    </row>
    <row r="718" spans="2:23" x14ac:dyDescent="0.25">
      <c r="B718" s="87"/>
      <c r="C718" s="29"/>
      <c r="D718" s="25"/>
      <c r="E718" s="25"/>
      <c r="F718" s="25"/>
      <c r="G718" s="25">
        <f>SUMIF('Risk Lv. Inforce'!$C$2:$C$10291,$B$6:$B$4904,'Risk Lv. Inforce'!$AD$2:$AD$12091)</f>
        <v>0</v>
      </c>
      <c r="H718" s="25">
        <f>SUMIF('Risk Lv. Inforce'!$C$2:$C$12091,$B$6:$B$4094,'Risk Lv. Inforce'!$AE$2:$AE$12901)</f>
        <v>0</v>
      </c>
      <c r="I718" s="25">
        <f>SUMIF('Risk Lv. Inforce'!$C$2:$C$12091,$B$6:$B$4094,'Risk Lv. Inforce'!$AF$2:$AF$12901)</f>
        <v>0</v>
      </c>
      <c r="J718" s="25">
        <f>SUMIF('Risk Lv. Inforce'!$C$2:$C$12091,$B$6:$B$4094,'Risk Lv. Inforce'!$AG$2:$AG$12901)</f>
        <v>0</v>
      </c>
      <c r="K718" s="25">
        <f>SUMIF('Risk Lv. Inforce'!$C$2:$C$12091,$B$6:$B$4094,'Risk Lv. Inforce'!$AH$2:$AH$12901)</f>
        <v>0</v>
      </c>
      <c r="L718" s="25">
        <f>SUMIF('Risk Lv. Inforce'!$C$2:$C$12091,$B$6:$B$4094,'Risk Lv. Inforce'!$AI$2:$AI$12901)</f>
        <v>0</v>
      </c>
      <c r="M718" s="25">
        <f>SUMIF('Risk Lv. Inforce'!$C$2:$C$12091,$B$6:$B$4094,'Risk Lv. Inforce'!$AJ$2:$AJ$12901)</f>
        <v>0</v>
      </c>
      <c r="N718" s="25">
        <f>SUMIF('Risk Lv. Inforce'!$C$2:$C$12091,$B$6:$B$4094,'Risk Lv. Inforce'!$AK$2:$AK$12901)</f>
        <v>0</v>
      </c>
      <c r="O718" s="71" t="e">
        <f>(G718+(G718*'Portfolio Stats_RMS'!$C$7))/($F718*(1-'Portfolio Stats_RMS'!$C$6))</f>
        <v>#DIV/0!</v>
      </c>
      <c r="P718" s="71" t="e">
        <f>(I718+(I718*'Portfolio Stats_RMS'!$C$7))/($F718*(1-'Portfolio Stats_RMS'!$C$6))</f>
        <v>#DIV/0!</v>
      </c>
      <c r="Q718" s="71" t="e">
        <f>(K718+(K718*'Portfolio Stats_RMS'!$C$7))/($F718*(1-'Portfolio Stats_RMS'!$C$6))</f>
        <v>#DIV/0!</v>
      </c>
      <c r="R718" s="71" t="e">
        <f>(M718+(M718*'Portfolio Stats_RMS'!$C$7))/($F718*(1-'Portfolio Stats_RMS'!$C$6))</f>
        <v>#DIV/0!</v>
      </c>
      <c r="S718" s="78" t="e">
        <f t="shared" si="44"/>
        <v>#DIV/0!</v>
      </c>
      <c r="T718" s="78" t="e">
        <f t="shared" si="45"/>
        <v>#DIV/0!</v>
      </c>
      <c r="U718" s="78" t="e">
        <f t="shared" si="46"/>
        <v>#DIV/0!</v>
      </c>
      <c r="V718" s="78" t="e">
        <f t="shared" si="47"/>
        <v>#DIV/0!</v>
      </c>
      <c r="W718" s="88" t="s">
        <v>63</v>
      </c>
    </row>
    <row r="719" spans="2:23" x14ac:dyDescent="0.25">
      <c r="B719" s="87"/>
      <c r="C719" s="29"/>
      <c r="D719" s="25"/>
      <c r="E719" s="25"/>
      <c r="F719" s="25"/>
      <c r="G719" s="25">
        <f>SUMIF('Risk Lv. Inforce'!$C$2:$C$10291,$B$6:$B$4904,'Risk Lv. Inforce'!$AD$2:$AD$12091)</f>
        <v>0</v>
      </c>
      <c r="H719" s="25">
        <f>SUMIF('Risk Lv. Inforce'!$C$2:$C$12091,$B$6:$B$4094,'Risk Lv. Inforce'!$AE$2:$AE$12901)</f>
        <v>0</v>
      </c>
      <c r="I719" s="25">
        <f>SUMIF('Risk Lv. Inforce'!$C$2:$C$12091,$B$6:$B$4094,'Risk Lv. Inforce'!$AF$2:$AF$12901)</f>
        <v>0</v>
      </c>
      <c r="J719" s="25">
        <f>SUMIF('Risk Lv. Inforce'!$C$2:$C$12091,$B$6:$B$4094,'Risk Lv. Inforce'!$AG$2:$AG$12901)</f>
        <v>0</v>
      </c>
      <c r="K719" s="25">
        <f>SUMIF('Risk Lv. Inforce'!$C$2:$C$12091,$B$6:$B$4094,'Risk Lv. Inforce'!$AH$2:$AH$12901)</f>
        <v>0</v>
      </c>
      <c r="L719" s="25">
        <f>SUMIF('Risk Lv. Inforce'!$C$2:$C$12091,$B$6:$B$4094,'Risk Lv. Inforce'!$AI$2:$AI$12901)</f>
        <v>0</v>
      </c>
      <c r="M719" s="25">
        <f>SUMIF('Risk Lv. Inforce'!$C$2:$C$12091,$B$6:$B$4094,'Risk Lv. Inforce'!$AJ$2:$AJ$12901)</f>
        <v>0</v>
      </c>
      <c r="N719" s="25">
        <f>SUMIF('Risk Lv. Inforce'!$C$2:$C$12091,$B$6:$B$4094,'Risk Lv. Inforce'!$AK$2:$AK$12901)</f>
        <v>0</v>
      </c>
      <c r="O719" s="71" t="e">
        <f>(G719+(G719*'Portfolio Stats_RMS'!$C$7))/($F719*(1-'Portfolio Stats_RMS'!$C$6))</f>
        <v>#DIV/0!</v>
      </c>
      <c r="P719" s="71" t="e">
        <f>(I719+(I719*'Portfolio Stats_RMS'!$C$7))/($F719*(1-'Portfolio Stats_RMS'!$C$6))</f>
        <v>#DIV/0!</v>
      </c>
      <c r="Q719" s="71" t="e">
        <f>(K719+(K719*'Portfolio Stats_RMS'!$C$7))/($F719*(1-'Portfolio Stats_RMS'!$C$6))</f>
        <v>#DIV/0!</v>
      </c>
      <c r="R719" s="71" t="e">
        <f>(M719+(M719*'Portfolio Stats_RMS'!$C$7))/($F719*(1-'Portfolio Stats_RMS'!$C$6))</f>
        <v>#DIV/0!</v>
      </c>
      <c r="S719" s="78" t="e">
        <f t="shared" si="44"/>
        <v>#DIV/0!</v>
      </c>
      <c r="T719" s="78" t="e">
        <f t="shared" si="45"/>
        <v>#DIV/0!</v>
      </c>
      <c r="U719" s="78" t="e">
        <f t="shared" si="46"/>
        <v>#DIV/0!</v>
      </c>
      <c r="V719" s="78" t="e">
        <f t="shared" si="47"/>
        <v>#DIV/0!</v>
      </c>
      <c r="W719" s="88" t="s">
        <v>63</v>
      </c>
    </row>
    <row r="720" spans="2:23" x14ac:dyDescent="0.25">
      <c r="B720" s="87"/>
      <c r="C720" s="29"/>
      <c r="D720" s="25"/>
      <c r="E720" s="25"/>
      <c r="F720" s="25"/>
      <c r="G720" s="25">
        <f>SUMIF('Risk Lv. Inforce'!$C$2:$C$10291,$B$6:$B$4904,'Risk Lv. Inforce'!$AD$2:$AD$12091)</f>
        <v>0</v>
      </c>
      <c r="H720" s="25">
        <f>SUMIF('Risk Lv. Inforce'!$C$2:$C$12091,$B$6:$B$4094,'Risk Lv. Inforce'!$AE$2:$AE$12901)</f>
        <v>0</v>
      </c>
      <c r="I720" s="25">
        <f>SUMIF('Risk Lv. Inforce'!$C$2:$C$12091,$B$6:$B$4094,'Risk Lv. Inforce'!$AF$2:$AF$12901)</f>
        <v>0</v>
      </c>
      <c r="J720" s="25">
        <f>SUMIF('Risk Lv. Inforce'!$C$2:$C$12091,$B$6:$B$4094,'Risk Lv. Inforce'!$AG$2:$AG$12901)</f>
        <v>0</v>
      </c>
      <c r="K720" s="25">
        <f>SUMIF('Risk Lv. Inforce'!$C$2:$C$12091,$B$6:$B$4094,'Risk Lv. Inforce'!$AH$2:$AH$12901)</f>
        <v>0</v>
      </c>
      <c r="L720" s="25">
        <f>SUMIF('Risk Lv. Inforce'!$C$2:$C$12091,$B$6:$B$4094,'Risk Lv. Inforce'!$AI$2:$AI$12901)</f>
        <v>0</v>
      </c>
      <c r="M720" s="25">
        <f>SUMIF('Risk Lv. Inforce'!$C$2:$C$12091,$B$6:$B$4094,'Risk Lv. Inforce'!$AJ$2:$AJ$12901)</f>
        <v>0</v>
      </c>
      <c r="N720" s="25">
        <f>SUMIF('Risk Lv. Inforce'!$C$2:$C$12091,$B$6:$B$4094,'Risk Lv. Inforce'!$AK$2:$AK$12901)</f>
        <v>0</v>
      </c>
      <c r="O720" s="71" t="e">
        <f>(G720+(G720*'Portfolio Stats_RMS'!$C$7))/($F720*(1-'Portfolio Stats_RMS'!$C$6))</f>
        <v>#DIV/0!</v>
      </c>
      <c r="P720" s="71" t="e">
        <f>(I720+(I720*'Portfolio Stats_RMS'!$C$7))/($F720*(1-'Portfolio Stats_RMS'!$C$6))</f>
        <v>#DIV/0!</v>
      </c>
      <c r="Q720" s="71" t="e">
        <f>(K720+(K720*'Portfolio Stats_RMS'!$C$7))/($F720*(1-'Portfolio Stats_RMS'!$C$6))</f>
        <v>#DIV/0!</v>
      </c>
      <c r="R720" s="71" t="e">
        <f>(M720+(M720*'Portfolio Stats_RMS'!$C$7))/($F720*(1-'Portfolio Stats_RMS'!$C$6))</f>
        <v>#DIV/0!</v>
      </c>
      <c r="S720" s="78" t="e">
        <f t="shared" si="44"/>
        <v>#DIV/0!</v>
      </c>
      <c r="T720" s="78" t="e">
        <f t="shared" si="45"/>
        <v>#DIV/0!</v>
      </c>
      <c r="U720" s="78" t="e">
        <f t="shared" si="46"/>
        <v>#DIV/0!</v>
      </c>
      <c r="V720" s="78" t="e">
        <f t="shared" si="47"/>
        <v>#DIV/0!</v>
      </c>
      <c r="W720" s="88" t="s">
        <v>63</v>
      </c>
    </row>
    <row r="721" spans="2:23" x14ac:dyDescent="0.25">
      <c r="B721" s="87"/>
      <c r="C721" s="29"/>
      <c r="D721" s="25"/>
      <c r="E721" s="25"/>
      <c r="F721" s="25"/>
      <c r="G721" s="25">
        <f>SUMIF('Risk Lv. Inforce'!$C$2:$C$10291,$B$6:$B$4904,'Risk Lv. Inforce'!$AD$2:$AD$12091)</f>
        <v>0</v>
      </c>
      <c r="H721" s="25">
        <f>SUMIF('Risk Lv. Inforce'!$C$2:$C$12091,$B$6:$B$4094,'Risk Lv. Inforce'!$AE$2:$AE$12901)</f>
        <v>0</v>
      </c>
      <c r="I721" s="25">
        <f>SUMIF('Risk Lv. Inforce'!$C$2:$C$12091,$B$6:$B$4094,'Risk Lv. Inforce'!$AF$2:$AF$12901)</f>
        <v>0</v>
      </c>
      <c r="J721" s="25">
        <f>SUMIF('Risk Lv. Inforce'!$C$2:$C$12091,$B$6:$B$4094,'Risk Lv. Inforce'!$AG$2:$AG$12901)</f>
        <v>0</v>
      </c>
      <c r="K721" s="25">
        <f>SUMIF('Risk Lv. Inforce'!$C$2:$C$12091,$B$6:$B$4094,'Risk Lv. Inforce'!$AH$2:$AH$12901)</f>
        <v>0</v>
      </c>
      <c r="L721" s="25">
        <f>SUMIF('Risk Lv. Inforce'!$C$2:$C$12091,$B$6:$B$4094,'Risk Lv. Inforce'!$AI$2:$AI$12901)</f>
        <v>0</v>
      </c>
      <c r="M721" s="25">
        <f>SUMIF('Risk Lv. Inforce'!$C$2:$C$12091,$B$6:$B$4094,'Risk Lv. Inforce'!$AJ$2:$AJ$12901)</f>
        <v>0</v>
      </c>
      <c r="N721" s="25">
        <f>SUMIF('Risk Lv. Inforce'!$C$2:$C$12091,$B$6:$B$4094,'Risk Lv. Inforce'!$AK$2:$AK$12901)</f>
        <v>0</v>
      </c>
      <c r="O721" s="71" t="e">
        <f>(G721+(G721*'Portfolio Stats_RMS'!$C$7))/($F721*(1-'Portfolio Stats_RMS'!$C$6))</f>
        <v>#DIV/0!</v>
      </c>
      <c r="P721" s="71" t="e">
        <f>(I721+(I721*'Portfolio Stats_RMS'!$C$7))/($F721*(1-'Portfolio Stats_RMS'!$C$6))</f>
        <v>#DIV/0!</v>
      </c>
      <c r="Q721" s="71" t="e">
        <f>(K721+(K721*'Portfolio Stats_RMS'!$C$7))/($F721*(1-'Portfolio Stats_RMS'!$C$6))</f>
        <v>#DIV/0!</v>
      </c>
      <c r="R721" s="71" t="e">
        <f>(M721+(M721*'Portfolio Stats_RMS'!$C$7))/($F721*(1-'Portfolio Stats_RMS'!$C$6))</f>
        <v>#DIV/0!</v>
      </c>
      <c r="S721" s="78" t="e">
        <f t="shared" si="44"/>
        <v>#DIV/0!</v>
      </c>
      <c r="T721" s="78" t="e">
        <f t="shared" si="45"/>
        <v>#DIV/0!</v>
      </c>
      <c r="U721" s="78" t="e">
        <f t="shared" si="46"/>
        <v>#DIV/0!</v>
      </c>
      <c r="V721" s="78" t="e">
        <f t="shared" si="47"/>
        <v>#DIV/0!</v>
      </c>
      <c r="W721" s="88" t="s">
        <v>63</v>
      </c>
    </row>
    <row r="722" spans="2:23" x14ac:dyDescent="0.25">
      <c r="B722" s="87"/>
      <c r="C722" s="29"/>
      <c r="D722" s="25"/>
      <c r="E722" s="25"/>
      <c r="F722" s="25"/>
      <c r="G722" s="25">
        <f>SUMIF('Risk Lv. Inforce'!$C$2:$C$10291,$B$6:$B$4904,'Risk Lv. Inforce'!$AD$2:$AD$12091)</f>
        <v>0</v>
      </c>
      <c r="H722" s="25">
        <f>SUMIF('Risk Lv. Inforce'!$C$2:$C$12091,$B$6:$B$4094,'Risk Lv. Inforce'!$AE$2:$AE$12901)</f>
        <v>0</v>
      </c>
      <c r="I722" s="25">
        <f>SUMIF('Risk Lv. Inforce'!$C$2:$C$12091,$B$6:$B$4094,'Risk Lv. Inforce'!$AF$2:$AF$12901)</f>
        <v>0</v>
      </c>
      <c r="J722" s="25">
        <f>SUMIF('Risk Lv. Inforce'!$C$2:$C$12091,$B$6:$B$4094,'Risk Lv. Inforce'!$AG$2:$AG$12901)</f>
        <v>0</v>
      </c>
      <c r="K722" s="25">
        <f>SUMIF('Risk Lv. Inforce'!$C$2:$C$12091,$B$6:$B$4094,'Risk Lv. Inforce'!$AH$2:$AH$12901)</f>
        <v>0</v>
      </c>
      <c r="L722" s="25">
        <f>SUMIF('Risk Lv. Inforce'!$C$2:$C$12091,$B$6:$B$4094,'Risk Lv. Inforce'!$AI$2:$AI$12901)</f>
        <v>0</v>
      </c>
      <c r="M722" s="25">
        <f>SUMIF('Risk Lv. Inforce'!$C$2:$C$12091,$B$6:$B$4094,'Risk Lv. Inforce'!$AJ$2:$AJ$12901)</f>
        <v>0</v>
      </c>
      <c r="N722" s="25">
        <f>SUMIF('Risk Lv. Inforce'!$C$2:$C$12091,$B$6:$B$4094,'Risk Lv. Inforce'!$AK$2:$AK$12901)</f>
        <v>0</v>
      </c>
      <c r="O722" s="71" t="e">
        <f>(G722+(G722*'Portfolio Stats_RMS'!$C$7))/($F722*(1-'Portfolio Stats_RMS'!$C$6))</f>
        <v>#DIV/0!</v>
      </c>
      <c r="P722" s="71" t="e">
        <f>(I722+(I722*'Portfolio Stats_RMS'!$C$7))/($F722*(1-'Portfolio Stats_RMS'!$C$6))</f>
        <v>#DIV/0!</v>
      </c>
      <c r="Q722" s="71" t="e">
        <f>(K722+(K722*'Portfolio Stats_RMS'!$C$7))/($F722*(1-'Portfolio Stats_RMS'!$C$6))</f>
        <v>#DIV/0!</v>
      </c>
      <c r="R722" s="71" t="e">
        <f>(M722+(M722*'Portfolio Stats_RMS'!$C$7))/($F722*(1-'Portfolio Stats_RMS'!$C$6))</f>
        <v>#DIV/0!</v>
      </c>
      <c r="S722" s="78" t="e">
        <f t="shared" si="44"/>
        <v>#DIV/0!</v>
      </c>
      <c r="T722" s="78" t="e">
        <f t="shared" si="45"/>
        <v>#DIV/0!</v>
      </c>
      <c r="U722" s="78" t="e">
        <f t="shared" si="46"/>
        <v>#DIV/0!</v>
      </c>
      <c r="V722" s="78" t="e">
        <f t="shared" si="47"/>
        <v>#DIV/0!</v>
      </c>
      <c r="W722" s="88" t="s">
        <v>63</v>
      </c>
    </row>
    <row r="723" spans="2:23" x14ac:dyDescent="0.25">
      <c r="B723" s="87"/>
      <c r="C723" s="29"/>
      <c r="D723" s="25"/>
      <c r="E723" s="25"/>
      <c r="F723" s="25"/>
      <c r="G723" s="25">
        <f>SUMIF('Risk Lv. Inforce'!$C$2:$C$10291,$B$6:$B$4904,'Risk Lv. Inforce'!$AD$2:$AD$12091)</f>
        <v>0</v>
      </c>
      <c r="H723" s="25">
        <f>SUMIF('Risk Lv. Inforce'!$C$2:$C$12091,$B$6:$B$4094,'Risk Lv. Inforce'!$AE$2:$AE$12901)</f>
        <v>0</v>
      </c>
      <c r="I723" s="25">
        <f>SUMIF('Risk Lv. Inforce'!$C$2:$C$12091,$B$6:$B$4094,'Risk Lv. Inforce'!$AF$2:$AF$12901)</f>
        <v>0</v>
      </c>
      <c r="J723" s="25">
        <f>SUMIF('Risk Lv. Inforce'!$C$2:$C$12091,$B$6:$B$4094,'Risk Lv. Inforce'!$AG$2:$AG$12901)</f>
        <v>0</v>
      </c>
      <c r="K723" s="25">
        <f>SUMIF('Risk Lv. Inforce'!$C$2:$C$12091,$B$6:$B$4094,'Risk Lv. Inforce'!$AH$2:$AH$12901)</f>
        <v>0</v>
      </c>
      <c r="L723" s="25">
        <f>SUMIF('Risk Lv. Inforce'!$C$2:$C$12091,$B$6:$B$4094,'Risk Lv. Inforce'!$AI$2:$AI$12901)</f>
        <v>0</v>
      </c>
      <c r="M723" s="25">
        <f>SUMIF('Risk Lv. Inforce'!$C$2:$C$12091,$B$6:$B$4094,'Risk Lv. Inforce'!$AJ$2:$AJ$12901)</f>
        <v>0</v>
      </c>
      <c r="N723" s="25">
        <f>SUMIF('Risk Lv. Inforce'!$C$2:$C$12091,$B$6:$B$4094,'Risk Lv. Inforce'!$AK$2:$AK$12901)</f>
        <v>0</v>
      </c>
      <c r="O723" s="71" t="e">
        <f>(G723+(G723*'Portfolio Stats_RMS'!$C$7))/($F723*(1-'Portfolio Stats_RMS'!$C$6))</f>
        <v>#DIV/0!</v>
      </c>
      <c r="P723" s="71" t="e">
        <f>(I723+(I723*'Portfolio Stats_RMS'!$C$7))/($F723*(1-'Portfolio Stats_RMS'!$C$6))</f>
        <v>#DIV/0!</v>
      </c>
      <c r="Q723" s="71" t="e">
        <f>(K723+(K723*'Portfolio Stats_RMS'!$C$7))/($F723*(1-'Portfolio Stats_RMS'!$C$6))</f>
        <v>#DIV/0!</v>
      </c>
      <c r="R723" s="71" t="e">
        <f>(M723+(M723*'Portfolio Stats_RMS'!$C$7))/($F723*(1-'Portfolio Stats_RMS'!$C$6))</f>
        <v>#DIV/0!</v>
      </c>
      <c r="S723" s="78" t="e">
        <f t="shared" si="44"/>
        <v>#DIV/0!</v>
      </c>
      <c r="T723" s="78" t="e">
        <f t="shared" si="45"/>
        <v>#DIV/0!</v>
      </c>
      <c r="U723" s="78" t="e">
        <f t="shared" si="46"/>
        <v>#DIV/0!</v>
      </c>
      <c r="V723" s="78" t="e">
        <f t="shared" si="47"/>
        <v>#DIV/0!</v>
      </c>
      <c r="W723" s="88" t="s">
        <v>63</v>
      </c>
    </row>
    <row r="724" spans="2:23" x14ac:dyDescent="0.25">
      <c r="B724" s="87"/>
      <c r="C724" s="29"/>
      <c r="D724" s="25"/>
      <c r="E724" s="25"/>
      <c r="F724" s="25"/>
      <c r="G724" s="25">
        <f>SUMIF('Risk Lv. Inforce'!$C$2:$C$10291,$B$6:$B$4904,'Risk Lv. Inforce'!$AD$2:$AD$12091)</f>
        <v>0</v>
      </c>
      <c r="H724" s="25">
        <f>SUMIF('Risk Lv. Inforce'!$C$2:$C$12091,$B$6:$B$4094,'Risk Lv. Inforce'!$AE$2:$AE$12901)</f>
        <v>0</v>
      </c>
      <c r="I724" s="25">
        <f>SUMIF('Risk Lv. Inforce'!$C$2:$C$12091,$B$6:$B$4094,'Risk Lv. Inforce'!$AF$2:$AF$12901)</f>
        <v>0</v>
      </c>
      <c r="J724" s="25">
        <f>SUMIF('Risk Lv. Inforce'!$C$2:$C$12091,$B$6:$B$4094,'Risk Lv. Inforce'!$AG$2:$AG$12901)</f>
        <v>0</v>
      </c>
      <c r="K724" s="25">
        <f>SUMIF('Risk Lv. Inforce'!$C$2:$C$12091,$B$6:$B$4094,'Risk Lv. Inforce'!$AH$2:$AH$12901)</f>
        <v>0</v>
      </c>
      <c r="L724" s="25">
        <f>SUMIF('Risk Lv. Inforce'!$C$2:$C$12091,$B$6:$B$4094,'Risk Lv. Inforce'!$AI$2:$AI$12901)</f>
        <v>0</v>
      </c>
      <c r="M724" s="25">
        <f>SUMIF('Risk Lv. Inforce'!$C$2:$C$12091,$B$6:$B$4094,'Risk Lv. Inforce'!$AJ$2:$AJ$12901)</f>
        <v>0</v>
      </c>
      <c r="N724" s="25">
        <f>SUMIF('Risk Lv. Inforce'!$C$2:$C$12091,$B$6:$B$4094,'Risk Lv. Inforce'!$AK$2:$AK$12901)</f>
        <v>0</v>
      </c>
      <c r="O724" s="71" t="e">
        <f>(G724+(G724*'Portfolio Stats_RMS'!$C$7))/($F724*(1-'Portfolio Stats_RMS'!$C$6))</f>
        <v>#DIV/0!</v>
      </c>
      <c r="P724" s="71" t="e">
        <f>(I724+(I724*'Portfolio Stats_RMS'!$C$7))/($F724*(1-'Portfolio Stats_RMS'!$C$6))</f>
        <v>#DIV/0!</v>
      </c>
      <c r="Q724" s="71" t="e">
        <f>(K724+(K724*'Portfolio Stats_RMS'!$C$7))/($F724*(1-'Portfolio Stats_RMS'!$C$6))</f>
        <v>#DIV/0!</v>
      </c>
      <c r="R724" s="71" t="e">
        <f>(M724+(M724*'Portfolio Stats_RMS'!$C$7))/($F724*(1-'Portfolio Stats_RMS'!$C$6))</f>
        <v>#DIV/0!</v>
      </c>
      <c r="S724" s="78" t="e">
        <f t="shared" si="44"/>
        <v>#DIV/0!</v>
      </c>
      <c r="T724" s="78" t="e">
        <f t="shared" si="45"/>
        <v>#DIV/0!</v>
      </c>
      <c r="U724" s="78" t="e">
        <f t="shared" si="46"/>
        <v>#DIV/0!</v>
      </c>
      <c r="V724" s="78" t="e">
        <f t="shared" si="47"/>
        <v>#DIV/0!</v>
      </c>
      <c r="W724" s="88" t="s">
        <v>63</v>
      </c>
    </row>
    <row r="725" spans="2:23" x14ac:dyDescent="0.25">
      <c r="B725" s="87"/>
      <c r="C725" s="29"/>
      <c r="D725" s="25"/>
      <c r="E725" s="25"/>
      <c r="F725" s="25"/>
      <c r="G725" s="25">
        <f>SUMIF('Risk Lv. Inforce'!$C$2:$C$10291,$B$6:$B$4904,'Risk Lv. Inforce'!$AD$2:$AD$12091)</f>
        <v>0</v>
      </c>
      <c r="H725" s="25">
        <f>SUMIF('Risk Lv. Inforce'!$C$2:$C$12091,$B$6:$B$4094,'Risk Lv. Inforce'!$AE$2:$AE$12901)</f>
        <v>0</v>
      </c>
      <c r="I725" s="25">
        <f>SUMIF('Risk Lv. Inforce'!$C$2:$C$12091,$B$6:$B$4094,'Risk Lv. Inforce'!$AF$2:$AF$12901)</f>
        <v>0</v>
      </c>
      <c r="J725" s="25">
        <f>SUMIF('Risk Lv. Inforce'!$C$2:$C$12091,$B$6:$B$4094,'Risk Lv. Inforce'!$AG$2:$AG$12901)</f>
        <v>0</v>
      </c>
      <c r="K725" s="25">
        <f>SUMIF('Risk Lv. Inforce'!$C$2:$C$12091,$B$6:$B$4094,'Risk Lv. Inforce'!$AH$2:$AH$12901)</f>
        <v>0</v>
      </c>
      <c r="L725" s="25">
        <f>SUMIF('Risk Lv. Inforce'!$C$2:$C$12091,$B$6:$B$4094,'Risk Lv. Inforce'!$AI$2:$AI$12901)</f>
        <v>0</v>
      </c>
      <c r="M725" s="25">
        <f>SUMIF('Risk Lv. Inforce'!$C$2:$C$12091,$B$6:$B$4094,'Risk Lv. Inforce'!$AJ$2:$AJ$12901)</f>
        <v>0</v>
      </c>
      <c r="N725" s="25">
        <f>SUMIF('Risk Lv. Inforce'!$C$2:$C$12091,$B$6:$B$4094,'Risk Lv. Inforce'!$AK$2:$AK$12901)</f>
        <v>0</v>
      </c>
      <c r="O725" s="71" t="e">
        <f>(G725+(G725*'Portfolio Stats_RMS'!$C$7))/($F725*(1-'Portfolio Stats_RMS'!$C$6))</f>
        <v>#DIV/0!</v>
      </c>
      <c r="P725" s="71" t="e">
        <f>(I725+(I725*'Portfolio Stats_RMS'!$C$7))/($F725*(1-'Portfolio Stats_RMS'!$C$6))</f>
        <v>#DIV/0!</v>
      </c>
      <c r="Q725" s="71" t="e">
        <f>(K725+(K725*'Portfolio Stats_RMS'!$C$7))/($F725*(1-'Portfolio Stats_RMS'!$C$6))</f>
        <v>#DIV/0!</v>
      </c>
      <c r="R725" s="71" t="e">
        <f>(M725+(M725*'Portfolio Stats_RMS'!$C$7))/($F725*(1-'Portfolio Stats_RMS'!$C$6))</f>
        <v>#DIV/0!</v>
      </c>
      <c r="S725" s="78" t="e">
        <f t="shared" si="44"/>
        <v>#DIV/0!</v>
      </c>
      <c r="T725" s="78" t="e">
        <f t="shared" si="45"/>
        <v>#DIV/0!</v>
      </c>
      <c r="U725" s="78" t="e">
        <f t="shared" si="46"/>
        <v>#DIV/0!</v>
      </c>
      <c r="V725" s="78" t="e">
        <f t="shared" si="47"/>
        <v>#DIV/0!</v>
      </c>
      <c r="W725" s="88" t="s">
        <v>63</v>
      </c>
    </row>
    <row r="726" spans="2:23" x14ac:dyDescent="0.25">
      <c r="B726" s="87"/>
      <c r="C726" s="29"/>
      <c r="D726" s="25"/>
      <c r="E726" s="25"/>
      <c r="F726" s="25"/>
      <c r="G726" s="25">
        <f>SUMIF('Risk Lv. Inforce'!$C$2:$C$10291,$B$6:$B$4904,'Risk Lv. Inforce'!$AD$2:$AD$12091)</f>
        <v>0</v>
      </c>
      <c r="H726" s="25">
        <f>SUMIF('Risk Lv. Inforce'!$C$2:$C$12091,$B$6:$B$4094,'Risk Lv. Inforce'!$AE$2:$AE$12901)</f>
        <v>0</v>
      </c>
      <c r="I726" s="25">
        <f>SUMIF('Risk Lv. Inforce'!$C$2:$C$12091,$B$6:$B$4094,'Risk Lv. Inforce'!$AF$2:$AF$12901)</f>
        <v>0</v>
      </c>
      <c r="J726" s="25">
        <f>SUMIF('Risk Lv. Inforce'!$C$2:$C$12091,$B$6:$B$4094,'Risk Lv. Inforce'!$AG$2:$AG$12901)</f>
        <v>0</v>
      </c>
      <c r="K726" s="25">
        <f>SUMIF('Risk Lv. Inforce'!$C$2:$C$12091,$B$6:$B$4094,'Risk Lv. Inforce'!$AH$2:$AH$12901)</f>
        <v>0</v>
      </c>
      <c r="L726" s="25">
        <f>SUMIF('Risk Lv. Inforce'!$C$2:$C$12091,$B$6:$B$4094,'Risk Lv. Inforce'!$AI$2:$AI$12901)</f>
        <v>0</v>
      </c>
      <c r="M726" s="25">
        <f>SUMIF('Risk Lv. Inforce'!$C$2:$C$12091,$B$6:$B$4094,'Risk Lv. Inforce'!$AJ$2:$AJ$12901)</f>
        <v>0</v>
      </c>
      <c r="N726" s="25">
        <f>SUMIF('Risk Lv. Inforce'!$C$2:$C$12091,$B$6:$B$4094,'Risk Lv. Inforce'!$AK$2:$AK$12901)</f>
        <v>0</v>
      </c>
      <c r="O726" s="71" t="e">
        <f>(G726+(G726*'Portfolio Stats_RMS'!$C$7))/($F726*(1-'Portfolio Stats_RMS'!$C$6))</f>
        <v>#DIV/0!</v>
      </c>
      <c r="P726" s="71" t="e">
        <f>(I726+(I726*'Portfolio Stats_RMS'!$C$7))/($F726*(1-'Portfolio Stats_RMS'!$C$6))</f>
        <v>#DIV/0!</v>
      </c>
      <c r="Q726" s="71" t="e">
        <f>(K726+(K726*'Portfolio Stats_RMS'!$C$7))/($F726*(1-'Portfolio Stats_RMS'!$C$6))</f>
        <v>#DIV/0!</v>
      </c>
      <c r="R726" s="71" t="e">
        <f>(M726+(M726*'Portfolio Stats_RMS'!$C$7))/($F726*(1-'Portfolio Stats_RMS'!$C$6))</f>
        <v>#DIV/0!</v>
      </c>
      <c r="S726" s="78" t="e">
        <f t="shared" si="44"/>
        <v>#DIV/0!</v>
      </c>
      <c r="T726" s="78" t="e">
        <f t="shared" si="45"/>
        <v>#DIV/0!</v>
      </c>
      <c r="U726" s="78" t="e">
        <f t="shared" si="46"/>
        <v>#DIV/0!</v>
      </c>
      <c r="V726" s="78" t="e">
        <f t="shared" si="47"/>
        <v>#DIV/0!</v>
      </c>
      <c r="W726" s="88" t="s">
        <v>63</v>
      </c>
    </row>
    <row r="727" spans="2:23" x14ac:dyDescent="0.25">
      <c r="B727" s="87"/>
      <c r="C727" s="29"/>
      <c r="D727" s="25"/>
      <c r="E727" s="25"/>
      <c r="F727" s="25"/>
      <c r="G727" s="25">
        <f>SUMIF('Risk Lv. Inforce'!$C$2:$C$10291,$B$6:$B$4904,'Risk Lv. Inforce'!$AD$2:$AD$12091)</f>
        <v>0</v>
      </c>
      <c r="H727" s="25">
        <f>SUMIF('Risk Lv. Inforce'!$C$2:$C$12091,$B$6:$B$4094,'Risk Lv. Inforce'!$AE$2:$AE$12901)</f>
        <v>0</v>
      </c>
      <c r="I727" s="25">
        <f>SUMIF('Risk Lv. Inforce'!$C$2:$C$12091,$B$6:$B$4094,'Risk Lv. Inforce'!$AF$2:$AF$12901)</f>
        <v>0</v>
      </c>
      <c r="J727" s="25">
        <f>SUMIF('Risk Lv. Inforce'!$C$2:$C$12091,$B$6:$B$4094,'Risk Lv. Inforce'!$AG$2:$AG$12901)</f>
        <v>0</v>
      </c>
      <c r="K727" s="25">
        <f>SUMIF('Risk Lv. Inforce'!$C$2:$C$12091,$B$6:$B$4094,'Risk Lv. Inforce'!$AH$2:$AH$12901)</f>
        <v>0</v>
      </c>
      <c r="L727" s="25">
        <f>SUMIF('Risk Lv. Inforce'!$C$2:$C$12091,$B$6:$B$4094,'Risk Lv. Inforce'!$AI$2:$AI$12901)</f>
        <v>0</v>
      </c>
      <c r="M727" s="25">
        <f>SUMIF('Risk Lv. Inforce'!$C$2:$C$12091,$B$6:$B$4094,'Risk Lv. Inforce'!$AJ$2:$AJ$12901)</f>
        <v>0</v>
      </c>
      <c r="N727" s="25">
        <f>SUMIF('Risk Lv. Inforce'!$C$2:$C$12091,$B$6:$B$4094,'Risk Lv. Inforce'!$AK$2:$AK$12901)</f>
        <v>0</v>
      </c>
      <c r="O727" s="71" t="e">
        <f>(G727+(G727*'Portfolio Stats_RMS'!$C$7))/($F727*(1-'Portfolio Stats_RMS'!$C$6))</f>
        <v>#DIV/0!</v>
      </c>
      <c r="P727" s="71" t="e">
        <f>(I727+(I727*'Portfolio Stats_RMS'!$C$7))/($F727*(1-'Portfolio Stats_RMS'!$C$6))</f>
        <v>#DIV/0!</v>
      </c>
      <c r="Q727" s="71" t="e">
        <f>(K727+(K727*'Portfolio Stats_RMS'!$C$7))/($F727*(1-'Portfolio Stats_RMS'!$C$6))</f>
        <v>#DIV/0!</v>
      </c>
      <c r="R727" s="71" t="e">
        <f>(M727+(M727*'Portfolio Stats_RMS'!$C$7))/($F727*(1-'Portfolio Stats_RMS'!$C$6))</f>
        <v>#DIV/0!</v>
      </c>
      <c r="S727" s="78" t="e">
        <f t="shared" si="44"/>
        <v>#DIV/0!</v>
      </c>
      <c r="T727" s="78" t="e">
        <f t="shared" si="45"/>
        <v>#DIV/0!</v>
      </c>
      <c r="U727" s="78" t="e">
        <f t="shared" si="46"/>
        <v>#DIV/0!</v>
      </c>
      <c r="V727" s="78" t="e">
        <f t="shared" si="47"/>
        <v>#DIV/0!</v>
      </c>
      <c r="W727" s="88" t="s">
        <v>63</v>
      </c>
    </row>
    <row r="728" spans="2:23" x14ac:dyDescent="0.25">
      <c r="B728" s="87"/>
      <c r="C728" s="29"/>
      <c r="D728" s="25"/>
      <c r="E728" s="25"/>
      <c r="F728" s="25"/>
      <c r="G728" s="25">
        <f>SUMIF('Risk Lv. Inforce'!$C$2:$C$10291,$B$6:$B$4904,'Risk Lv. Inforce'!$AD$2:$AD$12091)</f>
        <v>0</v>
      </c>
      <c r="H728" s="25">
        <f>SUMIF('Risk Lv. Inforce'!$C$2:$C$12091,$B$6:$B$4094,'Risk Lv. Inforce'!$AE$2:$AE$12901)</f>
        <v>0</v>
      </c>
      <c r="I728" s="25">
        <f>SUMIF('Risk Lv. Inforce'!$C$2:$C$12091,$B$6:$B$4094,'Risk Lv. Inforce'!$AF$2:$AF$12901)</f>
        <v>0</v>
      </c>
      <c r="J728" s="25">
        <f>SUMIF('Risk Lv. Inforce'!$C$2:$C$12091,$B$6:$B$4094,'Risk Lv. Inforce'!$AG$2:$AG$12901)</f>
        <v>0</v>
      </c>
      <c r="K728" s="25">
        <f>SUMIF('Risk Lv. Inforce'!$C$2:$C$12091,$B$6:$B$4094,'Risk Lv. Inforce'!$AH$2:$AH$12901)</f>
        <v>0</v>
      </c>
      <c r="L728" s="25">
        <f>SUMIF('Risk Lv. Inforce'!$C$2:$C$12091,$B$6:$B$4094,'Risk Lv. Inforce'!$AI$2:$AI$12901)</f>
        <v>0</v>
      </c>
      <c r="M728" s="25">
        <f>SUMIF('Risk Lv. Inforce'!$C$2:$C$12091,$B$6:$B$4094,'Risk Lv. Inforce'!$AJ$2:$AJ$12901)</f>
        <v>0</v>
      </c>
      <c r="N728" s="25">
        <f>SUMIF('Risk Lv. Inforce'!$C$2:$C$12091,$B$6:$B$4094,'Risk Lv. Inforce'!$AK$2:$AK$12901)</f>
        <v>0</v>
      </c>
      <c r="O728" s="71" t="e">
        <f>(G728+(G728*'Portfolio Stats_RMS'!$C$7))/($F728*(1-'Portfolio Stats_RMS'!$C$6))</f>
        <v>#DIV/0!</v>
      </c>
      <c r="P728" s="71" t="e">
        <f>(I728+(I728*'Portfolio Stats_RMS'!$C$7))/($F728*(1-'Portfolio Stats_RMS'!$C$6))</f>
        <v>#DIV/0!</v>
      </c>
      <c r="Q728" s="71" t="e">
        <f>(K728+(K728*'Portfolio Stats_RMS'!$C$7))/($F728*(1-'Portfolio Stats_RMS'!$C$6))</f>
        <v>#DIV/0!</v>
      </c>
      <c r="R728" s="71" t="e">
        <f>(M728+(M728*'Portfolio Stats_RMS'!$C$7))/($F728*(1-'Portfolio Stats_RMS'!$C$6))</f>
        <v>#DIV/0!</v>
      </c>
      <c r="S728" s="78" t="e">
        <f t="shared" si="44"/>
        <v>#DIV/0!</v>
      </c>
      <c r="T728" s="78" t="e">
        <f t="shared" si="45"/>
        <v>#DIV/0!</v>
      </c>
      <c r="U728" s="78" t="e">
        <f t="shared" si="46"/>
        <v>#DIV/0!</v>
      </c>
      <c r="V728" s="78" t="e">
        <f t="shared" si="47"/>
        <v>#DIV/0!</v>
      </c>
      <c r="W728" s="88" t="s">
        <v>63</v>
      </c>
    </row>
    <row r="729" spans="2:23" x14ac:dyDescent="0.25">
      <c r="B729" s="87"/>
      <c r="C729" s="29"/>
      <c r="D729" s="25"/>
      <c r="E729" s="25"/>
      <c r="F729" s="25"/>
      <c r="G729" s="25">
        <f>SUMIF('Risk Lv. Inforce'!$C$2:$C$10291,$B$6:$B$4904,'Risk Lv. Inforce'!$AD$2:$AD$12091)</f>
        <v>0</v>
      </c>
      <c r="H729" s="25">
        <f>SUMIF('Risk Lv. Inforce'!$C$2:$C$12091,$B$6:$B$4094,'Risk Lv. Inforce'!$AE$2:$AE$12901)</f>
        <v>0</v>
      </c>
      <c r="I729" s="25">
        <f>SUMIF('Risk Lv. Inforce'!$C$2:$C$12091,$B$6:$B$4094,'Risk Lv. Inforce'!$AF$2:$AF$12901)</f>
        <v>0</v>
      </c>
      <c r="J729" s="25">
        <f>SUMIF('Risk Lv. Inforce'!$C$2:$C$12091,$B$6:$B$4094,'Risk Lv. Inforce'!$AG$2:$AG$12901)</f>
        <v>0</v>
      </c>
      <c r="K729" s="25">
        <f>SUMIF('Risk Lv. Inforce'!$C$2:$C$12091,$B$6:$B$4094,'Risk Lv. Inforce'!$AH$2:$AH$12901)</f>
        <v>0</v>
      </c>
      <c r="L729" s="25">
        <f>SUMIF('Risk Lv. Inforce'!$C$2:$C$12091,$B$6:$B$4094,'Risk Lv. Inforce'!$AI$2:$AI$12901)</f>
        <v>0</v>
      </c>
      <c r="M729" s="25">
        <f>SUMIF('Risk Lv. Inforce'!$C$2:$C$12091,$B$6:$B$4094,'Risk Lv. Inforce'!$AJ$2:$AJ$12901)</f>
        <v>0</v>
      </c>
      <c r="N729" s="25">
        <f>SUMIF('Risk Lv. Inforce'!$C$2:$C$12091,$B$6:$B$4094,'Risk Lv. Inforce'!$AK$2:$AK$12901)</f>
        <v>0</v>
      </c>
      <c r="O729" s="71" t="e">
        <f>(G729+(G729*'Portfolio Stats_RMS'!$C$7))/($F729*(1-'Portfolio Stats_RMS'!$C$6))</f>
        <v>#DIV/0!</v>
      </c>
      <c r="P729" s="71" t="e">
        <f>(I729+(I729*'Portfolio Stats_RMS'!$C$7))/($F729*(1-'Portfolio Stats_RMS'!$C$6))</f>
        <v>#DIV/0!</v>
      </c>
      <c r="Q729" s="71" t="e">
        <f>(K729+(K729*'Portfolio Stats_RMS'!$C$7))/($F729*(1-'Portfolio Stats_RMS'!$C$6))</f>
        <v>#DIV/0!</v>
      </c>
      <c r="R729" s="71" t="e">
        <f>(M729+(M729*'Portfolio Stats_RMS'!$C$7))/($F729*(1-'Portfolio Stats_RMS'!$C$6))</f>
        <v>#DIV/0!</v>
      </c>
      <c r="S729" s="78" t="e">
        <f t="shared" si="44"/>
        <v>#DIV/0!</v>
      </c>
      <c r="T729" s="78" t="e">
        <f t="shared" si="45"/>
        <v>#DIV/0!</v>
      </c>
      <c r="U729" s="78" t="e">
        <f t="shared" si="46"/>
        <v>#DIV/0!</v>
      </c>
      <c r="V729" s="78" t="e">
        <f t="shared" si="47"/>
        <v>#DIV/0!</v>
      </c>
      <c r="W729" s="88" t="s">
        <v>63</v>
      </c>
    </row>
    <row r="730" spans="2:23" x14ac:dyDescent="0.25">
      <c r="B730" s="87"/>
      <c r="C730" s="29"/>
      <c r="D730" s="25"/>
      <c r="E730" s="25"/>
      <c r="F730" s="25"/>
      <c r="G730" s="25">
        <f>SUMIF('Risk Lv. Inforce'!$C$2:$C$10291,$B$6:$B$4904,'Risk Lv. Inforce'!$AD$2:$AD$12091)</f>
        <v>0</v>
      </c>
      <c r="H730" s="25">
        <f>SUMIF('Risk Lv. Inforce'!$C$2:$C$12091,$B$6:$B$4094,'Risk Lv. Inforce'!$AE$2:$AE$12901)</f>
        <v>0</v>
      </c>
      <c r="I730" s="25">
        <f>SUMIF('Risk Lv. Inforce'!$C$2:$C$12091,$B$6:$B$4094,'Risk Lv. Inforce'!$AF$2:$AF$12901)</f>
        <v>0</v>
      </c>
      <c r="J730" s="25">
        <f>SUMIF('Risk Lv. Inforce'!$C$2:$C$12091,$B$6:$B$4094,'Risk Lv. Inforce'!$AG$2:$AG$12901)</f>
        <v>0</v>
      </c>
      <c r="K730" s="25">
        <f>SUMIF('Risk Lv. Inforce'!$C$2:$C$12091,$B$6:$B$4094,'Risk Lv. Inforce'!$AH$2:$AH$12901)</f>
        <v>0</v>
      </c>
      <c r="L730" s="25">
        <f>SUMIF('Risk Lv. Inforce'!$C$2:$C$12091,$B$6:$B$4094,'Risk Lv. Inforce'!$AI$2:$AI$12901)</f>
        <v>0</v>
      </c>
      <c r="M730" s="25">
        <f>SUMIF('Risk Lv. Inforce'!$C$2:$C$12091,$B$6:$B$4094,'Risk Lv. Inforce'!$AJ$2:$AJ$12901)</f>
        <v>0</v>
      </c>
      <c r="N730" s="25">
        <f>SUMIF('Risk Lv. Inforce'!$C$2:$C$12091,$B$6:$B$4094,'Risk Lv. Inforce'!$AK$2:$AK$12901)</f>
        <v>0</v>
      </c>
      <c r="O730" s="71" t="e">
        <f>(G730+(G730*'Portfolio Stats_RMS'!$C$7))/($F730*(1-'Portfolio Stats_RMS'!$C$6))</f>
        <v>#DIV/0!</v>
      </c>
      <c r="P730" s="71" t="e">
        <f>(I730+(I730*'Portfolio Stats_RMS'!$C$7))/($F730*(1-'Portfolio Stats_RMS'!$C$6))</f>
        <v>#DIV/0!</v>
      </c>
      <c r="Q730" s="71" t="e">
        <f>(K730+(K730*'Portfolio Stats_RMS'!$C$7))/($F730*(1-'Portfolio Stats_RMS'!$C$6))</f>
        <v>#DIV/0!</v>
      </c>
      <c r="R730" s="71" t="e">
        <f>(M730+(M730*'Portfolio Stats_RMS'!$C$7))/($F730*(1-'Portfolio Stats_RMS'!$C$6))</f>
        <v>#DIV/0!</v>
      </c>
      <c r="S730" s="78" t="e">
        <f t="shared" si="44"/>
        <v>#DIV/0!</v>
      </c>
      <c r="T730" s="78" t="e">
        <f t="shared" si="45"/>
        <v>#DIV/0!</v>
      </c>
      <c r="U730" s="78" t="e">
        <f t="shared" si="46"/>
        <v>#DIV/0!</v>
      </c>
      <c r="V730" s="78" t="e">
        <f t="shared" si="47"/>
        <v>#DIV/0!</v>
      </c>
      <c r="W730" s="88" t="s">
        <v>63</v>
      </c>
    </row>
    <row r="731" spans="2:23" x14ac:dyDescent="0.25">
      <c r="B731" s="87"/>
      <c r="C731" s="29"/>
      <c r="D731" s="25"/>
      <c r="E731" s="25"/>
      <c r="F731" s="25"/>
      <c r="G731" s="25">
        <f>SUMIF('Risk Lv. Inforce'!$C$2:$C$10291,$B$6:$B$4904,'Risk Lv. Inforce'!$AD$2:$AD$12091)</f>
        <v>0</v>
      </c>
      <c r="H731" s="25">
        <f>SUMIF('Risk Lv. Inforce'!$C$2:$C$12091,$B$6:$B$4094,'Risk Lv. Inforce'!$AE$2:$AE$12901)</f>
        <v>0</v>
      </c>
      <c r="I731" s="25">
        <f>SUMIF('Risk Lv. Inforce'!$C$2:$C$12091,$B$6:$B$4094,'Risk Lv. Inforce'!$AF$2:$AF$12901)</f>
        <v>0</v>
      </c>
      <c r="J731" s="25">
        <f>SUMIF('Risk Lv. Inforce'!$C$2:$C$12091,$B$6:$B$4094,'Risk Lv. Inforce'!$AG$2:$AG$12901)</f>
        <v>0</v>
      </c>
      <c r="K731" s="25">
        <f>SUMIF('Risk Lv. Inforce'!$C$2:$C$12091,$B$6:$B$4094,'Risk Lv. Inforce'!$AH$2:$AH$12901)</f>
        <v>0</v>
      </c>
      <c r="L731" s="25">
        <f>SUMIF('Risk Lv. Inforce'!$C$2:$C$12091,$B$6:$B$4094,'Risk Lv. Inforce'!$AI$2:$AI$12901)</f>
        <v>0</v>
      </c>
      <c r="M731" s="25">
        <f>SUMIF('Risk Lv. Inforce'!$C$2:$C$12091,$B$6:$B$4094,'Risk Lv. Inforce'!$AJ$2:$AJ$12901)</f>
        <v>0</v>
      </c>
      <c r="N731" s="25">
        <f>SUMIF('Risk Lv. Inforce'!$C$2:$C$12091,$B$6:$B$4094,'Risk Lv. Inforce'!$AK$2:$AK$12901)</f>
        <v>0</v>
      </c>
      <c r="O731" s="71" t="e">
        <f>(G731+(G731*'Portfolio Stats_RMS'!$C$7))/($F731*(1-'Portfolio Stats_RMS'!$C$6))</f>
        <v>#DIV/0!</v>
      </c>
      <c r="P731" s="71" t="e">
        <f>(I731+(I731*'Portfolio Stats_RMS'!$C$7))/($F731*(1-'Portfolio Stats_RMS'!$C$6))</f>
        <v>#DIV/0!</v>
      </c>
      <c r="Q731" s="71" t="e">
        <f>(K731+(K731*'Portfolio Stats_RMS'!$C$7))/($F731*(1-'Portfolio Stats_RMS'!$C$6))</f>
        <v>#DIV/0!</v>
      </c>
      <c r="R731" s="71" t="e">
        <f>(M731+(M731*'Portfolio Stats_RMS'!$C$7))/($F731*(1-'Portfolio Stats_RMS'!$C$6))</f>
        <v>#DIV/0!</v>
      </c>
      <c r="S731" s="78" t="e">
        <f t="shared" si="44"/>
        <v>#DIV/0!</v>
      </c>
      <c r="T731" s="78" t="e">
        <f t="shared" si="45"/>
        <v>#DIV/0!</v>
      </c>
      <c r="U731" s="78" t="e">
        <f t="shared" si="46"/>
        <v>#DIV/0!</v>
      </c>
      <c r="V731" s="78" t="e">
        <f t="shared" si="47"/>
        <v>#DIV/0!</v>
      </c>
      <c r="W731" s="88" t="s">
        <v>63</v>
      </c>
    </row>
    <row r="732" spans="2:23" x14ac:dyDescent="0.25">
      <c r="B732" s="87"/>
      <c r="C732" s="29"/>
      <c r="D732" s="25"/>
      <c r="E732" s="25"/>
      <c r="F732" s="25"/>
      <c r="G732" s="25">
        <f>SUMIF('Risk Lv. Inforce'!$C$2:$C$10291,$B$6:$B$4904,'Risk Lv. Inforce'!$AD$2:$AD$12091)</f>
        <v>0</v>
      </c>
      <c r="H732" s="25">
        <f>SUMIF('Risk Lv. Inforce'!$C$2:$C$12091,$B$6:$B$4094,'Risk Lv. Inforce'!$AE$2:$AE$12901)</f>
        <v>0</v>
      </c>
      <c r="I732" s="25">
        <f>SUMIF('Risk Lv. Inforce'!$C$2:$C$12091,$B$6:$B$4094,'Risk Lv. Inforce'!$AF$2:$AF$12901)</f>
        <v>0</v>
      </c>
      <c r="J732" s="25">
        <f>SUMIF('Risk Lv. Inforce'!$C$2:$C$12091,$B$6:$B$4094,'Risk Lv. Inforce'!$AG$2:$AG$12901)</f>
        <v>0</v>
      </c>
      <c r="K732" s="25">
        <f>SUMIF('Risk Lv. Inforce'!$C$2:$C$12091,$B$6:$B$4094,'Risk Lv. Inforce'!$AH$2:$AH$12901)</f>
        <v>0</v>
      </c>
      <c r="L732" s="25">
        <f>SUMIF('Risk Lv. Inforce'!$C$2:$C$12091,$B$6:$B$4094,'Risk Lv. Inforce'!$AI$2:$AI$12901)</f>
        <v>0</v>
      </c>
      <c r="M732" s="25">
        <f>SUMIF('Risk Lv. Inforce'!$C$2:$C$12091,$B$6:$B$4094,'Risk Lv. Inforce'!$AJ$2:$AJ$12901)</f>
        <v>0</v>
      </c>
      <c r="N732" s="25">
        <f>SUMIF('Risk Lv. Inforce'!$C$2:$C$12091,$B$6:$B$4094,'Risk Lv. Inforce'!$AK$2:$AK$12901)</f>
        <v>0</v>
      </c>
      <c r="O732" s="71" t="e">
        <f>(G732+(G732*'Portfolio Stats_RMS'!$C$7))/($F732*(1-'Portfolio Stats_RMS'!$C$6))</f>
        <v>#DIV/0!</v>
      </c>
      <c r="P732" s="71" t="e">
        <f>(I732+(I732*'Portfolio Stats_RMS'!$C$7))/($F732*(1-'Portfolio Stats_RMS'!$C$6))</f>
        <v>#DIV/0!</v>
      </c>
      <c r="Q732" s="71" t="e">
        <f>(K732+(K732*'Portfolio Stats_RMS'!$C$7))/($F732*(1-'Portfolio Stats_RMS'!$C$6))</f>
        <v>#DIV/0!</v>
      </c>
      <c r="R732" s="71" t="e">
        <f>(M732+(M732*'Portfolio Stats_RMS'!$C$7))/($F732*(1-'Portfolio Stats_RMS'!$C$6))</f>
        <v>#DIV/0!</v>
      </c>
      <c r="S732" s="78" t="e">
        <f t="shared" si="44"/>
        <v>#DIV/0!</v>
      </c>
      <c r="T732" s="78" t="e">
        <f t="shared" si="45"/>
        <v>#DIV/0!</v>
      </c>
      <c r="U732" s="78" t="e">
        <f t="shared" si="46"/>
        <v>#DIV/0!</v>
      </c>
      <c r="V732" s="78" t="e">
        <f t="shared" si="47"/>
        <v>#DIV/0!</v>
      </c>
      <c r="W732" s="88" t="s">
        <v>63</v>
      </c>
    </row>
    <row r="733" spans="2:23" x14ac:dyDescent="0.25">
      <c r="B733" s="87"/>
      <c r="C733" s="29"/>
      <c r="D733" s="25"/>
      <c r="E733" s="25"/>
      <c r="F733" s="25"/>
      <c r="G733" s="25">
        <f>SUMIF('Risk Lv. Inforce'!$C$2:$C$10291,$B$6:$B$4904,'Risk Lv. Inforce'!$AD$2:$AD$12091)</f>
        <v>0</v>
      </c>
      <c r="H733" s="25">
        <f>SUMIF('Risk Lv. Inforce'!$C$2:$C$12091,$B$6:$B$4094,'Risk Lv. Inforce'!$AE$2:$AE$12901)</f>
        <v>0</v>
      </c>
      <c r="I733" s="25">
        <f>SUMIF('Risk Lv. Inforce'!$C$2:$C$12091,$B$6:$B$4094,'Risk Lv. Inforce'!$AF$2:$AF$12901)</f>
        <v>0</v>
      </c>
      <c r="J733" s="25">
        <f>SUMIF('Risk Lv. Inforce'!$C$2:$C$12091,$B$6:$B$4094,'Risk Lv. Inforce'!$AG$2:$AG$12901)</f>
        <v>0</v>
      </c>
      <c r="K733" s="25">
        <f>SUMIF('Risk Lv. Inforce'!$C$2:$C$12091,$B$6:$B$4094,'Risk Lv. Inforce'!$AH$2:$AH$12901)</f>
        <v>0</v>
      </c>
      <c r="L733" s="25">
        <f>SUMIF('Risk Lv. Inforce'!$C$2:$C$12091,$B$6:$B$4094,'Risk Lv. Inforce'!$AI$2:$AI$12901)</f>
        <v>0</v>
      </c>
      <c r="M733" s="25">
        <f>SUMIF('Risk Lv. Inforce'!$C$2:$C$12091,$B$6:$B$4094,'Risk Lv. Inforce'!$AJ$2:$AJ$12901)</f>
        <v>0</v>
      </c>
      <c r="N733" s="25">
        <f>SUMIF('Risk Lv. Inforce'!$C$2:$C$12091,$B$6:$B$4094,'Risk Lv. Inforce'!$AK$2:$AK$12901)</f>
        <v>0</v>
      </c>
      <c r="O733" s="71" t="e">
        <f>(G733+(G733*'Portfolio Stats_RMS'!$C$7))/($F733*(1-'Portfolio Stats_RMS'!$C$6))</f>
        <v>#DIV/0!</v>
      </c>
      <c r="P733" s="71" t="e">
        <f>(I733+(I733*'Portfolio Stats_RMS'!$C$7))/($F733*(1-'Portfolio Stats_RMS'!$C$6))</f>
        <v>#DIV/0!</v>
      </c>
      <c r="Q733" s="71" t="e">
        <f>(K733+(K733*'Portfolio Stats_RMS'!$C$7))/($F733*(1-'Portfolio Stats_RMS'!$C$6))</f>
        <v>#DIV/0!</v>
      </c>
      <c r="R733" s="71" t="e">
        <f>(M733+(M733*'Portfolio Stats_RMS'!$C$7))/($F733*(1-'Portfolio Stats_RMS'!$C$6))</f>
        <v>#DIV/0!</v>
      </c>
      <c r="S733" s="78" t="e">
        <f t="shared" si="44"/>
        <v>#DIV/0!</v>
      </c>
      <c r="T733" s="78" t="e">
        <f t="shared" si="45"/>
        <v>#DIV/0!</v>
      </c>
      <c r="U733" s="78" t="e">
        <f t="shared" si="46"/>
        <v>#DIV/0!</v>
      </c>
      <c r="V733" s="78" t="e">
        <f t="shared" si="47"/>
        <v>#DIV/0!</v>
      </c>
      <c r="W733" s="88" t="s">
        <v>63</v>
      </c>
    </row>
    <row r="734" spans="2:23" x14ac:dyDescent="0.25">
      <c r="B734" s="87"/>
      <c r="C734" s="29"/>
      <c r="D734" s="25"/>
      <c r="E734" s="25"/>
      <c r="F734" s="25"/>
      <c r="G734" s="25">
        <f>SUMIF('Risk Lv. Inforce'!$C$2:$C$10291,$B$6:$B$4904,'Risk Lv. Inforce'!$AD$2:$AD$12091)</f>
        <v>0</v>
      </c>
      <c r="H734" s="25">
        <f>SUMIF('Risk Lv. Inforce'!$C$2:$C$12091,$B$6:$B$4094,'Risk Lv. Inforce'!$AE$2:$AE$12901)</f>
        <v>0</v>
      </c>
      <c r="I734" s="25">
        <f>SUMIF('Risk Lv. Inforce'!$C$2:$C$12091,$B$6:$B$4094,'Risk Lv. Inforce'!$AF$2:$AF$12901)</f>
        <v>0</v>
      </c>
      <c r="J734" s="25">
        <f>SUMIF('Risk Lv. Inforce'!$C$2:$C$12091,$B$6:$B$4094,'Risk Lv. Inforce'!$AG$2:$AG$12901)</f>
        <v>0</v>
      </c>
      <c r="K734" s="25">
        <f>SUMIF('Risk Lv. Inforce'!$C$2:$C$12091,$B$6:$B$4094,'Risk Lv. Inforce'!$AH$2:$AH$12901)</f>
        <v>0</v>
      </c>
      <c r="L734" s="25">
        <f>SUMIF('Risk Lv. Inforce'!$C$2:$C$12091,$B$6:$B$4094,'Risk Lv. Inforce'!$AI$2:$AI$12901)</f>
        <v>0</v>
      </c>
      <c r="M734" s="25">
        <f>SUMIF('Risk Lv. Inforce'!$C$2:$C$12091,$B$6:$B$4094,'Risk Lv. Inforce'!$AJ$2:$AJ$12901)</f>
        <v>0</v>
      </c>
      <c r="N734" s="25">
        <f>SUMIF('Risk Lv. Inforce'!$C$2:$C$12091,$B$6:$B$4094,'Risk Lv. Inforce'!$AK$2:$AK$12901)</f>
        <v>0</v>
      </c>
      <c r="O734" s="71" t="e">
        <f>(G734+(G734*'Portfolio Stats_RMS'!$C$7))/($F734*(1-'Portfolio Stats_RMS'!$C$6))</f>
        <v>#DIV/0!</v>
      </c>
      <c r="P734" s="71" t="e">
        <f>(I734+(I734*'Portfolio Stats_RMS'!$C$7))/($F734*(1-'Portfolio Stats_RMS'!$C$6))</f>
        <v>#DIV/0!</v>
      </c>
      <c r="Q734" s="71" t="e">
        <f>(K734+(K734*'Portfolio Stats_RMS'!$C$7))/($F734*(1-'Portfolio Stats_RMS'!$C$6))</f>
        <v>#DIV/0!</v>
      </c>
      <c r="R734" s="71" t="e">
        <f>(M734+(M734*'Portfolio Stats_RMS'!$C$7))/($F734*(1-'Portfolio Stats_RMS'!$C$6))</f>
        <v>#DIV/0!</v>
      </c>
      <c r="S734" s="78" t="e">
        <f t="shared" si="44"/>
        <v>#DIV/0!</v>
      </c>
      <c r="T734" s="78" t="e">
        <f t="shared" si="45"/>
        <v>#DIV/0!</v>
      </c>
      <c r="U734" s="78" t="e">
        <f t="shared" si="46"/>
        <v>#DIV/0!</v>
      </c>
      <c r="V734" s="78" t="e">
        <f t="shared" si="47"/>
        <v>#DIV/0!</v>
      </c>
      <c r="W734" s="88" t="s">
        <v>63</v>
      </c>
    </row>
    <row r="735" spans="2:23" x14ac:dyDescent="0.25">
      <c r="B735" s="87"/>
      <c r="C735" s="29"/>
      <c r="D735" s="25"/>
      <c r="E735" s="25"/>
      <c r="F735" s="25"/>
      <c r="G735" s="25">
        <f>SUMIF('Risk Lv. Inforce'!$C$2:$C$10291,$B$6:$B$4904,'Risk Lv. Inforce'!$AD$2:$AD$12091)</f>
        <v>0</v>
      </c>
      <c r="H735" s="25">
        <f>SUMIF('Risk Lv. Inforce'!$C$2:$C$12091,$B$6:$B$4094,'Risk Lv. Inforce'!$AE$2:$AE$12901)</f>
        <v>0</v>
      </c>
      <c r="I735" s="25">
        <f>SUMIF('Risk Lv. Inforce'!$C$2:$C$12091,$B$6:$B$4094,'Risk Lv. Inforce'!$AF$2:$AF$12901)</f>
        <v>0</v>
      </c>
      <c r="J735" s="25">
        <f>SUMIF('Risk Lv. Inforce'!$C$2:$C$12091,$B$6:$B$4094,'Risk Lv. Inforce'!$AG$2:$AG$12901)</f>
        <v>0</v>
      </c>
      <c r="K735" s="25">
        <f>SUMIF('Risk Lv. Inforce'!$C$2:$C$12091,$B$6:$B$4094,'Risk Lv. Inforce'!$AH$2:$AH$12901)</f>
        <v>0</v>
      </c>
      <c r="L735" s="25">
        <f>SUMIF('Risk Lv. Inforce'!$C$2:$C$12091,$B$6:$B$4094,'Risk Lv. Inforce'!$AI$2:$AI$12901)</f>
        <v>0</v>
      </c>
      <c r="M735" s="25">
        <f>SUMIF('Risk Lv. Inforce'!$C$2:$C$12091,$B$6:$B$4094,'Risk Lv. Inforce'!$AJ$2:$AJ$12901)</f>
        <v>0</v>
      </c>
      <c r="N735" s="25">
        <f>SUMIF('Risk Lv. Inforce'!$C$2:$C$12091,$B$6:$B$4094,'Risk Lv. Inforce'!$AK$2:$AK$12901)</f>
        <v>0</v>
      </c>
      <c r="O735" s="71" t="e">
        <f>(G735+(G735*'Portfolio Stats_RMS'!$C$7))/($F735*(1-'Portfolio Stats_RMS'!$C$6))</f>
        <v>#DIV/0!</v>
      </c>
      <c r="P735" s="71" t="e">
        <f>(I735+(I735*'Portfolio Stats_RMS'!$C$7))/($F735*(1-'Portfolio Stats_RMS'!$C$6))</f>
        <v>#DIV/0!</v>
      </c>
      <c r="Q735" s="71" t="e">
        <f>(K735+(K735*'Portfolio Stats_RMS'!$C$7))/($F735*(1-'Portfolio Stats_RMS'!$C$6))</f>
        <v>#DIV/0!</v>
      </c>
      <c r="R735" s="71" t="e">
        <f>(M735+(M735*'Portfolio Stats_RMS'!$C$7))/($F735*(1-'Portfolio Stats_RMS'!$C$6))</f>
        <v>#DIV/0!</v>
      </c>
      <c r="S735" s="78" t="e">
        <f t="shared" si="44"/>
        <v>#DIV/0!</v>
      </c>
      <c r="T735" s="78" t="e">
        <f t="shared" si="45"/>
        <v>#DIV/0!</v>
      </c>
      <c r="U735" s="78" t="e">
        <f t="shared" si="46"/>
        <v>#DIV/0!</v>
      </c>
      <c r="V735" s="78" t="e">
        <f t="shared" si="47"/>
        <v>#DIV/0!</v>
      </c>
      <c r="W735" s="88" t="s">
        <v>63</v>
      </c>
    </row>
    <row r="736" spans="2:23" x14ac:dyDescent="0.25">
      <c r="B736" s="87"/>
      <c r="C736" s="29"/>
      <c r="D736" s="25"/>
      <c r="E736" s="25"/>
      <c r="F736" s="25"/>
      <c r="G736" s="25">
        <f>SUMIF('Risk Lv. Inforce'!$C$2:$C$10291,$B$6:$B$4904,'Risk Lv. Inforce'!$AD$2:$AD$12091)</f>
        <v>0</v>
      </c>
      <c r="H736" s="25">
        <f>SUMIF('Risk Lv. Inforce'!$C$2:$C$12091,$B$6:$B$4094,'Risk Lv. Inforce'!$AE$2:$AE$12901)</f>
        <v>0</v>
      </c>
      <c r="I736" s="25">
        <f>SUMIF('Risk Lv. Inforce'!$C$2:$C$12091,$B$6:$B$4094,'Risk Lv. Inforce'!$AF$2:$AF$12901)</f>
        <v>0</v>
      </c>
      <c r="J736" s="25">
        <f>SUMIF('Risk Lv. Inforce'!$C$2:$C$12091,$B$6:$B$4094,'Risk Lv. Inforce'!$AG$2:$AG$12901)</f>
        <v>0</v>
      </c>
      <c r="K736" s="25">
        <f>SUMIF('Risk Lv. Inforce'!$C$2:$C$12091,$B$6:$B$4094,'Risk Lv. Inforce'!$AH$2:$AH$12901)</f>
        <v>0</v>
      </c>
      <c r="L736" s="25">
        <f>SUMIF('Risk Lv. Inforce'!$C$2:$C$12091,$B$6:$B$4094,'Risk Lv. Inforce'!$AI$2:$AI$12901)</f>
        <v>0</v>
      </c>
      <c r="M736" s="25">
        <f>SUMIF('Risk Lv. Inforce'!$C$2:$C$12091,$B$6:$B$4094,'Risk Lv. Inforce'!$AJ$2:$AJ$12901)</f>
        <v>0</v>
      </c>
      <c r="N736" s="25">
        <f>SUMIF('Risk Lv. Inforce'!$C$2:$C$12091,$B$6:$B$4094,'Risk Lv. Inforce'!$AK$2:$AK$12901)</f>
        <v>0</v>
      </c>
      <c r="O736" s="71" t="e">
        <f>(G736+(G736*'Portfolio Stats_RMS'!$C$7))/($F736*(1-'Portfolio Stats_RMS'!$C$6))</f>
        <v>#DIV/0!</v>
      </c>
      <c r="P736" s="71" t="e">
        <f>(I736+(I736*'Portfolio Stats_RMS'!$C$7))/($F736*(1-'Portfolio Stats_RMS'!$C$6))</f>
        <v>#DIV/0!</v>
      </c>
      <c r="Q736" s="71" t="e">
        <f>(K736+(K736*'Portfolio Stats_RMS'!$C$7))/($F736*(1-'Portfolio Stats_RMS'!$C$6))</f>
        <v>#DIV/0!</v>
      </c>
      <c r="R736" s="71" t="e">
        <f>(M736+(M736*'Portfolio Stats_RMS'!$C$7))/($F736*(1-'Portfolio Stats_RMS'!$C$6))</f>
        <v>#DIV/0!</v>
      </c>
      <c r="S736" s="78" t="e">
        <f t="shared" si="44"/>
        <v>#DIV/0!</v>
      </c>
      <c r="T736" s="78" t="e">
        <f t="shared" si="45"/>
        <v>#DIV/0!</v>
      </c>
      <c r="U736" s="78" t="e">
        <f t="shared" si="46"/>
        <v>#DIV/0!</v>
      </c>
      <c r="V736" s="78" t="e">
        <f t="shared" si="47"/>
        <v>#DIV/0!</v>
      </c>
      <c r="W736" s="88" t="s">
        <v>63</v>
      </c>
    </row>
    <row r="737" spans="2:23" x14ac:dyDescent="0.25">
      <c r="B737" s="87"/>
      <c r="C737" s="29"/>
      <c r="D737" s="25"/>
      <c r="E737" s="25"/>
      <c r="F737" s="25"/>
      <c r="G737" s="25">
        <f>SUMIF('Risk Lv. Inforce'!$C$2:$C$10291,$B$6:$B$4904,'Risk Lv. Inforce'!$AD$2:$AD$12091)</f>
        <v>0</v>
      </c>
      <c r="H737" s="25">
        <f>SUMIF('Risk Lv. Inforce'!$C$2:$C$12091,$B$6:$B$4094,'Risk Lv. Inforce'!$AE$2:$AE$12901)</f>
        <v>0</v>
      </c>
      <c r="I737" s="25">
        <f>SUMIF('Risk Lv. Inforce'!$C$2:$C$12091,$B$6:$B$4094,'Risk Lv. Inforce'!$AF$2:$AF$12901)</f>
        <v>0</v>
      </c>
      <c r="J737" s="25">
        <f>SUMIF('Risk Lv. Inforce'!$C$2:$C$12091,$B$6:$B$4094,'Risk Lv. Inforce'!$AG$2:$AG$12901)</f>
        <v>0</v>
      </c>
      <c r="K737" s="25">
        <f>SUMIF('Risk Lv. Inforce'!$C$2:$C$12091,$B$6:$B$4094,'Risk Lv. Inforce'!$AH$2:$AH$12901)</f>
        <v>0</v>
      </c>
      <c r="L737" s="25">
        <f>SUMIF('Risk Lv. Inforce'!$C$2:$C$12091,$B$6:$B$4094,'Risk Lv. Inforce'!$AI$2:$AI$12901)</f>
        <v>0</v>
      </c>
      <c r="M737" s="25">
        <f>SUMIF('Risk Lv. Inforce'!$C$2:$C$12091,$B$6:$B$4094,'Risk Lv. Inforce'!$AJ$2:$AJ$12901)</f>
        <v>0</v>
      </c>
      <c r="N737" s="25">
        <f>SUMIF('Risk Lv. Inforce'!$C$2:$C$12091,$B$6:$B$4094,'Risk Lv. Inforce'!$AK$2:$AK$12901)</f>
        <v>0</v>
      </c>
      <c r="O737" s="71" t="e">
        <f>(G737+(G737*'Portfolio Stats_RMS'!$C$7))/($F737*(1-'Portfolio Stats_RMS'!$C$6))</f>
        <v>#DIV/0!</v>
      </c>
      <c r="P737" s="71" t="e">
        <f>(I737+(I737*'Portfolio Stats_RMS'!$C$7))/($F737*(1-'Portfolio Stats_RMS'!$C$6))</f>
        <v>#DIV/0!</v>
      </c>
      <c r="Q737" s="71" t="e">
        <f>(K737+(K737*'Portfolio Stats_RMS'!$C$7))/($F737*(1-'Portfolio Stats_RMS'!$C$6))</f>
        <v>#DIV/0!</v>
      </c>
      <c r="R737" s="71" t="e">
        <f>(M737+(M737*'Portfolio Stats_RMS'!$C$7))/($F737*(1-'Portfolio Stats_RMS'!$C$6))</f>
        <v>#DIV/0!</v>
      </c>
      <c r="S737" s="78" t="e">
        <f t="shared" si="44"/>
        <v>#DIV/0!</v>
      </c>
      <c r="T737" s="78" t="e">
        <f t="shared" si="45"/>
        <v>#DIV/0!</v>
      </c>
      <c r="U737" s="78" t="e">
        <f t="shared" si="46"/>
        <v>#DIV/0!</v>
      </c>
      <c r="V737" s="78" t="e">
        <f t="shared" si="47"/>
        <v>#DIV/0!</v>
      </c>
      <c r="W737" s="88" t="s">
        <v>63</v>
      </c>
    </row>
    <row r="738" spans="2:23" x14ac:dyDescent="0.25">
      <c r="B738" s="87"/>
      <c r="C738" s="29"/>
      <c r="D738" s="25"/>
      <c r="E738" s="25"/>
      <c r="F738" s="25"/>
      <c r="G738" s="25">
        <f>SUMIF('Risk Lv. Inforce'!$C$2:$C$10291,$B$6:$B$4904,'Risk Lv. Inforce'!$AD$2:$AD$12091)</f>
        <v>0</v>
      </c>
      <c r="H738" s="25">
        <f>SUMIF('Risk Lv. Inforce'!$C$2:$C$12091,$B$6:$B$4094,'Risk Lv. Inforce'!$AE$2:$AE$12901)</f>
        <v>0</v>
      </c>
      <c r="I738" s="25">
        <f>SUMIF('Risk Lv. Inforce'!$C$2:$C$12091,$B$6:$B$4094,'Risk Lv. Inforce'!$AF$2:$AF$12901)</f>
        <v>0</v>
      </c>
      <c r="J738" s="25">
        <f>SUMIF('Risk Lv. Inforce'!$C$2:$C$12091,$B$6:$B$4094,'Risk Lv. Inforce'!$AG$2:$AG$12901)</f>
        <v>0</v>
      </c>
      <c r="K738" s="25">
        <f>SUMIF('Risk Lv. Inforce'!$C$2:$C$12091,$B$6:$B$4094,'Risk Lv. Inforce'!$AH$2:$AH$12901)</f>
        <v>0</v>
      </c>
      <c r="L738" s="25">
        <f>SUMIF('Risk Lv. Inforce'!$C$2:$C$12091,$B$6:$B$4094,'Risk Lv. Inforce'!$AI$2:$AI$12901)</f>
        <v>0</v>
      </c>
      <c r="M738" s="25">
        <f>SUMIF('Risk Lv. Inforce'!$C$2:$C$12091,$B$6:$B$4094,'Risk Lv. Inforce'!$AJ$2:$AJ$12901)</f>
        <v>0</v>
      </c>
      <c r="N738" s="25">
        <f>SUMIF('Risk Lv. Inforce'!$C$2:$C$12091,$B$6:$B$4094,'Risk Lv. Inforce'!$AK$2:$AK$12901)</f>
        <v>0</v>
      </c>
      <c r="O738" s="71" t="e">
        <f>(G738+(G738*'Portfolio Stats_RMS'!$C$7))/($F738*(1-'Portfolio Stats_RMS'!$C$6))</f>
        <v>#DIV/0!</v>
      </c>
      <c r="P738" s="71" t="e">
        <f>(I738+(I738*'Portfolio Stats_RMS'!$C$7))/($F738*(1-'Portfolio Stats_RMS'!$C$6))</f>
        <v>#DIV/0!</v>
      </c>
      <c r="Q738" s="71" t="e">
        <f>(K738+(K738*'Portfolio Stats_RMS'!$C$7))/($F738*(1-'Portfolio Stats_RMS'!$C$6))</f>
        <v>#DIV/0!</v>
      </c>
      <c r="R738" s="71" t="e">
        <f>(M738+(M738*'Portfolio Stats_RMS'!$C$7))/($F738*(1-'Portfolio Stats_RMS'!$C$6))</f>
        <v>#DIV/0!</v>
      </c>
      <c r="S738" s="78" t="e">
        <f t="shared" si="44"/>
        <v>#DIV/0!</v>
      </c>
      <c r="T738" s="78" t="e">
        <f t="shared" si="45"/>
        <v>#DIV/0!</v>
      </c>
      <c r="U738" s="78" t="e">
        <f t="shared" si="46"/>
        <v>#DIV/0!</v>
      </c>
      <c r="V738" s="78" t="e">
        <f t="shared" si="47"/>
        <v>#DIV/0!</v>
      </c>
      <c r="W738" s="88" t="s">
        <v>63</v>
      </c>
    </row>
    <row r="739" spans="2:23" x14ac:dyDescent="0.25">
      <c r="B739" s="87"/>
      <c r="C739" s="29"/>
      <c r="D739" s="25"/>
      <c r="E739" s="25"/>
      <c r="F739" s="25"/>
      <c r="G739" s="25">
        <f>SUMIF('Risk Lv. Inforce'!$C$2:$C$10291,$B$6:$B$4904,'Risk Lv. Inforce'!$AD$2:$AD$12091)</f>
        <v>0</v>
      </c>
      <c r="H739" s="25">
        <f>SUMIF('Risk Lv. Inforce'!$C$2:$C$12091,$B$6:$B$4094,'Risk Lv. Inforce'!$AE$2:$AE$12901)</f>
        <v>0</v>
      </c>
      <c r="I739" s="25">
        <f>SUMIF('Risk Lv. Inforce'!$C$2:$C$12091,$B$6:$B$4094,'Risk Lv. Inforce'!$AF$2:$AF$12901)</f>
        <v>0</v>
      </c>
      <c r="J739" s="25">
        <f>SUMIF('Risk Lv. Inforce'!$C$2:$C$12091,$B$6:$B$4094,'Risk Lv. Inforce'!$AG$2:$AG$12901)</f>
        <v>0</v>
      </c>
      <c r="K739" s="25">
        <f>SUMIF('Risk Lv. Inforce'!$C$2:$C$12091,$B$6:$B$4094,'Risk Lv. Inforce'!$AH$2:$AH$12901)</f>
        <v>0</v>
      </c>
      <c r="L739" s="25">
        <f>SUMIF('Risk Lv. Inforce'!$C$2:$C$12091,$B$6:$B$4094,'Risk Lv. Inforce'!$AI$2:$AI$12901)</f>
        <v>0</v>
      </c>
      <c r="M739" s="25">
        <f>SUMIF('Risk Lv. Inforce'!$C$2:$C$12091,$B$6:$B$4094,'Risk Lv. Inforce'!$AJ$2:$AJ$12901)</f>
        <v>0</v>
      </c>
      <c r="N739" s="25">
        <f>SUMIF('Risk Lv. Inforce'!$C$2:$C$12091,$B$6:$B$4094,'Risk Lv. Inforce'!$AK$2:$AK$12901)</f>
        <v>0</v>
      </c>
      <c r="O739" s="71" t="e">
        <f>(G739+(G739*'Portfolio Stats_RMS'!$C$7))/($F739*(1-'Portfolio Stats_RMS'!$C$6))</f>
        <v>#DIV/0!</v>
      </c>
      <c r="P739" s="71" t="e">
        <f>(I739+(I739*'Portfolio Stats_RMS'!$C$7))/($F739*(1-'Portfolio Stats_RMS'!$C$6))</f>
        <v>#DIV/0!</v>
      </c>
      <c r="Q739" s="71" t="e">
        <f>(K739+(K739*'Portfolio Stats_RMS'!$C$7))/($F739*(1-'Portfolio Stats_RMS'!$C$6))</f>
        <v>#DIV/0!</v>
      </c>
      <c r="R739" s="71" t="e">
        <f>(M739+(M739*'Portfolio Stats_RMS'!$C$7))/($F739*(1-'Portfolio Stats_RMS'!$C$6))</f>
        <v>#DIV/0!</v>
      </c>
      <c r="S739" s="78" t="e">
        <f t="shared" si="44"/>
        <v>#DIV/0!</v>
      </c>
      <c r="T739" s="78" t="e">
        <f t="shared" si="45"/>
        <v>#DIV/0!</v>
      </c>
      <c r="U739" s="78" t="e">
        <f t="shared" si="46"/>
        <v>#DIV/0!</v>
      </c>
      <c r="V739" s="78" t="e">
        <f t="shared" si="47"/>
        <v>#DIV/0!</v>
      </c>
      <c r="W739" s="88" t="s">
        <v>63</v>
      </c>
    </row>
    <row r="740" spans="2:23" x14ac:dyDescent="0.25">
      <c r="B740" s="87"/>
      <c r="C740" s="29"/>
      <c r="D740" s="25"/>
      <c r="E740" s="25"/>
      <c r="F740" s="25"/>
      <c r="G740" s="25">
        <f>SUMIF('Risk Lv. Inforce'!$C$2:$C$10291,$B$6:$B$4904,'Risk Lv. Inforce'!$AD$2:$AD$12091)</f>
        <v>0</v>
      </c>
      <c r="H740" s="25">
        <f>SUMIF('Risk Lv. Inforce'!$C$2:$C$12091,$B$6:$B$4094,'Risk Lv. Inforce'!$AE$2:$AE$12901)</f>
        <v>0</v>
      </c>
      <c r="I740" s="25">
        <f>SUMIF('Risk Lv. Inforce'!$C$2:$C$12091,$B$6:$B$4094,'Risk Lv. Inforce'!$AF$2:$AF$12901)</f>
        <v>0</v>
      </c>
      <c r="J740" s="25">
        <f>SUMIF('Risk Lv. Inforce'!$C$2:$C$12091,$B$6:$B$4094,'Risk Lv. Inforce'!$AG$2:$AG$12901)</f>
        <v>0</v>
      </c>
      <c r="K740" s="25">
        <f>SUMIF('Risk Lv. Inforce'!$C$2:$C$12091,$B$6:$B$4094,'Risk Lv. Inforce'!$AH$2:$AH$12901)</f>
        <v>0</v>
      </c>
      <c r="L740" s="25">
        <f>SUMIF('Risk Lv. Inforce'!$C$2:$C$12091,$B$6:$B$4094,'Risk Lv. Inforce'!$AI$2:$AI$12901)</f>
        <v>0</v>
      </c>
      <c r="M740" s="25">
        <f>SUMIF('Risk Lv. Inforce'!$C$2:$C$12091,$B$6:$B$4094,'Risk Lv. Inforce'!$AJ$2:$AJ$12901)</f>
        <v>0</v>
      </c>
      <c r="N740" s="25">
        <f>SUMIF('Risk Lv. Inforce'!$C$2:$C$12091,$B$6:$B$4094,'Risk Lv. Inforce'!$AK$2:$AK$12901)</f>
        <v>0</v>
      </c>
      <c r="O740" s="71" t="e">
        <f>(G740+(G740*'Portfolio Stats_RMS'!$C$7))/($F740*(1-'Portfolio Stats_RMS'!$C$6))</f>
        <v>#DIV/0!</v>
      </c>
      <c r="P740" s="71" t="e">
        <f>(I740+(I740*'Portfolio Stats_RMS'!$C$7))/($F740*(1-'Portfolio Stats_RMS'!$C$6))</f>
        <v>#DIV/0!</v>
      </c>
      <c r="Q740" s="71" t="e">
        <f>(K740+(K740*'Portfolio Stats_RMS'!$C$7))/($F740*(1-'Portfolio Stats_RMS'!$C$6))</f>
        <v>#DIV/0!</v>
      </c>
      <c r="R740" s="71" t="e">
        <f>(M740+(M740*'Portfolio Stats_RMS'!$C$7))/($F740*(1-'Portfolio Stats_RMS'!$C$6))</f>
        <v>#DIV/0!</v>
      </c>
      <c r="S740" s="78" t="e">
        <f t="shared" si="44"/>
        <v>#DIV/0!</v>
      </c>
      <c r="T740" s="78" t="e">
        <f t="shared" si="45"/>
        <v>#DIV/0!</v>
      </c>
      <c r="U740" s="78" t="e">
        <f t="shared" si="46"/>
        <v>#DIV/0!</v>
      </c>
      <c r="V740" s="78" t="e">
        <f t="shared" si="47"/>
        <v>#DIV/0!</v>
      </c>
      <c r="W740" s="88" t="s">
        <v>63</v>
      </c>
    </row>
    <row r="741" spans="2:23" x14ac:dyDescent="0.25">
      <c r="B741" s="87"/>
      <c r="C741" s="29"/>
      <c r="D741" s="25"/>
      <c r="E741" s="25"/>
      <c r="F741" s="25"/>
      <c r="G741" s="25">
        <f>SUMIF('Risk Lv. Inforce'!$C$2:$C$10291,$B$6:$B$4904,'Risk Lv. Inforce'!$AD$2:$AD$12091)</f>
        <v>0</v>
      </c>
      <c r="H741" s="25">
        <f>SUMIF('Risk Lv. Inforce'!$C$2:$C$12091,$B$6:$B$4094,'Risk Lv. Inforce'!$AE$2:$AE$12901)</f>
        <v>0</v>
      </c>
      <c r="I741" s="25">
        <f>SUMIF('Risk Lv. Inforce'!$C$2:$C$12091,$B$6:$B$4094,'Risk Lv. Inforce'!$AF$2:$AF$12901)</f>
        <v>0</v>
      </c>
      <c r="J741" s="25">
        <f>SUMIF('Risk Lv. Inforce'!$C$2:$C$12091,$B$6:$B$4094,'Risk Lv. Inforce'!$AG$2:$AG$12901)</f>
        <v>0</v>
      </c>
      <c r="K741" s="25">
        <f>SUMIF('Risk Lv. Inforce'!$C$2:$C$12091,$B$6:$B$4094,'Risk Lv. Inforce'!$AH$2:$AH$12901)</f>
        <v>0</v>
      </c>
      <c r="L741" s="25">
        <f>SUMIF('Risk Lv. Inforce'!$C$2:$C$12091,$B$6:$B$4094,'Risk Lv. Inforce'!$AI$2:$AI$12901)</f>
        <v>0</v>
      </c>
      <c r="M741" s="25">
        <f>SUMIF('Risk Lv. Inforce'!$C$2:$C$12091,$B$6:$B$4094,'Risk Lv. Inforce'!$AJ$2:$AJ$12901)</f>
        <v>0</v>
      </c>
      <c r="N741" s="25">
        <f>SUMIF('Risk Lv. Inforce'!$C$2:$C$12091,$B$6:$B$4094,'Risk Lv. Inforce'!$AK$2:$AK$12901)</f>
        <v>0</v>
      </c>
      <c r="O741" s="71" t="e">
        <f>(G741+(G741*'Portfolio Stats_RMS'!$C$7))/($F741*(1-'Portfolio Stats_RMS'!$C$6))</f>
        <v>#DIV/0!</v>
      </c>
      <c r="P741" s="71" t="e">
        <f>(I741+(I741*'Portfolio Stats_RMS'!$C$7))/($F741*(1-'Portfolio Stats_RMS'!$C$6))</f>
        <v>#DIV/0!</v>
      </c>
      <c r="Q741" s="71" t="e">
        <f>(K741+(K741*'Portfolio Stats_RMS'!$C$7))/($F741*(1-'Portfolio Stats_RMS'!$C$6))</f>
        <v>#DIV/0!</v>
      </c>
      <c r="R741" s="71" t="e">
        <f>(M741+(M741*'Portfolio Stats_RMS'!$C$7))/($F741*(1-'Portfolio Stats_RMS'!$C$6))</f>
        <v>#DIV/0!</v>
      </c>
      <c r="S741" s="78" t="e">
        <f t="shared" si="44"/>
        <v>#DIV/0!</v>
      </c>
      <c r="T741" s="78" t="e">
        <f t="shared" si="45"/>
        <v>#DIV/0!</v>
      </c>
      <c r="U741" s="78" t="e">
        <f t="shared" si="46"/>
        <v>#DIV/0!</v>
      </c>
      <c r="V741" s="78" t="e">
        <f t="shared" si="47"/>
        <v>#DIV/0!</v>
      </c>
      <c r="W741" s="88" t="s">
        <v>63</v>
      </c>
    </row>
    <row r="742" spans="2:23" x14ac:dyDescent="0.25">
      <c r="B742" s="87"/>
      <c r="C742" s="29"/>
      <c r="D742" s="25"/>
      <c r="E742" s="25"/>
      <c r="F742" s="25"/>
      <c r="G742" s="25">
        <f>SUMIF('Risk Lv. Inforce'!$C$2:$C$10291,$B$6:$B$4904,'Risk Lv. Inforce'!$AD$2:$AD$12091)</f>
        <v>0</v>
      </c>
      <c r="H742" s="25">
        <f>SUMIF('Risk Lv. Inforce'!$C$2:$C$12091,$B$6:$B$4094,'Risk Lv. Inforce'!$AE$2:$AE$12901)</f>
        <v>0</v>
      </c>
      <c r="I742" s="25">
        <f>SUMIF('Risk Lv. Inforce'!$C$2:$C$12091,$B$6:$B$4094,'Risk Lv. Inforce'!$AF$2:$AF$12901)</f>
        <v>0</v>
      </c>
      <c r="J742" s="25">
        <f>SUMIF('Risk Lv. Inforce'!$C$2:$C$12091,$B$6:$B$4094,'Risk Lv. Inforce'!$AG$2:$AG$12901)</f>
        <v>0</v>
      </c>
      <c r="K742" s="25">
        <f>SUMIF('Risk Lv. Inforce'!$C$2:$C$12091,$B$6:$B$4094,'Risk Lv. Inforce'!$AH$2:$AH$12901)</f>
        <v>0</v>
      </c>
      <c r="L742" s="25">
        <f>SUMIF('Risk Lv. Inforce'!$C$2:$C$12091,$B$6:$B$4094,'Risk Lv. Inforce'!$AI$2:$AI$12901)</f>
        <v>0</v>
      </c>
      <c r="M742" s="25">
        <f>SUMIF('Risk Lv. Inforce'!$C$2:$C$12091,$B$6:$B$4094,'Risk Lv. Inforce'!$AJ$2:$AJ$12901)</f>
        <v>0</v>
      </c>
      <c r="N742" s="25">
        <f>SUMIF('Risk Lv. Inforce'!$C$2:$C$12091,$B$6:$B$4094,'Risk Lv. Inforce'!$AK$2:$AK$12901)</f>
        <v>0</v>
      </c>
      <c r="O742" s="71" t="e">
        <f>(G742+(G742*'Portfolio Stats_RMS'!$C$7))/($F742*(1-'Portfolio Stats_RMS'!$C$6))</f>
        <v>#DIV/0!</v>
      </c>
      <c r="P742" s="71" t="e">
        <f>(I742+(I742*'Portfolio Stats_RMS'!$C$7))/($F742*(1-'Portfolio Stats_RMS'!$C$6))</f>
        <v>#DIV/0!</v>
      </c>
      <c r="Q742" s="71" t="e">
        <f>(K742+(K742*'Portfolio Stats_RMS'!$C$7))/($F742*(1-'Portfolio Stats_RMS'!$C$6))</f>
        <v>#DIV/0!</v>
      </c>
      <c r="R742" s="71" t="e">
        <f>(M742+(M742*'Portfolio Stats_RMS'!$C$7))/($F742*(1-'Portfolio Stats_RMS'!$C$6))</f>
        <v>#DIV/0!</v>
      </c>
      <c r="S742" s="78" t="e">
        <f t="shared" si="44"/>
        <v>#DIV/0!</v>
      </c>
      <c r="T742" s="78" t="e">
        <f t="shared" si="45"/>
        <v>#DIV/0!</v>
      </c>
      <c r="U742" s="78" t="e">
        <f t="shared" si="46"/>
        <v>#DIV/0!</v>
      </c>
      <c r="V742" s="78" t="e">
        <f t="shared" si="47"/>
        <v>#DIV/0!</v>
      </c>
      <c r="W742" s="88" t="s">
        <v>63</v>
      </c>
    </row>
    <row r="743" spans="2:23" x14ac:dyDescent="0.25">
      <c r="B743" s="87"/>
      <c r="C743" s="29"/>
      <c r="D743" s="25"/>
      <c r="E743" s="25"/>
      <c r="F743" s="25"/>
      <c r="G743" s="25">
        <f>SUMIF('Risk Lv. Inforce'!$C$2:$C$10291,$B$6:$B$4904,'Risk Lv. Inforce'!$AD$2:$AD$12091)</f>
        <v>0</v>
      </c>
      <c r="H743" s="25">
        <f>SUMIF('Risk Lv. Inforce'!$C$2:$C$12091,$B$6:$B$4094,'Risk Lv. Inforce'!$AE$2:$AE$12901)</f>
        <v>0</v>
      </c>
      <c r="I743" s="25">
        <f>SUMIF('Risk Lv. Inforce'!$C$2:$C$12091,$B$6:$B$4094,'Risk Lv. Inforce'!$AF$2:$AF$12901)</f>
        <v>0</v>
      </c>
      <c r="J743" s="25">
        <f>SUMIF('Risk Lv. Inforce'!$C$2:$C$12091,$B$6:$B$4094,'Risk Lv. Inforce'!$AG$2:$AG$12901)</f>
        <v>0</v>
      </c>
      <c r="K743" s="25">
        <f>SUMIF('Risk Lv. Inforce'!$C$2:$C$12091,$B$6:$B$4094,'Risk Lv. Inforce'!$AH$2:$AH$12901)</f>
        <v>0</v>
      </c>
      <c r="L743" s="25">
        <f>SUMIF('Risk Lv. Inforce'!$C$2:$C$12091,$B$6:$B$4094,'Risk Lv. Inforce'!$AI$2:$AI$12901)</f>
        <v>0</v>
      </c>
      <c r="M743" s="25">
        <f>SUMIF('Risk Lv. Inforce'!$C$2:$C$12091,$B$6:$B$4094,'Risk Lv. Inforce'!$AJ$2:$AJ$12901)</f>
        <v>0</v>
      </c>
      <c r="N743" s="25">
        <f>SUMIF('Risk Lv. Inforce'!$C$2:$C$12091,$B$6:$B$4094,'Risk Lv. Inforce'!$AK$2:$AK$12901)</f>
        <v>0</v>
      </c>
      <c r="O743" s="71" t="e">
        <f>(G743+(G743*'Portfolio Stats_RMS'!$C$7))/($F743*(1-'Portfolio Stats_RMS'!$C$6))</f>
        <v>#DIV/0!</v>
      </c>
      <c r="P743" s="71" t="e">
        <f>(I743+(I743*'Portfolio Stats_RMS'!$C$7))/($F743*(1-'Portfolio Stats_RMS'!$C$6))</f>
        <v>#DIV/0!</v>
      </c>
      <c r="Q743" s="71" t="e">
        <f>(K743+(K743*'Portfolio Stats_RMS'!$C$7))/($F743*(1-'Portfolio Stats_RMS'!$C$6))</f>
        <v>#DIV/0!</v>
      </c>
      <c r="R743" s="71" t="e">
        <f>(M743+(M743*'Portfolio Stats_RMS'!$C$7))/($F743*(1-'Portfolio Stats_RMS'!$C$6))</f>
        <v>#DIV/0!</v>
      </c>
      <c r="S743" s="78" t="e">
        <f t="shared" si="44"/>
        <v>#DIV/0!</v>
      </c>
      <c r="T743" s="78" t="e">
        <f t="shared" si="45"/>
        <v>#DIV/0!</v>
      </c>
      <c r="U743" s="78" t="e">
        <f t="shared" si="46"/>
        <v>#DIV/0!</v>
      </c>
      <c r="V743" s="78" t="e">
        <f t="shared" si="47"/>
        <v>#DIV/0!</v>
      </c>
      <c r="W743" s="88" t="s">
        <v>63</v>
      </c>
    </row>
    <row r="744" spans="2:23" x14ac:dyDescent="0.25">
      <c r="B744" s="87"/>
      <c r="C744" s="29"/>
      <c r="D744" s="25"/>
      <c r="E744" s="25"/>
      <c r="F744" s="25"/>
      <c r="G744" s="25">
        <f>SUMIF('Risk Lv. Inforce'!$C$2:$C$10291,$B$6:$B$4904,'Risk Lv. Inforce'!$AD$2:$AD$12091)</f>
        <v>0</v>
      </c>
      <c r="H744" s="25">
        <f>SUMIF('Risk Lv. Inforce'!$C$2:$C$12091,$B$6:$B$4094,'Risk Lv. Inforce'!$AE$2:$AE$12901)</f>
        <v>0</v>
      </c>
      <c r="I744" s="25">
        <f>SUMIF('Risk Lv. Inforce'!$C$2:$C$12091,$B$6:$B$4094,'Risk Lv. Inforce'!$AF$2:$AF$12901)</f>
        <v>0</v>
      </c>
      <c r="J744" s="25">
        <f>SUMIF('Risk Lv. Inforce'!$C$2:$C$12091,$B$6:$B$4094,'Risk Lv. Inforce'!$AG$2:$AG$12901)</f>
        <v>0</v>
      </c>
      <c r="K744" s="25">
        <f>SUMIF('Risk Lv. Inforce'!$C$2:$C$12091,$B$6:$B$4094,'Risk Lv. Inforce'!$AH$2:$AH$12901)</f>
        <v>0</v>
      </c>
      <c r="L744" s="25">
        <f>SUMIF('Risk Lv. Inforce'!$C$2:$C$12091,$B$6:$B$4094,'Risk Lv. Inforce'!$AI$2:$AI$12901)</f>
        <v>0</v>
      </c>
      <c r="M744" s="25">
        <f>SUMIF('Risk Lv. Inforce'!$C$2:$C$12091,$B$6:$B$4094,'Risk Lv. Inforce'!$AJ$2:$AJ$12901)</f>
        <v>0</v>
      </c>
      <c r="N744" s="25">
        <f>SUMIF('Risk Lv. Inforce'!$C$2:$C$12091,$B$6:$B$4094,'Risk Lv. Inforce'!$AK$2:$AK$12901)</f>
        <v>0</v>
      </c>
      <c r="O744" s="71" t="e">
        <f>(G744+(G744*'Portfolio Stats_RMS'!$C$7))/($F744*(1-'Portfolio Stats_RMS'!$C$6))</f>
        <v>#DIV/0!</v>
      </c>
      <c r="P744" s="71" t="e">
        <f>(I744+(I744*'Portfolio Stats_RMS'!$C$7))/($F744*(1-'Portfolio Stats_RMS'!$C$6))</f>
        <v>#DIV/0!</v>
      </c>
      <c r="Q744" s="71" t="e">
        <f>(K744+(K744*'Portfolio Stats_RMS'!$C$7))/($F744*(1-'Portfolio Stats_RMS'!$C$6))</f>
        <v>#DIV/0!</v>
      </c>
      <c r="R744" s="71" t="e">
        <f>(M744+(M744*'Portfolio Stats_RMS'!$C$7))/($F744*(1-'Portfolio Stats_RMS'!$C$6))</f>
        <v>#DIV/0!</v>
      </c>
      <c r="S744" s="78" t="e">
        <f t="shared" si="44"/>
        <v>#DIV/0!</v>
      </c>
      <c r="T744" s="78" t="e">
        <f t="shared" si="45"/>
        <v>#DIV/0!</v>
      </c>
      <c r="U744" s="78" t="e">
        <f t="shared" si="46"/>
        <v>#DIV/0!</v>
      </c>
      <c r="V744" s="78" t="e">
        <f t="shared" si="47"/>
        <v>#DIV/0!</v>
      </c>
      <c r="W744" s="88" t="s">
        <v>63</v>
      </c>
    </row>
    <row r="745" spans="2:23" x14ac:dyDescent="0.25">
      <c r="B745" s="87"/>
      <c r="C745" s="29"/>
      <c r="D745" s="25"/>
      <c r="E745" s="25"/>
      <c r="F745" s="25"/>
      <c r="G745" s="25">
        <f>SUMIF('Risk Lv. Inforce'!$C$2:$C$10291,$B$6:$B$4904,'Risk Lv. Inforce'!$AD$2:$AD$12091)</f>
        <v>0</v>
      </c>
      <c r="H745" s="25">
        <f>SUMIF('Risk Lv. Inforce'!$C$2:$C$12091,$B$6:$B$4094,'Risk Lv. Inforce'!$AE$2:$AE$12901)</f>
        <v>0</v>
      </c>
      <c r="I745" s="25">
        <f>SUMIF('Risk Lv. Inforce'!$C$2:$C$12091,$B$6:$B$4094,'Risk Lv. Inforce'!$AF$2:$AF$12901)</f>
        <v>0</v>
      </c>
      <c r="J745" s="25">
        <f>SUMIF('Risk Lv. Inforce'!$C$2:$C$12091,$B$6:$B$4094,'Risk Lv. Inforce'!$AG$2:$AG$12901)</f>
        <v>0</v>
      </c>
      <c r="K745" s="25">
        <f>SUMIF('Risk Lv. Inforce'!$C$2:$C$12091,$B$6:$B$4094,'Risk Lv. Inforce'!$AH$2:$AH$12901)</f>
        <v>0</v>
      </c>
      <c r="L745" s="25">
        <f>SUMIF('Risk Lv. Inforce'!$C$2:$C$12091,$B$6:$B$4094,'Risk Lv. Inforce'!$AI$2:$AI$12901)</f>
        <v>0</v>
      </c>
      <c r="M745" s="25">
        <f>SUMIF('Risk Lv. Inforce'!$C$2:$C$12091,$B$6:$B$4094,'Risk Lv. Inforce'!$AJ$2:$AJ$12901)</f>
        <v>0</v>
      </c>
      <c r="N745" s="25">
        <f>SUMIF('Risk Lv. Inforce'!$C$2:$C$12091,$B$6:$B$4094,'Risk Lv. Inforce'!$AK$2:$AK$12901)</f>
        <v>0</v>
      </c>
      <c r="O745" s="71" t="e">
        <f>(G745+(G745*'Portfolio Stats_RMS'!$C$7))/($F745*(1-'Portfolio Stats_RMS'!$C$6))</f>
        <v>#DIV/0!</v>
      </c>
      <c r="P745" s="71" t="e">
        <f>(I745+(I745*'Portfolio Stats_RMS'!$C$7))/($F745*(1-'Portfolio Stats_RMS'!$C$6))</f>
        <v>#DIV/0!</v>
      </c>
      <c r="Q745" s="71" t="e">
        <f>(K745+(K745*'Portfolio Stats_RMS'!$C$7))/($F745*(1-'Portfolio Stats_RMS'!$C$6))</f>
        <v>#DIV/0!</v>
      </c>
      <c r="R745" s="71" t="e">
        <f>(M745+(M745*'Portfolio Stats_RMS'!$C$7))/($F745*(1-'Portfolio Stats_RMS'!$C$6))</f>
        <v>#DIV/0!</v>
      </c>
      <c r="S745" s="78" t="e">
        <f t="shared" si="44"/>
        <v>#DIV/0!</v>
      </c>
      <c r="T745" s="78" t="e">
        <f t="shared" si="45"/>
        <v>#DIV/0!</v>
      </c>
      <c r="U745" s="78" t="e">
        <f t="shared" si="46"/>
        <v>#DIV/0!</v>
      </c>
      <c r="V745" s="78" t="e">
        <f t="shared" si="47"/>
        <v>#DIV/0!</v>
      </c>
      <c r="W745" s="88" t="s">
        <v>63</v>
      </c>
    </row>
    <row r="746" spans="2:23" x14ac:dyDescent="0.25">
      <c r="B746" s="87"/>
      <c r="C746" s="29"/>
      <c r="D746" s="25"/>
      <c r="E746" s="25"/>
      <c r="F746" s="25"/>
      <c r="G746" s="25">
        <f>SUMIF('Risk Lv. Inforce'!$C$2:$C$10291,$B$6:$B$4904,'Risk Lv. Inforce'!$AD$2:$AD$12091)</f>
        <v>0</v>
      </c>
      <c r="H746" s="25">
        <f>SUMIF('Risk Lv. Inforce'!$C$2:$C$12091,$B$6:$B$4094,'Risk Lv. Inforce'!$AE$2:$AE$12901)</f>
        <v>0</v>
      </c>
      <c r="I746" s="25">
        <f>SUMIF('Risk Lv. Inforce'!$C$2:$C$12091,$B$6:$B$4094,'Risk Lv. Inforce'!$AF$2:$AF$12901)</f>
        <v>0</v>
      </c>
      <c r="J746" s="25">
        <f>SUMIF('Risk Lv. Inforce'!$C$2:$C$12091,$B$6:$B$4094,'Risk Lv. Inforce'!$AG$2:$AG$12901)</f>
        <v>0</v>
      </c>
      <c r="K746" s="25">
        <f>SUMIF('Risk Lv. Inforce'!$C$2:$C$12091,$B$6:$B$4094,'Risk Lv. Inforce'!$AH$2:$AH$12901)</f>
        <v>0</v>
      </c>
      <c r="L746" s="25">
        <f>SUMIF('Risk Lv. Inforce'!$C$2:$C$12091,$B$6:$B$4094,'Risk Lv. Inforce'!$AI$2:$AI$12901)</f>
        <v>0</v>
      </c>
      <c r="M746" s="25">
        <f>SUMIF('Risk Lv. Inforce'!$C$2:$C$12091,$B$6:$B$4094,'Risk Lv. Inforce'!$AJ$2:$AJ$12901)</f>
        <v>0</v>
      </c>
      <c r="N746" s="25">
        <f>SUMIF('Risk Lv. Inforce'!$C$2:$C$12091,$B$6:$B$4094,'Risk Lv. Inforce'!$AK$2:$AK$12901)</f>
        <v>0</v>
      </c>
      <c r="O746" s="71" t="e">
        <f>(G746+(G746*'Portfolio Stats_RMS'!$C$7))/($F746*(1-'Portfolio Stats_RMS'!$C$6))</f>
        <v>#DIV/0!</v>
      </c>
      <c r="P746" s="71" t="e">
        <f>(I746+(I746*'Portfolio Stats_RMS'!$C$7))/($F746*(1-'Portfolio Stats_RMS'!$C$6))</f>
        <v>#DIV/0!</v>
      </c>
      <c r="Q746" s="71" t="e">
        <f>(K746+(K746*'Portfolio Stats_RMS'!$C$7))/($F746*(1-'Portfolio Stats_RMS'!$C$6))</f>
        <v>#DIV/0!</v>
      </c>
      <c r="R746" s="71" t="e">
        <f>(M746+(M746*'Portfolio Stats_RMS'!$C$7))/($F746*(1-'Portfolio Stats_RMS'!$C$6))</f>
        <v>#DIV/0!</v>
      </c>
      <c r="S746" s="78" t="e">
        <f t="shared" si="44"/>
        <v>#DIV/0!</v>
      </c>
      <c r="T746" s="78" t="e">
        <f t="shared" si="45"/>
        <v>#DIV/0!</v>
      </c>
      <c r="U746" s="78" t="e">
        <f t="shared" si="46"/>
        <v>#DIV/0!</v>
      </c>
      <c r="V746" s="78" t="e">
        <f t="shared" si="47"/>
        <v>#DIV/0!</v>
      </c>
      <c r="W746" s="88" t="s">
        <v>63</v>
      </c>
    </row>
    <row r="747" spans="2:23" x14ac:dyDescent="0.25">
      <c r="B747" s="87"/>
      <c r="C747" s="29"/>
      <c r="D747" s="25"/>
      <c r="E747" s="25"/>
      <c r="F747" s="25"/>
      <c r="G747" s="25">
        <f>SUMIF('Risk Lv. Inforce'!$C$2:$C$10291,$B$6:$B$4904,'Risk Lv. Inforce'!$AD$2:$AD$12091)</f>
        <v>0</v>
      </c>
      <c r="H747" s="25">
        <f>SUMIF('Risk Lv. Inforce'!$C$2:$C$12091,$B$6:$B$4094,'Risk Lv. Inforce'!$AE$2:$AE$12901)</f>
        <v>0</v>
      </c>
      <c r="I747" s="25">
        <f>SUMIF('Risk Lv. Inforce'!$C$2:$C$12091,$B$6:$B$4094,'Risk Lv. Inforce'!$AF$2:$AF$12901)</f>
        <v>0</v>
      </c>
      <c r="J747" s="25">
        <f>SUMIF('Risk Lv. Inforce'!$C$2:$C$12091,$B$6:$B$4094,'Risk Lv. Inforce'!$AG$2:$AG$12901)</f>
        <v>0</v>
      </c>
      <c r="K747" s="25">
        <f>SUMIF('Risk Lv. Inforce'!$C$2:$C$12091,$B$6:$B$4094,'Risk Lv. Inforce'!$AH$2:$AH$12901)</f>
        <v>0</v>
      </c>
      <c r="L747" s="25">
        <f>SUMIF('Risk Lv. Inforce'!$C$2:$C$12091,$B$6:$B$4094,'Risk Lv. Inforce'!$AI$2:$AI$12901)</f>
        <v>0</v>
      </c>
      <c r="M747" s="25">
        <f>SUMIF('Risk Lv. Inforce'!$C$2:$C$12091,$B$6:$B$4094,'Risk Lv. Inforce'!$AJ$2:$AJ$12901)</f>
        <v>0</v>
      </c>
      <c r="N747" s="25">
        <f>SUMIF('Risk Lv. Inforce'!$C$2:$C$12091,$B$6:$B$4094,'Risk Lv. Inforce'!$AK$2:$AK$12901)</f>
        <v>0</v>
      </c>
      <c r="O747" s="71" t="e">
        <f>(G747+(G747*'Portfolio Stats_RMS'!$C$7))/($F747*(1-'Portfolio Stats_RMS'!$C$6))</f>
        <v>#DIV/0!</v>
      </c>
      <c r="P747" s="71" t="e">
        <f>(I747+(I747*'Portfolio Stats_RMS'!$C$7))/($F747*(1-'Portfolio Stats_RMS'!$C$6))</f>
        <v>#DIV/0!</v>
      </c>
      <c r="Q747" s="71" t="e">
        <f>(K747+(K747*'Portfolio Stats_RMS'!$C$7))/($F747*(1-'Portfolio Stats_RMS'!$C$6))</f>
        <v>#DIV/0!</v>
      </c>
      <c r="R747" s="71" t="e">
        <f>(M747+(M747*'Portfolio Stats_RMS'!$C$7))/($F747*(1-'Portfolio Stats_RMS'!$C$6))</f>
        <v>#DIV/0!</v>
      </c>
      <c r="S747" s="78" t="e">
        <f t="shared" si="44"/>
        <v>#DIV/0!</v>
      </c>
      <c r="T747" s="78" t="e">
        <f t="shared" si="45"/>
        <v>#DIV/0!</v>
      </c>
      <c r="U747" s="78" t="e">
        <f t="shared" si="46"/>
        <v>#DIV/0!</v>
      </c>
      <c r="V747" s="78" t="e">
        <f t="shared" si="47"/>
        <v>#DIV/0!</v>
      </c>
      <c r="W747" s="88" t="s">
        <v>63</v>
      </c>
    </row>
    <row r="748" spans="2:23" x14ac:dyDescent="0.25">
      <c r="B748" s="87"/>
      <c r="C748" s="29"/>
      <c r="D748" s="25"/>
      <c r="E748" s="25"/>
      <c r="F748" s="25"/>
      <c r="G748" s="25">
        <f>SUMIF('Risk Lv. Inforce'!$C$2:$C$10291,$B$6:$B$4904,'Risk Lv. Inforce'!$AD$2:$AD$12091)</f>
        <v>0</v>
      </c>
      <c r="H748" s="25">
        <f>SUMIF('Risk Lv. Inforce'!$C$2:$C$12091,$B$6:$B$4094,'Risk Lv. Inforce'!$AE$2:$AE$12901)</f>
        <v>0</v>
      </c>
      <c r="I748" s="25">
        <f>SUMIF('Risk Lv. Inforce'!$C$2:$C$12091,$B$6:$B$4094,'Risk Lv. Inforce'!$AF$2:$AF$12901)</f>
        <v>0</v>
      </c>
      <c r="J748" s="25">
        <f>SUMIF('Risk Lv. Inforce'!$C$2:$C$12091,$B$6:$B$4094,'Risk Lv. Inforce'!$AG$2:$AG$12901)</f>
        <v>0</v>
      </c>
      <c r="K748" s="25">
        <f>SUMIF('Risk Lv. Inforce'!$C$2:$C$12091,$B$6:$B$4094,'Risk Lv. Inforce'!$AH$2:$AH$12901)</f>
        <v>0</v>
      </c>
      <c r="L748" s="25">
        <f>SUMIF('Risk Lv. Inforce'!$C$2:$C$12091,$B$6:$B$4094,'Risk Lv. Inforce'!$AI$2:$AI$12901)</f>
        <v>0</v>
      </c>
      <c r="M748" s="25">
        <f>SUMIF('Risk Lv. Inforce'!$C$2:$C$12091,$B$6:$B$4094,'Risk Lv. Inforce'!$AJ$2:$AJ$12901)</f>
        <v>0</v>
      </c>
      <c r="N748" s="25">
        <f>SUMIF('Risk Lv. Inforce'!$C$2:$C$12091,$B$6:$B$4094,'Risk Lv. Inforce'!$AK$2:$AK$12901)</f>
        <v>0</v>
      </c>
      <c r="O748" s="71" t="e">
        <f>(G748+(G748*'Portfolio Stats_RMS'!$C$7))/($F748*(1-'Portfolio Stats_RMS'!$C$6))</f>
        <v>#DIV/0!</v>
      </c>
      <c r="P748" s="71" t="e">
        <f>(I748+(I748*'Portfolio Stats_RMS'!$C$7))/($F748*(1-'Portfolio Stats_RMS'!$C$6))</f>
        <v>#DIV/0!</v>
      </c>
      <c r="Q748" s="71" t="e">
        <f>(K748+(K748*'Portfolio Stats_RMS'!$C$7))/($F748*(1-'Portfolio Stats_RMS'!$C$6))</f>
        <v>#DIV/0!</v>
      </c>
      <c r="R748" s="71" t="e">
        <f>(M748+(M748*'Portfolio Stats_RMS'!$C$7))/($F748*(1-'Portfolio Stats_RMS'!$C$6))</f>
        <v>#DIV/0!</v>
      </c>
      <c r="S748" s="78" t="e">
        <f t="shared" si="44"/>
        <v>#DIV/0!</v>
      </c>
      <c r="T748" s="78" t="e">
        <f t="shared" si="45"/>
        <v>#DIV/0!</v>
      </c>
      <c r="U748" s="78" t="e">
        <f t="shared" si="46"/>
        <v>#DIV/0!</v>
      </c>
      <c r="V748" s="78" t="e">
        <f t="shared" si="47"/>
        <v>#DIV/0!</v>
      </c>
      <c r="W748" s="88" t="s">
        <v>63</v>
      </c>
    </row>
    <row r="749" spans="2:23" x14ac:dyDescent="0.25">
      <c r="B749" s="87"/>
      <c r="C749" s="29"/>
      <c r="D749" s="25"/>
      <c r="E749" s="25"/>
      <c r="F749" s="25"/>
      <c r="G749" s="25">
        <f>SUMIF('Risk Lv. Inforce'!$C$2:$C$10291,$B$6:$B$4904,'Risk Lv. Inforce'!$AD$2:$AD$12091)</f>
        <v>0</v>
      </c>
      <c r="H749" s="25">
        <f>SUMIF('Risk Lv. Inforce'!$C$2:$C$12091,$B$6:$B$4094,'Risk Lv. Inforce'!$AE$2:$AE$12901)</f>
        <v>0</v>
      </c>
      <c r="I749" s="25">
        <f>SUMIF('Risk Lv. Inforce'!$C$2:$C$12091,$B$6:$B$4094,'Risk Lv. Inforce'!$AF$2:$AF$12901)</f>
        <v>0</v>
      </c>
      <c r="J749" s="25">
        <f>SUMIF('Risk Lv. Inforce'!$C$2:$C$12091,$B$6:$B$4094,'Risk Lv. Inforce'!$AG$2:$AG$12901)</f>
        <v>0</v>
      </c>
      <c r="K749" s="25">
        <f>SUMIF('Risk Lv. Inforce'!$C$2:$C$12091,$B$6:$B$4094,'Risk Lv. Inforce'!$AH$2:$AH$12901)</f>
        <v>0</v>
      </c>
      <c r="L749" s="25">
        <f>SUMIF('Risk Lv. Inforce'!$C$2:$C$12091,$B$6:$B$4094,'Risk Lv. Inforce'!$AI$2:$AI$12901)</f>
        <v>0</v>
      </c>
      <c r="M749" s="25">
        <f>SUMIF('Risk Lv. Inforce'!$C$2:$C$12091,$B$6:$B$4094,'Risk Lv. Inforce'!$AJ$2:$AJ$12901)</f>
        <v>0</v>
      </c>
      <c r="N749" s="25">
        <f>SUMIF('Risk Lv. Inforce'!$C$2:$C$12091,$B$6:$B$4094,'Risk Lv. Inforce'!$AK$2:$AK$12901)</f>
        <v>0</v>
      </c>
      <c r="O749" s="71" t="e">
        <f>(G749+(G749*'Portfolio Stats_RMS'!$C$7))/($F749*(1-'Portfolio Stats_RMS'!$C$6))</f>
        <v>#DIV/0!</v>
      </c>
      <c r="P749" s="71" t="e">
        <f>(I749+(I749*'Portfolio Stats_RMS'!$C$7))/($F749*(1-'Portfolio Stats_RMS'!$C$6))</f>
        <v>#DIV/0!</v>
      </c>
      <c r="Q749" s="71" t="e">
        <f>(K749+(K749*'Portfolio Stats_RMS'!$C$7))/($F749*(1-'Portfolio Stats_RMS'!$C$6))</f>
        <v>#DIV/0!</v>
      </c>
      <c r="R749" s="71" t="e">
        <f>(M749+(M749*'Portfolio Stats_RMS'!$C$7))/($F749*(1-'Portfolio Stats_RMS'!$C$6))</f>
        <v>#DIV/0!</v>
      </c>
      <c r="S749" s="78" t="e">
        <f t="shared" si="44"/>
        <v>#DIV/0!</v>
      </c>
      <c r="T749" s="78" t="e">
        <f t="shared" si="45"/>
        <v>#DIV/0!</v>
      </c>
      <c r="U749" s="78" t="e">
        <f t="shared" si="46"/>
        <v>#DIV/0!</v>
      </c>
      <c r="V749" s="78" t="e">
        <f t="shared" si="47"/>
        <v>#DIV/0!</v>
      </c>
      <c r="W749" s="88" t="s">
        <v>63</v>
      </c>
    </row>
    <row r="750" spans="2:23" x14ac:dyDescent="0.25">
      <c r="B750" s="87"/>
      <c r="C750" s="29"/>
      <c r="D750" s="25"/>
      <c r="E750" s="25"/>
      <c r="F750" s="25"/>
      <c r="G750" s="25">
        <f>SUMIF('Risk Lv. Inforce'!$C$2:$C$10291,$B$6:$B$4904,'Risk Lv. Inforce'!$AD$2:$AD$12091)</f>
        <v>0</v>
      </c>
      <c r="H750" s="25">
        <f>SUMIF('Risk Lv. Inforce'!$C$2:$C$12091,$B$6:$B$4094,'Risk Lv. Inforce'!$AE$2:$AE$12901)</f>
        <v>0</v>
      </c>
      <c r="I750" s="25">
        <f>SUMIF('Risk Lv. Inforce'!$C$2:$C$12091,$B$6:$B$4094,'Risk Lv. Inforce'!$AF$2:$AF$12901)</f>
        <v>0</v>
      </c>
      <c r="J750" s="25">
        <f>SUMIF('Risk Lv. Inforce'!$C$2:$C$12091,$B$6:$B$4094,'Risk Lv. Inforce'!$AG$2:$AG$12901)</f>
        <v>0</v>
      </c>
      <c r="K750" s="25">
        <f>SUMIF('Risk Lv. Inforce'!$C$2:$C$12091,$B$6:$B$4094,'Risk Lv. Inforce'!$AH$2:$AH$12901)</f>
        <v>0</v>
      </c>
      <c r="L750" s="25">
        <f>SUMIF('Risk Lv. Inforce'!$C$2:$C$12091,$B$6:$B$4094,'Risk Lv. Inforce'!$AI$2:$AI$12901)</f>
        <v>0</v>
      </c>
      <c r="M750" s="25">
        <f>SUMIF('Risk Lv. Inforce'!$C$2:$C$12091,$B$6:$B$4094,'Risk Lv. Inforce'!$AJ$2:$AJ$12901)</f>
        <v>0</v>
      </c>
      <c r="N750" s="25">
        <f>SUMIF('Risk Lv. Inforce'!$C$2:$C$12091,$B$6:$B$4094,'Risk Lv. Inforce'!$AK$2:$AK$12901)</f>
        <v>0</v>
      </c>
      <c r="O750" s="71" t="e">
        <f>(G750+(G750*'Portfolio Stats_RMS'!$C$7))/($F750*(1-'Portfolio Stats_RMS'!$C$6))</f>
        <v>#DIV/0!</v>
      </c>
      <c r="P750" s="71" t="e">
        <f>(I750+(I750*'Portfolio Stats_RMS'!$C$7))/($F750*(1-'Portfolio Stats_RMS'!$C$6))</f>
        <v>#DIV/0!</v>
      </c>
      <c r="Q750" s="71" t="e">
        <f>(K750+(K750*'Portfolio Stats_RMS'!$C$7))/($F750*(1-'Portfolio Stats_RMS'!$C$6))</f>
        <v>#DIV/0!</v>
      </c>
      <c r="R750" s="71" t="e">
        <f>(M750+(M750*'Portfolio Stats_RMS'!$C$7))/($F750*(1-'Portfolio Stats_RMS'!$C$6))</f>
        <v>#DIV/0!</v>
      </c>
      <c r="S750" s="78" t="e">
        <f t="shared" si="44"/>
        <v>#DIV/0!</v>
      </c>
      <c r="T750" s="78" t="e">
        <f t="shared" si="45"/>
        <v>#DIV/0!</v>
      </c>
      <c r="U750" s="78" t="e">
        <f t="shared" si="46"/>
        <v>#DIV/0!</v>
      </c>
      <c r="V750" s="78" t="e">
        <f t="shared" si="47"/>
        <v>#DIV/0!</v>
      </c>
      <c r="W750" s="88" t="s">
        <v>63</v>
      </c>
    </row>
    <row r="751" spans="2:23" x14ac:dyDescent="0.25">
      <c r="B751" s="87"/>
      <c r="C751" s="29"/>
      <c r="D751" s="25"/>
      <c r="E751" s="25"/>
      <c r="F751" s="25"/>
      <c r="G751" s="25">
        <f>SUMIF('Risk Lv. Inforce'!$C$2:$C$10291,$B$6:$B$4904,'Risk Lv. Inforce'!$AD$2:$AD$12091)</f>
        <v>0</v>
      </c>
      <c r="H751" s="25">
        <f>SUMIF('Risk Lv. Inforce'!$C$2:$C$12091,$B$6:$B$4094,'Risk Lv. Inforce'!$AE$2:$AE$12901)</f>
        <v>0</v>
      </c>
      <c r="I751" s="25">
        <f>SUMIF('Risk Lv. Inforce'!$C$2:$C$12091,$B$6:$B$4094,'Risk Lv. Inforce'!$AF$2:$AF$12901)</f>
        <v>0</v>
      </c>
      <c r="J751" s="25">
        <f>SUMIF('Risk Lv. Inforce'!$C$2:$C$12091,$B$6:$B$4094,'Risk Lv. Inforce'!$AG$2:$AG$12901)</f>
        <v>0</v>
      </c>
      <c r="K751" s="25">
        <f>SUMIF('Risk Lv. Inforce'!$C$2:$C$12091,$B$6:$B$4094,'Risk Lv. Inforce'!$AH$2:$AH$12901)</f>
        <v>0</v>
      </c>
      <c r="L751" s="25">
        <f>SUMIF('Risk Lv. Inforce'!$C$2:$C$12091,$B$6:$B$4094,'Risk Lv. Inforce'!$AI$2:$AI$12901)</f>
        <v>0</v>
      </c>
      <c r="M751" s="25">
        <f>SUMIF('Risk Lv. Inforce'!$C$2:$C$12091,$B$6:$B$4094,'Risk Lv. Inforce'!$AJ$2:$AJ$12901)</f>
        <v>0</v>
      </c>
      <c r="N751" s="25">
        <f>SUMIF('Risk Lv. Inforce'!$C$2:$C$12091,$B$6:$B$4094,'Risk Lv. Inforce'!$AK$2:$AK$12901)</f>
        <v>0</v>
      </c>
      <c r="O751" s="71" t="e">
        <f>(G751+(G751*'Portfolio Stats_RMS'!$C$7))/($F751*(1-'Portfolio Stats_RMS'!$C$6))</f>
        <v>#DIV/0!</v>
      </c>
      <c r="P751" s="71" t="e">
        <f>(I751+(I751*'Portfolio Stats_RMS'!$C$7))/($F751*(1-'Portfolio Stats_RMS'!$C$6))</f>
        <v>#DIV/0!</v>
      </c>
      <c r="Q751" s="71" t="e">
        <f>(K751+(K751*'Portfolio Stats_RMS'!$C$7))/($F751*(1-'Portfolio Stats_RMS'!$C$6))</f>
        <v>#DIV/0!</v>
      </c>
      <c r="R751" s="71" t="e">
        <f>(M751+(M751*'Portfolio Stats_RMS'!$C$7))/($F751*(1-'Portfolio Stats_RMS'!$C$6))</f>
        <v>#DIV/0!</v>
      </c>
      <c r="S751" s="78" t="e">
        <f t="shared" si="44"/>
        <v>#DIV/0!</v>
      </c>
      <c r="T751" s="78" t="e">
        <f t="shared" si="45"/>
        <v>#DIV/0!</v>
      </c>
      <c r="U751" s="78" t="e">
        <f t="shared" si="46"/>
        <v>#DIV/0!</v>
      </c>
      <c r="V751" s="78" t="e">
        <f t="shared" si="47"/>
        <v>#DIV/0!</v>
      </c>
      <c r="W751" s="88" t="s">
        <v>63</v>
      </c>
    </row>
    <row r="752" spans="2:23" x14ac:dyDescent="0.25">
      <c r="B752" s="87"/>
      <c r="C752" s="29"/>
      <c r="D752" s="25"/>
      <c r="E752" s="25"/>
      <c r="F752" s="25"/>
      <c r="G752" s="25">
        <f>SUMIF('Risk Lv. Inforce'!$C$2:$C$10291,$B$6:$B$4904,'Risk Lv. Inforce'!$AD$2:$AD$12091)</f>
        <v>0</v>
      </c>
      <c r="H752" s="25">
        <f>SUMIF('Risk Lv. Inforce'!$C$2:$C$12091,$B$6:$B$4094,'Risk Lv. Inforce'!$AE$2:$AE$12901)</f>
        <v>0</v>
      </c>
      <c r="I752" s="25">
        <f>SUMIF('Risk Lv. Inforce'!$C$2:$C$12091,$B$6:$B$4094,'Risk Lv. Inforce'!$AF$2:$AF$12901)</f>
        <v>0</v>
      </c>
      <c r="J752" s="25">
        <f>SUMIF('Risk Lv. Inforce'!$C$2:$C$12091,$B$6:$B$4094,'Risk Lv. Inforce'!$AG$2:$AG$12901)</f>
        <v>0</v>
      </c>
      <c r="K752" s="25">
        <f>SUMIF('Risk Lv. Inforce'!$C$2:$C$12091,$B$6:$B$4094,'Risk Lv. Inforce'!$AH$2:$AH$12901)</f>
        <v>0</v>
      </c>
      <c r="L752" s="25">
        <f>SUMIF('Risk Lv. Inforce'!$C$2:$C$12091,$B$6:$B$4094,'Risk Lv. Inforce'!$AI$2:$AI$12901)</f>
        <v>0</v>
      </c>
      <c r="M752" s="25">
        <f>SUMIF('Risk Lv. Inforce'!$C$2:$C$12091,$B$6:$B$4094,'Risk Lv. Inforce'!$AJ$2:$AJ$12901)</f>
        <v>0</v>
      </c>
      <c r="N752" s="25">
        <f>SUMIF('Risk Lv. Inforce'!$C$2:$C$12091,$B$6:$B$4094,'Risk Lv. Inforce'!$AK$2:$AK$12901)</f>
        <v>0</v>
      </c>
      <c r="O752" s="71" t="e">
        <f>(G752+(G752*'Portfolio Stats_RMS'!$C$7))/($F752*(1-'Portfolio Stats_RMS'!$C$6))</f>
        <v>#DIV/0!</v>
      </c>
      <c r="P752" s="71" t="e">
        <f>(I752+(I752*'Portfolio Stats_RMS'!$C$7))/($F752*(1-'Portfolio Stats_RMS'!$C$6))</f>
        <v>#DIV/0!</v>
      </c>
      <c r="Q752" s="71" t="e">
        <f>(K752+(K752*'Portfolio Stats_RMS'!$C$7))/($F752*(1-'Portfolio Stats_RMS'!$C$6))</f>
        <v>#DIV/0!</v>
      </c>
      <c r="R752" s="71" t="e">
        <f>(M752+(M752*'Portfolio Stats_RMS'!$C$7))/($F752*(1-'Portfolio Stats_RMS'!$C$6))</f>
        <v>#DIV/0!</v>
      </c>
      <c r="S752" s="78" t="e">
        <f t="shared" si="44"/>
        <v>#DIV/0!</v>
      </c>
      <c r="T752" s="78" t="e">
        <f t="shared" si="45"/>
        <v>#DIV/0!</v>
      </c>
      <c r="U752" s="78" t="e">
        <f t="shared" si="46"/>
        <v>#DIV/0!</v>
      </c>
      <c r="V752" s="78" t="e">
        <f t="shared" si="47"/>
        <v>#DIV/0!</v>
      </c>
      <c r="W752" s="88" t="s">
        <v>63</v>
      </c>
    </row>
    <row r="753" spans="2:23" x14ac:dyDescent="0.25">
      <c r="B753" s="87"/>
      <c r="C753" s="29"/>
      <c r="D753" s="25"/>
      <c r="E753" s="25"/>
      <c r="F753" s="25"/>
      <c r="G753" s="25">
        <f>SUMIF('Risk Lv. Inforce'!$C$2:$C$10291,$B$6:$B$4904,'Risk Lv. Inforce'!$AD$2:$AD$12091)</f>
        <v>0</v>
      </c>
      <c r="H753" s="25">
        <f>SUMIF('Risk Lv. Inforce'!$C$2:$C$12091,$B$6:$B$4094,'Risk Lv. Inforce'!$AE$2:$AE$12901)</f>
        <v>0</v>
      </c>
      <c r="I753" s="25">
        <f>SUMIF('Risk Lv. Inforce'!$C$2:$C$12091,$B$6:$B$4094,'Risk Lv. Inforce'!$AF$2:$AF$12901)</f>
        <v>0</v>
      </c>
      <c r="J753" s="25">
        <f>SUMIF('Risk Lv. Inforce'!$C$2:$C$12091,$B$6:$B$4094,'Risk Lv. Inforce'!$AG$2:$AG$12901)</f>
        <v>0</v>
      </c>
      <c r="K753" s="25">
        <f>SUMIF('Risk Lv. Inforce'!$C$2:$C$12091,$B$6:$B$4094,'Risk Lv. Inforce'!$AH$2:$AH$12901)</f>
        <v>0</v>
      </c>
      <c r="L753" s="25">
        <f>SUMIF('Risk Lv. Inforce'!$C$2:$C$12091,$B$6:$B$4094,'Risk Lv. Inforce'!$AI$2:$AI$12901)</f>
        <v>0</v>
      </c>
      <c r="M753" s="25">
        <f>SUMIF('Risk Lv. Inforce'!$C$2:$C$12091,$B$6:$B$4094,'Risk Lv. Inforce'!$AJ$2:$AJ$12901)</f>
        <v>0</v>
      </c>
      <c r="N753" s="25">
        <f>SUMIF('Risk Lv. Inforce'!$C$2:$C$12091,$B$6:$B$4094,'Risk Lv. Inforce'!$AK$2:$AK$12901)</f>
        <v>0</v>
      </c>
      <c r="O753" s="71" t="e">
        <f>(G753+(G753*'Portfolio Stats_RMS'!$C$7))/($F753*(1-'Portfolio Stats_RMS'!$C$6))</f>
        <v>#DIV/0!</v>
      </c>
      <c r="P753" s="71" t="e">
        <f>(I753+(I753*'Portfolio Stats_RMS'!$C$7))/($F753*(1-'Portfolio Stats_RMS'!$C$6))</f>
        <v>#DIV/0!</v>
      </c>
      <c r="Q753" s="71" t="e">
        <f>(K753+(K753*'Portfolio Stats_RMS'!$C$7))/($F753*(1-'Portfolio Stats_RMS'!$C$6))</f>
        <v>#DIV/0!</v>
      </c>
      <c r="R753" s="71" t="e">
        <f>(M753+(M753*'Portfolio Stats_RMS'!$C$7))/($F753*(1-'Portfolio Stats_RMS'!$C$6))</f>
        <v>#DIV/0!</v>
      </c>
      <c r="S753" s="78" t="e">
        <f t="shared" si="44"/>
        <v>#DIV/0!</v>
      </c>
      <c r="T753" s="78" t="e">
        <f t="shared" si="45"/>
        <v>#DIV/0!</v>
      </c>
      <c r="U753" s="78" t="e">
        <f t="shared" si="46"/>
        <v>#DIV/0!</v>
      </c>
      <c r="V753" s="78" t="e">
        <f t="shared" si="47"/>
        <v>#DIV/0!</v>
      </c>
      <c r="W753" s="88" t="s">
        <v>63</v>
      </c>
    </row>
    <row r="754" spans="2:23" x14ac:dyDescent="0.25">
      <c r="B754" s="87"/>
      <c r="C754" s="29"/>
      <c r="D754" s="25"/>
      <c r="E754" s="25"/>
      <c r="F754" s="25"/>
      <c r="G754" s="25">
        <f>SUMIF('Risk Lv. Inforce'!$C$2:$C$10291,$B$6:$B$4904,'Risk Lv. Inforce'!$AD$2:$AD$12091)</f>
        <v>0</v>
      </c>
      <c r="H754" s="25">
        <f>SUMIF('Risk Lv. Inforce'!$C$2:$C$12091,$B$6:$B$4094,'Risk Lv. Inforce'!$AE$2:$AE$12901)</f>
        <v>0</v>
      </c>
      <c r="I754" s="25">
        <f>SUMIF('Risk Lv. Inforce'!$C$2:$C$12091,$B$6:$B$4094,'Risk Lv. Inforce'!$AF$2:$AF$12901)</f>
        <v>0</v>
      </c>
      <c r="J754" s="25">
        <f>SUMIF('Risk Lv. Inforce'!$C$2:$C$12091,$B$6:$B$4094,'Risk Lv. Inforce'!$AG$2:$AG$12901)</f>
        <v>0</v>
      </c>
      <c r="K754" s="25">
        <f>SUMIF('Risk Lv. Inforce'!$C$2:$C$12091,$B$6:$B$4094,'Risk Lv. Inforce'!$AH$2:$AH$12901)</f>
        <v>0</v>
      </c>
      <c r="L754" s="25">
        <f>SUMIF('Risk Lv. Inforce'!$C$2:$C$12091,$B$6:$B$4094,'Risk Lv. Inforce'!$AI$2:$AI$12901)</f>
        <v>0</v>
      </c>
      <c r="M754" s="25">
        <f>SUMIF('Risk Lv. Inforce'!$C$2:$C$12091,$B$6:$B$4094,'Risk Lv. Inforce'!$AJ$2:$AJ$12901)</f>
        <v>0</v>
      </c>
      <c r="N754" s="25">
        <f>SUMIF('Risk Lv. Inforce'!$C$2:$C$12091,$B$6:$B$4094,'Risk Lv. Inforce'!$AK$2:$AK$12901)</f>
        <v>0</v>
      </c>
      <c r="O754" s="71" t="e">
        <f>(G754+(G754*'Portfolio Stats_RMS'!$C$7))/($F754*(1-'Portfolio Stats_RMS'!$C$6))</f>
        <v>#DIV/0!</v>
      </c>
      <c r="P754" s="71" t="e">
        <f>(I754+(I754*'Portfolio Stats_RMS'!$C$7))/($F754*(1-'Portfolio Stats_RMS'!$C$6))</f>
        <v>#DIV/0!</v>
      </c>
      <c r="Q754" s="71" t="e">
        <f>(K754+(K754*'Portfolio Stats_RMS'!$C$7))/($F754*(1-'Portfolio Stats_RMS'!$C$6))</f>
        <v>#DIV/0!</v>
      </c>
      <c r="R754" s="71" t="e">
        <f>(M754+(M754*'Portfolio Stats_RMS'!$C$7))/($F754*(1-'Portfolio Stats_RMS'!$C$6))</f>
        <v>#DIV/0!</v>
      </c>
      <c r="S754" s="78" t="e">
        <f t="shared" si="44"/>
        <v>#DIV/0!</v>
      </c>
      <c r="T754" s="78" t="e">
        <f t="shared" si="45"/>
        <v>#DIV/0!</v>
      </c>
      <c r="U754" s="78" t="e">
        <f t="shared" si="46"/>
        <v>#DIV/0!</v>
      </c>
      <c r="V754" s="78" t="e">
        <f t="shared" si="47"/>
        <v>#DIV/0!</v>
      </c>
      <c r="W754" s="88" t="s">
        <v>63</v>
      </c>
    </row>
    <row r="755" spans="2:23" x14ac:dyDescent="0.25">
      <c r="B755" s="87"/>
      <c r="C755" s="29"/>
      <c r="D755" s="25"/>
      <c r="E755" s="25"/>
      <c r="F755" s="25"/>
      <c r="G755" s="25">
        <f>SUMIF('Risk Lv. Inforce'!$C$2:$C$10291,$B$6:$B$4904,'Risk Lv. Inforce'!$AD$2:$AD$12091)</f>
        <v>0</v>
      </c>
      <c r="H755" s="25">
        <f>SUMIF('Risk Lv. Inforce'!$C$2:$C$12091,$B$6:$B$4094,'Risk Lv. Inforce'!$AE$2:$AE$12901)</f>
        <v>0</v>
      </c>
      <c r="I755" s="25">
        <f>SUMIF('Risk Lv. Inforce'!$C$2:$C$12091,$B$6:$B$4094,'Risk Lv. Inforce'!$AF$2:$AF$12901)</f>
        <v>0</v>
      </c>
      <c r="J755" s="25">
        <f>SUMIF('Risk Lv. Inforce'!$C$2:$C$12091,$B$6:$B$4094,'Risk Lv. Inforce'!$AG$2:$AG$12901)</f>
        <v>0</v>
      </c>
      <c r="K755" s="25">
        <f>SUMIF('Risk Lv. Inforce'!$C$2:$C$12091,$B$6:$B$4094,'Risk Lv. Inforce'!$AH$2:$AH$12901)</f>
        <v>0</v>
      </c>
      <c r="L755" s="25">
        <f>SUMIF('Risk Lv. Inforce'!$C$2:$C$12091,$B$6:$B$4094,'Risk Lv. Inforce'!$AI$2:$AI$12901)</f>
        <v>0</v>
      </c>
      <c r="M755" s="25">
        <f>SUMIF('Risk Lv. Inforce'!$C$2:$C$12091,$B$6:$B$4094,'Risk Lv. Inforce'!$AJ$2:$AJ$12901)</f>
        <v>0</v>
      </c>
      <c r="N755" s="25">
        <f>SUMIF('Risk Lv. Inforce'!$C$2:$C$12091,$B$6:$B$4094,'Risk Lv. Inforce'!$AK$2:$AK$12901)</f>
        <v>0</v>
      </c>
      <c r="O755" s="71" t="e">
        <f>(G755+(G755*'Portfolio Stats_RMS'!$C$7))/($F755*(1-'Portfolio Stats_RMS'!$C$6))</f>
        <v>#DIV/0!</v>
      </c>
      <c r="P755" s="71" t="e">
        <f>(I755+(I755*'Portfolio Stats_RMS'!$C$7))/($F755*(1-'Portfolio Stats_RMS'!$C$6))</f>
        <v>#DIV/0!</v>
      </c>
      <c r="Q755" s="71" t="e">
        <f>(K755+(K755*'Portfolio Stats_RMS'!$C$7))/($F755*(1-'Portfolio Stats_RMS'!$C$6))</f>
        <v>#DIV/0!</v>
      </c>
      <c r="R755" s="71" t="e">
        <f>(M755+(M755*'Portfolio Stats_RMS'!$C$7))/($F755*(1-'Portfolio Stats_RMS'!$C$6))</f>
        <v>#DIV/0!</v>
      </c>
      <c r="S755" s="78" t="e">
        <f t="shared" si="44"/>
        <v>#DIV/0!</v>
      </c>
      <c r="T755" s="78" t="e">
        <f t="shared" si="45"/>
        <v>#DIV/0!</v>
      </c>
      <c r="U755" s="78" t="e">
        <f t="shared" si="46"/>
        <v>#DIV/0!</v>
      </c>
      <c r="V755" s="78" t="e">
        <f t="shared" si="47"/>
        <v>#DIV/0!</v>
      </c>
      <c r="W755" s="88" t="s">
        <v>63</v>
      </c>
    </row>
    <row r="756" spans="2:23" x14ac:dyDescent="0.25">
      <c r="B756" s="87"/>
      <c r="C756" s="29"/>
      <c r="D756" s="25"/>
      <c r="E756" s="25"/>
      <c r="F756" s="25"/>
      <c r="G756" s="25">
        <f>SUMIF('Risk Lv. Inforce'!$C$2:$C$10291,$B$6:$B$4904,'Risk Lv. Inforce'!$AD$2:$AD$12091)</f>
        <v>0</v>
      </c>
      <c r="H756" s="25">
        <f>SUMIF('Risk Lv. Inforce'!$C$2:$C$12091,$B$6:$B$4094,'Risk Lv. Inforce'!$AE$2:$AE$12901)</f>
        <v>0</v>
      </c>
      <c r="I756" s="25">
        <f>SUMIF('Risk Lv. Inforce'!$C$2:$C$12091,$B$6:$B$4094,'Risk Lv. Inforce'!$AF$2:$AF$12901)</f>
        <v>0</v>
      </c>
      <c r="J756" s="25">
        <f>SUMIF('Risk Lv. Inforce'!$C$2:$C$12091,$B$6:$B$4094,'Risk Lv. Inforce'!$AG$2:$AG$12901)</f>
        <v>0</v>
      </c>
      <c r="K756" s="25">
        <f>SUMIF('Risk Lv. Inforce'!$C$2:$C$12091,$B$6:$B$4094,'Risk Lv. Inforce'!$AH$2:$AH$12901)</f>
        <v>0</v>
      </c>
      <c r="L756" s="25">
        <f>SUMIF('Risk Lv. Inforce'!$C$2:$C$12091,$B$6:$B$4094,'Risk Lv. Inforce'!$AI$2:$AI$12901)</f>
        <v>0</v>
      </c>
      <c r="M756" s="25">
        <f>SUMIF('Risk Lv. Inforce'!$C$2:$C$12091,$B$6:$B$4094,'Risk Lv. Inforce'!$AJ$2:$AJ$12901)</f>
        <v>0</v>
      </c>
      <c r="N756" s="25">
        <f>SUMIF('Risk Lv. Inforce'!$C$2:$C$12091,$B$6:$B$4094,'Risk Lv. Inforce'!$AK$2:$AK$12901)</f>
        <v>0</v>
      </c>
      <c r="O756" s="71" t="e">
        <f>(G756+(G756*'Portfolio Stats_RMS'!$C$7))/($F756*(1-'Portfolio Stats_RMS'!$C$6))</f>
        <v>#DIV/0!</v>
      </c>
      <c r="P756" s="71" t="e">
        <f>(I756+(I756*'Portfolio Stats_RMS'!$C$7))/($F756*(1-'Portfolio Stats_RMS'!$C$6))</f>
        <v>#DIV/0!</v>
      </c>
      <c r="Q756" s="71" t="e">
        <f>(K756+(K756*'Portfolio Stats_RMS'!$C$7))/($F756*(1-'Portfolio Stats_RMS'!$C$6))</f>
        <v>#DIV/0!</v>
      </c>
      <c r="R756" s="71" t="e">
        <f>(M756+(M756*'Portfolio Stats_RMS'!$C$7))/($F756*(1-'Portfolio Stats_RMS'!$C$6))</f>
        <v>#DIV/0!</v>
      </c>
      <c r="S756" s="78" t="e">
        <f t="shared" si="44"/>
        <v>#DIV/0!</v>
      </c>
      <c r="T756" s="78" t="e">
        <f t="shared" si="45"/>
        <v>#DIV/0!</v>
      </c>
      <c r="U756" s="78" t="e">
        <f t="shared" si="46"/>
        <v>#DIV/0!</v>
      </c>
      <c r="V756" s="78" t="e">
        <f t="shared" si="47"/>
        <v>#DIV/0!</v>
      </c>
      <c r="W756" s="88" t="s">
        <v>63</v>
      </c>
    </row>
    <row r="757" spans="2:23" x14ac:dyDescent="0.25">
      <c r="B757" s="87"/>
      <c r="C757" s="29"/>
      <c r="D757" s="25"/>
      <c r="E757" s="25"/>
      <c r="F757" s="25"/>
      <c r="G757" s="25">
        <f>SUMIF('Risk Lv. Inforce'!$C$2:$C$10291,$B$6:$B$4904,'Risk Lv. Inforce'!$AD$2:$AD$12091)</f>
        <v>0</v>
      </c>
      <c r="H757" s="25">
        <f>SUMIF('Risk Lv. Inforce'!$C$2:$C$12091,$B$6:$B$4094,'Risk Lv. Inforce'!$AE$2:$AE$12901)</f>
        <v>0</v>
      </c>
      <c r="I757" s="25">
        <f>SUMIF('Risk Lv. Inforce'!$C$2:$C$12091,$B$6:$B$4094,'Risk Lv. Inforce'!$AF$2:$AF$12901)</f>
        <v>0</v>
      </c>
      <c r="J757" s="25">
        <f>SUMIF('Risk Lv. Inforce'!$C$2:$C$12091,$B$6:$B$4094,'Risk Lv. Inforce'!$AG$2:$AG$12901)</f>
        <v>0</v>
      </c>
      <c r="K757" s="25">
        <f>SUMIF('Risk Lv. Inforce'!$C$2:$C$12091,$B$6:$B$4094,'Risk Lv. Inforce'!$AH$2:$AH$12901)</f>
        <v>0</v>
      </c>
      <c r="L757" s="25">
        <f>SUMIF('Risk Lv. Inforce'!$C$2:$C$12091,$B$6:$B$4094,'Risk Lv. Inforce'!$AI$2:$AI$12901)</f>
        <v>0</v>
      </c>
      <c r="M757" s="25">
        <f>SUMIF('Risk Lv. Inforce'!$C$2:$C$12091,$B$6:$B$4094,'Risk Lv. Inforce'!$AJ$2:$AJ$12901)</f>
        <v>0</v>
      </c>
      <c r="N757" s="25">
        <f>SUMIF('Risk Lv. Inforce'!$C$2:$C$12091,$B$6:$B$4094,'Risk Lv. Inforce'!$AK$2:$AK$12901)</f>
        <v>0</v>
      </c>
      <c r="O757" s="71" t="e">
        <f>(G757+(G757*'Portfolio Stats_RMS'!$C$7))/($F757*(1-'Portfolio Stats_RMS'!$C$6))</f>
        <v>#DIV/0!</v>
      </c>
      <c r="P757" s="71" t="e">
        <f>(I757+(I757*'Portfolio Stats_RMS'!$C$7))/($F757*(1-'Portfolio Stats_RMS'!$C$6))</f>
        <v>#DIV/0!</v>
      </c>
      <c r="Q757" s="71" t="e">
        <f>(K757+(K757*'Portfolio Stats_RMS'!$C$7))/($F757*(1-'Portfolio Stats_RMS'!$C$6))</f>
        <v>#DIV/0!</v>
      </c>
      <c r="R757" s="71" t="e">
        <f>(M757+(M757*'Portfolio Stats_RMS'!$C$7))/($F757*(1-'Portfolio Stats_RMS'!$C$6))</f>
        <v>#DIV/0!</v>
      </c>
      <c r="S757" s="78" t="e">
        <f t="shared" si="44"/>
        <v>#DIV/0!</v>
      </c>
      <c r="T757" s="78" t="e">
        <f t="shared" si="45"/>
        <v>#DIV/0!</v>
      </c>
      <c r="U757" s="78" t="e">
        <f t="shared" si="46"/>
        <v>#DIV/0!</v>
      </c>
      <c r="V757" s="78" t="e">
        <f t="shared" si="47"/>
        <v>#DIV/0!</v>
      </c>
      <c r="W757" s="88" t="s">
        <v>63</v>
      </c>
    </row>
    <row r="758" spans="2:23" x14ac:dyDescent="0.25">
      <c r="B758" s="87"/>
      <c r="C758" s="29"/>
      <c r="D758" s="25"/>
      <c r="E758" s="25"/>
      <c r="F758" s="25"/>
      <c r="G758" s="25">
        <f>SUMIF('Risk Lv. Inforce'!$C$2:$C$10291,$B$6:$B$4904,'Risk Lv. Inforce'!$AD$2:$AD$12091)</f>
        <v>0</v>
      </c>
      <c r="H758" s="25">
        <f>SUMIF('Risk Lv. Inforce'!$C$2:$C$12091,$B$6:$B$4094,'Risk Lv. Inforce'!$AE$2:$AE$12901)</f>
        <v>0</v>
      </c>
      <c r="I758" s="25">
        <f>SUMIF('Risk Lv. Inforce'!$C$2:$C$12091,$B$6:$B$4094,'Risk Lv. Inforce'!$AF$2:$AF$12901)</f>
        <v>0</v>
      </c>
      <c r="J758" s="25">
        <f>SUMIF('Risk Lv. Inforce'!$C$2:$C$12091,$B$6:$B$4094,'Risk Lv. Inforce'!$AG$2:$AG$12901)</f>
        <v>0</v>
      </c>
      <c r="K758" s="25">
        <f>SUMIF('Risk Lv. Inforce'!$C$2:$C$12091,$B$6:$B$4094,'Risk Lv. Inforce'!$AH$2:$AH$12901)</f>
        <v>0</v>
      </c>
      <c r="L758" s="25">
        <f>SUMIF('Risk Lv. Inforce'!$C$2:$C$12091,$B$6:$B$4094,'Risk Lv. Inforce'!$AI$2:$AI$12901)</f>
        <v>0</v>
      </c>
      <c r="M758" s="25">
        <f>SUMIF('Risk Lv. Inforce'!$C$2:$C$12091,$B$6:$B$4094,'Risk Lv. Inforce'!$AJ$2:$AJ$12901)</f>
        <v>0</v>
      </c>
      <c r="N758" s="25">
        <f>SUMIF('Risk Lv. Inforce'!$C$2:$C$12091,$B$6:$B$4094,'Risk Lv. Inforce'!$AK$2:$AK$12901)</f>
        <v>0</v>
      </c>
      <c r="O758" s="71" t="e">
        <f>(G758+(G758*'Portfolio Stats_RMS'!$C$7))/($F758*(1-'Portfolio Stats_RMS'!$C$6))</f>
        <v>#DIV/0!</v>
      </c>
      <c r="P758" s="71" t="e">
        <f>(I758+(I758*'Portfolio Stats_RMS'!$C$7))/($F758*(1-'Portfolio Stats_RMS'!$C$6))</f>
        <v>#DIV/0!</v>
      </c>
      <c r="Q758" s="71" t="e">
        <f>(K758+(K758*'Portfolio Stats_RMS'!$C$7))/($F758*(1-'Portfolio Stats_RMS'!$C$6))</f>
        <v>#DIV/0!</v>
      </c>
      <c r="R758" s="71" t="e">
        <f>(M758+(M758*'Portfolio Stats_RMS'!$C$7))/($F758*(1-'Portfolio Stats_RMS'!$C$6))</f>
        <v>#DIV/0!</v>
      </c>
      <c r="S758" s="78" t="e">
        <f t="shared" si="44"/>
        <v>#DIV/0!</v>
      </c>
      <c r="T758" s="78" t="e">
        <f t="shared" si="45"/>
        <v>#DIV/0!</v>
      </c>
      <c r="U758" s="78" t="e">
        <f t="shared" si="46"/>
        <v>#DIV/0!</v>
      </c>
      <c r="V758" s="78" t="e">
        <f t="shared" si="47"/>
        <v>#DIV/0!</v>
      </c>
      <c r="W758" s="88" t="s">
        <v>63</v>
      </c>
    </row>
    <row r="759" spans="2:23" x14ac:dyDescent="0.25">
      <c r="B759" s="87"/>
      <c r="C759" s="29"/>
      <c r="D759" s="25"/>
      <c r="E759" s="25"/>
      <c r="F759" s="25"/>
      <c r="G759" s="25">
        <f>SUMIF('Risk Lv. Inforce'!$C$2:$C$10291,$B$6:$B$4904,'Risk Lv. Inforce'!$AD$2:$AD$12091)</f>
        <v>0</v>
      </c>
      <c r="H759" s="25">
        <f>SUMIF('Risk Lv. Inforce'!$C$2:$C$12091,$B$6:$B$4094,'Risk Lv. Inforce'!$AE$2:$AE$12901)</f>
        <v>0</v>
      </c>
      <c r="I759" s="25">
        <f>SUMIF('Risk Lv. Inforce'!$C$2:$C$12091,$B$6:$B$4094,'Risk Lv. Inforce'!$AF$2:$AF$12901)</f>
        <v>0</v>
      </c>
      <c r="J759" s="25">
        <f>SUMIF('Risk Lv. Inforce'!$C$2:$C$12091,$B$6:$B$4094,'Risk Lv. Inforce'!$AG$2:$AG$12901)</f>
        <v>0</v>
      </c>
      <c r="K759" s="25">
        <f>SUMIF('Risk Lv. Inforce'!$C$2:$C$12091,$B$6:$B$4094,'Risk Lv. Inforce'!$AH$2:$AH$12901)</f>
        <v>0</v>
      </c>
      <c r="L759" s="25">
        <f>SUMIF('Risk Lv. Inforce'!$C$2:$C$12091,$B$6:$B$4094,'Risk Lv. Inforce'!$AI$2:$AI$12901)</f>
        <v>0</v>
      </c>
      <c r="M759" s="25">
        <f>SUMIF('Risk Lv. Inforce'!$C$2:$C$12091,$B$6:$B$4094,'Risk Lv. Inforce'!$AJ$2:$AJ$12901)</f>
        <v>0</v>
      </c>
      <c r="N759" s="25">
        <f>SUMIF('Risk Lv. Inforce'!$C$2:$C$12091,$B$6:$B$4094,'Risk Lv. Inforce'!$AK$2:$AK$12901)</f>
        <v>0</v>
      </c>
      <c r="O759" s="71" t="e">
        <f>(G759+(G759*'Portfolio Stats_RMS'!$C$7))/($F759*(1-'Portfolio Stats_RMS'!$C$6))</f>
        <v>#DIV/0!</v>
      </c>
      <c r="P759" s="71" t="e">
        <f>(I759+(I759*'Portfolio Stats_RMS'!$C$7))/($F759*(1-'Portfolio Stats_RMS'!$C$6))</f>
        <v>#DIV/0!</v>
      </c>
      <c r="Q759" s="71" t="e">
        <f>(K759+(K759*'Portfolio Stats_RMS'!$C$7))/($F759*(1-'Portfolio Stats_RMS'!$C$6))</f>
        <v>#DIV/0!</v>
      </c>
      <c r="R759" s="71" t="e">
        <f>(M759+(M759*'Portfolio Stats_RMS'!$C$7))/($F759*(1-'Portfolio Stats_RMS'!$C$6))</f>
        <v>#DIV/0!</v>
      </c>
      <c r="S759" s="78" t="e">
        <f t="shared" si="44"/>
        <v>#DIV/0!</v>
      </c>
      <c r="T759" s="78" t="e">
        <f t="shared" si="45"/>
        <v>#DIV/0!</v>
      </c>
      <c r="U759" s="78" t="e">
        <f t="shared" si="46"/>
        <v>#DIV/0!</v>
      </c>
      <c r="V759" s="78" t="e">
        <f t="shared" si="47"/>
        <v>#DIV/0!</v>
      </c>
      <c r="W759" s="88" t="s">
        <v>63</v>
      </c>
    </row>
    <row r="760" spans="2:23" x14ac:dyDescent="0.25">
      <c r="B760" s="87"/>
      <c r="C760" s="29"/>
      <c r="D760" s="25"/>
      <c r="E760" s="25"/>
      <c r="F760" s="25"/>
      <c r="G760" s="25">
        <f>SUMIF('Risk Lv. Inforce'!$C$2:$C$10291,$B$6:$B$4904,'Risk Lv. Inforce'!$AD$2:$AD$12091)</f>
        <v>0</v>
      </c>
      <c r="H760" s="25">
        <f>SUMIF('Risk Lv. Inforce'!$C$2:$C$12091,$B$6:$B$4094,'Risk Lv. Inforce'!$AE$2:$AE$12901)</f>
        <v>0</v>
      </c>
      <c r="I760" s="25">
        <f>SUMIF('Risk Lv. Inforce'!$C$2:$C$12091,$B$6:$B$4094,'Risk Lv. Inforce'!$AF$2:$AF$12901)</f>
        <v>0</v>
      </c>
      <c r="J760" s="25">
        <f>SUMIF('Risk Lv. Inforce'!$C$2:$C$12091,$B$6:$B$4094,'Risk Lv. Inforce'!$AG$2:$AG$12901)</f>
        <v>0</v>
      </c>
      <c r="K760" s="25">
        <f>SUMIF('Risk Lv. Inforce'!$C$2:$C$12091,$B$6:$B$4094,'Risk Lv. Inforce'!$AH$2:$AH$12901)</f>
        <v>0</v>
      </c>
      <c r="L760" s="25">
        <f>SUMIF('Risk Lv. Inforce'!$C$2:$C$12091,$B$6:$B$4094,'Risk Lv. Inforce'!$AI$2:$AI$12901)</f>
        <v>0</v>
      </c>
      <c r="M760" s="25">
        <f>SUMIF('Risk Lv. Inforce'!$C$2:$C$12091,$B$6:$B$4094,'Risk Lv. Inforce'!$AJ$2:$AJ$12901)</f>
        <v>0</v>
      </c>
      <c r="N760" s="25">
        <f>SUMIF('Risk Lv. Inforce'!$C$2:$C$12091,$B$6:$B$4094,'Risk Lv. Inforce'!$AK$2:$AK$12901)</f>
        <v>0</v>
      </c>
      <c r="O760" s="71" t="e">
        <f>(G760+(G760*'Portfolio Stats_RMS'!$C$7))/($F760*(1-'Portfolio Stats_RMS'!$C$6))</f>
        <v>#DIV/0!</v>
      </c>
      <c r="P760" s="71" t="e">
        <f>(I760+(I760*'Portfolio Stats_RMS'!$C$7))/($F760*(1-'Portfolio Stats_RMS'!$C$6))</f>
        <v>#DIV/0!</v>
      </c>
      <c r="Q760" s="71" t="e">
        <f>(K760+(K760*'Portfolio Stats_RMS'!$C$7))/($F760*(1-'Portfolio Stats_RMS'!$C$6))</f>
        <v>#DIV/0!</v>
      </c>
      <c r="R760" s="71" t="e">
        <f>(M760+(M760*'Portfolio Stats_RMS'!$C$7))/($F760*(1-'Portfolio Stats_RMS'!$C$6))</f>
        <v>#DIV/0!</v>
      </c>
      <c r="S760" s="78" t="e">
        <f t="shared" si="44"/>
        <v>#DIV/0!</v>
      </c>
      <c r="T760" s="78" t="e">
        <f t="shared" si="45"/>
        <v>#DIV/0!</v>
      </c>
      <c r="U760" s="78" t="e">
        <f t="shared" si="46"/>
        <v>#DIV/0!</v>
      </c>
      <c r="V760" s="78" t="e">
        <f t="shared" si="47"/>
        <v>#DIV/0!</v>
      </c>
      <c r="W760" s="88" t="s">
        <v>63</v>
      </c>
    </row>
    <row r="761" spans="2:23" x14ac:dyDescent="0.25">
      <c r="B761" s="87"/>
      <c r="C761" s="29"/>
      <c r="D761" s="25"/>
      <c r="E761" s="25"/>
      <c r="F761" s="25"/>
      <c r="G761" s="25">
        <f>SUMIF('Risk Lv. Inforce'!$C$2:$C$10291,$B$6:$B$4904,'Risk Lv. Inforce'!$AD$2:$AD$12091)</f>
        <v>0</v>
      </c>
      <c r="H761" s="25">
        <f>SUMIF('Risk Lv. Inforce'!$C$2:$C$12091,$B$6:$B$4094,'Risk Lv. Inforce'!$AE$2:$AE$12901)</f>
        <v>0</v>
      </c>
      <c r="I761" s="25">
        <f>SUMIF('Risk Lv. Inforce'!$C$2:$C$12091,$B$6:$B$4094,'Risk Lv. Inforce'!$AF$2:$AF$12901)</f>
        <v>0</v>
      </c>
      <c r="J761" s="25">
        <f>SUMIF('Risk Lv. Inforce'!$C$2:$C$12091,$B$6:$B$4094,'Risk Lv. Inforce'!$AG$2:$AG$12901)</f>
        <v>0</v>
      </c>
      <c r="K761" s="25">
        <f>SUMIF('Risk Lv. Inforce'!$C$2:$C$12091,$B$6:$B$4094,'Risk Lv. Inforce'!$AH$2:$AH$12901)</f>
        <v>0</v>
      </c>
      <c r="L761" s="25">
        <f>SUMIF('Risk Lv. Inforce'!$C$2:$C$12091,$B$6:$B$4094,'Risk Lv. Inforce'!$AI$2:$AI$12901)</f>
        <v>0</v>
      </c>
      <c r="M761" s="25">
        <f>SUMIF('Risk Lv. Inforce'!$C$2:$C$12091,$B$6:$B$4094,'Risk Lv. Inforce'!$AJ$2:$AJ$12901)</f>
        <v>0</v>
      </c>
      <c r="N761" s="25">
        <f>SUMIF('Risk Lv. Inforce'!$C$2:$C$12091,$B$6:$B$4094,'Risk Lv. Inforce'!$AK$2:$AK$12901)</f>
        <v>0</v>
      </c>
      <c r="O761" s="71" t="e">
        <f>(G761+(G761*'Portfolio Stats_RMS'!$C$7))/($F761*(1-'Portfolio Stats_RMS'!$C$6))</f>
        <v>#DIV/0!</v>
      </c>
      <c r="P761" s="71" t="e">
        <f>(I761+(I761*'Portfolio Stats_RMS'!$C$7))/($F761*(1-'Portfolio Stats_RMS'!$C$6))</f>
        <v>#DIV/0!</v>
      </c>
      <c r="Q761" s="71" t="e">
        <f>(K761+(K761*'Portfolio Stats_RMS'!$C$7))/($F761*(1-'Portfolio Stats_RMS'!$C$6))</f>
        <v>#DIV/0!</v>
      </c>
      <c r="R761" s="71" t="e">
        <f>(M761+(M761*'Portfolio Stats_RMS'!$C$7))/($F761*(1-'Portfolio Stats_RMS'!$C$6))</f>
        <v>#DIV/0!</v>
      </c>
      <c r="S761" s="78" t="e">
        <f t="shared" si="44"/>
        <v>#DIV/0!</v>
      </c>
      <c r="T761" s="78" t="e">
        <f t="shared" si="45"/>
        <v>#DIV/0!</v>
      </c>
      <c r="U761" s="78" t="e">
        <f t="shared" si="46"/>
        <v>#DIV/0!</v>
      </c>
      <c r="V761" s="78" t="e">
        <f t="shared" si="47"/>
        <v>#DIV/0!</v>
      </c>
      <c r="W761" s="88" t="s">
        <v>63</v>
      </c>
    </row>
    <row r="762" spans="2:23" x14ac:dyDescent="0.25">
      <c r="B762" s="87"/>
      <c r="C762" s="29"/>
      <c r="D762" s="25"/>
      <c r="E762" s="25"/>
      <c r="F762" s="25"/>
      <c r="G762" s="25">
        <f>SUMIF('Risk Lv. Inforce'!$C$2:$C$10291,$B$6:$B$4904,'Risk Lv. Inforce'!$AD$2:$AD$12091)</f>
        <v>0</v>
      </c>
      <c r="H762" s="25">
        <f>SUMIF('Risk Lv. Inforce'!$C$2:$C$12091,$B$6:$B$4094,'Risk Lv. Inforce'!$AE$2:$AE$12901)</f>
        <v>0</v>
      </c>
      <c r="I762" s="25">
        <f>SUMIF('Risk Lv. Inforce'!$C$2:$C$12091,$B$6:$B$4094,'Risk Lv. Inforce'!$AF$2:$AF$12901)</f>
        <v>0</v>
      </c>
      <c r="J762" s="25">
        <f>SUMIF('Risk Lv. Inforce'!$C$2:$C$12091,$B$6:$B$4094,'Risk Lv. Inforce'!$AG$2:$AG$12901)</f>
        <v>0</v>
      </c>
      <c r="K762" s="25">
        <f>SUMIF('Risk Lv. Inforce'!$C$2:$C$12091,$B$6:$B$4094,'Risk Lv. Inforce'!$AH$2:$AH$12901)</f>
        <v>0</v>
      </c>
      <c r="L762" s="25">
        <f>SUMIF('Risk Lv. Inforce'!$C$2:$C$12091,$B$6:$B$4094,'Risk Lv. Inforce'!$AI$2:$AI$12901)</f>
        <v>0</v>
      </c>
      <c r="M762" s="25">
        <f>SUMIF('Risk Lv. Inforce'!$C$2:$C$12091,$B$6:$B$4094,'Risk Lv. Inforce'!$AJ$2:$AJ$12901)</f>
        <v>0</v>
      </c>
      <c r="N762" s="25">
        <f>SUMIF('Risk Lv. Inforce'!$C$2:$C$12091,$B$6:$B$4094,'Risk Lv. Inforce'!$AK$2:$AK$12901)</f>
        <v>0</v>
      </c>
      <c r="O762" s="71" t="e">
        <f>(G762+(G762*'Portfolio Stats_RMS'!$C$7))/($F762*(1-'Portfolio Stats_RMS'!$C$6))</f>
        <v>#DIV/0!</v>
      </c>
      <c r="P762" s="71" t="e">
        <f>(I762+(I762*'Portfolio Stats_RMS'!$C$7))/($F762*(1-'Portfolio Stats_RMS'!$C$6))</f>
        <v>#DIV/0!</v>
      </c>
      <c r="Q762" s="71" t="e">
        <f>(K762+(K762*'Portfolio Stats_RMS'!$C$7))/($F762*(1-'Portfolio Stats_RMS'!$C$6))</f>
        <v>#DIV/0!</v>
      </c>
      <c r="R762" s="71" t="e">
        <f>(M762+(M762*'Portfolio Stats_RMS'!$C$7))/($F762*(1-'Portfolio Stats_RMS'!$C$6))</f>
        <v>#DIV/0!</v>
      </c>
      <c r="S762" s="78" t="e">
        <f t="shared" si="44"/>
        <v>#DIV/0!</v>
      </c>
      <c r="T762" s="78" t="e">
        <f t="shared" si="45"/>
        <v>#DIV/0!</v>
      </c>
      <c r="U762" s="78" t="e">
        <f t="shared" si="46"/>
        <v>#DIV/0!</v>
      </c>
      <c r="V762" s="78" t="e">
        <f t="shared" si="47"/>
        <v>#DIV/0!</v>
      </c>
      <c r="W762" s="88" t="s">
        <v>63</v>
      </c>
    </row>
    <row r="763" spans="2:23" x14ac:dyDescent="0.25">
      <c r="B763" s="87"/>
      <c r="C763" s="29"/>
      <c r="D763" s="25"/>
      <c r="E763" s="25"/>
      <c r="F763" s="25"/>
      <c r="G763" s="25">
        <f>SUMIF('Risk Lv. Inforce'!$C$2:$C$10291,$B$6:$B$4904,'Risk Lv. Inforce'!$AD$2:$AD$12091)</f>
        <v>0</v>
      </c>
      <c r="H763" s="25">
        <f>SUMIF('Risk Lv. Inforce'!$C$2:$C$12091,$B$6:$B$4094,'Risk Lv. Inforce'!$AE$2:$AE$12901)</f>
        <v>0</v>
      </c>
      <c r="I763" s="25">
        <f>SUMIF('Risk Lv. Inforce'!$C$2:$C$12091,$B$6:$B$4094,'Risk Lv. Inforce'!$AF$2:$AF$12901)</f>
        <v>0</v>
      </c>
      <c r="J763" s="25">
        <f>SUMIF('Risk Lv. Inforce'!$C$2:$C$12091,$B$6:$B$4094,'Risk Lv. Inforce'!$AG$2:$AG$12901)</f>
        <v>0</v>
      </c>
      <c r="K763" s="25">
        <f>SUMIF('Risk Lv. Inforce'!$C$2:$C$12091,$B$6:$B$4094,'Risk Lv. Inforce'!$AH$2:$AH$12901)</f>
        <v>0</v>
      </c>
      <c r="L763" s="25">
        <f>SUMIF('Risk Lv. Inforce'!$C$2:$C$12091,$B$6:$B$4094,'Risk Lv. Inforce'!$AI$2:$AI$12901)</f>
        <v>0</v>
      </c>
      <c r="M763" s="25">
        <f>SUMIF('Risk Lv. Inforce'!$C$2:$C$12091,$B$6:$B$4094,'Risk Lv. Inforce'!$AJ$2:$AJ$12901)</f>
        <v>0</v>
      </c>
      <c r="N763" s="25">
        <f>SUMIF('Risk Lv. Inforce'!$C$2:$C$12091,$B$6:$B$4094,'Risk Lv. Inforce'!$AK$2:$AK$12901)</f>
        <v>0</v>
      </c>
      <c r="O763" s="71" t="e">
        <f>(G763+(G763*'Portfolio Stats_RMS'!$C$7))/($F763*(1-'Portfolio Stats_RMS'!$C$6))</f>
        <v>#DIV/0!</v>
      </c>
      <c r="P763" s="71" t="e">
        <f>(I763+(I763*'Portfolio Stats_RMS'!$C$7))/($F763*(1-'Portfolio Stats_RMS'!$C$6))</f>
        <v>#DIV/0!</v>
      </c>
      <c r="Q763" s="71" t="e">
        <f>(K763+(K763*'Portfolio Stats_RMS'!$C$7))/($F763*(1-'Portfolio Stats_RMS'!$C$6))</f>
        <v>#DIV/0!</v>
      </c>
      <c r="R763" s="71" t="e">
        <f>(M763+(M763*'Portfolio Stats_RMS'!$C$7))/($F763*(1-'Portfolio Stats_RMS'!$C$6))</f>
        <v>#DIV/0!</v>
      </c>
      <c r="S763" s="78" t="e">
        <f t="shared" si="44"/>
        <v>#DIV/0!</v>
      </c>
      <c r="T763" s="78" t="e">
        <f t="shared" si="45"/>
        <v>#DIV/0!</v>
      </c>
      <c r="U763" s="78" t="e">
        <f t="shared" si="46"/>
        <v>#DIV/0!</v>
      </c>
      <c r="V763" s="78" t="e">
        <f t="shared" si="47"/>
        <v>#DIV/0!</v>
      </c>
      <c r="W763" s="88" t="s">
        <v>63</v>
      </c>
    </row>
    <row r="764" spans="2:23" x14ac:dyDescent="0.25">
      <c r="B764" s="87"/>
      <c r="C764" s="29"/>
      <c r="D764" s="25"/>
      <c r="E764" s="25"/>
      <c r="F764" s="25"/>
      <c r="G764" s="25">
        <f>SUMIF('Risk Lv. Inforce'!$C$2:$C$10291,$B$6:$B$4904,'Risk Lv. Inforce'!$AD$2:$AD$12091)</f>
        <v>0</v>
      </c>
      <c r="H764" s="25">
        <f>SUMIF('Risk Lv. Inforce'!$C$2:$C$12091,$B$6:$B$4094,'Risk Lv. Inforce'!$AE$2:$AE$12901)</f>
        <v>0</v>
      </c>
      <c r="I764" s="25">
        <f>SUMIF('Risk Lv. Inforce'!$C$2:$C$12091,$B$6:$B$4094,'Risk Lv. Inforce'!$AF$2:$AF$12901)</f>
        <v>0</v>
      </c>
      <c r="J764" s="25">
        <f>SUMIF('Risk Lv. Inforce'!$C$2:$C$12091,$B$6:$B$4094,'Risk Lv. Inforce'!$AG$2:$AG$12901)</f>
        <v>0</v>
      </c>
      <c r="K764" s="25">
        <f>SUMIF('Risk Lv. Inforce'!$C$2:$C$12091,$B$6:$B$4094,'Risk Lv. Inforce'!$AH$2:$AH$12901)</f>
        <v>0</v>
      </c>
      <c r="L764" s="25">
        <f>SUMIF('Risk Lv. Inforce'!$C$2:$C$12091,$B$6:$B$4094,'Risk Lv. Inforce'!$AI$2:$AI$12901)</f>
        <v>0</v>
      </c>
      <c r="M764" s="25">
        <f>SUMIF('Risk Lv. Inforce'!$C$2:$C$12091,$B$6:$B$4094,'Risk Lv. Inforce'!$AJ$2:$AJ$12901)</f>
        <v>0</v>
      </c>
      <c r="N764" s="25">
        <f>SUMIF('Risk Lv. Inforce'!$C$2:$C$12091,$B$6:$B$4094,'Risk Lv. Inforce'!$AK$2:$AK$12901)</f>
        <v>0</v>
      </c>
      <c r="O764" s="71" t="e">
        <f>(G764+(G764*'Portfolio Stats_RMS'!$C$7))/($F764*(1-'Portfolio Stats_RMS'!$C$6))</f>
        <v>#DIV/0!</v>
      </c>
      <c r="P764" s="71" t="e">
        <f>(I764+(I764*'Portfolio Stats_RMS'!$C$7))/($F764*(1-'Portfolio Stats_RMS'!$C$6))</f>
        <v>#DIV/0!</v>
      </c>
      <c r="Q764" s="71" t="e">
        <f>(K764+(K764*'Portfolio Stats_RMS'!$C$7))/($F764*(1-'Portfolio Stats_RMS'!$C$6))</f>
        <v>#DIV/0!</v>
      </c>
      <c r="R764" s="71" t="e">
        <f>(M764+(M764*'Portfolio Stats_RMS'!$C$7))/($F764*(1-'Portfolio Stats_RMS'!$C$6))</f>
        <v>#DIV/0!</v>
      </c>
      <c r="S764" s="78" t="e">
        <f t="shared" si="44"/>
        <v>#DIV/0!</v>
      </c>
      <c r="T764" s="78" t="e">
        <f t="shared" si="45"/>
        <v>#DIV/0!</v>
      </c>
      <c r="U764" s="78" t="e">
        <f t="shared" si="46"/>
        <v>#DIV/0!</v>
      </c>
      <c r="V764" s="78" t="e">
        <f t="shared" si="47"/>
        <v>#DIV/0!</v>
      </c>
      <c r="W764" s="88" t="s">
        <v>63</v>
      </c>
    </row>
    <row r="765" spans="2:23" x14ac:dyDescent="0.25">
      <c r="B765" s="87"/>
      <c r="C765" s="29"/>
      <c r="D765" s="25"/>
      <c r="E765" s="25"/>
      <c r="F765" s="25"/>
      <c r="G765" s="25">
        <f>SUMIF('Risk Lv. Inforce'!$C$2:$C$10291,$B$6:$B$4904,'Risk Lv. Inforce'!$AD$2:$AD$12091)</f>
        <v>0</v>
      </c>
      <c r="H765" s="25">
        <f>SUMIF('Risk Lv. Inforce'!$C$2:$C$12091,$B$6:$B$4094,'Risk Lv. Inforce'!$AE$2:$AE$12901)</f>
        <v>0</v>
      </c>
      <c r="I765" s="25">
        <f>SUMIF('Risk Lv. Inforce'!$C$2:$C$12091,$B$6:$B$4094,'Risk Lv. Inforce'!$AF$2:$AF$12901)</f>
        <v>0</v>
      </c>
      <c r="J765" s="25">
        <f>SUMIF('Risk Lv. Inforce'!$C$2:$C$12091,$B$6:$B$4094,'Risk Lv. Inforce'!$AG$2:$AG$12901)</f>
        <v>0</v>
      </c>
      <c r="K765" s="25">
        <f>SUMIF('Risk Lv. Inforce'!$C$2:$C$12091,$B$6:$B$4094,'Risk Lv. Inforce'!$AH$2:$AH$12901)</f>
        <v>0</v>
      </c>
      <c r="L765" s="25">
        <f>SUMIF('Risk Lv. Inforce'!$C$2:$C$12091,$B$6:$B$4094,'Risk Lv. Inforce'!$AI$2:$AI$12901)</f>
        <v>0</v>
      </c>
      <c r="M765" s="25">
        <f>SUMIF('Risk Lv. Inforce'!$C$2:$C$12091,$B$6:$B$4094,'Risk Lv. Inforce'!$AJ$2:$AJ$12901)</f>
        <v>0</v>
      </c>
      <c r="N765" s="25">
        <f>SUMIF('Risk Lv. Inforce'!$C$2:$C$12091,$B$6:$B$4094,'Risk Lv. Inforce'!$AK$2:$AK$12901)</f>
        <v>0</v>
      </c>
      <c r="O765" s="71" t="e">
        <f>(G765+(G765*'Portfolio Stats_RMS'!$C$7))/($F765*(1-'Portfolio Stats_RMS'!$C$6))</f>
        <v>#DIV/0!</v>
      </c>
      <c r="P765" s="71" t="e">
        <f>(I765+(I765*'Portfolio Stats_RMS'!$C$7))/($F765*(1-'Portfolio Stats_RMS'!$C$6))</f>
        <v>#DIV/0!</v>
      </c>
      <c r="Q765" s="71" t="e">
        <f>(K765+(K765*'Portfolio Stats_RMS'!$C$7))/($F765*(1-'Portfolio Stats_RMS'!$C$6))</f>
        <v>#DIV/0!</v>
      </c>
      <c r="R765" s="71" t="e">
        <f>(M765+(M765*'Portfolio Stats_RMS'!$C$7))/($F765*(1-'Portfolio Stats_RMS'!$C$6))</f>
        <v>#DIV/0!</v>
      </c>
      <c r="S765" s="78" t="e">
        <f t="shared" si="44"/>
        <v>#DIV/0!</v>
      </c>
      <c r="T765" s="78" t="e">
        <f t="shared" si="45"/>
        <v>#DIV/0!</v>
      </c>
      <c r="U765" s="78" t="e">
        <f t="shared" si="46"/>
        <v>#DIV/0!</v>
      </c>
      <c r="V765" s="78" t="e">
        <f t="shared" si="47"/>
        <v>#DIV/0!</v>
      </c>
      <c r="W765" s="88" t="s">
        <v>63</v>
      </c>
    </row>
    <row r="766" spans="2:23" x14ac:dyDescent="0.25">
      <c r="B766" s="87"/>
      <c r="C766" s="29"/>
      <c r="D766" s="25"/>
      <c r="E766" s="25"/>
      <c r="F766" s="25"/>
      <c r="G766" s="25">
        <f>SUMIF('Risk Lv. Inforce'!$C$2:$C$10291,$B$6:$B$4904,'Risk Lv. Inforce'!$AD$2:$AD$12091)</f>
        <v>0</v>
      </c>
      <c r="H766" s="25">
        <f>SUMIF('Risk Lv. Inforce'!$C$2:$C$12091,$B$6:$B$4094,'Risk Lv. Inforce'!$AE$2:$AE$12901)</f>
        <v>0</v>
      </c>
      <c r="I766" s="25">
        <f>SUMIF('Risk Lv. Inforce'!$C$2:$C$12091,$B$6:$B$4094,'Risk Lv. Inforce'!$AF$2:$AF$12901)</f>
        <v>0</v>
      </c>
      <c r="J766" s="25">
        <f>SUMIF('Risk Lv. Inforce'!$C$2:$C$12091,$B$6:$B$4094,'Risk Lv. Inforce'!$AG$2:$AG$12901)</f>
        <v>0</v>
      </c>
      <c r="K766" s="25">
        <f>SUMIF('Risk Lv. Inforce'!$C$2:$C$12091,$B$6:$B$4094,'Risk Lv. Inforce'!$AH$2:$AH$12901)</f>
        <v>0</v>
      </c>
      <c r="L766" s="25">
        <f>SUMIF('Risk Lv. Inforce'!$C$2:$C$12091,$B$6:$B$4094,'Risk Lv. Inforce'!$AI$2:$AI$12901)</f>
        <v>0</v>
      </c>
      <c r="M766" s="25">
        <f>SUMIF('Risk Lv. Inforce'!$C$2:$C$12091,$B$6:$B$4094,'Risk Lv. Inforce'!$AJ$2:$AJ$12901)</f>
        <v>0</v>
      </c>
      <c r="N766" s="25">
        <f>SUMIF('Risk Lv. Inforce'!$C$2:$C$12091,$B$6:$B$4094,'Risk Lv. Inforce'!$AK$2:$AK$12901)</f>
        <v>0</v>
      </c>
      <c r="O766" s="71" t="e">
        <f>(G766+(G766*'Portfolio Stats_RMS'!$C$7))/($F766*(1-'Portfolio Stats_RMS'!$C$6))</f>
        <v>#DIV/0!</v>
      </c>
      <c r="P766" s="71" t="e">
        <f>(I766+(I766*'Portfolio Stats_RMS'!$C$7))/($F766*(1-'Portfolio Stats_RMS'!$C$6))</f>
        <v>#DIV/0!</v>
      </c>
      <c r="Q766" s="71" t="e">
        <f>(K766+(K766*'Portfolio Stats_RMS'!$C$7))/($F766*(1-'Portfolio Stats_RMS'!$C$6))</f>
        <v>#DIV/0!</v>
      </c>
      <c r="R766" s="71" t="e">
        <f>(M766+(M766*'Portfolio Stats_RMS'!$C$7))/($F766*(1-'Portfolio Stats_RMS'!$C$6))</f>
        <v>#DIV/0!</v>
      </c>
      <c r="S766" s="78" t="e">
        <f t="shared" si="44"/>
        <v>#DIV/0!</v>
      </c>
      <c r="T766" s="78" t="e">
        <f t="shared" si="45"/>
        <v>#DIV/0!</v>
      </c>
      <c r="U766" s="78" t="e">
        <f t="shared" si="46"/>
        <v>#DIV/0!</v>
      </c>
      <c r="V766" s="78" t="e">
        <f t="shared" si="47"/>
        <v>#DIV/0!</v>
      </c>
      <c r="W766" s="88" t="s">
        <v>63</v>
      </c>
    </row>
    <row r="767" spans="2:23" x14ac:dyDescent="0.25">
      <c r="B767" s="87"/>
      <c r="C767" s="29"/>
      <c r="D767" s="25"/>
      <c r="E767" s="25"/>
      <c r="F767" s="25"/>
      <c r="G767" s="25">
        <f>SUMIF('Risk Lv. Inforce'!$C$2:$C$10291,$B$6:$B$4904,'Risk Lv. Inforce'!$AD$2:$AD$12091)</f>
        <v>0</v>
      </c>
      <c r="H767" s="25">
        <f>SUMIF('Risk Lv. Inforce'!$C$2:$C$12091,$B$6:$B$4094,'Risk Lv. Inforce'!$AE$2:$AE$12901)</f>
        <v>0</v>
      </c>
      <c r="I767" s="25">
        <f>SUMIF('Risk Lv. Inforce'!$C$2:$C$12091,$B$6:$B$4094,'Risk Lv. Inforce'!$AF$2:$AF$12901)</f>
        <v>0</v>
      </c>
      <c r="J767" s="25">
        <f>SUMIF('Risk Lv. Inforce'!$C$2:$C$12091,$B$6:$B$4094,'Risk Lv. Inforce'!$AG$2:$AG$12901)</f>
        <v>0</v>
      </c>
      <c r="K767" s="25">
        <f>SUMIF('Risk Lv. Inforce'!$C$2:$C$12091,$B$6:$B$4094,'Risk Lv. Inforce'!$AH$2:$AH$12901)</f>
        <v>0</v>
      </c>
      <c r="L767" s="25">
        <f>SUMIF('Risk Lv. Inforce'!$C$2:$C$12091,$B$6:$B$4094,'Risk Lv. Inforce'!$AI$2:$AI$12901)</f>
        <v>0</v>
      </c>
      <c r="M767" s="25">
        <f>SUMIF('Risk Lv. Inforce'!$C$2:$C$12091,$B$6:$B$4094,'Risk Lv. Inforce'!$AJ$2:$AJ$12901)</f>
        <v>0</v>
      </c>
      <c r="N767" s="25">
        <f>SUMIF('Risk Lv. Inforce'!$C$2:$C$12091,$B$6:$B$4094,'Risk Lv. Inforce'!$AK$2:$AK$12901)</f>
        <v>0</v>
      </c>
      <c r="O767" s="71" t="e">
        <f>(G767+(G767*'Portfolio Stats_RMS'!$C$7))/($F767*(1-'Portfolio Stats_RMS'!$C$6))</f>
        <v>#DIV/0!</v>
      </c>
      <c r="P767" s="71" t="e">
        <f>(I767+(I767*'Portfolio Stats_RMS'!$C$7))/($F767*(1-'Portfolio Stats_RMS'!$C$6))</f>
        <v>#DIV/0!</v>
      </c>
      <c r="Q767" s="71" t="e">
        <f>(K767+(K767*'Portfolio Stats_RMS'!$C$7))/($F767*(1-'Portfolio Stats_RMS'!$C$6))</f>
        <v>#DIV/0!</v>
      </c>
      <c r="R767" s="71" t="e">
        <f>(M767+(M767*'Portfolio Stats_RMS'!$C$7))/($F767*(1-'Portfolio Stats_RMS'!$C$6))</f>
        <v>#DIV/0!</v>
      </c>
      <c r="S767" s="78" t="e">
        <f t="shared" si="44"/>
        <v>#DIV/0!</v>
      </c>
      <c r="T767" s="78" t="e">
        <f t="shared" si="45"/>
        <v>#DIV/0!</v>
      </c>
      <c r="U767" s="78" t="e">
        <f t="shared" si="46"/>
        <v>#DIV/0!</v>
      </c>
      <c r="V767" s="78" t="e">
        <f t="shared" si="47"/>
        <v>#DIV/0!</v>
      </c>
      <c r="W767" s="88" t="s">
        <v>63</v>
      </c>
    </row>
    <row r="768" spans="2:23" x14ac:dyDescent="0.25">
      <c r="B768" s="87"/>
      <c r="C768" s="29"/>
      <c r="D768" s="25"/>
      <c r="E768" s="25"/>
      <c r="F768" s="25"/>
      <c r="G768" s="25">
        <f>SUMIF('Risk Lv. Inforce'!$C$2:$C$10291,$B$6:$B$4904,'Risk Lv. Inforce'!$AD$2:$AD$12091)</f>
        <v>0</v>
      </c>
      <c r="H768" s="25">
        <f>SUMIF('Risk Lv. Inforce'!$C$2:$C$12091,$B$6:$B$4094,'Risk Lv. Inforce'!$AE$2:$AE$12901)</f>
        <v>0</v>
      </c>
      <c r="I768" s="25">
        <f>SUMIF('Risk Lv. Inforce'!$C$2:$C$12091,$B$6:$B$4094,'Risk Lv. Inforce'!$AF$2:$AF$12901)</f>
        <v>0</v>
      </c>
      <c r="J768" s="25">
        <f>SUMIF('Risk Lv. Inforce'!$C$2:$C$12091,$B$6:$B$4094,'Risk Lv. Inforce'!$AG$2:$AG$12901)</f>
        <v>0</v>
      </c>
      <c r="K768" s="25">
        <f>SUMIF('Risk Lv. Inforce'!$C$2:$C$12091,$B$6:$B$4094,'Risk Lv. Inforce'!$AH$2:$AH$12901)</f>
        <v>0</v>
      </c>
      <c r="L768" s="25">
        <f>SUMIF('Risk Lv. Inforce'!$C$2:$C$12091,$B$6:$B$4094,'Risk Lv. Inforce'!$AI$2:$AI$12901)</f>
        <v>0</v>
      </c>
      <c r="M768" s="25">
        <f>SUMIF('Risk Lv. Inforce'!$C$2:$C$12091,$B$6:$B$4094,'Risk Lv. Inforce'!$AJ$2:$AJ$12901)</f>
        <v>0</v>
      </c>
      <c r="N768" s="25">
        <f>SUMIF('Risk Lv. Inforce'!$C$2:$C$12091,$B$6:$B$4094,'Risk Lv. Inforce'!$AK$2:$AK$12901)</f>
        <v>0</v>
      </c>
      <c r="O768" s="71" t="e">
        <f>(G768+(G768*'Portfolio Stats_RMS'!$C$7))/($F768*(1-'Portfolio Stats_RMS'!$C$6))</f>
        <v>#DIV/0!</v>
      </c>
      <c r="P768" s="71" t="e">
        <f>(I768+(I768*'Portfolio Stats_RMS'!$C$7))/($F768*(1-'Portfolio Stats_RMS'!$C$6))</f>
        <v>#DIV/0!</v>
      </c>
      <c r="Q768" s="71" t="e">
        <f>(K768+(K768*'Portfolio Stats_RMS'!$C$7))/($F768*(1-'Portfolio Stats_RMS'!$C$6))</f>
        <v>#DIV/0!</v>
      </c>
      <c r="R768" s="71" t="e">
        <f>(M768+(M768*'Portfolio Stats_RMS'!$C$7))/($F768*(1-'Portfolio Stats_RMS'!$C$6))</f>
        <v>#DIV/0!</v>
      </c>
      <c r="S768" s="78" t="e">
        <f t="shared" si="44"/>
        <v>#DIV/0!</v>
      </c>
      <c r="T768" s="78" t="e">
        <f t="shared" si="45"/>
        <v>#DIV/0!</v>
      </c>
      <c r="U768" s="78" t="e">
        <f t="shared" si="46"/>
        <v>#DIV/0!</v>
      </c>
      <c r="V768" s="78" t="e">
        <f t="shared" si="47"/>
        <v>#DIV/0!</v>
      </c>
      <c r="W768" s="88" t="s">
        <v>63</v>
      </c>
    </row>
    <row r="769" spans="2:23" x14ac:dyDescent="0.25">
      <c r="B769" s="87"/>
      <c r="C769" s="29"/>
      <c r="D769" s="25"/>
      <c r="E769" s="25"/>
      <c r="F769" s="25"/>
      <c r="G769" s="25">
        <f>SUMIF('Risk Lv. Inforce'!$C$2:$C$10291,$B$6:$B$4904,'Risk Lv. Inforce'!$AD$2:$AD$12091)</f>
        <v>0</v>
      </c>
      <c r="H769" s="25">
        <f>SUMIF('Risk Lv. Inforce'!$C$2:$C$12091,$B$6:$B$4094,'Risk Lv. Inforce'!$AE$2:$AE$12901)</f>
        <v>0</v>
      </c>
      <c r="I769" s="25">
        <f>SUMIF('Risk Lv. Inforce'!$C$2:$C$12091,$B$6:$B$4094,'Risk Lv. Inforce'!$AF$2:$AF$12901)</f>
        <v>0</v>
      </c>
      <c r="J769" s="25">
        <f>SUMIF('Risk Lv. Inforce'!$C$2:$C$12091,$B$6:$B$4094,'Risk Lv. Inforce'!$AG$2:$AG$12901)</f>
        <v>0</v>
      </c>
      <c r="K769" s="25">
        <f>SUMIF('Risk Lv. Inforce'!$C$2:$C$12091,$B$6:$B$4094,'Risk Lv. Inforce'!$AH$2:$AH$12901)</f>
        <v>0</v>
      </c>
      <c r="L769" s="25">
        <f>SUMIF('Risk Lv. Inforce'!$C$2:$C$12091,$B$6:$B$4094,'Risk Lv. Inforce'!$AI$2:$AI$12901)</f>
        <v>0</v>
      </c>
      <c r="M769" s="25">
        <f>SUMIF('Risk Lv. Inforce'!$C$2:$C$12091,$B$6:$B$4094,'Risk Lv. Inforce'!$AJ$2:$AJ$12901)</f>
        <v>0</v>
      </c>
      <c r="N769" s="25">
        <f>SUMIF('Risk Lv. Inforce'!$C$2:$C$12091,$B$6:$B$4094,'Risk Lv. Inforce'!$AK$2:$AK$12901)</f>
        <v>0</v>
      </c>
      <c r="O769" s="71" t="e">
        <f>(G769+(G769*'Portfolio Stats_RMS'!$C$7))/($F769*(1-'Portfolio Stats_RMS'!$C$6))</f>
        <v>#DIV/0!</v>
      </c>
      <c r="P769" s="71" t="e">
        <f>(I769+(I769*'Portfolio Stats_RMS'!$C$7))/($F769*(1-'Portfolio Stats_RMS'!$C$6))</f>
        <v>#DIV/0!</v>
      </c>
      <c r="Q769" s="71" t="e">
        <f>(K769+(K769*'Portfolio Stats_RMS'!$C$7))/($F769*(1-'Portfolio Stats_RMS'!$C$6))</f>
        <v>#DIV/0!</v>
      </c>
      <c r="R769" s="71" t="e">
        <f>(M769+(M769*'Portfolio Stats_RMS'!$C$7))/($F769*(1-'Portfolio Stats_RMS'!$C$6))</f>
        <v>#DIV/0!</v>
      </c>
      <c r="S769" s="78" t="e">
        <f t="shared" si="44"/>
        <v>#DIV/0!</v>
      </c>
      <c r="T769" s="78" t="e">
        <f t="shared" si="45"/>
        <v>#DIV/0!</v>
      </c>
      <c r="U769" s="78" t="e">
        <f t="shared" si="46"/>
        <v>#DIV/0!</v>
      </c>
      <c r="V769" s="78" t="e">
        <f t="shared" si="47"/>
        <v>#DIV/0!</v>
      </c>
      <c r="W769" s="88" t="s">
        <v>63</v>
      </c>
    </row>
    <row r="770" spans="2:23" x14ac:dyDescent="0.25">
      <c r="B770" s="87"/>
      <c r="C770" s="29"/>
      <c r="D770" s="25"/>
      <c r="E770" s="25"/>
      <c r="F770" s="25"/>
      <c r="G770" s="25">
        <f>SUMIF('Risk Lv. Inforce'!$C$2:$C$10291,$B$6:$B$4904,'Risk Lv. Inforce'!$AD$2:$AD$12091)</f>
        <v>0</v>
      </c>
      <c r="H770" s="25">
        <f>SUMIF('Risk Lv. Inforce'!$C$2:$C$12091,$B$6:$B$4094,'Risk Lv. Inforce'!$AE$2:$AE$12901)</f>
        <v>0</v>
      </c>
      <c r="I770" s="25">
        <f>SUMIF('Risk Lv. Inforce'!$C$2:$C$12091,$B$6:$B$4094,'Risk Lv. Inforce'!$AF$2:$AF$12901)</f>
        <v>0</v>
      </c>
      <c r="J770" s="25">
        <f>SUMIF('Risk Lv. Inforce'!$C$2:$C$12091,$B$6:$B$4094,'Risk Lv. Inforce'!$AG$2:$AG$12901)</f>
        <v>0</v>
      </c>
      <c r="K770" s="25">
        <f>SUMIF('Risk Lv. Inforce'!$C$2:$C$12091,$B$6:$B$4094,'Risk Lv. Inforce'!$AH$2:$AH$12901)</f>
        <v>0</v>
      </c>
      <c r="L770" s="25">
        <f>SUMIF('Risk Lv. Inforce'!$C$2:$C$12091,$B$6:$B$4094,'Risk Lv. Inforce'!$AI$2:$AI$12901)</f>
        <v>0</v>
      </c>
      <c r="M770" s="25">
        <f>SUMIF('Risk Lv. Inforce'!$C$2:$C$12091,$B$6:$B$4094,'Risk Lv. Inforce'!$AJ$2:$AJ$12901)</f>
        <v>0</v>
      </c>
      <c r="N770" s="25">
        <f>SUMIF('Risk Lv. Inforce'!$C$2:$C$12091,$B$6:$B$4094,'Risk Lv. Inforce'!$AK$2:$AK$12901)</f>
        <v>0</v>
      </c>
      <c r="O770" s="71" t="e">
        <f>(G770+(G770*'Portfolio Stats_RMS'!$C$7))/($F770*(1-'Portfolio Stats_RMS'!$C$6))</f>
        <v>#DIV/0!</v>
      </c>
      <c r="P770" s="71" t="e">
        <f>(I770+(I770*'Portfolio Stats_RMS'!$C$7))/($F770*(1-'Portfolio Stats_RMS'!$C$6))</f>
        <v>#DIV/0!</v>
      </c>
      <c r="Q770" s="71" t="e">
        <f>(K770+(K770*'Portfolio Stats_RMS'!$C$7))/($F770*(1-'Portfolio Stats_RMS'!$C$6))</f>
        <v>#DIV/0!</v>
      </c>
      <c r="R770" s="71" t="e">
        <f>(M770+(M770*'Portfolio Stats_RMS'!$C$7))/($F770*(1-'Portfolio Stats_RMS'!$C$6))</f>
        <v>#DIV/0!</v>
      </c>
      <c r="S770" s="78" t="e">
        <f t="shared" si="44"/>
        <v>#DIV/0!</v>
      </c>
      <c r="T770" s="78" t="e">
        <f t="shared" si="45"/>
        <v>#DIV/0!</v>
      </c>
      <c r="U770" s="78" t="e">
        <f t="shared" si="46"/>
        <v>#DIV/0!</v>
      </c>
      <c r="V770" s="78" t="e">
        <f t="shared" si="47"/>
        <v>#DIV/0!</v>
      </c>
      <c r="W770" s="88" t="s">
        <v>63</v>
      </c>
    </row>
    <row r="771" spans="2:23" x14ac:dyDescent="0.25">
      <c r="B771" s="87"/>
      <c r="C771" s="29"/>
      <c r="D771" s="25"/>
      <c r="E771" s="25"/>
      <c r="F771" s="25"/>
      <c r="G771" s="25">
        <f>SUMIF('Risk Lv. Inforce'!$C$2:$C$10291,$B$6:$B$4904,'Risk Lv. Inforce'!$AD$2:$AD$12091)</f>
        <v>0</v>
      </c>
      <c r="H771" s="25">
        <f>SUMIF('Risk Lv. Inforce'!$C$2:$C$12091,$B$6:$B$4094,'Risk Lv. Inforce'!$AE$2:$AE$12901)</f>
        <v>0</v>
      </c>
      <c r="I771" s="25">
        <f>SUMIF('Risk Lv. Inforce'!$C$2:$C$12091,$B$6:$B$4094,'Risk Lv. Inforce'!$AF$2:$AF$12901)</f>
        <v>0</v>
      </c>
      <c r="J771" s="25">
        <f>SUMIF('Risk Lv. Inforce'!$C$2:$C$12091,$B$6:$B$4094,'Risk Lv. Inforce'!$AG$2:$AG$12901)</f>
        <v>0</v>
      </c>
      <c r="K771" s="25">
        <f>SUMIF('Risk Lv. Inforce'!$C$2:$C$12091,$B$6:$B$4094,'Risk Lv. Inforce'!$AH$2:$AH$12901)</f>
        <v>0</v>
      </c>
      <c r="L771" s="25">
        <f>SUMIF('Risk Lv. Inforce'!$C$2:$C$12091,$B$6:$B$4094,'Risk Lv. Inforce'!$AI$2:$AI$12901)</f>
        <v>0</v>
      </c>
      <c r="M771" s="25">
        <f>SUMIF('Risk Lv. Inforce'!$C$2:$C$12091,$B$6:$B$4094,'Risk Lv. Inforce'!$AJ$2:$AJ$12901)</f>
        <v>0</v>
      </c>
      <c r="N771" s="25">
        <f>SUMIF('Risk Lv. Inforce'!$C$2:$C$12091,$B$6:$B$4094,'Risk Lv. Inforce'!$AK$2:$AK$12901)</f>
        <v>0</v>
      </c>
      <c r="O771" s="71" t="e">
        <f>(G771+(G771*'Portfolio Stats_RMS'!$C$7))/($F771*(1-'Portfolio Stats_RMS'!$C$6))</f>
        <v>#DIV/0!</v>
      </c>
      <c r="P771" s="71" t="e">
        <f>(I771+(I771*'Portfolio Stats_RMS'!$C$7))/($F771*(1-'Portfolio Stats_RMS'!$C$6))</f>
        <v>#DIV/0!</v>
      </c>
      <c r="Q771" s="71" t="e">
        <f>(K771+(K771*'Portfolio Stats_RMS'!$C$7))/($F771*(1-'Portfolio Stats_RMS'!$C$6))</f>
        <v>#DIV/0!</v>
      </c>
      <c r="R771" s="71" t="e">
        <f>(M771+(M771*'Portfolio Stats_RMS'!$C$7))/($F771*(1-'Portfolio Stats_RMS'!$C$6))</f>
        <v>#DIV/0!</v>
      </c>
      <c r="S771" s="78" t="e">
        <f t="shared" si="44"/>
        <v>#DIV/0!</v>
      </c>
      <c r="T771" s="78" t="e">
        <f t="shared" si="45"/>
        <v>#DIV/0!</v>
      </c>
      <c r="U771" s="78" t="e">
        <f t="shared" si="46"/>
        <v>#DIV/0!</v>
      </c>
      <c r="V771" s="78" t="e">
        <f t="shared" si="47"/>
        <v>#DIV/0!</v>
      </c>
      <c r="W771" s="88" t="s">
        <v>63</v>
      </c>
    </row>
    <row r="772" spans="2:23" x14ac:dyDescent="0.25">
      <c r="B772" s="87"/>
      <c r="C772" s="29"/>
      <c r="D772" s="25"/>
      <c r="E772" s="25"/>
      <c r="F772" s="25"/>
      <c r="G772" s="25">
        <f>SUMIF('Risk Lv. Inforce'!$C$2:$C$10291,$B$6:$B$4904,'Risk Lv. Inforce'!$AD$2:$AD$12091)</f>
        <v>0</v>
      </c>
      <c r="H772" s="25">
        <f>SUMIF('Risk Lv. Inforce'!$C$2:$C$12091,$B$6:$B$4094,'Risk Lv. Inforce'!$AE$2:$AE$12901)</f>
        <v>0</v>
      </c>
      <c r="I772" s="25">
        <f>SUMIF('Risk Lv. Inforce'!$C$2:$C$12091,$B$6:$B$4094,'Risk Lv. Inforce'!$AF$2:$AF$12901)</f>
        <v>0</v>
      </c>
      <c r="J772" s="25">
        <f>SUMIF('Risk Lv. Inforce'!$C$2:$C$12091,$B$6:$B$4094,'Risk Lv. Inforce'!$AG$2:$AG$12901)</f>
        <v>0</v>
      </c>
      <c r="K772" s="25">
        <f>SUMIF('Risk Lv. Inforce'!$C$2:$C$12091,$B$6:$B$4094,'Risk Lv. Inforce'!$AH$2:$AH$12901)</f>
        <v>0</v>
      </c>
      <c r="L772" s="25">
        <f>SUMIF('Risk Lv. Inforce'!$C$2:$C$12091,$B$6:$B$4094,'Risk Lv. Inforce'!$AI$2:$AI$12901)</f>
        <v>0</v>
      </c>
      <c r="M772" s="25">
        <f>SUMIF('Risk Lv. Inforce'!$C$2:$C$12091,$B$6:$B$4094,'Risk Lv. Inforce'!$AJ$2:$AJ$12901)</f>
        <v>0</v>
      </c>
      <c r="N772" s="25">
        <f>SUMIF('Risk Lv. Inforce'!$C$2:$C$12091,$B$6:$B$4094,'Risk Lv. Inforce'!$AK$2:$AK$12901)</f>
        <v>0</v>
      </c>
      <c r="O772" s="71" t="e">
        <f>(G772+(G772*'Portfolio Stats_RMS'!$C$7))/($F772*(1-'Portfolio Stats_RMS'!$C$6))</f>
        <v>#DIV/0!</v>
      </c>
      <c r="P772" s="71" t="e">
        <f>(I772+(I772*'Portfolio Stats_RMS'!$C$7))/($F772*(1-'Portfolio Stats_RMS'!$C$6))</f>
        <v>#DIV/0!</v>
      </c>
      <c r="Q772" s="71" t="e">
        <f>(K772+(K772*'Portfolio Stats_RMS'!$C$7))/($F772*(1-'Portfolio Stats_RMS'!$C$6))</f>
        <v>#DIV/0!</v>
      </c>
      <c r="R772" s="71" t="e">
        <f>(M772+(M772*'Portfolio Stats_RMS'!$C$7))/($F772*(1-'Portfolio Stats_RMS'!$C$6))</f>
        <v>#DIV/0!</v>
      </c>
      <c r="S772" s="78" t="e">
        <f t="shared" si="44"/>
        <v>#DIV/0!</v>
      </c>
      <c r="T772" s="78" t="e">
        <f t="shared" si="45"/>
        <v>#DIV/0!</v>
      </c>
      <c r="U772" s="78" t="e">
        <f t="shared" si="46"/>
        <v>#DIV/0!</v>
      </c>
      <c r="V772" s="78" t="e">
        <f t="shared" si="47"/>
        <v>#DIV/0!</v>
      </c>
      <c r="W772" s="88" t="s">
        <v>63</v>
      </c>
    </row>
    <row r="773" spans="2:23" x14ac:dyDescent="0.25">
      <c r="B773" s="87"/>
      <c r="C773" s="29"/>
      <c r="D773" s="25"/>
      <c r="E773" s="25"/>
      <c r="F773" s="25"/>
      <c r="G773" s="25">
        <f>SUMIF('Risk Lv. Inforce'!$C$2:$C$10291,$B$6:$B$4904,'Risk Lv. Inforce'!$AD$2:$AD$12091)</f>
        <v>0</v>
      </c>
      <c r="H773" s="25">
        <f>SUMIF('Risk Lv. Inforce'!$C$2:$C$12091,$B$6:$B$4094,'Risk Lv. Inforce'!$AE$2:$AE$12901)</f>
        <v>0</v>
      </c>
      <c r="I773" s="25">
        <f>SUMIF('Risk Lv. Inforce'!$C$2:$C$12091,$B$6:$B$4094,'Risk Lv. Inforce'!$AF$2:$AF$12901)</f>
        <v>0</v>
      </c>
      <c r="J773" s="25">
        <f>SUMIF('Risk Lv. Inforce'!$C$2:$C$12091,$B$6:$B$4094,'Risk Lv. Inforce'!$AG$2:$AG$12901)</f>
        <v>0</v>
      </c>
      <c r="K773" s="25">
        <f>SUMIF('Risk Lv. Inforce'!$C$2:$C$12091,$B$6:$B$4094,'Risk Lv. Inforce'!$AH$2:$AH$12901)</f>
        <v>0</v>
      </c>
      <c r="L773" s="25">
        <f>SUMIF('Risk Lv. Inforce'!$C$2:$C$12091,$B$6:$B$4094,'Risk Lv. Inforce'!$AI$2:$AI$12901)</f>
        <v>0</v>
      </c>
      <c r="M773" s="25">
        <f>SUMIF('Risk Lv. Inforce'!$C$2:$C$12091,$B$6:$B$4094,'Risk Lv. Inforce'!$AJ$2:$AJ$12901)</f>
        <v>0</v>
      </c>
      <c r="N773" s="25">
        <f>SUMIF('Risk Lv. Inforce'!$C$2:$C$12091,$B$6:$B$4094,'Risk Lv. Inforce'!$AK$2:$AK$12901)</f>
        <v>0</v>
      </c>
      <c r="O773" s="71" t="e">
        <f>(G773+(G773*'Portfolio Stats_RMS'!$C$7))/($F773*(1-'Portfolio Stats_RMS'!$C$6))</f>
        <v>#DIV/0!</v>
      </c>
      <c r="P773" s="71" t="e">
        <f>(I773+(I773*'Portfolio Stats_RMS'!$C$7))/($F773*(1-'Portfolio Stats_RMS'!$C$6))</f>
        <v>#DIV/0!</v>
      </c>
      <c r="Q773" s="71" t="e">
        <f>(K773+(K773*'Portfolio Stats_RMS'!$C$7))/($F773*(1-'Portfolio Stats_RMS'!$C$6))</f>
        <v>#DIV/0!</v>
      </c>
      <c r="R773" s="71" t="e">
        <f>(M773+(M773*'Portfolio Stats_RMS'!$C$7))/($F773*(1-'Portfolio Stats_RMS'!$C$6))</f>
        <v>#DIV/0!</v>
      </c>
      <c r="S773" s="78" t="e">
        <f t="shared" si="44"/>
        <v>#DIV/0!</v>
      </c>
      <c r="T773" s="78" t="e">
        <f t="shared" si="45"/>
        <v>#DIV/0!</v>
      </c>
      <c r="U773" s="78" t="e">
        <f t="shared" si="46"/>
        <v>#DIV/0!</v>
      </c>
      <c r="V773" s="78" t="e">
        <f t="shared" si="47"/>
        <v>#DIV/0!</v>
      </c>
      <c r="W773" s="88" t="s">
        <v>63</v>
      </c>
    </row>
    <row r="774" spans="2:23" x14ac:dyDescent="0.25">
      <c r="B774" s="87"/>
      <c r="C774" s="29"/>
      <c r="D774" s="25"/>
      <c r="E774" s="25"/>
      <c r="F774" s="25"/>
      <c r="G774" s="25">
        <f>SUMIF('Risk Lv. Inforce'!$C$2:$C$10291,$B$6:$B$4904,'Risk Lv. Inforce'!$AD$2:$AD$12091)</f>
        <v>0</v>
      </c>
      <c r="H774" s="25">
        <f>SUMIF('Risk Lv. Inforce'!$C$2:$C$12091,$B$6:$B$4094,'Risk Lv. Inforce'!$AE$2:$AE$12901)</f>
        <v>0</v>
      </c>
      <c r="I774" s="25">
        <f>SUMIF('Risk Lv. Inforce'!$C$2:$C$12091,$B$6:$B$4094,'Risk Lv. Inforce'!$AF$2:$AF$12901)</f>
        <v>0</v>
      </c>
      <c r="J774" s="25">
        <f>SUMIF('Risk Lv. Inforce'!$C$2:$C$12091,$B$6:$B$4094,'Risk Lv. Inforce'!$AG$2:$AG$12901)</f>
        <v>0</v>
      </c>
      <c r="K774" s="25">
        <f>SUMIF('Risk Lv. Inforce'!$C$2:$C$12091,$B$6:$B$4094,'Risk Lv. Inforce'!$AH$2:$AH$12901)</f>
        <v>0</v>
      </c>
      <c r="L774" s="25">
        <f>SUMIF('Risk Lv. Inforce'!$C$2:$C$12091,$B$6:$B$4094,'Risk Lv. Inforce'!$AI$2:$AI$12901)</f>
        <v>0</v>
      </c>
      <c r="M774" s="25">
        <f>SUMIF('Risk Lv. Inforce'!$C$2:$C$12091,$B$6:$B$4094,'Risk Lv. Inforce'!$AJ$2:$AJ$12901)</f>
        <v>0</v>
      </c>
      <c r="N774" s="25">
        <f>SUMIF('Risk Lv. Inforce'!$C$2:$C$12091,$B$6:$B$4094,'Risk Lv. Inforce'!$AK$2:$AK$12901)</f>
        <v>0</v>
      </c>
      <c r="O774" s="71" t="e">
        <f>(G774+(G774*'Portfolio Stats_RMS'!$C$7))/($F774*(1-'Portfolio Stats_RMS'!$C$6))</f>
        <v>#DIV/0!</v>
      </c>
      <c r="P774" s="71" t="e">
        <f>(I774+(I774*'Portfolio Stats_RMS'!$C$7))/($F774*(1-'Portfolio Stats_RMS'!$C$6))</f>
        <v>#DIV/0!</v>
      </c>
      <c r="Q774" s="71" t="e">
        <f>(K774+(K774*'Portfolio Stats_RMS'!$C$7))/($F774*(1-'Portfolio Stats_RMS'!$C$6))</f>
        <v>#DIV/0!</v>
      </c>
      <c r="R774" s="71" t="e">
        <f>(M774+(M774*'Portfolio Stats_RMS'!$C$7))/($F774*(1-'Portfolio Stats_RMS'!$C$6))</f>
        <v>#DIV/0!</v>
      </c>
      <c r="S774" s="78" t="e">
        <f t="shared" si="44"/>
        <v>#DIV/0!</v>
      </c>
      <c r="T774" s="78" t="e">
        <f t="shared" si="45"/>
        <v>#DIV/0!</v>
      </c>
      <c r="U774" s="78" t="e">
        <f t="shared" si="46"/>
        <v>#DIV/0!</v>
      </c>
      <c r="V774" s="78" t="e">
        <f t="shared" si="47"/>
        <v>#DIV/0!</v>
      </c>
      <c r="W774" s="88" t="s">
        <v>63</v>
      </c>
    </row>
    <row r="775" spans="2:23" x14ac:dyDescent="0.25">
      <c r="B775" s="87"/>
      <c r="C775" s="29"/>
      <c r="D775" s="25"/>
      <c r="E775" s="25"/>
      <c r="F775" s="25"/>
      <c r="G775" s="25">
        <f>SUMIF('Risk Lv. Inforce'!$C$2:$C$10291,$B$6:$B$4904,'Risk Lv. Inforce'!$AD$2:$AD$12091)</f>
        <v>0</v>
      </c>
      <c r="H775" s="25">
        <f>SUMIF('Risk Lv. Inforce'!$C$2:$C$12091,$B$6:$B$4094,'Risk Lv. Inforce'!$AE$2:$AE$12901)</f>
        <v>0</v>
      </c>
      <c r="I775" s="25">
        <f>SUMIF('Risk Lv. Inforce'!$C$2:$C$12091,$B$6:$B$4094,'Risk Lv. Inforce'!$AF$2:$AF$12901)</f>
        <v>0</v>
      </c>
      <c r="J775" s="25">
        <f>SUMIF('Risk Lv. Inforce'!$C$2:$C$12091,$B$6:$B$4094,'Risk Lv. Inforce'!$AG$2:$AG$12901)</f>
        <v>0</v>
      </c>
      <c r="K775" s="25">
        <f>SUMIF('Risk Lv. Inforce'!$C$2:$C$12091,$B$6:$B$4094,'Risk Lv. Inforce'!$AH$2:$AH$12901)</f>
        <v>0</v>
      </c>
      <c r="L775" s="25">
        <f>SUMIF('Risk Lv. Inforce'!$C$2:$C$12091,$B$6:$B$4094,'Risk Lv. Inforce'!$AI$2:$AI$12901)</f>
        <v>0</v>
      </c>
      <c r="M775" s="25">
        <f>SUMIF('Risk Lv. Inforce'!$C$2:$C$12091,$B$6:$B$4094,'Risk Lv. Inforce'!$AJ$2:$AJ$12901)</f>
        <v>0</v>
      </c>
      <c r="N775" s="25">
        <f>SUMIF('Risk Lv. Inforce'!$C$2:$C$12091,$B$6:$B$4094,'Risk Lv. Inforce'!$AK$2:$AK$12901)</f>
        <v>0</v>
      </c>
      <c r="O775" s="71" t="e">
        <f>(G775+(G775*'Portfolio Stats_RMS'!$C$7))/($F775*(1-'Portfolio Stats_RMS'!$C$6))</f>
        <v>#DIV/0!</v>
      </c>
      <c r="P775" s="71" t="e">
        <f>(I775+(I775*'Portfolio Stats_RMS'!$C$7))/($F775*(1-'Portfolio Stats_RMS'!$C$6))</f>
        <v>#DIV/0!</v>
      </c>
      <c r="Q775" s="71" t="e">
        <f>(K775+(K775*'Portfolio Stats_RMS'!$C$7))/($F775*(1-'Portfolio Stats_RMS'!$C$6))</f>
        <v>#DIV/0!</v>
      </c>
      <c r="R775" s="71" t="e">
        <f>(M775+(M775*'Portfolio Stats_RMS'!$C$7))/($F775*(1-'Portfolio Stats_RMS'!$C$6))</f>
        <v>#DIV/0!</v>
      </c>
      <c r="S775" s="78" t="e">
        <f t="shared" ref="S775:S838" si="48">G775/$E775</f>
        <v>#DIV/0!</v>
      </c>
      <c r="T775" s="78" t="e">
        <f t="shared" ref="T775:T838" si="49">I775/$E775</f>
        <v>#DIV/0!</v>
      </c>
      <c r="U775" s="78" t="e">
        <f t="shared" ref="U775:U838" si="50">K775/$E775</f>
        <v>#DIV/0!</v>
      </c>
      <c r="V775" s="78" t="e">
        <f t="shared" ref="V775:V838" si="51">M775/E775</f>
        <v>#DIV/0!</v>
      </c>
      <c r="W775" s="88" t="s">
        <v>63</v>
      </c>
    </row>
    <row r="776" spans="2:23" x14ac:dyDescent="0.25">
      <c r="B776" s="87"/>
      <c r="C776" s="29"/>
      <c r="D776" s="25"/>
      <c r="E776" s="25"/>
      <c r="F776" s="25"/>
      <c r="G776" s="25">
        <f>SUMIF('Risk Lv. Inforce'!$C$2:$C$10291,$B$6:$B$4904,'Risk Lv. Inforce'!$AD$2:$AD$12091)</f>
        <v>0</v>
      </c>
      <c r="H776" s="25">
        <f>SUMIF('Risk Lv. Inforce'!$C$2:$C$12091,$B$6:$B$4094,'Risk Lv. Inforce'!$AE$2:$AE$12901)</f>
        <v>0</v>
      </c>
      <c r="I776" s="25">
        <f>SUMIF('Risk Lv. Inforce'!$C$2:$C$12091,$B$6:$B$4094,'Risk Lv. Inforce'!$AF$2:$AF$12901)</f>
        <v>0</v>
      </c>
      <c r="J776" s="25">
        <f>SUMIF('Risk Lv. Inforce'!$C$2:$C$12091,$B$6:$B$4094,'Risk Lv. Inforce'!$AG$2:$AG$12901)</f>
        <v>0</v>
      </c>
      <c r="K776" s="25">
        <f>SUMIF('Risk Lv. Inforce'!$C$2:$C$12091,$B$6:$B$4094,'Risk Lv. Inforce'!$AH$2:$AH$12901)</f>
        <v>0</v>
      </c>
      <c r="L776" s="25">
        <f>SUMIF('Risk Lv. Inforce'!$C$2:$C$12091,$B$6:$B$4094,'Risk Lv. Inforce'!$AI$2:$AI$12901)</f>
        <v>0</v>
      </c>
      <c r="M776" s="25">
        <f>SUMIF('Risk Lv. Inforce'!$C$2:$C$12091,$B$6:$B$4094,'Risk Lv. Inforce'!$AJ$2:$AJ$12901)</f>
        <v>0</v>
      </c>
      <c r="N776" s="25">
        <f>SUMIF('Risk Lv. Inforce'!$C$2:$C$12091,$B$6:$B$4094,'Risk Lv. Inforce'!$AK$2:$AK$12901)</f>
        <v>0</v>
      </c>
      <c r="O776" s="71" t="e">
        <f>(G776+(G776*'Portfolio Stats_RMS'!$C$7))/($F776*(1-'Portfolio Stats_RMS'!$C$6))</f>
        <v>#DIV/0!</v>
      </c>
      <c r="P776" s="71" t="e">
        <f>(I776+(I776*'Portfolio Stats_RMS'!$C$7))/($F776*(1-'Portfolio Stats_RMS'!$C$6))</f>
        <v>#DIV/0!</v>
      </c>
      <c r="Q776" s="71" t="e">
        <f>(K776+(K776*'Portfolio Stats_RMS'!$C$7))/($F776*(1-'Portfolio Stats_RMS'!$C$6))</f>
        <v>#DIV/0!</v>
      </c>
      <c r="R776" s="71" t="e">
        <f>(M776+(M776*'Portfolio Stats_RMS'!$C$7))/($F776*(1-'Portfolio Stats_RMS'!$C$6))</f>
        <v>#DIV/0!</v>
      </c>
      <c r="S776" s="78" t="e">
        <f t="shared" si="48"/>
        <v>#DIV/0!</v>
      </c>
      <c r="T776" s="78" t="e">
        <f t="shared" si="49"/>
        <v>#DIV/0!</v>
      </c>
      <c r="U776" s="78" t="e">
        <f t="shared" si="50"/>
        <v>#DIV/0!</v>
      </c>
      <c r="V776" s="78" t="e">
        <f t="shared" si="51"/>
        <v>#DIV/0!</v>
      </c>
      <c r="W776" s="88" t="s">
        <v>63</v>
      </c>
    </row>
    <row r="777" spans="2:23" x14ac:dyDescent="0.25">
      <c r="B777" s="87"/>
      <c r="C777" s="29"/>
      <c r="D777" s="25"/>
      <c r="E777" s="25"/>
      <c r="F777" s="25"/>
      <c r="G777" s="25">
        <f>SUMIF('Risk Lv. Inforce'!$C$2:$C$10291,$B$6:$B$4904,'Risk Lv. Inforce'!$AD$2:$AD$12091)</f>
        <v>0</v>
      </c>
      <c r="H777" s="25">
        <f>SUMIF('Risk Lv. Inforce'!$C$2:$C$12091,$B$6:$B$4094,'Risk Lv. Inforce'!$AE$2:$AE$12901)</f>
        <v>0</v>
      </c>
      <c r="I777" s="25">
        <f>SUMIF('Risk Lv. Inforce'!$C$2:$C$12091,$B$6:$B$4094,'Risk Lv. Inforce'!$AF$2:$AF$12901)</f>
        <v>0</v>
      </c>
      <c r="J777" s="25">
        <f>SUMIF('Risk Lv. Inforce'!$C$2:$C$12091,$B$6:$B$4094,'Risk Lv. Inforce'!$AG$2:$AG$12901)</f>
        <v>0</v>
      </c>
      <c r="K777" s="25">
        <f>SUMIF('Risk Lv. Inforce'!$C$2:$C$12091,$B$6:$B$4094,'Risk Lv. Inforce'!$AH$2:$AH$12901)</f>
        <v>0</v>
      </c>
      <c r="L777" s="25">
        <f>SUMIF('Risk Lv. Inforce'!$C$2:$C$12091,$B$6:$B$4094,'Risk Lv. Inforce'!$AI$2:$AI$12901)</f>
        <v>0</v>
      </c>
      <c r="M777" s="25">
        <f>SUMIF('Risk Lv. Inforce'!$C$2:$C$12091,$B$6:$B$4094,'Risk Lv. Inforce'!$AJ$2:$AJ$12901)</f>
        <v>0</v>
      </c>
      <c r="N777" s="25">
        <f>SUMIF('Risk Lv. Inforce'!$C$2:$C$12091,$B$6:$B$4094,'Risk Lv. Inforce'!$AK$2:$AK$12901)</f>
        <v>0</v>
      </c>
      <c r="O777" s="71" t="e">
        <f>(G777+(G777*'Portfolio Stats_RMS'!$C$7))/($F777*(1-'Portfolio Stats_RMS'!$C$6))</f>
        <v>#DIV/0!</v>
      </c>
      <c r="P777" s="71" t="e">
        <f>(I777+(I777*'Portfolio Stats_RMS'!$C$7))/($F777*(1-'Portfolio Stats_RMS'!$C$6))</f>
        <v>#DIV/0!</v>
      </c>
      <c r="Q777" s="71" t="e">
        <f>(K777+(K777*'Portfolio Stats_RMS'!$C$7))/($F777*(1-'Portfolio Stats_RMS'!$C$6))</f>
        <v>#DIV/0!</v>
      </c>
      <c r="R777" s="71" t="e">
        <f>(M777+(M777*'Portfolio Stats_RMS'!$C$7))/($F777*(1-'Portfolio Stats_RMS'!$C$6))</f>
        <v>#DIV/0!</v>
      </c>
      <c r="S777" s="78" t="e">
        <f t="shared" si="48"/>
        <v>#DIV/0!</v>
      </c>
      <c r="T777" s="78" t="e">
        <f t="shared" si="49"/>
        <v>#DIV/0!</v>
      </c>
      <c r="U777" s="78" t="e">
        <f t="shared" si="50"/>
        <v>#DIV/0!</v>
      </c>
      <c r="V777" s="78" t="e">
        <f t="shared" si="51"/>
        <v>#DIV/0!</v>
      </c>
      <c r="W777" s="88" t="s">
        <v>63</v>
      </c>
    </row>
    <row r="778" spans="2:23" x14ac:dyDescent="0.25">
      <c r="B778" s="87"/>
      <c r="C778" s="29"/>
      <c r="D778" s="25"/>
      <c r="E778" s="25"/>
      <c r="F778" s="25"/>
      <c r="G778" s="25">
        <f>SUMIF('Risk Lv. Inforce'!$C$2:$C$10291,$B$6:$B$4904,'Risk Lv. Inforce'!$AD$2:$AD$12091)</f>
        <v>0</v>
      </c>
      <c r="H778" s="25">
        <f>SUMIF('Risk Lv. Inforce'!$C$2:$C$12091,$B$6:$B$4094,'Risk Lv. Inforce'!$AE$2:$AE$12901)</f>
        <v>0</v>
      </c>
      <c r="I778" s="25">
        <f>SUMIF('Risk Lv. Inforce'!$C$2:$C$12091,$B$6:$B$4094,'Risk Lv. Inforce'!$AF$2:$AF$12901)</f>
        <v>0</v>
      </c>
      <c r="J778" s="25">
        <f>SUMIF('Risk Lv. Inforce'!$C$2:$C$12091,$B$6:$B$4094,'Risk Lv. Inforce'!$AG$2:$AG$12901)</f>
        <v>0</v>
      </c>
      <c r="K778" s="25">
        <f>SUMIF('Risk Lv. Inforce'!$C$2:$C$12091,$B$6:$B$4094,'Risk Lv. Inforce'!$AH$2:$AH$12901)</f>
        <v>0</v>
      </c>
      <c r="L778" s="25">
        <f>SUMIF('Risk Lv. Inforce'!$C$2:$C$12091,$B$6:$B$4094,'Risk Lv. Inforce'!$AI$2:$AI$12901)</f>
        <v>0</v>
      </c>
      <c r="M778" s="25">
        <f>SUMIF('Risk Lv. Inforce'!$C$2:$C$12091,$B$6:$B$4094,'Risk Lv. Inforce'!$AJ$2:$AJ$12901)</f>
        <v>0</v>
      </c>
      <c r="N778" s="25">
        <f>SUMIF('Risk Lv. Inforce'!$C$2:$C$12091,$B$6:$B$4094,'Risk Lv. Inforce'!$AK$2:$AK$12901)</f>
        <v>0</v>
      </c>
      <c r="O778" s="71" t="e">
        <f>(G778+(G778*'Portfolio Stats_RMS'!$C$7))/($F778*(1-'Portfolio Stats_RMS'!$C$6))</f>
        <v>#DIV/0!</v>
      </c>
      <c r="P778" s="71" t="e">
        <f>(I778+(I778*'Portfolio Stats_RMS'!$C$7))/($F778*(1-'Portfolio Stats_RMS'!$C$6))</f>
        <v>#DIV/0!</v>
      </c>
      <c r="Q778" s="71" t="e">
        <f>(K778+(K778*'Portfolio Stats_RMS'!$C$7))/($F778*(1-'Portfolio Stats_RMS'!$C$6))</f>
        <v>#DIV/0!</v>
      </c>
      <c r="R778" s="71" t="e">
        <f>(M778+(M778*'Portfolio Stats_RMS'!$C$7))/($F778*(1-'Portfolio Stats_RMS'!$C$6))</f>
        <v>#DIV/0!</v>
      </c>
      <c r="S778" s="78" t="e">
        <f t="shared" si="48"/>
        <v>#DIV/0!</v>
      </c>
      <c r="T778" s="78" t="e">
        <f t="shared" si="49"/>
        <v>#DIV/0!</v>
      </c>
      <c r="U778" s="78" t="e">
        <f t="shared" si="50"/>
        <v>#DIV/0!</v>
      </c>
      <c r="V778" s="78" t="e">
        <f t="shared" si="51"/>
        <v>#DIV/0!</v>
      </c>
      <c r="W778" s="88" t="s">
        <v>63</v>
      </c>
    </row>
    <row r="779" spans="2:23" x14ac:dyDescent="0.25">
      <c r="B779" s="87"/>
      <c r="C779" s="29"/>
      <c r="D779" s="25"/>
      <c r="E779" s="25"/>
      <c r="F779" s="25"/>
      <c r="G779" s="25">
        <f>SUMIF('Risk Lv. Inforce'!$C$2:$C$10291,$B$6:$B$4904,'Risk Lv. Inforce'!$AD$2:$AD$12091)</f>
        <v>0</v>
      </c>
      <c r="H779" s="25">
        <f>SUMIF('Risk Lv. Inforce'!$C$2:$C$12091,$B$6:$B$4094,'Risk Lv. Inforce'!$AE$2:$AE$12901)</f>
        <v>0</v>
      </c>
      <c r="I779" s="25">
        <f>SUMIF('Risk Lv. Inforce'!$C$2:$C$12091,$B$6:$B$4094,'Risk Lv. Inforce'!$AF$2:$AF$12901)</f>
        <v>0</v>
      </c>
      <c r="J779" s="25">
        <f>SUMIF('Risk Lv. Inforce'!$C$2:$C$12091,$B$6:$B$4094,'Risk Lv. Inforce'!$AG$2:$AG$12901)</f>
        <v>0</v>
      </c>
      <c r="K779" s="25">
        <f>SUMIF('Risk Lv. Inforce'!$C$2:$C$12091,$B$6:$B$4094,'Risk Lv. Inforce'!$AH$2:$AH$12901)</f>
        <v>0</v>
      </c>
      <c r="L779" s="25">
        <f>SUMIF('Risk Lv. Inforce'!$C$2:$C$12091,$B$6:$B$4094,'Risk Lv. Inforce'!$AI$2:$AI$12901)</f>
        <v>0</v>
      </c>
      <c r="M779" s="25">
        <f>SUMIF('Risk Lv. Inforce'!$C$2:$C$12091,$B$6:$B$4094,'Risk Lv. Inforce'!$AJ$2:$AJ$12901)</f>
        <v>0</v>
      </c>
      <c r="N779" s="25">
        <f>SUMIF('Risk Lv. Inforce'!$C$2:$C$12091,$B$6:$B$4094,'Risk Lv. Inforce'!$AK$2:$AK$12901)</f>
        <v>0</v>
      </c>
      <c r="O779" s="71" t="e">
        <f>(G779+(G779*'Portfolio Stats_RMS'!$C$7))/($F779*(1-'Portfolio Stats_RMS'!$C$6))</f>
        <v>#DIV/0!</v>
      </c>
      <c r="P779" s="71" t="e">
        <f>(I779+(I779*'Portfolio Stats_RMS'!$C$7))/($F779*(1-'Portfolio Stats_RMS'!$C$6))</f>
        <v>#DIV/0!</v>
      </c>
      <c r="Q779" s="71" t="e">
        <f>(K779+(K779*'Portfolio Stats_RMS'!$C$7))/($F779*(1-'Portfolio Stats_RMS'!$C$6))</f>
        <v>#DIV/0!</v>
      </c>
      <c r="R779" s="71" t="e">
        <f>(M779+(M779*'Portfolio Stats_RMS'!$C$7))/($F779*(1-'Portfolio Stats_RMS'!$C$6))</f>
        <v>#DIV/0!</v>
      </c>
      <c r="S779" s="78" t="e">
        <f t="shared" si="48"/>
        <v>#DIV/0!</v>
      </c>
      <c r="T779" s="78" t="e">
        <f t="shared" si="49"/>
        <v>#DIV/0!</v>
      </c>
      <c r="U779" s="78" t="e">
        <f t="shared" si="50"/>
        <v>#DIV/0!</v>
      </c>
      <c r="V779" s="78" t="e">
        <f t="shared" si="51"/>
        <v>#DIV/0!</v>
      </c>
      <c r="W779" s="88" t="s">
        <v>63</v>
      </c>
    </row>
    <row r="780" spans="2:23" x14ac:dyDescent="0.25">
      <c r="B780" s="87"/>
      <c r="C780" s="29"/>
      <c r="D780" s="25"/>
      <c r="E780" s="25"/>
      <c r="F780" s="25"/>
      <c r="G780" s="25">
        <f>SUMIF('Risk Lv. Inforce'!$C$2:$C$10291,$B$6:$B$4904,'Risk Lv. Inforce'!$AD$2:$AD$12091)</f>
        <v>0</v>
      </c>
      <c r="H780" s="25">
        <f>SUMIF('Risk Lv. Inforce'!$C$2:$C$12091,$B$6:$B$4094,'Risk Lv. Inforce'!$AE$2:$AE$12901)</f>
        <v>0</v>
      </c>
      <c r="I780" s="25">
        <f>SUMIF('Risk Lv. Inforce'!$C$2:$C$12091,$B$6:$B$4094,'Risk Lv. Inforce'!$AF$2:$AF$12901)</f>
        <v>0</v>
      </c>
      <c r="J780" s="25">
        <f>SUMIF('Risk Lv. Inforce'!$C$2:$C$12091,$B$6:$B$4094,'Risk Lv. Inforce'!$AG$2:$AG$12901)</f>
        <v>0</v>
      </c>
      <c r="K780" s="25">
        <f>SUMIF('Risk Lv. Inforce'!$C$2:$C$12091,$B$6:$B$4094,'Risk Lv. Inforce'!$AH$2:$AH$12901)</f>
        <v>0</v>
      </c>
      <c r="L780" s="25">
        <f>SUMIF('Risk Lv. Inforce'!$C$2:$C$12091,$B$6:$B$4094,'Risk Lv. Inforce'!$AI$2:$AI$12901)</f>
        <v>0</v>
      </c>
      <c r="M780" s="25">
        <f>SUMIF('Risk Lv. Inforce'!$C$2:$C$12091,$B$6:$B$4094,'Risk Lv. Inforce'!$AJ$2:$AJ$12901)</f>
        <v>0</v>
      </c>
      <c r="N780" s="25">
        <f>SUMIF('Risk Lv. Inforce'!$C$2:$C$12091,$B$6:$B$4094,'Risk Lv. Inforce'!$AK$2:$AK$12901)</f>
        <v>0</v>
      </c>
      <c r="O780" s="71" t="e">
        <f>(G780+(G780*'Portfolio Stats_RMS'!$C$7))/($F780*(1-'Portfolio Stats_RMS'!$C$6))</f>
        <v>#DIV/0!</v>
      </c>
      <c r="P780" s="71" t="e">
        <f>(I780+(I780*'Portfolio Stats_RMS'!$C$7))/($F780*(1-'Portfolio Stats_RMS'!$C$6))</f>
        <v>#DIV/0!</v>
      </c>
      <c r="Q780" s="71" t="e">
        <f>(K780+(K780*'Portfolio Stats_RMS'!$C$7))/($F780*(1-'Portfolio Stats_RMS'!$C$6))</f>
        <v>#DIV/0!</v>
      </c>
      <c r="R780" s="71" t="e">
        <f>(M780+(M780*'Portfolio Stats_RMS'!$C$7))/($F780*(1-'Portfolio Stats_RMS'!$C$6))</f>
        <v>#DIV/0!</v>
      </c>
      <c r="S780" s="78" t="e">
        <f t="shared" si="48"/>
        <v>#DIV/0!</v>
      </c>
      <c r="T780" s="78" t="e">
        <f t="shared" si="49"/>
        <v>#DIV/0!</v>
      </c>
      <c r="U780" s="78" t="e">
        <f t="shared" si="50"/>
        <v>#DIV/0!</v>
      </c>
      <c r="V780" s="78" t="e">
        <f t="shared" si="51"/>
        <v>#DIV/0!</v>
      </c>
      <c r="W780" s="88" t="s">
        <v>63</v>
      </c>
    </row>
    <row r="781" spans="2:23" x14ac:dyDescent="0.25">
      <c r="B781" s="87"/>
      <c r="C781" s="29"/>
      <c r="D781" s="25"/>
      <c r="E781" s="25"/>
      <c r="F781" s="25"/>
      <c r="G781" s="25">
        <f>SUMIF('Risk Lv. Inforce'!$C$2:$C$10291,$B$6:$B$4904,'Risk Lv. Inforce'!$AD$2:$AD$12091)</f>
        <v>0</v>
      </c>
      <c r="H781" s="25">
        <f>SUMIF('Risk Lv. Inforce'!$C$2:$C$12091,$B$6:$B$4094,'Risk Lv. Inforce'!$AE$2:$AE$12901)</f>
        <v>0</v>
      </c>
      <c r="I781" s="25">
        <f>SUMIF('Risk Lv. Inforce'!$C$2:$C$12091,$B$6:$B$4094,'Risk Lv. Inforce'!$AF$2:$AF$12901)</f>
        <v>0</v>
      </c>
      <c r="J781" s="25">
        <f>SUMIF('Risk Lv. Inforce'!$C$2:$C$12091,$B$6:$B$4094,'Risk Lv. Inforce'!$AG$2:$AG$12901)</f>
        <v>0</v>
      </c>
      <c r="K781" s="25">
        <f>SUMIF('Risk Lv. Inforce'!$C$2:$C$12091,$B$6:$B$4094,'Risk Lv. Inforce'!$AH$2:$AH$12901)</f>
        <v>0</v>
      </c>
      <c r="L781" s="25">
        <f>SUMIF('Risk Lv. Inforce'!$C$2:$C$12091,$B$6:$B$4094,'Risk Lv. Inforce'!$AI$2:$AI$12901)</f>
        <v>0</v>
      </c>
      <c r="M781" s="25">
        <f>SUMIF('Risk Lv. Inforce'!$C$2:$C$12091,$B$6:$B$4094,'Risk Lv. Inforce'!$AJ$2:$AJ$12901)</f>
        <v>0</v>
      </c>
      <c r="N781" s="25">
        <f>SUMIF('Risk Lv. Inforce'!$C$2:$C$12091,$B$6:$B$4094,'Risk Lv. Inforce'!$AK$2:$AK$12901)</f>
        <v>0</v>
      </c>
      <c r="O781" s="71" t="e">
        <f>(G781+(G781*'Portfolio Stats_RMS'!$C$7))/($F781*(1-'Portfolio Stats_RMS'!$C$6))</f>
        <v>#DIV/0!</v>
      </c>
      <c r="P781" s="71" t="e">
        <f>(I781+(I781*'Portfolio Stats_RMS'!$C$7))/($F781*(1-'Portfolio Stats_RMS'!$C$6))</f>
        <v>#DIV/0!</v>
      </c>
      <c r="Q781" s="71" t="e">
        <f>(K781+(K781*'Portfolio Stats_RMS'!$C$7))/($F781*(1-'Portfolio Stats_RMS'!$C$6))</f>
        <v>#DIV/0!</v>
      </c>
      <c r="R781" s="71" t="e">
        <f>(M781+(M781*'Portfolio Stats_RMS'!$C$7))/($F781*(1-'Portfolio Stats_RMS'!$C$6))</f>
        <v>#DIV/0!</v>
      </c>
      <c r="S781" s="78" t="e">
        <f t="shared" si="48"/>
        <v>#DIV/0!</v>
      </c>
      <c r="T781" s="78" t="e">
        <f t="shared" si="49"/>
        <v>#DIV/0!</v>
      </c>
      <c r="U781" s="78" t="e">
        <f t="shared" si="50"/>
        <v>#DIV/0!</v>
      </c>
      <c r="V781" s="78" t="e">
        <f t="shared" si="51"/>
        <v>#DIV/0!</v>
      </c>
      <c r="W781" s="88" t="s">
        <v>63</v>
      </c>
    </row>
    <row r="782" spans="2:23" x14ac:dyDescent="0.25">
      <c r="B782" s="87"/>
      <c r="C782" s="29"/>
      <c r="D782" s="25"/>
      <c r="E782" s="25"/>
      <c r="F782" s="25"/>
      <c r="G782" s="25">
        <f>SUMIF('Risk Lv. Inforce'!$C$2:$C$10291,$B$6:$B$4904,'Risk Lv. Inforce'!$AD$2:$AD$12091)</f>
        <v>0</v>
      </c>
      <c r="H782" s="25">
        <f>SUMIF('Risk Lv. Inforce'!$C$2:$C$12091,$B$6:$B$4094,'Risk Lv. Inforce'!$AE$2:$AE$12901)</f>
        <v>0</v>
      </c>
      <c r="I782" s="25">
        <f>SUMIF('Risk Lv. Inforce'!$C$2:$C$12091,$B$6:$B$4094,'Risk Lv. Inforce'!$AF$2:$AF$12901)</f>
        <v>0</v>
      </c>
      <c r="J782" s="25">
        <f>SUMIF('Risk Lv. Inforce'!$C$2:$C$12091,$B$6:$B$4094,'Risk Lv. Inforce'!$AG$2:$AG$12901)</f>
        <v>0</v>
      </c>
      <c r="K782" s="25">
        <f>SUMIF('Risk Lv. Inforce'!$C$2:$C$12091,$B$6:$B$4094,'Risk Lv. Inforce'!$AH$2:$AH$12901)</f>
        <v>0</v>
      </c>
      <c r="L782" s="25">
        <f>SUMIF('Risk Lv. Inforce'!$C$2:$C$12091,$B$6:$B$4094,'Risk Lv. Inforce'!$AI$2:$AI$12901)</f>
        <v>0</v>
      </c>
      <c r="M782" s="25">
        <f>SUMIF('Risk Lv. Inforce'!$C$2:$C$12091,$B$6:$B$4094,'Risk Lv. Inforce'!$AJ$2:$AJ$12901)</f>
        <v>0</v>
      </c>
      <c r="N782" s="25">
        <f>SUMIF('Risk Lv. Inforce'!$C$2:$C$12091,$B$6:$B$4094,'Risk Lv. Inforce'!$AK$2:$AK$12901)</f>
        <v>0</v>
      </c>
      <c r="O782" s="71" t="e">
        <f>(G782+(G782*'Portfolio Stats_RMS'!$C$7))/($F782*(1-'Portfolio Stats_RMS'!$C$6))</f>
        <v>#DIV/0!</v>
      </c>
      <c r="P782" s="71" t="e">
        <f>(I782+(I782*'Portfolio Stats_RMS'!$C$7))/($F782*(1-'Portfolio Stats_RMS'!$C$6))</f>
        <v>#DIV/0!</v>
      </c>
      <c r="Q782" s="71" t="e">
        <f>(K782+(K782*'Portfolio Stats_RMS'!$C$7))/($F782*(1-'Portfolio Stats_RMS'!$C$6))</f>
        <v>#DIV/0!</v>
      </c>
      <c r="R782" s="71" t="e">
        <f>(M782+(M782*'Portfolio Stats_RMS'!$C$7))/($F782*(1-'Portfolio Stats_RMS'!$C$6))</f>
        <v>#DIV/0!</v>
      </c>
      <c r="S782" s="78" t="e">
        <f t="shared" si="48"/>
        <v>#DIV/0!</v>
      </c>
      <c r="T782" s="78" t="e">
        <f t="shared" si="49"/>
        <v>#DIV/0!</v>
      </c>
      <c r="U782" s="78" t="e">
        <f t="shared" si="50"/>
        <v>#DIV/0!</v>
      </c>
      <c r="V782" s="78" t="e">
        <f t="shared" si="51"/>
        <v>#DIV/0!</v>
      </c>
      <c r="W782" s="88" t="s">
        <v>63</v>
      </c>
    </row>
    <row r="783" spans="2:23" x14ac:dyDescent="0.25">
      <c r="B783" s="87"/>
      <c r="C783" s="29"/>
      <c r="D783" s="25"/>
      <c r="E783" s="25"/>
      <c r="F783" s="25"/>
      <c r="G783" s="25">
        <f>SUMIF('Risk Lv. Inforce'!$C$2:$C$10291,$B$6:$B$4904,'Risk Lv. Inforce'!$AD$2:$AD$12091)</f>
        <v>0</v>
      </c>
      <c r="H783" s="25">
        <f>SUMIF('Risk Lv. Inforce'!$C$2:$C$12091,$B$6:$B$4094,'Risk Lv. Inforce'!$AE$2:$AE$12901)</f>
        <v>0</v>
      </c>
      <c r="I783" s="25">
        <f>SUMIF('Risk Lv. Inforce'!$C$2:$C$12091,$B$6:$B$4094,'Risk Lv. Inforce'!$AF$2:$AF$12901)</f>
        <v>0</v>
      </c>
      <c r="J783" s="25">
        <f>SUMIF('Risk Lv. Inforce'!$C$2:$C$12091,$B$6:$B$4094,'Risk Lv. Inforce'!$AG$2:$AG$12901)</f>
        <v>0</v>
      </c>
      <c r="K783" s="25">
        <f>SUMIF('Risk Lv. Inforce'!$C$2:$C$12091,$B$6:$B$4094,'Risk Lv. Inforce'!$AH$2:$AH$12901)</f>
        <v>0</v>
      </c>
      <c r="L783" s="25">
        <f>SUMIF('Risk Lv. Inforce'!$C$2:$C$12091,$B$6:$B$4094,'Risk Lv. Inforce'!$AI$2:$AI$12901)</f>
        <v>0</v>
      </c>
      <c r="M783" s="25">
        <f>SUMIF('Risk Lv. Inforce'!$C$2:$C$12091,$B$6:$B$4094,'Risk Lv. Inforce'!$AJ$2:$AJ$12901)</f>
        <v>0</v>
      </c>
      <c r="N783" s="25">
        <f>SUMIF('Risk Lv. Inforce'!$C$2:$C$12091,$B$6:$B$4094,'Risk Lv. Inforce'!$AK$2:$AK$12901)</f>
        <v>0</v>
      </c>
      <c r="O783" s="71" t="e">
        <f>(G783+(G783*'Portfolio Stats_RMS'!$C$7))/($F783*(1-'Portfolio Stats_RMS'!$C$6))</f>
        <v>#DIV/0!</v>
      </c>
      <c r="P783" s="71" t="e">
        <f>(I783+(I783*'Portfolio Stats_RMS'!$C$7))/($F783*(1-'Portfolio Stats_RMS'!$C$6))</f>
        <v>#DIV/0!</v>
      </c>
      <c r="Q783" s="71" t="e">
        <f>(K783+(K783*'Portfolio Stats_RMS'!$C$7))/($F783*(1-'Portfolio Stats_RMS'!$C$6))</f>
        <v>#DIV/0!</v>
      </c>
      <c r="R783" s="71" t="e">
        <f>(M783+(M783*'Portfolio Stats_RMS'!$C$7))/($F783*(1-'Portfolio Stats_RMS'!$C$6))</f>
        <v>#DIV/0!</v>
      </c>
      <c r="S783" s="78" t="e">
        <f t="shared" si="48"/>
        <v>#DIV/0!</v>
      </c>
      <c r="T783" s="78" t="e">
        <f t="shared" si="49"/>
        <v>#DIV/0!</v>
      </c>
      <c r="U783" s="78" t="e">
        <f t="shared" si="50"/>
        <v>#DIV/0!</v>
      </c>
      <c r="V783" s="78" t="e">
        <f t="shared" si="51"/>
        <v>#DIV/0!</v>
      </c>
      <c r="W783" s="88" t="s">
        <v>63</v>
      </c>
    </row>
    <row r="784" spans="2:23" x14ac:dyDescent="0.25">
      <c r="B784" s="87"/>
      <c r="C784" s="29"/>
      <c r="D784" s="25"/>
      <c r="E784" s="25"/>
      <c r="F784" s="25"/>
      <c r="G784" s="25">
        <f>SUMIF('Risk Lv. Inforce'!$C$2:$C$10291,$B$6:$B$4904,'Risk Lv. Inforce'!$AD$2:$AD$12091)</f>
        <v>0</v>
      </c>
      <c r="H784" s="25">
        <f>SUMIF('Risk Lv. Inforce'!$C$2:$C$12091,$B$6:$B$4094,'Risk Lv. Inforce'!$AE$2:$AE$12901)</f>
        <v>0</v>
      </c>
      <c r="I784" s="25">
        <f>SUMIF('Risk Lv. Inforce'!$C$2:$C$12091,$B$6:$B$4094,'Risk Lv. Inforce'!$AF$2:$AF$12901)</f>
        <v>0</v>
      </c>
      <c r="J784" s="25">
        <f>SUMIF('Risk Lv. Inforce'!$C$2:$C$12091,$B$6:$B$4094,'Risk Lv. Inforce'!$AG$2:$AG$12901)</f>
        <v>0</v>
      </c>
      <c r="K784" s="25">
        <f>SUMIF('Risk Lv. Inforce'!$C$2:$C$12091,$B$6:$B$4094,'Risk Lv. Inforce'!$AH$2:$AH$12901)</f>
        <v>0</v>
      </c>
      <c r="L784" s="25">
        <f>SUMIF('Risk Lv. Inforce'!$C$2:$C$12091,$B$6:$B$4094,'Risk Lv. Inforce'!$AI$2:$AI$12901)</f>
        <v>0</v>
      </c>
      <c r="M784" s="25">
        <f>SUMIF('Risk Lv. Inforce'!$C$2:$C$12091,$B$6:$B$4094,'Risk Lv. Inforce'!$AJ$2:$AJ$12901)</f>
        <v>0</v>
      </c>
      <c r="N784" s="25">
        <f>SUMIF('Risk Lv. Inforce'!$C$2:$C$12091,$B$6:$B$4094,'Risk Lv. Inforce'!$AK$2:$AK$12901)</f>
        <v>0</v>
      </c>
      <c r="O784" s="71" t="e">
        <f>(G784+(G784*'Portfolio Stats_RMS'!$C$7))/($F784*(1-'Portfolio Stats_RMS'!$C$6))</f>
        <v>#DIV/0!</v>
      </c>
      <c r="P784" s="71" t="e">
        <f>(I784+(I784*'Portfolio Stats_RMS'!$C$7))/($F784*(1-'Portfolio Stats_RMS'!$C$6))</f>
        <v>#DIV/0!</v>
      </c>
      <c r="Q784" s="71" t="e">
        <f>(K784+(K784*'Portfolio Stats_RMS'!$C$7))/($F784*(1-'Portfolio Stats_RMS'!$C$6))</f>
        <v>#DIV/0!</v>
      </c>
      <c r="R784" s="71" t="e">
        <f>(M784+(M784*'Portfolio Stats_RMS'!$C$7))/($F784*(1-'Portfolio Stats_RMS'!$C$6))</f>
        <v>#DIV/0!</v>
      </c>
      <c r="S784" s="78" t="e">
        <f t="shared" si="48"/>
        <v>#DIV/0!</v>
      </c>
      <c r="T784" s="78" t="e">
        <f t="shared" si="49"/>
        <v>#DIV/0!</v>
      </c>
      <c r="U784" s="78" t="e">
        <f t="shared" si="50"/>
        <v>#DIV/0!</v>
      </c>
      <c r="V784" s="78" t="e">
        <f t="shared" si="51"/>
        <v>#DIV/0!</v>
      </c>
      <c r="W784" s="88" t="s">
        <v>63</v>
      </c>
    </row>
    <row r="785" spans="2:23" x14ac:dyDescent="0.25">
      <c r="B785" s="87"/>
      <c r="C785" s="29"/>
      <c r="D785" s="25"/>
      <c r="E785" s="25"/>
      <c r="F785" s="25"/>
      <c r="G785" s="25">
        <f>SUMIF('Risk Lv. Inforce'!$C$2:$C$10291,$B$6:$B$4904,'Risk Lv. Inforce'!$AD$2:$AD$12091)</f>
        <v>0</v>
      </c>
      <c r="H785" s="25">
        <f>SUMIF('Risk Lv. Inforce'!$C$2:$C$12091,$B$6:$B$4094,'Risk Lv. Inforce'!$AE$2:$AE$12901)</f>
        <v>0</v>
      </c>
      <c r="I785" s="25">
        <f>SUMIF('Risk Lv. Inforce'!$C$2:$C$12091,$B$6:$B$4094,'Risk Lv. Inforce'!$AF$2:$AF$12901)</f>
        <v>0</v>
      </c>
      <c r="J785" s="25">
        <f>SUMIF('Risk Lv. Inforce'!$C$2:$C$12091,$B$6:$B$4094,'Risk Lv. Inforce'!$AG$2:$AG$12901)</f>
        <v>0</v>
      </c>
      <c r="K785" s="25">
        <f>SUMIF('Risk Lv. Inforce'!$C$2:$C$12091,$B$6:$B$4094,'Risk Lv. Inforce'!$AH$2:$AH$12901)</f>
        <v>0</v>
      </c>
      <c r="L785" s="25">
        <f>SUMIF('Risk Lv. Inforce'!$C$2:$C$12091,$B$6:$B$4094,'Risk Lv. Inforce'!$AI$2:$AI$12901)</f>
        <v>0</v>
      </c>
      <c r="M785" s="25">
        <f>SUMIF('Risk Lv. Inforce'!$C$2:$C$12091,$B$6:$B$4094,'Risk Lv. Inforce'!$AJ$2:$AJ$12901)</f>
        <v>0</v>
      </c>
      <c r="N785" s="25">
        <f>SUMIF('Risk Lv. Inforce'!$C$2:$C$12091,$B$6:$B$4094,'Risk Lv. Inforce'!$AK$2:$AK$12901)</f>
        <v>0</v>
      </c>
      <c r="O785" s="71" t="e">
        <f>(G785+(G785*'Portfolio Stats_RMS'!$C$7))/($F785*(1-'Portfolio Stats_RMS'!$C$6))</f>
        <v>#DIV/0!</v>
      </c>
      <c r="P785" s="71" t="e">
        <f>(I785+(I785*'Portfolio Stats_RMS'!$C$7))/($F785*(1-'Portfolio Stats_RMS'!$C$6))</f>
        <v>#DIV/0!</v>
      </c>
      <c r="Q785" s="71" t="e">
        <f>(K785+(K785*'Portfolio Stats_RMS'!$C$7))/($F785*(1-'Portfolio Stats_RMS'!$C$6))</f>
        <v>#DIV/0!</v>
      </c>
      <c r="R785" s="71" t="e">
        <f>(M785+(M785*'Portfolio Stats_RMS'!$C$7))/($F785*(1-'Portfolio Stats_RMS'!$C$6))</f>
        <v>#DIV/0!</v>
      </c>
      <c r="S785" s="78" t="e">
        <f t="shared" si="48"/>
        <v>#DIV/0!</v>
      </c>
      <c r="T785" s="78" t="e">
        <f t="shared" si="49"/>
        <v>#DIV/0!</v>
      </c>
      <c r="U785" s="78" t="e">
        <f t="shared" si="50"/>
        <v>#DIV/0!</v>
      </c>
      <c r="V785" s="78" t="e">
        <f t="shared" si="51"/>
        <v>#DIV/0!</v>
      </c>
      <c r="W785" s="88" t="s">
        <v>63</v>
      </c>
    </row>
    <row r="786" spans="2:23" x14ac:dyDescent="0.25">
      <c r="B786" s="87"/>
      <c r="C786" s="29"/>
      <c r="D786" s="25"/>
      <c r="E786" s="25"/>
      <c r="F786" s="25"/>
      <c r="G786" s="25">
        <f>SUMIF('Risk Lv. Inforce'!$C$2:$C$10291,$B$6:$B$4904,'Risk Lv. Inforce'!$AD$2:$AD$12091)</f>
        <v>0</v>
      </c>
      <c r="H786" s="25">
        <f>SUMIF('Risk Lv. Inforce'!$C$2:$C$12091,$B$6:$B$4094,'Risk Lv. Inforce'!$AE$2:$AE$12901)</f>
        <v>0</v>
      </c>
      <c r="I786" s="25">
        <f>SUMIF('Risk Lv. Inforce'!$C$2:$C$12091,$B$6:$B$4094,'Risk Lv. Inforce'!$AF$2:$AF$12901)</f>
        <v>0</v>
      </c>
      <c r="J786" s="25">
        <f>SUMIF('Risk Lv. Inforce'!$C$2:$C$12091,$B$6:$B$4094,'Risk Lv. Inforce'!$AG$2:$AG$12901)</f>
        <v>0</v>
      </c>
      <c r="K786" s="25">
        <f>SUMIF('Risk Lv. Inforce'!$C$2:$C$12091,$B$6:$B$4094,'Risk Lv. Inforce'!$AH$2:$AH$12901)</f>
        <v>0</v>
      </c>
      <c r="L786" s="25">
        <f>SUMIF('Risk Lv. Inforce'!$C$2:$C$12091,$B$6:$B$4094,'Risk Lv. Inforce'!$AI$2:$AI$12901)</f>
        <v>0</v>
      </c>
      <c r="M786" s="25">
        <f>SUMIF('Risk Lv. Inforce'!$C$2:$C$12091,$B$6:$B$4094,'Risk Lv. Inforce'!$AJ$2:$AJ$12901)</f>
        <v>0</v>
      </c>
      <c r="N786" s="25">
        <f>SUMIF('Risk Lv. Inforce'!$C$2:$C$12091,$B$6:$B$4094,'Risk Lv. Inforce'!$AK$2:$AK$12901)</f>
        <v>0</v>
      </c>
      <c r="O786" s="71" t="e">
        <f>(G786+(G786*'Portfolio Stats_RMS'!$C$7))/($F786*(1-'Portfolio Stats_RMS'!$C$6))</f>
        <v>#DIV/0!</v>
      </c>
      <c r="P786" s="71" t="e">
        <f>(I786+(I786*'Portfolio Stats_RMS'!$C$7))/($F786*(1-'Portfolio Stats_RMS'!$C$6))</f>
        <v>#DIV/0!</v>
      </c>
      <c r="Q786" s="71" t="e">
        <f>(K786+(K786*'Portfolio Stats_RMS'!$C$7))/($F786*(1-'Portfolio Stats_RMS'!$C$6))</f>
        <v>#DIV/0!</v>
      </c>
      <c r="R786" s="71" t="e">
        <f>(M786+(M786*'Portfolio Stats_RMS'!$C$7))/($F786*(1-'Portfolio Stats_RMS'!$C$6))</f>
        <v>#DIV/0!</v>
      </c>
      <c r="S786" s="78" t="e">
        <f t="shared" si="48"/>
        <v>#DIV/0!</v>
      </c>
      <c r="T786" s="78" t="e">
        <f t="shared" si="49"/>
        <v>#DIV/0!</v>
      </c>
      <c r="U786" s="78" t="e">
        <f t="shared" si="50"/>
        <v>#DIV/0!</v>
      </c>
      <c r="V786" s="78" t="e">
        <f t="shared" si="51"/>
        <v>#DIV/0!</v>
      </c>
      <c r="W786" s="88" t="s">
        <v>63</v>
      </c>
    </row>
    <row r="787" spans="2:23" x14ac:dyDescent="0.25">
      <c r="B787" s="87"/>
      <c r="C787" s="29"/>
      <c r="D787" s="25"/>
      <c r="E787" s="25"/>
      <c r="F787" s="25"/>
      <c r="G787" s="25">
        <f>SUMIF('Risk Lv. Inforce'!$C$2:$C$10291,$B$6:$B$4904,'Risk Lv. Inforce'!$AD$2:$AD$12091)</f>
        <v>0</v>
      </c>
      <c r="H787" s="25">
        <f>SUMIF('Risk Lv. Inforce'!$C$2:$C$12091,$B$6:$B$4094,'Risk Lv. Inforce'!$AE$2:$AE$12901)</f>
        <v>0</v>
      </c>
      <c r="I787" s="25">
        <f>SUMIF('Risk Lv. Inforce'!$C$2:$C$12091,$B$6:$B$4094,'Risk Lv. Inforce'!$AF$2:$AF$12901)</f>
        <v>0</v>
      </c>
      <c r="J787" s="25">
        <f>SUMIF('Risk Lv. Inforce'!$C$2:$C$12091,$B$6:$B$4094,'Risk Lv. Inforce'!$AG$2:$AG$12901)</f>
        <v>0</v>
      </c>
      <c r="K787" s="25">
        <f>SUMIF('Risk Lv. Inforce'!$C$2:$C$12091,$B$6:$B$4094,'Risk Lv. Inforce'!$AH$2:$AH$12901)</f>
        <v>0</v>
      </c>
      <c r="L787" s="25">
        <f>SUMIF('Risk Lv. Inforce'!$C$2:$C$12091,$B$6:$B$4094,'Risk Lv. Inforce'!$AI$2:$AI$12901)</f>
        <v>0</v>
      </c>
      <c r="M787" s="25">
        <f>SUMIF('Risk Lv. Inforce'!$C$2:$C$12091,$B$6:$B$4094,'Risk Lv. Inforce'!$AJ$2:$AJ$12901)</f>
        <v>0</v>
      </c>
      <c r="N787" s="25">
        <f>SUMIF('Risk Lv. Inforce'!$C$2:$C$12091,$B$6:$B$4094,'Risk Lv. Inforce'!$AK$2:$AK$12901)</f>
        <v>0</v>
      </c>
      <c r="O787" s="71" t="e">
        <f>(G787+(G787*'Portfolio Stats_RMS'!$C$7))/($F787*(1-'Portfolio Stats_RMS'!$C$6))</f>
        <v>#DIV/0!</v>
      </c>
      <c r="P787" s="71" t="e">
        <f>(I787+(I787*'Portfolio Stats_RMS'!$C$7))/($F787*(1-'Portfolio Stats_RMS'!$C$6))</f>
        <v>#DIV/0!</v>
      </c>
      <c r="Q787" s="71" t="e">
        <f>(K787+(K787*'Portfolio Stats_RMS'!$C$7))/($F787*(1-'Portfolio Stats_RMS'!$C$6))</f>
        <v>#DIV/0!</v>
      </c>
      <c r="R787" s="71" t="e">
        <f>(M787+(M787*'Portfolio Stats_RMS'!$C$7))/($F787*(1-'Portfolio Stats_RMS'!$C$6))</f>
        <v>#DIV/0!</v>
      </c>
      <c r="S787" s="78" t="e">
        <f t="shared" si="48"/>
        <v>#DIV/0!</v>
      </c>
      <c r="T787" s="78" t="e">
        <f t="shared" si="49"/>
        <v>#DIV/0!</v>
      </c>
      <c r="U787" s="78" t="e">
        <f t="shared" si="50"/>
        <v>#DIV/0!</v>
      </c>
      <c r="V787" s="78" t="e">
        <f t="shared" si="51"/>
        <v>#DIV/0!</v>
      </c>
      <c r="W787" s="88" t="s">
        <v>63</v>
      </c>
    </row>
    <row r="788" spans="2:23" x14ac:dyDescent="0.25">
      <c r="B788" s="87"/>
      <c r="C788" s="29"/>
      <c r="D788" s="25"/>
      <c r="E788" s="25"/>
      <c r="F788" s="25"/>
      <c r="G788" s="25">
        <f>SUMIF('Risk Lv. Inforce'!$C$2:$C$10291,$B$6:$B$4904,'Risk Lv. Inforce'!$AD$2:$AD$12091)</f>
        <v>0</v>
      </c>
      <c r="H788" s="25">
        <f>SUMIF('Risk Lv. Inforce'!$C$2:$C$12091,$B$6:$B$4094,'Risk Lv. Inforce'!$AE$2:$AE$12901)</f>
        <v>0</v>
      </c>
      <c r="I788" s="25">
        <f>SUMIF('Risk Lv. Inforce'!$C$2:$C$12091,$B$6:$B$4094,'Risk Lv. Inforce'!$AF$2:$AF$12901)</f>
        <v>0</v>
      </c>
      <c r="J788" s="25">
        <f>SUMIF('Risk Lv. Inforce'!$C$2:$C$12091,$B$6:$B$4094,'Risk Lv. Inforce'!$AG$2:$AG$12901)</f>
        <v>0</v>
      </c>
      <c r="K788" s="25">
        <f>SUMIF('Risk Lv. Inforce'!$C$2:$C$12091,$B$6:$B$4094,'Risk Lv. Inforce'!$AH$2:$AH$12901)</f>
        <v>0</v>
      </c>
      <c r="L788" s="25">
        <f>SUMIF('Risk Lv. Inforce'!$C$2:$C$12091,$B$6:$B$4094,'Risk Lv. Inforce'!$AI$2:$AI$12901)</f>
        <v>0</v>
      </c>
      <c r="M788" s="25">
        <f>SUMIF('Risk Lv. Inforce'!$C$2:$C$12091,$B$6:$B$4094,'Risk Lv. Inforce'!$AJ$2:$AJ$12901)</f>
        <v>0</v>
      </c>
      <c r="N788" s="25">
        <f>SUMIF('Risk Lv. Inforce'!$C$2:$C$12091,$B$6:$B$4094,'Risk Lv. Inforce'!$AK$2:$AK$12901)</f>
        <v>0</v>
      </c>
      <c r="O788" s="71" t="e">
        <f>(G788+(G788*'Portfolio Stats_RMS'!$C$7))/($F788*(1-'Portfolio Stats_RMS'!$C$6))</f>
        <v>#DIV/0!</v>
      </c>
      <c r="P788" s="71" t="e">
        <f>(I788+(I788*'Portfolio Stats_RMS'!$C$7))/($F788*(1-'Portfolio Stats_RMS'!$C$6))</f>
        <v>#DIV/0!</v>
      </c>
      <c r="Q788" s="71" t="e">
        <f>(K788+(K788*'Portfolio Stats_RMS'!$C$7))/($F788*(1-'Portfolio Stats_RMS'!$C$6))</f>
        <v>#DIV/0!</v>
      </c>
      <c r="R788" s="71" t="e">
        <f>(M788+(M788*'Portfolio Stats_RMS'!$C$7))/($F788*(1-'Portfolio Stats_RMS'!$C$6))</f>
        <v>#DIV/0!</v>
      </c>
      <c r="S788" s="78" t="e">
        <f t="shared" si="48"/>
        <v>#DIV/0!</v>
      </c>
      <c r="T788" s="78" t="e">
        <f t="shared" si="49"/>
        <v>#DIV/0!</v>
      </c>
      <c r="U788" s="78" t="e">
        <f t="shared" si="50"/>
        <v>#DIV/0!</v>
      </c>
      <c r="V788" s="78" t="e">
        <f t="shared" si="51"/>
        <v>#DIV/0!</v>
      </c>
      <c r="W788" s="88" t="s">
        <v>63</v>
      </c>
    </row>
    <row r="789" spans="2:23" x14ac:dyDescent="0.25">
      <c r="B789" s="87"/>
      <c r="C789" s="29"/>
      <c r="D789" s="25"/>
      <c r="E789" s="25"/>
      <c r="F789" s="25"/>
      <c r="G789" s="25">
        <f>SUMIF('Risk Lv. Inforce'!$C$2:$C$10291,$B$6:$B$4904,'Risk Lv. Inforce'!$AD$2:$AD$12091)</f>
        <v>0</v>
      </c>
      <c r="H789" s="25">
        <f>SUMIF('Risk Lv. Inforce'!$C$2:$C$12091,$B$6:$B$4094,'Risk Lv. Inforce'!$AE$2:$AE$12901)</f>
        <v>0</v>
      </c>
      <c r="I789" s="25">
        <f>SUMIF('Risk Lv. Inforce'!$C$2:$C$12091,$B$6:$B$4094,'Risk Lv. Inforce'!$AF$2:$AF$12901)</f>
        <v>0</v>
      </c>
      <c r="J789" s="25">
        <f>SUMIF('Risk Lv. Inforce'!$C$2:$C$12091,$B$6:$B$4094,'Risk Lv. Inforce'!$AG$2:$AG$12901)</f>
        <v>0</v>
      </c>
      <c r="K789" s="25">
        <f>SUMIF('Risk Lv. Inforce'!$C$2:$C$12091,$B$6:$B$4094,'Risk Lv. Inforce'!$AH$2:$AH$12901)</f>
        <v>0</v>
      </c>
      <c r="L789" s="25">
        <f>SUMIF('Risk Lv. Inforce'!$C$2:$C$12091,$B$6:$B$4094,'Risk Lv. Inforce'!$AI$2:$AI$12901)</f>
        <v>0</v>
      </c>
      <c r="M789" s="25">
        <f>SUMIF('Risk Lv. Inforce'!$C$2:$C$12091,$B$6:$B$4094,'Risk Lv. Inforce'!$AJ$2:$AJ$12901)</f>
        <v>0</v>
      </c>
      <c r="N789" s="25">
        <f>SUMIF('Risk Lv. Inforce'!$C$2:$C$12091,$B$6:$B$4094,'Risk Lv. Inforce'!$AK$2:$AK$12901)</f>
        <v>0</v>
      </c>
      <c r="O789" s="71" t="e">
        <f>(G789+(G789*'Portfolio Stats_RMS'!$C$7))/($F789*(1-'Portfolio Stats_RMS'!$C$6))</f>
        <v>#DIV/0!</v>
      </c>
      <c r="P789" s="71" t="e">
        <f>(I789+(I789*'Portfolio Stats_RMS'!$C$7))/($F789*(1-'Portfolio Stats_RMS'!$C$6))</f>
        <v>#DIV/0!</v>
      </c>
      <c r="Q789" s="71" t="e">
        <f>(K789+(K789*'Portfolio Stats_RMS'!$C$7))/($F789*(1-'Portfolio Stats_RMS'!$C$6))</f>
        <v>#DIV/0!</v>
      </c>
      <c r="R789" s="71" t="e">
        <f>(M789+(M789*'Portfolio Stats_RMS'!$C$7))/($F789*(1-'Portfolio Stats_RMS'!$C$6))</f>
        <v>#DIV/0!</v>
      </c>
      <c r="S789" s="78" t="e">
        <f t="shared" si="48"/>
        <v>#DIV/0!</v>
      </c>
      <c r="T789" s="78" t="e">
        <f t="shared" si="49"/>
        <v>#DIV/0!</v>
      </c>
      <c r="U789" s="78" t="e">
        <f t="shared" si="50"/>
        <v>#DIV/0!</v>
      </c>
      <c r="V789" s="78" t="e">
        <f t="shared" si="51"/>
        <v>#DIV/0!</v>
      </c>
      <c r="W789" s="88" t="s">
        <v>63</v>
      </c>
    </row>
    <row r="790" spans="2:23" x14ac:dyDescent="0.25">
      <c r="B790" s="87"/>
      <c r="C790" s="29"/>
      <c r="D790" s="25"/>
      <c r="E790" s="25"/>
      <c r="F790" s="25"/>
      <c r="G790" s="25">
        <f>SUMIF('Risk Lv. Inforce'!$C$2:$C$10291,$B$6:$B$4904,'Risk Lv. Inforce'!$AD$2:$AD$12091)</f>
        <v>0</v>
      </c>
      <c r="H790" s="25">
        <f>SUMIF('Risk Lv. Inforce'!$C$2:$C$12091,$B$6:$B$4094,'Risk Lv. Inforce'!$AE$2:$AE$12901)</f>
        <v>0</v>
      </c>
      <c r="I790" s="25">
        <f>SUMIF('Risk Lv. Inforce'!$C$2:$C$12091,$B$6:$B$4094,'Risk Lv. Inforce'!$AF$2:$AF$12901)</f>
        <v>0</v>
      </c>
      <c r="J790" s="25">
        <f>SUMIF('Risk Lv. Inforce'!$C$2:$C$12091,$B$6:$B$4094,'Risk Lv. Inforce'!$AG$2:$AG$12901)</f>
        <v>0</v>
      </c>
      <c r="K790" s="25">
        <f>SUMIF('Risk Lv. Inforce'!$C$2:$C$12091,$B$6:$B$4094,'Risk Lv. Inforce'!$AH$2:$AH$12901)</f>
        <v>0</v>
      </c>
      <c r="L790" s="25">
        <f>SUMIF('Risk Lv. Inforce'!$C$2:$C$12091,$B$6:$B$4094,'Risk Lv. Inforce'!$AI$2:$AI$12901)</f>
        <v>0</v>
      </c>
      <c r="M790" s="25">
        <f>SUMIF('Risk Lv. Inforce'!$C$2:$C$12091,$B$6:$B$4094,'Risk Lv. Inforce'!$AJ$2:$AJ$12901)</f>
        <v>0</v>
      </c>
      <c r="N790" s="25">
        <f>SUMIF('Risk Lv. Inforce'!$C$2:$C$12091,$B$6:$B$4094,'Risk Lv. Inforce'!$AK$2:$AK$12901)</f>
        <v>0</v>
      </c>
      <c r="O790" s="71" t="e">
        <f>(G790+(G790*'Portfolio Stats_RMS'!$C$7))/($F790*(1-'Portfolio Stats_RMS'!$C$6))</f>
        <v>#DIV/0!</v>
      </c>
      <c r="P790" s="71" t="e">
        <f>(I790+(I790*'Portfolio Stats_RMS'!$C$7))/($F790*(1-'Portfolio Stats_RMS'!$C$6))</f>
        <v>#DIV/0!</v>
      </c>
      <c r="Q790" s="71" t="e">
        <f>(K790+(K790*'Portfolio Stats_RMS'!$C$7))/($F790*(1-'Portfolio Stats_RMS'!$C$6))</f>
        <v>#DIV/0!</v>
      </c>
      <c r="R790" s="71" t="e">
        <f>(M790+(M790*'Portfolio Stats_RMS'!$C$7))/($F790*(1-'Portfolio Stats_RMS'!$C$6))</f>
        <v>#DIV/0!</v>
      </c>
      <c r="S790" s="78" t="e">
        <f t="shared" si="48"/>
        <v>#DIV/0!</v>
      </c>
      <c r="T790" s="78" t="e">
        <f t="shared" si="49"/>
        <v>#DIV/0!</v>
      </c>
      <c r="U790" s="78" t="e">
        <f t="shared" si="50"/>
        <v>#DIV/0!</v>
      </c>
      <c r="V790" s="78" t="e">
        <f t="shared" si="51"/>
        <v>#DIV/0!</v>
      </c>
      <c r="W790" s="88" t="s">
        <v>63</v>
      </c>
    </row>
    <row r="791" spans="2:23" x14ac:dyDescent="0.25">
      <c r="B791" s="87"/>
      <c r="C791" s="29"/>
      <c r="D791" s="25"/>
      <c r="E791" s="25"/>
      <c r="F791" s="25"/>
      <c r="G791" s="25">
        <f>SUMIF('Risk Lv. Inforce'!$C$2:$C$10291,$B$6:$B$4904,'Risk Lv. Inforce'!$AD$2:$AD$12091)</f>
        <v>0</v>
      </c>
      <c r="H791" s="25">
        <f>SUMIF('Risk Lv. Inforce'!$C$2:$C$12091,$B$6:$B$4094,'Risk Lv. Inforce'!$AE$2:$AE$12901)</f>
        <v>0</v>
      </c>
      <c r="I791" s="25">
        <f>SUMIF('Risk Lv. Inforce'!$C$2:$C$12091,$B$6:$B$4094,'Risk Lv. Inforce'!$AF$2:$AF$12901)</f>
        <v>0</v>
      </c>
      <c r="J791" s="25">
        <f>SUMIF('Risk Lv. Inforce'!$C$2:$C$12091,$B$6:$B$4094,'Risk Lv. Inforce'!$AG$2:$AG$12901)</f>
        <v>0</v>
      </c>
      <c r="K791" s="25">
        <f>SUMIF('Risk Lv. Inforce'!$C$2:$C$12091,$B$6:$B$4094,'Risk Lv. Inforce'!$AH$2:$AH$12901)</f>
        <v>0</v>
      </c>
      <c r="L791" s="25">
        <f>SUMIF('Risk Lv. Inforce'!$C$2:$C$12091,$B$6:$B$4094,'Risk Lv. Inforce'!$AI$2:$AI$12901)</f>
        <v>0</v>
      </c>
      <c r="M791" s="25">
        <f>SUMIF('Risk Lv. Inforce'!$C$2:$C$12091,$B$6:$B$4094,'Risk Lv. Inforce'!$AJ$2:$AJ$12901)</f>
        <v>0</v>
      </c>
      <c r="N791" s="25">
        <f>SUMIF('Risk Lv. Inforce'!$C$2:$C$12091,$B$6:$B$4094,'Risk Lv. Inforce'!$AK$2:$AK$12901)</f>
        <v>0</v>
      </c>
      <c r="O791" s="71" t="e">
        <f>(G791+(G791*'Portfolio Stats_RMS'!$C$7))/($F791*(1-'Portfolio Stats_RMS'!$C$6))</f>
        <v>#DIV/0!</v>
      </c>
      <c r="P791" s="71" t="e">
        <f>(I791+(I791*'Portfolio Stats_RMS'!$C$7))/($F791*(1-'Portfolio Stats_RMS'!$C$6))</f>
        <v>#DIV/0!</v>
      </c>
      <c r="Q791" s="71" t="e">
        <f>(K791+(K791*'Portfolio Stats_RMS'!$C$7))/($F791*(1-'Portfolio Stats_RMS'!$C$6))</f>
        <v>#DIV/0!</v>
      </c>
      <c r="R791" s="71" t="e">
        <f>(M791+(M791*'Portfolio Stats_RMS'!$C$7))/($F791*(1-'Portfolio Stats_RMS'!$C$6))</f>
        <v>#DIV/0!</v>
      </c>
      <c r="S791" s="78" t="e">
        <f t="shared" si="48"/>
        <v>#DIV/0!</v>
      </c>
      <c r="T791" s="78" t="e">
        <f t="shared" si="49"/>
        <v>#DIV/0!</v>
      </c>
      <c r="U791" s="78" t="e">
        <f t="shared" si="50"/>
        <v>#DIV/0!</v>
      </c>
      <c r="V791" s="78" t="e">
        <f t="shared" si="51"/>
        <v>#DIV/0!</v>
      </c>
      <c r="W791" s="88" t="s">
        <v>63</v>
      </c>
    </row>
    <row r="792" spans="2:23" x14ac:dyDescent="0.25">
      <c r="B792" s="87"/>
      <c r="C792" s="29"/>
      <c r="D792" s="25"/>
      <c r="E792" s="25"/>
      <c r="F792" s="25"/>
      <c r="G792" s="25">
        <f>SUMIF('Risk Lv. Inforce'!$C$2:$C$10291,$B$6:$B$4904,'Risk Lv. Inforce'!$AD$2:$AD$12091)</f>
        <v>0</v>
      </c>
      <c r="H792" s="25">
        <f>SUMIF('Risk Lv. Inforce'!$C$2:$C$12091,$B$6:$B$4094,'Risk Lv. Inforce'!$AE$2:$AE$12901)</f>
        <v>0</v>
      </c>
      <c r="I792" s="25">
        <f>SUMIF('Risk Lv. Inforce'!$C$2:$C$12091,$B$6:$B$4094,'Risk Lv. Inforce'!$AF$2:$AF$12901)</f>
        <v>0</v>
      </c>
      <c r="J792" s="25">
        <f>SUMIF('Risk Lv. Inforce'!$C$2:$C$12091,$B$6:$B$4094,'Risk Lv. Inforce'!$AG$2:$AG$12901)</f>
        <v>0</v>
      </c>
      <c r="K792" s="25">
        <f>SUMIF('Risk Lv. Inforce'!$C$2:$C$12091,$B$6:$B$4094,'Risk Lv. Inforce'!$AH$2:$AH$12901)</f>
        <v>0</v>
      </c>
      <c r="L792" s="25">
        <f>SUMIF('Risk Lv. Inforce'!$C$2:$C$12091,$B$6:$B$4094,'Risk Lv. Inforce'!$AI$2:$AI$12901)</f>
        <v>0</v>
      </c>
      <c r="M792" s="25">
        <f>SUMIF('Risk Lv. Inforce'!$C$2:$C$12091,$B$6:$B$4094,'Risk Lv. Inforce'!$AJ$2:$AJ$12901)</f>
        <v>0</v>
      </c>
      <c r="N792" s="25">
        <f>SUMIF('Risk Lv. Inforce'!$C$2:$C$12091,$B$6:$B$4094,'Risk Lv. Inforce'!$AK$2:$AK$12901)</f>
        <v>0</v>
      </c>
      <c r="O792" s="71" t="e">
        <f>(G792+(G792*'Portfolio Stats_RMS'!$C$7))/($F792*(1-'Portfolio Stats_RMS'!$C$6))</f>
        <v>#DIV/0!</v>
      </c>
      <c r="P792" s="71" t="e">
        <f>(I792+(I792*'Portfolio Stats_RMS'!$C$7))/($F792*(1-'Portfolio Stats_RMS'!$C$6))</f>
        <v>#DIV/0!</v>
      </c>
      <c r="Q792" s="71" t="e">
        <f>(K792+(K792*'Portfolio Stats_RMS'!$C$7))/($F792*(1-'Portfolio Stats_RMS'!$C$6))</f>
        <v>#DIV/0!</v>
      </c>
      <c r="R792" s="71" t="e">
        <f>(M792+(M792*'Portfolio Stats_RMS'!$C$7))/($F792*(1-'Portfolio Stats_RMS'!$C$6))</f>
        <v>#DIV/0!</v>
      </c>
      <c r="S792" s="78" t="e">
        <f t="shared" si="48"/>
        <v>#DIV/0!</v>
      </c>
      <c r="T792" s="78" t="e">
        <f t="shared" si="49"/>
        <v>#DIV/0!</v>
      </c>
      <c r="U792" s="78" t="e">
        <f t="shared" si="50"/>
        <v>#DIV/0!</v>
      </c>
      <c r="V792" s="78" t="e">
        <f t="shared" si="51"/>
        <v>#DIV/0!</v>
      </c>
      <c r="W792" s="88" t="s">
        <v>63</v>
      </c>
    </row>
    <row r="793" spans="2:23" x14ac:dyDescent="0.25">
      <c r="B793" s="87"/>
      <c r="C793" s="29"/>
      <c r="D793" s="25"/>
      <c r="E793" s="25"/>
      <c r="F793" s="25"/>
      <c r="G793" s="25">
        <f>SUMIF('Risk Lv. Inforce'!$C$2:$C$10291,$B$6:$B$4904,'Risk Lv. Inforce'!$AD$2:$AD$12091)</f>
        <v>0</v>
      </c>
      <c r="H793" s="25">
        <f>SUMIF('Risk Lv. Inforce'!$C$2:$C$12091,$B$6:$B$4094,'Risk Lv. Inforce'!$AE$2:$AE$12901)</f>
        <v>0</v>
      </c>
      <c r="I793" s="25">
        <f>SUMIF('Risk Lv. Inforce'!$C$2:$C$12091,$B$6:$B$4094,'Risk Lv. Inforce'!$AF$2:$AF$12901)</f>
        <v>0</v>
      </c>
      <c r="J793" s="25">
        <f>SUMIF('Risk Lv. Inforce'!$C$2:$C$12091,$B$6:$B$4094,'Risk Lv. Inforce'!$AG$2:$AG$12901)</f>
        <v>0</v>
      </c>
      <c r="K793" s="25">
        <f>SUMIF('Risk Lv. Inforce'!$C$2:$C$12091,$B$6:$B$4094,'Risk Lv. Inforce'!$AH$2:$AH$12901)</f>
        <v>0</v>
      </c>
      <c r="L793" s="25">
        <f>SUMIF('Risk Lv. Inforce'!$C$2:$C$12091,$B$6:$B$4094,'Risk Lv. Inforce'!$AI$2:$AI$12901)</f>
        <v>0</v>
      </c>
      <c r="M793" s="25">
        <f>SUMIF('Risk Lv. Inforce'!$C$2:$C$12091,$B$6:$B$4094,'Risk Lv. Inforce'!$AJ$2:$AJ$12901)</f>
        <v>0</v>
      </c>
      <c r="N793" s="25">
        <f>SUMIF('Risk Lv. Inforce'!$C$2:$C$12091,$B$6:$B$4094,'Risk Lv. Inforce'!$AK$2:$AK$12901)</f>
        <v>0</v>
      </c>
      <c r="O793" s="71" t="e">
        <f>(G793+(G793*'Portfolio Stats_RMS'!$C$7))/($F793*(1-'Portfolio Stats_RMS'!$C$6))</f>
        <v>#DIV/0!</v>
      </c>
      <c r="P793" s="71" t="e">
        <f>(I793+(I793*'Portfolio Stats_RMS'!$C$7))/($F793*(1-'Portfolio Stats_RMS'!$C$6))</f>
        <v>#DIV/0!</v>
      </c>
      <c r="Q793" s="71" t="e">
        <f>(K793+(K793*'Portfolio Stats_RMS'!$C$7))/($F793*(1-'Portfolio Stats_RMS'!$C$6))</f>
        <v>#DIV/0!</v>
      </c>
      <c r="R793" s="71" t="e">
        <f>(M793+(M793*'Portfolio Stats_RMS'!$C$7))/($F793*(1-'Portfolio Stats_RMS'!$C$6))</f>
        <v>#DIV/0!</v>
      </c>
      <c r="S793" s="78" t="e">
        <f t="shared" si="48"/>
        <v>#DIV/0!</v>
      </c>
      <c r="T793" s="78" t="e">
        <f t="shared" si="49"/>
        <v>#DIV/0!</v>
      </c>
      <c r="U793" s="78" t="e">
        <f t="shared" si="50"/>
        <v>#DIV/0!</v>
      </c>
      <c r="V793" s="78" t="e">
        <f t="shared" si="51"/>
        <v>#DIV/0!</v>
      </c>
      <c r="W793" s="88" t="s">
        <v>63</v>
      </c>
    </row>
    <row r="794" spans="2:23" x14ac:dyDescent="0.25">
      <c r="B794" s="87"/>
      <c r="C794" s="29"/>
      <c r="D794" s="25"/>
      <c r="E794" s="25"/>
      <c r="F794" s="25"/>
      <c r="G794" s="25">
        <f>SUMIF('Risk Lv. Inforce'!$C$2:$C$10291,$B$6:$B$4904,'Risk Lv. Inforce'!$AD$2:$AD$12091)</f>
        <v>0</v>
      </c>
      <c r="H794" s="25">
        <f>SUMIF('Risk Lv. Inforce'!$C$2:$C$12091,$B$6:$B$4094,'Risk Lv. Inforce'!$AE$2:$AE$12901)</f>
        <v>0</v>
      </c>
      <c r="I794" s="25">
        <f>SUMIF('Risk Lv. Inforce'!$C$2:$C$12091,$B$6:$B$4094,'Risk Lv. Inforce'!$AF$2:$AF$12901)</f>
        <v>0</v>
      </c>
      <c r="J794" s="25">
        <f>SUMIF('Risk Lv. Inforce'!$C$2:$C$12091,$B$6:$B$4094,'Risk Lv. Inforce'!$AG$2:$AG$12901)</f>
        <v>0</v>
      </c>
      <c r="K794" s="25">
        <f>SUMIF('Risk Lv. Inforce'!$C$2:$C$12091,$B$6:$B$4094,'Risk Lv. Inforce'!$AH$2:$AH$12901)</f>
        <v>0</v>
      </c>
      <c r="L794" s="25">
        <f>SUMIF('Risk Lv. Inforce'!$C$2:$C$12091,$B$6:$B$4094,'Risk Lv. Inforce'!$AI$2:$AI$12901)</f>
        <v>0</v>
      </c>
      <c r="M794" s="25">
        <f>SUMIF('Risk Lv. Inforce'!$C$2:$C$12091,$B$6:$B$4094,'Risk Lv. Inforce'!$AJ$2:$AJ$12901)</f>
        <v>0</v>
      </c>
      <c r="N794" s="25">
        <f>SUMIF('Risk Lv. Inforce'!$C$2:$C$12091,$B$6:$B$4094,'Risk Lv. Inforce'!$AK$2:$AK$12901)</f>
        <v>0</v>
      </c>
      <c r="O794" s="71" t="e">
        <f>(G794+(G794*'Portfolio Stats_RMS'!$C$7))/($F794*(1-'Portfolio Stats_RMS'!$C$6))</f>
        <v>#DIV/0!</v>
      </c>
      <c r="P794" s="71" t="e">
        <f>(I794+(I794*'Portfolio Stats_RMS'!$C$7))/($F794*(1-'Portfolio Stats_RMS'!$C$6))</f>
        <v>#DIV/0!</v>
      </c>
      <c r="Q794" s="71" t="e">
        <f>(K794+(K794*'Portfolio Stats_RMS'!$C$7))/($F794*(1-'Portfolio Stats_RMS'!$C$6))</f>
        <v>#DIV/0!</v>
      </c>
      <c r="R794" s="71" t="e">
        <f>(M794+(M794*'Portfolio Stats_RMS'!$C$7))/($F794*(1-'Portfolio Stats_RMS'!$C$6))</f>
        <v>#DIV/0!</v>
      </c>
      <c r="S794" s="78" t="e">
        <f t="shared" si="48"/>
        <v>#DIV/0!</v>
      </c>
      <c r="T794" s="78" t="e">
        <f t="shared" si="49"/>
        <v>#DIV/0!</v>
      </c>
      <c r="U794" s="78" t="e">
        <f t="shared" si="50"/>
        <v>#DIV/0!</v>
      </c>
      <c r="V794" s="78" t="e">
        <f t="shared" si="51"/>
        <v>#DIV/0!</v>
      </c>
      <c r="W794" s="88" t="s">
        <v>63</v>
      </c>
    </row>
    <row r="795" spans="2:23" x14ac:dyDescent="0.25">
      <c r="B795" s="87"/>
      <c r="C795" s="29"/>
      <c r="D795" s="25"/>
      <c r="E795" s="25"/>
      <c r="F795" s="25"/>
      <c r="G795" s="25">
        <f>SUMIF('Risk Lv. Inforce'!$C$2:$C$10291,$B$6:$B$4904,'Risk Lv. Inforce'!$AD$2:$AD$12091)</f>
        <v>0</v>
      </c>
      <c r="H795" s="25">
        <f>SUMIF('Risk Lv. Inforce'!$C$2:$C$12091,$B$6:$B$4094,'Risk Lv. Inforce'!$AE$2:$AE$12901)</f>
        <v>0</v>
      </c>
      <c r="I795" s="25">
        <f>SUMIF('Risk Lv. Inforce'!$C$2:$C$12091,$B$6:$B$4094,'Risk Lv. Inforce'!$AF$2:$AF$12901)</f>
        <v>0</v>
      </c>
      <c r="J795" s="25">
        <f>SUMIF('Risk Lv. Inforce'!$C$2:$C$12091,$B$6:$B$4094,'Risk Lv. Inforce'!$AG$2:$AG$12901)</f>
        <v>0</v>
      </c>
      <c r="K795" s="25">
        <f>SUMIF('Risk Lv. Inforce'!$C$2:$C$12091,$B$6:$B$4094,'Risk Lv. Inforce'!$AH$2:$AH$12901)</f>
        <v>0</v>
      </c>
      <c r="L795" s="25">
        <f>SUMIF('Risk Lv. Inforce'!$C$2:$C$12091,$B$6:$B$4094,'Risk Lv. Inforce'!$AI$2:$AI$12901)</f>
        <v>0</v>
      </c>
      <c r="M795" s="25">
        <f>SUMIF('Risk Lv. Inforce'!$C$2:$C$12091,$B$6:$B$4094,'Risk Lv. Inforce'!$AJ$2:$AJ$12901)</f>
        <v>0</v>
      </c>
      <c r="N795" s="25">
        <f>SUMIF('Risk Lv. Inforce'!$C$2:$C$12091,$B$6:$B$4094,'Risk Lv. Inforce'!$AK$2:$AK$12901)</f>
        <v>0</v>
      </c>
      <c r="O795" s="71" t="e">
        <f>(G795+(G795*'Portfolio Stats_RMS'!$C$7))/($F795*(1-'Portfolio Stats_RMS'!$C$6))</f>
        <v>#DIV/0!</v>
      </c>
      <c r="P795" s="71" t="e">
        <f>(I795+(I795*'Portfolio Stats_RMS'!$C$7))/($F795*(1-'Portfolio Stats_RMS'!$C$6))</f>
        <v>#DIV/0!</v>
      </c>
      <c r="Q795" s="71" t="e">
        <f>(K795+(K795*'Portfolio Stats_RMS'!$C$7))/($F795*(1-'Portfolio Stats_RMS'!$C$6))</f>
        <v>#DIV/0!</v>
      </c>
      <c r="R795" s="71" t="e">
        <f>(M795+(M795*'Portfolio Stats_RMS'!$C$7))/($F795*(1-'Portfolio Stats_RMS'!$C$6))</f>
        <v>#DIV/0!</v>
      </c>
      <c r="S795" s="78" t="e">
        <f t="shared" si="48"/>
        <v>#DIV/0!</v>
      </c>
      <c r="T795" s="78" t="e">
        <f t="shared" si="49"/>
        <v>#DIV/0!</v>
      </c>
      <c r="U795" s="78" t="e">
        <f t="shared" si="50"/>
        <v>#DIV/0!</v>
      </c>
      <c r="V795" s="78" t="e">
        <f t="shared" si="51"/>
        <v>#DIV/0!</v>
      </c>
      <c r="W795" s="88" t="s">
        <v>63</v>
      </c>
    </row>
    <row r="796" spans="2:23" x14ac:dyDescent="0.25">
      <c r="B796" s="87"/>
      <c r="C796" s="29"/>
      <c r="D796" s="25"/>
      <c r="E796" s="25"/>
      <c r="F796" s="25"/>
      <c r="G796" s="25">
        <f>SUMIF('Risk Lv. Inforce'!$C$2:$C$10291,$B$6:$B$4904,'Risk Lv. Inforce'!$AD$2:$AD$12091)</f>
        <v>0</v>
      </c>
      <c r="H796" s="25">
        <f>SUMIF('Risk Lv. Inforce'!$C$2:$C$12091,$B$6:$B$4094,'Risk Lv. Inforce'!$AE$2:$AE$12901)</f>
        <v>0</v>
      </c>
      <c r="I796" s="25">
        <f>SUMIF('Risk Lv. Inforce'!$C$2:$C$12091,$B$6:$B$4094,'Risk Lv. Inforce'!$AF$2:$AF$12901)</f>
        <v>0</v>
      </c>
      <c r="J796" s="25">
        <f>SUMIF('Risk Lv. Inforce'!$C$2:$C$12091,$B$6:$B$4094,'Risk Lv. Inforce'!$AG$2:$AG$12901)</f>
        <v>0</v>
      </c>
      <c r="K796" s="25">
        <f>SUMIF('Risk Lv. Inforce'!$C$2:$C$12091,$B$6:$B$4094,'Risk Lv. Inforce'!$AH$2:$AH$12901)</f>
        <v>0</v>
      </c>
      <c r="L796" s="25">
        <f>SUMIF('Risk Lv. Inforce'!$C$2:$C$12091,$B$6:$B$4094,'Risk Lv. Inforce'!$AI$2:$AI$12901)</f>
        <v>0</v>
      </c>
      <c r="M796" s="25">
        <f>SUMIF('Risk Lv. Inforce'!$C$2:$C$12091,$B$6:$B$4094,'Risk Lv. Inforce'!$AJ$2:$AJ$12901)</f>
        <v>0</v>
      </c>
      <c r="N796" s="25">
        <f>SUMIF('Risk Lv. Inforce'!$C$2:$C$12091,$B$6:$B$4094,'Risk Lv. Inforce'!$AK$2:$AK$12901)</f>
        <v>0</v>
      </c>
      <c r="O796" s="71" t="e">
        <f>(G796+(G796*'Portfolio Stats_RMS'!$C$7))/($F796*(1-'Portfolio Stats_RMS'!$C$6))</f>
        <v>#DIV/0!</v>
      </c>
      <c r="P796" s="71" t="e">
        <f>(I796+(I796*'Portfolio Stats_RMS'!$C$7))/($F796*(1-'Portfolio Stats_RMS'!$C$6))</f>
        <v>#DIV/0!</v>
      </c>
      <c r="Q796" s="71" t="e">
        <f>(K796+(K796*'Portfolio Stats_RMS'!$C$7))/($F796*(1-'Portfolio Stats_RMS'!$C$6))</f>
        <v>#DIV/0!</v>
      </c>
      <c r="R796" s="71" t="e">
        <f>(M796+(M796*'Portfolio Stats_RMS'!$C$7))/($F796*(1-'Portfolio Stats_RMS'!$C$6))</f>
        <v>#DIV/0!</v>
      </c>
      <c r="S796" s="78" t="e">
        <f t="shared" si="48"/>
        <v>#DIV/0!</v>
      </c>
      <c r="T796" s="78" t="e">
        <f t="shared" si="49"/>
        <v>#DIV/0!</v>
      </c>
      <c r="U796" s="78" t="e">
        <f t="shared" si="50"/>
        <v>#DIV/0!</v>
      </c>
      <c r="V796" s="78" t="e">
        <f t="shared" si="51"/>
        <v>#DIV/0!</v>
      </c>
      <c r="W796" s="88" t="s">
        <v>63</v>
      </c>
    </row>
    <row r="797" spans="2:23" x14ac:dyDescent="0.25">
      <c r="B797" s="87"/>
      <c r="C797" s="29"/>
      <c r="D797" s="25"/>
      <c r="E797" s="25"/>
      <c r="F797" s="25"/>
      <c r="G797" s="25">
        <f>SUMIF('Risk Lv. Inforce'!$C$2:$C$10291,$B$6:$B$4904,'Risk Lv. Inforce'!$AD$2:$AD$12091)</f>
        <v>0</v>
      </c>
      <c r="H797" s="25">
        <f>SUMIF('Risk Lv. Inforce'!$C$2:$C$12091,$B$6:$B$4094,'Risk Lv. Inforce'!$AE$2:$AE$12901)</f>
        <v>0</v>
      </c>
      <c r="I797" s="25">
        <f>SUMIF('Risk Lv. Inforce'!$C$2:$C$12091,$B$6:$B$4094,'Risk Lv. Inforce'!$AF$2:$AF$12901)</f>
        <v>0</v>
      </c>
      <c r="J797" s="25">
        <f>SUMIF('Risk Lv. Inforce'!$C$2:$C$12091,$B$6:$B$4094,'Risk Lv. Inforce'!$AG$2:$AG$12901)</f>
        <v>0</v>
      </c>
      <c r="K797" s="25">
        <f>SUMIF('Risk Lv. Inforce'!$C$2:$C$12091,$B$6:$B$4094,'Risk Lv. Inforce'!$AH$2:$AH$12901)</f>
        <v>0</v>
      </c>
      <c r="L797" s="25">
        <f>SUMIF('Risk Lv. Inforce'!$C$2:$C$12091,$B$6:$B$4094,'Risk Lv. Inforce'!$AI$2:$AI$12901)</f>
        <v>0</v>
      </c>
      <c r="M797" s="25">
        <f>SUMIF('Risk Lv. Inforce'!$C$2:$C$12091,$B$6:$B$4094,'Risk Lv. Inforce'!$AJ$2:$AJ$12901)</f>
        <v>0</v>
      </c>
      <c r="N797" s="25">
        <f>SUMIF('Risk Lv. Inforce'!$C$2:$C$12091,$B$6:$B$4094,'Risk Lv. Inforce'!$AK$2:$AK$12901)</f>
        <v>0</v>
      </c>
      <c r="O797" s="71" t="e">
        <f>(G797+(G797*'Portfolio Stats_RMS'!$C$7))/($F797*(1-'Portfolio Stats_RMS'!$C$6))</f>
        <v>#DIV/0!</v>
      </c>
      <c r="P797" s="71" t="e">
        <f>(I797+(I797*'Portfolio Stats_RMS'!$C$7))/($F797*(1-'Portfolio Stats_RMS'!$C$6))</f>
        <v>#DIV/0!</v>
      </c>
      <c r="Q797" s="71" t="e">
        <f>(K797+(K797*'Portfolio Stats_RMS'!$C$7))/($F797*(1-'Portfolio Stats_RMS'!$C$6))</f>
        <v>#DIV/0!</v>
      </c>
      <c r="R797" s="71" t="e">
        <f>(M797+(M797*'Portfolio Stats_RMS'!$C$7))/($F797*(1-'Portfolio Stats_RMS'!$C$6))</f>
        <v>#DIV/0!</v>
      </c>
      <c r="S797" s="78" t="e">
        <f t="shared" si="48"/>
        <v>#DIV/0!</v>
      </c>
      <c r="T797" s="78" t="e">
        <f t="shared" si="49"/>
        <v>#DIV/0!</v>
      </c>
      <c r="U797" s="78" t="e">
        <f t="shared" si="50"/>
        <v>#DIV/0!</v>
      </c>
      <c r="V797" s="78" t="e">
        <f t="shared" si="51"/>
        <v>#DIV/0!</v>
      </c>
      <c r="W797" s="88" t="s">
        <v>63</v>
      </c>
    </row>
    <row r="798" spans="2:23" x14ac:dyDescent="0.25">
      <c r="B798" s="87"/>
      <c r="C798" s="29"/>
      <c r="D798" s="25"/>
      <c r="E798" s="25"/>
      <c r="F798" s="25"/>
      <c r="G798" s="25">
        <f>SUMIF('Risk Lv. Inforce'!$C$2:$C$10291,$B$6:$B$4904,'Risk Lv. Inforce'!$AD$2:$AD$12091)</f>
        <v>0</v>
      </c>
      <c r="H798" s="25">
        <f>SUMIF('Risk Lv. Inforce'!$C$2:$C$12091,$B$6:$B$4094,'Risk Lv. Inforce'!$AE$2:$AE$12901)</f>
        <v>0</v>
      </c>
      <c r="I798" s="25">
        <f>SUMIF('Risk Lv. Inforce'!$C$2:$C$12091,$B$6:$B$4094,'Risk Lv. Inforce'!$AF$2:$AF$12901)</f>
        <v>0</v>
      </c>
      <c r="J798" s="25">
        <f>SUMIF('Risk Lv. Inforce'!$C$2:$C$12091,$B$6:$B$4094,'Risk Lv. Inforce'!$AG$2:$AG$12901)</f>
        <v>0</v>
      </c>
      <c r="K798" s="25">
        <f>SUMIF('Risk Lv. Inforce'!$C$2:$C$12091,$B$6:$B$4094,'Risk Lv. Inforce'!$AH$2:$AH$12901)</f>
        <v>0</v>
      </c>
      <c r="L798" s="25">
        <f>SUMIF('Risk Lv. Inforce'!$C$2:$C$12091,$B$6:$B$4094,'Risk Lv. Inforce'!$AI$2:$AI$12901)</f>
        <v>0</v>
      </c>
      <c r="M798" s="25">
        <f>SUMIF('Risk Lv. Inforce'!$C$2:$C$12091,$B$6:$B$4094,'Risk Lv. Inforce'!$AJ$2:$AJ$12901)</f>
        <v>0</v>
      </c>
      <c r="N798" s="25">
        <f>SUMIF('Risk Lv. Inforce'!$C$2:$C$12091,$B$6:$B$4094,'Risk Lv. Inforce'!$AK$2:$AK$12901)</f>
        <v>0</v>
      </c>
      <c r="O798" s="71" t="e">
        <f>(G798+(G798*'Portfolio Stats_RMS'!$C$7))/($F798*(1-'Portfolio Stats_RMS'!$C$6))</f>
        <v>#DIV/0!</v>
      </c>
      <c r="P798" s="71" t="e">
        <f>(I798+(I798*'Portfolio Stats_RMS'!$C$7))/($F798*(1-'Portfolio Stats_RMS'!$C$6))</f>
        <v>#DIV/0!</v>
      </c>
      <c r="Q798" s="71" t="e">
        <f>(K798+(K798*'Portfolio Stats_RMS'!$C$7))/($F798*(1-'Portfolio Stats_RMS'!$C$6))</f>
        <v>#DIV/0!</v>
      </c>
      <c r="R798" s="71" t="e">
        <f>(M798+(M798*'Portfolio Stats_RMS'!$C$7))/($F798*(1-'Portfolio Stats_RMS'!$C$6))</f>
        <v>#DIV/0!</v>
      </c>
      <c r="S798" s="78" t="e">
        <f t="shared" si="48"/>
        <v>#DIV/0!</v>
      </c>
      <c r="T798" s="78" t="e">
        <f t="shared" si="49"/>
        <v>#DIV/0!</v>
      </c>
      <c r="U798" s="78" t="e">
        <f t="shared" si="50"/>
        <v>#DIV/0!</v>
      </c>
      <c r="V798" s="78" t="e">
        <f t="shared" si="51"/>
        <v>#DIV/0!</v>
      </c>
      <c r="W798" s="88" t="s">
        <v>63</v>
      </c>
    </row>
    <row r="799" spans="2:23" x14ac:dyDescent="0.25">
      <c r="B799" s="87"/>
      <c r="C799" s="29"/>
      <c r="D799" s="25"/>
      <c r="E799" s="25"/>
      <c r="F799" s="25"/>
      <c r="G799" s="25">
        <f>SUMIF('Risk Lv. Inforce'!$C$2:$C$10291,$B$6:$B$4904,'Risk Lv. Inforce'!$AD$2:$AD$12091)</f>
        <v>0</v>
      </c>
      <c r="H799" s="25">
        <f>SUMIF('Risk Lv. Inforce'!$C$2:$C$12091,$B$6:$B$4094,'Risk Lv. Inforce'!$AE$2:$AE$12901)</f>
        <v>0</v>
      </c>
      <c r="I799" s="25">
        <f>SUMIF('Risk Lv. Inforce'!$C$2:$C$12091,$B$6:$B$4094,'Risk Lv. Inforce'!$AF$2:$AF$12901)</f>
        <v>0</v>
      </c>
      <c r="J799" s="25">
        <f>SUMIF('Risk Lv. Inforce'!$C$2:$C$12091,$B$6:$B$4094,'Risk Lv. Inforce'!$AG$2:$AG$12901)</f>
        <v>0</v>
      </c>
      <c r="K799" s="25">
        <f>SUMIF('Risk Lv. Inforce'!$C$2:$C$12091,$B$6:$B$4094,'Risk Lv. Inforce'!$AH$2:$AH$12901)</f>
        <v>0</v>
      </c>
      <c r="L799" s="25">
        <f>SUMIF('Risk Lv. Inforce'!$C$2:$C$12091,$B$6:$B$4094,'Risk Lv. Inforce'!$AI$2:$AI$12901)</f>
        <v>0</v>
      </c>
      <c r="M799" s="25">
        <f>SUMIF('Risk Lv. Inforce'!$C$2:$C$12091,$B$6:$B$4094,'Risk Lv. Inforce'!$AJ$2:$AJ$12901)</f>
        <v>0</v>
      </c>
      <c r="N799" s="25">
        <f>SUMIF('Risk Lv. Inforce'!$C$2:$C$12091,$B$6:$B$4094,'Risk Lv. Inforce'!$AK$2:$AK$12901)</f>
        <v>0</v>
      </c>
      <c r="O799" s="71" t="e">
        <f>(G799+(G799*'Portfolio Stats_RMS'!$C$7))/($F799*(1-'Portfolio Stats_RMS'!$C$6))</f>
        <v>#DIV/0!</v>
      </c>
      <c r="P799" s="71" t="e">
        <f>(I799+(I799*'Portfolio Stats_RMS'!$C$7))/($F799*(1-'Portfolio Stats_RMS'!$C$6))</f>
        <v>#DIV/0!</v>
      </c>
      <c r="Q799" s="71" t="e">
        <f>(K799+(K799*'Portfolio Stats_RMS'!$C$7))/($F799*(1-'Portfolio Stats_RMS'!$C$6))</f>
        <v>#DIV/0!</v>
      </c>
      <c r="R799" s="71" t="e">
        <f>(M799+(M799*'Portfolio Stats_RMS'!$C$7))/($F799*(1-'Portfolio Stats_RMS'!$C$6))</f>
        <v>#DIV/0!</v>
      </c>
      <c r="S799" s="78" t="e">
        <f t="shared" si="48"/>
        <v>#DIV/0!</v>
      </c>
      <c r="T799" s="78" t="e">
        <f t="shared" si="49"/>
        <v>#DIV/0!</v>
      </c>
      <c r="U799" s="78" t="e">
        <f t="shared" si="50"/>
        <v>#DIV/0!</v>
      </c>
      <c r="V799" s="78" t="e">
        <f t="shared" si="51"/>
        <v>#DIV/0!</v>
      </c>
      <c r="W799" s="88" t="s">
        <v>63</v>
      </c>
    </row>
    <row r="800" spans="2:23" x14ac:dyDescent="0.25">
      <c r="B800" s="87"/>
      <c r="C800" s="29"/>
      <c r="D800" s="25"/>
      <c r="E800" s="25"/>
      <c r="F800" s="25"/>
      <c r="G800" s="25">
        <f>SUMIF('Risk Lv. Inforce'!$C$2:$C$10291,$B$6:$B$4904,'Risk Lv. Inforce'!$AD$2:$AD$12091)</f>
        <v>0</v>
      </c>
      <c r="H800" s="25">
        <f>SUMIF('Risk Lv. Inforce'!$C$2:$C$12091,$B$6:$B$4094,'Risk Lv. Inforce'!$AE$2:$AE$12901)</f>
        <v>0</v>
      </c>
      <c r="I800" s="25">
        <f>SUMIF('Risk Lv. Inforce'!$C$2:$C$12091,$B$6:$B$4094,'Risk Lv. Inforce'!$AF$2:$AF$12901)</f>
        <v>0</v>
      </c>
      <c r="J800" s="25">
        <f>SUMIF('Risk Lv. Inforce'!$C$2:$C$12091,$B$6:$B$4094,'Risk Lv. Inforce'!$AG$2:$AG$12901)</f>
        <v>0</v>
      </c>
      <c r="K800" s="25">
        <f>SUMIF('Risk Lv. Inforce'!$C$2:$C$12091,$B$6:$B$4094,'Risk Lv. Inforce'!$AH$2:$AH$12901)</f>
        <v>0</v>
      </c>
      <c r="L800" s="25">
        <f>SUMIF('Risk Lv. Inforce'!$C$2:$C$12091,$B$6:$B$4094,'Risk Lv. Inforce'!$AI$2:$AI$12901)</f>
        <v>0</v>
      </c>
      <c r="M800" s="25">
        <f>SUMIF('Risk Lv. Inforce'!$C$2:$C$12091,$B$6:$B$4094,'Risk Lv. Inforce'!$AJ$2:$AJ$12901)</f>
        <v>0</v>
      </c>
      <c r="N800" s="25">
        <f>SUMIF('Risk Lv. Inforce'!$C$2:$C$12091,$B$6:$B$4094,'Risk Lv. Inforce'!$AK$2:$AK$12901)</f>
        <v>0</v>
      </c>
      <c r="O800" s="71" t="e">
        <f>(G800+(G800*'Portfolio Stats_RMS'!$C$7))/($F800*(1-'Portfolio Stats_RMS'!$C$6))</f>
        <v>#DIV/0!</v>
      </c>
      <c r="P800" s="71" t="e">
        <f>(I800+(I800*'Portfolio Stats_RMS'!$C$7))/($F800*(1-'Portfolio Stats_RMS'!$C$6))</f>
        <v>#DIV/0!</v>
      </c>
      <c r="Q800" s="71" t="e">
        <f>(K800+(K800*'Portfolio Stats_RMS'!$C$7))/($F800*(1-'Portfolio Stats_RMS'!$C$6))</f>
        <v>#DIV/0!</v>
      </c>
      <c r="R800" s="71" t="e">
        <f>(M800+(M800*'Portfolio Stats_RMS'!$C$7))/($F800*(1-'Portfolio Stats_RMS'!$C$6))</f>
        <v>#DIV/0!</v>
      </c>
      <c r="S800" s="78" t="e">
        <f t="shared" si="48"/>
        <v>#DIV/0!</v>
      </c>
      <c r="T800" s="78" t="e">
        <f t="shared" si="49"/>
        <v>#DIV/0!</v>
      </c>
      <c r="U800" s="78" t="e">
        <f t="shared" si="50"/>
        <v>#DIV/0!</v>
      </c>
      <c r="V800" s="78" t="e">
        <f t="shared" si="51"/>
        <v>#DIV/0!</v>
      </c>
      <c r="W800" s="88" t="s">
        <v>63</v>
      </c>
    </row>
    <row r="801" spans="2:23" x14ac:dyDescent="0.25">
      <c r="B801" s="87"/>
      <c r="C801" s="29"/>
      <c r="D801" s="25"/>
      <c r="E801" s="25"/>
      <c r="F801" s="25"/>
      <c r="G801" s="25">
        <f>SUMIF('Risk Lv. Inforce'!$C$2:$C$10291,$B$6:$B$4904,'Risk Lv. Inforce'!$AD$2:$AD$12091)</f>
        <v>0</v>
      </c>
      <c r="H801" s="25">
        <f>SUMIF('Risk Lv. Inforce'!$C$2:$C$12091,$B$6:$B$4094,'Risk Lv. Inforce'!$AE$2:$AE$12901)</f>
        <v>0</v>
      </c>
      <c r="I801" s="25">
        <f>SUMIF('Risk Lv. Inforce'!$C$2:$C$12091,$B$6:$B$4094,'Risk Lv. Inforce'!$AF$2:$AF$12901)</f>
        <v>0</v>
      </c>
      <c r="J801" s="25">
        <f>SUMIF('Risk Lv. Inforce'!$C$2:$C$12091,$B$6:$B$4094,'Risk Lv. Inforce'!$AG$2:$AG$12901)</f>
        <v>0</v>
      </c>
      <c r="K801" s="25">
        <f>SUMIF('Risk Lv. Inforce'!$C$2:$C$12091,$B$6:$B$4094,'Risk Lv. Inforce'!$AH$2:$AH$12901)</f>
        <v>0</v>
      </c>
      <c r="L801" s="25">
        <f>SUMIF('Risk Lv. Inforce'!$C$2:$C$12091,$B$6:$B$4094,'Risk Lv. Inforce'!$AI$2:$AI$12901)</f>
        <v>0</v>
      </c>
      <c r="M801" s="25">
        <f>SUMIF('Risk Lv. Inforce'!$C$2:$C$12091,$B$6:$B$4094,'Risk Lv. Inforce'!$AJ$2:$AJ$12901)</f>
        <v>0</v>
      </c>
      <c r="N801" s="25">
        <f>SUMIF('Risk Lv. Inforce'!$C$2:$C$12091,$B$6:$B$4094,'Risk Lv. Inforce'!$AK$2:$AK$12901)</f>
        <v>0</v>
      </c>
      <c r="O801" s="71" t="e">
        <f>(G801+(G801*'Portfolio Stats_RMS'!$C$7))/($F801*(1-'Portfolio Stats_RMS'!$C$6))</f>
        <v>#DIV/0!</v>
      </c>
      <c r="P801" s="71" t="e">
        <f>(I801+(I801*'Portfolio Stats_RMS'!$C$7))/($F801*(1-'Portfolio Stats_RMS'!$C$6))</f>
        <v>#DIV/0!</v>
      </c>
      <c r="Q801" s="71" t="e">
        <f>(K801+(K801*'Portfolio Stats_RMS'!$C$7))/($F801*(1-'Portfolio Stats_RMS'!$C$6))</f>
        <v>#DIV/0!</v>
      </c>
      <c r="R801" s="71" t="e">
        <f>(M801+(M801*'Portfolio Stats_RMS'!$C$7))/($F801*(1-'Portfolio Stats_RMS'!$C$6))</f>
        <v>#DIV/0!</v>
      </c>
      <c r="S801" s="78" t="e">
        <f t="shared" si="48"/>
        <v>#DIV/0!</v>
      </c>
      <c r="T801" s="78" t="e">
        <f t="shared" si="49"/>
        <v>#DIV/0!</v>
      </c>
      <c r="U801" s="78" t="e">
        <f t="shared" si="50"/>
        <v>#DIV/0!</v>
      </c>
      <c r="V801" s="78" t="e">
        <f t="shared" si="51"/>
        <v>#DIV/0!</v>
      </c>
      <c r="W801" s="88" t="s">
        <v>63</v>
      </c>
    </row>
    <row r="802" spans="2:23" x14ac:dyDescent="0.25">
      <c r="B802" s="87"/>
      <c r="C802" s="29"/>
      <c r="D802" s="25"/>
      <c r="E802" s="25"/>
      <c r="F802" s="25"/>
      <c r="G802" s="25">
        <f>SUMIF('Risk Lv. Inforce'!$C$2:$C$10291,$B$6:$B$4904,'Risk Lv. Inforce'!$AD$2:$AD$12091)</f>
        <v>0</v>
      </c>
      <c r="H802" s="25">
        <f>SUMIF('Risk Lv. Inforce'!$C$2:$C$12091,$B$6:$B$4094,'Risk Lv. Inforce'!$AE$2:$AE$12901)</f>
        <v>0</v>
      </c>
      <c r="I802" s="25">
        <f>SUMIF('Risk Lv. Inforce'!$C$2:$C$12091,$B$6:$B$4094,'Risk Lv. Inforce'!$AF$2:$AF$12901)</f>
        <v>0</v>
      </c>
      <c r="J802" s="25">
        <f>SUMIF('Risk Lv. Inforce'!$C$2:$C$12091,$B$6:$B$4094,'Risk Lv. Inforce'!$AG$2:$AG$12901)</f>
        <v>0</v>
      </c>
      <c r="K802" s="25">
        <f>SUMIF('Risk Lv. Inforce'!$C$2:$C$12091,$B$6:$B$4094,'Risk Lv. Inforce'!$AH$2:$AH$12901)</f>
        <v>0</v>
      </c>
      <c r="L802" s="25">
        <f>SUMIF('Risk Lv. Inforce'!$C$2:$C$12091,$B$6:$B$4094,'Risk Lv. Inforce'!$AI$2:$AI$12901)</f>
        <v>0</v>
      </c>
      <c r="M802" s="25">
        <f>SUMIF('Risk Lv. Inforce'!$C$2:$C$12091,$B$6:$B$4094,'Risk Lv. Inforce'!$AJ$2:$AJ$12901)</f>
        <v>0</v>
      </c>
      <c r="N802" s="25">
        <f>SUMIF('Risk Lv. Inforce'!$C$2:$C$12091,$B$6:$B$4094,'Risk Lv. Inforce'!$AK$2:$AK$12901)</f>
        <v>0</v>
      </c>
      <c r="O802" s="71" t="e">
        <f>(G802+(G802*'Portfolio Stats_RMS'!$C$7))/($F802*(1-'Portfolio Stats_RMS'!$C$6))</f>
        <v>#DIV/0!</v>
      </c>
      <c r="P802" s="71" t="e">
        <f>(I802+(I802*'Portfolio Stats_RMS'!$C$7))/($F802*(1-'Portfolio Stats_RMS'!$C$6))</f>
        <v>#DIV/0!</v>
      </c>
      <c r="Q802" s="71" t="e">
        <f>(K802+(K802*'Portfolio Stats_RMS'!$C$7))/($F802*(1-'Portfolio Stats_RMS'!$C$6))</f>
        <v>#DIV/0!</v>
      </c>
      <c r="R802" s="71" t="e">
        <f>(M802+(M802*'Portfolio Stats_RMS'!$C$7))/($F802*(1-'Portfolio Stats_RMS'!$C$6))</f>
        <v>#DIV/0!</v>
      </c>
      <c r="S802" s="78" t="e">
        <f t="shared" si="48"/>
        <v>#DIV/0!</v>
      </c>
      <c r="T802" s="78" t="e">
        <f t="shared" si="49"/>
        <v>#DIV/0!</v>
      </c>
      <c r="U802" s="78" t="e">
        <f t="shared" si="50"/>
        <v>#DIV/0!</v>
      </c>
      <c r="V802" s="78" t="e">
        <f t="shared" si="51"/>
        <v>#DIV/0!</v>
      </c>
      <c r="W802" s="88" t="s">
        <v>63</v>
      </c>
    </row>
    <row r="803" spans="2:23" x14ac:dyDescent="0.25">
      <c r="B803" s="87"/>
      <c r="C803" s="29"/>
      <c r="D803" s="25"/>
      <c r="E803" s="25"/>
      <c r="F803" s="25"/>
      <c r="G803" s="25">
        <f>SUMIF('Risk Lv. Inforce'!$C$2:$C$10291,$B$6:$B$4904,'Risk Lv. Inforce'!$AD$2:$AD$12091)</f>
        <v>0</v>
      </c>
      <c r="H803" s="25">
        <f>SUMIF('Risk Lv. Inforce'!$C$2:$C$12091,$B$6:$B$4094,'Risk Lv. Inforce'!$AE$2:$AE$12901)</f>
        <v>0</v>
      </c>
      <c r="I803" s="25">
        <f>SUMIF('Risk Lv. Inforce'!$C$2:$C$12091,$B$6:$B$4094,'Risk Lv. Inforce'!$AF$2:$AF$12901)</f>
        <v>0</v>
      </c>
      <c r="J803" s="25">
        <f>SUMIF('Risk Lv. Inforce'!$C$2:$C$12091,$B$6:$B$4094,'Risk Lv. Inforce'!$AG$2:$AG$12901)</f>
        <v>0</v>
      </c>
      <c r="K803" s="25">
        <f>SUMIF('Risk Lv. Inforce'!$C$2:$C$12091,$B$6:$B$4094,'Risk Lv. Inforce'!$AH$2:$AH$12901)</f>
        <v>0</v>
      </c>
      <c r="L803" s="25">
        <f>SUMIF('Risk Lv. Inforce'!$C$2:$C$12091,$B$6:$B$4094,'Risk Lv. Inforce'!$AI$2:$AI$12901)</f>
        <v>0</v>
      </c>
      <c r="M803" s="25">
        <f>SUMIF('Risk Lv. Inforce'!$C$2:$C$12091,$B$6:$B$4094,'Risk Lv. Inforce'!$AJ$2:$AJ$12901)</f>
        <v>0</v>
      </c>
      <c r="N803" s="25">
        <f>SUMIF('Risk Lv. Inforce'!$C$2:$C$12091,$B$6:$B$4094,'Risk Lv. Inforce'!$AK$2:$AK$12901)</f>
        <v>0</v>
      </c>
      <c r="O803" s="71" t="e">
        <f>(G803+(G803*'Portfolio Stats_RMS'!$C$7))/($F803*(1-'Portfolio Stats_RMS'!$C$6))</f>
        <v>#DIV/0!</v>
      </c>
      <c r="P803" s="71" t="e">
        <f>(I803+(I803*'Portfolio Stats_RMS'!$C$7))/($F803*(1-'Portfolio Stats_RMS'!$C$6))</f>
        <v>#DIV/0!</v>
      </c>
      <c r="Q803" s="71" t="e">
        <f>(K803+(K803*'Portfolio Stats_RMS'!$C$7))/($F803*(1-'Portfolio Stats_RMS'!$C$6))</f>
        <v>#DIV/0!</v>
      </c>
      <c r="R803" s="71" t="e">
        <f>(M803+(M803*'Portfolio Stats_RMS'!$C$7))/($F803*(1-'Portfolio Stats_RMS'!$C$6))</f>
        <v>#DIV/0!</v>
      </c>
      <c r="S803" s="78" t="e">
        <f t="shared" si="48"/>
        <v>#DIV/0!</v>
      </c>
      <c r="T803" s="78" t="e">
        <f t="shared" si="49"/>
        <v>#DIV/0!</v>
      </c>
      <c r="U803" s="78" t="e">
        <f t="shared" si="50"/>
        <v>#DIV/0!</v>
      </c>
      <c r="V803" s="78" t="e">
        <f t="shared" si="51"/>
        <v>#DIV/0!</v>
      </c>
      <c r="W803" s="88" t="s">
        <v>63</v>
      </c>
    </row>
    <row r="804" spans="2:23" x14ac:dyDescent="0.25">
      <c r="B804" s="87"/>
      <c r="C804" s="29"/>
      <c r="D804" s="25"/>
      <c r="E804" s="25"/>
      <c r="F804" s="25"/>
      <c r="G804" s="25">
        <f>SUMIF('Risk Lv. Inforce'!$C$2:$C$10291,$B$6:$B$4904,'Risk Lv. Inforce'!$AD$2:$AD$12091)</f>
        <v>0</v>
      </c>
      <c r="H804" s="25">
        <f>SUMIF('Risk Lv. Inforce'!$C$2:$C$12091,$B$6:$B$4094,'Risk Lv. Inforce'!$AE$2:$AE$12901)</f>
        <v>0</v>
      </c>
      <c r="I804" s="25">
        <f>SUMIF('Risk Lv. Inforce'!$C$2:$C$12091,$B$6:$B$4094,'Risk Lv. Inforce'!$AF$2:$AF$12901)</f>
        <v>0</v>
      </c>
      <c r="J804" s="25">
        <f>SUMIF('Risk Lv. Inforce'!$C$2:$C$12091,$B$6:$B$4094,'Risk Lv. Inforce'!$AG$2:$AG$12901)</f>
        <v>0</v>
      </c>
      <c r="K804" s="25">
        <f>SUMIF('Risk Lv. Inforce'!$C$2:$C$12091,$B$6:$B$4094,'Risk Lv. Inforce'!$AH$2:$AH$12901)</f>
        <v>0</v>
      </c>
      <c r="L804" s="25">
        <f>SUMIF('Risk Lv. Inforce'!$C$2:$C$12091,$B$6:$B$4094,'Risk Lv. Inforce'!$AI$2:$AI$12901)</f>
        <v>0</v>
      </c>
      <c r="M804" s="25">
        <f>SUMIF('Risk Lv. Inforce'!$C$2:$C$12091,$B$6:$B$4094,'Risk Lv. Inforce'!$AJ$2:$AJ$12901)</f>
        <v>0</v>
      </c>
      <c r="N804" s="25">
        <f>SUMIF('Risk Lv. Inforce'!$C$2:$C$12091,$B$6:$B$4094,'Risk Lv. Inforce'!$AK$2:$AK$12901)</f>
        <v>0</v>
      </c>
      <c r="O804" s="71" t="e">
        <f>(G804+(G804*'Portfolio Stats_RMS'!$C$7))/($F804*(1-'Portfolio Stats_RMS'!$C$6))</f>
        <v>#DIV/0!</v>
      </c>
      <c r="P804" s="71" t="e">
        <f>(I804+(I804*'Portfolio Stats_RMS'!$C$7))/($F804*(1-'Portfolio Stats_RMS'!$C$6))</f>
        <v>#DIV/0!</v>
      </c>
      <c r="Q804" s="71" t="e">
        <f>(K804+(K804*'Portfolio Stats_RMS'!$C$7))/($F804*(1-'Portfolio Stats_RMS'!$C$6))</f>
        <v>#DIV/0!</v>
      </c>
      <c r="R804" s="71" t="e">
        <f>(M804+(M804*'Portfolio Stats_RMS'!$C$7))/($F804*(1-'Portfolio Stats_RMS'!$C$6))</f>
        <v>#DIV/0!</v>
      </c>
      <c r="S804" s="78" t="e">
        <f t="shared" si="48"/>
        <v>#DIV/0!</v>
      </c>
      <c r="T804" s="78" t="e">
        <f t="shared" si="49"/>
        <v>#DIV/0!</v>
      </c>
      <c r="U804" s="78" t="e">
        <f t="shared" si="50"/>
        <v>#DIV/0!</v>
      </c>
      <c r="V804" s="78" t="e">
        <f t="shared" si="51"/>
        <v>#DIV/0!</v>
      </c>
      <c r="W804" s="88" t="s">
        <v>63</v>
      </c>
    </row>
    <row r="805" spans="2:23" x14ac:dyDescent="0.25">
      <c r="B805" s="87"/>
      <c r="C805" s="29"/>
      <c r="D805" s="25"/>
      <c r="E805" s="25"/>
      <c r="F805" s="25"/>
      <c r="G805" s="25">
        <f>SUMIF('Risk Lv. Inforce'!$C$2:$C$10291,$B$6:$B$4904,'Risk Lv. Inforce'!$AD$2:$AD$12091)</f>
        <v>0</v>
      </c>
      <c r="H805" s="25">
        <f>SUMIF('Risk Lv. Inforce'!$C$2:$C$12091,$B$6:$B$4094,'Risk Lv. Inforce'!$AE$2:$AE$12901)</f>
        <v>0</v>
      </c>
      <c r="I805" s="25">
        <f>SUMIF('Risk Lv. Inforce'!$C$2:$C$12091,$B$6:$B$4094,'Risk Lv. Inforce'!$AF$2:$AF$12901)</f>
        <v>0</v>
      </c>
      <c r="J805" s="25">
        <f>SUMIF('Risk Lv. Inforce'!$C$2:$C$12091,$B$6:$B$4094,'Risk Lv. Inforce'!$AG$2:$AG$12901)</f>
        <v>0</v>
      </c>
      <c r="K805" s="25">
        <f>SUMIF('Risk Lv. Inforce'!$C$2:$C$12091,$B$6:$B$4094,'Risk Lv. Inforce'!$AH$2:$AH$12901)</f>
        <v>0</v>
      </c>
      <c r="L805" s="25">
        <f>SUMIF('Risk Lv. Inforce'!$C$2:$C$12091,$B$6:$B$4094,'Risk Lv. Inforce'!$AI$2:$AI$12901)</f>
        <v>0</v>
      </c>
      <c r="M805" s="25">
        <f>SUMIF('Risk Lv. Inforce'!$C$2:$C$12091,$B$6:$B$4094,'Risk Lv. Inforce'!$AJ$2:$AJ$12901)</f>
        <v>0</v>
      </c>
      <c r="N805" s="25">
        <f>SUMIF('Risk Lv. Inforce'!$C$2:$C$12091,$B$6:$B$4094,'Risk Lv. Inforce'!$AK$2:$AK$12901)</f>
        <v>0</v>
      </c>
      <c r="O805" s="71" t="e">
        <f>(G805+(G805*'Portfolio Stats_RMS'!$C$7))/($F805*(1-'Portfolio Stats_RMS'!$C$6))</f>
        <v>#DIV/0!</v>
      </c>
      <c r="P805" s="71" t="e">
        <f>(I805+(I805*'Portfolio Stats_RMS'!$C$7))/($F805*(1-'Portfolio Stats_RMS'!$C$6))</f>
        <v>#DIV/0!</v>
      </c>
      <c r="Q805" s="71" t="e">
        <f>(K805+(K805*'Portfolio Stats_RMS'!$C$7))/($F805*(1-'Portfolio Stats_RMS'!$C$6))</f>
        <v>#DIV/0!</v>
      </c>
      <c r="R805" s="71" t="e">
        <f>(M805+(M805*'Portfolio Stats_RMS'!$C$7))/($F805*(1-'Portfolio Stats_RMS'!$C$6))</f>
        <v>#DIV/0!</v>
      </c>
      <c r="S805" s="78" t="e">
        <f t="shared" si="48"/>
        <v>#DIV/0!</v>
      </c>
      <c r="T805" s="78" t="e">
        <f t="shared" si="49"/>
        <v>#DIV/0!</v>
      </c>
      <c r="U805" s="78" t="e">
        <f t="shared" si="50"/>
        <v>#DIV/0!</v>
      </c>
      <c r="V805" s="78" t="e">
        <f t="shared" si="51"/>
        <v>#DIV/0!</v>
      </c>
      <c r="W805" s="88" t="s">
        <v>63</v>
      </c>
    </row>
    <row r="806" spans="2:23" x14ac:dyDescent="0.25">
      <c r="B806" s="87"/>
      <c r="C806" s="29"/>
      <c r="D806" s="25"/>
      <c r="E806" s="25"/>
      <c r="F806" s="25"/>
      <c r="G806" s="25">
        <f>SUMIF('Risk Lv. Inforce'!$C$2:$C$10291,$B$6:$B$4904,'Risk Lv. Inforce'!$AD$2:$AD$12091)</f>
        <v>0</v>
      </c>
      <c r="H806" s="25">
        <f>SUMIF('Risk Lv. Inforce'!$C$2:$C$12091,$B$6:$B$4094,'Risk Lv. Inforce'!$AE$2:$AE$12901)</f>
        <v>0</v>
      </c>
      <c r="I806" s="25">
        <f>SUMIF('Risk Lv. Inforce'!$C$2:$C$12091,$B$6:$B$4094,'Risk Lv. Inforce'!$AF$2:$AF$12901)</f>
        <v>0</v>
      </c>
      <c r="J806" s="25">
        <f>SUMIF('Risk Lv. Inforce'!$C$2:$C$12091,$B$6:$B$4094,'Risk Lv. Inforce'!$AG$2:$AG$12901)</f>
        <v>0</v>
      </c>
      <c r="K806" s="25">
        <f>SUMIF('Risk Lv. Inforce'!$C$2:$C$12091,$B$6:$B$4094,'Risk Lv. Inforce'!$AH$2:$AH$12901)</f>
        <v>0</v>
      </c>
      <c r="L806" s="25">
        <f>SUMIF('Risk Lv. Inforce'!$C$2:$C$12091,$B$6:$B$4094,'Risk Lv. Inforce'!$AI$2:$AI$12901)</f>
        <v>0</v>
      </c>
      <c r="M806" s="25">
        <f>SUMIF('Risk Lv. Inforce'!$C$2:$C$12091,$B$6:$B$4094,'Risk Lv. Inforce'!$AJ$2:$AJ$12901)</f>
        <v>0</v>
      </c>
      <c r="N806" s="25">
        <f>SUMIF('Risk Lv. Inforce'!$C$2:$C$12091,$B$6:$B$4094,'Risk Lv. Inforce'!$AK$2:$AK$12901)</f>
        <v>0</v>
      </c>
      <c r="O806" s="71" t="e">
        <f>(G806+(G806*'Portfolio Stats_RMS'!$C$7))/($F806*(1-'Portfolio Stats_RMS'!$C$6))</f>
        <v>#DIV/0!</v>
      </c>
      <c r="P806" s="71" t="e">
        <f>(I806+(I806*'Portfolio Stats_RMS'!$C$7))/($F806*(1-'Portfolio Stats_RMS'!$C$6))</f>
        <v>#DIV/0!</v>
      </c>
      <c r="Q806" s="71" t="e">
        <f>(K806+(K806*'Portfolio Stats_RMS'!$C$7))/($F806*(1-'Portfolio Stats_RMS'!$C$6))</f>
        <v>#DIV/0!</v>
      </c>
      <c r="R806" s="71" t="e">
        <f>(M806+(M806*'Portfolio Stats_RMS'!$C$7))/($F806*(1-'Portfolio Stats_RMS'!$C$6))</f>
        <v>#DIV/0!</v>
      </c>
      <c r="S806" s="78" t="e">
        <f t="shared" si="48"/>
        <v>#DIV/0!</v>
      </c>
      <c r="T806" s="78" t="e">
        <f t="shared" si="49"/>
        <v>#DIV/0!</v>
      </c>
      <c r="U806" s="78" t="e">
        <f t="shared" si="50"/>
        <v>#DIV/0!</v>
      </c>
      <c r="V806" s="78" t="e">
        <f t="shared" si="51"/>
        <v>#DIV/0!</v>
      </c>
      <c r="W806" s="88" t="s">
        <v>63</v>
      </c>
    </row>
    <row r="807" spans="2:23" x14ac:dyDescent="0.25">
      <c r="B807" s="87"/>
      <c r="C807" s="29"/>
      <c r="D807" s="25"/>
      <c r="E807" s="25"/>
      <c r="F807" s="25"/>
      <c r="G807" s="25">
        <f>SUMIF('Risk Lv. Inforce'!$C$2:$C$10291,$B$6:$B$4904,'Risk Lv. Inforce'!$AD$2:$AD$12091)</f>
        <v>0</v>
      </c>
      <c r="H807" s="25">
        <f>SUMIF('Risk Lv. Inforce'!$C$2:$C$12091,$B$6:$B$4094,'Risk Lv. Inforce'!$AE$2:$AE$12901)</f>
        <v>0</v>
      </c>
      <c r="I807" s="25">
        <f>SUMIF('Risk Lv. Inforce'!$C$2:$C$12091,$B$6:$B$4094,'Risk Lv. Inforce'!$AF$2:$AF$12901)</f>
        <v>0</v>
      </c>
      <c r="J807" s="25">
        <f>SUMIF('Risk Lv. Inforce'!$C$2:$C$12091,$B$6:$B$4094,'Risk Lv. Inforce'!$AG$2:$AG$12901)</f>
        <v>0</v>
      </c>
      <c r="K807" s="25">
        <f>SUMIF('Risk Lv. Inforce'!$C$2:$C$12091,$B$6:$B$4094,'Risk Lv. Inforce'!$AH$2:$AH$12901)</f>
        <v>0</v>
      </c>
      <c r="L807" s="25">
        <f>SUMIF('Risk Lv. Inforce'!$C$2:$C$12091,$B$6:$B$4094,'Risk Lv. Inforce'!$AI$2:$AI$12901)</f>
        <v>0</v>
      </c>
      <c r="M807" s="25">
        <f>SUMIF('Risk Lv. Inforce'!$C$2:$C$12091,$B$6:$B$4094,'Risk Lv. Inforce'!$AJ$2:$AJ$12901)</f>
        <v>0</v>
      </c>
      <c r="N807" s="25">
        <f>SUMIF('Risk Lv. Inforce'!$C$2:$C$12091,$B$6:$B$4094,'Risk Lv. Inforce'!$AK$2:$AK$12901)</f>
        <v>0</v>
      </c>
      <c r="O807" s="71" t="e">
        <f>(G807+(G807*'Portfolio Stats_RMS'!$C$7))/($F807*(1-'Portfolio Stats_RMS'!$C$6))</f>
        <v>#DIV/0!</v>
      </c>
      <c r="P807" s="71" t="e">
        <f>(I807+(I807*'Portfolio Stats_RMS'!$C$7))/($F807*(1-'Portfolio Stats_RMS'!$C$6))</f>
        <v>#DIV/0!</v>
      </c>
      <c r="Q807" s="71" t="e">
        <f>(K807+(K807*'Portfolio Stats_RMS'!$C$7))/($F807*(1-'Portfolio Stats_RMS'!$C$6))</f>
        <v>#DIV/0!</v>
      </c>
      <c r="R807" s="71" t="e">
        <f>(M807+(M807*'Portfolio Stats_RMS'!$C$7))/($F807*(1-'Portfolio Stats_RMS'!$C$6))</f>
        <v>#DIV/0!</v>
      </c>
      <c r="S807" s="78" t="e">
        <f t="shared" si="48"/>
        <v>#DIV/0!</v>
      </c>
      <c r="T807" s="78" t="e">
        <f t="shared" si="49"/>
        <v>#DIV/0!</v>
      </c>
      <c r="U807" s="78" t="e">
        <f t="shared" si="50"/>
        <v>#DIV/0!</v>
      </c>
      <c r="V807" s="78" t="e">
        <f t="shared" si="51"/>
        <v>#DIV/0!</v>
      </c>
      <c r="W807" s="88" t="s">
        <v>63</v>
      </c>
    </row>
    <row r="808" spans="2:23" x14ac:dyDescent="0.25">
      <c r="B808" s="87"/>
      <c r="C808" s="29"/>
      <c r="D808" s="25"/>
      <c r="E808" s="25"/>
      <c r="F808" s="25"/>
      <c r="G808" s="25">
        <f>SUMIF('Risk Lv. Inforce'!$C$2:$C$10291,$B$6:$B$4904,'Risk Lv. Inforce'!$AD$2:$AD$12091)</f>
        <v>0</v>
      </c>
      <c r="H808" s="25">
        <f>SUMIF('Risk Lv. Inforce'!$C$2:$C$12091,$B$6:$B$4094,'Risk Lv. Inforce'!$AE$2:$AE$12901)</f>
        <v>0</v>
      </c>
      <c r="I808" s="25">
        <f>SUMIF('Risk Lv. Inforce'!$C$2:$C$12091,$B$6:$B$4094,'Risk Lv. Inforce'!$AF$2:$AF$12901)</f>
        <v>0</v>
      </c>
      <c r="J808" s="25">
        <f>SUMIF('Risk Lv. Inforce'!$C$2:$C$12091,$B$6:$B$4094,'Risk Lv. Inforce'!$AG$2:$AG$12901)</f>
        <v>0</v>
      </c>
      <c r="K808" s="25">
        <f>SUMIF('Risk Lv. Inforce'!$C$2:$C$12091,$B$6:$B$4094,'Risk Lv. Inforce'!$AH$2:$AH$12901)</f>
        <v>0</v>
      </c>
      <c r="L808" s="25">
        <f>SUMIF('Risk Lv. Inforce'!$C$2:$C$12091,$B$6:$B$4094,'Risk Lv. Inforce'!$AI$2:$AI$12901)</f>
        <v>0</v>
      </c>
      <c r="M808" s="25">
        <f>SUMIF('Risk Lv. Inforce'!$C$2:$C$12091,$B$6:$B$4094,'Risk Lv. Inforce'!$AJ$2:$AJ$12901)</f>
        <v>0</v>
      </c>
      <c r="N808" s="25">
        <f>SUMIF('Risk Lv. Inforce'!$C$2:$C$12091,$B$6:$B$4094,'Risk Lv. Inforce'!$AK$2:$AK$12901)</f>
        <v>0</v>
      </c>
      <c r="O808" s="71" t="e">
        <f>(G808+(G808*'Portfolio Stats_RMS'!$C$7))/($F808*(1-'Portfolio Stats_RMS'!$C$6))</f>
        <v>#DIV/0!</v>
      </c>
      <c r="P808" s="71" t="e">
        <f>(I808+(I808*'Portfolio Stats_RMS'!$C$7))/($F808*(1-'Portfolio Stats_RMS'!$C$6))</f>
        <v>#DIV/0!</v>
      </c>
      <c r="Q808" s="71" t="e">
        <f>(K808+(K808*'Portfolio Stats_RMS'!$C$7))/($F808*(1-'Portfolio Stats_RMS'!$C$6))</f>
        <v>#DIV/0!</v>
      </c>
      <c r="R808" s="71" t="e">
        <f>(M808+(M808*'Portfolio Stats_RMS'!$C$7))/($F808*(1-'Portfolio Stats_RMS'!$C$6))</f>
        <v>#DIV/0!</v>
      </c>
      <c r="S808" s="78" t="e">
        <f t="shared" si="48"/>
        <v>#DIV/0!</v>
      </c>
      <c r="T808" s="78" t="e">
        <f t="shared" si="49"/>
        <v>#DIV/0!</v>
      </c>
      <c r="U808" s="78" t="e">
        <f t="shared" si="50"/>
        <v>#DIV/0!</v>
      </c>
      <c r="V808" s="78" t="e">
        <f t="shared" si="51"/>
        <v>#DIV/0!</v>
      </c>
      <c r="W808" s="88" t="s">
        <v>63</v>
      </c>
    </row>
    <row r="809" spans="2:23" x14ac:dyDescent="0.25">
      <c r="B809" s="87"/>
      <c r="C809" s="29"/>
      <c r="D809" s="25"/>
      <c r="E809" s="25"/>
      <c r="F809" s="25"/>
      <c r="G809" s="25">
        <f>SUMIF('Risk Lv. Inforce'!$C$2:$C$10291,$B$6:$B$4904,'Risk Lv. Inforce'!$AD$2:$AD$12091)</f>
        <v>0</v>
      </c>
      <c r="H809" s="25">
        <f>SUMIF('Risk Lv. Inforce'!$C$2:$C$12091,$B$6:$B$4094,'Risk Lv. Inforce'!$AE$2:$AE$12901)</f>
        <v>0</v>
      </c>
      <c r="I809" s="25">
        <f>SUMIF('Risk Lv. Inforce'!$C$2:$C$12091,$B$6:$B$4094,'Risk Lv. Inforce'!$AF$2:$AF$12901)</f>
        <v>0</v>
      </c>
      <c r="J809" s="25">
        <f>SUMIF('Risk Lv. Inforce'!$C$2:$C$12091,$B$6:$B$4094,'Risk Lv. Inforce'!$AG$2:$AG$12901)</f>
        <v>0</v>
      </c>
      <c r="K809" s="25">
        <f>SUMIF('Risk Lv. Inforce'!$C$2:$C$12091,$B$6:$B$4094,'Risk Lv. Inforce'!$AH$2:$AH$12901)</f>
        <v>0</v>
      </c>
      <c r="L809" s="25">
        <f>SUMIF('Risk Lv. Inforce'!$C$2:$C$12091,$B$6:$B$4094,'Risk Lv. Inforce'!$AI$2:$AI$12901)</f>
        <v>0</v>
      </c>
      <c r="M809" s="25">
        <f>SUMIF('Risk Lv. Inforce'!$C$2:$C$12091,$B$6:$B$4094,'Risk Lv. Inforce'!$AJ$2:$AJ$12901)</f>
        <v>0</v>
      </c>
      <c r="N809" s="25">
        <f>SUMIF('Risk Lv. Inforce'!$C$2:$C$12091,$B$6:$B$4094,'Risk Lv. Inforce'!$AK$2:$AK$12901)</f>
        <v>0</v>
      </c>
      <c r="O809" s="71" t="e">
        <f>(G809+(G809*'Portfolio Stats_RMS'!$C$7))/($F809*(1-'Portfolio Stats_RMS'!$C$6))</f>
        <v>#DIV/0!</v>
      </c>
      <c r="P809" s="71" t="e">
        <f>(I809+(I809*'Portfolio Stats_RMS'!$C$7))/($F809*(1-'Portfolio Stats_RMS'!$C$6))</f>
        <v>#DIV/0!</v>
      </c>
      <c r="Q809" s="71" t="e">
        <f>(K809+(K809*'Portfolio Stats_RMS'!$C$7))/($F809*(1-'Portfolio Stats_RMS'!$C$6))</f>
        <v>#DIV/0!</v>
      </c>
      <c r="R809" s="71" t="e">
        <f>(M809+(M809*'Portfolio Stats_RMS'!$C$7))/($F809*(1-'Portfolio Stats_RMS'!$C$6))</f>
        <v>#DIV/0!</v>
      </c>
      <c r="S809" s="78" t="e">
        <f t="shared" si="48"/>
        <v>#DIV/0!</v>
      </c>
      <c r="T809" s="78" t="e">
        <f t="shared" si="49"/>
        <v>#DIV/0!</v>
      </c>
      <c r="U809" s="78" t="e">
        <f t="shared" si="50"/>
        <v>#DIV/0!</v>
      </c>
      <c r="V809" s="78" t="e">
        <f t="shared" si="51"/>
        <v>#DIV/0!</v>
      </c>
      <c r="W809" s="88" t="s">
        <v>63</v>
      </c>
    </row>
    <row r="810" spans="2:23" x14ac:dyDescent="0.25">
      <c r="B810" s="87"/>
      <c r="C810" s="29"/>
      <c r="D810" s="25"/>
      <c r="E810" s="25"/>
      <c r="F810" s="25"/>
      <c r="G810" s="25">
        <f>SUMIF('Risk Lv. Inforce'!$C$2:$C$10291,$B$6:$B$4904,'Risk Lv. Inforce'!$AD$2:$AD$12091)</f>
        <v>0</v>
      </c>
      <c r="H810" s="25">
        <f>SUMIF('Risk Lv. Inforce'!$C$2:$C$12091,$B$6:$B$4094,'Risk Lv. Inforce'!$AE$2:$AE$12901)</f>
        <v>0</v>
      </c>
      <c r="I810" s="25">
        <f>SUMIF('Risk Lv. Inforce'!$C$2:$C$12091,$B$6:$B$4094,'Risk Lv. Inforce'!$AF$2:$AF$12901)</f>
        <v>0</v>
      </c>
      <c r="J810" s="25">
        <f>SUMIF('Risk Lv. Inforce'!$C$2:$C$12091,$B$6:$B$4094,'Risk Lv. Inforce'!$AG$2:$AG$12901)</f>
        <v>0</v>
      </c>
      <c r="K810" s="25">
        <f>SUMIF('Risk Lv. Inforce'!$C$2:$C$12091,$B$6:$B$4094,'Risk Lv. Inforce'!$AH$2:$AH$12901)</f>
        <v>0</v>
      </c>
      <c r="L810" s="25">
        <f>SUMIF('Risk Lv. Inforce'!$C$2:$C$12091,$B$6:$B$4094,'Risk Lv. Inforce'!$AI$2:$AI$12901)</f>
        <v>0</v>
      </c>
      <c r="M810" s="25">
        <f>SUMIF('Risk Lv. Inforce'!$C$2:$C$12091,$B$6:$B$4094,'Risk Lv. Inforce'!$AJ$2:$AJ$12901)</f>
        <v>0</v>
      </c>
      <c r="N810" s="25">
        <f>SUMIF('Risk Lv. Inforce'!$C$2:$C$12091,$B$6:$B$4094,'Risk Lv. Inforce'!$AK$2:$AK$12901)</f>
        <v>0</v>
      </c>
      <c r="O810" s="71" t="e">
        <f>(G810+(G810*'Portfolio Stats_RMS'!$C$7))/($F810*(1-'Portfolio Stats_RMS'!$C$6))</f>
        <v>#DIV/0!</v>
      </c>
      <c r="P810" s="71" t="e">
        <f>(I810+(I810*'Portfolio Stats_RMS'!$C$7))/($F810*(1-'Portfolio Stats_RMS'!$C$6))</f>
        <v>#DIV/0!</v>
      </c>
      <c r="Q810" s="71" t="e">
        <f>(K810+(K810*'Portfolio Stats_RMS'!$C$7))/($F810*(1-'Portfolio Stats_RMS'!$C$6))</f>
        <v>#DIV/0!</v>
      </c>
      <c r="R810" s="71" t="e">
        <f>(M810+(M810*'Portfolio Stats_RMS'!$C$7))/($F810*(1-'Portfolio Stats_RMS'!$C$6))</f>
        <v>#DIV/0!</v>
      </c>
      <c r="S810" s="78" t="e">
        <f t="shared" si="48"/>
        <v>#DIV/0!</v>
      </c>
      <c r="T810" s="78" t="e">
        <f t="shared" si="49"/>
        <v>#DIV/0!</v>
      </c>
      <c r="U810" s="78" t="e">
        <f t="shared" si="50"/>
        <v>#DIV/0!</v>
      </c>
      <c r="V810" s="78" t="e">
        <f t="shared" si="51"/>
        <v>#DIV/0!</v>
      </c>
      <c r="W810" s="88" t="s">
        <v>63</v>
      </c>
    </row>
    <row r="811" spans="2:23" x14ac:dyDescent="0.25">
      <c r="B811" s="87"/>
      <c r="C811" s="29"/>
      <c r="D811" s="25"/>
      <c r="E811" s="25"/>
      <c r="F811" s="25"/>
      <c r="G811" s="25">
        <f>SUMIF('Risk Lv. Inforce'!$C$2:$C$10291,$B$6:$B$4904,'Risk Lv. Inforce'!$AD$2:$AD$12091)</f>
        <v>0</v>
      </c>
      <c r="H811" s="25">
        <f>SUMIF('Risk Lv. Inforce'!$C$2:$C$12091,$B$6:$B$4094,'Risk Lv. Inforce'!$AE$2:$AE$12901)</f>
        <v>0</v>
      </c>
      <c r="I811" s="25">
        <f>SUMIF('Risk Lv. Inforce'!$C$2:$C$12091,$B$6:$B$4094,'Risk Lv. Inforce'!$AF$2:$AF$12901)</f>
        <v>0</v>
      </c>
      <c r="J811" s="25">
        <f>SUMIF('Risk Lv. Inforce'!$C$2:$C$12091,$B$6:$B$4094,'Risk Lv. Inforce'!$AG$2:$AG$12901)</f>
        <v>0</v>
      </c>
      <c r="K811" s="25">
        <f>SUMIF('Risk Lv. Inforce'!$C$2:$C$12091,$B$6:$B$4094,'Risk Lv. Inforce'!$AH$2:$AH$12901)</f>
        <v>0</v>
      </c>
      <c r="L811" s="25">
        <f>SUMIF('Risk Lv. Inforce'!$C$2:$C$12091,$B$6:$B$4094,'Risk Lv. Inforce'!$AI$2:$AI$12901)</f>
        <v>0</v>
      </c>
      <c r="M811" s="25">
        <f>SUMIF('Risk Lv. Inforce'!$C$2:$C$12091,$B$6:$B$4094,'Risk Lv. Inforce'!$AJ$2:$AJ$12901)</f>
        <v>0</v>
      </c>
      <c r="N811" s="25">
        <f>SUMIF('Risk Lv. Inforce'!$C$2:$C$12091,$B$6:$B$4094,'Risk Lv. Inforce'!$AK$2:$AK$12901)</f>
        <v>0</v>
      </c>
      <c r="O811" s="71" t="e">
        <f>(G811+(G811*'Portfolio Stats_RMS'!$C$7))/($F811*(1-'Portfolio Stats_RMS'!$C$6))</f>
        <v>#DIV/0!</v>
      </c>
      <c r="P811" s="71" t="e">
        <f>(I811+(I811*'Portfolio Stats_RMS'!$C$7))/($F811*(1-'Portfolio Stats_RMS'!$C$6))</f>
        <v>#DIV/0!</v>
      </c>
      <c r="Q811" s="71" t="e">
        <f>(K811+(K811*'Portfolio Stats_RMS'!$C$7))/($F811*(1-'Portfolio Stats_RMS'!$C$6))</f>
        <v>#DIV/0!</v>
      </c>
      <c r="R811" s="71" t="e">
        <f>(M811+(M811*'Portfolio Stats_RMS'!$C$7))/($F811*(1-'Portfolio Stats_RMS'!$C$6))</f>
        <v>#DIV/0!</v>
      </c>
      <c r="S811" s="78" t="e">
        <f t="shared" si="48"/>
        <v>#DIV/0!</v>
      </c>
      <c r="T811" s="78" t="e">
        <f t="shared" si="49"/>
        <v>#DIV/0!</v>
      </c>
      <c r="U811" s="78" t="e">
        <f t="shared" si="50"/>
        <v>#DIV/0!</v>
      </c>
      <c r="V811" s="78" t="e">
        <f t="shared" si="51"/>
        <v>#DIV/0!</v>
      </c>
      <c r="W811" s="88" t="s">
        <v>63</v>
      </c>
    </row>
    <row r="812" spans="2:23" x14ac:dyDescent="0.25">
      <c r="B812" s="87"/>
      <c r="C812" s="29"/>
      <c r="D812" s="25"/>
      <c r="E812" s="25"/>
      <c r="F812" s="25"/>
      <c r="G812" s="25">
        <f>SUMIF('Risk Lv. Inforce'!$C$2:$C$10291,$B$6:$B$4904,'Risk Lv. Inforce'!$AD$2:$AD$12091)</f>
        <v>0</v>
      </c>
      <c r="H812" s="25">
        <f>SUMIF('Risk Lv. Inforce'!$C$2:$C$12091,$B$6:$B$4094,'Risk Lv. Inforce'!$AE$2:$AE$12901)</f>
        <v>0</v>
      </c>
      <c r="I812" s="25">
        <f>SUMIF('Risk Lv. Inforce'!$C$2:$C$12091,$B$6:$B$4094,'Risk Lv. Inforce'!$AF$2:$AF$12901)</f>
        <v>0</v>
      </c>
      <c r="J812" s="25">
        <f>SUMIF('Risk Lv. Inforce'!$C$2:$C$12091,$B$6:$B$4094,'Risk Lv. Inforce'!$AG$2:$AG$12901)</f>
        <v>0</v>
      </c>
      <c r="K812" s="25">
        <f>SUMIF('Risk Lv. Inforce'!$C$2:$C$12091,$B$6:$B$4094,'Risk Lv. Inforce'!$AH$2:$AH$12901)</f>
        <v>0</v>
      </c>
      <c r="L812" s="25">
        <f>SUMIF('Risk Lv. Inforce'!$C$2:$C$12091,$B$6:$B$4094,'Risk Lv. Inforce'!$AI$2:$AI$12901)</f>
        <v>0</v>
      </c>
      <c r="M812" s="25">
        <f>SUMIF('Risk Lv. Inforce'!$C$2:$C$12091,$B$6:$B$4094,'Risk Lv. Inforce'!$AJ$2:$AJ$12901)</f>
        <v>0</v>
      </c>
      <c r="N812" s="25">
        <f>SUMIF('Risk Lv. Inforce'!$C$2:$C$12091,$B$6:$B$4094,'Risk Lv. Inforce'!$AK$2:$AK$12901)</f>
        <v>0</v>
      </c>
      <c r="O812" s="71" t="e">
        <f>(G812+(G812*'Portfolio Stats_RMS'!$C$7))/($F812*(1-'Portfolio Stats_RMS'!$C$6))</f>
        <v>#DIV/0!</v>
      </c>
      <c r="P812" s="71" t="e">
        <f>(I812+(I812*'Portfolio Stats_RMS'!$C$7))/($F812*(1-'Portfolio Stats_RMS'!$C$6))</f>
        <v>#DIV/0!</v>
      </c>
      <c r="Q812" s="71" t="e">
        <f>(K812+(K812*'Portfolio Stats_RMS'!$C$7))/($F812*(1-'Portfolio Stats_RMS'!$C$6))</f>
        <v>#DIV/0!</v>
      </c>
      <c r="R812" s="71" t="e">
        <f>(M812+(M812*'Portfolio Stats_RMS'!$C$7))/($F812*(1-'Portfolio Stats_RMS'!$C$6))</f>
        <v>#DIV/0!</v>
      </c>
      <c r="S812" s="78" t="e">
        <f t="shared" si="48"/>
        <v>#DIV/0!</v>
      </c>
      <c r="T812" s="78" t="e">
        <f t="shared" si="49"/>
        <v>#DIV/0!</v>
      </c>
      <c r="U812" s="78" t="e">
        <f t="shared" si="50"/>
        <v>#DIV/0!</v>
      </c>
      <c r="V812" s="78" t="e">
        <f t="shared" si="51"/>
        <v>#DIV/0!</v>
      </c>
      <c r="W812" s="88" t="s">
        <v>63</v>
      </c>
    </row>
    <row r="813" spans="2:23" x14ac:dyDescent="0.25">
      <c r="B813" s="87"/>
      <c r="C813" s="29"/>
      <c r="D813" s="25"/>
      <c r="E813" s="25"/>
      <c r="F813" s="25"/>
      <c r="G813" s="25">
        <f>SUMIF('Risk Lv. Inforce'!$C$2:$C$10291,$B$6:$B$4904,'Risk Lv. Inforce'!$AD$2:$AD$12091)</f>
        <v>0</v>
      </c>
      <c r="H813" s="25">
        <f>SUMIF('Risk Lv. Inforce'!$C$2:$C$12091,$B$6:$B$4094,'Risk Lv. Inforce'!$AE$2:$AE$12901)</f>
        <v>0</v>
      </c>
      <c r="I813" s="25">
        <f>SUMIF('Risk Lv. Inforce'!$C$2:$C$12091,$B$6:$B$4094,'Risk Lv. Inforce'!$AF$2:$AF$12901)</f>
        <v>0</v>
      </c>
      <c r="J813" s="25">
        <f>SUMIF('Risk Lv. Inforce'!$C$2:$C$12091,$B$6:$B$4094,'Risk Lv. Inforce'!$AG$2:$AG$12901)</f>
        <v>0</v>
      </c>
      <c r="K813" s="25">
        <f>SUMIF('Risk Lv. Inforce'!$C$2:$C$12091,$B$6:$B$4094,'Risk Lv. Inforce'!$AH$2:$AH$12901)</f>
        <v>0</v>
      </c>
      <c r="L813" s="25">
        <f>SUMIF('Risk Lv. Inforce'!$C$2:$C$12091,$B$6:$B$4094,'Risk Lv. Inforce'!$AI$2:$AI$12901)</f>
        <v>0</v>
      </c>
      <c r="M813" s="25">
        <f>SUMIF('Risk Lv. Inforce'!$C$2:$C$12091,$B$6:$B$4094,'Risk Lv. Inforce'!$AJ$2:$AJ$12901)</f>
        <v>0</v>
      </c>
      <c r="N813" s="25">
        <f>SUMIF('Risk Lv. Inforce'!$C$2:$C$12091,$B$6:$B$4094,'Risk Lv. Inforce'!$AK$2:$AK$12901)</f>
        <v>0</v>
      </c>
      <c r="O813" s="71" t="e">
        <f>(G813+(G813*'Portfolio Stats_RMS'!$C$7))/($F813*(1-'Portfolio Stats_RMS'!$C$6))</f>
        <v>#DIV/0!</v>
      </c>
      <c r="P813" s="71" t="e">
        <f>(I813+(I813*'Portfolio Stats_RMS'!$C$7))/($F813*(1-'Portfolio Stats_RMS'!$C$6))</f>
        <v>#DIV/0!</v>
      </c>
      <c r="Q813" s="71" t="e">
        <f>(K813+(K813*'Portfolio Stats_RMS'!$C$7))/($F813*(1-'Portfolio Stats_RMS'!$C$6))</f>
        <v>#DIV/0!</v>
      </c>
      <c r="R813" s="71" t="e">
        <f>(M813+(M813*'Portfolio Stats_RMS'!$C$7))/($F813*(1-'Portfolio Stats_RMS'!$C$6))</f>
        <v>#DIV/0!</v>
      </c>
      <c r="S813" s="78" t="e">
        <f t="shared" si="48"/>
        <v>#DIV/0!</v>
      </c>
      <c r="T813" s="78" t="e">
        <f t="shared" si="49"/>
        <v>#DIV/0!</v>
      </c>
      <c r="U813" s="78" t="e">
        <f t="shared" si="50"/>
        <v>#DIV/0!</v>
      </c>
      <c r="V813" s="78" t="e">
        <f t="shared" si="51"/>
        <v>#DIV/0!</v>
      </c>
      <c r="W813" s="88" t="s">
        <v>63</v>
      </c>
    </row>
    <row r="814" spans="2:23" x14ac:dyDescent="0.25">
      <c r="B814" s="87"/>
      <c r="C814" s="29"/>
      <c r="D814" s="25"/>
      <c r="E814" s="25"/>
      <c r="F814" s="25"/>
      <c r="G814" s="25">
        <f>SUMIF('Risk Lv. Inforce'!$C$2:$C$10291,$B$6:$B$4904,'Risk Lv. Inforce'!$AD$2:$AD$12091)</f>
        <v>0</v>
      </c>
      <c r="H814" s="25">
        <f>SUMIF('Risk Lv. Inforce'!$C$2:$C$12091,$B$6:$B$4094,'Risk Lv. Inforce'!$AE$2:$AE$12901)</f>
        <v>0</v>
      </c>
      <c r="I814" s="25">
        <f>SUMIF('Risk Lv. Inforce'!$C$2:$C$12091,$B$6:$B$4094,'Risk Lv. Inforce'!$AF$2:$AF$12901)</f>
        <v>0</v>
      </c>
      <c r="J814" s="25">
        <f>SUMIF('Risk Lv. Inforce'!$C$2:$C$12091,$B$6:$B$4094,'Risk Lv. Inforce'!$AG$2:$AG$12901)</f>
        <v>0</v>
      </c>
      <c r="K814" s="25">
        <f>SUMIF('Risk Lv. Inforce'!$C$2:$C$12091,$B$6:$B$4094,'Risk Lv. Inforce'!$AH$2:$AH$12901)</f>
        <v>0</v>
      </c>
      <c r="L814" s="25">
        <f>SUMIF('Risk Lv. Inforce'!$C$2:$C$12091,$B$6:$B$4094,'Risk Lv. Inforce'!$AI$2:$AI$12901)</f>
        <v>0</v>
      </c>
      <c r="M814" s="25">
        <f>SUMIF('Risk Lv. Inforce'!$C$2:$C$12091,$B$6:$B$4094,'Risk Lv. Inforce'!$AJ$2:$AJ$12901)</f>
        <v>0</v>
      </c>
      <c r="N814" s="25">
        <f>SUMIF('Risk Lv. Inforce'!$C$2:$C$12091,$B$6:$B$4094,'Risk Lv. Inforce'!$AK$2:$AK$12901)</f>
        <v>0</v>
      </c>
      <c r="O814" s="71" t="e">
        <f>(G814+(G814*'Portfolio Stats_RMS'!$C$7))/($F814*(1-'Portfolio Stats_RMS'!$C$6))</f>
        <v>#DIV/0!</v>
      </c>
      <c r="P814" s="71" t="e">
        <f>(I814+(I814*'Portfolio Stats_RMS'!$C$7))/($F814*(1-'Portfolio Stats_RMS'!$C$6))</f>
        <v>#DIV/0!</v>
      </c>
      <c r="Q814" s="71" t="e">
        <f>(K814+(K814*'Portfolio Stats_RMS'!$C$7))/($F814*(1-'Portfolio Stats_RMS'!$C$6))</f>
        <v>#DIV/0!</v>
      </c>
      <c r="R814" s="71" t="e">
        <f>(M814+(M814*'Portfolio Stats_RMS'!$C$7))/($F814*(1-'Portfolio Stats_RMS'!$C$6))</f>
        <v>#DIV/0!</v>
      </c>
      <c r="S814" s="78" t="e">
        <f t="shared" si="48"/>
        <v>#DIV/0!</v>
      </c>
      <c r="T814" s="78" t="e">
        <f t="shared" si="49"/>
        <v>#DIV/0!</v>
      </c>
      <c r="U814" s="78" t="e">
        <f t="shared" si="50"/>
        <v>#DIV/0!</v>
      </c>
      <c r="V814" s="78" t="e">
        <f t="shared" si="51"/>
        <v>#DIV/0!</v>
      </c>
      <c r="W814" s="88" t="s">
        <v>63</v>
      </c>
    </row>
    <row r="815" spans="2:23" x14ac:dyDescent="0.25">
      <c r="B815" s="87"/>
      <c r="C815" s="29"/>
      <c r="D815" s="25"/>
      <c r="E815" s="25"/>
      <c r="F815" s="25"/>
      <c r="G815" s="25">
        <f>SUMIF('Risk Lv. Inforce'!$C$2:$C$10291,$B$6:$B$4904,'Risk Lv. Inforce'!$AD$2:$AD$12091)</f>
        <v>0</v>
      </c>
      <c r="H815" s="25">
        <f>SUMIF('Risk Lv. Inforce'!$C$2:$C$12091,$B$6:$B$4094,'Risk Lv. Inforce'!$AE$2:$AE$12901)</f>
        <v>0</v>
      </c>
      <c r="I815" s="25">
        <f>SUMIF('Risk Lv. Inforce'!$C$2:$C$12091,$B$6:$B$4094,'Risk Lv. Inforce'!$AF$2:$AF$12901)</f>
        <v>0</v>
      </c>
      <c r="J815" s="25">
        <f>SUMIF('Risk Lv. Inforce'!$C$2:$C$12091,$B$6:$B$4094,'Risk Lv. Inforce'!$AG$2:$AG$12901)</f>
        <v>0</v>
      </c>
      <c r="K815" s="25">
        <f>SUMIF('Risk Lv. Inforce'!$C$2:$C$12091,$B$6:$B$4094,'Risk Lv. Inforce'!$AH$2:$AH$12901)</f>
        <v>0</v>
      </c>
      <c r="L815" s="25">
        <f>SUMIF('Risk Lv. Inforce'!$C$2:$C$12091,$B$6:$B$4094,'Risk Lv. Inforce'!$AI$2:$AI$12901)</f>
        <v>0</v>
      </c>
      <c r="M815" s="25">
        <f>SUMIF('Risk Lv. Inforce'!$C$2:$C$12091,$B$6:$B$4094,'Risk Lv. Inforce'!$AJ$2:$AJ$12901)</f>
        <v>0</v>
      </c>
      <c r="N815" s="25">
        <f>SUMIF('Risk Lv. Inforce'!$C$2:$C$12091,$B$6:$B$4094,'Risk Lv. Inforce'!$AK$2:$AK$12901)</f>
        <v>0</v>
      </c>
      <c r="O815" s="71" t="e">
        <f>(G815+(G815*'Portfolio Stats_RMS'!$C$7))/($F815*(1-'Portfolio Stats_RMS'!$C$6))</f>
        <v>#DIV/0!</v>
      </c>
      <c r="P815" s="71" t="e">
        <f>(I815+(I815*'Portfolio Stats_RMS'!$C$7))/($F815*(1-'Portfolio Stats_RMS'!$C$6))</f>
        <v>#DIV/0!</v>
      </c>
      <c r="Q815" s="71" t="e">
        <f>(K815+(K815*'Portfolio Stats_RMS'!$C$7))/($F815*(1-'Portfolio Stats_RMS'!$C$6))</f>
        <v>#DIV/0!</v>
      </c>
      <c r="R815" s="71" t="e">
        <f>(M815+(M815*'Portfolio Stats_RMS'!$C$7))/($F815*(1-'Portfolio Stats_RMS'!$C$6))</f>
        <v>#DIV/0!</v>
      </c>
      <c r="S815" s="78" t="e">
        <f t="shared" si="48"/>
        <v>#DIV/0!</v>
      </c>
      <c r="T815" s="78" t="e">
        <f t="shared" si="49"/>
        <v>#DIV/0!</v>
      </c>
      <c r="U815" s="78" t="e">
        <f t="shared" si="50"/>
        <v>#DIV/0!</v>
      </c>
      <c r="V815" s="78" t="e">
        <f t="shared" si="51"/>
        <v>#DIV/0!</v>
      </c>
      <c r="W815" s="88" t="s">
        <v>63</v>
      </c>
    </row>
    <row r="816" spans="2:23" x14ac:dyDescent="0.25">
      <c r="B816" s="87"/>
      <c r="C816" s="29"/>
      <c r="D816" s="25"/>
      <c r="E816" s="25"/>
      <c r="F816" s="25"/>
      <c r="G816" s="25">
        <f>SUMIF('Risk Lv. Inforce'!$C$2:$C$10291,$B$6:$B$4904,'Risk Lv. Inforce'!$AD$2:$AD$12091)</f>
        <v>0</v>
      </c>
      <c r="H816" s="25">
        <f>SUMIF('Risk Lv. Inforce'!$C$2:$C$12091,$B$6:$B$4094,'Risk Lv. Inforce'!$AE$2:$AE$12901)</f>
        <v>0</v>
      </c>
      <c r="I816" s="25">
        <f>SUMIF('Risk Lv. Inforce'!$C$2:$C$12091,$B$6:$B$4094,'Risk Lv. Inforce'!$AF$2:$AF$12901)</f>
        <v>0</v>
      </c>
      <c r="J816" s="25">
        <f>SUMIF('Risk Lv. Inforce'!$C$2:$C$12091,$B$6:$B$4094,'Risk Lv. Inforce'!$AG$2:$AG$12901)</f>
        <v>0</v>
      </c>
      <c r="K816" s="25">
        <f>SUMIF('Risk Lv. Inforce'!$C$2:$C$12091,$B$6:$B$4094,'Risk Lv. Inforce'!$AH$2:$AH$12901)</f>
        <v>0</v>
      </c>
      <c r="L816" s="25">
        <f>SUMIF('Risk Lv. Inforce'!$C$2:$C$12091,$B$6:$B$4094,'Risk Lv. Inforce'!$AI$2:$AI$12901)</f>
        <v>0</v>
      </c>
      <c r="M816" s="25">
        <f>SUMIF('Risk Lv. Inforce'!$C$2:$C$12091,$B$6:$B$4094,'Risk Lv. Inforce'!$AJ$2:$AJ$12901)</f>
        <v>0</v>
      </c>
      <c r="N816" s="25">
        <f>SUMIF('Risk Lv. Inforce'!$C$2:$C$12091,$B$6:$B$4094,'Risk Lv. Inforce'!$AK$2:$AK$12901)</f>
        <v>0</v>
      </c>
      <c r="O816" s="71" t="e">
        <f>(G816+(G816*'Portfolio Stats_RMS'!$C$7))/($F816*(1-'Portfolio Stats_RMS'!$C$6))</f>
        <v>#DIV/0!</v>
      </c>
      <c r="P816" s="71" t="e">
        <f>(I816+(I816*'Portfolio Stats_RMS'!$C$7))/($F816*(1-'Portfolio Stats_RMS'!$C$6))</f>
        <v>#DIV/0!</v>
      </c>
      <c r="Q816" s="71" t="e">
        <f>(K816+(K816*'Portfolio Stats_RMS'!$C$7))/($F816*(1-'Portfolio Stats_RMS'!$C$6))</f>
        <v>#DIV/0!</v>
      </c>
      <c r="R816" s="71" t="e">
        <f>(M816+(M816*'Portfolio Stats_RMS'!$C$7))/($F816*(1-'Portfolio Stats_RMS'!$C$6))</f>
        <v>#DIV/0!</v>
      </c>
      <c r="S816" s="78" t="e">
        <f t="shared" si="48"/>
        <v>#DIV/0!</v>
      </c>
      <c r="T816" s="78" t="e">
        <f t="shared" si="49"/>
        <v>#DIV/0!</v>
      </c>
      <c r="U816" s="78" t="e">
        <f t="shared" si="50"/>
        <v>#DIV/0!</v>
      </c>
      <c r="V816" s="78" t="e">
        <f t="shared" si="51"/>
        <v>#DIV/0!</v>
      </c>
      <c r="W816" s="88" t="s">
        <v>63</v>
      </c>
    </row>
    <row r="817" spans="2:23" x14ac:dyDescent="0.25">
      <c r="B817" s="87"/>
      <c r="C817" s="29"/>
      <c r="D817" s="25"/>
      <c r="E817" s="25"/>
      <c r="F817" s="25"/>
      <c r="G817" s="25">
        <f>SUMIF('Risk Lv. Inforce'!$C$2:$C$10291,$B$6:$B$4904,'Risk Lv. Inforce'!$AD$2:$AD$12091)</f>
        <v>0</v>
      </c>
      <c r="H817" s="25">
        <f>SUMIF('Risk Lv. Inforce'!$C$2:$C$12091,$B$6:$B$4094,'Risk Lv. Inforce'!$AE$2:$AE$12901)</f>
        <v>0</v>
      </c>
      <c r="I817" s="25">
        <f>SUMIF('Risk Lv. Inforce'!$C$2:$C$12091,$B$6:$B$4094,'Risk Lv. Inforce'!$AF$2:$AF$12901)</f>
        <v>0</v>
      </c>
      <c r="J817" s="25">
        <f>SUMIF('Risk Lv. Inforce'!$C$2:$C$12091,$B$6:$B$4094,'Risk Lv. Inforce'!$AG$2:$AG$12901)</f>
        <v>0</v>
      </c>
      <c r="K817" s="25">
        <f>SUMIF('Risk Lv. Inforce'!$C$2:$C$12091,$B$6:$B$4094,'Risk Lv. Inforce'!$AH$2:$AH$12901)</f>
        <v>0</v>
      </c>
      <c r="L817" s="25">
        <f>SUMIF('Risk Lv. Inforce'!$C$2:$C$12091,$B$6:$B$4094,'Risk Lv. Inforce'!$AI$2:$AI$12901)</f>
        <v>0</v>
      </c>
      <c r="M817" s="25">
        <f>SUMIF('Risk Lv. Inforce'!$C$2:$C$12091,$B$6:$B$4094,'Risk Lv. Inforce'!$AJ$2:$AJ$12901)</f>
        <v>0</v>
      </c>
      <c r="N817" s="25">
        <f>SUMIF('Risk Lv. Inforce'!$C$2:$C$12091,$B$6:$B$4094,'Risk Lv. Inforce'!$AK$2:$AK$12901)</f>
        <v>0</v>
      </c>
      <c r="O817" s="71" t="e">
        <f>(G817+(G817*'Portfolio Stats_RMS'!$C$7))/($F817*(1-'Portfolio Stats_RMS'!$C$6))</f>
        <v>#DIV/0!</v>
      </c>
      <c r="P817" s="71" t="e">
        <f>(I817+(I817*'Portfolio Stats_RMS'!$C$7))/($F817*(1-'Portfolio Stats_RMS'!$C$6))</f>
        <v>#DIV/0!</v>
      </c>
      <c r="Q817" s="71" t="e">
        <f>(K817+(K817*'Portfolio Stats_RMS'!$C$7))/($F817*(1-'Portfolio Stats_RMS'!$C$6))</f>
        <v>#DIV/0!</v>
      </c>
      <c r="R817" s="71" t="e">
        <f>(M817+(M817*'Portfolio Stats_RMS'!$C$7))/($F817*(1-'Portfolio Stats_RMS'!$C$6))</f>
        <v>#DIV/0!</v>
      </c>
      <c r="S817" s="78" t="e">
        <f t="shared" si="48"/>
        <v>#DIV/0!</v>
      </c>
      <c r="T817" s="78" t="e">
        <f t="shared" si="49"/>
        <v>#DIV/0!</v>
      </c>
      <c r="U817" s="78" t="e">
        <f t="shared" si="50"/>
        <v>#DIV/0!</v>
      </c>
      <c r="V817" s="78" t="e">
        <f t="shared" si="51"/>
        <v>#DIV/0!</v>
      </c>
      <c r="W817" s="88" t="s">
        <v>63</v>
      </c>
    </row>
    <row r="818" spans="2:23" x14ac:dyDescent="0.25">
      <c r="B818" s="87"/>
      <c r="C818" s="29"/>
      <c r="D818" s="25"/>
      <c r="E818" s="25"/>
      <c r="F818" s="25"/>
      <c r="G818" s="25">
        <f>SUMIF('Risk Lv. Inforce'!$C$2:$C$10291,$B$6:$B$4904,'Risk Lv. Inforce'!$AD$2:$AD$12091)</f>
        <v>0</v>
      </c>
      <c r="H818" s="25">
        <f>SUMIF('Risk Lv. Inforce'!$C$2:$C$12091,$B$6:$B$4094,'Risk Lv. Inforce'!$AE$2:$AE$12901)</f>
        <v>0</v>
      </c>
      <c r="I818" s="25">
        <f>SUMIF('Risk Lv. Inforce'!$C$2:$C$12091,$B$6:$B$4094,'Risk Lv. Inforce'!$AF$2:$AF$12901)</f>
        <v>0</v>
      </c>
      <c r="J818" s="25">
        <f>SUMIF('Risk Lv. Inforce'!$C$2:$C$12091,$B$6:$B$4094,'Risk Lv. Inforce'!$AG$2:$AG$12901)</f>
        <v>0</v>
      </c>
      <c r="K818" s="25">
        <f>SUMIF('Risk Lv. Inforce'!$C$2:$C$12091,$B$6:$B$4094,'Risk Lv. Inforce'!$AH$2:$AH$12901)</f>
        <v>0</v>
      </c>
      <c r="L818" s="25">
        <f>SUMIF('Risk Lv. Inforce'!$C$2:$C$12091,$B$6:$B$4094,'Risk Lv. Inforce'!$AI$2:$AI$12901)</f>
        <v>0</v>
      </c>
      <c r="M818" s="25">
        <f>SUMIF('Risk Lv. Inforce'!$C$2:$C$12091,$B$6:$B$4094,'Risk Lv. Inforce'!$AJ$2:$AJ$12901)</f>
        <v>0</v>
      </c>
      <c r="N818" s="25">
        <f>SUMIF('Risk Lv. Inforce'!$C$2:$C$12091,$B$6:$B$4094,'Risk Lv. Inforce'!$AK$2:$AK$12901)</f>
        <v>0</v>
      </c>
      <c r="O818" s="71" t="e">
        <f>(G818+(G818*'Portfolio Stats_RMS'!$C$7))/($F818*(1-'Portfolio Stats_RMS'!$C$6))</f>
        <v>#DIV/0!</v>
      </c>
      <c r="P818" s="71" t="e">
        <f>(I818+(I818*'Portfolio Stats_RMS'!$C$7))/($F818*(1-'Portfolio Stats_RMS'!$C$6))</f>
        <v>#DIV/0!</v>
      </c>
      <c r="Q818" s="71" t="e">
        <f>(K818+(K818*'Portfolio Stats_RMS'!$C$7))/($F818*(1-'Portfolio Stats_RMS'!$C$6))</f>
        <v>#DIV/0!</v>
      </c>
      <c r="R818" s="71" t="e">
        <f>(M818+(M818*'Portfolio Stats_RMS'!$C$7))/($F818*(1-'Portfolio Stats_RMS'!$C$6))</f>
        <v>#DIV/0!</v>
      </c>
      <c r="S818" s="78" t="e">
        <f t="shared" si="48"/>
        <v>#DIV/0!</v>
      </c>
      <c r="T818" s="78" t="e">
        <f t="shared" si="49"/>
        <v>#DIV/0!</v>
      </c>
      <c r="U818" s="78" t="e">
        <f t="shared" si="50"/>
        <v>#DIV/0!</v>
      </c>
      <c r="V818" s="78" t="e">
        <f t="shared" si="51"/>
        <v>#DIV/0!</v>
      </c>
      <c r="W818" s="88" t="s">
        <v>63</v>
      </c>
    </row>
    <row r="819" spans="2:23" x14ac:dyDescent="0.25">
      <c r="B819" s="87"/>
      <c r="C819" s="29"/>
      <c r="D819" s="25"/>
      <c r="E819" s="25"/>
      <c r="F819" s="25"/>
      <c r="G819" s="25">
        <f>SUMIF('Risk Lv. Inforce'!$C$2:$C$10291,$B$6:$B$4904,'Risk Lv. Inforce'!$AD$2:$AD$12091)</f>
        <v>0</v>
      </c>
      <c r="H819" s="25">
        <f>SUMIF('Risk Lv. Inforce'!$C$2:$C$12091,$B$6:$B$4094,'Risk Lv. Inforce'!$AE$2:$AE$12901)</f>
        <v>0</v>
      </c>
      <c r="I819" s="25">
        <f>SUMIF('Risk Lv. Inforce'!$C$2:$C$12091,$B$6:$B$4094,'Risk Lv. Inforce'!$AF$2:$AF$12901)</f>
        <v>0</v>
      </c>
      <c r="J819" s="25">
        <f>SUMIF('Risk Lv. Inforce'!$C$2:$C$12091,$B$6:$B$4094,'Risk Lv. Inforce'!$AG$2:$AG$12901)</f>
        <v>0</v>
      </c>
      <c r="K819" s="25">
        <f>SUMIF('Risk Lv. Inforce'!$C$2:$C$12091,$B$6:$B$4094,'Risk Lv. Inforce'!$AH$2:$AH$12901)</f>
        <v>0</v>
      </c>
      <c r="L819" s="25">
        <f>SUMIF('Risk Lv. Inforce'!$C$2:$C$12091,$B$6:$B$4094,'Risk Lv. Inforce'!$AI$2:$AI$12901)</f>
        <v>0</v>
      </c>
      <c r="M819" s="25">
        <f>SUMIF('Risk Lv. Inforce'!$C$2:$C$12091,$B$6:$B$4094,'Risk Lv. Inforce'!$AJ$2:$AJ$12901)</f>
        <v>0</v>
      </c>
      <c r="N819" s="25">
        <f>SUMIF('Risk Lv. Inforce'!$C$2:$C$12091,$B$6:$B$4094,'Risk Lv. Inforce'!$AK$2:$AK$12901)</f>
        <v>0</v>
      </c>
      <c r="O819" s="71" t="e">
        <f>(G819+(G819*'Portfolio Stats_RMS'!$C$7))/($F819*(1-'Portfolio Stats_RMS'!$C$6))</f>
        <v>#DIV/0!</v>
      </c>
      <c r="P819" s="71" t="e">
        <f>(I819+(I819*'Portfolio Stats_RMS'!$C$7))/($F819*(1-'Portfolio Stats_RMS'!$C$6))</f>
        <v>#DIV/0!</v>
      </c>
      <c r="Q819" s="71" t="e">
        <f>(K819+(K819*'Portfolio Stats_RMS'!$C$7))/($F819*(1-'Portfolio Stats_RMS'!$C$6))</f>
        <v>#DIV/0!</v>
      </c>
      <c r="R819" s="71" t="e">
        <f>(M819+(M819*'Portfolio Stats_RMS'!$C$7))/($F819*(1-'Portfolio Stats_RMS'!$C$6))</f>
        <v>#DIV/0!</v>
      </c>
      <c r="S819" s="78" t="e">
        <f t="shared" si="48"/>
        <v>#DIV/0!</v>
      </c>
      <c r="T819" s="78" t="e">
        <f t="shared" si="49"/>
        <v>#DIV/0!</v>
      </c>
      <c r="U819" s="78" t="e">
        <f t="shared" si="50"/>
        <v>#DIV/0!</v>
      </c>
      <c r="V819" s="78" t="e">
        <f t="shared" si="51"/>
        <v>#DIV/0!</v>
      </c>
      <c r="W819" s="88" t="s">
        <v>63</v>
      </c>
    </row>
    <row r="820" spans="2:23" x14ac:dyDescent="0.25">
      <c r="B820" s="87"/>
      <c r="C820" s="29"/>
      <c r="D820" s="25"/>
      <c r="E820" s="25"/>
      <c r="F820" s="25"/>
      <c r="G820" s="25">
        <f>SUMIF('Risk Lv. Inforce'!$C$2:$C$10291,$B$6:$B$4904,'Risk Lv. Inforce'!$AD$2:$AD$12091)</f>
        <v>0</v>
      </c>
      <c r="H820" s="25">
        <f>SUMIF('Risk Lv. Inforce'!$C$2:$C$12091,$B$6:$B$4094,'Risk Lv. Inforce'!$AE$2:$AE$12901)</f>
        <v>0</v>
      </c>
      <c r="I820" s="25">
        <f>SUMIF('Risk Lv. Inforce'!$C$2:$C$12091,$B$6:$B$4094,'Risk Lv. Inforce'!$AF$2:$AF$12901)</f>
        <v>0</v>
      </c>
      <c r="J820" s="25">
        <f>SUMIF('Risk Lv. Inforce'!$C$2:$C$12091,$B$6:$B$4094,'Risk Lv. Inforce'!$AG$2:$AG$12901)</f>
        <v>0</v>
      </c>
      <c r="K820" s="25">
        <f>SUMIF('Risk Lv. Inforce'!$C$2:$C$12091,$B$6:$B$4094,'Risk Lv. Inforce'!$AH$2:$AH$12901)</f>
        <v>0</v>
      </c>
      <c r="L820" s="25">
        <f>SUMIF('Risk Lv. Inforce'!$C$2:$C$12091,$B$6:$B$4094,'Risk Lv. Inforce'!$AI$2:$AI$12901)</f>
        <v>0</v>
      </c>
      <c r="M820" s="25">
        <f>SUMIF('Risk Lv. Inforce'!$C$2:$C$12091,$B$6:$B$4094,'Risk Lv. Inforce'!$AJ$2:$AJ$12901)</f>
        <v>0</v>
      </c>
      <c r="N820" s="25">
        <f>SUMIF('Risk Lv. Inforce'!$C$2:$C$12091,$B$6:$B$4094,'Risk Lv. Inforce'!$AK$2:$AK$12901)</f>
        <v>0</v>
      </c>
      <c r="O820" s="71" t="e">
        <f>(G820+(G820*'Portfolio Stats_RMS'!$C$7))/($F820*(1-'Portfolio Stats_RMS'!$C$6))</f>
        <v>#DIV/0!</v>
      </c>
      <c r="P820" s="71" t="e">
        <f>(I820+(I820*'Portfolio Stats_RMS'!$C$7))/($F820*(1-'Portfolio Stats_RMS'!$C$6))</f>
        <v>#DIV/0!</v>
      </c>
      <c r="Q820" s="71" t="e">
        <f>(K820+(K820*'Portfolio Stats_RMS'!$C$7))/($F820*(1-'Portfolio Stats_RMS'!$C$6))</f>
        <v>#DIV/0!</v>
      </c>
      <c r="R820" s="71" t="e">
        <f>(M820+(M820*'Portfolio Stats_RMS'!$C$7))/($F820*(1-'Portfolio Stats_RMS'!$C$6))</f>
        <v>#DIV/0!</v>
      </c>
      <c r="S820" s="78" t="e">
        <f t="shared" si="48"/>
        <v>#DIV/0!</v>
      </c>
      <c r="T820" s="78" t="e">
        <f t="shared" si="49"/>
        <v>#DIV/0!</v>
      </c>
      <c r="U820" s="78" t="e">
        <f t="shared" si="50"/>
        <v>#DIV/0!</v>
      </c>
      <c r="V820" s="78" t="e">
        <f t="shared" si="51"/>
        <v>#DIV/0!</v>
      </c>
      <c r="W820" s="88" t="s">
        <v>63</v>
      </c>
    </row>
    <row r="821" spans="2:23" x14ac:dyDescent="0.25">
      <c r="B821" s="87"/>
      <c r="C821" s="29"/>
      <c r="D821" s="25"/>
      <c r="E821" s="25"/>
      <c r="F821" s="25"/>
      <c r="G821" s="25">
        <f>SUMIF('Risk Lv. Inforce'!$C$2:$C$10291,$B$6:$B$4904,'Risk Lv. Inforce'!$AD$2:$AD$12091)</f>
        <v>0</v>
      </c>
      <c r="H821" s="25">
        <f>SUMIF('Risk Lv. Inforce'!$C$2:$C$12091,$B$6:$B$4094,'Risk Lv. Inforce'!$AE$2:$AE$12901)</f>
        <v>0</v>
      </c>
      <c r="I821" s="25">
        <f>SUMIF('Risk Lv. Inforce'!$C$2:$C$12091,$B$6:$B$4094,'Risk Lv. Inforce'!$AF$2:$AF$12901)</f>
        <v>0</v>
      </c>
      <c r="J821" s="25">
        <f>SUMIF('Risk Lv. Inforce'!$C$2:$C$12091,$B$6:$B$4094,'Risk Lv. Inforce'!$AG$2:$AG$12901)</f>
        <v>0</v>
      </c>
      <c r="K821" s="25">
        <f>SUMIF('Risk Lv. Inforce'!$C$2:$C$12091,$B$6:$B$4094,'Risk Lv. Inforce'!$AH$2:$AH$12901)</f>
        <v>0</v>
      </c>
      <c r="L821" s="25">
        <f>SUMIF('Risk Lv. Inforce'!$C$2:$C$12091,$B$6:$B$4094,'Risk Lv. Inforce'!$AI$2:$AI$12901)</f>
        <v>0</v>
      </c>
      <c r="M821" s="25">
        <f>SUMIF('Risk Lv. Inforce'!$C$2:$C$12091,$B$6:$B$4094,'Risk Lv. Inforce'!$AJ$2:$AJ$12901)</f>
        <v>0</v>
      </c>
      <c r="N821" s="25">
        <f>SUMIF('Risk Lv. Inforce'!$C$2:$C$12091,$B$6:$B$4094,'Risk Lv. Inforce'!$AK$2:$AK$12901)</f>
        <v>0</v>
      </c>
      <c r="O821" s="71" t="e">
        <f>(G821+(G821*'Portfolio Stats_RMS'!$C$7))/($F821*(1-'Portfolio Stats_RMS'!$C$6))</f>
        <v>#DIV/0!</v>
      </c>
      <c r="P821" s="71" t="e">
        <f>(I821+(I821*'Portfolio Stats_RMS'!$C$7))/($F821*(1-'Portfolio Stats_RMS'!$C$6))</f>
        <v>#DIV/0!</v>
      </c>
      <c r="Q821" s="71" t="e">
        <f>(K821+(K821*'Portfolio Stats_RMS'!$C$7))/($F821*(1-'Portfolio Stats_RMS'!$C$6))</f>
        <v>#DIV/0!</v>
      </c>
      <c r="R821" s="71" t="e">
        <f>(M821+(M821*'Portfolio Stats_RMS'!$C$7))/($F821*(1-'Portfolio Stats_RMS'!$C$6))</f>
        <v>#DIV/0!</v>
      </c>
      <c r="S821" s="78" t="e">
        <f t="shared" si="48"/>
        <v>#DIV/0!</v>
      </c>
      <c r="T821" s="78" t="e">
        <f t="shared" si="49"/>
        <v>#DIV/0!</v>
      </c>
      <c r="U821" s="78" t="e">
        <f t="shared" si="50"/>
        <v>#DIV/0!</v>
      </c>
      <c r="V821" s="78" t="e">
        <f t="shared" si="51"/>
        <v>#DIV/0!</v>
      </c>
      <c r="W821" s="88" t="s">
        <v>63</v>
      </c>
    </row>
    <row r="822" spans="2:23" x14ac:dyDescent="0.25">
      <c r="B822" s="87"/>
      <c r="C822" s="29"/>
      <c r="D822" s="25"/>
      <c r="E822" s="25"/>
      <c r="F822" s="25"/>
      <c r="G822" s="25">
        <f>SUMIF('Risk Lv. Inforce'!$C$2:$C$10291,$B$6:$B$4904,'Risk Lv. Inforce'!$AD$2:$AD$12091)</f>
        <v>0</v>
      </c>
      <c r="H822" s="25">
        <f>SUMIF('Risk Lv. Inforce'!$C$2:$C$12091,$B$6:$B$4094,'Risk Lv. Inforce'!$AE$2:$AE$12901)</f>
        <v>0</v>
      </c>
      <c r="I822" s="25">
        <f>SUMIF('Risk Lv. Inforce'!$C$2:$C$12091,$B$6:$B$4094,'Risk Lv. Inforce'!$AF$2:$AF$12901)</f>
        <v>0</v>
      </c>
      <c r="J822" s="25">
        <f>SUMIF('Risk Lv. Inforce'!$C$2:$C$12091,$B$6:$B$4094,'Risk Lv. Inforce'!$AG$2:$AG$12901)</f>
        <v>0</v>
      </c>
      <c r="K822" s="25">
        <f>SUMIF('Risk Lv. Inforce'!$C$2:$C$12091,$B$6:$B$4094,'Risk Lv. Inforce'!$AH$2:$AH$12901)</f>
        <v>0</v>
      </c>
      <c r="L822" s="25">
        <f>SUMIF('Risk Lv. Inforce'!$C$2:$C$12091,$B$6:$B$4094,'Risk Lv. Inforce'!$AI$2:$AI$12901)</f>
        <v>0</v>
      </c>
      <c r="M822" s="25">
        <f>SUMIF('Risk Lv. Inforce'!$C$2:$C$12091,$B$6:$B$4094,'Risk Lv. Inforce'!$AJ$2:$AJ$12901)</f>
        <v>0</v>
      </c>
      <c r="N822" s="25">
        <f>SUMIF('Risk Lv. Inforce'!$C$2:$C$12091,$B$6:$B$4094,'Risk Lv. Inforce'!$AK$2:$AK$12901)</f>
        <v>0</v>
      </c>
      <c r="O822" s="71" t="e">
        <f>(G822+(G822*'Portfolio Stats_RMS'!$C$7))/($F822*(1-'Portfolio Stats_RMS'!$C$6))</f>
        <v>#DIV/0!</v>
      </c>
      <c r="P822" s="71" t="e">
        <f>(I822+(I822*'Portfolio Stats_RMS'!$C$7))/($F822*(1-'Portfolio Stats_RMS'!$C$6))</f>
        <v>#DIV/0!</v>
      </c>
      <c r="Q822" s="71" t="e">
        <f>(K822+(K822*'Portfolio Stats_RMS'!$C$7))/($F822*(1-'Portfolio Stats_RMS'!$C$6))</f>
        <v>#DIV/0!</v>
      </c>
      <c r="R822" s="71" t="e">
        <f>(M822+(M822*'Portfolio Stats_RMS'!$C$7))/($F822*(1-'Portfolio Stats_RMS'!$C$6))</f>
        <v>#DIV/0!</v>
      </c>
      <c r="S822" s="78" t="e">
        <f t="shared" si="48"/>
        <v>#DIV/0!</v>
      </c>
      <c r="T822" s="78" t="e">
        <f t="shared" si="49"/>
        <v>#DIV/0!</v>
      </c>
      <c r="U822" s="78" t="e">
        <f t="shared" si="50"/>
        <v>#DIV/0!</v>
      </c>
      <c r="V822" s="78" t="e">
        <f t="shared" si="51"/>
        <v>#DIV/0!</v>
      </c>
      <c r="W822" s="88" t="s">
        <v>63</v>
      </c>
    </row>
    <row r="823" spans="2:23" x14ac:dyDescent="0.25">
      <c r="B823" s="87"/>
      <c r="C823" s="29"/>
      <c r="D823" s="25"/>
      <c r="E823" s="25"/>
      <c r="F823" s="25"/>
      <c r="G823" s="25">
        <f>SUMIF('Risk Lv. Inforce'!$C$2:$C$10291,$B$6:$B$4904,'Risk Lv. Inforce'!$AD$2:$AD$12091)</f>
        <v>0</v>
      </c>
      <c r="H823" s="25">
        <f>SUMIF('Risk Lv. Inforce'!$C$2:$C$12091,$B$6:$B$4094,'Risk Lv. Inforce'!$AE$2:$AE$12901)</f>
        <v>0</v>
      </c>
      <c r="I823" s="25">
        <f>SUMIF('Risk Lv. Inforce'!$C$2:$C$12091,$B$6:$B$4094,'Risk Lv. Inforce'!$AF$2:$AF$12901)</f>
        <v>0</v>
      </c>
      <c r="J823" s="25">
        <f>SUMIF('Risk Lv. Inforce'!$C$2:$C$12091,$B$6:$B$4094,'Risk Lv. Inforce'!$AG$2:$AG$12901)</f>
        <v>0</v>
      </c>
      <c r="K823" s="25">
        <f>SUMIF('Risk Lv. Inforce'!$C$2:$C$12091,$B$6:$B$4094,'Risk Lv. Inforce'!$AH$2:$AH$12901)</f>
        <v>0</v>
      </c>
      <c r="L823" s="25">
        <f>SUMIF('Risk Lv. Inforce'!$C$2:$C$12091,$B$6:$B$4094,'Risk Lv. Inforce'!$AI$2:$AI$12901)</f>
        <v>0</v>
      </c>
      <c r="M823" s="25">
        <f>SUMIF('Risk Lv. Inforce'!$C$2:$C$12091,$B$6:$B$4094,'Risk Lv. Inforce'!$AJ$2:$AJ$12901)</f>
        <v>0</v>
      </c>
      <c r="N823" s="25">
        <f>SUMIF('Risk Lv. Inforce'!$C$2:$C$12091,$B$6:$B$4094,'Risk Lv. Inforce'!$AK$2:$AK$12901)</f>
        <v>0</v>
      </c>
      <c r="O823" s="71" t="e">
        <f>(G823+(G823*'Portfolio Stats_RMS'!$C$7))/($F823*(1-'Portfolio Stats_RMS'!$C$6))</f>
        <v>#DIV/0!</v>
      </c>
      <c r="P823" s="71" t="e">
        <f>(I823+(I823*'Portfolio Stats_RMS'!$C$7))/($F823*(1-'Portfolio Stats_RMS'!$C$6))</f>
        <v>#DIV/0!</v>
      </c>
      <c r="Q823" s="71" t="e">
        <f>(K823+(K823*'Portfolio Stats_RMS'!$C$7))/($F823*(1-'Portfolio Stats_RMS'!$C$6))</f>
        <v>#DIV/0!</v>
      </c>
      <c r="R823" s="71" t="e">
        <f>(M823+(M823*'Portfolio Stats_RMS'!$C$7))/($F823*(1-'Portfolio Stats_RMS'!$C$6))</f>
        <v>#DIV/0!</v>
      </c>
      <c r="S823" s="78" t="e">
        <f t="shared" si="48"/>
        <v>#DIV/0!</v>
      </c>
      <c r="T823" s="78" t="e">
        <f t="shared" si="49"/>
        <v>#DIV/0!</v>
      </c>
      <c r="U823" s="78" t="e">
        <f t="shared" si="50"/>
        <v>#DIV/0!</v>
      </c>
      <c r="V823" s="78" t="e">
        <f t="shared" si="51"/>
        <v>#DIV/0!</v>
      </c>
      <c r="W823" s="88" t="s">
        <v>63</v>
      </c>
    </row>
    <row r="824" spans="2:23" x14ac:dyDescent="0.25">
      <c r="B824" s="87"/>
      <c r="C824" s="29"/>
      <c r="D824" s="25"/>
      <c r="E824" s="25"/>
      <c r="F824" s="25"/>
      <c r="G824" s="25">
        <f>SUMIF('Risk Lv. Inforce'!$C$2:$C$10291,$B$6:$B$4904,'Risk Lv. Inforce'!$AD$2:$AD$12091)</f>
        <v>0</v>
      </c>
      <c r="H824" s="25">
        <f>SUMIF('Risk Lv. Inforce'!$C$2:$C$12091,$B$6:$B$4094,'Risk Lv. Inforce'!$AE$2:$AE$12901)</f>
        <v>0</v>
      </c>
      <c r="I824" s="25">
        <f>SUMIF('Risk Lv. Inforce'!$C$2:$C$12091,$B$6:$B$4094,'Risk Lv. Inforce'!$AF$2:$AF$12901)</f>
        <v>0</v>
      </c>
      <c r="J824" s="25">
        <f>SUMIF('Risk Lv. Inforce'!$C$2:$C$12091,$B$6:$B$4094,'Risk Lv. Inforce'!$AG$2:$AG$12901)</f>
        <v>0</v>
      </c>
      <c r="K824" s="25">
        <f>SUMIF('Risk Lv. Inforce'!$C$2:$C$12091,$B$6:$B$4094,'Risk Lv. Inforce'!$AH$2:$AH$12901)</f>
        <v>0</v>
      </c>
      <c r="L824" s="25">
        <f>SUMIF('Risk Lv. Inforce'!$C$2:$C$12091,$B$6:$B$4094,'Risk Lv. Inforce'!$AI$2:$AI$12901)</f>
        <v>0</v>
      </c>
      <c r="M824" s="25">
        <f>SUMIF('Risk Lv. Inforce'!$C$2:$C$12091,$B$6:$B$4094,'Risk Lv. Inforce'!$AJ$2:$AJ$12901)</f>
        <v>0</v>
      </c>
      <c r="N824" s="25">
        <f>SUMIF('Risk Lv. Inforce'!$C$2:$C$12091,$B$6:$B$4094,'Risk Lv. Inforce'!$AK$2:$AK$12901)</f>
        <v>0</v>
      </c>
      <c r="O824" s="71" t="e">
        <f>(G824+(G824*'Portfolio Stats_RMS'!$C$7))/($F824*(1-'Portfolio Stats_RMS'!$C$6))</f>
        <v>#DIV/0!</v>
      </c>
      <c r="P824" s="71" t="e">
        <f>(I824+(I824*'Portfolio Stats_RMS'!$C$7))/($F824*(1-'Portfolio Stats_RMS'!$C$6))</f>
        <v>#DIV/0!</v>
      </c>
      <c r="Q824" s="71" t="e">
        <f>(K824+(K824*'Portfolio Stats_RMS'!$C$7))/($F824*(1-'Portfolio Stats_RMS'!$C$6))</f>
        <v>#DIV/0!</v>
      </c>
      <c r="R824" s="71" t="e">
        <f>(M824+(M824*'Portfolio Stats_RMS'!$C$7))/($F824*(1-'Portfolio Stats_RMS'!$C$6))</f>
        <v>#DIV/0!</v>
      </c>
      <c r="S824" s="78" t="e">
        <f t="shared" si="48"/>
        <v>#DIV/0!</v>
      </c>
      <c r="T824" s="78" t="e">
        <f t="shared" si="49"/>
        <v>#DIV/0!</v>
      </c>
      <c r="U824" s="78" t="e">
        <f t="shared" si="50"/>
        <v>#DIV/0!</v>
      </c>
      <c r="V824" s="78" t="e">
        <f t="shared" si="51"/>
        <v>#DIV/0!</v>
      </c>
      <c r="W824" s="88" t="s">
        <v>63</v>
      </c>
    </row>
    <row r="825" spans="2:23" x14ac:dyDescent="0.25">
      <c r="B825" s="87"/>
      <c r="C825" s="29"/>
      <c r="D825" s="25"/>
      <c r="E825" s="25"/>
      <c r="F825" s="25"/>
      <c r="G825" s="25">
        <f>SUMIF('Risk Lv. Inforce'!$C$2:$C$10291,$B$6:$B$4904,'Risk Lv. Inforce'!$AD$2:$AD$12091)</f>
        <v>0</v>
      </c>
      <c r="H825" s="25">
        <f>SUMIF('Risk Lv. Inforce'!$C$2:$C$12091,$B$6:$B$4094,'Risk Lv. Inforce'!$AE$2:$AE$12901)</f>
        <v>0</v>
      </c>
      <c r="I825" s="25">
        <f>SUMIF('Risk Lv. Inforce'!$C$2:$C$12091,$B$6:$B$4094,'Risk Lv. Inforce'!$AF$2:$AF$12901)</f>
        <v>0</v>
      </c>
      <c r="J825" s="25">
        <f>SUMIF('Risk Lv. Inforce'!$C$2:$C$12091,$B$6:$B$4094,'Risk Lv. Inforce'!$AG$2:$AG$12901)</f>
        <v>0</v>
      </c>
      <c r="K825" s="25">
        <f>SUMIF('Risk Lv. Inforce'!$C$2:$C$12091,$B$6:$B$4094,'Risk Lv. Inforce'!$AH$2:$AH$12901)</f>
        <v>0</v>
      </c>
      <c r="L825" s="25">
        <f>SUMIF('Risk Lv. Inforce'!$C$2:$C$12091,$B$6:$B$4094,'Risk Lv. Inforce'!$AI$2:$AI$12901)</f>
        <v>0</v>
      </c>
      <c r="M825" s="25">
        <f>SUMIF('Risk Lv. Inforce'!$C$2:$C$12091,$B$6:$B$4094,'Risk Lv. Inforce'!$AJ$2:$AJ$12901)</f>
        <v>0</v>
      </c>
      <c r="N825" s="25">
        <f>SUMIF('Risk Lv. Inforce'!$C$2:$C$12091,$B$6:$B$4094,'Risk Lv. Inforce'!$AK$2:$AK$12901)</f>
        <v>0</v>
      </c>
      <c r="O825" s="71" t="e">
        <f>(G825+(G825*'Portfolio Stats_RMS'!$C$7))/($F825*(1-'Portfolio Stats_RMS'!$C$6))</f>
        <v>#DIV/0!</v>
      </c>
      <c r="P825" s="71" t="e">
        <f>(I825+(I825*'Portfolio Stats_RMS'!$C$7))/($F825*(1-'Portfolio Stats_RMS'!$C$6))</f>
        <v>#DIV/0!</v>
      </c>
      <c r="Q825" s="71" t="e">
        <f>(K825+(K825*'Portfolio Stats_RMS'!$C$7))/($F825*(1-'Portfolio Stats_RMS'!$C$6))</f>
        <v>#DIV/0!</v>
      </c>
      <c r="R825" s="71" t="e">
        <f>(M825+(M825*'Portfolio Stats_RMS'!$C$7))/($F825*(1-'Portfolio Stats_RMS'!$C$6))</f>
        <v>#DIV/0!</v>
      </c>
      <c r="S825" s="78" t="e">
        <f t="shared" si="48"/>
        <v>#DIV/0!</v>
      </c>
      <c r="T825" s="78" t="e">
        <f t="shared" si="49"/>
        <v>#DIV/0!</v>
      </c>
      <c r="U825" s="78" t="e">
        <f t="shared" si="50"/>
        <v>#DIV/0!</v>
      </c>
      <c r="V825" s="78" t="e">
        <f t="shared" si="51"/>
        <v>#DIV/0!</v>
      </c>
      <c r="W825" s="88" t="s">
        <v>63</v>
      </c>
    </row>
    <row r="826" spans="2:23" x14ac:dyDescent="0.25">
      <c r="B826" s="87"/>
      <c r="C826" s="29"/>
      <c r="D826" s="25"/>
      <c r="E826" s="25"/>
      <c r="F826" s="25"/>
      <c r="G826" s="25">
        <f>SUMIF('Risk Lv. Inforce'!$C$2:$C$10291,$B$6:$B$4904,'Risk Lv. Inforce'!$AD$2:$AD$12091)</f>
        <v>0</v>
      </c>
      <c r="H826" s="25">
        <f>SUMIF('Risk Lv. Inforce'!$C$2:$C$12091,$B$6:$B$4094,'Risk Lv. Inforce'!$AE$2:$AE$12901)</f>
        <v>0</v>
      </c>
      <c r="I826" s="25">
        <f>SUMIF('Risk Lv. Inforce'!$C$2:$C$12091,$B$6:$B$4094,'Risk Lv. Inforce'!$AF$2:$AF$12901)</f>
        <v>0</v>
      </c>
      <c r="J826" s="25">
        <f>SUMIF('Risk Lv. Inforce'!$C$2:$C$12091,$B$6:$B$4094,'Risk Lv. Inforce'!$AG$2:$AG$12901)</f>
        <v>0</v>
      </c>
      <c r="K826" s="25">
        <f>SUMIF('Risk Lv. Inforce'!$C$2:$C$12091,$B$6:$B$4094,'Risk Lv. Inforce'!$AH$2:$AH$12901)</f>
        <v>0</v>
      </c>
      <c r="L826" s="25">
        <f>SUMIF('Risk Lv. Inforce'!$C$2:$C$12091,$B$6:$B$4094,'Risk Lv. Inforce'!$AI$2:$AI$12901)</f>
        <v>0</v>
      </c>
      <c r="M826" s="25">
        <f>SUMIF('Risk Lv. Inforce'!$C$2:$C$12091,$B$6:$B$4094,'Risk Lv. Inforce'!$AJ$2:$AJ$12901)</f>
        <v>0</v>
      </c>
      <c r="N826" s="25">
        <f>SUMIF('Risk Lv. Inforce'!$C$2:$C$12091,$B$6:$B$4094,'Risk Lv. Inforce'!$AK$2:$AK$12901)</f>
        <v>0</v>
      </c>
      <c r="O826" s="71" t="e">
        <f>(G826+(G826*'Portfolio Stats_RMS'!$C$7))/($F826*(1-'Portfolio Stats_RMS'!$C$6))</f>
        <v>#DIV/0!</v>
      </c>
      <c r="P826" s="71" t="e">
        <f>(I826+(I826*'Portfolio Stats_RMS'!$C$7))/($F826*(1-'Portfolio Stats_RMS'!$C$6))</f>
        <v>#DIV/0!</v>
      </c>
      <c r="Q826" s="71" t="e">
        <f>(K826+(K826*'Portfolio Stats_RMS'!$C$7))/($F826*(1-'Portfolio Stats_RMS'!$C$6))</f>
        <v>#DIV/0!</v>
      </c>
      <c r="R826" s="71" t="e">
        <f>(M826+(M826*'Portfolio Stats_RMS'!$C$7))/($F826*(1-'Portfolio Stats_RMS'!$C$6))</f>
        <v>#DIV/0!</v>
      </c>
      <c r="S826" s="78" t="e">
        <f t="shared" si="48"/>
        <v>#DIV/0!</v>
      </c>
      <c r="T826" s="78" t="e">
        <f t="shared" si="49"/>
        <v>#DIV/0!</v>
      </c>
      <c r="U826" s="78" t="e">
        <f t="shared" si="50"/>
        <v>#DIV/0!</v>
      </c>
      <c r="V826" s="78" t="e">
        <f t="shared" si="51"/>
        <v>#DIV/0!</v>
      </c>
      <c r="W826" s="88" t="s">
        <v>63</v>
      </c>
    </row>
    <row r="827" spans="2:23" x14ac:dyDescent="0.25">
      <c r="B827" s="87"/>
      <c r="C827" s="29"/>
      <c r="D827" s="25"/>
      <c r="E827" s="25"/>
      <c r="F827" s="25"/>
      <c r="G827" s="25">
        <f>SUMIF('Risk Lv. Inforce'!$C$2:$C$10291,$B$6:$B$4904,'Risk Lv. Inforce'!$AD$2:$AD$12091)</f>
        <v>0</v>
      </c>
      <c r="H827" s="25">
        <f>SUMIF('Risk Lv. Inforce'!$C$2:$C$12091,$B$6:$B$4094,'Risk Lv. Inforce'!$AE$2:$AE$12901)</f>
        <v>0</v>
      </c>
      <c r="I827" s="25">
        <f>SUMIF('Risk Lv. Inforce'!$C$2:$C$12091,$B$6:$B$4094,'Risk Lv. Inforce'!$AF$2:$AF$12901)</f>
        <v>0</v>
      </c>
      <c r="J827" s="25">
        <f>SUMIF('Risk Lv. Inforce'!$C$2:$C$12091,$B$6:$B$4094,'Risk Lv. Inforce'!$AG$2:$AG$12901)</f>
        <v>0</v>
      </c>
      <c r="K827" s="25">
        <f>SUMIF('Risk Lv. Inforce'!$C$2:$C$12091,$B$6:$B$4094,'Risk Lv. Inforce'!$AH$2:$AH$12901)</f>
        <v>0</v>
      </c>
      <c r="L827" s="25">
        <f>SUMIF('Risk Lv. Inforce'!$C$2:$C$12091,$B$6:$B$4094,'Risk Lv. Inforce'!$AI$2:$AI$12901)</f>
        <v>0</v>
      </c>
      <c r="M827" s="25">
        <f>SUMIF('Risk Lv. Inforce'!$C$2:$C$12091,$B$6:$B$4094,'Risk Lv. Inforce'!$AJ$2:$AJ$12901)</f>
        <v>0</v>
      </c>
      <c r="N827" s="25">
        <f>SUMIF('Risk Lv. Inforce'!$C$2:$C$12091,$B$6:$B$4094,'Risk Lv. Inforce'!$AK$2:$AK$12901)</f>
        <v>0</v>
      </c>
      <c r="O827" s="71" t="e">
        <f>(G827+(G827*'Portfolio Stats_RMS'!$C$7))/($F827*(1-'Portfolio Stats_RMS'!$C$6))</f>
        <v>#DIV/0!</v>
      </c>
      <c r="P827" s="71" t="e">
        <f>(I827+(I827*'Portfolio Stats_RMS'!$C$7))/($F827*(1-'Portfolio Stats_RMS'!$C$6))</f>
        <v>#DIV/0!</v>
      </c>
      <c r="Q827" s="71" t="e">
        <f>(K827+(K827*'Portfolio Stats_RMS'!$C$7))/($F827*(1-'Portfolio Stats_RMS'!$C$6))</f>
        <v>#DIV/0!</v>
      </c>
      <c r="R827" s="71" t="e">
        <f>(M827+(M827*'Portfolio Stats_RMS'!$C$7))/($F827*(1-'Portfolio Stats_RMS'!$C$6))</f>
        <v>#DIV/0!</v>
      </c>
      <c r="S827" s="78" t="e">
        <f t="shared" si="48"/>
        <v>#DIV/0!</v>
      </c>
      <c r="T827" s="78" t="e">
        <f t="shared" si="49"/>
        <v>#DIV/0!</v>
      </c>
      <c r="U827" s="78" t="e">
        <f t="shared" si="50"/>
        <v>#DIV/0!</v>
      </c>
      <c r="V827" s="78" t="e">
        <f t="shared" si="51"/>
        <v>#DIV/0!</v>
      </c>
      <c r="W827" s="88" t="s">
        <v>63</v>
      </c>
    </row>
    <row r="828" spans="2:23" x14ac:dyDescent="0.25">
      <c r="B828" s="87"/>
      <c r="C828" s="29"/>
      <c r="D828" s="25"/>
      <c r="E828" s="25"/>
      <c r="F828" s="25"/>
      <c r="G828" s="25">
        <f>SUMIF('Risk Lv. Inforce'!$C$2:$C$10291,$B$6:$B$4904,'Risk Lv. Inforce'!$AD$2:$AD$12091)</f>
        <v>0</v>
      </c>
      <c r="H828" s="25">
        <f>SUMIF('Risk Lv. Inforce'!$C$2:$C$12091,$B$6:$B$4094,'Risk Lv. Inforce'!$AE$2:$AE$12901)</f>
        <v>0</v>
      </c>
      <c r="I828" s="25">
        <f>SUMIF('Risk Lv. Inforce'!$C$2:$C$12091,$B$6:$B$4094,'Risk Lv. Inforce'!$AF$2:$AF$12901)</f>
        <v>0</v>
      </c>
      <c r="J828" s="25">
        <f>SUMIF('Risk Lv. Inforce'!$C$2:$C$12091,$B$6:$B$4094,'Risk Lv. Inforce'!$AG$2:$AG$12901)</f>
        <v>0</v>
      </c>
      <c r="K828" s="25">
        <f>SUMIF('Risk Lv. Inforce'!$C$2:$C$12091,$B$6:$B$4094,'Risk Lv. Inforce'!$AH$2:$AH$12901)</f>
        <v>0</v>
      </c>
      <c r="L828" s="25">
        <f>SUMIF('Risk Lv. Inforce'!$C$2:$C$12091,$B$6:$B$4094,'Risk Lv. Inforce'!$AI$2:$AI$12901)</f>
        <v>0</v>
      </c>
      <c r="M828" s="25">
        <f>SUMIF('Risk Lv. Inforce'!$C$2:$C$12091,$B$6:$B$4094,'Risk Lv. Inforce'!$AJ$2:$AJ$12901)</f>
        <v>0</v>
      </c>
      <c r="N828" s="25">
        <f>SUMIF('Risk Lv. Inforce'!$C$2:$C$12091,$B$6:$B$4094,'Risk Lv. Inforce'!$AK$2:$AK$12901)</f>
        <v>0</v>
      </c>
      <c r="O828" s="71" t="e">
        <f>(G828+(G828*'Portfolio Stats_RMS'!$C$7))/($F828*(1-'Portfolio Stats_RMS'!$C$6))</f>
        <v>#DIV/0!</v>
      </c>
      <c r="P828" s="71" t="e">
        <f>(I828+(I828*'Portfolio Stats_RMS'!$C$7))/($F828*(1-'Portfolio Stats_RMS'!$C$6))</f>
        <v>#DIV/0!</v>
      </c>
      <c r="Q828" s="71" t="e">
        <f>(K828+(K828*'Portfolio Stats_RMS'!$C$7))/($F828*(1-'Portfolio Stats_RMS'!$C$6))</f>
        <v>#DIV/0!</v>
      </c>
      <c r="R828" s="71" t="e">
        <f>(M828+(M828*'Portfolio Stats_RMS'!$C$7))/($F828*(1-'Portfolio Stats_RMS'!$C$6))</f>
        <v>#DIV/0!</v>
      </c>
      <c r="S828" s="78" t="e">
        <f t="shared" si="48"/>
        <v>#DIV/0!</v>
      </c>
      <c r="T828" s="78" t="e">
        <f t="shared" si="49"/>
        <v>#DIV/0!</v>
      </c>
      <c r="U828" s="78" t="e">
        <f t="shared" si="50"/>
        <v>#DIV/0!</v>
      </c>
      <c r="V828" s="78" t="e">
        <f t="shared" si="51"/>
        <v>#DIV/0!</v>
      </c>
      <c r="W828" s="88" t="s">
        <v>63</v>
      </c>
    </row>
    <row r="829" spans="2:23" x14ac:dyDescent="0.25">
      <c r="B829" s="87"/>
      <c r="C829" s="29"/>
      <c r="D829" s="25"/>
      <c r="E829" s="25"/>
      <c r="F829" s="25"/>
      <c r="G829" s="25">
        <f>SUMIF('Risk Lv. Inforce'!$C$2:$C$10291,$B$6:$B$4904,'Risk Lv. Inforce'!$AD$2:$AD$12091)</f>
        <v>0</v>
      </c>
      <c r="H829" s="25">
        <f>SUMIF('Risk Lv. Inforce'!$C$2:$C$12091,$B$6:$B$4094,'Risk Lv. Inforce'!$AE$2:$AE$12901)</f>
        <v>0</v>
      </c>
      <c r="I829" s="25">
        <f>SUMIF('Risk Lv. Inforce'!$C$2:$C$12091,$B$6:$B$4094,'Risk Lv. Inforce'!$AF$2:$AF$12901)</f>
        <v>0</v>
      </c>
      <c r="J829" s="25">
        <f>SUMIF('Risk Lv. Inforce'!$C$2:$C$12091,$B$6:$B$4094,'Risk Lv. Inforce'!$AG$2:$AG$12901)</f>
        <v>0</v>
      </c>
      <c r="K829" s="25">
        <f>SUMIF('Risk Lv. Inforce'!$C$2:$C$12091,$B$6:$B$4094,'Risk Lv. Inforce'!$AH$2:$AH$12901)</f>
        <v>0</v>
      </c>
      <c r="L829" s="25">
        <f>SUMIF('Risk Lv. Inforce'!$C$2:$C$12091,$B$6:$B$4094,'Risk Lv. Inforce'!$AI$2:$AI$12901)</f>
        <v>0</v>
      </c>
      <c r="M829" s="25">
        <f>SUMIF('Risk Lv. Inforce'!$C$2:$C$12091,$B$6:$B$4094,'Risk Lv. Inforce'!$AJ$2:$AJ$12901)</f>
        <v>0</v>
      </c>
      <c r="N829" s="25">
        <f>SUMIF('Risk Lv. Inforce'!$C$2:$C$12091,$B$6:$B$4094,'Risk Lv. Inforce'!$AK$2:$AK$12901)</f>
        <v>0</v>
      </c>
      <c r="O829" s="71" t="e">
        <f>(G829+(G829*'Portfolio Stats_RMS'!$C$7))/($F829*(1-'Portfolio Stats_RMS'!$C$6))</f>
        <v>#DIV/0!</v>
      </c>
      <c r="P829" s="71" t="e">
        <f>(I829+(I829*'Portfolio Stats_RMS'!$C$7))/($F829*(1-'Portfolio Stats_RMS'!$C$6))</f>
        <v>#DIV/0!</v>
      </c>
      <c r="Q829" s="71" t="e">
        <f>(K829+(K829*'Portfolio Stats_RMS'!$C$7))/($F829*(1-'Portfolio Stats_RMS'!$C$6))</f>
        <v>#DIV/0!</v>
      </c>
      <c r="R829" s="71" t="e">
        <f>(M829+(M829*'Portfolio Stats_RMS'!$C$7))/($F829*(1-'Portfolio Stats_RMS'!$C$6))</f>
        <v>#DIV/0!</v>
      </c>
      <c r="S829" s="78" t="e">
        <f t="shared" si="48"/>
        <v>#DIV/0!</v>
      </c>
      <c r="T829" s="78" t="e">
        <f t="shared" si="49"/>
        <v>#DIV/0!</v>
      </c>
      <c r="U829" s="78" t="e">
        <f t="shared" si="50"/>
        <v>#DIV/0!</v>
      </c>
      <c r="V829" s="78" t="e">
        <f t="shared" si="51"/>
        <v>#DIV/0!</v>
      </c>
      <c r="W829" s="88" t="s">
        <v>63</v>
      </c>
    </row>
    <row r="830" spans="2:23" x14ac:dyDescent="0.25">
      <c r="B830" s="87"/>
      <c r="C830" s="29"/>
      <c r="D830" s="25"/>
      <c r="E830" s="25"/>
      <c r="F830" s="25"/>
      <c r="G830" s="25">
        <f>SUMIF('Risk Lv. Inforce'!$C$2:$C$10291,$B$6:$B$4904,'Risk Lv. Inforce'!$AD$2:$AD$12091)</f>
        <v>0</v>
      </c>
      <c r="H830" s="25">
        <f>SUMIF('Risk Lv. Inforce'!$C$2:$C$12091,$B$6:$B$4094,'Risk Lv. Inforce'!$AE$2:$AE$12901)</f>
        <v>0</v>
      </c>
      <c r="I830" s="25">
        <f>SUMIF('Risk Lv. Inforce'!$C$2:$C$12091,$B$6:$B$4094,'Risk Lv. Inforce'!$AF$2:$AF$12901)</f>
        <v>0</v>
      </c>
      <c r="J830" s="25">
        <f>SUMIF('Risk Lv. Inforce'!$C$2:$C$12091,$B$6:$B$4094,'Risk Lv. Inforce'!$AG$2:$AG$12901)</f>
        <v>0</v>
      </c>
      <c r="K830" s="25">
        <f>SUMIF('Risk Lv. Inforce'!$C$2:$C$12091,$B$6:$B$4094,'Risk Lv. Inforce'!$AH$2:$AH$12901)</f>
        <v>0</v>
      </c>
      <c r="L830" s="25">
        <f>SUMIF('Risk Lv. Inforce'!$C$2:$C$12091,$B$6:$B$4094,'Risk Lv. Inforce'!$AI$2:$AI$12901)</f>
        <v>0</v>
      </c>
      <c r="M830" s="25">
        <f>SUMIF('Risk Lv. Inforce'!$C$2:$C$12091,$B$6:$B$4094,'Risk Lv. Inforce'!$AJ$2:$AJ$12901)</f>
        <v>0</v>
      </c>
      <c r="N830" s="25">
        <f>SUMIF('Risk Lv. Inforce'!$C$2:$C$12091,$B$6:$B$4094,'Risk Lv. Inforce'!$AK$2:$AK$12901)</f>
        <v>0</v>
      </c>
      <c r="O830" s="71" t="e">
        <f>(G830+(G830*'Portfolio Stats_RMS'!$C$7))/($F830*(1-'Portfolio Stats_RMS'!$C$6))</f>
        <v>#DIV/0!</v>
      </c>
      <c r="P830" s="71" t="e">
        <f>(I830+(I830*'Portfolio Stats_RMS'!$C$7))/($F830*(1-'Portfolio Stats_RMS'!$C$6))</f>
        <v>#DIV/0!</v>
      </c>
      <c r="Q830" s="71" t="e">
        <f>(K830+(K830*'Portfolio Stats_RMS'!$C$7))/($F830*(1-'Portfolio Stats_RMS'!$C$6))</f>
        <v>#DIV/0!</v>
      </c>
      <c r="R830" s="71" t="e">
        <f>(M830+(M830*'Portfolio Stats_RMS'!$C$7))/($F830*(1-'Portfolio Stats_RMS'!$C$6))</f>
        <v>#DIV/0!</v>
      </c>
      <c r="S830" s="78" t="e">
        <f t="shared" si="48"/>
        <v>#DIV/0!</v>
      </c>
      <c r="T830" s="78" t="e">
        <f t="shared" si="49"/>
        <v>#DIV/0!</v>
      </c>
      <c r="U830" s="78" t="e">
        <f t="shared" si="50"/>
        <v>#DIV/0!</v>
      </c>
      <c r="V830" s="78" t="e">
        <f t="shared" si="51"/>
        <v>#DIV/0!</v>
      </c>
      <c r="W830" s="88" t="s">
        <v>63</v>
      </c>
    </row>
    <row r="831" spans="2:23" x14ac:dyDescent="0.25">
      <c r="B831" s="87"/>
      <c r="C831" s="29"/>
      <c r="D831" s="25"/>
      <c r="E831" s="25"/>
      <c r="F831" s="25"/>
      <c r="G831" s="25">
        <f>SUMIF('Risk Lv. Inforce'!$C$2:$C$10291,$B$6:$B$4904,'Risk Lv. Inforce'!$AD$2:$AD$12091)</f>
        <v>0</v>
      </c>
      <c r="H831" s="25">
        <f>SUMIF('Risk Lv. Inforce'!$C$2:$C$12091,$B$6:$B$4094,'Risk Lv. Inforce'!$AE$2:$AE$12901)</f>
        <v>0</v>
      </c>
      <c r="I831" s="25">
        <f>SUMIF('Risk Lv. Inforce'!$C$2:$C$12091,$B$6:$B$4094,'Risk Lv. Inforce'!$AF$2:$AF$12901)</f>
        <v>0</v>
      </c>
      <c r="J831" s="25">
        <f>SUMIF('Risk Lv. Inforce'!$C$2:$C$12091,$B$6:$B$4094,'Risk Lv. Inforce'!$AG$2:$AG$12901)</f>
        <v>0</v>
      </c>
      <c r="K831" s="25">
        <f>SUMIF('Risk Lv. Inforce'!$C$2:$C$12091,$B$6:$B$4094,'Risk Lv. Inforce'!$AH$2:$AH$12901)</f>
        <v>0</v>
      </c>
      <c r="L831" s="25">
        <f>SUMIF('Risk Lv. Inforce'!$C$2:$C$12091,$B$6:$B$4094,'Risk Lv. Inforce'!$AI$2:$AI$12901)</f>
        <v>0</v>
      </c>
      <c r="M831" s="25">
        <f>SUMIF('Risk Lv. Inforce'!$C$2:$C$12091,$B$6:$B$4094,'Risk Lv. Inforce'!$AJ$2:$AJ$12901)</f>
        <v>0</v>
      </c>
      <c r="N831" s="25">
        <f>SUMIF('Risk Lv. Inforce'!$C$2:$C$12091,$B$6:$B$4094,'Risk Lv. Inforce'!$AK$2:$AK$12901)</f>
        <v>0</v>
      </c>
      <c r="O831" s="71" t="e">
        <f>(G831+(G831*'Portfolio Stats_RMS'!$C$7))/($F831*(1-'Portfolio Stats_RMS'!$C$6))</f>
        <v>#DIV/0!</v>
      </c>
      <c r="P831" s="71" t="e">
        <f>(I831+(I831*'Portfolio Stats_RMS'!$C$7))/($F831*(1-'Portfolio Stats_RMS'!$C$6))</f>
        <v>#DIV/0!</v>
      </c>
      <c r="Q831" s="71" t="e">
        <f>(K831+(K831*'Portfolio Stats_RMS'!$C$7))/($F831*(1-'Portfolio Stats_RMS'!$C$6))</f>
        <v>#DIV/0!</v>
      </c>
      <c r="R831" s="71" t="e">
        <f>(M831+(M831*'Portfolio Stats_RMS'!$C$7))/($F831*(1-'Portfolio Stats_RMS'!$C$6))</f>
        <v>#DIV/0!</v>
      </c>
      <c r="S831" s="78" t="e">
        <f t="shared" si="48"/>
        <v>#DIV/0!</v>
      </c>
      <c r="T831" s="78" t="e">
        <f t="shared" si="49"/>
        <v>#DIV/0!</v>
      </c>
      <c r="U831" s="78" t="e">
        <f t="shared" si="50"/>
        <v>#DIV/0!</v>
      </c>
      <c r="V831" s="78" t="e">
        <f t="shared" si="51"/>
        <v>#DIV/0!</v>
      </c>
      <c r="W831" s="88" t="s">
        <v>63</v>
      </c>
    </row>
    <row r="832" spans="2:23" x14ac:dyDescent="0.25">
      <c r="B832" s="87"/>
      <c r="C832" s="29"/>
      <c r="D832" s="25"/>
      <c r="E832" s="25"/>
      <c r="F832" s="25"/>
      <c r="G832" s="25">
        <f>SUMIF('Risk Lv. Inforce'!$C$2:$C$10291,$B$6:$B$4904,'Risk Lv. Inforce'!$AD$2:$AD$12091)</f>
        <v>0</v>
      </c>
      <c r="H832" s="25">
        <f>SUMIF('Risk Lv. Inforce'!$C$2:$C$12091,$B$6:$B$4094,'Risk Lv. Inforce'!$AE$2:$AE$12901)</f>
        <v>0</v>
      </c>
      <c r="I832" s="25">
        <f>SUMIF('Risk Lv. Inforce'!$C$2:$C$12091,$B$6:$B$4094,'Risk Lv. Inforce'!$AF$2:$AF$12901)</f>
        <v>0</v>
      </c>
      <c r="J832" s="25">
        <f>SUMIF('Risk Lv. Inforce'!$C$2:$C$12091,$B$6:$B$4094,'Risk Lv. Inforce'!$AG$2:$AG$12901)</f>
        <v>0</v>
      </c>
      <c r="K832" s="25">
        <f>SUMIF('Risk Lv. Inforce'!$C$2:$C$12091,$B$6:$B$4094,'Risk Lv. Inforce'!$AH$2:$AH$12901)</f>
        <v>0</v>
      </c>
      <c r="L832" s="25">
        <f>SUMIF('Risk Lv. Inforce'!$C$2:$C$12091,$B$6:$B$4094,'Risk Lv. Inforce'!$AI$2:$AI$12901)</f>
        <v>0</v>
      </c>
      <c r="M832" s="25">
        <f>SUMIF('Risk Lv. Inforce'!$C$2:$C$12091,$B$6:$B$4094,'Risk Lv. Inforce'!$AJ$2:$AJ$12901)</f>
        <v>0</v>
      </c>
      <c r="N832" s="25">
        <f>SUMIF('Risk Lv. Inforce'!$C$2:$C$12091,$B$6:$B$4094,'Risk Lv. Inforce'!$AK$2:$AK$12901)</f>
        <v>0</v>
      </c>
      <c r="O832" s="71" t="e">
        <f>(G832+(G832*'Portfolio Stats_RMS'!$C$7))/($F832*(1-'Portfolio Stats_RMS'!$C$6))</f>
        <v>#DIV/0!</v>
      </c>
      <c r="P832" s="71" t="e">
        <f>(I832+(I832*'Portfolio Stats_RMS'!$C$7))/($F832*(1-'Portfolio Stats_RMS'!$C$6))</f>
        <v>#DIV/0!</v>
      </c>
      <c r="Q832" s="71" t="e">
        <f>(K832+(K832*'Portfolio Stats_RMS'!$C$7))/($F832*(1-'Portfolio Stats_RMS'!$C$6))</f>
        <v>#DIV/0!</v>
      </c>
      <c r="R832" s="71" t="e">
        <f>(M832+(M832*'Portfolio Stats_RMS'!$C$7))/($F832*(1-'Portfolio Stats_RMS'!$C$6))</f>
        <v>#DIV/0!</v>
      </c>
      <c r="S832" s="78" t="e">
        <f t="shared" si="48"/>
        <v>#DIV/0!</v>
      </c>
      <c r="T832" s="78" t="e">
        <f t="shared" si="49"/>
        <v>#DIV/0!</v>
      </c>
      <c r="U832" s="78" t="e">
        <f t="shared" si="50"/>
        <v>#DIV/0!</v>
      </c>
      <c r="V832" s="78" t="e">
        <f t="shared" si="51"/>
        <v>#DIV/0!</v>
      </c>
      <c r="W832" s="88" t="s">
        <v>63</v>
      </c>
    </row>
    <row r="833" spans="2:23" x14ac:dyDescent="0.25">
      <c r="B833" s="87"/>
      <c r="C833" s="29"/>
      <c r="D833" s="25"/>
      <c r="E833" s="25"/>
      <c r="F833" s="25"/>
      <c r="G833" s="25">
        <f>SUMIF('Risk Lv. Inforce'!$C$2:$C$10291,$B$6:$B$4904,'Risk Lv. Inforce'!$AD$2:$AD$12091)</f>
        <v>0</v>
      </c>
      <c r="H833" s="25">
        <f>SUMIF('Risk Lv. Inforce'!$C$2:$C$12091,$B$6:$B$4094,'Risk Lv. Inforce'!$AE$2:$AE$12901)</f>
        <v>0</v>
      </c>
      <c r="I833" s="25">
        <f>SUMIF('Risk Lv. Inforce'!$C$2:$C$12091,$B$6:$B$4094,'Risk Lv. Inforce'!$AF$2:$AF$12901)</f>
        <v>0</v>
      </c>
      <c r="J833" s="25">
        <f>SUMIF('Risk Lv. Inforce'!$C$2:$C$12091,$B$6:$B$4094,'Risk Lv. Inforce'!$AG$2:$AG$12901)</f>
        <v>0</v>
      </c>
      <c r="K833" s="25">
        <f>SUMIF('Risk Lv. Inforce'!$C$2:$C$12091,$B$6:$B$4094,'Risk Lv. Inforce'!$AH$2:$AH$12901)</f>
        <v>0</v>
      </c>
      <c r="L833" s="25">
        <f>SUMIF('Risk Lv. Inforce'!$C$2:$C$12091,$B$6:$B$4094,'Risk Lv. Inforce'!$AI$2:$AI$12901)</f>
        <v>0</v>
      </c>
      <c r="M833" s="25">
        <f>SUMIF('Risk Lv. Inforce'!$C$2:$C$12091,$B$6:$B$4094,'Risk Lv. Inforce'!$AJ$2:$AJ$12901)</f>
        <v>0</v>
      </c>
      <c r="N833" s="25">
        <f>SUMIF('Risk Lv. Inforce'!$C$2:$C$12091,$B$6:$B$4094,'Risk Lv. Inforce'!$AK$2:$AK$12901)</f>
        <v>0</v>
      </c>
      <c r="O833" s="71" t="e">
        <f>(G833+(G833*'Portfolio Stats_RMS'!$C$7))/($F833*(1-'Portfolio Stats_RMS'!$C$6))</f>
        <v>#DIV/0!</v>
      </c>
      <c r="P833" s="71" t="e">
        <f>(I833+(I833*'Portfolio Stats_RMS'!$C$7))/($F833*(1-'Portfolio Stats_RMS'!$C$6))</f>
        <v>#DIV/0!</v>
      </c>
      <c r="Q833" s="71" t="e">
        <f>(K833+(K833*'Portfolio Stats_RMS'!$C$7))/($F833*(1-'Portfolio Stats_RMS'!$C$6))</f>
        <v>#DIV/0!</v>
      </c>
      <c r="R833" s="71" t="e">
        <f>(M833+(M833*'Portfolio Stats_RMS'!$C$7))/($F833*(1-'Portfolio Stats_RMS'!$C$6))</f>
        <v>#DIV/0!</v>
      </c>
      <c r="S833" s="78" t="e">
        <f t="shared" si="48"/>
        <v>#DIV/0!</v>
      </c>
      <c r="T833" s="78" t="e">
        <f t="shared" si="49"/>
        <v>#DIV/0!</v>
      </c>
      <c r="U833" s="78" t="e">
        <f t="shared" si="50"/>
        <v>#DIV/0!</v>
      </c>
      <c r="V833" s="78" t="e">
        <f t="shared" si="51"/>
        <v>#DIV/0!</v>
      </c>
      <c r="W833" s="88" t="s">
        <v>63</v>
      </c>
    </row>
    <row r="834" spans="2:23" x14ac:dyDescent="0.25">
      <c r="B834" s="87"/>
      <c r="C834" s="29"/>
      <c r="D834" s="25"/>
      <c r="E834" s="25"/>
      <c r="F834" s="25"/>
      <c r="G834" s="25">
        <f>SUMIF('Risk Lv. Inforce'!$C$2:$C$10291,$B$6:$B$4904,'Risk Lv. Inforce'!$AD$2:$AD$12091)</f>
        <v>0</v>
      </c>
      <c r="H834" s="25">
        <f>SUMIF('Risk Lv. Inforce'!$C$2:$C$12091,$B$6:$B$4094,'Risk Lv. Inforce'!$AE$2:$AE$12901)</f>
        <v>0</v>
      </c>
      <c r="I834" s="25">
        <f>SUMIF('Risk Lv. Inforce'!$C$2:$C$12091,$B$6:$B$4094,'Risk Lv. Inforce'!$AF$2:$AF$12901)</f>
        <v>0</v>
      </c>
      <c r="J834" s="25">
        <f>SUMIF('Risk Lv. Inforce'!$C$2:$C$12091,$B$6:$B$4094,'Risk Lv. Inforce'!$AG$2:$AG$12901)</f>
        <v>0</v>
      </c>
      <c r="K834" s="25">
        <f>SUMIF('Risk Lv. Inforce'!$C$2:$C$12091,$B$6:$B$4094,'Risk Lv. Inforce'!$AH$2:$AH$12901)</f>
        <v>0</v>
      </c>
      <c r="L834" s="25">
        <f>SUMIF('Risk Lv. Inforce'!$C$2:$C$12091,$B$6:$B$4094,'Risk Lv. Inforce'!$AI$2:$AI$12901)</f>
        <v>0</v>
      </c>
      <c r="M834" s="25">
        <f>SUMIF('Risk Lv. Inforce'!$C$2:$C$12091,$B$6:$B$4094,'Risk Lv. Inforce'!$AJ$2:$AJ$12901)</f>
        <v>0</v>
      </c>
      <c r="N834" s="25">
        <f>SUMIF('Risk Lv. Inforce'!$C$2:$C$12091,$B$6:$B$4094,'Risk Lv. Inforce'!$AK$2:$AK$12901)</f>
        <v>0</v>
      </c>
      <c r="O834" s="71" t="e">
        <f>(G834+(G834*'Portfolio Stats_RMS'!$C$7))/($F834*(1-'Portfolio Stats_RMS'!$C$6))</f>
        <v>#DIV/0!</v>
      </c>
      <c r="P834" s="71" t="e">
        <f>(I834+(I834*'Portfolio Stats_RMS'!$C$7))/($F834*(1-'Portfolio Stats_RMS'!$C$6))</f>
        <v>#DIV/0!</v>
      </c>
      <c r="Q834" s="71" t="e">
        <f>(K834+(K834*'Portfolio Stats_RMS'!$C$7))/($F834*(1-'Portfolio Stats_RMS'!$C$6))</f>
        <v>#DIV/0!</v>
      </c>
      <c r="R834" s="71" t="e">
        <f>(M834+(M834*'Portfolio Stats_RMS'!$C$7))/($F834*(1-'Portfolio Stats_RMS'!$C$6))</f>
        <v>#DIV/0!</v>
      </c>
      <c r="S834" s="78" t="e">
        <f t="shared" si="48"/>
        <v>#DIV/0!</v>
      </c>
      <c r="T834" s="78" t="e">
        <f t="shared" si="49"/>
        <v>#DIV/0!</v>
      </c>
      <c r="U834" s="78" t="e">
        <f t="shared" si="50"/>
        <v>#DIV/0!</v>
      </c>
      <c r="V834" s="78" t="e">
        <f t="shared" si="51"/>
        <v>#DIV/0!</v>
      </c>
      <c r="W834" s="88" t="s">
        <v>63</v>
      </c>
    </row>
    <row r="835" spans="2:23" x14ac:dyDescent="0.25">
      <c r="B835" s="87"/>
      <c r="C835" s="29"/>
      <c r="D835" s="25"/>
      <c r="E835" s="25"/>
      <c r="F835" s="25"/>
      <c r="G835" s="25">
        <f>SUMIF('Risk Lv. Inforce'!$C$2:$C$10291,$B$6:$B$4904,'Risk Lv. Inforce'!$AD$2:$AD$12091)</f>
        <v>0</v>
      </c>
      <c r="H835" s="25">
        <f>SUMIF('Risk Lv. Inforce'!$C$2:$C$12091,$B$6:$B$4094,'Risk Lv. Inforce'!$AE$2:$AE$12901)</f>
        <v>0</v>
      </c>
      <c r="I835" s="25">
        <f>SUMIF('Risk Lv. Inforce'!$C$2:$C$12091,$B$6:$B$4094,'Risk Lv. Inforce'!$AF$2:$AF$12901)</f>
        <v>0</v>
      </c>
      <c r="J835" s="25">
        <f>SUMIF('Risk Lv. Inforce'!$C$2:$C$12091,$B$6:$B$4094,'Risk Lv. Inforce'!$AG$2:$AG$12901)</f>
        <v>0</v>
      </c>
      <c r="K835" s="25">
        <f>SUMIF('Risk Lv. Inforce'!$C$2:$C$12091,$B$6:$B$4094,'Risk Lv. Inforce'!$AH$2:$AH$12901)</f>
        <v>0</v>
      </c>
      <c r="L835" s="25">
        <f>SUMIF('Risk Lv. Inforce'!$C$2:$C$12091,$B$6:$B$4094,'Risk Lv. Inforce'!$AI$2:$AI$12901)</f>
        <v>0</v>
      </c>
      <c r="M835" s="25">
        <f>SUMIF('Risk Lv. Inforce'!$C$2:$C$12091,$B$6:$B$4094,'Risk Lv. Inforce'!$AJ$2:$AJ$12901)</f>
        <v>0</v>
      </c>
      <c r="N835" s="25">
        <f>SUMIF('Risk Lv. Inforce'!$C$2:$C$12091,$B$6:$B$4094,'Risk Lv. Inforce'!$AK$2:$AK$12901)</f>
        <v>0</v>
      </c>
      <c r="O835" s="71" t="e">
        <f>(G835+(G835*'Portfolio Stats_RMS'!$C$7))/($F835*(1-'Portfolio Stats_RMS'!$C$6))</f>
        <v>#DIV/0!</v>
      </c>
      <c r="P835" s="71" t="e">
        <f>(I835+(I835*'Portfolio Stats_RMS'!$C$7))/($F835*(1-'Portfolio Stats_RMS'!$C$6))</f>
        <v>#DIV/0!</v>
      </c>
      <c r="Q835" s="71" t="e">
        <f>(K835+(K835*'Portfolio Stats_RMS'!$C$7))/($F835*(1-'Portfolio Stats_RMS'!$C$6))</f>
        <v>#DIV/0!</v>
      </c>
      <c r="R835" s="71" t="e">
        <f>(M835+(M835*'Portfolio Stats_RMS'!$C$7))/($F835*(1-'Portfolio Stats_RMS'!$C$6))</f>
        <v>#DIV/0!</v>
      </c>
      <c r="S835" s="78" t="e">
        <f t="shared" si="48"/>
        <v>#DIV/0!</v>
      </c>
      <c r="T835" s="78" t="e">
        <f t="shared" si="49"/>
        <v>#DIV/0!</v>
      </c>
      <c r="U835" s="78" t="e">
        <f t="shared" si="50"/>
        <v>#DIV/0!</v>
      </c>
      <c r="V835" s="78" t="e">
        <f t="shared" si="51"/>
        <v>#DIV/0!</v>
      </c>
      <c r="W835" s="88" t="s">
        <v>63</v>
      </c>
    </row>
    <row r="836" spans="2:23" x14ac:dyDescent="0.25">
      <c r="B836" s="87"/>
      <c r="C836" s="29"/>
      <c r="D836" s="25"/>
      <c r="E836" s="25"/>
      <c r="F836" s="25"/>
      <c r="G836" s="25">
        <f>SUMIF('Risk Lv. Inforce'!$C$2:$C$10291,$B$6:$B$4904,'Risk Lv. Inforce'!$AD$2:$AD$12091)</f>
        <v>0</v>
      </c>
      <c r="H836" s="25">
        <f>SUMIF('Risk Lv. Inforce'!$C$2:$C$12091,$B$6:$B$4094,'Risk Lv. Inforce'!$AE$2:$AE$12901)</f>
        <v>0</v>
      </c>
      <c r="I836" s="25">
        <f>SUMIF('Risk Lv. Inforce'!$C$2:$C$12091,$B$6:$B$4094,'Risk Lv. Inforce'!$AF$2:$AF$12901)</f>
        <v>0</v>
      </c>
      <c r="J836" s="25">
        <f>SUMIF('Risk Lv. Inforce'!$C$2:$C$12091,$B$6:$B$4094,'Risk Lv. Inforce'!$AG$2:$AG$12901)</f>
        <v>0</v>
      </c>
      <c r="K836" s="25">
        <f>SUMIF('Risk Lv. Inforce'!$C$2:$C$12091,$B$6:$B$4094,'Risk Lv. Inforce'!$AH$2:$AH$12901)</f>
        <v>0</v>
      </c>
      <c r="L836" s="25">
        <f>SUMIF('Risk Lv. Inforce'!$C$2:$C$12091,$B$6:$B$4094,'Risk Lv. Inforce'!$AI$2:$AI$12901)</f>
        <v>0</v>
      </c>
      <c r="M836" s="25">
        <f>SUMIF('Risk Lv. Inforce'!$C$2:$C$12091,$B$6:$B$4094,'Risk Lv. Inforce'!$AJ$2:$AJ$12901)</f>
        <v>0</v>
      </c>
      <c r="N836" s="25">
        <f>SUMIF('Risk Lv. Inforce'!$C$2:$C$12091,$B$6:$B$4094,'Risk Lv. Inforce'!$AK$2:$AK$12901)</f>
        <v>0</v>
      </c>
      <c r="O836" s="71" t="e">
        <f>(G836+(G836*'Portfolio Stats_RMS'!$C$7))/($F836*(1-'Portfolio Stats_RMS'!$C$6))</f>
        <v>#DIV/0!</v>
      </c>
      <c r="P836" s="71" t="e">
        <f>(I836+(I836*'Portfolio Stats_RMS'!$C$7))/($F836*(1-'Portfolio Stats_RMS'!$C$6))</f>
        <v>#DIV/0!</v>
      </c>
      <c r="Q836" s="71" t="e">
        <f>(K836+(K836*'Portfolio Stats_RMS'!$C$7))/($F836*(1-'Portfolio Stats_RMS'!$C$6))</f>
        <v>#DIV/0!</v>
      </c>
      <c r="R836" s="71" t="e">
        <f>(M836+(M836*'Portfolio Stats_RMS'!$C$7))/($F836*(1-'Portfolio Stats_RMS'!$C$6))</f>
        <v>#DIV/0!</v>
      </c>
      <c r="S836" s="78" t="e">
        <f t="shared" si="48"/>
        <v>#DIV/0!</v>
      </c>
      <c r="T836" s="78" t="e">
        <f t="shared" si="49"/>
        <v>#DIV/0!</v>
      </c>
      <c r="U836" s="78" t="e">
        <f t="shared" si="50"/>
        <v>#DIV/0!</v>
      </c>
      <c r="V836" s="78" t="e">
        <f t="shared" si="51"/>
        <v>#DIV/0!</v>
      </c>
      <c r="W836" s="88" t="s">
        <v>63</v>
      </c>
    </row>
    <row r="837" spans="2:23" x14ac:dyDescent="0.25">
      <c r="B837" s="87"/>
      <c r="C837" s="29"/>
      <c r="D837" s="25"/>
      <c r="E837" s="25"/>
      <c r="F837" s="25"/>
      <c r="G837" s="25">
        <f>SUMIF('Risk Lv. Inforce'!$C$2:$C$10291,$B$6:$B$4904,'Risk Lv. Inforce'!$AD$2:$AD$12091)</f>
        <v>0</v>
      </c>
      <c r="H837" s="25">
        <f>SUMIF('Risk Lv. Inforce'!$C$2:$C$12091,$B$6:$B$4094,'Risk Lv. Inforce'!$AE$2:$AE$12901)</f>
        <v>0</v>
      </c>
      <c r="I837" s="25">
        <f>SUMIF('Risk Lv. Inforce'!$C$2:$C$12091,$B$6:$B$4094,'Risk Lv. Inforce'!$AF$2:$AF$12901)</f>
        <v>0</v>
      </c>
      <c r="J837" s="25">
        <f>SUMIF('Risk Lv. Inforce'!$C$2:$C$12091,$B$6:$B$4094,'Risk Lv. Inforce'!$AG$2:$AG$12901)</f>
        <v>0</v>
      </c>
      <c r="K837" s="25">
        <f>SUMIF('Risk Lv. Inforce'!$C$2:$C$12091,$B$6:$B$4094,'Risk Lv. Inforce'!$AH$2:$AH$12901)</f>
        <v>0</v>
      </c>
      <c r="L837" s="25">
        <f>SUMIF('Risk Lv. Inforce'!$C$2:$C$12091,$B$6:$B$4094,'Risk Lv. Inforce'!$AI$2:$AI$12901)</f>
        <v>0</v>
      </c>
      <c r="M837" s="25">
        <f>SUMIF('Risk Lv. Inforce'!$C$2:$C$12091,$B$6:$B$4094,'Risk Lv. Inforce'!$AJ$2:$AJ$12901)</f>
        <v>0</v>
      </c>
      <c r="N837" s="25">
        <f>SUMIF('Risk Lv. Inforce'!$C$2:$C$12091,$B$6:$B$4094,'Risk Lv. Inforce'!$AK$2:$AK$12901)</f>
        <v>0</v>
      </c>
      <c r="O837" s="71" t="e">
        <f>(G837+(G837*'Portfolio Stats_RMS'!$C$7))/($F837*(1-'Portfolio Stats_RMS'!$C$6))</f>
        <v>#DIV/0!</v>
      </c>
      <c r="P837" s="71" t="e">
        <f>(I837+(I837*'Portfolio Stats_RMS'!$C$7))/($F837*(1-'Portfolio Stats_RMS'!$C$6))</f>
        <v>#DIV/0!</v>
      </c>
      <c r="Q837" s="71" t="e">
        <f>(K837+(K837*'Portfolio Stats_RMS'!$C$7))/($F837*(1-'Portfolio Stats_RMS'!$C$6))</f>
        <v>#DIV/0!</v>
      </c>
      <c r="R837" s="71" t="e">
        <f>(M837+(M837*'Portfolio Stats_RMS'!$C$7))/($F837*(1-'Portfolio Stats_RMS'!$C$6))</f>
        <v>#DIV/0!</v>
      </c>
      <c r="S837" s="78" t="e">
        <f t="shared" si="48"/>
        <v>#DIV/0!</v>
      </c>
      <c r="T837" s="78" t="e">
        <f t="shared" si="49"/>
        <v>#DIV/0!</v>
      </c>
      <c r="U837" s="78" t="e">
        <f t="shared" si="50"/>
        <v>#DIV/0!</v>
      </c>
      <c r="V837" s="78" t="e">
        <f t="shared" si="51"/>
        <v>#DIV/0!</v>
      </c>
      <c r="W837" s="88" t="s">
        <v>63</v>
      </c>
    </row>
    <row r="838" spans="2:23" x14ac:dyDescent="0.25">
      <c r="B838" s="87"/>
      <c r="C838" s="29"/>
      <c r="D838" s="25"/>
      <c r="E838" s="25"/>
      <c r="F838" s="25"/>
      <c r="G838" s="25">
        <f>SUMIF('Risk Lv. Inforce'!$C$2:$C$10291,$B$6:$B$4904,'Risk Lv. Inforce'!$AD$2:$AD$12091)</f>
        <v>0</v>
      </c>
      <c r="H838" s="25">
        <f>SUMIF('Risk Lv. Inforce'!$C$2:$C$12091,$B$6:$B$4094,'Risk Lv. Inforce'!$AE$2:$AE$12901)</f>
        <v>0</v>
      </c>
      <c r="I838" s="25">
        <f>SUMIF('Risk Lv. Inforce'!$C$2:$C$12091,$B$6:$B$4094,'Risk Lv. Inforce'!$AF$2:$AF$12901)</f>
        <v>0</v>
      </c>
      <c r="J838" s="25">
        <f>SUMIF('Risk Lv. Inforce'!$C$2:$C$12091,$B$6:$B$4094,'Risk Lv. Inforce'!$AG$2:$AG$12901)</f>
        <v>0</v>
      </c>
      <c r="K838" s="25">
        <f>SUMIF('Risk Lv. Inforce'!$C$2:$C$12091,$B$6:$B$4094,'Risk Lv. Inforce'!$AH$2:$AH$12901)</f>
        <v>0</v>
      </c>
      <c r="L838" s="25">
        <f>SUMIF('Risk Lv. Inforce'!$C$2:$C$12091,$B$6:$B$4094,'Risk Lv. Inforce'!$AI$2:$AI$12901)</f>
        <v>0</v>
      </c>
      <c r="M838" s="25">
        <f>SUMIF('Risk Lv. Inforce'!$C$2:$C$12091,$B$6:$B$4094,'Risk Lv. Inforce'!$AJ$2:$AJ$12901)</f>
        <v>0</v>
      </c>
      <c r="N838" s="25">
        <f>SUMIF('Risk Lv. Inforce'!$C$2:$C$12091,$B$6:$B$4094,'Risk Lv. Inforce'!$AK$2:$AK$12901)</f>
        <v>0</v>
      </c>
      <c r="O838" s="71" t="e">
        <f>(G838+(G838*'Portfolio Stats_RMS'!$C$7))/($F838*(1-'Portfolio Stats_RMS'!$C$6))</f>
        <v>#DIV/0!</v>
      </c>
      <c r="P838" s="71" t="e">
        <f>(I838+(I838*'Portfolio Stats_RMS'!$C$7))/($F838*(1-'Portfolio Stats_RMS'!$C$6))</f>
        <v>#DIV/0!</v>
      </c>
      <c r="Q838" s="71" t="e">
        <f>(K838+(K838*'Portfolio Stats_RMS'!$C$7))/($F838*(1-'Portfolio Stats_RMS'!$C$6))</f>
        <v>#DIV/0!</v>
      </c>
      <c r="R838" s="71" t="e">
        <f>(M838+(M838*'Portfolio Stats_RMS'!$C$7))/($F838*(1-'Portfolio Stats_RMS'!$C$6))</f>
        <v>#DIV/0!</v>
      </c>
      <c r="S838" s="78" t="e">
        <f t="shared" si="48"/>
        <v>#DIV/0!</v>
      </c>
      <c r="T838" s="78" t="e">
        <f t="shared" si="49"/>
        <v>#DIV/0!</v>
      </c>
      <c r="U838" s="78" t="e">
        <f t="shared" si="50"/>
        <v>#DIV/0!</v>
      </c>
      <c r="V838" s="78" t="e">
        <f t="shared" si="51"/>
        <v>#DIV/0!</v>
      </c>
      <c r="W838" s="88" t="s">
        <v>63</v>
      </c>
    </row>
    <row r="839" spans="2:23" x14ac:dyDescent="0.25">
      <c r="B839" s="87"/>
      <c r="C839" s="29"/>
      <c r="D839" s="25"/>
      <c r="E839" s="25"/>
      <c r="F839" s="25"/>
      <c r="G839" s="25">
        <f>SUMIF('Risk Lv. Inforce'!$C$2:$C$10291,$B$6:$B$4904,'Risk Lv. Inforce'!$AD$2:$AD$12091)</f>
        <v>0</v>
      </c>
      <c r="H839" s="25">
        <f>SUMIF('Risk Lv. Inforce'!$C$2:$C$12091,$B$6:$B$4094,'Risk Lv. Inforce'!$AE$2:$AE$12901)</f>
        <v>0</v>
      </c>
      <c r="I839" s="25">
        <f>SUMIF('Risk Lv. Inforce'!$C$2:$C$12091,$B$6:$B$4094,'Risk Lv. Inforce'!$AF$2:$AF$12901)</f>
        <v>0</v>
      </c>
      <c r="J839" s="25">
        <f>SUMIF('Risk Lv. Inforce'!$C$2:$C$12091,$B$6:$B$4094,'Risk Lv. Inforce'!$AG$2:$AG$12901)</f>
        <v>0</v>
      </c>
      <c r="K839" s="25">
        <f>SUMIF('Risk Lv. Inforce'!$C$2:$C$12091,$B$6:$B$4094,'Risk Lv. Inforce'!$AH$2:$AH$12901)</f>
        <v>0</v>
      </c>
      <c r="L839" s="25">
        <f>SUMIF('Risk Lv. Inforce'!$C$2:$C$12091,$B$6:$B$4094,'Risk Lv. Inforce'!$AI$2:$AI$12901)</f>
        <v>0</v>
      </c>
      <c r="M839" s="25">
        <f>SUMIF('Risk Lv. Inforce'!$C$2:$C$12091,$B$6:$B$4094,'Risk Lv. Inforce'!$AJ$2:$AJ$12901)</f>
        <v>0</v>
      </c>
      <c r="N839" s="25">
        <f>SUMIF('Risk Lv. Inforce'!$C$2:$C$12091,$B$6:$B$4094,'Risk Lv. Inforce'!$AK$2:$AK$12901)</f>
        <v>0</v>
      </c>
      <c r="O839" s="71" t="e">
        <f>(G839+(G839*'Portfolio Stats_RMS'!$C$7))/($F839*(1-'Portfolio Stats_RMS'!$C$6))</f>
        <v>#DIV/0!</v>
      </c>
      <c r="P839" s="71" t="e">
        <f>(I839+(I839*'Portfolio Stats_RMS'!$C$7))/($F839*(1-'Portfolio Stats_RMS'!$C$6))</f>
        <v>#DIV/0!</v>
      </c>
      <c r="Q839" s="71" t="e">
        <f>(K839+(K839*'Portfolio Stats_RMS'!$C$7))/($F839*(1-'Portfolio Stats_RMS'!$C$6))</f>
        <v>#DIV/0!</v>
      </c>
      <c r="R839" s="71" t="e">
        <f>(M839+(M839*'Portfolio Stats_RMS'!$C$7))/($F839*(1-'Portfolio Stats_RMS'!$C$6))</f>
        <v>#DIV/0!</v>
      </c>
      <c r="S839" s="78" t="e">
        <f t="shared" ref="S839:S902" si="52">G839/$E839</f>
        <v>#DIV/0!</v>
      </c>
      <c r="T839" s="78" t="e">
        <f t="shared" ref="T839:T902" si="53">I839/$E839</f>
        <v>#DIV/0!</v>
      </c>
      <c r="U839" s="78" t="e">
        <f t="shared" ref="U839:U902" si="54">K839/$E839</f>
        <v>#DIV/0!</v>
      </c>
      <c r="V839" s="78" t="e">
        <f t="shared" ref="V839:V902" si="55">M839/E839</f>
        <v>#DIV/0!</v>
      </c>
      <c r="W839" s="88" t="s">
        <v>63</v>
      </c>
    </row>
    <row r="840" spans="2:23" x14ac:dyDescent="0.25">
      <c r="B840" s="87"/>
      <c r="C840" s="29"/>
      <c r="D840" s="25"/>
      <c r="E840" s="25"/>
      <c r="F840" s="25"/>
      <c r="G840" s="25">
        <f>SUMIF('Risk Lv. Inforce'!$C$2:$C$10291,$B$6:$B$4904,'Risk Lv. Inforce'!$AD$2:$AD$12091)</f>
        <v>0</v>
      </c>
      <c r="H840" s="25">
        <f>SUMIF('Risk Lv. Inforce'!$C$2:$C$12091,$B$6:$B$4094,'Risk Lv. Inforce'!$AE$2:$AE$12901)</f>
        <v>0</v>
      </c>
      <c r="I840" s="25">
        <f>SUMIF('Risk Lv. Inforce'!$C$2:$C$12091,$B$6:$B$4094,'Risk Lv. Inforce'!$AF$2:$AF$12901)</f>
        <v>0</v>
      </c>
      <c r="J840" s="25">
        <f>SUMIF('Risk Lv. Inforce'!$C$2:$C$12091,$B$6:$B$4094,'Risk Lv. Inforce'!$AG$2:$AG$12901)</f>
        <v>0</v>
      </c>
      <c r="K840" s="25">
        <f>SUMIF('Risk Lv. Inforce'!$C$2:$C$12091,$B$6:$B$4094,'Risk Lv. Inforce'!$AH$2:$AH$12901)</f>
        <v>0</v>
      </c>
      <c r="L840" s="25">
        <f>SUMIF('Risk Lv. Inforce'!$C$2:$C$12091,$B$6:$B$4094,'Risk Lv. Inforce'!$AI$2:$AI$12901)</f>
        <v>0</v>
      </c>
      <c r="M840" s="25">
        <f>SUMIF('Risk Lv. Inforce'!$C$2:$C$12091,$B$6:$B$4094,'Risk Lv. Inforce'!$AJ$2:$AJ$12901)</f>
        <v>0</v>
      </c>
      <c r="N840" s="25">
        <f>SUMIF('Risk Lv. Inforce'!$C$2:$C$12091,$B$6:$B$4094,'Risk Lv. Inforce'!$AK$2:$AK$12901)</f>
        <v>0</v>
      </c>
      <c r="O840" s="71" t="e">
        <f>(G840+(G840*'Portfolio Stats_RMS'!$C$7))/($F840*(1-'Portfolio Stats_RMS'!$C$6))</f>
        <v>#DIV/0!</v>
      </c>
      <c r="P840" s="71" t="e">
        <f>(I840+(I840*'Portfolio Stats_RMS'!$C$7))/($F840*(1-'Portfolio Stats_RMS'!$C$6))</f>
        <v>#DIV/0!</v>
      </c>
      <c r="Q840" s="71" t="e">
        <f>(K840+(K840*'Portfolio Stats_RMS'!$C$7))/($F840*(1-'Portfolio Stats_RMS'!$C$6))</f>
        <v>#DIV/0!</v>
      </c>
      <c r="R840" s="71" t="e">
        <f>(M840+(M840*'Portfolio Stats_RMS'!$C$7))/($F840*(1-'Portfolio Stats_RMS'!$C$6))</f>
        <v>#DIV/0!</v>
      </c>
      <c r="S840" s="78" t="e">
        <f t="shared" si="52"/>
        <v>#DIV/0!</v>
      </c>
      <c r="T840" s="78" t="e">
        <f t="shared" si="53"/>
        <v>#DIV/0!</v>
      </c>
      <c r="U840" s="78" t="e">
        <f t="shared" si="54"/>
        <v>#DIV/0!</v>
      </c>
      <c r="V840" s="78" t="e">
        <f t="shared" si="55"/>
        <v>#DIV/0!</v>
      </c>
      <c r="W840" s="88" t="s">
        <v>63</v>
      </c>
    </row>
    <row r="841" spans="2:23" x14ac:dyDescent="0.25">
      <c r="B841" s="87"/>
      <c r="C841" s="29"/>
      <c r="D841" s="25"/>
      <c r="E841" s="25"/>
      <c r="F841" s="25"/>
      <c r="G841" s="25">
        <f>SUMIF('Risk Lv. Inforce'!$C$2:$C$10291,$B$6:$B$4904,'Risk Lv. Inforce'!$AD$2:$AD$12091)</f>
        <v>0</v>
      </c>
      <c r="H841" s="25">
        <f>SUMIF('Risk Lv. Inforce'!$C$2:$C$12091,$B$6:$B$4094,'Risk Lv. Inforce'!$AE$2:$AE$12901)</f>
        <v>0</v>
      </c>
      <c r="I841" s="25">
        <f>SUMIF('Risk Lv. Inforce'!$C$2:$C$12091,$B$6:$B$4094,'Risk Lv. Inforce'!$AF$2:$AF$12901)</f>
        <v>0</v>
      </c>
      <c r="J841" s="25">
        <f>SUMIF('Risk Lv. Inforce'!$C$2:$C$12091,$B$6:$B$4094,'Risk Lv. Inforce'!$AG$2:$AG$12901)</f>
        <v>0</v>
      </c>
      <c r="K841" s="25">
        <f>SUMIF('Risk Lv. Inforce'!$C$2:$C$12091,$B$6:$B$4094,'Risk Lv. Inforce'!$AH$2:$AH$12901)</f>
        <v>0</v>
      </c>
      <c r="L841" s="25">
        <f>SUMIF('Risk Lv. Inforce'!$C$2:$C$12091,$B$6:$B$4094,'Risk Lv. Inforce'!$AI$2:$AI$12901)</f>
        <v>0</v>
      </c>
      <c r="M841" s="25">
        <f>SUMIF('Risk Lv. Inforce'!$C$2:$C$12091,$B$6:$B$4094,'Risk Lv. Inforce'!$AJ$2:$AJ$12901)</f>
        <v>0</v>
      </c>
      <c r="N841" s="25">
        <f>SUMIF('Risk Lv. Inforce'!$C$2:$C$12091,$B$6:$B$4094,'Risk Lv. Inforce'!$AK$2:$AK$12901)</f>
        <v>0</v>
      </c>
      <c r="O841" s="71" t="e">
        <f>(G841+(G841*'Portfolio Stats_RMS'!$C$7))/($F841*(1-'Portfolio Stats_RMS'!$C$6))</f>
        <v>#DIV/0!</v>
      </c>
      <c r="P841" s="71" t="e">
        <f>(I841+(I841*'Portfolio Stats_RMS'!$C$7))/($F841*(1-'Portfolio Stats_RMS'!$C$6))</f>
        <v>#DIV/0!</v>
      </c>
      <c r="Q841" s="71" t="e">
        <f>(K841+(K841*'Portfolio Stats_RMS'!$C$7))/($F841*(1-'Portfolio Stats_RMS'!$C$6))</f>
        <v>#DIV/0!</v>
      </c>
      <c r="R841" s="71" t="e">
        <f>(M841+(M841*'Portfolio Stats_RMS'!$C$7))/($F841*(1-'Portfolio Stats_RMS'!$C$6))</f>
        <v>#DIV/0!</v>
      </c>
      <c r="S841" s="78" t="e">
        <f t="shared" si="52"/>
        <v>#DIV/0!</v>
      </c>
      <c r="T841" s="78" t="e">
        <f t="shared" si="53"/>
        <v>#DIV/0!</v>
      </c>
      <c r="U841" s="78" t="e">
        <f t="shared" si="54"/>
        <v>#DIV/0!</v>
      </c>
      <c r="V841" s="78" t="e">
        <f t="shared" si="55"/>
        <v>#DIV/0!</v>
      </c>
      <c r="W841" s="88" t="s">
        <v>63</v>
      </c>
    </row>
    <row r="842" spans="2:23" x14ac:dyDescent="0.25">
      <c r="B842" s="87"/>
      <c r="C842" s="29"/>
      <c r="D842" s="25"/>
      <c r="E842" s="25"/>
      <c r="F842" s="25"/>
      <c r="G842" s="25">
        <f>SUMIF('Risk Lv. Inforce'!$C$2:$C$10291,$B$6:$B$4904,'Risk Lv. Inforce'!$AD$2:$AD$12091)</f>
        <v>0</v>
      </c>
      <c r="H842" s="25">
        <f>SUMIF('Risk Lv. Inforce'!$C$2:$C$12091,$B$6:$B$4094,'Risk Lv. Inforce'!$AE$2:$AE$12901)</f>
        <v>0</v>
      </c>
      <c r="I842" s="25">
        <f>SUMIF('Risk Lv. Inforce'!$C$2:$C$12091,$B$6:$B$4094,'Risk Lv. Inforce'!$AF$2:$AF$12901)</f>
        <v>0</v>
      </c>
      <c r="J842" s="25">
        <f>SUMIF('Risk Lv. Inforce'!$C$2:$C$12091,$B$6:$B$4094,'Risk Lv. Inforce'!$AG$2:$AG$12901)</f>
        <v>0</v>
      </c>
      <c r="K842" s="25">
        <f>SUMIF('Risk Lv. Inforce'!$C$2:$C$12091,$B$6:$B$4094,'Risk Lv. Inforce'!$AH$2:$AH$12901)</f>
        <v>0</v>
      </c>
      <c r="L842" s="25">
        <f>SUMIF('Risk Lv. Inforce'!$C$2:$C$12091,$B$6:$B$4094,'Risk Lv. Inforce'!$AI$2:$AI$12901)</f>
        <v>0</v>
      </c>
      <c r="M842" s="25">
        <f>SUMIF('Risk Lv. Inforce'!$C$2:$C$12091,$B$6:$B$4094,'Risk Lv. Inforce'!$AJ$2:$AJ$12901)</f>
        <v>0</v>
      </c>
      <c r="N842" s="25">
        <f>SUMIF('Risk Lv. Inforce'!$C$2:$C$12091,$B$6:$B$4094,'Risk Lv. Inforce'!$AK$2:$AK$12901)</f>
        <v>0</v>
      </c>
      <c r="O842" s="71" t="e">
        <f>(G842+(G842*'Portfolio Stats_RMS'!$C$7))/($F842*(1-'Portfolio Stats_RMS'!$C$6))</f>
        <v>#DIV/0!</v>
      </c>
      <c r="P842" s="71" t="e">
        <f>(I842+(I842*'Portfolio Stats_RMS'!$C$7))/($F842*(1-'Portfolio Stats_RMS'!$C$6))</f>
        <v>#DIV/0!</v>
      </c>
      <c r="Q842" s="71" t="e">
        <f>(K842+(K842*'Portfolio Stats_RMS'!$C$7))/($F842*(1-'Portfolio Stats_RMS'!$C$6))</f>
        <v>#DIV/0!</v>
      </c>
      <c r="R842" s="71" t="e">
        <f>(M842+(M842*'Portfolio Stats_RMS'!$C$7))/($F842*(1-'Portfolio Stats_RMS'!$C$6))</f>
        <v>#DIV/0!</v>
      </c>
      <c r="S842" s="78" t="e">
        <f t="shared" si="52"/>
        <v>#DIV/0!</v>
      </c>
      <c r="T842" s="78" t="e">
        <f t="shared" si="53"/>
        <v>#DIV/0!</v>
      </c>
      <c r="U842" s="78" t="e">
        <f t="shared" si="54"/>
        <v>#DIV/0!</v>
      </c>
      <c r="V842" s="78" t="e">
        <f t="shared" si="55"/>
        <v>#DIV/0!</v>
      </c>
      <c r="W842" s="88" t="s">
        <v>63</v>
      </c>
    </row>
    <row r="843" spans="2:23" x14ac:dyDescent="0.25">
      <c r="B843" s="87"/>
      <c r="C843" s="29"/>
      <c r="D843" s="25"/>
      <c r="E843" s="25"/>
      <c r="F843" s="25"/>
      <c r="G843" s="25">
        <f>SUMIF('Risk Lv. Inforce'!$C$2:$C$10291,$B$6:$B$4904,'Risk Lv. Inforce'!$AD$2:$AD$12091)</f>
        <v>0</v>
      </c>
      <c r="H843" s="25">
        <f>SUMIF('Risk Lv. Inforce'!$C$2:$C$12091,$B$6:$B$4094,'Risk Lv. Inforce'!$AE$2:$AE$12901)</f>
        <v>0</v>
      </c>
      <c r="I843" s="25">
        <f>SUMIF('Risk Lv. Inforce'!$C$2:$C$12091,$B$6:$B$4094,'Risk Lv. Inforce'!$AF$2:$AF$12901)</f>
        <v>0</v>
      </c>
      <c r="J843" s="25">
        <f>SUMIF('Risk Lv. Inforce'!$C$2:$C$12091,$B$6:$B$4094,'Risk Lv. Inforce'!$AG$2:$AG$12901)</f>
        <v>0</v>
      </c>
      <c r="K843" s="25">
        <f>SUMIF('Risk Lv. Inforce'!$C$2:$C$12091,$B$6:$B$4094,'Risk Lv. Inforce'!$AH$2:$AH$12901)</f>
        <v>0</v>
      </c>
      <c r="L843" s="25">
        <f>SUMIF('Risk Lv. Inforce'!$C$2:$C$12091,$B$6:$B$4094,'Risk Lv. Inforce'!$AI$2:$AI$12901)</f>
        <v>0</v>
      </c>
      <c r="M843" s="25">
        <f>SUMIF('Risk Lv. Inforce'!$C$2:$C$12091,$B$6:$B$4094,'Risk Lv. Inforce'!$AJ$2:$AJ$12901)</f>
        <v>0</v>
      </c>
      <c r="N843" s="25">
        <f>SUMIF('Risk Lv. Inforce'!$C$2:$C$12091,$B$6:$B$4094,'Risk Lv. Inforce'!$AK$2:$AK$12901)</f>
        <v>0</v>
      </c>
      <c r="O843" s="71" t="e">
        <f>(G843+(G843*'Portfolio Stats_RMS'!$C$7))/($F843*(1-'Portfolio Stats_RMS'!$C$6))</f>
        <v>#DIV/0!</v>
      </c>
      <c r="P843" s="71" t="e">
        <f>(I843+(I843*'Portfolio Stats_RMS'!$C$7))/($F843*(1-'Portfolio Stats_RMS'!$C$6))</f>
        <v>#DIV/0!</v>
      </c>
      <c r="Q843" s="71" t="e">
        <f>(K843+(K843*'Portfolio Stats_RMS'!$C$7))/($F843*(1-'Portfolio Stats_RMS'!$C$6))</f>
        <v>#DIV/0!</v>
      </c>
      <c r="R843" s="71" t="e">
        <f>(M843+(M843*'Portfolio Stats_RMS'!$C$7))/($F843*(1-'Portfolio Stats_RMS'!$C$6))</f>
        <v>#DIV/0!</v>
      </c>
      <c r="S843" s="78" t="e">
        <f t="shared" si="52"/>
        <v>#DIV/0!</v>
      </c>
      <c r="T843" s="78" t="e">
        <f t="shared" si="53"/>
        <v>#DIV/0!</v>
      </c>
      <c r="U843" s="78" t="e">
        <f t="shared" si="54"/>
        <v>#DIV/0!</v>
      </c>
      <c r="V843" s="78" t="e">
        <f t="shared" si="55"/>
        <v>#DIV/0!</v>
      </c>
      <c r="W843" s="88" t="s">
        <v>63</v>
      </c>
    </row>
    <row r="844" spans="2:23" x14ac:dyDescent="0.25">
      <c r="B844" s="87"/>
      <c r="C844" s="29"/>
      <c r="D844" s="25"/>
      <c r="E844" s="25"/>
      <c r="F844" s="25"/>
      <c r="G844" s="25">
        <f>SUMIF('Risk Lv. Inforce'!$C$2:$C$10291,$B$6:$B$4904,'Risk Lv. Inforce'!$AD$2:$AD$12091)</f>
        <v>0</v>
      </c>
      <c r="H844" s="25">
        <f>SUMIF('Risk Lv. Inforce'!$C$2:$C$12091,$B$6:$B$4094,'Risk Lv. Inforce'!$AE$2:$AE$12901)</f>
        <v>0</v>
      </c>
      <c r="I844" s="25">
        <f>SUMIF('Risk Lv. Inforce'!$C$2:$C$12091,$B$6:$B$4094,'Risk Lv. Inforce'!$AF$2:$AF$12901)</f>
        <v>0</v>
      </c>
      <c r="J844" s="25">
        <f>SUMIF('Risk Lv. Inforce'!$C$2:$C$12091,$B$6:$B$4094,'Risk Lv. Inforce'!$AG$2:$AG$12901)</f>
        <v>0</v>
      </c>
      <c r="K844" s="25">
        <f>SUMIF('Risk Lv. Inforce'!$C$2:$C$12091,$B$6:$B$4094,'Risk Lv. Inforce'!$AH$2:$AH$12901)</f>
        <v>0</v>
      </c>
      <c r="L844" s="25">
        <f>SUMIF('Risk Lv. Inforce'!$C$2:$C$12091,$B$6:$B$4094,'Risk Lv. Inforce'!$AI$2:$AI$12901)</f>
        <v>0</v>
      </c>
      <c r="M844" s="25">
        <f>SUMIF('Risk Lv. Inforce'!$C$2:$C$12091,$B$6:$B$4094,'Risk Lv. Inforce'!$AJ$2:$AJ$12901)</f>
        <v>0</v>
      </c>
      <c r="N844" s="25">
        <f>SUMIF('Risk Lv. Inforce'!$C$2:$C$12091,$B$6:$B$4094,'Risk Lv. Inforce'!$AK$2:$AK$12901)</f>
        <v>0</v>
      </c>
      <c r="O844" s="71" t="e">
        <f>(G844+(G844*'Portfolio Stats_RMS'!$C$7))/($F844*(1-'Portfolio Stats_RMS'!$C$6))</f>
        <v>#DIV/0!</v>
      </c>
      <c r="P844" s="71" t="e">
        <f>(I844+(I844*'Portfolio Stats_RMS'!$C$7))/($F844*(1-'Portfolio Stats_RMS'!$C$6))</f>
        <v>#DIV/0!</v>
      </c>
      <c r="Q844" s="71" t="e">
        <f>(K844+(K844*'Portfolio Stats_RMS'!$C$7))/($F844*(1-'Portfolio Stats_RMS'!$C$6))</f>
        <v>#DIV/0!</v>
      </c>
      <c r="R844" s="71" t="e">
        <f>(M844+(M844*'Portfolio Stats_RMS'!$C$7))/($F844*(1-'Portfolio Stats_RMS'!$C$6))</f>
        <v>#DIV/0!</v>
      </c>
      <c r="S844" s="78" t="e">
        <f t="shared" si="52"/>
        <v>#DIV/0!</v>
      </c>
      <c r="T844" s="78" t="e">
        <f t="shared" si="53"/>
        <v>#DIV/0!</v>
      </c>
      <c r="U844" s="78" t="e">
        <f t="shared" si="54"/>
        <v>#DIV/0!</v>
      </c>
      <c r="V844" s="78" t="e">
        <f t="shared" si="55"/>
        <v>#DIV/0!</v>
      </c>
      <c r="W844" s="88" t="s">
        <v>63</v>
      </c>
    </row>
    <row r="845" spans="2:23" x14ac:dyDescent="0.25">
      <c r="B845" s="87"/>
      <c r="C845" s="29"/>
      <c r="D845" s="25"/>
      <c r="E845" s="25"/>
      <c r="F845" s="25"/>
      <c r="G845" s="25">
        <f>SUMIF('Risk Lv. Inforce'!$C$2:$C$10291,$B$6:$B$4904,'Risk Lv. Inforce'!$AD$2:$AD$12091)</f>
        <v>0</v>
      </c>
      <c r="H845" s="25">
        <f>SUMIF('Risk Lv. Inforce'!$C$2:$C$12091,$B$6:$B$4094,'Risk Lv. Inforce'!$AE$2:$AE$12901)</f>
        <v>0</v>
      </c>
      <c r="I845" s="25">
        <f>SUMIF('Risk Lv. Inforce'!$C$2:$C$12091,$B$6:$B$4094,'Risk Lv. Inforce'!$AF$2:$AF$12901)</f>
        <v>0</v>
      </c>
      <c r="J845" s="25">
        <f>SUMIF('Risk Lv. Inforce'!$C$2:$C$12091,$B$6:$B$4094,'Risk Lv. Inforce'!$AG$2:$AG$12901)</f>
        <v>0</v>
      </c>
      <c r="K845" s="25">
        <f>SUMIF('Risk Lv. Inforce'!$C$2:$C$12091,$B$6:$B$4094,'Risk Lv. Inforce'!$AH$2:$AH$12901)</f>
        <v>0</v>
      </c>
      <c r="L845" s="25">
        <f>SUMIF('Risk Lv. Inforce'!$C$2:$C$12091,$B$6:$B$4094,'Risk Lv. Inforce'!$AI$2:$AI$12901)</f>
        <v>0</v>
      </c>
      <c r="M845" s="25">
        <f>SUMIF('Risk Lv. Inforce'!$C$2:$C$12091,$B$6:$B$4094,'Risk Lv. Inforce'!$AJ$2:$AJ$12901)</f>
        <v>0</v>
      </c>
      <c r="N845" s="25">
        <f>SUMIF('Risk Lv. Inforce'!$C$2:$C$12091,$B$6:$B$4094,'Risk Lv. Inforce'!$AK$2:$AK$12901)</f>
        <v>0</v>
      </c>
      <c r="O845" s="71" t="e">
        <f>(G845+(G845*'Portfolio Stats_RMS'!$C$7))/($F845*(1-'Portfolio Stats_RMS'!$C$6))</f>
        <v>#DIV/0!</v>
      </c>
      <c r="P845" s="71" t="e">
        <f>(I845+(I845*'Portfolio Stats_RMS'!$C$7))/($F845*(1-'Portfolio Stats_RMS'!$C$6))</f>
        <v>#DIV/0!</v>
      </c>
      <c r="Q845" s="71" t="e">
        <f>(K845+(K845*'Portfolio Stats_RMS'!$C$7))/($F845*(1-'Portfolio Stats_RMS'!$C$6))</f>
        <v>#DIV/0!</v>
      </c>
      <c r="R845" s="71" t="e">
        <f>(M845+(M845*'Portfolio Stats_RMS'!$C$7))/($F845*(1-'Portfolio Stats_RMS'!$C$6))</f>
        <v>#DIV/0!</v>
      </c>
      <c r="S845" s="78" t="e">
        <f t="shared" si="52"/>
        <v>#DIV/0!</v>
      </c>
      <c r="T845" s="78" t="e">
        <f t="shared" si="53"/>
        <v>#DIV/0!</v>
      </c>
      <c r="U845" s="78" t="e">
        <f t="shared" si="54"/>
        <v>#DIV/0!</v>
      </c>
      <c r="V845" s="78" t="e">
        <f t="shared" si="55"/>
        <v>#DIV/0!</v>
      </c>
      <c r="W845" s="88" t="s">
        <v>63</v>
      </c>
    </row>
    <row r="846" spans="2:23" x14ac:dyDescent="0.25">
      <c r="B846" s="87"/>
      <c r="C846" s="29"/>
      <c r="D846" s="25"/>
      <c r="E846" s="25"/>
      <c r="F846" s="25"/>
      <c r="G846" s="25">
        <f>SUMIF('Risk Lv. Inforce'!$C$2:$C$10291,$B$6:$B$4904,'Risk Lv. Inforce'!$AD$2:$AD$12091)</f>
        <v>0</v>
      </c>
      <c r="H846" s="25">
        <f>SUMIF('Risk Lv. Inforce'!$C$2:$C$12091,$B$6:$B$4094,'Risk Lv. Inforce'!$AE$2:$AE$12901)</f>
        <v>0</v>
      </c>
      <c r="I846" s="25">
        <f>SUMIF('Risk Lv. Inforce'!$C$2:$C$12091,$B$6:$B$4094,'Risk Lv. Inforce'!$AF$2:$AF$12901)</f>
        <v>0</v>
      </c>
      <c r="J846" s="25">
        <f>SUMIF('Risk Lv. Inforce'!$C$2:$C$12091,$B$6:$B$4094,'Risk Lv. Inforce'!$AG$2:$AG$12901)</f>
        <v>0</v>
      </c>
      <c r="K846" s="25">
        <f>SUMIF('Risk Lv. Inforce'!$C$2:$C$12091,$B$6:$B$4094,'Risk Lv. Inforce'!$AH$2:$AH$12901)</f>
        <v>0</v>
      </c>
      <c r="L846" s="25">
        <f>SUMIF('Risk Lv. Inforce'!$C$2:$C$12091,$B$6:$B$4094,'Risk Lv. Inforce'!$AI$2:$AI$12901)</f>
        <v>0</v>
      </c>
      <c r="M846" s="25">
        <f>SUMIF('Risk Lv. Inforce'!$C$2:$C$12091,$B$6:$B$4094,'Risk Lv. Inforce'!$AJ$2:$AJ$12901)</f>
        <v>0</v>
      </c>
      <c r="N846" s="25">
        <f>SUMIF('Risk Lv. Inforce'!$C$2:$C$12091,$B$6:$B$4094,'Risk Lv. Inforce'!$AK$2:$AK$12901)</f>
        <v>0</v>
      </c>
      <c r="O846" s="71" t="e">
        <f>(G846+(G846*'Portfolio Stats_RMS'!$C$7))/($F846*(1-'Portfolio Stats_RMS'!$C$6))</f>
        <v>#DIV/0!</v>
      </c>
      <c r="P846" s="71" t="e">
        <f>(I846+(I846*'Portfolio Stats_RMS'!$C$7))/($F846*(1-'Portfolio Stats_RMS'!$C$6))</f>
        <v>#DIV/0!</v>
      </c>
      <c r="Q846" s="71" t="e">
        <f>(K846+(K846*'Portfolio Stats_RMS'!$C$7))/($F846*(1-'Portfolio Stats_RMS'!$C$6))</f>
        <v>#DIV/0!</v>
      </c>
      <c r="R846" s="71" t="e">
        <f>(M846+(M846*'Portfolio Stats_RMS'!$C$7))/($F846*(1-'Portfolio Stats_RMS'!$C$6))</f>
        <v>#DIV/0!</v>
      </c>
      <c r="S846" s="78" t="e">
        <f t="shared" si="52"/>
        <v>#DIV/0!</v>
      </c>
      <c r="T846" s="78" t="e">
        <f t="shared" si="53"/>
        <v>#DIV/0!</v>
      </c>
      <c r="U846" s="78" t="e">
        <f t="shared" si="54"/>
        <v>#DIV/0!</v>
      </c>
      <c r="V846" s="78" t="e">
        <f t="shared" si="55"/>
        <v>#DIV/0!</v>
      </c>
      <c r="W846" s="88" t="s">
        <v>63</v>
      </c>
    </row>
    <row r="847" spans="2:23" x14ac:dyDescent="0.25">
      <c r="B847" s="87"/>
      <c r="C847" s="29"/>
      <c r="D847" s="25"/>
      <c r="E847" s="25"/>
      <c r="F847" s="25"/>
      <c r="G847" s="25">
        <f>SUMIF('Risk Lv. Inforce'!$C$2:$C$10291,$B$6:$B$4904,'Risk Lv. Inforce'!$AD$2:$AD$12091)</f>
        <v>0</v>
      </c>
      <c r="H847" s="25">
        <f>SUMIF('Risk Lv. Inforce'!$C$2:$C$12091,$B$6:$B$4094,'Risk Lv. Inforce'!$AE$2:$AE$12901)</f>
        <v>0</v>
      </c>
      <c r="I847" s="25">
        <f>SUMIF('Risk Lv. Inforce'!$C$2:$C$12091,$B$6:$B$4094,'Risk Lv. Inforce'!$AF$2:$AF$12901)</f>
        <v>0</v>
      </c>
      <c r="J847" s="25">
        <f>SUMIF('Risk Lv. Inforce'!$C$2:$C$12091,$B$6:$B$4094,'Risk Lv. Inforce'!$AG$2:$AG$12901)</f>
        <v>0</v>
      </c>
      <c r="K847" s="25">
        <f>SUMIF('Risk Lv. Inforce'!$C$2:$C$12091,$B$6:$B$4094,'Risk Lv. Inforce'!$AH$2:$AH$12901)</f>
        <v>0</v>
      </c>
      <c r="L847" s="25">
        <f>SUMIF('Risk Lv. Inforce'!$C$2:$C$12091,$B$6:$B$4094,'Risk Lv. Inforce'!$AI$2:$AI$12901)</f>
        <v>0</v>
      </c>
      <c r="M847" s="25">
        <f>SUMIF('Risk Lv. Inforce'!$C$2:$C$12091,$B$6:$B$4094,'Risk Lv. Inforce'!$AJ$2:$AJ$12901)</f>
        <v>0</v>
      </c>
      <c r="N847" s="25">
        <f>SUMIF('Risk Lv. Inforce'!$C$2:$C$12091,$B$6:$B$4094,'Risk Lv. Inforce'!$AK$2:$AK$12901)</f>
        <v>0</v>
      </c>
      <c r="O847" s="71" t="e">
        <f>(G847+(G847*'Portfolio Stats_RMS'!$C$7))/($F847*(1-'Portfolio Stats_RMS'!$C$6))</f>
        <v>#DIV/0!</v>
      </c>
      <c r="P847" s="71" t="e">
        <f>(I847+(I847*'Portfolio Stats_RMS'!$C$7))/($F847*(1-'Portfolio Stats_RMS'!$C$6))</f>
        <v>#DIV/0!</v>
      </c>
      <c r="Q847" s="71" t="e">
        <f>(K847+(K847*'Portfolio Stats_RMS'!$C$7))/($F847*(1-'Portfolio Stats_RMS'!$C$6))</f>
        <v>#DIV/0!</v>
      </c>
      <c r="R847" s="71" t="e">
        <f>(M847+(M847*'Portfolio Stats_RMS'!$C$7))/($F847*(1-'Portfolio Stats_RMS'!$C$6))</f>
        <v>#DIV/0!</v>
      </c>
      <c r="S847" s="78" t="e">
        <f t="shared" si="52"/>
        <v>#DIV/0!</v>
      </c>
      <c r="T847" s="78" t="e">
        <f t="shared" si="53"/>
        <v>#DIV/0!</v>
      </c>
      <c r="U847" s="78" t="e">
        <f t="shared" si="54"/>
        <v>#DIV/0!</v>
      </c>
      <c r="V847" s="78" t="e">
        <f t="shared" si="55"/>
        <v>#DIV/0!</v>
      </c>
      <c r="W847" s="88" t="s">
        <v>63</v>
      </c>
    </row>
    <row r="848" spans="2:23" x14ac:dyDescent="0.25">
      <c r="B848" s="87"/>
      <c r="C848" s="29"/>
      <c r="D848" s="25"/>
      <c r="E848" s="25"/>
      <c r="F848" s="25"/>
      <c r="G848" s="25">
        <f>SUMIF('Risk Lv. Inforce'!$C$2:$C$10291,$B$6:$B$4904,'Risk Lv. Inforce'!$AD$2:$AD$12091)</f>
        <v>0</v>
      </c>
      <c r="H848" s="25">
        <f>SUMIF('Risk Lv. Inforce'!$C$2:$C$12091,$B$6:$B$4094,'Risk Lv. Inforce'!$AE$2:$AE$12901)</f>
        <v>0</v>
      </c>
      <c r="I848" s="25">
        <f>SUMIF('Risk Lv. Inforce'!$C$2:$C$12091,$B$6:$B$4094,'Risk Lv. Inforce'!$AF$2:$AF$12901)</f>
        <v>0</v>
      </c>
      <c r="J848" s="25">
        <f>SUMIF('Risk Lv. Inforce'!$C$2:$C$12091,$B$6:$B$4094,'Risk Lv. Inforce'!$AG$2:$AG$12901)</f>
        <v>0</v>
      </c>
      <c r="K848" s="25">
        <f>SUMIF('Risk Lv. Inforce'!$C$2:$C$12091,$B$6:$B$4094,'Risk Lv. Inforce'!$AH$2:$AH$12901)</f>
        <v>0</v>
      </c>
      <c r="L848" s="25">
        <f>SUMIF('Risk Lv. Inforce'!$C$2:$C$12091,$B$6:$B$4094,'Risk Lv. Inforce'!$AI$2:$AI$12901)</f>
        <v>0</v>
      </c>
      <c r="M848" s="25">
        <f>SUMIF('Risk Lv. Inforce'!$C$2:$C$12091,$B$6:$B$4094,'Risk Lv. Inforce'!$AJ$2:$AJ$12901)</f>
        <v>0</v>
      </c>
      <c r="N848" s="25">
        <f>SUMIF('Risk Lv. Inforce'!$C$2:$C$12091,$B$6:$B$4094,'Risk Lv. Inforce'!$AK$2:$AK$12901)</f>
        <v>0</v>
      </c>
      <c r="O848" s="71" t="e">
        <f>(G848+(G848*'Portfolio Stats_RMS'!$C$7))/($F848*(1-'Portfolio Stats_RMS'!$C$6))</f>
        <v>#DIV/0!</v>
      </c>
      <c r="P848" s="71" t="e">
        <f>(I848+(I848*'Portfolio Stats_RMS'!$C$7))/($F848*(1-'Portfolio Stats_RMS'!$C$6))</f>
        <v>#DIV/0!</v>
      </c>
      <c r="Q848" s="71" t="e">
        <f>(K848+(K848*'Portfolio Stats_RMS'!$C$7))/($F848*(1-'Portfolio Stats_RMS'!$C$6))</f>
        <v>#DIV/0!</v>
      </c>
      <c r="R848" s="71" t="e">
        <f>(M848+(M848*'Portfolio Stats_RMS'!$C$7))/($F848*(1-'Portfolio Stats_RMS'!$C$6))</f>
        <v>#DIV/0!</v>
      </c>
      <c r="S848" s="78" t="e">
        <f t="shared" si="52"/>
        <v>#DIV/0!</v>
      </c>
      <c r="T848" s="78" t="e">
        <f t="shared" si="53"/>
        <v>#DIV/0!</v>
      </c>
      <c r="U848" s="78" t="e">
        <f t="shared" si="54"/>
        <v>#DIV/0!</v>
      </c>
      <c r="V848" s="78" t="e">
        <f t="shared" si="55"/>
        <v>#DIV/0!</v>
      </c>
      <c r="W848" s="88" t="s">
        <v>63</v>
      </c>
    </row>
    <row r="849" spans="2:23" x14ac:dyDescent="0.25">
      <c r="B849" s="87"/>
      <c r="C849" s="29"/>
      <c r="D849" s="25"/>
      <c r="E849" s="25"/>
      <c r="F849" s="25"/>
      <c r="G849" s="25">
        <f>SUMIF('Risk Lv. Inforce'!$C$2:$C$10291,$B$6:$B$4904,'Risk Lv. Inforce'!$AD$2:$AD$12091)</f>
        <v>0</v>
      </c>
      <c r="H849" s="25">
        <f>SUMIF('Risk Lv. Inforce'!$C$2:$C$12091,$B$6:$B$4094,'Risk Lv. Inforce'!$AE$2:$AE$12901)</f>
        <v>0</v>
      </c>
      <c r="I849" s="25">
        <f>SUMIF('Risk Lv. Inforce'!$C$2:$C$12091,$B$6:$B$4094,'Risk Lv. Inforce'!$AF$2:$AF$12901)</f>
        <v>0</v>
      </c>
      <c r="J849" s="25">
        <f>SUMIF('Risk Lv. Inforce'!$C$2:$C$12091,$B$6:$B$4094,'Risk Lv. Inforce'!$AG$2:$AG$12901)</f>
        <v>0</v>
      </c>
      <c r="K849" s="25">
        <f>SUMIF('Risk Lv. Inforce'!$C$2:$C$12091,$B$6:$B$4094,'Risk Lv. Inforce'!$AH$2:$AH$12901)</f>
        <v>0</v>
      </c>
      <c r="L849" s="25">
        <f>SUMIF('Risk Lv. Inforce'!$C$2:$C$12091,$B$6:$B$4094,'Risk Lv. Inforce'!$AI$2:$AI$12901)</f>
        <v>0</v>
      </c>
      <c r="M849" s="25">
        <f>SUMIF('Risk Lv. Inforce'!$C$2:$C$12091,$B$6:$B$4094,'Risk Lv. Inforce'!$AJ$2:$AJ$12901)</f>
        <v>0</v>
      </c>
      <c r="N849" s="25">
        <f>SUMIF('Risk Lv. Inforce'!$C$2:$C$12091,$B$6:$B$4094,'Risk Lv. Inforce'!$AK$2:$AK$12901)</f>
        <v>0</v>
      </c>
      <c r="O849" s="71" t="e">
        <f>(G849+(G849*'Portfolio Stats_RMS'!$C$7))/($F849*(1-'Portfolio Stats_RMS'!$C$6))</f>
        <v>#DIV/0!</v>
      </c>
      <c r="P849" s="71" t="e">
        <f>(I849+(I849*'Portfolio Stats_RMS'!$C$7))/($F849*(1-'Portfolio Stats_RMS'!$C$6))</f>
        <v>#DIV/0!</v>
      </c>
      <c r="Q849" s="71" t="e">
        <f>(K849+(K849*'Portfolio Stats_RMS'!$C$7))/($F849*(1-'Portfolio Stats_RMS'!$C$6))</f>
        <v>#DIV/0!</v>
      </c>
      <c r="R849" s="71" t="e">
        <f>(M849+(M849*'Portfolio Stats_RMS'!$C$7))/($F849*(1-'Portfolio Stats_RMS'!$C$6))</f>
        <v>#DIV/0!</v>
      </c>
      <c r="S849" s="78" t="e">
        <f t="shared" si="52"/>
        <v>#DIV/0!</v>
      </c>
      <c r="T849" s="78" t="e">
        <f t="shared" si="53"/>
        <v>#DIV/0!</v>
      </c>
      <c r="U849" s="78" t="e">
        <f t="shared" si="54"/>
        <v>#DIV/0!</v>
      </c>
      <c r="V849" s="78" t="e">
        <f t="shared" si="55"/>
        <v>#DIV/0!</v>
      </c>
      <c r="W849" s="88" t="s">
        <v>63</v>
      </c>
    </row>
    <row r="850" spans="2:23" x14ac:dyDescent="0.25">
      <c r="B850" s="87"/>
      <c r="C850" s="29"/>
      <c r="D850" s="25"/>
      <c r="E850" s="25"/>
      <c r="F850" s="25"/>
      <c r="G850" s="25">
        <f>SUMIF('Risk Lv. Inforce'!$C$2:$C$10291,$B$6:$B$4904,'Risk Lv. Inforce'!$AD$2:$AD$12091)</f>
        <v>0</v>
      </c>
      <c r="H850" s="25">
        <f>SUMIF('Risk Lv. Inforce'!$C$2:$C$12091,$B$6:$B$4094,'Risk Lv. Inforce'!$AE$2:$AE$12901)</f>
        <v>0</v>
      </c>
      <c r="I850" s="25">
        <f>SUMIF('Risk Lv. Inforce'!$C$2:$C$12091,$B$6:$B$4094,'Risk Lv. Inforce'!$AF$2:$AF$12901)</f>
        <v>0</v>
      </c>
      <c r="J850" s="25">
        <f>SUMIF('Risk Lv. Inforce'!$C$2:$C$12091,$B$6:$B$4094,'Risk Lv. Inforce'!$AG$2:$AG$12901)</f>
        <v>0</v>
      </c>
      <c r="K850" s="25">
        <f>SUMIF('Risk Lv. Inforce'!$C$2:$C$12091,$B$6:$B$4094,'Risk Lv. Inforce'!$AH$2:$AH$12901)</f>
        <v>0</v>
      </c>
      <c r="L850" s="25">
        <f>SUMIF('Risk Lv. Inforce'!$C$2:$C$12091,$B$6:$B$4094,'Risk Lv. Inforce'!$AI$2:$AI$12901)</f>
        <v>0</v>
      </c>
      <c r="M850" s="25">
        <f>SUMIF('Risk Lv. Inforce'!$C$2:$C$12091,$B$6:$B$4094,'Risk Lv. Inforce'!$AJ$2:$AJ$12901)</f>
        <v>0</v>
      </c>
      <c r="N850" s="25">
        <f>SUMIF('Risk Lv. Inforce'!$C$2:$C$12091,$B$6:$B$4094,'Risk Lv. Inforce'!$AK$2:$AK$12901)</f>
        <v>0</v>
      </c>
      <c r="O850" s="71" t="e">
        <f>(G850+(G850*'Portfolio Stats_RMS'!$C$7))/($F850*(1-'Portfolio Stats_RMS'!$C$6))</f>
        <v>#DIV/0!</v>
      </c>
      <c r="P850" s="71" t="e">
        <f>(I850+(I850*'Portfolio Stats_RMS'!$C$7))/($F850*(1-'Portfolio Stats_RMS'!$C$6))</f>
        <v>#DIV/0!</v>
      </c>
      <c r="Q850" s="71" t="e">
        <f>(K850+(K850*'Portfolio Stats_RMS'!$C$7))/($F850*(1-'Portfolio Stats_RMS'!$C$6))</f>
        <v>#DIV/0!</v>
      </c>
      <c r="R850" s="71" t="e">
        <f>(M850+(M850*'Portfolio Stats_RMS'!$C$7))/($F850*(1-'Portfolio Stats_RMS'!$C$6))</f>
        <v>#DIV/0!</v>
      </c>
      <c r="S850" s="78" t="e">
        <f t="shared" si="52"/>
        <v>#DIV/0!</v>
      </c>
      <c r="T850" s="78" t="e">
        <f t="shared" si="53"/>
        <v>#DIV/0!</v>
      </c>
      <c r="U850" s="78" t="e">
        <f t="shared" si="54"/>
        <v>#DIV/0!</v>
      </c>
      <c r="V850" s="78" t="e">
        <f t="shared" si="55"/>
        <v>#DIV/0!</v>
      </c>
      <c r="W850" s="88" t="s">
        <v>63</v>
      </c>
    </row>
    <row r="851" spans="2:23" x14ac:dyDescent="0.25">
      <c r="B851" s="87"/>
      <c r="C851" s="29"/>
      <c r="D851" s="25"/>
      <c r="E851" s="25"/>
      <c r="F851" s="25"/>
      <c r="G851" s="25">
        <f>SUMIF('Risk Lv. Inforce'!$C$2:$C$10291,$B$6:$B$4904,'Risk Lv. Inforce'!$AD$2:$AD$12091)</f>
        <v>0</v>
      </c>
      <c r="H851" s="25">
        <f>SUMIF('Risk Lv. Inforce'!$C$2:$C$12091,$B$6:$B$4094,'Risk Lv. Inforce'!$AE$2:$AE$12901)</f>
        <v>0</v>
      </c>
      <c r="I851" s="25">
        <f>SUMIF('Risk Lv. Inforce'!$C$2:$C$12091,$B$6:$B$4094,'Risk Lv. Inforce'!$AF$2:$AF$12901)</f>
        <v>0</v>
      </c>
      <c r="J851" s="25">
        <f>SUMIF('Risk Lv. Inforce'!$C$2:$C$12091,$B$6:$B$4094,'Risk Lv. Inforce'!$AG$2:$AG$12901)</f>
        <v>0</v>
      </c>
      <c r="K851" s="25">
        <f>SUMIF('Risk Lv. Inforce'!$C$2:$C$12091,$B$6:$B$4094,'Risk Lv. Inforce'!$AH$2:$AH$12901)</f>
        <v>0</v>
      </c>
      <c r="L851" s="25">
        <f>SUMIF('Risk Lv. Inforce'!$C$2:$C$12091,$B$6:$B$4094,'Risk Lv. Inforce'!$AI$2:$AI$12901)</f>
        <v>0</v>
      </c>
      <c r="M851" s="25">
        <f>SUMIF('Risk Lv. Inforce'!$C$2:$C$12091,$B$6:$B$4094,'Risk Lv. Inforce'!$AJ$2:$AJ$12901)</f>
        <v>0</v>
      </c>
      <c r="N851" s="25">
        <f>SUMIF('Risk Lv. Inforce'!$C$2:$C$12091,$B$6:$B$4094,'Risk Lv. Inforce'!$AK$2:$AK$12901)</f>
        <v>0</v>
      </c>
      <c r="O851" s="71" t="e">
        <f>(G851+(G851*'Portfolio Stats_RMS'!$C$7))/($F851*(1-'Portfolio Stats_RMS'!$C$6))</f>
        <v>#DIV/0!</v>
      </c>
      <c r="P851" s="71" t="e">
        <f>(I851+(I851*'Portfolio Stats_RMS'!$C$7))/($F851*(1-'Portfolio Stats_RMS'!$C$6))</f>
        <v>#DIV/0!</v>
      </c>
      <c r="Q851" s="71" t="e">
        <f>(K851+(K851*'Portfolio Stats_RMS'!$C$7))/($F851*(1-'Portfolio Stats_RMS'!$C$6))</f>
        <v>#DIV/0!</v>
      </c>
      <c r="R851" s="71" t="e">
        <f>(M851+(M851*'Portfolio Stats_RMS'!$C$7))/($F851*(1-'Portfolio Stats_RMS'!$C$6))</f>
        <v>#DIV/0!</v>
      </c>
      <c r="S851" s="78" t="e">
        <f t="shared" si="52"/>
        <v>#DIV/0!</v>
      </c>
      <c r="T851" s="78" t="e">
        <f t="shared" si="53"/>
        <v>#DIV/0!</v>
      </c>
      <c r="U851" s="78" t="e">
        <f t="shared" si="54"/>
        <v>#DIV/0!</v>
      </c>
      <c r="V851" s="78" t="e">
        <f t="shared" si="55"/>
        <v>#DIV/0!</v>
      </c>
      <c r="W851" s="88" t="s">
        <v>63</v>
      </c>
    </row>
    <row r="852" spans="2:23" x14ac:dyDescent="0.25">
      <c r="B852" s="87"/>
      <c r="C852" s="29"/>
      <c r="D852" s="25"/>
      <c r="E852" s="25"/>
      <c r="F852" s="25"/>
      <c r="G852" s="25">
        <f>SUMIF('Risk Lv. Inforce'!$C$2:$C$10291,$B$6:$B$4904,'Risk Lv. Inforce'!$AD$2:$AD$12091)</f>
        <v>0</v>
      </c>
      <c r="H852" s="25">
        <f>SUMIF('Risk Lv. Inforce'!$C$2:$C$12091,$B$6:$B$4094,'Risk Lv. Inforce'!$AE$2:$AE$12901)</f>
        <v>0</v>
      </c>
      <c r="I852" s="25">
        <f>SUMIF('Risk Lv. Inforce'!$C$2:$C$12091,$B$6:$B$4094,'Risk Lv. Inforce'!$AF$2:$AF$12901)</f>
        <v>0</v>
      </c>
      <c r="J852" s="25">
        <f>SUMIF('Risk Lv. Inforce'!$C$2:$C$12091,$B$6:$B$4094,'Risk Lv. Inforce'!$AG$2:$AG$12901)</f>
        <v>0</v>
      </c>
      <c r="K852" s="25">
        <f>SUMIF('Risk Lv. Inforce'!$C$2:$C$12091,$B$6:$B$4094,'Risk Lv. Inforce'!$AH$2:$AH$12901)</f>
        <v>0</v>
      </c>
      <c r="L852" s="25">
        <f>SUMIF('Risk Lv. Inforce'!$C$2:$C$12091,$B$6:$B$4094,'Risk Lv. Inforce'!$AI$2:$AI$12901)</f>
        <v>0</v>
      </c>
      <c r="M852" s="25">
        <f>SUMIF('Risk Lv. Inforce'!$C$2:$C$12091,$B$6:$B$4094,'Risk Lv. Inforce'!$AJ$2:$AJ$12901)</f>
        <v>0</v>
      </c>
      <c r="N852" s="25">
        <f>SUMIF('Risk Lv. Inforce'!$C$2:$C$12091,$B$6:$B$4094,'Risk Lv. Inforce'!$AK$2:$AK$12901)</f>
        <v>0</v>
      </c>
      <c r="O852" s="71" t="e">
        <f>(G852+(G852*'Portfolio Stats_RMS'!$C$7))/($F852*(1-'Portfolio Stats_RMS'!$C$6))</f>
        <v>#DIV/0!</v>
      </c>
      <c r="P852" s="71" t="e">
        <f>(I852+(I852*'Portfolio Stats_RMS'!$C$7))/($F852*(1-'Portfolio Stats_RMS'!$C$6))</f>
        <v>#DIV/0!</v>
      </c>
      <c r="Q852" s="71" t="e">
        <f>(K852+(K852*'Portfolio Stats_RMS'!$C$7))/($F852*(1-'Portfolio Stats_RMS'!$C$6))</f>
        <v>#DIV/0!</v>
      </c>
      <c r="R852" s="71" t="e">
        <f>(M852+(M852*'Portfolio Stats_RMS'!$C$7))/($F852*(1-'Portfolio Stats_RMS'!$C$6))</f>
        <v>#DIV/0!</v>
      </c>
      <c r="S852" s="78" t="e">
        <f t="shared" si="52"/>
        <v>#DIV/0!</v>
      </c>
      <c r="T852" s="78" t="e">
        <f t="shared" si="53"/>
        <v>#DIV/0!</v>
      </c>
      <c r="U852" s="78" t="e">
        <f t="shared" si="54"/>
        <v>#DIV/0!</v>
      </c>
      <c r="V852" s="78" t="e">
        <f t="shared" si="55"/>
        <v>#DIV/0!</v>
      </c>
      <c r="W852" s="88" t="s">
        <v>63</v>
      </c>
    </row>
    <row r="853" spans="2:23" x14ac:dyDescent="0.25">
      <c r="B853" s="87"/>
      <c r="C853" s="29"/>
      <c r="D853" s="25"/>
      <c r="E853" s="25"/>
      <c r="F853" s="25"/>
      <c r="G853" s="25">
        <f>SUMIF('Risk Lv. Inforce'!$C$2:$C$10291,$B$6:$B$4904,'Risk Lv. Inforce'!$AD$2:$AD$12091)</f>
        <v>0</v>
      </c>
      <c r="H853" s="25">
        <f>SUMIF('Risk Lv. Inforce'!$C$2:$C$12091,$B$6:$B$4094,'Risk Lv. Inforce'!$AE$2:$AE$12901)</f>
        <v>0</v>
      </c>
      <c r="I853" s="25">
        <f>SUMIF('Risk Lv. Inforce'!$C$2:$C$12091,$B$6:$B$4094,'Risk Lv. Inforce'!$AF$2:$AF$12901)</f>
        <v>0</v>
      </c>
      <c r="J853" s="25">
        <f>SUMIF('Risk Lv. Inforce'!$C$2:$C$12091,$B$6:$B$4094,'Risk Lv. Inforce'!$AG$2:$AG$12901)</f>
        <v>0</v>
      </c>
      <c r="K853" s="25">
        <f>SUMIF('Risk Lv. Inforce'!$C$2:$C$12091,$B$6:$B$4094,'Risk Lv. Inforce'!$AH$2:$AH$12901)</f>
        <v>0</v>
      </c>
      <c r="L853" s="25">
        <f>SUMIF('Risk Lv. Inforce'!$C$2:$C$12091,$B$6:$B$4094,'Risk Lv. Inforce'!$AI$2:$AI$12901)</f>
        <v>0</v>
      </c>
      <c r="M853" s="25">
        <f>SUMIF('Risk Lv. Inforce'!$C$2:$C$12091,$B$6:$B$4094,'Risk Lv. Inforce'!$AJ$2:$AJ$12901)</f>
        <v>0</v>
      </c>
      <c r="N853" s="25">
        <f>SUMIF('Risk Lv. Inforce'!$C$2:$C$12091,$B$6:$B$4094,'Risk Lv. Inforce'!$AK$2:$AK$12901)</f>
        <v>0</v>
      </c>
      <c r="O853" s="71" t="e">
        <f>(G853+(G853*'Portfolio Stats_RMS'!$C$7))/($F853*(1-'Portfolio Stats_RMS'!$C$6))</f>
        <v>#DIV/0!</v>
      </c>
      <c r="P853" s="71" t="e">
        <f>(I853+(I853*'Portfolio Stats_RMS'!$C$7))/($F853*(1-'Portfolio Stats_RMS'!$C$6))</f>
        <v>#DIV/0!</v>
      </c>
      <c r="Q853" s="71" t="e">
        <f>(K853+(K853*'Portfolio Stats_RMS'!$C$7))/($F853*(1-'Portfolio Stats_RMS'!$C$6))</f>
        <v>#DIV/0!</v>
      </c>
      <c r="R853" s="71" t="e">
        <f>(M853+(M853*'Portfolio Stats_RMS'!$C$7))/($F853*(1-'Portfolio Stats_RMS'!$C$6))</f>
        <v>#DIV/0!</v>
      </c>
      <c r="S853" s="78" t="e">
        <f t="shared" si="52"/>
        <v>#DIV/0!</v>
      </c>
      <c r="T853" s="78" t="e">
        <f t="shared" si="53"/>
        <v>#DIV/0!</v>
      </c>
      <c r="U853" s="78" t="e">
        <f t="shared" si="54"/>
        <v>#DIV/0!</v>
      </c>
      <c r="V853" s="78" t="e">
        <f t="shared" si="55"/>
        <v>#DIV/0!</v>
      </c>
      <c r="W853" s="88" t="s">
        <v>63</v>
      </c>
    </row>
    <row r="854" spans="2:23" x14ac:dyDescent="0.25">
      <c r="B854" s="87"/>
      <c r="C854" s="29"/>
      <c r="D854" s="25"/>
      <c r="E854" s="25"/>
      <c r="F854" s="25"/>
      <c r="G854" s="25">
        <f>SUMIF('Risk Lv. Inforce'!$C$2:$C$10291,$B$6:$B$4904,'Risk Lv. Inforce'!$AD$2:$AD$12091)</f>
        <v>0</v>
      </c>
      <c r="H854" s="25">
        <f>SUMIF('Risk Lv. Inforce'!$C$2:$C$12091,$B$6:$B$4094,'Risk Lv. Inforce'!$AE$2:$AE$12901)</f>
        <v>0</v>
      </c>
      <c r="I854" s="25">
        <f>SUMIF('Risk Lv. Inforce'!$C$2:$C$12091,$B$6:$B$4094,'Risk Lv. Inforce'!$AF$2:$AF$12901)</f>
        <v>0</v>
      </c>
      <c r="J854" s="25">
        <f>SUMIF('Risk Lv. Inforce'!$C$2:$C$12091,$B$6:$B$4094,'Risk Lv. Inforce'!$AG$2:$AG$12901)</f>
        <v>0</v>
      </c>
      <c r="K854" s="25">
        <f>SUMIF('Risk Lv. Inforce'!$C$2:$C$12091,$B$6:$B$4094,'Risk Lv. Inforce'!$AH$2:$AH$12901)</f>
        <v>0</v>
      </c>
      <c r="L854" s="25">
        <f>SUMIF('Risk Lv. Inforce'!$C$2:$C$12091,$B$6:$B$4094,'Risk Lv. Inforce'!$AI$2:$AI$12901)</f>
        <v>0</v>
      </c>
      <c r="M854" s="25">
        <f>SUMIF('Risk Lv. Inforce'!$C$2:$C$12091,$B$6:$B$4094,'Risk Lv. Inforce'!$AJ$2:$AJ$12901)</f>
        <v>0</v>
      </c>
      <c r="N854" s="25">
        <f>SUMIF('Risk Lv. Inforce'!$C$2:$C$12091,$B$6:$B$4094,'Risk Lv. Inforce'!$AK$2:$AK$12901)</f>
        <v>0</v>
      </c>
      <c r="O854" s="71" t="e">
        <f>(G854+(G854*'Portfolio Stats_RMS'!$C$7))/($F854*(1-'Portfolio Stats_RMS'!$C$6))</f>
        <v>#DIV/0!</v>
      </c>
      <c r="P854" s="71" t="e">
        <f>(I854+(I854*'Portfolio Stats_RMS'!$C$7))/($F854*(1-'Portfolio Stats_RMS'!$C$6))</f>
        <v>#DIV/0!</v>
      </c>
      <c r="Q854" s="71" t="e">
        <f>(K854+(K854*'Portfolio Stats_RMS'!$C$7))/($F854*(1-'Portfolio Stats_RMS'!$C$6))</f>
        <v>#DIV/0!</v>
      </c>
      <c r="R854" s="71" t="e">
        <f>(M854+(M854*'Portfolio Stats_RMS'!$C$7))/($F854*(1-'Portfolio Stats_RMS'!$C$6))</f>
        <v>#DIV/0!</v>
      </c>
      <c r="S854" s="78" t="e">
        <f t="shared" si="52"/>
        <v>#DIV/0!</v>
      </c>
      <c r="T854" s="78" t="e">
        <f t="shared" si="53"/>
        <v>#DIV/0!</v>
      </c>
      <c r="U854" s="78" t="e">
        <f t="shared" si="54"/>
        <v>#DIV/0!</v>
      </c>
      <c r="V854" s="78" t="e">
        <f t="shared" si="55"/>
        <v>#DIV/0!</v>
      </c>
      <c r="W854" s="88" t="s">
        <v>63</v>
      </c>
    </row>
    <row r="855" spans="2:23" x14ac:dyDescent="0.25">
      <c r="B855" s="87"/>
      <c r="C855" s="29"/>
      <c r="D855" s="25"/>
      <c r="E855" s="25"/>
      <c r="F855" s="25"/>
      <c r="G855" s="25">
        <f>SUMIF('Risk Lv. Inforce'!$C$2:$C$10291,$B$6:$B$4904,'Risk Lv. Inforce'!$AD$2:$AD$12091)</f>
        <v>0</v>
      </c>
      <c r="H855" s="25">
        <f>SUMIF('Risk Lv. Inforce'!$C$2:$C$12091,$B$6:$B$4094,'Risk Lv. Inforce'!$AE$2:$AE$12901)</f>
        <v>0</v>
      </c>
      <c r="I855" s="25">
        <f>SUMIF('Risk Lv. Inforce'!$C$2:$C$12091,$B$6:$B$4094,'Risk Lv. Inforce'!$AF$2:$AF$12901)</f>
        <v>0</v>
      </c>
      <c r="J855" s="25">
        <f>SUMIF('Risk Lv. Inforce'!$C$2:$C$12091,$B$6:$B$4094,'Risk Lv. Inforce'!$AG$2:$AG$12901)</f>
        <v>0</v>
      </c>
      <c r="K855" s="25">
        <f>SUMIF('Risk Lv. Inforce'!$C$2:$C$12091,$B$6:$B$4094,'Risk Lv. Inforce'!$AH$2:$AH$12901)</f>
        <v>0</v>
      </c>
      <c r="L855" s="25">
        <f>SUMIF('Risk Lv. Inforce'!$C$2:$C$12091,$B$6:$B$4094,'Risk Lv. Inforce'!$AI$2:$AI$12901)</f>
        <v>0</v>
      </c>
      <c r="M855" s="25">
        <f>SUMIF('Risk Lv. Inforce'!$C$2:$C$12091,$B$6:$B$4094,'Risk Lv. Inforce'!$AJ$2:$AJ$12901)</f>
        <v>0</v>
      </c>
      <c r="N855" s="25">
        <f>SUMIF('Risk Lv. Inforce'!$C$2:$C$12091,$B$6:$B$4094,'Risk Lv. Inforce'!$AK$2:$AK$12901)</f>
        <v>0</v>
      </c>
      <c r="O855" s="71" t="e">
        <f>(G855+(G855*'Portfolio Stats_RMS'!$C$7))/($F855*(1-'Portfolio Stats_RMS'!$C$6))</f>
        <v>#DIV/0!</v>
      </c>
      <c r="P855" s="71" t="e">
        <f>(I855+(I855*'Portfolio Stats_RMS'!$C$7))/($F855*(1-'Portfolio Stats_RMS'!$C$6))</f>
        <v>#DIV/0!</v>
      </c>
      <c r="Q855" s="71" t="e">
        <f>(K855+(K855*'Portfolio Stats_RMS'!$C$7))/($F855*(1-'Portfolio Stats_RMS'!$C$6))</f>
        <v>#DIV/0!</v>
      </c>
      <c r="R855" s="71" t="e">
        <f>(M855+(M855*'Portfolio Stats_RMS'!$C$7))/($F855*(1-'Portfolio Stats_RMS'!$C$6))</f>
        <v>#DIV/0!</v>
      </c>
      <c r="S855" s="78" t="e">
        <f t="shared" si="52"/>
        <v>#DIV/0!</v>
      </c>
      <c r="T855" s="78" t="e">
        <f t="shared" si="53"/>
        <v>#DIV/0!</v>
      </c>
      <c r="U855" s="78" t="e">
        <f t="shared" si="54"/>
        <v>#DIV/0!</v>
      </c>
      <c r="V855" s="78" t="e">
        <f t="shared" si="55"/>
        <v>#DIV/0!</v>
      </c>
      <c r="W855" s="88" t="s">
        <v>63</v>
      </c>
    </row>
    <row r="856" spans="2:23" x14ac:dyDescent="0.25">
      <c r="B856" s="87"/>
      <c r="C856" s="29"/>
      <c r="D856" s="25"/>
      <c r="E856" s="25"/>
      <c r="F856" s="25"/>
      <c r="G856" s="25">
        <f>SUMIF('Risk Lv. Inforce'!$C$2:$C$10291,$B$6:$B$4904,'Risk Lv. Inforce'!$AD$2:$AD$12091)</f>
        <v>0</v>
      </c>
      <c r="H856" s="25">
        <f>SUMIF('Risk Lv. Inforce'!$C$2:$C$12091,$B$6:$B$4094,'Risk Lv. Inforce'!$AE$2:$AE$12901)</f>
        <v>0</v>
      </c>
      <c r="I856" s="25">
        <f>SUMIF('Risk Lv. Inforce'!$C$2:$C$12091,$B$6:$B$4094,'Risk Lv. Inforce'!$AF$2:$AF$12901)</f>
        <v>0</v>
      </c>
      <c r="J856" s="25">
        <f>SUMIF('Risk Lv. Inforce'!$C$2:$C$12091,$B$6:$B$4094,'Risk Lv. Inforce'!$AG$2:$AG$12901)</f>
        <v>0</v>
      </c>
      <c r="K856" s="25">
        <f>SUMIF('Risk Lv. Inforce'!$C$2:$C$12091,$B$6:$B$4094,'Risk Lv. Inforce'!$AH$2:$AH$12901)</f>
        <v>0</v>
      </c>
      <c r="L856" s="25">
        <f>SUMIF('Risk Lv. Inforce'!$C$2:$C$12091,$B$6:$B$4094,'Risk Lv. Inforce'!$AI$2:$AI$12901)</f>
        <v>0</v>
      </c>
      <c r="M856" s="25">
        <f>SUMIF('Risk Lv. Inforce'!$C$2:$C$12091,$B$6:$B$4094,'Risk Lv. Inforce'!$AJ$2:$AJ$12901)</f>
        <v>0</v>
      </c>
      <c r="N856" s="25">
        <f>SUMIF('Risk Lv. Inforce'!$C$2:$C$12091,$B$6:$B$4094,'Risk Lv. Inforce'!$AK$2:$AK$12901)</f>
        <v>0</v>
      </c>
      <c r="O856" s="71" t="e">
        <f>(G856+(G856*'Portfolio Stats_RMS'!$C$7))/($F856*(1-'Portfolio Stats_RMS'!$C$6))</f>
        <v>#DIV/0!</v>
      </c>
      <c r="P856" s="71" t="e">
        <f>(I856+(I856*'Portfolio Stats_RMS'!$C$7))/($F856*(1-'Portfolio Stats_RMS'!$C$6))</f>
        <v>#DIV/0!</v>
      </c>
      <c r="Q856" s="71" t="e">
        <f>(K856+(K856*'Portfolio Stats_RMS'!$C$7))/($F856*(1-'Portfolio Stats_RMS'!$C$6))</f>
        <v>#DIV/0!</v>
      </c>
      <c r="R856" s="71" t="e">
        <f>(M856+(M856*'Portfolio Stats_RMS'!$C$7))/($F856*(1-'Portfolio Stats_RMS'!$C$6))</f>
        <v>#DIV/0!</v>
      </c>
      <c r="S856" s="78" t="e">
        <f t="shared" si="52"/>
        <v>#DIV/0!</v>
      </c>
      <c r="T856" s="78" t="e">
        <f t="shared" si="53"/>
        <v>#DIV/0!</v>
      </c>
      <c r="U856" s="78" t="e">
        <f t="shared" si="54"/>
        <v>#DIV/0!</v>
      </c>
      <c r="V856" s="78" t="e">
        <f t="shared" si="55"/>
        <v>#DIV/0!</v>
      </c>
      <c r="W856" s="88" t="s">
        <v>63</v>
      </c>
    </row>
    <row r="857" spans="2:23" x14ac:dyDescent="0.25">
      <c r="B857" s="87"/>
      <c r="C857" s="29"/>
      <c r="D857" s="25"/>
      <c r="E857" s="25"/>
      <c r="F857" s="25"/>
      <c r="G857" s="25">
        <f>SUMIF('Risk Lv. Inforce'!$C$2:$C$10291,$B$6:$B$4904,'Risk Lv. Inforce'!$AD$2:$AD$12091)</f>
        <v>0</v>
      </c>
      <c r="H857" s="25">
        <f>SUMIF('Risk Lv. Inforce'!$C$2:$C$12091,$B$6:$B$4094,'Risk Lv. Inforce'!$AE$2:$AE$12901)</f>
        <v>0</v>
      </c>
      <c r="I857" s="25">
        <f>SUMIF('Risk Lv. Inforce'!$C$2:$C$12091,$B$6:$B$4094,'Risk Lv. Inforce'!$AF$2:$AF$12901)</f>
        <v>0</v>
      </c>
      <c r="J857" s="25">
        <f>SUMIF('Risk Lv. Inforce'!$C$2:$C$12091,$B$6:$B$4094,'Risk Lv. Inforce'!$AG$2:$AG$12901)</f>
        <v>0</v>
      </c>
      <c r="K857" s="25">
        <f>SUMIF('Risk Lv. Inforce'!$C$2:$C$12091,$B$6:$B$4094,'Risk Lv. Inforce'!$AH$2:$AH$12901)</f>
        <v>0</v>
      </c>
      <c r="L857" s="25">
        <f>SUMIF('Risk Lv. Inforce'!$C$2:$C$12091,$B$6:$B$4094,'Risk Lv. Inforce'!$AI$2:$AI$12901)</f>
        <v>0</v>
      </c>
      <c r="M857" s="25">
        <f>SUMIF('Risk Lv. Inforce'!$C$2:$C$12091,$B$6:$B$4094,'Risk Lv. Inforce'!$AJ$2:$AJ$12901)</f>
        <v>0</v>
      </c>
      <c r="N857" s="25">
        <f>SUMIF('Risk Lv. Inforce'!$C$2:$C$12091,$B$6:$B$4094,'Risk Lv. Inforce'!$AK$2:$AK$12901)</f>
        <v>0</v>
      </c>
      <c r="O857" s="71" t="e">
        <f>(G857+(G857*'Portfolio Stats_RMS'!$C$7))/($F857*(1-'Portfolio Stats_RMS'!$C$6))</f>
        <v>#DIV/0!</v>
      </c>
      <c r="P857" s="71" t="e">
        <f>(I857+(I857*'Portfolio Stats_RMS'!$C$7))/($F857*(1-'Portfolio Stats_RMS'!$C$6))</f>
        <v>#DIV/0!</v>
      </c>
      <c r="Q857" s="71" t="e">
        <f>(K857+(K857*'Portfolio Stats_RMS'!$C$7))/($F857*(1-'Portfolio Stats_RMS'!$C$6))</f>
        <v>#DIV/0!</v>
      </c>
      <c r="R857" s="71" t="e">
        <f>(M857+(M857*'Portfolio Stats_RMS'!$C$7))/($F857*(1-'Portfolio Stats_RMS'!$C$6))</f>
        <v>#DIV/0!</v>
      </c>
      <c r="S857" s="78" t="e">
        <f t="shared" si="52"/>
        <v>#DIV/0!</v>
      </c>
      <c r="T857" s="78" t="e">
        <f t="shared" si="53"/>
        <v>#DIV/0!</v>
      </c>
      <c r="U857" s="78" t="e">
        <f t="shared" si="54"/>
        <v>#DIV/0!</v>
      </c>
      <c r="V857" s="78" t="e">
        <f t="shared" si="55"/>
        <v>#DIV/0!</v>
      </c>
      <c r="W857" s="88" t="s">
        <v>63</v>
      </c>
    </row>
    <row r="858" spans="2:23" x14ac:dyDescent="0.25">
      <c r="B858" s="87"/>
      <c r="C858" s="29"/>
      <c r="D858" s="25"/>
      <c r="E858" s="25"/>
      <c r="F858" s="25"/>
      <c r="G858" s="25">
        <f>SUMIF('Risk Lv. Inforce'!$C$2:$C$10291,$B$6:$B$4904,'Risk Lv. Inforce'!$AD$2:$AD$12091)</f>
        <v>0</v>
      </c>
      <c r="H858" s="25">
        <f>SUMIF('Risk Lv. Inforce'!$C$2:$C$12091,$B$6:$B$4094,'Risk Lv. Inforce'!$AE$2:$AE$12901)</f>
        <v>0</v>
      </c>
      <c r="I858" s="25">
        <f>SUMIF('Risk Lv. Inforce'!$C$2:$C$12091,$B$6:$B$4094,'Risk Lv. Inforce'!$AF$2:$AF$12901)</f>
        <v>0</v>
      </c>
      <c r="J858" s="25">
        <f>SUMIF('Risk Lv. Inforce'!$C$2:$C$12091,$B$6:$B$4094,'Risk Lv. Inforce'!$AG$2:$AG$12901)</f>
        <v>0</v>
      </c>
      <c r="K858" s="25">
        <f>SUMIF('Risk Lv. Inforce'!$C$2:$C$12091,$B$6:$B$4094,'Risk Lv. Inforce'!$AH$2:$AH$12901)</f>
        <v>0</v>
      </c>
      <c r="L858" s="25">
        <f>SUMIF('Risk Lv. Inforce'!$C$2:$C$12091,$B$6:$B$4094,'Risk Lv. Inforce'!$AI$2:$AI$12901)</f>
        <v>0</v>
      </c>
      <c r="M858" s="25">
        <f>SUMIF('Risk Lv. Inforce'!$C$2:$C$12091,$B$6:$B$4094,'Risk Lv. Inforce'!$AJ$2:$AJ$12901)</f>
        <v>0</v>
      </c>
      <c r="N858" s="25">
        <f>SUMIF('Risk Lv. Inforce'!$C$2:$C$12091,$B$6:$B$4094,'Risk Lv. Inforce'!$AK$2:$AK$12901)</f>
        <v>0</v>
      </c>
      <c r="O858" s="71" t="e">
        <f>(G858+(G858*'Portfolio Stats_RMS'!$C$7))/($F858*(1-'Portfolio Stats_RMS'!$C$6))</f>
        <v>#DIV/0!</v>
      </c>
      <c r="P858" s="71" t="e">
        <f>(I858+(I858*'Portfolio Stats_RMS'!$C$7))/($F858*(1-'Portfolio Stats_RMS'!$C$6))</f>
        <v>#DIV/0!</v>
      </c>
      <c r="Q858" s="71" t="e">
        <f>(K858+(K858*'Portfolio Stats_RMS'!$C$7))/($F858*(1-'Portfolio Stats_RMS'!$C$6))</f>
        <v>#DIV/0!</v>
      </c>
      <c r="R858" s="71" t="e">
        <f>(M858+(M858*'Portfolio Stats_RMS'!$C$7))/($F858*(1-'Portfolio Stats_RMS'!$C$6))</f>
        <v>#DIV/0!</v>
      </c>
      <c r="S858" s="78" t="e">
        <f t="shared" si="52"/>
        <v>#DIV/0!</v>
      </c>
      <c r="T858" s="78" t="e">
        <f t="shared" si="53"/>
        <v>#DIV/0!</v>
      </c>
      <c r="U858" s="78" t="e">
        <f t="shared" si="54"/>
        <v>#DIV/0!</v>
      </c>
      <c r="V858" s="78" t="e">
        <f t="shared" si="55"/>
        <v>#DIV/0!</v>
      </c>
      <c r="W858" s="88" t="s">
        <v>63</v>
      </c>
    </row>
    <row r="859" spans="2:23" x14ac:dyDescent="0.25">
      <c r="B859" s="87"/>
      <c r="C859" s="29"/>
      <c r="D859" s="25"/>
      <c r="E859" s="25"/>
      <c r="F859" s="25"/>
      <c r="G859" s="25">
        <f>SUMIF('Risk Lv. Inforce'!$C$2:$C$10291,$B$6:$B$4904,'Risk Lv. Inforce'!$AD$2:$AD$12091)</f>
        <v>0</v>
      </c>
      <c r="H859" s="25">
        <f>SUMIF('Risk Lv. Inforce'!$C$2:$C$12091,$B$6:$B$4094,'Risk Lv. Inforce'!$AE$2:$AE$12901)</f>
        <v>0</v>
      </c>
      <c r="I859" s="25">
        <f>SUMIF('Risk Lv. Inforce'!$C$2:$C$12091,$B$6:$B$4094,'Risk Lv. Inforce'!$AF$2:$AF$12901)</f>
        <v>0</v>
      </c>
      <c r="J859" s="25">
        <f>SUMIF('Risk Lv. Inforce'!$C$2:$C$12091,$B$6:$B$4094,'Risk Lv. Inforce'!$AG$2:$AG$12901)</f>
        <v>0</v>
      </c>
      <c r="K859" s="25">
        <f>SUMIF('Risk Lv. Inforce'!$C$2:$C$12091,$B$6:$B$4094,'Risk Lv. Inforce'!$AH$2:$AH$12901)</f>
        <v>0</v>
      </c>
      <c r="L859" s="25">
        <f>SUMIF('Risk Lv. Inforce'!$C$2:$C$12091,$B$6:$B$4094,'Risk Lv. Inforce'!$AI$2:$AI$12901)</f>
        <v>0</v>
      </c>
      <c r="M859" s="25">
        <f>SUMIF('Risk Lv. Inforce'!$C$2:$C$12091,$B$6:$B$4094,'Risk Lv. Inforce'!$AJ$2:$AJ$12901)</f>
        <v>0</v>
      </c>
      <c r="N859" s="25">
        <f>SUMIF('Risk Lv. Inforce'!$C$2:$C$12091,$B$6:$B$4094,'Risk Lv. Inforce'!$AK$2:$AK$12901)</f>
        <v>0</v>
      </c>
      <c r="O859" s="71" t="e">
        <f>(G859+(G859*'Portfolio Stats_RMS'!$C$7))/($F859*(1-'Portfolio Stats_RMS'!$C$6))</f>
        <v>#DIV/0!</v>
      </c>
      <c r="P859" s="71" t="e">
        <f>(I859+(I859*'Portfolio Stats_RMS'!$C$7))/($F859*(1-'Portfolio Stats_RMS'!$C$6))</f>
        <v>#DIV/0!</v>
      </c>
      <c r="Q859" s="71" t="e">
        <f>(K859+(K859*'Portfolio Stats_RMS'!$C$7))/($F859*(1-'Portfolio Stats_RMS'!$C$6))</f>
        <v>#DIV/0!</v>
      </c>
      <c r="R859" s="71" t="e">
        <f>(M859+(M859*'Portfolio Stats_RMS'!$C$7))/($F859*(1-'Portfolio Stats_RMS'!$C$6))</f>
        <v>#DIV/0!</v>
      </c>
      <c r="S859" s="78" t="e">
        <f t="shared" si="52"/>
        <v>#DIV/0!</v>
      </c>
      <c r="T859" s="78" t="e">
        <f t="shared" si="53"/>
        <v>#DIV/0!</v>
      </c>
      <c r="U859" s="78" t="e">
        <f t="shared" si="54"/>
        <v>#DIV/0!</v>
      </c>
      <c r="V859" s="78" t="e">
        <f t="shared" si="55"/>
        <v>#DIV/0!</v>
      </c>
      <c r="W859" s="88" t="s">
        <v>63</v>
      </c>
    </row>
    <row r="860" spans="2:23" x14ac:dyDescent="0.25">
      <c r="B860" s="87"/>
      <c r="C860" s="29"/>
      <c r="D860" s="25"/>
      <c r="E860" s="25"/>
      <c r="F860" s="25"/>
      <c r="G860" s="25">
        <f>SUMIF('Risk Lv. Inforce'!$C$2:$C$10291,$B$6:$B$4904,'Risk Lv. Inforce'!$AD$2:$AD$12091)</f>
        <v>0</v>
      </c>
      <c r="H860" s="25">
        <f>SUMIF('Risk Lv. Inforce'!$C$2:$C$12091,$B$6:$B$4094,'Risk Lv. Inforce'!$AE$2:$AE$12901)</f>
        <v>0</v>
      </c>
      <c r="I860" s="25">
        <f>SUMIF('Risk Lv. Inforce'!$C$2:$C$12091,$B$6:$B$4094,'Risk Lv. Inforce'!$AF$2:$AF$12901)</f>
        <v>0</v>
      </c>
      <c r="J860" s="25">
        <f>SUMIF('Risk Lv. Inforce'!$C$2:$C$12091,$B$6:$B$4094,'Risk Lv. Inforce'!$AG$2:$AG$12901)</f>
        <v>0</v>
      </c>
      <c r="K860" s="25">
        <f>SUMIF('Risk Lv. Inforce'!$C$2:$C$12091,$B$6:$B$4094,'Risk Lv. Inforce'!$AH$2:$AH$12901)</f>
        <v>0</v>
      </c>
      <c r="L860" s="25">
        <f>SUMIF('Risk Lv. Inforce'!$C$2:$C$12091,$B$6:$B$4094,'Risk Lv. Inforce'!$AI$2:$AI$12901)</f>
        <v>0</v>
      </c>
      <c r="M860" s="25">
        <f>SUMIF('Risk Lv. Inforce'!$C$2:$C$12091,$B$6:$B$4094,'Risk Lv. Inforce'!$AJ$2:$AJ$12901)</f>
        <v>0</v>
      </c>
      <c r="N860" s="25">
        <f>SUMIF('Risk Lv. Inforce'!$C$2:$C$12091,$B$6:$B$4094,'Risk Lv. Inforce'!$AK$2:$AK$12901)</f>
        <v>0</v>
      </c>
      <c r="O860" s="71" t="e">
        <f>(G860+(G860*'Portfolio Stats_RMS'!$C$7))/($F860*(1-'Portfolio Stats_RMS'!$C$6))</f>
        <v>#DIV/0!</v>
      </c>
      <c r="P860" s="71" t="e">
        <f>(I860+(I860*'Portfolio Stats_RMS'!$C$7))/($F860*(1-'Portfolio Stats_RMS'!$C$6))</f>
        <v>#DIV/0!</v>
      </c>
      <c r="Q860" s="71" t="e">
        <f>(K860+(K860*'Portfolio Stats_RMS'!$C$7))/($F860*(1-'Portfolio Stats_RMS'!$C$6))</f>
        <v>#DIV/0!</v>
      </c>
      <c r="R860" s="71" t="e">
        <f>(M860+(M860*'Portfolio Stats_RMS'!$C$7))/($F860*(1-'Portfolio Stats_RMS'!$C$6))</f>
        <v>#DIV/0!</v>
      </c>
      <c r="S860" s="78" t="e">
        <f t="shared" si="52"/>
        <v>#DIV/0!</v>
      </c>
      <c r="T860" s="78" t="e">
        <f t="shared" si="53"/>
        <v>#DIV/0!</v>
      </c>
      <c r="U860" s="78" t="e">
        <f t="shared" si="54"/>
        <v>#DIV/0!</v>
      </c>
      <c r="V860" s="78" t="e">
        <f t="shared" si="55"/>
        <v>#DIV/0!</v>
      </c>
      <c r="W860" s="88" t="s">
        <v>63</v>
      </c>
    </row>
    <row r="861" spans="2:23" x14ac:dyDescent="0.25">
      <c r="B861" s="87"/>
      <c r="C861" s="29"/>
      <c r="D861" s="25"/>
      <c r="E861" s="25"/>
      <c r="F861" s="25"/>
      <c r="G861" s="25">
        <f>SUMIF('Risk Lv. Inforce'!$C$2:$C$10291,$B$6:$B$4904,'Risk Lv. Inforce'!$AD$2:$AD$12091)</f>
        <v>0</v>
      </c>
      <c r="H861" s="25">
        <f>SUMIF('Risk Lv. Inforce'!$C$2:$C$12091,$B$6:$B$4094,'Risk Lv. Inforce'!$AE$2:$AE$12901)</f>
        <v>0</v>
      </c>
      <c r="I861" s="25">
        <f>SUMIF('Risk Lv. Inforce'!$C$2:$C$12091,$B$6:$B$4094,'Risk Lv. Inforce'!$AF$2:$AF$12901)</f>
        <v>0</v>
      </c>
      <c r="J861" s="25">
        <f>SUMIF('Risk Lv. Inforce'!$C$2:$C$12091,$B$6:$B$4094,'Risk Lv. Inforce'!$AG$2:$AG$12901)</f>
        <v>0</v>
      </c>
      <c r="K861" s="25">
        <f>SUMIF('Risk Lv. Inforce'!$C$2:$C$12091,$B$6:$B$4094,'Risk Lv. Inforce'!$AH$2:$AH$12901)</f>
        <v>0</v>
      </c>
      <c r="L861" s="25">
        <f>SUMIF('Risk Lv. Inforce'!$C$2:$C$12091,$B$6:$B$4094,'Risk Lv. Inforce'!$AI$2:$AI$12901)</f>
        <v>0</v>
      </c>
      <c r="M861" s="25">
        <f>SUMIF('Risk Lv. Inforce'!$C$2:$C$12091,$B$6:$B$4094,'Risk Lv. Inforce'!$AJ$2:$AJ$12901)</f>
        <v>0</v>
      </c>
      <c r="N861" s="25">
        <f>SUMIF('Risk Lv. Inforce'!$C$2:$C$12091,$B$6:$B$4094,'Risk Lv. Inforce'!$AK$2:$AK$12901)</f>
        <v>0</v>
      </c>
      <c r="O861" s="71" t="e">
        <f>(G861+(G861*'Portfolio Stats_RMS'!$C$7))/($F861*(1-'Portfolio Stats_RMS'!$C$6))</f>
        <v>#DIV/0!</v>
      </c>
      <c r="P861" s="71" t="e">
        <f>(I861+(I861*'Portfolio Stats_RMS'!$C$7))/($F861*(1-'Portfolio Stats_RMS'!$C$6))</f>
        <v>#DIV/0!</v>
      </c>
      <c r="Q861" s="71" t="e">
        <f>(K861+(K861*'Portfolio Stats_RMS'!$C$7))/($F861*(1-'Portfolio Stats_RMS'!$C$6))</f>
        <v>#DIV/0!</v>
      </c>
      <c r="R861" s="71" t="e">
        <f>(M861+(M861*'Portfolio Stats_RMS'!$C$7))/($F861*(1-'Portfolio Stats_RMS'!$C$6))</f>
        <v>#DIV/0!</v>
      </c>
      <c r="S861" s="78" t="e">
        <f t="shared" si="52"/>
        <v>#DIV/0!</v>
      </c>
      <c r="T861" s="78" t="e">
        <f t="shared" si="53"/>
        <v>#DIV/0!</v>
      </c>
      <c r="U861" s="78" t="e">
        <f t="shared" si="54"/>
        <v>#DIV/0!</v>
      </c>
      <c r="V861" s="78" t="e">
        <f t="shared" si="55"/>
        <v>#DIV/0!</v>
      </c>
      <c r="W861" s="88" t="s">
        <v>63</v>
      </c>
    </row>
    <row r="862" spans="2:23" x14ac:dyDescent="0.25">
      <c r="B862" s="87"/>
      <c r="C862" s="29"/>
      <c r="D862" s="25"/>
      <c r="E862" s="25"/>
      <c r="F862" s="25"/>
      <c r="G862" s="25">
        <f>SUMIF('Risk Lv. Inforce'!$C$2:$C$10291,$B$6:$B$4904,'Risk Lv. Inforce'!$AD$2:$AD$12091)</f>
        <v>0</v>
      </c>
      <c r="H862" s="25">
        <f>SUMIF('Risk Lv. Inforce'!$C$2:$C$12091,$B$6:$B$4094,'Risk Lv. Inforce'!$AE$2:$AE$12901)</f>
        <v>0</v>
      </c>
      <c r="I862" s="25">
        <f>SUMIF('Risk Lv. Inforce'!$C$2:$C$12091,$B$6:$B$4094,'Risk Lv. Inforce'!$AF$2:$AF$12901)</f>
        <v>0</v>
      </c>
      <c r="J862" s="25">
        <f>SUMIF('Risk Lv. Inforce'!$C$2:$C$12091,$B$6:$B$4094,'Risk Lv. Inforce'!$AG$2:$AG$12901)</f>
        <v>0</v>
      </c>
      <c r="K862" s="25">
        <f>SUMIF('Risk Lv. Inforce'!$C$2:$C$12091,$B$6:$B$4094,'Risk Lv. Inforce'!$AH$2:$AH$12901)</f>
        <v>0</v>
      </c>
      <c r="L862" s="25">
        <f>SUMIF('Risk Lv. Inforce'!$C$2:$C$12091,$B$6:$B$4094,'Risk Lv. Inforce'!$AI$2:$AI$12901)</f>
        <v>0</v>
      </c>
      <c r="M862" s="25">
        <f>SUMIF('Risk Lv. Inforce'!$C$2:$C$12091,$B$6:$B$4094,'Risk Lv. Inforce'!$AJ$2:$AJ$12901)</f>
        <v>0</v>
      </c>
      <c r="N862" s="25">
        <f>SUMIF('Risk Lv. Inforce'!$C$2:$C$12091,$B$6:$B$4094,'Risk Lv. Inforce'!$AK$2:$AK$12901)</f>
        <v>0</v>
      </c>
      <c r="O862" s="71" t="e">
        <f>(G862+(G862*'Portfolio Stats_RMS'!$C$7))/($F862*(1-'Portfolio Stats_RMS'!$C$6))</f>
        <v>#DIV/0!</v>
      </c>
      <c r="P862" s="71" t="e">
        <f>(I862+(I862*'Portfolio Stats_RMS'!$C$7))/($F862*(1-'Portfolio Stats_RMS'!$C$6))</f>
        <v>#DIV/0!</v>
      </c>
      <c r="Q862" s="71" t="e">
        <f>(K862+(K862*'Portfolio Stats_RMS'!$C$7))/($F862*(1-'Portfolio Stats_RMS'!$C$6))</f>
        <v>#DIV/0!</v>
      </c>
      <c r="R862" s="71" t="e">
        <f>(M862+(M862*'Portfolio Stats_RMS'!$C$7))/($F862*(1-'Portfolio Stats_RMS'!$C$6))</f>
        <v>#DIV/0!</v>
      </c>
      <c r="S862" s="78" t="e">
        <f t="shared" si="52"/>
        <v>#DIV/0!</v>
      </c>
      <c r="T862" s="78" t="e">
        <f t="shared" si="53"/>
        <v>#DIV/0!</v>
      </c>
      <c r="U862" s="78" t="e">
        <f t="shared" si="54"/>
        <v>#DIV/0!</v>
      </c>
      <c r="V862" s="78" t="e">
        <f t="shared" si="55"/>
        <v>#DIV/0!</v>
      </c>
      <c r="W862" s="88" t="s">
        <v>63</v>
      </c>
    </row>
    <row r="863" spans="2:23" x14ac:dyDescent="0.25">
      <c r="B863" s="87"/>
      <c r="C863" s="29"/>
      <c r="D863" s="25"/>
      <c r="E863" s="25"/>
      <c r="F863" s="25"/>
      <c r="G863" s="25">
        <f>SUMIF('Risk Lv. Inforce'!$C$2:$C$10291,$B$6:$B$4904,'Risk Lv. Inforce'!$AD$2:$AD$12091)</f>
        <v>0</v>
      </c>
      <c r="H863" s="25">
        <f>SUMIF('Risk Lv. Inforce'!$C$2:$C$12091,$B$6:$B$4094,'Risk Lv. Inforce'!$AE$2:$AE$12901)</f>
        <v>0</v>
      </c>
      <c r="I863" s="25">
        <f>SUMIF('Risk Lv. Inforce'!$C$2:$C$12091,$B$6:$B$4094,'Risk Lv. Inforce'!$AF$2:$AF$12901)</f>
        <v>0</v>
      </c>
      <c r="J863" s="25">
        <f>SUMIF('Risk Lv. Inforce'!$C$2:$C$12091,$B$6:$B$4094,'Risk Lv. Inforce'!$AG$2:$AG$12901)</f>
        <v>0</v>
      </c>
      <c r="K863" s="25">
        <f>SUMIF('Risk Lv. Inforce'!$C$2:$C$12091,$B$6:$B$4094,'Risk Lv. Inforce'!$AH$2:$AH$12901)</f>
        <v>0</v>
      </c>
      <c r="L863" s="25">
        <f>SUMIF('Risk Lv. Inforce'!$C$2:$C$12091,$B$6:$B$4094,'Risk Lv. Inforce'!$AI$2:$AI$12901)</f>
        <v>0</v>
      </c>
      <c r="M863" s="25">
        <f>SUMIF('Risk Lv. Inforce'!$C$2:$C$12091,$B$6:$B$4094,'Risk Lv. Inforce'!$AJ$2:$AJ$12901)</f>
        <v>0</v>
      </c>
      <c r="N863" s="25">
        <f>SUMIF('Risk Lv. Inforce'!$C$2:$C$12091,$B$6:$B$4094,'Risk Lv. Inforce'!$AK$2:$AK$12901)</f>
        <v>0</v>
      </c>
      <c r="O863" s="71" t="e">
        <f>(G863+(G863*'Portfolio Stats_RMS'!$C$7))/($F863*(1-'Portfolio Stats_RMS'!$C$6))</f>
        <v>#DIV/0!</v>
      </c>
      <c r="P863" s="71" t="e">
        <f>(I863+(I863*'Portfolio Stats_RMS'!$C$7))/($F863*(1-'Portfolio Stats_RMS'!$C$6))</f>
        <v>#DIV/0!</v>
      </c>
      <c r="Q863" s="71" t="e">
        <f>(K863+(K863*'Portfolio Stats_RMS'!$C$7))/($F863*(1-'Portfolio Stats_RMS'!$C$6))</f>
        <v>#DIV/0!</v>
      </c>
      <c r="R863" s="71" t="e">
        <f>(M863+(M863*'Portfolio Stats_RMS'!$C$7))/($F863*(1-'Portfolio Stats_RMS'!$C$6))</f>
        <v>#DIV/0!</v>
      </c>
      <c r="S863" s="78" t="e">
        <f t="shared" si="52"/>
        <v>#DIV/0!</v>
      </c>
      <c r="T863" s="78" t="e">
        <f t="shared" si="53"/>
        <v>#DIV/0!</v>
      </c>
      <c r="U863" s="78" t="e">
        <f t="shared" si="54"/>
        <v>#DIV/0!</v>
      </c>
      <c r="V863" s="78" t="e">
        <f t="shared" si="55"/>
        <v>#DIV/0!</v>
      </c>
      <c r="W863" s="88" t="s">
        <v>63</v>
      </c>
    </row>
    <row r="864" spans="2:23" x14ac:dyDescent="0.25">
      <c r="B864" s="87"/>
      <c r="C864" s="29"/>
      <c r="D864" s="25"/>
      <c r="E864" s="25"/>
      <c r="F864" s="25"/>
      <c r="G864" s="25">
        <f>SUMIF('Risk Lv. Inforce'!$C$2:$C$10291,$B$6:$B$4904,'Risk Lv. Inforce'!$AD$2:$AD$12091)</f>
        <v>0</v>
      </c>
      <c r="H864" s="25">
        <f>SUMIF('Risk Lv. Inforce'!$C$2:$C$12091,$B$6:$B$4094,'Risk Lv. Inforce'!$AE$2:$AE$12901)</f>
        <v>0</v>
      </c>
      <c r="I864" s="25">
        <f>SUMIF('Risk Lv. Inforce'!$C$2:$C$12091,$B$6:$B$4094,'Risk Lv. Inforce'!$AF$2:$AF$12901)</f>
        <v>0</v>
      </c>
      <c r="J864" s="25">
        <f>SUMIF('Risk Lv. Inforce'!$C$2:$C$12091,$B$6:$B$4094,'Risk Lv. Inforce'!$AG$2:$AG$12901)</f>
        <v>0</v>
      </c>
      <c r="K864" s="25">
        <f>SUMIF('Risk Lv. Inforce'!$C$2:$C$12091,$B$6:$B$4094,'Risk Lv. Inforce'!$AH$2:$AH$12901)</f>
        <v>0</v>
      </c>
      <c r="L864" s="25">
        <f>SUMIF('Risk Lv. Inforce'!$C$2:$C$12091,$B$6:$B$4094,'Risk Lv. Inforce'!$AI$2:$AI$12901)</f>
        <v>0</v>
      </c>
      <c r="M864" s="25">
        <f>SUMIF('Risk Lv. Inforce'!$C$2:$C$12091,$B$6:$B$4094,'Risk Lv. Inforce'!$AJ$2:$AJ$12901)</f>
        <v>0</v>
      </c>
      <c r="N864" s="25">
        <f>SUMIF('Risk Lv. Inforce'!$C$2:$C$12091,$B$6:$B$4094,'Risk Lv. Inforce'!$AK$2:$AK$12901)</f>
        <v>0</v>
      </c>
      <c r="O864" s="71" t="e">
        <f>(G864+(G864*'Portfolio Stats_RMS'!$C$7))/($F864*(1-'Portfolio Stats_RMS'!$C$6))</f>
        <v>#DIV/0!</v>
      </c>
      <c r="P864" s="71" t="e">
        <f>(I864+(I864*'Portfolio Stats_RMS'!$C$7))/($F864*(1-'Portfolio Stats_RMS'!$C$6))</f>
        <v>#DIV/0!</v>
      </c>
      <c r="Q864" s="71" t="e">
        <f>(K864+(K864*'Portfolio Stats_RMS'!$C$7))/($F864*(1-'Portfolio Stats_RMS'!$C$6))</f>
        <v>#DIV/0!</v>
      </c>
      <c r="R864" s="71" t="e">
        <f>(M864+(M864*'Portfolio Stats_RMS'!$C$7))/($F864*(1-'Portfolio Stats_RMS'!$C$6))</f>
        <v>#DIV/0!</v>
      </c>
      <c r="S864" s="78" t="e">
        <f t="shared" si="52"/>
        <v>#DIV/0!</v>
      </c>
      <c r="T864" s="78" t="e">
        <f t="shared" si="53"/>
        <v>#DIV/0!</v>
      </c>
      <c r="U864" s="78" t="e">
        <f t="shared" si="54"/>
        <v>#DIV/0!</v>
      </c>
      <c r="V864" s="78" t="e">
        <f t="shared" si="55"/>
        <v>#DIV/0!</v>
      </c>
      <c r="W864" s="88" t="s">
        <v>63</v>
      </c>
    </row>
    <row r="865" spans="2:23" x14ac:dyDescent="0.25">
      <c r="B865" s="87"/>
      <c r="C865" s="29"/>
      <c r="D865" s="25"/>
      <c r="E865" s="25"/>
      <c r="F865" s="25"/>
      <c r="G865" s="25">
        <f>SUMIF('Risk Lv. Inforce'!$C$2:$C$10291,$B$6:$B$4904,'Risk Lv. Inforce'!$AD$2:$AD$12091)</f>
        <v>0</v>
      </c>
      <c r="H865" s="25">
        <f>SUMIF('Risk Lv. Inforce'!$C$2:$C$12091,$B$6:$B$4094,'Risk Lv. Inforce'!$AE$2:$AE$12901)</f>
        <v>0</v>
      </c>
      <c r="I865" s="25">
        <f>SUMIF('Risk Lv. Inforce'!$C$2:$C$12091,$B$6:$B$4094,'Risk Lv. Inforce'!$AF$2:$AF$12901)</f>
        <v>0</v>
      </c>
      <c r="J865" s="25">
        <f>SUMIF('Risk Lv. Inforce'!$C$2:$C$12091,$B$6:$B$4094,'Risk Lv. Inforce'!$AG$2:$AG$12901)</f>
        <v>0</v>
      </c>
      <c r="K865" s="25">
        <f>SUMIF('Risk Lv. Inforce'!$C$2:$C$12091,$B$6:$B$4094,'Risk Lv. Inforce'!$AH$2:$AH$12901)</f>
        <v>0</v>
      </c>
      <c r="L865" s="25">
        <f>SUMIF('Risk Lv. Inforce'!$C$2:$C$12091,$B$6:$B$4094,'Risk Lv. Inforce'!$AI$2:$AI$12901)</f>
        <v>0</v>
      </c>
      <c r="M865" s="25">
        <f>SUMIF('Risk Lv. Inforce'!$C$2:$C$12091,$B$6:$B$4094,'Risk Lv. Inforce'!$AJ$2:$AJ$12901)</f>
        <v>0</v>
      </c>
      <c r="N865" s="25">
        <f>SUMIF('Risk Lv. Inforce'!$C$2:$C$12091,$B$6:$B$4094,'Risk Lv. Inforce'!$AK$2:$AK$12901)</f>
        <v>0</v>
      </c>
      <c r="O865" s="71" t="e">
        <f>(G865+(G865*'Portfolio Stats_RMS'!$C$7))/($F865*(1-'Portfolio Stats_RMS'!$C$6))</f>
        <v>#DIV/0!</v>
      </c>
      <c r="P865" s="71" t="e">
        <f>(I865+(I865*'Portfolio Stats_RMS'!$C$7))/($F865*(1-'Portfolio Stats_RMS'!$C$6))</f>
        <v>#DIV/0!</v>
      </c>
      <c r="Q865" s="71" t="e">
        <f>(K865+(K865*'Portfolio Stats_RMS'!$C$7))/($F865*(1-'Portfolio Stats_RMS'!$C$6))</f>
        <v>#DIV/0!</v>
      </c>
      <c r="R865" s="71" t="e">
        <f>(M865+(M865*'Portfolio Stats_RMS'!$C$7))/($F865*(1-'Portfolio Stats_RMS'!$C$6))</f>
        <v>#DIV/0!</v>
      </c>
      <c r="S865" s="78" t="e">
        <f t="shared" si="52"/>
        <v>#DIV/0!</v>
      </c>
      <c r="T865" s="78" t="e">
        <f t="shared" si="53"/>
        <v>#DIV/0!</v>
      </c>
      <c r="U865" s="78" t="e">
        <f t="shared" si="54"/>
        <v>#DIV/0!</v>
      </c>
      <c r="V865" s="78" t="e">
        <f t="shared" si="55"/>
        <v>#DIV/0!</v>
      </c>
      <c r="W865" s="88" t="s">
        <v>63</v>
      </c>
    </row>
    <row r="866" spans="2:23" x14ac:dyDescent="0.25">
      <c r="B866" s="87"/>
      <c r="C866" s="29"/>
      <c r="D866" s="25"/>
      <c r="E866" s="25"/>
      <c r="F866" s="25"/>
      <c r="G866" s="25">
        <f>SUMIF('Risk Lv. Inforce'!$C$2:$C$10291,$B$6:$B$4904,'Risk Lv. Inforce'!$AD$2:$AD$12091)</f>
        <v>0</v>
      </c>
      <c r="H866" s="25">
        <f>SUMIF('Risk Lv. Inforce'!$C$2:$C$12091,$B$6:$B$4094,'Risk Lv. Inforce'!$AE$2:$AE$12901)</f>
        <v>0</v>
      </c>
      <c r="I866" s="25">
        <f>SUMIF('Risk Lv. Inforce'!$C$2:$C$12091,$B$6:$B$4094,'Risk Lv. Inforce'!$AF$2:$AF$12901)</f>
        <v>0</v>
      </c>
      <c r="J866" s="25">
        <f>SUMIF('Risk Lv. Inforce'!$C$2:$C$12091,$B$6:$B$4094,'Risk Lv. Inforce'!$AG$2:$AG$12901)</f>
        <v>0</v>
      </c>
      <c r="K866" s="25">
        <f>SUMIF('Risk Lv. Inforce'!$C$2:$C$12091,$B$6:$B$4094,'Risk Lv. Inforce'!$AH$2:$AH$12901)</f>
        <v>0</v>
      </c>
      <c r="L866" s="25">
        <f>SUMIF('Risk Lv. Inforce'!$C$2:$C$12091,$B$6:$B$4094,'Risk Lv. Inforce'!$AI$2:$AI$12901)</f>
        <v>0</v>
      </c>
      <c r="M866" s="25">
        <f>SUMIF('Risk Lv. Inforce'!$C$2:$C$12091,$B$6:$B$4094,'Risk Lv. Inforce'!$AJ$2:$AJ$12901)</f>
        <v>0</v>
      </c>
      <c r="N866" s="25">
        <f>SUMIF('Risk Lv. Inforce'!$C$2:$C$12091,$B$6:$B$4094,'Risk Lv. Inforce'!$AK$2:$AK$12901)</f>
        <v>0</v>
      </c>
      <c r="O866" s="71" t="e">
        <f>(G866+(G866*'Portfolio Stats_RMS'!$C$7))/($F866*(1-'Portfolio Stats_RMS'!$C$6))</f>
        <v>#DIV/0!</v>
      </c>
      <c r="P866" s="71" t="e">
        <f>(I866+(I866*'Portfolio Stats_RMS'!$C$7))/($F866*(1-'Portfolio Stats_RMS'!$C$6))</f>
        <v>#DIV/0!</v>
      </c>
      <c r="Q866" s="71" t="e">
        <f>(K866+(K866*'Portfolio Stats_RMS'!$C$7))/($F866*(1-'Portfolio Stats_RMS'!$C$6))</f>
        <v>#DIV/0!</v>
      </c>
      <c r="R866" s="71" t="e">
        <f>(M866+(M866*'Portfolio Stats_RMS'!$C$7))/($F866*(1-'Portfolio Stats_RMS'!$C$6))</f>
        <v>#DIV/0!</v>
      </c>
      <c r="S866" s="78" t="e">
        <f t="shared" si="52"/>
        <v>#DIV/0!</v>
      </c>
      <c r="T866" s="78" t="e">
        <f t="shared" si="53"/>
        <v>#DIV/0!</v>
      </c>
      <c r="U866" s="78" t="e">
        <f t="shared" si="54"/>
        <v>#DIV/0!</v>
      </c>
      <c r="V866" s="78" t="e">
        <f t="shared" si="55"/>
        <v>#DIV/0!</v>
      </c>
      <c r="W866" s="88" t="s">
        <v>63</v>
      </c>
    </row>
    <row r="867" spans="2:23" x14ac:dyDescent="0.25">
      <c r="B867" s="87"/>
      <c r="C867" s="29"/>
      <c r="D867" s="25"/>
      <c r="E867" s="25"/>
      <c r="F867" s="25"/>
      <c r="G867" s="25">
        <f>SUMIF('Risk Lv. Inforce'!$C$2:$C$10291,$B$6:$B$4904,'Risk Lv. Inforce'!$AD$2:$AD$12091)</f>
        <v>0</v>
      </c>
      <c r="H867" s="25">
        <f>SUMIF('Risk Lv. Inforce'!$C$2:$C$12091,$B$6:$B$4094,'Risk Lv. Inforce'!$AE$2:$AE$12901)</f>
        <v>0</v>
      </c>
      <c r="I867" s="25">
        <f>SUMIF('Risk Lv. Inforce'!$C$2:$C$12091,$B$6:$B$4094,'Risk Lv. Inforce'!$AF$2:$AF$12901)</f>
        <v>0</v>
      </c>
      <c r="J867" s="25">
        <f>SUMIF('Risk Lv. Inforce'!$C$2:$C$12091,$B$6:$B$4094,'Risk Lv. Inforce'!$AG$2:$AG$12901)</f>
        <v>0</v>
      </c>
      <c r="K867" s="25">
        <f>SUMIF('Risk Lv. Inforce'!$C$2:$C$12091,$B$6:$B$4094,'Risk Lv. Inforce'!$AH$2:$AH$12901)</f>
        <v>0</v>
      </c>
      <c r="L867" s="25">
        <f>SUMIF('Risk Lv. Inforce'!$C$2:$C$12091,$B$6:$B$4094,'Risk Lv. Inforce'!$AI$2:$AI$12901)</f>
        <v>0</v>
      </c>
      <c r="M867" s="25">
        <f>SUMIF('Risk Lv. Inforce'!$C$2:$C$12091,$B$6:$B$4094,'Risk Lv. Inforce'!$AJ$2:$AJ$12901)</f>
        <v>0</v>
      </c>
      <c r="N867" s="25">
        <f>SUMIF('Risk Lv. Inforce'!$C$2:$C$12091,$B$6:$B$4094,'Risk Lv. Inforce'!$AK$2:$AK$12901)</f>
        <v>0</v>
      </c>
      <c r="O867" s="71" t="e">
        <f>(G867+(G867*'Portfolio Stats_RMS'!$C$7))/($F867*(1-'Portfolio Stats_RMS'!$C$6))</f>
        <v>#DIV/0!</v>
      </c>
      <c r="P867" s="71" t="e">
        <f>(I867+(I867*'Portfolio Stats_RMS'!$C$7))/($F867*(1-'Portfolio Stats_RMS'!$C$6))</f>
        <v>#DIV/0!</v>
      </c>
      <c r="Q867" s="71" t="e">
        <f>(K867+(K867*'Portfolio Stats_RMS'!$C$7))/($F867*(1-'Portfolio Stats_RMS'!$C$6))</f>
        <v>#DIV/0!</v>
      </c>
      <c r="R867" s="71" t="e">
        <f>(M867+(M867*'Portfolio Stats_RMS'!$C$7))/($F867*(1-'Portfolio Stats_RMS'!$C$6))</f>
        <v>#DIV/0!</v>
      </c>
      <c r="S867" s="78" t="e">
        <f t="shared" si="52"/>
        <v>#DIV/0!</v>
      </c>
      <c r="T867" s="78" t="e">
        <f t="shared" si="53"/>
        <v>#DIV/0!</v>
      </c>
      <c r="U867" s="78" t="e">
        <f t="shared" si="54"/>
        <v>#DIV/0!</v>
      </c>
      <c r="V867" s="78" t="e">
        <f t="shared" si="55"/>
        <v>#DIV/0!</v>
      </c>
      <c r="W867" s="88" t="s">
        <v>63</v>
      </c>
    </row>
    <row r="868" spans="2:23" x14ac:dyDescent="0.25">
      <c r="B868" s="87"/>
      <c r="C868" s="29"/>
      <c r="D868" s="25"/>
      <c r="E868" s="25"/>
      <c r="F868" s="25"/>
      <c r="G868" s="25">
        <f>SUMIF('Risk Lv. Inforce'!$C$2:$C$10291,$B$6:$B$4904,'Risk Lv. Inforce'!$AD$2:$AD$12091)</f>
        <v>0</v>
      </c>
      <c r="H868" s="25">
        <f>SUMIF('Risk Lv. Inforce'!$C$2:$C$12091,$B$6:$B$4094,'Risk Lv. Inforce'!$AE$2:$AE$12901)</f>
        <v>0</v>
      </c>
      <c r="I868" s="25">
        <f>SUMIF('Risk Lv. Inforce'!$C$2:$C$12091,$B$6:$B$4094,'Risk Lv. Inforce'!$AF$2:$AF$12901)</f>
        <v>0</v>
      </c>
      <c r="J868" s="25">
        <f>SUMIF('Risk Lv. Inforce'!$C$2:$C$12091,$B$6:$B$4094,'Risk Lv. Inforce'!$AG$2:$AG$12901)</f>
        <v>0</v>
      </c>
      <c r="K868" s="25">
        <f>SUMIF('Risk Lv. Inforce'!$C$2:$C$12091,$B$6:$B$4094,'Risk Lv. Inforce'!$AH$2:$AH$12901)</f>
        <v>0</v>
      </c>
      <c r="L868" s="25">
        <f>SUMIF('Risk Lv. Inforce'!$C$2:$C$12091,$B$6:$B$4094,'Risk Lv. Inforce'!$AI$2:$AI$12901)</f>
        <v>0</v>
      </c>
      <c r="M868" s="25">
        <f>SUMIF('Risk Lv. Inforce'!$C$2:$C$12091,$B$6:$B$4094,'Risk Lv. Inforce'!$AJ$2:$AJ$12901)</f>
        <v>0</v>
      </c>
      <c r="N868" s="25">
        <f>SUMIF('Risk Lv. Inforce'!$C$2:$C$12091,$B$6:$B$4094,'Risk Lv. Inforce'!$AK$2:$AK$12901)</f>
        <v>0</v>
      </c>
      <c r="O868" s="71" t="e">
        <f>(G868+(G868*'Portfolio Stats_RMS'!$C$7))/($F868*(1-'Portfolio Stats_RMS'!$C$6))</f>
        <v>#DIV/0!</v>
      </c>
      <c r="P868" s="71" t="e">
        <f>(I868+(I868*'Portfolio Stats_RMS'!$C$7))/($F868*(1-'Portfolio Stats_RMS'!$C$6))</f>
        <v>#DIV/0!</v>
      </c>
      <c r="Q868" s="71" t="e">
        <f>(K868+(K868*'Portfolio Stats_RMS'!$C$7))/($F868*(1-'Portfolio Stats_RMS'!$C$6))</f>
        <v>#DIV/0!</v>
      </c>
      <c r="R868" s="71" t="e">
        <f>(M868+(M868*'Portfolio Stats_RMS'!$C$7))/($F868*(1-'Portfolio Stats_RMS'!$C$6))</f>
        <v>#DIV/0!</v>
      </c>
      <c r="S868" s="78" t="e">
        <f t="shared" si="52"/>
        <v>#DIV/0!</v>
      </c>
      <c r="T868" s="78" t="e">
        <f t="shared" si="53"/>
        <v>#DIV/0!</v>
      </c>
      <c r="U868" s="78" t="e">
        <f t="shared" si="54"/>
        <v>#DIV/0!</v>
      </c>
      <c r="V868" s="78" t="e">
        <f t="shared" si="55"/>
        <v>#DIV/0!</v>
      </c>
      <c r="W868" s="88" t="s">
        <v>63</v>
      </c>
    </row>
    <row r="869" spans="2:23" x14ac:dyDescent="0.25">
      <c r="B869" s="87"/>
      <c r="C869" s="29"/>
      <c r="D869" s="25"/>
      <c r="E869" s="25"/>
      <c r="F869" s="25"/>
      <c r="G869" s="25">
        <f>SUMIF('Risk Lv. Inforce'!$C$2:$C$10291,$B$6:$B$4904,'Risk Lv. Inforce'!$AD$2:$AD$12091)</f>
        <v>0</v>
      </c>
      <c r="H869" s="25">
        <f>SUMIF('Risk Lv. Inforce'!$C$2:$C$12091,$B$6:$B$4094,'Risk Lv. Inforce'!$AE$2:$AE$12901)</f>
        <v>0</v>
      </c>
      <c r="I869" s="25">
        <f>SUMIF('Risk Lv. Inforce'!$C$2:$C$12091,$B$6:$B$4094,'Risk Lv. Inforce'!$AF$2:$AF$12901)</f>
        <v>0</v>
      </c>
      <c r="J869" s="25">
        <f>SUMIF('Risk Lv. Inforce'!$C$2:$C$12091,$B$6:$B$4094,'Risk Lv. Inforce'!$AG$2:$AG$12901)</f>
        <v>0</v>
      </c>
      <c r="K869" s="25">
        <f>SUMIF('Risk Lv. Inforce'!$C$2:$C$12091,$B$6:$B$4094,'Risk Lv. Inforce'!$AH$2:$AH$12901)</f>
        <v>0</v>
      </c>
      <c r="L869" s="25">
        <f>SUMIF('Risk Lv. Inforce'!$C$2:$C$12091,$B$6:$B$4094,'Risk Lv. Inforce'!$AI$2:$AI$12901)</f>
        <v>0</v>
      </c>
      <c r="M869" s="25">
        <f>SUMIF('Risk Lv. Inforce'!$C$2:$C$12091,$B$6:$B$4094,'Risk Lv. Inforce'!$AJ$2:$AJ$12901)</f>
        <v>0</v>
      </c>
      <c r="N869" s="25">
        <f>SUMIF('Risk Lv. Inforce'!$C$2:$C$12091,$B$6:$B$4094,'Risk Lv. Inforce'!$AK$2:$AK$12901)</f>
        <v>0</v>
      </c>
      <c r="O869" s="71" t="e">
        <f>(G869+(G869*'Portfolio Stats_RMS'!$C$7))/($F869*(1-'Portfolio Stats_RMS'!$C$6))</f>
        <v>#DIV/0!</v>
      </c>
      <c r="P869" s="71" t="e">
        <f>(I869+(I869*'Portfolio Stats_RMS'!$C$7))/($F869*(1-'Portfolio Stats_RMS'!$C$6))</f>
        <v>#DIV/0!</v>
      </c>
      <c r="Q869" s="71" t="e">
        <f>(K869+(K869*'Portfolio Stats_RMS'!$C$7))/($F869*(1-'Portfolio Stats_RMS'!$C$6))</f>
        <v>#DIV/0!</v>
      </c>
      <c r="R869" s="71" t="e">
        <f>(M869+(M869*'Portfolio Stats_RMS'!$C$7))/($F869*(1-'Portfolio Stats_RMS'!$C$6))</f>
        <v>#DIV/0!</v>
      </c>
      <c r="S869" s="78" t="e">
        <f t="shared" si="52"/>
        <v>#DIV/0!</v>
      </c>
      <c r="T869" s="78" t="e">
        <f t="shared" si="53"/>
        <v>#DIV/0!</v>
      </c>
      <c r="U869" s="78" t="e">
        <f t="shared" si="54"/>
        <v>#DIV/0!</v>
      </c>
      <c r="V869" s="78" t="e">
        <f t="shared" si="55"/>
        <v>#DIV/0!</v>
      </c>
      <c r="W869" s="88" t="s">
        <v>63</v>
      </c>
    </row>
    <row r="870" spans="2:23" x14ac:dyDescent="0.25">
      <c r="B870" s="87"/>
      <c r="C870" s="29"/>
      <c r="D870" s="25"/>
      <c r="E870" s="25"/>
      <c r="F870" s="25"/>
      <c r="G870" s="25">
        <f>SUMIF('Risk Lv. Inforce'!$C$2:$C$10291,$B$6:$B$4904,'Risk Lv. Inforce'!$AD$2:$AD$12091)</f>
        <v>0</v>
      </c>
      <c r="H870" s="25">
        <f>SUMIF('Risk Lv. Inforce'!$C$2:$C$12091,$B$6:$B$4094,'Risk Lv. Inforce'!$AE$2:$AE$12901)</f>
        <v>0</v>
      </c>
      <c r="I870" s="25">
        <f>SUMIF('Risk Lv. Inforce'!$C$2:$C$12091,$B$6:$B$4094,'Risk Lv. Inforce'!$AF$2:$AF$12901)</f>
        <v>0</v>
      </c>
      <c r="J870" s="25">
        <f>SUMIF('Risk Lv. Inforce'!$C$2:$C$12091,$B$6:$B$4094,'Risk Lv. Inforce'!$AG$2:$AG$12901)</f>
        <v>0</v>
      </c>
      <c r="K870" s="25">
        <f>SUMIF('Risk Lv. Inforce'!$C$2:$C$12091,$B$6:$B$4094,'Risk Lv. Inforce'!$AH$2:$AH$12901)</f>
        <v>0</v>
      </c>
      <c r="L870" s="25">
        <f>SUMIF('Risk Lv. Inforce'!$C$2:$C$12091,$B$6:$B$4094,'Risk Lv. Inforce'!$AI$2:$AI$12901)</f>
        <v>0</v>
      </c>
      <c r="M870" s="25">
        <f>SUMIF('Risk Lv. Inforce'!$C$2:$C$12091,$B$6:$B$4094,'Risk Lv. Inforce'!$AJ$2:$AJ$12901)</f>
        <v>0</v>
      </c>
      <c r="N870" s="25">
        <f>SUMIF('Risk Lv. Inforce'!$C$2:$C$12091,$B$6:$B$4094,'Risk Lv. Inforce'!$AK$2:$AK$12901)</f>
        <v>0</v>
      </c>
      <c r="O870" s="71" t="e">
        <f>(G870+(G870*'Portfolio Stats_RMS'!$C$7))/($F870*(1-'Portfolio Stats_RMS'!$C$6))</f>
        <v>#DIV/0!</v>
      </c>
      <c r="P870" s="71" t="e">
        <f>(I870+(I870*'Portfolio Stats_RMS'!$C$7))/($F870*(1-'Portfolio Stats_RMS'!$C$6))</f>
        <v>#DIV/0!</v>
      </c>
      <c r="Q870" s="71" t="e">
        <f>(K870+(K870*'Portfolio Stats_RMS'!$C$7))/($F870*(1-'Portfolio Stats_RMS'!$C$6))</f>
        <v>#DIV/0!</v>
      </c>
      <c r="R870" s="71" t="e">
        <f>(M870+(M870*'Portfolio Stats_RMS'!$C$7))/($F870*(1-'Portfolio Stats_RMS'!$C$6))</f>
        <v>#DIV/0!</v>
      </c>
      <c r="S870" s="78" t="e">
        <f t="shared" si="52"/>
        <v>#DIV/0!</v>
      </c>
      <c r="T870" s="78" t="e">
        <f t="shared" si="53"/>
        <v>#DIV/0!</v>
      </c>
      <c r="U870" s="78" t="e">
        <f t="shared" si="54"/>
        <v>#DIV/0!</v>
      </c>
      <c r="V870" s="78" t="e">
        <f t="shared" si="55"/>
        <v>#DIV/0!</v>
      </c>
      <c r="W870" s="88" t="s">
        <v>63</v>
      </c>
    </row>
    <row r="871" spans="2:23" x14ac:dyDescent="0.25">
      <c r="B871" s="87"/>
      <c r="C871" s="29"/>
      <c r="D871" s="25"/>
      <c r="E871" s="25"/>
      <c r="F871" s="25"/>
      <c r="G871" s="25">
        <f>SUMIF('Risk Lv. Inforce'!$C$2:$C$10291,$B$6:$B$4904,'Risk Lv. Inforce'!$AD$2:$AD$12091)</f>
        <v>0</v>
      </c>
      <c r="H871" s="25">
        <f>SUMIF('Risk Lv. Inforce'!$C$2:$C$12091,$B$6:$B$4094,'Risk Lv. Inforce'!$AE$2:$AE$12901)</f>
        <v>0</v>
      </c>
      <c r="I871" s="25">
        <f>SUMIF('Risk Lv. Inforce'!$C$2:$C$12091,$B$6:$B$4094,'Risk Lv. Inforce'!$AF$2:$AF$12901)</f>
        <v>0</v>
      </c>
      <c r="J871" s="25">
        <f>SUMIF('Risk Lv. Inforce'!$C$2:$C$12091,$B$6:$B$4094,'Risk Lv. Inforce'!$AG$2:$AG$12901)</f>
        <v>0</v>
      </c>
      <c r="K871" s="25">
        <f>SUMIF('Risk Lv. Inforce'!$C$2:$C$12091,$B$6:$B$4094,'Risk Lv. Inforce'!$AH$2:$AH$12901)</f>
        <v>0</v>
      </c>
      <c r="L871" s="25">
        <f>SUMIF('Risk Lv. Inforce'!$C$2:$C$12091,$B$6:$B$4094,'Risk Lv. Inforce'!$AI$2:$AI$12901)</f>
        <v>0</v>
      </c>
      <c r="M871" s="25">
        <f>SUMIF('Risk Lv. Inforce'!$C$2:$C$12091,$B$6:$B$4094,'Risk Lv. Inforce'!$AJ$2:$AJ$12901)</f>
        <v>0</v>
      </c>
      <c r="N871" s="25">
        <f>SUMIF('Risk Lv. Inforce'!$C$2:$C$12091,$B$6:$B$4094,'Risk Lv. Inforce'!$AK$2:$AK$12901)</f>
        <v>0</v>
      </c>
      <c r="O871" s="71" t="e">
        <f>(G871+(G871*'Portfolio Stats_RMS'!$C$7))/($F871*(1-'Portfolio Stats_RMS'!$C$6))</f>
        <v>#DIV/0!</v>
      </c>
      <c r="P871" s="71" t="e">
        <f>(I871+(I871*'Portfolio Stats_RMS'!$C$7))/($F871*(1-'Portfolio Stats_RMS'!$C$6))</f>
        <v>#DIV/0!</v>
      </c>
      <c r="Q871" s="71" t="e">
        <f>(K871+(K871*'Portfolio Stats_RMS'!$C$7))/($F871*(1-'Portfolio Stats_RMS'!$C$6))</f>
        <v>#DIV/0!</v>
      </c>
      <c r="R871" s="71" t="e">
        <f>(M871+(M871*'Portfolio Stats_RMS'!$C$7))/($F871*(1-'Portfolio Stats_RMS'!$C$6))</f>
        <v>#DIV/0!</v>
      </c>
      <c r="S871" s="78" t="e">
        <f t="shared" si="52"/>
        <v>#DIV/0!</v>
      </c>
      <c r="T871" s="78" t="e">
        <f t="shared" si="53"/>
        <v>#DIV/0!</v>
      </c>
      <c r="U871" s="78" t="e">
        <f t="shared" si="54"/>
        <v>#DIV/0!</v>
      </c>
      <c r="V871" s="78" t="e">
        <f t="shared" si="55"/>
        <v>#DIV/0!</v>
      </c>
      <c r="W871" s="88" t="s">
        <v>63</v>
      </c>
    </row>
    <row r="872" spans="2:23" x14ac:dyDescent="0.25">
      <c r="B872" s="87"/>
      <c r="C872" s="29"/>
      <c r="D872" s="25"/>
      <c r="E872" s="25"/>
      <c r="F872" s="25"/>
      <c r="G872" s="25">
        <f>SUMIF('Risk Lv. Inforce'!$C$2:$C$10291,$B$6:$B$4904,'Risk Lv. Inforce'!$AD$2:$AD$12091)</f>
        <v>0</v>
      </c>
      <c r="H872" s="25">
        <f>SUMIF('Risk Lv. Inforce'!$C$2:$C$12091,$B$6:$B$4094,'Risk Lv. Inforce'!$AE$2:$AE$12901)</f>
        <v>0</v>
      </c>
      <c r="I872" s="25">
        <f>SUMIF('Risk Lv. Inforce'!$C$2:$C$12091,$B$6:$B$4094,'Risk Lv. Inforce'!$AF$2:$AF$12901)</f>
        <v>0</v>
      </c>
      <c r="J872" s="25">
        <f>SUMIF('Risk Lv. Inforce'!$C$2:$C$12091,$B$6:$B$4094,'Risk Lv. Inforce'!$AG$2:$AG$12901)</f>
        <v>0</v>
      </c>
      <c r="K872" s="25">
        <f>SUMIF('Risk Lv. Inforce'!$C$2:$C$12091,$B$6:$B$4094,'Risk Lv. Inforce'!$AH$2:$AH$12901)</f>
        <v>0</v>
      </c>
      <c r="L872" s="25">
        <f>SUMIF('Risk Lv. Inforce'!$C$2:$C$12091,$B$6:$B$4094,'Risk Lv. Inforce'!$AI$2:$AI$12901)</f>
        <v>0</v>
      </c>
      <c r="M872" s="25">
        <f>SUMIF('Risk Lv. Inforce'!$C$2:$C$12091,$B$6:$B$4094,'Risk Lv. Inforce'!$AJ$2:$AJ$12901)</f>
        <v>0</v>
      </c>
      <c r="N872" s="25">
        <f>SUMIF('Risk Lv. Inforce'!$C$2:$C$12091,$B$6:$B$4094,'Risk Lv. Inforce'!$AK$2:$AK$12901)</f>
        <v>0</v>
      </c>
      <c r="O872" s="71" t="e">
        <f>(G872+(G872*'Portfolio Stats_RMS'!$C$7))/($F872*(1-'Portfolio Stats_RMS'!$C$6))</f>
        <v>#DIV/0!</v>
      </c>
      <c r="P872" s="71" t="e">
        <f>(I872+(I872*'Portfolio Stats_RMS'!$C$7))/($F872*(1-'Portfolio Stats_RMS'!$C$6))</f>
        <v>#DIV/0!</v>
      </c>
      <c r="Q872" s="71" t="e">
        <f>(K872+(K872*'Portfolio Stats_RMS'!$C$7))/($F872*(1-'Portfolio Stats_RMS'!$C$6))</f>
        <v>#DIV/0!</v>
      </c>
      <c r="R872" s="71" t="e">
        <f>(M872+(M872*'Portfolio Stats_RMS'!$C$7))/($F872*(1-'Portfolio Stats_RMS'!$C$6))</f>
        <v>#DIV/0!</v>
      </c>
      <c r="S872" s="78" t="e">
        <f t="shared" si="52"/>
        <v>#DIV/0!</v>
      </c>
      <c r="T872" s="78" t="e">
        <f t="shared" si="53"/>
        <v>#DIV/0!</v>
      </c>
      <c r="U872" s="78" t="e">
        <f t="shared" si="54"/>
        <v>#DIV/0!</v>
      </c>
      <c r="V872" s="78" t="e">
        <f t="shared" si="55"/>
        <v>#DIV/0!</v>
      </c>
      <c r="W872" s="88" t="s">
        <v>63</v>
      </c>
    </row>
    <row r="873" spans="2:23" x14ac:dyDescent="0.25">
      <c r="B873" s="87"/>
      <c r="C873" s="29"/>
      <c r="D873" s="25"/>
      <c r="E873" s="25"/>
      <c r="F873" s="25"/>
      <c r="G873" s="25">
        <f>SUMIF('Risk Lv. Inforce'!$C$2:$C$10291,$B$6:$B$4904,'Risk Lv. Inforce'!$AD$2:$AD$12091)</f>
        <v>0</v>
      </c>
      <c r="H873" s="25">
        <f>SUMIF('Risk Lv. Inforce'!$C$2:$C$12091,$B$6:$B$4094,'Risk Lv. Inforce'!$AE$2:$AE$12901)</f>
        <v>0</v>
      </c>
      <c r="I873" s="25">
        <f>SUMIF('Risk Lv. Inforce'!$C$2:$C$12091,$B$6:$B$4094,'Risk Lv. Inforce'!$AF$2:$AF$12901)</f>
        <v>0</v>
      </c>
      <c r="J873" s="25">
        <f>SUMIF('Risk Lv. Inforce'!$C$2:$C$12091,$B$6:$B$4094,'Risk Lv. Inforce'!$AG$2:$AG$12901)</f>
        <v>0</v>
      </c>
      <c r="K873" s="25">
        <f>SUMIF('Risk Lv. Inforce'!$C$2:$C$12091,$B$6:$B$4094,'Risk Lv. Inforce'!$AH$2:$AH$12901)</f>
        <v>0</v>
      </c>
      <c r="L873" s="25">
        <f>SUMIF('Risk Lv. Inforce'!$C$2:$C$12091,$B$6:$B$4094,'Risk Lv. Inforce'!$AI$2:$AI$12901)</f>
        <v>0</v>
      </c>
      <c r="M873" s="25">
        <f>SUMIF('Risk Lv. Inforce'!$C$2:$C$12091,$B$6:$B$4094,'Risk Lv. Inforce'!$AJ$2:$AJ$12901)</f>
        <v>0</v>
      </c>
      <c r="N873" s="25">
        <f>SUMIF('Risk Lv. Inforce'!$C$2:$C$12091,$B$6:$B$4094,'Risk Lv. Inforce'!$AK$2:$AK$12901)</f>
        <v>0</v>
      </c>
      <c r="O873" s="71" t="e">
        <f>(G873+(G873*'Portfolio Stats_RMS'!$C$7))/($F873*(1-'Portfolio Stats_RMS'!$C$6))</f>
        <v>#DIV/0!</v>
      </c>
      <c r="P873" s="71" t="e">
        <f>(I873+(I873*'Portfolio Stats_RMS'!$C$7))/($F873*(1-'Portfolio Stats_RMS'!$C$6))</f>
        <v>#DIV/0!</v>
      </c>
      <c r="Q873" s="71" t="e">
        <f>(K873+(K873*'Portfolio Stats_RMS'!$C$7))/($F873*(1-'Portfolio Stats_RMS'!$C$6))</f>
        <v>#DIV/0!</v>
      </c>
      <c r="R873" s="71" t="e">
        <f>(M873+(M873*'Portfolio Stats_RMS'!$C$7))/($F873*(1-'Portfolio Stats_RMS'!$C$6))</f>
        <v>#DIV/0!</v>
      </c>
      <c r="S873" s="78" t="e">
        <f t="shared" si="52"/>
        <v>#DIV/0!</v>
      </c>
      <c r="T873" s="78" t="e">
        <f t="shared" si="53"/>
        <v>#DIV/0!</v>
      </c>
      <c r="U873" s="78" t="e">
        <f t="shared" si="54"/>
        <v>#DIV/0!</v>
      </c>
      <c r="V873" s="78" t="e">
        <f t="shared" si="55"/>
        <v>#DIV/0!</v>
      </c>
      <c r="W873" s="88" t="s">
        <v>63</v>
      </c>
    </row>
    <row r="874" spans="2:23" x14ac:dyDescent="0.25">
      <c r="B874" s="87"/>
      <c r="C874" s="29"/>
      <c r="D874" s="25"/>
      <c r="E874" s="25"/>
      <c r="F874" s="25"/>
      <c r="G874" s="25">
        <f>SUMIF('Risk Lv. Inforce'!$C$2:$C$10291,$B$6:$B$4904,'Risk Lv. Inforce'!$AD$2:$AD$12091)</f>
        <v>0</v>
      </c>
      <c r="H874" s="25">
        <f>SUMIF('Risk Lv. Inforce'!$C$2:$C$12091,$B$6:$B$4094,'Risk Lv. Inforce'!$AE$2:$AE$12901)</f>
        <v>0</v>
      </c>
      <c r="I874" s="25">
        <f>SUMIF('Risk Lv. Inforce'!$C$2:$C$12091,$B$6:$B$4094,'Risk Lv. Inforce'!$AF$2:$AF$12901)</f>
        <v>0</v>
      </c>
      <c r="J874" s="25">
        <f>SUMIF('Risk Lv. Inforce'!$C$2:$C$12091,$B$6:$B$4094,'Risk Lv. Inforce'!$AG$2:$AG$12901)</f>
        <v>0</v>
      </c>
      <c r="K874" s="25">
        <f>SUMIF('Risk Lv. Inforce'!$C$2:$C$12091,$B$6:$B$4094,'Risk Lv. Inforce'!$AH$2:$AH$12901)</f>
        <v>0</v>
      </c>
      <c r="L874" s="25">
        <f>SUMIF('Risk Lv. Inforce'!$C$2:$C$12091,$B$6:$B$4094,'Risk Lv. Inforce'!$AI$2:$AI$12901)</f>
        <v>0</v>
      </c>
      <c r="M874" s="25">
        <f>SUMIF('Risk Lv. Inforce'!$C$2:$C$12091,$B$6:$B$4094,'Risk Lv. Inforce'!$AJ$2:$AJ$12901)</f>
        <v>0</v>
      </c>
      <c r="N874" s="25">
        <f>SUMIF('Risk Lv. Inforce'!$C$2:$C$12091,$B$6:$B$4094,'Risk Lv. Inforce'!$AK$2:$AK$12901)</f>
        <v>0</v>
      </c>
      <c r="O874" s="71" t="e">
        <f>(G874+(G874*'Portfolio Stats_RMS'!$C$7))/($F874*(1-'Portfolio Stats_RMS'!$C$6))</f>
        <v>#DIV/0!</v>
      </c>
      <c r="P874" s="71" t="e">
        <f>(I874+(I874*'Portfolio Stats_RMS'!$C$7))/($F874*(1-'Portfolio Stats_RMS'!$C$6))</f>
        <v>#DIV/0!</v>
      </c>
      <c r="Q874" s="71" t="e">
        <f>(K874+(K874*'Portfolio Stats_RMS'!$C$7))/($F874*(1-'Portfolio Stats_RMS'!$C$6))</f>
        <v>#DIV/0!</v>
      </c>
      <c r="R874" s="71" t="e">
        <f>(M874+(M874*'Portfolio Stats_RMS'!$C$7))/($F874*(1-'Portfolio Stats_RMS'!$C$6))</f>
        <v>#DIV/0!</v>
      </c>
      <c r="S874" s="78" t="e">
        <f t="shared" si="52"/>
        <v>#DIV/0!</v>
      </c>
      <c r="T874" s="78" t="e">
        <f t="shared" si="53"/>
        <v>#DIV/0!</v>
      </c>
      <c r="U874" s="78" t="e">
        <f t="shared" si="54"/>
        <v>#DIV/0!</v>
      </c>
      <c r="V874" s="78" t="e">
        <f t="shared" si="55"/>
        <v>#DIV/0!</v>
      </c>
      <c r="W874" s="88" t="s">
        <v>63</v>
      </c>
    </row>
    <row r="875" spans="2:23" x14ac:dyDescent="0.25">
      <c r="B875" s="87"/>
      <c r="C875" s="29"/>
      <c r="D875" s="25"/>
      <c r="E875" s="25"/>
      <c r="F875" s="25"/>
      <c r="G875" s="25">
        <f>SUMIF('Risk Lv. Inforce'!$C$2:$C$10291,$B$6:$B$4904,'Risk Lv. Inforce'!$AD$2:$AD$12091)</f>
        <v>0</v>
      </c>
      <c r="H875" s="25">
        <f>SUMIF('Risk Lv. Inforce'!$C$2:$C$12091,$B$6:$B$4094,'Risk Lv. Inforce'!$AE$2:$AE$12901)</f>
        <v>0</v>
      </c>
      <c r="I875" s="25">
        <f>SUMIF('Risk Lv. Inforce'!$C$2:$C$12091,$B$6:$B$4094,'Risk Lv. Inforce'!$AF$2:$AF$12901)</f>
        <v>0</v>
      </c>
      <c r="J875" s="25">
        <f>SUMIF('Risk Lv. Inforce'!$C$2:$C$12091,$B$6:$B$4094,'Risk Lv. Inforce'!$AG$2:$AG$12901)</f>
        <v>0</v>
      </c>
      <c r="K875" s="25">
        <f>SUMIF('Risk Lv. Inforce'!$C$2:$C$12091,$B$6:$B$4094,'Risk Lv. Inforce'!$AH$2:$AH$12901)</f>
        <v>0</v>
      </c>
      <c r="L875" s="25">
        <f>SUMIF('Risk Lv. Inforce'!$C$2:$C$12091,$B$6:$B$4094,'Risk Lv. Inforce'!$AI$2:$AI$12901)</f>
        <v>0</v>
      </c>
      <c r="M875" s="25">
        <f>SUMIF('Risk Lv. Inforce'!$C$2:$C$12091,$B$6:$B$4094,'Risk Lv. Inforce'!$AJ$2:$AJ$12901)</f>
        <v>0</v>
      </c>
      <c r="N875" s="25">
        <f>SUMIF('Risk Lv. Inforce'!$C$2:$C$12091,$B$6:$B$4094,'Risk Lv. Inforce'!$AK$2:$AK$12901)</f>
        <v>0</v>
      </c>
      <c r="O875" s="71" t="e">
        <f>(G875+(G875*'Portfolio Stats_RMS'!$C$7))/($F875*(1-'Portfolio Stats_RMS'!$C$6))</f>
        <v>#DIV/0!</v>
      </c>
      <c r="P875" s="71" t="e">
        <f>(I875+(I875*'Portfolio Stats_RMS'!$C$7))/($F875*(1-'Portfolio Stats_RMS'!$C$6))</f>
        <v>#DIV/0!</v>
      </c>
      <c r="Q875" s="71" t="e">
        <f>(K875+(K875*'Portfolio Stats_RMS'!$C$7))/($F875*(1-'Portfolio Stats_RMS'!$C$6))</f>
        <v>#DIV/0!</v>
      </c>
      <c r="R875" s="71" t="e">
        <f>(M875+(M875*'Portfolio Stats_RMS'!$C$7))/($F875*(1-'Portfolio Stats_RMS'!$C$6))</f>
        <v>#DIV/0!</v>
      </c>
      <c r="S875" s="78" t="e">
        <f t="shared" si="52"/>
        <v>#DIV/0!</v>
      </c>
      <c r="T875" s="78" t="e">
        <f t="shared" si="53"/>
        <v>#DIV/0!</v>
      </c>
      <c r="U875" s="78" t="e">
        <f t="shared" si="54"/>
        <v>#DIV/0!</v>
      </c>
      <c r="V875" s="78" t="e">
        <f t="shared" si="55"/>
        <v>#DIV/0!</v>
      </c>
      <c r="W875" s="88" t="s">
        <v>63</v>
      </c>
    </row>
    <row r="876" spans="2:23" x14ac:dyDescent="0.25">
      <c r="B876" s="87"/>
      <c r="C876" s="29"/>
      <c r="D876" s="25"/>
      <c r="E876" s="25"/>
      <c r="F876" s="25"/>
      <c r="G876" s="25">
        <f>SUMIF('Risk Lv. Inforce'!$C$2:$C$10291,$B$6:$B$4904,'Risk Lv. Inforce'!$AD$2:$AD$12091)</f>
        <v>0</v>
      </c>
      <c r="H876" s="25">
        <f>SUMIF('Risk Lv. Inforce'!$C$2:$C$12091,$B$6:$B$4094,'Risk Lv. Inforce'!$AE$2:$AE$12901)</f>
        <v>0</v>
      </c>
      <c r="I876" s="25">
        <f>SUMIF('Risk Lv. Inforce'!$C$2:$C$12091,$B$6:$B$4094,'Risk Lv. Inforce'!$AF$2:$AF$12901)</f>
        <v>0</v>
      </c>
      <c r="J876" s="25">
        <f>SUMIF('Risk Lv. Inforce'!$C$2:$C$12091,$B$6:$B$4094,'Risk Lv. Inforce'!$AG$2:$AG$12901)</f>
        <v>0</v>
      </c>
      <c r="K876" s="25">
        <f>SUMIF('Risk Lv. Inforce'!$C$2:$C$12091,$B$6:$B$4094,'Risk Lv. Inforce'!$AH$2:$AH$12901)</f>
        <v>0</v>
      </c>
      <c r="L876" s="25">
        <f>SUMIF('Risk Lv. Inforce'!$C$2:$C$12091,$B$6:$B$4094,'Risk Lv. Inforce'!$AI$2:$AI$12901)</f>
        <v>0</v>
      </c>
      <c r="M876" s="25">
        <f>SUMIF('Risk Lv. Inforce'!$C$2:$C$12091,$B$6:$B$4094,'Risk Lv. Inforce'!$AJ$2:$AJ$12901)</f>
        <v>0</v>
      </c>
      <c r="N876" s="25">
        <f>SUMIF('Risk Lv. Inforce'!$C$2:$C$12091,$B$6:$B$4094,'Risk Lv. Inforce'!$AK$2:$AK$12901)</f>
        <v>0</v>
      </c>
      <c r="O876" s="71" t="e">
        <f>(G876+(G876*'Portfolio Stats_RMS'!$C$7))/($F876*(1-'Portfolio Stats_RMS'!$C$6))</f>
        <v>#DIV/0!</v>
      </c>
      <c r="P876" s="71" t="e">
        <f>(I876+(I876*'Portfolio Stats_RMS'!$C$7))/($F876*(1-'Portfolio Stats_RMS'!$C$6))</f>
        <v>#DIV/0!</v>
      </c>
      <c r="Q876" s="71" t="e">
        <f>(K876+(K876*'Portfolio Stats_RMS'!$C$7))/($F876*(1-'Portfolio Stats_RMS'!$C$6))</f>
        <v>#DIV/0!</v>
      </c>
      <c r="R876" s="71" t="e">
        <f>(M876+(M876*'Portfolio Stats_RMS'!$C$7))/($F876*(1-'Portfolio Stats_RMS'!$C$6))</f>
        <v>#DIV/0!</v>
      </c>
      <c r="S876" s="78" t="e">
        <f t="shared" si="52"/>
        <v>#DIV/0!</v>
      </c>
      <c r="T876" s="78" t="e">
        <f t="shared" si="53"/>
        <v>#DIV/0!</v>
      </c>
      <c r="U876" s="78" t="e">
        <f t="shared" si="54"/>
        <v>#DIV/0!</v>
      </c>
      <c r="V876" s="78" t="e">
        <f t="shared" si="55"/>
        <v>#DIV/0!</v>
      </c>
      <c r="W876" s="88" t="s">
        <v>63</v>
      </c>
    </row>
    <row r="877" spans="2:23" x14ac:dyDescent="0.25">
      <c r="B877" s="87"/>
      <c r="C877" s="29"/>
      <c r="D877" s="25"/>
      <c r="E877" s="25"/>
      <c r="F877" s="25"/>
      <c r="G877" s="25">
        <f>SUMIF('Risk Lv. Inforce'!$C$2:$C$10291,$B$6:$B$4904,'Risk Lv. Inforce'!$AD$2:$AD$12091)</f>
        <v>0</v>
      </c>
      <c r="H877" s="25">
        <f>SUMIF('Risk Lv. Inforce'!$C$2:$C$12091,$B$6:$B$4094,'Risk Lv. Inforce'!$AE$2:$AE$12901)</f>
        <v>0</v>
      </c>
      <c r="I877" s="25">
        <f>SUMIF('Risk Lv. Inforce'!$C$2:$C$12091,$B$6:$B$4094,'Risk Lv. Inforce'!$AF$2:$AF$12901)</f>
        <v>0</v>
      </c>
      <c r="J877" s="25">
        <f>SUMIF('Risk Lv. Inforce'!$C$2:$C$12091,$B$6:$B$4094,'Risk Lv. Inforce'!$AG$2:$AG$12901)</f>
        <v>0</v>
      </c>
      <c r="K877" s="25">
        <f>SUMIF('Risk Lv. Inforce'!$C$2:$C$12091,$B$6:$B$4094,'Risk Lv. Inforce'!$AH$2:$AH$12901)</f>
        <v>0</v>
      </c>
      <c r="L877" s="25">
        <f>SUMIF('Risk Lv. Inforce'!$C$2:$C$12091,$B$6:$B$4094,'Risk Lv. Inforce'!$AI$2:$AI$12901)</f>
        <v>0</v>
      </c>
      <c r="M877" s="25">
        <f>SUMIF('Risk Lv. Inforce'!$C$2:$C$12091,$B$6:$B$4094,'Risk Lv. Inforce'!$AJ$2:$AJ$12901)</f>
        <v>0</v>
      </c>
      <c r="N877" s="25">
        <f>SUMIF('Risk Lv. Inforce'!$C$2:$C$12091,$B$6:$B$4094,'Risk Lv. Inforce'!$AK$2:$AK$12901)</f>
        <v>0</v>
      </c>
      <c r="O877" s="71" t="e">
        <f>(G877+(G877*'Portfolio Stats_RMS'!$C$7))/($F877*(1-'Portfolio Stats_RMS'!$C$6))</f>
        <v>#DIV/0!</v>
      </c>
      <c r="P877" s="71" t="e">
        <f>(I877+(I877*'Portfolio Stats_RMS'!$C$7))/($F877*(1-'Portfolio Stats_RMS'!$C$6))</f>
        <v>#DIV/0!</v>
      </c>
      <c r="Q877" s="71" t="e">
        <f>(K877+(K877*'Portfolio Stats_RMS'!$C$7))/($F877*(1-'Portfolio Stats_RMS'!$C$6))</f>
        <v>#DIV/0!</v>
      </c>
      <c r="R877" s="71" t="e">
        <f>(M877+(M877*'Portfolio Stats_RMS'!$C$7))/($F877*(1-'Portfolio Stats_RMS'!$C$6))</f>
        <v>#DIV/0!</v>
      </c>
      <c r="S877" s="78" t="e">
        <f t="shared" si="52"/>
        <v>#DIV/0!</v>
      </c>
      <c r="T877" s="78" t="e">
        <f t="shared" si="53"/>
        <v>#DIV/0!</v>
      </c>
      <c r="U877" s="78" t="e">
        <f t="shared" si="54"/>
        <v>#DIV/0!</v>
      </c>
      <c r="V877" s="78" t="e">
        <f t="shared" si="55"/>
        <v>#DIV/0!</v>
      </c>
      <c r="W877" s="88" t="s">
        <v>63</v>
      </c>
    </row>
    <row r="878" spans="2:23" x14ac:dyDescent="0.25">
      <c r="B878" s="87"/>
      <c r="C878" s="29"/>
      <c r="D878" s="25"/>
      <c r="E878" s="25"/>
      <c r="F878" s="25"/>
      <c r="G878" s="25">
        <f>SUMIF('Risk Lv. Inforce'!$C$2:$C$10291,$B$6:$B$4904,'Risk Lv. Inforce'!$AD$2:$AD$12091)</f>
        <v>0</v>
      </c>
      <c r="H878" s="25">
        <f>SUMIF('Risk Lv. Inforce'!$C$2:$C$12091,$B$6:$B$4094,'Risk Lv. Inforce'!$AE$2:$AE$12901)</f>
        <v>0</v>
      </c>
      <c r="I878" s="25">
        <f>SUMIF('Risk Lv. Inforce'!$C$2:$C$12091,$B$6:$B$4094,'Risk Lv. Inforce'!$AF$2:$AF$12901)</f>
        <v>0</v>
      </c>
      <c r="J878" s="25">
        <f>SUMIF('Risk Lv. Inforce'!$C$2:$C$12091,$B$6:$B$4094,'Risk Lv. Inforce'!$AG$2:$AG$12901)</f>
        <v>0</v>
      </c>
      <c r="K878" s="25">
        <f>SUMIF('Risk Lv. Inforce'!$C$2:$C$12091,$B$6:$B$4094,'Risk Lv. Inforce'!$AH$2:$AH$12901)</f>
        <v>0</v>
      </c>
      <c r="L878" s="25">
        <f>SUMIF('Risk Lv. Inforce'!$C$2:$C$12091,$B$6:$B$4094,'Risk Lv. Inforce'!$AI$2:$AI$12901)</f>
        <v>0</v>
      </c>
      <c r="M878" s="25">
        <f>SUMIF('Risk Lv. Inforce'!$C$2:$C$12091,$B$6:$B$4094,'Risk Lv. Inforce'!$AJ$2:$AJ$12901)</f>
        <v>0</v>
      </c>
      <c r="N878" s="25">
        <f>SUMIF('Risk Lv. Inforce'!$C$2:$C$12091,$B$6:$B$4094,'Risk Lv. Inforce'!$AK$2:$AK$12901)</f>
        <v>0</v>
      </c>
      <c r="O878" s="71" t="e">
        <f>(G878+(G878*'Portfolio Stats_RMS'!$C$7))/($F878*(1-'Portfolio Stats_RMS'!$C$6))</f>
        <v>#DIV/0!</v>
      </c>
      <c r="P878" s="71" t="e">
        <f>(I878+(I878*'Portfolio Stats_RMS'!$C$7))/($F878*(1-'Portfolio Stats_RMS'!$C$6))</f>
        <v>#DIV/0!</v>
      </c>
      <c r="Q878" s="71" t="e">
        <f>(K878+(K878*'Portfolio Stats_RMS'!$C$7))/($F878*(1-'Portfolio Stats_RMS'!$C$6))</f>
        <v>#DIV/0!</v>
      </c>
      <c r="R878" s="71" t="e">
        <f>(M878+(M878*'Portfolio Stats_RMS'!$C$7))/($F878*(1-'Portfolio Stats_RMS'!$C$6))</f>
        <v>#DIV/0!</v>
      </c>
      <c r="S878" s="78" t="e">
        <f t="shared" si="52"/>
        <v>#DIV/0!</v>
      </c>
      <c r="T878" s="78" t="e">
        <f t="shared" si="53"/>
        <v>#DIV/0!</v>
      </c>
      <c r="U878" s="78" t="e">
        <f t="shared" si="54"/>
        <v>#DIV/0!</v>
      </c>
      <c r="V878" s="78" t="e">
        <f t="shared" si="55"/>
        <v>#DIV/0!</v>
      </c>
      <c r="W878" s="88" t="s">
        <v>63</v>
      </c>
    </row>
    <row r="879" spans="2:23" x14ac:dyDescent="0.25">
      <c r="B879" s="87"/>
      <c r="C879" s="29"/>
      <c r="D879" s="25"/>
      <c r="E879" s="25"/>
      <c r="F879" s="25"/>
      <c r="G879" s="25">
        <f>SUMIF('Risk Lv. Inforce'!$C$2:$C$10291,$B$6:$B$4904,'Risk Lv. Inforce'!$AD$2:$AD$12091)</f>
        <v>0</v>
      </c>
      <c r="H879" s="25">
        <f>SUMIF('Risk Lv. Inforce'!$C$2:$C$12091,$B$6:$B$4094,'Risk Lv. Inforce'!$AE$2:$AE$12901)</f>
        <v>0</v>
      </c>
      <c r="I879" s="25">
        <f>SUMIF('Risk Lv. Inforce'!$C$2:$C$12091,$B$6:$B$4094,'Risk Lv. Inforce'!$AF$2:$AF$12901)</f>
        <v>0</v>
      </c>
      <c r="J879" s="25">
        <f>SUMIF('Risk Lv. Inforce'!$C$2:$C$12091,$B$6:$B$4094,'Risk Lv. Inforce'!$AG$2:$AG$12901)</f>
        <v>0</v>
      </c>
      <c r="K879" s="25">
        <f>SUMIF('Risk Lv. Inforce'!$C$2:$C$12091,$B$6:$B$4094,'Risk Lv. Inforce'!$AH$2:$AH$12901)</f>
        <v>0</v>
      </c>
      <c r="L879" s="25">
        <f>SUMIF('Risk Lv. Inforce'!$C$2:$C$12091,$B$6:$B$4094,'Risk Lv. Inforce'!$AI$2:$AI$12901)</f>
        <v>0</v>
      </c>
      <c r="M879" s="25">
        <f>SUMIF('Risk Lv. Inforce'!$C$2:$C$12091,$B$6:$B$4094,'Risk Lv. Inforce'!$AJ$2:$AJ$12901)</f>
        <v>0</v>
      </c>
      <c r="N879" s="25">
        <f>SUMIF('Risk Lv. Inforce'!$C$2:$C$12091,$B$6:$B$4094,'Risk Lv. Inforce'!$AK$2:$AK$12901)</f>
        <v>0</v>
      </c>
      <c r="O879" s="71" t="e">
        <f>(G879+(G879*'Portfolio Stats_RMS'!$C$7))/($F879*(1-'Portfolio Stats_RMS'!$C$6))</f>
        <v>#DIV/0!</v>
      </c>
      <c r="P879" s="71" t="e">
        <f>(I879+(I879*'Portfolio Stats_RMS'!$C$7))/($F879*(1-'Portfolio Stats_RMS'!$C$6))</f>
        <v>#DIV/0!</v>
      </c>
      <c r="Q879" s="71" t="e">
        <f>(K879+(K879*'Portfolio Stats_RMS'!$C$7))/($F879*(1-'Portfolio Stats_RMS'!$C$6))</f>
        <v>#DIV/0!</v>
      </c>
      <c r="R879" s="71" t="e">
        <f>(M879+(M879*'Portfolio Stats_RMS'!$C$7))/($F879*(1-'Portfolio Stats_RMS'!$C$6))</f>
        <v>#DIV/0!</v>
      </c>
      <c r="S879" s="78" t="e">
        <f t="shared" si="52"/>
        <v>#DIV/0!</v>
      </c>
      <c r="T879" s="78" t="e">
        <f t="shared" si="53"/>
        <v>#DIV/0!</v>
      </c>
      <c r="U879" s="78" t="e">
        <f t="shared" si="54"/>
        <v>#DIV/0!</v>
      </c>
      <c r="V879" s="78" t="e">
        <f t="shared" si="55"/>
        <v>#DIV/0!</v>
      </c>
      <c r="W879" s="88" t="s">
        <v>63</v>
      </c>
    </row>
    <row r="880" spans="2:23" x14ac:dyDescent="0.25">
      <c r="B880" s="87"/>
      <c r="C880" s="29"/>
      <c r="D880" s="25"/>
      <c r="E880" s="25"/>
      <c r="F880" s="25"/>
      <c r="G880" s="25">
        <f>SUMIF('Risk Lv. Inforce'!$C$2:$C$10291,$B$6:$B$4904,'Risk Lv. Inforce'!$AD$2:$AD$12091)</f>
        <v>0</v>
      </c>
      <c r="H880" s="25">
        <f>SUMIF('Risk Lv. Inforce'!$C$2:$C$12091,$B$6:$B$4094,'Risk Lv. Inforce'!$AE$2:$AE$12901)</f>
        <v>0</v>
      </c>
      <c r="I880" s="25">
        <f>SUMIF('Risk Lv. Inforce'!$C$2:$C$12091,$B$6:$B$4094,'Risk Lv. Inforce'!$AF$2:$AF$12901)</f>
        <v>0</v>
      </c>
      <c r="J880" s="25">
        <f>SUMIF('Risk Lv. Inforce'!$C$2:$C$12091,$B$6:$B$4094,'Risk Lv. Inforce'!$AG$2:$AG$12901)</f>
        <v>0</v>
      </c>
      <c r="K880" s="25">
        <f>SUMIF('Risk Lv. Inforce'!$C$2:$C$12091,$B$6:$B$4094,'Risk Lv. Inforce'!$AH$2:$AH$12901)</f>
        <v>0</v>
      </c>
      <c r="L880" s="25">
        <f>SUMIF('Risk Lv. Inforce'!$C$2:$C$12091,$B$6:$B$4094,'Risk Lv. Inforce'!$AI$2:$AI$12901)</f>
        <v>0</v>
      </c>
      <c r="M880" s="25">
        <f>SUMIF('Risk Lv. Inforce'!$C$2:$C$12091,$B$6:$B$4094,'Risk Lv. Inforce'!$AJ$2:$AJ$12901)</f>
        <v>0</v>
      </c>
      <c r="N880" s="25">
        <f>SUMIF('Risk Lv. Inforce'!$C$2:$C$12091,$B$6:$B$4094,'Risk Lv. Inforce'!$AK$2:$AK$12901)</f>
        <v>0</v>
      </c>
      <c r="O880" s="71" t="e">
        <f>(G880+(G880*'Portfolio Stats_RMS'!$C$7))/($F880*(1-'Portfolio Stats_RMS'!$C$6))</f>
        <v>#DIV/0!</v>
      </c>
      <c r="P880" s="71" t="e">
        <f>(I880+(I880*'Portfolio Stats_RMS'!$C$7))/($F880*(1-'Portfolio Stats_RMS'!$C$6))</f>
        <v>#DIV/0!</v>
      </c>
      <c r="Q880" s="71" t="e">
        <f>(K880+(K880*'Portfolio Stats_RMS'!$C$7))/($F880*(1-'Portfolio Stats_RMS'!$C$6))</f>
        <v>#DIV/0!</v>
      </c>
      <c r="R880" s="71" t="e">
        <f>(M880+(M880*'Portfolio Stats_RMS'!$C$7))/($F880*(1-'Portfolio Stats_RMS'!$C$6))</f>
        <v>#DIV/0!</v>
      </c>
      <c r="S880" s="78" t="e">
        <f t="shared" si="52"/>
        <v>#DIV/0!</v>
      </c>
      <c r="T880" s="78" t="e">
        <f t="shared" si="53"/>
        <v>#DIV/0!</v>
      </c>
      <c r="U880" s="78" t="e">
        <f t="shared" si="54"/>
        <v>#DIV/0!</v>
      </c>
      <c r="V880" s="78" t="e">
        <f t="shared" si="55"/>
        <v>#DIV/0!</v>
      </c>
      <c r="W880" s="88" t="s">
        <v>63</v>
      </c>
    </row>
    <row r="881" spans="2:23" x14ac:dyDescent="0.25">
      <c r="B881" s="87"/>
      <c r="C881" s="29"/>
      <c r="D881" s="25"/>
      <c r="E881" s="25"/>
      <c r="F881" s="25"/>
      <c r="G881" s="25">
        <f>SUMIF('Risk Lv. Inforce'!$C$2:$C$10291,$B$6:$B$4904,'Risk Lv. Inforce'!$AD$2:$AD$12091)</f>
        <v>0</v>
      </c>
      <c r="H881" s="25">
        <f>SUMIF('Risk Lv. Inforce'!$C$2:$C$12091,$B$6:$B$4094,'Risk Lv. Inforce'!$AE$2:$AE$12901)</f>
        <v>0</v>
      </c>
      <c r="I881" s="25">
        <f>SUMIF('Risk Lv. Inforce'!$C$2:$C$12091,$B$6:$B$4094,'Risk Lv. Inforce'!$AF$2:$AF$12901)</f>
        <v>0</v>
      </c>
      <c r="J881" s="25">
        <f>SUMIF('Risk Lv. Inforce'!$C$2:$C$12091,$B$6:$B$4094,'Risk Lv. Inforce'!$AG$2:$AG$12901)</f>
        <v>0</v>
      </c>
      <c r="K881" s="25">
        <f>SUMIF('Risk Lv. Inforce'!$C$2:$C$12091,$B$6:$B$4094,'Risk Lv. Inforce'!$AH$2:$AH$12901)</f>
        <v>0</v>
      </c>
      <c r="L881" s="25">
        <f>SUMIF('Risk Lv. Inforce'!$C$2:$C$12091,$B$6:$B$4094,'Risk Lv. Inforce'!$AI$2:$AI$12901)</f>
        <v>0</v>
      </c>
      <c r="M881" s="25">
        <f>SUMIF('Risk Lv. Inforce'!$C$2:$C$12091,$B$6:$B$4094,'Risk Lv. Inforce'!$AJ$2:$AJ$12901)</f>
        <v>0</v>
      </c>
      <c r="N881" s="25">
        <f>SUMIF('Risk Lv. Inforce'!$C$2:$C$12091,$B$6:$B$4094,'Risk Lv. Inforce'!$AK$2:$AK$12901)</f>
        <v>0</v>
      </c>
      <c r="O881" s="71" t="e">
        <f>(G881+(G881*'Portfolio Stats_RMS'!$C$7))/($F881*(1-'Portfolio Stats_RMS'!$C$6))</f>
        <v>#DIV/0!</v>
      </c>
      <c r="P881" s="71" t="e">
        <f>(I881+(I881*'Portfolio Stats_RMS'!$C$7))/($F881*(1-'Portfolio Stats_RMS'!$C$6))</f>
        <v>#DIV/0!</v>
      </c>
      <c r="Q881" s="71" t="e">
        <f>(K881+(K881*'Portfolio Stats_RMS'!$C$7))/($F881*(1-'Portfolio Stats_RMS'!$C$6))</f>
        <v>#DIV/0!</v>
      </c>
      <c r="R881" s="71" t="e">
        <f>(M881+(M881*'Portfolio Stats_RMS'!$C$7))/($F881*(1-'Portfolio Stats_RMS'!$C$6))</f>
        <v>#DIV/0!</v>
      </c>
      <c r="S881" s="78" t="e">
        <f t="shared" si="52"/>
        <v>#DIV/0!</v>
      </c>
      <c r="T881" s="78" t="e">
        <f t="shared" si="53"/>
        <v>#DIV/0!</v>
      </c>
      <c r="U881" s="78" t="e">
        <f t="shared" si="54"/>
        <v>#DIV/0!</v>
      </c>
      <c r="V881" s="78" t="e">
        <f t="shared" si="55"/>
        <v>#DIV/0!</v>
      </c>
      <c r="W881" s="88" t="s">
        <v>63</v>
      </c>
    </row>
    <row r="882" spans="2:23" x14ac:dyDescent="0.25">
      <c r="B882" s="87"/>
      <c r="C882" s="29"/>
      <c r="D882" s="25"/>
      <c r="E882" s="25"/>
      <c r="F882" s="25"/>
      <c r="G882" s="25">
        <f>SUMIF('Risk Lv. Inforce'!$C$2:$C$10291,$B$6:$B$4904,'Risk Lv. Inforce'!$AD$2:$AD$12091)</f>
        <v>0</v>
      </c>
      <c r="H882" s="25">
        <f>SUMIF('Risk Lv. Inforce'!$C$2:$C$12091,$B$6:$B$4094,'Risk Lv. Inforce'!$AE$2:$AE$12901)</f>
        <v>0</v>
      </c>
      <c r="I882" s="25">
        <f>SUMIF('Risk Lv. Inforce'!$C$2:$C$12091,$B$6:$B$4094,'Risk Lv. Inforce'!$AF$2:$AF$12901)</f>
        <v>0</v>
      </c>
      <c r="J882" s="25">
        <f>SUMIF('Risk Lv. Inforce'!$C$2:$C$12091,$B$6:$B$4094,'Risk Lv. Inforce'!$AG$2:$AG$12901)</f>
        <v>0</v>
      </c>
      <c r="K882" s="25">
        <f>SUMIF('Risk Lv. Inforce'!$C$2:$C$12091,$B$6:$B$4094,'Risk Lv. Inforce'!$AH$2:$AH$12901)</f>
        <v>0</v>
      </c>
      <c r="L882" s="25">
        <f>SUMIF('Risk Lv. Inforce'!$C$2:$C$12091,$B$6:$B$4094,'Risk Lv. Inforce'!$AI$2:$AI$12901)</f>
        <v>0</v>
      </c>
      <c r="M882" s="25">
        <f>SUMIF('Risk Lv. Inforce'!$C$2:$C$12091,$B$6:$B$4094,'Risk Lv. Inforce'!$AJ$2:$AJ$12901)</f>
        <v>0</v>
      </c>
      <c r="N882" s="25">
        <f>SUMIF('Risk Lv. Inforce'!$C$2:$C$12091,$B$6:$B$4094,'Risk Lv. Inforce'!$AK$2:$AK$12901)</f>
        <v>0</v>
      </c>
      <c r="O882" s="71" t="e">
        <f>(G882+(G882*'Portfolio Stats_RMS'!$C$7))/($F882*(1-'Portfolio Stats_RMS'!$C$6))</f>
        <v>#DIV/0!</v>
      </c>
      <c r="P882" s="71" t="e">
        <f>(I882+(I882*'Portfolio Stats_RMS'!$C$7))/($F882*(1-'Portfolio Stats_RMS'!$C$6))</f>
        <v>#DIV/0!</v>
      </c>
      <c r="Q882" s="71" t="e">
        <f>(K882+(K882*'Portfolio Stats_RMS'!$C$7))/($F882*(1-'Portfolio Stats_RMS'!$C$6))</f>
        <v>#DIV/0!</v>
      </c>
      <c r="R882" s="71" t="e">
        <f>(M882+(M882*'Portfolio Stats_RMS'!$C$7))/($F882*(1-'Portfolio Stats_RMS'!$C$6))</f>
        <v>#DIV/0!</v>
      </c>
      <c r="S882" s="78" t="e">
        <f t="shared" si="52"/>
        <v>#DIV/0!</v>
      </c>
      <c r="T882" s="78" t="e">
        <f t="shared" si="53"/>
        <v>#DIV/0!</v>
      </c>
      <c r="U882" s="78" t="e">
        <f t="shared" si="54"/>
        <v>#DIV/0!</v>
      </c>
      <c r="V882" s="78" t="e">
        <f t="shared" si="55"/>
        <v>#DIV/0!</v>
      </c>
      <c r="W882" s="88" t="s">
        <v>63</v>
      </c>
    </row>
    <row r="883" spans="2:23" x14ac:dyDescent="0.25">
      <c r="B883" s="87"/>
      <c r="C883" s="29"/>
      <c r="D883" s="25"/>
      <c r="E883" s="25"/>
      <c r="F883" s="25"/>
      <c r="G883" s="25">
        <f>SUMIF('Risk Lv. Inforce'!$C$2:$C$10291,$B$6:$B$4904,'Risk Lv. Inforce'!$AD$2:$AD$12091)</f>
        <v>0</v>
      </c>
      <c r="H883" s="25">
        <f>SUMIF('Risk Lv. Inforce'!$C$2:$C$12091,$B$6:$B$4094,'Risk Lv. Inforce'!$AE$2:$AE$12901)</f>
        <v>0</v>
      </c>
      <c r="I883" s="25">
        <f>SUMIF('Risk Lv. Inforce'!$C$2:$C$12091,$B$6:$B$4094,'Risk Lv. Inforce'!$AF$2:$AF$12901)</f>
        <v>0</v>
      </c>
      <c r="J883" s="25">
        <f>SUMIF('Risk Lv. Inforce'!$C$2:$C$12091,$B$6:$B$4094,'Risk Lv. Inforce'!$AG$2:$AG$12901)</f>
        <v>0</v>
      </c>
      <c r="K883" s="25">
        <f>SUMIF('Risk Lv. Inforce'!$C$2:$C$12091,$B$6:$B$4094,'Risk Lv. Inforce'!$AH$2:$AH$12901)</f>
        <v>0</v>
      </c>
      <c r="L883" s="25">
        <f>SUMIF('Risk Lv. Inforce'!$C$2:$C$12091,$B$6:$B$4094,'Risk Lv. Inforce'!$AI$2:$AI$12901)</f>
        <v>0</v>
      </c>
      <c r="M883" s="25">
        <f>SUMIF('Risk Lv. Inforce'!$C$2:$C$12091,$B$6:$B$4094,'Risk Lv. Inforce'!$AJ$2:$AJ$12901)</f>
        <v>0</v>
      </c>
      <c r="N883" s="25">
        <f>SUMIF('Risk Lv. Inforce'!$C$2:$C$12091,$B$6:$B$4094,'Risk Lv. Inforce'!$AK$2:$AK$12901)</f>
        <v>0</v>
      </c>
      <c r="O883" s="71" t="e">
        <f>(G883+(G883*'Portfolio Stats_RMS'!$C$7))/($F883*(1-'Portfolio Stats_RMS'!$C$6))</f>
        <v>#DIV/0!</v>
      </c>
      <c r="P883" s="71" t="e">
        <f>(I883+(I883*'Portfolio Stats_RMS'!$C$7))/($F883*(1-'Portfolio Stats_RMS'!$C$6))</f>
        <v>#DIV/0!</v>
      </c>
      <c r="Q883" s="71" t="e">
        <f>(K883+(K883*'Portfolio Stats_RMS'!$C$7))/($F883*(1-'Portfolio Stats_RMS'!$C$6))</f>
        <v>#DIV/0!</v>
      </c>
      <c r="R883" s="71" t="e">
        <f>(M883+(M883*'Portfolio Stats_RMS'!$C$7))/($F883*(1-'Portfolio Stats_RMS'!$C$6))</f>
        <v>#DIV/0!</v>
      </c>
      <c r="S883" s="78" t="e">
        <f t="shared" si="52"/>
        <v>#DIV/0!</v>
      </c>
      <c r="T883" s="78" t="e">
        <f t="shared" si="53"/>
        <v>#DIV/0!</v>
      </c>
      <c r="U883" s="78" t="e">
        <f t="shared" si="54"/>
        <v>#DIV/0!</v>
      </c>
      <c r="V883" s="78" t="e">
        <f t="shared" si="55"/>
        <v>#DIV/0!</v>
      </c>
      <c r="W883" s="88" t="s">
        <v>63</v>
      </c>
    </row>
    <row r="884" spans="2:23" x14ac:dyDescent="0.25">
      <c r="B884" s="87"/>
      <c r="C884" s="29"/>
      <c r="D884" s="25"/>
      <c r="E884" s="25"/>
      <c r="F884" s="25"/>
      <c r="G884" s="25">
        <f>SUMIF('Risk Lv. Inforce'!$C$2:$C$10291,$B$6:$B$4904,'Risk Lv. Inforce'!$AD$2:$AD$12091)</f>
        <v>0</v>
      </c>
      <c r="H884" s="25">
        <f>SUMIF('Risk Lv. Inforce'!$C$2:$C$12091,$B$6:$B$4094,'Risk Lv. Inforce'!$AE$2:$AE$12901)</f>
        <v>0</v>
      </c>
      <c r="I884" s="25">
        <f>SUMIF('Risk Lv. Inforce'!$C$2:$C$12091,$B$6:$B$4094,'Risk Lv. Inforce'!$AF$2:$AF$12901)</f>
        <v>0</v>
      </c>
      <c r="J884" s="25">
        <f>SUMIF('Risk Lv. Inforce'!$C$2:$C$12091,$B$6:$B$4094,'Risk Lv. Inforce'!$AG$2:$AG$12901)</f>
        <v>0</v>
      </c>
      <c r="K884" s="25">
        <f>SUMIF('Risk Lv. Inforce'!$C$2:$C$12091,$B$6:$B$4094,'Risk Lv. Inforce'!$AH$2:$AH$12901)</f>
        <v>0</v>
      </c>
      <c r="L884" s="25">
        <f>SUMIF('Risk Lv. Inforce'!$C$2:$C$12091,$B$6:$B$4094,'Risk Lv. Inforce'!$AI$2:$AI$12901)</f>
        <v>0</v>
      </c>
      <c r="M884" s="25">
        <f>SUMIF('Risk Lv. Inforce'!$C$2:$C$12091,$B$6:$B$4094,'Risk Lv. Inforce'!$AJ$2:$AJ$12901)</f>
        <v>0</v>
      </c>
      <c r="N884" s="25">
        <f>SUMIF('Risk Lv. Inforce'!$C$2:$C$12091,$B$6:$B$4094,'Risk Lv. Inforce'!$AK$2:$AK$12901)</f>
        <v>0</v>
      </c>
      <c r="O884" s="71" t="e">
        <f>(G884+(G884*'Portfolio Stats_RMS'!$C$7))/($F884*(1-'Portfolio Stats_RMS'!$C$6))</f>
        <v>#DIV/0!</v>
      </c>
      <c r="P884" s="71" t="e">
        <f>(I884+(I884*'Portfolio Stats_RMS'!$C$7))/($F884*(1-'Portfolio Stats_RMS'!$C$6))</f>
        <v>#DIV/0!</v>
      </c>
      <c r="Q884" s="71" t="e">
        <f>(K884+(K884*'Portfolio Stats_RMS'!$C$7))/($F884*(1-'Portfolio Stats_RMS'!$C$6))</f>
        <v>#DIV/0!</v>
      </c>
      <c r="R884" s="71" t="e">
        <f>(M884+(M884*'Portfolio Stats_RMS'!$C$7))/($F884*(1-'Portfolio Stats_RMS'!$C$6))</f>
        <v>#DIV/0!</v>
      </c>
      <c r="S884" s="78" t="e">
        <f t="shared" si="52"/>
        <v>#DIV/0!</v>
      </c>
      <c r="T884" s="78" t="e">
        <f t="shared" si="53"/>
        <v>#DIV/0!</v>
      </c>
      <c r="U884" s="78" t="e">
        <f t="shared" si="54"/>
        <v>#DIV/0!</v>
      </c>
      <c r="V884" s="78" t="e">
        <f t="shared" si="55"/>
        <v>#DIV/0!</v>
      </c>
      <c r="W884" s="88" t="s">
        <v>63</v>
      </c>
    </row>
    <row r="885" spans="2:23" x14ac:dyDescent="0.25">
      <c r="B885" s="87"/>
      <c r="C885" s="29"/>
      <c r="D885" s="25"/>
      <c r="E885" s="25"/>
      <c r="F885" s="25"/>
      <c r="G885" s="25">
        <f>SUMIF('Risk Lv. Inforce'!$C$2:$C$10291,$B$6:$B$4904,'Risk Lv. Inforce'!$AD$2:$AD$12091)</f>
        <v>0</v>
      </c>
      <c r="H885" s="25">
        <f>SUMIF('Risk Lv. Inforce'!$C$2:$C$12091,$B$6:$B$4094,'Risk Lv. Inforce'!$AE$2:$AE$12901)</f>
        <v>0</v>
      </c>
      <c r="I885" s="25">
        <f>SUMIF('Risk Lv. Inforce'!$C$2:$C$12091,$B$6:$B$4094,'Risk Lv. Inforce'!$AF$2:$AF$12901)</f>
        <v>0</v>
      </c>
      <c r="J885" s="25">
        <f>SUMIF('Risk Lv. Inforce'!$C$2:$C$12091,$B$6:$B$4094,'Risk Lv. Inforce'!$AG$2:$AG$12901)</f>
        <v>0</v>
      </c>
      <c r="K885" s="25">
        <f>SUMIF('Risk Lv. Inforce'!$C$2:$C$12091,$B$6:$B$4094,'Risk Lv. Inforce'!$AH$2:$AH$12901)</f>
        <v>0</v>
      </c>
      <c r="L885" s="25">
        <f>SUMIF('Risk Lv. Inforce'!$C$2:$C$12091,$B$6:$B$4094,'Risk Lv. Inforce'!$AI$2:$AI$12901)</f>
        <v>0</v>
      </c>
      <c r="M885" s="25">
        <f>SUMIF('Risk Lv. Inforce'!$C$2:$C$12091,$B$6:$B$4094,'Risk Lv. Inforce'!$AJ$2:$AJ$12901)</f>
        <v>0</v>
      </c>
      <c r="N885" s="25">
        <f>SUMIF('Risk Lv. Inforce'!$C$2:$C$12091,$B$6:$B$4094,'Risk Lv. Inforce'!$AK$2:$AK$12901)</f>
        <v>0</v>
      </c>
      <c r="O885" s="71" t="e">
        <f>(G885+(G885*'Portfolio Stats_RMS'!$C$7))/($F885*(1-'Portfolio Stats_RMS'!$C$6))</f>
        <v>#DIV/0!</v>
      </c>
      <c r="P885" s="71" t="e">
        <f>(I885+(I885*'Portfolio Stats_RMS'!$C$7))/($F885*(1-'Portfolio Stats_RMS'!$C$6))</f>
        <v>#DIV/0!</v>
      </c>
      <c r="Q885" s="71" t="e">
        <f>(K885+(K885*'Portfolio Stats_RMS'!$C$7))/($F885*(1-'Portfolio Stats_RMS'!$C$6))</f>
        <v>#DIV/0!</v>
      </c>
      <c r="R885" s="71" t="e">
        <f>(M885+(M885*'Portfolio Stats_RMS'!$C$7))/($F885*(1-'Portfolio Stats_RMS'!$C$6))</f>
        <v>#DIV/0!</v>
      </c>
      <c r="S885" s="78" t="e">
        <f t="shared" si="52"/>
        <v>#DIV/0!</v>
      </c>
      <c r="T885" s="78" t="e">
        <f t="shared" si="53"/>
        <v>#DIV/0!</v>
      </c>
      <c r="U885" s="78" t="e">
        <f t="shared" si="54"/>
        <v>#DIV/0!</v>
      </c>
      <c r="V885" s="78" t="e">
        <f t="shared" si="55"/>
        <v>#DIV/0!</v>
      </c>
      <c r="W885" s="88" t="s">
        <v>63</v>
      </c>
    </row>
    <row r="886" spans="2:23" x14ac:dyDescent="0.25">
      <c r="B886" s="87"/>
      <c r="C886" s="29"/>
      <c r="D886" s="25"/>
      <c r="E886" s="25"/>
      <c r="F886" s="25"/>
      <c r="G886" s="25">
        <f>SUMIF('Risk Lv. Inforce'!$C$2:$C$10291,$B$6:$B$4904,'Risk Lv. Inforce'!$AD$2:$AD$12091)</f>
        <v>0</v>
      </c>
      <c r="H886" s="25">
        <f>SUMIF('Risk Lv. Inforce'!$C$2:$C$12091,$B$6:$B$4094,'Risk Lv. Inforce'!$AE$2:$AE$12901)</f>
        <v>0</v>
      </c>
      <c r="I886" s="25">
        <f>SUMIF('Risk Lv. Inforce'!$C$2:$C$12091,$B$6:$B$4094,'Risk Lv. Inforce'!$AF$2:$AF$12901)</f>
        <v>0</v>
      </c>
      <c r="J886" s="25">
        <f>SUMIF('Risk Lv. Inforce'!$C$2:$C$12091,$B$6:$B$4094,'Risk Lv. Inforce'!$AG$2:$AG$12901)</f>
        <v>0</v>
      </c>
      <c r="K886" s="25">
        <f>SUMIF('Risk Lv. Inforce'!$C$2:$C$12091,$B$6:$B$4094,'Risk Lv. Inforce'!$AH$2:$AH$12901)</f>
        <v>0</v>
      </c>
      <c r="L886" s="25">
        <f>SUMIF('Risk Lv. Inforce'!$C$2:$C$12091,$B$6:$B$4094,'Risk Lv. Inforce'!$AI$2:$AI$12901)</f>
        <v>0</v>
      </c>
      <c r="M886" s="25">
        <f>SUMIF('Risk Lv. Inforce'!$C$2:$C$12091,$B$6:$B$4094,'Risk Lv. Inforce'!$AJ$2:$AJ$12901)</f>
        <v>0</v>
      </c>
      <c r="N886" s="25">
        <f>SUMIF('Risk Lv. Inforce'!$C$2:$C$12091,$B$6:$B$4094,'Risk Lv. Inforce'!$AK$2:$AK$12901)</f>
        <v>0</v>
      </c>
      <c r="O886" s="71" t="e">
        <f>(G886+(G886*'Portfolio Stats_RMS'!$C$7))/($F886*(1-'Portfolio Stats_RMS'!$C$6))</f>
        <v>#DIV/0!</v>
      </c>
      <c r="P886" s="71" t="e">
        <f>(I886+(I886*'Portfolio Stats_RMS'!$C$7))/($F886*(1-'Portfolio Stats_RMS'!$C$6))</f>
        <v>#DIV/0!</v>
      </c>
      <c r="Q886" s="71" t="e">
        <f>(K886+(K886*'Portfolio Stats_RMS'!$C$7))/($F886*(1-'Portfolio Stats_RMS'!$C$6))</f>
        <v>#DIV/0!</v>
      </c>
      <c r="R886" s="71" t="e">
        <f>(M886+(M886*'Portfolio Stats_RMS'!$C$7))/($F886*(1-'Portfolio Stats_RMS'!$C$6))</f>
        <v>#DIV/0!</v>
      </c>
      <c r="S886" s="78" t="e">
        <f t="shared" si="52"/>
        <v>#DIV/0!</v>
      </c>
      <c r="T886" s="78" t="e">
        <f t="shared" si="53"/>
        <v>#DIV/0!</v>
      </c>
      <c r="U886" s="78" t="e">
        <f t="shared" si="54"/>
        <v>#DIV/0!</v>
      </c>
      <c r="V886" s="78" t="e">
        <f t="shared" si="55"/>
        <v>#DIV/0!</v>
      </c>
      <c r="W886" s="88" t="s">
        <v>63</v>
      </c>
    </row>
    <row r="887" spans="2:23" x14ac:dyDescent="0.25">
      <c r="B887" s="87"/>
      <c r="C887" s="29"/>
      <c r="D887" s="25"/>
      <c r="E887" s="25"/>
      <c r="F887" s="25"/>
      <c r="G887" s="25">
        <f>SUMIF('Risk Lv. Inforce'!$C$2:$C$10291,$B$6:$B$4904,'Risk Lv. Inforce'!$AD$2:$AD$12091)</f>
        <v>0</v>
      </c>
      <c r="H887" s="25">
        <f>SUMIF('Risk Lv. Inforce'!$C$2:$C$12091,$B$6:$B$4094,'Risk Lv. Inforce'!$AE$2:$AE$12901)</f>
        <v>0</v>
      </c>
      <c r="I887" s="25">
        <f>SUMIF('Risk Lv. Inforce'!$C$2:$C$12091,$B$6:$B$4094,'Risk Lv. Inforce'!$AF$2:$AF$12901)</f>
        <v>0</v>
      </c>
      <c r="J887" s="25">
        <f>SUMIF('Risk Lv. Inforce'!$C$2:$C$12091,$B$6:$B$4094,'Risk Lv. Inforce'!$AG$2:$AG$12901)</f>
        <v>0</v>
      </c>
      <c r="K887" s="25">
        <f>SUMIF('Risk Lv. Inforce'!$C$2:$C$12091,$B$6:$B$4094,'Risk Lv. Inforce'!$AH$2:$AH$12901)</f>
        <v>0</v>
      </c>
      <c r="L887" s="25">
        <f>SUMIF('Risk Lv. Inforce'!$C$2:$C$12091,$B$6:$B$4094,'Risk Lv. Inforce'!$AI$2:$AI$12901)</f>
        <v>0</v>
      </c>
      <c r="M887" s="25">
        <f>SUMIF('Risk Lv. Inforce'!$C$2:$C$12091,$B$6:$B$4094,'Risk Lv. Inforce'!$AJ$2:$AJ$12901)</f>
        <v>0</v>
      </c>
      <c r="N887" s="25">
        <f>SUMIF('Risk Lv. Inforce'!$C$2:$C$12091,$B$6:$B$4094,'Risk Lv. Inforce'!$AK$2:$AK$12901)</f>
        <v>0</v>
      </c>
      <c r="O887" s="71" t="e">
        <f>(G887+(G887*'Portfolio Stats_RMS'!$C$7))/($F887*(1-'Portfolio Stats_RMS'!$C$6))</f>
        <v>#DIV/0!</v>
      </c>
      <c r="P887" s="71" t="e">
        <f>(I887+(I887*'Portfolio Stats_RMS'!$C$7))/($F887*(1-'Portfolio Stats_RMS'!$C$6))</f>
        <v>#DIV/0!</v>
      </c>
      <c r="Q887" s="71" t="e">
        <f>(K887+(K887*'Portfolio Stats_RMS'!$C$7))/($F887*(1-'Portfolio Stats_RMS'!$C$6))</f>
        <v>#DIV/0!</v>
      </c>
      <c r="R887" s="71" t="e">
        <f>(M887+(M887*'Portfolio Stats_RMS'!$C$7))/($F887*(1-'Portfolio Stats_RMS'!$C$6))</f>
        <v>#DIV/0!</v>
      </c>
      <c r="S887" s="78" t="e">
        <f t="shared" si="52"/>
        <v>#DIV/0!</v>
      </c>
      <c r="T887" s="78" t="e">
        <f t="shared" si="53"/>
        <v>#DIV/0!</v>
      </c>
      <c r="U887" s="78" t="e">
        <f t="shared" si="54"/>
        <v>#DIV/0!</v>
      </c>
      <c r="V887" s="78" t="e">
        <f t="shared" si="55"/>
        <v>#DIV/0!</v>
      </c>
      <c r="W887" s="88" t="s">
        <v>63</v>
      </c>
    </row>
    <row r="888" spans="2:23" x14ac:dyDescent="0.25">
      <c r="B888" s="87"/>
      <c r="C888" s="29"/>
      <c r="D888" s="25"/>
      <c r="E888" s="25"/>
      <c r="F888" s="25"/>
      <c r="G888" s="25">
        <f>SUMIF('Risk Lv. Inforce'!$C$2:$C$10291,$B$6:$B$4904,'Risk Lv. Inforce'!$AD$2:$AD$12091)</f>
        <v>0</v>
      </c>
      <c r="H888" s="25">
        <f>SUMIF('Risk Lv. Inforce'!$C$2:$C$12091,$B$6:$B$4094,'Risk Lv. Inforce'!$AE$2:$AE$12901)</f>
        <v>0</v>
      </c>
      <c r="I888" s="25">
        <f>SUMIF('Risk Lv. Inforce'!$C$2:$C$12091,$B$6:$B$4094,'Risk Lv. Inforce'!$AF$2:$AF$12901)</f>
        <v>0</v>
      </c>
      <c r="J888" s="25">
        <f>SUMIF('Risk Lv. Inforce'!$C$2:$C$12091,$B$6:$B$4094,'Risk Lv. Inforce'!$AG$2:$AG$12901)</f>
        <v>0</v>
      </c>
      <c r="K888" s="25">
        <f>SUMIF('Risk Lv. Inforce'!$C$2:$C$12091,$B$6:$B$4094,'Risk Lv. Inforce'!$AH$2:$AH$12901)</f>
        <v>0</v>
      </c>
      <c r="L888" s="25">
        <f>SUMIF('Risk Lv. Inforce'!$C$2:$C$12091,$B$6:$B$4094,'Risk Lv. Inforce'!$AI$2:$AI$12901)</f>
        <v>0</v>
      </c>
      <c r="M888" s="25">
        <f>SUMIF('Risk Lv. Inforce'!$C$2:$C$12091,$B$6:$B$4094,'Risk Lv. Inforce'!$AJ$2:$AJ$12901)</f>
        <v>0</v>
      </c>
      <c r="N888" s="25">
        <f>SUMIF('Risk Lv. Inforce'!$C$2:$C$12091,$B$6:$B$4094,'Risk Lv. Inforce'!$AK$2:$AK$12901)</f>
        <v>0</v>
      </c>
      <c r="O888" s="71" t="e">
        <f>(G888+(G888*'Portfolio Stats_RMS'!$C$7))/($F888*(1-'Portfolio Stats_RMS'!$C$6))</f>
        <v>#DIV/0!</v>
      </c>
      <c r="P888" s="71" t="e">
        <f>(I888+(I888*'Portfolio Stats_RMS'!$C$7))/($F888*(1-'Portfolio Stats_RMS'!$C$6))</f>
        <v>#DIV/0!</v>
      </c>
      <c r="Q888" s="71" t="e">
        <f>(K888+(K888*'Portfolio Stats_RMS'!$C$7))/($F888*(1-'Portfolio Stats_RMS'!$C$6))</f>
        <v>#DIV/0!</v>
      </c>
      <c r="R888" s="71" t="e">
        <f>(M888+(M888*'Portfolio Stats_RMS'!$C$7))/($F888*(1-'Portfolio Stats_RMS'!$C$6))</f>
        <v>#DIV/0!</v>
      </c>
      <c r="S888" s="78" t="e">
        <f t="shared" si="52"/>
        <v>#DIV/0!</v>
      </c>
      <c r="T888" s="78" t="e">
        <f t="shared" si="53"/>
        <v>#DIV/0!</v>
      </c>
      <c r="U888" s="78" t="e">
        <f t="shared" si="54"/>
        <v>#DIV/0!</v>
      </c>
      <c r="V888" s="78" t="e">
        <f t="shared" si="55"/>
        <v>#DIV/0!</v>
      </c>
      <c r="W888" s="88" t="s">
        <v>63</v>
      </c>
    </row>
    <row r="889" spans="2:23" x14ac:dyDescent="0.25">
      <c r="B889" s="87"/>
      <c r="C889" s="29"/>
      <c r="D889" s="25"/>
      <c r="E889" s="25"/>
      <c r="F889" s="25"/>
      <c r="G889" s="25">
        <f>SUMIF('Risk Lv. Inforce'!$C$2:$C$10291,$B$6:$B$4904,'Risk Lv. Inforce'!$AD$2:$AD$12091)</f>
        <v>0</v>
      </c>
      <c r="H889" s="25">
        <f>SUMIF('Risk Lv. Inforce'!$C$2:$C$12091,$B$6:$B$4094,'Risk Lv. Inforce'!$AE$2:$AE$12901)</f>
        <v>0</v>
      </c>
      <c r="I889" s="25">
        <f>SUMIF('Risk Lv. Inforce'!$C$2:$C$12091,$B$6:$B$4094,'Risk Lv. Inforce'!$AF$2:$AF$12901)</f>
        <v>0</v>
      </c>
      <c r="J889" s="25">
        <f>SUMIF('Risk Lv. Inforce'!$C$2:$C$12091,$B$6:$B$4094,'Risk Lv. Inforce'!$AG$2:$AG$12901)</f>
        <v>0</v>
      </c>
      <c r="K889" s="25">
        <f>SUMIF('Risk Lv. Inforce'!$C$2:$C$12091,$B$6:$B$4094,'Risk Lv. Inforce'!$AH$2:$AH$12901)</f>
        <v>0</v>
      </c>
      <c r="L889" s="25">
        <f>SUMIF('Risk Lv. Inforce'!$C$2:$C$12091,$B$6:$B$4094,'Risk Lv. Inforce'!$AI$2:$AI$12901)</f>
        <v>0</v>
      </c>
      <c r="M889" s="25">
        <f>SUMIF('Risk Lv. Inforce'!$C$2:$C$12091,$B$6:$B$4094,'Risk Lv. Inforce'!$AJ$2:$AJ$12901)</f>
        <v>0</v>
      </c>
      <c r="N889" s="25">
        <f>SUMIF('Risk Lv. Inforce'!$C$2:$C$12091,$B$6:$B$4094,'Risk Lv. Inforce'!$AK$2:$AK$12901)</f>
        <v>0</v>
      </c>
      <c r="O889" s="71" t="e">
        <f>(G889+(G889*'Portfolio Stats_RMS'!$C$7))/($F889*(1-'Portfolio Stats_RMS'!$C$6))</f>
        <v>#DIV/0!</v>
      </c>
      <c r="P889" s="71" t="e">
        <f>(I889+(I889*'Portfolio Stats_RMS'!$C$7))/($F889*(1-'Portfolio Stats_RMS'!$C$6))</f>
        <v>#DIV/0!</v>
      </c>
      <c r="Q889" s="71" t="e">
        <f>(K889+(K889*'Portfolio Stats_RMS'!$C$7))/($F889*(1-'Portfolio Stats_RMS'!$C$6))</f>
        <v>#DIV/0!</v>
      </c>
      <c r="R889" s="71" t="e">
        <f>(M889+(M889*'Portfolio Stats_RMS'!$C$7))/($F889*(1-'Portfolio Stats_RMS'!$C$6))</f>
        <v>#DIV/0!</v>
      </c>
      <c r="S889" s="78" t="e">
        <f t="shared" si="52"/>
        <v>#DIV/0!</v>
      </c>
      <c r="T889" s="78" t="e">
        <f t="shared" si="53"/>
        <v>#DIV/0!</v>
      </c>
      <c r="U889" s="78" t="e">
        <f t="shared" si="54"/>
        <v>#DIV/0!</v>
      </c>
      <c r="V889" s="78" t="e">
        <f t="shared" si="55"/>
        <v>#DIV/0!</v>
      </c>
      <c r="W889" s="88" t="s">
        <v>63</v>
      </c>
    </row>
    <row r="890" spans="2:23" x14ac:dyDescent="0.25">
      <c r="B890" s="87"/>
      <c r="C890" s="29"/>
      <c r="D890" s="25"/>
      <c r="E890" s="25"/>
      <c r="F890" s="25"/>
      <c r="G890" s="25">
        <f>SUMIF('Risk Lv. Inforce'!$C$2:$C$10291,$B$6:$B$4904,'Risk Lv. Inforce'!$AD$2:$AD$12091)</f>
        <v>0</v>
      </c>
      <c r="H890" s="25">
        <f>SUMIF('Risk Lv. Inforce'!$C$2:$C$12091,$B$6:$B$4094,'Risk Lv. Inforce'!$AE$2:$AE$12901)</f>
        <v>0</v>
      </c>
      <c r="I890" s="25">
        <f>SUMIF('Risk Lv. Inforce'!$C$2:$C$12091,$B$6:$B$4094,'Risk Lv. Inforce'!$AF$2:$AF$12901)</f>
        <v>0</v>
      </c>
      <c r="J890" s="25">
        <f>SUMIF('Risk Lv. Inforce'!$C$2:$C$12091,$B$6:$B$4094,'Risk Lv. Inforce'!$AG$2:$AG$12901)</f>
        <v>0</v>
      </c>
      <c r="K890" s="25">
        <f>SUMIF('Risk Lv. Inforce'!$C$2:$C$12091,$B$6:$B$4094,'Risk Lv. Inforce'!$AH$2:$AH$12901)</f>
        <v>0</v>
      </c>
      <c r="L890" s="25">
        <f>SUMIF('Risk Lv. Inforce'!$C$2:$C$12091,$B$6:$B$4094,'Risk Lv. Inforce'!$AI$2:$AI$12901)</f>
        <v>0</v>
      </c>
      <c r="M890" s="25">
        <f>SUMIF('Risk Lv. Inforce'!$C$2:$C$12091,$B$6:$B$4094,'Risk Lv. Inforce'!$AJ$2:$AJ$12901)</f>
        <v>0</v>
      </c>
      <c r="N890" s="25">
        <f>SUMIF('Risk Lv. Inforce'!$C$2:$C$12091,$B$6:$B$4094,'Risk Lv. Inforce'!$AK$2:$AK$12901)</f>
        <v>0</v>
      </c>
      <c r="O890" s="71" t="e">
        <f>(G890+(G890*'Portfolio Stats_RMS'!$C$7))/($F890*(1-'Portfolio Stats_RMS'!$C$6))</f>
        <v>#DIV/0!</v>
      </c>
      <c r="P890" s="71" t="e">
        <f>(I890+(I890*'Portfolio Stats_RMS'!$C$7))/($F890*(1-'Portfolio Stats_RMS'!$C$6))</f>
        <v>#DIV/0!</v>
      </c>
      <c r="Q890" s="71" t="e">
        <f>(K890+(K890*'Portfolio Stats_RMS'!$C$7))/($F890*(1-'Portfolio Stats_RMS'!$C$6))</f>
        <v>#DIV/0!</v>
      </c>
      <c r="R890" s="71" t="e">
        <f>(M890+(M890*'Portfolio Stats_RMS'!$C$7))/($F890*(1-'Portfolio Stats_RMS'!$C$6))</f>
        <v>#DIV/0!</v>
      </c>
      <c r="S890" s="78" t="e">
        <f t="shared" si="52"/>
        <v>#DIV/0!</v>
      </c>
      <c r="T890" s="78" t="e">
        <f t="shared" si="53"/>
        <v>#DIV/0!</v>
      </c>
      <c r="U890" s="78" t="e">
        <f t="shared" si="54"/>
        <v>#DIV/0!</v>
      </c>
      <c r="V890" s="78" t="e">
        <f t="shared" si="55"/>
        <v>#DIV/0!</v>
      </c>
      <c r="W890" s="88" t="s">
        <v>63</v>
      </c>
    </row>
    <row r="891" spans="2:23" x14ac:dyDescent="0.25">
      <c r="B891" s="87"/>
      <c r="C891" s="29"/>
      <c r="D891" s="25"/>
      <c r="E891" s="25"/>
      <c r="F891" s="25"/>
      <c r="G891" s="25">
        <f>SUMIF('Risk Lv. Inforce'!$C$2:$C$10291,$B$6:$B$4904,'Risk Lv. Inforce'!$AD$2:$AD$12091)</f>
        <v>0</v>
      </c>
      <c r="H891" s="25">
        <f>SUMIF('Risk Lv. Inforce'!$C$2:$C$12091,$B$6:$B$4094,'Risk Lv. Inforce'!$AE$2:$AE$12901)</f>
        <v>0</v>
      </c>
      <c r="I891" s="25">
        <f>SUMIF('Risk Lv. Inforce'!$C$2:$C$12091,$B$6:$B$4094,'Risk Lv. Inforce'!$AF$2:$AF$12901)</f>
        <v>0</v>
      </c>
      <c r="J891" s="25">
        <f>SUMIF('Risk Lv. Inforce'!$C$2:$C$12091,$B$6:$B$4094,'Risk Lv. Inforce'!$AG$2:$AG$12901)</f>
        <v>0</v>
      </c>
      <c r="K891" s="25">
        <f>SUMIF('Risk Lv. Inforce'!$C$2:$C$12091,$B$6:$B$4094,'Risk Lv. Inforce'!$AH$2:$AH$12901)</f>
        <v>0</v>
      </c>
      <c r="L891" s="25">
        <f>SUMIF('Risk Lv. Inforce'!$C$2:$C$12091,$B$6:$B$4094,'Risk Lv. Inforce'!$AI$2:$AI$12901)</f>
        <v>0</v>
      </c>
      <c r="M891" s="25">
        <f>SUMIF('Risk Lv. Inforce'!$C$2:$C$12091,$B$6:$B$4094,'Risk Lv. Inforce'!$AJ$2:$AJ$12901)</f>
        <v>0</v>
      </c>
      <c r="N891" s="25">
        <f>SUMIF('Risk Lv. Inforce'!$C$2:$C$12091,$B$6:$B$4094,'Risk Lv. Inforce'!$AK$2:$AK$12901)</f>
        <v>0</v>
      </c>
      <c r="O891" s="71" t="e">
        <f>(G891+(G891*'Portfolio Stats_RMS'!$C$7))/($F891*(1-'Portfolio Stats_RMS'!$C$6))</f>
        <v>#DIV/0!</v>
      </c>
      <c r="P891" s="71" t="e">
        <f>(I891+(I891*'Portfolio Stats_RMS'!$C$7))/($F891*(1-'Portfolio Stats_RMS'!$C$6))</f>
        <v>#DIV/0!</v>
      </c>
      <c r="Q891" s="71" t="e">
        <f>(K891+(K891*'Portfolio Stats_RMS'!$C$7))/($F891*(1-'Portfolio Stats_RMS'!$C$6))</f>
        <v>#DIV/0!</v>
      </c>
      <c r="R891" s="71" t="e">
        <f>(M891+(M891*'Portfolio Stats_RMS'!$C$7))/($F891*(1-'Portfolio Stats_RMS'!$C$6))</f>
        <v>#DIV/0!</v>
      </c>
      <c r="S891" s="78" t="e">
        <f t="shared" si="52"/>
        <v>#DIV/0!</v>
      </c>
      <c r="T891" s="78" t="e">
        <f t="shared" si="53"/>
        <v>#DIV/0!</v>
      </c>
      <c r="U891" s="78" t="e">
        <f t="shared" si="54"/>
        <v>#DIV/0!</v>
      </c>
      <c r="V891" s="78" t="e">
        <f t="shared" si="55"/>
        <v>#DIV/0!</v>
      </c>
      <c r="W891" s="88" t="s">
        <v>63</v>
      </c>
    </row>
    <row r="892" spans="2:23" x14ac:dyDescent="0.25">
      <c r="B892" s="87"/>
      <c r="C892" s="29"/>
      <c r="D892" s="25"/>
      <c r="E892" s="25"/>
      <c r="F892" s="25"/>
      <c r="G892" s="25">
        <f>SUMIF('Risk Lv. Inforce'!$C$2:$C$10291,$B$6:$B$4904,'Risk Lv. Inforce'!$AD$2:$AD$12091)</f>
        <v>0</v>
      </c>
      <c r="H892" s="25">
        <f>SUMIF('Risk Lv. Inforce'!$C$2:$C$12091,$B$6:$B$4094,'Risk Lv. Inforce'!$AE$2:$AE$12901)</f>
        <v>0</v>
      </c>
      <c r="I892" s="25">
        <f>SUMIF('Risk Lv. Inforce'!$C$2:$C$12091,$B$6:$B$4094,'Risk Lv. Inforce'!$AF$2:$AF$12901)</f>
        <v>0</v>
      </c>
      <c r="J892" s="25">
        <f>SUMIF('Risk Lv. Inforce'!$C$2:$C$12091,$B$6:$B$4094,'Risk Lv. Inforce'!$AG$2:$AG$12901)</f>
        <v>0</v>
      </c>
      <c r="K892" s="25">
        <f>SUMIF('Risk Lv. Inforce'!$C$2:$C$12091,$B$6:$B$4094,'Risk Lv. Inforce'!$AH$2:$AH$12901)</f>
        <v>0</v>
      </c>
      <c r="L892" s="25">
        <f>SUMIF('Risk Lv. Inforce'!$C$2:$C$12091,$B$6:$B$4094,'Risk Lv. Inforce'!$AI$2:$AI$12901)</f>
        <v>0</v>
      </c>
      <c r="M892" s="25">
        <f>SUMIF('Risk Lv. Inforce'!$C$2:$C$12091,$B$6:$B$4094,'Risk Lv. Inforce'!$AJ$2:$AJ$12901)</f>
        <v>0</v>
      </c>
      <c r="N892" s="25">
        <f>SUMIF('Risk Lv. Inforce'!$C$2:$C$12091,$B$6:$B$4094,'Risk Lv. Inforce'!$AK$2:$AK$12901)</f>
        <v>0</v>
      </c>
      <c r="O892" s="71" t="e">
        <f>(G892+(G892*'Portfolio Stats_RMS'!$C$7))/($F892*(1-'Portfolio Stats_RMS'!$C$6))</f>
        <v>#DIV/0!</v>
      </c>
      <c r="P892" s="71" t="e">
        <f>(I892+(I892*'Portfolio Stats_RMS'!$C$7))/($F892*(1-'Portfolio Stats_RMS'!$C$6))</f>
        <v>#DIV/0!</v>
      </c>
      <c r="Q892" s="71" t="e">
        <f>(K892+(K892*'Portfolio Stats_RMS'!$C$7))/($F892*(1-'Portfolio Stats_RMS'!$C$6))</f>
        <v>#DIV/0!</v>
      </c>
      <c r="R892" s="71" t="e">
        <f>(M892+(M892*'Portfolio Stats_RMS'!$C$7))/($F892*(1-'Portfolio Stats_RMS'!$C$6))</f>
        <v>#DIV/0!</v>
      </c>
      <c r="S892" s="78" t="e">
        <f t="shared" si="52"/>
        <v>#DIV/0!</v>
      </c>
      <c r="T892" s="78" t="e">
        <f t="shared" si="53"/>
        <v>#DIV/0!</v>
      </c>
      <c r="U892" s="78" t="e">
        <f t="shared" si="54"/>
        <v>#DIV/0!</v>
      </c>
      <c r="V892" s="78" t="e">
        <f t="shared" si="55"/>
        <v>#DIV/0!</v>
      </c>
      <c r="W892" s="88" t="s">
        <v>63</v>
      </c>
    </row>
    <row r="893" spans="2:23" x14ac:dyDescent="0.25">
      <c r="B893" s="87"/>
      <c r="C893" s="29"/>
      <c r="D893" s="25"/>
      <c r="E893" s="25"/>
      <c r="F893" s="25"/>
      <c r="G893" s="25">
        <f>SUMIF('Risk Lv. Inforce'!$C$2:$C$10291,$B$6:$B$4904,'Risk Lv. Inforce'!$AD$2:$AD$12091)</f>
        <v>0</v>
      </c>
      <c r="H893" s="25">
        <f>SUMIF('Risk Lv. Inforce'!$C$2:$C$12091,$B$6:$B$4094,'Risk Lv. Inforce'!$AE$2:$AE$12901)</f>
        <v>0</v>
      </c>
      <c r="I893" s="25">
        <f>SUMIF('Risk Lv. Inforce'!$C$2:$C$12091,$B$6:$B$4094,'Risk Lv. Inforce'!$AF$2:$AF$12901)</f>
        <v>0</v>
      </c>
      <c r="J893" s="25">
        <f>SUMIF('Risk Lv. Inforce'!$C$2:$C$12091,$B$6:$B$4094,'Risk Lv. Inforce'!$AG$2:$AG$12901)</f>
        <v>0</v>
      </c>
      <c r="K893" s="25">
        <f>SUMIF('Risk Lv. Inforce'!$C$2:$C$12091,$B$6:$B$4094,'Risk Lv. Inforce'!$AH$2:$AH$12901)</f>
        <v>0</v>
      </c>
      <c r="L893" s="25">
        <f>SUMIF('Risk Lv. Inforce'!$C$2:$C$12091,$B$6:$B$4094,'Risk Lv. Inforce'!$AI$2:$AI$12901)</f>
        <v>0</v>
      </c>
      <c r="M893" s="25">
        <f>SUMIF('Risk Lv. Inforce'!$C$2:$C$12091,$B$6:$B$4094,'Risk Lv. Inforce'!$AJ$2:$AJ$12901)</f>
        <v>0</v>
      </c>
      <c r="N893" s="25">
        <f>SUMIF('Risk Lv. Inforce'!$C$2:$C$12091,$B$6:$B$4094,'Risk Lv. Inforce'!$AK$2:$AK$12901)</f>
        <v>0</v>
      </c>
      <c r="O893" s="71" t="e">
        <f>(G893+(G893*'Portfolio Stats_RMS'!$C$7))/($F893*(1-'Portfolio Stats_RMS'!$C$6))</f>
        <v>#DIV/0!</v>
      </c>
      <c r="P893" s="71" t="e">
        <f>(I893+(I893*'Portfolio Stats_RMS'!$C$7))/($F893*(1-'Portfolio Stats_RMS'!$C$6))</f>
        <v>#DIV/0!</v>
      </c>
      <c r="Q893" s="71" t="e">
        <f>(K893+(K893*'Portfolio Stats_RMS'!$C$7))/($F893*(1-'Portfolio Stats_RMS'!$C$6))</f>
        <v>#DIV/0!</v>
      </c>
      <c r="R893" s="71" t="e">
        <f>(M893+(M893*'Portfolio Stats_RMS'!$C$7))/($F893*(1-'Portfolio Stats_RMS'!$C$6))</f>
        <v>#DIV/0!</v>
      </c>
      <c r="S893" s="78" t="e">
        <f t="shared" si="52"/>
        <v>#DIV/0!</v>
      </c>
      <c r="T893" s="78" t="e">
        <f t="shared" si="53"/>
        <v>#DIV/0!</v>
      </c>
      <c r="U893" s="78" t="e">
        <f t="shared" si="54"/>
        <v>#DIV/0!</v>
      </c>
      <c r="V893" s="78" t="e">
        <f t="shared" si="55"/>
        <v>#DIV/0!</v>
      </c>
      <c r="W893" s="88" t="s">
        <v>63</v>
      </c>
    </row>
    <row r="894" spans="2:23" x14ac:dyDescent="0.25">
      <c r="B894" s="87"/>
      <c r="C894" s="29"/>
      <c r="D894" s="25"/>
      <c r="E894" s="25"/>
      <c r="F894" s="25"/>
      <c r="G894" s="25">
        <f>SUMIF('Risk Lv. Inforce'!$C$2:$C$10291,$B$6:$B$4904,'Risk Lv. Inforce'!$AD$2:$AD$12091)</f>
        <v>0</v>
      </c>
      <c r="H894" s="25">
        <f>SUMIF('Risk Lv. Inforce'!$C$2:$C$12091,$B$6:$B$4094,'Risk Lv. Inforce'!$AE$2:$AE$12901)</f>
        <v>0</v>
      </c>
      <c r="I894" s="25">
        <f>SUMIF('Risk Lv. Inforce'!$C$2:$C$12091,$B$6:$B$4094,'Risk Lv. Inforce'!$AF$2:$AF$12901)</f>
        <v>0</v>
      </c>
      <c r="J894" s="25">
        <f>SUMIF('Risk Lv. Inforce'!$C$2:$C$12091,$B$6:$B$4094,'Risk Lv. Inforce'!$AG$2:$AG$12901)</f>
        <v>0</v>
      </c>
      <c r="K894" s="25">
        <f>SUMIF('Risk Lv. Inforce'!$C$2:$C$12091,$B$6:$B$4094,'Risk Lv. Inforce'!$AH$2:$AH$12901)</f>
        <v>0</v>
      </c>
      <c r="L894" s="25">
        <f>SUMIF('Risk Lv. Inforce'!$C$2:$C$12091,$B$6:$B$4094,'Risk Lv. Inforce'!$AI$2:$AI$12901)</f>
        <v>0</v>
      </c>
      <c r="M894" s="25">
        <f>SUMIF('Risk Lv. Inforce'!$C$2:$C$12091,$B$6:$B$4094,'Risk Lv. Inforce'!$AJ$2:$AJ$12901)</f>
        <v>0</v>
      </c>
      <c r="N894" s="25">
        <f>SUMIF('Risk Lv. Inforce'!$C$2:$C$12091,$B$6:$B$4094,'Risk Lv. Inforce'!$AK$2:$AK$12901)</f>
        <v>0</v>
      </c>
      <c r="O894" s="71" t="e">
        <f>(G894+(G894*'Portfolio Stats_RMS'!$C$7))/($F894*(1-'Portfolio Stats_RMS'!$C$6))</f>
        <v>#DIV/0!</v>
      </c>
      <c r="P894" s="71" t="e">
        <f>(I894+(I894*'Portfolio Stats_RMS'!$C$7))/($F894*(1-'Portfolio Stats_RMS'!$C$6))</f>
        <v>#DIV/0!</v>
      </c>
      <c r="Q894" s="71" t="e">
        <f>(K894+(K894*'Portfolio Stats_RMS'!$C$7))/($F894*(1-'Portfolio Stats_RMS'!$C$6))</f>
        <v>#DIV/0!</v>
      </c>
      <c r="R894" s="71" t="e">
        <f>(M894+(M894*'Portfolio Stats_RMS'!$C$7))/($F894*(1-'Portfolio Stats_RMS'!$C$6))</f>
        <v>#DIV/0!</v>
      </c>
      <c r="S894" s="78" t="e">
        <f t="shared" si="52"/>
        <v>#DIV/0!</v>
      </c>
      <c r="T894" s="78" t="e">
        <f t="shared" si="53"/>
        <v>#DIV/0!</v>
      </c>
      <c r="U894" s="78" t="e">
        <f t="shared" si="54"/>
        <v>#DIV/0!</v>
      </c>
      <c r="V894" s="78" t="e">
        <f t="shared" si="55"/>
        <v>#DIV/0!</v>
      </c>
      <c r="W894" s="88" t="s">
        <v>63</v>
      </c>
    </row>
    <row r="895" spans="2:23" x14ac:dyDescent="0.25">
      <c r="B895" s="87"/>
      <c r="C895" s="29"/>
      <c r="D895" s="25"/>
      <c r="E895" s="25"/>
      <c r="F895" s="25"/>
      <c r="G895" s="25">
        <f>SUMIF('Risk Lv. Inforce'!$C$2:$C$10291,$B$6:$B$4904,'Risk Lv. Inforce'!$AD$2:$AD$12091)</f>
        <v>0</v>
      </c>
      <c r="H895" s="25">
        <f>SUMIF('Risk Lv. Inforce'!$C$2:$C$12091,$B$6:$B$4094,'Risk Lv. Inforce'!$AE$2:$AE$12901)</f>
        <v>0</v>
      </c>
      <c r="I895" s="25">
        <f>SUMIF('Risk Lv. Inforce'!$C$2:$C$12091,$B$6:$B$4094,'Risk Lv. Inforce'!$AF$2:$AF$12901)</f>
        <v>0</v>
      </c>
      <c r="J895" s="25">
        <f>SUMIF('Risk Lv. Inforce'!$C$2:$C$12091,$B$6:$B$4094,'Risk Lv. Inforce'!$AG$2:$AG$12901)</f>
        <v>0</v>
      </c>
      <c r="K895" s="25">
        <f>SUMIF('Risk Lv. Inforce'!$C$2:$C$12091,$B$6:$B$4094,'Risk Lv. Inforce'!$AH$2:$AH$12901)</f>
        <v>0</v>
      </c>
      <c r="L895" s="25">
        <f>SUMIF('Risk Lv. Inforce'!$C$2:$C$12091,$B$6:$B$4094,'Risk Lv. Inforce'!$AI$2:$AI$12901)</f>
        <v>0</v>
      </c>
      <c r="M895" s="25">
        <f>SUMIF('Risk Lv. Inforce'!$C$2:$C$12091,$B$6:$B$4094,'Risk Lv. Inforce'!$AJ$2:$AJ$12901)</f>
        <v>0</v>
      </c>
      <c r="N895" s="25">
        <f>SUMIF('Risk Lv. Inforce'!$C$2:$C$12091,$B$6:$B$4094,'Risk Lv. Inforce'!$AK$2:$AK$12901)</f>
        <v>0</v>
      </c>
      <c r="O895" s="71" t="e">
        <f>(G895+(G895*'Portfolio Stats_RMS'!$C$7))/($F895*(1-'Portfolio Stats_RMS'!$C$6))</f>
        <v>#DIV/0!</v>
      </c>
      <c r="P895" s="71" t="e">
        <f>(I895+(I895*'Portfolio Stats_RMS'!$C$7))/($F895*(1-'Portfolio Stats_RMS'!$C$6))</f>
        <v>#DIV/0!</v>
      </c>
      <c r="Q895" s="71" t="e">
        <f>(K895+(K895*'Portfolio Stats_RMS'!$C$7))/($F895*(1-'Portfolio Stats_RMS'!$C$6))</f>
        <v>#DIV/0!</v>
      </c>
      <c r="R895" s="71" t="e">
        <f>(M895+(M895*'Portfolio Stats_RMS'!$C$7))/($F895*(1-'Portfolio Stats_RMS'!$C$6))</f>
        <v>#DIV/0!</v>
      </c>
      <c r="S895" s="78" t="e">
        <f t="shared" si="52"/>
        <v>#DIV/0!</v>
      </c>
      <c r="T895" s="78" t="e">
        <f t="shared" si="53"/>
        <v>#DIV/0!</v>
      </c>
      <c r="U895" s="78" t="e">
        <f t="shared" si="54"/>
        <v>#DIV/0!</v>
      </c>
      <c r="V895" s="78" t="e">
        <f t="shared" si="55"/>
        <v>#DIV/0!</v>
      </c>
      <c r="W895" s="88" t="s">
        <v>63</v>
      </c>
    </row>
    <row r="896" spans="2:23" x14ac:dyDescent="0.25">
      <c r="B896" s="87"/>
      <c r="C896" s="29"/>
      <c r="D896" s="25"/>
      <c r="E896" s="25"/>
      <c r="F896" s="25"/>
      <c r="G896" s="25">
        <f>SUMIF('Risk Lv. Inforce'!$C$2:$C$10291,$B$6:$B$4904,'Risk Lv. Inforce'!$AD$2:$AD$12091)</f>
        <v>0</v>
      </c>
      <c r="H896" s="25">
        <f>SUMIF('Risk Lv. Inforce'!$C$2:$C$12091,$B$6:$B$4094,'Risk Lv. Inforce'!$AE$2:$AE$12901)</f>
        <v>0</v>
      </c>
      <c r="I896" s="25">
        <f>SUMIF('Risk Lv. Inforce'!$C$2:$C$12091,$B$6:$B$4094,'Risk Lv. Inforce'!$AF$2:$AF$12901)</f>
        <v>0</v>
      </c>
      <c r="J896" s="25">
        <f>SUMIF('Risk Lv. Inforce'!$C$2:$C$12091,$B$6:$B$4094,'Risk Lv. Inforce'!$AG$2:$AG$12901)</f>
        <v>0</v>
      </c>
      <c r="K896" s="25">
        <f>SUMIF('Risk Lv. Inforce'!$C$2:$C$12091,$B$6:$B$4094,'Risk Lv. Inforce'!$AH$2:$AH$12901)</f>
        <v>0</v>
      </c>
      <c r="L896" s="25">
        <f>SUMIF('Risk Lv. Inforce'!$C$2:$C$12091,$B$6:$B$4094,'Risk Lv. Inforce'!$AI$2:$AI$12901)</f>
        <v>0</v>
      </c>
      <c r="M896" s="25">
        <f>SUMIF('Risk Lv. Inforce'!$C$2:$C$12091,$B$6:$B$4094,'Risk Lv. Inforce'!$AJ$2:$AJ$12901)</f>
        <v>0</v>
      </c>
      <c r="N896" s="25">
        <f>SUMIF('Risk Lv. Inforce'!$C$2:$C$12091,$B$6:$B$4094,'Risk Lv. Inforce'!$AK$2:$AK$12901)</f>
        <v>0</v>
      </c>
      <c r="O896" s="71" t="e">
        <f>(G896+(G896*'Portfolio Stats_RMS'!$C$7))/($F896*(1-'Portfolio Stats_RMS'!$C$6))</f>
        <v>#DIV/0!</v>
      </c>
      <c r="P896" s="71" t="e">
        <f>(I896+(I896*'Portfolio Stats_RMS'!$C$7))/($F896*(1-'Portfolio Stats_RMS'!$C$6))</f>
        <v>#DIV/0!</v>
      </c>
      <c r="Q896" s="71" t="e">
        <f>(K896+(K896*'Portfolio Stats_RMS'!$C$7))/($F896*(1-'Portfolio Stats_RMS'!$C$6))</f>
        <v>#DIV/0!</v>
      </c>
      <c r="R896" s="71" t="e">
        <f>(M896+(M896*'Portfolio Stats_RMS'!$C$7))/($F896*(1-'Portfolio Stats_RMS'!$C$6))</f>
        <v>#DIV/0!</v>
      </c>
      <c r="S896" s="78" t="e">
        <f t="shared" si="52"/>
        <v>#DIV/0!</v>
      </c>
      <c r="T896" s="78" t="e">
        <f t="shared" si="53"/>
        <v>#DIV/0!</v>
      </c>
      <c r="U896" s="78" t="e">
        <f t="shared" si="54"/>
        <v>#DIV/0!</v>
      </c>
      <c r="V896" s="78" t="e">
        <f t="shared" si="55"/>
        <v>#DIV/0!</v>
      </c>
      <c r="W896" s="88" t="s">
        <v>63</v>
      </c>
    </row>
    <row r="897" spans="2:23" x14ac:dyDescent="0.25">
      <c r="B897" s="87"/>
      <c r="C897" s="29"/>
      <c r="D897" s="25"/>
      <c r="E897" s="25"/>
      <c r="F897" s="25"/>
      <c r="G897" s="25">
        <f>SUMIF('Risk Lv. Inforce'!$C$2:$C$10291,$B$6:$B$4904,'Risk Lv. Inforce'!$AD$2:$AD$12091)</f>
        <v>0</v>
      </c>
      <c r="H897" s="25">
        <f>SUMIF('Risk Lv. Inforce'!$C$2:$C$12091,$B$6:$B$4094,'Risk Lv. Inforce'!$AE$2:$AE$12901)</f>
        <v>0</v>
      </c>
      <c r="I897" s="25">
        <f>SUMIF('Risk Lv. Inforce'!$C$2:$C$12091,$B$6:$B$4094,'Risk Lv. Inforce'!$AF$2:$AF$12901)</f>
        <v>0</v>
      </c>
      <c r="J897" s="25">
        <f>SUMIF('Risk Lv. Inforce'!$C$2:$C$12091,$B$6:$B$4094,'Risk Lv. Inforce'!$AG$2:$AG$12901)</f>
        <v>0</v>
      </c>
      <c r="K897" s="25">
        <f>SUMIF('Risk Lv. Inforce'!$C$2:$C$12091,$B$6:$B$4094,'Risk Lv. Inforce'!$AH$2:$AH$12901)</f>
        <v>0</v>
      </c>
      <c r="L897" s="25">
        <f>SUMIF('Risk Lv. Inforce'!$C$2:$C$12091,$B$6:$B$4094,'Risk Lv. Inforce'!$AI$2:$AI$12901)</f>
        <v>0</v>
      </c>
      <c r="M897" s="25">
        <f>SUMIF('Risk Lv. Inforce'!$C$2:$C$12091,$B$6:$B$4094,'Risk Lv. Inforce'!$AJ$2:$AJ$12901)</f>
        <v>0</v>
      </c>
      <c r="N897" s="25">
        <f>SUMIF('Risk Lv. Inforce'!$C$2:$C$12091,$B$6:$B$4094,'Risk Lv. Inforce'!$AK$2:$AK$12901)</f>
        <v>0</v>
      </c>
      <c r="O897" s="71" t="e">
        <f>(G897+(G897*'Portfolio Stats_RMS'!$C$7))/($F897*(1-'Portfolio Stats_RMS'!$C$6))</f>
        <v>#DIV/0!</v>
      </c>
      <c r="P897" s="71" t="e">
        <f>(I897+(I897*'Portfolio Stats_RMS'!$C$7))/($F897*(1-'Portfolio Stats_RMS'!$C$6))</f>
        <v>#DIV/0!</v>
      </c>
      <c r="Q897" s="71" t="e">
        <f>(K897+(K897*'Portfolio Stats_RMS'!$C$7))/($F897*(1-'Portfolio Stats_RMS'!$C$6))</f>
        <v>#DIV/0!</v>
      </c>
      <c r="R897" s="71" t="e">
        <f>(M897+(M897*'Portfolio Stats_RMS'!$C$7))/($F897*(1-'Portfolio Stats_RMS'!$C$6))</f>
        <v>#DIV/0!</v>
      </c>
      <c r="S897" s="78" t="e">
        <f t="shared" si="52"/>
        <v>#DIV/0!</v>
      </c>
      <c r="T897" s="78" t="e">
        <f t="shared" si="53"/>
        <v>#DIV/0!</v>
      </c>
      <c r="U897" s="78" t="e">
        <f t="shared" si="54"/>
        <v>#DIV/0!</v>
      </c>
      <c r="V897" s="78" t="e">
        <f t="shared" si="55"/>
        <v>#DIV/0!</v>
      </c>
      <c r="W897" s="88" t="s">
        <v>63</v>
      </c>
    </row>
    <row r="898" spans="2:23" x14ac:dyDescent="0.25">
      <c r="B898" s="87"/>
      <c r="C898" s="29"/>
      <c r="D898" s="25"/>
      <c r="E898" s="25"/>
      <c r="F898" s="25"/>
      <c r="G898" s="25">
        <f>SUMIF('Risk Lv. Inforce'!$C$2:$C$10291,$B$6:$B$4904,'Risk Lv. Inforce'!$AD$2:$AD$12091)</f>
        <v>0</v>
      </c>
      <c r="H898" s="25">
        <f>SUMIF('Risk Lv. Inforce'!$C$2:$C$12091,$B$6:$B$4094,'Risk Lv. Inforce'!$AE$2:$AE$12901)</f>
        <v>0</v>
      </c>
      <c r="I898" s="25">
        <f>SUMIF('Risk Lv. Inforce'!$C$2:$C$12091,$B$6:$B$4094,'Risk Lv. Inforce'!$AF$2:$AF$12901)</f>
        <v>0</v>
      </c>
      <c r="J898" s="25">
        <f>SUMIF('Risk Lv. Inforce'!$C$2:$C$12091,$B$6:$B$4094,'Risk Lv. Inforce'!$AG$2:$AG$12901)</f>
        <v>0</v>
      </c>
      <c r="K898" s="25">
        <f>SUMIF('Risk Lv. Inforce'!$C$2:$C$12091,$B$6:$B$4094,'Risk Lv. Inforce'!$AH$2:$AH$12901)</f>
        <v>0</v>
      </c>
      <c r="L898" s="25">
        <f>SUMIF('Risk Lv. Inforce'!$C$2:$C$12091,$B$6:$B$4094,'Risk Lv. Inforce'!$AI$2:$AI$12901)</f>
        <v>0</v>
      </c>
      <c r="M898" s="25">
        <f>SUMIF('Risk Lv. Inforce'!$C$2:$C$12091,$B$6:$B$4094,'Risk Lv. Inforce'!$AJ$2:$AJ$12901)</f>
        <v>0</v>
      </c>
      <c r="N898" s="25">
        <f>SUMIF('Risk Lv. Inforce'!$C$2:$C$12091,$B$6:$B$4094,'Risk Lv. Inforce'!$AK$2:$AK$12901)</f>
        <v>0</v>
      </c>
      <c r="O898" s="71" t="e">
        <f>(G898+(G898*'Portfolio Stats_RMS'!$C$7))/($F898*(1-'Portfolio Stats_RMS'!$C$6))</f>
        <v>#DIV/0!</v>
      </c>
      <c r="P898" s="71" t="e">
        <f>(I898+(I898*'Portfolio Stats_RMS'!$C$7))/($F898*(1-'Portfolio Stats_RMS'!$C$6))</f>
        <v>#DIV/0!</v>
      </c>
      <c r="Q898" s="71" t="e">
        <f>(K898+(K898*'Portfolio Stats_RMS'!$C$7))/($F898*(1-'Portfolio Stats_RMS'!$C$6))</f>
        <v>#DIV/0!</v>
      </c>
      <c r="R898" s="71" t="e">
        <f>(M898+(M898*'Portfolio Stats_RMS'!$C$7))/($F898*(1-'Portfolio Stats_RMS'!$C$6))</f>
        <v>#DIV/0!</v>
      </c>
      <c r="S898" s="78" t="e">
        <f t="shared" si="52"/>
        <v>#DIV/0!</v>
      </c>
      <c r="T898" s="78" t="e">
        <f t="shared" si="53"/>
        <v>#DIV/0!</v>
      </c>
      <c r="U898" s="78" t="e">
        <f t="shared" si="54"/>
        <v>#DIV/0!</v>
      </c>
      <c r="V898" s="78" t="e">
        <f t="shared" si="55"/>
        <v>#DIV/0!</v>
      </c>
      <c r="W898" s="88" t="s">
        <v>63</v>
      </c>
    </row>
    <row r="899" spans="2:23" x14ac:dyDescent="0.25">
      <c r="B899" s="87"/>
      <c r="C899" s="29"/>
      <c r="D899" s="25"/>
      <c r="E899" s="25"/>
      <c r="F899" s="25"/>
      <c r="G899" s="25">
        <f>SUMIF('Risk Lv. Inforce'!$C$2:$C$10291,$B$6:$B$4904,'Risk Lv. Inforce'!$AD$2:$AD$12091)</f>
        <v>0</v>
      </c>
      <c r="H899" s="25">
        <f>SUMIF('Risk Lv. Inforce'!$C$2:$C$12091,$B$6:$B$4094,'Risk Lv. Inforce'!$AE$2:$AE$12901)</f>
        <v>0</v>
      </c>
      <c r="I899" s="25">
        <f>SUMIF('Risk Lv. Inforce'!$C$2:$C$12091,$B$6:$B$4094,'Risk Lv. Inforce'!$AF$2:$AF$12901)</f>
        <v>0</v>
      </c>
      <c r="J899" s="25">
        <f>SUMIF('Risk Lv. Inforce'!$C$2:$C$12091,$B$6:$B$4094,'Risk Lv. Inforce'!$AG$2:$AG$12901)</f>
        <v>0</v>
      </c>
      <c r="K899" s="25">
        <f>SUMIF('Risk Lv. Inforce'!$C$2:$C$12091,$B$6:$B$4094,'Risk Lv. Inforce'!$AH$2:$AH$12901)</f>
        <v>0</v>
      </c>
      <c r="L899" s="25">
        <f>SUMIF('Risk Lv. Inforce'!$C$2:$C$12091,$B$6:$B$4094,'Risk Lv. Inforce'!$AI$2:$AI$12901)</f>
        <v>0</v>
      </c>
      <c r="M899" s="25">
        <f>SUMIF('Risk Lv. Inforce'!$C$2:$C$12091,$B$6:$B$4094,'Risk Lv. Inforce'!$AJ$2:$AJ$12901)</f>
        <v>0</v>
      </c>
      <c r="N899" s="25">
        <f>SUMIF('Risk Lv. Inforce'!$C$2:$C$12091,$B$6:$B$4094,'Risk Lv. Inforce'!$AK$2:$AK$12901)</f>
        <v>0</v>
      </c>
      <c r="O899" s="71" t="e">
        <f>(G899+(G899*'Portfolio Stats_RMS'!$C$7))/($F899*(1-'Portfolio Stats_RMS'!$C$6))</f>
        <v>#DIV/0!</v>
      </c>
      <c r="P899" s="71" t="e">
        <f>(I899+(I899*'Portfolio Stats_RMS'!$C$7))/($F899*(1-'Portfolio Stats_RMS'!$C$6))</f>
        <v>#DIV/0!</v>
      </c>
      <c r="Q899" s="71" t="e">
        <f>(K899+(K899*'Portfolio Stats_RMS'!$C$7))/($F899*(1-'Portfolio Stats_RMS'!$C$6))</f>
        <v>#DIV/0!</v>
      </c>
      <c r="R899" s="71" t="e">
        <f>(M899+(M899*'Portfolio Stats_RMS'!$C$7))/($F899*(1-'Portfolio Stats_RMS'!$C$6))</f>
        <v>#DIV/0!</v>
      </c>
      <c r="S899" s="78" t="e">
        <f t="shared" si="52"/>
        <v>#DIV/0!</v>
      </c>
      <c r="T899" s="78" t="e">
        <f t="shared" si="53"/>
        <v>#DIV/0!</v>
      </c>
      <c r="U899" s="78" t="e">
        <f t="shared" si="54"/>
        <v>#DIV/0!</v>
      </c>
      <c r="V899" s="78" t="e">
        <f t="shared" si="55"/>
        <v>#DIV/0!</v>
      </c>
      <c r="W899" s="88" t="s">
        <v>63</v>
      </c>
    </row>
    <row r="900" spans="2:23" x14ac:dyDescent="0.25">
      <c r="B900" s="87"/>
      <c r="C900" s="29"/>
      <c r="D900" s="25"/>
      <c r="E900" s="25"/>
      <c r="F900" s="25"/>
      <c r="G900" s="25">
        <f>SUMIF('Risk Lv. Inforce'!$C$2:$C$10291,$B$6:$B$4904,'Risk Lv. Inforce'!$AD$2:$AD$12091)</f>
        <v>0</v>
      </c>
      <c r="H900" s="25">
        <f>SUMIF('Risk Lv. Inforce'!$C$2:$C$12091,$B$6:$B$4094,'Risk Lv. Inforce'!$AE$2:$AE$12901)</f>
        <v>0</v>
      </c>
      <c r="I900" s="25">
        <f>SUMIF('Risk Lv. Inforce'!$C$2:$C$12091,$B$6:$B$4094,'Risk Lv. Inforce'!$AF$2:$AF$12901)</f>
        <v>0</v>
      </c>
      <c r="J900" s="25">
        <f>SUMIF('Risk Lv. Inforce'!$C$2:$C$12091,$B$6:$B$4094,'Risk Lv. Inforce'!$AG$2:$AG$12901)</f>
        <v>0</v>
      </c>
      <c r="K900" s="25">
        <f>SUMIF('Risk Lv. Inforce'!$C$2:$C$12091,$B$6:$B$4094,'Risk Lv. Inforce'!$AH$2:$AH$12901)</f>
        <v>0</v>
      </c>
      <c r="L900" s="25">
        <f>SUMIF('Risk Lv. Inforce'!$C$2:$C$12091,$B$6:$B$4094,'Risk Lv. Inforce'!$AI$2:$AI$12901)</f>
        <v>0</v>
      </c>
      <c r="M900" s="25">
        <f>SUMIF('Risk Lv. Inforce'!$C$2:$C$12091,$B$6:$B$4094,'Risk Lv. Inforce'!$AJ$2:$AJ$12901)</f>
        <v>0</v>
      </c>
      <c r="N900" s="25">
        <f>SUMIF('Risk Lv. Inforce'!$C$2:$C$12091,$B$6:$B$4094,'Risk Lv. Inforce'!$AK$2:$AK$12901)</f>
        <v>0</v>
      </c>
      <c r="O900" s="71" t="e">
        <f>(G900+(G900*'Portfolio Stats_RMS'!$C$7))/($F900*(1-'Portfolio Stats_RMS'!$C$6))</f>
        <v>#DIV/0!</v>
      </c>
      <c r="P900" s="71" t="e">
        <f>(I900+(I900*'Portfolio Stats_RMS'!$C$7))/($F900*(1-'Portfolio Stats_RMS'!$C$6))</f>
        <v>#DIV/0!</v>
      </c>
      <c r="Q900" s="71" t="e">
        <f>(K900+(K900*'Portfolio Stats_RMS'!$C$7))/($F900*(1-'Portfolio Stats_RMS'!$C$6))</f>
        <v>#DIV/0!</v>
      </c>
      <c r="R900" s="71" t="e">
        <f>(M900+(M900*'Portfolio Stats_RMS'!$C$7))/($F900*(1-'Portfolio Stats_RMS'!$C$6))</f>
        <v>#DIV/0!</v>
      </c>
      <c r="S900" s="78" t="e">
        <f t="shared" si="52"/>
        <v>#DIV/0!</v>
      </c>
      <c r="T900" s="78" t="e">
        <f t="shared" si="53"/>
        <v>#DIV/0!</v>
      </c>
      <c r="U900" s="78" t="e">
        <f t="shared" si="54"/>
        <v>#DIV/0!</v>
      </c>
      <c r="V900" s="78" t="e">
        <f t="shared" si="55"/>
        <v>#DIV/0!</v>
      </c>
      <c r="W900" s="88" t="s">
        <v>63</v>
      </c>
    </row>
    <row r="901" spans="2:23" x14ac:dyDescent="0.25">
      <c r="B901" s="87"/>
      <c r="C901" s="29"/>
      <c r="D901" s="25"/>
      <c r="E901" s="25"/>
      <c r="F901" s="25"/>
      <c r="G901" s="25">
        <f>SUMIF('Risk Lv. Inforce'!$C$2:$C$10291,$B$6:$B$4904,'Risk Lv. Inforce'!$AD$2:$AD$12091)</f>
        <v>0</v>
      </c>
      <c r="H901" s="25">
        <f>SUMIF('Risk Lv. Inforce'!$C$2:$C$12091,$B$6:$B$4094,'Risk Lv. Inforce'!$AE$2:$AE$12901)</f>
        <v>0</v>
      </c>
      <c r="I901" s="25">
        <f>SUMIF('Risk Lv. Inforce'!$C$2:$C$12091,$B$6:$B$4094,'Risk Lv. Inforce'!$AF$2:$AF$12901)</f>
        <v>0</v>
      </c>
      <c r="J901" s="25">
        <f>SUMIF('Risk Lv. Inforce'!$C$2:$C$12091,$B$6:$B$4094,'Risk Lv. Inforce'!$AG$2:$AG$12901)</f>
        <v>0</v>
      </c>
      <c r="K901" s="25">
        <f>SUMIF('Risk Lv. Inforce'!$C$2:$C$12091,$B$6:$B$4094,'Risk Lv. Inforce'!$AH$2:$AH$12901)</f>
        <v>0</v>
      </c>
      <c r="L901" s="25">
        <f>SUMIF('Risk Lv. Inforce'!$C$2:$C$12091,$B$6:$B$4094,'Risk Lv. Inforce'!$AI$2:$AI$12901)</f>
        <v>0</v>
      </c>
      <c r="M901" s="25">
        <f>SUMIF('Risk Lv. Inforce'!$C$2:$C$12091,$B$6:$B$4094,'Risk Lv. Inforce'!$AJ$2:$AJ$12901)</f>
        <v>0</v>
      </c>
      <c r="N901" s="25">
        <f>SUMIF('Risk Lv. Inforce'!$C$2:$C$12091,$B$6:$B$4094,'Risk Lv. Inforce'!$AK$2:$AK$12901)</f>
        <v>0</v>
      </c>
      <c r="O901" s="71" t="e">
        <f>(G901+(G901*'Portfolio Stats_RMS'!$C$7))/($F901*(1-'Portfolio Stats_RMS'!$C$6))</f>
        <v>#DIV/0!</v>
      </c>
      <c r="P901" s="71" t="e">
        <f>(I901+(I901*'Portfolio Stats_RMS'!$C$7))/($F901*(1-'Portfolio Stats_RMS'!$C$6))</f>
        <v>#DIV/0!</v>
      </c>
      <c r="Q901" s="71" t="e">
        <f>(K901+(K901*'Portfolio Stats_RMS'!$C$7))/($F901*(1-'Portfolio Stats_RMS'!$C$6))</f>
        <v>#DIV/0!</v>
      </c>
      <c r="R901" s="71" t="e">
        <f>(M901+(M901*'Portfolio Stats_RMS'!$C$7))/($F901*(1-'Portfolio Stats_RMS'!$C$6))</f>
        <v>#DIV/0!</v>
      </c>
      <c r="S901" s="78" t="e">
        <f t="shared" si="52"/>
        <v>#DIV/0!</v>
      </c>
      <c r="T901" s="78" t="e">
        <f t="shared" si="53"/>
        <v>#DIV/0!</v>
      </c>
      <c r="U901" s="78" t="e">
        <f t="shared" si="54"/>
        <v>#DIV/0!</v>
      </c>
      <c r="V901" s="78" t="e">
        <f t="shared" si="55"/>
        <v>#DIV/0!</v>
      </c>
      <c r="W901" s="88" t="s">
        <v>63</v>
      </c>
    </row>
    <row r="902" spans="2:23" x14ac:dyDescent="0.25">
      <c r="B902" s="87"/>
      <c r="C902" s="167"/>
      <c r="D902" s="25"/>
      <c r="E902" s="25"/>
      <c r="F902" s="25"/>
      <c r="G902" s="25">
        <f>SUMIF('Risk Lv. Inforce'!$C$2:$C$10291,$B$6:$B$4904,'Risk Lv. Inforce'!$AD$2:$AD$12091)</f>
        <v>0</v>
      </c>
      <c r="H902" s="25">
        <f>SUMIF('Risk Lv. Inforce'!$C$2:$C$12091,$B$6:$B$4094,'Risk Lv. Inforce'!$AE$2:$AE$12901)</f>
        <v>0</v>
      </c>
      <c r="I902" s="25">
        <f>SUMIF('Risk Lv. Inforce'!$C$2:$C$12091,$B$6:$B$4094,'Risk Lv. Inforce'!$AF$2:$AF$12901)</f>
        <v>0</v>
      </c>
      <c r="J902" s="25">
        <f>SUMIF('Risk Lv. Inforce'!$C$2:$C$12091,$B$6:$B$4094,'Risk Lv. Inforce'!$AG$2:$AG$12901)</f>
        <v>0</v>
      </c>
      <c r="K902" s="25">
        <f>SUMIF('Risk Lv. Inforce'!$C$2:$C$12091,$B$6:$B$4094,'Risk Lv. Inforce'!$AH$2:$AH$12901)</f>
        <v>0</v>
      </c>
      <c r="L902" s="25">
        <f>SUMIF('Risk Lv. Inforce'!$C$2:$C$12091,$B$6:$B$4094,'Risk Lv. Inforce'!$AI$2:$AI$12901)</f>
        <v>0</v>
      </c>
      <c r="M902" s="25">
        <f>SUMIF('Risk Lv. Inforce'!$C$2:$C$12091,$B$6:$B$4094,'Risk Lv. Inforce'!$AJ$2:$AJ$12901)</f>
        <v>0</v>
      </c>
      <c r="N902" s="25">
        <f>SUMIF('Risk Lv. Inforce'!$C$2:$C$12091,$B$6:$B$4094,'Risk Lv. Inforce'!$AK$2:$AK$12901)</f>
        <v>0</v>
      </c>
      <c r="O902" s="71" t="e">
        <f>(G902+(G902*'Portfolio Stats_RMS'!$C$7))/($F902*(1-'Portfolio Stats_RMS'!$C$6))</f>
        <v>#DIV/0!</v>
      </c>
      <c r="P902" s="71" t="e">
        <f>(I902+(I902*'Portfolio Stats_RMS'!$C$7))/($F902*(1-'Portfolio Stats_RMS'!$C$6))</f>
        <v>#DIV/0!</v>
      </c>
      <c r="Q902" s="71" t="e">
        <f>(K902+(K902*'Portfolio Stats_RMS'!$C$7))/($F902*(1-'Portfolio Stats_RMS'!$C$6))</f>
        <v>#DIV/0!</v>
      </c>
      <c r="R902" s="71" t="e">
        <f>(M902+(M902*'Portfolio Stats_RMS'!$C$7))/($F902*(1-'Portfolio Stats_RMS'!$C$6))</f>
        <v>#DIV/0!</v>
      </c>
      <c r="S902" s="78" t="e">
        <f t="shared" si="52"/>
        <v>#DIV/0!</v>
      </c>
      <c r="T902" s="78" t="e">
        <f t="shared" si="53"/>
        <v>#DIV/0!</v>
      </c>
      <c r="U902" s="78" t="e">
        <f t="shared" si="54"/>
        <v>#DIV/0!</v>
      </c>
      <c r="V902" s="78" t="e">
        <f t="shared" si="55"/>
        <v>#DIV/0!</v>
      </c>
      <c r="W902" s="88" t="s">
        <v>63</v>
      </c>
    </row>
    <row r="903" spans="2:23" x14ac:dyDescent="0.25">
      <c r="B903" s="87"/>
      <c r="C903" s="29"/>
      <c r="D903" s="25"/>
      <c r="E903" s="25"/>
      <c r="F903" s="25"/>
      <c r="G903" s="25">
        <f>SUMIF('Risk Lv. Inforce'!$C$2:$C$10291,$B$6:$B$4904,'Risk Lv. Inforce'!$AD$2:$AD$12091)</f>
        <v>0</v>
      </c>
      <c r="H903" s="25">
        <f>SUMIF('Risk Lv. Inforce'!$C$2:$C$12091,$B$6:$B$4094,'Risk Lv. Inforce'!$AE$2:$AE$12901)</f>
        <v>0</v>
      </c>
      <c r="I903" s="25">
        <f>SUMIF('Risk Lv. Inforce'!$C$2:$C$12091,$B$6:$B$4094,'Risk Lv. Inforce'!$AF$2:$AF$12901)</f>
        <v>0</v>
      </c>
      <c r="J903" s="25">
        <f>SUMIF('Risk Lv. Inforce'!$C$2:$C$12091,$B$6:$B$4094,'Risk Lv. Inforce'!$AG$2:$AG$12901)</f>
        <v>0</v>
      </c>
      <c r="K903" s="25">
        <f>SUMIF('Risk Lv. Inforce'!$C$2:$C$12091,$B$6:$B$4094,'Risk Lv. Inforce'!$AH$2:$AH$12901)</f>
        <v>0</v>
      </c>
      <c r="L903" s="25">
        <f>SUMIF('Risk Lv. Inforce'!$C$2:$C$12091,$B$6:$B$4094,'Risk Lv. Inforce'!$AI$2:$AI$12901)</f>
        <v>0</v>
      </c>
      <c r="M903" s="25">
        <f>SUMIF('Risk Lv. Inforce'!$C$2:$C$12091,$B$6:$B$4094,'Risk Lv. Inforce'!$AJ$2:$AJ$12901)</f>
        <v>0</v>
      </c>
      <c r="N903" s="25">
        <f>SUMIF('Risk Lv. Inforce'!$C$2:$C$12091,$B$6:$B$4094,'Risk Lv. Inforce'!$AK$2:$AK$12901)</f>
        <v>0</v>
      </c>
      <c r="O903" s="71" t="e">
        <f>(G903+(G903*'Portfolio Stats_RMS'!$C$7))/($F903*(1-'Portfolio Stats_RMS'!$C$6))</f>
        <v>#DIV/0!</v>
      </c>
      <c r="P903" s="71" t="e">
        <f>(I903+(I903*'Portfolio Stats_RMS'!$C$7))/($F903*(1-'Portfolio Stats_RMS'!$C$6))</f>
        <v>#DIV/0!</v>
      </c>
      <c r="Q903" s="71" t="e">
        <f>(K903+(K903*'Portfolio Stats_RMS'!$C$7))/($F903*(1-'Portfolio Stats_RMS'!$C$6))</f>
        <v>#DIV/0!</v>
      </c>
      <c r="R903" s="71" t="e">
        <f>(M903+(M903*'Portfolio Stats_RMS'!$C$7))/($F903*(1-'Portfolio Stats_RMS'!$C$6))</f>
        <v>#DIV/0!</v>
      </c>
      <c r="S903" s="78" t="e">
        <f t="shared" ref="S903:S966" si="56">G903/$E903</f>
        <v>#DIV/0!</v>
      </c>
      <c r="T903" s="78" t="e">
        <f t="shared" ref="T903:T966" si="57">I903/$E903</f>
        <v>#DIV/0!</v>
      </c>
      <c r="U903" s="78" t="e">
        <f t="shared" ref="U903:U966" si="58">K903/$E903</f>
        <v>#DIV/0!</v>
      </c>
      <c r="V903" s="78" t="e">
        <f t="shared" ref="V903:V966" si="59">M903/E903</f>
        <v>#DIV/0!</v>
      </c>
      <c r="W903" s="88" t="s">
        <v>63</v>
      </c>
    </row>
    <row r="904" spans="2:23" x14ac:dyDescent="0.25">
      <c r="B904" s="87"/>
      <c r="C904" s="29"/>
      <c r="D904" s="25"/>
      <c r="E904" s="25"/>
      <c r="F904" s="25"/>
      <c r="G904" s="25">
        <f>SUMIF('Risk Lv. Inforce'!$C$2:$C$10291,$B$6:$B$4904,'Risk Lv. Inforce'!$AD$2:$AD$12091)</f>
        <v>0</v>
      </c>
      <c r="H904" s="25">
        <f>SUMIF('Risk Lv. Inforce'!$C$2:$C$12091,$B$6:$B$4094,'Risk Lv. Inforce'!$AE$2:$AE$12901)</f>
        <v>0</v>
      </c>
      <c r="I904" s="25">
        <f>SUMIF('Risk Lv. Inforce'!$C$2:$C$12091,$B$6:$B$4094,'Risk Lv. Inforce'!$AF$2:$AF$12901)</f>
        <v>0</v>
      </c>
      <c r="J904" s="25">
        <f>SUMIF('Risk Lv. Inforce'!$C$2:$C$12091,$B$6:$B$4094,'Risk Lv. Inforce'!$AG$2:$AG$12901)</f>
        <v>0</v>
      </c>
      <c r="K904" s="25">
        <f>SUMIF('Risk Lv. Inforce'!$C$2:$C$12091,$B$6:$B$4094,'Risk Lv. Inforce'!$AH$2:$AH$12901)</f>
        <v>0</v>
      </c>
      <c r="L904" s="25">
        <f>SUMIF('Risk Lv. Inforce'!$C$2:$C$12091,$B$6:$B$4094,'Risk Lv. Inforce'!$AI$2:$AI$12901)</f>
        <v>0</v>
      </c>
      <c r="M904" s="25">
        <f>SUMIF('Risk Lv. Inforce'!$C$2:$C$12091,$B$6:$B$4094,'Risk Lv. Inforce'!$AJ$2:$AJ$12901)</f>
        <v>0</v>
      </c>
      <c r="N904" s="25">
        <f>SUMIF('Risk Lv. Inforce'!$C$2:$C$12091,$B$6:$B$4094,'Risk Lv. Inforce'!$AK$2:$AK$12901)</f>
        <v>0</v>
      </c>
      <c r="O904" s="71" t="e">
        <f>(G904+(G904*'Portfolio Stats_RMS'!$C$7))/($F904*(1-'Portfolio Stats_RMS'!$C$6))</f>
        <v>#DIV/0!</v>
      </c>
      <c r="P904" s="71" t="e">
        <f>(I904+(I904*'Portfolio Stats_RMS'!$C$7))/($F904*(1-'Portfolio Stats_RMS'!$C$6))</f>
        <v>#DIV/0!</v>
      </c>
      <c r="Q904" s="71" t="e">
        <f>(K904+(K904*'Portfolio Stats_RMS'!$C$7))/($F904*(1-'Portfolio Stats_RMS'!$C$6))</f>
        <v>#DIV/0!</v>
      </c>
      <c r="R904" s="71" t="e">
        <f>(M904+(M904*'Portfolio Stats_RMS'!$C$7))/($F904*(1-'Portfolio Stats_RMS'!$C$6))</f>
        <v>#DIV/0!</v>
      </c>
      <c r="S904" s="78" t="e">
        <f t="shared" si="56"/>
        <v>#DIV/0!</v>
      </c>
      <c r="T904" s="78" t="e">
        <f t="shared" si="57"/>
        <v>#DIV/0!</v>
      </c>
      <c r="U904" s="78" t="e">
        <f t="shared" si="58"/>
        <v>#DIV/0!</v>
      </c>
      <c r="V904" s="78" t="e">
        <f t="shared" si="59"/>
        <v>#DIV/0!</v>
      </c>
      <c r="W904" s="88" t="s">
        <v>63</v>
      </c>
    </row>
    <row r="905" spans="2:23" x14ac:dyDescent="0.25">
      <c r="B905" s="87"/>
      <c r="C905" s="29"/>
      <c r="D905" s="25"/>
      <c r="E905" s="25"/>
      <c r="F905" s="25"/>
      <c r="G905" s="25">
        <f>SUMIF('Risk Lv. Inforce'!$C$2:$C$10291,$B$6:$B$4904,'Risk Lv. Inforce'!$AD$2:$AD$12091)</f>
        <v>0</v>
      </c>
      <c r="H905" s="25">
        <f>SUMIF('Risk Lv. Inforce'!$C$2:$C$12091,$B$6:$B$4094,'Risk Lv. Inforce'!$AE$2:$AE$12901)</f>
        <v>0</v>
      </c>
      <c r="I905" s="25">
        <f>SUMIF('Risk Lv. Inforce'!$C$2:$C$12091,$B$6:$B$4094,'Risk Lv. Inforce'!$AF$2:$AF$12901)</f>
        <v>0</v>
      </c>
      <c r="J905" s="25">
        <f>SUMIF('Risk Lv. Inforce'!$C$2:$C$12091,$B$6:$B$4094,'Risk Lv. Inforce'!$AG$2:$AG$12901)</f>
        <v>0</v>
      </c>
      <c r="K905" s="25">
        <f>SUMIF('Risk Lv. Inforce'!$C$2:$C$12091,$B$6:$B$4094,'Risk Lv. Inforce'!$AH$2:$AH$12901)</f>
        <v>0</v>
      </c>
      <c r="L905" s="25">
        <f>SUMIF('Risk Lv. Inforce'!$C$2:$C$12091,$B$6:$B$4094,'Risk Lv. Inforce'!$AI$2:$AI$12901)</f>
        <v>0</v>
      </c>
      <c r="M905" s="25">
        <f>SUMIF('Risk Lv. Inforce'!$C$2:$C$12091,$B$6:$B$4094,'Risk Lv. Inforce'!$AJ$2:$AJ$12901)</f>
        <v>0</v>
      </c>
      <c r="N905" s="25">
        <f>SUMIF('Risk Lv. Inforce'!$C$2:$C$12091,$B$6:$B$4094,'Risk Lv. Inforce'!$AK$2:$AK$12901)</f>
        <v>0</v>
      </c>
      <c r="O905" s="71" t="e">
        <f>(G905+(G905*'Portfolio Stats_RMS'!$C$7))/($F905*(1-'Portfolio Stats_RMS'!$C$6))</f>
        <v>#DIV/0!</v>
      </c>
      <c r="P905" s="71" t="e">
        <f>(I905+(I905*'Portfolio Stats_RMS'!$C$7))/($F905*(1-'Portfolio Stats_RMS'!$C$6))</f>
        <v>#DIV/0!</v>
      </c>
      <c r="Q905" s="71" t="e">
        <f>(K905+(K905*'Portfolio Stats_RMS'!$C$7))/($F905*(1-'Portfolio Stats_RMS'!$C$6))</f>
        <v>#DIV/0!</v>
      </c>
      <c r="R905" s="71" t="e">
        <f>(M905+(M905*'Portfolio Stats_RMS'!$C$7))/($F905*(1-'Portfolio Stats_RMS'!$C$6))</f>
        <v>#DIV/0!</v>
      </c>
      <c r="S905" s="78" t="e">
        <f t="shared" si="56"/>
        <v>#DIV/0!</v>
      </c>
      <c r="T905" s="78" t="e">
        <f t="shared" si="57"/>
        <v>#DIV/0!</v>
      </c>
      <c r="U905" s="78" t="e">
        <f t="shared" si="58"/>
        <v>#DIV/0!</v>
      </c>
      <c r="V905" s="78" t="e">
        <f t="shared" si="59"/>
        <v>#DIV/0!</v>
      </c>
      <c r="W905" s="88" t="s">
        <v>63</v>
      </c>
    </row>
    <row r="906" spans="2:23" x14ac:dyDescent="0.25">
      <c r="B906" s="87"/>
      <c r="C906" s="29"/>
      <c r="D906" s="25"/>
      <c r="E906" s="25"/>
      <c r="F906" s="25"/>
      <c r="G906" s="25">
        <f>SUMIF('Risk Lv. Inforce'!$C$2:$C$10291,$B$6:$B$4904,'Risk Lv. Inforce'!$AD$2:$AD$12091)</f>
        <v>0</v>
      </c>
      <c r="H906" s="25">
        <f>SUMIF('Risk Lv. Inforce'!$C$2:$C$12091,$B$6:$B$4094,'Risk Lv. Inforce'!$AE$2:$AE$12901)</f>
        <v>0</v>
      </c>
      <c r="I906" s="25">
        <f>SUMIF('Risk Lv. Inforce'!$C$2:$C$12091,$B$6:$B$4094,'Risk Lv. Inforce'!$AF$2:$AF$12901)</f>
        <v>0</v>
      </c>
      <c r="J906" s="25">
        <f>SUMIF('Risk Lv. Inforce'!$C$2:$C$12091,$B$6:$B$4094,'Risk Lv. Inforce'!$AG$2:$AG$12901)</f>
        <v>0</v>
      </c>
      <c r="K906" s="25">
        <f>SUMIF('Risk Lv. Inforce'!$C$2:$C$12091,$B$6:$B$4094,'Risk Lv. Inforce'!$AH$2:$AH$12901)</f>
        <v>0</v>
      </c>
      <c r="L906" s="25">
        <f>SUMIF('Risk Lv. Inforce'!$C$2:$C$12091,$B$6:$B$4094,'Risk Lv. Inforce'!$AI$2:$AI$12901)</f>
        <v>0</v>
      </c>
      <c r="M906" s="25">
        <f>SUMIF('Risk Lv. Inforce'!$C$2:$C$12091,$B$6:$B$4094,'Risk Lv. Inforce'!$AJ$2:$AJ$12901)</f>
        <v>0</v>
      </c>
      <c r="N906" s="25">
        <f>SUMIF('Risk Lv. Inforce'!$C$2:$C$12091,$B$6:$B$4094,'Risk Lv. Inforce'!$AK$2:$AK$12901)</f>
        <v>0</v>
      </c>
      <c r="O906" s="71" t="e">
        <f>(G906+(G906*'Portfolio Stats_RMS'!$C$7))/($F906*(1-'Portfolio Stats_RMS'!$C$6))</f>
        <v>#DIV/0!</v>
      </c>
      <c r="P906" s="71" t="e">
        <f>(I906+(I906*'Portfolio Stats_RMS'!$C$7))/($F906*(1-'Portfolio Stats_RMS'!$C$6))</f>
        <v>#DIV/0!</v>
      </c>
      <c r="Q906" s="71" t="e">
        <f>(K906+(K906*'Portfolio Stats_RMS'!$C$7))/($F906*(1-'Portfolio Stats_RMS'!$C$6))</f>
        <v>#DIV/0!</v>
      </c>
      <c r="R906" s="71" t="e">
        <f>(M906+(M906*'Portfolio Stats_RMS'!$C$7))/($F906*(1-'Portfolio Stats_RMS'!$C$6))</f>
        <v>#DIV/0!</v>
      </c>
      <c r="S906" s="78" t="e">
        <f t="shared" si="56"/>
        <v>#DIV/0!</v>
      </c>
      <c r="T906" s="78" t="e">
        <f t="shared" si="57"/>
        <v>#DIV/0!</v>
      </c>
      <c r="U906" s="78" t="e">
        <f t="shared" si="58"/>
        <v>#DIV/0!</v>
      </c>
      <c r="V906" s="78" t="e">
        <f t="shared" si="59"/>
        <v>#DIV/0!</v>
      </c>
      <c r="W906" s="88" t="s">
        <v>63</v>
      </c>
    </row>
    <row r="907" spans="2:23" x14ac:dyDescent="0.25">
      <c r="B907" s="87"/>
      <c r="C907" s="29"/>
      <c r="D907" s="25"/>
      <c r="E907" s="25"/>
      <c r="F907" s="25"/>
      <c r="G907" s="25">
        <f>SUMIF('Risk Lv. Inforce'!$C$2:$C$10291,$B$6:$B$4904,'Risk Lv. Inforce'!$AD$2:$AD$12091)</f>
        <v>0</v>
      </c>
      <c r="H907" s="25">
        <f>SUMIF('Risk Lv. Inforce'!$C$2:$C$12091,$B$6:$B$4094,'Risk Lv. Inforce'!$AE$2:$AE$12901)</f>
        <v>0</v>
      </c>
      <c r="I907" s="25">
        <f>SUMIF('Risk Lv. Inforce'!$C$2:$C$12091,$B$6:$B$4094,'Risk Lv. Inforce'!$AF$2:$AF$12901)</f>
        <v>0</v>
      </c>
      <c r="J907" s="25">
        <f>SUMIF('Risk Lv. Inforce'!$C$2:$C$12091,$B$6:$B$4094,'Risk Lv. Inforce'!$AG$2:$AG$12901)</f>
        <v>0</v>
      </c>
      <c r="K907" s="25">
        <f>SUMIF('Risk Lv. Inforce'!$C$2:$C$12091,$B$6:$B$4094,'Risk Lv. Inforce'!$AH$2:$AH$12901)</f>
        <v>0</v>
      </c>
      <c r="L907" s="25">
        <f>SUMIF('Risk Lv. Inforce'!$C$2:$C$12091,$B$6:$B$4094,'Risk Lv. Inforce'!$AI$2:$AI$12901)</f>
        <v>0</v>
      </c>
      <c r="M907" s="25">
        <f>SUMIF('Risk Lv. Inforce'!$C$2:$C$12091,$B$6:$B$4094,'Risk Lv. Inforce'!$AJ$2:$AJ$12901)</f>
        <v>0</v>
      </c>
      <c r="N907" s="25">
        <f>SUMIF('Risk Lv. Inforce'!$C$2:$C$12091,$B$6:$B$4094,'Risk Lv. Inforce'!$AK$2:$AK$12901)</f>
        <v>0</v>
      </c>
      <c r="O907" s="71" t="e">
        <f>(G907+(G907*'Portfolio Stats_RMS'!$C$7))/($F907*(1-'Portfolio Stats_RMS'!$C$6))</f>
        <v>#DIV/0!</v>
      </c>
      <c r="P907" s="71" t="e">
        <f>(I907+(I907*'Portfolio Stats_RMS'!$C$7))/($F907*(1-'Portfolio Stats_RMS'!$C$6))</f>
        <v>#DIV/0!</v>
      </c>
      <c r="Q907" s="71" t="e">
        <f>(K907+(K907*'Portfolio Stats_RMS'!$C$7))/($F907*(1-'Portfolio Stats_RMS'!$C$6))</f>
        <v>#DIV/0!</v>
      </c>
      <c r="R907" s="71" t="e">
        <f>(M907+(M907*'Portfolio Stats_RMS'!$C$7))/($F907*(1-'Portfolio Stats_RMS'!$C$6))</f>
        <v>#DIV/0!</v>
      </c>
      <c r="S907" s="78" t="e">
        <f t="shared" si="56"/>
        <v>#DIV/0!</v>
      </c>
      <c r="T907" s="78" t="e">
        <f t="shared" si="57"/>
        <v>#DIV/0!</v>
      </c>
      <c r="U907" s="78" t="e">
        <f t="shared" si="58"/>
        <v>#DIV/0!</v>
      </c>
      <c r="V907" s="78" t="e">
        <f t="shared" si="59"/>
        <v>#DIV/0!</v>
      </c>
      <c r="W907" s="88" t="s">
        <v>63</v>
      </c>
    </row>
    <row r="908" spans="2:23" x14ac:dyDescent="0.25">
      <c r="B908" s="87"/>
      <c r="C908" s="29"/>
      <c r="D908" s="25"/>
      <c r="E908" s="25"/>
      <c r="F908" s="25"/>
      <c r="G908" s="25">
        <f>SUMIF('Risk Lv. Inforce'!$C$2:$C$10291,$B$6:$B$4904,'Risk Lv. Inforce'!$AD$2:$AD$12091)</f>
        <v>0</v>
      </c>
      <c r="H908" s="25">
        <f>SUMIF('Risk Lv. Inforce'!$C$2:$C$12091,$B$6:$B$4094,'Risk Lv. Inforce'!$AE$2:$AE$12901)</f>
        <v>0</v>
      </c>
      <c r="I908" s="25">
        <f>SUMIF('Risk Lv. Inforce'!$C$2:$C$12091,$B$6:$B$4094,'Risk Lv. Inforce'!$AF$2:$AF$12901)</f>
        <v>0</v>
      </c>
      <c r="J908" s="25">
        <f>SUMIF('Risk Lv. Inforce'!$C$2:$C$12091,$B$6:$B$4094,'Risk Lv. Inforce'!$AG$2:$AG$12901)</f>
        <v>0</v>
      </c>
      <c r="K908" s="25">
        <f>SUMIF('Risk Lv. Inforce'!$C$2:$C$12091,$B$6:$B$4094,'Risk Lv. Inforce'!$AH$2:$AH$12901)</f>
        <v>0</v>
      </c>
      <c r="L908" s="25">
        <f>SUMIF('Risk Lv. Inforce'!$C$2:$C$12091,$B$6:$B$4094,'Risk Lv. Inforce'!$AI$2:$AI$12901)</f>
        <v>0</v>
      </c>
      <c r="M908" s="25">
        <f>SUMIF('Risk Lv. Inforce'!$C$2:$C$12091,$B$6:$B$4094,'Risk Lv. Inforce'!$AJ$2:$AJ$12901)</f>
        <v>0</v>
      </c>
      <c r="N908" s="25">
        <f>SUMIF('Risk Lv. Inforce'!$C$2:$C$12091,$B$6:$B$4094,'Risk Lv. Inforce'!$AK$2:$AK$12901)</f>
        <v>0</v>
      </c>
      <c r="O908" s="71" t="e">
        <f>(G908+(G908*'Portfolio Stats_RMS'!$C$7))/($F908*(1-'Portfolio Stats_RMS'!$C$6))</f>
        <v>#DIV/0!</v>
      </c>
      <c r="P908" s="71" t="e">
        <f>(I908+(I908*'Portfolio Stats_RMS'!$C$7))/($F908*(1-'Portfolio Stats_RMS'!$C$6))</f>
        <v>#DIV/0!</v>
      </c>
      <c r="Q908" s="71" t="e">
        <f>(K908+(K908*'Portfolio Stats_RMS'!$C$7))/($F908*(1-'Portfolio Stats_RMS'!$C$6))</f>
        <v>#DIV/0!</v>
      </c>
      <c r="R908" s="71" t="e">
        <f>(M908+(M908*'Portfolio Stats_RMS'!$C$7))/($F908*(1-'Portfolio Stats_RMS'!$C$6))</f>
        <v>#DIV/0!</v>
      </c>
      <c r="S908" s="78" t="e">
        <f t="shared" si="56"/>
        <v>#DIV/0!</v>
      </c>
      <c r="T908" s="78" t="e">
        <f t="shared" si="57"/>
        <v>#DIV/0!</v>
      </c>
      <c r="U908" s="78" t="e">
        <f t="shared" si="58"/>
        <v>#DIV/0!</v>
      </c>
      <c r="V908" s="78" t="e">
        <f t="shared" si="59"/>
        <v>#DIV/0!</v>
      </c>
      <c r="W908" s="88" t="s">
        <v>63</v>
      </c>
    </row>
    <row r="909" spans="2:23" x14ac:dyDescent="0.25">
      <c r="B909" s="87"/>
      <c r="C909" s="29"/>
      <c r="D909" s="25"/>
      <c r="E909" s="25"/>
      <c r="F909" s="25"/>
      <c r="G909" s="25">
        <f>SUMIF('Risk Lv. Inforce'!$C$2:$C$10291,$B$6:$B$4904,'Risk Lv. Inforce'!$AD$2:$AD$12091)</f>
        <v>0</v>
      </c>
      <c r="H909" s="25">
        <f>SUMIF('Risk Lv. Inforce'!$C$2:$C$12091,$B$6:$B$4094,'Risk Lv. Inforce'!$AE$2:$AE$12901)</f>
        <v>0</v>
      </c>
      <c r="I909" s="25">
        <f>SUMIF('Risk Lv. Inforce'!$C$2:$C$12091,$B$6:$B$4094,'Risk Lv. Inforce'!$AF$2:$AF$12901)</f>
        <v>0</v>
      </c>
      <c r="J909" s="25">
        <f>SUMIF('Risk Lv. Inforce'!$C$2:$C$12091,$B$6:$B$4094,'Risk Lv. Inforce'!$AG$2:$AG$12901)</f>
        <v>0</v>
      </c>
      <c r="K909" s="25">
        <f>SUMIF('Risk Lv. Inforce'!$C$2:$C$12091,$B$6:$B$4094,'Risk Lv. Inforce'!$AH$2:$AH$12901)</f>
        <v>0</v>
      </c>
      <c r="L909" s="25">
        <f>SUMIF('Risk Lv. Inforce'!$C$2:$C$12091,$B$6:$B$4094,'Risk Lv. Inforce'!$AI$2:$AI$12901)</f>
        <v>0</v>
      </c>
      <c r="M909" s="25">
        <f>SUMIF('Risk Lv. Inforce'!$C$2:$C$12091,$B$6:$B$4094,'Risk Lv. Inforce'!$AJ$2:$AJ$12901)</f>
        <v>0</v>
      </c>
      <c r="N909" s="25">
        <f>SUMIF('Risk Lv. Inforce'!$C$2:$C$12091,$B$6:$B$4094,'Risk Lv. Inforce'!$AK$2:$AK$12901)</f>
        <v>0</v>
      </c>
      <c r="O909" s="71" t="e">
        <f>(G909+(G909*'Portfolio Stats_RMS'!$C$7))/($F909*(1-'Portfolio Stats_RMS'!$C$6))</f>
        <v>#DIV/0!</v>
      </c>
      <c r="P909" s="71" t="e">
        <f>(I909+(I909*'Portfolio Stats_RMS'!$C$7))/($F909*(1-'Portfolio Stats_RMS'!$C$6))</f>
        <v>#DIV/0!</v>
      </c>
      <c r="Q909" s="71" t="e">
        <f>(K909+(K909*'Portfolio Stats_RMS'!$C$7))/($F909*(1-'Portfolio Stats_RMS'!$C$6))</f>
        <v>#DIV/0!</v>
      </c>
      <c r="R909" s="71" t="e">
        <f>(M909+(M909*'Portfolio Stats_RMS'!$C$7))/($F909*(1-'Portfolio Stats_RMS'!$C$6))</f>
        <v>#DIV/0!</v>
      </c>
      <c r="S909" s="78" t="e">
        <f t="shared" si="56"/>
        <v>#DIV/0!</v>
      </c>
      <c r="T909" s="78" t="e">
        <f t="shared" si="57"/>
        <v>#DIV/0!</v>
      </c>
      <c r="U909" s="78" t="e">
        <f t="shared" si="58"/>
        <v>#DIV/0!</v>
      </c>
      <c r="V909" s="78" t="e">
        <f t="shared" si="59"/>
        <v>#DIV/0!</v>
      </c>
      <c r="W909" s="88" t="s">
        <v>63</v>
      </c>
    </row>
    <row r="910" spans="2:23" x14ac:dyDescent="0.25">
      <c r="B910" s="87"/>
      <c r="C910" s="29"/>
      <c r="D910" s="25"/>
      <c r="E910" s="25"/>
      <c r="F910" s="25"/>
      <c r="G910" s="25">
        <f>SUMIF('Risk Lv. Inforce'!$C$2:$C$10291,$B$6:$B$4904,'Risk Lv. Inforce'!$AD$2:$AD$12091)</f>
        <v>0</v>
      </c>
      <c r="H910" s="25">
        <f>SUMIF('Risk Lv. Inforce'!$C$2:$C$12091,$B$6:$B$4094,'Risk Lv. Inforce'!$AE$2:$AE$12901)</f>
        <v>0</v>
      </c>
      <c r="I910" s="25">
        <f>SUMIF('Risk Lv. Inforce'!$C$2:$C$12091,$B$6:$B$4094,'Risk Lv. Inforce'!$AF$2:$AF$12901)</f>
        <v>0</v>
      </c>
      <c r="J910" s="25">
        <f>SUMIF('Risk Lv. Inforce'!$C$2:$C$12091,$B$6:$B$4094,'Risk Lv. Inforce'!$AG$2:$AG$12901)</f>
        <v>0</v>
      </c>
      <c r="K910" s="25">
        <f>SUMIF('Risk Lv. Inforce'!$C$2:$C$12091,$B$6:$B$4094,'Risk Lv. Inforce'!$AH$2:$AH$12901)</f>
        <v>0</v>
      </c>
      <c r="L910" s="25">
        <f>SUMIF('Risk Lv. Inforce'!$C$2:$C$12091,$B$6:$B$4094,'Risk Lv. Inforce'!$AI$2:$AI$12901)</f>
        <v>0</v>
      </c>
      <c r="M910" s="25">
        <f>SUMIF('Risk Lv. Inforce'!$C$2:$C$12091,$B$6:$B$4094,'Risk Lv. Inforce'!$AJ$2:$AJ$12901)</f>
        <v>0</v>
      </c>
      <c r="N910" s="25">
        <f>SUMIF('Risk Lv. Inforce'!$C$2:$C$12091,$B$6:$B$4094,'Risk Lv. Inforce'!$AK$2:$AK$12901)</f>
        <v>0</v>
      </c>
      <c r="O910" s="71" t="e">
        <f>(G910+(G910*'Portfolio Stats_RMS'!$C$7))/($F910*(1-'Portfolio Stats_RMS'!$C$6))</f>
        <v>#DIV/0!</v>
      </c>
      <c r="P910" s="71" t="e">
        <f>(I910+(I910*'Portfolio Stats_RMS'!$C$7))/($F910*(1-'Portfolio Stats_RMS'!$C$6))</f>
        <v>#DIV/0!</v>
      </c>
      <c r="Q910" s="71" t="e">
        <f>(K910+(K910*'Portfolio Stats_RMS'!$C$7))/($F910*(1-'Portfolio Stats_RMS'!$C$6))</f>
        <v>#DIV/0!</v>
      </c>
      <c r="R910" s="71" t="e">
        <f>(M910+(M910*'Portfolio Stats_RMS'!$C$7))/($F910*(1-'Portfolio Stats_RMS'!$C$6))</f>
        <v>#DIV/0!</v>
      </c>
      <c r="S910" s="78" t="e">
        <f t="shared" si="56"/>
        <v>#DIV/0!</v>
      </c>
      <c r="T910" s="78" t="e">
        <f t="shared" si="57"/>
        <v>#DIV/0!</v>
      </c>
      <c r="U910" s="78" t="e">
        <f t="shared" si="58"/>
        <v>#DIV/0!</v>
      </c>
      <c r="V910" s="78" t="e">
        <f t="shared" si="59"/>
        <v>#DIV/0!</v>
      </c>
      <c r="W910" s="88" t="s">
        <v>63</v>
      </c>
    </row>
    <row r="911" spans="2:23" x14ac:dyDescent="0.25">
      <c r="B911" s="87"/>
      <c r="C911" s="29"/>
      <c r="D911" s="25"/>
      <c r="E911" s="25"/>
      <c r="F911" s="25"/>
      <c r="G911" s="25">
        <f>SUMIF('Risk Lv. Inforce'!$C$2:$C$10291,$B$6:$B$4904,'Risk Lv. Inforce'!$AD$2:$AD$12091)</f>
        <v>0</v>
      </c>
      <c r="H911" s="25">
        <f>SUMIF('Risk Lv. Inforce'!$C$2:$C$12091,$B$6:$B$4094,'Risk Lv. Inforce'!$AE$2:$AE$12901)</f>
        <v>0</v>
      </c>
      <c r="I911" s="25">
        <f>SUMIF('Risk Lv. Inforce'!$C$2:$C$12091,$B$6:$B$4094,'Risk Lv. Inforce'!$AF$2:$AF$12901)</f>
        <v>0</v>
      </c>
      <c r="J911" s="25">
        <f>SUMIF('Risk Lv. Inforce'!$C$2:$C$12091,$B$6:$B$4094,'Risk Lv. Inforce'!$AG$2:$AG$12901)</f>
        <v>0</v>
      </c>
      <c r="K911" s="25">
        <f>SUMIF('Risk Lv. Inforce'!$C$2:$C$12091,$B$6:$B$4094,'Risk Lv. Inforce'!$AH$2:$AH$12901)</f>
        <v>0</v>
      </c>
      <c r="L911" s="25">
        <f>SUMIF('Risk Lv. Inforce'!$C$2:$C$12091,$B$6:$B$4094,'Risk Lv. Inforce'!$AI$2:$AI$12901)</f>
        <v>0</v>
      </c>
      <c r="M911" s="25">
        <f>SUMIF('Risk Lv. Inforce'!$C$2:$C$12091,$B$6:$B$4094,'Risk Lv. Inforce'!$AJ$2:$AJ$12901)</f>
        <v>0</v>
      </c>
      <c r="N911" s="25">
        <f>SUMIF('Risk Lv. Inforce'!$C$2:$C$12091,$B$6:$B$4094,'Risk Lv. Inforce'!$AK$2:$AK$12901)</f>
        <v>0</v>
      </c>
      <c r="O911" s="71" t="e">
        <f>(G911+(G911*'Portfolio Stats_RMS'!$C$7))/($F911*(1-'Portfolio Stats_RMS'!$C$6))</f>
        <v>#DIV/0!</v>
      </c>
      <c r="P911" s="71" t="e">
        <f>(I911+(I911*'Portfolio Stats_RMS'!$C$7))/($F911*(1-'Portfolio Stats_RMS'!$C$6))</f>
        <v>#DIV/0!</v>
      </c>
      <c r="Q911" s="71" t="e">
        <f>(K911+(K911*'Portfolio Stats_RMS'!$C$7))/($F911*(1-'Portfolio Stats_RMS'!$C$6))</f>
        <v>#DIV/0!</v>
      </c>
      <c r="R911" s="71" t="e">
        <f>(M911+(M911*'Portfolio Stats_RMS'!$C$7))/($F911*(1-'Portfolio Stats_RMS'!$C$6))</f>
        <v>#DIV/0!</v>
      </c>
      <c r="S911" s="78" t="e">
        <f t="shared" si="56"/>
        <v>#DIV/0!</v>
      </c>
      <c r="T911" s="78" t="e">
        <f t="shared" si="57"/>
        <v>#DIV/0!</v>
      </c>
      <c r="U911" s="78" t="e">
        <f t="shared" si="58"/>
        <v>#DIV/0!</v>
      </c>
      <c r="V911" s="78" t="e">
        <f t="shared" si="59"/>
        <v>#DIV/0!</v>
      </c>
      <c r="W911" s="88" t="s">
        <v>63</v>
      </c>
    </row>
    <row r="912" spans="2:23" x14ac:dyDescent="0.25">
      <c r="B912" s="87"/>
      <c r="C912" s="29"/>
      <c r="D912" s="25"/>
      <c r="E912" s="25"/>
      <c r="F912" s="25"/>
      <c r="G912" s="25">
        <f>SUMIF('Risk Lv. Inforce'!$C$2:$C$10291,$B$6:$B$4904,'Risk Lv. Inforce'!$AD$2:$AD$12091)</f>
        <v>0</v>
      </c>
      <c r="H912" s="25">
        <f>SUMIF('Risk Lv. Inforce'!$C$2:$C$12091,$B$6:$B$4094,'Risk Lv. Inforce'!$AE$2:$AE$12901)</f>
        <v>0</v>
      </c>
      <c r="I912" s="25">
        <f>SUMIF('Risk Lv. Inforce'!$C$2:$C$12091,$B$6:$B$4094,'Risk Lv. Inforce'!$AF$2:$AF$12901)</f>
        <v>0</v>
      </c>
      <c r="J912" s="25">
        <f>SUMIF('Risk Lv. Inforce'!$C$2:$C$12091,$B$6:$B$4094,'Risk Lv. Inforce'!$AG$2:$AG$12901)</f>
        <v>0</v>
      </c>
      <c r="K912" s="25">
        <f>SUMIF('Risk Lv. Inforce'!$C$2:$C$12091,$B$6:$B$4094,'Risk Lv. Inforce'!$AH$2:$AH$12901)</f>
        <v>0</v>
      </c>
      <c r="L912" s="25">
        <f>SUMIF('Risk Lv. Inforce'!$C$2:$C$12091,$B$6:$B$4094,'Risk Lv. Inforce'!$AI$2:$AI$12901)</f>
        <v>0</v>
      </c>
      <c r="M912" s="25">
        <f>SUMIF('Risk Lv. Inforce'!$C$2:$C$12091,$B$6:$B$4094,'Risk Lv. Inforce'!$AJ$2:$AJ$12901)</f>
        <v>0</v>
      </c>
      <c r="N912" s="25">
        <f>SUMIF('Risk Lv. Inforce'!$C$2:$C$12091,$B$6:$B$4094,'Risk Lv. Inforce'!$AK$2:$AK$12901)</f>
        <v>0</v>
      </c>
      <c r="O912" s="71" t="e">
        <f>(G912+(G912*'Portfolio Stats_RMS'!$C$7))/($F912*(1-'Portfolio Stats_RMS'!$C$6))</f>
        <v>#DIV/0!</v>
      </c>
      <c r="P912" s="71" t="e">
        <f>(I912+(I912*'Portfolio Stats_RMS'!$C$7))/($F912*(1-'Portfolio Stats_RMS'!$C$6))</f>
        <v>#DIV/0!</v>
      </c>
      <c r="Q912" s="71" t="e">
        <f>(K912+(K912*'Portfolio Stats_RMS'!$C$7))/($F912*(1-'Portfolio Stats_RMS'!$C$6))</f>
        <v>#DIV/0!</v>
      </c>
      <c r="R912" s="71" t="e">
        <f>(M912+(M912*'Portfolio Stats_RMS'!$C$7))/($F912*(1-'Portfolio Stats_RMS'!$C$6))</f>
        <v>#DIV/0!</v>
      </c>
      <c r="S912" s="78" t="e">
        <f t="shared" si="56"/>
        <v>#DIV/0!</v>
      </c>
      <c r="T912" s="78" t="e">
        <f t="shared" si="57"/>
        <v>#DIV/0!</v>
      </c>
      <c r="U912" s="78" t="e">
        <f t="shared" si="58"/>
        <v>#DIV/0!</v>
      </c>
      <c r="V912" s="78" t="e">
        <f t="shared" si="59"/>
        <v>#DIV/0!</v>
      </c>
      <c r="W912" s="88" t="s">
        <v>63</v>
      </c>
    </row>
    <row r="913" spans="2:23" x14ac:dyDescent="0.25">
      <c r="B913" s="87"/>
      <c r="C913" s="29"/>
      <c r="D913" s="25"/>
      <c r="E913" s="25"/>
      <c r="F913" s="25"/>
      <c r="G913" s="25">
        <f>SUMIF('Risk Lv. Inforce'!$C$2:$C$10291,$B$6:$B$4904,'Risk Lv. Inforce'!$AD$2:$AD$12091)</f>
        <v>0</v>
      </c>
      <c r="H913" s="25">
        <f>SUMIF('Risk Lv. Inforce'!$C$2:$C$12091,$B$6:$B$4094,'Risk Lv. Inforce'!$AE$2:$AE$12901)</f>
        <v>0</v>
      </c>
      <c r="I913" s="25">
        <f>SUMIF('Risk Lv. Inforce'!$C$2:$C$12091,$B$6:$B$4094,'Risk Lv. Inforce'!$AF$2:$AF$12901)</f>
        <v>0</v>
      </c>
      <c r="J913" s="25">
        <f>SUMIF('Risk Lv. Inforce'!$C$2:$C$12091,$B$6:$B$4094,'Risk Lv. Inforce'!$AG$2:$AG$12901)</f>
        <v>0</v>
      </c>
      <c r="K913" s="25">
        <f>SUMIF('Risk Lv. Inforce'!$C$2:$C$12091,$B$6:$B$4094,'Risk Lv. Inforce'!$AH$2:$AH$12901)</f>
        <v>0</v>
      </c>
      <c r="L913" s="25">
        <f>SUMIF('Risk Lv. Inforce'!$C$2:$C$12091,$B$6:$B$4094,'Risk Lv. Inforce'!$AI$2:$AI$12901)</f>
        <v>0</v>
      </c>
      <c r="M913" s="25">
        <f>SUMIF('Risk Lv. Inforce'!$C$2:$C$12091,$B$6:$B$4094,'Risk Lv. Inforce'!$AJ$2:$AJ$12901)</f>
        <v>0</v>
      </c>
      <c r="N913" s="25">
        <f>SUMIF('Risk Lv. Inforce'!$C$2:$C$12091,$B$6:$B$4094,'Risk Lv. Inforce'!$AK$2:$AK$12901)</f>
        <v>0</v>
      </c>
      <c r="O913" s="71" t="e">
        <f>(G913+(G913*'Portfolio Stats_RMS'!$C$7))/($F913*(1-'Portfolio Stats_RMS'!$C$6))</f>
        <v>#DIV/0!</v>
      </c>
      <c r="P913" s="71" t="e">
        <f>(I913+(I913*'Portfolio Stats_RMS'!$C$7))/($F913*(1-'Portfolio Stats_RMS'!$C$6))</f>
        <v>#DIV/0!</v>
      </c>
      <c r="Q913" s="71" t="e">
        <f>(K913+(K913*'Portfolio Stats_RMS'!$C$7))/($F913*(1-'Portfolio Stats_RMS'!$C$6))</f>
        <v>#DIV/0!</v>
      </c>
      <c r="R913" s="71" t="e">
        <f>(M913+(M913*'Portfolio Stats_RMS'!$C$7))/($F913*(1-'Portfolio Stats_RMS'!$C$6))</f>
        <v>#DIV/0!</v>
      </c>
      <c r="S913" s="78" t="e">
        <f t="shared" si="56"/>
        <v>#DIV/0!</v>
      </c>
      <c r="T913" s="78" t="e">
        <f t="shared" si="57"/>
        <v>#DIV/0!</v>
      </c>
      <c r="U913" s="78" t="e">
        <f t="shared" si="58"/>
        <v>#DIV/0!</v>
      </c>
      <c r="V913" s="78" t="e">
        <f t="shared" si="59"/>
        <v>#DIV/0!</v>
      </c>
      <c r="W913" s="88" t="s">
        <v>63</v>
      </c>
    </row>
    <row r="914" spans="2:23" x14ac:dyDescent="0.25">
      <c r="B914" s="87"/>
      <c r="C914" s="29"/>
      <c r="D914" s="25"/>
      <c r="E914" s="25"/>
      <c r="F914" s="25"/>
      <c r="G914" s="25">
        <f>SUMIF('Risk Lv. Inforce'!$C$2:$C$10291,$B$6:$B$4904,'Risk Lv. Inforce'!$AD$2:$AD$12091)</f>
        <v>0</v>
      </c>
      <c r="H914" s="25">
        <f>SUMIF('Risk Lv. Inforce'!$C$2:$C$12091,$B$6:$B$4094,'Risk Lv. Inforce'!$AE$2:$AE$12901)</f>
        <v>0</v>
      </c>
      <c r="I914" s="25">
        <f>SUMIF('Risk Lv. Inforce'!$C$2:$C$12091,$B$6:$B$4094,'Risk Lv. Inforce'!$AF$2:$AF$12901)</f>
        <v>0</v>
      </c>
      <c r="J914" s="25">
        <f>SUMIF('Risk Lv. Inforce'!$C$2:$C$12091,$B$6:$B$4094,'Risk Lv. Inforce'!$AG$2:$AG$12901)</f>
        <v>0</v>
      </c>
      <c r="K914" s="25">
        <f>SUMIF('Risk Lv. Inforce'!$C$2:$C$12091,$B$6:$B$4094,'Risk Lv. Inforce'!$AH$2:$AH$12901)</f>
        <v>0</v>
      </c>
      <c r="L914" s="25">
        <f>SUMIF('Risk Lv. Inforce'!$C$2:$C$12091,$B$6:$B$4094,'Risk Lv. Inforce'!$AI$2:$AI$12901)</f>
        <v>0</v>
      </c>
      <c r="M914" s="25">
        <f>SUMIF('Risk Lv. Inforce'!$C$2:$C$12091,$B$6:$B$4094,'Risk Lv. Inforce'!$AJ$2:$AJ$12901)</f>
        <v>0</v>
      </c>
      <c r="N914" s="25">
        <f>SUMIF('Risk Lv. Inforce'!$C$2:$C$12091,$B$6:$B$4094,'Risk Lv. Inforce'!$AK$2:$AK$12901)</f>
        <v>0</v>
      </c>
      <c r="O914" s="71" t="e">
        <f>(G914+(G914*'Portfolio Stats_RMS'!$C$7))/($F914*(1-'Portfolio Stats_RMS'!$C$6))</f>
        <v>#DIV/0!</v>
      </c>
      <c r="P914" s="71" t="e">
        <f>(I914+(I914*'Portfolio Stats_RMS'!$C$7))/($F914*(1-'Portfolio Stats_RMS'!$C$6))</f>
        <v>#DIV/0!</v>
      </c>
      <c r="Q914" s="71" t="e">
        <f>(K914+(K914*'Portfolio Stats_RMS'!$C$7))/($F914*(1-'Portfolio Stats_RMS'!$C$6))</f>
        <v>#DIV/0!</v>
      </c>
      <c r="R914" s="71" t="e">
        <f>(M914+(M914*'Portfolio Stats_RMS'!$C$7))/($F914*(1-'Portfolio Stats_RMS'!$C$6))</f>
        <v>#DIV/0!</v>
      </c>
      <c r="S914" s="78" t="e">
        <f t="shared" si="56"/>
        <v>#DIV/0!</v>
      </c>
      <c r="T914" s="78" t="e">
        <f t="shared" si="57"/>
        <v>#DIV/0!</v>
      </c>
      <c r="U914" s="78" t="e">
        <f t="shared" si="58"/>
        <v>#DIV/0!</v>
      </c>
      <c r="V914" s="78" t="e">
        <f t="shared" si="59"/>
        <v>#DIV/0!</v>
      </c>
      <c r="W914" s="88" t="s">
        <v>63</v>
      </c>
    </row>
    <row r="915" spans="2:23" x14ac:dyDescent="0.25">
      <c r="B915" s="87"/>
      <c r="C915" s="29"/>
      <c r="D915" s="25"/>
      <c r="E915" s="25"/>
      <c r="F915" s="25"/>
      <c r="G915" s="25">
        <f>SUMIF('Risk Lv. Inforce'!$C$2:$C$10291,$B$6:$B$4904,'Risk Lv. Inforce'!$AD$2:$AD$12091)</f>
        <v>0</v>
      </c>
      <c r="H915" s="25">
        <f>SUMIF('Risk Lv. Inforce'!$C$2:$C$12091,$B$6:$B$4094,'Risk Lv. Inforce'!$AE$2:$AE$12901)</f>
        <v>0</v>
      </c>
      <c r="I915" s="25">
        <f>SUMIF('Risk Lv. Inforce'!$C$2:$C$12091,$B$6:$B$4094,'Risk Lv. Inforce'!$AF$2:$AF$12901)</f>
        <v>0</v>
      </c>
      <c r="J915" s="25">
        <f>SUMIF('Risk Lv. Inforce'!$C$2:$C$12091,$B$6:$B$4094,'Risk Lv. Inforce'!$AG$2:$AG$12901)</f>
        <v>0</v>
      </c>
      <c r="K915" s="25">
        <f>SUMIF('Risk Lv. Inforce'!$C$2:$C$12091,$B$6:$B$4094,'Risk Lv. Inforce'!$AH$2:$AH$12901)</f>
        <v>0</v>
      </c>
      <c r="L915" s="25">
        <f>SUMIF('Risk Lv. Inforce'!$C$2:$C$12091,$B$6:$B$4094,'Risk Lv. Inforce'!$AI$2:$AI$12901)</f>
        <v>0</v>
      </c>
      <c r="M915" s="25">
        <f>SUMIF('Risk Lv. Inforce'!$C$2:$C$12091,$B$6:$B$4094,'Risk Lv. Inforce'!$AJ$2:$AJ$12901)</f>
        <v>0</v>
      </c>
      <c r="N915" s="25">
        <f>SUMIF('Risk Lv. Inforce'!$C$2:$C$12091,$B$6:$B$4094,'Risk Lv. Inforce'!$AK$2:$AK$12901)</f>
        <v>0</v>
      </c>
      <c r="O915" s="71" t="e">
        <f>(G915+(G915*'Portfolio Stats_RMS'!$C$7))/($F915*(1-'Portfolio Stats_RMS'!$C$6))</f>
        <v>#DIV/0!</v>
      </c>
      <c r="P915" s="71" t="e">
        <f>(I915+(I915*'Portfolio Stats_RMS'!$C$7))/($F915*(1-'Portfolio Stats_RMS'!$C$6))</f>
        <v>#DIV/0!</v>
      </c>
      <c r="Q915" s="71" t="e">
        <f>(K915+(K915*'Portfolio Stats_RMS'!$C$7))/($F915*(1-'Portfolio Stats_RMS'!$C$6))</f>
        <v>#DIV/0!</v>
      </c>
      <c r="R915" s="71" t="e">
        <f>(M915+(M915*'Portfolio Stats_RMS'!$C$7))/($F915*(1-'Portfolio Stats_RMS'!$C$6))</f>
        <v>#DIV/0!</v>
      </c>
      <c r="S915" s="78" t="e">
        <f t="shared" si="56"/>
        <v>#DIV/0!</v>
      </c>
      <c r="T915" s="78" t="e">
        <f t="shared" si="57"/>
        <v>#DIV/0!</v>
      </c>
      <c r="U915" s="78" t="e">
        <f t="shared" si="58"/>
        <v>#DIV/0!</v>
      </c>
      <c r="V915" s="78" t="e">
        <f t="shared" si="59"/>
        <v>#DIV/0!</v>
      </c>
      <c r="W915" s="88" t="s">
        <v>63</v>
      </c>
    </row>
    <row r="916" spans="2:23" x14ac:dyDescent="0.25">
      <c r="B916" s="87"/>
      <c r="C916" s="29"/>
      <c r="D916" s="25"/>
      <c r="E916" s="25"/>
      <c r="F916" s="25"/>
      <c r="G916" s="25">
        <f>SUMIF('Risk Lv. Inforce'!$C$2:$C$10291,$B$6:$B$4904,'Risk Lv. Inforce'!$AD$2:$AD$12091)</f>
        <v>0</v>
      </c>
      <c r="H916" s="25">
        <f>SUMIF('Risk Lv. Inforce'!$C$2:$C$12091,$B$6:$B$4094,'Risk Lv. Inforce'!$AE$2:$AE$12901)</f>
        <v>0</v>
      </c>
      <c r="I916" s="25">
        <f>SUMIF('Risk Lv. Inforce'!$C$2:$C$12091,$B$6:$B$4094,'Risk Lv. Inforce'!$AF$2:$AF$12901)</f>
        <v>0</v>
      </c>
      <c r="J916" s="25">
        <f>SUMIF('Risk Lv. Inforce'!$C$2:$C$12091,$B$6:$B$4094,'Risk Lv. Inforce'!$AG$2:$AG$12901)</f>
        <v>0</v>
      </c>
      <c r="K916" s="25">
        <f>SUMIF('Risk Lv. Inforce'!$C$2:$C$12091,$B$6:$B$4094,'Risk Lv. Inforce'!$AH$2:$AH$12901)</f>
        <v>0</v>
      </c>
      <c r="L916" s="25">
        <f>SUMIF('Risk Lv. Inforce'!$C$2:$C$12091,$B$6:$B$4094,'Risk Lv. Inforce'!$AI$2:$AI$12901)</f>
        <v>0</v>
      </c>
      <c r="M916" s="25">
        <f>SUMIF('Risk Lv. Inforce'!$C$2:$C$12091,$B$6:$B$4094,'Risk Lv. Inforce'!$AJ$2:$AJ$12901)</f>
        <v>0</v>
      </c>
      <c r="N916" s="25">
        <f>SUMIF('Risk Lv. Inforce'!$C$2:$C$12091,$B$6:$B$4094,'Risk Lv. Inforce'!$AK$2:$AK$12901)</f>
        <v>0</v>
      </c>
      <c r="O916" s="71" t="e">
        <f>(G916+(G916*'Portfolio Stats_RMS'!$C$7))/($F916*(1-'Portfolio Stats_RMS'!$C$6))</f>
        <v>#DIV/0!</v>
      </c>
      <c r="P916" s="71" t="e">
        <f>(I916+(I916*'Portfolio Stats_RMS'!$C$7))/($F916*(1-'Portfolio Stats_RMS'!$C$6))</f>
        <v>#DIV/0!</v>
      </c>
      <c r="Q916" s="71" t="e">
        <f>(K916+(K916*'Portfolio Stats_RMS'!$C$7))/($F916*(1-'Portfolio Stats_RMS'!$C$6))</f>
        <v>#DIV/0!</v>
      </c>
      <c r="R916" s="71" t="e">
        <f>(M916+(M916*'Portfolio Stats_RMS'!$C$7))/($F916*(1-'Portfolio Stats_RMS'!$C$6))</f>
        <v>#DIV/0!</v>
      </c>
      <c r="S916" s="78" t="e">
        <f t="shared" si="56"/>
        <v>#DIV/0!</v>
      </c>
      <c r="T916" s="78" t="e">
        <f t="shared" si="57"/>
        <v>#DIV/0!</v>
      </c>
      <c r="U916" s="78" t="e">
        <f t="shared" si="58"/>
        <v>#DIV/0!</v>
      </c>
      <c r="V916" s="78" t="e">
        <f t="shared" si="59"/>
        <v>#DIV/0!</v>
      </c>
      <c r="W916" s="88" t="s">
        <v>63</v>
      </c>
    </row>
    <row r="917" spans="2:23" x14ac:dyDescent="0.25">
      <c r="B917" s="87"/>
      <c r="C917" s="29"/>
      <c r="D917" s="25"/>
      <c r="E917" s="25"/>
      <c r="F917" s="25"/>
      <c r="G917" s="25">
        <f>SUMIF('Risk Lv. Inforce'!$C$2:$C$10291,$B$6:$B$4904,'Risk Lv. Inforce'!$AD$2:$AD$12091)</f>
        <v>0</v>
      </c>
      <c r="H917" s="25">
        <f>SUMIF('Risk Lv. Inforce'!$C$2:$C$12091,$B$6:$B$4094,'Risk Lv. Inforce'!$AE$2:$AE$12901)</f>
        <v>0</v>
      </c>
      <c r="I917" s="25">
        <f>SUMIF('Risk Lv. Inforce'!$C$2:$C$12091,$B$6:$B$4094,'Risk Lv. Inforce'!$AF$2:$AF$12901)</f>
        <v>0</v>
      </c>
      <c r="J917" s="25">
        <f>SUMIF('Risk Lv. Inforce'!$C$2:$C$12091,$B$6:$B$4094,'Risk Lv. Inforce'!$AG$2:$AG$12901)</f>
        <v>0</v>
      </c>
      <c r="K917" s="25">
        <f>SUMIF('Risk Lv. Inforce'!$C$2:$C$12091,$B$6:$B$4094,'Risk Lv. Inforce'!$AH$2:$AH$12901)</f>
        <v>0</v>
      </c>
      <c r="L917" s="25">
        <f>SUMIF('Risk Lv. Inforce'!$C$2:$C$12091,$B$6:$B$4094,'Risk Lv. Inforce'!$AI$2:$AI$12901)</f>
        <v>0</v>
      </c>
      <c r="M917" s="25">
        <f>SUMIF('Risk Lv. Inforce'!$C$2:$C$12091,$B$6:$B$4094,'Risk Lv. Inforce'!$AJ$2:$AJ$12901)</f>
        <v>0</v>
      </c>
      <c r="N917" s="25">
        <f>SUMIF('Risk Lv. Inforce'!$C$2:$C$12091,$B$6:$B$4094,'Risk Lv. Inforce'!$AK$2:$AK$12901)</f>
        <v>0</v>
      </c>
      <c r="O917" s="71" t="e">
        <f>(G917+(G917*'Portfolio Stats_RMS'!$C$7))/($F917*(1-'Portfolio Stats_RMS'!$C$6))</f>
        <v>#DIV/0!</v>
      </c>
      <c r="P917" s="71" t="e">
        <f>(I917+(I917*'Portfolio Stats_RMS'!$C$7))/($F917*(1-'Portfolio Stats_RMS'!$C$6))</f>
        <v>#DIV/0!</v>
      </c>
      <c r="Q917" s="71" t="e">
        <f>(K917+(K917*'Portfolio Stats_RMS'!$C$7))/($F917*(1-'Portfolio Stats_RMS'!$C$6))</f>
        <v>#DIV/0!</v>
      </c>
      <c r="R917" s="71" t="e">
        <f>(M917+(M917*'Portfolio Stats_RMS'!$C$7))/($F917*(1-'Portfolio Stats_RMS'!$C$6))</f>
        <v>#DIV/0!</v>
      </c>
      <c r="S917" s="78" t="e">
        <f t="shared" si="56"/>
        <v>#DIV/0!</v>
      </c>
      <c r="T917" s="78" t="e">
        <f t="shared" si="57"/>
        <v>#DIV/0!</v>
      </c>
      <c r="U917" s="78" t="e">
        <f t="shared" si="58"/>
        <v>#DIV/0!</v>
      </c>
      <c r="V917" s="78" t="e">
        <f t="shared" si="59"/>
        <v>#DIV/0!</v>
      </c>
      <c r="W917" s="88" t="s">
        <v>63</v>
      </c>
    </row>
    <row r="918" spans="2:23" x14ac:dyDescent="0.25">
      <c r="B918" s="87"/>
      <c r="C918" s="29"/>
      <c r="D918" s="25"/>
      <c r="E918" s="25"/>
      <c r="F918" s="25"/>
      <c r="G918" s="25">
        <f>SUMIF('Risk Lv. Inforce'!$C$2:$C$10291,$B$6:$B$4904,'Risk Lv. Inforce'!$AD$2:$AD$12091)</f>
        <v>0</v>
      </c>
      <c r="H918" s="25">
        <f>SUMIF('Risk Lv. Inforce'!$C$2:$C$12091,$B$6:$B$4094,'Risk Lv. Inforce'!$AE$2:$AE$12901)</f>
        <v>0</v>
      </c>
      <c r="I918" s="25">
        <f>SUMIF('Risk Lv. Inforce'!$C$2:$C$12091,$B$6:$B$4094,'Risk Lv. Inforce'!$AF$2:$AF$12901)</f>
        <v>0</v>
      </c>
      <c r="J918" s="25">
        <f>SUMIF('Risk Lv. Inforce'!$C$2:$C$12091,$B$6:$B$4094,'Risk Lv. Inforce'!$AG$2:$AG$12901)</f>
        <v>0</v>
      </c>
      <c r="K918" s="25">
        <f>SUMIF('Risk Lv. Inforce'!$C$2:$C$12091,$B$6:$B$4094,'Risk Lv. Inforce'!$AH$2:$AH$12901)</f>
        <v>0</v>
      </c>
      <c r="L918" s="25">
        <f>SUMIF('Risk Lv. Inforce'!$C$2:$C$12091,$B$6:$B$4094,'Risk Lv. Inforce'!$AI$2:$AI$12901)</f>
        <v>0</v>
      </c>
      <c r="M918" s="25">
        <f>SUMIF('Risk Lv. Inforce'!$C$2:$C$12091,$B$6:$B$4094,'Risk Lv. Inforce'!$AJ$2:$AJ$12901)</f>
        <v>0</v>
      </c>
      <c r="N918" s="25">
        <f>SUMIF('Risk Lv. Inforce'!$C$2:$C$12091,$B$6:$B$4094,'Risk Lv. Inforce'!$AK$2:$AK$12901)</f>
        <v>0</v>
      </c>
      <c r="O918" s="71" t="e">
        <f>(G918+(G918*'Portfolio Stats_RMS'!$C$7))/($F918*(1-'Portfolio Stats_RMS'!$C$6))</f>
        <v>#DIV/0!</v>
      </c>
      <c r="P918" s="71" t="e">
        <f>(I918+(I918*'Portfolio Stats_RMS'!$C$7))/($F918*(1-'Portfolio Stats_RMS'!$C$6))</f>
        <v>#DIV/0!</v>
      </c>
      <c r="Q918" s="71" t="e">
        <f>(K918+(K918*'Portfolio Stats_RMS'!$C$7))/($F918*(1-'Portfolio Stats_RMS'!$C$6))</f>
        <v>#DIV/0!</v>
      </c>
      <c r="R918" s="71" t="e">
        <f>(M918+(M918*'Portfolio Stats_RMS'!$C$7))/($F918*(1-'Portfolio Stats_RMS'!$C$6))</f>
        <v>#DIV/0!</v>
      </c>
      <c r="S918" s="78" t="e">
        <f t="shared" si="56"/>
        <v>#DIV/0!</v>
      </c>
      <c r="T918" s="78" t="e">
        <f t="shared" si="57"/>
        <v>#DIV/0!</v>
      </c>
      <c r="U918" s="78" t="e">
        <f t="shared" si="58"/>
        <v>#DIV/0!</v>
      </c>
      <c r="V918" s="78" t="e">
        <f t="shared" si="59"/>
        <v>#DIV/0!</v>
      </c>
      <c r="W918" s="88" t="s">
        <v>63</v>
      </c>
    </row>
    <row r="919" spans="2:23" x14ac:dyDescent="0.25">
      <c r="B919" s="87"/>
      <c r="C919" s="29"/>
      <c r="D919" s="25"/>
      <c r="E919" s="25"/>
      <c r="F919" s="25"/>
      <c r="G919" s="25">
        <f>SUMIF('Risk Lv. Inforce'!$C$2:$C$10291,$B$6:$B$4904,'Risk Lv. Inforce'!$AD$2:$AD$12091)</f>
        <v>0</v>
      </c>
      <c r="H919" s="25">
        <f>SUMIF('Risk Lv. Inforce'!$C$2:$C$12091,$B$6:$B$4094,'Risk Lv. Inforce'!$AE$2:$AE$12901)</f>
        <v>0</v>
      </c>
      <c r="I919" s="25">
        <f>SUMIF('Risk Lv. Inforce'!$C$2:$C$12091,$B$6:$B$4094,'Risk Lv. Inforce'!$AF$2:$AF$12901)</f>
        <v>0</v>
      </c>
      <c r="J919" s="25">
        <f>SUMIF('Risk Lv. Inforce'!$C$2:$C$12091,$B$6:$B$4094,'Risk Lv. Inforce'!$AG$2:$AG$12901)</f>
        <v>0</v>
      </c>
      <c r="K919" s="25">
        <f>SUMIF('Risk Lv. Inforce'!$C$2:$C$12091,$B$6:$B$4094,'Risk Lv. Inforce'!$AH$2:$AH$12901)</f>
        <v>0</v>
      </c>
      <c r="L919" s="25">
        <f>SUMIF('Risk Lv. Inforce'!$C$2:$C$12091,$B$6:$B$4094,'Risk Lv. Inforce'!$AI$2:$AI$12901)</f>
        <v>0</v>
      </c>
      <c r="M919" s="25">
        <f>SUMIF('Risk Lv. Inforce'!$C$2:$C$12091,$B$6:$B$4094,'Risk Lv. Inforce'!$AJ$2:$AJ$12901)</f>
        <v>0</v>
      </c>
      <c r="N919" s="25">
        <f>SUMIF('Risk Lv. Inforce'!$C$2:$C$12091,$B$6:$B$4094,'Risk Lv. Inforce'!$AK$2:$AK$12901)</f>
        <v>0</v>
      </c>
      <c r="O919" s="71" t="e">
        <f>(G919+(G919*'Portfolio Stats_RMS'!$C$7))/($F919*(1-'Portfolio Stats_RMS'!$C$6))</f>
        <v>#DIV/0!</v>
      </c>
      <c r="P919" s="71" t="e">
        <f>(I919+(I919*'Portfolio Stats_RMS'!$C$7))/($F919*(1-'Portfolio Stats_RMS'!$C$6))</f>
        <v>#DIV/0!</v>
      </c>
      <c r="Q919" s="71" t="e">
        <f>(K919+(K919*'Portfolio Stats_RMS'!$C$7))/($F919*(1-'Portfolio Stats_RMS'!$C$6))</f>
        <v>#DIV/0!</v>
      </c>
      <c r="R919" s="71" t="e">
        <f>(M919+(M919*'Portfolio Stats_RMS'!$C$7))/($F919*(1-'Portfolio Stats_RMS'!$C$6))</f>
        <v>#DIV/0!</v>
      </c>
      <c r="S919" s="78" t="e">
        <f t="shared" si="56"/>
        <v>#DIV/0!</v>
      </c>
      <c r="T919" s="78" t="e">
        <f t="shared" si="57"/>
        <v>#DIV/0!</v>
      </c>
      <c r="U919" s="78" t="e">
        <f t="shared" si="58"/>
        <v>#DIV/0!</v>
      </c>
      <c r="V919" s="78" t="e">
        <f t="shared" si="59"/>
        <v>#DIV/0!</v>
      </c>
      <c r="W919" s="88" t="s">
        <v>63</v>
      </c>
    </row>
    <row r="920" spans="2:23" x14ac:dyDescent="0.25">
      <c r="B920" s="87"/>
      <c r="C920" s="29"/>
      <c r="D920" s="25"/>
      <c r="E920" s="25"/>
      <c r="F920" s="25"/>
      <c r="G920" s="25">
        <f>SUMIF('Risk Lv. Inforce'!$C$2:$C$10291,$B$6:$B$4904,'Risk Lv. Inforce'!$AD$2:$AD$12091)</f>
        <v>0</v>
      </c>
      <c r="H920" s="25">
        <f>SUMIF('Risk Lv. Inforce'!$C$2:$C$12091,$B$6:$B$4094,'Risk Lv. Inforce'!$AE$2:$AE$12901)</f>
        <v>0</v>
      </c>
      <c r="I920" s="25">
        <f>SUMIF('Risk Lv. Inforce'!$C$2:$C$12091,$B$6:$B$4094,'Risk Lv. Inforce'!$AF$2:$AF$12901)</f>
        <v>0</v>
      </c>
      <c r="J920" s="25">
        <f>SUMIF('Risk Lv. Inforce'!$C$2:$C$12091,$B$6:$B$4094,'Risk Lv. Inforce'!$AG$2:$AG$12901)</f>
        <v>0</v>
      </c>
      <c r="K920" s="25">
        <f>SUMIF('Risk Lv. Inforce'!$C$2:$C$12091,$B$6:$B$4094,'Risk Lv. Inforce'!$AH$2:$AH$12901)</f>
        <v>0</v>
      </c>
      <c r="L920" s="25">
        <f>SUMIF('Risk Lv. Inforce'!$C$2:$C$12091,$B$6:$B$4094,'Risk Lv. Inforce'!$AI$2:$AI$12901)</f>
        <v>0</v>
      </c>
      <c r="M920" s="25">
        <f>SUMIF('Risk Lv. Inforce'!$C$2:$C$12091,$B$6:$B$4094,'Risk Lv. Inforce'!$AJ$2:$AJ$12901)</f>
        <v>0</v>
      </c>
      <c r="N920" s="25">
        <f>SUMIF('Risk Lv. Inforce'!$C$2:$C$12091,$B$6:$B$4094,'Risk Lv. Inforce'!$AK$2:$AK$12901)</f>
        <v>0</v>
      </c>
      <c r="O920" s="71" t="e">
        <f>(G920+(G920*'Portfolio Stats_RMS'!$C$7))/($F920*(1-'Portfolio Stats_RMS'!$C$6))</f>
        <v>#DIV/0!</v>
      </c>
      <c r="P920" s="71" t="e">
        <f>(I920+(I920*'Portfolio Stats_RMS'!$C$7))/($F920*(1-'Portfolio Stats_RMS'!$C$6))</f>
        <v>#DIV/0!</v>
      </c>
      <c r="Q920" s="71" t="e">
        <f>(K920+(K920*'Portfolio Stats_RMS'!$C$7))/($F920*(1-'Portfolio Stats_RMS'!$C$6))</f>
        <v>#DIV/0!</v>
      </c>
      <c r="R920" s="71" t="e">
        <f>(M920+(M920*'Portfolio Stats_RMS'!$C$7))/($F920*(1-'Portfolio Stats_RMS'!$C$6))</f>
        <v>#DIV/0!</v>
      </c>
      <c r="S920" s="78" t="e">
        <f t="shared" si="56"/>
        <v>#DIV/0!</v>
      </c>
      <c r="T920" s="78" t="e">
        <f t="shared" si="57"/>
        <v>#DIV/0!</v>
      </c>
      <c r="U920" s="78" t="e">
        <f t="shared" si="58"/>
        <v>#DIV/0!</v>
      </c>
      <c r="V920" s="78" t="e">
        <f t="shared" si="59"/>
        <v>#DIV/0!</v>
      </c>
      <c r="W920" s="88" t="s">
        <v>63</v>
      </c>
    </row>
    <row r="921" spans="2:23" x14ac:dyDescent="0.25">
      <c r="B921" s="87"/>
      <c r="C921" s="29"/>
      <c r="D921" s="25"/>
      <c r="E921" s="25"/>
      <c r="F921" s="25"/>
      <c r="G921" s="25">
        <f>SUMIF('Risk Lv. Inforce'!$C$2:$C$10291,$B$6:$B$4904,'Risk Lv. Inforce'!$AD$2:$AD$12091)</f>
        <v>0</v>
      </c>
      <c r="H921" s="25">
        <f>SUMIF('Risk Lv. Inforce'!$C$2:$C$12091,$B$6:$B$4094,'Risk Lv. Inforce'!$AE$2:$AE$12901)</f>
        <v>0</v>
      </c>
      <c r="I921" s="25">
        <f>SUMIF('Risk Lv. Inforce'!$C$2:$C$12091,$B$6:$B$4094,'Risk Lv. Inforce'!$AF$2:$AF$12901)</f>
        <v>0</v>
      </c>
      <c r="J921" s="25">
        <f>SUMIF('Risk Lv. Inforce'!$C$2:$C$12091,$B$6:$B$4094,'Risk Lv. Inforce'!$AG$2:$AG$12901)</f>
        <v>0</v>
      </c>
      <c r="K921" s="25">
        <f>SUMIF('Risk Lv. Inforce'!$C$2:$C$12091,$B$6:$B$4094,'Risk Lv. Inforce'!$AH$2:$AH$12901)</f>
        <v>0</v>
      </c>
      <c r="L921" s="25">
        <f>SUMIF('Risk Lv. Inforce'!$C$2:$C$12091,$B$6:$B$4094,'Risk Lv. Inforce'!$AI$2:$AI$12901)</f>
        <v>0</v>
      </c>
      <c r="M921" s="25">
        <f>SUMIF('Risk Lv. Inforce'!$C$2:$C$12091,$B$6:$B$4094,'Risk Lv. Inforce'!$AJ$2:$AJ$12901)</f>
        <v>0</v>
      </c>
      <c r="N921" s="25">
        <f>SUMIF('Risk Lv. Inforce'!$C$2:$C$12091,$B$6:$B$4094,'Risk Lv. Inforce'!$AK$2:$AK$12901)</f>
        <v>0</v>
      </c>
      <c r="O921" s="71" t="e">
        <f>(G921+(G921*'Portfolio Stats_RMS'!$C$7))/($F921*(1-'Portfolio Stats_RMS'!$C$6))</f>
        <v>#DIV/0!</v>
      </c>
      <c r="P921" s="71" t="e">
        <f>(I921+(I921*'Portfolio Stats_RMS'!$C$7))/($F921*(1-'Portfolio Stats_RMS'!$C$6))</f>
        <v>#DIV/0!</v>
      </c>
      <c r="Q921" s="71" t="e">
        <f>(K921+(K921*'Portfolio Stats_RMS'!$C$7))/($F921*(1-'Portfolio Stats_RMS'!$C$6))</f>
        <v>#DIV/0!</v>
      </c>
      <c r="R921" s="71" t="e">
        <f>(M921+(M921*'Portfolio Stats_RMS'!$C$7))/($F921*(1-'Portfolio Stats_RMS'!$C$6))</f>
        <v>#DIV/0!</v>
      </c>
      <c r="S921" s="78" t="e">
        <f t="shared" si="56"/>
        <v>#DIV/0!</v>
      </c>
      <c r="T921" s="78" t="e">
        <f t="shared" si="57"/>
        <v>#DIV/0!</v>
      </c>
      <c r="U921" s="78" t="e">
        <f t="shared" si="58"/>
        <v>#DIV/0!</v>
      </c>
      <c r="V921" s="78" t="e">
        <f t="shared" si="59"/>
        <v>#DIV/0!</v>
      </c>
      <c r="W921" s="88" t="s">
        <v>63</v>
      </c>
    </row>
    <row r="922" spans="2:23" x14ac:dyDescent="0.25">
      <c r="B922" s="87"/>
      <c r="C922" s="29"/>
      <c r="D922" s="25"/>
      <c r="E922" s="25"/>
      <c r="F922" s="25"/>
      <c r="G922" s="25">
        <f>SUMIF('Risk Lv. Inforce'!$C$2:$C$10291,$B$6:$B$4904,'Risk Lv. Inforce'!$AD$2:$AD$12091)</f>
        <v>0</v>
      </c>
      <c r="H922" s="25">
        <f>SUMIF('Risk Lv. Inforce'!$C$2:$C$12091,$B$6:$B$4094,'Risk Lv. Inforce'!$AE$2:$AE$12901)</f>
        <v>0</v>
      </c>
      <c r="I922" s="25">
        <f>SUMIF('Risk Lv. Inforce'!$C$2:$C$12091,$B$6:$B$4094,'Risk Lv. Inforce'!$AF$2:$AF$12901)</f>
        <v>0</v>
      </c>
      <c r="J922" s="25">
        <f>SUMIF('Risk Lv. Inforce'!$C$2:$C$12091,$B$6:$B$4094,'Risk Lv. Inforce'!$AG$2:$AG$12901)</f>
        <v>0</v>
      </c>
      <c r="K922" s="25">
        <f>SUMIF('Risk Lv. Inforce'!$C$2:$C$12091,$B$6:$B$4094,'Risk Lv. Inforce'!$AH$2:$AH$12901)</f>
        <v>0</v>
      </c>
      <c r="L922" s="25">
        <f>SUMIF('Risk Lv. Inforce'!$C$2:$C$12091,$B$6:$B$4094,'Risk Lv. Inforce'!$AI$2:$AI$12901)</f>
        <v>0</v>
      </c>
      <c r="M922" s="25">
        <f>SUMIF('Risk Lv. Inforce'!$C$2:$C$12091,$B$6:$B$4094,'Risk Lv. Inforce'!$AJ$2:$AJ$12901)</f>
        <v>0</v>
      </c>
      <c r="N922" s="25">
        <f>SUMIF('Risk Lv. Inforce'!$C$2:$C$12091,$B$6:$B$4094,'Risk Lv. Inforce'!$AK$2:$AK$12901)</f>
        <v>0</v>
      </c>
      <c r="O922" s="71" t="e">
        <f>(G922+(G922*'Portfolio Stats_RMS'!$C$7))/($F922*(1-'Portfolio Stats_RMS'!$C$6))</f>
        <v>#DIV/0!</v>
      </c>
      <c r="P922" s="71" t="e">
        <f>(I922+(I922*'Portfolio Stats_RMS'!$C$7))/($F922*(1-'Portfolio Stats_RMS'!$C$6))</f>
        <v>#DIV/0!</v>
      </c>
      <c r="Q922" s="71" t="e">
        <f>(K922+(K922*'Portfolio Stats_RMS'!$C$7))/($F922*(1-'Portfolio Stats_RMS'!$C$6))</f>
        <v>#DIV/0!</v>
      </c>
      <c r="R922" s="71" t="e">
        <f>(M922+(M922*'Portfolio Stats_RMS'!$C$7))/($F922*(1-'Portfolio Stats_RMS'!$C$6))</f>
        <v>#DIV/0!</v>
      </c>
      <c r="S922" s="78" t="e">
        <f t="shared" si="56"/>
        <v>#DIV/0!</v>
      </c>
      <c r="T922" s="78" t="e">
        <f t="shared" si="57"/>
        <v>#DIV/0!</v>
      </c>
      <c r="U922" s="78" t="e">
        <f t="shared" si="58"/>
        <v>#DIV/0!</v>
      </c>
      <c r="V922" s="78" t="e">
        <f t="shared" si="59"/>
        <v>#DIV/0!</v>
      </c>
      <c r="W922" s="88" t="s">
        <v>63</v>
      </c>
    </row>
    <row r="923" spans="2:23" x14ac:dyDescent="0.25">
      <c r="B923" s="87"/>
      <c r="C923" s="29"/>
      <c r="D923" s="25"/>
      <c r="E923" s="25"/>
      <c r="F923" s="25"/>
      <c r="G923" s="25">
        <f>SUMIF('Risk Lv. Inforce'!$C$2:$C$10291,$B$6:$B$4904,'Risk Lv. Inforce'!$AD$2:$AD$12091)</f>
        <v>0</v>
      </c>
      <c r="H923" s="25">
        <f>SUMIF('Risk Lv. Inforce'!$C$2:$C$12091,$B$6:$B$4094,'Risk Lv. Inforce'!$AE$2:$AE$12901)</f>
        <v>0</v>
      </c>
      <c r="I923" s="25">
        <f>SUMIF('Risk Lv. Inforce'!$C$2:$C$12091,$B$6:$B$4094,'Risk Lv. Inforce'!$AF$2:$AF$12901)</f>
        <v>0</v>
      </c>
      <c r="J923" s="25">
        <f>SUMIF('Risk Lv. Inforce'!$C$2:$C$12091,$B$6:$B$4094,'Risk Lv. Inforce'!$AG$2:$AG$12901)</f>
        <v>0</v>
      </c>
      <c r="K923" s="25">
        <f>SUMIF('Risk Lv. Inforce'!$C$2:$C$12091,$B$6:$B$4094,'Risk Lv. Inforce'!$AH$2:$AH$12901)</f>
        <v>0</v>
      </c>
      <c r="L923" s="25">
        <f>SUMIF('Risk Lv. Inforce'!$C$2:$C$12091,$B$6:$B$4094,'Risk Lv. Inforce'!$AI$2:$AI$12901)</f>
        <v>0</v>
      </c>
      <c r="M923" s="25">
        <f>SUMIF('Risk Lv. Inforce'!$C$2:$C$12091,$B$6:$B$4094,'Risk Lv. Inforce'!$AJ$2:$AJ$12901)</f>
        <v>0</v>
      </c>
      <c r="N923" s="25">
        <f>SUMIF('Risk Lv. Inforce'!$C$2:$C$12091,$B$6:$B$4094,'Risk Lv. Inforce'!$AK$2:$AK$12901)</f>
        <v>0</v>
      </c>
      <c r="O923" s="71" t="e">
        <f>(G923+(G923*'Portfolio Stats_RMS'!$C$7))/($F923*(1-'Portfolio Stats_RMS'!$C$6))</f>
        <v>#DIV/0!</v>
      </c>
      <c r="P923" s="71" t="e">
        <f>(I923+(I923*'Portfolio Stats_RMS'!$C$7))/($F923*(1-'Portfolio Stats_RMS'!$C$6))</f>
        <v>#DIV/0!</v>
      </c>
      <c r="Q923" s="71" t="e">
        <f>(K923+(K923*'Portfolio Stats_RMS'!$C$7))/($F923*(1-'Portfolio Stats_RMS'!$C$6))</f>
        <v>#DIV/0!</v>
      </c>
      <c r="R923" s="71" t="e">
        <f>(M923+(M923*'Portfolio Stats_RMS'!$C$7))/($F923*(1-'Portfolio Stats_RMS'!$C$6))</f>
        <v>#DIV/0!</v>
      </c>
      <c r="S923" s="78" t="e">
        <f t="shared" si="56"/>
        <v>#DIV/0!</v>
      </c>
      <c r="T923" s="78" t="e">
        <f t="shared" si="57"/>
        <v>#DIV/0!</v>
      </c>
      <c r="U923" s="78" t="e">
        <f t="shared" si="58"/>
        <v>#DIV/0!</v>
      </c>
      <c r="V923" s="78" t="e">
        <f t="shared" si="59"/>
        <v>#DIV/0!</v>
      </c>
      <c r="W923" s="88" t="s">
        <v>63</v>
      </c>
    </row>
    <row r="924" spans="2:23" x14ac:dyDescent="0.25">
      <c r="B924" s="87"/>
      <c r="C924" s="29"/>
      <c r="D924" s="25"/>
      <c r="E924" s="25"/>
      <c r="F924" s="25"/>
      <c r="G924" s="25">
        <f>SUMIF('Risk Lv. Inforce'!$C$2:$C$10291,$B$6:$B$4904,'Risk Lv. Inforce'!$AD$2:$AD$12091)</f>
        <v>0</v>
      </c>
      <c r="H924" s="25">
        <f>SUMIF('Risk Lv. Inforce'!$C$2:$C$12091,$B$6:$B$4094,'Risk Lv. Inforce'!$AE$2:$AE$12901)</f>
        <v>0</v>
      </c>
      <c r="I924" s="25">
        <f>SUMIF('Risk Lv. Inforce'!$C$2:$C$12091,$B$6:$B$4094,'Risk Lv. Inforce'!$AF$2:$AF$12901)</f>
        <v>0</v>
      </c>
      <c r="J924" s="25">
        <f>SUMIF('Risk Lv. Inforce'!$C$2:$C$12091,$B$6:$B$4094,'Risk Lv. Inforce'!$AG$2:$AG$12901)</f>
        <v>0</v>
      </c>
      <c r="K924" s="25">
        <f>SUMIF('Risk Lv. Inforce'!$C$2:$C$12091,$B$6:$B$4094,'Risk Lv. Inforce'!$AH$2:$AH$12901)</f>
        <v>0</v>
      </c>
      <c r="L924" s="25">
        <f>SUMIF('Risk Lv. Inforce'!$C$2:$C$12091,$B$6:$B$4094,'Risk Lv. Inforce'!$AI$2:$AI$12901)</f>
        <v>0</v>
      </c>
      <c r="M924" s="25">
        <f>SUMIF('Risk Lv. Inforce'!$C$2:$C$12091,$B$6:$B$4094,'Risk Lv. Inforce'!$AJ$2:$AJ$12901)</f>
        <v>0</v>
      </c>
      <c r="N924" s="25">
        <f>SUMIF('Risk Lv. Inforce'!$C$2:$C$12091,$B$6:$B$4094,'Risk Lv. Inforce'!$AK$2:$AK$12901)</f>
        <v>0</v>
      </c>
      <c r="O924" s="71" t="e">
        <f>(G924+(G924*'Portfolio Stats_RMS'!$C$7))/($F924*(1-'Portfolio Stats_RMS'!$C$6))</f>
        <v>#DIV/0!</v>
      </c>
      <c r="P924" s="71" t="e">
        <f>(I924+(I924*'Portfolio Stats_RMS'!$C$7))/($F924*(1-'Portfolio Stats_RMS'!$C$6))</f>
        <v>#DIV/0!</v>
      </c>
      <c r="Q924" s="71" t="e">
        <f>(K924+(K924*'Portfolio Stats_RMS'!$C$7))/($F924*(1-'Portfolio Stats_RMS'!$C$6))</f>
        <v>#DIV/0!</v>
      </c>
      <c r="R924" s="71" t="e">
        <f>(M924+(M924*'Portfolio Stats_RMS'!$C$7))/($F924*(1-'Portfolio Stats_RMS'!$C$6))</f>
        <v>#DIV/0!</v>
      </c>
      <c r="S924" s="78" t="e">
        <f t="shared" si="56"/>
        <v>#DIV/0!</v>
      </c>
      <c r="T924" s="78" t="e">
        <f t="shared" si="57"/>
        <v>#DIV/0!</v>
      </c>
      <c r="U924" s="78" t="e">
        <f t="shared" si="58"/>
        <v>#DIV/0!</v>
      </c>
      <c r="V924" s="78" t="e">
        <f t="shared" si="59"/>
        <v>#DIV/0!</v>
      </c>
      <c r="W924" s="88" t="s">
        <v>63</v>
      </c>
    </row>
    <row r="925" spans="2:23" x14ac:dyDescent="0.25">
      <c r="B925" s="87"/>
      <c r="C925" s="29"/>
      <c r="D925" s="25"/>
      <c r="E925" s="25"/>
      <c r="F925" s="25"/>
      <c r="G925" s="25">
        <f>SUMIF('Risk Lv. Inforce'!$C$2:$C$10291,$B$6:$B$4904,'Risk Lv. Inforce'!$AD$2:$AD$12091)</f>
        <v>0</v>
      </c>
      <c r="H925" s="25">
        <f>SUMIF('Risk Lv. Inforce'!$C$2:$C$12091,$B$6:$B$4094,'Risk Lv. Inforce'!$AE$2:$AE$12901)</f>
        <v>0</v>
      </c>
      <c r="I925" s="25">
        <f>SUMIF('Risk Lv. Inforce'!$C$2:$C$12091,$B$6:$B$4094,'Risk Lv. Inforce'!$AF$2:$AF$12901)</f>
        <v>0</v>
      </c>
      <c r="J925" s="25">
        <f>SUMIF('Risk Lv. Inforce'!$C$2:$C$12091,$B$6:$B$4094,'Risk Lv. Inforce'!$AG$2:$AG$12901)</f>
        <v>0</v>
      </c>
      <c r="K925" s="25">
        <f>SUMIF('Risk Lv. Inforce'!$C$2:$C$12091,$B$6:$B$4094,'Risk Lv. Inforce'!$AH$2:$AH$12901)</f>
        <v>0</v>
      </c>
      <c r="L925" s="25">
        <f>SUMIF('Risk Lv. Inforce'!$C$2:$C$12091,$B$6:$B$4094,'Risk Lv. Inforce'!$AI$2:$AI$12901)</f>
        <v>0</v>
      </c>
      <c r="M925" s="25">
        <f>SUMIF('Risk Lv. Inforce'!$C$2:$C$12091,$B$6:$B$4094,'Risk Lv. Inforce'!$AJ$2:$AJ$12901)</f>
        <v>0</v>
      </c>
      <c r="N925" s="25">
        <f>SUMIF('Risk Lv. Inforce'!$C$2:$C$12091,$B$6:$B$4094,'Risk Lv. Inforce'!$AK$2:$AK$12901)</f>
        <v>0</v>
      </c>
      <c r="O925" s="71" t="e">
        <f>(G925+(G925*'Portfolio Stats_RMS'!$C$7))/($F925*(1-'Portfolio Stats_RMS'!$C$6))</f>
        <v>#DIV/0!</v>
      </c>
      <c r="P925" s="71" t="e">
        <f>(I925+(I925*'Portfolio Stats_RMS'!$C$7))/($F925*(1-'Portfolio Stats_RMS'!$C$6))</f>
        <v>#DIV/0!</v>
      </c>
      <c r="Q925" s="71" t="e">
        <f>(K925+(K925*'Portfolio Stats_RMS'!$C$7))/($F925*(1-'Portfolio Stats_RMS'!$C$6))</f>
        <v>#DIV/0!</v>
      </c>
      <c r="R925" s="71" t="e">
        <f>(M925+(M925*'Portfolio Stats_RMS'!$C$7))/($F925*(1-'Portfolio Stats_RMS'!$C$6))</f>
        <v>#DIV/0!</v>
      </c>
      <c r="S925" s="78" t="e">
        <f t="shared" si="56"/>
        <v>#DIV/0!</v>
      </c>
      <c r="T925" s="78" t="e">
        <f t="shared" si="57"/>
        <v>#DIV/0!</v>
      </c>
      <c r="U925" s="78" t="e">
        <f t="shared" si="58"/>
        <v>#DIV/0!</v>
      </c>
      <c r="V925" s="78" t="e">
        <f t="shared" si="59"/>
        <v>#DIV/0!</v>
      </c>
      <c r="W925" s="88" t="s">
        <v>63</v>
      </c>
    </row>
    <row r="926" spans="2:23" x14ac:dyDescent="0.25">
      <c r="B926" s="87"/>
      <c r="C926" s="29"/>
      <c r="D926" s="25"/>
      <c r="E926" s="25"/>
      <c r="F926" s="25"/>
      <c r="G926" s="25">
        <f>SUMIF('Risk Lv. Inforce'!$C$2:$C$10291,$B$6:$B$4904,'Risk Lv. Inforce'!$AD$2:$AD$12091)</f>
        <v>0</v>
      </c>
      <c r="H926" s="25">
        <f>SUMIF('Risk Lv. Inforce'!$C$2:$C$12091,$B$6:$B$4094,'Risk Lv. Inforce'!$AE$2:$AE$12901)</f>
        <v>0</v>
      </c>
      <c r="I926" s="25">
        <f>SUMIF('Risk Lv. Inforce'!$C$2:$C$12091,$B$6:$B$4094,'Risk Lv. Inforce'!$AF$2:$AF$12901)</f>
        <v>0</v>
      </c>
      <c r="J926" s="25">
        <f>SUMIF('Risk Lv. Inforce'!$C$2:$C$12091,$B$6:$B$4094,'Risk Lv. Inforce'!$AG$2:$AG$12901)</f>
        <v>0</v>
      </c>
      <c r="K926" s="25">
        <f>SUMIF('Risk Lv. Inforce'!$C$2:$C$12091,$B$6:$B$4094,'Risk Lv. Inforce'!$AH$2:$AH$12901)</f>
        <v>0</v>
      </c>
      <c r="L926" s="25">
        <f>SUMIF('Risk Lv. Inforce'!$C$2:$C$12091,$B$6:$B$4094,'Risk Lv. Inforce'!$AI$2:$AI$12901)</f>
        <v>0</v>
      </c>
      <c r="M926" s="25">
        <f>SUMIF('Risk Lv. Inforce'!$C$2:$C$12091,$B$6:$B$4094,'Risk Lv. Inforce'!$AJ$2:$AJ$12901)</f>
        <v>0</v>
      </c>
      <c r="N926" s="25">
        <f>SUMIF('Risk Lv. Inforce'!$C$2:$C$12091,$B$6:$B$4094,'Risk Lv. Inforce'!$AK$2:$AK$12901)</f>
        <v>0</v>
      </c>
      <c r="O926" s="71" t="e">
        <f>(G926+(G926*'Portfolio Stats_RMS'!$C$7))/($F926*(1-'Portfolio Stats_RMS'!$C$6))</f>
        <v>#DIV/0!</v>
      </c>
      <c r="P926" s="71" t="e">
        <f>(I926+(I926*'Portfolio Stats_RMS'!$C$7))/($F926*(1-'Portfolio Stats_RMS'!$C$6))</f>
        <v>#DIV/0!</v>
      </c>
      <c r="Q926" s="71" t="e">
        <f>(K926+(K926*'Portfolio Stats_RMS'!$C$7))/($F926*(1-'Portfolio Stats_RMS'!$C$6))</f>
        <v>#DIV/0!</v>
      </c>
      <c r="R926" s="71" t="e">
        <f>(M926+(M926*'Portfolio Stats_RMS'!$C$7))/($F926*(1-'Portfolio Stats_RMS'!$C$6))</f>
        <v>#DIV/0!</v>
      </c>
      <c r="S926" s="78" t="e">
        <f t="shared" si="56"/>
        <v>#DIV/0!</v>
      </c>
      <c r="T926" s="78" t="e">
        <f t="shared" si="57"/>
        <v>#DIV/0!</v>
      </c>
      <c r="U926" s="78" t="e">
        <f t="shared" si="58"/>
        <v>#DIV/0!</v>
      </c>
      <c r="V926" s="78" t="e">
        <f t="shared" si="59"/>
        <v>#DIV/0!</v>
      </c>
      <c r="W926" s="88" t="s">
        <v>63</v>
      </c>
    </row>
    <row r="927" spans="2:23" x14ac:dyDescent="0.25">
      <c r="B927" s="87"/>
      <c r="C927" s="29"/>
      <c r="D927" s="25"/>
      <c r="E927" s="25"/>
      <c r="F927" s="25"/>
      <c r="G927" s="25">
        <f>SUMIF('Risk Lv. Inforce'!$C$2:$C$10291,$B$6:$B$4904,'Risk Lv. Inforce'!$AD$2:$AD$12091)</f>
        <v>0</v>
      </c>
      <c r="H927" s="25">
        <f>SUMIF('Risk Lv. Inforce'!$C$2:$C$12091,$B$6:$B$4094,'Risk Lv. Inforce'!$AE$2:$AE$12901)</f>
        <v>0</v>
      </c>
      <c r="I927" s="25">
        <f>SUMIF('Risk Lv. Inforce'!$C$2:$C$12091,$B$6:$B$4094,'Risk Lv. Inforce'!$AF$2:$AF$12901)</f>
        <v>0</v>
      </c>
      <c r="J927" s="25">
        <f>SUMIF('Risk Lv. Inforce'!$C$2:$C$12091,$B$6:$B$4094,'Risk Lv. Inforce'!$AG$2:$AG$12901)</f>
        <v>0</v>
      </c>
      <c r="K927" s="25">
        <f>SUMIF('Risk Lv. Inforce'!$C$2:$C$12091,$B$6:$B$4094,'Risk Lv. Inforce'!$AH$2:$AH$12901)</f>
        <v>0</v>
      </c>
      <c r="L927" s="25">
        <f>SUMIF('Risk Lv. Inforce'!$C$2:$C$12091,$B$6:$B$4094,'Risk Lv. Inforce'!$AI$2:$AI$12901)</f>
        <v>0</v>
      </c>
      <c r="M927" s="25">
        <f>SUMIF('Risk Lv. Inforce'!$C$2:$C$12091,$B$6:$B$4094,'Risk Lv. Inforce'!$AJ$2:$AJ$12901)</f>
        <v>0</v>
      </c>
      <c r="N927" s="25">
        <f>SUMIF('Risk Lv. Inforce'!$C$2:$C$12091,$B$6:$B$4094,'Risk Lv. Inforce'!$AK$2:$AK$12901)</f>
        <v>0</v>
      </c>
      <c r="O927" s="71" t="e">
        <f>(G927+(G927*'Portfolio Stats_RMS'!$C$7))/($F927*(1-'Portfolio Stats_RMS'!$C$6))</f>
        <v>#DIV/0!</v>
      </c>
      <c r="P927" s="71" t="e">
        <f>(I927+(I927*'Portfolio Stats_RMS'!$C$7))/($F927*(1-'Portfolio Stats_RMS'!$C$6))</f>
        <v>#DIV/0!</v>
      </c>
      <c r="Q927" s="71" t="e">
        <f>(K927+(K927*'Portfolio Stats_RMS'!$C$7))/($F927*(1-'Portfolio Stats_RMS'!$C$6))</f>
        <v>#DIV/0!</v>
      </c>
      <c r="R927" s="71" t="e">
        <f>(M927+(M927*'Portfolio Stats_RMS'!$C$7))/($F927*(1-'Portfolio Stats_RMS'!$C$6))</f>
        <v>#DIV/0!</v>
      </c>
      <c r="S927" s="78" t="e">
        <f t="shared" si="56"/>
        <v>#DIV/0!</v>
      </c>
      <c r="T927" s="78" t="e">
        <f t="shared" si="57"/>
        <v>#DIV/0!</v>
      </c>
      <c r="U927" s="78" t="e">
        <f t="shared" si="58"/>
        <v>#DIV/0!</v>
      </c>
      <c r="V927" s="78" t="e">
        <f t="shared" si="59"/>
        <v>#DIV/0!</v>
      </c>
      <c r="W927" s="88" t="s">
        <v>63</v>
      </c>
    </row>
    <row r="928" spans="2:23" x14ac:dyDescent="0.25">
      <c r="B928" s="87"/>
      <c r="C928" s="29"/>
      <c r="D928" s="25"/>
      <c r="E928" s="25"/>
      <c r="F928" s="25"/>
      <c r="G928" s="25">
        <f>SUMIF('Risk Lv. Inforce'!$C$2:$C$10291,$B$6:$B$4904,'Risk Lv. Inforce'!$AD$2:$AD$12091)</f>
        <v>0</v>
      </c>
      <c r="H928" s="25">
        <f>SUMIF('Risk Lv. Inforce'!$C$2:$C$12091,$B$6:$B$4094,'Risk Lv. Inforce'!$AE$2:$AE$12901)</f>
        <v>0</v>
      </c>
      <c r="I928" s="25">
        <f>SUMIF('Risk Lv. Inforce'!$C$2:$C$12091,$B$6:$B$4094,'Risk Lv. Inforce'!$AF$2:$AF$12901)</f>
        <v>0</v>
      </c>
      <c r="J928" s="25">
        <f>SUMIF('Risk Lv. Inforce'!$C$2:$C$12091,$B$6:$B$4094,'Risk Lv. Inforce'!$AG$2:$AG$12901)</f>
        <v>0</v>
      </c>
      <c r="K928" s="25">
        <f>SUMIF('Risk Lv. Inforce'!$C$2:$C$12091,$B$6:$B$4094,'Risk Lv. Inforce'!$AH$2:$AH$12901)</f>
        <v>0</v>
      </c>
      <c r="L928" s="25">
        <f>SUMIF('Risk Lv. Inforce'!$C$2:$C$12091,$B$6:$B$4094,'Risk Lv. Inforce'!$AI$2:$AI$12901)</f>
        <v>0</v>
      </c>
      <c r="M928" s="25">
        <f>SUMIF('Risk Lv. Inforce'!$C$2:$C$12091,$B$6:$B$4094,'Risk Lv. Inforce'!$AJ$2:$AJ$12901)</f>
        <v>0</v>
      </c>
      <c r="N928" s="25">
        <f>SUMIF('Risk Lv. Inforce'!$C$2:$C$12091,$B$6:$B$4094,'Risk Lv. Inforce'!$AK$2:$AK$12901)</f>
        <v>0</v>
      </c>
      <c r="O928" s="71" t="e">
        <f>(G928+(G928*'Portfolio Stats_RMS'!$C$7))/($F928*(1-'Portfolio Stats_RMS'!$C$6))</f>
        <v>#DIV/0!</v>
      </c>
      <c r="P928" s="71" t="e">
        <f>(I928+(I928*'Portfolio Stats_RMS'!$C$7))/($F928*(1-'Portfolio Stats_RMS'!$C$6))</f>
        <v>#DIV/0!</v>
      </c>
      <c r="Q928" s="71" t="e">
        <f>(K928+(K928*'Portfolio Stats_RMS'!$C$7))/($F928*(1-'Portfolio Stats_RMS'!$C$6))</f>
        <v>#DIV/0!</v>
      </c>
      <c r="R928" s="71" t="e">
        <f>(M928+(M928*'Portfolio Stats_RMS'!$C$7))/($F928*(1-'Portfolio Stats_RMS'!$C$6))</f>
        <v>#DIV/0!</v>
      </c>
      <c r="S928" s="78" t="e">
        <f t="shared" si="56"/>
        <v>#DIV/0!</v>
      </c>
      <c r="T928" s="78" t="e">
        <f t="shared" si="57"/>
        <v>#DIV/0!</v>
      </c>
      <c r="U928" s="78" t="e">
        <f t="shared" si="58"/>
        <v>#DIV/0!</v>
      </c>
      <c r="V928" s="78" t="e">
        <f t="shared" si="59"/>
        <v>#DIV/0!</v>
      </c>
      <c r="W928" s="88" t="s">
        <v>63</v>
      </c>
    </row>
    <row r="929" spans="2:23" x14ac:dyDescent="0.25">
      <c r="B929" s="87"/>
      <c r="C929" s="29"/>
      <c r="D929" s="25"/>
      <c r="E929" s="25"/>
      <c r="F929" s="25"/>
      <c r="G929" s="25">
        <f>SUMIF('Risk Lv. Inforce'!$C$2:$C$10291,$B$6:$B$4904,'Risk Lv. Inforce'!$AD$2:$AD$12091)</f>
        <v>0</v>
      </c>
      <c r="H929" s="25">
        <f>SUMIF('Risk Lv. Inforce'!$C$2:$C$12091,$B$6:$B$4094,'Risk Lv. Inforce'!$AE$2:$AE$12901)</f>
        <v>0</v>
      </c>
      <c r="I929" s="25">
        <f>SUMIF('Risk Lv. Inforce'!$C$2:$C$12091,$B$6:$B$4094,'Risk Lv. Inforce'!$AF$2:$AF$12901)</f>
        <v>0</v>
      </c>
      <c r="J929" s="25">
        <f>SUMIF('Risk Lv. Inforce'!$C$2:$C$12091,$B$6:$B$4094,'Risk Lv. Inforce'!$AG$2:$AG$12901)</f>
        <v>0</v>
      </c>
      <c r="K929" s="25">
        <f>SUMIF('Risk Lv. Inforce'!$C$2:$C$12091,$B$6:$B$4094,'Risk Lv. Inforce'!$AH$2:$AH$12901)</f>
        <v>0</v>
      </c>
      <c r="L929" s="25">
        <f>SUMIF('Risk Lv. Inforce'!$C$2:$C$12091,$B$6:$B$4094,'Risk Lv. Inforce'!$AI$2:$AI$12901)</f>
        <v>0</v>
      </c>
      <c r="M929" s="25">
        <f>SUMIF('Risk Lv. Inforce'!$C$2:$C$12091,$B$6:$B$4094,'Risk Lv. Inforce'!$AJ$2:$AJ$12901)</f>
        <v>0</v>
      </c>
      <c r="N929" s="25">
        <f>SUMIF('Risk Lv. Inforce'!$C$2:$C$12091,$B$6:$B$4094,'Risk Lv. Inforce'!$AK$2:$AK$12901)</f>
        <v>0</v>
      </c>
      <c r="O929" s="71" t="e">
        <f>(G929+(G929*'Portfolio Stats_RMS'!$C$7))/($F929*(1-'Portfolio Stats_RMS'!$C$6))</f>
        <v>#DIV/0!</v>
      </c>
      <c r="P929" s="71" t="e">
        <f>(I929+(I929*'Portfolio Stats_RMS'!$C$7))/($F929*(1-'Portfolio Stats_RMS'!$C$6))</f>
        <v>#DIV/0!</v>
      </c>
      <c r="Q929" s="71" t="e">
        <f>(K929+(K929*'Portfolio Stats_RMS'!$C$7))/($F929*(1-'Portfolio Stats_RMS'!$C$6))</f>
        <v>#DIV/0!</v>
      </c>
      <c r="R929" s="71" t="e">
        <f>(M929+(M929*'Portfolio Stats_RMS'!$C$7))/($F929*(1-'Portfolio Stats_RMS'!$C$6))</f>
        <v>#DIV/0!</v>
      </c>
      <c r="S929" s="78" t="e">
        <f t="shared" si="56"/>
        <v>#DIV/0!</v>
      </c>
      <c r="T929" s="78" t="e">
        <f t="shared" si="57"/>
        <v>#DIV/0!</v>
      </c>
      <c r="U929" s="78" t="e">
        <f t="shared" si="58"/>
        <v>#DIV/0!</v>
      </c>
      <c r="V929" s="78" t="e">
        <f t="shared" si="59"/>
        <v>#DIV/0!</v>
      </c>
      <c r="W929" s="88" t="s">
        <v>63</v>
      </c>
    </row>
    <row r="930" spans="2:23" x14ac:dyDescent="0.25">
      <c r="B930" s="87"/>
      <c r="C930" s="29"/>
      <c r="D930" s="25"/>
      <c r="E930" s="25"/>
      <c r="F930" s="25"/>
      <c r="G930" s="25">
        <f>SUMIF('Risk Lv. Inforce'!$C$2:$C$10291,$B$6:$B$4904,'Risk Lv. Inforce'!$AD$2:$AD$12091)</f>
        <v>0</v>
      </c>
      <c r="H930" s="25">
        <f>SUMIF('Risk Lv. Inforce'!$C$2:$C$12091,$B$6:$B$4094,'Risk Lv. Inforce'!$AE$2:$AE$12901)</f>
        <v>0</v>
      </c>
      <c r="I930" s="25">
        <f>SUMIF('Risk Lv. Inforce'!$C$2:$C$12091,$B$6:$B$4094,'Risk Lv. Inforce'!$AF$2:$AF$12901)</f>
        <v>0</v>
      </c>
      <c r="J930" s="25">
        <f>SUMIF('Risk Lv. Inforce'!$C$2:$C$12091,$B$6:$B$4094,'Risk Lv. Inforce'!$AG$2:$AG$12901)</f>
        <v>0</v>
      </c>
      <c r="K930" s="25">
        <f>SUMIF('Risk Lv. Inforce'!$C$2:$C$12091,$B$6:$B$4094,'Risk Lv. Inforce'!$AH$2:$AH$12901)</f>
        <v>0</v>
      </c>
      <c r="L930" s="25">
        <f>SUMIF('Risk Lv. Inforce'!$C$2:$C$12091,$B$6:$B$4094,'Risk Lv. Inforce'!$AI$2:$AI$12901)</f>
        <v>0</v>
      </c>
      <c r="M930" s="25">
        <f>SUMIF('Risk Lv. Inforce'!$C$2:$C$12091,$B$6:$B$4094,'Risk Lv. Inforce'!$AJ$2:$AJ$12901)</f>
        <v>0</v>
      </c>
      <c r="N930" s="25">
        <f>SUMIF('Risk Lv. Inforce'!$C$2:$C$12091,$B$6:$B$4094,'Risk Lv. Inforce'!$AK$2:$AK$12901)</f>
        <v>0</v>
      </c>
      <c r="O930" s="71" t="e">
        <f>(G930+(G930*'Portfolio Stats_RMS'!$C$7))/($F930*(1-'Portfolio Stats_RMS'!$C$6))</f>
        <v>#DIV/0!</v>
      </c>
      <c r="P930" s="71" t="e">
        <f>(I930+(I930*'Portfolio Stats_RMS'!$C$7))/($F930*(1-'Portfolio Stats_RMS'!$C$6))</f>
        <v>#DIV/0!</v>
      </c>
      <c r="Q930" s="71" t="e">
        <f>(K930+(K930*'Portfolio Stats_RMS'!$C$7))/($F930*(1-'Portfolio Stats_RMS'!$C$6))</f>
        <v>#DIV/0!</v>
      </c>
      <c r="R930" s="71" t="e">
        <f>(M930+(M930*'Portfolio Stats_RMS'!$C$7))/($F930*(1-'Portfolio Stats_RMS'!$C$6))</f>
        <v>#DIV/0!</v>
      </c>
      <c r="S930" s="78" t="e">
        <f t="shared" si="56"/>
        <v>#DIV/0!</v>
      </c>
      <c r="T930" s="78" t="e">
        <f t="shared" si="57"/>
        <v>#DIV/0!</v>
      </c>
      <c r="U930" s="78" t="e">
        <f t="shared" si="58"/>
        <v>#DIV/0!</v>
      </c>
      <c r="V930" s="78" t="e">
        <f t="shared" si="59"/>
        <v>#DIV/0!</v>
      </c>
      <c r="W930" s="88" t="s">
        <v>63</v>
      </c>
    </row>
    <row r="931" spans="2:23" x14ac:dyDescent="0.25">
      <c r="B931" s="87"/>
      <c r="C931" s="29"/>
      <c r="D931" s="25"/>
      <c r="E931" s="25"/>
      <c r="F931" s="25"/>
      <c r="G931" s="25">
        <f>SUMIF('Risk Lv. Inforce'!$C$2:$C$10291,$B$6:$B$4904,'Risk Lv. Inforce'!$AD$2:$AD$12091)</f>
        <v>0</v>
      </c>
      <c r="H931" s="25">
        <f>SUMIF('Risk Lv. Inforce'!$C$2:$C$12091,$B$6:$B$4094,'Risk Lv. Inforce'!$AE$2:$AE$12901)</f>
        <v>0</v>
      </c>
      <c r="I931" s="25">
        <f>SUMIF('Risk Lv. Inforce'!$C$2:$C$12091,$B$6:$B$4094,'Risk Lv. Inforce'!$AF$2:$AF$12901)</f>
        <v>0</v>
      </c>
      <c r="J931" s="25">
        <f>SUMIF('Risk Lv. Inforce'!$C$2:$C$12091,$B$6:$B$4094,'Risk Lv. Inforce'!$AG$2:$AG$12901)</f>
        <v>0</v>
      </c>
      <c r="K931" s="25">
        <f>SUMIF('Risk Lv. Inforce'!$C$2:$C$12091,$B$6:$B$4094,'Risk Lv. Inforce'!$AH$2:$AH$12901)</f>
        <v>0</v>
      </c>
      <c r="L931" s="25">
        <f>SUMIF('Risk Lv. Inforce'!$C$2:$C$12091,$B$6:$B$4094,'Risk Lv. Inforce'!$AI$2:$AI$12901)</f>
        <v>0</v>
      </c>
      <c r="M931" s="25">
        <f>SUMIF('Risk Lv. Inforce'!$C$2:$C$12091,$B$6:$B$4094,'Risk Lv. Inforce'!$AJ$2:$AJ$12901)</f>
        <v>0</v>
      </c>
      <c r="N931" s="25">
        <f>SUMIF('Risk Lv. Inforce'!$C$2:$C$12091,$B$6:$B$4094,'Risk Lv. Inforce'!$AK$2:$AK$12901)</f>
        <v>0</v>
      </c>
      <c r="O931" s="71" t="e">
        <f>(G931+(G931*'Portfolio Stats_RMS'!$C$7))/($F931*(1-'Portfolio Stats_RMS'!$C$6))</f>
        <v>#DIV/0!</v>
      </c>
      <c r="P931" s="71" t="e">
        <f>(I931+(I931*'Portfolio Stats_RMS'!$C$7))/($F931*(1-'Portfolio Stats_RMS'!$C$6))</f>
        <v>#DIV/0!</v>
      </c>
      <c r="Q931" s="71" t="e">
        <f>(K931+(K931*'Portfolio Stats_RMS'!$C$7))/($F931*(1-'Portfolio Stats_RMS'!$C$6))</f>
        <v>#DIV/0!</v>
      </c>
      <c r="R931" s="71" t="e">
        <f>(M931+(M931*'Portfolio Stats_RMS'!$C$7))/($F931*(1-'Portfolio Stats_RMS'!$C$6))</f>
        <v>#DIV/0!</v>
      </c>
      <c r="S931" s="78" t="e">
        <f t="shared" si="56"/>
        <v>#DIV/0!</v>
      </c>
      <c r="T931" s="78" t="e">
        <f t="shared" si="57"/>
        <v>#DIV/0!</v>
      </c>
      <c r="U931" s="78" t="e">
        <f t="shared" si="58"/>
        <v>#DIV/0!</v>
      </c>
      <c r="V931" s="78" t="e">
        <f t="shared" si="59"/>
        <v>#DIV/0!</v>
      </c>
      <c r="W931" s="88" t="s">
        <v>63</v>
      </c>
    </row>
    <row r="932" spans="2:23" x14ac:dyDescent="0.25">
      <c r="B932" s="87"/>
      <c r="C932" s="29"/>
      <c r="D932" s="25"/>
      <c r="E932" s="25"/>
      <c r="F932" s="25"/>
      <c r="G932" s="25">
        <f>SUMIF('Risk Lv. Inforce'!$C$2:$C$10291,$B$6:$B$4904,'Risk Lv. Inforce'!$AD$2:$AD$12091)</f>
        <v>0</v>
      </c>
      <c r="H932" s="25">
        <f>SUMIF('Risk Lv. Inforce'!$C$2:$C$12091,$B$6:$B$4094,'Risk Lv. Inforce'!$AE$2:$AE$12901)</f>
        <v>0</v>
      </c>
      <c r="I932" s="25">
        <f>SUMIF('Risk Lv. Inforce'!$C$2:$C$12091,$B$6:$B$4094,'Risk Lv. Inforce'!$AF$2:$AF$12901)</f>
        <v>0</v>
      </c>
      <c r="J932" s="25">
        <f>SUMIF('Risk Lv. Inforce'!$C$2:$C$12091,$B$6:$B$4094,'Risk Lv. Inforce'!$AG$2:$AG$12901)</f>
        <v>0</v>
      </c>
      <c r="K932" s="25">
        <f>SUMIF('Risk Lv. Inforce'!$C$2:$C$12091,$B$6:$B$4094,'Risk Lv. Inforce'!$AH$2:$AH$12901)</f>
        <v>0</v>
      </c>
      <c r="L932" s="25">
        <f>SUMIF('Risk Lv. Inforce'!$C$2:$C$12091,$B$6:$B$4094,'Risk Lv. Inforce'!$AI$2:$AI$12901)</f>
        <v>0</v>
      </c>
      <c r="M932" s="25">
        <f>SUMIF('Risk Lv. Inforce'!$C$2:$C$12091,$B$6:$B$4094,'Risk Lv. Inforce'!$AJ$2:$AJ$12901)</f>
        <v>0</v>
      </c>
      <c r="N932" s="25">
        <f>SUMIF('Risk Lv. Inforce'!$C$2:$C$12091,$B$6:$B$4094,'Risk Lv. Inforce'!$AK$2:$AK$12901)</f>
        <v>0</v>
      </c>
      <c r="O932" s="71" t="e">
        <f>(G932+(G932*'Portfolio Stats_RMS'!$C$7))/($F932*(1-'Portfolio Stats_RMS'!$C$6))</f>
        <v>#DIV/0!</v>
      </c>
      <c r="P932" s="71" t="e">
        <f>(I932+(I932*'Portfolio Stats_RMS'!$C$7))/($F932*(1-'Portfolio Stats_RMS'!$C$6))</f>
        <v>#DIV/0!</v>
      </c>
      <c r="Q932" s="71" t="e">
        <f>(K932+(K932*'Portfolio Stats_RMS'!$C$7))/($F932*(1-'Portfolio Stats_RMS'!$C$6))</f>
        <v>#DIV/0!</v>
      </c>
      <c r="R932" s="71" t="e">
        <f>(M932+(M932*'Portfolio Stats_RMS'!$C$7))/($F932*(1-'Portfolio Stats_RMS'!$C$6))</f>
        <v>#DIV/0!</v>
      </c>
      <c r="S932" s="78" t="e">
        <f t="shared" si="56"/>
        <v>#DIV/0!</v>
      </c>
      <c r="T932" s="78" t="e">
        <f t="shared" si="57"/>
        <v>#DIV/0!</v>
      </c>
      <c r="U932" s="78" t="e">
        <f t="shared" si="58"/>
        <v>#DIV/0!</v>
      </c>
      <c r="V932" s="78" t="e">
        <f t="shared" si="59"/>
        <v>#DIV/0!</v>
      </c>
      <c r="W932" s="88" t="s">
        <v>63</v>
      </c>
    </row>
    <row r="933" spans="2:23" x14ac:dyDescent="0.25">
      <c r="B933" s="87"/>
      <c r="C933" s="29"/>
      <c r="D933" s="25"/>
      <c r="E933" s="25"/>
      <c r="F933" s="25"/>
      <c r="G933" s="25">
        <f>SUMIF('Risk Lv. Inforce'!$C$2:$C$10291,$B$6:$B$4904,'Risk Lv. Inforce'!$AD$2:$AD$12091)</f>
        <v>0</v>
      </c>
      <c r="H933" s="25">
        <f>SUMIF('Risk Lv. Inforce'!$C$2:$C$12091,$B$6:$B$4094,'Risk Lv. Inforce'!$AE$2:$AE$12901)</f>
        <v>0</v>
      </c>
      <c r="I933" s="25">
        <f>SUMIF('Risk Lv. Inforce'!$C$2:$C$12091,$B$6:$B$4094,'Risk Lv. Inforce'!$AF$2:$AF$12901)</f>
        <v>0</v>
      </c>
      <c r="J933" s="25">
        <f>SUMIF('Risk Lv. Inforce'!$C$2:$C$12091,$B$6:$B$4094,'Risk Lv. Inforce'!$AG$2:$AG$12901)</f>
        <v>0</v>
      </c>
      <c r="K933" s="25">
        <f>SUMIF('Risk Lv. Inforce'!$C$2:$C$12091,$B$6:$B$4094,'Risk Lv. Inforce'!$AH$2:$AH$12901)</f>
        <v>0</v>
      </c>
      <c r="L933" s="25">
        <f>SUMIF('Risk Lv. Inforce'!$C$2:$C$12091,$B$6:$B$4094,'Risk Lv. Inforce'!$AI$2:$AI$12901)</f>
        <v>0</v>
      </c>
      <c r="M933" s="25">
        <f>SUMIF('Risk Lv. Inforce'!$C$2:$C$12091,$B$6:$B$4094,'Risk Lv. Inforce'!$AJ$2:$AJ$12901)</f>
        <v>0</v>
      </c>
      <c r="N933" s="25">
        <f>SUMIF('Risk Lv. Inforce'!$C$2:$C$12091,$B$6:$B$4094,'Risk Lv. Inforce'!$AK$2:$AK$12901)</f>
        <v>0</v>
      </c>
      <c r="O933" s="71" t="e">
        <f>(G933+(G933*'Portfolio Stats_RMS'!$C$7))/($F933*(1-'Portfolio Stats_RMS'!$C$6))</f>
        <v>#DIV/0!</v>
      </c>
      <c r="P933" s="71" t="e">
        <f>(I933+(I933*'Portfolio Stats_RMS'!$C$7))/($F933*(1-'Portfolio Stats_RMS'!$C$6))</f>
        <v>#DIV/0!</v>
      </c>
      <c r="Q933" s="71" t="e">
        <f>(K933+(K933*'Portfolio Stats_RMS'!$C$7))/($F933*(1-'Portfolio Stats_RMS'!$C$6))</f>
        <v>#DIV/0!</v>
      </c>
      <c r="R933" s="71" t="e">
        <f>(M933+(M933*'Portfolio Stats_RMS'!$C$7))/($F933*(1-'Portfolio Stats_RMS'!$C$6))</f>
        <v>#DIV/0!</v>
      </c>
      <c r="S933" s="78" t="e">
        <f t="shared" si="56"/>
        <v>#DIV/0!</v>
      </c>
      <c r="T933" s="78" t="e">
        <f t="shared" si="57"/>
        <v>#DIV/0!</v>
      </c>
      <c r="U933" s="78" t="e">
        <f t="shared" si="58"/>
        <v>#DIV/0!</v>
      </c>
      <c r="V933" s="78" t="e">
        <f t="shared" si="59"/>
        <v>#DIV/0!</v>
      </c>
      <c r="W933" s="88" t="s">
        <v>63</v>
      </c>
    </row>
    <row r="934" spans="2:23" x14ac:dyDescent="0.25">
      <c r="B934" s="87"/>
      <c r="C934" s="29"/>
      <c r="D934" s="25"/>
      <c r="E934" s="25"/>
      <c r="F934" s="25"/>
      <c r="G934" s="25">
        <f>SUMIF('Risk Lv. Inforce'!$C$2:$C$10291,$B$6:$B$4904,'Risk Lv. Inforce'!$AD$2:$AD$12091)</f>
        <v>0</v>
      </c>
      <c r="H934" s="25">
        <f>SUMIF('Risk Lv. Inforce'!$C$2:$C$12091,$B$6:$B$4094,'Risk Lv. Inforce'!$AE$2:$AE$12901)</f>
        <v>0</v>
      </c>
      <c r="I934" s="25">
        <f>SUMIF('Risk Lv. Inforce'!$C$2:$C$12091,$B$6:$B$4094,'Risk Lv. Inforce'!$AF$2:$AF$12901)</f>
        <v>0</v>
      </c>
      <c r="J934" s="25">
        <f>SUMIF('Risk Lv. Inforce'!$C$2:$C$12091,$B$6:$B$4094,'Risk Lv. Inforce'!$AG$2:$AG$12901)</f>
        <v>0</v>
      </c>
      <c r="K934" s="25">
        <f>SUMIF('Risk Lv. Inforce'!$C$2:$C$12091,$B$6:$B$4094,'Risk Lv. Inforce'!$AH$2:$AH$12901)</f>
        <v>0</v>
      </c>
      <c r="L934" s="25">
        <f>SUMIF('Risk Lv. Inforce'!$C$2:$C$12091,$B$6:$B$4094,'Risk Lv. Inforce'!$AI$2:$AI$12901)</f>
        <v>0</v>
      </c>
      <c r="M934" s="25">
        <f>SUMIF('Risk Lv. Inforce'!$C$2:$C$12091,$B$6:$B$4094,'Risk Lv. Inforce'!$AJ$2:$AJ$12901)</f>
        <v>0</v>
      </c>
      <c r="N934" s="25">
        <f>SUMIF('Risk Lv. Inforce'!$C$2:$C$12091,$B$6:$B$4094,'Risk Lv. Inforce'!$AK$2:$AK$12901)</f>
        <v>0</v>
      </c>
      <c r="O934" s="71" t="e">
        <f>(G934+(G934*'Portfolio Stats_RMS'!$C$7))/($F934*(1-'Portfolio Stats_RMS'!$C$6))</f>
        <v>#DIV/0!</v>
      </c>
      <c r="P934" s="71" t="e">
        <f>(I934+(I934*'Portfolio Stats_RMS'!$C$7))/($F934*(1-'Portfolio Stats_RMS'!$C$6))</f>
        <v>#DIV/0!</v>
      </c>
      <c r="Q934" s="71" t="e">
        <f>(K934+(K934*'Portfolio Stats_RMS'!$C$7))/($F934*(1-'Portfolio Stats_RMS'!$C$6))</f>
        <v>#DIV/0!</v>
      </c>
      <c r="R934" s="71" t="e">
        <f>(M934+(M934*'Portfolio Stats_RMS'!$C$7))/($F934*(1-'Portfolio Stats_RMS'!$C$6))</f>
        <v>#DIV/0!</v>
      </c>
      <c r="S934" s="78" t="e">
        <f t="shared" si="56"/>
        <v>#DIV/0!</v>
      </c>
      <c r="T934" s="78" t="e">
        <f t="shared" si="57"/>
        <v>#DIV/0!</v>
      </c>
      <c r="U934" s="78" t="e">
        <f t="shared" si="58"/>
        <v>#DIV/0!</v>
      </c>
      <c r="V934" s="78" t="e">
        <f t="shared" si="59"/>
        <v>#DIV/0!</v>
      </c>
      <c r="W934" s="88" t="s">
        <v>63</v>
      </c>
    </row>
    <row r="935" spans="2:23" x14ac:dyDescent="0.25">
      <c r="B935" s="87"/>
      <c r="C935" s="29"/>
      <c r="D935" s="25"/>
      <c r="E935" s="25"/>
      <c r="F935" s="25"/>
      <c r="G935" s="25">
        <f>SUMIF('Risk Lv. Inforce'!$C$2:$C$10291,$B$6:$B$4904,'Risk Lv. Inforce'!$AD$2:$AD$12091)</f>
        <v>0</v>
      </c>
      <c r="H935" s="25">
        <f>SUMIF('Risk Lv. Inforce'!$C$2:$C$12091,$B$6:$B$4094,'Risk Lv. Inforce'!$AE$2:$AE$12901)</f>
        <v>0</v>
      </c>
      <c r="I935" s="25">
        <f>SUMIF('Risk Lv. Inforce'!$C$2:$C$12091,$B$6:$B$4094,'Risk Lv. Inforce'!$AF$2:$AF$12901)</f>
        <v>0</v>
      </c>
      <c r="J935" s="25">
        <f>SUMIF('Risk Lv. Inforce'!$C$2:$C$12091,$B$6:$B$4094,'Risk Lv. Inforce'!$AG$2:$AG$12901)</f>
        <v>0</v>
      </c>
      <c r="K935" s="25">
        <f>SUMIF('Risk Lv. Inforce'!$C$2:$C$12091,$B$6:$B$4094,'Risk Lv. Inforce'!$AH$2:$AH$12901)</f>
        <v>0</v>
      </c>
      <c r="L935" s="25">
        <f>SUMIF('Risk Lv. Inforce'!$C$2:$C$12091,$B$6:$B$4094,'Risk Lv. Inforce'!$AI$2:$AI$12901)</f>
        <v>0</v>
      </c>
      <c r="M935" s="25">
        <f>SUMIF('Risk Lv. Inforce'!$C$2:$C$12091,$B$6:$B$4094,'Risk Lv. Inforce'!$AJ$2:$AJ$12901)</f>
        <v>0</v>
      </c>
      <c r="N935" s="25">
        <f>SUMIF('Risk Lv. Inforce'!$C$2:$C$12091,$B$6:$B$4094,'Risk Lv. Inforce'!$AK$2:$AK$12901)</f>
        <v>0</v>
      </c>
      <c r="O935" s="71" t="e">
        <f>(G935+(G935*'Portfolio Stats_RMS'!$C$7))/($F935*(1-'Portfolio Stats_RMS'!$C$6))</f>
        <v>#DIV/0!</v>
      </c>
      <c r="P935" s="71" t="e">
        <f>(I935+(I935*'Portfolio Stats_RMS'!$C$7))/($F935*(1-'Portfolio Stats_RMS'!$C$6))</f>
        <v>#DIV/0!</v>
      </c>
      <c r="Q935" s="71" t="e">
        <f>(K935+(K935*'Portfolio Stats_RMS'!$C$7))/($F935*(1-'Portfolio Stats_RMS'!$C$6))</f>
        <v>#DIV/0!</v>
      </c>
      <c r="R935" s="71" t="e">
        <f>(M935+(M935*'Portfolio Stats_RMS'!$C$7))/($F935*(1-'Portfolio Stats_RMS'!$C$6))</f>
        <v>#DIV/0!</v>
      </c>
      <c r="S935" s="78" t="e">
        <f t="shared" si="56"/>
        <v>#DIV/0!</v>
      </c>
      <c r="T935" s="78" t="e">
        <f t="shared" si="57"/>
        <v>#DIV/0!</v>
      </c>
      <c r="U935" s="78" t="e">
        <f t="shared" si="58"/>
        <v>#DIV/0!</v>
      </c>
      <c r="V935" s="78" t="e">
        <f t="shared" si="59"/>
        <v>#DIV/0!</v>
      </c>
      <c r="W935" s="88" t="s">
        <v>63</v>
      </c>
    </row>
    <row r="936" spans="2:23" x14ac:dyDescent="0.25">
      <c r="B936" s="87"/>
      <c r="C936" s="29"/>
      <c r="D936" s="25"/>
      <c r="E936" s="25"/>
      <c r="F936" s="25"/>
      <c r="G936" s="25">
        <f>SUMIF('Risk Lv. Inforce'!$C$2:$C$10291,$B$6:$B$4904,'Risk Lv. Inforce'!$AD$2:$AD$12091)</f>
        <v>0</v>
      </c>
      <c r="H936" s="25">
        <f>SUMIF('Risk Lv. Inforce'!$C$2:$C$12091,$B$6:$B$4094,'Risk Lv. Inforce'!$AE$2:$AE$12901)</f>
        <v>0</v>
      </c>
      <c r="I936" s="25">
        <f>SUMIF('Risk Lv. Inforce'!$C$2:$C$12091,$B$6:$B$4094,'Risk Lv. Inforce'!$AF$2:$AF$12901)</f>
        <v>0</v>
      </c>
      <c r="J936" s="25">
        <f>SUMIF('Risk Lv. Inforce'!$C$2:$C$12091,$B$6:$B$4094,'Risk Lv. Inforce'!$AG$2:$AG$12901)</f>
        <v>0</v>
      </c>
      <c r="K936" s="25">
        <f>SUMIF('Risk Lv. Inforce'!$C$2:$C$12091,$B$6:$B$4094,'Risk Lv. Inforce'!$AH$2:$AH$12901)</f>
        <v>0</v>
      </c>
      <c r="L936" s="25">
        <f>SUMIF('Risk Lv. Inforce'!$C$2:$C$12091,$B$6:$B$4094,'Risk Lv. Inforce'!$AI$2:$AI$12901)</f>
        <v>0</v>
      </c>
      <c r="M936" s="25">
        <f>SUMIF('Risk Lv. Inforce'!$C$2:$C$12091,$B$6:$B$4094,'Risk Lv. Inforce'!$AJ$2:$AJ$12901)</f>
        <v>0</v>
      </c>
      <c r="N936" s="25">
        <f>SUMIF('Risk Lv. Inforce'!$C$2:$C$12091,$B$6:$B$4094,'Risk Lv. Inforce'!$AK$2:$AK$12901)</f>
        <v>0</v>
      </c>
      <c r="O936" s="71" t="e">
        <f>(G936+(G936*'Portfolio Stats_RMS'!$C$7))/($F936*(1-'Portfolio Stats_RMS'!$C$6))</f>
        <v>#DIV/0!</v>
      </c>
      <c r="P936" s="71" t="e">
        <f>(I936+(I936*'Portfolio Stats_RMS'!$C$7))/($F936*(1-'Portfolio Stats_RMS'!$C$6))</f>
        <v>#DIV/0!</v>
      </c>
      <c r="Q936" s="71" t="e">
        <f>(K936+(K936*'Portfolio Stats_RMS'!$C$7))/($F936*(1-'Portfolio Stats_RMS'!$C$6))</f>
        <v>#DIV/0!</v>
      </c>
      <c r="R936" s="71" t="e">
        <f>(M936+(M936*'Portfolio Stats_RMS'!$C$7))/($F936*(1-'Portfolio Stats_RMS'!$C$6))</f>
        <v>#DIV/0!</v>
      </c>
      <c r="S936" s="78" t="e">
        <f t="shared" si="56"/>
        <v>#DIV/0!</v>
      </c>
      <c r="T936" s="78" t="e">
        <f t="shared" si="57"/>
        <v>#DIV/0!</v>
      </c>
      <c r="U936" s="78" t="e">
        <f t="shared" si="58"/>
        <v>#DIV/0!</v>
      </c>
      <c r="V936" s="78" t="e">
        <f t="shared" si="59"/>
        <v>#DIV/0!</v>
      </c>
      <c r="W936" s="88" t="s">
        <v>63</v>
      </c>
    </row>
    <row r="937" spans="2:23" x14ac:dyDescent="0.25">
      <c r="B937" s="87"/>
      <c r="C937" s="29"/>
      <c r="D937" s="25"/>
      <c r="E937" s="25"/>
      <c r="F937" s="25"/>
      <c r="G937" s="25">
        <f>SUMIF('Risk Lv. Inforce'!$C$2:$C$10291,$B$6:$B$4904,'Risk Lv. Inforce'!$AD$2:$AD$12091)</f>
        <v>0</v>
      </c>
      <c r="H937" s="25">
        <f>SUMIF('Risk Lv. Inforce'!$C$2:$C$12091,$B$6:$B$4094,'Risk Lv. Inforce'!$AE$2:$AE$12901)</f>
        <v>0</v>
      </c>
      <c r="I937" s="25">
        <f>SUMIF('Risk Lv. Inforce'!$C$2:$C$12091,$B$6:$B$4094,'Risk Lv. Inforce'!$AF$2:$AF$12901)</f>
        <v>0</v>
      </c>
      <c r="J937" s="25">
        <f>SUMIF('Risk Lv. Inforce'!$C$2:$C$12091,$B$6:$B$4094,'Risk Lv. Inforce'!$AG$2:$AG$12901)</f>
        <v>0</v>
      </c>
      <c r="K937" s="25">
        <f>SUMIF('Risk Lv. Inforce'!$C$2:$C$12091,$B$6:$B$4094,'Risk Lv. Inforce'!$AH$2:$AH$12901)</f>
        <v>0</v>
      </c>
      <c r="L937" s="25">
        <f>SUMIF('Risk Lv. Inforce'!$C$2:$C$12091,$B$6:$B$4094,'Risk Lv. Inforce'!$AI$2:$AI$12901)</f>
        <v>0</v>
      </c>
      <c r="M937" s="25">
        <f>SUMIF('Risk Lv. Inforce'!$C$2:$C$12091,$B$6:$B$4094,'Risk Lv. Inforce'!$AJ$2:$AJ$12901)</f>
        <v>0</v>
      </c>
      <c r="N937" s="25">
        <f>SUMIF('Risk Lv. Inforce'!$C$2:$C$12091,$B$6:$B$4094,'Risk Lv. Inforce'!$AK$2:$AK$12901)</f>
        <v>0</v>
      </c>
      <c r="O937" s="71" t="e">
        <f>(G937+(G937*'Portfolio Stats_RMS'!$C$7))/($F937*(1-'Portfolio Stats_RMS'!$C$6))</f>
        <v>#DIV/0!</v>
      </c>
      <c r="P937" s="71" t="e">
        <f>(I937+(I937*'Portfolio Stats_RMS'!$C$7))/($F937*(1-'Portfolio Stats_RMS'!$C$6))</f>
        <v>#DIV/0!</v>
      </c>
      <c r="Q937" s="71" t="e">
        <f>(K937+(K937*'Portfolio Stats_RMS'!$C$7))/($F937*(1-'Portfolio Stats_RMS'!$C$6))</f>
        <v>#DIV/0!</v>
      </c>
      <c r="R937" s="71" t="e">
        <f>(M937+(M937*'Portfolio Stats_RMS'!$C$7))/($F937*(1-'Portfolio Stats_RMS'!$C$6))</f>
        <v>#DIV/0!</v>
      </c>
      <c r="S937" s="78" t="e">
        <f t="shared" si="56"/>
        <v>#DIV/0!</v>
      </c>
      <c r="T937" s="78" t="e">
        <f t="shared" si="57"/>
        <v>#DIV/0!</v>
      </c>
      <c r="U937" s="78" t="e">
        <f t="shared" si="58"/>
        <v>#DIV/0!</v>
      </c>
      <c r="V937" s="78" t="e">
        <f t="shared" si="59"/>
        <v>#DIV/0!</v>
      </c>
      <c r="W937" s="88" t="s">
        <v>63</v>
      </c>
    </row>
    <row r="938" spans="2:23" x14ac:dyDescent="0.25">
      <c r="B938" s="87"/>
      <c r="C938" s="29"/>
      <c r="D938" s="25"/>
      <c r="E938" s="25"/>
      <c r="F938" s="25"/>
      <c r="G938" s="25">
        <f>SUMIF('Risk Lv. Inforce'!$C$2:$C$10291,$B$6:$B$4904,'Risk Lv. Inforce'!$AD$2:$AD$12091)</f>
        <v>0</v>
      </c>
      <c r="H938" s="25">
        <f>SUMIF('Risk Lv. Inforce'!$C$2:$C$12091,$B$6:$B$4094,'Risk Lv. Inforce'!$AE$2:$AE$12901)</f>
        <v>0</v>
      </c>
      <c r="I938" s="25">
        <f>SUMIF('Risk Lv. Inforce'!$C$2:$C$12091,$B$6:$B$4094,'Risk Lv. Inforce'!$AF$2:$AF$12901)</f>
        <v>0</v>
      </c>
      <c r="J938" s="25">
        <f>SUMIF('Risk Lv. Inforce'!$C$2:$C$12091,$B$6:$B$4094,'Risk Lv. Inforce'!$AG$2:$AG$12901)</f>
        <v>0</v>
      </c>
      <c r="K938" s="25">
        <f>SUMIF('Risk Lv. Inforce'!$C$2:$C$12091,$B$6:$B$4094,'Risk Lv. Inforce'!$AH$2:$AH$12901)</f>
        <v>0</v>
      </c>
      <c r="L938" s="25">
        <f>SUMIF('Risk Lv. Inforce'!$C$2:$C$12091,$B$6:$B$4094,'Risk Lv. Inforce'!$AI$2:$AI$12901)</f>
        <v>0</v>
      </c>
      <c r="M938" s="25">
        <f>SUMIF('Risk Lv. Inforce'!$C$2:$C$12091,$B$6:$B$4094,'Risk Lv. Inforce'!$AJ$2:$AJ$12901)</f>
        <v>0</v>
      </c>
      <c r="N938" s="25">
        <f>SUMIF('Risk Lv. Inforce'!$C$2:$C$12091,$B$6:$B$4094,'Risk Lv. Inforce'!$AK$2:$AK$12901)</f>
        <v>0</v>
      </c>
      <c r="O938" s="71" t="e">
        <f>(G938+(G938*'Portfolio Stats_RMS'!$C$7))/($F938*(1-'Portfolio Stats_RMS'!$C$6))</f>
        <v>#DIV/0!</v>
      </c>
      <c r="P938" s="71" t="e">
        <f>(I938+(I938*'Portfolio Stats_RMS'!$C$7))/($F938*(1-'Portfolio Stats_RMS'!$C$6))</f>
        <v>#DIV/0!</v>
      </c>
      <c r="Q938" s="71" t="e">
        <f>(K938+(K938*'Portfolio Stats_RMS'!$C$7))/($F938*(1-'Portfolio Stats_RMS'!$C$6))</f>
        <v>#DIV/0!</v>
      </c>
      <c r="R938" s="71" t="e">
        <f>(M938+(M938*'Portfolio Stats_RMS'!$C$7))/($F938*(1-'Portfolio Stats_RMS'!$C$6))</f>
        <v>#DIV/0!</v>
      </c>
      <c r="S938" s="78" t="e">
        <f t="shared" si="56"/>
        <v>#DIV/0!</v>
      </c>
      <c r="T938" s="78" t="e">
        <f t="shared" si="57"/>
        <v>#DIV/0!</v>
      </c>
      <c r="U938" s="78" t="e">
        <f t="shared" si="58"/>
        <v>#DIV/0!</v>
      </c>
      <c r="V938" s="78" t="e">
        <f t="shared" si="59"/>
        <v>#DIV/0!</v>
      </c>
      <c r="W938" s="88" t="s">
        <v>63</v>
      </c>
    </row>
    <row r="939" spans="2:23" x14ac:dyDescent="0.25">
      <c r="B939" s="87"/>
      <c r="C939" s="29"/>
      <c r="D939" s="25"/>
      <c r="E939" s="25"/>
      <c r="F939" s="25"/>
      <c r="G939" s="25">
        <f>SUMIF('Risk Lv. Inforce'!$C$2:$C$10291,$B$6:$B$4904,'Risk Lv. Inforce'!$AD$2:$AD$12091)</f>
        <v>0</v>
      </c>
      <c r="H939" s="25">
        <f>SUMIF('Risk Lv. Inforce'!$C$2:$C$12091,$B$6:$B$4094,'Risk Lv. Inforce'!$AE$2:$AE$12901)</f>
        <v>0</v>
      </c>
      <c r="I939" s="25">
        <f>SUMIF('Risk Lv. Inforce'!$C$2:$C$12091,$B$6:$B$4094,'Risk Lv. Inforce'!$AF$2:$AF$12901)</f>
        <v>0</v>
      </c>
      <c r="J939" s="25">
        <f>SUMIF('Risk Lv. Inforce'!$C$2:$C$12091,$B$6:$B$4094,'Risk Lv. Inforce'!$AG$2:$AG$12901)</f>
        <v>0</v>
      </c>
      <c r="K939" s="25">
        <f>SUMIF('Risk Lv. Inforce'!$C$2:$C$12091,$B$6:$B$4094,'Risk Lv. Inforce'!$AH$2:$AH$12901)</f>
        <v>0</v>
      </c>
      <c r="L939" s="25">
        <f>SUMIF('Risk Lv. Inforce'!$C$2:$C$12091,$B$6:$B$4094,'Risk Lv. Inforce'!$AI$2:$AI$12901)</f>
        <v>0</v>
      </c>
      <c r="M939" s="25">
        <f>SUMIF('Risk Lv. Inforce'!$C$2:$C$12091,$B$6:$B$4094,'Risk Lv. Inforce'!$AJ$2:$AJ$12901)</f>
        <v>0</v>
      </c>
      <c r="N939" s="25">
        <f>SUMIF('Risk Lv. Inforce'!$C$2:$C$12091,$B$6:$B$4094,'Risk Lv. Inforce'!$AK$2:$AK$12901)</f>
        <v>0</v>
      </c>
      <c r="O939" s="71" t="e">
        <f>(G939+(G939*'Portfolio Stats_RMS'!$C$7))/($F939*(1-'Portfolio Stats_RMS'!$C$6))</f>
        <v>#DIV/0!</v>
      </c>
      <c r="P939" s="71" t="e">
        <f>(I939+(I939*'Portfolio Stats_RMS'!$C$7))/($F939*(1-'Portfolio Stats_RMS'!$C$6))</f>
        <v>#DIV/0!</v>
      </c>
      <c r="Q939" s="71" t="e">
        <f>(K939+(K939*'Portfolio Stats_RMS'!$C$7))/($F939*(1-'Portfolio Stats_RMS'!$C$6))</f>
        <v>#DIV/0!</v>
      </c>
      <c r="R939" s="71" t="e">
        <f>(M939+(M939*'Portfolio Stats_RMS'!$C$7))/($F939*(1-'Portfolio Stats_RMS'!$C$6))</f>
        <v>#DIV/0!</v>
      </c>
      <c r="S939" s="78" t="e">
        <f t="shared" si="56"/>
        <v>#DIV/0!</v>
      </c>
      <c r="T939" s="78" t="e">
        <f t="shared" si="57"/>
        <v>#DIV/0!</v>
      </c>
      <c r="U939" s="78" t="e">
        <f t="shared" si="58"/>
        <v>#DIV/0!</v>
      </c>
      <c r="V939" s="78" t="e">
        <f t="shared" si="59"/>
        <v>#DIV/0!</v>
      </c>
      <c r="W939" s="88" t="s">
        <v>63</v>
      </c>
    </row>
    <row r="940" spans="2:23" x14ac:dyDescent="0.25">
      <c r="B940" s="87"/>
      <c r="C940" s="29"/>
      <c r="D940" s="25"/>
      <c r="E940" s="25"/>
      <c r="F940" s="25"/>
      <c r="G940" s="25">
        <f>SUMIF('Risk Lv. Inforce'!$C$2:$C$10291,$B$6:$B$4904,'Risk Lv. Inforce'!$AD$2:$AD$12091)</f>
        <v>0</v>
      </c>
      <c r="H940" s="25">
        <f>SUMIF('Risk Lv. Inforce'!$C$2:$C$12091,$B$6:$B$4094,'Risk Lv. Inforce'!$AE$2:$AE$12901)</f>
        <v>0</v>
      </c>
      <c r="I940" s="25">
        <f>SUMIF('Risk Lv. Inforce'!$C$2:$C$12091,$B$6:$B$4094,'Risk Lv. Inforce'!$AF$2:$AF$12901)</f>
        <v>0</v>
      </c>
      <c r="J940" s="25">
        <f>SUMIF('Risk Lv. Inforce'!$C$2:$C$12091,$B$6:$B$4094,'Risk Lv. Inforce'!$AG$2:$AG$12901)</f>
        <v>0</v>
      </c>
      <c r="K940" s="25">
        <f>SUMIF('Risk Lv. Inforce'!$C$2:$C$12091,$B$6:$B$4094,'Risk Lv. Inforce'!$AH$2:$AH$12901)</f>
        <v>0</v>
      </c>
      <c r="L940" s="25">
        <f>SUMIF('Risk Lv. Inforce'!$C$2:$C$12091,$B$6:$B$4094,'Risk Lv. Inforce'!$AI$2:$AI$12901)</f>
        <v>0</v>
      </c>
      <c r="M940" s="25">
        <f>SUMIF('Risk Lv. Inforce'!$C$2:$C$12091,$B$6:$B$4094,'Risk Lv. Inforce'!$AJ$2:$AJ$12901)</f>
        <v>0</v>
      </c>
      <c r="N940" s="25">
        <f>SUMIF('Risk Lv. Inforce'!$C$2:$C$12091,$B$6:$B$4094,'Risk Lv. Inforce'!$AK$2:$AK$12901)</f>
        <v>0</v>
      </c>
      <c r="O940" s="71" t="e">
        <f>(G940+(G940*'Portfolio Stats_RMS'!$C$7))/($F940*(1-'Portfolio Stats_RMS'!$C$6))</f>
        <v>#DIV/0!</v>
      </c>
      <c r="P940" s="71" t="e">
        <f>(I940+(I940*'Portfolio Stats_RMS'!$C$7))/($F940*(1-'Portfolio Stats_RMS'!$C$6))</f>
        <v>#DIV/0!</v>
      </c>
      <c r="Q940" s="71" t="e">
        <f>(K940+(K940*'Portfolio Stats_RMS'!$C$7))/($F940*(1-'Portfolio Stats_RMS'!$C$6))</f>
        <v>#DIV/0!</v>
      </c>
      <c r="R940" s="71" t="e">
        <f>(M940+(M940*'Portfolio Stats_RMS'!$C$7))/($F940*(1-'Portfolio Stats_RMS'!$C$6))</f>
        <v>#DIV/0!</v>
      </c>
      <c r="S940" s="78" t="e">
        <f t="shared" si="56"/>
        <v>#DIV/0!</v>
      </c>
      <c r="T940" s="78" t="e">
        <f t="shared" si="57"/>
        <v>#DIV/0!</v>
      </c>
      <c r="U940" s="78" t="e">
        <f t="shared" si="58"/>
        <v>#DIV/0!</v>
      </c>
      <c r="V940" s="78" t="e">
        <f t="shared" si="59"/>
        <v>#DIV/0!</v>
      </c>
      <c r="W940" s="88" t="s">
        <v>63</v>
      </c>
    </row>
    <row r="941" spans="2:23" x14ac:dyDescent="0.25">
      <c r="B941" s="87"/>
      <c r="C941" s="29"/>
      <c r="D941" s="25"/>
      <c r="E941" s="25"/>
      <c r="F941" s="25"/>
      <c r="G941" s="25">
        <f>SUMIF('Risk Lv. Inforce'!$C$2:$C$10291,$B$6:$B$4904,'Risk Lv. Inforce'!$AD$2:$AD$12091)</f>
        <v>0</v>
      </c>
      <c r="H941" s="25">
        <f>SUMIF('Risk Lv. Inforce'!$C$2:$C$12091,$B$6:$B$4094,'Risk Lv. Inforce'!$AE$2:$AE$12901)</f>
        <v>0</v>
      </c>
      <c r="I941" s="25">
        <f>SUMIF('Risk Lv. Inforce'!$C$2:$C$12091,$B$6:$B$4094,'Risk Lv. Inforce'!$AF$2:$AF$12901)</f>
        <v>0</v>
      </c>
      <c r="J941" s="25">
        <f>SUMIF('Risk Lv. Inforce'!$C$2:$C$12091,$B$6:$B$4094,'Risk Lv. Inforce'!$AG$2:$AG$12901)</f>
        <v>0</v>
      </c>
      <c r="K941" s="25">
        <f>SUMIF('Risk Lv. Inforce'!$C$2:$C$12091,$B$6:$B$4094,'Risk Lv. Inforce'!$AH$2:$AH$12901)</f>
        <v>0</v>
      </c>
      <c r="L941" s="25">
        <f>SUMIF('Risk Lv. Inforce'!$C$2:$C$12091,$B$6:$B$4094,'Risk Lv. Inforce'!$AI$2:$AI$12901)</f>
        <v>0</v>
      </c>
      <c r="M941" s="25">
        <f>SUMIF('Risk Lv. Inforce'!$C$2:$C$12091,$B$6:$B$4094,'Risk Lv. Inforce'!$AJ$2:$AJ$12901)</f>
        <v>0</v>
      </c>
      <c r="N941" s="25">
        <f>SUMIF('Risk Lv. Inforce'!$C$2:$C$12091,$B$6:$B$4094,'Risk Lv. Inforce'!$AK$2:$AK$12901)</f>
        <v>0</v>
      </c>
      <c r="O941" s="71" t="e">
        <f>(G941+(G941*'Portfolio Stats_RMS'!$C$7))/($F941*(1-'Portfolio Stats_RMS'!$C$6))</f>
        <v>#DIV/0!</v>
      </c>
      <c r="P941" s="71" t="e">
        <f>(I941+(I941*'Portfolio Stats_RMS'!$C$7))/($F941*(1-'Portfolio Stats_RMS'!$C$6))</f>
        <v>#DIV/0!</v>
      </c>
      <c r="Q941" s="71" t="e">
        <f>(K941+(K941*'Portfolio Stats_RMS'!$C$7))/($F941*(1-'Portfolio Stats_RMS'!$C$6))</f>
        <v>#DIV/0!</v>
      </c>
      <c r="R941" s="71" t="e">
        <f>(M941+(M941*'Portfolio Stats_RMS'!$C$7))/($F941*(1-'Portfolio Stats_RMS'!$C$6))</f>
        <v>#DIV/0!</v>
      </c>
      <c r="S941" s="78" t="e">
        <f t="shared" si="56"/>
        <v>#DIV/0!</v>
      </c>
      <c r="T941" s="78" t="e">
        <f t="shared" si="57"/>
        <v>#DIV/0!</v>
      </c>
      <c r="U941" s="78" t="e">
        <f t="shared" si="58"/>
        <v>#DIV/0!</v>
      </c>
      <c r="V941" s="78" t="e">
        <f t="shared" si="59"/>
        <v>#DIV/0!</v>
      </c>
      <c r="W941" s="88" t="s">
        <v>63</v>
      </c>
    </row>
    <row r="942" spans="2:23" x14ac:dyDescent="0.25">
      <c r="B942" s="87"/>
      <c r="C942" s="29"/>
      <c r="D942" s="25"/>
      <c r="E942" s="25"/>
      <c r="F942" s="25"/>
      <c r="G942" s="25">
        <f>SUMIF('Risk Lv. Inforce'!$C$2:$C$10291,$B$6:$B$4904,'Risk Lv. Inforce'!$AD$2:$AD$12091)</f>
        <v>0</v>
      </c>
      <c r="H942" s="25">
        <f>SUMIF('Risk Lv. Inforce'!$C$2:$C$12091,$B$6:$B$4094,'Risk Lv. Inforce'!$AE$2:$AE$12901)</f>
        <v>0</v>
      </c>
      <c r="I942" s="25">
        <f>SUMIF('Risk Lv. Inforce'!$C$2:$C$12091,$B$6:$B$4094,'Risk Lv. Inforce'!$AF$2:$AF$12901)</f>
        <v>0</v>
      </c>
      <c r="J942" s="25">
        <f>SUMIF('Risk Lv. Inforce'!$C$2:$C$12091,$B$6:$B$4094,'Risk Lv. Inforce'!$AG$2:$AG$12901)</f>
        <v>0</v>
      </c>
      <c r="K942" s="25">
        <f>SUMIF('Risk Lv. Inforce'!$C$2:$C$12091,$B$6:$B$4094,'Risk Lv. Inforce'!$AH$2:$AH$12901)</f>
        <v>0</v>
      </c>
      <c r="L942" s="25">
        <f>SUMIF('Risk Lv. Inforce'!$C$2:$C$12091,$B$6:$B$4094,'Risk Lv. Inforce'!$AI$2:$AI$12901)</f>
        <v>0</v>
      </c>
      <c r="M942" s="25">
        <f>SUMIF('Risk Lv. Inforce'!$C$2:$C$12091,$B$6:$B$4094,'Risk Lv. Inforce'!$AJ$2:$AJ$12901)</f>
        <v>0</v>
      </c>
      <c r="N942" s="25">
        <f>SUMIF('Risk Lv. Inforce'!$C$2:$C$12091,$B$6:$B$4094,'Risk Lv. Inforce'!$AK$2:$AK$12901)</f>
        <v>0</v>
      </c>
      <c r="O942" s="71" t="e">
        <f>(G942+(G942*'Portfolio Stats_RMS'!$C$7))/($F942*(1-'Portfolio Stats_RMS'!$C$6))</f>
        <v>#DIV/0!</v>
      </c>
      <c r="P942" s="71" t="e">
        <f>(I942+(I942*'Portfolio Stats_RMS'!$C$7))/($F942*(1-'Portfolio Stats_RMS'!$C$6))</f>
        <v>#DIV/0!</v>
      </c>
      <c r="Q942" s="71" t="e">
        <f>(K942+(K942*'Portfolio Stats_RMS'!$C$7))/($F942*(1-'Portfolio Stats_RMS'!$C$6))</f>
        <v>#DIV/0!</v>
      </c>
      <c r="R942" s="71" t="e">
        <f>(M942+(M942*'Portfolio Stats_RMS'!$C$7))/($F942*(1-'Portfolio Stats_RMS'!$C$6))</f>
        <v>#DIV/0!</v>
      </c>
      <c r="S942" s="78" t="e">
        <f t="shared" si="56"/>
        <v>#DIV/0!</v>
      </c>
      <c r="T942" s="78" t="e">
        <f t="shared" si="57"/>
        <v>#DIV/0!</v>
      </c>
      <c r="U942" s="78" t="e">
        <f t="shared" si="58"/>
        <v>#DIV/0!</v>
      </c>
      <c r="V942" s="78" t="e">
        <f t="shared" si="59"/>
        <v>#DIV/0!</v>
      </c>
      <c r="W942" s="88" t="s">
        <v>63</v>
      </c>
    </row>
    <row r="943" spans="2:23" x14ac:dyDescent="0.25">
      <c r="B943" s="87"/>
      <c r="C943" s="29"/>
      <c r="D943" s="25"/>
      <c r="E943" s="25"/>
      <c r="F943" s="25"/>
      <c r="G943" s="25">
        <f>SUMIF('Risk Lv. Inforce'!$C$2:$C$10291,$B$6:$B$4904,'Risk Lv. Inforce'!$AD$2:$AD$12091)</f>
        <v>0</v>
      </c>
      <c r="H943" s="25">
        <f>SUMIF('Risk Lv. Inforce'!$C$2:$C$12091,$B$6:$B$4094,'Risk Lv. Inforce'!$AE$2:$AE$12901)</f>
        <v>0</v>
      </c>
      <c r="I943" s="25">
        <f>SUMIF('Risk Lv. Inforce'!$C$2:$C$12091,$B$6:$B$4094,'Risk Lv. Inforce'!$AF$2:$AF$12901)</f>
        <v>0</v>
      </c>
      <c r="J943" s="25">
        <f>SUMIF('Risk Lv. Inforce'!$C$2:$C$12091,$B$6:$B$4094,'Risk Lv. Inforce'!$AG$2:$AG$12901)</f>
        <v>0</v>
      </c>
      <c r="K943" s="25">
        <f>SUMIF('Risk Lv. Inforce'!$C$2:$C$12091,$B$6:$B$4094,'Risk Lv. Inforce'!$AH$2:$AH$12901)</f>
        <v>0</v>
      </c>
      <c r="L943" s="25">
        <f>SUMIF('Risk Lv. Inforce'!$C$2:$C$12091,$B$6:$B$4094,'Risk Lv. Inforce'!$AI$2:$AI$12901)</f>
        <v>0</v>
      </c>
      <c r="M943" s="25">
        <f>SUMIF('Risk Lv. Inforce'!$C$2:$C$12091,$B$6:$B$4094,'Risk Lv. Inforce'!$AJ$2:$AJ$12901)</f>
        <v>0</v>
      </c>
      <c r="N943" s="25">
        <f>SUMIF('Risk Lv. Inforce'!$C$2:$C$12091,$B$6:$B$4094,'Risk Lv. Inforce'!$AK$2:$AK$12901)</f>
        <v>0</v>
      </c>
      <c r="O943" s="71" t="e">
        <f>(G943+(G943*'Portfolio Stats_RMS'!$C$7))/($F943*(1-'Portfolio Stats_RMS'!$C$6))</f>
        <v>#DIV/0!</v>
      </c>
      <c r="P943" s="71" t="e">
        <f>(I943+(I943*'Portfolio Stats_RMS'!$C$7))/($F943*(1-'Portfolio Stats_RMS'!$C$6))</f>
        <v>#DIV/0!</v>
      </c>
      <c r="Q943" s="71" t="e">
        <f>(K943+(K943*'Portfolio Stats_RMS'!$C$7))/($F943*(1-'Portfolio Stats_RMS'!$C$6))</f>
        <v>#DIV/0!</v>
      </c>
      <c r="R943" s="71" t="e">
        <f>(M943+(M943*'Portfolio Stats_RMS'!$C$7))/($F943*(1-'Portfolio Stats_RMS'!$C$6))</f>
        <v>#DIV/0!</v>
      </c>
      <c r="S943" s="78" t="e">
        <f t="shared" si="56"/>
        <v>#DIV/0!</v>
      </c>
      <c r="T943" s="78" t="e">
        <f t="shared" si="57"/>
        <v>#DIV/0!</v>
      </c>
      <c r="U943" s="78" t="e">
        <f t="shared" si="58"/>
        <v>#DIV/0!</v>
      </c>
      <c r="V943" s="78" t="e">
        <f t="shared" si="59"/>
        <v>#DIV/0!</v>
      </c>
      <c r="W943" s="88" t="s">
        <v>63</v>
      </c>
    </row>
    <row r="944" spans="2:23" x14ac:dyDescent="0.25">
      <c r="B944" s="87"/>
      <c r="C944" s="29"/>
      <c r="D944" s="25"/>
      <c r="E944" s="25"/>
      <c r="F944" s="25"/>
      <c r="G944" s="25">
        <f>SUMIF('Risk Lv. Inforce'!$C$2:$C$10291,$B$6:$B$4904,'Risk Lv. Inforce'!$AD$2:$AD$12091)</f>
        <v>0</v>
      </c>
      <c r="H944" s="25">
        <f>SUMIF('Risk Lv. Inforce'!$C$2:$C$12091,$B$6:$B$4094,'Risk Lv. Inforce'!$AE$2:$AE$12901)</f>
        <v>0</v>
      </c>
      <c r="I944" s="25">
        <f>SUMIF('Risk Lv. Inforce'!$C$2:$C$12091,$B$6:$B$4094,'Risk Lv. Inforce'!$AF$2:$AF$12901)</f>
        <v>0</v>
      </c>
      <c r="J944" s="25">
        <f>SUMIF('Risk Lv. Inforce'!$C$2:$C$12091,$B$6:$B$4094,'Risk Lv. Inforce'!$AG$2:$AG$12901)</f>
        <v>0</v>
      </c>
      <c r="K944" s="25">
        <f>SUMIF('Risk Lv. Inforce'!$C$2:$C$12091,$B$6:$B$4094,'Risk Lv. Inforce'!$AH$2:$AH$12901)</f>
        <v>0</v>
      </c>
      <c r="L944" s="25">
        <f>SUMIF('Risk Lv. Inforce'!$C$2:$C$12091,$B$6:$B$4094,'Risk Lv. Inforce'!$AI$2:$AI$12901)</f>
        <v>0</v>
      </c>
      <c r="M944" s="25">
        <f>SUMIF('Risk Lv. Inforce'!$C$2:$C$12091,$B$6:$B$4094,'Risk Lv. Inforce'!$AJ$2:$AJ$12901)</f>
        <v>0</v>
      </c>
      <c r="N944" s="25">
        <f>SUMIF('Risk Lv. Inforce'!$C$2:$C$12091,$B$6:$B$4094,'Risk Lv. Inforce'!$AK$2:$AK$12901)</f>
        <v>0</v>
      </c>
      <c r="O944" s="71" t="e">
        <f>(G944+(G944*'Portfolio Stats_RMS'!$C$7))/($F944*(1-'Portfolio Stats_RMS'!$C$6))</f>
        <v>#DIV/0!</v>
      </c>
      <c r="P944" s="71" t="e">
        <f>(I944+(I944*'Portfolio Stats_RMS'!$C$7))/($F944*(1-'Portfolio Stats_RMS'!$C$6))</f>
        <v>#DIV/0!</v>
      </c>
      <c r="Q944" s="71" t="e">
        <f>(K944+(K944*'Portfolio Stats_RMS'!$C$7))/($F944*(1-'Portfolio Stats_RMS'!$C$6))</f>
        <v>#DIV/0!</v>
      </c>
      <c r="R944" s="71" t="e">
        <f>(M944+(M944*'Portfolio Stats_RMS'!$C$7))/($F944*(1-'Portfolio Stats_RMS'!$C$6))</f>
        <v>#DIV/0!</v>
      </c>
      <c r="S944" s="78" t="e">
        <f t="shared" si="56"/>
        <v>#DIV/0!</v>
      </c>
      <c r="T944" s="78" t="e">
        <f t="shared" si="57"/>
        <v>#DIV/0!</v>
      </c>
      <c r="U944" s="78" t="e">
        <f t="shared" si="58"/>
        <v>#DIV/0!</v>
      </c>
      <c r="V944" s="78" t="e">
        <f t="shared" si="59"/>
        <v>#DIV/0!</v>
      </c>
      <c r="W944" s="88" t="s">
        <v>63</v>
      </c>
    </row>
    <row r="945" spans="2:23" x14ac:dyDescent="0.25">
      <c r="B945" s="87"/>
      <c r="C945" s="29"/>
      <c r="D945" s="25"/>
      <c r="E945" s="25"/>
      <c r="F945" s="25"/>
      <c r="G945" s="25">
        <f>SUMIF('Risk Lv. Inforce'!$C$2:$C$10291,$B$6:$B$4904,'Risk Lv. Inforce'!$AD$2:$AD$12091)</f>
        <v>0</v>
      </c>
      <c r="H945" s="25">
        <f>SUMIF('Risk Lv. Inforce'!$C$2:$C$12091,$B$6:$B$4094,'Risk Lv. Inforce'!$AE$2:$AE$12901)</f>
        <v>0</v>
      </c>
      <c r="I945" s="25">
        <f>SUMIF('Risk Lv. Inforce'!$C$2:$C$12091,$B$6:$B$4094,'Risk Lv. Inforce'!$AF$2:$AF$12901)</f>
        <v>0</v>
      </c>
      <c r="J945" s="25">
        <f>SUMIF('Risk Lv. Inforce'!$C$2:$C$12091,$B$6:$B$4094,'Risk Lv. Inforce'!$AG$2:$AG$12901)</f>
        <v>0</v>
      </c>
      <c r="K945" s="25">
        <f>SUMIF('Risk Lv. Inforce'!$C$2:$C$12091,$B$6:$B$4094,'Risk Lv. Inforce'!$AH$2:$AH$12901)</f>
        <v>0</v>
      </c>
      <c r="L945" s="25">
        <f>SUMIF('Risk Lv. Inforce'!$C$2:$C$12091,$B$6:$B$4094,'Risk Lv. Inforce'!$AI$2:$AI$12901)</f>
        <v>0</v>
      </c>
      <c r="M945" s="25">
        <f>SUMIF('Risk Lv. Inforce'!$C$2:$C$12091,$B$6:$B$4094,'Risk Lv. Inforce'!$AJ$2:$AJ$12901)</f>
        <v>0</v>
      </c>
      <c r="N945" s="25">
        <f>SUMIF('Risk Lv. Inforce'!$C$2:$C$12091,$B$6:$B$4094,'Risk Lv. Inforce'!$AK$2:$AK$12901)</f>
        <v>0</v>
      </c>
      <c r="O945" s="71" t="e">
        <f>(G945+(G945*'Portfolio Stats_RMS'!$C$7))/($F945*(1-'Portfolio Stats_RMS'!$C$6))</f>
        <v>#DIV/0!</v>
      </c>
      <c r="P945" s="71" t="e">
        <f>(I945+(I945*'Portfolio Stats_RMS'!$C$7))/($F945*(1-'Portfolio Stats_RMS'!$C$6))</f>
        <v>#DIV/0!</v>
      </c>
      <c r="Q945" s="71" t="e">
        <f>(K945+(K945*'Portfolio Stats_RMS'!$C$7))/($F945*(1-'Portfolio Stats_RMS'!$C$6))</f>
        <v>#DIV/0!</v>
      </c>
      <c r="R945" s="71" t="e">
        <f>(M945+(M945*'Portfolio Stats_RMS'!$C$7))/($F945*(1-'Portfolio Stats_RMS'!$C$6))</f>
        <v>#DIV/0!</v>
      </c>
      <c r="S945" s="78" t="e">
        <f t="shared" si="56"/>
        <v>#DIV/0!</v>
      </c>
      <c r="T945" s="78" t="e">
        <f t="shared" si="57"/>
        <v>#DIV/0!</v>
      </c>
      <c r="U945" s="78" t="e">
        <f t="shared" si="58"/>
        <v>#DIV/0!</v>
      </c>
      <c r="V945" s="78" t="e">
        <f t="shared" si="59"/>
        <v>#DIV/0!</v>
      </c>
      <c r="W945" s="88" t="s">
        <v>63</v>
      </c>
    </row>
    <row r="946" spans="2:23" x14ac:dyDescent="0.25">
      <c r="B946" s="87"/>
      <c r="C946" s="29"/>
      <c r="D946" s="25"/>
      <c r="E946" s="25"/>
      <c r="F946" s="25"/>
      <c r="G946" s="25">
        <f>SUMIF('Risk Lv. Inforce'!$C$2:$C$10291,$B$6:$B$4904,'Risk Lv. Inforce'!$AD$2:$AD$12091)</f>
        <v>0</v>
      </c>
      <c r="H946" s="25">
        <f>SUMIF('Risk Lv. Inforce'!$C$2:$C$12091,$B$6:$B$4094,'Risk Lv. Inforce'!$AE$2:$AE$12901)</f>
        <v>0</v>
      </c>
      <c r="I946" s="25">
        <f>SUMIF('Risk Lv. Inforce'!$C$2:$C$12091,$B$6:$B$4094,'Risk Lv. Inforce'!$AF$2:$AF$12901)</f>
        <v>0</v>
      </c>
      <c r="J946" s="25">
        <f>SUMIF('Risk Lv. Inforce'!$C$2:$C$12091,$B$6:$B$4094,'Risk Lv. Inforce'!$AG$2:$AG$12901)</f>
        <v>0</v>
      </c>
      <c r="K946" s="25">
        <f>SUMIF('Risk Lv. Inforce'!$C$2:$C$12091,$B$6:$B$4094,'Risk Lv. Inforce'!$AH$2:$AH$12901)</f>
        <v>0</v>
      </c>
      <c r="L946" s="25">
        <f>SUMIF('Risk Lv. Inforce'!$C$2:$C$12091,$B$6:$B$4094,'Risk Lv. Inforce'!$AI$2:$AI$12901)</f>
        <v>0</v>
      </c>
      <c r="M946" s="25">
        <f>SUMIF('Risk Lv. Inforce'!$C$2:$C$12091,$B$6:$B$4094,'Risk Lv. Inforce'!$AJ$2:$AJ$12901)</f>
        <v>0</v>
      </c>
      <c r="N946" s="25">
        <f>SUMIF('Risk Lv. Inforce'!$C$2:$C$12091,$B$6:$B$4094,'Risk Lv. Inforce'!$AK$2:$AK$12901)</f>
        <v>0</v>
      </c>
      <c r="O946" s="71" t="e">
        <f>(G946+(G946*'Portfolio Stats_RMS'!$C$7))/($F946*(1-'Portfolio Stats_RMS'!$C$6))</f>
        <v>#DIV/0!</v>
      </c>
      <c r="P946" s="71" t="e">
        <f>(I946+(I946*'Portfolio Stats_RMS'!$C$7))/($F946*(1-'Portfolio Stats_RMS'!$C$6))</f>
        <v>#DIV/0!</v>
      </c>
      <c r="Q946" s="71" t="e">
        <f>(K946+(K946*'Portfolio Stats_RMS'!$C$7))/($F946*(1-'Portfolio Stats_RMS'!$C$6))</f>
        <v>#DIV/0!</v>
      </c>
      <c r="R946" s="71" t="e">
        <f>(M946+(M946*'Portfolio Stats_RMS'!$C$7))/($F946*(1-'Portfolio Stats_RMS'!$C$6))</f>
        <v>#DIV/0!</v>
      </c>
      <c r="S946" s="78" t="e">
        <f t="shared" si="56"/>
        <v>#DIV/0!</v>
      </c>
      <c r="T946" s="78" t="e">
        <f t="shared" si="57"/>
        <v>#DIV/0!</v>
      </c>
      <c r="U946" s="78" t="e">
        <f t="shared" si="58"/>
        <v>#DIV/0!</v>
      </c>
      <c r="V946" s="78" t="e">
        <f t="shared" si="59"/>
        <v>#DIV/0!</v>
      </c>
      <c r="W946" s="88" t="s">
        <v>63</v>
      </c>
    </row>
    <row r="947" spans="2:23" x14ac:dyDescent="0.25">
      <c r="B947" s="87"/>
      <c r="C947" s="29"/>
      <c r="D947" s="25"/>
      <c r="E947" s="25"/>
      <c r="F947" s="25"/>
      <c r="G947" s="25">
        <f>SUMIF('Risk Lv. Inforce'!$C$2:$C$10291,$B$6:$B$4904,'Risk Lv. Inforce'!$AD$2:$AD$12091)</f>
        <v>0</v>
      </c>
      <c r="H947" s="25">
        <f>SUMIF('Risk Lv. Inforce'!$C$2:$C$12091,$B$6:$B$4094,'Risk Lv. Inforce'!$AE$2:$AE$12901)</f>
        <v>0</v>
      </c>
      <c r="I947" s="25">
        <f>SUMIF('Risk Lv. Inforce'!$C$2:$C$12091,$B$6:$B$4094,'Risk Lv. Inforce'!$AF$2:$AF$12901)</f>
        <v>0</v>
      </c>
      <c r="J947" s="25">
        <f>SUMIF('Risk Lv. Inforce'!$C$2:$C$12091,$B$6:$B$4094,'Risk Lv. Inforce'!$AG$2:$AG$12901)</f>
        <v>0</v>
      </c>
      <c r="K947" s="25">
        <f>SUMIF('Risk Lv. Inforce'!$C$2:$C$12091,$B$6:$B$4094,'Risk Lv. Inforce'!$AH$2:$AH$12901)</f>
        <v>0</v>
      </c>
      <c r="L947" s="25">
        <f>SUMIF('Risk Lv. Inforce'!$C$2:$C$12091,$B$6:$B$4094,'Risk Lv. Inforce'!$AI$2:$AI$12901)</f>
        <v>0</v>
      </c>
      <c r="M947" s="25">
        <f>SUMIF('Risk Lv. Inforce'!$C$2:$C$12091,$B$6:$B$4094,'Risk Lv. Inforce'!$AJ$2:$AJ$12901)</f>
        <v>0</v>
      </c>
      <c r="N947" s="25">
        <f>SUMIF('Risk Lv. Inforce'!$C$2:$C$12091,$B$6:$B$4094,'Risk Lv. Inforce'!$AK$2:$AK$12901)</f>
        <v>0</v>
      </c>
      <c r="O947" s="71" t="e">
        <f>(G947+(G947*'Portfolio Stats_RMS'!$C$7))/($F947*(1-'Portfolio Stats_RMS'!$C$6))</f>
        <v>#DIV/0!</v>
      </c>
      <c r="P947" s="71" t="e">
        <f>(I947+(I947*'Portfolio Stats_RMS'!$C$7))/($F947*(1-'Portfolio Stats_RMS'!$C$6))</f>
        <v>#DIV/0!</v>
      </c>
      <c r="Q947" s="71" t="e">
        <f>(K947+(K947*'Portfolio Stats_RMS'!$C$7))/($F947*(1-'Portfolio Stats_RMS'!$C$6))</f>
        <v>#DIV/0!</v>
      </c>
      <c r="R947" s="71" t="e">
        <f>(M947+(M947*'Portfolio Stats_RMS'!$C$7))/($F947*(1-'Portfolio Stats_RMS'!$C$6))</f>
        <v>#DIV/0!</v>
      </c>
      <c r="S947" s="78" t="e">
        <f t="shared" si="56"/>
        <v>#DIV/0!</v>
      </c>
      <c r="T947" s="78" t="e">
        <f t="shared" si="57"/>
        <v>#DIV/0!</v>
      </c>
      <c r="U947" s="78" t="e">
        <f t="shared" si="58"/>
        <v>#DIV/0!</v>
      </c>
      <c r="V947" s="78" t="e">
        <f t="shared" si="59"/>
        <v>#DIV/0!</v>
      </c>
      <c r="W947" s="88" t="s">
        <v>63</v>
      </c>
    </row>
    <row r="948" spans="2:23" x14ac:dyDescent="0.25">
      <c r="B948" s="87"/>
      <c r="C948" s="29"/>
      <c r="D948" s="25"/>
      <c r="E948" s="25"/>
      <c r="F948" s="25"/>
      <c r="G948" s="25">
        <f>SUMIF('Risk Lv. Inforce'!$C$2:$C$10291,$B$6:$B$4904,'Risk Lv. Inforce'!$AD$2:$AD$12091)</f>
        <v>0</v>
      </c>
      <c r="H948" s="25">
        <f>SUMIF('Risk Lv. Inforce'!$C$2:$C$12091,$B$6:$B$4094,'Risk Lv. Inforce'!$AE$2:$AE$12901)</f>
        <v>0</v>
      </c>
      <c r="I948" s="25">
        <f>SUMIF('Risk Lv. Inforce'!$C$2:$C$12091,$B$6:$B$4094,'Risk Lv. Inforce'!$AF$2:$AF$12901)</f>
        <v>0</v>
      </c>
      <c r="J948" s="25">
        <f>SUMIF('Risk Lv. Inforce'!$C$2:$C$12091,$B$6:$B$4094,'Risk Lv. Inforce'!$AG$2:$AG$12901)</f>
        <v>0</v>
      </c>
      <c r="K948" s="25">
        <f>SUMIF('Risk Lv. Inforce'!$C$2:$C$12091,$B$6:$B$4094,'Risk Lv. Inforce'!$AH$2:$AH$12901)</f>
        <v>0</v>
      </c>
      <c r="L948" s="25">
        <f>SUMIF('Risk Lv. Inforce'!$C$2:$C$12091,$B$6:$B$4094,'Risk Lv. Inforce'!$AI$2:$AI$12901)</f>
        <v>0</v>
      </c>
      <c r="M948" s="25">
        <f>SUMIF('Risk Lv. Inforce'!$C$2:$C$12091,$B$6:$B$4094,'Risk Lv. Inforce'!$AJ$2:$AJ$12901)</f>
        <v>0</v>
      </c>
      <c r="N948" s="25">
        <f>SUMIF('Risk Lv. Inforce'!$C$2:$C$12091,$B$6:$B$4094,'Risk Lv. Inforce'!$AK$2:$AK$12901)</f>
        <v>0</v>
      </c>
      <c r="O948" s="71" t="e">
        <f>(G948+(G948*'Portfolio Stats_RMS'!$C$7))/($F948*(1-'Portfolio Stats_RMS'!$C$6))</f>
        <v>#DIV/0!</v>
      </c>
      <c r="P948" s="71" t="e">
        <f>(I948+(I948*'Portfolio Stats_RMS'!$C$7))/($F948*(1-'Portfolio Stats_RMS'!$C$6))</f>
        <v>#DIV/0!</v>
      </c>
      <c r="Q948" s="71" t="e">
        <f>(K948+(K948*'Portfolio Stats_RMS'!$C$7))/($F948*(1-'Portfolio Stats_RMS'!$C$6))</f>
        <v>#DIV/0!</v>
      </c>
      <c r="R948" s="71" t="e">
        <f>(M948+(M948*'Portfolio Stats_RMS'!$C$7))/($F948*(1-'Portfolio Stats_RMS'!$C$6))</f>
        <v>#DIV/0!</v>
      </c>
      <c r="S948" s="78" t="e">
        <f t="shared" si="56"/>
        <v>#DIV/0!</v>
      </c>
      <c r="T948" s="78" t="e">
        <f t="shared" si="57"/>
        <v>#DIV/0!</v>
      </c>
      <c r="U948" s="78" t="e">
        <f t="shared" si="58"/>
        <v>#DIV/0!</v>
      </c>
      <c r="V948" s="78" t="e">
        <f t="shared" si="59"/>
        <v>#DIV/0!</v>
      </c>
      <c r="W948" s="88" t="s">
        <v>63</v>
      </c>
    </row>
    <row r="949" spans="2:23" x14ac:dyDescent="0.25">
      <c r="B949" s="87"/>
      <c r="C949" s="29"/>
      <c r="D949" s="25"/>
      <c r="E949" s="25"/>
      <c r="F949" s="25"/>
      <c r="G949" s="25">
        <f>SUMIF('Risk Lv. Inforce'!$C$2:$C$10291,$B$6:$B$4904,'Risk Lv. Inforce'!$AD$2:$AD$12091)</f>
        <v>0</v>
      </c>
      <c r="H949" s="25">
        <f>SUMIF('Risk Lv. Inforce'!$C$2:$C$12091,$B$6:$B$4094,'Risk Lv. Inforce'!$AE$2:$AE$12901)</f>
        <v>0</v>
      </c>
      <c r="I949" s="25">
        <f>SUMIF('Risk Lv. Inforce'!$C$2:$C$12091,$B$6:$B$4094,'Risk Lv. Inforce'!$AF$2:$AF$12901)</f>
        <v>0</v>
      </c>
      <c r="J949" s="25">
        <f>SUMIF('Risk Lv. Inforce'!$C$2:$C$12091,$B$6:$B$4094,'Risk Lv. Inforce'!$AG$2:$AG$12901)</f>
        <v>0</v>
      </c>
      <c r="K949" s="25">
        <f>SUMIF('Risk Lv. Inforce'!$C$2:$C$12091,$B$6:$B$4094,'Risk Lv. Inforce'!$AH$2:$AH$12901)</f>
        <v>0</v>
      </c>
      <c r="L949" s="25">
        <f>SUMIF('Risk Lv. Inforce'!$C$2:$C$12091,$B$6:$B$4094,'Risk Lv. Inforce'!$AI$2:$AI$12901)</f>
        <v>0</v>
      </c>
      <c r="M949" s="25">
        <f>SUMIF('Risk Lv. Inforce'!$C$2:$C$12091,$B$6:$B$4094,'Risk Lv. Inforce'!$AJ$2:$AJ$12901)</f>
        <v>0</v>
      </c>
      <c r="N949" s="25">
        <f>SUMIF('Risk Lv. Inforce'!$C$2:$C$12091,$B$6:$B$4094,'Risk Lv. Inforce'!$AK$2:$AK$12901)</f>
        <v>0</v>
      </c>
      <c r="O949" s="71" t="e">
        <f>(G949+(G949*'Portfolio Stats_RMS'!$C$7))/($F949*(1-'Portfolio Stats_RMS'!$C$6))</f>
        <v>#DIV/0!</v>
      </c>
      <c r="P949" s="71" t="e">
        <f>(I949+(I949*'Portfolio Stats_RMS'!$C$7))/($F949*(1-'Portfolio Stats_RMS'!$C$6))</f>
        <v>#DIV/0!</v>
      </c>
      <c r="Q949" s="71" t="e">
        <f>(K949+(K949*'Portfolio Stats_RMS'!$C$7))/($F949*(1-'Portfolio Stats_RMS'!$C$6))</f>
        <v>#DIV/0!</v>
      </c>
      <c r="R949" s="71" t="e">
        <f>(M949+(M949*'Portfolio Stats_RMS'!$C$7))/($F949*(1-'Portfolio Stats_RMS'!$C$6))</f>
        <v>#DIV/0!</v>
      </c>
      <c r="S949" s="78" t="e">
        <f t="shared" si="56"/>
        <v>#DIV/0!</v>
      </c>
      <c r="T949" s="78" t="e">
        <f t="shared" si="57"/>
        <v>#DIV/0!</v>
      </c>
      <c r="U949" s="78" t="e">
        <f t="shared" si="58"/>
        <v>#DIV/0!</v>
      </c>
      <c r="V949" s="78" t="e">
        <f t="shared" si="59"/>
        <v>#DIV/0!</v>
      </c>
      <c r="W949" s="88" t="s">
        <v>63</v>
      </c>
    </row>
    <row r="950" spans="2:23" x14ac:dyDescent="0.25">
      <c r="B950" s="87"/>
      <c r="C950" s="29"/>
      <c r="D950" s="25"/>
      <c r="E950" s="25"/>
      <c r="F950" s="25"/>
      <c r="G950" s="25">
        <f>SUMIF('Risk Lv. Inforce'!$C$2:$C$10291,$B$6:$B$4904,'Risk Lv. Inforce'!$AD$2:$AD$12091)</f>
        <v>0</v>
      </c>
      <c r="H950" s="25">
        <f>SUMIF('Risk Lv. Inforce'!$C$2:$C$12091,$B$6:$B$4094,'Risk Lv. Inforce'!$AE$2:$AE$12901)</f>
        <v>0</v>
      </c>
      <c r="I950" s="25">
        <f>SUMIF('Risk Lv. Inforce'!$C$2:$C$12091,$B$6:$B$4094,'Risk Lv. Inforce'!$AF$2:$AF$12901)</f>
        <v>0</v>
      </c>
      <c r="J950" s="25">
        <f>SUMIF('Risk Lv. Inforce'!$C$2:$C$12091,$B$6:$B$4094,'Risk Lv. Inforce'!$AG$2:$AG$12901)</f>
        <v>0</v>
      </c>
      <c r="K950" s="25">
        <f>SUMIF('Risk Lv. Inforce'!$C$2:$C$12091,$B$6:$B$4094,'Risk Lv. Inforce'!$AH$2:$AH$12901)</f>
        <v>0</v>
      </c>
      <c r="L950" s="25">
        <f>SUMIF('Risk Lv. Inforce'!$C$2:$C$12091,$B$6:$B$4094,'Risk Lv. Inforce'!$AI$2:$AI$12901)</f>
        <v>0</v>
      </c>
      <c r="M950" s="25">
        <f>SUMIF('Risk Lv. Inforce'!$C$2:$C$12091,$B$6:$B$4094,'Risk Lv. Inforce'!$AJ$2:$AJ$12901)</f>
        <v>0</v>
      </c>
      <c r="N950" s="25">
        <f>SUMIF('Risk Lv. Inforce'!$C$2:$C$12091,$B$6:$B$4094,'Risk Lv. Inforce'!$AK$2:$AK$12901)</f>
        <v>0</v>
      </c>
      <c r="O950" s="71" t="e">
        <f>(G950+(G950*'Portfolio Stats_RMS'!$C$7))/($F950*(1-'Portfolio Stats_RMS'!$C$6))</f>
        <v>#DIV/0!</v>
      </c>
      <c r="P950" s="71" t="e">
        <f>(I950+(I950*'Portfolio Stats_RMS'!$C$7))/($F950*(1-'Portfolio Stats_RMS'!$C$6))</f>
        <v>#DIV/0!</v>
      </c>
      <c r="Q950" s="71" t="e">
        <f>(K950+(K950*'Portfolio Stats_RMS'!$C$7))/($F950*(1-'Portfolio Stats_RMS'!$C$6))</f>
        <v>#DIV/0!</v>
      </c>
      <c r="R950" s="71" t="e">
        <f>(M950+(M950*'Portfolio Stats_RMS'!$C$7))/($F950*(1-'Portfolio Stats_RMS'!$C$6))</f>
        <v>#DIV/0!</v>
      </c>
      <c r="S950" s="78" t="e">
        <f t="shared" si="56"/>
        <v>#DIV/0!</v>
      </c>
      <c r="T950" s="78" t="e">
        <f t="shared" si="57"/>
        <v>#DIV/0!</v>
      </c>
      <c r="U950" s="78" t="e">
        <f t="shared" si="58"/>
        <v>#DIV/0!</v>
      </c>
      <c r="V950" s="78" t="e">
        <f t="shared" si="59"/>
        <v>#DIV/0!</v>
      </c>
      <c r="W950" s="88" t="s">
        <v>63</v>
      </c>
    </row>
    <row r="951" spans="2:23" x14ac:dyDescent="0.25">
      <c r="B951" s="87"/>
      <c r="C951" s="29"/>
      <c r="D951" s="25"/>
      <c r="E951" s="25"/>
      <c r="F951" s="25"/>
      <c r="G951" s="25">
        <f>SUMIF('Risk Lv. Inforce'!$C$2:$C$10291,$B$6:$B$4904,'Risk Lv. Inforce'!$AD$2:$AD$12091)</f>
        <v>0</v>
      </c>
      <c r="H951" s="25">
        <f>SUMIF('Risk Lv. Inforce'!$C$2:$C$12091,$B$6:$B$4094,'Risk Lv. Inforce'!$AE$2:$AE$12901)</f>
        <v>0</v>
      </c>
      <c r="I951" s="25">
        <f>SUMIF('Risk Lv. Inforce'!$C$2:$C$12091,$B$6:$B$4094,'Risk Lv. Inforce'!$AF$2:$AF$12901)</f>
        <v>0</v>
      </c>
      <c r="J951" s="25">
        <f>SUMIF('Risk Lv. Inforce'!$C$2:$C$12091,$B$6:$B$4094,'Risk Lv. Inforce'!$AG$2:$AG$12901)</f>
        <v>0</v>
      </c>
      <c r="K951" s="25">
        <f>SUMIF('Risk Lv. Inforce'!$C$2:$C$12091,$B$6:$B$4094,'Risk Lv. Inforce'!$AH$2:$AH$12901)</f>
        <v>0</v>
      </c>
      <c r="L951" s="25">
        <f>SUMIF('Risk Lv. Inforce'!$C$2:$C$12091,$B$6:$B$4094,'Risk Lv. Inforce'!$AI$2:$AI$12901)</f>
        <v>0</v>
      </c>
      <c r="M951" s="25">
        <f>SUMIF('Risk Lv. Inforce'!$C$2:$C$12091,$B$6:$B$4094,'Risk Lv. Inforce'!$AJ$2:$AJ$12901)</f>
        <v>0</v>
      </c>
      <c r="N951" s="25">
        <f>SUMIF('Risk Lv. Inforce'!$C$2:$C$12091,$B$6:$B$4094,'Risk Lv. Inforce'!$AK$2:$AK$12901)</f>
        <v>0</v>
      </c>
      <c r="O951" s="71" t="e">
        <f>(G951+(G951*'Portfolio Stats_RMS'!$C$7))/($F951*(1-'Portfolio Stats_RMS'!$C$6))</f>
        <v>#DIV/0!</v>
      </c>
      <c r="P951" s="71" t="e">
        <f>(I951+(I951*'Portfolio Stats_RMS'!$C$7))/($F951*(1-'Portfolio Stats_RMS'!$C$6))</f>
        <v>#DIV/0!</v>
      </c>
      <c r="Q951" s="71" t="e">
        <f>(K951+(K951*'Portfolio Stats_RMS'!$C$7))/($F951*(1-'Portfolio Stats_RMS'!$C$6))</f>
        <v>#DIV/0!</v>
      </c>
      <c r="R951" s="71" t="e">
        <f>(M951+(M951*'Portfolio Stats_RMS'!$C$7))/($F951*(1-'Portfolio Stats_RMS'!$C$6))</f>
        <v>#DIV/0!</v>
      </c>
      <c r="S951" s="78" t="e">
        <f t="shared" si="56"/>
        <v>#DIV/0!</v>
      </c>
      <c r="T951" s="78" t="e">
        <f t="shared" si="57"/>
        <v>#DIV/0!</v>
      </c>
      <c r="U951" s="78" t="e">
        <f t="shared" si="58"/>
        <v>#DIV/0!</v>
      </c>
      <c r="V951" s="78" t="e">
        <f t="shared" si="59"/>
        <v>#DIV/0!</v>
      </c>
      <c r="W951" s="88" t="s">
        <v>63</v>
      </c>
    </row>
    <row r="952" spans="2:23" x14ac:dyDescent="0.25">
      <c r="B952" s="87"/>
      <c r="C952" s="29"/>
      <c r="D952" s="25"/>
      <c r="E952" s="25"/>
      <c r="F952" s="25"/>
      <c r="G952" s="25">
        <f>SUMIF('Risk Lv. Inforce'!$C$2:$C$10291,$B$6:$B$4904,'Risk Lv. Inforce'!$AD$2:$AD$12091)</f>
        <v>0</v>
      </c>
      <c r="H952" s="25">
        <f>SUMIF('Risk Lv. Inforce'!$C$2:$C$12091,$B$6:$B$4094,'Risk Lv. Inforce'!$AE$2:$AE$12901)</f>
        <v>0</v>
      </c>
      <c r="I952" s="25">
        <f>SUMIF('Risk Lv. Inforce'!$C$2:$C$12091,$B$6:$B$4094,'Risk Lv. Inforce'!$AF$2:$AF$12901)</f>
        <v>0</v>
      </c>
      <c r="J952" s="25">
        <f>SUMIF('Risk Lv. Inforce'!$C$2:$C$12091,$B$6:$B$4094,'Risk Lv. Inforce'!$AG$2:$AG$12901)</f>
        <v>0</v>
      </c>
      <c r="K952" s="25">
        <f>SUMIF('Risk Lv. Inforce'!$C$2:$C$12091,$B$6:$B$4094,'Risk Lv. Inforce'!$AH$2:$AH$12901)</f>
        <v>0</v>
      </c>
      <c r="L952" s="25">
        <f>SUMIF('Risk Lv. Inforce'!$C$2:$C$12091,$B$6:$B$4094,'Risk Lv. Inforce'!$AI$2:$AI$12901)</f>
        <v>0</v>
      </c>
      <c r="M952" s="25">
        <f>SUMIF('Risk Lv. Inforce'!$C$2:$C$12091,$B$6:$B$4094,'Risk Lv. Inforce'!$AJ$2:$AJ$12901)</f>
        <v>0</v>
      </c>
      <c r="N952" s="25">
        <f>SUMIF('Risk Lv. Inforce'!$C$2:$C$12091,$B$6:$B$4094,'Risk Lv. Inforce'!$AK$2:$AK$12901)</f>
        <v>0</v>
      </c>
      <c r="O952" s="71" t="e">
        <f>(G952+(G952*'Portfolio Stats_RMS'!$C$7))/($F952*(1-'Portfolio Stats_RMS'!$C$6))</f>
        <v>#DIV/0!</v>
      </c>
      <c r="P952" s="71" t="e">
        <f>(I952+(I952*'Portfolio Stats_RMS'!$C$7))/($F952*(1-'Portfolio Stats_RMS'!$C$6))</f>
        <v>#DIV/0!</v>
      </c>
      <c r="Q952" s="71" t="e">
        <f>(K952+(K952*'Portfolio Stats_RMS'!$C$7))/($F952*(1-'Portfolio Stats_RMS'!$C$6))</f>
        <v>#DIV/0!</v>
      </c>
      <c r="R952" s="71" t="e">
        <f>(M952+(M952*'Portfolio Stats_RMS'!$C$7))/($F952*(1-'Portfolio Stats_RMS'!$C$6))</f>
        <v>#DIV/0!</v>
      </c>
      <c r="S952" s="78" t="e">
        <f t="shared" si="56"/>
        <v>#DIV/0!</v>
      </c>
      <c r="T952" s="78" t="e">
        <f t="shared" si="57"/>
        <v>#DIV/0!</v>
      </c>
      <c r="U952" s="78" t="e">
        <f t="shared" si="58"/>
        <v>#DIV/0!</v>
      </c>
      <c r="V952" s="78" t="e">
        <f t="shared" si="59"/>
        <v>#DIV/0!</v>
      </c>
      <c r="W952" s="88" t="s">
        <v>63</v>
      </c>
    </row>
    <row r="953" spans="2:23" x14ac:dyDescent="0.25">
      <c r="B953" s="87"/>
      <c r="C953" s="29"/>
      <c r="D953" s="25"/>
      <c r="E953" s="25"/>
      <c r="F953" s="25"/>
      <c r="G953" s="25">
        <f>SUMIF('Risk Lv. Inforce'!$C$2:$C$10291,$B$6:$B$4904,'Risk Lv. Inforce'!$AD$2:$AD$12091)</f>
        <v>0</v>
      </c>
      <c r="H953" s="25">
        <f>SUMIF('Risk Lv. Inforce'!$C$2:$C$12091,$B$6:$B$4094,'Risk Lv. Inforce'!$AE$2:$AE$12901)</f>
        <v>0</v>
      </c>
      <c r="I953" s="25">
        <f>SUMIF('Risk Lv. Inforce'!$C$2:$C$12091,$B$6:$B$4094,'Risk Lv. Inforce'!$AF$2:$AF$12901)</f>
        <v>0</v>
      </c>
      <c r="J953" s="25">
        <f>SUMIF('Risk Lv. Inforce'!$C$2:$C$12091,$B$6:$B$4094,'Risk Lv. Inforce'!$AG$2:$AG$12901)</f>
        <v>0</v>
      </c>
      <c r="K953" s="25">
        <f>SUMIF('Risk Lv. Inforce'!$C$2:$C$12091,$B$6:$B$4094,'Risk Lv. Inforce'!$AH$2:$AH$12901)</f>
        <v>0</v>
      </c>
      <c r="L953" s="25">
        <f>SUMIF('Risk Lv. Inforce'!$C$2:$C$12091,$B$6:$B$4094,'Risk Lv. Inforce'!$AI$2:$AI$12901)</f>
        <v>0</v>
      </c>
      <c r="M953" s="25">
        <f>SUMIF('Risk Lv. Inforce'!$C$2:$C$12091,$B$6:$B$4094,'Risk Lv. Inforce'!$AJ$2:$AJ$12901)</f>
        <v>0</v>
      </c>
      <c r="N953" s="25">
        <f>SUMIF('Risk Lv. Inforce'!$C$2:$C$12091,$B$6:$B$4094,'Risk Lv. Inforce'!$AK$2:$AK$12901)</f>
        <v>0</v>
      </c>
      <c r="O953" s="71" t="e">
        <f>(G953+(G953*'Portfolio Stats_RMS'!$C$7))/($F953*(1-'Portfolio Stats_RMS'!$C$6))</f>
        <v>#DIV/0!</v>
      </c>
      <c r="P953" s="71" t="e">
        <f>(I953+(I953*'Portfolio Stats_RMS'!$C$7))/($F953*(1-'Portfolio Stats_RMS'!$C$6))</f>
        <v>#DIV/0!</v>
      </c>
      <c r="Q953" s="71" t="e">
        <f>(K953+(K953*'Portfolio Stats_RMS'!$C$7))/($F953*(1-'Portfolio Stats_RMS'!$C$6))</f>
        <v>#DIV/0!</v>
      </c>
      <c r="R953" s="71" t="e">
        <f>(M953+(M953*'Portfolio Stats_RMS'!$C$7))/($F953*(1-'Portfolio Stats_RMS'!$C$6))</f>
        <v>#DIV/0!</v>
      </c>
      <c r="S953" s="78" t="e">
        <f t="shared" si="56"/>
        <v>#DIV/0!</v>
      </c>
      <c r="T953" s="78" t="e">
        <f t="shared" si="57"/>
        <v>#DIV/0!</v>
      </c>
      <c r="U953" s="78" t="e">
        <f t="shared" si="58"/>
        <v>#DIV/0!</v>
      </c>
      <c r="V953" s="78" t="e">
        <f t="shared" si="59"/>
        <v>#DIV/0!</v>
      </c>
      <c r="W953" s="88" t="s">
        <v>63</v>
      </c>
    </row>
    <row r="954" spans="2:23" x14ac:dyDescent="0.25">
      <c r="B954" s="87"/>
      <c r="C954" s="29"/>
      <c r="D954" s="25"/>
      <c r="E954" s="25"/>
      <c r="F954" s="25"/>
      <c r="G954" s="25">
        <f>SUMIF('Risk Lv. Inforce'!$C$2:$C$10291,$B$6:$B$4904,'Risk Lv. Inforce'!$AD$2:$AD$12091)</f>
        <v>0</v>
      </c>
      <c r="H954" s="25">
        <f>SUMIF('Risk Lv. Inforce'!$C$2:$C$12091,$B$6:$B$4094,'Risk Lv. Inforce'!$AE$2:$AE$12901)</f>
        <v>0</v>
      </c>
      <c r="I954" s="25">
        <f>SUMIF('Risk Lv. Inforce'!$C$2:$C$12091,$B$6:$B$4094,'Risk Lv. Inforce'!$AF$2:$AF$12901)</f>
        <v>0</v>
      </c>
      <c r="J954" s="25">
        <f>SUMIF('Risk Lv. Inforce'!$C$2:$C$12091,$B$6:$B$4094,'Risk Lv. Inforce'!$AG$2:$AG$12901)</f>
        <v>0</v>
      </c>
      <c r="K954" s="25">
        <f>SUMIF('Risk Lv. Inforce'!$C$2:$C$12091,$B$6:$B$4094,'Risk Lv. Inforce'!$AH$2:$AH$12901)</f>
        <v>0</v>
      </c>
      <c r="L954" s="25">
        <f>SUMIF('Risk Lv. Inforce'!$C$2:$C$12091,$B$6:$B$4094,'Risk Lv. Inforce'!$AI$2:$AI$12901)</f>
        <v>0</v>
      </c>
      <c r="M954" s="25">
        <f>SUMIF('Risk Lv. Inforce'!$C$2:$C$12091,$B$6:$B$4094,'Risk Lv. Inforce'!$AJ$2:$AJ$12901)</f>
        <v>0</v>
      </c>
      <c r="N954" s="25">
        <f>SUMIF('Risk Lv. Inforce'!$C$2:$C$12091,$B$6:$B$4094,'Risk Lv. Inforce'!$AK$2:$AK$12901)</f>
        <v>0</v>
      </c>
      <c r="O954" s="71" t="e">
        <f>(G954+(G954*'Portfolio Stats_RMS'!$C$7))/($F954*(1-'Portfolio Stats_RMS'!$C$6))</f>
        <v>#DIV/0!</v>
      </c>
      <c r="P954" s="71" t="e">
        <f>(I954+(I954*'Portfolio Stats_RMS'!$C$7))/($F954*(1-'Portfolio Stats_RMS'!$C$6))</f>
        <v>#DIV/0!</v>
      </c>
      <c r="Q954" s="71" t="e">
        <f>(K954+(K954*'Portfolio Stats_RMS'!$C$7))/($F954*(1-'Portfolio Stats_RMS'!$C$6))</f>
        <v>#DIV/0!</v>
      </c>
      <c r="R954" s="71" t="e">
        <f>(M954+(M954*'Portfolio Stats_RMS'!$C$7))/($F954*(1-'Portfolio Stats_RMS'!$C$6))</f>
        <v>#DIV/0!</v>
      </c>
      <c r="S954" s="78" t="e">
        <f t="shared" si="56"/>
        <v>#DIV/0!</v>
      </c>
      <c r="T954" s="78" t="e">
        <f t="shared" si="57"/>
        <v>#DIV/0!</v>
      </c>
      <c r="U954" s="78" t="e">
        <f t="shared" si="58"/>
        <v>#DIV/0!</v>
      </c>
      <c r="V954" s="78" t="e">
        <f t="shared" si="59"/>
        <v>#DIV/0!</v>
      </c>
      <c r="W954" s="88" t="s">
        <v>63</v>
      </c>
    </row>
    <row r="955" spans="2:23" x14ac:dyDescent="0.25">
      <c r="B955" s="87"/>
      <c r="C955" s="29"/>
      <c r="D955" s="25"/>
      <c r="E955" s="25"/>
      <c r="F955" s="25"/>
      <c r="G955" s="25">
        <f>SUMIF('Risk Lv. Inforce'!$C$2:$C$10291,$B$6:$B$4904,'Risk Lv. Inforce'!$AD$2:$AD$12091)</f>
        <v>0</v>
      </c>
      <c r="H955" s="25">
        <f>SUMIF('Risk Lv. Inforce'!$C$2:$C$12091,$B$6:$B$4094,'Risk Lv. Inforce'!$AE$2:$AE$12901)</f>
        <v>0</v>
      </c>
      <c r="I955" s="25">
        <f>SUMIF('Risk Lv. Inforce'!$C$2:$C$12091,$B$6:$B$4094,'Risk Lv. Inforce'!$AF$2:$AF$12901)</f>
        <v>0</v>
      </c>
      <c r="J955" s="25">
        <f>SUMIF('Risk Lv. Inforce'!$C$2:$C$12091,$B$6:$B$4094,'Risk Lv. Inforce'!$AG$2:$AG$12901)</f>
        <v>0</v>
      </c>
      <c r="K955" s="25">
        <f>SUMIF('Risk Lv. Inforce'!$C$2:$C$12091,$B$6:$B$4094,'Risk Lv. Inforce'!$AH$2:$AH$12901)</f>
        <v>0</v>
      </c>
      <c r="L955" s="25">
        <f>SUMIF('Risk Lv. Inforce'!$C$2:$C$12091,$B$6:$B$4094,'Risk Lv. Inforce'!$AI$2:$AI$12901)</f>
        <v>0</v>
      </c>
      <c r="M955" s="25">
        <f>SUMIF('Risk Lv. Inforce'!$C$2:$C$12091,$B$6:$B$4094,'Risk Lv. Inforce'!$AJ$2:$AJ$12901)</f>
        <v>0</v>
      </c>
      <c r="N955" s="25">
        <f>SUMIF('Risk Lv. Inforce'!$C$2:$C$12091,$B$6:$B$4094,'Risk Lv. Inforce'!$AK$2:$AK$12901)</f>
        <v>0</v>
      </c>
      <c r="O955" s="71" t="e">
        <f>(G955+(G955*'Portfolio Stats_RMS'!$C$7))/($F955*(1-'Portfolio Stats_RMS'!$C$6))</f>
        <v>#DIV/0!</v>
      </c>
      <c r="P955" s="71" t="e">
        <f>(I955+(I955*'Portfolio Stats_RMS'!$C$7))/($F955*(1-'Portfolio Stats_RMS'!$C$6))</f>
        <v>#DIV/0!</v>
      </c>
      <c r="Q955" s="71" t="e">
        <f>(K955+(K955*'Portfolio Stats_RMS'!$C$7))/($F955*(1-'Portfolio Stats_RMS'!$C$6))</f>
        <v>#DIV/0!</v>
      </c>
      <c r="R955" s="71" t="e">
        <f>(M955+(M955*'Portfolio Stats_RMS'!$C$7))/($F955*(1-'Portfolio Stats_RMS'!$C$6))</f>
        <v>#DIV/0!</v>
      </c>
      <c r="S955" s="78" t="e">
        <f t="shared" si="56"/>
        <v>#DIV/0!</v>
      </c>
      <c r="T955" s="78" t="e">
        <f t="shared" si="57"/>
        <v>#DIV/0!</v>
      </c>
      <c r="U955" s="78" t="e">
        <f t="shared" si="58"/>
        <v>#DIV/0!</v>
      </c>
      <c r="V955" s="78" t="e">
        <f t="shared" si="59"/>
        <v>#DIV/0!</v>
      </c>
      <c r="W955" s="88" t="s">
        <v>63</v>
      </c>
    </row>
    <row r="956" spans="2:23" x14ac:dyDescent="0.25">
      <c r="B956" s="87"/>
      <c r="C956" s="29"/>
      <c r="D956" s="25"/>
      <c r="E956" s="25"/>
      <c r="F956" s="25"/>
      <c r="G956" s="25">
        <f>SUMIF('Risk Lv. Inforce'!$C$2:$C$10291,$B$6:$B$4904,'Risk Lv. Inforce'!$AD$2:$AD$12091)</f>
        <v>0</v>
      </c>
      <c r="H956" s="25">
        <f>SUMIF('Risk Lv. Inforce'!$C$2:$C$12091,$B$6:$B$4094,'Risk Lv. Inforce'!$AE$2:$AE$12901)</f>
        <v>0</v>
      </c>
      <c r="I956" s="25">
        <f>SUMIF('Risk Lv. Inforce'!$C$2:$C$12091,$B$6:$B$4094,'Risk Lv. Inforce'!$AF$2:$AF$12901)</f>
        <v>0</v>
      </c>
      <c r="J956" s="25">
        <f>SUMIF('Risk Lv. Inforce'!$C$2:$C$12091,$B$6:$B$4094,'Risk Lv. Inforce'!$AG$2:$AG$12901)</f>
        <v>0</v>
      </c>
      <c r="K956" s="25">
        <f>SUMIF('Risk Lv. Inforce'!$C$2:$C$12091,$B$6:$B$4094,'Risk Lv. Inforce'!$AH$2:$AH$12901)</f>
        <v>0</v>
      </c>
      <c r="L956" s="25">
        <f>SUMIF('Risk Lv. Inforce'!$C$2:$C$12091,$B$6:$B$4094,'Risk Lv. Inforce'!$AI$2:$AI$12901)</f>
        <v>0</v>
      </c>
      <c r="M956" s="25">
        <f>SUMIF('Risk Lv. Inforce'!$C$2:$C$12091,$B$6:$B$4094,'Risk Lv. Inforce'!$AJ$2:$AJ$12901)</f>
        <v>0</v>
      </c>
      <c r="N956" s="25">
        <f>SUMIF('Risk Lv. Inforce'!$C$2:$C$12091,$B$6:$B$4094,'Risk Lv. Inforce'!$AK$2:$AK$12901)</f>
        <v>0</v>
      </c>
      <c r="O956" s="71" t="e">
        <f>(G956+(G956*'Portfolio Stats_RMS'!$C$7))/($F956*(1-'Portfolio Stats_RMS'!$C$6))</f>
        <v>#DIV/0!</v>
      </c>
      <c r="P956" s="71" t="e">
        <f>(I956+(I956*'Portfolio Stats_RMS'!$C$7))/($F956*(1-'Portfolio Stats_RMS'!$C$6))</f>
        <v>#DIV/0!</v>
      </c>
      <c r="Q956" s="71" t="e">
        <f>(K956+(K956*'Portfolio Stats_RMS'!$C$7))/($F956*(1-'Portfolio Stats_RMS'!$C$6))</f>
        <v>#DIV/0!</v>
      </c>
      <c r="R956" s="71" t="e">
        <f>(M956+(M956*'Portfolio Stats_RMS'!$C$7))/($F956*(1-'Portfolio Stats_RMS'!$C$6))</f>
        <v>#DIV/0!</v>
      </c>
      <c r="S956" s="78" t="e">
        <f t="shared" si="56"/>
        <v>#DIV/0!</v>
      </c>
      <c r="T956" s="78" t="e">
        <f t="shared" si="57"/>
        <v>#DIV/0!</v>
      </c>
      <c r="U956" s="78" t="e">
        <f t="shared" si="58"/>
        <v>#DIV/0!</v>
      </c>
      <c r="V956" s="78" t="e">
        <f t="shared" si="59"/>
        <v>#DIV/0!</v>
      </c>
      <c r="W956" s="88" t="s">
        <v>63</v>
      </c>
    </row>
    <row r="957" spans="2:23" x14ac:dyDescent="0.25">
      <c r="B957" s="87"/>
      <c r="C957" s="29"/>
      <c r="D957" s="25"/>
      <c r="E957" s="25"/>
      <c r="F957" s="25"/>
      <c r="G957" s="25">
        <f>SUMIF('Risk Lv. Inforce'!$C$2:$C$10291,$B$6:$B$4904,'Risk Lv. Inforce'!$AD$2:$AD$12091)</f>
        <v>0</v>
      </c>
      <c r="H957" s="25">
        <f>SUMIF('Risk Lv. Inforce'!$C$2:$C$12091,$B$6:$B$4094,'Risk Lv. Inforce'!$AE$2:$AE$12901)</f>
        <v>0</v>
      </c>
      <c r="I957" s="25">
        <f>SUMIF('Risk Lv. Inforce'!$C$2:$C$12091,$B$6:$B$4094,'Risk Lv. Inforce'!$AF$2:$AF$12901)</f>
        <v>0</v>
      </c>
      <c r="J957" s="25">
        <f>SUMIF('Risk Lv. Inforce'!$C$2:$C$12091,$B$6:$B$4094,'Risk Lv. Inforce'!$AG$2:$AG$12901)</f>
        <v>0</v>
      </c>
      <c r="K957" s="25">
        <f>SUMIF('Risk Lv. Inforce'!$C$2:$C$12091,$B$6:$B$4094,'Risk Lv. Inforce'!$AH$2:$AH$12901)</f>
        <v>0</v>
      </c>
      <c r="L957" s="25">
        <f>SUMIF('Risk Lv. Inforce'!$C$2:$C$12091,$B$6:$B$4094,'Risk Lv. Inforce'!$AI$2:$AI$12901)</f>
        <v>0</v>
      </c>
      <c r="M957" s="25">
        <f>SUMIF('Risk Lv. Inforce'!$C$2:$C$12091,$B$6:$B$4094,'Risk Lv. Inforce'!$AJ$2:$AJ$12901)</f>
        <v>0</v>
      </c>
      <c r="N957" s="25">
        <f>SUMIF('Risk Lv. Inforce'!$C$2:$C$12091,$B$6:$B$4094,'Risk Lv. Inforce'!$AK$2:$AK$12901)</f>
        <v>0</v>
      </c>
      <c r="O957" s="71" t="e">
        <f>(G957+(G957*'Portfolio Stats_RMS'!$C$7))/($F957*(1-'Portfolio Stats_RMS'!$C$6))</f>
        <v>#DIV/0!</v>
      </c>
      <c r="P957" s="71" t="e">
        <f>(I957+(I957*'Portfolio Stats_RMS'!$C$7))/($F957*(1-'Portfolio Stats_RMS'!$C$6))</f>
        <v>#DIV/0!</v>
      </c>
      <c r="Q957" s="71" t="e">
        <f>(K957+(K957*'Portfolio Stats_RMS'!$C$7))/($F957*(1-'Portfolio Stats_RMS'!$C$6))</f>
        <v>#DIV/0!</v>
      </c>
      <c r="R957" s="71" t="e">
        <f>(M957+(M957*'Portfolio Stats_RMS'!$C$7))/($F957*(1-'Portfolio Stats_RMS'!$C$6))</f>
        <v>#DIV/0!</v>
      </c>
      <c r="S957" s="78" t="e">
        <f t="shared" si="56"/>
        <v>#DIV/0!</v>
      </c>
      <c r="T957" s="78" t="e">
        <f t="shared" si="57"/>
        <v>#DIV/0!</v>
      </c>
      <c r="U957" s="78" t="e">
        <f t="shared" si="58"/>
        <v>#DIV/0!</v>
      </c>
      <c r="V957" s="78" t="e">
        <f t="shared" si="59"/>
        <v>#DIV/0!</v>
      </c>
      <c r="W957" s="88" t="s">
        <v>63</v>
      </c>
    </row>
    <row r="958" spans="2:23" x14ac:dyDescent="0.25">
      <c r="B958" s="87"/>
      <c r="C958" s="29"/>
      <c r="D958" s="25"/>
      <c r="E958" s="25"/>
      <c r="F958" s="25"/>
      <c r="G958" s="25">
        <f>SUMIF('Risk Lv. Inforce'!$C$2:$C$10291,$B$6:$B$4904,'Risk Lv. Inforce'!$AD$2:$AD$12091)</f>
        <v>0</v>
      </c>
      <c r="H958" s="25">
        <f>SUMIF('Risk Lv. Inforce'!$C$2:$C$12091,$B$6:$B$4094,'Risk Lv. Inforce'!$AE$2:$AE$12901)</f>
        <v>0</v>
      </c>
      <c r="I958" s="25">
        <f>SUMIF('Risk Lv. Inforce'!$C$2:$C$12091,$B$6:$B$4094,'Risk Lv. Inforce'!$AF$2:$AF$12901)</f>
        <v>0</v>
      </c>
      <c r="J958" s="25">
        <f>SUMIF('Risk Lv. Inforce'!$C$2:$C$12091,$B$6:$B$4094,'Risk Lv. Inforce'!$AG$2:$AG$12901)</f>
        <v>0</v>
      </c>
      <c r="K958" s="25">
        <f>SUMIF('Risk Lv. Inforce'!$C$2:$C$12091,$B$6:$B$4094,'Risk Lv. Inforce'!$AH$2:$AH$12901)</f>
        <v>0</v>
      </c>
      <c r="L958" s="25">
        <f>SUMIF('Risk Lv. Inforce'!$C$2:$C$12091,$B$6:$B$4094,'Risk Lv. Inforce'!$AI$2:$AI$12901)</f>
        <v>0</v>
      </c>
      <c r="M958" s="25">
        <f>SUMIF('Risk Lv. Inforce'!$C$2:$C$12091,$B$6:$B$4094,'Risk Lv. Inforce'!$AJ$2:$AJ$12901)</f>
        <v>0</v>
      </c>
      <c r="N958" s="25">
        <f>SUMIF('Risk Lv. Inforce'!$C$2:$C$12091,$B$6:$B$4094,'Risk Lv. Inforce'!$AK$2:$AK$12901)</f>
        <v>0</v>
      </c>
      <c r="O958" s="71" t="e">
        <f>(G958+(G958*'Portfolio Stats_RMS'!$C$7))/($F958*(1-'Portfolio Stats_RMS'!$C$6))</f>
        <v>#DIV/0!</v>
      </c>
      <c r="P958" s="71" t="e">
        <f>(I958+(I958*'Portfolio Stats_RMS'!$C$7))/($F958*(1-'Portfolio Stats_RMS'!$C$6))</f>
        <v>#DIV/0!</v>
      </c>
      <c r="Q958" s="71" t="e">
        <f>(K958+(K958*'Portfolio Stats_RMS'!$C$7))/($F958*(1-'Portfolio Stats_RMS'!$C$6))</f>
        <v>#DIV/0!</v>
      </c>
      <c r="R958" s="71" t="e">
        <f>(M958+(M958*'Portfolio Stats_RMS'!$C$7))/($F958*(1-'Portfolio Stats_RMS'!$C$6))</f>
        <v>#DIV/0!</v>
      </c>
      <c r="S958" s="78" t="e">
        <f t="shared" si="56"/>
        <v>#DIV/0!</v>
      </c>
      <c r="T958" s="78" t="e">
        <f t="shared" si="57"/>
        <v>#DIV/0!</v>
      </c>
      <c r="U958" s="78" t="e">
        <f t="shared" si="58"/>
        <v>#DIV/0!</v>
      </c>
      <c r="V958" s="78" t="e">
        <f t="shared" si="59"/>
        <v>#DIV/0!</v>
      </c>
      <c r="W958" s="88" t="s">
        <v>63</v>
      </c>
    </row>
    <row r="959" spans="2:23" x14ac:dyDescent="0.25">
      <c r="B959" s="87"/>
      <c r="C959" s="29"/>
      <c r="D959" s="25"/>
      <c r="E959" s="25"/>
      <c r="F959" s="25"/>
      <c r="G959" s="25">
        <f>SUMIF('Risk Lv. Inforce'!$C$2:$C$10291,$B$6:$B$4904,'Risk Lv. Inforce'!$AD$2:$AD$12091)</f>
        <v>0</v>
      </c>
      <c r="H959" s="25">
        <f>SUMIF('Risk Lv. Inforce'!$C$2:$C$12091,$B$6:$B$4094,'Risk Lv. Inforce'!$AE$2:$AE$12901)</f>
        <v>0</v>
      </c>
      <c r="I959" s="25">
        <f>SUMIF('Risk Lv. Inforce'!$C$2:$C$12091,$B$6:$B$4094,'Risk Lv. Inforce'!$AF$2:$AF$12901)</f>
        <v>0</v>
      </c>
      <c r="J959" s="25">
        <f>SUMIF('Risk Lv. Inforce'!$C$2:$C$12091,$B$6:$B$4094,'Risk Lv. Inforce'!$AG$2:$AG$12901)</f>
        <v>0</v>
      </c>
      <c r="K959" s="25">
        <f>SUMIF('Risk Lv. Inforce'!$C$2:$C$12091,$B$6:$B$4094,'Risk Lv. Inforce'!$AH$2:$AH$12901)</f>
        <v>0</v>
      </c>
      <c r="L959" s="25">
        <f>SUMIF('Risk Lv. Inforce'!$C$2:$C$12091,$B$6:$B$4094,'Risk Lv. Inforce'!$AI$2:$AI$12901)</f>
        <v>0</v>
      </c>
      <c r="M959" s="25">
        <f>SUMIF('Risk Lv. Inforce'!$C$2:$C$12091,$B$6:$B$4094,'Risk Lv. Inforce'!$AJ$2:$AJ$12901)</f>
        <v>0</v>
      </c>
      <c r="N959" s="25">
        <f>SUMIF('Risk Lv. Inforce'!$C$2:$C$12091,$B$6:$B$4094,'Risk Lv. Inforce'!$AK$2:$AK$12901)</f>
        <v>0</v>
      </c>
      <c r="O959" s="71" t="e">
        <f>(G959+(G959*'Portfolio Stats_RMS'!$C$7))/($F959*(1-'Portfolio Stats_RMS'!$C$6))</f>
        <v>#DIV/0!</v>
      </c>
      <c r="P959" s="71" t="e">
        <f>(I959+(I959*'Portfolio Stats_RMS'!$C$7))/($F959*(1-'Portfolio Stats_RMS'!$C$6))</f>
        <v>#DIV/0!</v>
      </c>
      <c r="Q959" s="71" t="e">
        <f>(K959+(K959*'Portfolio Stats_RMS'!$C$7))/($F959*(1-'Portfolio Stats_RMS'!$C$6))</f>
        <v>#DIV/0!</v>
      </c>
      <c r="R959" s="71" t="e">
        <f>(M959+(M959*'Portfolio Stats_RMS'!$C$7))/($F959*(1-'Portfolio Stats_RMS'!$C$6))</f>
        <v>#DIV/0!</v>
      </c>
      <c r="S959" s="78" t="e">
        <f t="shared" si="56"/>
        <v>#DIV/0!</v>
      </c>
      <c r="T959" s="78" t="e">
        <f t="shared" si="57"/>
        <v>#DIV/0!</v>
      </c>
      <c r="U959" s="78" t="e">
        <f t="shared" si="58"/>
        <v>#DIV/0!</v>
      </c>
      <c r="V959" s="78" t="e">
        <f t="shared" si="59"/>
        <v>#DIV/0!</v>
      </c>
      <c r="W959" s="88" t="s">
        <v>63</v>
      </c>
    </row>
    <row r="960" spans="2:23" x14ac:dyDescent="0.25">
      <c r="B960" s="87"/>
      <c r="C960" s="29"/>
      <c r="D960" s="25"/>
      <c r="E960" s="25"/>
      <c r="F960" s="25"/>
      <c r="G960" s="25">
        <f>SUMIF('Risk Lv. Inforce'!$C$2:$C$10291,$B$6:$B$4904,'Risk Lv. Inforce'!$AD$2:$AD$12091)</f>
        <v>0</v>
      </c>
      <c r="H960" s="25">
        <f>SUMIF('Risk Lv. Inforce'!$C$2:$C$12091,$B$6:$B$4094,'Risk Lv. Inforce'!$AE$2:$AE$12901)</f>
        <v>0</v>
      </c>
      <c r="I960" s="25">
        <f>SUMIF('Risk Lv. Inforce'!$C$2:$C$12091,$B$6:$B$4094,'Risk Lv. Inforce'!$AF$2:$AF$12901)</f>
        <v>0</v>
      </c>
      <c r="J960" s="25">
        <f>SUMIF('Risk Lv. Inforce'!$C$2:$C$12091,$B$6:$B$4094,'Risk Lv. Inforce'!$AG$2:$AG$12901)</f>
        <v>0</v>
      </c>
      <c r="K960" s="25">
        <f>SUMIF('Risk Lv. Inforce'!$C$2:$C$12091,$B$6:$B$4094,'Risk Lv. Inforce'!$AH$2:$AH$12901)</f>
        <v>0</v>
      </c>
      <c r="L960" s="25">
        <f>SUMIF('Risk Lv. Inforce'!$C$2:$C$12091,$B$6:$B$4094,'Risk Lv. Inforce'!$AI$2:$AI$12901)</f>
        <v>0</v>
      </c>
      <c r="M960" s="25">
        <f>SUMIF('Risk Lv. Inforce'!$C$2:$C$12091,$B$6:$B$4094,'Risk Lv. Inforce'!$AJ$2:$AJ$12901)</f>
        <v>0</v>
      </c>
      <c r="N960" s="25">
        <f>SUMIF('Risk Lv. Inforce'!$C$2:$C$12091,$B$6:$B$4094,'Risk Lv. Inforce'!$AK$2:$AK$12901)</f>
        <v>0</v>
      </c>
      <c r="O960" s="71" t="e">
        <f>(G960+(G960*'Portfolio Stats_RMS'!$C$7))/($F960*(1-'Portfolio Stats_RMS'!$C$6))</f>
        <v>#DIV/0!</v>
      </c>
      <c r="P960" s="71" t="e">
        <f>(I960+(I960*'Portfolio Stats_RMS'!$C$7))/($F960*(1-'Portfolio Stats_RMS'!$C$6))</f>
        <v>#DIV/0!</v>
      </c>
      <c r="Q960" s="71" t="e">
        <f>(K960+(K960*'Portfolio Stats_RMS'!$C$7))/($F960*(1-'Portfolio Stats_RMS'!$C$6))</f>
        <v>#DIV/0!</v>
      </c>
      <c r="R960" s="71" t="e">
        <f>(M960+(M960*'Portfolio Stats_RMS'!$C$7))/($F960*(1-'Portfolio Stats_RMS'!$C$6))</f>
        <v>#DIV/0!</v>
      </c>
      <c r="S960" s="78" t="e">
        <f t="shared" si="56"/>
        <v>#DIV/0!</v>
      </c>
      <c r="T960" s="78" t="e">
        <f t="shared" si="57"/>
        <v>#DIV/0!</v>
      </c>
      <c r="U960" s="78" t="e">
        <f t="shared" si="58"/>
        <v>#DIV/0!</v>
      </c>
      <c r="V960" s="78" t="e">
        <f t="shared" si="59"/>
        <v>#DIV/0!</v>
      </c>
      <c r="W960" s="88" t="s">
        <v>63</v>
      </c>
    </row>
    <row r="961" spans="2:23" x14ac:dyDescent="0.25">
      <c r="B961" s="87"/>
      <c r="C961" s="29"/>
      <c r="D961" s="25"/>
      <c r="E961" s="25"/>
      <c r="F961" s="25"/>
      <c r="G961" s="25">
        <f>SUMIF('Risk Lv. Inforce'!$C$2:$C$10291,$B$6:$B$4904,'Risk Lv. Inforce'!$AD$2:$AD$12091)</f>
        <v>0</v>
      </c>
      <c r="H961" s="25">
        <f>SUMIF('Risk Lv. Inforce'!$C$2:$C$12091,$B$6:$B$4094,'Risk Lv. Inforce'!$AE$2:$AE$12901)</f>
        <v>0</v>
      </c>
      <c r="I961" s="25">
        <f>SUMIF('Risk Lv. Inforce'!$C$2:$C$12091,$B$6:$B$4094,'Risk Lv. Inforce'!$AF$2:$AF$12901)</f>
        <v>0</v>
      </c>
      <c r="J961" s="25">
        <f>SUMIF('Risk Lv. Inforce'!$C$2:$C$12091,$B$6:$B$4094,'Risk Lv. Inforce'!$AG$2:$AG$12901)</f>
        <v>0</v>
      </c>
      <c r="K961" s="25">
        <f>SUMIF('Risk Lv. Inforce'!$C$2:$C$12091,$B$6:$B$4094,'Risk Lv. Inforce'!$AH$2:$AH$12901)</f>
        <v>0</v>
      </c>
      <c r="L961" s="25">
        <f>SUMIF('Risk Lv. Inforce'!$C$2:$C$12091,$B$6:$B$4094,'Risk Lv. Inforce'!$AI$2:$AI$12901)</f>
        <v>0</v>
      </c>
      <c r="M961" s="25">
        <f>SUMIF('Risk Lv. Inforce'!$C$2:$C$12091,$B$6:$B$4094,'Risk Lv. Inforce'!$AJ$2:$AJ$12901)</f>
        <v>0</v>
      </c>
      <c r="N961" s="25">
        <f>SUMIF('Risk Lv. Inforce'!$C$2:$C$12091,$B$6:$B$4094,'Risk Lv. Inforce'!$AK$2:$AK$12901)</f>
        <v>0</v>
      </c>
      <c r="O961" s="71" t="e">
        <f>(G961+(G961*'Portfolio Stats_RMS'!$C$7))/($F961*(1-'Portfolio Stats_RMS'!$C$6))</f>
        <v>#DIV/0!</v>
      </c>
      <c r="P961" s="71" t="e">
        <f>(I961+(I961*'Portfolio Stats_RMS'!$C$7))/($F961*(1-'Portfolio Stats_RMS'!$C$6))</f>
        <v>#DIV/0!</v>
      </c>
      <c r="Q961" s="71" t="e">
        <f>(K961+(K961*'Portfolio Stats_RMS'!$C$7))/($F961*(1-'Portfolio Stats_RMS'!$C$6))</f>
        <v>#DIV/0!</v>
      </c>
      <c r="R961" s="71" t="e">
        <f>(M961+(M961*'Portfolio Stats_RMS'!$C$7))/($F961*(1-'Portfolio Stats_RMS'!$C$6))</f>
        <v>#DIV/0!</v>
      </c>
      <c r="S961" s="78" t="e">
        <f t="shared" si="56"/>
        <v>#DIV/0!</v>
      </c>
      <c r="T961" s="78" t="e">
        <f t="shared" si="57"/>
        <v>#DIV/0!</v>
      </c>
      <c r="U961" s="78" t="e">
        <f t="shared" si="58"/>
        <v>#DIV/0!</v>
      </c>
      <c r="V961" s="78" t="e">
        <f t="shared" si="59"/>
        <v>#DIV/0!</v>
      </c>
      <c r="W961" s="88" t="s">
        <v>63</v>
      </c>
    </row>
    <row r="962" spans="2:23" x14ac:dyDescent="0.25">
      <c r="B962" s="87"/>
      <c r="C962" s="29"/>
      <c r="D962" s="25"/>
      <c r="E962" s="25"/>
      <c r="F962" s="25"/>
      <c r="G962" s="25">
        <f>SUMIF('Risk Lv. Inforce'!$C$2:$C$10291,$B$6:$B$4904,'Risk Lv. Inforce'!$AD$2:$AD$12091)</f>
        <v>0</v>
      </c>
      <c r="H962" s="25">
        <f>SUMIF('Risk Lv. Inforce'!$C$2:$C$12091,$B$6:$B$4094,'Risk Lv. Inforce'!$AE$2:$AE$12901)</f>
        <v>0</v>
      </c>
      <c r="I962" s="25">
        <f>SUMIF('Risk Lv. Inforce'!$C$2:$C$12091,$B$6:$B$4094,'Risk Lv. Inforce'!$AF$2:$AF$12901)</f>
        <v>0</v>
      </c>
      <c r="J962" s="25">
        <f>SUMIF('Risk Lv. Inforce'!$C$2:$C$12091,$B$6:$B$4094,'Risk Lv. Inforce'!$AG$2:$AG$12901)</f>
        <v>0</v>
      </c>
      <c r="K962" s="25">
        <f>SUMIF('Risk Lv. Inforce'!$C$2:$C$12091,$B$6:$B$4094,'Risk Lv. Inforce'!$AH$2:$AH$12901)</f>
        <v>0</v>
      </c>
      <c r="L962" s="25">
        <f>SUMIF('Risk Lv. Inforce'!$C$2:$C$12091,$B$6:$B$4094,'Risk Lv. Inforce'!$AI$2:$AI$12901)</f>
        <v>0</v>
      </c>
      <c r="M962" s="25">
        <f>SUMIF('Risk Lv. Inforce'!$C$2:$C$12091,$B$6:$B$4094,'Risk Lv. Inforce'!$AJ$2:$AJ$12901)</f>
        <v>0</v>
      </c>
      <c r="N962" s="25">
        <f>SUMIF('Risk Lv. Inforce'!$C$2:$C$12091,$B$6:$B$4094,'Risk Lv. Inforce'!$AK$2:$AK$12901)</f>
        <v>0</v>
      </c>
      <c r="O962" s="71" t="e">
        <f>(G962+(G962*'Portfolio Stats_RMS'!$C$7))/($F962*(1-'Portfolio Stats_RMS'!$C$6))</f>
        <v>#DIV/0!</v>
      </c>
      <c r="P962" s="71" t="e">
        <f>(I962+(I962*'Portfolio Stats_RMS'!$C$7))/($F962*(1-'Portfolio Stats_RMS'!$C$6))</f>
        <v>#DIV/0!</v>
      </c>
      <c r="Q962" s="71" t="e">
        <f>(K962+(K962*'Portfolio Stats_RMS'!$C$7))/($F962*(1-'Portfolio Stats_RMS'!$C$6))</f>
        <v>#DIV/0!</v>
      </c>
      <c r="R962" s="71" t="e">
        <f>(M962+(M962*'Portfolio Stats_RMS'!$C$7))/($F962*(1-'Portfolio Stats_RMS'!$C$6))</f>
        <v>#DIV/0!</v>
      </c>
      <c r="S962" s="78" t="e">
        <f t="shared" si="56"/>
        <v>#DIV/0!</v>
      </c>
      <c r="T962" s="78" t="e">
        <f t="shared" si="57"/>
        <v>#DIV/0!</v>
      </c>
      <c r="U962" s="78" t="e">
        <f t="shared" si="58"/>
        <v>#DIV/0!</v>
      </c>
      <c r="V962" s="78" t="e">
        <f t="shared" si="59"/>
        <v>#DIV/0!</v>
      </c>
      <c r="W962" s="88" t="s">
        <v>63</v>
      </c>
    </row>
    <row r="963" spans="2:23" x14ac:dyDescent="0.25">
      <c r="B963" s="87"/>
      <c r="C963" s="29"/>
      <c r="D963" s="25"/>
      <c r="E963" s="25"/>
      <c r="F963" s="25"/>
      <c r="G963" s="25">
        <f>SUMIF('Risk Lv. Inforce'!$C$2:$C$10291,$B$6:$B$4904,'Risk Lv. Inforce'!$AD$2:$AD$12091)</f>
        <v>0</v>
      </c>
      <c r="H963" s="25">
        <f>SUMIF('Risk Lv. Inforce'!$C$2:$C$12091,$B$6:$B$4094,'Risk Lv. Inforce'!$AE$2:$AE$12901)</f>
        <v>0</v>
      </c>
      <c r="I963" s="25">
        <f>SUMIF('Risk Lv. Inforce'!$C$2:$C$12091,$B$6:$B$4094,'Risk Lv. Inforce'!$AF$2:$AF$12901)</f>
        <v>0</v>
      </c>
      <c r="J963" s="25">
        <f>SUMIF('Risk Lv. Inforce'!$C$2:$C$12091,$B$6:$B$4094,'Risk Lv. Inforce'!$AG$2:$AG$12901)</f>
        <v>0</v>
      </c>
      <c r="K963" s="25">
        <f>SUMIF('Risk Lv. Inforce'!$C$2:$C$12091,$B$6:$B$4094,'Risk Lv. Inforce'!$AH$2:$AH$12901)</f>
        <v>0</v>
      </c>
      <c r="L963" s="25">
        <f>SUMIF('Risk Lv. Inforce'!$C$2:$C$12091,$B$6:$B$4094,'Risk Lv. Inforce'!$AI$2:$AI$12901)</f>
        <v>0</v>
      </c>
      <c r="M963" s="25">
        <f>SUMIF('Risk Lv. Inforce'!$C$2:$C$12091,$B$6:$B$4094,'Risk Lv. Inforce'!$AJ$2:$AJ$12901)</f>
        <v>0</v>
      </c>
      <c r="N963" s="25">
        <f>SUMIF('Risk Lv. Inforce'!$C$2:$C$12091,$B$6:$B$4094,'Risk Lv. Inforce'!$AK$2:$AK$12901)</f>
        <v>0</v>
      </c>
      <c r="O963" s="71" t="e">
        <f>(G963+(G963*'Portfolio Stats_RMS'!$C$7))/($F963*(1-'Portfolio Stats_RMS'!$C$6))</f>
        <v>#DIV/0!</v>
      </c>
      <c r="P963" s="71" t="e">
        <f>(I963+(I963*'Portfolio Stats_RMS'!$C$7))/($F963*(1-'Portfolio Stats_RMS'!$C$6))</f>
        <v>#DIV/0!</v>
      </c>
      <c r="Q963" s="71" t="e">
        <f>(K963+(K963*'Portfolio Stats_RMS'!$C$7))/($F963*(1-'Portfolio Stats_RMS'!$C$6))</f>
        <v>#DIV/0!</v>
      </c>
      <c r="R963" s="71" t="e">
        <f>(M963+(M963*'Portfolio Stats_RMS'!$C$7))/($F963*(1-'Portfolio Stats_RMS'!$C$6))</f>
        <v>#DIV/0!</v>
      </c>
      <c r="S963" s="78" t="e">
        <f t="shared" si="56"/>
        <v>#DIV/0!</v>
      </c>
      <c r="T963" s="78" t="e">
        <f t="shared" si="57"/>
        <v>#DIV/0!</v>
      </c>
      <c r="U963" s="78" t="e">
        <f t="shared" si="58"/>
        <v>#DIV/0!</v>
      </c>
      <c r="V963" s="78" t="e">
        <f t="shared" si="59"/>
        <v>#DIV/0!</v>
      </c>
      <c r="W963" s="88" t="s">
        <v>63</v>
      </c>
    </row>
    <row r="964" spans="2:23" x14ac:dyDescent="0.25">
      <c r="B964" s="87"/>
      <c r="C964" s="29"/>
      <c r="D964" s="25"/>
      <c r="E964" s="25"/>
      <c r="F964" s="25"/>
      <c r="G964" s="25">
        <f>SUMIF('Risk Lv. Inforce'!$C$2:$C$10291,$B$6:$B$4904,'Risk Lv. Inforce'!$AD$2:$AD$12091)</f>
        <v>0</v>
      </c>
      <c r="H964" s="25">
        <f>SUMIF('Risk Lv. Inforce'!$C$2:$C$12091,$B$6:$B$4094,'Risk Lv. Inforce'!$AE$2:$AE$12901)</f>
        <v>0</v>
      </c>
      <c r="I964" s="25">
        <f>SUMIF('Risk Lv. Inforce'!$C$2:$C$12091,$B$6:$B$4094,'Risk Lv. Inforce'!$AF$2:$AF$12901)</f>
        <v>0</v>
      </c>
      <c r="J964" s="25">
        <f>SUMIF('Risk Lv. Inforce'!$C$2:$C$12091,$B$6:$B$4094,'Risk Lv. Inforce'!$AG$2:$AG$12901)</f>
        <v>0</v>
      </c>
      <c r="K964" s="25">
        <f>SUMIF('Risk Lv. Inforce'!$C$2:$C$12091,$B$6:$B$4094,'Risk Lv. Inforce'!$AH$2:$AH$12901)</f>
        <v>0</v>
      </c>
      <c r="L964" s="25">
        <f>SUMIF('Risk Lv. Inforce'!$C$2:$C$12091,$B$6:$B$4094,'Risk Lv. Inforce'!$AI$2:$AI$12901)</f>
        <v>0</v>
      </c>
      <c r="M964" s="25">
        <f>SUMIF('Risk Lv. Inforce'!$C$2:$C$12091,$B$6:$B$4094,'Risk Lv. Inforce'!$AJ$2:$AJ$12901)</f>
        <v>0</v>
      </c>
      <c r="N964" s="25">
        <f>SUMIF('Risk Lv. Inforce'!$C$2:$C$12091,$B$6:$B$4094,'Risk Lv. Inforce'!$AK$2:$AK$12901)</f>
        <v>0</v>
      </c>
      <c r="O964" s="71" t="e">
        <f>(G964+(G964*'Portfolio Stats_RMS'!$C$7))/($F964*(1-'Portfolio Stats_RMS'!$C$6))</f>
        <v>#DIV/0!</v>
      </c>
      <c r="P964" s="71" t="e">
        <f>(I964+(I964*'Portfolio Stats_RMS'!$C$7))/($F964*(1-'Portfolio Stats_RMS'!$C$6))</f>
        <v>#DIV/0!</v>
      </c>
      <c r="Q964" s="71" t="e">
        <f>(K964+(K964*'Portfolio Stats_RMS'!$C$7))/($F964*(1-'Portfolio Stats_RMS'!$C$6))</f>
        <v>#DIV/0!</v>
      </c>
      <c r="R964" s="71" t="e">
        <f>(M964+(M964*'Portfolio Stats_RMS'!$C$7))/($F964*(1-'Portfolio Stats_RMS'!$C$6))</f>
        <v>#DIV/0!</v>
      </c>
      <c r="S964" s="78" t="e">
        <f t="shared" si="56"/>
        <v>#DIV/0!</v>
      </c>
      <c r="T964" s="78" t="e">
        <f t="shared" si="57"/>
        <v>#DIV/0!</v>
      </c>
      <c r="U964" s="78" t="e">
        <f t="shared" si="58"/>
        <v>#DIV/0!</v>
      </c>
      <c r="V964" s="78" t="e">
        <f t="shared" si="59"/>
        <v>#DIV/0!</v>
      </c>
      <c r="W964" s="88" t="s">
        <v>63</v>
      </c>
    </row>
    <row r="965" spans="2:23" x14ac:dyDescent="0.25">
      <c r="B965" s="87"/>
      <c r="C965" s="29"/>
      <c r="D965" s="25"/>
      <c r="E965" s="25"/>
      <c r="F965" s="25"/>
      <c r="G965" s="25">
        <f>SUMIF('Risk Lv. Inforce'!$C$2:$C$10291,$B$6:$B$4904,'Risk Lv. Inforce'!$AD$2:$AD$12091)</f>
        <v>0</v>
      </c>
      <c r="H965" s="25">
        <f>SUMIF('Risk Lv. Inforce'!$C$2:$C$12091,$B$6:$B$4094,'Risk Lv. Inforce'!$AE$2:$AE$12901)</f>
        <v>0</v>
      </c>
      <c r="I965" s="25">
        <f>SUMIF('Risk Lv. Inforce'!$C$2:$C$12091,$B$6:$B$4094,'Risk Lv. Inforce'!$AF$2:$AF$12901)</f>
        <v>0</v>
      </c>
      <c r="J965" s="25">
        <f>SUMIF('Risk Lv. Inforce'!$C$2:$C$12091,$B$6:$B$4094,'Risk Lv. Inforce'!$AG$2:$AG$12901)</f>
        <v>0</v>
      </c>
      <c r="K965" s="25">
        <f>SUMIF('Risk Lv. Inforce'!$C$2:$C$12091,$B$6:$B$4094,'Risk Lv. Inforce'!$AH$2:$AH$12901)</f>
        <v>0</v>
      </c>
      <c r="L965" s="25">
        <f>SUMIF('Risk Lv. Inforce'!$C$2:$C$12091,$B$6:$B$4094,'Risk Lv. Inforce'!$AI$2:$AI$12901)</f>
        <v>0</v>
      </c>
      <c r="M965" s="25">
        <f>SUMIF('Risk Lv. Inforce'!$C$2:$C$12091,$B$6:$B$4094,'Risk Lv. Inforce'!$AJ$2:$AJ$12901)</f>
        <v>0</v>
      </c>
      <c r="N965" s="25">
        <f>SUMIF('Risk Lv. Inforce'!$C$2:$C$12091,$B$6:$B$4094,'Risk Lv. Inforce'!$AK$2:$AK$12901)</f>
        <v>0</v>
      </c>
      <c r="O965" s="71" t="e">
        <f>(G965+(G965*'Portfolio Stats_RMS'!$C$7))/($F965*(1-'Portfolio Stats_RMS'!$C$6))</f>
        <v>#DIV/0!</v>
      </c>
      <c r="P965" s="71" t="e">
        <f>(I965+(I965*'Portfolio Stats_RMS'!$C$7))/($F965*(1-'Portfolio Stats_RMS'!$C$6))</f>
        <v>#DIV/0!</v>
      </c>
      <c r="Q965" s="71" t="e">
        <f>(K965+(K965*'Portfolio Stats_RMS'!$C$7))/($F965*(1-'Portfolio Stats_RMS'!$C$6))</f>
        <v>#DIV/0!</v>
      </c>
      <c r="R965" s="71" t="e">
        <f>(M965+(M965*'Portfolio Stats_RMS'!$C$7))/($F965*(1-'Portfolio Stats_RMS'!$C$6))</f>
        <v>#DIV/0!</v>
      </c>
      <c r="S965" s="78" t="e">
        <f t="shared" si="56"/>
        <v>#DIV/0!</v>
      </c>
      <c r="T965" s="78" t="e">
        <f t="shared" si="57"/>
        <v>#DIV/0!</v>
      </c>
      <c r="U965" s="78" t="e">
        <f t="shared" si="58"/>
        <v>#DIV/0!</v>
      </c>
      <c r="V965" s="78" t="e">
        <f t="shared" si="59"/>
        <v>#DIV/0!</v>
      </c>
      <c r="W965" s="88" t="s">
        <v>63</v>
      </c>
    </row>
    <row r="966" spans="2:23" x14ac:dyDescent="0.25">
      <c r="B966" s="87"/>
      <c r="C966" s="29"/>
      <c r="D966" s="25"/>
      <c r="E966" s="25"/>
      <c r="F966" s="25"/>
      <c r="G966" s="25">
        <f>SUMIF('Risk Lv. Inforce'!$C$2:$C$10291,$B$6:$B$4904,'Risk Lv. Inforce'!$AD$2:$AD$12091)</f>
        <v>0</v>
      </c>
      <c r="H966" s="25">
        <f>SUMIF('Risk Lv. Inforce'!$C$2:$C$12091,$B$6:$B$4094,'Risk Lv. Inforce'!$AE$2:$AE$12901)</f>
        <v>0</v>
      </c>
      <c r="I966" s="25">
        <f>SUMIF('Risk Lv. Inforce'!$C$2:$C$12091,$B$6:$B$4094,'Risk Lv. Inforce'!$AF$2:$AF$12901)</f>
        <v>0</v>
      </c>
      <c r="J966" s="25">
        <f>SUMIF('Risk Lv. Inforce'!$C$2:$C$12091,$B$6:$B$4094,'Risk Lv. Inforce'!$AG$2:$AG$12901)</f>
        <v>0</v>
      </c>
      <c r="K966" s="25">
        <f>SUMIF('Risk Lv. Inforce'!$C$2:$C$12091,$B$6:$B$4094,'Risk Lv. Inforce'!$AH$2:$AH$12901)</f>
        <v>0</v>
      </c>
      <c r="L966" s="25">
        <f>SUMIF('Risk Lv. Inforce'!$C$2:$C$12091,$B$6:$B$4094,'Risk Lv. Inforce'!$AI$2:$AI$12901)</f>
        <v>0</v>
      </c>
      <c r="M966" s="25">
        <f>SUMIF('Risk Lv. Inforce'!$C$2:$C$12091,$B$6:$B$4094,'Risk Lv. Inforce'!$AJ$2:$AJ$12901)</f>
        <v>0</v>
      </c>
      <c r="N966" s="25">
        <f>SUMIF('Risk Lv. Inforce'!$C$2:$C$12091,$B$6:$B$4094,'Risk Lv. Inforce'!$AK$2:$AK$12901)</f>
        <v>0</v>
      </c>
      <c r="O966" s="71" t="e">
        <f>(G966+(G966*'Portfolio Stats_RMS'!$C$7))/($F966*(1-'Portfolio Stats_RMS'!$C$6))</f>
        <v>#DIV/0!</v>
      </c>
      <c r="P966" s="71" t="e">
        <f>(I966+(I966*'Portfolio Stats_RMS'!$C$7))/($F966*(1-'Portfolio Stats_RMS'!$C$6))</f>
        <v>#DIV/0!</v>
      </c>
      <c r="Q966" s="71" t="e">
        <f>(K966+(K966*'Portfolio Stats_RMS'!$C$7))/($F966*(1-'Portfolio Stats_RMS'!$C$6))</f>
        <v>#DIV/0!</v>
      </c>
      <c r="R966" s="71" t="e">
        <f>(M966+(M966*'Portfolio Stats_RMS'!$C$7))/($F966*(1-'Portfolio Stats_RMS'!$C$6))</f>
        <v>#DIV/0!</v>
      </c>
      <c r="S966" s="78" t="e">
        <f t="shared" si="56"/>
        <v>#DIV/0!</v>
      </c>
      <c r="T966" s="78" t="e">
        <f t="shared" si="57"/>
        <v>#DIV/0!</v>
      </c>
      <c r="U966" s="78" t="e">
        <f t="shared" si="58"/>
        <v>#DIV/0!</v>
      </c>
      <c r="V966" s="78" t="e">
        <f t="shared" si="59"/>
        <v>#DIV/0!</v>
      </c>
      <c r="W966" s="88" t="s">
        <v>63</v>
      </c>
    </row>
    <row r="967" spans="2:23" x14ac:dyDescent="0.25">
      <c r="B967" s="87"/>
      <c r="C967" s="29"/>
      <c r="D967" s="25"/>
      <c r="E967" s="25"/>
      <c r="F967" s="25"/>
      <c r="G967" s="25">
        <f>SUMIF('Risk Lv. Inforce'!$C$2:$C$10291,$B$6:$B$4904,'Risk Lv. Inforce'!$AD$2:$AD$12091)</f>
        <v>0</v>
      </c>
      <c r="H967" s="25">
        <f>SUMIF('Risk Lv. Inforce'!$C$2:$C$12091,$B$6:$B$4094,'Risk Lv. Inforce'!$AE$2:$AE$12901)</f>
        <v>0</v>
      </c>
      <c r="I967" s="25">
        <f>SUMIF('Risk Lv. Inforce'!$C$2:$C$12091,$B$6:$B$4094,'Risk Lv. Inforce'!$AF$2:$AF$12901)</f>
        <v>0</v>
      </c>
      <c r="J967" s="25">
        <f>SUMIF('Risk Lv. Inforce'!$C$2:$C$12091,$B$6:$B$4094,'Risk Lv. Inforce'!$AG$2:$AG$12901)</f>
        <v>0</v>
      </c>
      <c r="K967" s="25">
        <f>SUMIF('Risk Lv. Inforce'!$C$2:$C$12091,$B$6:$B$4094,'Risk Lv. Inforce'!$AH$2:$AH$12901)</f>
        <v>0</v>
      </c>
      <c r="L967" s="25">
        <f>SUMIF('Risk Lv. Inforce'!$C$2:$C$12091,$B$6:$B$4094,'Risk Lv. Inforce'!$AI$2:$AI$12901)</f>
        <v>0</v>
      </c>
      <c r="M967" s="25">
        <f>SUMIF('Risk Lv. Inforce'!$C$2:$C$12091,$B$6:$B$4094,'Risk Lv. Inforce'!$AJ$2:$AJ$12901)</f>
        <v>0</v>
      </c>
      <c r="N967" s="25">
        <f>SUMIF('Risk Lv. Inforce'!$C$2:$C$12091,$B$6:$B$4094,'Risk Lv. Inforce'!$AK$2:$AK$12901)</f>
        <v>0</v>
      </c>
      <c r="O967" s="71" t="e">
        <f>(G967+(G967*'Portfolio Stats_RMS'!$C$7))/($F967*(1-'Portfolio Stats_RMS'!$C$6))</f>
        <v>#DIV/0!</v>
      </c>
      <c r="P967" s="71" t="e">
        <f>(I967+(I967*'Portfolio Stats_RMS'!$C$7))/($F967*(1-'Portfolio Stats_RMS'!$C$6))</f>
        <v>#DIV/0!</v>
      </c>
      <c r="Q967" s="71" t="e">
        <f>(K967+(K967*'Portfolio Stats_RMS'!$C$7))/($F967*(1-'Portfolio Stats_RMS'!$C$6))</f>
        <v>#DIV/0!</v>
      </c>
      <c r="R967" s="71" t="e">
        <f>(M967+(M967*'Portfolio Stats_RMS'!$C$7))/($F967*(1-'Portfolio Stats_RMS'!$C$6))</f>
        <v>#DIV/0!</v>
      </c>
      <c r="S967" s="78" t="e">
        <f t="shared" ref="S967:S1030" si="60">G967/$E967</f>
        <v>#DIV/0!</v>
      </c>
      <c r="T967" s="78" t="e">
        <f t="shared" ref="T967:T1030" si="61">I967/$E967</f>
        <v>#DIV/0!</v>
      </c>
      <c r="U967" s="78" t="e">
        <f t="shared" ref="U967:U1030" si="62">K967/$E967</f>
        <v>#DIV/0!</v>
      </c>
      <c r="V967" s="78" t="e">
        <f t="shared" ref="V967:V1030" si="63">M967/E967</f>
        <v>#DIV/0!</v>
      </c>
      <c r="W967" s="88" t="s">
        <v>63</v>
      </c>
    </row>
    <row r="968" spans="2:23" x14ac:dyDescent="0.25">
      <c r="B968" s="87"/>
      <c r="C968" s="29"/>
      <c r="D968" s="25"/>
      <c r="E968" s="25"/>
      <c r="F968" s="25"/>
      <c r="G968" s="25">
        <f>SUMIF('Risk Lv. Inforce'!$C$2:$C$10291,$B$6:$B$4904,'Risk Lv. Inforce'!$AD$2:$AD$12091)</f>
        <v>0</v>
      </c>
      <c r="H968" s="25">
        <f>SUMIF('Risk Lv. Inforce'!$C$2:$C$12091,$B$6:$B$4094,'Risk Lv. Inforce'!$AE$2:$AE$12901)</f>
        <v>0</v>
      </c>
      <c r="I968" s="25">
        <f>SUMIF('Risk Lv. Inforce'!$C$2:$C$12091,$B$6:$B$4094,'Risk Lv. Inforce'!$AF$2:$AF$12901)</f>
        <v>0</v>
      </c>
      <c r="J968" s="25">
        <f>SUMIF('Risk Lv. Inforce'!$C$2:$C$12091,$B$6:$B$4094,'Risk Lv. Inforce'!$AG$2:$AG$12901)</f>
        <v>0</v>
      </c>
      <c r="K968" s="25">
        <f>SUMIF('Risk Lv. Inforce'!$C$2:$C$12091,$B$6:$B$4094,'Risk Lv. Inforce'!$AH$2:$AH$12901)</f>
        <v>0</v>
      </c>
      <c r="L968" s="25">
        <f>SUMIF('Risk Lv. Inforce'!$C$2:$C$12091,$B$6:$B$4094,'Risk Lv. Inforce'!$AI$2:$AI$12901)</f>
        <v>0</v>
      </c>
      <c r="M968" s="25">
        <f>SUMIF('Risk Lv. Inforce'!$C$2:$C$12091,$B$6:$B$4094,'Risk Lv. Inforce'!$AJ$2:$AJ$12901)</f>
        <v>0</v>
      </c>
      <c r="N968" s="25">
        <f>SUMIF('Risk Lv. Inforce'!$C$2:$C$12091,$B$6:$B$4094,'Risk Lv. Inforce'!$AK$2:$AK$12901)</f>
        <v>0</v>
      </c>
      <c r="O968" s="71" t="e">
        <f>(G968+(G968*'Portfolio Stats_RMS'!$C$7))/($F968*(1-'Portfolio Stats_RMS'!$C$6))</f>
        <v>#DIV/0!</v>
      </c>
      <c r="P968" s="71" t="e">
        <f>(I968+(I968*'Portfolio Stats_RMS'!$C$7))/($F968*(1-'Portfolio Stats_RMS'!$C$6))</f>
        <v>#DIV/0!</v>
      </c>
      <c r="Q968" s="71" t="e">
        <f>(K968+(K968*'Portfolio Stats_RMS'!$C$7))/($F968*(1-'Portfolio Stats_RMS'!$C$6))</f>
        <v>#DIV/0!</v>
      </c>
      <c r="R968" s="71" t="e">
        <f>(M968+(M968*'Portfolio Stats_RMS'!$C$7))/($F968*(1-'Portfolio Stats_RMS'!$C$6))</f>
        <v>#DIV/0!</v>
      </c>
      <c r="S968" s="78" t="e">
        <f t="shared" si="60"/>
        <v>#DIV/0!</v>
      </c>
      <c r="T968" s="78" t="e">
        <f t="shared" si="61"/>
        <v>#DIV/0!</v>
      </c>
      <c r="U968" s="78" t="e">
        <f t="shared" si="62"/>
        <v>#DIV/0!</v>
      </c>
      <c r="V968" s="78" t="e">
        <f t="shared" si="63"/>
        <v>#DIV/0!</v>
      </c>
      <c r="W968" s="88" t="s">
        <v>63</v>
      </c>
    </row>
    <row r="969" spans="2:23" x14ac:dyDescent="0.25">
      <c r="B969" s="87"/>
      <c r="C969" s="29"/>
      <c r="D969" s="25"/>
      <c r="E969" s="25"/>
      <c r="F969" s="25"/>
      <c r="G969" s="25">
        <f>SUMIF('Risk Lv. Inforce'!$C$2:$C$10291,$B$6:$B$4904,'Risk Lv. Inforce'!$AD$2:$AD$12091)</f>
        <v>0</v>
      </c>
      <c r="H969" s="25">
        <f>SUMIF('Risk Lv. Inforce'!$C$2:$C$12091,$B$6:$B$4094,'Risk Lv. Inforce'!$AE$2:$AE$12901)</f>
        <v>0</v>
      </c>
      <c r="I969" s="25">
        <f>SUMIF('Risk Lv. Inforce'!$C$2:$C$12091,$B$6:$B$4094,'Risk Lv. Inforce'!$AF$2:$AF$12901)</f>
        <v>0</v>
      </c>
      <c r="J969" s="25">
        <f>SUMIF('Risk Lv. Inforce'!$C$2:$C$12091,$B$6:$B$4094,'Risk Lv. Inforce'!$AG$2:$AG$12901)</f>
        <v>0</v>
      </c>
      <c r="K969" s="25">
        <f>SUMIF('Risk Lv. Inforce'!$C$2:$C$12091,$B$6:$B$4094,'Risk Lv. Inforce'!$AH$2:$AH$12901)</f>
        <v>0</v>
      </c>
      <c r="L969" s="25">
        <f>SUMIF('Risk Lv. Inforce'!$C$2:$C$12091,$B$6:$B$4094,'Risk Lv. Inforce'!$AI$2:$AI$12901)</f>
        <v>0</v>
      </c>
      <c r="M969" s="25">
        <f>SUMIF('Risk Lv. Inforce'!$C$2:$C$12091,$B$6:$B$4094,'Risk Lv. Inforce'!$AJ$2:$AJ$12901)</f>
        <v>0</v>
      </c>
      <c r="N969" s="25">
        <f>SUMIF('Risk Lv. Inforce'!$C$2:$C$12091,$B$6:$B$4094,'Risk Lv. Inforce'!$AK$2:$AK$12901)</f>
        <v>0</v>
      </c>
      <c r="O969" s="71" t="e">
        <f>(G969+(G969*'Portfolio Stats_RMS'!$C$7))/($F969*(1-'Portfolio Stats_RMS'!$C$6))</f>
        <v>#DIV/0!</v>
      </c>
      <c r="P969" s="71" t="e">
        <f>(I969+(I969*'Portfolio Stats_RMS'!$C$7))/($F969*(1-'Portfolio Stats_RMS'!$C$6))</f>
        <v>#DIV/0!</v>
      </c>
      <c r="Q969" s="71" t="e">
        <f>(K969+(K969*'Portfolio Stats_RMS'!$C$7))/($F969*(1-'Portfolio Stats_RMS'!$C$6))</f>
        <v>#DIV/0!</v>
      </c>
      <c r="R969" s="71" t="e">
        <f>(M969+(M969*'Portfolio Stats_RMS'!$C$7))/($F969*(1-'Portfolio Stats_RMS'!$C$6))</f>
        <v>#DIV/0!</v>
      </c>
      <c r="S969" s="78" t="e">
        <f t="shared" si="60"/>
        <v>#DIV/0!</v>
      </c>
      <c r="T969" s="78" t="e">
        <f t="shared" si="61"/>
        <v>#DIV/0!</v>
      </c>
      <c r="U969" s="78" t="e">
        <f t="shared" si="62"/>
        <v>#DIV/0!</v>
      </c>
      <c r="V969" s="78" t="e">
        <f t="shared" si="63"/>
        <v>#DIV/0!</v>
      </c>
      <c r="W969" s="88" t="s">
        <v>63</v>
      </c>
    </row>
    <row r="970" spans="2:23" x14ac:dyDescent="0.25">
      <c r="B970" s="87"/>
      <c r="C970" s="29"/>
      <c r="D970" s="25"/>
      <c r="E970" s="25"/>
      <c r="F970" s="25"/>
      <c r="G970" s="25">
        <f>SUMIF('Risk Lv. Inforce'!$C$2:$C$10291,$B$6:$B$4904,'Risk Lv. Inforce'!$AD$2:$AD$12091)</f>
        <v>0</v>
      </c>
      <c r="H970" s="25">
        <f>SUMIF('Risk Lv. Inforce'!$C$2:$C$12091,$B$6:$B$4094,'Risk Lv. Inforce'!$AE$2:$AE$12901)</f>
        <v>0</v>
      </c>
      <c r="I970" s="25">
        <f>SUMIF('Risk Lv. Inforce'!$C$2:$C$12091,$B$6:$B$4094,'Risk Lv. Inforce'!$AF$2:$AF$12901)</f>
        <v>0</v>
      </c>
      <c r="J970" s="25">
        <f>SUMIF('Risk Lv. Inforce'!$C$2:$C$12091,$B$6:$B$4094,'Risk Lv. Inforce'!$AG$2:$AG$12901)</f>
        <v>0</v>
      </c>
      <c r="K970" s="25">
        <f>SUMIF('Risk Lv. Inforce'!$C$2:$C$12091,$B$6:$B$4094,'Risk Lv. Inforce'!$AH$2:$AH$12901)</f>
        <v>0</v>
      </c>
      <c r="L970" s="25">
        <f>SUMIF('Risk Lv. Inforce'!$C$2:$C$12091,$B$6:$B$4094,'Risk Lv. Inforce'!$AI$2:$AI$12901)</f>
        <v>0</v>
      </c>
      <c r="M970" s="25">
        <f>SUMIF('Risk Lv. Inforce'!$C$2:$C$12091,$B$6:$B$4094,'Risk Lv. Inforce'!$AJ$2:$AJ$12901)</f>
        <v>0</v>
      </c>
      <c r="N970" s="25">
        <f>SUMIF('Risk Lv. Inforce'!$C$2:$C$12091,$B$6:$B$4094,'Risk Lv. Inforce'!$AK$2:$AK$12901)</f>
        <v>0</v>
      </c>
      <c r="O970" s="71" t="e">
        <f>(G970+(G970*'Portfolio Stats_RMS'!$C$7))/($F970*(1-'Portfolio Stats_RMS'!$C$6))</f>
        <v>#DIV/0!</v>
      </c>
      <c r="P970" s="71" t="e">
        <f>(I970+(I970*'Portfolio Stats_RMS'!$C$7))/($F970*(1-'Portfolio Stats_RMS'!$C$6))</f>
        <v>#DIV/0!</v>
      </c>
      <c r="Q970" s="71" t="e">
        <f>(K970+(K970*'Portfolio Stats_RMS'!$C$7))/($F970*(1-'Portfolio Stats_RMS'!$C$6))</f>
        <v>#DIV/0!</v>
      </c>
      <c r="R970" s="71" t="e">
        <f>(M970+(M970*'Portfolio Stats_RMS'!$C$7))/($F970*(1-'Portfolio Stats_RMS'!$C$6))</f>
        <v>#DIV/0!</v>
      </c>
      <c r="S970" s="78" t="e">
        <f t="shared" si="60"/>
        <v>#DIV/0!</v>
      </c>
      <c r="T970" s="78" t="e">
        <f t="shared" si="61"/>
        <v>#DIV/0!</v>
      </c>
      <c r="U970" s="78" t="e">
        <f t="shared" si="62"/>
        <v>#DIV/0!</v>
      </c>
      <c r="V970" s="78" t="e">
        <f t="shared" si="63"/>
        <v>#DIV/0!</v>
      </c>
      <c r="W970" s="88" t="s">
        <v>63</v>
      </c>
    </row>
    <row r="971" spans="2:23" x14ac:dyDescent="0.25">
      <c r="B971" s="87"/>
      <c r="C971" s="29"/>
      <c r="D971" s="25"/>
      <c r="E971" s="25"/>
      <c r="F971" s="25"/>
      <c r="G971" s="25">
        <f>SUMIF('Risk Lv. Inforce'!$C$2:$C$10291,$B$6:$B$4904,'Risk Lv. Inforce'!$AD$2:$AD$12091)</f>
        <v>0</v>
      </c>
      <c r="H971" s="25">
        <f>SUMIF('Risk Lv. Inforce'!$C$2:$C$12091,$B$6:$B$4094,'Risk Lv. Inforce'!$AE$2:$AE$12901)</f>
        <v>0</v>
      </c>
      <c r="I971" s="25">
        <f>SUMIF('Risk Lv. Inforce'!$C$2:$C$12091,$B$6:$B$4094,'Risk Lv. Inforce'!$AF$2:$AF$12901)</f>
        <v>0</v>
      </c>
      <c r="J971" s="25">
        <f>SUMIF('Risk Lv. Inforce'!$C$2:$C$12091,$B$6:$B$4094,'Risk Lv. Inforce'!$AG$2:$AG$12901)</f>
        <v>0</v>
      </c>
      <c r="K971" s="25">
        <f>SUMIF('Risk Lv. Inforce'!$C$2:$C$12091,$B$6:$B$4094,'Risk Lv. Inforce'!$AH$2:$AH$12901)</f>
        <v>0</v>
      </c>
      <c r="L971" s="25">
        <f>SUMIF('Risk Lv. Inforce'!$C$2:$C$12091,$B$6:$B$4094,'Risk Lv. Inforce'!$AI$2:$AI$12901)</f>
        <v>0</v>
      </c>
      <c r="M971" s="25">
        <f>SUMIF('Risk Lv. Inforce'!$C$2:$C$12091,$B$6:$B$4094,'Risk Lv. Inforce'!$AJ$2:$AJ$12901)</f>
        <v>0</v>
      </c>
      <c r="N971" s="25">
        <f>SUMIF('Risk Lv. Inforce'!$C$2:$C$12091,$B$6:$B$4094,'Risk Lv. Inforce'!$AK$2:$AK$12901)</f>
        <v>0</v>
      </c>
      <c r="O971" s="71" t="e">
        <f>(G971+(G971*'Portfolio Stats_RMS'!$C$7))/($F971*(1-'Portfolio Stats_RMS'!$C$6))</f>
        <v>#DIV/0!</v>
      </c>
      <c r="P971" s="71" t="e">
        <f>(I971+(I971*'Portfolio Stats_RMS'!$C$7))/($F971*(1-'Portfolio Stats_RMS'!$C$6))</f>
        <v>#DIV/0!</v>
      </c>
      <c r="Q971" s="71" t="e">
        <f>(K971+(K971*'Portfolio Stats_RMS'!$C$7))/($F971*(1-'Portfolio Stats_RMS'!$C$6))</f>
        <v>#DIV/0!</v>
      </c>
      <c r="R971" s="71" t="e">
        <f>(M971+(M971*'Portfolio Stats_RMS'!$C$7))/($F971*(1-'Portfolio Stats_RMS'!$C$6))</f>
        <v>#DIV/0!</v>
      </c>
      <c r="S971" s="78" t="e">
        <f t="shared" si="60"/>
        <v>#DIV/0!</v>
      </c>
      <c r="T971" s="78" t="e">
        <f t="shared" si="61"/>
        <v>#DIV/0!</v>
      </c>
      <c r="U971" s="78" t="e">
        <f t="shared" si="62"/>
        <v>#DIV/0!</v>
      </c>
      <c r="V971" s="78" t="e">
        <f t="shared" si="63"/>
        <v>#DIV/0!</v>
      </c>
      <c r="W971" s="88" t="s">
        <v>63</v>
      </c>
    </row>
    <row r="972" spans="2:23" x14ac:dyDescent="0.25">
      <c r="B972" s="87"/>
      <c r="C972" s="29"/>
      <c r="D972" s="25"/>
      <c r="E972" s="25"/>
      <c r="F972" s="25"/>
      <c r="G972" s="25">
        <f>SUMIF('Risk Lv. Inforce'!$C$2:$C$10291,$B$6:$B$4904,'Risk Lv. Inforce'!$AD$2:$AD$12091)</f>
        <v>0</v>
      </c>
      <c r="H972" s="25">
        <f>SUMIF('Risk Lv. Inforce'!$C$2:$C$12091,$B$6:$B$4094,'Risk Lv. Inforce'!$AE$2:$AE$12901)</f>
        <v>0</v>
      </c>
      <c r="I972" s="25">
        <f>SUMIF('Risk Lv. Inforce'!$C$2:$C$12091,$B$6:$B$4094,'Risk Lv. Inforce'!$AF$2:$AF$12901)</f>
        <v>0</v>
      </c>
      <c r="J972" s="25">
        <f>SUMIF('Risk Lv. Inforce'!$C$2:$C$12091,$B$6:$B$4094,'Risk Lv. Inforce'!$AG$2:$AG$12901)</f>
        <v>0</v>
      </c>
      <c r="K972" s="25">
        <f>SUMIF('Risk Lv. Inforce'!$C$2:$C$12091,$B$6:$B$4094,'Risk Lv. Inforce'!$AH$2:$AH$12901)</f>
        <v>0</v>
      </c>
      <c r="L972" s="25">
        <f>SUMIF('Risk Lv. Inforce'!$C$2:$C$12091,$B$6:$B$4094,'Risk Lv. Inforce'!$AI$2:$AI$12901)</f>
        <v>0</v>
      </c>
      <c r="M972" s="25">
        <f>SUMIF('Risk Lv. Inforce'!$C$2:$C$12091,$B$6:$B$4094,'Risk Lv. Inforce'!$AJ$2:$AJ$12901)</f>
        <v>0</v>
      </c>
      <c r="N972" s="25">
        <f>SUMIF('Risk Lv. Inforce'!$C$2:$C$12091,$B$6:$B$4094,'Risk Lv. Inforce'!$AK$2:$AK$12901)</f>
        <v>0</v>
      </c>
      <c r="O972" s="71" t="e">
        <f>(G972+(G972*'Portfolio Stats_RMS'!$C$7))/($F972*(1-'Portfolio Stats_RMS'!$C$6))</f>
        <v>#DIV/0!</v>
      </c>
      <c r="P972" s="71" t="e">
        <f>(I972+(I972*'Portfolio Stats_RMS'!$C$7))/($F972*(1-'Portfolio Stats_RMS'!$C$6))</f>
        <v>#DIV/0!</v>
      </c>
      <c r="Q972" s="71" t="e">
        <f>(K972+(K972*'Portfolio Stats_RMS'!$C$7))/($F972*(1-'Portfolio Stats_RMS'!$C$6))</f>
        <v>#DIV/0!</v>
      </c>
      <c r="R972" s="71" t="e">
        <f>(M972+(M972*'Portfolio Stats_RMS'!$C$7))/($F972*(1-'Portfolio Stats_RMS'!$C$6))</f>
        <v>#DIV/0!</v>
      </c>
      <c r="S972" s="78" t="e">
        <f t="shared" si="60"/>
        <v>#DIV/0!</v>
      </c>
      <c r="T972" s="78" t="e">
        <f t="shared" si="61"/>
        <v>#DIV/0!</v>
      </c>
      <c r="U972" s="78" t="e">
        <f t="shared" si="62"/>
        <v>#DIV/0!</v>
      </c>
      <c r="V972" s="78" t="e">
        <f t="shared" si="63"/>
        <v>#DIV/0!</v>
      </c>
      <c r="W972" s="88" t="s">
        <v>63</v>
      </c>
    </row>
    <row r="973" spans="2:23" x14ac:dyDescent="0.25">
      <c r="B973" s="87"/>
      <c r="C973" s="29"/>
      <c r="D973" s="25"/>
      <c r="E973" s="25"/>
      <c r="F973" s="25"/>
      <c r="G973" s="25">
        <f>SUMIF('Risk Lv. Inforce'!$C$2:$C$10291,$B$6:$B$4904,'Risk Lv. Inforce'!$AD$2:$AD$12091)</f>
        <v>0</v>
      </c>
      <c r="H973" s="25">
        <f>SUMIF('Risk Lv. Inforce'!$C$2:$C$12091,$B$6:$B$4094,'Risk Lv. Inforce'!$AE$2:$AE$12901)</f>
        <v>0</v>
      </c>
      <c r="I973" s="25">
        <f>SUMIF('Risk Lv. Inforce'!$C$2:$C$12091,$B$6:$B$4094,'Risk Lv. Inforce'!$AF$2:$AF$12901)</f>
        <v>0</v>
      </c>
      <c r="J973" s="25">
        <f>SUMIF('Risk Lv. Inforce'!$C$2:$C$12091,$B$6:$B$4094,'Risk Lv. Inforce'!$AG$2:$AG$12901)</f>
        <v>0</v>
      </c>
      <c r="K973" s="25">
        <f>SUMIF('Risk Lv. Inforce'!$C$2:$C$12091,$B$6:$B$4094,'Risk Lv. Inforce'!$AH$2:$AH$12901)</f>
        <v>0</v>
      </c>
      <c r="L973" s="25">
        <f>SUMIF('Risk Lv. Inforce'!$C$2:$C$12091,$B$6:$B$4094,'Risk Lv. Inforce'!$AI$2:$AI$12901)</f>
        <v>0</v>
      </c>
      <c r="M973" s="25">
        <f>SUMIF('Risk Lv. Inforce'!$C$2:$C$12091,$B$6:$B$4094,'Risk Lv. Inforce'!$AJ$2:$AJ$12901)</f>
        <v>0</v>
      </c>
      <c r="N973" s="25">
        <f>SUMIF('Risk Lv. Inforce'!$C$2:$C$12091,$B$6:$B$4094,'Risk Lv. Inforce'!$AK$2:$AK$12901)</f>
        <v>0</v>
      </c>
      <c r="O973" s="71" t="e">
        <f>(G973+(G973*'Portfolio Stats_RMS'!$C$7))/($F973*(1-'Portfolio Stats_RMS'!$C$6))</f>
        <v>#DIV/0!</v>
      </c>
      <c r="P973" s="71" t="e">
        <f>(I973+(I973*'Portfolio Stats_RMS'!$C$7))/($F973*(1-'Portfolio Stats_RMS'!$C$6))</f>
        <v>#DIV/0!</v>
      </c>
      <c r="Q973" s="71" t="e">
        <f>(K973+(K973*'Portfolio Stats_RMS'!$C$7))/($F973*(1-'Portfolio Stats_RMS'!$C$6))</f>
        <v>#DIV/0!</v>
      </c>
      <c r="R973" s="71" t="e">
        <f>(M973+(M973*'Portfolio Stats_RMS'!$C$7))/($F973*(1-'Portfolio Stats_RMS'!$C$6))</f>
        <v>#DIV/0!</v>
      </c>
      <c r="S973" s="78" t="e">
        <f t="shared" si="60"/>
        <v>#DIV/0!</v>
      </c>
      <c r="T973" s="78" t="e">
        <f t="shared" si="61"/>
        <v>#DIV/0!</v>
      </c>
      <c r="U973" s="78" t="e">
        <f t="shared" si="62"/>
        <v>#DIV/0!</v>
      </c>
      <c r="V973" s="78" t="e">
        <f t="shared" si="63"/>
        <v>#DIV/0!</v>
      </c>
      <c r="W973" s="88" t="s">
        <v>63</v>
      </c>
    </row>
    <row r="974" spans="2:23" x14ac:dyDescent="0.25">
      <c r="B974" s="87"/>
      <c r="C974" s="29"/>
      <c r="D974" s="25"/>
      <c r="E974" s="25"/>
      <c r="F974" s="25"/>
      <c r="G974" s="25">
        <f>SUMIF('Risk Lv. Inforce'!$C$2:$C$10291,$B$6:$B$4904,'Risk Lv. Inforce'!$AD$2:$AD$12091)</f>
        <v>0</v>
      </c>
      <c r="H974" s="25">
        <f>SUMIF('Risk Lv. Inforce'!$C$2:$C$12091,$B$6:$B$4094,'Risk Lv. Inforce'!$AE$2:$AE$12901)</f>
        <v>0</v>
      </c>
      <c r="I974" s="25">
        <f>SUMIF('Risk Lv. Inforce'!$C$2:$C$12091,$B$6:$B$4094,'Risk Lv. Inforce'!$AF$2:$AF$12901)</f>
        <v>0</v>
      </c>
      <c r="J974" s="25">
        <f>SUMIF('Risk Lv. Inforce'!$C$2:$C$12091,$B$6:$B$4094,'Risk Lv. Inforce'!$AG$2:$AG$12901)</f>
        <v>0</v>
      </c>
      <c r="K974" s="25">
        <f>SUMIF('Risk Lv. Inforce'!$C$2:$C$12091,$B$6:$B$4094,'Risk Lv. Inforce'!$AH$2:$AH$12901)</f>
        <v>0</v>
      </c>
      <c r="L974" s="25">
        <f>SUMIF('Risk Lv. Inforce'!$C$2:$C$12091,$B$6:$B$4094,'Risk Lv. Inforce'!$AI$2:$AI$12901)</f>
        <v>0</v>
      </c>
      <c r="M974" s="25">
        <f>SUMIF('Risk Lv. Inforce'!$C$2:$C$12091,$B$6:$B$4094,'Risk Lv. Inforce'!$AJ$2:$AJ$12901)</f>
        <v>0</v>
      </c>
      <c r="N974" s="25">
        <f>SUMIF('Risk Lv. Inforce'!$C$2:$C$12091,$B$6:$B$4094,'Risk Lv. Inforce'!$AK$2:$AK$12901)</f>
        <v>0</v>
      </c>
      <c r="O974" s="71" t="e">
        <f>(G974+(G974*'Portfolio Stats_RMS'!$C$7))/($F974*(1-'Portfolio Stats_RMS'!$C$6))</f>
        <v>#DIV/0!</v>
      </c>
      <c r="P974" s="71" t="e">
        <f>(I974+(I974*'Portfolio Stats_RMS'!$C$7))/($F974*(1-'Portfolio Stats_RMS'!$C$6))</f>
        <v>#DIV/0!</v>
      </c>
      <c r="Q974" s="71" t="e">
        <f>(K974+(K974*'Portfolio Stats_RMS'!$C$7))/($F974*(1-'Portfolio Stats_RMS'!$C$6))</f>
        <v>#DIV/0!</v>
      </c>
      <c r="R974" s="71" t="e">
        <f>(M974+(M974*'Portfolio Stats_RMS'!$C$7))/($F974*(1-'Portfolio Stats_RMS'!$C$6))</f>
        <v>#DIV/0!</v>
      </c>
      <c r="S974" s="78" t="e">
        <f t="shared" si="60"/>
        <v>#DIV/0!</v>
      </c>
      <c r="T974" s="78" t="e">
        <f t="shared" si="61"/>
        <v>#DIV/0!</v>
      </c>
      <c r="U974" s="78" t="e">
        <f t="shared" si="62"/>
        <v>#DIV/0!</v>
      </c>
      <c r="V974" s="78" t="e">
        <f t="shared" si="63"/>
        <v>#DIV/0!</v>
      </c>
      <c r="W974" s="88" t="s">
        <v>63</v>
      </c>
    </row>
    <row r="975" spans="2:23" x14ac:dyDescent="0.25">
      <c r="B975" s="87"/>
      <c r="C975" s="29"/>
      <c r="D975" s="25"/>
      <c r="E975" s="25"/>
      <c r="F975" s="25"/>
      <c r="G975" s="25">
        <f>SUMIF('Risk Lv. Inforce'!$C$2:$C$10291,$B$6:$B$4904,'Risk Lv. Inforce'!$AD$2:$AD$12091)</f>
        <v>0</v>
      </c>
      <c r="H975" s="25">
        <f>SUMIF('Risk Lv. Inforce'!$C$2:$C$12091,$B$6:$B$4094,'Risk Lv. Inforce'!$AE$2:$AE$12901)</f>
        <v>0</v>
      </c>
      <c r="I975" s="25">
        <f>SUMIF('Risk Lv. Inforce'!$C$2:$C$12091,$B$6:$B$4094,'Risk Lv. Inforce'!$AF$2:$AF$12901)</f>
        <v>0</v>
      </c>
      <c r="J975" s="25">
        <f>SUMIF('Risk Lv. Inforce'!$C$2:$C$12091,$B$6:$B$4094,'Risk Lv. Inforce'!$AG$2:$AG$12901)</f>
        <v>0</v>
      </c>
      <c r="K975" s="25">
        <f>SUMIF('Risk Lv. Inforce'!$C$2:$C$12091,$B$6:$B$4094,'Risk Lv. Inforce'!$AH$2:$AH$12901)</f>
        <v>0</v>
      </c>
      <c r="L975" s="25">
        <f>SUMIF('Risk Lv. Inforce'!$C$2:$C$12091,$B$6:$B$4094,'Risk Lv. Inforce'!$AI$2:$AI$12901)</f>
        <v>0</v>
      </c>
      <c r="M975" s="25">
        <f>SUMIF('Risk Lv. Inforce'!$C$2:$C$12091,$B$6:$B$4094,'Risk Lv. Inforce'!$AJ$2:$AJ$12901)</f>
        <v>0</v>
      </c>
      <c r="N975" s="25">
        <f>SUMIF('Risk Lv. Inforce'!$C$2:$C$12091,$B$6:$B$4094,'Risk Lv. Inforce'!$AK$2:$AK$12901)</f>
        <v>0</v>
      </c>
      <c r="O975" s="71" t="e">
        <f>(G975+(G975*'Portfolio Stats_RMS'!$C$7))/($F975*(1-'Portfolio Stats_RMS'!$C$6))</f>
        <v>#DIV/0!</v>
      </c>
      <c r="P975" s="71" t="e">
        <f>(I975+(I975*'Portfolio Stats_RMS'!$C$7))/($F975*(1-'Portfolio Stats_RMS'!$C$6))</f>
        <v>#DIV/0!</v>
      </c>
      <c r="Q975" s="71" t="e">
        <f>(K975+(K975*'Portfolio Stats_RMS'!$C$7))/($F975*(1-'Portfolio Stats_RMS'!$C$6))</f>
        <v>#DIV/0!</v>
      </c>
      <c r="R975" s="71" t="e">
        <f>(M975+(M975*'Portfolio Stats_RMS'!$C$7))/($F975*(1-'Portfolio Stats_RMS'!$C$6))</f>
        <v>#DIV/0!</v>
      </c>
      <c r="S975" s="78" t="e">
        <f t="shared" si="60"/>
        <v>#DIV/0!</v>
      </c>
      <c r="T975" s="78" t="e">
        <f t="shared" si="61"/>
        <v>#DIV/0!</v>
      </c>
      <c r="U975" s="78" t="e">
        <f t="shared" si="62"/>
        <v>#DIV/0!</v>
      </c>
      <c r="V975" s="78" t="e">
        <f t="shared" si="63"/>
        <v>#DIV/0!</v>
      </c>
      <c r="W975" s="88" t="s">
        <v>63</v>
      </c>
    </row>
    <row r="976" spans="2:23" x14ac:dyDescent="0.25">
      <c r="B976" s="87"/>
      <c r="C976" s="29"/>
      <c r="D976" s="25"/>
      <c r="E976" s="25"/>
      <c r="F976" s="25"/>
      <c r="G976" s="25">
        <f>SUMIF('Risk Lv. Inforce'!$C$2:$C$10291,$B$6:$B$4904,'Risk Lv. Inforce'!$AD$2:$AD$12091)</f>
        <v>0</v>
      </c>
      <c r="H976" s="25">
        <f>SUMIF('Risk Lv. Inforce'!$C$2:$C$12091,$B$6:$B$4094,'Risk Lv. Inforce'!$AE$2:$AE$12901)</f>
        <v>0</v>
      </c>
      <c r="I976" s="25">
        <f>SUMIF('Risk Lv. Inforce'!$C$2:$C$12091,$B$6:$B$4094,'Risk Lv. Inforce'!$AF$2:$AF$12901)</f>
        <v>0</v>
      </c>
      <c r="J976" s="25">
        <f>SUMIF('Risk Lv. Inforce'!$C$2:$C$12091,$B$6:$B$4094,'Risk Lv. Inforce'!$AG$2:$AG$12901)</f>
        <v>0</v>
      </c>
      <c r="K976" s="25">
        <f>SUMIF('Risk Lv. Inforce'!$C$2:$C$12091,$B$6:$B$4094,'Risk Lv. Inforce'!$AH$2:$AH$12901)</f>
        <v>0</v>
      </c>
      <c r="L976" s="25">
        <f>SUMIF('Risk Lv. Inforce'!$C$2:$C$12091,$B$6:$B$4094,'Risk Lv. Inforce'!$AI$2:$AI$12901)</f>
        <v>0</v>
      </c>
      <c r="M976" s="25">
        <f>SUMIF('Risk Lv. Inforce'!$C$2:$C$12091,$B$6:$B$4094,'Risk Lv. Inforce'!$AJ$2:$AJ$12901)</f>
        <v>0</v>
      </c>
      <c r="N976" s="25">
        <f>SUMIF('Risk Lv. Inforce'!$C$2:$C$12091,$B$6:$B$4094,'Risk Lv. Inforce'!$AK$2:$AK$12901)</f>
        <v>0</v>
      </c>
      <c r="O976" s="71" t="e">
        <f>(G976+(G976*'Portfolio Stats_RMS'!$C$7))/($F976*(1-'Portfolio Stats_RMS'!$C$6))</f>
        <v>#DIV/0!</v>
      </c>
      <c r="P976" s="71" t="e">
        <f>(I976+(I976*'Portfolio Stats_RMS'!$C$7))/($F976*(1-'Portfolio Stats_RMS'!$C$6))</f>
        <v>#DIV/0!</v>
      </c>
      <c r="Q976" s="71" t="e">
        <f>(K976+(K976*'Portfolio Stats_RMS'!$C$7))/($F976*(1-'Portfolio Stats_RMS'!$C$6))</f>
        <v>#DIV/0!</v>
      </c>
      <c r="R976" s="71" t="e">
        <f>(M976+(M976*'Portfolio Stats_RMS'!$C$7))/($F976*(1-'Portfolio Stats_RMS'!$C$6))</f>
        <v>#DIV/0!</v>
      </c>
      <c r="S976" s="78" t="e">
        <f t="shared" si="60"/>
        <v>#DIV/0!</v>
      </c>
      <c r="T976" s="78" t="e">
        <f t="shared" si="61"/>
        <v>#DIV/0!</v>
      </c>
      <c r="U976" s="78" t="e">
        <f t="shared" si="62"/>
        <v>#DIV/0!</v>
      </c>
      <c r="V976" s="78" t="e">
        <f t="shared" si="63"/>
        <v>#DIV/0!</v>
      </c>
      <c r="W976" s="88" t="s">
        <v>63</v>
      </c>
    </row>
    <row r="977" spans="2:23" x14ac:dyDescent="0.25">
      <c r="B977" s="87"/>
      <c r="C977" s="29"/>
      <c r="D977" s="25"/>
      <c r="E977" s="25"/>
      <c r="F977" s="25"/>
      <c r="G977" s="25">
        <f>SUMIF('Risk Lv. Inforce'!$C$2:$C$10291,$B$6:$B$4904,'Risk Lv. Inforce'!$AD$2:$AD$12091)</f>
        <v>0</v>
      </c>
      <c r="H977" s="25">
        <f>SUMIF('Risk Lv. Inforce'!$C$2:$C$12091,$B$6:$B$4094,'Risk Lv. Inforce'!$AE$2:$AE$12901)</f>
        <v>0</v>
      </c>
      <c r="I977" s="25">
        <f>SUMIF('Risk Lv. Inforce'!$C$2:$C$12091,$B$6:$B$4094,'Risk Lv. Inforce'!$AF$2:$AF$12901)</f>
        <v>0</v>
      </c>
      <c r="J977" s="25">
        <f>SUMIF('Risk Lv. Inforce'!$C$2:$C$12091,$B$6:$B$4094,'Risk Lv. Inforce'!$AG$2:$AG$12901)</f>
        <v>0</v>
      </c>
      <c r="K977" s="25">
        <f>SUMIF('Risk Lv. Inforce'!$C$2:$C$12091,$B$6:$B$4094,'Risk Lv. Inforce'!$AH$2:$AH$12901)</f>
        <v>0</v>
      </c>
      <c r="L977" s="25">
        <f>SUMIF('Risk Lv. Inforce'!$C$2:$C$12091,$B$6:$B$4094,'Risk Lv. Inforce'!$AI$2:$AI$12901)</f>
        <v>0</v>
      </c>
      <c r="M977" s="25">
        <f>SUMIF('Risk Lv. Inforce'!$C$2:$C$12091,$B$6:$B$4094,'Risk Lv. Inforce'!$AJ$2:$AJ$12901)</f>
        <v>0</v>
      </c>
      <c r="N977" s="25">
        <f>SUMIF('Risk Lv. Inforce'!$C$2:$C$12091,$B$6:$B$4094,'Risk Lv. Inforce'!$AK$2:$AK$12901)</f>
        <v>0</v>
      </c>
      <c r="O977" s="71" t="e">
        <f>(G977+(G977*'Portfolio Stats_RMS'!$C$7))/($F977*(1-'Portfolio Stats_RMS'!$C$6))</f>
        <v>#DIV/0!</v>
      </c>
      <c r="P977" s="71" t="e">
        <f>(I977+(I977*'Portfolio Stats_RMS'!$C$7))/($F977*(1-'Portfolio Stats_RMS'!$C$6))</f>
        <v>#DIV/0!</v>
      </c>
      <c r="Q977" s="71" t="e">
        <f>(K977+(K977*'Portfolio Stats_RMS'!$C$7))/($F977*(1-'Portfolio Stats_RMS'!$C$6))</f>
        <v>#DIV/0!</v>
      </c>
      <c r="R977" s="71" t="e">
        <f>(M977+(M977*'Portfolio Stats_RMS'!$C$7))/($F977*(1-'Portfolio Stats_RMS'!$C$6))</f>
        <v>#DIV/0!</v>
      </c>
      <c r="S977" s="78" t="e">
        <f t="shared" si="60"/>
        <v>#DIV/0!</v>
      </c>
      <c r="T977" s="78" t="e">
        <f t="shared" si="61"/>
        <v>#DIV/0!</v>
      </c>
      <c r="U977" s="78" t="e">
        <f t="shared" si="62"/>
        <v>#DIV/0!</v>
      </c>
      <c r="V977" s="78" t="e">
        <f t="shared" si="63"/>
        <v>#DIV/0!</v>
      </c>
      <c r="W977" s="88" t="s">
        <v>63</v>
      </c>
    </row>
    <row r="978" spans="2:23" x14ac:dyDescent="0.25">
      <c r="B978" s="87"/>
      <c r="C978" s="29"/>
      <c r="D978" s="25"/>
      <c r="E978" s="25"/>
      <c r="F978" s="25"/>
      <c r="G978" s="25">
        <f>SUMIF('Risk Lv. Inforce'!$C$2:$C$10291,$B$6:$B$4904,'Risk Lv. Inforce'!$AD$2:$AD$12091)</f>
        <v>0</v>
      </c>
      <c r="H978" s="25">
        <f>SUMIF('Risk Lv. Inforce'!$C$2:$C$12091,$B$6:$B$4094,'Risk Lv. Inforce'!$AE$2:$AE$12901)</f>
        <v>0</v>
      </c>
      <c r="I978" s="25">
        <f>SUMIF('Risk Lv. Inforce'!$C$2:$C$12091,$B$6:$B$4094,'Risk Lv. Inforce'!$AF$2:$AF$12901)</f>
        <v>0</v>
      </c>
      <c r="J978" s="25">
        <f>SUMIF('Risk Lv. Inforce'!$C$2:$C$12091,$B$6:$B$4094,'Risk Lv. Inforce'!$AG$2:$AG$12901)</f>
        <v>0</v>
      </c>
      <c r="K978" s="25">
        <f>SUMIF('Risk Lv. Inforce'!$C$2:$C$12091,$B$6:$B$4094,'Risk Lv. Inforce'!$AH$2:$AH$12901)</f>
        <v>0</v>
      </c>
      <c r="L978" s="25">
        <f>SUMIF('Risk Lv. Inforce'!$C$2:$C$12091,$B$6:$B$4094,'Risk Lv. Inforce'!$AI$2:$AI$12901)</f>
        <v>0</v>
      </c>
      <c r="M978" s="25">
        <f>SUMIF('Risk Lv. Inforce'!$C$2:$C$12091,$B$6:$B$4094,'Risk Lv. Inforce'!$AJ$2:$AJ$12901)</f>
        <v>0</v>
      </c>
      <c r="N978" s="25">
        <f>SUMIF('Risk Lv. Inforce'!$C$2:$C$12091,$B$6:$B$4094,'Risk Lv. Inforce'!$AK$2:$AK$12901)</f>
        <v>0</v>
      </c>
      <c r="O978" s="71" t="e">
        <f>(G978+(G978*'Portfolio Stats_RMS'!$C$7))/($F978*(1-'Portfolio Stats_RMS'!$C$6))</f>
        <v>#DIV/0!</v>
      </c>
      <c r="P978" s="71" t="e">
        <f>(I978+(I978*'Portfolio Stats_RMS'!$C$7))/($F978*(1-'Portfolio Stats_RMS'!$C$6))</f>
        <v>#DIV/0!</v>
      </c>
      <c r="Q978" s="71" t="e">
        <f>(K978+(K978*'Portfolio Stats_RMS'!$C$7))/($F978*(1-'Portfolio Stats_RMS'!$C$6))</f>
        <v>#DIV/0!</v>
      </c>
      <c r="R978" s="71" t="e">
        <f>(M978+(M978*'Portfolio Stats_RMS'!$C$7))/($F978*(1-'Portfolio Stats_RMS'!$C$6))</f>
        <v>#DIV/0!</v>
      </c>
      <c r="S978" s="78" t="e">
        <f t="shared" si="60"/>
        <v>#DIV/0!</v>
      </c>
      <c r="T978" s="78" t="e">
        <f t="shared" si="61"/>
        <v>#DIV/0!</v>
      </c>
      <c r="U978" s="78" t="e">
        <f t="shared" si="62"/>
        <v>#DIV/0!</v>
      </c>
      <c r="V978" s="78" t="e">
        <f t="shared" si="63"/>
        <v>#DIV/0!</v>
      </c>
      <c r="W978" s="88" t="s">
        <v>63</v>
      </c>
    </row>
    <row r="979" spans="2:23" x14ac:dyDescent="0.25">
      <c r="B979" s="87"/>
      <c r="C979" s="29"/>
      <c r="D979" s="25"/>
      <c r="E979" s="25"/>
      <c r="F979" s="25"/>
      <c r="G979" s="25">
        <f>SUMIF('Risk Lv. Inforce'!$C$2:$C$10291,$B$6:$B$4904,'Risk Lv. Inforce'!$AD$2:$AD$12091)</f>
        <v>0</v>
      </c>
      <c r="H979" s="25">
        <f>SUMIF('Risk Lv. Inforce'!$C$2:$C$12091,$B$6:$B$4094,'Risk Lv. Inforce'!$AE$2:$AE$12901)</f>
        <v>0</v>
      </c>
      <c r="I979" s="25">
        <f>SUMIF('Risk Lv. Inforce'!$C$2:$C$12091,$B$6:$B$4094,'Risk Lv. Inforce'!$AF$2:$AF$12901)</f>
        <v>0</v>
      </c>
      <c r="J979" s="25">
        <f>SUMIF('Risk Lv. Inforce'!$C$2:$C$12091,$B$6:$B$4094,'Risk Lv. Inforce'!$AG$2:$AG$12901)</f>
        <v>0</v>
      </c>
      <c r="K979" s="25">
        <f>SUMIF('Risk Lv. Inforce'!$C$2:$C$12091,$B$6:$B$4094,'Risk Lv. Inforce'!$AH$2:$AH$12901)</f>
        <v>0</v>
      </c>
      <c r="L979" s="25">
        <f>SUMIF('Risk Lv. Inforce'!$C$2:$C$12091,$B$6:$B$4094,'Risk Lv. Inforce'!$AI$2:$AI$12901)</f>
        <v>0</v>
      </c>
      <c r="M979" s="25">
        <f>SUMIF('Risk Lv. Inforce'!$C$2:$C$12091,$B$6:$B$4094,'Risk Lv. Inforce'!$AJ$2:$AJ$12901)</f>
        <v>0</v>
      </c>
      <c r="N979" s="25">
        <f>SUMIF('Risk Lv. Inforce'!$C$2:$C$12091,$B$6:$B$4094,'Risk Lv. Inforce'!$AK$2:$AK$12901)</f>
        <v>0</v>
      </c>
      <c r="O979" s="71" t="e">
        <f>(G979+(G979*'Portfolio Stats_RMS'!$C$7))/($F979*(1-'Portfolio Stats_RMS'!$C$6))</f>
        <v>#DIV/0!</v>
      </c>
      <c r="P979" s="71" t="e">
        <f>(I979+(I979*'Portfolio Stats_RMS'!$C$7))/($F979*(1-'Portfolio Stats_RMS'!$C$6))</f>
        <v>#DIV/0!</v>
      </c>
      <c r="Q979" s="71" t="e">
        <f>(K979+(K979*'Portfolio Stats_RMS'!$C$7))/($F979*(1-'Portfolio Stats_RMS'!$C$6))</f>
        <v>#DIV/0!</v>
      </c>
      <c r="R979" s="71" t="e">
        <f>(M979+(M979*'Portfolio Stats_RMS'!$C$7))/($F979*(1-'Portfolio Stats_RMS'!$C$6))</f>
        <v>#DIV/0!</v>
      </c>
      <c r="S979" s="78" t="e">
        <f t="shared" si="60"/>
        <v>#DIV/0!</v>
      </c>
      <c r="T979" s="78" t="e">
        <f t="shared" si="61"/>
        <v>#DIV/0!</v>
      </c>
      <c r="U979" s="78" t="e">
        <f t="shared" si="62"/>
        <v>#DIV/0!</v>
      </c>
      <c r="V979" s="78" t="e">
        <f t="shared" si="63"/>
        <v>#DIV/0!</v>
      </c>
      <c r="W979" s="88" t="s">
        <v>63</v>
      </c>
    </row>
    <row r="980" spans="2:23" x14ac:dyDescent="0.25">
      <c r="B980" s="87"/>
      <c r="C980" s="29"/>
      <c r="D980" s="25"/>
      <c r="E980" s="25"/>
      <c r="F980" s="25"/>
      <c r="G980" s="25">
        <f>SUMIF('Risk Lv. Inforce'!$C$2:$C$10291,$B$6:$B$4904,'Risk Lv. Inforce'!$AD$2:$AD$12091)</f>
        <v>0</v>
      </c>
      <c r="H980" s="25">
        <f>SUMIF('Risk Lv. Inforce'!$C$2:$C$12091,$B$6:$B$4094,'Risk Lv. Inforce'!$AE$2:$AE$12901)</f>
        <v>0</v>
      </c>
      <c r="I980" s="25">
        <f>SUMIF('Risk Lv. Inforce'!$C$2:$C$12091,$B$6:$B$4094,'Risk Lv. Inforce'!$AF$2:$AF$12901)</f>
        <v>0</v>
      </c>
      <c r="J980" s="25">
        <f>SUMIF('Risk Lv. Inforce'!$C$2:$C$12091,$B$6:$B$4094,'Risk Lv. Inforce'!$AG$2:$AG$12901)</f>
        <v>0</v>
      </c>
      <c r="K980" s="25">
        <f>SUMIF('Risk Lv. Inforce'!$C$2:$C$12091,$B$6:$B$4094,'Risk Lv. Inforce'!$AH$2:$AH$12901)</f>
        <v>0</v>
      </c>
      <c r="L980" s="25">
        <f>SUMIF('Risk Lv. Inforce'!$C$2:$C$12091,$B$6:$B$4094,'Risk Lv. Inforce'!$AI$2:$AI$12901)</f>
        <v>0</v>
      </c>
      <c r="M980" s="25">
        <f>SUMIF('Risk Lv. Inforce'!$C$2:$C$12091,$B$6:$B$4094,'Risk Lv. Inforce'!$AJ$2:$AJ$12901)</f>
        <v>0</v>
      </c>
      <c r="N980" s="25">
        <f>SUMIF('Risk Lv. Inforce'!$C$2:$C$12091,$B$6:$B$4094,'Risk Lv. Inforce'!$AK$2:$AK$12901)</f>
        <v>0</v>
      </c>
      <c r="O980" s="71" t="e">
        <f>(G980+(G980*'Portfolio Stats_RMS'!$C$7))/($F980*(1-'Portfolio Stats_RMS'!$C$6))</f>
        <v>#DIV/0!</v>
      </c>
      <c r="P980" s="71" t="e">
        <f>(I980+(I980*'Portfolio Stats_RMS'!$C$7))/($F980*(1-'Portfolio Stats_RMS'!$C$6))</f>
        <v>#DIV/0!</v>
      </c>
      <c r="Q980" s="71" t="e">
        <f>(K980+(K980*'Portfolio Stats_RMS'!$C$7))/($F980*(1-'Portfolio Stats_RMS'!$C$6))</f>
        <v>#DIV/0!</v>
      </c>
      <c r="R980" s="71" t="e">
        <f>(M980+(M980*'Portfolio Stats_RMS'!$C$7))/($F980*(1-'Portfolio Stats_RMS'!$C$6))</f>
        <v>#DIV/0!</v>
      </c>
      <c r="S980" s="78" t="e">
        <f t="shared" si="60"/>
        <v>#DIV/0!</v>
      </c>
      <c r="T980" s="78" t="e">
        <f t="shared" si="61"/>
        <v>#DIV/0!</v>
      </c>
      <c r="U980" s="78" t="e">
        <f t="shared" si="62"/>
        <v>#DIV/0!</v>
      </c>
      <c r="V980" s="78" t="e">
        <f t="shared" si="63"/>
        <v>#DIV/0!</v>
      </c>
      <c r="W980" s="88" t="s">
        <v>63</v>
      </c>
    </row>
    <row r="981" spans="2:23" x14ac:dyDescent="0.25">
      <c r="B981" s="87"/>
      <c r="C981" s="29"/>
      <c r="D981" s="25"/>
      <c r="E981" s="25"/>
      <c r="F981" s="25"/>
      <c r="G981" s="25">
        <f>SUMIF('Risk Lv. Inforce'!$C$2:$C$10291,$B$6:$B$4904,'Risk Lv. Inforce'!$AD$2:$AD$12091)</f>
        <v>0</v>
      </c>
      <c r="H981" s="25">
        <f>SUMIF('Risk Lv. Inforce'!$C$2:$C$12091,$B$6:$B$4094,'Risk Lv. Inforce'!$AE$2:$AE$12901)</f>
        <v>0</v>
      </c>
      <c r="I981" s="25">
        <f>SUMIF('Risk Lv. Inforce'!$C$2:$C$12091,$B$6:$B$4094,'Risk Lv. Inforce'!$AF$2:$AF$12901)</f>
        <v>0</v>
      </c>
      <c r="J981" s="25">
        <f>SUMIF('Risk Lv. Inforce'!$C$2:$C$12091,$B$6:$B$4094,'Risk Lv. Inforce'!$AG$2:$AG$12901)</f>
        <v>0</v>
      </c>
      <c r="K981" s="25">
        <f>SUMIF('Risk Lv. Inforce'!$C$2:$C$12091,$B$6:$B$4094,'Risk Lv. Inforce'!$AH$2:$AH$12901)</f>
        <v>0</v>
      </c>
      <c r="L981" s="25">
        <f>SUMIF('Risk Lv. Inforce'!$C$2:$C$12091,$B$6:$B$4094,'Risk Lv. Inforce'!$AI$2:$AI$12901)</f>
        <v>0</v>
      </c>
      <c r="M981" s="25">
        <f>SUMIF('Risk Lv. Inforce'!$C$2:$C$12091,$B$6:$B$4094,'Risk Lv. Inforce'!$AJ$2:$AJ$12901)</f>
        <v>0</v>
      </c>
      <c r="N981" s="25">
        <f>SUMIF('Risk Lv. Inforce'!$C$2:$C$12091,$B$6:$B$4094,'Risk Lv. Inforce'!$AK$2:$AK$12901)</f>
        <v>0</v>
      </c>
      <c r="O981" s="71" t="e">
        <f>(G981+(G981*'Portfolio Stats_RMS'!$C$7))/($F981*(1-'Portfolio Stats_RMS'!$C$6))</f>
        <v>#DIV/0!</v>
      </c>
      <c r="P981" s="71" t="e">
        <f>(I981+(I981*'Portfolio Stats_RMS'!$C$7))/($F981*(1-'Portfolio Stats_RMS'!$C$6))</f>
        <v>#DIV/0!</v>
      </c>
      <c r="Q981" s="71" t="e">
        <f>(K981+(K981*'Portfolio Stats_RMS'!$C$7))/($F981*(1-'Portfolio Stats_RMS'!$C$6))</f>
        <v>#DIV/0!</v>
      </c>
      <c r="R981" s="71" t="e">
        <f>(M981+(M981*'Portfolio Stats_RMS'!$C$7))/($F981*(1-'Portfolio Stats_RMS'!$C$6))</f>
        <v>#DIV/0!</v>
      </c>
      <c r="S981" s="78" t="e">
        <f t="shared" si="60"/>
        <v>#DIV/0!</v>
      </c>
      <c r="T981" s="78" t="e">
        <f t="shared" si="61"/>
        <v>#DIV/0!</v>
      </c>
      <c r="U981" s="78" t="e">
        <f t="shared" si="62"/>
        <v>#DIV/0!</v>
      </c>
      <c r="V981" s="78" t="e">
        <f t="shared" si="63"/>
        <v>#DIV/0!</v>
      </c>
      <c r="W981" s="88" t="s">
        <v>63</v>
      </c>
    </row>
    <row r="982" spans="2:23" x14ac:dyDescent="0.25">
      <c r="B982" s="87"/>
      <c r="C982" s="29"/>
      <c r="D982" s="25"/>
      <c r="E982" s="25"/>
      <c r="F982" s="25"/>
      <c r="G982" s="25">
        <f>SUMIF('Risk Lv. Inforce'!$C$2:$C$10291,$B$6:$B$4904,'Risk Lv. Inforce'!$AD$2:$AD$12091)</f>
        <v>0</v>
      </c>
      <c r="H982" s="25">
        <f>SUMIF('Risk Lv. Inforce'!$C$2:$C$12091,$B$6:$B$4094,'Risk Lv. Inforce'!$AE$2:$AE$12901)</f>
        <v>0</v>
      </c>
      <c r="I982" s="25">
        <f>SUMIF('Risk Lv. Inforce'!$C$2:$C$12091,$B$6:$B$4094,'Risk Lv. Inforce'!$AF$2:$AF$12901)</f>
        <v>0</v>
      </c>
      <c r="J982" s="25">
        <f>SUMIF('Risk Lv. Inforce'!$C$2:$C$12091,$B$6:$B$4094,'Risk Lv. Inforce'!$AG$2:$AG$12901)</f>
        <v>0</v>
      </c>
      <c r="K982" s="25">
        <f>SUMIF('Risk Lv. Inforce'!$C$2:$C$12091,$B$6:$B$4094,'Risk Lv. Inforce'!$AH$2:$AH$12901)</f>
        <v>0</v>
      </c>
      <c r="L982" s="25">
        <f>SUMIF('Risk Lv. Inforce'!$C$2:$C$12091,$B$6:$B$4094,'Risk Lv. Inforce'!$AI$2:$AI$12901)</f>
        <v>0</v>
      </c>
      <c r="M982" s="25">
        <f>SUMIF('Risk Lv. Inforce'!$C$2:$C$12091,$B$6:$B$4094,'Risk Lv. Inforce'!$AJ$2:$AJ$12901)</f>
        <v>0</v>
      </c>
      <c r="N982" s="25">
        <f>SUMIF('Risk Lv. Inforce'!$C$2:$C$12091,$B$6:$B$4094,'Risk Lv. Inforce'!$AK$2:$AK$12901)</f>
        <v>0</v>
      </c>
      <c r="O982" s="71" t="e">
        <f>(G982+(G982*'Portfolio Stats_RMS'!$C$7))/($F982*(1-'Portfolio Stats_RMS'!$C$6))</f>
        <v>#DIV/0!</v>
      </c>
      <c r="P982" s="71" t="e">
        <f>(I982+(I982*'Portfolio Stats_RMS'!$C$7))/($F982*(1-'Portfolio Stats_RMS'!$C$6))</f>
        <v>#DIV/0!</v>
      </c>
      <c r="Q982" s="71" t="e">
        <f>(K982+(K982*'Portfolio Stats_RMS'!$C$7))/($F982*(1-'Portfolio Stats_RMS'!$C$6))</f>
        <v>#DIV/0!</v>
      </c>
      <c r="R982" s="71" t="e">
        <f>(M982+(M982*'Portfolio Stats_RMS'!$C$7))/($F982*(1-'Portfolio Stats_RMS'!$C$6))</f>
        <v>#DIV/0!</v>
      </c>
      <c r="S982" s="78" t="e">
        <f t="shared" si="60"/>
        <v>#DIV/0!</v>
      </c>
      <c r="T982" s="78" t="e">
        <f t="shared" si="61"/>
        <v>#DIV/0!</v>
      </c>
      <c r="U982" s="78" t="e">
        <f t="shared" si="62"/>
        <v>#DIV/0!</v>
      </c>
      <c r="V982" s="78" t="e">
        <f t="shared" si="63"/>
        <v>#DIV/0!</v>
      </c>
      <c r="W982" s="88" t="s">
        <v>63</v>
      </c>
    </row>
    <row r="983" spans="2:23" x14ac:dyDescent="0.25">
      <c r="B983" s="87"/>
      <c r="C983" s="29"/>
      <c r="D983" s="25"/>
      <c r="E983" s="25"/>
      <c r="F983" s="25"/>
      <c r="G983" s="25">
        <f>SUMIF('Risk Lv. Inforce'!$C$2:$C$10291,$B$6:$B$4904,'Risk Lv. Inforce'!$AD$2:$AD$12091)</f>
        <v>0</v>
      </c>
      <c r="H983" s="25">
        <f>SUMIF('Risk Lv. Inforce'!$C$2:$C$12091,$B$6:$B$4094,'Risk Lv. Inforce'!$AE$2:$AE$12901)</f>
        <v>0</v>
      </c>
      <c r="I983" s="25">
        <f>SUMIF('Risk Lv. Inforce'!$C$2:$C$12091,$B$6:$B$4094,'Risk Lv. Inforce'!$AF$2:$AF$12901)</f>
        <v>0</v>
      </c>
      <c r="J983" s="25">
        <f>SUMIF('Risk Lv. Inforce'!$C$2:$C$12091,$B$6:$B$4094,'Risk Lv. Inforce'!$AG$2:$AG$12901)</f>
        <v>0</v>
      </c>
      <c r="K983" s="25">
        <f>SUMIF('Risk Lv. Inforce'!$C$2:$C$12091,$B$6:$B$4094,'Risk Lv. Inforce'!$AH$2:$AH$12901)</f>
        <v>0</v>
      </c>
      <c r="L983" s="25">
        <f>SUMIF('Risk Lv. Inforce'!$C$2:$C$12091,$B$6:$B$4094,'Risk Lv. Inforce'!$AI$2:$AI$12901)</f>
        <v>0</v>
      </c>
      <c r="M983" s="25">
        <f>SUMIF('Risk Lv. Inforce'!$C$2:$C$12091,$B$6:$B$4094,'Risk Lv. Inforce'!$AJ$2:$AJ$12901)</f>
        <v>0</v>
      </c>
      <c r="N983" s="25">
        <f>SUMIF('Risk Lv. Inforce'!$C$2:$C$12091,$B$6:$B$4094,'Risk Lv. Inforce'!$AK$2:$AK$12901)</f>
        <v>0</v>
      </c>
      <c r="O983" s="71" t="e">
        <f>(G983+(G983*'Portfolio Stats_RMS'!$C$7))/($F983*(1-'Portfolio Stats_RMS'!$C$6))</f>
        <v>#DIV/0!</v>
      </c>
      <c r="P983" s="71" t="e">
        <f>(I983+(I983*'Portfolio Stats_RMS'!$C$7))/($F983*(1-'Portfolio Stats_RMS'!$C$6))</f>
        <v>#DIV/0!</v>
      </c>
      <c r="Q983" s="71" t="e">
        <f>(K983+(K983*'Portfolio Stats_RMS'!$C$7))/($F983*(1-'Portfolio Stats_RMS'!$C$6))</f>
        <v>#DIV/0!</v>
      </c>
      <c r="R983" s="71" t="e">
        <f>(M983+(M983*'Portfolio Stats_RMS'!$C$7))/($F983*(1-'Portfolio Stats_RMS'!$C$6))</f>
        <v>#DIV/0!</v>
      </c>
      <c r="S983" s="78" t="e">
        <f t="shared" si="60"/>
        <v>#DIV/0!</v>
      </c>
      <c r="T983" s="78" t="e">
        <f t="shared" si="61"/>
        <v>#DIV/0!</v>
      </c>
      <c r="U983" s="78" t="e">
        <f t="shared" si="62"/>
        <v>#DIV/0!</v>
      </c>
      <c r="V983" s="78" t="e">
        <f t="shared" si="63"/>
        <v>#DIV/0!</v>
      </c>
      <c r="W983" s="88" t="s">
        <v>63</v>
      </c>
    </row>
    <row r="984" spans="2:23" x14ac:dyDescent="0.25">
      <c r="B984" s="87"/>
      <c r="C984" s="29"/>
      <c r="D984" s="25"/>
      <c r="E984" s="25"/>
      <c r="F984" s="25"/>
      <c r="G984" s="25">
        <f>SUMIF('Risk Lv. Inforce'!$C$2:$C$10291,$B$6:$B$4904,'Risk Lv. Inforce'!$AD$2:$AD$12091)</f>
        <v>0</v>
      </c>
      <c r="H984" s="25">
        <f>SUMIF('Risk Lv. Inforce'!$C$2:$C$12091,$B$6:$B$4094,'Risk Lv. Inforce'!$AE$2:$AE$12901)</f>
        <v>0</v>
      </c>
      <c r="I984" s="25">
        <f>SUMIF('Risk Lv. Inforce'!$C$2:$C$12091,$B$6:$B$4094,'Risk Lv. Inforce'!$AF$2:$AF$12901)</f>
        <v>0</v>
      </c>
      <c r="J984" s="25">
        <f>SUMIF('Risk Lv. Inforce'!$C$2:$C$12091,$B$6:$B$4094,'Risk Lv. Inforce'!$AG$2:$AG$12901)</f>
        <v>0</v>
      </c>
      <c r="K984" s="25">
        <f>SUMIF('Risk Lv. Inforce'!$C$2:$C$12091,$B$6:$B$4094,'Risk Lv. Inforce'!$AH$2:$AH$12901)</f>
        <v>0</v>
      </c>
      <c r="L984" s="25">
        <f>SUMIF('Risk Lv. Inforce'!$C$2:$C$12091,$B$6:$B$4094,'Risk Lv. Inforce'!$AI$2:$AI$12901)</f>
        <v>0</v>
      </c>
      <c r="M984" s="25">
        <f>SUMIF('Risk Lv. Inforce'!$C$2:$C$12091,$B$6:$B$4094,'Risk Lv. Inforce'!$AJ$2:$AJ$12901)</f>
        <v>0</v>
      </c>
      <c r="N984" s="25">
        <f>SUMIF('Risk Lv. Inforce'!$C$2:$C$12091,$B$6:$B$4094,'Risk Lv. Inforce'!$AK$2:$AK$12901)</f>
        <v>0</v>
      </c>
      <c r="O984" s="71" t="e">
        <f>(G984+(G984*'Portfolio Stats_RMS'!$C$7))/($F984*(1-'Portfolio Stats_RMS'!$C$6))</f>
        <v>#DIV/0!</v>
      </c>
      <c r="P984" s="71" t="e">
        <f>(I984+(I984*'Portfolio Stats_RMS'!$C$7))/($F984*(1-'Portfolio Stats_RMS'!$C$6))</f>
        <v>#DIV/0!</v>
      </c>
      <c r="Q984" s="71" t="e">
        <f>(K984+(K984*'Portfolio Stats_RMS'!$C$7))/($F984*(1-'Portfolio Stats_RMS'!$C$6))</f>
        <v>#DIV/0!</v>
      </c>
      <c r="R984" s="71" t="e">
        <f>(M984+(M984*'Portfolio Stats_RMS'!$C$7))/($F984*(1-'Portfolio Stats_RMS'!$C$6))</f>
        <v>#DIV/0!</v>
      </c>
      <c r="S984" s="78" t="e">
        <f t="shared" si="60"/>
        <v>#DIV/0!</v>
      </c>
      <c r="T984" s="78" t="e">
        <f t="shared" si="61"/>
        <v>#DIV/0!</v>
      </c>
      <c r="U984" s="78" t="e">
        <f t="shared" si="62"/>
        <v>#DIV/0!</v>
      </c>
      <c r="V984" s="78" t="e">
        <f t="shared" si="63"/>
        <v>#DIV/0!</v>
      </c>
      <c r="W984" s="88" t="s">
        <v>63</v>
      </c>
    </row>
    <row r="985" spans="2:23" x14ac:dyDescent="0.25">
      <c r="B985" s="87"/>
      <c r="C985" s="29"/>
      <c r="D985" s="25"/>
      <c r="E985" s="25"/>
      <c r="F985" s="25"/>
      <c r="G985" s="25">
        <f>SUMIF('Risk Lv. Inforce'!$C$2:$C$10291,$B$6:$B$4904,'Risk Lv. Inforce'!$AD$2:$AD$12091)</f>
        <v>0</v>
      </c>
      <c r="H985" s="25">
        <f>SUMIF('Risk Lv. Inforce'!$C$2:$C$12091,$B$6:$B$4094,'Risk Lv. Inforce'!$AE$2:$AE$12901)</f>
        <v>0</v>
      </c>
      <c r="I985" s="25">
        <f>SUMIF('Risk Lv. Inforce'!$C$2:$C$12091,$B$6:$B$4094,'Risk Lv. Inforce'!$AF$2:$AF$12901)</f>
        <v>0</v>
      </c>
      <c r="J985" s="25">
        <f>SUMIF('Risk Lv. Inforce'!$C$2:$C$12091,$B$6:$B$4094,'Risk Lv. Inforce'!$AG$2:$AG$12901)</f>
        <v>0</v>
      </c>
      <c r="K985" s="25">
        <f>SUMIF('Risk Lv. Inforce'!$C$2:$C$12091,$B$6:$B$4094,'Risk Lv. Inforce'!$AH$2:$AH$12901)</f>
        <v>0</v>
      </c>
      <c r="L985" s="25">
        <f>SUMIF('Risk Lv. Inforce'!$C$2:$C$12091,$B$6:$B$4094,'Risk Lv. Inforce'!$AI$2:$AI$12901)</f>
        <v>0</v>
      </c>
      <c r="M985" s="25">
        <f>SUMIF('Risk Lv. Inforce'!$C$2:$C$12091,$B$6:$B$4094,'Risk Lv. Inforce'!$AJ$2:$AJ$12901)</f>
        <v>0</v>
      </c>
      <c r="N985" s="25">
        <f>SUMIF('Risk Lv. Inforce'!$C$2:$C$12091,$B$6:$B$4094,'Risk Lv. Inforce'!$AK$2:$AK$12901)</f>
        <v>0</v>
      </c>
      <c r="O985" s="71" t="e">
        <f>(G985+(G985*'Portfolio Stats_RMS'!$C$7))/($F985*(1-'Portfolio Stats_RMS'!$C$6))</f>
        <v>#DIV/0!</v>
      </c>
      <c r="P985" s="71" t="e">
        <f>(I985+(I985*'Portfolio Stats_RMS'!$C$7))/($F985*(1-'Portfolio Stats_RMS'!$C$6))</f>
        <v>#DIV/0!</v>
      </c>
      <c r="Q985" s="71" t="e">
        <f>(K985+(K985*'Portfolio Stats_RMS'!$C$7))/($F985*(1-'Portfolio Stats_RMS'!$C$6))</f>
        <v>#DIV/0!</v>
      </c>
      <c r="R985" s="71" t="e">
        <f>(M985+(M985*'Portfolio Stats_RMS'!$C$7))/($F985*(1-'Portfolio Stats_RMS'!$C$6))</f>
        <v>#DIV/0!</v>
      </c>
      <c r="S985" s="78" t="e">
        <f t="shared" si="60"/>
        <v>#DIV/0!</v>
      </c>
      <c r="T985" s="78" t="e">
        <f t="shared" si="61"/>
        <v>#DIV/0!</v>
      </c>
      <c r="U985" s="78" t="e">
        <f t="shared" si="62"/>
        <v>#DIV/0!</v>
      </c>
      <c r="V985" s="78" t="e">
        <f t="shared" si="63"/>
        <v>#DIV/0!</v>
      </c>
      <c r="W985" s="88" t="s">
        <v>63</v>
      </c>
    </row>
    <row r="986" spans="2:23" x14ac:dyDescent="0.25">
      <c r="B986" s="87"/>
      <c r="C986" s="29"/>
      <c r="D986" s="25"/>
      <c r="E986" s="25"/>
      <c r="F986" s="25"/>
      <c r="G986" s="25">
        <f>SUMIF('Risk Lv. Inforce'!$C$2:$C$10291,$B$6:$B$4904,'Risk Lv. Inforce'!$AD$2:$AD$12091)</f>
        <v>0</v>
      </c>
      <c r="H986" s="25">
        <f>SUMIF('Risk Lv. Inforce'!$C$2:$C$12091,$B$6:$B$4094,'Risk Lv. Inforce'!$AE$2:$AE$12901)</f>
        <v>0</v>
      </c>
      <c r="I986" s="25">
        <f>SUMIF('Risk Lv. Inforce'!$C$2:$C$12091,$B$6:$B$4094,'Risk Lv. Inforce'!$AF$2:$AF$12901)</f>
        <v>0</v>
      </c>
      <c r="J986" s="25">
        <f>SUMIF('Risk Lv. Inforce'!$C$2:$C$12091,$B$6:$B$4094,'Risk Lv. Inforce'!$AG$2:$AG$12901)</f>
        <v>0</v>
      </c>
      <c r="K986" s="25">
        <f>SUMIF('Risk Lv. Inforce'!$C$2:$C$12091,$B$6:$B$4094,'Risk Lv. Inforce'!$AH$2:$AH$12901)</f>
        <v>0</v>
      </c>
      <c r="L986" s="25">
        <f>SUMIF('Risk Lv. Inforce'!$C$2:$C$12091,$B$6:$B$4094,'Risk Lv. Inforce'!$AI$2:$AI$12901)</f>
        <v>0</v>
      </c>
      <c r="M986" s="25">
        <f>SUMIF('Risk Lv. Inforce'!$C$2:$C$12091,$B$6:$B$4094,'Risk Lv. Inforce'!$AJ$2:$AJ$12901)</f>
        <v>0</v>
      </c>
      <c r="N986" s="25">
        <f>SUMIF('Risk Lv. Inforce'!$C$2:$C$12091,$B$6:$B$4094,'Risk Lv. Inforce'!$AK$2:$AK$12901)</f>
        <v>0</v>
      </c>
      <c r="O986" s="71" t="e">
        <f>(G986+(G986*'Portfolio Stats_RMS'!$C$7))/($F986*(1-'Portfolio Stats_RMS'!$C$6))</f>
        <v>#DIV/0!</v>
      </c>
      <c r="P986" s="71" t="e">
        <f>(I986+(I986*'Portfolio Stats_RMS'!$C$7))/($F986*(1-'Portfolio Stats_RMS'!$C$6))</f>
        <v>#DIV/0!</v>
      </c>
      <c r="Q986" s="71" t="e">
        <f>(K986+(K986*'Portfolio Stats_RMS'!$C$7))/($F986*(1-'Portfolio Stats_RMS'!$C$6))</f>
        <v>#DIV/0!</v>
      </c>
      <c r="R986" s="71" t="e">
        <f>(M986+(M986*'Portfolio Stats_RMS'!$C$7))/($F986*(1-'Portfolio Stats_RMS'!$C$6))</f>
        <v>#DIV/0!</v>
      </c>
      <c r="S986" s="78" t="e">
        <f t="shared" si="60"/>
        <v>#DIV/0!</v>
      </c>
      <c r="T986" s="78" t="e">
        <f t="shared" si="61"/>
        <v>#DIV/0!</v>
      </c>
      <c r="U986" s="78" t="e">
        <f t="shared" si="62"/>
        <v>#DIV/0!</v>
      </c>
      <c r="V986" s="78" t="e">
        <f t="shared" si="63"/>
        <v>#DIV/0!</v>
      </c>
      <c r="W986" s="88" t="s">
        <v>63</v>
      </c>
    </row>
    <row r="987" spans="2:23" x14ac:dyDescent="0.25">
      <c r="B987" s="87"/>
      <c r="C987" s="29"/>
      <c r="D987" s="25"/>
      <c r="E987" s="25"/>
      <c r="F987" s="25"/>
      <c r="G987" s="25">
        <f>SUMIF('Risk Lv. Inforce'!$C$2:$C$10291,$B$6:$B$4904,'Risk Lv. Inforce'!$AD$2:$AD$12091)</f>
        <v>0</v>
      </c>
      <c r="H987" s="25">
        <f>SUMIF('Risk Lv. Inforce'!$C$2:$C$12091,$B$6:$B$4094,'Risk Lv. Inforce'!$AE$2:$AE$12901)</f>
        <v>0</v>
      </c>
      <c r="I987" s="25">
        <f>SUMIF('Risk Lv. Inforce'!$C$2:$C$12091,$B$6:$B$4094,'Risk Lv. Inforce'!$AF$2:$AF$12901)</f>
        <v>0</v>
      </c>
      <c r="J987" s="25">
        <f>SUMIF('Risk Lv. Inforce'!$C$2:$C$12091,$B$6:$B$4094,'Risk Lv. Inforce'!$AG$2:$AG$12901)</f>
        <v>0</v>
      </c>
      <c r="K987" s="25">
        <f>SUMIF('Risk Lv. Inforce'!$C$2:$C$12091,$B$6:$B$4094,'Risk Lv. Inforce'!$AH$2:$AH$12901)</f>
        <v>0</v>
      </c>
      <c r="L987" s="25">
        <f>SUMIF('Risk Lv. Inforce'!$C$2:$C$12091,$B$6:$B$4094,'Risk Lv. Inforce'!$AI$2:$AI$12901)</f>
        <v>0</v>
      </c>
      <c r="M987" s="25">
        <f>SUMIF('Risk Lv. Inforce'!$C$2:$C$12091,$B$6:$B$4094,'Risk Lv. Inforce'!$AJ$2:$AJ$12901)</f>
        <v>0</v>
      </c>
      <c r="N987" s="25">
        <f>SUMIF('Risk Lv. Inforce'!$C$2:$C$12091,$B$6:$B$4094,'Risk Lv. Inforce'!$AK$2:$AK$12901)</f>
        <v>0</v>
      </c>
      <c r="O987" s="71" t="e">
        <f>(G987+(G987*'Portfolio Stats_RMS'!$C$7))/($F987*(1-'Portfolio Stats_RMS'!$C$6))</f>
        <v>#DIV/0!</v>
      </c>
      <c r="P987" s="71" t="e">
        <f>(I987+(I987*'Portfolio Stats_RMS'!$C$7))/($F987*(1-'Portfolio Stats_RMS'!$C$6))</f>
        <v>#DIV/0!</v>
      </c>
      <c r="Q987" s="71" t="e">
        <f>(K987+(K987*'Portfolio Stats_RMS'!$C$7))/($F987*(1-'Portfolio Stats_RMS'!$C$6))</f>
        <v>#DIV/0!</v>
      </c>
      <c r="R987" s="71" t="e">
        <f>(M987+(M987*'Portfolio Stats_RMS'!$C$7))/($F987*(1-'Portfolio Stats_RMS'!$C$6))</f>
        <v>#DIV/0!</v>
      </c>
      <c r="S987" s="78" t="e">
        <f t="shared" si="60"/>
        <v>#DIV/0!</v>
      </c>
      <c r="T987" s="78" t="e">
        <f t="shared" si="61"/>
        <v>#DIV/0!</v>
      </c>
      <c r="U987" s="78" t="e">
        <f t="shared" si="62"/>
        <v>#DIV/0!</v>
      </c>
      <c r="V987" s="78" t="e">
        <f t="shared" si="63"/>
        <v>#DIV/0!</v>
      </c>
      <c r="W987" s="88" t="s">
        <v>63</v>
      </c>
    </row>
    <row r="988" spans="2:23" x14ac:dyDescent="0.25">
      <c r="B988" s="87"/>
      <c r="C988" s="29"/>
      <c r="D988" s="25"/>
      <c r="E988" s="25"/>
      <c r="F988" s="25"/>
      <c r="G988" s="25">
        <f>SUMIF('Risk Lv. Inforce'!$C$2:$C$10291,$B$6:$B$4904,'Risk Lv. Inforce'!$AD$2:$AD$12091)</f>
        <v>0</v>
      </c>
      <c r="H988" s="25">
        <f>SUMIF('Risk Lv. Inforce'!$C$2:$C$12091,$B$6:$B$4094,'Risk Lv. Inforce'!$AE$2:$AE$12901)</f>
        <v>0</v>
      </c>
      <c r="I988" s="25">
        <f>SUMIF('Risk Lv. Inforce'!$C$2:$C$12091,$B$6:$B$4094,'Risk Lv. Inforce'!$AF$2:$AF$12901)</f>
        <v>0</v>
      </c>
      <c r="J988" s="25">
        <f>SUMIF('Risk Lv. Inforce'!$C$2:$C$12091,$B$6:$B$4094,'Risk Lv. Inforce'!$AG$2:$AG$12901)</f>
        <v>0</v>
      </c>
      <c r="K988" s="25">
        <f>SUMIF('Risk Lv. Inforce'!$C$2:$C$12091,$B$6:$B$4094,'Risk Lv. Inforce'!$AH$2:$AH$12901)</f>
        <v>0</v>
      </c>
      <c r="L988" s="25">
        <f>SUMIF('Risk Lv. Inforce'!$C$2:$C$12091,$B$6:$B$4094,'Risk Lv. Inforce'!$AI$2:$AI$12901)</f>
        <v>0</v>
      </c>
      <c r="M988" s="25">
        <f>SUMIF('Risk Lv. Inforce'!$C$2:$C$12091,$B$6:$B$4094,'Risk Lv. Inforce'!$AJ$2:$AJ$12901)</f>
        <v>0</v>
      </c>
      <c r="N988" s="25">
        <f>SUMIF('Risk Lv. Inforce'!$C$2:$C$12091,$B$6:$B$4094,'Risk Lv. Inforce'!$AK$2:$AK$12901)</f>
        <v>0</v>
      </c>
      <c r="O988" s="71" t="e">
        <f>(G988+(G988*'Portfolio Stats_RMS'!$C$7))/($F988*(1-'Portfolio Stats_RMS'!$C$6))</f>
        <v>#DIV/0!</v>
      </c>
      <c r="P988" s="71" t="e">
        <f>(I988+(I988*'Portfolio Stats_RMS'!$C$7))/($F988*(1-'Portfolio Stats_RMS'!$C$6))</f>
        <v>#DIV/0!</v>
      </c>
      <c r="Q988" s="71" t="e">
        <f>(K988+(K988*'Portfolio Stats_RMS'!$C$7))/($F988*(1-'Portfolio Stats_RMS'!$C$6))</f>
        <v>#DIV/0!</v>
      </c>
      <c r="R988" s="71" t="e">
        <f>(M988+(M988*'Portfolio Stats_RMS'!$C$7))/($F988*(1-'Portfolio Stats_RMS'!$C$6))</f>
        <v>#DIV/0!</v>
      </c>
      <c r="S988" s="78" t="e">
        <f t="shared" si="60"/>
        <v>#DIV/0!</v>
      </c>
      <c r="T988" s="78" t="e">
        <f t="shared" si="61"/>
        <v>#DIV/0!</v>
      </c>
      <c r="U988" s="78" t="e">
        <f t="shared" si="62"/>
        <v>#DIV/0!</v>
      </c>
      <c r="V988" s="78" t="e">
        <f t="shared" si="63"/>
        <v>#DIV/0!</v>
      </c>
      <c r="W988" s="88" t="s">
        <v>63</v>
      </c>
    </row>
    <row r="989" spans="2:23" x14ac:dyDescent="0.25">
      <c r="B989" s="87"/>
      <c r="C989" s="29"/>
      <c r="D989" s="25"/>
      <c r="E989" s="25"/>
      <c r="F989" s="25"/>
      <c r="G989" s="25">
        <f>SUMIF('Risk Lv. Inforce'!$C$2:$C$10291,$B$6:$B$4904,'Risk Lv. Inforce'!$AD$2:$AD$12091)</f>
        <v>0</v>
      </c>
      <c r="H989" s="25">
        <f>SUMIF('Risk Lv. Inforce'!$C$2:$C$12091,$B$6:$B$4094,'Risk Lv. Inforce'!$AE$2:$AE$12901)</f>
        <v>0</v>
      </c>
      <c r="I989" s="25">
        <f>SUMIF('Risk Lv. Inforce'!$C$2:$C$12091,$B$6:$B$4094,'Risk Lv. Inforce'!$AF$2:$AF$12901)</f>
        <v>0</v>
      </c>
      <c r="J989" s="25">
        <f>SUMIF('Risk Lv. Inforce'!$C$2:$C$12091,$B$6:$B$4094,'Risk Lv. Inforce'!$AG$2:$AG$12901)</f>
        <v>0</v>
      </c>
      <c r="K989" s="25">
        <f>SUMIF('Risk Lv. Inforce'!$C$2:$C$12091,$B$6:$B$4094,'Risk Lv. Inforce'!$AH$2:$AH$12901)</f>
        <v>0</v>
      </c>
      <c r="L989" s="25">
        <f>SUMIF('Risk Lv. Inforce'!$C$2:$C$12091,$B$6:$B$4094,'Risk Lv. Inforce'!$AI$2:$AI$12901)</f>
        <v>0</v>
      </c>
      <c r="M989" s="25">
        <f>SUMIF('Risk Lv. Inforce'!$C$2:$C$12091,$B$6:$B$4094,'Risk Lv. Inforce'!$AJ$2:$AJ$12901)</f>
        <v>0</v>
      </c>
      <c r="N989" s="25">
        <f>SUMIF('Risk Lv. Inforce'!$C$2:$C$12091,$B$6:$B$4094,'Risk Lv. Inforce'!$AK$2:$AK$12901)</f>
        <v>0</v>
      </c>
      <c r="O989" s="71" t="e">
        <f>(G989+(G989*'Portfolio Stats_RMS'!$C$7))/($F989*(1-'Portfolio Stats_RMS'!$C$6))</f>
        <v>#DIV/0!</v>
      </c>
      <c r="P989" s="71" t="e">
        <f>(I989+(I989*'Portfolio Stats_RMS'!$C$7))/($F989*(1-'Portfolio Stats_RMS'!$C$6))</f>
        <v>#DIV/0!</v>
      </c>
      <c r="Q989" s="71" t="e">
        <f>(K989+(K989*'Portfolio Stats_RMS'!$C$7))/($F989*(1-'Portfolio Stats_RMS'!$C$6))</f>
        <v>#DIV/0!</v>
      </c>
      <c r="R989" s="71" t="e">
        <f>(M989+(M989*'Portfolio Stats_RMS'!$C$7))/($F989*(1-'Portfolio Stats_RMS'!$C$6))</f>
        <v>#DIV/0!</v>
      </c>
      <c r="S989" s="78" t="e">
        <f t="shared" si="60"/>
        <v>#DIV/0!</v>
      </c>
      <c r="T989" s="78" t="e">
        <f t="shared" si="61"/>
        <v>#DIV/0!</v>
      </c>
      <c r="U989" s="78" t="e">
        <f t="shared" si="62"/>
        <v>#DIV/0!</v>
      </c>
      <c r="V989" s="78" t="e">
        <f t="shared" si="63"/>
        <v>#DIV/0!</v>
      </c>
      <c r="W989" s="88" t="s">
        <v>63</v>
      </c>
    </row>
    <row r="990" spans="2:23" x14ac:dyDescent="0.25">
      <c r="B990" s="87"/>
      <c r="C990" s="29"/>
      <c r="D990" s="25"/>
      <c r="E990" s="25"/>
      <c r="F990" s="25"/>
      <c r="G990" s="25">
        <f>SUMIF('Risk Lv. Inforce'!$C$2:$C$10291,$B$6:$B$4904,'Risk Lv. Inforce'!$AD$2:$AD$12091)</f>
        <v>0</v>
      </c>
      <c r="H990" s="25">
        <f>SUMIF('Risk Lv. Inforce'!$C$2:$C$12091,$B$6:$B$4094,'Risk Lv. Inforce'!$AE$2:$AE$12901)</f>
        <v>0</v>
      </c>
      <c r="I990" s="25">
        <f>SUMIF('Risk Lv. Inforce'!$C$2:$C$12091,$B$6:$B$4094,'Risk Lv. Inforce'!$AF$2:$AF$12901)</f>
        <v>0</v>
      </c>
      <c r="J990" s="25">
        <f>SUMIF('Risk Lv. Inforce'!$C$2:$C$12091,$B$6:$B$4094,'Risk Lv. Inforce'!$AG$2:$AG$12901)</f>
        <v>0</v>
      </c>
      <c r="K990" s="25">
        <f>SUMIF('Risk Lv. Inforce'!$C$2:$C$12091,$B$6:$B$4094,'Risk Lv. Inforce'!$AH$2:$AH$12901)</f>
        <v>0</v>
      </c>
      <c r="L990" s="25">
        <f>SUMIF('Risk Lv. Inforce'!$C$2:$C$12091,$B$6:$B$4094,'Risk Lv. Inforce'!$AI$2:$AI$12901)</f>
        <v>0</v>
      </c>
      <c r="M990" s="25">
        <f>SUMIF('Risk Lv. Inforce'!$C$2:$C$12091,$B$6:$B$4094,'Risk Lv. Inforce'!$AJ$2:$AJ$12901)</f>
        <v>0</v>
      </c>
      <c r="N990" s="25">
        <f>SUMIF('Risk Lv. Inforce'!$C$2:$C$12091,$B$6:$B$4094,'Risk Lv. Inforce'!$AK$2:$AK$12901)</f>
        <v>0</v>
      </c>
      <c r="O990" s="71" t="e">
        <f>(G990+(G990*'Portfolio Stats_RMS'!$C$7))/($F990*(1-'Portfolio Stats_RMS'!$C$6))</f>
        <v>#DIV/0!</v>
      </c>
      <c r="P990" s="71" t="e">
        <f>(I990+(I990*'Portfolio Stats_RMS'!$C$7))/($F990*(1-'Portfolio Stats_RMS'!$C$6))</f>
        <v>#DIV/0!</v>
      </c>
      <c r="Q990" s="71" t="e">
        <f>(K990+(K990*'Portfolio Stats_RMS'!$C$7))/($F990*(1-'Portfolio Stats_RMS'!$C$6))</f>
        <v>#DIV/0!</v>
      </c>
      <c r="R990" s="71" t="e">
        <f>(M990+(M990*'Portfolio Stats_RMS'!$C$7))/($F990*(1-'Portfolio Stats_RMS'!$C$6))</f>
        <v>#DIV/0!</v>
      </c>
      <c r="S990" s="78" t="e">
        <f t="shared" si="60"/>
        <v>#DIV/0!</v>
      </c>
      <c r="T990" s="78" t="e">
        <f t="shared" si="61"/>
        <v>#DIV/0!</v>
      </c>
      <c r="U990" s="78" t="e">
        <f t="shared" si="62"/>
        <v>#DIV/0!</v>
      </c>
      <c r="V990" s="78" t="e">
        <f t="shared" si="63"/>
        <v>#DIV/0!</v>
      </c>
      <c r="W990" s="88" t="s">
        <v>63</v>
      </c>
    </row>
    <row r="991" spans="2:23" x14ac:dyDescent="0.25">
      <c r="B991" s="87"/>
      <c r="C991" s="29"/>
      <c r="D991" s="25"/>
      <c r="E991" s="25"/>
      <c r="F991" s="25"/>
      <c r="G991" s="25">
        <f>SUMIF('Risk Lv. Inforce'!$C$2:$C$10291,$B$6:$B$4904,'Risk Lv. Inforce'!$AD$2:$AD$12091)</f>
        <v>0</v>
      </c>
      <c r="H991" s="25">
        <f>SUMIF('Risk Lv. Inforce'!$C$2:$C$12091,$B$6:$B$4094,'Risk Lv. Inforce'!$AE$2:$AE$12901)</f>
        <v>0</v>
      </c>
      <c r="I991" s="25">
        <f>SUMIF('Risk Lv. Inforce'!$C$2:$C$12091,$B$6:$B$4094,'Risk Lv. Inforce'!$AF$2:$AF$12901)</f>
        <v>0</v>
      </c>
      <c r="J991" s="25">
        <f>SUMIF('Risk Lv. Inforce'!$C$2:$C$12091,$B$6:$B$4094,'Risk Lv. Inforce'!$AG$2:$AG$12901)</f>
        <v>0</v>
      </c>
      <c r="K991" s="25">
        <f>SUMIF('Risk Lv. Inforce'!$C$2:$C$12091,$B$6:$B$4094,'Risk Lv. Inforce'!$AH$2:$AH$12901)</f>
        <v>0</v>
      </c>
      <c r="L991" s="25">
        <f>SUMIF('Risk Lv. Inforce'!$C$2:$C$12091,$B$6:$B$4094,'Risk Lv. Inforce'!$AI$2:$AI$12901)</f>
        <v>0</v>
      </c>
      <c r="M991" s="25">
        <f>SUMIF('Risk Lv. Inforce'!$C$2:$C$12091,$B$6:$B$4094,'Risk Lv. Inforce'!$AJ$2:$AJ$12901)</f>
        <v>0</v>
      </c>
      <c r="N991" s="25">
        <f>SUMIF('Risk Lv. Inforce'!$C$2:$C$12091,$B$6:$B$4094,'Risk Lv. Inforce'!$AK$2:$AK$12901)</f>
        <v>0</v>
      </c>
      <c r="O991" s="71" t="e">
        <f>(G991+(G991*'Portfolio Stats_RMS'!$C$7))/($F991*(1-'Portfolio Stats_RMS'!$C$6))</f>
        <v>#DIV/0!</v>
      </c>
      <c r="P991" s="71" t="e">
        <f>(I991+(I991*'Portfolio Stats_RMS'!$C$7))/($F991*(1-'Portfolio Stats_RMS'!$C$6))</f>
        <v>#DIV/0!</v>
      </c>
      <c r="Q991" s="71" t="e">
        <f>(K991+(K991*'Portfolio Stats_RMS'!$C$7))/($F991*(1-'Portfolio Stats_RMS'!$C$6))</f>
        <v>#DIV/0!</v>
      </c>
      <c r="R991" s="71" t="e">
        <f>(M991+(M991*'Portfolio Stats_RMS'!$C$7))/($F991*(1-'Portfolio Stats_RMS'!$C$6))</f>
        <v>#DIV/0!</v>
      </c>
      <c r="S991" s="78" t="e">
        <f t="shared" si="60"/>
        <v>#DIV/0!</v>
      </c>
      <c r="T991" s="78" t="e">
        <f t="shared" si="61"/>
        <v>#DIV/0!</v>
      </c>
      <c r="U991" s="78" t="e">
        <f t="shared" si="62"/>
        <v>#DIV/0!</v>
      </c>
      <c r="V991" s="78" t="e">
        <f t="shared" si="63"/>
        <v>#DIV/0!</v>
      </c>
      <c r="W991" s="88" t="s">
        <v>63</v>
      </c>
    </row>
    <row r="992" spans="2:23" x14ac:dyDescent="0.25">
      <c r="B992" s="87"/>
      <c r="C992" s="29"/>
      <c r="D992" s="25"/>
      <c r="E992" s="25"/>
      <c r="F992" s="25"/>
      <c r="G992" s="25">
        <f>SUMIF('Risk Lv. Inforce'!$C$2:$C$10291,$B$6:$B$4904,'Risk Lv. Inforce'!$AD$2:$AD$12091)</f>
        <v>0</v>
      </c>
      <c r="H992" s="25">
        <f>SUMIF('Risk Lv. Inforce'!$C$2:$C$12091,$B$6:$B$4094,'Risk Lv. Inforce'!$AE$2:$AE$12901)</f>
        <v>0</v>
      </c>
      <c r="I992" s="25">
        <f>SUMIF('Risk Lv. Inforce'!$C$2:$C$12091,$B$6:$B$4094,'Risk Lv. Inforce'!$AF$2:$AF$12901)</f>
        <v>0</v>
      </c>
      <c r="J992" s="25">
        <f>SUMIF('Risk Lv. Inforce'!$C$2:$C$12091,$B$6:$B$4094,'Risk Lv. Inforce'!$AG$2:$AG$12901)</f>
        <v>0</v>
      </c>
      <c r="K992" s="25">
        <f>SUMIF('Risk Lv. Inforce'!$C$2:$C$12091,$B$6:$B$4094,'Risk Lv. Inforce'!$AH$2:$AH$12901)</f>
        <v>0</v>
      </c>
      <c r="L992" s="25">
        <f>SUMIF('Risk Lv. Inforce'!$C$2:$C$12091,$B$6:$B$4094,'Risk Lv. Inforce'!$AI$2:$AI$12901)</f>
        <v>0</v>
      </c>
      <c r="M992" s="25">
        <f>SUMIF('Risk Lv. Inforce'!$C$2:$C$12091,$B$6:$B$4094,'Risk Lv. Inforce'!$AJ$2:$AJ$12901)</f>
        <v>0</v>
      </c>
      <c r="N992" s="25">
        <f>SUMIF('Risk Lv. Inforce'!$C$2:$C$12091,$B$6:$B$4094,'Risk Lv. Inforce'!$AK$2:$AK$12901)</f>
        <v>0</v>
      </c>
      <c r="O992" s="71" t="e">
        <f>(G992+(G992*'Portfolio Stats_RMS'!$C$7))/($F992*(1-'Portfolio Stats_RMS'!$C$6))</f>
        <v>#DIV/0!</v>
      </c>
      <c r="P992" s="71" t="e">
        <f>(I992+(I992*'Portfolio Stats_RMS'!$C$7))/($F992*(1-'Portfolio Stats_RMS'!$C$6))</f>
        <v>#DIV/0!</v>
      </c>
      <c r="Q992" s="71" t="e">
        <f>(K992+(K992*'Portfolio Stats_RMS'!$C$7))/($F992*(1-'Portfolio Stats_RMS'!$C$6))</f>
        <v>#DIV/0!</v>
      </c>
      <c r="R992" s="71" t="e">
        <f>(M992+(M992*'Portfolio Stats_RMS'!$C$7))/($F992*(1-'Portfolio Stats_RMS'!$C$6))</f>
        <v>#DIV/0!</v>
      </c>
      <c r="S992" s="78" t="e">
        <f t="shared" si="60"/>
        <v>#DIV/0!</v>
      </c>
      <c r="T992" s="78" t="e">
        <f t="shared" si="61"/>
        <v>#DIV/0!</v>
      </c>
      <c r="U992" s="78" t="e">
        <f t="shared" si="62"/>
        <v>#DIV/0!</v>
      </c>
      <c r="V992" s="78" t="e">
        <f t="shared" si="63"/>
        <v>#DIV/0!</v>
      </c>
      <c r="W992" s="88" t="s">
        <v>63</v>
      </c>
    </row>
    <row r="993" spans="2:23" x14ac:dyDescent="0.25">
      <c r="B993" s="87"/>
      <c r="C993" s="29"/>
      <c r="D993" s="25"/>
      <c r="E993" s="25"/>
      <c r="F993" s="25"/>
      <c r="G993" s="25">
        <f>SUMIF('Risk Lv. Inforce'!$C$2:$C$10291,$B$6:$B$4904,'Risk Lv. Inforce'!$AD$2:$AD$12091)</f>
        <v>0</v>
      </c>
      <c r="H993" s="25">
        <f>SUMIF('Risk Lv. Inforce'!$C$2:$C$12091,$B$6:$B$4094,'Risk Lv. Inforce'!$AE$2:$AE$12901)</f>
        <v>0</v>
      </c>
      <c r="I993" s="25">
        <f>SUMIF('Risk Lv. Inforce'!$C$2:$C$12091,$B$6:$B$4094,'Risk Lv. Inforce'!$AF$2:$AF$12901)</f>
        <v>0</v>
      </c>
      <c r="J993" s="25">
        <f>SUMIF('Risk Lv. Inforce'!$C$2:$C$12091,$B$6:$B$4094,'Risk Lv. Inforce'!$AG$2:$AG$12901)</f>
        <v>0</v>
      </c>
      <c r="K993" s="25">
        <f>SUMIF('Risk Lv. Inforce'!$C$2:$C$12091,$B$6:$B$4094,'Risk Lv. Inforce'!$AH$2:$AH$12901)</f>
        <v>0</v>
      </c>
      <c r="L993" s="25">
        <f>SUMIF('Risk Lv. Inforce'!$C$2:$C$12091,$B$6:$B$4094,'Risk Lv. Inforce'!$AI$2:$AI$12901)</f>
        <v>0</v>
      </c>
      <c r="M993" s="25">
        <f>SUMIF('Risk Lv. Inforce'!$C$2:$C$12091,$B$6:$B$4094,'Risk Lv. Inforce'!$AJ$2:$AJ$12901)</f>
        <v>0</v>
      </c>
      <c r="N993" s="25">
        <f>SUMIF('Risk Lv. Inforce'!$C$2:$C$12091,$B$6:$B$4094,'Risk Lv. Inforce'!$AK$2:$AK$12901)</f>
        <v>0</v>
      </c>
      <c r="O993" s="71" t="e">
        <f>(G993+(G993*'Portfolio Stats_RMS'!$C$7))/($F993*(1-'Portfolio Stats_RMS'!$C$6))</f>
        <v>#DIV/0!</v>
      </c>
      <c r="P993" s="71" t="e">
        <f>(I993+(I993*'Portfolio Stats_RMS'!$C$7))/($F993*(1-'Portfolio Stats_RMS'!$C$6))</f>
        <v>#DIV/0!</v>
      </c>
      <c r="Q993" s="71" t="e">
        <f>(K993+(K993*'Portfolio Stats_RMS'!$C$7))/($F993*(1-'Portfolio Stats_RMS'!$C$6))</f>
        <v>#DIV/0!</v>
      </c>
      <c r="R993" s="71" t="e">
        <f>(M993+(M993*'Portfolio Stats_RMS'!$C$7))/($F993*(1-'Portfolio Stats_RMS'!$C$6))</f>
        <v>#DIV/0!</v>
      </c>
      <c r="S993" s="78" t="e">
        <f t="shared" si="60"/>
        <v>#DIV/0!</v>
      </c>
      <c r="T993" s="78" t="e">
        <f t="shared" si="61"/>
        <v>#DIV/0!</v>
      </c>
      <c r="U993" s="78" t="e">
        <f t="shared" si="62"/>
        <v>#DIV/0!</v>
      </c>
      <c r="V993" s="78" t="e">
        <f t="shared" si="63"/>
        <v>#DIV/0!</v>
      </c>
      <c r="W993" s="88" t="s">
        <v>63</v>
      </c>
    </row>
    <row r="994" spans="2:23" x14ac:dyDescent="0.25">
      <c r="B994" s="87"/>
      <c r="C994" s="29"/>
      <c r="D994" s="25"/>
      <c r="E994" s="25"/>
      <c r="F994" s="25"/>
      <c r="G994" s="25">
        <f>SUMIF('Risk Lv. Inforce'!$C$2:$C$10291,$B$6:$B$4904,'Risk Lv. Inforce'!$AD$2:$AD$12091)</f>
        <v>0</v>
      </c>
      <c r="H994" s="25">
        <f>SUMIF('Risk Lv. Inforce'!$C$2:$C$12091,$B$6:$B$4094,'Risk Lv. Inforce'!$AE$2:$AE$12901)</f>
        <v>0</v>
      </c>
      <c r="I994" s="25">
        <f>SUMIF('Risk Lv. Inforce'!$C$2:$C$12091,$B$6:$B$4094,'Risk Lv. Inforce'!$AF$2:$AF$12901)</f>
        <v>0</v>
      </c>
      <c r="J994" s="25">
        <f>SUMIF('Risk Lv. Inforce'!$C$2:$C$12091,$B$6:$B$4094,'Risk Lv. Inforce'!$AG$2:$AG$12901)</f>
        <v>0</v>
      </c>
      <c r="K994" s="25">
        <f>SUMIF('Risk Lv. Inforce'!$C$2:$C$12091,$B$6:$B$4094,'Risk Lv. Inforce'!$AH$2:$AH$12901)</f>
        <v>0</v>
      </c>
      <c r="L994" s="25">
        <f>SUMIF('Risk Lv. Inforce'!$C$2:$C$12091,$B$6:$B$4094,'Risk Lv. Inforce'!$AI$2:$AI$12901)</f>
        <v>0</v>
      </c>
      <c r="M994" s="25">
        <f>SUMIF('Risk Lv. Inforce'!$C$2:$C$12091,$B$6:$B$4094,'Risk Lv. Inforce'!$AJ$2:$AJ$12901)</f>
        <v>0</v>
      </c>
      <c r="N994" s="25">
        <f>SUMIF('Risk Lv. Inforce'!$C$2:$C$12091,$B$6:$B$4094,'Risk Lv. Inforce'!$AK$2:$AK$12901)</f>
        <v>0</v>
      </c>
      <c r="O994" s="71" t="e">
        <f>(G994+(G994*'Portfolio Stats_RMS'!$C$7))/($F994*(1-'Portfolio Stats_RMS'!$C$6))</f>
        <v>#DIV/0!</v>
      </c>
      <c r="P994" s="71" t="e">
        <f>(I994+(I994*'Portfolio Stats_RMS'!$C$7))/($F994*(1-'Portfolio Stats_RMS'!$C$6))</f>
        <v>#DIV/0!</v>
      </c>
      <c r="Q994" s="71" t="e">
        <f>(K994+(K994*'Portfolio Stats_RMS'!$C$7))/($F994*(1-'Portfolio Stats_RMS'!$C$6))</f>
        <v>#DIV/0!</v>
      </c>
      <c r="R994" s="71" t="e">
        <f>(M994+(M994*'Portfolio Stats_RMS'!$C$7))/($F994*(1-'Portfolio Stats_RMS'!$C$6))</f>
        <v>#DIV/0!</v>
      </c>
      <c r="S994" s="78" t="e">
        <f t="shared" si="60"/>
        <v>#DIV/0!</v>
      </c>
      <c r="T994" s="78" t="e">
        <f t="shared" si="61"/>
        <v>#DIV/0!</v>
      </c>
      <c r="U994" s="78" t="e">
        <f t="shared" si="62"/>
        <v>#DIV/0!</v>
      </c>
      <c r="V994" s="78" t="e">
        <f t="shared" si="63"/>
        <v>#DIV/0!</v>
      </c>
      <c r="W994" s="88" t="s">
        <v>63</v>
      </c>
    </row>
    <row r="995" spans="2:23" x14ac:dyDescent="0.25">
      <c r="B995" s="87"/>
      <c r="C995" s="29"/>
      <c r="D995" s="25"/>
      <c r="E995" s="25"/>
      <c r="F995" s="25"/>
      <c r="G995" s="25">
        <f>SUMIF('Risk Lv. Inforce'!$C$2:$C$10291,$B$6:$B$4904,'Risk Lv. Inforce'!$AD$2:$AD$12091)</f>
        <v>0</v>
      </c>
      <c r="H995" s="25">
        <f>SUMIF('Risk Lv. Inforce'!$C$2:$C$12091,$B$6:$B$4094,'Risk Lv. Inforce'!$AE$2:$AE$12901)</f>
        <v>0</v>
      </c>
      <c r="I995" s="25">
        <f>SUMIF('Risk Lv. Inforce'!$C$2:$C$12091,$B$6:$B$4094,'Risk Lv. Inforce'!$AF$2:$AF$12901)</f>
        <v>0</v>
      </c>
      <c r="J995" s="25">
        <f>SUMIF('Risk Lv. Inforce'!$C$2:$C$12091,$B$6:$B$4094,'Risk Lv. Inforce'!$AG$2:$AG$12901)</f>
        <v>0</v>
      </c>
      <c r="K995" s="25">
        <f>SUMIF('Risk Lv. Inforce'!$C$2:$C$12091,$B$6:$B$4094,'Risk Lv. Inforce'!$AH$2:$AH$12901)</f>
        <v>0</v>
      </c>
      <c r="L995" s="25">
        <f>SUMIF('Risk Lv. Inforce'!$C$2:$C$12091,$B$6:$B$4094,'Risk Lv. Inforce'!$AI$2:$AI$12901)</f>
        <v>0</v>
      </c>
      <c r="M995" s="25">
        <f>SUMIF('Risk Lv. Inforce'!$C$2:$C$12091,$B$6:$B$4094,'Risk Lv. Inforce'!$AJ$2:$AJ$12901)</f>
        <v>0</v>
      </c>
      <c r="N995" s="25">
        <f>SUMIF('Risk Lv. Inforce'!$C$2:$C$12091,$B$6:$B$4094,'Risk Lv. Inforce'!$AK$2:$AK$12901)</f>
        <v>0</v>
      </c>
      <c r="O995" s="71" t="e">
        <f>(G995+(G995*'Portfolio Stats_RMS'!$C$7))/($F995*(1-'Portfolio Stats_RMS'!$C$6))</f>
        <v>#DIV/0!</v>
      </c>
      <c r="P995" s="71" t="e">
        <f>(I995+(I995*'Portfolio Stats_RMS'!$C$7))/($F995*(1-'Portfolio Stats_RMS'!$C$6))</f>
        <v>#DIV/0!</v>
      </c>
      <c r="Q995" s="71" t="e">
        <f>(K995+(K995*'Portfolio Stats_RMS'!$C$7))/($F995*(1-'Portfolio Stats_RMS'!$C$6))</f>
        <v>#DIV/0!</v>
      </c>
      <c r="R995" s="71" t="e">
        <f>(M995+(M995*'Portfolio Stats_RMS'!$C$7))/($F995*(1-'Portfolio Stats_RMS'!$C$6))</f>
        <v>#DIV/0!</v>
      </c>
      <c r="S995" s="78" t="e">
        <f t="shared" si="60"/>
        <v>#DIV/0!</v>
      </c>
      <c r="T995" s="78" t="e">
        <f t="shared" si="61"/>
        <v>#DIV/0!</v>
      </c>
      <c r="U995" s="78" t="e">
        <f t="shared" si="62"/>
        <v>#DIV/0!</v>
      </c>
      <c r="V995" s="78" t="e">
        <f t="shared" si="63"/>
        <v>#DIV/0!</v>
      </c>
      <c r="W995" s="88" t="s">
        <v>63</v>
      </c>
    </row>
    <row r="996" spans="2:23" x14ac:dyDescent="0.25">
      <c r="B996" s="87"/>
      <c r="C996" s="29"/>
      <c r="D996" s="25"/>
      <c r="E996" s="25"/>
      <c r="F996" s="25"/>
      <c r="G996" s="25">
        <f>SUMIF('Risk Lv. Inforce'!$C$2:$C$10291,$B$6:$B$4904,'Risk Lv. Inforce'!$AD$2:$AD$12091)</f>
        <v>0</v>
      </c>
      <c r="H996" s="25">
        <f>SUMIF('Risk Lv. Inforce'!$C$2:$C$12091,$B$6:$B$4094,'Risk Lv. Inforce'!$AE$2:$AE$12901)</f>
        <v>0</v>
      </c>
      <c r="I996" s="25">
        <f>SUMIF('Risk Lv. Inforce'!$C$2:$C$12091,$B$6:$B$4094,'Risk Lv. Inforce'!$AF$2:$AF$12901)</f>
        <v>0</v>
      </c>
      <c r="J996" s="25">
        <f>SUMIF('Risk Lv. Inforce'!$C$2:$C$12091,$B$6:$B$4094,'Risk Lv. Inforce'!$AG$2:$AG$12901)</f>
        <v>0</v>
      </c>
      <c r="K996" s="25">
        <f>SUMIF('Risk Lv. Inforce'!$C$2:$C$12091,$B$6:$B$4094,'Risk Lv. Inforce'!$AH$2:$AH$12901)</f>
        <v>0</v>
      </c>
      <c r="L996" s="25">
        <f>SUMIF('Risk Lv. Inforce'!$C$2:$C$12091,$B$6:$B$4094,'Risk Lv. Inforce'!$AI$2:$AI$12901)</f>
        <v>0</v>
      </c>
      <c r="M996" s="25">
        <f>SUMIF('Risk Lv. Inforce'!$C$2:$C$12091,$B$6:$B$4094,'Risk Lv. Inforce'!$AJ$2:$AJ$12901)</f>
        <v>0</v>
      </c>
      <c r="N996" s="25">
        <f>SUMIF('Risk Lv. Inforce'!$C$2:$C$12091,$B$6:$B$4094,'Risk Lv. Inforce'!$AK$2:$AK$12901)</f>
        <v>0</v>
      </c>
      <c r="O996" s="71" t="e">
        <f>(G996+(G996*'Portfolio Stats_RMS'!$C$7))/($F996*(1-'Portfolio Stats_RMS'!$C$6))</f>
        <v>#DIV/0!</v>
      </c>
      <c r="P996" s="71" t="e">
        <f>(I996+(I996*'Portfolio Stats_RMS'!$C$7))/($F996*(1-'Portfolio Stats_RMS'!$C$6))</f>
        <v>#DIV/0!</v>
      </c>
      <c r="Q996" s="71" t="e">
        <f>(K996+(K996*'Portfolio Stats_RMS'!$C$7))/($F996*(1-'Portfolio Stats_RMS'!$C$6))</f>
        <v>#DIV/0!</v>
      </c>
      <c r="R996" s="71" t="e">
        <f>(M996+(M996*'Portfolio Stats_RMS'!$C$7))/($F996*(1-'Portfolio Stats_RMS'!$C$6))</f>
        <v>#DIV/0!</v>
      </c>
      <c r="S996" s="78" t="e">
        <f t="shared" si="60"/>
        <v>#DIV/0!</v>
      </c>
      <c r="T996" s="78" t="e">
        <f t="shared" si="61"/>
        <v>#DIV/0!</v>
      </c>
      <c r="U996" s="78" t="e">
        <f t="shared" si="62"/>
        <v>#DIV/0!</v>
      </c>
      <c r="V996" s="78" t="e">
        <f t="shared" si="63"/>
        <v>#DIV/0!</v>
      </c>
      <c r="W996" s="88" t="s">
        <v>63</v>
      </c>
    </row>
    <row r="997" spans="2:23" x14ac:dyDescent="0.25">
      <c r="B997" s="87"/>
      <c r="C997" s="29"/>
      <c r="D997" s="25"/>
      <c r="E997" s="25"/>
      <c r="F997" s="25"/>
      <c r="G997" s="25">
        <f>SUMIF('Risk Lv. Inforce'!$C$2:$C$10291,$B$6:$B$4904,'Risk Lv. Inforce'!$AD$2:$AD$12091)</f>
        <v>0</v>
      </c>
      <c r="H997" s="25">
        <f>SUMIF('Risk Lv. Inforce'!$C$2:$C$12091,$B$6:$B$4094,'Risk Lv. Inforce'!$AE$2:$AE$12901)</f>
        <v>0</v>
      </c>
      <c r="I997" s="25">
        <f>SUMIF('Risk Lv. Inforce'!$C$2:$C$12091,$B$6:$B$4094,'Risk Lv. Inforce'!$AF$2:$AF$12901)</f>
        <v>0</v>
      </c>
      <c r="J997" s="25">
        <f>SUMIF('Risk Lv. Inforce'!$C$2:$C$12091,$B$6:$B$4094,'Risk Lv. Inforce'!$AG$2:$AG$12901)</f>
        <v>0</v>
      </c>
      <c r="K997" s="25">
        <f>SUMIF('Risk Lv. Inforce'!$C$2:$C$12091,$B$6:$B$4094,'Risk Lv. Inforce'!$AH$2:$AH$12901)</f>
        <v>0</v>
      </c>
      <c r="L997" s="25">
        <f>SUMIF('Risk Lv. Inforce'!$C$2:$C$12091,$B$6:$B$4094,'Risk Lv. Inforce'!$AI$2:$AI$12901)</f>
        <v>0</v>
      </c>
      <c r="M997" s="25">
        <f>SUMIF('Risk Lv. Inforce'!$C$2:$C$12091,$B$6:$B$4094,'Risk Lv. Inforce'!$AJ$2:$AJ$12901)</f>
        <v>0</v>
      </c>
      <c r="N997" s="25">
        <f>SUMIF('Risk Lv. Inforce'!$C$2:$C$12091,$B$6:$B$4094,'Risk Lv. Inforce'!$AK$2:$AK$12901)</f>
        <v>0</v>
      </c>
      <c r="O997" s="71" t="e">
        <f>(G997+(G997*'Portfolio Stats_RMS'!$C$7))/($F997*(1-'Portfolio Stats_RMS'!$C$6))</f>
        <v>#DIV/0!</v>
      </c>
      <c r="P997" s="71" t="e">
        <f>(I997+(I997*'Portfolio Stats_RMS'!$C$7))/($F997*(1-'Portfolio Stats_RMS'!$C$6))</f>
        <v>#DIV/0!</v>
      </c>
      <c r="Q997" s="71" t="e">
        <f>(K997+(K997*'Portfolio Stats_RMS'!$C$7))/($F997*(1-'Portfolio Stats_RMS'!$C$6))</f>
        <v>#DIV/0!</v>
      </c>
      <c r="R997" s="71" t="e">
        <f>(M997+(M997*'Portfolio Stats_RMS'!$C$7))/($F997*(1-'Portfolio Stats_RMS'!$C$6))</f>
        <v>#DIV/0!</v>
      </c>
      <c r="S997" s="78" t="e">
        <f t="shared" si="60"/>
        <v>#DIV/0!</v>
      </c>
      <c r="T997" s="78" t="e">
        <f t="shared" si="61"/>
        <v>#DIV/0!</v>
      </c>
      <c r="U997" s="78" t="e">
        <f t="shared" si="62"/>
        <v>#DIV/0!</v>
      </c>
      <c r="V997" s="78" t="e">
        <f t="shared" si="63"/>
        <v>#DIV/0!</v>
      </c>
      <c r="W997" s="88" t="s">
        <v>63</v>
      </c>
    </row>
    <row r="998" spans="2:23" x14ac:dyDescent="0.25">
      <c r="B998" s="87"/>
      <c r="C998" s="29"/>
      <c r="D998" s="25"/>
      <c r="E998" s="25"/>
      <c r="F998" s="25"/>
      <c r="G998" s="25">
        <f>SUMIF('Risk Lv. Inforce'!$C$2:$C$10291,$B$6:$B$4904,'Risk Lv. Inforce'!$AD$2:$AD$12091)</f>
        <v>0</v>
      </c>
      <c r="H998" s="25">
        <f>SUMIF('Risk Lv. Inforce'!$C$2:$C$12091,$B$6:$B$4094,'Risk Lv. Inforce'!$AE$2:$AE$12901)</f>
        <v>0</v>
      </c>
      <c r="I998" s="25">
        <f>SUMIF('Risk Lv. Inforce'!$C$2:$C$12091,$B$6:$B$4094,'Risk Lv. Inforce'!$AF$2:$AF$12901)</f>
        <v>0</v>
      </c>
      <c r="J998" s="25">
        <f>SUMIF('Risk Lv. Inforce'!$C$2:$C$12091,$B$6:$B$4094,'Risk Lv. Inforce'!$AG$2:$AG$12901)</f>
        <v>0</v>
      </c>
      <c r="K998" s="25">
        <f>SUMIF('Risk Lv. Inforce'!$C$2:$C$12091,$B$6:$B$4094,'Risk Lv. Inforce'!$AH$2:$AH$12901)</f>
        <v>0</v>
      </c>
      <c r="L998" s="25">
        <f>SUMIF('Risk Lv. Inforce'!$C$2:$C$12091,$B$6:$B$4094,'Risk Lv. Inforce'!$AI$2:$AI$12901)</f>
        <v>0</v>
      </c>
      <c r="M998" s="25">
        <f>SUMIF('Risk Lv. Inforce'!$C$2:$C$12091,$B$6:$B$4094,'Risk Lv. Inforce'!$AJ$2:$AJ$12901)</f>
        <v>0</v>
      </c>
      <c r="N998" s="25">
        <f>SUMIF('Risk Lv. Inforce'!$C$2:$C$12091,$B$6:$B$4094,'Risk Lv. Inforce'!$AK$2:$AK$12901)</f>
        <v>0</v>
      </c>
      <c r="O998" s="71" t="e">
        <f>(G998+(G998*'Portfolio Stats_RMS'!$C$7))/($F998*(1-'Portfolio Stats_RMS'!$C$6))</f>
        <v>#DIV/0!</v>
      </c>
      <c r="P998" s="71" t="e">
        <f>(I998+(I998*'Portfolio Stats_RMS'!$C$7))/($F998*(1-'Portfolio Stats_RMS'!$C$6))</f>
        <v>#DIV/0!</v>
      </c>
      <c r="Q998" s="71" t="e">
        <f>(K998+(K998*'Portfolio Stats_RMS'!$C$7))/($F998*(1-'Portfolio Stats_RMS'!$C$6))</f>
        <v>#DIV/0!</v>
      </c>
      <c r="R998" s="71" t="e">
        <f>(M998+(M998*'Portfolio Stats_RMS'!$C$7))/($F998*(1-'Portfolio Stats_RMS'!$C$6))</f>
        <v>#DIV/0!</v>
      </c>
      <c r="S998" s="78" t="e">
        <f t="shared" si="60"/>
        <v>#DIV/0!</v>
      </c>
      <c r="T998" s="78" t="e">
        <f t="shared" si="61"/>
        <v>#DIV/0!</v>
      </c>
      <c r="U998" s="78" t="e">
        <f t="shared" si="62"/>
        <v>#DIV/0!</v>
      </c>
      <c r="V998" s="78" t="e">
        <f t="shared" si="63"/>
        <v>#DIV/0!</v>
      </c>
      <c r="W998" s="88" t="s">
        <v>63</v>
      </c>
    </row>
    <row r="999" spans="2:23" x14ac:dyDescent="0.25">
      <c r="B999" s="87"/>
      <c r="C999" s="29"/>
      <c r="D999" s="25"/>
      <c r="E999" s="25"/>
      <c r="F999" s="25"/>
      <c r="G999" s="25">
        <f>SUMIF('Risk Lv. Inforce'!$C$2:$C$10291,$B$6:$B$4904,'Risk Lv. Inforce'!$AD$2:$AD$12091)</f>
        <v>0</v>
      </c>
      <c r="H999" s="25">
        <f>SUMIF('Risk Lv. Inforce'!$C$2:$C$12091,$B$6:$B$4094,'Risk Lv. Inforce'!$AE$2:$AE$12901)</f>
        <v>0</v>
      </c>
      <c r="I999" s="25">
        <f>SUMIF('Risk Lv. Inforce'!$C$2:$C$12091,$B$6:$B$4094,'Risk Lv. Inforce'!$AF$2:$AF$12901)</f>
        <v>0</v>
      </c>
      <c r="J999" s="25">
        <f>SUMIF('Risk Lv. Inforce'!$C$2:$C$12091,$B$6:$B$4094,'Risk Lv. Inforce'!$AG$2:$AG$12901)</f>
        <v>0</v>
      </c>
      <c r="K999" s="25">
        <f>SUMIF('Risk Lv. Inforce'!$C$2:$C$12091,$B$6:$B$4094,'Risk Lv. Inforce'!$AH$2:$AH$12901)</f>
        <v>0</v>
      </c>
      <c r="L999" s="25">
        <f>SUMIF('Risk Lv. Inforce'!$C$2:$C$12091,$B$6:$B$4094,'Risk Lv. Inforce'!$AI$2:$AI$12901)</f>
        <v>0</v>
      </c>
      <c r="M999" s="25">
        <f>SUMIF('Risk Lv. Inforce'!$C$2:$C$12091,$B$6:$B$4094,'Risk Lv. Inforce'!$AJ$2:$AJ$12901)</f>
        <v>0</v>
      </c>
      <c r="N999" s="25">
        <f>SUMIF('Risk Lv. Inforce'!$C$2:$C$12091,$B$6:$B$4094,'Risk Lv. Inforce'!$AK$2:$AK$12901)</f>
        <v>0</v>
      </c>
      <c r="O999" s="71" t="e">
        <f>(G999+(G999*'Portfolio Stats_RMS'!$C$7))/($F999*(1-'Portfolio Stats_RMS'!$C$6))</f>
        <v>#DIV/0!</v>
      </c>
      <c r="P999" s="71" t="e">
        <f>(I999+(I999*'Portfolio Stats_RMS'!$C$7))/($F999*(1-'Portfolio Stats_RMS'!$C$6))</f>
        <v>#DIV/0!</v>
      </c>
      <c r="Q999" s="71" t="e">
        <f>(K999+(K999*'Portfolio Stats_RMS'!$C$7))/($F999*(1-'Portfolio Stats_RMS'!$C$6))</f>
        <v>#DIV/0!</v>
      </c>
      <c r="R999" s="71" t="e">
        <f>(M999+(M999*'Portfolio Stats_RMS'!$C$7))/($F999*(1-'Portfolio Stats_RMS'!$C$6))</f>
        <v>#DIV/0!</v>
      </c>
      <c r="S999" s="78" t="e">
        <f t="shared" si="60"/>
        <v>#DIV/0!</v>
      </c>
      <c r="T999" s="78" t="e">
        <f t="shared" si="61"/>
        <v>#DIV/0!</v>
      </c>
      <c r="U999" s="78" t="e">
        <f t="shared" si="62"/>
        <v>#DIV/0!</v>
      </c>
      <c r="V999" s="78" t="e">
        <f t="shared" si="63"/>
        <v>#DIV/0!</v>
      </c>
      <c r="W999" s="88" t="s">
        <v>63</v>
      </c>
    </row>
    <row r="1000" spans="2:23" x14ac:dyDescent="0.25">
      <c r="B1000" s="87"/>
      <c r="C1000" s="29"/>
      <c r="D1000" s="25"/>
      <c r="E1000" s="25"/>
      <c r="F1000" s="25"/>
      <c r="G1000" s="25">
        <f>SUMIF('Risk Lv. Inforce'!$C$2:$C$10291,$B$6:$B$4904,'Risk Lv. Inforce'!$AD$2:$AD$12091)</f>
        <v>0</v>
      </c>
      <c r="H1000" s="25">
        <f>SUMIF('Risk Lv. Inforce'!$C$2:$C$12091,$B$6:$B$4094,'Risk Lv. Inforce'!$AE$2:$AE$12901)</f>
        <v>0</v>
      </c>
      <c r="I1000" s="25">
        <f>SUMIF('Risk Lv. Inforce'!$C$2:$C$12091,$B$6:$B$4094,'Risk Lv. Inforce'!$AF$2:$AF$12901)</f>
        <v>0</v>
      </c>
      <c r="J1000" s="25">
        <f>SUMIF('Risk Lv. Inforce'!$C$2:$C$12091,$B$6:$B$4094,'Risk Lv. Inforce'!$AG$2:$AG$12901)</f>
        <v>0</v>
      </c>
      <c r="K1000" s="25">
        <f>SUMIF('Risk Lv. Inforce'!$C$2:$C$12091,$B$6:$B$4094,'Risk Lv. Inforce'!$AH$2:$AH$12901)</f>
        <v>0</v>
      </c>
      <c r="L1000" s="25">
        <f>SUMIF('Risk Lv. Inforce'!$C$2:$C$12091,$B$6:$B$4094,'Risk Lv. Inforce'!$AI$2:$AI$12901)</f>
        <v>0</v>
      </c>
      <c r="M1000" s="25">
        <f>SUMIF('Risk Lv. Inforce'!$C$2:$C$12091,$B$6:$B$4094,'Risk Lv. Inforce'!$AJ$2:$AJ$12901)</f>
        <v>0</v>
      </c>
      <c r="N1000" s="25">
        <f>SUMIF('Risk Lv. Inforce'!$C$2:$C$12091,$B$6:$B$4094,'Risk Lv. Inforce'!$AK$2:$AK$12901)</f>
        <v>0</v>
      </c>
      <c r="O1000" s="71" t="e">
        <f>(G1000+(G1000*'Portfolio Stats_RMS'!$C$7))/($F1000*(1-'Portfolio Stats_RMS'!$C$6))</f>
        <v>#DIV/0!</v>
      </c>
      <c r="P1000" s="71" t="e">
        <f>(I1000+(I1000*'Portfolio Stats_RMS'!$C$7))/($F1000*(1-'Portfolio Stats_RMS'!$C$6))</f>
        <v>#DIV/0!</v>
      </c>
      <c r="Q1000" s="71" t="e">
        <f>(K1000+(K1000*'Portfolio Stats_RMS'!$C$7))/($F1000*(1-'Portfolio Stats_RMS'!$C$6))</f>
        <v>#DIV/0!</v>
      </c>
      <c r="R1000" s="71" t="e">
        <f>(M1000+(M1000*'Portfolio Stats_RMS'!$C$7))/($F1000*(1-'Portfolio Stats_RMS'!$C$6))</f>
        <v>#DIV/0!</v>
      </c>
      <c r="S1000" s="78" t="e">
        <f t="shared" si="60"/>
        <v>#DIV/0!</v>
      </c>
      <c r="T1000" s="78" t="e">
        <f t="shared" si="61"/>
        <v>#DIV/0!</v>
      </c>
      <c r="U1000" s="78" t="e">
        <f t="shared" si="62"/>
        <v>#DIV/0!</v>
      </c>
      <c r="V1000" s="78" t="e">
        <f t="shared" si="63"/>
        <v>#DIV/0!</v>
      </c>
      <c r="W1000" s="88" t="s">
        <v>63</v>
      </c>
    </row>
    <row r="1001" spans="2:23" x14ac:dyDescent="0.25">
      <c r="B1001" s="87"/>
      <c r="C1001" s="29"/>
      <c r="D1001" s="25"/>
      <c r="E1001" s="25"/>
      <c r="F1001" s="25"/>
      <c r="G1001" s="25">
        <f>SUMIF('Risk Lv. Inforce'!$C$2:$C$10291,$B$6:$B$4904,'Risk Lv. Inforce'!$AD$2:$AD$12091)</f>
        <v>0</v>
      </c>
      <c r="H1001" s="25">
        <f>SUMIF('Risk Lv. Inforce'!$C$2:$C$12091,$B$6:$B$4094,'Risk Lv. Inforce'!$AE$2:$AE$12901)</f>
        <v>0</v>
      </c>
      <c r="I1001" s="25">
        <f>SUMIF('Risk Lv. Inforce'!$C$2:$C$12091,$B$6:$B$4094,'Risk Lv. Inforce'!$AF$2:$AF$12901)</f>
        <v>0</v>
      </c>
      <c r="J1001" s="25">
        <f>SUMIF('Risk Lv. Inforce'!$C$2:$C$12091,$B$6:$B$4094,'Risk Lv. Inforce'!$AG$2:$AG$12901)</f>
        <v>0</v>
      </c>
      <c r="K1001" s="25">
        <f>SUMIF('Risk Lv. Inforce'!$C$2:$C$12091,$B$6:$B$4094,'Risk Lv. Inforce'!$AH$2:$AH$12901)</f>
        <v>0</v>
      </c>
      <c r="L1001" s="25">
        <f>SUMIF('Risk Lv. Inforce'!$C$2:$C$12091,$B$6:$B$4094,'Risk Lv. Inforce'!$AI$2:$AI$12901)</f>
        <v>0</v>
      </c>
      <c r="M1001" s="25">
        <f>SUMIF('Risk Lv. Inforce'!$C$2:$C$12091,$B$6:$B$4094,'Risk Lv. Inforce'!$AJ$2:$AJ$12901)</f>
        <v>0</v>
      </c>
      <c r="N1001" s="25">
        <f>SUMIF('Risk Lv. Inforce'!$C$2:$C$12091,$B$6:$B$4094,'Risk Lv. Inforce'!$AK$2:$AK$12901)</f>
        <v>0</v>
      </c>
      <c r="O1001" s="71" t="e">
        <f>(G1001+(G1001*'Portfolio Stats_RMS'!$C$7))/($F1001*(1-'Portfolio Stats_RMS'!$C$6))</f>
        <v>#DIV/0!</v>
      </c>
      <c r="P1001" s="71" t="e">
        <f>(I1001+(I1001*'Portfolio Stats_RMS'!$C$7))/($F1001*(1-'Portfolio Stats_RMS'!$C$6))</f>
        <v>#DIV/0!</v>
      </c>
      <c r="Q1001" s="71" t="e">
        <f>(K1001+(K1001*'Portfolio Stats_RMS'!$C$7))/($F1001*(1-'Portfolio Stats_RMS'!$C$6))</f>
        <v>#DIV/0!</v>
      </c>
      <c r="R1001" s="71" t="e">
        <f>(M1001+(M1001*'Portfolio Stats_RMS'!$C$7))/($F1001*(1-'Portfolio Stats_RMS'!$C$6))</f>
        <v>#DIV/0!</v>
      </c>
      <c r="S1001" s="78" t="e">
        <f t="shared" si="60"/>
        <v>#DIV/0!</v>
      </c>
      <c r="T1001" s="78" t="e">
        <f t="shared" si="61"/>
        <v>#DIV/0!</v>
      </c>
      <c r="U1001" s="78" t="e">
        <f t="shared" si="62"/>
        <v>#DIV/0!</v>
      </c>
      <c r="V1001" s="78" t="e">
        <f t="shared" si="63"/>
        <v>#DIV/0!</v>
      </c>
      <c r="W1001" s="88" t="s">
        <v>63</v>
      </c>
    </row>
    <row r="1002" spans="2:23" x14ac:dyDescent="0.25">
      <c r="B1002" s="87"/>
      <c r="C1002" s="29"/>
      <c r="D1002" s="25"/>
      <c r="E1002" s="25"/>
      <c r="F1002" s="25"/>
      <c r="G1002" s="25">
        <f>SUMIF('Risk Lv. Inforce'!$C$2:$C$10291,$B$6:$B$4904,'Risk Lv. Inforce'!$AD$2:$AD$12091)</f>
        <v>0</v>
      </c>
      <c r="H1002" s="25">
        <f>SUMIF('Risk Lv. Inforce'!$C$2:$C$12091,$B$6:$B$4094,'Risk Lv. Inforce'!$AE$2:$AE$12901)</f>
        <v>0</v>
      </c>
      <c r="I1002" s="25">
        <f>SUMIF('Risk Lv. Inforce'!$C$2:$C$12091,$B$6:$B$4094,'Risk Lv. Inforce'!$AF$2:$AF$12901)</f>
        <v>0</v>
      </c>
      <c r="J1002" s="25">
        <f>SUMIF('Risk Lv. Inforce'!$C$2:$C$12091,$B$6:$B$4094,'Risk Lv. Inforce'!$AG$2:$AG$12901)</f>
        <v>0</v>
      </c>
      <c r="K1002" s="25">
        <f>SUMIF('Risk Lv. Inforce'!$C$2:$C$12091,$B$6:$B$4094,'Risk Lv. Inforce'!$AH$2:$AH$12901)</f>
        <v>0</v>
      </c>
      <c r="L1002" s="25">
        <f>SUMIF('Risk Lv. Inforce'!$C$2:$C$12091,$B$6:$B$4094,'Risk Lv. Inforce'!$AI$2:$AI$12901)</f>
        <v>0</v>
      </c>
      <c r="M1002" s="25">
        <f>SUMIF('Risk Lv. Inforce'!$C$2:$C$12091,$B$6:$B$4094,'Risk Lv. Inforce'!$AJ$2:$AJ$12901)</f>
        <v>0</v>
      </c>
      <c r="N1002" s="25">
        <f>SUMIF('Risk Lv. Inforce'!$C$2:$C$12091,$B$6:$B$4094,'Risk Lv. Inforce'!$AK$2:$AK$12901)</f>
        <v>0</v>
      </c>
      <c r="O1002" s="71" t="e">
        <f>(G1002+(G1002*'Portfolio Stats_RMS'!$C$7))/($F1002*(1-'Portfolio Stats_RMS'!$C$6))</f>
        <v>#DIV/0!</v>
      </c>
      <c r="P1002" s="71" t="e">
        <f>(I1002+(I1002*'Portfolio Stats_RMS'!$C$7))/($F1002*(1-'Portfolio Stats_RMS'!$C$6))</f>
        <v>#DIV/0!</v>
      </c>
      <c r="Q1002" s="71" t="e">
        <f>(K1002+(K1002*'Portfolio Stats_RMS'!$C$7))/($F1002*(1-'Portfolio Stats_RMS'!$C$6))</f>
        <v>#DIV/0!</v>
      </c>
      <c r="R1002" s="71" t="e">
        <f>(M1002+(M1002*'Portfolio Stats_RMS'!$C$7))/($F1002*(1-'Portfolio Stats_RMS'!$C$6))</f>
        <v>#DIV/0!</v>
      </c>
      <c r="S1002" s="78" t="e">
        <f t="shared" si="60"/>
        <v>#DIV/0!</v>
      </c>
      <c r="T1002" s="78" t="e">
        <f t="shared" si="61"/>
        <v>#DIV/0!</v>
      </c>
      <c r="U1002" s="78" t="e">
        <f t="shared" si="62"/>
        <v>#DIV/0!</v>
      </c>
      <c r="V1002" s="78" t="e">
        <f t="shared" si="63"/>
        <v>#DIV/0!</v>
      </c>
      <c r="W1002" s="88" t="s">
        <v>63</v>
      </c>
    </row>
    <row r="1003" spans="2:23" x14ac:dyDescent="0.25">
      <c r="B1003" s="87"/>
      <c r="C1003" s="29"/>
      <c r="D1003" s="25"/>
      <c r="E1003" s="25"/>
      <c r="F1003" s="25"/>
      <c r="G1003" s="25">
        <f>SUMIF('Risk Lv. Inforce'!$C$2:$C$10291,$B$6:$B$4904,'Risk Lv. Inforce'!$AD$2:$AD$12091)</f>
        <v>0</v>
      </c>
      <c r="H1003" s="25">
        <f>SUMIF('Risk Lv. Inforce'!$C$2:$C$12091,$B$6:$B$4094,'Risk Lv. Inforce'!$AE$2:$AE$12901)</f>
        <v>0</v>
      </c>
      <c r="I1003" s="25">
        <f>SUMIF('Risk Lv. Inforce'!$C$2:$C$12091,$B$6:$B$4094,'Risk Lv. Inforce'!$AF$2:$AF$12901)</f>
        <v>0</v>
      </c>
      <c r="J1003" s="25">
        <f>SUMIF('Risk Lv. Inforce'!$C$2:$C$12091,$B$6:$B$4094,'Risk Lv. Inforce'!$AG$2:$AG$12901)</f>
        <v>0</v>
      </c>
      <c r="K1003" s="25">
        <f>SUMIF('Risk Lv. Inforce'!$C$2:$C$12091,$B$6:$B$4094,'Risk Lv. Inforce'!$AH$2:$AH$12901)</f>
        <v>0</v>
      </c>
      <c r="L1003" s="25">
        <f>SUMIF('Risk Lv. Inforce'!$C$2:$C$12091,$B$6:$B$4094,'Risk Lv. Inforce'!$AI$2:$AI$12901)</f>
        <v>0</v>
      </c>
      <c r="M1003" s="25">
        <f>SUMIF('Risk Lv. Inforce'!$C$2:$C$12091,$B$6:$B$4094,'Risk Lv. Inforce'!$AJ$2:$AJ$12901)</f>
        <v>0</v>
      </c>
      <c r="N1003" s="25">
        <f>SUMIF('Risk Lv. Inforce'!$C$2:$C$12091,$B$6:$B$4094,'Risk Lv. Inforce'!$AK$2:$AK$12901)</f>
        <v>0</v>
      </c>
      <c r="O1003" s="71" t="e">
        <f>(G1003+(G1003*'Portfolio Stats_RMS'!$C$7))/($F1003*(1-'Portfolio Stats_RMS'!$C$6))</f>
        <v>#DIV/0!</v>
      </c>
      <c r="P1003" s="71" t="e">
        <f>(I1003+(I1003*'Portfolio Stats_RMS'!$C$7))/($F1003*(1-'Portfolio Stats_RMS'!$C$6))</f>
        <v>#DIV/0!</v>
      </c>
      <c r="Q1003" s="71" t="e">
        <f>(K1003+(K1003*'Portfolio Stats_RMS'!$C$7))/($F1003*(1-'Portfolio Stats_RMS'!$C$6))</f>
        <v>#DIV/0!</v>
      </c>
      <c r="R1003" s="71" t="e">
        <f>(M1003+(M1003*'Portfolio Stats_RMS'!$C$7))/($F1003*(1-'Portfolio Stats_RMS'!$C$6))</f>
        <v>#DIV/0!</v>
      </c>
      <c r="S1003" s="78" t="e">
        <f t="shared" si="60"/>
        <v>#DIV/0!</v>
      </c>
      <c r="T1003" s="78" t="e">
        <f t="shared" si="61"/>
        <v>#DIV/0!</v>
      </c>
      <c r="U1003" s="78" t="e">
        <f t="shared" si="62"/>
        <v>#DIV/0!</v>
      </c>
      <c r="V1003" s="78" t="e">
        <f t="shared" si="63"/>
        <v>#DIV/0!</v>
      </c>
      <c r="W1003" s="88" t="s">
        <v>63</v>
      </c>
    </row>
    <row r="1004" spans="2:23" x14ac:dyDescent="0.25">
      <c r="B1004" s="87"/>
      <c r="C1004" s="29"/>
      <c r="D1004" s="25"/>
      <c r="E1004" s="25"/>
      <c r="F1004" s="25"/>
      <c r="G1004" s="25">
        <f>SUMIF('Risk Lv. Inforce'!$C$2:$C$10291,$B$6:$B$4904,'Risk Lv. Inforce'!$AD$2:$AD$12091)</f>
        <v>0</v>
      </c>
      <c r="H1004" s="25">
        <f>SUMIF('Risk Lv. Inforce'!$C$2:$C$12091,$B$6:$B$4094,'Risk Lv. Inforce'!$AE$2:$AE$12901)</f>
        <v>0</v>
      </c>
      <c r="I1004" s="25">
        <f>SUMIF('Risk Lv. Inforce'!$C$2:$C$12091,$B$6:$B$4094,'Risk Lv. Inforce'!$AF$2:$AF$12901)</f>
        <v>0</v>
      </c>
      <c r="J1004" s="25">
        <f>SUMIF('Risk Lv. Inforce'!$C$2:$C$12091,$B$6:$B$4094,'Risk Lv. Inforce'!$AG$2:$AG$12901)</f>
        <v>0</v>
      </c>
      <c r="K1004" s="25">
        <f>SUMIF('Risk Lv. Inforce'!$C$2:$C$12091,$B$6:$B$4094,'Risk Lv. Inforce'!$AH$2:$AH$12901)</f>
        <v>0</v>
      </c>
      <c r="L1004" s="25">
        <f>SUMIF('Risk Lv. Inforce'!$C$2:$C$12091,$B$6:$B$4094,'Risk Lv. Inforce'!$AI$2:$AI$12901)</f>
        <v>0</v>
      </c>
      <c r="M1004" s="25">
        <f>SUMIF('Risk Lv. Inforce'!$C$2:$C$12091,$B$6:$B$4094,'Risk Lv. Inforce'!$AJ$2:$AJ$12901)</f>
        <v>0</v>
      </c>
      <c r="N1004" s="25">
        <f>SUMIF('Risk Lv. Inforce'!$C$2:$C$12091,$B$6:$B$4094,'Risk Lv. Inforce'!$AK$2:$AK$12901)</f>
        <v>0</v>
      </c>
      <c r="O1004" s="71" t="e">
        <f>(G1004+(G1004*'Portfolio Stats_RMS'!$C$7))/($F1004*(1-'Portfolio Stats_RMS'!$C$6))</f>
        <v>#DIV/0!</v>
      </c>
      <c r="P1004" s="71" t="e">
        <f>(I1004+(I1004*'Portfolio Stats_RMS'!$C$7))/($F1004*(1-'Portfolio Stats_RMS'!$C$6))</f>
        <v>#DIV/0!</v>
      </c>
      <c r="Q1004" s="71" t="e">
        <f>(K1004+(K1004*'Portfolio Stats_RMS'!$C$7))/($F1004*(1-'Portfolio Stats_RMS'!$C$6))</f>
        <v>#DIV/0!</v>
      </c>
      <c r="R1004" s="71" t="e">
        <f>(M1004+(M1004*'Portfolio Stats_RMS'!$C$7))/($F1004*(1-'Portfolio Stats_RMS'!$C$6))</f>
        <v>#DIV/0!</v>
      </c>
      <c r="S1004" s="78" t="e">
        <f t="shared" si="60"/>
        <v>#DIV/0!</v>
      </c>
      <c r="T1004" s="78" t="e">
        <f t="shared" si="61"/>
        <v>#DIV/0!</v>
      </c>
      <c r="U1004" s="78" t="e">
        <f t="shared" si="62"/>
        <v>#DIV/0!</v>
      </c>
      <c r="V1004" s="78" t="e">
        <f t="shared" si="63"/>
        <v>#DIV/0!</v>
      </c>
      <c r="W1004" s="88" t="s">
        <v>63</v>
      </c>
    </row>
    <row r="1005" spans="2:23" x14ac:dyDescent="0.25">
      <c r="B1005" s="87"/>
      <c r="C1005" s="29"/>
      <c r="D1005" s="25"/>
      <c r="E1005" s="25"/>
      <c r="F1005" s="25"/>
      <c r="G1005" s="25">
        <f>SUMIF('Risk Lv. Inforce'!$C$2:$C$10291,$B$6:$B$4904,'Risk Lv. Inforce'!$AD$2:$AD$12091)</f>
        <v>0</v>
      </c>
      <c r="H1005" s="25">
        <f>SUMIF('Risk Lv. Inforce'!$C$2:$C$12091,$B$6:$B$4094,'Risk Lv. Inforce'!$AE$2:$AE$12901)</f>
        <v>0</v>
      </c>
      <c r="I1005" s="25">
        <f>SUMIF('Risk Lv. Inforce'!$C$2:$C$12091,$B$6:$B$4094,'Risk Lv. Inforce'!$AF$2:$AF$12901)</f>
        <v>0</v>
      </c>
      <c r="J1005" s="25">
        <f>SUMIF('Risk Lv. Inforce'!$C$2:$C$12091,$B$6:$B$4094,'Risk Lv. Inforce'!$AG$2:$AG$12901)</f>
        <v>0</v>
      </c>
      <c r="K1005" s="25">
        <f>SUMIF('Risk Lv. Inforce'!$C$2:$C$12091,$B$6:$B$4094,'Risk Lv. Inforce'!$AH$2:$AH$12901)</f>
        <v>0</v>
      </c>
      <c r="L1005" s="25">
        <f>SUMIF('Risk Lv. Inforce'!$C$2:$C$12091,$B$6:$B$4094,'Risk Lv. Inforce'!$AI$2:$AI$12901)</f>
        <v>0</v>
      </c>
      <c r="M1005" s="25">
        <f>SUMIF('Risk Lv. Inforce'!$C$2:$C$12091,$B$6:$B$4094,'Risk Lv. Inforce'!$AJ$2:$AJ$12901)</f>
        <v>0</v>
      </c>
      <c r="N1005" s="25">
        <f>SUMIF('Risk Lv. Inforce'!$C$2:$C$12091,$B$6:$B$4094,'Risk Lv. Inforce'!$AK$2:$AK$12901)</f>
        <v>0</v>
      </c>
      <c r="O1005" s="71" t="e">
        <f>(G1005+(G1005*'Portfolio Stats_RMS'!$C$7))/($F1005*(1-'Portfolio Stats_RMS'!$C$6))</f>
        <v>#DIV/0!</v>
      </c>
      <c r="P1005" s="71" t="e">
        <f>(I1005+(I1005*'Portfolio Stats_RMS'!$C$7))/($F1005*(1-'Portfolio Stats_RMS'!$C$6))</f>
        <v>#DIV/0!</v>
      </c>
      <c r="Q1005" s="71" t="e">
        <f>(K1005+(K1005*'Portfolio Stats_RMS'!$C$7))/($F1005*(1-'Portfolio Stats_RMS'!$C$6))</f>
        <v>#DIV/0!</v>
      </c>
      <c r="R1005" s="71" t="e">
        <f>(M1005+(M1005*'Portfolio Stats_RMS'!$C$7))/($F1005*(1-'Portfolio Stats_RMS'!$C$6))</f>
        <v>#DIV/0!</v>
      </c>
      <c r="S1005" s="78" t="e">
        <f t="shared" si="60"/>
        <v>#DIV/0!</v>
      </c>
      <c r="T1005" s="78" t="e">
        <f t="shared" si="61"/>
        <v>#DIV/0!</v>
      </c>
      <c r="U1005" s="78" t="e">
        <f t="shared" si="62"/>
        <v>#DIV/0!</v>
      </c>
      <c r="V1005" s="78" t="e">
        <f t="shared" si="63"/>
        <v>#DIV/0!</v>
      </c>
      <c r="W1005" s="88" t="s">
        <v>63</v>
      </c>
    </row>
    <row r="1006" spans="2:23" x14ac:dyDescent="0.25">
      <c r="B1006" s="87"/>
      <c r="C1006" s="29"/>
      <c r="D1006" s="25"/>
      <c r="E1006" s="25"/>
      <c r="F1006" s="25"/>
      <c r="G1006" s="25">
        <f>SUMIF('Risk Lv. Inforce'!$C$2:$C$10291,$B$6:$B$4904,'Risk Lv. Inforce'!$AD$2:$AD$12091)</f>
        <v>0</v>
      </c>
      <c r="H1006" s="25">
        <f>SUMIF('Risk Lv. Inforce'!$C$2:$C$12091,$B$6:$B$4094,'Risk Lv. Inforce'!$AE$2:$AE$12901)</f>
        <v>0</v>
      </c>
      <c r="I1006" s="25">
        <f>SUMIF('Risk Lv. Inforce'!$C$2:$C$12091,$B$6:$B$4094,'Risk Lv. Inforce'!$AF$2:$AF$12901)</f>
        <v>0</v>
      </c>
      <c r="J1006" s="25">
        <f>SUMIF('Risk Lv. Inforce'!$C$2:$C$12091,$B$6:$B$4094,'Risk Lv. Inforce'!$AG$2:$AG$12901)</f>
        <v>0</v>
      </c>
      <c r="K1006" s="25">
        <f>SUMIF('Risk Lv. Inforce'!$C$2:$C$12091,$B$6:$B$4094,'Risk Lv. Inforce'!$AH$2:$AH$12901)</f>
        <v>0</v>
      </c>
      <c r="L1006" s="25">
        <f>SUMIF('Risk Lv. Inforce'!$C$2:$C$12091,$B$6:$B$4094,'Risk Lv. Inforce'!$AI$2:$AI$12901)</f>
        <v>0</v>
      </c>
      <c r="M1006" s="25">
        <f>SUMIF('Risk Lv. Inforce'!$C$2:$C$12091,$B$6:$B$4094,'Risk Lv. Inforce'!$AJ$2:$AJ$12901)</f>
        <v>0</v>
      </c>
      <c r="N1006" s="25">
        <f>SUMIF('Risk Lv. Inforce'!$C$2:$C$12091,$B$6:$B$4094,'Risk Lv. Inforce'!$AK$2:$AK$12901)</f>
        <v>0</v>
      </c>
      <c r="O1006" s="71" t="e">
        <f>(G1006+(G1006*'Portfolio Stats_RMS'!$C$7))/($F1006*(1-'Portfolio Stats_RMS'!$C$6))</f>
        <v>#DIV/0!</v>
      </c>
      <c r="P1006" s="71" t="e">
        <f>(I1006+(I1006*'Portfolio Stats_RMS'!$C$7))/($F1006*(1-'Portfolio Stats_RMS'!$C$6))</f>
        <v>#DIV/0!</v>
      </c>
      <c r="Q1006" s="71" t="e">
        <f>(K1006+(K1006*'Portfolio Stats_RMS'!$C$7))/($F1006*(1-'Portfolio Stats_RMS'!$C$6))</f>
        <v>#DIV/0!</v>
      </c>
      <c r="R1006" s="71" t="e">
        <f>(M1006+(M1006*'Portfolio Stats_RMS'!$C$7))/($F1006*(1-'Portfolio Stats_RMS'!$C$6))</f>
        <v>#DIV/0!</v>
      </c>
      <c r="S1006" s="78" t="e">
        <f t="shared" si="60"/>
        <v>#DIV/0!</v>
      </c>
      <c r="T1006" s="78" t="e">
        <f t="shared" si="61"/>
        <v>#DIV/0!</v>
      </c>
      <c r="U1006" s="78" t="e">
        <f t="shared" si="62"/>
        <v>#DIV/0!</v>
      </c>
      <c r="V1006" s="78" t="e">
        <f t="shared" si="63"/>
        <v>#DIV/0!</v>
      </c>
      <c r="W1006" s="88" t="s">
        <v>63</v>
      </c>
    </row>
    <row r="1007" spans="2:23" x14ac:dyDescent="0.25">
      <c r="B1007" s="87"/>
      <c r="C1007" s="29"/>
      <c r="D1007" s="25"/>
      <c r="E1007" s="25"/>
      <c r="F1007" s="25"/>
      <c r="G1007" s="25">
        <f>SUMIF('Risk Lv. Inforce'!$C$2:$C$10291,$B$6:$B$4904,'Risk Lv. Inforce'!$AD$2:$AD$12091)</f>
        <v>0</v>
      </c>
      <c r="H1007" s="25">
        <f>SUMIF('Risk Lv. Inforce'!$C$2:$C$12091,$B$6:$B$4094,'Risk Lv. Inforce'!$AE$2:$AE$12901)</f>
        <v>0</v>
      </c>
      <c r="I1007" s="25">
        <f>SUMIF('Risk Lv. Inforce'!$C$2:$C$12091,$B$6:$B$4094,'Risk Lv. Inforce'!$AF$2:$AF$12901)</f>
        <v>0</v>
      </c>
      <c r="J1007" s="25">
        <f>SUMIF('Risk Lv. Inforce'!$C$2:$C$12091,$B$6:$B$4094,'Risk Lv. Inforce'!$AG$2:$AG$12901)</f>
        <v>0</v>
      </c>
      <c r="K1007" s="25">
        <f>SUMIF('Risk Lv. Inforce'!$C$2:$C$12091,$B$6:$B$4094,'Risk Lv. Inforce'!$AH$2:$AH$12901)</f>
        <v>0</v>
      </c>
      <c r="L1007" s="25">
        <f>SUMIF('Risk Lv. Inforce'!$C$2:$C$12091,$B$6:$B$4094,'Risk Lv. Inforce'!$AI$2:$AI$12901)</f>
        <v>0</v>
      </c>
      <c r="M1007" s="25">
        <f>SUMIF('Risk Lv. Inforce'!$C$2:$C$12091,$B$6:$B$4094,'Risk Lv. Inforce'!$AJ$2:$AJ$12901)</f>
        <v>0</v>
      </c>
      <c r="N1007" s="25">
        <f>SUMIF('Risk Lv. Inforce'!$C$2:$C$12091,$B$6:$B$4094,'Risk Lv. Inforce'!$AK$2:$AK$12901)</f>
        <v>0</v>
      </c>
      <c r="O1007" s="71" t="e">
        <f>(G1007+(G1007*'Portfolio Stats_RMS'!$C$7))/($F1007*(1-'Portfolio Stats_RMS'!$C$6))</f>
        <v>#DIV/0!</v>
      </c>
      <c r="P1007" s="71" t="e">
        <f>(I1007+(I1007*'Portfolio Stats_RMS'!$C$7))/($F1007*(1-'Portfolio Stats_RMS'!$C$6))</f>
        <v>#DIV/0!</v>
      </c>
      <c r="Q1007" s="71" t="e">
        <f>(K1007+(K1007*'Portfolio Stats_RMS'!$C$7))/($F1007*(1-'Portfolio Stats_RMS'!$C$6))</f>
        <v>#DIV/0!</v>
      </c>
      <c r="R1007" s="71" t="e">
        <f>(M1007+(M1007*'Portfolio Stats_RMS'!$C$7))/($F1007*(1-'Portfolio Stats_RMS'!$C$6))</f>
        <v>#DIV/0!</v>
      </c>
      <c r="S1007" s="78" t="e">
        <f t="shared" si="60"/>
        <v>#DIV/0!</v>
      </c>
      <c r="T1007" s="78" t="e">
        <f t="shared" si="61"/>
        <v>#DIV/0!</v>
      </c>
      <c r="U1007" s="78" t="e">
        <f t="shared" si="62"/>
        <v>#DIV/0!</v>
      </c>
      <c r="V1007" s="78" t="e">
        <f t="shared" si="63"/>
        <v>#DIV/0!</v>
      </c>
      <c r="W1007" s="88" t="s">
        <v>63</v>
      </c>
    </row>
    <row r="1008" spans="2:23" x14ac:dyDescent="0.25">
      <c r="B1008" s="87"/>
      <c r="C1008" s="29"/>
      <c r="D1008" s="25"/>
      <c r="E1008" s="25"/>
      <c r="F1008" s="25"/>
      <c r="G1008" s="25">
        <f>SUMIF('Risk Lv. Inforce'!$C$2:$C$10291,$B$6:$B$4904,'Risk Lv. Inforce'!$AD$2:$AD$12091)</f>
        <v>0</v>
      </c>
      <c r="H1008" s="25">
        <f>SUMIF('Risk Lv. Inforce'!$C$2:$C$12091,$B$6:$B$4094,'Risk Lv. Inforce'!$AE$2:$AE$12901)</f>
        <v>0</v>
      </c>
      <c r="I1008" s="25">
        <f>SUMIF('Risk Lv. Inforce'!$C$2:$C$12091,$B$6:$B$4094,'Risk Lv. Inforce'!$AF$2:$AF$12901)</f>
        <v>0</v>
      </c>
      <c r="J1008" s="25">
        <f>SUMIF('Risk Lv. Inforce'!$C$2:$C$12091,$B$6:$B$4094,'Risk Lv. Inforce'!$AG$2:$AG$12901)</f>
        <v>0</v>
      </c>
      <c r="K1008" s="25">
        <f>SUMIF('Risk Lv. Inforce'!$C$2:$C$12091,$B$6:$B$4094,'Risk Lv. Inforce'!$AH$2:$AH$12901)</f>
        <v>0</v>
      </c>
      <c r="L1008" s="25">
        <f>SUMIF('Risk Lv. Inforce'!$C$2:$C$12091,$B$6:$B$4094,'Risk Lv. Inforce'!$AI$2:$AI$12901)</f>
        <v>0</v>
      </c>
      <c r="M1008" s="25">
        <f>SUMIF('Risk Lv. Inforce'!$C$2:$C$12091,$B$6:$B$4094,'Risk Lv. Inforce'!$AJ$2:$AJ$12901)</f>
        <v>0</v>
      </c>
      <c r="N1008" s="25">
        <f>SUMIF('Risk Lv. Inforce'!$C$2:$C$12091,$B$6:$B$4094,'Risk Lv. Inforce'!$AK$2:$AK$12901)</f>
        <v>0</v>
      </c>
      <c r="O1008" s="71" t="e">
        <f>(G1008+(G1008*'Portfolio Stats_RMS'!$C$7))/($F1008*(1-'Portfolio Stats_RMS'!$C$6))</f>
        <v>#DIV/0!</v>
      </c>
      <c r="P1008" s="71" t="e">
        <f>(I1008+(I1008*'Portfolio Stats_RMS'!$C$7))/($F1008*(1-'Portfolio Stats_RMS'!$C$6))</f>
        <v>#DIV/0!</v>
      </c>
      <c r="Q1008" s="71" t="e">
        <f>(K1008+(K1008*'Portfolio Stats_RMS'!$C$7))/($F1008*(1-'Portfolio Stats_RMS'!$C$6))</f>
        <v>#DIV/0!</v>
      </c>
      <c r="R1008" s="71" t="e">
        <f>(M1008+(M1008*'Portfolio Stats_RMS'!$C$7))/($F1008*(1-'Portfolio Stats_RMS'!$C$6))</f>
        <v>#DIV/0!</v>
      </c>
      <c r="S1008" s="78" t="e">
        <f t="shared" si="60"/>
        <v>#DIV/0!</v>
      </c>
      <c r="T1008" s="78" t="e">
        <f t="shared" si="61"/>
        <v>#DIV/0!</v>
      </c>
      <c r="U1008" s="78" t="e">
        <f t="shared" si="62"/>
        <v>#DIV/0!</v>
      </c>
      <c r="V1008" s="78" t="e">
        <f t="shared" si="63"/>
        <v>#DIV/0!</v>
      </c>
      <c r="W1008" s="88" t="s">
        <v>63</v>
      </c>
    </row>
    <row r="1009" spans="2:23" x14ac:dyDescent="0.25">
      <c r="B1009" s="87"/>
      <c r="C1009" s="29"/>
      <c r="D1009" s="25"/>
      <c r="E1009" s="25"/>
      <c r="F1009" s="25"/>
      <c r="G1009" s="25">
        <f>SUMIF('Risk Lv. Inforce'!$C$2:$C$10291,$B$6:$B$4904,'Risk Lv. Inforce'!$AD$2:$AD$12091)</f>
        <v>0</v>
      </c>
      <c r="H1009" s="25">
        <f>SUMIF('Risk Lv. Inforce'!$C$2:$C$12091,$B$6:$B$4094,'Risk Lv. Inforce'!$AE$2:$AE$12901)</f>
        <v>0</v>
      </c>
      <c r="I1009" s="25">
        <f>SUMIF('Risk Lv. Inforce'!$C$2:$C$12091,$B$6:$B$4094,'Risk Lv. Inforce'!$AF$2:$AF$12901)</f>
        <v>0</v>
      </c>
      <c r="J1009" s="25">
        <f>SUMIF('Risk Lv. Inforce'!$C$2:$C$12091,$B$6:$B$4094,'Risk Lv. Inforce'!$AG$2:$AG$12901)</f>
        <v>0</v>
      </c>
      <c r="K1009" s="25">
        <f>SUMIF('Risk Lv. Inforce'!$C$2:$C$12091,$B$6:$B$4094,'Risk Lv. Inforce'!$AH$2:$AH$12901)</f>
        <v>0</v>
      </c>
      <c r="L1009" s="25">
        <f>SUMIF('Risk Lv. Inforce'!$C$2:$C$12091,$B$6:$B$4094,'Risk Lv. Inforce'!$AI$2:$AI$12901)</f>
        <v>0</v>
      </c>
      <c r="M1009" s="25">
        <f>SUMIF('Risk Lv. Inforce'!$C$2:$C$12091,$B$6:$B$4094,'Risk Lv. Inforce'!$AJ$2:$AJ$12901)</f>
        <v>0</v>
      </c>
      <c r="N1009" s="25">
        <f>SUMIF('Risk Lv. Inforce'!$C$2:$C$12091,$B$6:$B$4094,'Risk Lv. Inforce'!$AK$2:$AK$12901)</f>
        <v>0</v>
      </c>
      <c r="O1009" s="71" t="e">
        <f>(G1009+(G1009*'Portfolio Stats_RMS'!$C$7))/($F1009*(1-'Portfolio Stats_RMS'!$C$6))</f>
        <v>#DIV/0!</v>
      </c>
      <c r="P1009" s="71" t="e">
        <f>(I1009+(I1009*'Portfolio Stats_RMS'!$C$7))/($F1009*(1-'Portfolio Stats_RMS'!$C$6))</f>
        <v>#DIV/0!</v>
      </c>
      <c r="Q1009" s="71" t="e">
        <f>(K1009+(K1009*'Portfolio Stats_RMS'!$C$7))/($F1009*(1-'Portfolio Stats_RMS'!$C$6))</f>
        <v>#DIV/0!</v>
      </c>
      <c r="R1009" s="71" t="e">
        <f>(M1009+(M1009*'Portfolio Stats_RMS'!$C$7))/($F1009*(1-'Portfolio Stats_RMS'!$C$6))</f>
        <v>#DIV/0!</v>
      </c>
      <c r="S1009" s="78" t="e">
        <f t="shared" si="60"/>
        <v>#DIV/0!</v>
      </c>
      <c r="T1009" s="78" t="e">
        <f t="shared" si="61"/>
        <v>#DIV/0!</v>
      </c>
      <c r="U1009" s="78" t="e">
        <f t="shared" si="62"/>
        <v>#DIV/0!</v>
      </c>
      <c r="V1009" s="78" t="e">
        <f t="shared" si="63"/>
        <v>#DIV/0!</v>
      </c>
      <c r="W1009" s="88" t="s">
        <v>63</v>
      </c>
    </row>
    <row r="1010" spans="2:23" x14ac:dyDescent="0.25">
      <c r="B1010" s="87"/>
      <c r="C1010" s="29"/>
      <c r="D1010" s="25"/>
      <c r="E1010" s="25"/>
      <c r="F1010" s="25"/>
      <c r="G1010" s="25">
        <f>SUMIF('Risk Lv. Inforce'!$C$2:$C$10291,$B$6:$B$4904,'Risk Lv. Inforce'!$AD$2:$AD$12091)</f>
        <v>0</v>
      </c>
      <c r="H1010" s="25">
        <f>SUMIF('Risk Lv. Inforce'!$C$2:$C$12091,$B$6:$B$4094,'Risk Lv. Inforce'!$AE$2:$AE$12901)</f>
        <v>0</v>
      </c>
      <c r="I1010" s="25">
        <f>SUMIF('Risk Lv. Inforce'!$C$2:$C$12091,$B$6:$B$4094,'Risk Lv. Inforce'!$AF$2:$AF$12901)</f>
        <v>0</v>
      </c>
      <c r="J1010" s="25">
        <f>SUMIF('Risk Lv. Inforce'!$C$2:$C$12091,$B$6:$B$4094,'Risk Lv. Inforce'!$AG$2:$AG$12901)</f>
        <v>0</v>
      </c>
      <c r="K1010" s="25">
        <f>SUMIF('Risk Lv. Inforce'!$C$2:$C$12091,$B$6:$B$4094,'Risk Lv. Inforce'!$AH$2:$AH$12901)</f>
        <v>0</v>
      </c>
      <c r="L1010" s="25">
        <f>SUMIF('Risk Lv. Inforce'!$C$2:$C$12091,$B$6:$B$4094,'Risk Lv. Inforce'!$AI$2:$AI$12901)</f>
        <v>0</v>
      </c>
      <c r="M1010" s="25">
        <f>SUMIF('Risk Lv. Inforce'!$C$2:$C$12091,$B$6:$B$4094,'Risk Lv. Inforce'!$AJ$2:$AJ$12901)</f>
        <v>0</v>
      </c>
      <c r="N1010" s="25">
        <f>SUMIF('Risk Lv. Inforce'!$C$2:$C$12091,$B$6:$B$4094,'Risk Lv. Inforce'!$AK$2:$AK$12901)</f>
        <v>0</v>
      </c>
      <c r="O1010" s="71" t="e">
        <f>(G1010+(G1010*'Portfolio Stats_RMS'!$C$7))/($F1010*(1-'Portfolio Stats_RMS'!$C$6))</f>
        <v>#DIV/0!</v>
      </c>
      <c r="P1010" s="71" t="e">
        <f>(I1010+(I1010*'Portfolio Stats_RMS'!$C$7))/($F1010*(1-'Portfolio Stats_RMS'!$C$6))</f>
        <v>#DIV/0!</v>
      </c>
      <c r="Q1010" s="71" t="e">
        <f>(K1010+(K1010*'Portfolio Stats_RMS'!$C$7))/($F1010*(1-'Portfolio Stats_RMS'!$C$6))</f>
        <v>#DIV/0!</v>
      </c>
      <c r="R1010" s="71" t="e">
        <f>(M1010+(M1010*'Portfolio Stats_RMS'!$C$7))/($F1010*(1-'Portfolio Stats_RMS'!$C$6))</f>
        <v>#DIV/0!</v>
      </c>
      <c r="S1010" s="78" t="e">
        <f t="shared" si="60"/>
        <v>#DIV/0!</v>
      </c>
      <c r="T1010" s="78" t="e">
        <f t="shared" si="61"/>
        <v>#DIV/0!</v>
      </c>
      <c r="U1010" s="78" t="e">
        <f t="shared" si="62"/>
        <v>#DIV/0!</v>
      </c>
      <c r="V1010" s="78" t="e">
        <f t="shared" si="63"/>
        <v>#DIV/0!</v>
      </c>
      <c r="W1010" s="88" t="s">
        <v>63</v>
      </c>
    </row>
    <row r="1011" spans="2:23" x14ac:dyDescent="0.25">
      <c r="B1011" s="87"/>
      <c r="C1011" s="29"/>
      <c r="D1011" s="25"/>
      <c r="E1011" s="25"/>
      <c r="F1011" s="25"/>
      <c r="G1011" s="25">
        <f>SUMIF('Risk Lv. Inforce'!$C$2:$C$10291,$B$6:$B$4904,'Risk Lv. Inforce'!$AD$2:$AD$12091)</f>
        <v>0</v>
      </c>
      <c r="H1011" s="25">
        <f>SUMIF('Risk Lv. Inforce'!$C$2:$C$12091,$B$6:$B$4094,'Risk Lv. Inforce'!$AE$2:$AE$12901)</f>
        <v>0</v>
      </c>
      <c r="I1011" s="25">
        <f>SUMIF('Risk Lv. Inforce'!$C$2:$C$12091,$B$6:$B$4094,'Risk Lv. Inforce'!$AF$2:$AF$12901)</f>
        <v>0</v>
      </c>
      <c r="J1011" s="25">
        <f>SUMIF('Risk Lv. Inforce'!$C$2:$C$12091,$B$6:$B$4094,'Risk Lv. Inforce'!$AG$2:$AG$12901)</f>
        <v>0</v>
      </c>
      <c r="K1011" s="25">
        <f>SUMIF('Risk Lv. Inforce'!$C$2:$C$12091,$B$6:$B$4094,'Risk Lv. Inforce'!$AH$2:$AH$12901)</f>
        <v>0</v>
      </c>
      <c r="L1011" s="25">
        <f>SUMIF('Risk Lv. Inforce'!$C$2:$C$12091,$B$6:$B$4094,'Risk Lv. Inforce'!$AI$2:$AI$12901)</f>
        <v>0</v>
      </c>
      <c r="M1011" s="25">
        <f>SUMIF('Risk Lv. Inforce'!$C$2:$C$12091,$B$6:$B$4094,'Risk Lv. Inforce'!$AJ$2:$AJ$12901)</f>
        <v>0</v>
      </c>
      <c r="N1011" s="25">
        <f>SUMIF('Risk Lv. Inforce'!$C$2:$C$12091,$B$6:$B$4094,'Risk Lv. Inforce'!$AK$2:$AK$12901)</f>
        <v>0</v>
      </c>
      <c r="O1011" s="71" t="e">
        <f>(G1011+(G1011*'Portfolio Stats_RMS'!$C$7))/($F1011*(1-'Portfolio Stats_RMS'!$C$6))</f>
        <v>#DIV/0!</v>
      </c>
      <c r="P1011" s="71" t="e">
        <f>(I1011+(I1011*'Portfolio Stats_RMS'!$C$7))/($F1011*(1-'Portfolio Stats_RMS'!$C$6))</f>
        <v>#DIV/0!</v>
      </c>
      <c r="Q1011" s="71" t="e">
        <f>(K1011+(K1011*'Portfolio Stats_RMS'!$C$7))/($F1011*(1-'Portfolio Stats_RMS'!$C$6))</f>
        <v>#DIV/0!</v>
      </c>
      <c r="R1011" s="71" t="e">
        <f>(M1011+(M1011*'Portfolio Stats_RMS'!$C$7))/($F1011*(1-'Portfolio Stats_RMS'!$C$6))</f>
        <v>#DIV/0!</v>
      </c>
      <c r="S1011" s="78" t="e">
        <f t="shared" si="60"/>
        <v>#DIV/0!</v>
      </c>
      <c r="T1011" s="78" t="e">
        <f t="shared" si="61"/>
        <v>#DIV/0!</v>
      </c>
      <c r="U1011" s="78" t="e">
        <f t="shared" si="62"/>
        <v>#DIV/0!</v>
      </c>
      <c r="V1011" s="78" t="e">
        <f t="shared" si="63"/>
        <v>#DIV/0!</v>
      </c>
      <c r="W1011" s="88" t="s">
        <v>63</v>
      </c>
    </row>
    <row r="1012" spans="2:23" x14ac:dyDescent="0.25">
      <c r="B1012" s="87"/>
      <c r="C1012" s="29"/>
      <c r="D1012" s="25"/>
      <c r="E1012" s="25"/>
      <c r="F1012" s="25"/>
      <c r="G1012" s="25">
        <f>SUMIF('Risk Lv. Inforce'!$C$2:$C$10291,$B$6:$B$4904,'Risk Lv. Inforce'!$AD$2:$AD$12091)</f>
        <v>0</v>
      </c>
      <c r="H1012" s="25">
        <f>SUMIF('Risk Lv. Inforce'!$C$2:$C$12091,$B$6:$B$4094,'Risk Lv. Inforce'!$AE$2:$AE$12901)</f>
        <v>0</v>
      </c>
      <c r="I1012" s="25">
        <f>SUMIF('Risk Lv. Inforce'!$C$2:$C$12091,$B$6:$B$4094,'Risk Lv. Inforce'!$AF$2:$AF$12901)</f>
        <v>0</v>
      </c>
      <c r="J1012" s="25">
        <f>SUMIF('Risk Lv. Inforce'!$C$2:$C$12091,$B$6:$B$4094,'Risk Lv. Inforce'!$AG$2:$AG$12901)</f>
        <v>0</v>
      </c>
      <c r="K1012" s="25">
        <f>SUMIF('Risk Lv. Inforce'!$C$2:$C$12091,$B$6:$B$4094,'Risk Lv. Inforce'!$AH$2:$AH$12901)</f>
        <v>0</v>
      </c>
      <c r="L1012" s="25">
        <f>SUMIF('Risk Lv. Inforce'!$C$2:$C$12091,$B$6:$B$4094,'Risk Lv. Inforce'!$AI$2:$AI$12901)</f>
        <v>0</v>
      </c>
      <c r="M1012" s="25">
        <f>SUMIF('Risk Lv. Inforce'!$C$2:$C$12091,$B$6:$B$4094,'Risk Lv. Inforce'!$AJ$2:$AJ$12901)</f>
        <v>0</v>
      </c>
      <c r="N1012" s="25">
        <f>SUMIF('Risk Lv. Inforce'!$C$2:$C$12091,$B$6:$B$4094,'Risk Lv. Inforce'!$AK$2:$AK$12901)</f>
        <v>0</v>
      </c>
      <c r="O1012" s="71" t="e">
        <f>(G1012+(G1012*'Portfolio Stats_RMS'!$C$7))/($F1012*(1-'Portfolio Stats_RMS'!$C$6))</f>
        <v>#DIV/0!</v>
      </c>
      <c r="P1012" s="71" t="e">
        <f>(I1012+(I1012*'Portfolio Stats_RMS'!$C$7))/($F1012*(1-'Portfolio Stats_RMS'!$C$6))</f>
        <v>#DIV/0!</v>
      </c>
      <c r="Q1012" s="71" t="e">
        <f>(K1012+(K1012*'Portfolio Stats_RMS'!$C$7))/($F1012*(1-'Portfolio Stats_RMS'!$C$6))</f>
        <v>#DIV/0!</v>
      </c>
      <c r="R1012" s="71" t="e">
        <f>(M1012+(M1012*'Portfolio Stats_RMS'!$C$7))/($F1012*(1-'Portfolio Stats_RMS'!$C$6))</f>
        <v>#DIV/0!</v>
      </c>
      <c r="S1012" s="78" t="e">
        <f t="shared" si="60"/>
        <v>#DIV/0!</v>
      </c>
      <c r="T1012" s="78" t="e">
        <f t="shared" si="61"/>
        <v>#DIV/0!</v>
      </c>
      <c r="U1012" s="78" t="e">
        <f t="shared" si="62"/>
        <v>#DIV/0!</v>
      </c>
      <c r="V1012" s="78" t="e">
        <f t="shared" si="63"/>
        <v>#DIV/0!</v>
      </c>
      <c r="W1012" s="88" t="s">
        <v>63</v>
      </c>
    </row>
    <row r="1013" spans="2:23" x14ac:dyDescent="0.25">
      <c r="B1013" s="87"/>
      <c r="C1013" s="29"/>
      <c r="D1013" s="25"/>
      <c r="E1013" s="25"/>
      <c r="F1013" s="25"/>
      <c r="G1013" s="25">
        <f>SUMIF('Risk Lv. Inforce'!$C$2:$C$10291,$B$6:$B$4904,'Risk Lv. Inforce'!$AD$2:$AD$12091)</f>
        <v>0</v>
      </c>
      <c r="H1013" s="25">
        <f>SUMIF('Risk Lv. Inforce'!$C$2:$C$12091,$B$6:$B$4094,'Risk Lv. Inforce'!$AE$2:$AE$12901)</f>
        <v>0</v>
      </c>
      <c r="I1013" s="25">
        <f>SUMIF('Risk Lv. Inforce'!$C$2:$C$12091,$B$6:$B$4094,'Risk Lv. Inforce'!$AF$2:$AF$12901)</f>
        <v>0</v>
      </c>
      <c r="J1013" s="25">
        <f>SUMIF('Risk Lv. Inforce'!$C$2:$C$12091,$B$6:$B$4094,'Risk Lv. Inforce'!$AG$2:$AG$12901)</f>
        <v>0</v>
      </c>
      <c r="K1013" s="25">
        <f>SUMIF('Risk Lv. Inforce'!$C$2:$C$12091,$B$6:$B$4094,'Risk Lv. Inforce'!$AH$2:$AH$12901)</f>
        <v>0</v>
      </c>
      <c r="L1013" s="25">
        <f>SUMIF('Risk Lv. Inforce'!$C$2:$C$12091,$B$6:$B$4094,'Risk Lv. Inforce'!$AI$2:$AI$12901)</f>
        <v>0</v>
      </c>
      <c r="M1013" s="25">
        <f>SUMIF('Risk Lv. Inforce'!$C$2:$C$12091,$B$6:$B$4094,'Risk Lv. Inforce'!$AJ$2:$AJ$12901)</f>
        <v>0</v>
      </c>
      <c r="N1013" s="25">
        <f>SUMIF('Risk Lv. Inforce'!$C$2:$C$12091,$B$6:$B$4094,'Risk Lv. Inforce'!$AK$2:$AK$12901)</f>
        <v>0</v>
      </c>
      <c r="O1013" s="71" t="e">
        <f>(G1013+(G1013*'Portfolio Stats_RMS'!$C$7))/($F1013*(1-'Portfolio Stats_RMS'!$C$6))</f>
        <v>#DIV/0!</v>
      </c>
      <c r="P1013" s="71" t="e">
        <f>(I1013+(I1013*'Portfolio Stats_RMS'!$C$7))/($F1013*(1-'Portfolio Stats_RMS'!$C$6))</f>
        <v>#DIV/0!</v>
      </c>
      <c r="Q1013" s="71" t="e">
        <f>(K1013+(K1013*'Portfolio Stats_RMS'!$C$7))/($F1013*(1-'Portfolio Stats_RMS'!$C$6))</f>
        <v>#DIV/0!</v>
      </c>
      <c r="R1013" s="71" t="e">
        <f>(M1013+(M1013*'Portfolio Stats_RMS'!$C$7))/($F1013*(1-'Portfolio Stats_RMS'!$C$6))</f>
        <v>#DIV/0!</v>
      </c>
      <c r="S1013" s="78" t="e">
        <f t="shared" si="60"/>
        <v>#DIV/0!</v>
      </c>
      <c r="T1013" s="78" t="e">
        <f t="shared" si="61"/>
        <v>#DIV/0!</v>
      </c>
      <c r="U1013" s="78" t="e">
        <f t="shared" si="62"/>
        <v>#DIV/0!</v>
      </c>
      <c r="V1013" s="78" t="e">
        <f t="shared" si="63"/>
        <v>#DIV/0!</v>
      </c>
      <c r="W1013" s="88" t="s">
        <v>63</v>
      </c>
    </row>
    <row r="1014" spans="2:23" x14ac:dyDescent="0.25">
      <c r="B1014" s="87"/>
      <c r="C1014" s="29"/>
      <c r="D1014" s="25"/>
      <c r="E1014" s="25"/>
      <c r="F1014" s="25"/>
      <c r="G1014" s="25">
        <f>SUMIF('Risk Lv. Inforce'!$C$2:$C$10291,$B$6:$B$4904,'Risk Lv. Inforce'!$AD$2:$AD$12091)</f>
        <v>0</v>
      </c>
      <c r="H1014" s="25">
        <f>SUMIF('Risk Lv. Inforce'!$C$2:$C$12091,$B$6:$B$4094,'Risk Lv. Inforce'!$AE$2:$AE$12901)</f>
        <v>0</v>
      </c>
      <c r="I1014" s="25">
        <f>SUMIF('Risk Lv. Inforce'!$C$2:$C$12091,$B$6:$B$4094,'Risk Lv. Inforce'!$AF$2:$AF$12901)</f>
        <v>0</v>
      </c>
      <c r="J1014" s="25">
        <f>SUMIF('Risk Lv. Inforce'!$C$2:$C$12091,$B$6:$B$4094,'Risk Lv. Inforce'!$AG$2:$AG$12901)</f>
        <v>0</v>
      </c>
      <c r="K1014" s="25">
        <f>SUMIF('Risk Lv. Inforce'!$C$2:$C$12091,$B$6:$B$4094,'Risk Lv. Inforce'!$AH$2:$AH$12901)</f>
        <v>0</v>
      </c>
      <c r="L1014" s="25">
        <f>SUMIF('Risk Lv. Inforce'!$C$2:$C$12091,$B$6:$B$4094,'Risk Lv. Inforce'!$AI$2:$AI$12901)</f>
        <v>0</v>
      </c>
      <c r="M1014" s="25">
        <f>SUMIF('Risk Lv. Inforce'!$C$2:$C$12091,$B$6:$B$4094,'Risk Lv. Inforce'!$AJ$2:$AJ$12901)</f>
        <v>0</v>
      </c>
      <c r="N1014" s="25">
        <f>SUMIF('Risk Lv. Inforce'!$C$2:$C$12091,$B$6:$B$4094,'Risk Lv. Inforce'!$AK$2:$AK$12901)</f>
        <v>0</v>
      </c>
      <c r="O1014" s="71" t="e">
        <f>(G1014+(G1014*'Portfolio Stats_RMS'!$C$7))/($F1014*(1-'Portfolio Stats_RMS'!$C$6))</f>
        <v>#DIV/0!</v>
      </c>
      <c r="P1014" s="71" t="e">
        <f>(I1014+(I1014*'Portfolio Stats_RMS'!$C$7))/($F1014*(1-'Portfolio Stats_RMS'!$C$6))</f>
        <v>#DIV/0!</v>
      </c>
      <c r="Q1014" s="71" t="e">
        <f>(K1014+(K1014*'Portfolio Stats_RMS'!$C$7))/($F1014*(1-'Portfolio Stats_RMS'!$C$6))</f>
        <v>#DIV/0!</v>
      </c>
      <c r="R1014" s="71" t="e">
        <f>(M1014+(M1014*'Portfolio Stats_RMS'!$C$7))/($F1014*(1-'Portfolio Stats_RMS'!$C$6))</f>
        <v>#DIV/0!</v>
      </c>
      <c r="S1014" s="78" t="e">
        <f t="shared" si="60"/>
        <v>#DIV/0!</v>
      </c>
      <c r="T1014" s="78" t="e">
        <f t="shared" si="61"/>
        <v>#DIV/0!</v>
      </c>
      <c r="U1014" s="78" t="e">
        <f t="shared" si="62"/>
        <v>#DIV/0!</v>
      </c>
      <c r="V1014" s="78" t="e">
        <f t="shared" si="63"/>
        <v>#DIV/0!</v>
      </c>
      <c r="W1014" s="88" t="s">
        <v>63</v>
      </c>
    </row>
    <row r="1015" spans="2:23" x14ac:dyDescent="0.25">
      <c r="B1015" s="87"/>
      <c r="C1015" s="29"/>
      <c r="D1015" s="25"/>
      <c r="E1015" s="25"/>
      <c r="F1015" s="25"/>
      <c r="G1015" s="25">
        <f>SUMIF('Risk Lv. Inforce'!$C$2:$C$10291,$B$6:$B$4904,'Risk Lv. Inforce'!$AD$2:$AD$12091)</f>
        <v>0</v>
      </c>
      <c r="H1015" s="25">
        <f>SUMIF('Risk Lv. Inforce'!$C$2:$C$12091,$B$6:$B$4094,'Risk Lv. Inforce'!$AE$2:$AE$12901)</f>
        <v>0</v>
      </c>
      <c r="I1015" s="25">
        <f>SUMIF('Risk Lv. Inforce'!$C$2:$C$12091,$B$6:$B$4094,'Risk Lv. Inforce'!$AF$2:$AF$12901)</f>
        <v>0</v>
      </c>
      <c r="J1015" s="25">
        <f>SUMIF('Risk Lv. Inforce'!$C$2:$C$12091,$B$6:$B$4094,'Risk Lv. Inforce'!$AG$2:$AG$12901)</f>
        <v>0</v>
      </c>
      <c r="K1015" s="25">
        <f>SUMIF('Risk Lv. Inforce'!$C$2:$C$12091,$B$6:$B$4094,'Risk Lv. Inforce'!$AH$2:$AH$12901)</f>
        <v>0</v>
      </c>
      <c r="L1015" s="25">
        <f>SUMIF('Risk Lv. Inforce'!$C$2:$C$12091,$B$6:$B$4094,'Risk Lv. Inforce'!$AI$2:$AI$12901)</f>
        <v>0</v>
      </c>
      <c r="M1015" s="25">
        <f>SUMIF('Risk Lv. Inforce'!$C$2:$C$12091,$B$6:$B$4094,'Risk Lv. Inforce'!$AJ$2:$AJ$12901)</f>
        <v>0</v>
      </c>
      <c r="N1015" s="25">
        <f>SUMIF('Risk Lv. Inforce'!$C$2:$C$12091,$B$6:$B$4094,'Risk Lv. Inforce'!$AK$2:$AK$12901)</f>
        <v>0</v>
      </c>
      <c r="O1015" s="71" t="e">
        <f>(G1015+(G1015*'Portfolio Stats_RMS'!$C$7))/($F1015*(1-'Portfolio Stats_RMS'!$C$6))</f>
        <v>#DIV/0!</v>
      </c>
      <c r="P1015" s="71" t="e">
        <f>(I1015+(I1015*'Portfolio Stats_RMS'!$C$7))/($F1015*(1-'Portfolio Stats_RMS'!$C$6))</f>
        <v>#DIV/0!</v>
      </c>
      <c r="Q1015" s="71" t="e">
        <f>(K1015+(K1015*'Portfolio Stats_RMS'!$C$7))/($F1015*(1-'Portfolio Stats_RMS'!$C$6))</f>
        <v>#DIV/0!</v>
      </c>
      <c r="R1015" s="71" t="e">
        <f>(M1015+(M1015*'Portfolio Stats_RMS'!$C$7))/($F1015*(1-'Portfolio Stats_RMS'!$C$6))</f>
        <v>#DIV/0!</v>
      </c>
      <c r="S1015" s="78" t="e">
        <f t="shared" si="60"/>
        <v>#DIV/0!</v>
      </c>
      <c r="T1015" s="78" t="e">
        <f t="shared" si="61"/>
        <v>#DIV/0!</v>
      </c>
      <c r="U1015" s="78" t="e">
        <f t="shared" si="62"/>
        <v>#DIV/0!</v>
      </c>
      <c r="V1015" s="78" t="e">
        <f t="shared" si="63"/>
        <v>#DIV/0!</v>
      </c>
      <c r="W1015" s="88" t="s">
        <v>63</v>
      </c>
    </row>
    <row r="1016" spans="2:23" x14ac:dyDescent="0.25">
      <c r="B1016" s="87"/>
      <c r="C1016" s="29"/>
      <c r="D1016" s="25"/>
      <c r="E1016" s="25"/>
      <c r="F1016" s="25"/>
      <c r="G1016" s="25">
        <f>SUMIF('Risk Lv. Inforce'!$C$2:$C$10291,$B$6:$B$4904,'Risk Lv. Inforce'!$AD$2:$AD$12091)</f>
        <v>0</v>
      </c>
      <c r="H1016" s="25">
        <f>SUMIF('Risk Lv. Inforce'!$C$2:$C$12091,$B$6:$B$4094,'Risk Lv. Inforce'!$AE$2:$AE$12901)</f>
        <v>0</v>
      </c>
      <c r="I1016" s="25">
        <f>SUMIF('Risk Lv. Inforce'!$C$2:$C$12091,$B$6:$B$4094,'Risk Lv. Inforce'!$AF$2:$AF$12901)</f>
        <v>0</v>
      </c>
      <c r="J1016" s="25">
        <f>SUMIF('Risk Lv. Inforce'!$C$2:$C$12091,$B$6:$B$4094,'Risk Lv. Inforce'!$AG$2:$AG$12901)</f>
        <v>0</v>
      </c>
      <c r="K1016" s="25">
        <f>SUMIF('Risk Lv. Inforce'!$C$2:$C$12091,$B$6:$B$4094,'Risk Lv. Inforce'!$AH$2:$AH$12901)</f>
        <v>0</v>
      </c>
      <c r="L1016" s="25">
        <f>SUMIF('Risk Lv. Inforce'!$C$2:$C$12091,$B$6:$B$4094,'Risk Lv. Inforce'!$AI$2:$AI$12901)</f>
        <v>0</v>
      </c>
      <c r="M1016" s="25">
        <f>SUMIF('Risk Lv. Inforce'!$C$2:$C$12091,$B$6:$B$4094,'Risk Lv. Inforce'!$AJ$2:$AJ$12901)</f>
        <v>0</v>
      </c>
      <c r="N1016" s="25">
        <f>SUMIF('Risk Lv. Inforce'!$C$2:$C$12091,$B$6:$B$4094,'Risk Lv. Inforce'!$AK$2:$AK$12901)</f>
        <v>0</v>
      </c>
      <c r="O1016" s="71" t="e">
        <f>(G1016+(G1016*'Portfolio Stats_RMS'!$C$7))/($F1016*(1-'Portfolio Stats_RMS'!$C$6))</f>
        <v>#DIV/0!</v>
      </c>
      <c r="P1016" s="71" t="e">
        <f>(I1016+(I1016*'Portfolio Stats_RMS'!$C$7))/($F1016*(1-'Portfolio Stats_RMS'!$C$6))</f>
        <v>#DIV/0!</v>
      </c>
      <c r="Q1016" s="71" t="e">
        <f>(K1016+(K1016*'Portfolio Stats_RMS'!$C$7))/($F1016*(1-'Portfolio Stats_RMS'!$C$6))</f>
        <v>#DIV/0!</v>
      </c>
      <c r="R1016" s="71" t="e">
        <f>(M1016+(M1016*'Portfolio Stats_RMS'!$C$7))/($F1016*(1-'Portfolio Stats_RMS'!$C$6))</f>
        <v>#DIV/0!</v>
      </c>
      <c r="S1016" s="78" t="e">
        <f t="shared" si="60"/>
        <v>#DIV/0!</v>
      </c>
      <c r="T1016" s="78" t="e">
        <f t="shared" si="61"/>
        <v>#DIV/0!</v>
      </c>
      <c r="U1016" s="78" t="e">
        <f t="shared" si="62"/>
        <v>#DIV/0!</v>
      </c>
      <c r="V1016" s="78" t="e">
        <f t="shared" si="63"/>
        <v>#DIV/0!</v>
      </c>
      <c r="W1016" s="88" t="s">
        <v>63</v>
      </c>
    </row>
    <row r="1017" spans="2:23" x14ac:dyDescent="0.25">
      <c r="B1017" s="87"/>
      <c r="C1017" s="29"/>
      <c r="D1017" s="25"/>
      <c r="E1017" s="25"/>
      <c r="F1017" s="25"/>
      <c r="G1017" s="25">
        <f>SUMIF('Risk Lv. Inforce'!$C$2:$C$10291,$B$6:$B$4904,'Risk Lv. Inforce'!$AD$2:$AD$12091)</f>
        <v>0</v>
      </c>
      <c r="H1017" s="25">
        <f>SUMIF('Risk Lv. Inforce'!$C$2:$C$12091,$B$6:$B$4094,'Risk Lv. Inforce'!$AE$2:$AE$12901)</f>
        <v>0</v>
      </c>
      <c r="I1017" s="25">
        <f>SUMIF('Risk Lv. Inforce'!$C$2:$C$12091,$B$6:$B$4094,'Risk Lv. Inforce'!$AF$2:$AF$12901)</f>
        <v>0</v>
      </c>
      <c r="J1017" s="25">
        <f>SUMIF('Risk Lv. Inforce'!$C$2:$C$12091,$B$6:$B$4094,'Risk Lv. Inforce'!$AG$2:$AG$12901)</f>
        <v>0</v>
      </c>
      <c r="K1017" s="25">
        <f>SUMIF('Risk Lv. Inforce'!$C$2:$C$12091,$B$6:$B$4094,'Risk Lv. Inforce'!$AH$2:$AH$12901)</f>
        <v>0</v>
      </c>
      <c r="L1017" s="25">
        <f>SUMIF('Risk Lv. Inforce'!$C$2:$C$12091,$B$6:$B$4094,'Risk Lv. Inforce'!$AI$2:$AI$12901)</f>
        <v>0</v>
      </c>
      <c r="M1017" s="25">
        <f>SUMIF('Risk Lv. Inforce'!$C$2:$C$12091,$B$6:$B$4094,'Risk Lv. Inforce'!$AJ$2:$AJ$12901)</f>
        <v>0</v>
      </c>
      <c r="N1017" s="25">
        <f>SUMIF('Risk Lv. Inforce'!$C$2:$C$12091,$B$6:$B$4094,'Risk Lv. Inforce'!$AK$2:$AK$12901)</f>
        <v>0</v>
      </c>
      <c r="O1017" s="71" t="e">
        <f>(G1017+(G1017*'Portfolio Stats_RMS'!$C$7))/($F1017*(1-'Portfolio Stats_RMS'!$C$6))</f>
        <v>#DIV/0!</v>
      </c>
      <c r="P1017" s="71" t="e">
        <f>(I1017+(I1017*'Portfolio Stats_RMS'!$C$7))/($F1017*(1-'Portfolio Stats_RMS'!$C$6))</f>
        <v>#DIV/0!</v>
      </c>
      <c r="Q1017" s="71" t="e">
        <f>(K1017+(K1017*'Portfolio Stats_RMS'!$C$7))/($F1017*(1-'Portfolio Stats_RMS'!$C$6))</f>
        <v>#DIV/0!</v>
      </c>
      <c r="R1017" s="71" t="e">
        <f>(M1017+(M1017*'Portfolio Stats_RMS'!$C$7))/($F1017*(1-'Portfolio Stats_RMS'!$C$6))</f>
        <v>#DIV/0!</v>
      </c>
      <c r="S1017" s="78" t="e">
        <f t="shared" si="60"/>
        <v>#DIV/0!</v>
      </c>
      <c r="T1017" s="78" t="e">
        <f t="shared" si="61"/>
        <v>#DIV/0!</v>
      </c>
      <c r="U1017" s="78" t="e">
        <f t="shared" si="62"/>
        <v>#DIV/0!</v>
      </c>
      <c r="V1017" s="78" t="e">
        <f t="shared" si="63"/>
        <v>#DIV/0!</v>
      </c>
      <c r="W1017" s="88" t="s">
        <v>63</v>
      </c>
    </row>
    <row r="1018" spans="2:23" x14ac:dyDescent="0.25">
      <c r="B1018" s="87"/>
      <c r="C1018" s="29"/>
      <c r="D1018" s="25"/>
      <c r="E1018" s="25"/>
      <c r="F1018" s="25"/>
      <c r="G1018" s="25">
        <f>SUMIF('Risk Lv. Inforce'!$C$2:$C$10291,$B$6:$B$4904,'Risk Lv. Inforce'!$AD$2:$AD$12091)</f>
        <v>0</v>
      </c>
      <c r="H1018" s="25">
        <f>SUMIF('Risk Lv. Inforce'!$C$2:$C$12091,$B$6:$B$4094,'Risk Lv. Inforce'!$AE$2:$AE$12901)</f>
        <v>0</v>
      </c>
      <c r="I1018" s="25">
        <f>SUMIF('Risk Lv. Inforce'!$C$2:$C$12091,$B$6:$B$4094,'Risk Lv. Inforce'!$AF$2:$AF$12901)</f>
        <v>0</v>
      </c>
      <c r="J1018" s="25">
        <f>SUMIF('Risk Lv. Inforce'!$C$2:$C$12091,$B$6:$B$4094,'Risk Lv. Inforce'!$AG$2:$AG$12901)</f>
        <v>0</v>
      </c>
      <c r="K1018" s="25">
        <f>SUMIF('Risk Lv. Inforce'!$C$2:$C$12091,$B$6:$B$4094,'Risk Lv. Inforce'!$AH$2:$AH$12901)</f>
        <v>0</v>
      </c>
      <c r="L1018" s="25">
        <f>SUMIF('Risk Lv. Inforce'!$C$2:$C$12091,$B$6:$B$4094,'Risk Lv. Inforce'!$AI$2:$AI$12901)</f>
        <v>0</v>
      </c>
      <c r="M1018" s="25">
        <f>SUMIF('Risk Lv. Inforce'!$C$2:$C$12091,$B$6:$B$4094,'Risk Lv. Inforce'!$AJ$2:$AJ$12901)</f>
        <v>0</v>
      </c>
      <c r="N1018" s="25">
        <f>SUMIF('Risk Lv. Inforce'!$C$2:$C$12091,$B$6:$B$4094,'Risk Lv. Inforce'!$AK$2:$AK$12901)</f>
        <v>0</v>
      </c>
      <c r="O1018" s="71" t="e">
        <f>(G1018+(G1018*'Portfolio Stats_RMS'!$C$7))/($F1018*(1-'Portfolio Stats_RMS'!$C$6))</f>
        <v>#DIV/0!</v>
      </c>
      <c r="P1018" s="71" t="e">
        <f>(I1018+(I1018*'Portfolio Stats_RMS'!$C$7))/($F1018*(1-'Portfolio Stats_RMS'!$C$6))</f>
        <v>#DIV/0!</v>
      </c>
      <c r="Q1018" s="71" t="e">
        <f>(K1018+(K1018*'Portfolio Stats_RMS'!$C$7))/($F1018*(1-'Portfolio Stats_RMS'!$C$6))</f>
        <v>#DIV/0!</v>
      </c>
      <c r="R1018" s="71" t="e">
        <f>(M1018+(M1018*'Portfolio Stats_RMS'!$C$7))/($F1018*(1-'Portfolio Stats_RMS'!$C$6))</f>
        <v>#DIV/0!</v>
      </c>
      <c r="S1018" s="78" t="e">
        <f t="shared" si="60"/>
        <v>#DIV/0!</v>
      </c>
      <c r="T1018" s="78" t="e">
        <f t="shared" si="61"/>
        <v>#DIV/0!</v>
      </c>
      <c r="U1018" s="78" t="e">
        <f t="shared" si="62"/>
        <v>#DIV/0!</v>
      </c>
      <c r="V1018" s="78" t="e">
        <f t="shared" si="63"/>
        <v>#DIV/0!</v>
      </c>
      <c r="W1018" s="88" t="s">
        <v>63</v>
      </c>
    </row>
    <row r="1019" spans="2:23" x14ac:dyDescent="0.25">
      <c r="B1019" s="87"/>
      <c r="C1019" s="29"/>
      <c r="D1019" s="25"/>
      <c r="E1019" s="25"/>
      <c r="F1019" s="25"/>
      <c r="G1019" s="25">
        <f>SUMIF('Risk Lv. Inforce'!$C$2:$C$10291,$B$6:$B$4904,'Risk Lv. Inforce'!$AD$2:$AD$12091)</f>
        <v>0</v>
      </c>
      <c r="H1019" s="25">
        <f>SUMIF('Risk Lv. Inforce'!$C$2:$C$12091,$B$6:$B$4094,'Risk Lv. Inforce'!$AE$2:$AE$12901)</f>
        <v>0</v>
      </c>
      <c r="I1019" s="25">
        <f>SUMIF('Risk Lv. Inforce'!$C$2:$C$12091,$B$6:$B$4094,'Risk Lv. Inforce'!$AF$2:$AF$12901)</f>
        <v>0</v>
      </c>
      <c r="J1019" s="25">
        <f>SUMIF('Risk Lv. Inforce'!$C$2:$C$12091,$B$6:$B$4094,'Risk Lv. Inforce'!$AG$2:$AG$12901)</f>
        <v>0</v>
      </c>
      <c r="K1019" s="25">
        <f>SUMIF('Risk Lv. Inforce'!$C$2:$C$12091,$B$6:$B$4094,'Risk Lv. Inforce'!$AH$2:$AH$12901)</f>
        <v>0</v>
      </c>
      <c r="L1019" s="25">
        <f>SUMIF('Risk Lv. Inforce'!$C$2:$C$12091,$B$6:$B$4094,'Risk Lv. Inforce'!$AI$2:$AI$12901)</f>
        <v>0</v>
      </c>
      <c r="M1019" s="25">
        <f>SUMIF('Risk Lv. Inforce'!$C$2:$C$12091,$B$6:$B$4094,'Risk Lv. Inforce'!$AJ$2:$AJ$12901)</f>
        <v>0</v>
      </c>
      <c r="N1019" s="25">
        <f>SUMIF('Risk Lv. Inforce'!$C$2:$C$12091,$B$6:$B$4094,'Risk Lv. Inforce'!$AK$2:$AK$12901)</f>
        <v>0</v>
      </c>
      <c r="O1019" s="71" t="e">
        <f>(G1019+(G1019*'Portfolio Stats_RMS'!$C$7))/($F1019*(1-'Portfolio Stats_RMS'!$C$6))</f>
        <v>#DIV/0!</v>
      </c>
      <c r="P1019" s="71" t="e">
        <f>(I1019+(I1019*'Portfolio Stats_RMS'!$C$7))/($F1019*(1-'Portfolio Stats_RMS'!$C$6))</f>
        <v>#DIV/0!</v>
      </c>
      <c r="Q1019" s="71" t="e">
        <f>(K1019+(K1019*'Portfolio Stats_RMS'!$C$7))/($F1019*(1-'Portfolio Stats_RMS'!$C$6))</f>
        <v>#DIV/0!</v>
      </c>
      <c r="R1019" s="71" t="e">
        <f>(M1019+(M1019*'Portfolio Stats_RMS'!$C$7))/($F1019*(1-'Portfolio Stats_RMS'!$C$6))</f>
        <v>#DIV/0!</v>
      </c>
      <c r="S1019" s="78" t="e">
        <f t="shared" si="60"/>
        <v>#DIV/0!</v>
      </c>
      <c r="T1019" s="78" t="e">
        <f t="shared" si="61"/>
        <v>#DIV/0!</v>
      </c>
      <c r="U1019" s="78" t="e">
        <f t="shared" si="62"/>
        <v>#DIV/0!</v>
      </c>
      <c r="V1019" s="78" t="e">
        <f t="shared" si="63"/>
        <v>#DIV/0!</v>
      </c>
      <c r="W1019" s="88" t="s">
        <v>63</v>
      </c>
    </row>
    <row r="1020" spans="2:23" x14ac:dyDescent="0.25">
      <c r="B1020" s="87"/>
      <c r="C1020" s="29"/>
      <c r="D1020" s="25"/>
      <c r="E1020" s="25"/>
      <c r="F1020" s="25"/>
      <c r="G1020" s="25">
        <f>SUMIF('Risk Lv. Inforce'!$C$2:$C$10291,$B$6:$B$4904,'Risk Lv. Inforce'!$AD$2:$AD$12091)</f>
        <v>0</v>
      </c>
      <c r="H1020" s="25">
        <f>SUMIF('Risk Lv. Inforce'!$C$2:$C$12091,$B$6:$B$4094,'Risk Lv. Inforce'!$AE$2:$AE$12901)</f>
        <v>0</v>
      </c>
      <c r="I1020" s="25">
        <f>SUMIF('Risk Lv. Inforce'!$C$2:$C$12091,$B$6:$B$4094,'Risk Lv. Inforce'!$AF$2:$AF$12901)</f>
        <v>0</v>
      </c>
      <c r="J1020" s="25">
        <f>SUMIF('Risk Lv. Inforce'!$C$2:$C$12091,$B$6:$B$4094,'Risk Lv. Inforce'!$AG$2:$AG$12901)</f>
        <v>0</v>
      </c>
      <c r="K1020" s="25">
        <f>SUMIF('Risk Lv. Inforce'!$C$2:$C$12091,$B$6:$B$4094,'Risk Lv. Inforce'!$AH$2:$AH$12901)</f>
        <v>0</v>
      </c>
      <c r="L1020" s="25">
        <f>SUMIF('Risk Lv. Inforce'!$C$2:$C$12091,$B$6:$B$4094,'Risk Lv. Inforce'!$AI$2:$AI$12901)</f>
        <v>0</v>
      </c>
      <c r="M1020" s="25">
        <f>SUMIF('Risk Lv. Inforce'!$C$2:$C$12091,$B$6:$B$4094,'Risk Lv. Inforce'!$AJ$2:$AJ$12901)</f>
        <v>0</v>
      </c>
      <c r="N1020" s="25">
        <f>SUMIF('Risk Lv. Inforce'!$C$2:$C$12091,$B$6:$B$4094,'Risk Lv. Inforce'!$AK$2:$AK$12901)</f>
        <v>0</v>
      </c>
      <c r="O1020" s="71" t="e">
        <f>(G1020+(G1020*'Portfolio Stats_RMS'!$C$7))/($F1020*(1-'Portfolio Stats_RMS'!$C$6))</f>
        <v>#DIV/0!</v>
      </c>
      <c r="P1020" s="71" t="e">
        <f>(I1020+(I1020*'Portfolio Stats_RMS'!$C$7))/($F1020*(1-'Portfolio Stats_RMS'!$C$6))</f>
        <v>#DIV/0!</v>
      </c>
      <c r="Q1020" s="71" t="e">
        <f>(K1020+(K1020*'Portfolio Stats_RMS'!$C$7))/($F1020*(1-'Portfolio Stats_RMS'!$C$6))</f>
        <v>#DIV/0!</v>
      </c>
      <c r="R1020" s="71" t="e">
        <f>(M1020+(M1020*'Portfolio Stats_RMS'!$C$7))/($F1020*(1-'Portfolio Stats_RMS'!$C$6))</f>
        <v>#DIV/0!</v>
      </c>
      <c r="S1020" s="78" t="e">
        <f t="shared" si="60"/>
        <v>#DIV/0!</v>
      </c>
      <c r="T1020" s="78" t="e">
        <f t="shared" si="61"/>
        <v>#DIV/0!</v>
      </c>
      <c r="U1020" s="78" t="e">
        <f t="shared" si="62"/>
        <v>#DIV/0!</v>
      </c>
      <c r="V1020" s="78" t="e">
        <f t="shared" si="63"/>
        <v>#DIV/0!</v>
      </c>
      <c r="W1020" s="88" t="s">
        <v>63</v>
      </c>
    </row>
    <row r="1021" spans="2:23" x14ac:dyDescent="0.25">
      <c r="B1021" s="87"/>
      <c r="C1021" s="29"/>
      <c r="D1021" s="25"/>
      <c r="E1021" s="25"/>
      <c r="F1021" s="25"/>
      <c r="G1021" s="25">
        <f>SUMIF('Risk Lv. Inforce'!$C$2:$C$10291,$B$6:$B$4904,'Risk Lv. Inforce'!$AD$2:$AD$12091)</f>
        <v>0</v>
      </c>
      <c r="H1021" s="25">
        <f>SUMIF('Risk Lv. Inforce'!$C$2:$C$12091,$B$6:$B$4094,'Risk Lv. Inforce'!$AE$2:$AE$12901)</f>
        <v>0</v>
      </c>
      <c r="I1021" s="25">
        <f>SUMIF('Risk Lv. Inforce'!$C$2:$C$12091,$B$6:$B$4094,'Risk Lv. Inforce'!$AF$2:$AF$12901)</f>
        <v>0</v>
      </c>
      <c r="J1021" s="25">
        <f>SUMIF('Risk Lv. Inforce'!$C$2:$C$12091,$B$6:$B$4094,'Risk Lv. Inforce'!$AG$2:$AG$12901)</f>
        <v>0</v>
      </c>
      <c r="K1021" s="25">
        <f>SUMIF('Risk Lv. Inforce'!$C$2:$C$12091,$B$6:$B$4094,'Risk Lv. Inforce'!$AH$2:$AH$12901)</f>
        <v>0</v>
      </c>
      <c r="L1021" s="25">
        <f>SUMIF('Risk Lv. Inforce'!$C$2:$C$12091,$B$6:$B$4094,'Risk Lv. Inforce'!$AI$2:$AI$12901)</f>
        <v>0</v>
      </c>
      <c r="M1021" s="25">
        <f>SUMIF('Risk Lv. Inforce'!$C$2:$C$12091,$B$6:$B$4094,'Risk Lv. Inforce'!$AJ$2:$AJ$12901)</f>
        <v>0</v>
      </c>
      <c r="N1021" s="25">
        <f>SUMIF('Risk Lv. Inforce'!$C$2:$C$12091,$B$6:$B$4094,'Risk Lv. Inforce'!$AK$2:$AK$12901)</f>
        <v>0</v>
      </c>
      <c r="O1021" s="71" t="e">
        <f>(G1021+(G1021*'Portfolio Stats_RMS'!$C$7))/($F1021*(1-'Portfolio Stats_RMS'!$C$6))</f>
        <v>#DIV/0!</v>
      </c>
      <c r="P1021" s="71" t="e">
        <f>(I1021+(I1021*'Portfolio Stats_RMS'!$C$7))/($F1021*(1-'Portfolio Stats_RMS'!$C$6))</f>
        <v>#DIV/0!</v>
      </c>
      <c r="Q1021" s="71" t="e">
        <f>(K1021+(K1021*'Portfolio Stats_RMS'!$C$7))/($F1021*(1-'Portfolio Stats_RMS'!$C$6))</f>
        <v>#DIV/0!</v>
      </c>
      <c r="R1021" s="71" t="e">
        <f>(M1021+(M1021*'Portfolio Stats_RMS'!$C$7))/($F1021*(1-'Portfolio Stats_RMS'!$C$6))</f>
        <v>#DIV/0!</v>
      </c>
      <c r="S1021" s="78" t="e">
        <f t="shared" si="60"/>
        <v>#DIV/0!</v>
      </c>
      <c r="T1021" s="78" t="e">
        <f t="shared" si="61"/>
        <v>#DIV/0!</v>
      </c>
      <c r="U1021" s="78" t="e">
        <f t="shared" si="62"/>
        <v>#DIV/0!</v>
      </c>
      <c r="V1021" s="78" t="e">
        <f t="shared" si="63"/>
        <v>#DIV/0!</v>
      </c>
      <c r="W1021" s="88" t="s">
        <v>63</v>
      </c>
    </row>
    <row r="1022" spans="2:23" x14ac:dyDescent="0.25">
      <c r="B1022" s="87"/>
      <c r="C1022" s="29"/>
      <c r="D1022" s="25"/>
      <c r="E1022" s="25"/>
      <c r="F1022" s="25"/>
      <c r="G1022" s="25">
        <f>SUMIF('Risk Lv. Inforce'!$C$2:$C$10291,$B$6:$B$4904,'Risk Lv. Inforce'!$AD$2:$AD$12091)</f>
        <v>0</v>
      </c>
      <c r="H1022" s="25">
        <f>SUMIF('Risk Lv. Inforce'!$C$2:$C$12091,$B$6:$B$4094,'Risk Lv. Inforce'!$AE$2:$AE$12901)</f>
        <v>0</v>
      </c>
      <c r="I1022" s="25">
        <f>SUMIF('Risk Lv. Inforce'!$C$2:$C$12091,$B$6:$B$4094,'Risk Lv. Inforce'!$AF$2:$AF$12901)</f>
        <v>0</v>
      </c>
      <c r="J1022" s="25">
        <f>SUMIF('Risk Lv. Inforce'!$C$2:$C$12091,$B$6:$B$4094,'Risk Lv. Inforce'!$AG$2:$AG$12901)</f>
        <v>0</v>
      </c>
      <c r="K1022" s="25">
        <f>SUMIF('Risk Lv. Inforce'!$C$2:$C$12091,$B$6:$B$4094,'Risk Lv. Inforce'!$AH$2:$AH$12901)</f>
        <v>0</v>
      </c>
      <c r="L1022" s="25">
        <f>SUMIF('Risk Lv. Inforce'!$C$2:$C$12091,$B$6:$B$4094,'Risk Lv. Inforce'!$AI$2:$AI$12901)</f>
        <v>0</v>
      </c>
      <c r="M1022" s="25">
        <f>SUMIF('Risk Lv. Inforce'!$C$2:$C$12091,$B$6:$B$4094,'Risk Lv. Inforce'!$AJ$2:$AJ$12901)</f>
        <v>0</v>
      </c>
      <c r="N1022" s="25">
        <f>SUMIF('Risk Lv. Inforce'!$C$2:$C$12091,$B$6:$B$4094,'Risk Lv. Inforce'!$AK$2:$AK$12901)</f>
        <v>0</v>
      </c>
      <c r="O1022" s="71" t="e">
        <f>(G1022+(G1022*'Portfolio Stats_RMS'!$C$7))/($F1022*(1-'Portfolio Stats_RMS'!$C$6))</f>
        <v>#DIV/0!</v>
      </c>
      <c r="P1022" s="71" t="e">
        <f>(I1022+(I1022*'Portfolio Stats_RMS'!$C$7))/($F1022*(1-'Portfolio Stats_RMS'!$C$6))</f>
        <v>#DIV/0!</v>
      </c>
      <c r="Q1022" s="71" t="e">
        <f>(K1022+(K1022*'Portfolio Stats_RMS'!$C$7))/($F1022*(1-'Portfolio Stats_RMS'!$C$6))</f>
        <v>#DIV/0!</v>
      </c>
      <c r="R1022" s="71" t="e">
        <f>(M1022+(M1022*'Portfolio Stats_RMS'!$C$7))/($F1022*(1-'Portfolio Stats_RMS'!$C$6))</f>
        <v>#DIV/0!</v>
      </c>
      <c r="S1022" s="78" t="e">
        <f t="shared" si="60"/>
        <v>#DIV/0!</v>
      </c>
      <c r="T1022" s="78" t="e">
        <f t="shared" si="61"/>
        <v>#DIV/0!</v>
      </c>
      <c r="U1022" s="78" t="e">
        <f t="shared" si="62"/>
        <v>#DIV/0!</v>
      </c>
      <c r="V1022" s="78" t="e">
        <f t="shared" si="63"/>
        <v>#DIV/0!</v>
      </c>
      <c r="W1022" s="88" t="s">
        <v>63</v>
      </c>
    </row>
    <row r="1023" spans="2:23" x14ac:dyDescent="0.25">
      <c r="B1023" s="87"/>
      <c r="C1023" s="29"/>
      <c r="D1023" s="25"/>
      <c r="E1023" s="25"/>
      <c r="F1023" s="25"/>
      <c r="G1023" s="25">
        <f>SUMIF('Risk Lv. Inforce'!$C$2:$C$10291,$B$6:$B$4904,'Risk Lv. Inforce'!$AD$2:$AD$12091)</f>
        <v>0</v>
      </c>
      <c r="H1023" s="25">
        <f>SUMIF('Risk Lv. Inforce'!$C$2:$C$12091,$B$6:$B$4094,'Risk Lv. Inforce'!$AE$2:$AE$12901)</f>
        <v>0</v>
      </c>
      <c r="I1023" s="25">
        <f>SUMIF('Risk Lv. Inforce'!$C$2:$C$12091,$B$6:$B$4094,'Risk Lv. Inforce'!$AF$2:$AF$12901)</f>
        <v>0</v>
      </c>
      <c r="J1023" s="25">
        <f>SUMIF('Risk Lv. Inforce'!$C$2:$C$12091,$B$6:$B$4094,'Risk Lv. Inforce'!$AG$2:$AG$12901)</f>
        <v>0</v>
      </c>
      <c r="K1023" s="25">
        <f>SUMIF('Risk Lv. Inforce'!$C$2:$C$12091,$B$6:$B$4094,'Risk Lv. Inforce'!$AH$2:$AH$12901)</f>
        <v>0</v>
      </c>
      <c r="L1023" s="25">
        <f>SUMIF('Risk Lv. Inforce'!$C$2:$C$12091,$B$6:$B$4094,'Risk Lv. Inforce'!$AI$2:$AI$12901)</f>
        <v>0</v>
      </c>
      <c r="M1023" s="25">
        <f>SUMIF('Risk Lv. Inforce'!$C$2:$C$12091,$B$6:$B$4094,'Risk Lv. Inforce'!$AJ$2:$AJ$12901)</f>
        <v>0</v>
      </c>
      <c r="N1023" s="25">
        <f>SUMIF('Risk Lv. Inforce'!$C$2:$C$12091,$B$6:$B$4094,'Risk Lv. Inforce'!$AK$2:$AK$12901)</f>
        <v>0</v>
      </c>
      <c r="O1023" s="71" t="e">
        <f>(G1023+(G1023*'Portfolio Stats_RMS'!$C$7))/($F1023*(1-'Portfolio Stats_RMS'!$C$6))</f>
        <v>#DIV/0!</v>
      </c>
      <c r="P1023" s="71" t="e">
        <f>(I1023+(I1023*'Portfolio Stats_RMS'!$C$7))/($F1023*(1-'Portfolio Stats_RMS'!$C$6))</f>
        <v>#DIV/0!</v>
      </c>
      <c r="Q1023" s="71" t="e">
        <f>(K1023+(K1023*'Portfolio Stats_RMS'!$C$7))/($F1023*(1-'Portfolio Stats_RMS'!$C$6))</f>
        <v>#DIV/0!</v>
      </c>
      <c r="R1023" s="71" t="e">
        <f>(M1023+(M1023*'Portfolio Stats_RMS'!$C$7))/($F1023*(1-'Portfolio Stats_RMS'!$C$6))</f>
        <v>#DIV/0!</v>
      </c>
      <c r="S1023" s="78" t="e">
        <f t="shared" si="60"/>
        <v>#DIV/0!</v>
      </c>
      <c r="T1023" s="78" t="e">
        <f t="shared" si="61"/>
        <v>#DIV/0!</v>
      </c>
      <c r="U1023" s="78" t="e">
        <f t="shared" si="62"/>
        <v>#DIV/0!</v>
      </c>
      <c r="V1023" s="78" t="e">
        <f t="shared" si="63"/>
        <v>#DIV/0!</v>
      </c>
      <c r="W1023" s="88" t="s">
        <v>63</v>
      </c>
    </row>
    <row r="1024" spans="2:23" x14ac:dyDescent="0.25">
      <c r="B1024" s="87"/>
      <c r="C1024" s="29"/>
      <c r="D1024" s="25"/>
      <c r="E1024" s="25"/>
      <c r="F1024" s="25"/>
      <c r="G1024" s="25">
        <f>SUMIF('Risk Lv. Inforce'!$C$2:$C$10291,$B$6:$B$4904,'Risk Lv. Inforce'!$AD$2:$AD$12091)</f>
        <v>0</v>
      </c>
      <c r="H1024" s="25">
        <f>SUMIF('Risk Lv. Inforce'!$C$2:$C$12091,$B$6:$B$4094,'Risk Lv. Inforce'!$AE$2:$AE$12901)</f>
        <v>0</v>
      </c>
      <c r="I1024" s="25">
        <f>SUMIF('Risk Lv. Inforce'!$C$2:$C$12091,$B$6:$B$4094,'Risk Lv. Inforce'!$AF$2:$AF$12901)</f>
        <v>0</v>
      </c>
      <c r="J1024" s="25">
        <f>SUMIF('Risk Lv. Inforce'!$C$2:$C$12091,$B$6:$B$4094,'Risk Lv. Inforce'!$AG$2:$AG$12901)</f>
        <v>0</v>
      </c>
      <c r="K1024" s="25">
        <f>SUMIF('Risk Lv. Inforce'!$C$2:$C$12091,$B$6:$B$4094,'Risk Lv. Inforce'!$AH$2:$AH$12901)</f>
        <v>0</v>
      </c>
      <c r="L1024" s="25">
        <f>SUMIF('Risk Lv. Inforce'!$C$2:$C$12091,$B$6:$B$4094,'Risk Lv. Inforce'!$AI$2:$AI$12901)</f>
        <v>0</v>
      </c>
      <c r="M1024" s="25">
        <f>SUMIF('Risk Lv. Inforce'!$C$2:$C$12091,$B$6:$B$4094,'Risk Lv. Inforce'!$AJ$2:$AJ$12901)</f>
        <v>0</v>
      </c>
      <c r="N1024" s="25">
        <f>SUMIF('Risk Lv. Inforce'!$C$2:$C$12091,$B$6:$B$4094,'Risk Lv. Inforce'!$AK$2:$AK$12901)</f>
        <v>0</v>
      </c>
      <c r="O1024" s="71" t="e">
        <f>(G1024+(G1024*'Portfolio Stats_RMS'!$C$7))/($F1024*(1-'Portfolio Stats_RMS'!$C$6))</f>
        <v>#DIV/0!</v>
      </c>
      <c r="P1024" s="71" t="e">
        <f>(I1024+(I1024*'Portfolio Stats_RMS'!$C$7))/($F1024*(1-'Portfolio Stats_RMS'!$C$6))</f>
        <v>#DIV/0!</v>
      </c>
      <c r="Q1024" s="71" t="e">
        <f>(K1024+(K1024*'Portfolio Stats_RMS'!$C$7))/($F1024*(1-'Portfolio Stats_RMS'!$C$6))</f>
        <v>#DIV/0!</v>
      </c>
      <c r="R1024" s="71" t="e">
        <f>(M1024+(M1024*'Portfolio Stats_RMS'!$C$7))/($F1024*(1-'Portfolio Stats_RMS'!$C$6))</f>
        <v>#DIV/0!</v>
      </c>
      <c r="S1024" s="78" t="e">
        <f t="shared" si="60"/>
        <v>#DIV/0!</v>
      </c>
      <c r="T1024" s="78" t="e">
        <f t="shared" si="61"/>
        <v>#DIV/0!</v>
      </c>
      <c r="U1024" s="78" t="e">
        <f t="shared" si="62"/>
        <v>#DIV/0!</v>
      </c>
      <c r="V1024" s="78" t="e">
        <f t="shared" si="63"/>
        <v>#DIV/0!</v>
      </c>
      <c r="W1024" s="88" t="s">
        <v>63</v>
      </c>
    </row>
    <row r="1025" spans="2:23" x14ac:dyDescent="0.25">
      <c r="B1025" s="87"/>
      <c r="C1025" s="29"/>
      <c r="D1025" s="25"/>
      <c r="E1025" s="25"/>
      <c r="F1025" s="25"/>
      <c r="G1025" s="25">
        <f>SUMIF('Risk Lv. Inforce'!$C$2:$C$10291,$B$6:$B$4904,'Risk Lv. Inforce'!$AD$2:$AD$12091)</f>
        <v>0</v>
      </c>
      <c r="H1025" s="25">
        <f>SUMIF('Risk Lv. Inforce'!$C$2:$C$12091,$B$6:$B$4094,'Risk Lv. Inforce'!$AE$2:$AE$12901)</f>
        <v>0</v>
      </c>
      <c r="I1025" s="25">
        <f>SUMIF('Risk Lv. Inforce'!$C$2:$C$12091,$B$6:$B$4094,'Risk Lv. Inforce'!$AF$2:$AF$12901)</f>
        <v>0</v>
      </c>
      <c r="J1025" s="25">
        <f>SUMIF('Risk Lv. Inforce'!$C$2:$C$12091,$B$6:$B$4094,'Risk Lv. Inforce'!$AG$2:$AG$12901)</f>
        <v>0</v>
      </c>
      <c r="K1025" s="25">
        <f>SUMIF('Risk Lv. Inforce'!$C$2:$C$12091,$B$6:$B$4094,'Risk Lv. Inforce'!$AH$2:$AH$12901)</f>
        <v>0</v>
      </c>
      <c r="L1025" s="25">
        <f>SUMIF('Risk Lv. Inforce'!$C$2:$C$12091,$B$6:$B$4094,'Risk Lv. Inforce'!$AI$2:$AI$12901)</f>
        <v>0</v>
      </c>
      <c r="M1025" s="25">
        <f>SUMIF('Risk Lv. Inforce'!$C$2:$C$12091,$B$6:$B$4094,'Risk Lv. Inforce'!$AJ$2:$AJ$12901)</f>
        <v>0</v>
      </c>
      <c r="N1025" s="25">
        <f>SUMIF('Risk Lv. Inforce'!$C$2:$C$12091,$B$6:$B$4094,'Risk Lv. Inforce'!$AK$2:$AK$12901)</f>
        <v>0</v>
      </c>
      <c r="O1025" s="71" t="e">
        <f>(G1025+(G1025*'Portfolio Stats_RMS'!$C$7))/($F1025*(1-'Portfolio Stats_RMS'!$C$6))</f>
        <v>#DIV/0!</v>
      </c>
      <c r="P1025" s="71" t="e">
        <f>(I1025+(I1025*'Portfolio Stats_RMS'!$C$7))/($F1025*(1-'Portfolio Stats_RMS'!$C$6))</f>
        <v>#DIV/0!</v>
      </c>
      <c r="Q1025" s="71" t="e">
        <f>(K1025+(K1025*'Portfolio Stats_RMS'!$C$7))/($F1025*(1-'Portfolio Stats_RMS'!$C$6))</f>
        <v>#DIV/0!</v>
      </c>
      <c r="R1025" s="71" t="e">
        <f>(M1025+(M1025*'Portfolio Stats_RMS'!$C$7))/($F1025*(1-'Portfolio Stats_RMS'!$C$6))</f>
        <v>#DIV/0!</v>
      </c>
      <c r="S1025" s="78" t="e">
        <f t="shared" si="60"/>
        <v>#DIV/0!</v>
      </c>
      <c r="T1025" s="78" t="e">
        <f t="shared" si="61"/>
        <v>#DIV/0!</v>
      </c>
      <c r="U1025" s="78" t="e">
        <f t="shared" si="62"/>
        <v>#DIV/0!</v>
      </c>
      <c r="V1025" s="78" t="e">
        <f t="shared" si="63"/>
        <v>#DIV/0!</v>
      </c>
      <c r="W1025" s="88" t="s">
        <v>63</v>
      </c>
    </row>
    <row r="1026" spans="2:23" x14ac:dyDescent="0.25">
      <c r="B1026" s="87"/>
      <c r="C1026" s="29"/>
      <c r="D1026" s="25"/>
      <c r="E1026" s="25"/>
      <c r="F1026" s="25"/>
      <c r="G1026" s="25">
        <f>SUMIF('Risk Lv. Inforce'!$C$2:$C$10291,$B$6:$B$4904,'Risk Lv. Inforce'!$AD$2:$AD$12091)</f>
        <v>0</v>
      </c>
      <c r="H1026" s="25">
        <f>SUMIF('Risk Lv. Inforce'!$C$2:$C$12091,$B$6:$B$4094,'Risk Lv. Inforce'!$AE$2:$AE$12901)</f>
        <v>0</v>
      </c>
      <c r="I1026" s="25">
        <f>SUMIF('Risk Lv. Inforce'!$C$2:$C$12091,$B$6:$B$4094,'Risk Lv. Inforce'!$AF$2:$AF$12901)</f>
        <v>0</v>
      </c>
      <c r="J1026" s="25">
        <f>SUMIF('Risk Lv. Inforce'!$C$2:$C$12091,$B$6:$B$4094,'Risk Lv. Inforce'!$AG$2:$AG$12901)</f>
        <v>0</v>
      </c>
      <c r="K1026" s="25">
        <f>SUMIF('Risk Lv. Inforce'!$C$2:$C$12091,$B$6:$B$4094,'Risk Lv. Inforce'!$AH$2:$AH$12901)</f>
        <v>0</v>
      </c>
      <c r="L1026" s="25">
        <f>SUMIF('Risk Lv. Inforce'!$C$2:$C$12091,$B$6:$B$4094,'Risk Lv. Inforce'!$AI$2:$AI$12901)</f>
        <v>0</v>
      </c>
      <c r="M1026" s="25">
        <f>SUMIF('Risk Lv. Inforce'!$C$2:$C$12091,$B$6:$B$4094,'Risk Lv. Inforce'!$AJ$2:$AJ$12901)</f>
        <v>0</v>
      </c>
      <c r="N1026" s="25">
        <f>SUMIF('Risk Lv. Inforce'!$C$2:$C$12091,$B$6:$B$4094,'Risk Lv. Inforce'!$AK$2:$AK$12901)</f>
        <v>0</v>
      </c>
      <c r="O1026" s="71" t="e">
        <f>(G1026+(G1026*'Portfolio Stats_RMS'!$C$7))/($F1026*(1-'Portfolio Stats_RMS'!$C$6))</f>
        <v>#DIV/0!</v>
      </c>
      <c r="P1026" s="71" t="e">
        <f>(I1026+(I1026*'Portfolio Stats_RMS'!$C$7))/($F1026*(1-'Portfolio Stats_RMS'!$C$6))</f>
        <v>#DIV/0!</v>
      </c>
      <c r="Q1026" s="71" t="e">
        <f>(K1026+(K1026*'Portfolio Stats_RMS'!$C$7))/($F1026*(1-'Portfolio Stats_RMS'!$C$6))</f>
        <v>#DIV/0!</v>
      </c>
      <c r="R1026" s="71" t="e">
        <f>(M1026+(M1026*'Portfolio Stats_RMS'!$C$7))/($F1026*(1-'Portfolio Stats_RMS'!$C$6))</f>
        <v>#DIV/0!</v>
      </c>
      <c r="S1026" s="78" t="e">
        <f t="shared" si="60"/>
        <v>#DIV/0!</v>
      </c>
      <c r="T1026" s="78" t="e">
        <f t="shared" si="61"/>
        <v>#DIV/0!</v>
      </c>
      <c r="U1026" s="78" t="e">
        <f t="shared" si="62"/>
        <v>#DIV/0!</v>
      </c>
      <c r="V1026" s="78" t="e">
        <f t="shared" si="63"/>
        <v>#DIV/0!</v>
      </c>
      <c r="W1026" s="88" t="s">
        <v>63</v>
      </c>
    </row>
    <row r="1027" spans="2:23" x14ac:dyDescent="0.25">
      <c r="B1027" s="87"/>
      <c r="C1027" s="29"/>
      <c r="D1027" s="25"/>
      <c r="E1027" s="25"/>
      <c r="F1027" s="25"/>
      <c r="G1027" s="25">
        <f>SUMIF('Risk Lv. Inforce'!$C$2:$C$10291,$B$6:$B$4904,'Risk Lv. Inforce'!$AD$2:$AD$12091)</f>
        <v>0</v>
      </c>
      <c r="H1027" s="25">
        <f>SUMIF('Risk Lv. Inforce'!$C$2:$C$12091,$B$6:$B$4094,'Risk Lv. Inforce'!$AE$2:$AE$12901)</f>
        <v>0</v>
      </c>
      <c r="I1027" s="25">
        <f>SUMIF('Risk Lv. Inforce'!$C$2:$C$12091,$B$6:$B$4094,'Risk Lv. Inforce'!$AF$2:$AF$12901)</f>
        <v>0</v>
      </c>
      <c r="J1027" s="25">
        <f>SUMIF('Risk Lv. Inforce'!$C$2:$C$12091,$B$6:$B$4094,'Risk Lv. Inforce'!$AG$2:$AG$12901)</f>
        <v>0</v>
      </c>
      <c r="K1027" s="25">
        <f>SUMIF('Risk Lv. Inforce'!$C$2:$C$12091,$B$6:$B$4094,'Risk Lv. Inforce'!$AH$2:$AH$12901)</f>
        <v>0</v>
      </c>
      <c r="L1027" s="25">
        <f>SUMIF('Risk Lv. Inforce'!$C$2:$C$12091,$B$6:$B$4094,'Risk Lv. Inforce'!$AI$2:$AI$12901)</f>
        <v>0</v>
      </c>
      <c r="M1027" s="25">
        <f>SUMIF('Risk Lv. Inforce'!$C$2:$C$12091,$B$6:$B$4094,'Risk Lv. Inforce'!$AJ$2:$AJ$12901)</f>
        <v>0</v>
      </c>
      <c r="N1027" s="25">
        <f>SUMIF('Risk Lv. Inforce'!$C$2:$C$12091,$B$6:$B$4094,'Risk Lv. Inforce'!$AK$2:$AK$12901)</f>
        <v>0</v>
      </c>
      <c r="O1027" s="71" t="e">
        <f>(G1027+(G1027*'Portfolio Stats_RMS'!$C$7))/($F1027*(1-'Portfolio Stats_RMS'!$C$6))</f>
        <v>#DIV/0!</v>
      </c>
      <c r="P1027" s="71" t="e">
        <f>(I1027+(I1027*'Portfolio Stats_RMS'!$C$7))/($F1027*(1-'Portfolio Stats_RMS'!$C$6))</f>
        <v>#DIV/0!</v>
      </c>
      <c r="Q1027" s="71" t="e">
        <f>(K1027+(K1027*'Portfolio Stats_RMS'!$C$7))/($F1027*(1-'Portfolio Stats_RMS'!$C$6))</f>
        <v>#DIV/0!</v>
      </c>
      <c r="R1027" s="71" t="e">
        <f>(M1027+(M1027*'Portfolio Stats_RMS'!$C$7))/($F1027*(1-'Portfolio Stats_RMS'!$C$6))</f>
        <v>#DIV/0!</v>
      </c>
      <c r="S1027" s="78" t="e">
        <f t="shared" si="60"/>
        <v>#DIV/0!</v>
      </c>
      <c r="T1027" s="78" t="e">
        <f t="shared" si="61"/>
        <v>#DIV/0!</v>
      </c>
      <c r="U1027" s="78" t="e">
        <f t="shared" si="62"/>
        <v>#DIV/0!</v>
      </c>
      <c r="V1027" s="78" t="e">
        <f t="shared" si="63"/>
        <v>#DIV/0!</v>
      </c>
      <c r="W1027" s="88" t="s">
        <v>63</v>
      </c>
    </row>
    <row r="1028" spans="2:23" x14ac:dyDescent="0.25">
      <c r="B1028" s="87"/>
      <c r="C1028" s="29"/>
      <c r="D1028" s="25"/>
      <c r="E1028" s="25"/>
      <c r="F1028" s="25"/>
      <c r="G1028" s="25">
        <f>SUMIF('Risk Lv. Inforce'!$C$2:$C$10291,$B$6:$B$4904,'Risk Lv. Inforce'!$AD$2:$AD$12091)</f>
        <v>0</v>
      </c>
      <c r="H1028" s="25">
        <f>SUMIF('Risk Lv. Inforce'!$C$2:$C$12091,$B$6:$B$4094,'Risk Lv. Inforce'!$AE$2:$AE$12901)</f>
        <v>0</v>
      </c>
      <c r="I1028" s="25">
        <f>SUMIF('Risk Lv. Inforce'!$C$2:$C$12091,$B$6:$B$4094,'Risk Lv. Inforce'!$AF$2:$AF$12901)</f>
        <v>0</v>
      </c>
      <c r="J1028" s="25">
        <f>SUMIF('Risk Lv. Inforce'!$C$2:$C$12091,$B$6:$B$4094,'Risk Lv. Inforce'!$AG$2:$AG$12901)</f>
        <v>0</v>
      </c>
      <c r="K1028" s="25">
        <f>SUMIF('Risk Lv. Inforce'!$C$2:$C$12091,$B$6:$B$4094,'Risk Lv. Inforce'!$AH$2:$AH$12901)</f>
        <v>0</v>
      </c>
      <c r="L1028" s="25">
        <f>SUMIF('Risk Lv. Inforce'!$C$2:$C$12091,$B$6:$B$4094,'Risk Lv. Inforce'!$AI$2:$AI$12901)</f>
        <v>0</v>
      </c>
      <c r="M1028" s="25">
        <f>SUMIF('Risk Lv. Inforce'!$C$2:$C$12091,$B$6:$B$4094,'Risk Lv. Inforce'!$AJ$2:$AJ$12901)</f>
        <v>0</v>
      </c>
      <c r="N1028" s="25">
        <f>SUMIF('Risk Lv. Inforce'!$C$2:$C$12091,$B$6:$B$4094,'Risk Lv. Inforce'!$AK$2:$AK$12901)</f>
        <v>0</v>
      </c>
      <c r="O1028" s="71" t="e">
        <f>(G1028+(G1028*'Portfolio Stats_RMS'!$C$7))/($F1028*(1-'Portfolio Stats_RMS'!$C$6))</f>
        <v>#DIV/0!</v>
      </c>
      <c r="P1028" s="71" t="e">
        <f>(I1028+(I1028*'Portfolio Stats_RMS'!$C$7))/($F1028*(1-'Portfolio Stats_RMS'!$C$6))</f>
        <v>#DIV/0!</v>
      </c>
      <c r="Q1028" s="71" t="e">
        <f>(K1028+(K1028*'Portfolio Stats_RMS'!$C$7))/($F1028*(1-'Portfolio Stats_RMS'!$C$6))</f>
        <v>#DIV/0!</v>
      </c>
      <c r="R1028" s="71" t="e">
        <f>(M1028+(M1028*'Portfolio Stats_RMS'!$C$7))/($F1028*(1-'Portfolio Stats_RMS'!$C$6))</f>
        <v>#DIV/0!</v>
      </c>
      <c r="S1028" s="78" t="e">
        <f t="shared" si="60"/>
        <v>#DIV/0!</v>
      </c>
      <c r="T1028" s="78" t="e">
        <f t="shared" si="61"/>
        <v>#DIV/0!</v>
      </c>
      <c r="U1028" s="78" t="e">
        <f t="shared" si="62"/>
        <v>#DIV/0!</v>
      </c>
      <c r="V1028" s="78" t="e">
        <f t="shared" si="63"/>
        <v>#DIV/0!</v>
      </c>
      <c r="W1028" s="88" t="s">
        <v>63</v>
      </c>
    </row>
    <row r="1029" spans="2:23" x14ac:dyDescent="0.25">
      <c r="B1029" s="87"/>
      <c r="C1029" s="29"/>
      <c r="D1029" s="25"/>
      <c r="E1029" s="25"/>
      <c r="F1029" s="25"/>
      <c r="G1029" s="25">
        <f>SUMIF('Risk Lv. Inforce'!$C$2:$C$10291,$B$6:$B$4904,'Risk Lv. Inforce'!$AD$2:$AD$12091)</f>
        <v>0</v>
      </c>
      <c r="H1029" s="25">
        <f>SUMIF('Risk Lv. Inforce'!$C$2:$C$12091,$B$6:$B$4094,'Risk Lv. Inforce'!$AE$2:$AE$12901)</f>
        <v>0</v>
      </c>
      <c r="I1029" s="25">
        <f>SUMIF('Risk Lv. Inforce'!$C$2:$C$12091,$B$6:$B$4094,'Risk Lv. Inforce'!$AF$2:$AF$12901)</f>
        <v>0</v>
      </c>
      <c r="J1029" s="25">
        <f>SUMIF('Risk Lv. Inforce'!$C$2:$C$12091,$B$6:$B$4094,'Risk Lv. Inforce'!$AG$2:$AG$12901)</f>
        <v>0</v>
      </c>
      <c r="K1029" s="25">
        <f>SUMIF('Risk Lv. Inforce'!$C$2:$C$12091,$B$6:$B$4094,'Risk Lv. Inforce'!$AH$2:$AH$12901)</f>
        <v>0</v>
      </c>
      <c r="L1029" s="25">
        <f>SUMIF('Risk Lv. Inforce'!$C$2:$C$12091,$B$6:$B$4094,'Risk Lv. Inforce'!$AI$2:$AI$12901)</f>
        <v>0</v>
      </c>
      <c r="M1029" s="25">
        <f>SUMIF('Risk Lv. Inforce'!$C$2:$C$12091,$B$6:$B$4094,'Risk Lv. Inforce'!$AJ$2:$AJ$12901)</f>
        <v>0</v>
      </c>
      <c r="N1029" s="25">
        <f>SUMIF('Risk Lv. Inforce'!$C$2:$C$12091,$B$6:$B$4094,'Risk Lv. Inforce'!$AK$2:$AK$12901)</f>
        <v>0</v>
      </c>
      <c r="O1029" s="71" t="e">
        <f>(G1029+(G1029*'Portfolio Stats_RMS'!$C$7))/($F1029*(1-'Portfolio Stats_RMS'!$C$6))</f>
        <v>#DIV/0!</v>
      </c>
      <c r="P1029" s="71" t="e">
        <f>(I1029+(I1029*'Portfolio Stats_RMS'!$C$7))/($F1029*(1-'Portfolio Stats_RMS'!$C$6))</f>
        <v>#DIV/0!</v>
      </c>
      <c r="Q1029" s="71" t="e">
        <f>(K1029+(K1029*'Portfolio Stats_RMS'!$C$7))/($F1029*(1-'Portfolio Stats_RMS'!$C$6))</f>
        <v>#DIV/0!</v>
      </c>
      <c r="R1029" s="71" t="e">
        <f>(M1029+(M1029*'Portfolio Stats_RMS'!$C$7))/($F1029*(1-'Portfolio Stats_RMS'!$C$6))</f>
        <v>#DIV/0!</v>
      </c>
      <c r="S1029" s="78" t="e">
        <f t="shared" si="60"/>
        <v>#DIV/0!</v>
      </c>
      <c r="T1029" s="78" t="e">
        <f t="shared" si="61"/>
        <v>#DIV/0!</v>
      </c>
      <c r="U1029" s="78" t="e">
        <f t="shared" si="62"/>
        <v>#DIV/0!</v>
      </c>
      <c r="V1029" s="78" t="e">
        <f t="shared" si="63"/>
        <v>#DIV/0!</v>
      </c>
      <c r="W1029" s="88" t="s">
        <v>63</v>
      </c>
    </row>
    <row r="1030" spans="2:23" x14ac:dyDescent="0.25">
      <c r="B1030" s="87"/>
      <c r="C1030" s="29"/>
      <c r="D1030" s="25"/>
      <c r="E1030" s="25"/>
      <c r="F1030" s="25"/>
      <c r="G1030" s="25">
        <f>SUMIF('Risk Lv. Inforce'!$C$2:$C$10291,$B$6:$B$4904,'Risk Lv. Inforce'!$AD$2:$AD$12091)</f>
        <v>0</v>
      </c>
      <c r="H1030" s="25">
        <f>SUMIF('Risk Lv. Inforce'!$C$2:$C$12091,$B$6:$B$4094,'Risk Lv. Inforce'!$AE$2:$AE$12901)</f>
        <v>0</v>
      </c>
      <c r="I1030" s="25">
        <f>SUMIF('Risk Lv. Inforce'!$C$2:$C$12091,$B$6:$B$4094,'Risk Lv. Inforce'!$AF$2:$AF$12901)</f>
        <v>0</v>
      </c>
      <c r="J1030" s="25">
        <f>SUMIF('Risk Lv. Inforce'!$C$2:$C$12091,$B$6:$B$4094,'Risk Lv. Inforce'!$AG$2:$AG$12901)</f>
        <v>0</v>
      </c>
      <c r="K1030" s="25">
        <f>SUMIF('Risk Lv. Inforce'!$C$2:$C$12091,$B$6:$B$4094,'Risk Lv. Inforce'!$AH$2:$AH$12901)</f>
        <v>0</v>
      </c>
      <c r="L1030" s="25">
        <f>SUMIF('Risk Lv. Inforce'!$C$2:$C$12091,$B$6:$B$4094,'Risk Lv. Inforce'!$AI$2:$AI$12901)</f>
        <v>0</v>
      </c>
      <c r="M1030" s="25">
        <f>SUMIF('Risk Lv. Inforce'!$C$2:$C$12091,$B$6:$B$4094,'Risk Lv. Inforce'!$AJ$2:$AJ$12901)</f>
        <v>0</v>
      </c>
      <c r="N1030" s="25">
        <f>SUMIF('Risk Lv. Inforce'!$C$2:$C$12091,$B$6:$B$4094,'Risk Lv. Inforce'!$AK$2:$AK$12901)</f>
        <v>0</v>
      </c>
      <c r="O1030" s="71" t="e">
        <f>(G1030+(G1030*'Portfolio Stats_RMS'!$C$7))/($F1030*(1-'Portfolio Stats_RMS'!$C$6))</f>
        <v>#DIV/0!</v>
      </c>
      <c r="P1030" s="71" t="e">
        <f>(I1030+(I1030*'Portfolio Stats_RMS'!$C$7))/($F1030*(1-'Portfolio Stats_RMS'!$C$6))</f>
        <v>#DIV/0!</v>
      </c>
      <c r="Q1030" s="71" t="e">
        <f>(K1030+(K1030*'Portfolio Stats_RMS'!$C$7))/($F1030*(1-'Portfolio Stats_RMS'!$C$6))</f>
        <v>#DIV/0!</v>
      </c>
      <c r="R1030" s="71" t="e">
        <f>(M1030+(M1030*'Portfolio Stats_RMS'!$C$7))/($F1030*(1-'Portfolio Stats_RMS'!$C$6))</f>
        <v>#DIV/0!</v>
      </c>
      <c r="S1030" s="78" t="e">
        <f t="shared" si="60"/>
        <v>#DIV/0!</v>
      </c>
      <c r="T1030" s="78" t="e">
        <f t="shared" si="61"/>
        <v>#DIV/0!</v>
      </c>
      <c r="U1030" s="78" t="e">
        <f t="shared" si="62"/>
        <v>#DIV/0!</v>
      </c>
      <c r="V1030" s="78" t="e">
        <f t="shared" si="63"/>
        <v>#DIV/0!</v>
      </c>
      <c r="W1030" s="88" t="s">
        <v>63</v>
      </c>
    </row>
    <row r="1031" spans="2:23" x14ac:dyDescent="0.25">
      <c r="B1031" s="87"/>
      <c r="C1031" s="29"/>
      <c r="D1031" s="25"/>
      <c r="E1031" s="25"/>
      <c r="F1031" s="25"/>
      <c r="G1031" s="25">
        <f>SUMIF('Risk Lv. Inforce'!$C$2:$C$10291,$B$6:$B$4904,'Risk Lv. Inforce'!$AD$2:$AD$12091)</f>
        <v>0</v>
      </c>
      <c r="H1031" s="25">
        <f>SUMIF('Risk Lv. Inforce'!$C$2:$C$12091,$B$6:$B$4094,'Risk Lv. Inforce'!$AE$2:$AE$12901)</f>
        <v>0</v>
      </c>
      <c r="I1031" s="25">
        <f>SUMIF('Risk Lv. Inforce'!$C$2:$C$12091,$B$6:$B$4094,'Risk Lv. Inforce'!$AF$2:$AF$12901)</f>
        <v>0</v>
      </c>
      <c r="J1031" s="25">
        <f>SUMIF('Risk Lv. Inforce'!$C$2:$C$12091,$B$6:$B$4094,'Risk Lv. Inforce'!$AG$2:$AG$12901)</f>
        <v>0</v>
      </c>
      <c r="K1031" s="25">
        <f>SUMIF('Risk Lv. Inforce'!$C$2:$C$12091,$B$6:$B$4094,'Risk Lv. Inforce'!$AH$2:$AH$12901)</f>
        <v>0</v>
      </c>
      <c r="L1031" s="25">
        <f>SUMIF('Risk Lv. Inforce'!$C$2:$C$12091,$B$6:$B$4094,'Risk Lv. Inforce'!$AI$2:$AI$12901)</f>
        <v>0</v>
      </c>
      <c r="M1031" s="25">
        <f>SUMIF('Risk Lv. Inforce'!$C$2:$C$12091,$B$6:$B$4094,'Risk Lv. Inforce'!$AJ$2:$AJ$12901)</f>
        <v>0</v>
      </c>
      <c r="N1031" s="25">
        <f>SUMIF('Risk Lv. Inforce'!$C$2:$C$12091,$B$6:$B$4094,'Risk Lv. Inforce'!$AK$2:$AK$12901)</f>
        <v>0</v>
      </c>
      <c r="O1031" s="71" t="e">
        <f>(G1031+(G1031*'Portfolio Stats_RMS'!$C$7))/($F1031*(1-'Portfolio Stats_RMS'!$C$6))</f>
        <v>#DIV/0!</v>
      </c>
      <c r="P1031" s="71" t="e">
        <f>(I1031+(I1031*'Portfolio Stats_RMS'!$C$7))/($F1031*(1-'Portfolio Stats_RMS'!$C$6))</f>
        <v>#DIV/0!</v>
      </c>
      <c r="Q1031" s="71" t="e">
        <f>(K1031+(K1031*'Portfolio Stats_RMS'!$C$7))/($F1031*(1-'Portfolio Stats_RMS'!$C$6))</f>
        <v>#DIV/0!</v>
      </c>
      <c r="R1031" s="71" t="e">
        <f>(M1031+(M1031*'Portfolio Stats_RMS'!$C$7))/($F1031*(1-'Portfolio Stats_RMS'!$C$6))</f>
        <v>#DIV/0!</v>
      </c>
      <c r="S1031" s="78" t="e">
        <f t="shared" ref="S1031:S1094" si="64">G1031/$E1031</f>
        <v>#DIV/0!</v>
      </c>
      <c r="T1031" s="78" t="e">
        <f t="shared" ref="T1031:T1094" si="65">I1031/$E1031</f>
        <v>#DIV/0!</v>
      </c>
      <c r="U1031" s="78" t="e">
        <f t="shared" ref="U1031:U1094" si="66">K1031/$E1031</f>
        <v>#DIV/0!</v>
      </c>
      <c r="V1031" s="78" t="e">
        <f t="shared" ref="V1031:V1094" si="67">M1031/E1031</f>
        <v>#DIV/0!</v>
      </c>
      <c r="W1031" s="88" t="s">
        <v>63</v>
      </c>
    </row>
    <row r="1032" spans="2:23" x14ac:dyDescent="0.25">
      <c r="B1032" s="87"/>
      <c r="C1032" s="29"/>
      <c r="D1032" s="25"/>
      <c r="E1032" s="25"/>
      <c r="F1032" s="25"/>
      <c r="G1032" s="25">
        <f>SUMIF('Risk Lv. Inforce'!$C$2:$C$10291,$B$6:$B$4904,'Risk Lv. Inforce'!$AD$2:$AD$12091)</f>
        <v>0</v>
      </c>
      <c r="H1032" s="25">
        <f>SUMIF('Risk Lv. Inforce'!$C$2:$C$12091,$B$6:$B$4094,'Risk Lv. Inforce'!$AE$2:$AE$12901)</f>
        <v>0</v>
      </c>
      <c r="I1032" s="25">
        <f>SUMIF('Risk Lv. Inforce'!$C$2:$C$12091,$B$6:$B$4094,'Risk Lv. Inforce'!$AF$2:$AF$12901)</f>
        <v>0</v>
      </c>
      <c r="J1032" s="25">
        <f>SUMIF('Risk Lv. Inforce'!$C$2:$C$12091,$B$6:$B$4094,'Risk Lv. Inforce'!$AG$2:$AG$12901)</f>
        <v>0</v>
      </c>
      <c r="K1032" s="25">
        <f>SUMIF('Risk Lv. Inforce'!$C$2:$C$12091,$B$6:$B$4094,'Risk Lv. Inforce'!$AH$2:$AH$12901)</f>
        <v>0</v>
      </c>
      <c r="L1032" s="25">
        <f>SUMIF('Risk Lv. Inforce'!$C$2:$C$12091,$B$6:$B$4094,'Risk Lv. Inforce'!$AI$2:$AI$12901)</f>
        <v>0</v>
      </c>
      <c r="M1032" s="25">
        <f>SUMIF('Risk Lv. Inforce'!$C$2:$C$12091,$B$6:$B$4094,'Risk Lv. Inforce'!$AJ$2:$AJ$12901)</f>
        <v>0</v>
      </c>
      <c r="N1032" s="25">
        <f>SUMIF('Risk Lv. Inforce'!$C$2:$C$12091,$B$6:$B$4094,'Risk Lv. Inforce'!$AK$2:$AK$12901)</f>
        <v>0</v>
      </c>
      <c r="O1032" s="71" t="e">
        <f>(G1032+(G1032*'Portfolio Stats_RMS'!$C$7))/($F1032*(1-'Portfolio Stats_RMS'!$C$6))</f>
        <v>#DIV/0!</v>
      </c>
      <c r="P1032" s="71" t="e">
        <f>(I1032+(I1032*'Portfolio Stats_RMS'!$C$7))/($F1032*(1-'Portfolio Stats_RMS'!$C$6))</f>
        <v>#DIV/0!</v>
      </c>
      <c r="Q1032" s="71" t="e">
        <f>(K1032+(K1032*'Portfolio Stats_RMS'!$C$7))/($F1032*(1-'Portfolio Stats_RMS'!$C$6))</f>
        <v>#DIV/0!</v>
      </c>
      <c r="R1032" s="71" t="e">
        <f>(M1032+(M1032*'Portfolio Stats_RMS'!$C$7))/($F1032*(1-'Portfolio Stats_RMS'!$C$6))</f>
        <v>#DIV/0!</v>
      </c>
      <c r="S1032" s="78" t="e">
        <f t="shared" si="64"/>
        <v>#DIV/0!</v>
      </c>
      <c r="T1032" s="78" t="e">
        <f t="shared" si="65"/>
        <v>#DIV/0!</v>
      </c>
      <c r="U1032" s="78" t="e">
        <f t="shared" si="66"/>
        <v>#DIV/0!</v>
      </c>
      <c r="V1032" s="78" t="e">
        <f t="shared" si="67"/>
        <v>#DIV/0!</v>
      </c>
      <c r="W1032" s="88" t="s">
        <v>63</v>
      </c>
    </row>
    <row r="1033" spans="2:23" x14ac:dyDescent="0.25">
      <c r="B1033" s="87"/>
      <c r="C1033" s="29"/>
      <c r="D1033" s="25"/>
      <c r="E1033" s="25"/>
      <c r="F1033" s="25"/>
      <c r="G1033" s="25">
        <f>SUMIF('Risk Lv. Inforce'!$C$2:$C$10291,$B$6:$B$4904,'Risk Lv. Inforce'!$AD$2:$AD$12091)</f>
        <v>0</v>
      </c>
      <c r="H1033" s="25">
        <f>SUMIF('Risk Lv. Inforce'!$C$2:$C$12091,$B$6:$B$4094,'Risk Lv. Inforce'!$AE$2:$AE$12901)</f>
        <v>0</v>
      </c>
      <c r="I1033" s="25">
        <f>SUMIF('Risk Lv. Inforce'!$C$2:$C$12091,$B$6:$B$4094,'Risk Lv. Inforce'!$AF$2:$AF$12901)</f>
        <v>0</v>
      </c>
      <c r="J1033" s="25">
        <f>SUMIF('Risk Lv. Inforce'!$C$2:$C$12091,$B$6:$B$4094,'Risk Lv. Inforce'!$AG$2:$AG$12901)</f>
        <v>0</v>
      </c>
      <c r="K1033" s="25">
        <f>SUMIF('Risk Lv. Inforce'!$C$2:$C$12091,$B$6:$B$4094,'Risk Lv. Inforce'!$AH$2:$AH$12901)</f>
        <v>0</v>
      </c>
      <c r="L1033" s="25">
        <f>SUMIF('Risk Lv. Inforce'!$C$2:$C$12091,$B$6:$B$4094,'Risk Lv. Inforce'!$AI$2:$AI$12901)</f>
        <v>0</v>
      </c>
      <c r="M1033" s="25">
        <f>SUMIF('Risk Lv. Inforce'!$C$2:$C$12091,$B$6:$B$4094,'Risk Lv. Inforce'!$AJ$2:$AJ$12901)</f>
        <v>0</v>
      </c>
      <c r="N1033" s="25">
        <f>SUMIF('Risk Lv. Inforce'!$C$2:$C$12091,$B$6:$B$4094,'Risk Lv. Inforce'!$AK$2:$AK$12901)</f>
        <v>0</v>
      </c>
      <c r="O1033" s="71" t="e">
        <f>(G1033+(G1033*'Portfolio Stats_RMS'!$C$7))/($F1033*(1-'Portfolio Stats_RMS'!$C$6))</f>
        <v>#DIV/0!</v>
      </c>
      <c r="P1033" s="71" t="e">
        <f>(I1033+(I1033*'Portfolio Stats_RMS'!$C$7))/($F1033*(1-'Portfolio Stats_RMS'!$C$6))</f>
        <v>#DIV/0!</v>
      </c>
      <c r="Q1033" s="71" t="e">
        <f>(K1033+(K1033*'Portfolio Stats_RMS'!$C$7))/($F1033*(1-'Portfolio Stats_RMS'!$C$6))</f>
        <v>#DIV/0!</v>
      </c>
      <c r="R1033" s="71" t="e">
        <f>(M1033+(M1033*'Portfolio Stats_RMS'!$C$7))/($F1033*(1-'Portfolio Stats_RMS'!$C$6))</f>
        <v>#DIV/0!</v>
      </c>
      <c r="S1033" s="78" t="e">
        <f t="shared" si="64"/>
        <v>#DIV/0!</v>
      </c>
      <c r="T1033" s="78" t="e">
        <f t="shared" si="65"/>
        <v>#DIV/0!</v>
      </c>
      <c r="U1033" s="78" t="e">
        <f t="shared" si="66"/>
        <v>#DIV/0!</v>
      </c>
      <c r="V1033" s="78" t="e">
        <f t="shared" si="67"/>
        <v>#DIV/0!</v>
      </c>
      <c r="W1033" s="88" t="s">
        <v>63</v>
      </c>
    </row>
    <row r="1034" spans="2:23" x14ac:dyDescent="0.25">
      <c r="B1034" s="87"/>
      <c r="C1034" s="29"/>
      <c r="D1034" s="25"/>
      <c r="E1034" s="25"/>
      <c r="F1034" s="25"/>
      <c r="G1034" s="25">
        <f>SUMIF('Risk Lv. Inforce'!$C$2:$C$10291,$B$6:$B$4904,'Risk Lv. Inforce'!$AD$2:$AD$12091)</f>
        <v>0</v>
      </c>
      <c r="H1034" s="25">
        <f>SUMIF('Risk Lv. Inforce'!$C$2:$C$12091,$B$6:$B$4094,'Risk Lv. Inforce'!$AE$2:$AE$12901)</f>
        <v>0</v>
      </c>
      <c r="I1034" s="25">
        <f>SUMIF('Risk Lv. Inforce'!$C$2:$C$12091,$B$6:$B$4094,'Risk Lv. Inforce'!$AF$2:$AF$12901)</f>
        <v>0</v>
      </c>
      <c r="J1034" s="25">
        <f>SUMIF('Risk Lv. Inforce'!$C$2:$C$12091,$B$6:$B$4094,'Risk Lv. Inforce'!$AG$2:$AG$12901)</f>
        <v>0</v>
      </c>
      <c r="K1034" s="25">
        <f>SUMIF('Risk Lv. Inforce'!$C$2:$C$12091,$B$6:$B$4094,'Risk Lv. Inforce'!$AH$2:$AH$12901)</f>
        <v>0</v>
      </c>
      <c r="L1034" s="25">
        <f>SUMIF('Risk Lv. Inforce'!$C$2:$C$12091,$B$6:$B$4094,'Risk Lv. Inforce'!$AI$2:$AI$12901)</f>
        <v>0</v>
      </c>
      <c r="M1034" s="25">
        <f>SUMIF('Risk Lv. Inforce'!$C$2:$C$12091,$B$6:$B$4094,'Risk Lv. Inforce'!$AJ$2:$AJ$12901)</f>
        <v>0</v>
      </c>
      <c r="N1034" s="25">
        <f>SUMIF('Risk Lv. Inforce'!$C$2:$C$12091,$B$6:$B$4094,'Risk Lv. Inforce'!$AK$2:$AK$12901)</f>
        <v>0</v>
      </c>
      <c r="O1034" s="71" t="e">
        <f>(G1034+(G1034*'Portfolio Stats_RMS'!$C$7))/($F1034*(1-'Portfolio Stats_RMS'!$C$6))</f>
        <v>#DIV/0!</v>
      </c>
      <c r="P1034" s="71" t="e">
        <f>(I1034+(I1034*'Portfolio Stats_RMS'!$C$7))/($F1034*(1-'Portfolio Stats_RMS'!$C$6))</f>
        <v>#DIV/0!</v>
      </c>
      <c r="Q1034" s="71" t="e">
        <f>(K1034+(K1034*'Portfolio Stats_RMS'!$C$7))/($F1034*(1-'Portfolio Stats_RMS'!$C$6))</f>
        <v>#DIV/0!</v>
      </c>
      <c r="R1034" s="71" t="e">
        <f>(M1034+(M1034*'Portfolio Stats_RMS'!$C$7))/($F1034*(1-'Portfolio Stats_RMS'!$C$6))</f>
        <v>#DIV/0!</v>
      </c>
      <c r="S1034" s="78" t="e">
        <f t="shared" si="64"/>
        <v>#DIV/0!</v>
      </c>
      <c r="T1034" s="78" t="e">
        <f t="shared" si="65"/>
        <v>#DIV/0!</v>
      </c>
      <c r="U1034" s="78" t="e">
        <f t="shared" si="66"/>
        <v>#DIV/0!</v>
      </c>
      <c r="V1034" s="78" t="e">
        <f t="shared" si="67"/>
        <v>#DIV/0!</v>
      </c>
      <c r="W1034" s="88" t="s">
        <v>63</v>
      </c>
    </row>
    <row r="1035" spans="2:23" x14ac:dyDescent="0.25">
      <c r="B1035" s="87"/>
      <c r="C1035" s="29"/>
      <c r="D1035" s="25"/>
      <c r="E1035" s="25"/>
      <c r="F1035" s="25"/>
      <c r="G1035" s="25">
        <f>SUMIF('Risk Lv. Inforce'!$C$2:$C$10291,$B$6:$B$4904,'Risk Lv. Inforce'!$AD$2:$AD$12091)</f>
        <v>0</v>
      </c>
      <c r="H1035" s="25">
        <f>SUMIF('Risk Lv. Inforce'!$C$2:$C$12091,$B$6:$B$4094,'Risk Lv. Inforce'!$AE$2:$AE$12901)</f>
        <v>0</v>
      </c>
      <c r="I1035" s="25">
        <f>SUMIF('Risk Lv. Inforce'!$C$2:$C$12091,$B$6:$B$4094,'Risk Lv. Inforce'!$AF$2:$AF$12901)</f>
        <v>0</v>
      </c>
      <c r="J1035" s="25">
        <f>SUMIF('Risk Lv. Inforce'!$C$2:$C$12091,$B$6:$B$4094,'Risk Lv. Inforce'!$AG$2:$AG$12901)</f>
        <v>0</v>
      </c>
      <c r="K1035" s="25">
        <f>SUMIF('Risk Lv. Inforce'!$C$2:$C$12091,$B$6:$B$4094,'Risk Lv. Inforce'!$AH$2:$AH$12901)</f>
        <v>0</v>
      </c>
      <c r="L1035" s="25">
        <f>SUMIF('Risk Lv. Inforce'!$C$2:$C$12091,$B$6:$B$4094,'Risk Lv. Inforce'!$AI$2:$AI$12901)</f>
        <v>0</v>
      </c>
      <c r="M1035" s="25">
        <f>SUMIF('Risk Lv. Inforce'!$C$2:$C$12091,$B$6:$B$4094,'Risk Lv. Inforce'!$AJ$2:$AJ$12901)</f>
        <v>0</v>
      </c>
      <c r="N1035" s="25">
        <f>SUMIF('Risk Lv. Inforce'!$C$2:$C$12091,$B$6:$B$4094,'Risk Lv. Inforce'!$AK$2:$AK$12901)</f>
        <v>0</v>
      </c>
      <c r="O1035" s="71" t="e">
        <f>(G1035+(G1035*'Portfolio Stats_RMS'!$C$7))/($F1035*(1-'Portfolio Stats_RMS'!$C$6))</f>
        <v>#DIV/0!</v>
      </c>
      <c r="P1035" s="71" t="e">
        <f>(I1035+(I1035*'Portfolio Stats_RMS'!$C$7))/($F1035*(1-'Portfolio Stats_RMS'!$C$6))</f>
        <v>#DIV/0!</v>
      </c>
      <c r="Q1035" s="71" t="e">
        <f>(K1035+(K1035*'Portfolio Stats_RMS'!$C$7))/($F1035*(1-'Portfolio Stats_RMS'!$C$6))</f>
        <v>#DIV/0!</v>
      </c>
      <c r="R1035" s="71" t="e">
        <f>(M1035+(M1035*'Portfolio Stats_RMS'!$C$7))/($F1035*(1-'Portfolio Stats_RMS'!$C$6))</f>
        <v>#DIV/0!</v>
      </c>
      <c r="S1035" s="78" t="e">
        <f t="shared" si="64"/>
        <v>#DIV/0!</v>
      </c>
      <c r="T1035" s="78" t="e">
        <f t="shared" si="65"/>
        <v>#DIV/0!</v>
      </c>
      <c r="U1035" s="78" t="e">
        <f t="shared" si="66"/>
        <v>#DIV/0!</v>
      </c>
      <c r="V1035" s="78" t="e">
        <f t="shared" si="67"/>
        <v>#DIV/0!</v>
      </c>
      <c r="W1035" s="88" t="s">
        <v>63</v>
      </c>
    </row>
    <row r="1036" spans="2:23" x14ac:dyDescent="0.25">
      <c r="B1036" s="87"/>
      <c r="C1036" s="29"/>
      <c r="D1036" s="25"/>
      <c r="E1036" s="25"/>
      <c r="F1036" s="25"/>
      <c r="G1036" s="25">
        <f>SUMIF('Risk Lv. Inforce'!$C$2:$C$10291,$B$6:$B$4904,'Risk Lv. Inforce'!$AD$2:$AD$12091)</f>
        <v>0</v>
      </c>
      <c r="H1036" s="25">
        <f>SUMIF('Risk Lv. Inforce'!$C$2:$C$12091,$B$6:$B$4094,'Risk Lv. Inforce'!$AE$2:$AE$12901)</f>
        <v>0</v>
      </c>
      <c r="I1036" s="25">
        <f>SUMIF('Risk Lv. Inforce'!$C$2:$C$12091,$B$6:$B$4094,'Risk Lv. Inforce'!$AF$2:$AF$12901)</f>
        <v>0</v>
      </c>
      <c r="J1036" s="25">
        <f>SUMIF('Risk Lv. Inforce'!$C$2:$C$12091,$B$6:$B$4094,'Risk Lv. Inforce'!$AG$2:$AG$12901)</f>
        <v>0</v>
      </c>
      <c r="K1036" s="25">
        <f>SUMIF('Risk Lv. Inforce'!$C$2:$C$12091,$B$6:$B$4094,'Risk Lv. Inforce'!$AH$2:$AH$12901)</f>
        <v>0</v>
      </c>
      <c r="L1036" s="25">
        <f>SUMIF('Risk Lv. Inforce'!$C$2:$C$12091,$B$6:$B$4094,'Risk Lv. Inforce'!$AI$2:$AI$12901)</f>
        <v>0</v>
      </c>
      <c r="M1036" s="25">
        <f>SUMIF('Risk Lv. Inforce'!$C$2:$C$12091,$B$6:$B$4094,'Risk Lv. Inforce'!$AJ$2:$AJ$12901)</f>
        <v>0</v>
      </c>
      <c r="N1036" s="25">
        <f>SUMIF('Risk Lv. Inforce'!$C$2:$C$12091,$B$6:$B$4094,'Risk Lv. Inforce'!$AK$2:$AK$12901)</f>
        <v>0</v>
      </c>
      <c r="O1036" s="71" t="e">
        <f>(G1036+(G1036*'Portfolio Stats_RMS'!$C$7))/($F1036*(1-'Portfolio Stats_RMS'!$C$6))</f>
        <v>#DIV/0!</v>
      </c>
      <c r="P1036" s="71" t="e">
        <f>(I1036+(I1036*'Portfolio Stats_RMS'!$C$7))/($F1036*(1-'Portfolio Stats_RMS'!$C$6))</f>
        <v>#DIV/0!</v>
      </c>
      <c r="Q1036" s="71" t="e">
        <f>(K1036+(K1036*'Portfolio Stats_RMS'!$C$7))/($F1036*(1-'Portfolio Stats_RMS'!$C$6))</f>
        <v>#DIV/0!</v>
      </c>
      <c r="R1036" s="71" t="e">
        <f>(M1036+(M1036*'Portfolio Stats_RMS'!$C$7))/($F1036*(1-'Portfolio Stats_RMS'!$C$6))</f>
        <v>#DIV/0!</v>
      </c>
      <c r="S1036" s="78" t="e">
        <f t="shared" si="64"/>
        <v>#DIV/0!</v>
      </c>
      <c r="T1036" s="78" t="e">
        <f t="shared" si="65"/>
        <v>#DIV/0!</v>
      </c>
      <c r="U1036" s="78" t="e">
        <f t="shared" si="66"/>
        <v>#DIV/0!</v>
      </c>
      <c r="V1036" s="78" t="e">
        <f t="shared" si="67"/>
        <v>#DIV/0!</v>
      </c>
      <c r="W1036" s="88" t="s">
        <v>63</v>
      </c>
    </row>
    <row r="1037" spans="2:23" x14ac:dyDescent="0.25">
      <c r="B1037" s="87"/>
      <c r="C1037" s="29"/>
      <c r="D1037" s="25"/>
      <c r="E1037" s="25"/>
      <c r="F1037" s="25"/>
      <c r="G1037" s="25">
        <f>SUMIF('Risk Lv. Inforce'!$C$2:$C$10291,$B$6:$B$4904,'Risk Lv. Inforce'!$AD$2:$AD$12091)</f>
        <v>0</v>
      </c>
      <c r="H1037" s="25">
        <f>SUMIF('Risk Lv. Inforce'!$C$2:$C$12091,$B$6:$B$4094,'Risk Lv. Inforce'!$AE$2:$AE$12901)</f>
        <v>0</v>
      </c>
      <c r="I1037" s="25">
        <f>SUMIF('Risk Lv. Inforce'!$C$2:$C$12091,$B$6:$B$4094,'Risk Lv. Inforce'!$AF$2:$AF$12901)</f>
        <v>0</v>
      </c>
      <c r="J1037" s="25">
        <f>SUMIF('Risk Lv. Inforce'!$C$2:$C$12091,$B$6:$B$4094,'Risk Lv. Inforce'!$AG$2:$AG$12901)</f>
        <v>0</v>
      </c>
      <c r="K1037" s="25">
        <f>SUMIF('Risk Lv. Inforce'!$C$2:$C$12091,$B$6:$B$4094,'Risk Lv. Inforce'!$AH$2:$AH$12901)</f>
        <v>0</v>
      </c>
      <c r="L1037" s="25">
        <f>SUMIF('Risk Lv. Inforce'!$C$2:$C$12091,$B$6:$B$4094,'Risk Lv. Inforce'!$AI$2:$AI$12901)</f>
        <v>0</v>
      </c>
      <c r="M1037" s="25">
        <f>SUMIF('Risk Lv. Inforce'!$C$2:$C$12091,$B$6:$B$4094,'Risk Lv. Inforce'!$AJ$2:$AJ$12901)</f>
        <v>0</v>
      </c>
      <c r="N1037" s="25">
        <f>SUMIF('Risk Lv. Inforce'!$C$2:$C$12091,$B$6:$B$4094,'Risk Lv. Inforce'!$AK$2:$AK$12901)</f>
        <v>0</v>
      </c>
      <c r="O1037" s="71" t="e">
        <f>(G1037+(G1037*'Portfolio Stats_RMS'!$C$7))/($F1037*(1-'Portfolio Stats_RMS'!$C$6))</f>
        <v>#DIV/0!</v>
      </c>
      <c r="P1037" s="71" t="e">
        <f>(I1037+(I1037*'Portfolio Stats_RMS'!$C$7))/($F1037*(1-'Portfolio Stats_RMS'!$C$6))</f>
        <v>#DIV/0!</v>
      </c>
      <c r="Q1037" s="71" t="e">
        <f>(K1037+(K1037*'Portfolio Stats_RMS'!$C$7))/($F1037*(1-'Portfolio Stats_RMS'!$C$6))</f>
        <v>#DIV/0!</v>
      </c>
      <c r="R1037" s="71" t="e">
        <f>(M1037+(M1037*'Portfolio Stats_RMS'!$C$7))/($F1037*(1-'Portfolio Stats_RMS'!$C$6))</f>
        <v>#DIV/0!</v>
      </c>
      <c r="S1037" s="78" t="e">
        <f t="shared" si="64"/>
        <v>#DIV/0!</v>
      </c>
      <c r="T1037" s="78" t="e">
        <f t="shared" si="65"/>
        <v>#DIV/0!</v>
      </c>
      <c r="U1037" s="78" t="e">
        <f t="shared" si="66"/>
        <v>#DIV/0!</v>
      </c>
      <c r="V1037" s="78" t="e">
        <f t="shared" si="67"/>
        <v>#DIV/0!</v>
      </c>
      <c r="W1037" s="88" t="s">
        <v>63</v>
      </c>
    </row>
    <row r="1038" spans="2:23" x14ac:dyDescent="0.25">
      <c r="B1038" s="87"/>
      <c r="C1038" s="29"/>
      <c r="D1038" s="25"/>
      <c r="E1038" s="25"/>
      <c r="F1038" s="25"/>
      <c r="G1038" s="25">
        <f>SUMIF('Risk Lv. Inforce'!$C$2:$C$10291,$B$6:$B$4904,'Risk Lv. Inforce'!$AD$2:$AD$12091)</f>
        <v>0</v>
      </c>
      <c r="H1038" s="25">
        <f>SUMIF('Risk Lv. Inforce'!$C$2:$C$12091,$B$6:$B$4094,'Risk Lv. Inforce'!$AE$2:$AE$12901)</f>
        <v>0</v>
      </c>
      <c r="I1038" s="25">
        <f>SUMIF('Risk Lv. Inforce'!$C$2:$C$12091,$B$6:$B$4094,'Risk Lv. Inforce'!$AF$2:$AF$12901)</f>
        <v>0</v>
      </c>
      <c r="J1038" s="25">
        <f>SUMIF('Risk Lv. Inforce'!$C$2:$C$12091,$B$6:$B$4094,'Risk Lv. Inforce'!$AG$2:$AG$12901)</f>
        <v>0</v>
      </c>
      <c r="K1038" s="25">
        <f>SUMIF('Risk Lv. Inforce'!$C$2:$C$12091,$B$6:$B$4094,'Risk Lv. Inforce'!$AH$2:$AH$12901)</f>
        <v>0</v>
      </c>
      <c r="L1038" s="25">
        <f>SUMIF('Risk Lv. Inforce'!$C$2:$C$12091,$B$6:$B$4094,'Risk Lv. Inforce'!$AI$2:$AI$12901)</f>
        <v>0</v>
      </c>
      <c r="M1038" s="25">
        <f>SUMIF('Risk Lv. Inforce'!$C$2:$C$12091,$B$6:$B$4094,'Risk Lv. Inforce'!$AJ$2:$AJ$12901)</f>
        <v>0</v>
      </c>
      <c r="N1038" s="25">
        <f>SUMIF('Risk Lv. Inforce'!$C$2:$C$12091,$B$6:$B$4094,'Risk Lv. Inforce'!$AK$2:$AK$12901)</f>
        <v>0</v>
      </c>
      <c r="O1038" s="71" t="e">
        <f>(G1038+(G1038*'Portfolio Stats_RMS'!$C$7))/($F1038*(1-'Portfolio Stats_RMS'!$C$6))</f>
        <v>#DIV/0!</v>
      </c>
      <c r="P1038" s="71" t="e">
        <f>(I1038+(I1038*'Portfolio Stats_RMS'!$C$7))/($F1038*(1-'Portfolio Stats_RMS'!$C$6))</f>
        <v>#DIV/0!</v>
      </c>
      <c r="Q1038" s="71" t="e">
        <f>(K1038+(K1038*'Portfolio Stats_RMS'!$C$7))/($F1038*(1-'Portfolio Stats_RMS'!$C$6))</f>
        <v>#DIV/0!</v>
      </c>
      <c r="R1038" s="71" t="e">
        <f>(M1038+(M1038*'Portfolio Stats_RMS'!$C$7))/($F1038*(1-'Portfolio Stats_RMS'!$C$6))</f>
        <v>#DIV/0!</v>
      </c>
      <c r="S1038" s="78" t="e">
        <f t="shared" si="64"/>
        <v>#DIV/0!</v>
      </c>
      <c r="T1038" s="78" t="e">
        <f t="shared" si="65"/>
        <v>#DIV/0!</v>
      </c>
      <c r="U1038" s="78" t="e">
        <f t="shared" si="66"/>
        <v>#DIV/0!</v>
      </c>
      <c r="V1038" s="78" t="e">
        <f t="shared" si="67"/>
        <v>#DIV/0!</v>
      </c>
      <c r="W1038" s="88" t="s">
        <v>63</v>
      </c>
    </row>
    <row r="1039" spans="2:23" x14ac:dyDescent="0.25">
      <c r="B1039" s="87"/>
      <c r="C1039" s="29"/>
      <c r="D1039" s="25"/>
      <c r="E1039" s="25"/>
      <c r="F1039" s="25"/>
      <c r="G1039" s="25">
        <f>SUMIF('Risk Lv. Inforce'!$C$2:$C$10291,$B$6:$B$4904,'Risk Lv. Inforce'!$AD$2:$AD$12091)</f>
        <v>0</v>
      </c>
      <c r="H1039" s="25">
        <f>SUMIF('Risk Lv. Inforce'!$C$2:$C$12091,$B$6:$B$4094,'Risk Lv. Inforce'!$AE$2:$AE$12901)</f>
        <v>0</v>
      </c>
      <c r="I1039" s="25">
        <f>SUMIF('Risk Lv. Inforce'!$C$2:$C$12091,$B$6:$B$4094,'Risk Lv. Inforce'!$AF$2:$AF$12901)</f>
        <v>0</v>
      </c>
      <c r="J1039" s="25">
        <f>SUMIF('Risk Lv. Inforce'!$C$2:$C$12091,$B$6:$B$4094,'Risk Lv. Inforce'!$AG$2:$AG$12901)</f>
        <v>0</v>
      </c>
      <c r="K1039" s="25">
        <f>SUMIF('Risk Lv. Inforce'!$C$2:$C$12091,$B$6:$B$4094,'Risk Lv. Inforce'!$AH$2:$AH$12901)</f>
        <v>0</v>
      </c>
      <c r="L1039" s="25">
        <f>SUMIF('Risk Lv. Inforce'!$C$2:$C$12091,$B$6:$B$4094,'Risk Lv. Inforce'!$AI$2:$AI$12901)</f>
        <v>0</v>
      </c>
      <c r="M1039" s="25">
        <f>SUMIF('Risk Lv. Inforce'!$C$2:$C$12091,$B$6:$B$4094,'Risk Lv. Inforce'!$AJ$2:$AJ$12901)</f>
        <v>0</v>
      </c>
      <c r="N1039" s="25">
        <f>SUMIF('Risk Lv. Inforce'!$C$2:$C$12091,$B$6:$B$4094,'Risk Lv. Inforce'!$AK$2:$AK$12901)</f>
        <v>0</v>
      </c>
      <c r="O1039" s="71" t="e">
        <f>(G1039+(G1039*'Portfolio Stats_RMS'!$C$7))/($F1039*(1-'Portfolio Stats_RMS'!$C$6))</f>
        <v>#DIV/0!</v>
      </c>
      <c r="P1039" s="71" t="e">
        <f>(I1039+(I1039*'Portfolio Stats_RMS'!$C$7))/($F1039*(1-'Portfolio Stats_RMS'!$C$6))</f>
        <v>#DIV/0!</v>
      </c>
      <c r="Q1039" s="71" t="e">
        <f>(K1039+(K1039*'Portfolio Stats_RMS'!$C$7))/($F1039*(1-'Portfolio Stats_RMS'!$C$6))</f>
        <v>#DIV/0!</v>
      </c>
      <c r="R1039" s="71" t="e">
        <f>(M1039+(M1039*'Portfolio Stats_RMS'!$C$7))/($F1039*(1-'Portfolio Stats_RMS'!$C$6))</f>
        <v>#DIV/0!</v>
      </c>
      <c r="S1039" s="78" t="e">
        <f t="shared" si="64"/>
        <v>#DIV/0!</v>
      </c>
      <c r="T1039" s="78" t="e">
        <f t="shared" si="65"/>
        <v>#DIV/0!</v>
      </c>
      <c r="U1039" s="78" t="e">
        <f t="shared" si="66"/>
        <v>#DIV/0!</v>
      </c>
      <c r="V1039" s="78" t="e">
        <f t="shared" si="67"/>
        <v>#DIV/0!</v>
      </c>
      <c r="W1039" s="88" t="s">
        <v>63</v>
      </c>
    </row>
    <row r="1040" spans="2:23" x14ac:dyDescent="0.25">
      <c r="B1040" s="87"/>
      <c r="C1040" s="29"/>
      <c r="D1040" s="25"/>
      <c r="E1040" s="25"/>
      <c r="F1040" s="25"/>
      <c r="G1040" s="25">
        <f>SUMIF('Risk Lv. Inforce'!$C$2:$C$10291,$B$6:$B$4904,'Risk Lv. Inforce'!$AD$2:$AD$12091)</f>
        <v>0</v>
      </c>
      <c r="H1040" s="25">
        <f>SUMIF('Risk Lv. Inforce'!$C$2:$C$12091,$B$6:$B$4094,'Risk Lv. Inforce'!$AE$2:$AE$12901)</f>
        <v>0</v>
      </c>
      <c r="I1040" s="25">
        <f>SUMIF('Risk Lv. Inforce'!$C$2:$C$12091,$B$6:$B$4094,'Risk Lv. Inforce'!$AF$2:$AF$12901)</f>
        <v>0</v>
      </c>
      <c r="J1040" s="25">
        <f>SUMIF('Risk Lv. Inforce'!$C$2:$C$12091,$B$6:$B$4094,'Risk Lv. Inforce'!$AG$2:$AG$12901)</f>
        <v>0</v>
      </c>
      <c r="K1040" s="25">
        <f>SUMIF('Risk Lv. Inforce'!$C$2:$C$12091,$B$6:$B$4094,'Risk Lv. Inforce'!$AH$2:$AH$12901)</f>
        <v>0</v>
      </c>
      <c r="L1040" s="25">
        <f>SUMIF('Risk Lv. Inforce'!$C$2:$C$12091,$B$6:$B$4094,'Risk Lv. Inforce'!$AI$2:$AI$12901)</f>
        <v>0</v>
      </c>
      <c r="M1040" s="25">
        <f>SUMIF('Risk Lv. Inforce'!$C$2:$C$12091,$B$6:$B$4094,'Risk Lv. Inforce'!$AJ$2:$AJ$12901)</f>
        <v>0</v>
      </c>
      <c r="N1040" s="25">
        <f>SUMIF('Risk Lv. Inforce'!$C$2:$C$12091,$B$6:$B$4094,'Risk Lv. Inforce'!$AK$2:$AK$12901)</f>
        <v>0</v>
      </c>
      <c r="O1040" s="71" t="e">
        <f>(G1040+(G1040*'Portfolio Stats_RMS'!$C$7))/($F1040*(1-'Portfolio Stats_RMS'!$C$6))</f>
        <v>#DIV/0!</v>
      </c>
      <c r="P1040" s="71" t="e">
        <f>(I1040+(I1040*'Portfolio Stats_RMS'!$C$7))/($F1040*(1-'Portfolio Stats_RMS'!$C$6))</f>
        <v>#DIV/0!</v>
      </c>
      <c r="Q1040" s="71" t="e">
        <f>(K1040+(K1040*'Portfolio Stats_RMS'!$C$7))/($F1040*(1-'Portfolio Stats_RMS'!$C$6))</f>
        <v>#DIV/0!</v>
      </c>
      <c r="R1040" s="71" t="e">
        <f>(M1040+(M1040*'Portfolio Stats_RMS'!$C$7))/($F1040*(1-'Portfolio Stats_RMS'!$C$6))</f>
        <v>#DIV/0!</v>
      </c>
      <c r="S1040" s="78" t="e">
        <f t="shared" si="64"/>
        <v>#DIV/0!</v>
      </c>
      <c r="T1040" s="78" t="e">
        <f t="shared" si="65"/>
        <v>#DIV/0!</v>
      </c>
      <c r="U1040" s="78" t="e">
        <f t="shared" si="66"/>
        <v>#DIV/0!</v>
      </c>
      <c r="V1040" s="78" t="e">
        <f t="shared" si="67"/>
        <v>#DIV/0!</v>
      </c>
      <c r="W1040" s="88" t="s">
        <v>63</v>
      </c>
    </row>
    <row r="1041" spans="2:23" x14ac:dyDescent="0.25">
      <c r="B1041" s="87"/>
      <c r="C1041" s="29"/>
      <c r="D1041" s="25"/>
      <c r="E1041" s="25"/>
      <c r="F1041" s="25"/>
      <c r="G1041" s="25">
        <f>SUMIF('Risk Lv. Inforce'!$C$2:$C$10291,$B$6:$B$4904,'Risk Lv. Inforce'!$AD$2:$AD$12091)</f>
        <v>0</v>
      </c>
      <c r="H1041" s="25">
        <f>SUMIF('Risk Lv. Inforce'!$C$2:$C$12091,$B$6:$B$4094,'Risk Lv. Inforce'!$AE$2:$AE$12901)</f>
        <v>0</v>
      </c>
      <c r="I1041" s="25">
        <f>SUMIF('Risk Lv. Inforce'!$C$2:$C$12091,$B$6:$B$4094,'Risk Lv. Inforce'!$AF$2:$AF$12901)</f>
        <v>0</v>
      </c>
      <c r="J1041" s="25">
        <f>SUMIF('Risk Lv. Inforce'!$C$2:$C$12091,$B$6:$B$4094,'Risk Lv. Inforce'!$AG$2:$AG$12901)</f>
        <v>0</v>
      </c>
      <c r="K1041" s="25">
        <f>SUMIF('Risk Lv. Inforce'!$C$2:$C$12091,$B$6:$B$4094,'Risk Lv. Inforce'!$AH$2:$AH$12901)</f>
        <v>0</v>
      </c>
      <c r="L1041" s="25">
        <f>SUMIF('Risk Lv. Inforce'!$C$2:$C$12091,$B$6:$B$4094,'Risk Lv. Inforce'!$AI$2:$AI$12901)</f>
        <v>0</v>
      </c>
      <c r="M1041" s="25">
        <f>SUMIF('Risk Lv. Inforce'!$C$2:$C$12091,$B$6:$B$4094,'Risk Lv. Inforce'!$AJ$2:$AJ$12901)</f>
        <v>0</v>
      </c>
      <c r="N1041" s="25">
        <f>SUMIF('Risk Lv. Inforce'!$C$2:$C$12091,$B$6:$B$4094,'Risk Lv. Inforce'!$AK$2:$AK$12901)</f>
        <v>0</v>
      </c>
      <c r="O1041" s="71" t="e">
        <f>(G1041+(G1041*'Portfolio Stats_RMS'!$C$7))/($F1041*(1-'Portfolio Stats_RMS'!$C$6))</f>
        <v>#DIV/0!</v>
      </c>
      <c r="P1041" s="71" t="e">
        <f>(I1041+(I1041*'Portfolio Stats_RMS'!$C$7))/($F1041*(1-'Portfolio Stats_RMS'!$C$6))</f>
        <v>#DIV/0!</v>
      </c>
      <c r="Q1041" s="71" t="e">
        <f>(K1041+(K1041*'Portfolio Stats_RMS'!$C$7))/($F1041*(1-'Portfolio Stats_RMS'!$C$6))</f>
        <v>#DIV/0!</v>
      </c>
      <c r="R1041" s="71" t="e">
        <f>(M1041+(M1041*'Portfolio Stats_RMS'!$C$7))/($F1041*(1-'Portfolio Stats_RMS'!$C$6))</f>
        <v>#DIV/0!</v>
      </c>
      <c r="S1041" s="78" t="e">
        <f t="shared" si="64"/>
        <v>#DIV/0!</v>
      </c>
      <c r="T1041" s="78" t="e">
        <f t="shared" si="65"/>
        <v>#DIV/0!</v>
      </c>
      <c r="U1041" s="78" t="e">
        <f t="shared" si="66"/>
        <v>#DIV/0!</v>
      </c>
      <c r="V1041" s="78" t="e">
        <f t="shared" si="67"/>
        <v>#DIV/0!</v>
      </c>
      <c r="W1041" s="88" t="s">
        <v>63</v>
      </c>
    </row>
    <row r="1042" spans="2:23" x14ac:dyDescent="0.25">
      <c r="B1042" s="87"/>
      <c r="C1042" s="29"/>
      <c r="D1042" s="25"/>
      <c r="E1042" s="25"/>
      <c r="F1042" s="25"/>
      <c r="G1042" s="25">
        <f>SUMIF('Risk Lv. Inforce'!$C$2:$C$10291,$B$6:$B$4904,'Risk Lv. Inforce'!$AD$2:$AD$12091)</f>
        <v>0</v>
      </c>
      <c r="H1042" s="25">
        <f>SUMIF('Risk Lv. Inforce'!$C$2:$C$12091,$B$6:$B$4094,'Risk Lv. Inforce'!$AE$2:$AE$12901)</f>
        <v>0</v>
      </c>
      <c r="I1042" s="25">
        <f>SUMIF('Risk Lv. Inforce'!$C$2:$C$12091,$B$6:$B$4094,'Risk Lv. Inforce'!$AF$2:$AF$12901)</f>
        <v>0</v>
      </c>
      <c r="J1042" s="25">
        <f>SUMIF('Risk Lv. Inforce'!$C$2:$C$12091,$B$6:$B$4094,'Risk Lv. Inforce'!$AG$2:$AG$12901)</f>
        <v>0</v>
      </c>
      <c r="K1042" s="25">
        <f>SUMIF('Risk Lv. Inforce'!$C$2:$C$12091,$B$6:$B$4094,'Risk Lv. Inforce'!$AH$2:$AH$12901)</f>
        <v>0</v>
      </c>
      <c r="L1042" s="25">
        <f>SUMIF('Risk Lv. Inforce'!$C$2:$C$12091,$B$6:$B$4094,'Risk Lv. Inforce'!$AI$2:$AI$12901)</f>
        <v>0</v>
      </c>
      <c r="M1042" s="25">
        <f>SUMIF('Risk Lv. Inforce'!$C$2:$C$12091,$B$6:$B$4094,'Risk Lv. Inforce'!$AJ$2:$AJ$12901)</f>
        <v>0</v>
      </c>
      <c r="N1042" s="25">
        <f>SUMIF('Risk Lv. Inforce'!$C$2:$C$12091,$B$6:$B$4094,'Risk Lv. Inforce'!$AK$2:$AK$12901)</f>
        <v>0</v>
      </c>
      <c r="O1042" s="71" t="e">
        <f>(G1042+(G1042*'Portfolio Stats_RMS'!$C$7))/($F1042*(1-'Portfolio Stats_RMS'!$C$6))</f>
        <v>#DIV/0!</v>
      </c>
      <c r="P1042" s="71" t="e">
        <f>(I1042+(I1042*'Portfolio Stats_RMS'!$C$7))/($F1042*(1-'Portfolio Stats_RMS'!$C$6))</f>
        <v>#DIV/0!</v>
      </c>
      <c r="Q1042" s="71" t="e">
        <f>(K1042+(K1042*'Portfolio Stats_RMS'!$C$7))/($F1042*(1-'Portfolio Stats_RMS'!$C$6))</f>
        <v>#DIV/0!</v>
      </c>
      <c r="R1042" s="71" t="e">
        <f>(M1042+(M1042*'Portfolio Stats_RMS'!$C$7))/($F1042*(1-'Portfolio Stats_RMS'!$C$6))</f>
        <v>#DIV/0!</v>
      </c>
      <c r="S1042" s="78" t="e">
        <f t="shared" si="64"/>
        <v>#DIV/0!</v>
      </c>
      <c r="T1042" s="78" t="e">
        <f t="shared" si="65"/>
        <v>#DIV/0!</v>
      </c>
      <c r="U1042" s="78" t="e">
        <f t="shared" si="66"/>
        <v>#DIV/0!</v>
      </c>
      <c r="V1042" s="78" t="e">
        <f t="shared" si="67"/>
        <v>#DIV/0!</v>
      </c>
      <c r="W1042" s="88" t="s">
        <v>63</v>
      </c>
    </row>
    <row r="1043" spans="2:23" x14ac:dyDescent="0.25">
      <c r="B1043" s="87"/>
      <c r="C1043" s="29"/>
      <c r="D1043" s="25"/>
      <c r="E1043" s="25"/>
      <c r="F1043" s="25"/>
      <c r="G1043" s="25">
        <f>SUMIF('Risk Lv. Inforce'!$C$2:$C$10291,$B$6:$B$4904,'Risk Lv. Inforce'!$AD$2:$AD$12091)</f>
        <v>0</v>
      </c>
      <c r="H1043" s="25">
        <f>SUMIF('Risk Lv. Inforce'!$C$2:$C$12091,$B$6:$B$4094,'Risk Lv. Inforce'!$AE$2:$AE$12901)</f>
        <v>0</v>
      </c>
      <c r="I1043" s="25">
        <f>SUMIF('Risk Lv. Inforce'!$C$2:$C$12091,$B$6:$B$4094,'Risk Lv. Inforce'!$AF$2:$AF$12901)</f>
        <v>0</v>
      </c>
      <c r="J1043" s="25">
        <f>SUMIF('Risk Lv. Inforce'!$C$2:$C$12091,$B$6:$B$4094,'Risk Lv. Inforce'!$AG$2:$AG$12901)</f>
        <v>0</v>
      </c>
      <c r="K1043" s="25">
        <f>SUMIF('Risk Lv. Inforce'!$C$2:$C$12091,$B$6:$B$4094,'Risk Lv. Inforce'!$AH$2:$AH$12901)</f>
        <v>0</v>
      </c>
      <c r="L1043" s="25">
        <f>SUMIF('Risk Lv. Inforce'!$C$2:$C$12091,$B$6:$B$4094,'Risk Lv. Inforce'!$AI$2:$AI$12901)</f>
        <v>0</v>
      </c>
      <c r="M1043" s="25">
        <f>SUMIF('Risk Lv. Inforce'!$C$2:$C$12091,$B$6:$B$4094,'Risk Lv. Inforce'!$AJ$2:$AJ$12901)</f>
        <v>0</v>
      </c>
      <c r="N1043" s="25">
        <f>SUMIF('Risk Lv. Inforce'!$C$2:$C$12091,$B$6:$B$4094,'Risk Lv. Inforce'!$AK$2:$AK$12901)</f>
        <v>0</v>
      </c>
      <c r="O1043" s="71" t="e">
        <f>(G1043+(G1043*'Portfolio Stats_RMS'!$C$7))/($F1043*(1-'Portfolio Stats_RMS'!$C$6))</f>
        <v>#DIV/0!</v>
      </c>
      <c r="P1043" s="71" t="e">
        <f>(I1043+(I1043*'Portfolio Stats_RMS'!$C$7))/($F1043*(1-'Portfolio Stats_RMS'!$C$6))</f>
        <v>#DIV/0!</v>
      </c>
      <c r="Q1043" s="71" t="e">
        <f>(K1043+(K1043*'Portfolio Stats_RMS'!$C$7))/($F1043*(1-'Portfolio Stats_RMS'!$C$6))</f>
        <v>#DIV/0!</v>
      </c>
      <c r="R1043" s="71" t="e">
        <f>(M1043+(M1043*'Portfolio Stats_RMS'!$C$7))/($F1043*(1-'Portfolio Stats_RMS'!$C$6))</f>
        <v>#DIV/0!</v>
      </c>
      <c r="S1043" s="78" t="e">
        <f t="shared" si="64"/>
        <v>#DIV/0!</v>
      </c>
      <c r="T1043" s="78" t="e">
        <f t="shared" si="65"/>
        <v>#DIV/0!</v>
      </c>
      <c r="U1043" s="78" t="e">
        <f t="shared" si="66"/>
        <v>#DIV/0!</v>
      </c>
      <c r="V1043" s="78" t="e">
        <f t="shared" si="67"/>
        <v>#DIV/0!</v>
      </c>
      <c r="W1043" s="88" t="s">
        <v>63</v>
      </c>
    </row>
    <row r="1044" spans="2:23" x14ac:dyDescent="0.25">
      <c r="B1044" s="87"/>
      <c r="C1044" s="29"/>
      <c r="D1044" s="25"/>
      <c r="E1044" s="25"/>
      <c r="F1044" s="25"/>
      <c r="G1044" s="25">
        <f>SUMIF('Risk Lv. Inforce'!$C$2:$C$10291,$B$6:$B$4904,'Risk Lv. Inforce'!$AD$2:$AD$12091)</f>
        <v>0</v>
      </c>
      <c r="H1044" s="25">
        <f>SUMIF('Risk Lv. Inforce'!$C$2:$C$12091,$B$6:$B$4094,'Risk Lv. Inforce'!$AE$2:$AE$12901)</f>
        <v>0</v>
      </c>
      <c r="I1044" s="25">
        <f>SUMIF('Risk Lv. Inforce'!$C$2:$C$12091,$B$6:$B$4094,'Risk Lv. Inforce'!$AF$2:$AF$12901)</f>
        <v>0</v>
      </c>
      <c r="J1044" s="25">
        <f>SUMIF('Risk Lv. Inforce'!$C$2:$C$12091,$B$6:$B$4094,'Risk Lv. Inforce'!$AG$2:$AG$12901)</f>
        <v>0</v>
      </c>
      <c r="K1044" s="25">
        <f>SUMIF('Risk Lv. Inforce'!$C$2:$C$12091,$B$6:$B$4094,'Risk Lv. Inforce'!$AH$2:$AH$12901)</f>
        <v>0</v>
      </c>
      <c r="L1044" s="25">
        <f>SUMIF('Risk Lv. Inforce'!$C$2:$C$12091,$B$6:$B$4094,'Risk Lv. Inforce'!$AI$2:$AI$12901)</f>
        <v>0</v>
      </c>
      <c r="M1044" s="25">
        <f>SUMIF('Risk Lv. Inforce'!$C$2:$C$12091,$B$6:$B$4094,'Risk Lv. Inforce'!$AJ$2:$AJ$12901)</f>
        <v>0</v>
      </c>
      <c r="N1044" s="25">
        <f>SUMIF('Risk Lv. Inforce'!$C$2:$C$12091,$B$6:$B$4094,'Risk Lv. Inforce'!$AK$2:$AK$12901)</f>
        <v>0</v>
      </c>
      <c r="O1044" s="71" t="e">
        <f>(G1044+(G1044*'Portfolio Stats_RMS'!$C$7))/($F1044*(1-'Portfolio Stats_RMS'!$C$6))</f>
        <v>#DIV/0!</v>
      </c>
      <c r="P1044" s="71" t="e">
        <f>(I1044+(I1044*'Portfolio Stats_RMS'!$C$7))/($F1044*(1-'Portfolio Stats_RMS'!$C$6))</f>
        <v>#DIV/0!</v>
      </c>
      <c r="Q1044" s="71" t="e">
        <f>(K1044+(K1044*'Portfolio Stats_RMS'!$C$7))/($F1044*(1-'Portfolio Stats_RMS'!$C$6))</f>
        <v>#DIV/0!</v>
      </c>
      <c r="R1044" s="71" t="e">
        <f>(M1044+(M1044*'Portfolio Stats_RMS'!$C$7))/($F1044*(1-'Portfolio Stats_RMS'!$C$6))</f>
        <v>#DIV/0!</v>
      </c>
      <c r="S1044" s="78" t="e">
        <f t="shared" si="64"/>
        <v>#DIV/0!</v>
      </c>
      <c r="T1044" s="78" t="e">
        <f t="shared" si="65"/>
        <v>#DIV/0!</v>
      </c>
      <c r="U1044" s="78" t="e">
        <f t="shared" si="66"/>
        <v>#DIV/0!</v>
      </c>
      <c r="V1044" s="78" t="e">
        <f t="shared" si="67"/>
        <v>#DIV/0!</v>
      </c>
      <c r="W1044" s="88" t="s">
        <v>63</v>
      </c>
    </row>
    <row r="1045" spans="2:23" x14ac:dyDescent="0.25">
      <c r="B1045" s="87"/>
      <c r="C1045" s="29"/>
      <c r="D1045" s="25"/>
      <c r="E1045" s="25"/>
      <c r="F1045" s="25"/>
      <c r="G1045" s="25">
        <f>SUMIF('Risk Lv. Inforce'!$C$2:$C$10291,$B$6:$B$4904,'Risk Lv. Inforce'!$AD$2:$AD$12091)</f>
        <v>0</v>
      </c>
      <c r="H1045" s="25">
        <f>SUMIF('Risk Lv. Inforce'!$C$2:$C$12091,$B$6:$B$4094,'Risk Lv. Inforce'!$AE$2:$AE$12901)</f>
        <v>0</v>
      </c>
      <c r="I1045" s="25">
        <f>SUMIF('Risk Lv. Inforce'!$C$2:$C$12091,$B$6:$B$4094,'Risk Lv. Inforce'!$AF$2:$AF$12901)</f>
        <v>0</v>
      </c>
      <c r="J1045" s="25">
        <f>SUMIF('Risk Lv. Inforce'!$C$2:$C$12091,$B$6:$B$4094,'Risk Lv. Inforce'!$AG$2:$AG$12901)</f>
        <v>0</v>
      </c>
      <c r="K1045" s="25">
        <f>SUMIF('Risk Lv. Inforce'!$C$2:$C$12091,$B$6:$B$4094,'Risk Lv. Inforce'!$AH$2:$AH$12901)</f>
        <v>0</v>
      </c>
      <c r="L1045" s="25">
        <f>SUMIF('Risk Lv. Inforce'!$C$2:$C$12091,$B$6:$B$4094,'Risk Lv. Inforce'!$AI$2:$AI$12901)</f>
        <v>0</v>
      </c>
      <c r="M1045" s="25">
        <f>SUMIF('Risk Lv. Inforce'!$C$2:$C$12091,$B$6:$B$4094,'Risk Lv. Inforce'!$AJ$2:$AJ$12901)</f>
        <v>0</v>
      </c>
      <c r="N1045" s="25">
        <f>SUMIF('Risk Lv. Inforce'!$C$2:$C$12091,$B$6:$B$4094,'Risk Lv. Inforce'!$AK$2:$AK$12901)</f>
        <v>0</v>
      </c>
      <c r="O1045" s="71" t="e">
        <f>(G1045+(G1045*'Portfolio Stats_RMS'!$C$7))/($F1045*(1-'Portfolio Stats_RMS'!$C$6))</f>
        <v>#DIV/0!</v>
      </c>
      <c r="P1045" s="71" t="e">
        <f>(I1045+(I1045*'Portfolio Stats_RMS'!$C$7))/($F1045*(1-'Portfolio Stats_RMS'!$C$6))</f>
        <v>#DIV/0!</v>
      </c>
      <c r="Q1045" s="71" t="e">
        <f>(K1045+(K1045*'Portfolio Stats_RMS'!$C$7))/($F1045*(1-'Portfolio Stats_RMS'!$C$6))</f>
        <v>#DIV/0!</v>
      </c>
      <c r="R1045" s="71" t="e">
        <f>(M1045+(M1045*'Portfolio Stats_RMS'!$C$7))/($F1045*(1-'Portfolio Stats_RMS'!$C$6))</f>
        <v>#DIV/0!</v>
      </c>
      <c r="S1045" s="78" t="e">
        <f t="shared" si="64"/>
        <v>#DIV/0!</v>
      </c>
      <c r="T1045" s="78" t="e">
        <f t="shared" si="65"/>
        <v>#DIV/0!</v>
      </c>
      <c r="U1045" s="78" t="e">
        <f t="shared" si="66"/>
        <v>#DIV/0!</v>
      </c>
      <c r="V1045" s="78" t="e">
        <f t="shared" si="67"/>
        <v>#DIV/0!</v>
      </c>
      <c r="W1045" s="88" t="s">
        <v>63</v>
      </c>
    </row>
    <row r="1046" spans="2:23" x14ac:dyDescent="0.25">
      <c r="B1046" s="87"/>
      <c r="C1046" s="29"/>
      <c r="D1046" s="25"/>
      <c r="E1046" s="25"/>
      <c r="F1046" s="25"/>
      <c r="G1046" s="25">
        <f>SUMIF('Risk Lv. Inforce'!$C$2:$C$10291,$B$6:$B$4904,'Risk Lv. Inforce'!$AD$2:$AD$12091)</f>
        <v>0</v>
      </c>
      <c r="H1046" s="25">
        <f>SUMIF('Risk Lv. Inforce'!$C$2:$C$12091,$B$6:$B$4094,'Risk Lv. Inforce'!$AE$2:$AE$12901)</f>
        <v>0</v>
      </c>
      <c r="I1046" s="25">
        <f>SUMIF('Risk Lv. Inforce'!$C$2:$C$12091,$B$6:$B$4094,'Risk Lv. Inforce'!$AF$2:$AF$12901)</f>
        <v>0</v>
      </c>
      <c r="J1046" s="25">
        <f>SUMIF('Risk Lv. Inforce'!$C$2:$C$12091,$B$6:$B$4094,'Risk Lv. Inforce'!$AG$2:$AG$12901)</f>
        <v>0</v>
      </c>
      <c r="K1046" s="25">
        <f>SUMIF('Risk Lv. Inforce'!$C$2:$C$12091,$B$6:$B$4094,'Risk Lv. Inforce'!$AH$2:$AH$12901)</f>
        <v>0</v>
      </c>
      <c r="L1046" s="25">
        <f>SUMIF('Risk Lv. Inforce'!$C$2:$C$12091,$B$6:$B$4094,'Risk Lv. Inforce'!$AI$2:$AI$12901)</f>
        <v>0</v>
      </c>
      <c r="M1046" s="25">
        <f>SUMIF('Risk Lv. Inforce'!$C$2:$C$12091,$B$6:$B$4094,'Risk Lv. Inforce'!$AJ$2:$AJ$12901)</f>
        <v>0</v>
      </c>
      <c r="N1046" s="25">
        <f>SUMIF('Risk Lv. Inforce'!$C$2:$C$12091,$B$6:$B$4094,'Risk Lv. Inforce'!$AK$2:$AK$12901)</f>
        <v>0</v>
      </c>
      <c r="O1046" s="71" t="e">
        <f>(G1046+(G1046*'Portfolio Stats_RMS'!$C$7))/($F1046*(1-'Portfolio Stats_RMS'!$C$6))</f>
        <v>#DIV/0!</v>
      </c>
      <c r="P1046" s="71" t="e">
        <f>(I1046+(I1046*'Portfolio Stats_RMS'!$C$7))/($F1046*(1-'Portfolio Stats_RMS'!$C$6))</f>
        <v>#DIV/0!</v>
      </c>
      <c r="Q1046" s="71" t="e">
        <f>(K1046+(K1046*'Portfolio Stats_RMS'!$C$7))/($F1046*(1-'Portfolio Stats_RMS'!$C$6))</f>
        <v>#DIV/0!</v>
      </c>
      <c r="R1046" s="71" t="e">
        <f>(M1046+(M1046*'Portfolio Stats_RMS'!$C$7))/($F1046*(1-'Portfolio Stats_RMS'!$C$6))</f>
        <v>#DIV/0!</v>
      </c>
      <c r="S1046" s="78" t="e">
        <f t="shared" si="64"/>
        <v>#DIV/0!</v>
      </c>
      <c r="T1046" s="78" t="e">
        <f t="shared" si="65"/>
        <v>#DIV/0!</v>
      </c>
      <c r="U1046" s="78" t="e">
        <f t="shared" si="66"/>
        <v>#DIV/0!</v>
      </c>
      <c r="V1046" s="78" t="e">
        <f t="shared" si="67"/>
        <v>#DIV/0!</v>
      </c>
      <c r="W1046" s="88" t="s">
        <v>63</v>
      </c>
    </row>
    <row r="1047" spans="2:23" x14ac:dyDescent="0.25">
      <c r="B1047" s="87"/>
      <c r="C1047" s="29"/>
      <c r="D1047" s="25"/>
      <c r="E1047" s="25"/>
      <c r="F1047" s="25"/>
      <c r="G1047" s="25">
        <f>SUMIF('Risk Lv. Inforce'!$C$2:$C$10291,$B$6:$B$4904,'Risk Lv. Inforce'!$AD$2:$AD$12091)</f>
        <v>0</v>
      </c>
      <c r="H1047" s="25">
        <f>SUMIF('Risk Lv. Inforce'!$C$2:$C$12091,$B$6:$B$4094,'Risk Lv. Inforce'!$AE$2:$AE$12901)</f>
        <v>0</v>
      </c>
      <c r="I1047" s="25">
        <f>SUMIF('Risk Lv. Inforce'!$C$2:$C$12091,$B$6:$B$4094,'Risk Lv. Inforce'!$AF$2:$AF$12901)</f>
        <v>0</v>
      </c>
      <c r="J1047" s="25">
        <f>SUMIF('Risk Lv. Inforce'!$C$2:$C$12091,$B$6:$B$4094,'Risk Lv. Inforce'!$AG$2:$AG$12901)</f>
        <v>0</v>
      </c>
      <c r="K1047" s="25">
        <f>SUMIF('Risk Lv. Inforce'!$C$2:$C$12091,$B$6:$B$4094,'Risk Lv. Inforce'!$AH$2:$AH$12901)</f>
        <v>0</v>
      </c>
      <c r="L1047" s="25">
        <f>SUMIF('Risk Lv. Inforce'!$C$2:$C$12091,$B$6:$B$4094,'Risk Lv. Inforce'!$AI$2:$AI$12901)</f>
        <v>0</v>
      </c>
      <c r="M1047" s="25">
        <f>SUMIF('Risk Lv. Inforce'!$C$2:$C$12091,$B$6:$B$4094,'Risk Lv. Inforce'!$AJ$2:$AJ$12901)</f>
        <v>0</v>
      </c>
      <c r="N1047" s="25">
        <f>SUMIF('Risk Lv. Inforce'!$C$2:$C$12091,$B$6:$B$4094,'Risk Lv. Inforce'!$AK$2:$AK$12901)</f>
        <v>0</v>
      </c>
      <c r="O1047" s="71" t="e">
        <f>(G1047+(G1047*'Portfolio Stats_RMS'!$C$7))/($F1047*(1-'Portfolio Stats_RMS'!$C$6))</f>
        <v>#DIV/0!</v>
      </c>
      <c r="P1047" s="71" t="e">
        <f>(I1047+(I1047*'Portfolio Stats_RMS'!$C$7))/($F1047*(1-'Portfolio Stats_RMS'!$C$6))</f>
        <v>#DIV/0!</v>
      </c>
      <c r="Q1047" s="71" t="e">
        <f>(K1047+(K1047*'Portfolio Stats_RMS'!$C$7))/($F1047*(1-'Portfolio Stats_RMS'!$C$6))</f>
        <v>#DIV/0!</v>
      </c>
      <c r="R1047" s="71" t="e">
        <f>(M1047+(M1047*'Portfolio Stats_RMS'!$C$7))/($F1047*(1-'Portfolio Stats_RMS'!$C$6))</f>
        <v>#DIV/0!</v>
      </c>
      <c r="S1047" s="78" t="e">
        <f t="shared" si="64"/>
        <v>#DIV/0!</v>
      </c>
      <c r="T1047" s="78" t="e">
        <f t="shared" si="65"/>
        <v>#DIV/0!</v>
      </c>
      <c r="U1047" s="78" t="e">
        <f t="shared" si="66"/>
        <v>#DIV/0!</v>
      </c>
      <c r="V1047" s="78" t="e">
        <f t="shared" si="67"/>
        <v>#DIV/0!</v>
      </c>
      <c r="W1047" s="88" t="s">
        <v>63</v>
      </c>
    </row>
    <row r="1048" spans="2:23" x14ac:dyDescent="0.25">
      <c r="B1048" s="87"/>
      <c r="C1048" s="29"/>
      <c r="D1048" s="25"/>
      <c r="E1048" s="25"/>
      <c r="F1048" s="25"/>
      <c r="G1048" s="25">
        <f>SUMIF('Risk Lv. Inforce'!$C$2:$C$10291,$B$6:$B$4904,'Risk Lv. Inforce'!$AD$2:$AD$12091)</f>
        <v>0</v>
      </c>
      <c r="H1048" s="25">
        <f>SUMIF('Risk Lv. Inforce'!$C$2:$C$12091,$B$6:$B$4094,'Risk Lv. Inforce'!$AE$2:$AE$12901)</f>
        <v>0</v>
      </c>
      <c r="I1048" s="25">
        <f>SUMIF('Risk Lv. Inforce'!$C$2:$C$12091,$B$6:$B$4094,'Risk Lv. Inforce'!$AF$2:$AF$12901)</f>
        <v>0</v>
      </c>
      <c r="J1048" s="25">
        <f>SUMIF('Risk Lv. Inforce'!$C$2:$C$12091,$B$6:$B$4094,'Risk Lv. Inforce'!$AG$2:$AG$12901)</f>
        <v>0</v>
      </c>
      <c r="K1048" s="25">
        <f>SUMIF('Risk Lv. Inforce'!$C$2:$C$12091,$B$6:$B$4094,'Risk Lv. Inforce'!$AH$2:$AH$12901)</f>
        <v>0</v>
      </c>
      <c r="L1048" s="25">
        <f>SUMIF('Risk Lv. Inforce'!$C$2:$C$12091,$B$6:$B$4094,'Risk Lv. Inforce'!$AI$2:$AI$12901)</f>
        <v>0</v>
      </c>
      <c r="M1048" s="25">
        <f>SUMIF('Risk Lv. Inforce'!$C$2:$C$12091,$B$6:$B$4094,'Risk Lv. Inforce'!$AJ$2:$AJ$12901)</f>
        <v>0</v>
      </c>
      <c r="N1048" s="25">
        <f>SUMIF('Risk Lv. Inforce'!$C$2:$C$12091,$B$6:$B$4094,'Risk Lv. Inforce'!$AK$2:$AK$12901)</f>
        <v>0</v>
      </c>
      <c r="O1048" s="71" t="e">
        <f>(G1048+(G1048*'Portfolio Stats_RMS'!$C$7))/($F1048*(1-'Portfolio Stats_RMS'!$C$6))</f>
        <v>#DIV/0!</v>
      </c>
      <c r="P1048" s="71" t="e">
        <f>(I1048+(I1048*'Portfolio Stats_RMS'!$C$7))/($F1048*(1-'Portfolio Stats_RMS'!$C$6))</f>
        <v>#DIV/0!</v>
      </c>
      <c r="Q1048" s="71" t="e">
        <f>(K1048+(K1048*'Portfolio Stats_RMS'!$C$7))/($F1048*(1-'Portfolio Stats_RMS'!$C$6))</f>
        <v>#DIV/0!</v>
      </c>
      <c r="R1048" s="71" t="e">
        <f>(M1048+(M1048*'Portfolio Stats_RMS'!$C$7))/($F1048*(1-'Portfolio Stats_RMS'!$C$6))</f>
        <v>#DIV/0!</v>
      </c>
      <c r="S1048" s="78" t="e">
        <f t="shared" si="64"/>
        <v>#DIV/0!</v>
      </c>
      <c r="T1048" s="78" t="e">
        <f t="shared" si="65"/>
        <v>#DIV/0!</v>
      </c>
      <c r="U1048" s="78" t="e">
        <f t="shared" si="66"/>
        <v>#DIV/0!</v>
      </c>
      <c r="V1048" s="78" t="e">
        <f t="shared" si="67"/>
        <v>#DIV/0!</v>
      </c>
      <c r="W1048" s="88" t="s">
        <v>63</v>
      </c>
    </row>
    <row r="1049" spans="2:23" x14ac:dyDescent="0.25">
      <c r="B1049" s="87"/>
      <c r="C1049" s="29"/>
      <c r="D1049" s="25"/>
      <c r="E1049" s="25"/>
      <c r="F1049" s="25"/>
      <c r="G1049" s="25">
        <f>SUMIF('Risk Lv. Inforce'!$C$2:$C$10291,$B$6:$B$4904,'Risk Lv. Inforce'!$AD$2:$AD$12091)</f>
        <v>0</v>
      </c>
      <c r="H1049" s="25">
        <f>SUMIF('Risk Lv. Inforce'!$C$2:$C$12091,$B$6:$B$4094,'Risk Lv. Inforce'!$AE$2:$AE$12901)</f>
        <v>0</v>
      </c>
      <c r="I1049" s="25">
        <f>SUMIF('Risk Lv. Inforce'!$C$2:$C$12091,$B$6:$B$4094,'Risk Lv. Inforce'!$AF$2:$AF$12901)</f>
        <v>0</v>
      </c>
      <c r="J1049" s="25">
        <f>SUMIF('Risk Lv. Inforce'!$C$2:$C$12091,$B$6:$B$4094,'Risk Lv. Inforce'!$AG$2:$AG$12901)</f>
        <v>0</v>
      </c>
      <c r="K1049" s="25">
        <f>SUMIF('Risk Lv. Inforce'!$C$2:$C$12091,$B$6:$B$4094,'Risk Lv. Inforce'!$AH$2:$AH$12901)</f>
        <v>0</v>
      </c>
      <c r="L1049" s="25">
        <f>SUMIF('Risk Lv. Inforce'!$C$2:$C$12091,$B$6:$B$4094,'Risk Lv. Inforce'!$AI$2:$AI$12901)</f>
        <v>0</v>
      </c>
      <c r="M1049" s="25">
        <f>SUMIF('Risk Lv. Inforce'!$C$2:$C$12091,$B$6:$B$4094,'Risk Lv. Inforce'!$AJ$2:$AJ$12901)</f>
        <v>0</v>
      </c>
      <c r="N1049" s="25">
        <f>SUMIF('Risk Lv. Inforce'!$C$2:$C$12091,$B$6:$B$4094,'Risk Lv. Inforce'!$AK$2:$AK$12901)</f>
        <v>0</v>
      </c>
      <c r="O1049" s="71" t="e">
        <f>(G1049+(G1049*'Portfolio Stats_RMS'!$C$7))/($F1049*(1-'Portfolio Stats_RMS'!$C$6))</f>
        <v>#DIV/0!</v>
      </c>
      <c r="P1049" s="71" t="e">
        <f>(I1049+(I1049*'Portfolio Stats_RMS'!$C$7))/($F1049*(1-'Portfolio Stats_RMS'!$C$6))</f>
        <v>#DIV/0!</v>
      </c>
      <c r="Q1049" s="71" t="e">
        <f>(K1049+(K1049*'Portfolio Stats_RMS'!$C$7))/($F1049*(1-'Portfolio Stats_RMS'!$C$6))</f>
        <v>#DIV/0!</v>
      </c>
      <c r="R1049" s="71" t="e">
        <f>(M1049+(M1049*'Portfolio Stats_RMS'!$C$7))/($F1049*(1-'Portfolio Stats_RMS'!$C$6))</f>
        <v>#DIV/0!</v>
      </c>
      <c r="S1049" s="78" t="e">
        <f t="shared" si="64"/>
        <v>#DIV/0!</v>
      </c>
      <c r="T1049" s="78" t="e">
        <f t="shared" si="65"/>
        <v>#DIV/0!</v>
      </c>
      <c r="U1049" s="78" t="e">
        <f t="shared" si="66"/>
        <v>#DIV/0!</v>
      </c>
      <c r="V1049" s="78" t="e">
        <f t="shared" si="67"/>
        <v>#DIV/0!</v>
      </c>
      <c r="W1049" s="88" t="s">
        <v>63</v>
      </c>
    </row>
    <row r="1050" spans="2:23" x14ac:dyDescent="0.25">
      <c r="B1050" s="87"/>
      <c r="C1050" s="29"/>
      <c r="D1050" s="25"/>
      <c r="E1050" s="25"/>
      <c r="F1050" s="25"/>
      <c r="G1050" s="25">
        <f>SUMIF('Risk Lv. Inforce'!$C$2:$C$10291,$B$6:$B$4904,'Risk Lv. Inforce'!$AD$2:$AD$12091)</f>
        <v>0</v>
      </c>
      <c r="H1050" s="25">
        <f>SUMIF('Risk Lv. Inforce'!$C$2:$C$12091,$B$6:$B$4094,'Risk Lv. Inforce'!$AE$2:$AE$12901)</f>
        <v>0</v>
      </c>
      <c r="I1050" s="25">
        <f>SUMIF('Risk Lv. Inforce'!$C$2:$C$12091,$B$6:$B$4094,'Risk Lv. Inforce'!$AF$2:$AF$12901)</f>
        <v>0</v>
      </c>
      <c r="J1050" s="25">
        <f>SUMIF('Risk Lv. Inforce'!$C$2:$C$12091,$B$6:$B$4094,'Risk Lv. Inforce'!$AG$2:$AG$12901)</f>
        <v>0</v>
      </c>
      <c r="K1050" s="25">
        <f>SUMIF('Risk Lv. Inforce'!$C$2:$C$12091,$B$6:$B$4094,'Risk Lv. Inforce'!$AH$2:$AH$12901)</f>
        <v>0</v>
      </c>
      <c r="L1050" s="25">
        <f>SUMIF('Risk Lv. Inforce'!$C$2:$C$12091,$B$6:$B$4094,'Risk Lv. Inforce'!$AI$2:$AI$12901)</f>
        <v>0</v>
      </c>
      <c r="M1050" s="25">
        <f>SUMIF('Risk Lv. Inforce'!$C$2:$C$12091,$B$6:$B$4094,'Risk Lv. Inforce'!$AJ$2:$AJ$12901)</f>
        <v>0</v>
      </c>
      <c r="N1050" s="25">
        <f>SUMIF('Risk Lv. Inforce'!$C$2:$C$12091,$B$6:$B$4094,'Risk Lv. Inforce'!$AK$2:$AK$12901)</f>
        <v>0</v>
      </c>
      <c r="O1050" s="71" t="e">
        <f>(G1050+(G1050*'Portfolio Stats_RMS'!$C$7))/($F1050*(1-'Portfolio Stats_RMS'!$C$6))</f>
        <v>#DIV/0!</v>
      </c>
      <c r="P1050" s="71" t="e">
        <f>(I1050+(I1050*'Portfolio Stats_RMS'!$C$7))/($F1050*(1-'Portfolio Stats_RMS'!$C$6))</f>
        <v>#DIV/0!</v>
      </c>
      <c r="Q1050" s="71" t="e">
        <f>(K1050+(K1050*'Portfolio Stats_RMS'!$C$7))/($F1050*(1-'Portfolio Stats_RMS'!$C$6))</f>
        <v>#DIV/0!</v>
      </c>
      <c r="R1050" s="71" t="e">
        <f>(M1050+(M1050*'Portfolio Stats_RMS'!$C$7))/($F1050*(1-'Portfolio Stats_RMS'!$C$6))</f>
        <v>#DIV/0!</v>
      </c>
      <c r="S1050" s="78" t="e">
        <f t="shared" si="64"/>
        <v>#DIV/0!</v>
      </c>
      <c r="T1050" s="78" t="e">
        <f t="shared" si="65"/>
        <v>#DIV/0!</v>
      </c>
      <c r="U1050" s="78" t="e">
        <f t="shared" si="66"/>
        <v>#DIV/0!</v>
      </c>
      <c r="V1050" s="78" t="e">
        <f t="shared" si="67"/>
        <v>#DIV/0!</v>
      </c>
      <c r="W1050" s="88" t="s">
        <v>63</v>
      </c>
    </row>
    <row r="1051" spans="2:23" x14ac:dyDescent="0.25">
      <c r="B1051" s="87"/>
      <c r="C1051" s="29"/>
      <c r="D1051" s="25"/>
      <c r="E1051" s="25"/>
      <c r="F1051" s="25"/>
      <c r="G1051" s="25">
        <f>SUMIF('Risk Lv. Inforce'!$C$2:$C$10291,$B$6:$B$4904,'Risk Lv. Inforce'!$AD$2:$AD$12091)</f>
        <v>0</v>
      </c>
      <c r="H1051" s="25">
        <f>SUMIF('Risk Lv. Inforce'!$C$2:$C$12091,$B$6:$B$4094,'Risk Lv. Inforce'!$AE$2:$AE$12901)</f>
        <v>0</v>
      </c>
      <c r="I1051" s="25">
        <f>SUMIF('Risk Lv. Inforce'!$C$2:$C$12091,$B$6:$B$4094,'Risk Lv. Inforce'!$AF$2:$AF$12901)</f>
        <v>0</v>
      </c>
      <c r="J1051" s="25">
        <f>SUMIF('Risk Lv. Inforce'!$C$2:$C$12091,$B$6:$B$4094,'Risk Lv. Inforce'!$AG$2:$AG$12901)</f>
        <v>0</v>
      </c>
      <c r="K1051" s="25">
        <f>SUMIF('Risk Lv. Inforce'!$C$2:$C$12091,$B$6:$B$4094,'Risk Lv. Inforce'!$AH$2:$AH$12901)</f>
        <v>0</v>
      </c>
      <c r="L1051" s="25">
        <f>SUMIF('Risk Lv. Inforce'!$C$2:$C$12091,$B$6:$B$4094,'Risk Lv. Inforce'!$AI$2:$AI$12901)</f>
        <v>0</v>
      </c>
      <c r="M1051" s="25">
        <f>SUMIF('Risk Lv. Inforce'!$C$2:$C$12091,$B$6:$B$4094,'Risk Lv. Inforce'!$AJ$2:$AJ$12901)</f>
        <v>0</v>
      </c>
      <c r="N1051" s="25">
        <f>SUMIF('Risk Lv. Inforce'!$C$2:$C$12091,$B$6:$B$4094,'Risk Lv. Inforce'!$AK$2:$AK$12901)</f>
        <v>0</v>
      </c>
      <c r="O1051" s="71" t="e">
        <f>(G1051+(G1051*'Portfolio Stats_RMS'!$C$7))/($F1051*(1-'Portfolio Stats_RMS'!$C$6))</f>
        <v>#DIV/0!</v>
      </c>
      <c r="P1051" s="71" t="e">
        <f>(I1051+(I1051*'Portfolio Stats_RMS'!$C$7))/($F1051*(1-'Portfolio Stats_RMS'!$C$6))</f>
        <v>#DIV/0!</v>
      </c>
      <c r="Q1051" s="71" t="e">
        <f>(K1051+(K1051*'Portfolio Stats_RMS'!$C$7))/($F1051*(1-'Portfolio Stats_RMS'!$C$6))</f>
        <v>#DIV/0!</v>
      </c>
      <c r="R1051" s="71" t="e">
        <f>(M1051+(M1051*'Portfolio Stats_RMS'!$C$7))/($F1051*(1-'Portfolio Stats_RMS'!$C$6))</f>
        <v>#DIV/0!</v>
      </c>
      <c r="S1051" s="78" t="e">
        <f t="shared" si="64"/>
        <v>#DIV/0!</v>
      </c>
      <c r="T1051" s="78" t="e">
        <f t="shared" si="65"/>
        <v>#DIV/0!</v>
      </c>
      <c r="U1051" s="78" t="e">
        <f t="shared" si="66"/>
        <v>#DIV/0!</v>
      </c>
      <c r="V1051" s="78" t="e">
        <f t="shared" si="67"/>
        <v>#DIV/0!</v>
      </c>
      <c r="W1051" s="88" t="s">
        <v>63</v>
      </c>
    </row>
    <row r="1052" spans="2:23" x14ac:dyDescent="0.25">
      <c r="B1052" s="87"/>
      <c r="C1052" s="29"/>
      <c r="D1052" s="25"/>
      <c r="E1052" s="25"/>
      <c r="F1052" s="25"/>
      <c r="G1052" s="25">
        <f>SUMIF('Risk Lv. Inforce'!$C$2:$C$10291,$B$6:$B$4904,'Risk Lv. Inforce'!$AD$2:$AD$12091)</f>
        <v>0</v>
      </c>
      <c r="H1052" s="25">
        <f>SUMIF('Risk Lv. Inforce'!$C$2:$C$12091,$B$6:$B$4094,'Risk Lv. Inforce'!$AE$2:$AE$12901)</f>
        <v>0</v>
      </c>
      <c r="I1052" s="25">
        <f>SUMIF('Risk Lv. Inforce'!$C$2:$C$12091,$B$6:$B$4094,'Risk Lv. Inforce'!$AF$2:$AF$12901)</f>
        <v>0</v>
      </c>
      <c r="J1052" s="25">
        <f>SUMIF('Risk Lv. Inforce'!$C$2:$C$12091,$B$6:$B$4094,'Risk Lv. Inforce'!$AG$2:$AG$12901)</f>
        <v>0</v>
      </c>
      <c r="K1052" s="25">
        <f>SUMIF('Risk Lv. Inforce'!$C$2:$C$12091,$B$6:$B$4094,'Risk Lv. Inforce'!$AH$2:$AH$12901)</f>
        <v>0</v>
      </c>
      <c r="L1052" s="25">
        <f>SUMIF('Risk Lv. Inforce'!$C$2:$C$12091,$B$6:$B$4094,'Risk Lv. Inforce'!$AI$2:$AI$12901)</f>
        <v>0</v>
      </c>
      <c r="M1052" s="25">
        <f>SUMIF('Risk Lv. Inforce'!$C$2:$C$12091,$B$6:$B$4094,'Risk Lv. Inforce'!$AJ$2:$AJ$12901)</f>
        <v>0</v>
      </c>
      <c r="N1052" s="25">
        <f>SUMIF('Risk Lv. Inforce'!$C$2:$C$12091,$B$6:$B$4094,'Risk Lv. Inforce'!$AK$2:$AK$12901)</f>
        <v>0</v>
      </c>
      <c r="O1052" s="71" t="e">
        <f>(G1052+(G1052*'Portfolio Stats_RMS'!$C$7))/($F1052*(1-'Portfolio Stats_RMS'!$C$6))</f>
        <v>#DIV/0!</v>
      </c>
      <c r="P1052" s="71" t="e">
        <f>(I1052+(I1052*'Portfolio Stats_RMS'!$C$7))/($F1052*(1-'Portfolio Stats_RMS'!$C$6))</f>
        <v>#DIV/0!</v>
      </c>
      <c r="Q1052" s="71" t="e">
        <f>(K1052+(K1052*'Portfolio Stats_RMS'!$C$7))/($F1052*(1-'Portfolio Stats_RMS'!$C$6))</f>
        <v>#DIV/0!</v>
      </c>
      <c r="R1052" s="71" t="e">
        <f>(M1052+(M1052*'Portfolio Stats_RMS'!$C$7))/($F1052*(1-'Portfolio Stats_RMS'!$C$6))</f>
        <v>#DIV/0!</v>
      </c>
      <c r="S1052" s="78" t="e">
        <f t="shared" si="64"/>
        <v>#DIV/0!</v>
      </c>
      <c r="T1052" s="78" t="e">
        <f t="shared" si="65"/>
        <v>#DIV/0!</v>
      </c>
      <c r="U1052" s="78" t="e">
        <f t="shared" si="66"/>
        <v>#DIV/0!</v>
      </c>
      <c r="V1052" s="78" t="e">
        <f t="shared" si="67"/>
        <v>#DIV/0!</v>
      </c>
      <c r="W1052" s="88" t="s">
        <v>63</v>
      </c>
    </row>
    <row r="1053" spans="2:23" x14ac:dyDescent="0.25">
      <c r="B1053" s="87"/>
      <c r="C1053" s="29"/>
      <c r="D1053" s="25"/>
      <c r="E1053" s="25"/>
      <c r="F1053" s="25"/>
      <c r="G1053" s="25">
        <f>SUMIF('Risk Lv. Inforce'!$C$2:$C$10291,$B$6:$B$4904,'Risk Lv. Inforce'!$AD$2:$AD$12091)</f>
        <v>0</v>
      </c>
      <c r="H1053" s="25">
        <f>SUMIF('Risk Lv. Inforce'!$C$2:$C$12091,$B$6:$B$4094,'Risk Lv. Inforce'!$AE$2:$AE$12901)</f>
        <v>0</v>
      </c>
      <c r="I1053" s="25">
        <f>SUMIF('Risk Lv. Inforce'!$C$2:$C$12091,$B$6:$B$4094,'Risk Lv. Inforce'!$AF$2:$AF$12901)</f>
        <v>0</v>
      </c>
      <c r="J1053" s="25">
        <f>SUMIF('Risk Lv. Inforce'!$C$2:$C$12091,$B$6:$B$4094,'Risk Lv. Inforce'!$AG$2:$AG$12901)</f>
        <v>0</v>
      </c>
      <c r="K1053" s="25">
        <f>SUMIF('Risk Lv. Inforce'!$C$2:$C$12091,$B$6:$B$4094,'Risk Lv. Inforce'!$AH$2:$AH$12901)</f>
        <v>0</v>
      </c>
      <c r="L1053" s="25">
        <f>SUMIF('Risk Lv. Inforce'!$C$2:$C$12091,$B$6:$B$4094,'Risk Lv. Inforce'!$AI$2:$AI$12901)</f>
        <v>0</v>
      </c>
      <c r="M1053" s="25">
        <f>SUMIF('Risk Lv. Inforce'!$C$2:$C$12091,$B$6:$B$4094,'Risk Lv. Inforce'!$AJ$2:$AJ$12901)</f>
        <v>0</v>
      </c>
      <c r="N1053" s="25">
        <f>SUMIF('Risk Lv. Inforce'!$C$2:$C$12091,$B$6:$B$4094,'Risk Lv. Inforce'!$AK$2:$AK$12901)</f>
        <v>0</v>
      </c>
      <c r="O1053" s="71" t="e">
        <f>(G1053+(G1053*'Portfolio Stats_RMS'!$C$7))/($F1053*(1-'Portfolio Stats_RMS'!$C$6))</f>
        <v>#DIV/0!</v>
      </c>
      <c r="P1053" s="71" t="e">
        <f>(I1053+(I1053*'Portfolio Stats_RMS'!$C$7))/($F1053*(1-'Portfolio Stats_RMS'!$C$6))</f>
        <v>#DIV/0!</v>
      </c>
      <c r="Q1053" s="71" t="e">
        <f>(K1053+(K1053*'Portfolio Stats_RMS'!$C$7))/($F1053*(1-'Portfolio Stats_RMS'!$C$6))</f>
        <v>#DIV/0!</v>
      </c>
      <c r="R1053" s="71" t="e">
        <f>(M1053+(M1053*'Portfolio Stats_RMS'!$C$7))/($F1053*(1-'Portfolio Stats_RMS'!$C$6))</f>
        <v>#DIV/0!</v>
      </c>
      <c r="S1053" s="78" t="e">
        <f t="shared" si="64"/>
        <v>#DIV/0!</v>
      </c>
      <c r="T1053" s="78" t="e">
        <f t="shared" si="65"/>
        <v>#DIV/0!</v>
      </c>
      <c r="U1053" s="78" t="e">
        <f t="shared" si="66"/>
        <v>#DIV/0!</v>
      </c>
      <c r="V1053" s="78" t="e">
        <f t="shared" si="67"/>
        <v>#DIV/0!</v>
      </c>
      <c r="W1053" s="88" t="s">
        <v>63</v>
      </c>
    </row>
    <row r="1054" spans="2:23" x14ac:dyDescent="0.25">
      <c r="B1054" s="87"/>
      <c r="C1054" s="29"/>
      <c r="D1054" s="25"/>
      <c r="E1054" s="25"/>
      <c r="F1054" s="25"/>
      <c r="G1054" s="25">
        <f>SUMIF('Risk Lv. Inforce'!$C$2:$C$10291,$B$6:$B$4904,'Risk Lv. Inforce'!$AD$2:$AD$12091)</f>
        <v>0</v>
      </c>
      <c r="H1054" s="25">
        <f>SUMIF('Risk Lv. Inforce'!$C$2:$C$12091,$B$6:$B$4094,'Risk Lv. Inforce'!$AE$2:$AE$12901)</f>
        <v>0</v>
      </c>
      <c r="I1054" s="25">
        <f>SUMIF('Risk Lv. Inforce'!$C$2:$C$12091,$B$6:$B$4094,'Risk Lv. Inforce'!$AF$2:$AF$12901)</f>
        <v>0</v>
      </c>
      <c r="J1054" s="25">
        <f>SUMIF('Risk Lv. Inforce'!$C$2:$C$12091,$B$6:$B$4094,'Risk Lv. Inforce'!$AG$2:$AG$12901)</f>
        <v>0</v>
      </c>
      <c r="K1054" s="25">
        <f>SUMIF('Risk Lv. Inforce'!$C$2:$C$12091,$B$6:$B$4094,'Risk Lv. Inforce'!$AH$2:$AH$12901)</f>
        <v>0</v>
      </c>
      <c r="L1054" s="25">
        <f>SUMIF('Risk Lv. Inforce'!$C$2:$C$12091,$B$6:$B$4094,'Risk Lv. Inforce'!$AI$2:$AI$12901)</f>
        <v>0</v>
      </c>
      <c r="M1054" s="25">
        <f>SUMIF('Risk Lv. Inforce'!$C$2:$C$12091,$B$6:$B$4094,'Risk Lv. Inforce'!$AJ$2:$AJ$12901)</f>
        <v>0</v>
      </c>
      <c r="N1054" s="25">
        <f>SUMIF('Risk Lv. Inforce'!$C$2:$C$12091,$B$6:$B$4094,'Risk Lv. Inforce'!$AK$2:$AK$12901)</f>
        <v>0</v>
      </c>
      <c r="O1054" s="71" t="e">
        <f>(G1054+(G1054*'Portfolio Stats_RMS'!$C$7))/($F1054*(1-'Portfolio Stats_RMS'!$C$6))</f>
        <v>#DIV/0!</v>
      </c>
      <c r="P1054" s="71" t="e">
        <f>(I1054+(I1054*'Portfolio Stats_RMS'!$C$7))/($F1054*(1-'Portfolio Stats_RMS'!$C$6))</f>
        <v>#DIV/0!</v>
      </c>
      <c r="Q1054" s="71" t="e">
        <f>(K1054+(K1054*'Portfolio Stats_RMS'!$C$7))/($F1054*(1-'Portfolio Stats_RMS'!$C$6))</f>
        <v>#DIV/0!</v>
      </c>
      <c r="R1054" s="71" t="e">
        <f>(M1054+(M1054*'Portfolio Stats_RMS'!$C$7))/($F1054*(1-'Portfolio Stats_RMS'!$C$6))</f>
        <v>#DIV/0!</v>
      </c>
      <c r="S1054" s="78" t="e">
        <f t="shared" si="64"/>
        <v>#DIV/0!</v>
      </c>
      <c r="T1054" s="78" t="e">
        <f t="shared" si="65"/>
        <v>#DIV/0!</v>
      </c>
      <c r="U1054" s="78" t="e">
        <f t="shared" si="66"/>
        <v>#DIV/0!</v>
      </c>
      <c r="V1054" s="78" t="e">
        <f t="shared" si="67"/>
        <v>#DIV/0!</v>
      </c>
      <c r="W1054" s="88" t="s">
        <v>63</v>
      </c>
    </row>
    <row r="1055" spans="2:23" x14ac:dyDescent="0.25">
      <c r="B1055" s="87"/>
      <c r="C1055" s="29"/>
      <c r="D1055" s="25"/>
      <c r="E1055" s="25"/>
      <c r="F1055" s="25"/>
      <c r="G1055" s="25">
        <f>SUMIF('Risk Lv. Inforce'!$C$2:$C$10291,$B$6:$B$4904,'Risk Lv. Inforce'!$AD$2:$AD$12091)</f>
        <v>0</v>
      </c>
      <c r="H1055" s="25">
        <f>SUMIF('Risk Lv. Inforce'!$C$2:$C$12091,$B$6:$B$4094,'Risk Lv. Inforce'!$AE$2:$AE$12901)</f>
        <v>0</v>
      </c>
      <c r="I1055" s="25">
        <f>SUMIF('Risk Lv. Inforce'!$C$2:$C$12091,$B$6:$B$4094,'Risk Lv. Inforce'!$AF$2:$AF$12901)</f>
        <v>0</v>
      </c>
      <c r="J1055" s="25">
        <f>SUMIF('Risk Lv. Inforce'!$C$2:$C$12091,$B$6:$B$4094,'Risk Lv. Inforce'!$AG$2:$AG$12901)</f>
        <v>0</v>
      </c>
      <c r="K1055" s="25">
        <f>SUMIF('Risk Lv. Inforce'!$C$2:$C$12091,$B$6:$B$4094,'Risk Lv. Inforce'!$AH$2:$AH$12901)</f>
        <v>0</v>
      </c>
      <c r="L1055" s="25">
        <f>SUMIF('Risk Lv. Inforce'!$C$2:$C$12091,$B$6:$B$4094,'Risk Lv. Inforce'!$AI$2:$AI$12901)</f>
        <v>0</v>
      </c>
      <c r="M1055" s="25">
        <f>SUMIF('Risk Lv. Inforce'!$C$2:$C$12091,$B$6:$B$4094,'Risk Lv. Inforce'!$AJ$2:$AJ$12901)</f>
        <v>0</v>
      </c>
      <c r="N1055" s="25">
        <f>SUMIF('Risk Lv. Inforce'!$C$2:$C$12091,$B$6:$B$4094,'Risk Lv. Inforce'!$AK$2:$AK$12901)</f>
        <v>0</v>
      </c>
      <c r="O1055" s="71" t="e">
        <f>(G1055+(G1055*'Portfolio Stats_RMS'!$C$7))/($F1055*(1-'Portfolio Stats_RMS'!$C$6))</f>
        <v>#DIV/0!</v>
      </c>
      <c r="P1055" s="71" t="e">
        <f>(I1055+(I1055*'Portfolio Stats_RMS'!$C$7))/($F1055*(1-'Portfolio Stats_RMS'!$C$6))</f>
        <v>#DIV/0!</v>
      </c>
      <c r="Q1055" s="71" t="e">
        <f>(K1055+(K1055*'Portfolio Stats_RMS'!$C$7))/($F1055*(1-'Portfolio Stats_RMS'!$C$6))</f>
        <v>#DIV/0!</v>
      </c>
      <c r="R1055" s="71" t="e">
        <f>(M1055+(M1055*'Portfolio Stats_RMS'!$C$7))/($F1055*(1-'Portfolio Stats_RMS'!$C$6))</f>
        <v>#DIV/0!</v>
      </c>
      <c r="S1055" s="78" t="e">
        <f t="shared" si="64"/>
        <v>#DIV/0!</v>
      </c>
      <c r="T1055" s="78" t="e">
        <f t="shared" si="65"/>
        <v>#DIV/0!</v>
      </c>
      <c r="U1055" s="78" t="e">
        <f t="shared" si="66"/>
        <v>#DIV/0!</v>
      </c>
      <c r="V1055" s="78" t="e">
        <f t="shared" si="67"/>
        <v>#DIV/0!</v>
      </c>
      <c r="W1055" s="88" t="s">
        <v>63</v>
      </c>
    </row>
    <row r="1056" spans="2:23" x14ac:dyDescent="0.25">
      <c r="B1056" s="87"/>
      <c r="C1056" s="29"/>
      <c r="D1056" s="25"/>
      <c r="E1056" s="25"/>
      <c r="F1056" s="25"/>
      <c r="G1056" s="25">
        <f>SUMIF('Risk Lv. Inforce'!$C$2:$C$10291,$B$6:$B$4904,'Risk Lv. Inforce'!$AD$2:$AD$12091)</f>
        <v>0</v>
      </c>
      <c r="H1056" s="25">
        <f>SUMIF('Risk Lv. Inforce'!$C$2:$C$12091,$B$6:$B$4094,'Risk Lv. Inforce'!$AE$2:$AE$12901)</f>
        <v>0</v>
      </c>
      <c r="I1056" s="25">
        <f>SUMIF('Risk Lv. Inforce'!$C$2:$C$12091,$B$6:$B$4094,'Risk Lv. Inforce'!$AF$2:$AF$12901)</f>
        <v>0</v>
      </c>
      <c r="J1056" s="25">
        <f>SUMIF('Risk Lv. Inforce'!$C$2:$C$12091,$B$6:$B$4094,'Risk Lv. Inforce'!$AG$2:$AG$12901)</f>
        <v>0</v>
      </c>
      <c r="K1056" s="25">
        <f>SUMIF('Risk Lv. Inforce'!$C$2:$C$12091,$B$6:$B$4094,'Risk Lv. Inforce'!$AH$2:$AH$12901)</f>
        <v>0</v>
      </c>
      <c r="L1056" s="25">
        <f>SUMIF('Risk Lv. Inforce'!$C$2:$C$12091,$B$6:$B$4094,'Risk Lv. Inforce'!$AI$2:$AI$12901)</f>
        <v>0</v>
      </c>
      <c r="M1056" s="25">
        <f>SUMIF('Risk Lv. Inforce'!$C$2:$C$12091,$B$6:$B$4094,'Risk Lv. Inforce'!$AJ$2:$AJ$12901)</f>
        <v>0</v>
      </c>
      <c r="N1056" s="25">
        <f>SUMIF('Risk Lv. Inforce'!$C$2:$C$12091,$B$6:$B$4094,'Risk Lv. Inforce'!$AK$2:$AK$12901)</f>
        <v>0</v>
      </c>
      <c r="O1056" s="71" t="e">
        <f>(G1056+(G1056*'Portfolio Stats_RMS'!$C$7))/($F1056*(1-'Portfolio Stats_RMS'!$C$6))</f>
        <v>#DIV/0!</v>
      </c>
      <c r="P1056" s="71" t="e">
        <f>(I1056+(I1056*'Portfolio Stats_RMS'!$C$7))/($F1056*(1-'Portfolio Stats_RMS'!$C$6))</f>
        <v>#DIV/0!</v>
      </c>
      <c r="Q1056" s="71" t="e">
        <f>(K1056+(K1056*'Portfolio Stats_RMS'!$C$7))/($F1056*(1-'Portfolio Stats_RMS'!$C$6))</f>
        <v>#DIV/0!</v>
      </c>
      <c r="R1056" s="71" t="e">
        <f>(M1056+(M1056*'Portfolio Stats_RMS'!$C$7))/($F1056*(1-'Portfolio Stats_RMS'!$C$6))</f>
        <v>#DIV/0!</v>
      </c>
      <c r="S1056" s="78" t="e">
        <f t="shared" si="64"/>
        <v>#DIV/0!</v>
      </c>
      <c r="T1056" s="78" t="e">
        <f t="shared" si="65"/>
        <v>#DIV/0!</v>
      </c>
      <c r="U1056" s="78" t="e">
        <f t="shared" si="66"/>
        <v>#DIV/0!</v>
      </c>
      <c r="V1056" s="78" t="e">
        <f t="shared" si="67"/>
        <v>#DIV/0!</v>
      </c>
      <c r="W1056" s="88" t="s">
        <v>63</v>
      </c>
    </row>
    <row r="1057" spans="2:23" x14ac:dyDescent="0.25">
      <c r="B1057" s="87"/>
      <c r="C1057" s="29"/>
      <c r="D1057" s="25"/>
      <c r="E1057" s="25"/>
      <c r="F1057" s="25"/>
      <c r="G1057" s="25">
        <f>SUMIF('Risk Lv. Inforce'!$C$2:$C$10291,$B$6:$B$4904,'Risk Lv. Inforce'!$AD$2:$AD$12091)</f>
        <v>0</v>
      </c>
      <c r="H1057" s="25">
        <f>SUMIF('Risk Lv. Inforce'!$C$2:$C$12091,$B$6:$B$4094,'Risk Lv. Inforce'!$AE$2:$AE$12901)</f>
        <v>0</v>
      </c>
      <c r="I1057" s="25">
        <f>SUMIF('Risk Lv. Inforce'!$C$2:$C$12091,$B$6:$B$4094,'Risk Lv. Inforce'!$AF$2:$AF$12901)</f>
        <v>0</v>
      </c>
      <c r="J1057" s="25">
        <f>SUMIF('Risk Lv. Inforce'!$C$2:$C$12091,$B$6:$B$4094,'Risk Lv. Inforce'!$AG$2:$AG$12901)</f>
        <v>0</v>
      </c>
      <c r="K1057" s="25">
        <f>SUMIF('Risk Lv. Inforce'!$C$2:$C$12091,$B$6:$B$4094,'Risk Lv. Inforce'!$AH$2:$AH$12901)</f>
        <v>0</v>
      </c>
      <c r="L1057" s="25">
        <f>SUMIF('Risk Lv. Inforce'!$C$2:$C$12091,$B$6:$B$4094,'Risk Lv. Inforce'!$AI$2:$AI$12901)</f>
        <v>0</v>
      </c>
      <c r="M1057" s="25">
        <f>SUMIF('Risk Lv. Inforce'!$C$2:$C$12091,$B$6:$B$4094,'Risk Lv. Inforce'!$AJ$2:$AJ$12901)</f>
        <v>0</v>
      </c>
      <c r="N1057" s="25">
        <f>SUMIF('Risk Lv. Inforce'!$C$2:$C$12091,$B$6:$B$4094,'Risk Lv. Inforce'!$AK$2:$AK$12901)</f>
        <v>0</v>
      </c>
      <c r="O1057" s="71" t="e">
        <f>(G1057+(G1057*'Portfolio Stats_RMS'!$C$7))/($F1057*(1-'Portfolio Stats_RMS'!$C$6))</f>
        <v>#DIV/0!</v>
      </c>
      <c r="P1057" s="71" t="e">
        <f>(I1057+(I1057*'Portfolio Stats_RMS'!$C$7))/($F1057*(1-'Portfolio Stats_RMS'!$C$6))</f>
        <v>#DIV/0!</v>
      </c>
      <c r="Q1057" s="71" t="e">
        <f>(K1057+(K1057*'Portfolio Stats_RMS'!$C$7))/($F1057*(1-'Portfolio Stats_RMS'!$C$6))</f>
        <v>#DIV/0!</v>
      </c>
      <c r="R1057" s="71" t="e">
        <f>(M1057+(M1057*'Portfolio Stats_RMS'!$C$7))/($F1057*(1-'Portfolio Stats_RMS'!$C$6))</f>
        <v>#DIV/0!</v>
      </c>
      <c r="S1057" s="78" t="e">
        <f t="shared" si="64"/>
        <v>#DIV/0!</v>
      </c>
      <c r="T1057" s="78" t="e">
        <f t="shared" si="65"/>
        <v>#DIV/0!</v>
      </c>
      <c r="U1057" s="78" t="e">
        <f t="shared" si="66"/>
        <v>#DIV/0!</v>
      </c>
      <c r="V1057" s="78" t="e">
        <f t="shared" si="67"/>
        <v>#DIV/0!</v>
      </c>
      <c r="W1057" s="88" t="s">
        <v>63</v>
      </c>
    </row>
    <row r="1058" spans="2:23" x14ac:dyDescent="0.25">
      <c r="B1058" s="87"/>
      <c r="C1058" s="29"/>
      <c r="D1058" s="25"/>
      <c r="E1058" s="25"/>
      <c r="F1058" s="25"/>
      <c r="G1058" s="25">
        <f>SUMIF('Risk Lv. Inforce'!$C$2:$C$10291,$B$6:$B$4904,'Risk Lv. Inforce'!$AD$2:$AD$12091)</f>
        <v>0</v>
      </c>
      <c r="H1058" s="25">
        <f>SUMIF('Risk Lv. Inforce'!$C$2:$C$12091,$B$6:$B$4094,'Risk Lv. Inforce'!$AE$2:$AE$12901)</f>
        <v>0</v>
      </c>
      <c r="I1058" s="25">
        <f>SUMIF('Risk Lv. Inforce'!$C$2:$C$12091,$B$6:$B$4094,'Risk Lv. Inforce'!$AF$2:$AF$12901)</f>
        <v>0</v>
      </c>
      <c r="J1058" s="25">
        <f>SUMIF('Risk Lv. Inforce'!$C$2:$C$12091,$B$6:$B$4094,'Risk Lv. Inforce'!$AG$2:$AG$12901)</f>
        <v>0</v>
      </c>
      <c r="K1058" s="25">
        <f>SUMIF('Risk Lv. Inforce'!$C$2:$C$12091,$B$6:$B$4094,'Risk Lv. Inforce'!$AH$2:$AH$12901)</f>
        <v>0</v>
      </c>
      <c r="L1058" s="25">
        <f>SUMIF('Risk Lv. Inforce'!$C$2:$C$12091,$B$6:$B$4094,'Risk Lv. Inforce'!$AI$2:$AI$12901)</f>
        <v>0</v>
      </c>
      <c r="M1058" s="25">
        <f>SUMIF('Risk Lv. Inforce'!$C$2:$C$12091,$B$6:$B$4094,'Risk Lv. Inforce'!$AJ$2:$AJ$12901)</f>
        <v>0</v>
      </c>
      <c r="N1058" s="25">
        <f>SUMIF('Risk Lv. Inforce'!$C$2:$C$12091,$B$6:$B$4094,'Risk Lv. Inforce'!$AK$2:$AK$12901)</f>
        <v>0</v>
      </c>
      <c r="O1058" s="71" t="e">
        <f>(G1058+(G1058*'Portfolio Stats_RMS'!$C$7))/($F1058*(1-'Portfolio Stats_RMS'!$C$6))</f>
        <v>#DIV/0!</v>
      </c>
      <c r="P1058" s="71" t="e">
        <f>(I1058+(I1058*'Portfolio Stats_RMS'!$C$7))/($F1058*(1-'Portfolio Stats_RMS'!$C$6))</f>
        <v>#DIV/0!</v>
      </c>
      <c r="Q1058" s="71" t="e">
        <f>(K1058+(K1058*'Portfolio Stats_RMS'!$C$7))/($F1058*(1-'Portfolio Stats_RMS'!$C$6))</f>
        <v>#DIV/0!</v>
      </c>
      <c r="R1058" s="71" t="e">
        <f>(M1058+(M1058*'Portfolio Stats_RMS'!$C$7))/($F1058*(1-'Portfolio Stats_RMS'!$C$6))</f>
        <v>#DIV/0!</v>
      </c>
      <c r="S1058" s="78" t="e">
        <f t="shared" si="64"/>
        <v>#DIV/0!</v>
      </c>
      <c r="T1058" s="78" t="e">
        <f t="shared" si="65"/>
        <v>#DIV/0!</v>
      </c>
      <c r="U1058" s="78" t="e">
        <f t="shared" si="66"/>
        <v>#DIV/0!</v>
      </c>
      <c r="V1058" s="78" t="e">
        <f t="shared" si="67"/>
        <v>#DIV/0!</v>
      </c>
      <c r="W1058" s="88" t="s">
        <v>63</v>
      </c>
    </row>
    <row r="1059" spans="2:23" x14ac:dyDescent="0.25">
      <c r="B1059" s="87"/>
      <c r="C1059" s="29"/>
      <c r="D1059" s="25"/>
      <c r="E1059" s="25"/>
      <c r="F1059" s="25"/>
      <c r="G1059" s="25">
        <f>SUMIF('Risk Lv. Inforce'!$C$2:$C$10291,$B$6:$B$4904,'Risk Lv. Inforce'!$AD$2:$AD$12091)</f>
        <v>0</v>
      </c>
      <c r="H1059" s="25">
        <f>SUMIF('Risk Lv. Inforce'!$C$2:$C$12091,$B$6:$B$4094,'Risk Lv. Inforce'!$AE$2:$AE$12901)</f>
        <v>0</v>
      </c>
      <c r="I1059" s="25">
        <f>SUMIF('Risk Lv. Inforce'!$C$2:$C$12091,$B$6:$B$4094,'Risk Lv. Inforce'!$AF$2:$AF$12901)</f>
        <v>0</v>
      </c>
      <c r="J1059" s="25">
        <f>SUMIF('Risk Lv. Inforce'!$C$2:$C$12091,$B$6:$B$4094,'Risk Lv. Inforce'!$AG$2:$AG$12901)</f>
        <v>0</v>
      </c>
      <c r="K1059" s="25">
        <f>SUMIF('Risk Lv. Inforce'!$C$2:$C$12091,$B$6:$B$4094,'Risk Lv. Inforce'!$AH$2:$AH$12901)</f>
        <v>0</v>
      </c>
      <c r="L1059" s="25">
        <f>SUMIF('Risk Lv. Inforce'!$C$2:$C$12091,$B$6:$B$4094,'Risk Lv. Inforce'!$AI$2:$AI$12901)</f>
        <v>0</v>
      </c>
      <c r="M1059" s="25">
        <f>SUMIF('Risk Lv. Inforce'!$C$2:$C$12091,$B$6:$B$4094,'Risk Lv. Inforce'!$AJ$2:$AJ$12901)</f>
        <v>0</v>
      </c>
      <c r="N1059" s="25">
        <f>SUMIF('Risk Lv. Inforce'!$C$2:$C$12091,$B$6:$B$4094,'Risk Lv. Inforce'!$AK$2:$AK$12901)</f>
        <v>0</v>
      </c>
      <c r="O1059" s="71" t="e">
        <f>(G1059+(G1059*'Portfolio Stats_RMS'!$C$7))/($F1059*(1-'Portfolio Stats_RMS'!$C$6))</f>
        <v>#DIV/0!</v>
      </c>
      <c r="P1059" s="71" t="e">
        <f>(I1059+(I1059*'Portfolio Stats_RMS'!$C$7))/($F1059*(1-'Portfolio Stats_RMS'!$C$6))</f>
        <v>#DIV/0!</v>
      </c>
      <c r="Q1059" s="71" t="e">
        <f>(K1059+(K1059*'Portfolio Stats_RMS'!$C$7))/($F1059*(1-'Portfolio Stats_RMS'!$C$6))</f>
        <v>#DIV/0!</v>
      </c>
      <c r="R1059" s="71" t="e">
        <f>(M1059+(M1059*'Portfolio Stats_RMS'!$C$7))/($F1059*(1-'Portfolio Stats_RMS'!$C$6))</f>
        <v>#DIV/0!</v>
      </c>
      <c r="S1059" s="78" t="e">
        <f t="shared" si="64"/>
        <v>#DIV/0!</v>
      </c>
      <c r="T1059" s="78" t="e">
        <f t="shared" si="65"/>
        <v>#DIV/0!</v>
      </c>
      <c r="U1059" s="78" t="e">
        <f t="shared" si="66"/>
        <v>#DIV/0!</v>
      </c>
      <c r="V1059" s="78" t="e">
        <f t="shared" si="67"/>
        <v>#DIV/0!</v>
      </c>
      <c r="W1059" s="88" t="s">
        <v>63</v>
      </c>
    </row>
    <row r="1060" spans="2:23" x14ac:dyDescent="0.25">
      <c r="B1060" s="87"/>
      <c r="C1060" s="29"/>
      <c r="D1060" s="25"/>
      <c r="E1060" s="25"/>
      <c r="F1060" s="25"/>
      <c r="G1060" s="25">
        <f>SUMIF('Risk Lv. Inforce'!$C$2:$C$10291,$B$6:$B$4904,'Risk Lv. Inforce'!$AD$2:$AD$12091)</f>
        <v>0</v>
      </c>
      <c r="H1060" s="25">
        <f>SUMIF('Risk Lv. Inforce'!$C$2:$C$12091,$B$6:$B$4094,'Risk Lv. Inforce'!$AE$2:$AE$12901)</f>
        <v>0</v>
      </c>
      <c r="I1060" s="25">
        <f>SUMIF('Risk Lv. Inforce'!$C$2:$C$12091,$B$6:$B$4094,'Risk Lv. Inforce'!$AF$2:$AF$12901)</f>
        <v>0</v>
      </c>
      <c r="J1060" s="25">
        <f>SUMIF('Risk Lv. Inforce'!$C$2:$C$12091,$B$6:$B$4094,'Risk Lv. Inforce'!$AG$2:$AG$12901)</f>
        <v>0</v>
      </c>
      <c r="K1060" s="25">
        <f>SUMIF('Risk Lv. Inforce'!$C$2:$C$12091,$B$6:$B$4094,'Risk Lv. Inforce'!$AH$2:$AH$12901)</f>
        <v>0</v>
      </c>
      <c r="L1060" s="25">
        <f>SUMIF('Risk Lv. Inforce'!$C$2:$C$12091,$B$6:$B$4094,'Risk Lv. Inforce'!$AI$2:$AI$12901)</f>
        <v>0</v>
      </c>
      <c r="M1060" s="25">
        <f>SUMIF('Risk Lv. Inforce'!$C$2:$C$12091,$B$6:$B$4094,'Risk Lv. Inforce'!$AJ$2:$AJ$12901)</f>
        <v>0</v>
      </c>
      <c r="N1060" s="25">
        <f>SUMIF('Risk Lv. Inforce'!$C$2:$C$12091,$B$6:$B$4094,'Risk Lv. Inforce'!$AK$2:$AK$12901)</f>
        <v>0</v>
      </c>
      <c r="O1060" s="71" t="e">
        <f>(G1060+(G1060*'Portfolio Stats_RMS'!$C$7))/($F1060*(1-'Portfolio Stats_RMS'!$C$6))</f>
        <v>#DIV/0!</v>
      </c>
      <c r="P1060" s="71" t="e">
        <f>(I1060+(I1060*'Portfolio Stats_RMS'!$C$7))/($F1060*(1-'Portfolio Stats_RMS'!$C$6))</f>
        <v>#DIV/0!</v>
      </c>
      <c r="Q1060" s="71" t="e">
        <f>(K1060+(K1060*'Portfolio Stats_RMS'!$C$7))/($F1060*(1-'Portfolio Stats_RMS'!$C$6))</f>
        <v>#DIV/0!</v>
      </c>
      <c r="R1060" s="71" t="e">
        <f>(M1060+(M1060*'Portfolio Stats_RMS'!$C$7))/($F1060*(1-'Portfolio Stats_RMS'!$C$6))</f>
        <v>#DIV/0!</v>
      </c>
      <c r="S1060" s="78" t="e">
        <f t="shared" si="64"/>
        <v>#DIV/0!</v>
      </c>
      <c r="T1060" s="78" t="e">
        <f t="shared" si="65"/>
        <v>#DIV/0!</v>
      </c>
      <c r="U1060" s="78" t="e">
        <f t="shared" si="66"/>
        <v>#DIV/0!</v>
      </c>
      <c r="V1060" s="78" t="e">
        <f t="shared" si="67"/>
        <v>#DIV/0!</v>
      </c>
      <c r="W1060" s="88" t="s">
        <v>63</v>
      </c>
    </row>
    <row r="1061" spans="2:23" x14ac:dyDescent="0.25">
      <c r="B1061" s="87"/>
      <c r="C1061" s="29"/>
      <c r="D1061" s="25"/>
      <c r="E1061" s="25"/>
      <c r="F1061" s="25"/>
      <c r="G1061" s="25">
        <f>SUMIF('Risk Lv. Inforce'!$C$2:$C$10291,$B$6:$B$4904,'Risk Lv. Inforce'!$AD$2:$AD$12091)</f>
        <v>0</v>
      </c>
      <c r="H1061" s="25">
        <f>SUMIF('Risk Lv. Inforce'!$C$2:$C$12091,$B$6:$B$4094,'Risk Lv. Inforce'!$AE$2:$AE$12901)</f>
        <v>0</v>
      </c>
      <c r="I1061" s="25">
        <f>SUMIF('Risk Lv. Inforce'!$C$2:$C$12091,$B$6:$B$4094,'Risk Lv. Inforce'!$AF$2:$AF$12901)</f>
        <v>0</v>
      </c>
      <c r="J1061" s="25">
        <f>SUMIF('Risk Lv. Inforce'!$C$2:$C$12091,$B$6:$B$4094,'Risk Lv. Inforce'!$AG$2:$AG$12901)</f>
        <v>0</v>
      </c>
      <c r="K1061" s="25">
        <f>SUMIF('Risk Lv. Inforce'!$C$2:$C$12091,$B$6:$B$4094,'Risk Lv. Inforce'!$AH$2:$AH$12901)</f>
        <v>0</v>
      </c>
      <c r="L1061" s="25">
        <f>SUMIF('Risk Lv. Inforce'!$C$2:$C$12091,$B$6:$B$4094,'Risk Lv. Inforce'!$AI$2:$AI$12901)</f>
        <v>0</v>
      </c>
      <c r="M1061" s="25">
        <f>SUMIF('Risk Lv. Inforce'!$C$2:$C$12091,$B$6:$B$4094,'Risk Lv. Inforce'!$AJ$2:$AJ$12901)</f>
        <v>0</v>
      </c>
      <c r="N1061" s="25">
        <f>SUMIF('Risk Lv. Inforce'!$C$2:$C$12091,$B$6:$B$4094,'Risk Lv. Inforce'!$AK$2:$AK$12901)</f>
        <v>0</v>
      </c>
      <c r="O1061" s="71" t="e">
        <f>(G1061+(G1061*'Portfolio Stats_RMS'!$C$7))/($F1061*(1-'Portfolio Stats_RMS'!$C$6))</f>
        <v>#DIV/0!</v>
      </c>
      <c r="P1061" s="71" t="e">
        <f>(I1061+(I1061*'Portfolio Stats_RMS'!$C$7))/($F1061*(1-'Portfolio Stats_RMS'!$C$6))</f>
        <v>#DIV/0!</v>
      </c>
      <c r="Q1061" s="71" t="e">
        <f>(K1061+(K1061*'Portfolio Stats_RMS'!$C$7))/($F1061*(1-'Portfolio Stats_RMS'!$C$6))</f>
        <v>#DIV/0!</v>
      </c>
      <c r="R1061" s="71" t="e">
        <f>(M1061+(M1061*'Portfolio Stats_RMS'!$C$7))/($F1061*(1-'Portfolio Stats_RMS'!$C$6))</f>
        <v>#DIV/0!</v>
      </c>
      <c r="S1061" s="78" t="e">
        <f t="shared" si="64"/>
        <v>#DIV/0!</v>
      </c>
      <c r="T1061" s="78" t="e">
        <f t="shared" si="65"/>
        <v>#DIV/0!</v>
      </c>
      <c r="U1061" s="78" t="e">
        <f t="shared" si="66"/>
        <v>#DIV/0!</v>
      </c>
      <c r="V1061" s="78" t="e">
        <f t="shared" si="67"/>
        <v>#DIV/0!</v>
      </c>
      <c r="W1061" s="88" t="s">
        <v>63</v>
      </c>
    </row>
    <row r="1062" spans="2:23" x14ac:dyDescent="0.25">
      <c r="B1062" s="87"/>
      <c r="C1062" s="29"/>
      <c r="D1062" s="25"/>
      <c r="E1062" s="25"/>
      <c r="F1062" s="25"/>
      <c r="G1062" s="25">
        <f>SUMIF('Risk Lv. Inforce'!$C$2:$C$10291,$B$6:$B$4904,'Risk Lv. Inforce'!$AD$2:$AD$12091)</f>
        <v>0</v>
      </c>
      <c r="H1062" s="25">
        <f>SUMIF('Risk Lv. Inforce'!$C$2:$C$12091,$B$6:$B$4094,'Risk Lv. Inforce'!$AE$2:$AE$12901)</f>
        <v>0</v>
      </c>
      <c r="I1062" s="25">
        <f>SUMIF('Risk Lv. Inforce'!$C$2:$C$12091,$B$6:$B$4094,'Risk Lv. Inforce'!$AF$2:$AF$12901)</f>
        <v>0</v>
      </c>
      <c r="J1062" s="25">
        <f>SUMIF('Risk Lv. Inforce'!$C$2:$C$12091,$B$6:$B$4094,'Risk Lv. Inforce'!$AG$2:$AG$12901)</f>
        <v>0</v>
      </c>
      <c r="K1062" s="25">
        <f>SUMIF('Risk Lv. Inforce'!$C$2:$C$12091,$B$6:$B$4094,'Risk Lv. Inforce'!$AH$2:$AH$12901)</f>
        <v>0</v>
      </c>
      <c r="L1062" s="25">
        <f>SUMIF('Risk Lv. Inforce'!$C$2:$C$12091,$B$6:$B$4094,'Risk Lv. Inforce'!$AI$2:$AI$12901)</f>
        <v>0</v>
      </c>
      <c r="M1062" s="25">
        <f>SUMIF('Risk Lv. Inforce'!$C$2:$C$12091,$B$6:$B$4094,'Risk Lv. Inforce'!$AJ$2:$AJ$12901)</f>
        <v>0</v>
      </c>
      <c r="N1062" s="25">
        <f>SUMIF('Risk Lv. Inforce'!$C$2:$C$12091,$B$6:$B$4094,'Risk Lv. Inforce'!$AK$2:$AK$12901)</f>
        <v>0</v>
      </c>
      <c r="O1062" s="71" t="e">
        <f>(G1062+(G1062*'Portfolio Stats_RMS'!$C$7))/($F1062*(1-'Portfolio Stats_RMS'!$C$6))</f>
        <v>#DIV/0!</v>
      </c>
      <c r="P1062" s="71" t="e">
        <f>(I1062+(I1062*'Portfolio Stats_RMS'!$C$7))/($F1062*(1-'Portfolio Stats_RMS'!$C$6))</f>
        <v>#DIV/0!</v>
      </c>
      <c r="Q1062" s="71" t="e">
        <f>(K1062+(K1062*'Portfolio Stats_RMS'!$C$7))/($F1062*(1-'Portfolio Stats_RMS'!$C$6))</f>
        <v>#DIV/0!</v>
      </c>
      <c r="R1062" s="71" t="e">
        <f>(M1062+(M1062*'Portfolio Stats_RMS'!$C$7))/($F1062*(1-'Portfolio Stats_RMS'!$C$6))</f>
        <v>#DIV/0!</v>
      </c>
      <c r="S1062" s="78" t="e">
        <f t="shared" si="64"/>
        <v>#DIV/0!</v>
      </c>
      <c r="T1062" s="78" t="e">
        <f t="shared" si="65"/>
        <v>#DIV/0!</v>
      </c>
      <c r="U1062" s="78" t="e">
        <f t="shared" si="66"/>
        <v>#DIV/0!</v>
      </c>
      <c r="V1062" s="78" t="e">
        <f t="shared" si="67"/>
        <v>#DIV/0!</v>
      </c>
      <c r="W1062" s="88" t="s">
        <v>63</v>
      </c>
    </row>
    <row r="1063" spans="2:23" x14ac:dyDescent="0.25">
      <c r="B1063" s="87"/>
      <c r="C1063" s="29"/>
      <c r="D1063" s="25"/>
      <c r="E1063" s="25"/>
      <c r="F1063" s="25"/>
      <c r="G1063" s="25">
        <f>SUMIF('Risk Lv. Inforce'!$C$2:$C$10291,$B$6:$B$4904,'Risk Lv. Inforce'!$AD$2:$AD$12091)</f>
        <v>0</v>
      </c>
      <c r="H1063" s="25">
        <f>SUMIF('Risk Lv. Inforce'!$C$2:$C$12091,$B$6:$B$4094,'Risk Lv. Inforce'!$AE$2:$AE$12901)</f>
        <v>0</v>
      </c>
      <c r="I1063" s="25">
        <f>SUMIF('Risk Lv. Inforce'!$C$2:$C$12091,$B$6:$B$4094,'Risk Lv. Inforce'!$AF$2:$AF$12901)</f>
        <v>0</v>
      </c>
      <c r="J1063" s="25">
        <f>SUMIF('Risk Lv. Inforce'!$C$2:$C$12091,$B$6:$B$4094,'Risk Lv. Inforce'!$AG$2:$AG$12901)</f>
        <v>0</v>
      </c>
      <c r="K1063" s="25">
        <f>SUMIF('Risk Lv. Inforce'!$C$2:$C$12091,$B$6:$B$4094,'Risk Lv. Inforce'!$AH$2:$AH$12901)</f>
        <v>0</v>
      </c>
      <c r="L1063" s="25">
        <f>SUMIF('Risk Lv. Inforce'!$C$2:$C$12091,$B$6:$B$4094,'Risk Lv. Inforce'!$AI$2:$AI$12901)</f>
        <v>0</v>
      </c>
      <c r="M1063" s="25">
        <f>SUMIF('Risk Lv. Inforce'!$C$2:$C$12091,$B$6:$B$4094,'Risk Lv. Inforce'!$AJ$2:$AJ$12901)</f>
        <v>0</v>
      </c>
      <c r="N1063" s="25">
        <f>SUMIF('Risk Lv. Inforce'!$C$2:$C$12091,$B$6:$B$4094,'Risk Lv. Inforce'!$AK$2:$AK$12901)</f>
        <v>0</v>
      </c>
      <c r="O1063" s="71" t="e">
        <f>(G1063+(G1063*'Portfolio Stats_RMS'!$C$7))/($F1063*(1-'Portfolio Stats_RMS'!$C$6))</f>
        <v>#DIV/0!</v>
      </c>
      <c r="P1063" s="71" t="e">
        <f>(I1063+(I1063*'Portfolio Stats_RMS'!$C$7))/($F1063*(1-'Portfolio Stats_RMS'!$C$6))</f>
        <v>#DIV/0!</v>
      </c>
      <c r="Q1063" s="71" t="e">
        <f>(K1063+(K1063*'Portfolio Stats_RMS'!$C$7))/($F1063*(1-'Portfolio Stats_RMS'!$C$6))</f>
        <v>#DIV/0!</v>
      </c>
      <c r="R1063" s="71" t="e">
        <f>(M1063+(M1063*'Portfolio Stats_RMS'!$C$7))/($F1063*(1-'Portfolio Stats_RMS'!$C$6))</f>
        <v>#DIV/0!</v>
      </c>
      <c r="S1063" s="78" t="e">
        <f t="shared" si="64"/>
        <v>#DIV/0!</v>
      </c>
      <c r="T1063" s="78" t="e">
        <f t="shared" si="65"/>
        <v>#DIV/0!</v>
      </c>
      <c r="U1063" s="78" t="e">
        <f t="shared" si="66"/>
        <v>#DIV/0!</v>
      </c>
      <c r="V1063" s="78" t="e">
        <f t="shared" si="67"/>
        <v>#DIV/0!</v>
      </c>
      <c r="W1063" s="88" t="s">
        <v>63</v>
      </c>
    </row>
    <row r="1064" spans="2:23" x14ac:dyDescent="0.25">
      <c r="B1064" s="87"/>
      <c r="C1064" s="29"/>
      <c r="D1064" s="25"/>
      <c r="E1064" s="25"/>
      <c r="F1064" s="25"/>
      <c r="G1064" s="25">
        <f>SUMIF('Risk Lv. Inforce'!$C$2:$C$10291,$B$6:$B$4904,'Risk Lv. Inforce'!$AD$2:$AD$12091)</f>
        <v>0</v>
      </c>
      <c r="H1064" s="25">
        <f>SUMIF('Risk Lv. Inforce'!$C$2:$C$12091,$B$6:$B$4094,'Risk Lv. Inforce'!$AE$2:$AE$12901)</f>
        <v>0</v>
      </c>
      <c r="I1064" s="25">
        <f>SUMIF('Risk Lv. Inforce'!$C$2:$C$12091,$B$6:$B$4094,'Risk Lv. Inforce'!$AF$2:$AF$12901)</f>
        <v>0</v>
      </c>
      <c r="J1064" s="25">
        <f>SUMIF('Risk Lv. Inforce'!$C$2:$C$12091,$B$6:$B$4094,'Risk Lv. Inforce'!$AG$2:$AG$12901)</f>
        <v>0</v>
      </c>
      <c r="K1064" s="25">
        <f>SUMIF('Risk Lv. Inforce'!$C$2:$C$12091,$B$6:$B$4094,'Risk Lv. Inforce'!$AH$2:$AH$12901)</f>
        <v>0</v>
      </c>
      <c r="L1064" s="25">
        <f>SUMIF('Risk Lv. Inforce'!$C$2:$C$12091,$B$6:$B$4094,'Risk Lv. Inforce'!$AI$2:$AI$12901)</f>
        <v>0</v>
      </c>
      <c r="M1064" s="25">
        <f>SUMIF('Risk Lv. Inforce'!$C$2:$C$12091,$B$6:$B$4094,'Risk Lv. Inforce'!$AJ$2:$AJ$12901)</f>
        <v>0</v>
      </c>
      <c r="N1064" s="25">
        <f>SUMIF('Risk Lv. Inforce'!$C$2:$C$12091,$B$6:$B$4094,'Risk Lv. Inforce'!$AK$2:$AK$12901)</f>
        <v>0</v>
      </c>
      <c r="O1064" s="71" t="e">
        <f>(G1064+(G1064*'Portfolio Stats_RMS'!$C$7))/($F1064*(1-'Portfolio Stats_RMS'!$C$6))</f>
        <v>#DIV/0!</v>
      </c>
      <c r="P1064" s="71" t="e">
        <f>(I1064+(I1064*'Portfolio Stats_RMS'!$C$7))/($F1064*(1-'Portfolio Stats_RMS'!$C$6))</f>
        <v>#DIV/0!</v>
      </c>
      <c r="Q1064" s="71" t="e">
        <f>(K1064+(K1064*'Portfolio Stats_RMS'!$C$7))/($F1064*(1-'Portfolio Stats_RMS'!$C$6))</f>
        <v>#DIV/0!</v>
      </c>
      <c r="R1064" s="71" t="e">
        <f>(M1064+(M1064*'Portfolio Stats_RMS'!$C$7))/($F1064*(1-'Portfolio Stats_RMS'!$C$6))</f>
        <v>#DIV/0!</v>
      </c>
      <c r="S1064" s="78" t="e">
        <f t="shared" si="64"/>
        <v>#DIV/0!</v>
      </c>
      <c r="T1064" s="78" t="e">
        <f t="shared" si="65"/>
        <v>#DIV/0!</v>
      </c>
      <c r="U1064" s="78" t="e">
        <f t="shared" si="66"/>
        <v>#DIV/0!</v>
      </c>
      <c r="V1064" s="78" t="e">
        <f t="shared" si="67"/>
        <v>#DIV/0!</v>
      </c>
      <c r="W1064" s="88" t="s">
        <v>63</v>
      </c>
    </row>
    <row r="1065" spans="2:23" x14ac:dyDescent="0.25">
      <c r="B1065" s="87"/>
      <c r="C1065" s="29"/>
      <c r="D1065" s="25"/>
      <c r="E1065" s="25"/>
      <c r="F1065" s="25"/>
      <c r="G1065" s="25">
        <f>SUMIF('Risk Lv. Inforce'!$C$2:$C$10291,$B$6:$B$4904,'Risk Lv. Inforce'!$AD$2:$AD$12091)</f>
        <v>0</v>
      </c>
      <c r="H1065" s="25">
        <f>SUMIF('Risk Lv. Inforce'!$C$2:$C$12091,$B$6:$B$4094,'Risk Lv. Inforce'!$AE$2:$AE$12901)</f>
        <v>0</v>
      </c>
      <c r="I1065" s="25">
        <f>SUMIF('Risk Lv. Inforce'!$C$2:$C$12091,$B$6:$B$4094,'Risk Lv. Inforce'!$AF$2:$AF$12901)</f>
        <v>0</v>
      </c>
      <c r="J1065" s="25">
        <f>SUMIF('Risk Lv. Inforce'!$C$2:$C$12091,$B$6:$B$4094,'Risk Lv. Inforce'!$AG$2:$AG$12901)</f>
        <v>0</v>
      </c>
      <c r="K1065" s="25">
        <f>SUMIF('Risk Lv. Inforce'!$C$2:$C$12091,$B$6:$B$4094,'Risk Lv. Inforce'!$AH$2:$AH$12901)</f>
        <v>0</v>
      </c>
      <c r="L1065" s="25">
        <f>SUMIF('Risk Lv. Inforce'!$C$2:$C$12091,$B$6:$B$4094,'Risk Lv. Inforce'!$AI$2:$AI$12901)</f>
        <v>0</v>
      </c>
      <c r="M1065" s="25">
        <f>SUMIF('Risk Lv. Inforce'!$C$2:$C$12091,$B$6:$B$4094,'Risk Lv. Inforce'!$AJ$2:$AJ$12901)</f>
        <v>0</v>
      </c>
      <c r="N1065" s="25">
        <f>SUMIF('Risk Lv. Inforce'!$C$2:$C$12091,$B$6:$B$4094,'Risk Lv. Inforce'!$AK$2:$AK$12901)</f>
        <v>0</v>
      </c>
      <c r="O1065" s="71" t="e">
        <f>(G1065+(G1065*'Portfolio Stats_RMS'!$C$7))/($F1065*(1-'Portfolio Stats_RMS'!$C$6))</f>
        <v>#DIV/0!</v>
      </c>
      <c r="P1065" s="71" t="e">
        <f>(I1065+(I1065*'Portfolio Stats_RMS'!$C$7))/($F1065*(1-'Portfolio Stats_RMS'!$C$6))</f>
        <v>#DIV/0!</v>
      </c>
      <c r="Q1065" s="71" t="e">
        <f>(K1065+(K1065*'Portfolio Stats_RMS'!$C$7))/($F1065*(1-'Portfolio Stats_RMS'!$C$6))</f>
        <v>#DIV/0!</v>
      </c>
      <c r="R1065" s="71" t="e">
        <f>(M1065+(M1065*'Portfolio Stats_RMS'!$C$7))/($F1065*(1-'Portfolio Stats_RMS'!$C$6))</f>
        <v>#DIV/0!</v>
      </c>
      <c r="S1065" s="78" t="e">
        <f t="shared" si="64"/>
        <v>#DIV/0!</v>
      </c>
      <c r="T1065" s="78" t="e">
        <f t="shared" si="65"/>
        <v>#DIV/0!</v>
      </c>
      <c r="U1065" s="78" t="e">
        <f t="shared" si="66"/>
        <v>#DIV/0!</v>
      </c>
      <c r="V1065" s="78" t="e">
        <f t="shared" si="67"/>
        <v>#DIV/0!</v>
      </c>
      <c r="W1065" s="88" t="s">
        <v>63</v>
      </c>
    </row>
    <row r="1066" spans="2:23" x14ac:dyDescent="0.25">
      <c r="B1066" s="87"/>
      <c r="C1066" s="29"/>
      <c r="D1066" s="25"/>
      <c r="E1066" s="25"/>
      <c r="F1066" s="25"/>
      <c r="G1066" s="25">
        <f>SUMIF('Risk Lv. Inforce'!$C$2:$C$10291,$B$6:$B$4904,'Risk Lv. Inforce'!$AD$2:$AD$12091)</f>
        <v>0</v>
      </c>
      <c r="H1066" s="25">
        <f>SUMIF('Risk Lv. Inforce'!$C$2:$C$12091,$B$6:$B$4094,'Risk Lv. Inforce'!$AE$2:$AE$12901)</f>
        <v>0</v>
      </c>
      <c r="I1066" s="25">
        <f>SUMIF('Risk Lv. Inforce'!$C$2:$C$12091,$B$6:$B$4094,'Risk Lv. Inforce'!$AF$2:$AF$12901)</f>
        <v>0</v>
      </c>
      <c r="J1066" s="25">
        <f>SUMIF('Risk Lv. Inforce'!$C$2:$C$12091,$B$6:$B$4094,'Risk Lv. Inforce'!$AG$2:$AG$12901)</f>
        <v>0</v>
      </c>
      <c r="K1066" s="25">
        <f>SUMIF('Risk Lv. Inforce'!$C$2:$C$12091,$B$6:$B$4094,'Risk Lv. Inforce'!$AH$2:$AH$12901)</f>
        <v>0</v>
      </c>
      <c r="L1066" s="25">
        <f>SUMIF('Risk Lv. Inforce'!$C$2:$C$12091,$B$6:$B$4094,'Risk Lv. Inforce'!$AI$2:$AI$12901)</f>
        <v>0</v>
      </c>
      <c r="M1066" s="25">
        <f>SUMIF('Risk Lv. Inforce'!$C$2:$C$12091,$B$6:$B$4094,'Risk Lv. Inforce'!$AJ$2:$AJ$12901)</f>
        <v>0</v>
      </c>
      <c r="N1066" s="25">
        <f>SUMIF('Risk Lv. Inforce'!$C$2:$C$12091,$B$6:$B$4094,'Risk Lv. Inforce'!$AK$2:$AK$12901)</f>
        <v>0</v>
      </c>
      <c r="O1066" s="71" t="e">
        <f>(G1066+(G1066*'Portfolio Stats_RMS'!$C$7))/($F1066*(1-'Portfolio Stats_RMS'!$C$6))</f>
        <v>#DIV/0!</v>
      </c>
      <c r="P1066" s="71" t="e">
        <f>(I1066+(I1066*'Portfolio Stats_RMS'!$C$7))/($F1066*(1-'Portfolio Stats_RMS'!$C$6))</f>
        <v>#DIV/0!</v>
      </c>
      <c r="Q1066" s="71" t="e">
        <f>(K1066+(K1066*'Portfolio Stats_RMS'!$C$7))/($F1066*(1-'Portfolio Stats_RMS'!$C$6))</f>
        <v>#DIV/0!</v>
      </c>
      <c r="R1066" s="71" t="e">
        <f>(M1066+(M1066*'Portfolio Stats_RMS'!$C$7))/($F1066*(1-'Portfolio Stats_RMS'!$C$6))</f>
        <v>#DIV/0!</v>
      </c>
      <c r="S1066" s="78" t="e">
        <f t="shared" si="64"/>
        <v>#DIV/0!</v>
      </c>
      <c r="T1066" s="78" t="e">
        <f t="shared" si="65"/>
        <v>#DIV/0!</v>
      </c>
      <c r="U1066" s="78" t="e">
        <f t="shared" si="66"/>
        <v>#DIV/0!</v>
      </c>
      <c r="V1066" s="78" t="e">
        <f t="shared" si="67"/>
        <v>#DIV/0!</v>
      </c>
      <c r="W1066" s="88" t="s">
        <v>63</v>
      </c>
    </row>
    <row r="1067" spans="2:23" x14ac:dyDescent="0.25">
      <c r="B1067" s="87"/>
      <c r="C1067" s="29"/>
      <c r="D1067" s="25"/>
      <c r="E1067" s="25"/>
      <c r="F1067" s="25"/>
      <c r="G1067" s="25">
        <f>SUMIF('Risk Lv. Inforce'!$C$2:$C$10291,$B$6:$B$4904,'Risk Lv. Inforce'!$AD$2:$AD$12091)</f>
        <v>0</v>
      </c>
      <c r="H1067" s="25">
        <f>SUMIF('Risk Lv. Inforce'!$C$2:$C$12091,$B$6:$B$4094,'Risk Lv. Inforce'!$AE$2:$AE$12901)</f>
        <v>0</v>
      </c>
      <c r="I1067" s="25">
        <f>SUMIF('Risk Lv. Inforce'!$C$2:$C$12091,$B$6:$B$4094,'Risk Lv. Inforce'!$AF$2:$AF$12901)</f>
        <v>0</v>
      </c>
      <c r="J1067" s="25">
        <f>SUMIF('Risk Lv. Inforce'!$C$2:$C$12091,$B$6:$B$4094,'Risk Lv. Inforce'!$AG$2:$AG$12901)</f>
        <v>0</v>
      </c>
      <c r="K1067" s="25">
        <f>SUMIF('Risk Lv. Inforce'!$C$2:$C$12091,$B$6:$B$4094,'Risk Lv. Inforce'!$AH$2:$AH$12901)</f>
        <v>0</v>
      </c>
      <c r="L1067" s="25">
        <f>SUMIF('Risk Lv. Inforce'!$C$2:$C$12091,$B$6:$B$4094,'Risk Lv. Inforce'!$AI$2:$AI$12901)</f>
        <v>0</v>
      </c>
      <c r="M1067" s="25">
        <f>SUMIF('Risk Lv. Inforce'!$C$2:$C$12091,$B$6:$B$4094,'Risk Lv. Inforce'!$AJ$2:$AJ$12901)</f>
        <v>0</v>
      </c>
      <c r="N1067" s="25">
        <f>SUMIF('Risk Lv. Inforce'!$C$2:$C$12091,$B$6:$B$4094,'Risk Lv. Inforce'!$AK$2:$AK$12901)</f>
        <v>0</v>
      </c>
      <c r="O1067" s="71" t="e">
        <f>(G1067+(G1067*'Portfolio Stats_RMS'!$C$7))/($F1067*(1-'Portfolio Stats_RMS'!$C$6))</f>
        <v>#DIV/0!</v>
      </c>
      <c r="P1067" s="71" t="e">
        <f>(I1067+(I1067*'Portfolio Stats_RMS'!$C$7))/($F1067*(1-'Portfolio Stats_RMS'!$C$6))</f>
        <v>#DIV/0!</v>
      </c>
      <c r="Q1067" s="71" t="e">
        <f>(K1067+(K1067*'Portfolio Stats_RMS'!$C$7))/($F1067*(1-'Portfolio Stats_RMS'!$C$6))</f>
        <v>#DIV/0!</v>
      </c>
      <c r="R1067" s="71" t="e">
        <f>(M1067+(M1067*'Portfolio Stats_RMS'!$C$7))/($F1067*(1-'Portfolio Stats_RMS'!$C$6))</f>
        <v>#DIV/0!</v>
      </c>
      <c r="S1067" s="78" t="e">
        <f t="shared" si="64"/>
        <v>#DIV/0!</v>
      </c>
      <c r="T1067" s="78" t="e">
        <f t="shared" si="65"/>
        <v>#DIV/0!</v>
      </c>
      <c r="U1067" s="78" t="e">
        <f t="shared" si="66"/>
        <v>#DIV/0!</v>
      </c>
      <c r="V1067" s="78" t="e">
        <f t="shared" si="67"/>
        <v>#DIV/0!</v>
      </c>
      <c r="W1067" s="88" t="s">
        <v>63</v>
      </c>
    </row>
    <row r="1068" spans="2:23" x14ac:dyDescent="0.25">
      <c r="B1068" s="87"/>
      <c r="C1068" s="29"/>
      <c r="D1068" s="25"/>
      <c r="E1068" s="25"/>
      <c r="F1068" s="25"/>
      <c r="G1068" s="25">
        <f>SUMIF('Risk Lv. Inforce'!$C$2:$C$10291,$B$6:$B$4904,'Risk Lv. Inforce'!$AD$2:$AD$12091)</f>
        <v>0</v>
      </c>
      <c r="H1068" s="25">
        <f>SUMIF('Risk Lv. Inforce'!$C$2:$C$12091,$B$6:$B$4094,'Risk Lv. Inforce'!$AE$2:$AE$12901)</f>
        <v>0</v>
      </c>
      <c r="I1068" s="25">
        <f>SUMIF('Risk Lv. Inforce'!$C$2:$C$12091,$B$6:$B$4094,'Risk Lv. Inforce'!$AF$2:$AF$12901)</f>
        <v>0</v>
      </c>
      <c r="J1068" s="25">
        <f>SUMIF('Risk Lv. Inforce'!$C$2:$C$12091,$B$6:$B$4094,'Risk Lv. Inforce'!$AG$2:$AG$12901)</f>
        <v>0</v>
      </c>
      <c r="K1068" s="25">
        <f>SUMIF('Risk Lv. Inforce'!$C$2:$C$12091,$B$6:$B$4094,'Risk Lv. Inforce'!$AH$2:$AH$12901)</f>
        <v>0</v>
      </c>
      <c r="L1068" s="25">
        <f>SUMIF('Risk Lv. Inforce'!$C$2:$C$12091,$B$6:$B$4094,'Risk Lv. Inforce'!$AI$2:$AI$12901)</f>
        <v>0</v>
      </c>
      <c r="M1068" s="25">
        <f>SUMIF('Risk Lv. Inforce'!$C$2:$C$12091,$B$6:$B$4094,'Risk Lv. Inforce'!$AJ$2:$AJ$12901)</f>
        <v>0</v>
      </c>
      <c r="N1068" s="25">
        <f>SUMIF('Risk Lv. Inforce'!$C$2:$C$12091,$B$6:$B$4094,'Risk Lv. Inforce'!$AK$2:$AK$12901)</f>
        <v>0</v>
      </c>
      <c r="O1068" s="71" t="e">
        <f>(G1068+(G1068*'Portfolio Stats_RMS'!$C$7))/($F1068*(1-'Portfolio Stats_RMS'!$C$6))</f>
        <v>#DIV/0!</v>
      </c>
      <c r="P1068" s="71" t="e">
        <f>(I1068+(I1068*'Portfolio Stats_RMS'!$C$7))/($F1068*(1-'Portfolio Stats_RMS'!$C$6))</f>
        <v>#DIV/0!</v>
      </c>
      <c r="Q1068" s="71" t="e">
        <f>(K1068+(K1068*'Portfolio Stats_RMS'!$C$7))/($F1068*(1-'Portfolio Stats_RMS'!$C$6))</f>
        <v>#DIV/0!</v>
      </c>
      <c r="R1068" s="71" t="e">
        <f>(M1068+(M1068*'Portfolio Stats_RMS'!$C$7))/($F1068*(1-'Portfolio Stats_RMS'!$C$6))</f>
        <v>#DIV/0!</v>
      </c>
      <c r="S1068" s="78" t="e">
        <f t="shared" si="64"/>
        <v>#DIV/0!</v>
      </c>
      <c r="T1068" s="78" t="e">
        <f t="shared" si="65"/>
        <v>#DIV/0!</v>
      </c>
      <c r="U1068" s="78" t="e">
        <f t="shared" si="66"/>
        <v>#DIV/0!</v>
      </c>
      <c r="V1068" s="78" t="e">
        <f t="shared" si="67"/>
        <v>#DIV/0!</v>
      </c>
      <c r="W1068" s="88" t="s">
        <v>63</v>
      </c>
    </row>
    <row r="1069" spans="2:23" x14ac:dyDescent="0.25">
      <c r="B1069" s="87"/>
      <c r="C1069" s="29"/>
      <c r="D1069" s="25"/>
      <c r="E1069" s="25"/>
      <c r="F1069" s="25"/>
      <c r="G1069" s="25">
        <f>SUMIF('Risk Lv. Inforce'!$C$2:$C$10291,$B$6:$B$4904,'Risk Lv. Inforce'!$AD$2:$AD$12091)</f>
        <v>0</v>
      </c>
      <c r="H1069" s="25">
        <f>SUMIF('Risk Lv. Inforce'!$C$2:$C$12091,$B$6:$B$4094,'Risk Lv. Inforce'!$AE$2:$AE$12901)</f>
        <v>0</v>
      </c>
      <c r="I1069" s="25">
        <f>SUMIF('Risk Lv. Inforce'!$C$2:$C$12091,$B$6:$B$4094,'Risk Lv. Inforce'!$AF$2:$AF$12901)</f>
        <v>0</v>
      </c>
      <c r="J1069" s="25">
        <f>SUMIF('Risk Lv. Inforce'!$C$2:$C$12091,$B$6:$B$4094,'Risk Lv. Inforce'!$AG$2:$AG$12901)</f>
        <v>0</v>
      </c>
      <c r="K1069" s="25">
        <f>SUMIF('Risk Lv. Inforce'!$C$2:$C$12091,$B$6:$B$4094,'Risk Lv. Inforce'!$AH$2:$AH$12901)</f>
        <v>0</v>
      </c>
      <c r="L1069" s="25">
        <f>SUMIF('Risk Lv. Inforce'!$C$2:$C$12091,$B$6:$B$4094,'Risk Lv. Inforce'!$AI$2:$AI$12901)</f>
        <v>0</v>
      </c>
      <c r="M1069" s="25">
        <f>SUMIF('Risk Lv. Inforce'!$C$2:$C$12091,$B$6:$B$4094,'Risk Lv. Inforce'!$AJ$2:$AJ$12901)</f>
        <v>0</v>
      </c>
      <c r="N1069" s="25">
        <f>SUMIF('Risk Lv. Inforce'!$C$2:$C$12091,$B$6:$B$4094,'Risk Lv. Inforce'!$AK$2:$AK$12901)</f>
        <v>0</v>
      </c>
      <c r="O1069" s="71" t="e">
        <f>(G1069+(G1069*'Portfolio Stats_RMS'!$C$7))/($F1069*(1-'Portfolio Stats_RMS'!$C$6))</f>
        <v>#DIV/0!</v>
      </c>
      <c r="P1069" s="71" t="e">
        <f>(I1069+(I1069*'Portfolio Stats_RMS'!$C$7))/($F1069*(1-'Portfolio Stats_RMS'!$C$6))</f>
        <v>#DIV/0!</v>
      </c>
      <c r="Q1069" s="71" t="e">
        <f>(K1069+(K1069*'Portfolio Stats_RMS'!$C$7))/($F1069*(1-'Portfolio Stats_RMS'!$C$6))</f>
        <v>#DIV/0!</v>
      </c>
      <c r="R1069" s="71" t="e">
        <f>(M1069+(M1069*'Portfolio Stats_RMS'!$C$7))/($F1069*(1-'Portfolio Stats_RMS'!$C$6))</f>
        <v>#DIV/0!</v>
      </c>
      <c r="S1069" s="78" t="e">
        <f t="shared" si="64"/>
        <v>#DIV/0!</v>
      </c>
      <c r="T1069" s="78" t="e">
        <f t="shared" si="65"/>
        <v>#DIV/0!</v>
      </c>
      <c r="U1069" s="78" t="e">
        <f t="shared" si="66"/>
        <v>#DIV/0!</v>
      </c>
      <c r="V1069" s="78" t="e">
        <f t="shared" si="67"/>
        <v>#DIV/0!</v>
      </c>
      <c r="W1069" s="88" t="s">
        <v>63</v>
      </c>
    </row>
    <row r="1070" spans="2:23" x14ac:dyDescent="0.25">
      <c r="B1070" s="87"/>
      <c r="C1070" s="29"/>
      <c r="D1070" s="25"/>
      <c r="E1070" s="25"/>
      <c r="F1070" s="25"/>
      <c r="G1070" s="25">
        <f>SUMIF('Risk Lv. Inforce'!$C$2:$C$10291,$B$6:$B$4904,'Risk Lv. Inforce'!$AD$2:$AD$12091)</f>
        <v>0</v>
      </c>
      <c r="H1070" s="25">
        <f>SUMIF('Risk Lv. Inforce'!$C$2:$C$12091,$B$6:$B$4094,'Risk Lv. Inforce'!$AE$2:$AE$12901)</f>
        <v>0</v>
      </c>
      <c r="I1070" s="25">
        <f>SUMIF('Risk Lv. Inforce'!$C$2:$C$12091,$B$6:$B$4094,'Risk Lv. Inforce'!$AF$2:$AF$12901)</f>
        <v>0</v>
      </c>
      <c r="J1070" s="25">
        <f>SUMIF('Risk Lv. Inforce'!$C$2:$C$12091,$B$6:$B$4094,'Risk Lv. Inforce'!$AG$2:$AG$12901)</f>
        <v>0</v>
      </c>
      <c r="K1070" s="25">
        <f>SUMIF('Risk Lv. Inforce'!$C$2:$C$12091,$B$6:$B$4094,'Risk Lv. Inforce'!$AH$2:$AH$12901)</f>
        <v>0</v>
      </c>
      <c r="L1070" s="25">
        <f>SUMIF('Risk Lv. Inforce'!$C$2:$C$12091,$B$6:$B$4094,'Risk Lv. Inforce'!$AI$2:$AI$12901)</f>
        <v>0</v>
      </c>
      <c r="M1070" s="25">
        <f>SUMIF('Risk Lv. Inforce'!$C$2:$C$12091,$B$6:$B$4094,'Risk Lv. Inforce'!$AJ$2:$AJ$12901)</f>
        <v>0</v>
      </c>
      <c r="N1070" s="25">
        <f>SUMIF('Risk Lv. Inforce'!$C$2:$C$12091,$B$6:$B$4094,'Risk Lv. Inforce'!$AK$2:$AK$12901)</f>
        <v>0</v>
      </c>
      <c r="O1070" s="71" t="e">
        <f>(G1070+(G1070*'Portfolio Stats_RMS'!$C$7))/($F1070*(1-'Portfolio Stats_RMS'!$C$6))</f>
        <v>#DIV/0!</v>
      </c>
      <c r="P1070" s="71" t="e">
        <f>(I1070+(I1070*'Portfolio Stats_RMS'!$C$7))/($F1070*(1-'Portfolio Stats_RMS'!$C$6))</f>
        <v>#DIV/0!</v>
      </c>
      <c r="Q1070" s="71" t="e">
        <f>(K1070+(K1070*'Portfolio Stats_RMS'!$C$7))/($F1070*(1-'Portfolio Stats_RMS'!$C$6))</f>
        <v>#DIV/0!</v>
      </c>
      <c r="R1070" s="71" t="e">
        <f>(M1070+(M1070*'Portfolio Stats_RMS'!$C$7))/($F1070*(1-'Portfolio Stats_RMS'!$C$6))</f>
        <v>#DIV/0!</v>
      </c>
      <c r="S1070" s="78" t="e">
        <f t="shared" si="64"/>
        <v>#DIV/0!</v>
      </c>
      <c r="T1070" s="78" t="e">
        <f t="shared" si="65"/>
        <v>#DIV/0!</v>
      </c>
      <c r="U1070" s="78" t="e">
        <f t="shared" si="66"/>
        <v>#DIV/0!</v>
      </c>
      <c r="V1070" s="78" t="e">
        <f t="shared" si="67"/>
        <v>#DIV/0!</v>
      </c>
      <c r="W1070" s="88" t="s">
        <v>63</v>
      </c>
    </row>
    <row r="1071" spans="2:23" x14ac:dyDescent="0.25">
      <c r="B1071" s="87"/>
      <c r="C1071" s="29"/>
      <c r="D1071" s="25"/>
      <c r="E1071" s="25"/>
      <c r="F1071" s="25"/>
      <c r="G1071" s="25">
        <f>SUMIF('Risk Lv. Inforce'!$C$2:$C$10291,$B$6:$B$4904,'Risk Lv. Inforce'!$AD$2:$AD$12091)</f>
        <v>0</v>
      </c>
      <c r="H1071" s="25">
        <f>SUMIF('Risk Lv. Inforce'!$C$2:$C$12091,$B$6:$B$4094,'Risk Lv. Inforce'!$AE$2:$AE$12901)</f>
        <v>0</v>
      </c>
      <c r="I1071" s="25">
        <f>SUMIF('Risk Lv. Inforce'!$C$2:$C$12091,$B$6:$B$4094,'Risk Lv. Inforce'!$AF$2:$AF$12901)</f>
        <v>0</v>
      </c>
      <c r="J1071" s="25">
        <f>SUMIF('Risk Lv. Inforce'!$C$2:$C$12091,$B$6:$B$4094,'Risk Lv. Inforce'!$AG$2:$AG$12901)</f>
        <v>0</v>
      </c>
      <c r="K1071" s="25">
        <f>SUMIF('Risk Lv. Inforce'!$C$2:$C$12091,$B$6:$B$4094,'Risk Lv. Inforce'!$AH$2:$AH$12901)</f>
        <v>0</v>
      </c>
      <c r="L1071" s="25">
        <f>SUMIF('Risk Lv. Inforce'!$C$2:$C$12091,$B$6:$B$4094,'Risk Lv. Inforce'!$AI$2:$AI$12901)</f>
        <v>0</v>
      </c>
      <c r="M1071" s="25">
        <f>SUMIF('Risk Lv. Inforce'!$C$2:$C$12091,$B$6:$B$4094,'Risk Lv. Inforce'!$AJ$2:$AJ$12901)</f>
        <v>0</v>
      </c>
      <c r="N1071" s="25">
        <f>SUMIF('Risk Lv. Inforce'!$C$2:$C$12091,$B$6:$B$4094,'Risk Lv. Inforce'!$AK$2:$AK$12901)</f>
        <v>0</v>
      </c>
      <c r="O1071" s="71" t="e">
        <f>(G1071+(G1071*'Portfolio Stats_RMS'!$C$7))/($F1071*(1-'Portfolio Stats_RMS'!$C$6))</f>
        <v>#DIV/0!</v>
      </c>
      <c r="P1071" s="71" t="e">
        <f>(I1071+(I1071*'Portfolio Stats_RMS'!$C$7))/($F1071*(1-'Portfolio Stats_RMS'!$C$6))</f>
        <v>#DIV/0!</v>
      </c>
      <c r="Q1071" s="71" t="e">
        <f>(K1071+(K1071*'Portfolio Stats_RMS'!$C$7))/($F1071*(1-'Portfolio Stats_RMS'!$C$6))</f>
        <v>#DIV/0!</v>
      </c>
      <c r="R1071" s="71" t="e">
        <f>(M1071+(M1071*'Portfolio Stats_RMS'!$C$7))/($F1071*(1-'Portfolio Stats_RMS'!$C$6))</f>
        <v>#DIV/0!</v>
      </c>
      <c r="S1071" s="78" t="e">
        <f t="shared" si="64"/>
        <v>#DIV/0!</v>
      </c>
      <c r="T1071" s="78" t="e">
        <f t="shared" si="65"/>
        <v>#DIV/0!</v>
      </c>
      <c r="U1071" s="78" t="e">
        <f t="shared" si="66"/>
        <v>#DIV/0!</v>
      </c>
      <c r="V1071" s="78" t="e">
        <f t="shared" si="67"/>
        <v>#DIV/0!</v>
      </c>
      <c r="W1071" s="88" t="s">
        <v>63</v>
      </c>
    </row>
    <row r="1072" spans="2:23" x14ac:dyDescent="0.25">
      <c r="B1072" s="87"/>
      <c r="C1072" s="29"/>
      <c r="D1072" s="25"/>
      <c r="E1072" s="25"/>
      <c r="F1072" s="25"/>
      <c r="G1072" s="25">
        <f>SUMIF('Risk Lv. Inforce'!$C$2:$C$10291,$B$6:$B$4904,'Risk Lv. Inforce'!$AD$2:$AD$12091)</f>
        <v>0</v>
      </c>
      <c r="H1072" s="25">
        <f>SUMIF('Risk Lv. Inforce'!$C$2:$C$12091,$B$6:$B$4094,'Risk Lv. Inforce'!$AE$2:$AE$12901)</f>
        <v>0</v>
      </c>
      <c r="I1072" s="25">
        <f>SUMIF('Risk Lv. Inforce'!$C$2:$C$12091,$B$6:$B$4094,'Risk Lv. Inforce'!$AF$2:$AF$12901)</f>
        <v>0</v>
      </c>
      <c r="J1072" s="25">
        <f>SUMIF('Risk Lv. Inforce'!$C$2:$C$12091,$B$6:$B$4094,'Risk Lv. Inforce'!$AG$2:$AG$12901)</f>
        <v>0</v>
      </c>
      <c r="K1072" s="25">
        <f>SUMIF('Risk Lv. Inforce'!$C$2:$C$12091,$B$6:$B$4094,'Risk Lv. Inforce'!$AH$2:$AH$12901)</f>
        <v>0</v>
      </c>
      <c r="L1072" s="25">
        <f>SUMIF('Risk Lv. Inforce'!$C$2:$C$12091,$B$6:$B$4094,'Risk Lv. Inforce'!$AI$2:$AI$12901)</f>
        <v>0</v>
      </c>
      <c r="M1072" s="25">
        <f>SUMIF('Risk Lv. Inforce'!$C$2:$C$12091,$B$6:$B$4094,'Risk Lv. Inforce'!$AJ$2:$AJ$12901)</f>
        <v>0</v>
      </c>
      <c r="N1072" s="25">
        <f>SUMIF('Risk Lv. Inforce'!$C$2:$C$12091,$B$6:$B$4094,'Risk Lv. Inforce'!$AK$2:$AK$12901)</f>
        <v>0</v>
      </c>
      <c r="O1072" s="71" t="e">
        <f>(G1072+(G1072*'Portfolio Stats_RMS'!$C$7))/($F1072*(1-'Portfolio Stats_RMS'!$C$6))</f>
        <v>#DIV/0!</v>
      </c>
      <c r="P1072" s="71" t="e">
        <f>(I1072+(I1072*'Portfolio Stats_RMS'!$C$7))/($F1072*(1-'Portfolio Stats_RMS'!$C$6))</f>
        <v>#DIV/0!</v>
      </c>
      <c r="Q1072" s="71" t="e">
        <f>(K1072+(K1072*'Portfolio Stats_RMS'!$C$7))/($F1072*(1-'Portfolio Stats_RMS'!$C$6))</f>
        <v>#DIV/0!</v>
      </c>
      <c r="R1072" s="71" t="e">
        <f>(M1072+(M1072*'Portfolio Stats_RMS'!$C$7))/($F1072*(1-'Portfolio Stats_RMS'!$C$6))</f>
        <v>#DIV/0!</v>
      </c>
      <c r="S1072" s="78" t="e">
        <f t="shared" si="64"/>
        <v>#DIV/0!</v>
      </c>
      <c r="T1072" s="78" t="e">
        <f t="shared" si="65"/>
        <v>#DIV/0!</v>
      </c>
      <c r="U1072" s="78" t="e">
        <f t="shared" si="66"/>
        <v>#DIV/0!</v>
      </c>
      <c r="V1072" s="78" t="e">
        <f t="shared" si="67"/>
        <v>#DIV/0!</v>
      </c>
      <c r="W1072" s="88" t="s">
        <v>63</v>
      </c>
    </row>
    <row r="1073" spans="2:23" x14ac:dyDescent="0.25">
      <c r="B1073" s="87"/>
      <c r="C1073" s="29"/>
      <c r="D1073" s="25"/>
      <c r="E1073" s="25"/>
      <c r="F1073" s="25"/>
      <c r="G1073" s="25">
        <f>SUMIF('Risk Lv. Inforce'!$C$2:$C$10291,$B$6:$B$4904,'Risk Lv. Inforce'!$AD$2:$AD$12091)</f>
        <v>0</v>
      </c>
      <c r="H1073" s="25">
        <f>SUMIF('Risk Lv. Inforce'!$C$2:$C$12091,$B$6:$B$4094,'Risk Lv. Inforce'!$AE$2:$AE$12901)</f>
        <v>0</v>
      </c>
      <c r="I1073" s="25">
        <f>SUMIF('Risk Lv. Inforce'!$C$2:$C$12091,$B$6:$B$4094,'Risk Lv. Inforce'!$AF$2:$AF$12901)</f>
        <v>0</v>
      </c>
      <c r="J1073" s="25">
        <f>SUMIF('Risk Lv. Inforce'!$C$2:$C$12091,$B$6:$B$4094,'Risk Lv. Inforce'!$AG$2:$AG$12901)</f>
        <v>0</v>
      </c>
      <c r="K1073" s="25">
        <f>SUMIF('Risk Lv. Inforce'!$C$2:$C$12091,$B$6:$B$4094,'Risk Lv. Inforce'!$AH$2:$AH$12901)</f>
        <v>0</v>
      </c>
      <c r="L1073" s="25">
        <f>SUMIF('Risk Lv. Inforce'!$C$2:$C$12091,$B$6:$B$4094,'Risk Lv. Inforce'!$AI$2:$AI$12901)</f>
        <v>0</v>
      </c>
      <c r="M1073" s="25">
        <f>SUMIF('Risk Lv. Inforce'!$C$2:$C$12091,$B$6:$B$4094,'Risk Lv. Inforce'!$AJ$2:$AJ$12901)</f>
        <v>0</v>
      </c>
      <c r="N1073" s="25">
        <f>SUMIF('Risk Lv. Inforce'!$C$2:$C$12091,$B$6:$B$4094,'Risk Lv. Inforce'!$AK$2:$AK$12901)</f>
        <v>0</v>
      </c>
      <c r="O1073" s="71" t="e">
        <f>(G1073+(G1073*'Portfolio Stats_RMS'!$C$7))/($F1073*(1-'Portfolio Stats_RMS'!$C$6))</f>
        <v>#DIV/0!</v>
      </c>
      <c r="P1073" s="71" t="e">
        <f>(I1073+(I1073*'Portfolio Stats_RMS'!$C$7))/($F1073*(1-'Portfolio Stats_RMS'!$C$6))</f>
        <v>#DIV/0!</v>
      </c>
      <c r="Q1073" s="71" t="e">
        <f>(K1073+(K1073*'Portfolio Stats_RMS'!$C$7))/($F1073*(1-'Portfolio Stats_RMS'!$C$6))</f>
        <v>#DIV/0!</v>
      </c>
      <c r="R1073" s="71" t="e">
        <f>(M1073+(M1073*'Portfolio Stats_RMS'!$C$7))/($F1073*(1-'Portfolio Stats_RMS'!$C$6))</f>
        <v>#DIV/0!</v>
      </c>
      <c r="S1073" s="78" t="e">
        <f t="shared" si="64"/>
        <v>#DIV/0!</v>
      </c>
      <c r="T1073" s="78" t="e">
        <f t="shared" si="65"/>
        <v>#DIV/0!</v>
      </c>
      <c r="U1073" s="78" t="e">
        <f t="shared" si="66"/>
        <v>#DIV/0!</v>
      </c>
      <c r="V1073" s="78" t="e">
        <f t="shared" si="67"/>
        <v>#DIV/0!</v>
      </c>
      <c r="W1073" s="88" t="s">
        <v>63</v>
      </c>
    </row>
    <row r="1074" spans="2:23" x14ac:dyDescent="0.25">
      <c r="B1074" s="87"/>
      <c r="C1074" s="29"/>
      <c r="D1074" s="25"/>
      <c r="E1074" s="25"/>
      <c r="F1074" s="25"/>
      <c r="G1074" s="25">
        <f>SUMIF('Risk Lv. Inforce'!$C$2:$C$10291,$B$6:$B$4904,'Risk Lv. Inforce'!$AD$2:$AD$12091)</f>
        <v>0</v>
      </c>
      <c r="H1074" s="25">
        <f>SUMIF('Risk Lv. Inforce'!$C$2:$C$12091,$B$6:$B$4094,'Risk Lv. Inforce'!$AE$2:$AE$12901)</f>
        <v>0</v>
      </c>
      <c r="I1074" s="25">
        <f>SUMIF('Risk Lv. Inforce'!$C$2:$C$12091,$B$6:$B$4094,'Risk Lv. Inforce'!$AF$2:$AF$12901)</f>
        <v>0</v>
      </c>
      <c r="J1074" s="25">
        <f>SUMIF('Risk Lv. Inforce'!$C$2:$C$12091,$B$6:$B$4094,'Risk Lv. Inforce'!$AG$2:$AG$12901)</f>
        <v>0</v>
      </c>
      <c r="K1074" s="25">
        <f>SUMIF('Risk Lv. Inforce'!$C$2:$C$12091,$B$6:$B$4094,'Risk Lv. Inforce'!$AH$2:$AH$12901)</f>
        <v>0</v>
      </c>
      <c r="L1074" s="25">
        <f>SUMIF('Risk Lv. Inforce'!$C$2:$C$12091,$B$6:$B$4094,'Risk Lv. Inforce'!$AI$2:$AI$12901)</f>
        <v>0</v>
      </c>
      <c r="M1074" s="25">
        <f>SUMIF('Risk Lv. Inforce'!$C$2:$C$12091,$B$6:$B$4094,'Risk Lv. Inforce'!$AJ$2:$AJ$12901)</f>
        <v>0</v>
      </c>
      <c r="N1074" s="25">
        <f>SUMIF('Risk Lv. Inforce'!$C$2:$C$12091,$B$6:$B$4094,'Risk Lv. Inforce'!$AK$2:$AK$12901)</f>
        <v>0</v>
      </c>
      <c r="O1074" s="71" t="e">
        <f>(G1074+(G1074*'Portfolio Stats_RMS'!$C$7))/($F1074*(1-'Portfolio Stats_RMS'!$C$6))</f>
        <v>#DIV/0!</v>
      </c>
      <c r="P1074" s="71" t="e">
        <f>(I1074+(I1074*'Portfolio Stats_RMS'!$C$7))/($F1074*(1-'Portfolio Stats_RMS'!$C$6))</f>
        <v>#DIV/0!</v>
      </c>
      <c r="Q1074" s="71" t="e">
        <f>(K1074+(K1074*'Portfolio Stats_RMS'!$C$7))/($F1074*(1-'Portfolio Stats_RMS'!$C$6))</f>
        <v>#DIV/0!</v>
      </c>
      <c r="R1074" s="71" t="e">
        <f>(M1074+(M1074*'Portfolio Stats_RMS'!$C$7))/($F1074*(1-'Portfolio Stats_RMS'!$C$6))</f>
        <v>#DIV/0!</v>
      </c>
      <c r="S1074" s="78" t="e">
        <f t="shared" si="64"/>
        <v>#DIV/0!</v>
      </c>
      <c r="T1074" s="78" t="e">
        <f t="shared" si="65"/>
        <v>#DIV/0!</v>
      </c>
      <c r="U1074" s="78" t="e">
        <f t="shared" si="66"/>
        <v>#DIV/0!</v>
      </c>
      <c r="V1074" s="78" t="e">
        <f t="shared" si="67"/>
        <v>#DIV/0!</v>
      </c>
      <c r="W1074" s="88" t="s">
        <v>63</v>
      </c>
    </row>
    <row r="1075" spans="2:23" x14ac:dyDescent="0.25">
      <c r="B1075" s="87"/>
      <c r="C1075" s="29"/>
      <c r="D1075" s="25"/>
      <c r="E1075" s="25"/>
      <c r="F1075" s="25"/>
      <c r="G1075" s="25">
        <f>SUMIF('Risk Lv. Inforce'!$C$2:$C$10291,$B$6:$B$4904,'Risk Lv. Inforce'!$AD$2:$AD$12091)</f>
        <v>0</v>
      </c>
      <c r="H1075" s="25">
        <f>SUMIF('Risk Lv. Inforce'!$C$2:$C$12091,$B$6:$B$4094,'Risk Lv. Inforce'!$AE$2:$AE$12901)</f>
        <v>0</v>
      </c>
      <c r="I1075" s="25">
        <f>SUMIF('Risk Lv. Inforce'!$C$2:$C$12091,$B$6:$B$4094,'Risk Lv. Inforce'!$AF$2:$AF$12901)</f>
        <v>0</v>
      </c>
      <c r="J1075" s="25">
        <f>SUMIF('Risk Lv. Inforce'!$C$2:$C$12091,$B$6:$B$4094,'Risk Lv. Inforce'!$AG$2:$AG$12901)</f>
        <v>0</v>
      </c>
      <c r="K1075" s="25">
        <f>SUMIF('Risk Lv. Inforce'!$C$2:$C$12091,$B$6:$B$4094,'Risk Lv. Inforce'!$AH$2:$AH$12901)</f>
        <v>0</v>
      </c>
      <c r="L1075" s="25">
        <f>SUMIF('Risk Lv. Inforce'!$C$2:$C$12091,$B$6:$B$4094,'Risk Lv. Inforce'!$AI$2:$AI$12901)</f>
        <v>0</v>
      </c>
      <c r="M1075" s="25">
        <f>SUMIF('Risk Lv. Inforce'!$C$2:$C$12091,$B$6:$B$4094,'Risk Lv. Inforce'!$AJ$2:$AJ$12901)</f>
        <v>0</v>
      </c>
      <c r="N1075" s="25">
        <f>SUMIF('Risk Lv. Inforce'!$C$2:$C$12091,$B$6:$B$4094,'Risk Lv. Inforce'!$AK$2:$AK$12901)</f>
        <v>0</v>
      </c>
      <c r="O1075" s="71" t="e">
        <f>(G1075+(G1075*'Portfolio Stats_RMS'!$C$7))/($F1075*(1-'Portfolio Stats_RMS'!$C$6))</f>
        <v>#DIV/0!</v>
      </c>
      <c r="P1075" s="71" t="e">
        <f>(I1075+(I1075*'Portfolio Stats_RMS'!$C$7))/($F1075*(1-'Portfolio Stats_RMS'!$C$6))</f>
        <v>#DIV/0!</v>
      </c>
      <c r="Q1075" s="71" t="e">
        <f>(K1075+(K1075*'Portfolio Stats_RMS'!$C$7))/($F1075*(1-'Portfolio Stats_RMS'!$C$6))</f>
        <v>#DIV/0!</v>
      </c>
      <c r="R1075" s="71" t="e">
        <f>(M1075+(M1075*'Portfolio Stats_RMS'!$C$7))/($F1075*(1-'Portfolio Stats_RMS'!$C$6))</f>
        <v>#DIV/0!</v>
      </c>
      <c r="S1075" s="78" t="e">
        <f t="shared" si="64"/>
        <v>#DIV/0!</v>
      </c>
      <c r="T1075" s="78" t="e">
        <f t="shared" si="65"/>
        <v>#DIV/0!</v>
      </c>
      <c r="U1075" s="78" t="e">
        <f t="shared" si="66"/>
        <v>#DIV/0!</v>
      </c>
      <c r="V1075" s="78" t="e">
        <f t="shared" si="67"/>
        <v>#DIV/0!</v>
      </c>
      <c r="W1075" s="88" t="s">
        <v>63</v>
      </c>
    </row>
    <row r="1076" spans="2:23" x14ac:dyDescent="0.25">
      <c r="B1076" s="87"/>
      <c r="C1076" s="29"/>
      <c r="D1076" s="25"/>
      <c r="E1076" s="25"/>
      <c r="F1076" s="25"/>
      <c r="G1076" s="25">
        <f>SUMIF('Risk Lv. Inforce'!$C$2:$C$10291,$B$6:$B$4904,'Risk Lv. Inforce'!$AD$2:$AD$12091)</f>
        <v>0</v>
      </c>
      <c r="H1076" s="25">
        <f>SUMIF('Risk Lv. Inforce'!$C$2:$C$12091,$B$6:$B$4094,'Risk Lv. Inforce'!$AE$2:$AE$12901)</f>
        <v>0</v>
      </c>
      <c r="I1076" s="25">
        <f>SUMIF('Risk Lv. Inforce'!$C$2:$C$12091,$B$6:$B$4094,'Risk Lv. Inforce'!$AF$2:$AF$12901)</f>
        <v>0</v>
      </c>
      <c r="J1076" s="25">
        <f>SUMIF('Risk Lv. Inforce'!$C$2:$C$12091,$B$6:$B$4094,'Risk Lv. Inforce'!$AG$2:$AG$12901)</f>
        <v>0</v>
      </c>
      <c r="K1076" s="25">
        <f>SUMIF('Risk Lv. Inforce'!$C$2:$C$12091,$B$6:$B$4094,'Risk Lv. Inforce'!$AH$2:$AH$12901)</f>
        <v>0</v>
      </c>
      <c r="L1076" s="25">
        <f>SUMIF('Risk Lv. Inforce'!$C$2:$C$12091,$B$6:$B$4094,'Risk Lv. Inforce'!$AI$2:$AI$12901)</f>
        <v>0</v>
      </c>
      <c r="M1076" s="25">
        <f>SUMIF('Risk Lv. Inforce'!$C$2:$C$12091,$B$6:$B$4094,'Risk Lv. Inforce'!$AJ$2:$AJ$12901)</f>
        <v>0</v>
      </c>
      <c r="N1076" s="25">
        <f>SUMIF('Risk Lv. Inforce'!$C$2:$C$12091,$B$6:$B$4094,'Risk Lv. Inforce'!$AK$2:$AK$12901)</f>
        <v>0</v>
      </c>
      <c r="O1076" s="71" t="e">
        <f>(G1076+(G1076*'Portfolio Stats_RMS'!$C$7))/($F1076*(1-'Portfolio Stats_RMS'!$C$6))</f>
        <v>#DIV/0!</v>
      </c>
      <c r="P1076" s="71" t="e">
        <f>(I1076+(I1076*'Portfolio Stats_RMS'!$C$7))/($F1076*(1-'Portfolio Stats_RMS'!$C$6))</f>
        <v>#DIV/0!</v>
      </c>
      <c r="Q1076" s="71" t="e">
        <f>(K1076+(K1076*'Portfolio Stats_RMS'!$C$7))/($F1076*(1-'Portfolio Stats_RMS'!$C$6))</f>
        <v>#DIV/0!</v>
      </c>
      <c r="R1076" s="71" t="e">
        <f>(M1076+(M1076*'Portfolio Stats_RMS'!$C$7))/($F1076*(1-'Portfolio Stats_RMS'!$C$6))</f>
        <v>#DIV/0!</v>
      </c>
      <c r="S1076" s="78" t="e">
        <f t="shared" si="64"/>
        <v>#DIV/0!</v>
      </c>
      <c r="T1076" s="78" t="e">
        <f t="shared" si="65"/>
        <v>#DIV/0!</v>
      </c>
      <c r="U1076" s="78" t="e">
        <f t="shared" si="66"/>
        <v>#DIV/0!</v>
      </c>
      <c r="V1076" s="78" t="e">
        <f t="shared" si="67"/>
        <v>#DIV/0!</v>
      </c>
      <c r="W1076" s="88" t="s">
        <v>63</v>
      </c>
    </row>
    <row r="1077" spans="2:23" x14ac:dyDescent="0.25">
      <c r="B1077" s="87"/>
      <c r="C1077" s="29"/>
      <c r="D1077" s="25"/>
      <c r="E1077" s="25"/>
      <c r="F1077" s="25"/>
      <c r="G1077" s="25">
        <f>SUMIF('Risk Lv. Inforce'!$C$2:$C$10291,$B$6:$B$4904,'Risk Lv. Inforce'!$AD$2:$AD$12091)</f>
        <v>0</v>
      </c>
      <c r="H1077" s="25">
        <f>SUMIF('Risk Lv. Inforce'!$C$2:$C$12091,$B$6:$B$4094,'Risk Lv. Inforce'!$AE$2:$AE$12901)</f>
        <v>0</v>
      </c>
      <c r="I1077" s="25">
        <f>SUMIF('Risk Lv. Inforce'!$C$2:$C$12091,$B$6:$B$4094,'Risk Lv. Inforce'!$AF$2:$AF$12901)</f>
        <v>0</v>
      </c>
      <c r="J1077" s="25">
        <f>SUMIF('Risk Lv. Inforce'!$C$2:$C$12091,$B$6:$B$4094,'Risk Lv. Inforce'!$AG$2:$AG$12901)</f>
        <v>0</v>
      </c>
      <c r="K1077" s="25">
        <f>SUMIF('Risk Lv. Inforce'!$C$2:$C$12091,$B$6:$B$4094,'Risk Lv. Inforce'!$AH$2:$AH$12901)</f>
        <v>0</v>
      </c>
      <c r="L1077" s="25">
        <f>SUMIF('Risk Lv. Inforce'!$C$2:$C$12091,$B$6:$B$4094,'Risk Lv. Inforce'!$AI$2:$AI$12901)</f>
        <v>0</v>
      </c>
      <c r="M1077" s="25">
        <f>SUMIF('Risk Lv. Inforce'!$C$2:$C$12091,$B$6:$B$4094,'Risk Lv. Inforce'!$AJ$2:$AJ$12901)</f>
        <v>0</v>
      </c>
      <c r="N1077" s="25">
        <f>SUMIF('Risk Lv. Inforce'!$C$2:$C$12091,$B$6:$B$4094,'Risk Lv. Inforce'!$AK$2:$AK$12901)</f>
        <v>0</v>
      </c>
      <c r="O1077" s="71" t="e">
        <f>(G1077+(G1077*'Portfolio Stats_RMS'!$C$7))/($F1077*(1-'Portfolio Stats_RMS'!$C$6))</f>
        <v>#DIV/0!</v>
      </c>
      <c r="P1077" s="71" t="e">
        <f>(I1077+(I1077*'Portfolio Stats_RMS'!$C$7))/($F1077*(1-'Portfolio Stats_RMS'!$C$6))</f>
        <v>#DIV/0!</v>
      </c>
      <c r="Q1077" s="71" t="e">
        <f>(K1077+(K1077*'Portfolio Stats_RMS'!$C$7))/($F1077*(1-'Portfolio Stats_RMS'!$C$6))</f>
        <v>#DIV/0!</v>
      </c>
      <c r="R1077" s="71" t="e">
        <f>(M1077+(M1077*'Portfolio Stats_RMS'!$C$7))/($F1077*(1-'Portfolio Stats_RMS'!$C$6))</f>
        <v>#DIV/0!</v>
      </c>
      <c r="S1077" s="78" t="e">
        <f t="shared" si="64"/>
        <v>#DIV/0!</v>
      </c>
      <c r="T1077" s="78" t="e">
        <f t="shared" si="65"/>
        <v>#DIV/0!</v>
      </c>
      <c r="U1077" s="78" t="e">
        <f t="shared" si="66"/>
        <v>#DIV/0!</v>
      </c>
      <c r="V1077" s="78" t="e">
        <f t="shared" si="67"/>
        <v>#DIV/0!</v>
      </c>
      <c r="W1077" s="88" t="s">
        <v>63</v>
      </c>
    </row>
    <row r="1078" spans="2:23" x14ac:dyDescent="0.25">
      <c r="B1078" s="87"/>
      <c r="C1078" s="29"/>
      <c r="D1078" s="25"/>
      <c r="E1078" s="25"/>
      <c r="F1078" s="25"/>
      <c r="G1078" s="25">
        <f>SUMIF('Risk Lv. Inforce'!$C$2:$C$10291,$B$6:$B$4904,'Risk Lv. Inforce'!$AD$2:$AD$12091)</f>
        <v>0</v>
      </c>
      <c r="H1078" s="25">
        <f>SUMIF('Risk Lv. Inforce'!$C$2:$C$12091,$B$6:$B$4094,'Risk Lv. Inforce'!$AE$2:$AE$12901)</f>
        <v>0</v>
      </c>
      <c r="I1078" s="25">
        <f>SUMIF('Risk Lv. Inforce'!$C$2:$C$12091,$B$6:$B$4094,'Risk Lv. Inforce'!$AF$2:$AF$12901)</f>
        <v>0</v>
      </c>
      <c r="J1078" s="25">
        <f>SUMIF('Risk Lv. Inforce'!$C$2:$C$12091,$B$6:$B$4094,'Risk Lv. Inforce'!$AG$2:$AG$12901)</f>
        <v>0</v>
      </c>
      <c r="K1078" s="25">
        <f>SUMIF('Risk Lv. Inforce'!$C$2:$C$12091,$B$6:$B$4094,'Risk Lv. Inforce'!$AH$2:$AH$12901)</f>
        <v>0</v>
      </c>
      <c r="L1078" s="25">
        <f>SUMIF('Risk Lv. Inforce'!$C$2:$C$12091,$B$6:$B$4094,'Risk Lv. Inforce'!$AI$2:$AI$12901)</f>
        <v>0</v>
      </c>
      <c r="M1078" s="25">
        <f>SUMIF('Risk Lv. Inforce'!$C$2:$C$12091,$B$6:$B$4094,'Risk Lv. Inforce'!$AJ$2:$AJ$12901)</f>
        <v>0</v>
      </c>
      <c r="N1078" s="25">
        <f>SUMIF('Risk Lv. Inforce'!$C$2:$C$12091,$B$6:$B$4094,'Risk Lv. Inforce'!$AK$2:$AK$12901)</f>
        <v>0</v>
      </c>
      <c r="O1078" s="71" t="e">
        <f>(G1078+(G1078*'Portfolio Stats_RMS'!$C$7))/($F1078*(1-'Portfolio Stats_RMS'!$C$6))</f>
        <v>#DIV/0!</v>
      </c>
      <c r="P1078" s="71" t="e">
        <f>(I1078+(I1078*'Portfolio Stats_RMS'!$C$7))/($F1078*(1-'Portfolio Stats_RMS'!$C$6))</f>
        <v>#DIV/0!</v>
      </c>
      <c r="Q1078" s="71" t="e">
        <f>(K1078+(K1078*'Portfolio Stats_RMS'!$C$7))/($F1078*(1-'Portfolio Stats_RMS'!$C$6))</f>
        <v>#DIV/0!</v>
      </c>
      <c r="R1078" s="71" t="e">
        <f>(M1078+(M1078*'Portfolio Stats_RMS'!$C$7))/($F1078*(1-'Portfolio Stats_RMS'!$C$6))</f>
        <v>#DIV/0!</v>
      </c>
      <c r="S1078" s="78" t="e">
        <f t="shared" si="64"/>
        <v>#DIV/0!</v>
      </c>
      <c r="T1078" s="78" t="e">
        <f t="shared" si="65"/>
        <v>#DIV/0!</v>
      </c>
      <c r="U1078" s="78" t="e">
        <f t="shared" si="66"/>
        <v>#DIV/0!</v>
      </c>
      <c r="V1078" s="78" t="e">
        <f t="shared" si="67"/>
        <v>#DIV/0!</v>
      </c>
      <c r="W1078" s="88" t="s">
        <v>63</v>
      </c>
    </row>
    <row r="1079" spans="2:23" x14ac:dyDescent="0.25">
      <c r="B1079" s="87"/>
      <c r="C1079" s="29"/>
      <c r="D1079" s="25"/>
      <c r="E1079" s="25"/>
      <c r="F1079" s="25"/>
      <c r="G1079" s="25">
        <f>SUMIF('Risk Lv. Inforce'!$C$2:$C$10291,$B$6:$B$4904,'Risk Lv. Inforce'!$AD$2:$AD$12091)</f>
        <v>0</v>
      </c>
      <c r="H1079" s="25">
        <f>SUMIF('Risk Lv. Inforce'!$C$2:$C$12091,$B$6:$B$4094,'Risk Lv. Inforce'!$AE$2:$AE$12901)</f>
        <v>0</v>
      </c>
      <c r="I1079" s="25">
        <f>SUMIF('Risk Lv. Inforce'!$C$2:$C$12091,$B$6:$B$4094,'Risk Lv. Inforce'!$AF$2:$AF$12901)</f>
        <v>0</v>
      </c>
      <c r="J1079" s="25">
        <f>SUMIF('Risk Lv. Inforce'!$C$2:$C$12091,$B$6:$B$4094,'Risk Lv. Inforce'!$AG$2:$AG$12901)</f>
        <v>0</v>
      </c>
      <c r="K1079" s="25">
        <f>SUMIF('Risk Lv. Inforce'!$C$2:$C$12091,$B$6:$B$4094,'Risk Lv. Inforce'!$AH$2:$AH$12901)</f>
        <v>0</v>
      </c>
      <c r="L1079" s="25">
        <f>SUMIF('Risk Lv. Inforce'!$C$2:$C$12091,$B$6:$B$4094,'Risk Lv. Inforce'!$AI$2:$AI$12901)</f>
        <v>0</v>
      </c>
      <c r="M1079" s="25">
        <f>SUMIF('Risk Lv. Inforce'!$C$2:$C$12091,$B$6:$B$4094,'Risk Lv. Inforce'!$AJ$2:$AJ$12901)</f>
        <v>0</v>
      </c>
      <c r="N1079" s="25">
        <f>SUMIF('Risk Lv. Inforce'!$C$2:$C$12091,$B$6:$B$4094,'Risk Lv. Inforce'!$AK$2:$AK$12901)</f>
        <v>0</v>
      </c>
      <c r="O1079" s="71" t="e">
        <f>(G1079+(G1079*'Portfolio Stats_RMS'!$C$7))/($F1079*(1-'Portfolio Stats_RMS'!$C$6))</f>
        <v>#DIV/0!</v>
      </c>
      <c r="P1079" s="71" t="e">
        <f>(I1079+(I1079*'Portfolio Stats_RMS'!$C$7))/($F1079*(1-'Portfolio Stats_RMS'!$C$6))</f>
        <v>#DIV/0!</v>
      </c>
      <c r="Q1079" s="71" t="e">
        <f>(K1079+(K1079*'Portfolio Stats_RMS'!$C$7))/($F1079*(1-'Portfolio Stats_RMS'!$C$6))</f>
        <v>#DIV/0!</v>
      </c>
      <c r="R1079" s="71" t="e">
        <f>(M1079+(M1079*'Portfolio Stats_RMS'!$C$7))/($F1079*(1-'Portfolio Stats_RMS'!$C$6))</f>
        <v>#DIV/0!</v>
      </c>
      <c r="S1079" s="78" t="e">
        <f t="shared" si="64"/>
        <v>#DIV/0!</v>
      </c>
      <c r="T1079" s="78" t="e">
        <f t="shared" si="65"/>
        <v>#DIV/0!</v>
      </c>
      <c r="U1079" s="78" t="e">
        <f t="shared" si="66"/>
        <v>#DIV/0!</v>
      </c>
      <c r="V1079" s="78" t="e">
        <f t="shared" si="67"/>
        <v>#DIV/0!</v>
      </c>
      <c r="W1079" s="88" t="s">
        <v>63</v>
      </c>
    </row>
    <row r="1080" spans="2:23" x14ac:dyDescent="0.25">
      <c r="B1080" s="87"/>
      <c r="C1080" s="29"/>
      <c r="D1080" s="25"/>
      <c r="E1080" s="25"/>
      <c r="F1080" s="25"/>
      <c r="G1080" s="25">
        <f>SUMIF('Risk Lv. Inforce'!$C$2:$C$10291,$B$6:$B$4904,'Risk Lv. Inforce'!$AD$2:$AD$12091)</f>
        <v>0</v>
      </c>
      <c r="H1080" s="25">
        <f>SUMIF('Risk Lv. Inforce'!$C$2:$C$12091,$B$6:$B$4094,'Risk Lv. Inforce'!$AE$2:$AE$12901)</f>
        <v>0</v>
      </c>
      <c r="I1080" s="25">
        <f>SUMIF('Risk Lv. Inforce'!$C$2:$C$12091,$B$6:$B$4094,'Risk Lv. Inforce'!$AF$2:$AF$12901)</f>
        <v>0</v>
      </c>
      <c r="J1080" s="25">
        <f>SUMIF('Risk Lv. Inforce'!$C$2:$C$12091,$B$6:$B$4094,'Risk Lv. Inforce'!$AG$2:$AG$12901)</f>
        <v>0</v>
      </c>
      <c r="K1080" s="25">
        <f>SUMIF('Risk Lv. Inforce'!$C$2:$C$12091,$B$6:$B$4094,'Risk Lv. Inforce'!$AH$2:$AH$12901)</f>
        <v>0</v>
      </c>
      <c r="L1080" s="25">
        <f>SUMIF('Risk Lv. Inforce'!$C$2:$C$12091,$B$6:$B$4094,'Risk Lv. Inforce'!$AI$2:$AI$12901)</f>
        <v>0</v>
      </c>
      <c r="M1080" s="25">
        <f>SUMIF('Risk Lv. Inforce'!$C$2:$C$12091,$B$6:$B$4094,'Risk Lv. Inforce'!$AJ$2:$AJ$12901)</f>
        <v>0</v>
      </c>
      <c r="N1080" s="25">
        <f>SUMIF('Risk Lv. Inforce'!$C$2:$C$12091,$B$6:$B$4094,'Risk Lv. Inforce'!$AK$2:$AK$12901)</f>
        <v>0</v>
      </c>
      <c r="O1080" s="71" t="e">
        <f>(G1080+(G1080*'Portfolio Stats_RMS'!$C$7))/($F1080*(1-'Portfolio Stats_RMS'!$C$6))</f>
        <v>#DIV/0!</v>
      </c>
      <c r="P1080" s="71" t="e">
        <f>(I1080+(I1080*'Portfolio Stats_RMS'!$C$7))/($F1080*(1-'Portfolio Stats_RMS'!$C$6))</f>
        <v>#DIV/0!</v>
      </c>
      <c r="Q1080" s="71" t="e">
        <f>(K1080+(K1080*'Portfolio Stats_RMS'!$C$7))/($F1080*(1-'Portfolio Stats_RMS'!$C$6))</f>
        <v>#DIV/0!</v>
      </c>
      <c r="R1080" s="71" t="e">
        <f>(M1080+(M1080*'Portfolio Stats_RMS'!$C$7))/($F1080*(1-'Portfolio Stats_RMS'!$C$6))</f>
        <v>#DIV/0!</v>
      </c>
      <c r="S1080" s="78" t="e">
        <f t="shared" si="64"/>
        <v>#DIV/0!</v>
      </c>
      <c r="T1080" s="78" t="e">
        <f t="shared" si="65"/>
        <v>#DIV/0!</v>
      </c>
      <c r="U1080" s="78" t="e">
        <f t="shared" si="66"/>
        <v>#DIV/0!</v>
      </c>
      <c r="V1080" s="78" t="e">
        <f t="shared" si="67"/>
        <v>#DIV/0!</v>
      </c>
      <c r="W1080" s="88" t="s">
        <v>63</v>
      </c>
    </row>
    <row r="1081" spans="2:23" x14ac:dyDescent="0.25">
      <c r="B1081" s="87"/>
      <c r="C1081" s="29"/>
      <c r="D1081" s="25"/>
      <c r="E1081" s="25"/>
      <c r="F1081" s="25"/>
      <c r="G1081" s="25">
        <f>SUMIF('Risk Lv. Inforce'!$C$2:$C$10291,$B$6:$B$4904,'Risk Lv. Inforce'!$AD$2:$AD$12091)</f>
        <v>0</v>
      </c>
      <c r="H1081" s="25">
        <f>SUMIF('Risk Lv. Inforce'!$C$2:$C$12091,$B$6:$B$4094,'Risk Lv. Inforce'!$AE$2:$AE$12901)</f>
        <v>0</v>
      </c>
      <c r="I1081" s="25">
        <f>SUMIF('Risk Lv. Inforce'!$C$2:$C$12091,$B$6:$B$4094,'Risk Lv. Inforce'!$AF$2:$AF$12901)</f>
        <v>0</v>
      </c>
      <c r="J1081" s="25">
        <f>SUMIF('Risk Lv. Inforce'!$C$2:$C$12091,$B$6:$B$4094,'Risk Lv. Inforce'!$AG$2:$AG$12901)</f>
        <v>0</v>
      </c>
      <c r="K1081" s="25">
        <f>SUMIF('Risk Lv. Inforce'!$C$2:$C$12091,$B$6:$B$4094,'Risk Lv. Inforce'!$AH$2:$AH$12901)</f>
        <v>0</v>
      </c>
      <c r="L1081" s="25">
        <f>SUMIF('Risk Lv. Inforce'!$C$2:$C$12091,$B$6:$B$4094,'Risk Lv. Inforce'!$AI$2:$AI$12901)</f>
        <v>0</v>
      </c>
      <c r="M1081" s="25">
        <f>SUMIF('Risk Lv. Inforce'!$C$2:$C$12091,$B$6:$B$4094,'Risk Lv. Inforce'!$AJ$2:$AJ$12901)</f>
        <v>0</v>
      </c>
      <c r="N1081" s="25">
        <f>SUMIF('Risk Lv. Inforce'!$C$2:$C$12091,$B$6:$B$4094,'Risk Lv. Inforce'!$AK$2:$AK$12901)</f>
        <v>0</v>
      </c>
      <c r="O1081" s="71" t="e">
        <f>(G1081+(G1081*'Portfolio Stats_RMS'!$C$7))/($F1081*(1-'Portfolio Stats_RMS'!$C$6))</f>
        <v>#DIV/0!</v>
      </c>
      <c r="P1081" s="71" t="e">
        <f>(I1081+(I1081*'Portfolio Stats_RMS'!$C$7))/($F1081*(1-'Portfolio Stats_RMS'!$C$6))</f>
        <v>#DIV/0!</v>
      </c>
      <c r="Q1081" s="71" t="e">
        <f>(K1081+(K1081*'Portfolio Stats_RMS'!$C$7))/($F1081*(1-'Portfolio Stats_RMS'!$C$6))</f>
        <v>#DIV/0!</v>
      </c>
      <c r="R1081" s="71" t="e">
        <f>(M1081+(M1081*'Portfolio Stats_RMS'!$C$7))/($F1081*(1-'Portfolio Stats_RMS'!$C$6))</f>
        <v>#DIV/0!</v>
      </c>
      <c r="S1081" s="78" t="e">
        <f t="shared" si="64"/>
        <v>#DIV/0!</v>
      </c>
      <c r="T1081" s="78" t="e">
        <f t="shared" si="65"/>
        <v>#DIV/0!</v>
      </c>
      <c r="U1081" s="78" t="e">
        <f t="shared" si="66"/>
        <v>#DIV/0!</v>
      </c>
      <c r="V1081" s="78" t="e">
        <f t="shared" si="67"/>
        <v>#DIV/0!</v>
      </c>
      <c r="W1081" s="88" t="s">
        <v>63</v>
      </c>
    </row>
    <row r="1082" spans="2:23" x14ac:dyDescent="0.25">
      <c r="B1082" s="87"/>
      <c r="C1082" s="29"/>
      <c r="D1082" s="25"/>
      <c r="E1082" s="25"/>
      <c r="F1082" s="25"/>
      <c r="G1082" s="25">
        <f>SUMIF('Risk Lv. Inforce'!$C$2:$C$10291,$B$6:$B$4904,'Risk Lv. Inforce'!$AD$2:$AD$12091)</f>
        <v>0</v>
      </c>
      <c r="H1082" s="25">
        <f>SUMIF('Risk Lv. Inforce'!$C$2:$C$12091,$B$6:$B$4094,'Risk Lv. Inforce'!$AE$2:$AE$12901)</f>
        <v>0</v>
      </c>
      <c r="I1082" s="25">
        <f>SUMIF('Risk Lv. Inforce'!$C$2:$C$12091,$B$6:$B$4094,'Risk Lv. Inforce'!$AF$2:$AF$12901)</f>
        <v>0</v>
      </c>
      <c r="J1082" s="25">
        <f>SUMIF('Risk Lv. Inforce'!$C$2:$C$12091,$B$6:$B$4094,'Risk Lv. Inforce'!$AG$2:$AG$12901)</f>
        <v>0</v>
      </c>
      <c r="K1082" s="25">
        <f>SUMIF('Risk Lv. Inforce'!$C$2:$C$12091,$B$6:$B$4094,'Risk Lv. Inforce'!$AH$2:$AH$12901)</f>
        <v>0</v>
      </c>
      <c r="L1082" s="25">
        <f>SUMIF('Risk Lv. Inforce'!$C$2:$C$12091,$B$6:$B$4094,'Risk Lv. Inforce'!$AI$2:$AI$12901)</f>
        <v>0</v>
      </c>
      <c r="M1082" s="25">
        <f>SUMIF('Risk Lv. Inforce'!$C$2:$C$12091,$B$6:$B$4094,'Risk Lv. Inforce'!$AJ$2:$AJ$12901)</f>
        <v>0</v>
      </c>
      <c r="N1082" s="25">
        <f>SUMIF('Risk Lv. Inforce'!$C$2:$C$12091,$B$6:$B$4094,'Risk Lv. Inforce'!$AK$2:$AK$12901)</f>
        <v>0</v>
      </c>
      <c r="O1082" s="71" t="e">
        <f>(G1082+(G1082*'Portfolio Stats_RMS'!$C$7))/($F1082*(1-'Portfolio Stats_RMS'!$C$6))</f>
        <v>#DIV/0!</v>
      </c>
      <c r="P1082" s="71" t="e">
        <f>(I1082+(I1082*'Portfolio Stats_RMS'!$C$7))/($F1082*(1-'Portfolio Stats_RMS'!$C$6))</f>
        <v>#DIV/0!</v>
      </c>
      <c r="Q1082" s="71" t="e">
        <f>(K1082+(K1082*'Portfolio Stats_RMS'!$C$7))/($F1082*(1-'Portfolio Stats_RMS'!$C$6))</f>
        <v>#DIV/0!</v>
      </c>
      <c r="R1082" s="71" t="e">
        <f>(M1082+(M1082*'Portfolio Stats_RMS'!$C$7))/($F1082*(1-'Portfolio Stats_RMS'!$C$6))</f>
        <v>#DIV/0!</v>
      </c>
      <c r="S1082" s="78" t="e">
        <f t="shared" si="64"/>
        <v>#DIV/0!</v>
      </c>
      <c r="T1082" s="78" t="e">
        <f t="shared" si="65"/>
        <v>#DIV/0!</v>
      </c>
      <c r="U1082" s="78" t="e">
        <f t="shared" si="66"/>
        <v>#DIV/0!</v>
      </c>
      <c r="V1082" s="78" t="e">
        <f t="shared" si="67"/>
        <v>#DIV/0!</v>
      </c>
      <c r="W1082" s="88" t="s">
        <v>63</v>
      </c>
    </row>
    <row r="1083" spans="2:23" x14ac:dyDescent="0.25">
      <c r="B1083" s="87"/>
      <c r="C1083" s="29"/>
      <c r="D1083" s="25"/>
      <c r="E1083" s="25"/>
      <c r="F1083" s="25"/>
      <c r="G1083" s="25">
        <f>SUMIF('Risk Lv. Inforce'!$C$2:$C$10291,$B$6:$B$4904,'Risk Lv. Inforce'!$AD$2:$AD$12091)</f>
        <v>0</v>
      </c>
      <c r="H1083" s="25">
        <f>SUMIF('Risk Lv. Inforce'!$C$2:$C$12091,$B$6:$B$4094,'Risk Lv. Inforce'!$AE$2:$AE$12901)</f>
        <v>0</v>
      </c>
      <c r="I1083" s="25">
        <f>SUMIF('Risk Lv. Inforce'!$C$2:$C$12091,$B$6:$B$4094,'Risk Lv. Inforce'!$AF$2:$AF$12901)</f>
        <v>0</v>
      </c>
      <c r="J1083" s="25">
        <f>SUMIF('Risk Lv. Inforce'!$C$2:$C$12091,$B$6:$B$4094,'Risk Lv. Inforce'!$AG$2:$AG$12901)</f>
        <v>0</v>
      </c>
      <c r="K1083" s="25">
        <f>SUMIF('Risk Lv. Inforce'!$C$2:$C$12091,$B$6:$B$4094,'Risk Lv. Inforce'!$AH$2:$AH$12901)</f>
        <v>0</v>
      </c>
      <c r="L1083" s="25">
        <f>SUMIF('Risk Lv. Inforce'!$C$2:$C$12091,$B$6:$B$4094,'Risk Lv. Inforce'!$AI$2:$AI$12901)</f>
        <v>0</v>
      </c>
      <c r="M1083" s="25">
        <f>SUMIF('Risk Lv. Inforce'!$C$2:$C$12091,$B$6:$B$4094,'Risk Lv. Inforce'!$AJ$2:$AJ$12901)</f>
        <v>0</v>
      </c>
      <c r="N1083" s="25">
        <f>SUMIF('Risk Lv. Inforce'!$C$2:$C$12091,$B$6:$B$4094,'Risk Lv. Inforce'!$AK$2:$AK$12901)</f>
        <v>0</v>
      </c>
      <c r="O1083" s="71" t="e">
        <f>(G1083+(G1083*'Portfolio Stats_RMS'!$C$7))/($F1083*(1-'Portfolio Stats_RMS'!$C$6))</f>
        <v>#DIV/0!</v>
      </c>
      <c r="P1083" s="71" t="e">
        <f>(I1083+(I1083*'Portfolio Stats_RMS'!$C$7))/($F1083*(1-'Portfolio Stats_RMS'!$C$6))</f>
        <v>#DIV/0!</v>
      </c>
      <c r="Q1083" s="71" t="e">
        <f>(K1083+(K1083*'Portfolio Stats_RMS'!$C$7))/($F1083*(1-'Portfolio Stats_RMS'!$C$6))</f>
        <v>#DIV/0!</v>
      </c>
      <c r="R1083" s="71" t="e">
        <f>(M1083+(M1083*'Portfolio Stats_RMS'!$C$7))/($F1083*(1-'Portfolio Stats_RMS'!$C$6))</f>
        <v>#DIV/0!</v>
      </c>
      <c r="S1083" s="78" t="e">
        <f t="shared" si="64"/>
        <v>#DIV/0!</v>
      </c>
      <c r="T1083" s="78" t="e">
        <f t="shared" si="65"/>
        <v>#DIV/0!</v>
      </c>
      <c r="U1083" s="78" t="e">
        <f t="shared" si="66"/>
        <v>#DIV/0!</v>
      </c>
      <c r="V1083" s="78" t="e">
        <f t="shared" si="67"/>
        <v>#DIV/0!</v>
      </c>
      <c r="W1083" s="88" t="s">
        <v>63</v>
      </c>
    </row>
    <row r="1084" spans="2:23" x14ac:dyDescent="0.25">
      <c r="B1084" s="87"/>
      <c r="C1084" s="29"/>
      <c r="D1084" s="25"/>
      <c r="E1084" s="25"/>
      <c r="F1084" s="25"/>
      <c r="G1084" s="25">
        <f>SUMIF('Risk Lv. Inforce'!$C$2:$C$10291,$B$6:$B$4904,'Risk Lv. Inforce'!$AD$2:$AD$12091)</f>
        <v>0</v>
      </c>
      <c r="H1084" s="25">
        <f>SUMIF('Risk Lv. Inforce'!$C$2:$C$12091,$B$6:$B$4094,'Risk Lv. Inforce'!$AE$2:$AE$12901)</f>
        <v>0</v>
      </c>
      <c r="I1084" s="25">
        <f>SUMIF('Risk Lv. Inforce'!$C$2:$C$12091,$B$6:$B$4094,'Risk Lv. Inforce'!$AF$2:$AF$12901)</f>
        <v>0</v>
      </c>
      <c r="J1084" s="25">
        <f>SUMIF('Risk Lv. Inforce'!$C$2:$C$12091,$B$6:$B$4094,'Risk Lv. Inforce'!$AG$2:$AG$12901)</f>
        <v>0</v>
      </c>
      <c r="K1084" s="25">
        <f>SUMIF('Risk Lv. Inforce'!$C$2:$C$12091,$B$6:$B$4094,'Risk Lv. Inforce'!$AH$2:$AH$12901)</f>
        <v>0</v>
      </c>
      <c r="L1084" s="25">
        <f>SUMIF('Risk Lv. Inforce'!$C$2:$C$12091,$B$6:$B$4094,'Risk Lv. Inforce'!$AI$2:$AI$12901)</f>
        <v>0</v>
      </c>
      <c r="M1084" s="25">
        <f>SUMIF('Risk Lv. Inforce'!$C$2:$C$12091,$B$6:$B$4094,'Risk Lv. Inforce'!$AJ$2:$AJ$12901)</f>
        <v>0</v>
      </c>
      <c r="N1084" s="25">
        <f>SUMIF('Risk Lv. Inforce'!$C$2:$C$12091,$B$6:$B$4094,'Risk Lv. Inforce'!$AK$2:$AK$12901)</f>
        <v>0</v>
      </c>
      <c r="O1084" s="71" t="e">
        <f>(G1084+(G1084*'Portfolio Stats_RMS'!$C$7))/($F1084*(1-'Portfolio Stats_RMS'!$C$6))</f>
        <v>#DIV/0!</v>
      </c>
      <c r="P1084" s="71" t="e">
        <f>(I1084+(I1084*'Portfolio Stats_RMS'!$C$7))/($F1084*(1-'Portfolio Stats_RMS'!$C$6))</f>
        <v>#DIV/0!</v>
      </c>
      <c r="Q1084" s="71" t="e">
        <f>(K1084+(K1084*'Portfolio Stats_RMS'!$C$7))/($F1084*(1-'Portfolio Stats_RMS'!$C$6))</f>
        <v>#DIV/0!</v>
      </c>
      <c r="R1084" s="71" t="e">
        <f>(M1084+(M1084*'Portfolio Stats_RMS'!$C$7))/($F1084*(1-'Portfolio Stats_RMS'!$C$6))</f>
        <v>#DIV/0!</v>
      </c>
      <c r="S1084" s="78" t="e">
        <f t="shared" si="64"/>
        <v>#DIV/0!</v>
      </c>
      <c r="T1084" s="78" t="e">
        <f t="shared" si="65"/>
        <v>#DIV/0!</v>
      </c>
      <c r="U1084" s="78" t="e">
        <f t="shared" si="66"/>
        <v>#DIV/0!</v>
      </c>
      <c r="V1084" s="78" t="e">
        <f t="shared" si="67"/>
        <v>#DIV/0!</v>
      </c>
      <c r="W1084" s="88" t="s">
        <v>63</v>
      </c>
    </row>
    <row r="1085" spans="2:23" x14ac:dyDescent="0.25">
      <c r="B1085" s="87"/>
      <c r="C1085" s="29"/>
      <c r="D1085" s="25"/>
      <c r="E1085" s="25"/>
      <c r="F1085" s="25"/>
      <c r="G1085" s="25">
        <f>SUMIF('Risk Lv. Inforce'!$C$2:$C$10291,$B$6:$B$4904,'Risk Lv. Inforce'!$AD$2:$AD$12091)</f>
        <v>0</v>
      </c>
      <c r="H1085" s="25">
        <f>SUMIF('Risk Lv. Inforce'!$C$2:$C$12091,$B$6:$B$4094,'Risk Lv. Inforce'!$AE$2:$AE$12901)</f>
        <v>0</v>
      </c>
      <c r="I1085" s="25">
        <f>SUMIF('Risk Lv. Inforce'!$C$2:$C$12091,$B$6:$B$4094,'Risk Lv. Inforce'!$AF$2:$AF$12901)</f>
        <v>0</v>
      </c>
      <c r="J1085" s="25">
        <f>SUMIF('Risk Lv. Inforce'!$C$2:$C$12091,$B$6:$B$4094,'Risk Lv. Inforce'!$AG$2:$AG$12901)</f>
        <v>0</v>
      </c>
      <c r="K1085" s="25">
        <f>SUMIF('Risk Lv. Inforce'!$C$2:$C$12091,$B$6:$B$4094,'Risk Lv. Inforce'!$AH$2:$AH$12901)</f>
        <v>0</v>
      </c>
      <c r="L1085" s="25">
        <f>SUMIF('Risk Lv. Inforce'!$C$2:$C$12091,$B$6:$B$4094,'Risk Lv. Inforce'!$AI$2:$AI$12901)</f>
        <v>0</v>
      </c>
      <c r="M1085" s="25">
        <f>SUMIF('Risk Lv. Inforce'!$C$2:$C$12091,$B$6:$B$4094,'Risk Lv. Inforce'!$AJ$2:$AJ$12901)</f>
        <v>0</v>
      </c>
      <c r="N1085" s="25">
        <f>SUMIF('Risk Lv. Inforce'!$C$2:$C$12091,$B$6:$B$4094,'Risk Lv. Inforce'!$AK$2:$AK$12901)</f>
        <v>0</v>
      </c>
      <c r="O1085" s="71" t="e">
        <f>(G1085+(G1085*'Portfolio Stats_RMS'!$C$7))/($F1085*(1-'Portfolio Stats_RMS'!$C$6))</f>
        <v>#DIV/0!</v>
      </c>
      <c r="P1085" s="71" t="e">
        <f>(I1085+(I1085*'Portfolio Stats_RMS'!$C$7))/($F1085*(1-'Portfolio Stats_RMS'!$C$6))</f>
        <v>#DIV/0!</v>
      </c>
      <c r="Q1085" s="71" t="e">
        <f>(K1085+(K1085*'Portfolio Stats_RMS'!$C$7))/($F1085*(1-'Portfolio Stats_RMS'!$C$6))</f>
        <v>#DIV/0!</v>
      </c>
      <c r="R1085" s="71" t="e">
        <f>(M1085+(M1085*'Portfolio Stats_RMS'!$C$7))/($F1085*(1-'Portfolio Stats_RMS'!$C$6))</f>
        <v>#DIV/0!</v>
      </c>
      <c r="S1085" s="78" t="e">
        <f t="shared" si="64"/>
        <v>#DIV/0!</v>
      </c>
      <c r="T1085" s="78" t="e">
        <f t="shared" si="65"/>
        <v>#DIV/0!</v>
      </c>
      <c r="U1085" s="78" t="e">
        <f t="shared" si="66"/>
        <v>#DIV/0!</v>
      </c>
      <c r="V1085" s="78" t="e">
        <f t="shared" si="67"/>
        <v>#DIV/0!</v>
      </c>
      <c r="W1085" s="88" t="s">
        <v>63</v>
      </c>
    </row>
    <row r="1086" spans="2:23" x14ac:dyDescent="0.25">
      <c r="B1086" s="87"/>
      <c r="C1086" s="29"/>
      <c r="D1086" s="25"/>
      <c r="E1086" s="25"/>
      <c r="F1086" s="25"/>
      <c r="G1086" s="25">
        <f>SUMIF('Risk Lv. Inforce'!$C$2:$C$10291,$B$6:$B$4904,'Risk Lv. Inforce'!$AD$2:$AD$12091)</f>
        <v>0</v>
      </c>
      <c r="H1086" s="25">
        <f>SUMIF('Risk Lv. Inforce'!$C$2:$C$12091,$B$6:$B$4094,'Risk Lv. Inforce'!$AE$2:$AE$12901)</f>
        <v>0</v>
      </c>
      <c r="I1086" s="25">
        <f>SUMIF('Risk Lv. Inforce'!$C$2:$C$12091,$B$6:$B$4094,'Risk Lv. Inforce'!$AF$2:$AF$12901)</f>
        <v>0</v>
      </c>
      <c r="J1086" s="25">
        <f>SUMIF('Risk Lv. Inforce'!$C$2:$C$12091,$B$6:$B$4094,'Risk Lv. Inforce'!$AG$2:$AG$12901)</f>
        <v>0</v>
      </c>
      <c r="K1086" s="25">
        <f>SUMIF('Risk Lv. Inforce'!$C$2:$C$12091,$B$6:$B$4094,'Risk Lv. Inforce'!$AH$2:$AH$12901)</f>
        <v>0</v>
      </c>
      <c r="L1086" s="25">
        <f>SUMIF('Risk Lv. Inforce'!$C$2:$C$12091,$B$6:$B$4094,'Risk Lv. Inforce'!$AI$2:$AI$12901)</f>
        <v>0</v>
      </c>
      <c r="M1086" s="25">
        <f>SUMIF('Risk Lv. Inforce'!$C$2:$C$12091,$B$6:$B$4094,'Risk Lv. Inforce'!$AJ$2:$AJ$12901)</f>
        <v>0</v>
      </c>
      <c r="N1086" s="25">
        <f>SUMIF('Risk Lv. Inforce'!$C$2:$C$12091,$B$6:$B$4094,'Risk Lv. Inforce'!$AK$2:$AK$12901)</f>
        <v>0</v>
      </c>
      <c r="O1086" s="71" t="e">
        <f>(G1086+(G1086*'Portfolio Stats_RMS'!$C$7))/($F1086*(1-'Portfolio Stats_RMS'!$C$6))</f>
        <v>#DIV/0!</v>
      </c>
      <c r="P1086" s="71" t="e">
        <f>(I1086+(I1086*'Portfolio Stats_RMS'!$C$7))/($F1086*(1-'Portfolio Stats_RMS'!$C$6))</f>
        <v>#DIV/0!</v>
      </c>
      <c r="Q1086" s="71" t="e">
        <f>(K1086+(K1086*'Portfolio Stats_RMS'!$C$7))/($F1086*(1-'Portfolio Stats_RMS'!$C$6))</f>
        <v>#DIV/0!</v>
      </c>
      <c r="R1086" s="71" t="e">
        <f>(M1086+(M1086*'Portfolio Stats_RMS'!$C$7))/($F1086*(1-'Portfolio Stats_RMS'!$C$6))</f>
        <v>#DIV/0!</v>
      </c>
      <c r="S1086" s="78" t="e">
        <f t="shared" si="64"/>
        <v>#DIV/0!</v>
      </c>
      <c r="T1086" s="78" t="e">
        <f t="shared" si="65"/>
        <v>#DIV/0!</v>
      </c>
      <c r="U1086" s="78" t="e">
        <f t="shared" si="66"/>
        <v>#DIV/0!</v>
      </c>
      <c r="V1086" s="78" t="e">
        <f t="shared" si="67"/>
        <v>#DIV/0!</v>
      </c>
      <c r="W1086" s="88" t="s">
        <v>63</v>
      </c>
    </row>
    <row r="1087" spans="2:23" x14ac:dyDescent="0.25">
      <c r="B1087" s="87"/>
      <c r="C1087" s="29"/>
      <c r="D1087" s="25"/>
      <c r="E1087" s="25"/>
      <c r="F1087" s="25"/>
      <c r="G1087" s="25">
        <f>SUMIF('Risk Lv. Inforce'!$C$2:$C$10291,$B$6:$B$4904,'Risk Lv. Inforce'!$AD$2:$AD$12091)</f>
        <v>0</v>
      </c>
      <c r="H1087" s="25">
        <f>SUMIF('Risk Lv. Inforce'!$C$2:$C$12091,$B$6:$B$4094,'Risk Lv. Inforce'!$AE$2:$AE$12901)</f>
        <v>0</v>
      </c>
      <c r="I1087" s="25">
        <f>SUMIF('Risk Lv. Inforce'!$C$2:$C$12091,$B$6:$B$4094,'Risk Lv. Inforce'!$AF$2:$AF$12901)</f>
        <v>0</v>
      </c>
      <c r="J1087" s="25">
        <f>SUMIF('Risk Lv. Inforce'!$C$2:$C$12091,$B$6:$B$4094,'Risk Lv. Inforce'!$AG$2:$AG$12901)</f>
        <v>0</v>
      </c>
      <c r="K1087" s="25">
        <f>SUMIF('Risk Lv. Inforce'!$C$2:$C$12091,$B$6:$B$4094,'Risk Lv. Inforce'!$AH$2:$AH$12901)</f>
        <v>0</v>
      </c>
      <c r="L1087" s="25">
        <f>SUMIF('Risk Lv. Inforce'!$C$2:$C$12091,$B$6:$B$4094,'Risk Lv. Inforce'!$AI$2:$AI$12901)</f>
        <v>0</v>
      </c>
      <c r="M1087" s="25">
        <f>SUMIF('Risk Lv. Inforce'!$C$2:$C$12091,$B$6:$B$4094,'Risk Lv. Inforce'!$AJ$2:$AJ$12901)</f>
        <v>0</v>
      </c>
      <c r="N1087" s="25">
        <f>SUMIF('Risk Lv. Inforce'!$C$2:$C$12091,$B$6:$B$4094,'Risk Lv. Inforce'!$AK$2:$AK$12901)</f>
        <v>0</v>
      </c>
      <c r="O1087" s="71" t="e">
        <f>(G1087+(G1087*'Portfolio Stats_RMS'!$C$7))/($F1087*(1-'Portfolio Stats_RMS'!$C$6))</f>
        <v>#DIV/0!</v>
      </c>
      <c r="P1087" s="71" t="e">
        <f>(I1087+(I1087*'Portfolio Stats_RMS'!$C$7))/($F1087*(1-'Portfolio Stats_RMS'!$C$6))</f>
        <v>#DIV/0!</v>
      </c>
      <c r="Q1087" s="71" t="e">
        <f>(K1087+(K1087*'Portfolio Stats_RMS'!$C$7))/($F1087*(1-'Portfolio Stats_RMS'!$C$6))</f>
        <v>#DIV/0!</v>
      </c>
      <c r="R1087" s="71" t="e">
        <f>(M1087+(M1087*'Portfolio Stats_RMS'!$C$7))/($F1087*(1-'Portfolio Stats_RMS'!$C$6))</f>
        <v>#DIV/0!</v>
      </c>
      <c r="S1087" s="78" t="e">
        <f t="shared" si="64"/>
        <v>#DIV/0!</v>
      </c>
      <c r="T1087" s="78" t="e">
        <f t="shared" si="65"/>
        <v>#DIV/0!</v>
      </c>
      <c r="U1087" s="78" t="e">
        <f t="shared" si="66"/>
        <v>#DIV/0!</v>
      </c>
      <c r="V1087" s="78" t="e">
        <f t="shared" si="67"/>
        <v>#DIV/0!</v>
      </c>
      <c r="W1087" s="88" t="s">
        <v>63</v>
      </c>
    </row>
    <row r="1088" spans="2:23" x14ac:dyDescent="0.25">
      <c r="B1088" s="87"/>
      <c r="C1088" s="29"/>
      <c r="D1088" s="25"/>
      <c r="E1088" s="25"/>
      <c r="F1088" s="25"/>
      <c r="G1088" s="25">
        <f>SUMIF('Risk Lv. Inforce'!$C$2:$C$10291,$B$6:$B$4904,'Risk Lv. Inforce'!$AD$2:$AD$12091)</f>
        <v>0</v>
      </c>
      <c r="H1088" s="25">
        <f>SUMIF('Risk Lv. Inforce'!$C$2:$C$12091,$B$6:$B$4094,'Risk Lv. Inforce'!$AE$2:$AE$12901)</f>
        <v>0</v>
      </c>
      <c r="I1088" s="25">
        <f>SUMIF('Risk Lv. Inforce'!$C$2:$C$12091,$B$6:$B$4094,'Risk Lv. Inforce'!$AF$2:$AF$12901)</f>
        <v>0</v>
      </c>
      <c r="J1088" s="25">
        <f>SUMIF('Risk Lv. Inforce'!$C$2:$C$12091,$B$6:$B$4094,'Risk Lv. Inforce'!$AG$2:$AG$12901)</f>
        <v>0</v>
      </c>
      <c r="K1088" s="25">
        <f>SUMIF('Risk Lv. Inforce'!$C$2:$C$12091,$B$6:$B$4094,'Risk Lv. Inforce'!$AH$2:$AH$12901)</f>
        <v>0</v>
      </c>
      <c r="L1088" s="25">
        <f>SUMIF('Risk Lv. Inforce'!$C$2:$C$12091,$B$6:$B$4094,'Risk Lv. Inforce'!$AI$2:$AI$12901)</f>
        <v>0</v>
      </c>
      <c r="M1088" s="25">
        <f>SUMIF('Risk Lv. Inforce'!$C$2:$C$12091,$B$6:$B$4094,'Risk Lv. Inforce'!$AJ$2:$AJ$12901)</f>
        <v>0</v>
      </c>
      <c r="N1088" s="25">
        <f>SUMIF('Risk Lv. Inforce'!$C$2:$C$12091,$B$6:$B$4094,'Risk Lv. Inforce'!$AK$2:$AK$12901)</f>
        <v>0</v>
      </c>
      <c r="O1088" s="71" t="e">
        <f>(G1088+(G1088*'Portfolio Stats_RMS'!$C$7))/($F1088*(1-'Portfolio Stats_RMS'!$C$6))</f>
        <v>#DIV/0!</v>
      </c>
      <c r="P1088" s="71" t="e">
        <f>(I1088+(I1088*'Portfolio Stats_RMS'!$C$7))/($F1088*(1-'Portfolio Stats_RMS'!$C$6))</f>
        <v>#DIV/0!</v>
      </c>
      <c r="Q1088" s="71" t="e">
        <f>(K1088+(K1088*'Portfolio Stats_RMS'!$C$7))/($F1088*(1-'Portfolio Stats_RMS'!$C$6))</f>
        <v>#DIV/0!</v>
      </c>
      <c r="R1088" s="71" t="e">
        <f>(M1088+(M1088*'Portfolio Stats_RMS'!$C$7))/($F1088*(1-'Portfolio Stats_RMS'!$C$6))</f>
        <v>#DIV/0!</v>
      </c>
      <c r="S1088" s="78" t="e">
        <f t="shared" si="64"/>
        <v>#DIV/0!</v>
      </c>
      <c r="T1088" s="78" t="e">
        <f t="shared" si="65"/>
        <v>#DIV/0!</v>
      </c>
      <c r="U1088" s="78" t="e">
        <f t="shared" si="66"/>
        <v>#DIV/0!</v>
      </c>
      <c r="V1088" s="78" t="e">
        <f t="shared" si="67"/>
        <v>#DIV/0!</v>
      </c>
      <c r="W1088" s="88" t="s">
        <v>63</v>
      </c>
    </row>
    <row r="1089" spans="2:23" x14ac:dyDescent="0.25">
      <c r="B1089" s="87"/>
      <c r="C1089" s="29"/>
      <c r="D1089" s="25"/>
      <c r="E1089" s="25"/>
      <c r="F1089" s="25"/>
      <c r="G1089" s="25">
        <f>SUMIF('Risk Lv. Inforce'!$C$2:$C$10291,$B$6:$B$4904,'Risk Lv. Inforce'!$AD$2:$AD$12091)</f>
        <v>0</v>
      </c>
      <c r="H1089" s="25">
        <f>SUMIF('Risk Lv. Inforce'!$C$2:$C$12091,$B$6:$B$4094,'Risk Lv. Inforce'!$AE$2:$AE$12901)</f>
        <v>0</v>
      </c>
      <c r="I1089" s="25">
        <f>SUMIF('Risk Lv. Inforce'!$C$2:$C$12091,$B$6:$B$4094,'Risk Lv. Inforce'!$AF$2:$AF$12901)</f>
        <v>0</v>
      </c>
      <c r="J1089" s="25">
        <f>SUMIF('Risk Lv. Inforce'!$C$2:$C$12091,$B$6:$B$4094,'Risk Lv. Inforce'!$AG$2:$AG$12901)</f>
        <v>0</v>
      </c>
      <c r="K1089" s="25">
        <f>SUMIF('Risk Lv. Inforce'!$C$2:$C$12091,$B$6:$B$4094,'Risk Lv. Inforce'!$AH$2:$AH$12901)</f>
        <v>0</v>
      </c>
      <c r="L1089" s="25">
        <f>SUMIF('Risk Lv. Inforce'!$C$2:$C$12091,$B$6:$B$4094,'Risk Lv. Inforce'!$AI$2:$AI$12901)</f>
        <v>0</v>
      </c>
      <c r="M1089" s="25">
        <f>SUMIF('Risk Lv. Inforce'!$C$2:$C$12091,$B$6:$B$4094,'Risk Lv. Inforce'!$AJ$2:$AJ$12901)</f>
        <v>0</v>
      </c>
      <c r="N1089" s="25">
        <f>SUMIF('Risk Lv. Inforce'!$C$2:$C$12091,$B$6:$B$4094,'Risk Lv. Inforce'!$AK$2:$AK$12901)</f>
        <v>0</v>
      </c>
      <c r="O1089" s="71" t="e">
        <f>(G1089+(G1089*'Portfolio Stats_RMS'!$C$7))/($F1089*(1-'Portfolio Stats_RMS'!$C$6))</f>
        <v>#DIV/0!</v>
      </c>
      <c r="P1089" s="71" t="e">
        <f>(I1089+(I1089*'Portfolio Stats_RMS'!$C$7))/($F1089*(1-'Portfolio Stats_RMS'!$C$6))</f>
        <v>#DIV/0!</v>
      </c>
      <c r="Q1089" s="71" t="e">
        <f>(K1089+(K1089*'Portfolio Stats_RMS'!$C$7))/($F1089*(1-'Portfolio Stats_RMS'!$C$6))</f>
        <v>#DIV/0!</v>
      </c>
      <c r="R1089" s="71" t="e">
        <f>(M1089+(M1089*'Portfolio Stats_RMS'!$C$7))/($F1089*(1-'Portfolio Stats_RMS'!$C$6))</f>
        <v>#DIV/0!</v>
      </c>
      <c r="S1089" s="78" t="e">
        <f t="shared" si="64"/>
        <v>#DIV/0!</v>
      </c>
      <c r="T1089" s="78" t="e">
        <f t="shared" si="65"/>
        <v>#DIV/0!</v>
      </c>
      <c r="U1089" s="78" t="e">
        <f t="shared" si="66"/>
        <v>#DIV/0!</v>
      </c>
      <c r="V1089" s="78" t="e">
        <f t="shared" si="67"/>
        <v>#DIV/0!</v>
      </c>
      <c r="W1089" s="88" t="s">
        <v>63</v>
      </c>
    </row>
    <row r="1090" spans="2:23" x14ac:dyDescent="0.25">
      <c r="B1090" s="87"/>
      <c r="C1090" s="29"/>
      <c r="D1090" s="25"/>
      <c r="E1090" s="25"/>
      <c r="F1090" s="25"/>
      <c r="G1090" s="25">
        <f>SUMIF('Risk Lv. Inforce'!$C$2:$C$10291,$B$6:$B$4904,'Risk Lv. Inforce'!$AD$2:$AD$12091)</f>
        <v>0</v>
      </c>
      <c r="H1090" s="25">
        <f>SUMIF('Risk Lv. Inforce'!$C$2:$C$12091,$B$6:$B$4094,'Risk Lv. Inforce'!$AE$2:$AE$12901)</f>
        <v>0</v>
      </c>
      <c r="I1090" s="25">
        <f>SUMIF('Risk Lv. Inforce'!$C$2:$C$12091,$B$6:$B$4094,'Risk Lv. Inforce'!$AF$2:$AF$12901)</f>
        <v>0</v>
      </c>
      <c r="J1090" s="25">
        <f>SUMIF('Risk Lv. Inforce'!$C$2:$C$12091,$B$6:$B$4094,'Risk Lv. Inforce'!$AG$2:$AG$12901)</f>
        <v>0</v>
      </c>
      <c r="K1090" s="25">
        <f>SUMIF('Risk Lv. Inforce'!$C$2:$C$12091,$B$6:$B$4094,'Risk Lv. Inforce'!$AH$2:$AH$12901)</f>
        <v>0</v>
      </c>
      <c r="L1090" s="25">
        <f>SUMIF('Risk Lv. Inforce'!$C$2:$C$12091,$B$6:$B$4094,'Risk Lv. Inforce'!$AI$2:$AI$12901)</f>
        <v>0</v>
      </c>
      <c r="M1090" s="25">
        <f>SUMIF('Risk Lv. Inforce'!$C$2:$C$12091,$B$6:$B$4094,'Risk Lv. Inforce'!$AJ$2:$AJ$12901)</f>
        <v>0</v>
      </c>
      <c r="N1090" s="25">
        <f>SUMIF('Risk Lv. Inforce'!$C$2:$C$12091,$B$6:$B$4094,'Risk Lv. Inforce'!$AK$2:$AK$12901)</f>
        <v>0</v>
      </c>
      <c r="O1090" s="71" t="e">
        <f>(G1090+(G1090*'Portfolio Stats_RMS'!$C$7))/($F1090*(1-'Portfolio Stats_RMS'!$C$6))</f>
        <v>#DIV/0!</v>
      </c>
      <c r="P1090" s="71" t="e">
        <f>(I1090+(I1090*'Portfolio Stats_RMS'!$C$7))/($F1090*(1-'Portfolio Stats_RMS'!$C$6))</f>
        <v>#DIV/0!</v>
      </c>
      <c r="Q1090" s="71" t="e">
        <f>(K1090+(K1090*'Portfolio Stats_RMS'!$C$7))/($F1090*(1-'Portfolio Stats_RMS'!$C$6))</f>
        <v>#DIV/0!</v>
      </c>
      <c r="R1090" s="71" t="e">
        <f>(M1090+(M1090*'Portfolio Stats_RMS'!$C$7))/($F1090*(1-'Portfolio Stats_RMS'!$C$6))</f>
        <v>#DIV/0!</v>
      </c>
      <c r="S1090" s="78" t="e">
        <f t="shared" si="64"/>
        <v>#DIV/0!</v>
      </c>
      <c r="T1090" s="78" t="e">
        <f t="shared" si="65"/>
        <v>#DIV/0!</v>
      </c>
      <c r="U1090" s="78" t="e">
        <f t="shared" si="66"/>
        <v>#DIV/0!</v>
      </c>
      <c r="V1090" s="78" t="e">
        <f t="shared" si="67"/>
        <v>#DIV/0!</v>
      </c>
      <c r="W1090" s="88" t="s">
        <v>63</v>
      </c>
    </row>
    <row r="1091" spans="2:23" x14ac:dyDescent="0.25">
      <c r="B1091" s="87"/>
      <c r="C1091" s="29"/>
      <c r="D1091" s="25"/>
      <c r="E1091" s="25"/>
      <c r="F1091" s="25"/>
      <c r="G1091" s="25">
        <f>SUMIF('Risk Lv. Inforce'!$C$2:$C$10291,$B$6:$B$4904,'Risk Lv. Inforce'!$AD$2:$AD$12091)</f>
        <v>0</v>
      </c>
      <c r="H1091" s="25">
        <f>SUMIF('Risk Lv. Inforce'!$C$2:$C$12091,$B$6:$B$4094,'Risk Lv. Inforce'!$AE$2:$AE$12901)</f>
        <v>0</v>
      </c>
      <c r="I1091" s="25">
        <f>SUMIF('Risk Lv. Inforce'!$C$2:$C$12091,$B$6:$B$4094,'Risk Lv. Inforce'!$AF$2:$AF$12901)</f>
        <v>0</v>
      </c>
      <c r="J1091" s="25">
        <f>SUMIF('Risk Lv. Inforce'!$C$2:$C$12091,$B$6:$B$4094,'Risk Lv. Inforce'!$AG$2:$AG$12901)</f>
        <v>0</v>
      </c>
      <c r="K1091" s="25">
        <f>SUMIF('Risk Lv. Inforce'!$C$2:$C$12091,$B$6:$B$4094,'Risk Lv. Inforce'!$AH$2:$AH$12901)</f>
        <v>0</v>
      </c>
      <c r="L1091" s="25">
        <f>SUMIF('Risk Lv. Inforce'!$C$2:$C$12091,$B$6:$B$4094,'Risk Lv. Inforce'!$AI$2:$AI$12901)</f>
        <v>0</v>
      </c>
      <c r="M1091" s="25">
        <f>SUMIF('Risk Lv. Inforce'!$C$2:$C$12091,$B$6:$B$4094,'Risk Lv. Inforce'!$AJ$2:$AJ$12901)</f>
        <v>0</v>
      </c>
      <c r="N1091" s="25">
        <f>SUMIF('Risk Lv. Inforce'!$C$2:$C$12091,$B$6:$B$4094,'Risk Lv. Inforce'!$AK$2:$AK$12901)</f>
        <v>0</v>
      </c>
      <c r="O1091" s="71" t="e">
        <f>(G1091+(G1091*'Portfolio Stats_RMS'!$C$7))/($F1091*(1-'Portfolio Stats_RMS'!$C$6))</f>
        <v>#DIV/0!</v>
      </c>
      <c r="P1091" s="71" t="e">
        <f>(I1091+(I1091*'Portfolio Stats_RMS'!$C$7))/($F1091*(1-'Portfolio Stats_RMS'!$C$6))</f>
        <v>#DIV/0!</v>
      </c>
      <c r="Q1091" s="71" t="e">
        <f>(K1091+(K1091*'Portfolio Stats_RMS'!$C$7))/($F1091*(1-'Portfolio Stats_RMS'!$C$6))</f>
        <v>#DIV/0!</v>
      </c>
      <c r="R1091" s="71" t="e">
        <f>(M1091+(M1091*'Portfolio Stats_RMS'!$C$7))/($F1091*(1-'Portfolio Stats_RMS'!$C$6))</f>
        <v>#DIV/0!</v>
      </c>
      <c r="S1091" s="78" t="e">
        <f t="shared" si="64"/>
        <v>#DIV/0!</v>
      </c>
      <c r="T1091" s="78" t="e">
        <f t="shared" si="65"/>
        <v>#DIV/0!</v>
      </c>
      <c r="U1091" s="78" t="e">
        <f t="shared" si="66"/>
        <v>#DIV/0!</v>
      </c>
      <c r="V1091" s="78" t="e">
        <f t="shared" si="67"/>
        <v>#DIV/0!</v>
      </c>
      <c r="W1091" s="88" t="s">
        <v>63</v>
      </c>
    </row>
    <row r="1092" spans="2:23" x14ac:dyDescent="0.25">
      <c r="B1092" s="87"/>
      <c r="C1092" s="29"/>
      <c r="D1092" s="25"/>
      <c r="E1092" s="25"/>
      <c r="F1092" s="25"/>
      <c r="G1092" s="25">
        <f>SUMIF('Risk Lv. Inforce'!$C$2:$C$10291,$B$6:$B$4904,'Risk Lv. Inforce'!$AD$2:$AD$12091)</f>
        <v>0</v>
      </c>
      <c r="H1092" s="25">
        <f>SUMIF('Risk Lv. Inforce'!$C$2:$C$12091,$B$6:$B$4094,'Risk Lv. Inforce'!$AE$2:$AE$12901)</f>
        <v>0</v>
      </c>
      <c r="I1092" s="25">
        <f>SUMIF('Risk Lv. Inforce'!$C$2:$C$12091,$B$6:$B$4094,'Risk Lv. Inforce'!$AF$2:$AF$12901)</f>
        <v>0</v>
      </c>
      <c r="J1092" s="25">
        <f>SUMIF('Risk Lv. Inforce'!$C$2:$C$12091,$B$6:$B$4094,'Risk Lv. Inforce'!$AG$2:$AG$12901)</f>
        <v>0</v>
      </c>
      <c r="K1092" s="25">
        <f>SUMIF('Risk Lv. Inforce'!$C$2:$C$12091,$B$6:$B$4094,'Risk Lv. Inforce'!$AH$2:$AH$12901)</f>
        <v>0</v>
      </c>
      <c r="L1092" s="25">
        <f>SUMIF('Risk Lv. Inforce'!$C$2:$C$12091,$B$6:$B$4094,'Risk Lv. Inforce'!$AI$2:$AI$12901)</f>
        <v>0</v>
      </c>
      <c r="M1092" s="25">
        <f>SUMIF('Risk Lv. Inforce'!$C$2:$C$12091,$B$6:$B$4094,'Risk Lv. Inforce'!$AJ$2:$AJ$12901)</f>
        <v>0</v>
      </c>
      <c r="N1092" s="25">
        <f>SUMIF('Risk Lv. Inforce'!$C$2:$C$12091,$B$6:$B$4094,'Risk Lv. Inforce'!$AK$2:$AK$12901)</f>
        <v>0</v>
      </c>
      <c r="O1092" s="71" t="e">
        <f>(G1092+(G1092*'Portfolio Stats_RMS'!$C$7))/($F1092*(1-'Portfolio Stats_RMS'!$C$6))</f>
        <v>#DIV/0!</v>
      </c>
      <c r="P1092" s="71" t="e">
        <f>(I1092+(I1092*'Portfolio Stats_RMS'!$C$7))/($F1092*(1-'Portfolio Stats_RMS'!$C$6))</f>
        <v>#DIV/0!</v>
      </c>
      <c r="Q1092" s="71" t="e">
        <f>(K1092+(K1092*'Portfolio Stats_RMS'!$C$7))/($F1092*(1-'Portfolio Stats_RMS'!$C$6))</f>
        <v>#DIV/0!</v>
      </c>
      <c r="R1092" s="71" t="e">
        <f>(M1092+(M1092*'Portfolio Stats_RMS'!$C$7))/($F1092*(1-'Portfolio Stats_RMS'!$C$6))</f>
        <v>#DIV/0!</v>
      </c>
      <c r="S1092" s="78" t="e">
        <f t="shared" si="64"/>
        <v>#DIV/0!</v>
      </c>
      <c r="T1092" s="78" t="e">
        <f t="shared" si="65"/>
        <v>#DIV/0!</v>
      </c>
      <c r="U1092" s="78" t="e">
        <f t="shared" si="66"/>
        <v>#DIV/0!</v>
      </c>
      <c r="V1092" s="78" t="e">
        <f t="shared" si="67"/>
        <v>#DIV/0!</v>
      </c>
      <c r="W1092" s="88" t="s">
        <v>63</v>
      </c>
    </row>
    <row r="1093" spans="2:23" x14ac:dyDescent="0.25">
      <c r="B1093" s="87"/>
      <c r="C1093" s="29"/>
      <c r="D1093" s="25"/>
      <c r="E1093" s="25"/>
      <c r="F1093" s="25"/>
      <c r="G1093" s="25">
        <f>SUMIF('Risk Lv. Inforce'!$C$2:$C$10291,$B$6:$B$4904,'Risk Lv. Inforce'!$AD$2:$AD$12091)</f>
        <v>0</v>
      </c>
      <c r="H1093" s="25">
        <f>SUMIF('Risk Lv. Inforce'!$C$2:$C$12091,$B$6:$B$4094,'Risk Lv. Inforce'!$AE$2:$AE$12901)</f>
        <v>0</v>
      </c>
      <c r="I1093" s="25">
        <f>SUMIF('Risk Lv. Inforce'!$C$2:$C$12091,$B$6:$B$4094,'Risk Lv. Inforce'!$AF$2:$AF$12901)</f>
        <v>0</v>
      </c>
      <c r="J1093" s="25">
        <f>SUMIF('Risk Lv. Inforce'!$C$2:$C$12091,$B$6:$B$4094,'Risk Lv. Inforce'!$AG$2:$AG$12901)</f>
        <v>0</v>
      </c>
      <c r="K1093" s="25">
        <f>SUMIF('Risk Lv. Inforce'!$C$2:$C$12091,$B$6:$B$4094,'Risk Lv. Inforce'!$AH$2:$AH$12901)</f>
        <v>0</v>
      </c>
      <c r="L1093" s="25">
        <f>SUMIF('Risk Lv. Inforce'!$C$2:$C$12091,$B$6:$B$4094,'Risk Lv. Inforce'!$AI$2:$AI$12901)</f>
        <v>0</v>
      </c>
      <c r="M1093" s="25">
        <f>SUMIF('Risk Lv. Inforce'!$C$2:$C$12091,$B$6:$B$4094,'Risk Lv. Inforce'!$AJ$2:$AJ$12901)</f>
        <v>0</v>
      </c>
      <c r="N1093" s="25">
        <f>SUMIF('Risk Lv. Inforce'!$C$2:$C$12091,$B$6:$B$4094,'Risk Lv. Inforce'!$AK$2:$AK$12901)</f>
        <v>0</v>
      </c>
      <c r="O1093" s="71" t="e">
        <f>(G1093+(G1093*'Portfolio Stats_RMS'!$C$7))/($F1093*(1-'Portfolio Stats_RMS'!$C$6))</f>
        <v>#DIV/0!</v>
      </c>
      <c r="P1093" s="71" t="e">
        <f>(I1093+(I1093*'Portfolio Stats_RMS'!$C$7))/($F1093*(1-'Portfolio Stats_RMS'!$C$6))</f>
        <v>#DIV/0!</v>
      </c>
      <c r="Q1093" s="71" t="e">
        <f>(K1093+(K1093*'Portfolio Stats_RMS'!$C$7))/($F1093*(1-'Portfolio Stats_RMS'!$C$6))</f>
        <v>#DIV/0!</v>
      </c>
      <c r="R1093" s="71" t="e">
        <f>(M1093+(M1093*'Portfolio Stats_RMS'!$C$7))/($F1093*(1-'Portfolio Stats_RMS'!$C$6))</f>
        <v>#DIV/0!</v>
      </c>
      <c r="S1093" s="78" t="e">
        <f t="shared" si="64"/>
        <v>#DIV/0!</v>
      </c>
      <c r="T1093" s="78" t="e">
        <f t="shared" si="65"/>
        <v>#DIV/0!</v>
      </c>
      <c r="U1093" s="78" t="e">
        <f t="shared" si="66"/>
        <v>#DIV/0!</v>
      </c>
      <c r="V1093" s="78" t="e">
        <f t="shared" si="67"/>
        <v>#DIV/0!</v>
      </c>
      <c r="W1093" s="88" t="s">
        <v>63</v>
      </c>
    </row>
    <row r="1094" spans="2:23" x14ac:dyDescent="0.25">
      <c r="B1094" s="87"/>
      <c r="C1094" s="29"/>
      <c r="D1094" s="25"/>
      <c r="E1094" s="25"/>
      <c r="F1094" s="25"/>
      <c r="G1094" s="25">
        <f>SUMIF('Risk Lv. Inforce'!$C$2:$C$10291,$B$6:$B$4904,'Risk Lv. Inforce'!$AD$2:$AD$12091)</f>
        <v>0</v>
      </c>
      <c r="H1094" s="25">
        <f>SUMIF('Risk Lv. Inforce'!$C$2:$C$12091,$B$6:$B$4094,'Risk Lv. Inforce'!$AE$2:$AE$12901)</f>
        <v>0</v>
      </c>
      <c r="I1094" s="25">
        <f>SUMIF('Risk Lv. Inforce'!$C$2:$C$12091,$B$6:$B$4094,'Risk Lv. Inforce'!$AF$2:$AF$12901)</f>
        <v>0</v>
      </c>
      <c r="J1094" s="25">
        <f>SUMIF('Risk Lv. Inforce'!$C$2:$C$12091,$B$6:$B$4094,'Risk Lv. Inforce'!$AG$2:$AG$12901)</f>
        <v>0</v>
      </c>
      <c r="K1094" s="25">
        <f>SUMIF('Risk Lv. Inforce'!$C$2:$C$12091,$B$6:$B$4094,'Risk Lv. Inforce'!$AH$2:$AH$12901)</f>
        <v>0</v>
      </c>
      <c r="L1094" s="25">
        <f>SUMIF('Risk Lv. Inforce'!$C$2:$C$12091,$B$6:$B$4094,'Risk Lv. Inforce'!$AI$2:$AI$12901)</f>
        <v>0</v>
      </c>
      <c r="M1094" s="25">
        <f>SUMIF('Risk Lv. Inforce'!$C$2:$C$12091,$B$6:$B$4094,'Risk Lv. Inforce'!$AJ$2:$AJ$12901)</f>
        <v>0</v>
      </c>
      <c r="N1094" s="25">
        <f>SUMIF('Risk Lv. Inforce'!$C$2:$C$12091,$B$6:$B$4094,'Risk Lv. Inforce'!$AK$2:$AK$12901)</f>
        <v>0</v>
      </c>
      <c r="O1094" s="71" t="e">
        <f>(G1094+(G1094*'Portfolio Stats_RMS'!$C$7))/($F1094*(1-'Portfolio Stats_RMS'!$C$6))</f>
        <v>#DIV/0!</v>
      </c>
      <c r="P1094" s="71" t="e">
        <f>(I1094+(I1094*'Portfolio Stats_RMS'!$C$7))/($F1094*(1-'Portfolio Stats_RMS'!$C$6))</f>
        <v>#DIV/0!</v>
      </c>
      <c r="Q1094" s="71" t="e">
        <f>(K1094+(K1094*'Portfolio Stats_RMS'!$C$7))/($F1094*(1-'Portfolio Stats_RMS'!$C$6))</f>
        <v>#DIV/0!</v>
      </c>
      <c r="R1094" s="71" t="e">
        <f>(M1094+(M1094*'Portfolio Stats_RMS'!$C$7))/($F1094*(1-'Portfolio Stats_RMS'!$C$6))</f>
        <v>#DIV/0!</v>
      </c>
      <c r="S1094" s="78" t="e">
        <f t="shared" si="64"/>
        <v>#DIV/0!</v>
      </c>
      <c r="T1094" s="78" t="e">
        <f t="shared" si="65"/>
        <v>#DIV/0!</v>
      </c>
      <c r="U1094" s="78" t="e">
        <f t="shared" si="66"/>
        <v>#DIV/0!</v>
      </c>
      <c r="V1094" s="78" t="e">
        <f t="shared" si="67"/>
        <v>#DIV/0!</v>
      </c>
      <c r="W1094" s="88" t="s">
        <v>63</v>
      </c>
    </row>
    <row r="1095" spans="2:23" x14ac:dyDescent="0.25">
      <c r="B1095" s="87"/>
      <c r="C1095" s="29"/>
      <c r="D1095" s="25"/>
      <c r="E1095" s="25"/>
      <c r="F1095" s="25"/>
      <c r="G1095" s="25">
        <f>SUMIF('Risk Lv. Inforce'!$C$2:$C$10291,$B$6:$B$4904,'Risk Lv. Inforce'!$AD$2:$AD$12091)</f>
        <v>0</v>
      </c>
      <c r="H1095" s="25">
        <f>SUMIF('Risk Lv. Inforce'!$C$2:$C$12091,$B$6:$B$4094,'Risk Lv. Inforce'!$AE$2:$AE$12901)</f>
        <v>0</v>
      </c>
      <c r="I1095" s="25">
        <f>SUMIF('Risk Lv. Inforce'!$C$2:$C$12091,$B$6:$B$4094,'Risk Lv. Inforce'!$AF$2:$AF$12901)</f>
        <v>0</v>
      </c>
      <c r="J1095" s="25">
        <f>SUMIF('Risk Lv. Inforce'!$C$2:$C$12091,$B$6:$B$4094,'Risk Lv. Inforce'!$AG$2:$AG$12901)</f>
        <v>0</v>
      </c>
      <c r="K1095" s="25">
        <f>SUMIF('Risk Lv. Inforce'!$C$2:$C$12091,$B$6:$B$4094,'Risk Lv. Inforce'!$AH$2:$AH$12901)</f>
        <v>0</v>
      </c>
      <c r="L1095" s="25">
        <f>SUMIF('Risk Lv. Inforce'!$C$2:$C$12091,$B$6:$B$4094,'Risk Lv. Inforce'!$AI$2:$AI$12901)</f>
        <v>0</v>
      </c>
      <c r="M1095" s="25">
        <f>SUMIF('Risk Lv. Inforce'!$C$2:$C$12091,$B$6:$B$4094,'Risk Lv. Inforce'!$AJ$2:$AJ$12901)</f>
        <v>0</v>
      </c>
      <c r="N1095" s="25">
        <f>SUMIF('Risk Lv. Inforce'!$C$2:$C$12091,$B$6:$B$4094,'Risk Lv. Inforce'!$AK$2:$AK$12901)</f>
        <v>0</v>
      </c>
      <c r="O1095" s="71" t="e">
        <f>(G1095+(G1095*'Portfolio Stats_RMS'!$C$7))/($F1095*(1-'Portfolio Stats_RMS'!$C$6))</f>
        <v>#DIV/0!</v>
      </c>
      <c r="P1095" s="71" t="e">
        <f>(I1095+(I1095*'Portfolio Stats_RMS'!$C$7))/($F1095*(1-'Portfolio Stats_RMS'!$C$6))</f>
        <v>#DIV/0!</v>
      </c>
      <c r="Q1095" s="71" t="e">
        <f>(K1095+(K1095*'Portfolio Stats_RMS'!$C$7))/($F1095*(1-'Portfolio Stats_RMS'!$C$6))</f>
        <v>#DIV/0!</v>
      </c>
      <c r="R1095" s="71" t="e">
        <f>(M1095+(M1095*'Portfolio Stats_RMS'!$C$7))/($F1095*(1-'Portfolio Stats_RMS'!$C$6))</f>
        <v>#DIV/0!</v>
      </c>
      <c r="S1095" s="78" t="e">
        <f t="shared" ref="S1095:S1158" si="68">G1095/$E1095</f>
        <v>#DIV/0!</v>
      </c>
      <c r="T1095" s="78" t="e">
        <f t="shared" ref="T1095:T1158" si="69">I1095/$E1095</f>
        <v>#DIV/0!</v>
      </c>
      <c r="U1095" s="78" t="e">
        <f t="shared" ref="U1095:U1158" si="70">K1095/$E1095</f>
        <v>#DIV/0!</v>
      </c>
      <c r="V1095" s="78" t="e">
        <f t="shared" ref="V1095:V1158" si="71">M1095/E1095</f>
        <v>#DIV/0!</v>
      </c>
      <c r="W1095" s="88" t="s">
        <v>63</v>
      </c>
    </row>
    <row r="1096" spans="2:23" x14ac:dyDescent="0.25">
      <c r="B1096" s="87"/>
      <c r="C1096" s="29"/>
      <c r="D1096" s="25"/>
      <c r="E1096" s="25"/>
      <c r="F1096" s="25"/>
      <c r="G1096" s="25">
        <f>SUMIF('Risk Lv. Inforce'!$C$2:$C$10291,$B$6:$B$4904,'Risk Lv. Inforce'!$AD$2:$AD$12091)</f>
        <v>0</v>
      </c>
      <c r="H1096" s="25">
        <f>SUMIF('Risk Lv. Inforce'!$C$2:$C$12091,$B$6:$B$4094,'Risk Lv. Inforce'!$AE$2:$AE$12901)</f>
        <v>0</v>
      </c>
      <c r="I1096" s="25">
        <f>SUMIF('Risk Lv. Inforce'!$C$2:$C$12091,$B$6:$B$4094,'Risk Lv. Inforce'!$AF$2:$AF$12901)</f>
        <v>0</v>
      </c>
      <c r="J1096" s="25">
        <f>SUMIF('Risk Lv. Inforce'!$C$2:$C$12091,$B$6:$B$4094,'Risk Lv. Inforce'!$AG$2:$AG$12901)</f>
        <v>0</v>
      </c>
      <c r="K1096" s="25">
        <f>SUMIF('Risk Lv. Inforce'!$C$2:$C$12091,$B$6:$B$4094,'Risk Lv. Inforce'!$AH$2:$AH$12901)</f>
        <v>0</v>
      </c>
      <c r="L1096" s="25">
        <f>SUMIF('Risk Lv. Inforce'!$C$2:$C$12091,$B$6:$B$4094,'Risk Lv. Inforce'!$AI$2:$AI$12901)</f>
        <v>0</v>
      </c>
      <c r="M1096" s="25">
        <f>SUMIF('Risk Lv. Inforce'!$C$2:$C$12091,$B$6:$B$4094,'Risk Lv. Inforce'!$AJ$2:$AJ$12901)</f>
        <v>0</v>
      </c>
      <c r="N1096" s="25">
        <f>SUMIF('Risk Lv. Inforce'!$C$2:$C$12091,$B$6:$B$4094,'Risk Lv. Inforce'!$AK$2:$AK$12901)</f>
        <v>0</v>
      </c>
      <c r="O1096" s="71" t="e">
        <f>(G1096+(G1096*'Portfolio Stats_RMS'!$C$7))/($F1096*(1-'Portfolio Stats_RMS'!$C$6))</f>
        <v>#DIV/0!</v>
      </c>
      <c r="P1096" s="71" t="e">
        <f>(I1096+(I1096*'Portfolio Stats_RMS'!$C$7))/($F1096*(1-'Portfolio Stats_RMS'!$C$6))</f>
        <v>#DIV/0!</v>
      </c>
      <c r="Q1096" s="71" t="e">
        <f>(K1096+(K1096*'Portfolio Stats_RMS'!$C$7))/($F1096*(1-'Portfolio Stats_RMS'!$C$6))</f>
        <v>#DIV/0!</v>
      </c>
      <c r="R1096" s="71" t="e">
        <f>(M1096+(M1096*'Portfolio Stats_RMS'!$C$7))/($F1096*(1-'Portfolio Stats_RMS'!$C$6))</f>
        <v>#DIV/0!</v>
      </c>
      <c r="S1096" s="78" t="e">
        <f t="shared" si="68"/>
        <v>#DIV/0!</v>
      </c>
      <c r="T1096" s="78" t="e">
        <f t="shared" si="69"/>
        <v>#DIV/0!</v>
      </c>
      <c r="U1096" s="78" t="e">
        <f t="shared" si="70"/>
        <v>#DIV/0!</v>
      </c>
      <c r="V1096" s="78" t="e">
        <f t="shared" si="71"/>
        <v>#DIV/0!</v>
      </c>
      <c r="W1096" s="88" t="s">
        <v>63</v>
      </c>
    </row>
    <row r="1097" spans="2:23" x14ac:dyDescent="0.25">
      <c r="B1097" s="87"/>
      <c r="C1097" s="29"/>
      <c r="D1097" s="25"/>
      <c r="E1097" s="25"/>
      <c r="F1097" s="25"/>
      <c r="G1097" s="25">
        <f>SUMIF('Risk Lv. Inforce'!$C$2:$C$10291,$B$6:$B$4904,'Risk Lv. Inforce'!$AD$2:$AD$12091)</f>
        <v>0</v>
      </c>
      <c r="H1097" s="25">
        <f>SUMIF('Risk Lv. Inforce'!$C$2:$C$12091,$B$6:$B$4094,'Risk Lv. Inforce'!$AE$2:$AE$12901)</f>
        <v>0</v>
      </c>
      <c r="I1097" s="25">
        <f>SUMIF('Risk Lv. Inforce'!$C$2:$C$12091,$B$6:$B$4094,'Risk Lv. Inforce'!$AF$2:$AF$12901)</f>
        <v>0</v>
      </c>
      <c r="J1097" s="25">
        <f>SUMIF('Risk Lv. Inforce'!$C$2:$C$12091,$B$6:$B$4094,'Risk Lv. Inforce'!$AG$2:$AG$12901)</f>
        <v>0</v>
      </c>
      <c r="K1097" s="25">
        <f>SUMIF('Risk Lv. Inforce'!$C$2:$C$12091,$B$6:$B$4094,'Risk Lv. Inforce'!$AH$2:$AH$12901)</f>
        <v>0</v>
      </c>
      <c r="L1097" s="25">
        <f>SUMIF('Risk Lv. Inforce'!$C$2:$C$12091,$B$6:$B$4094,'Risk Lv. Inforce'!$AI$2:$AI$12901)</f>
        <v>0</v>
      </c>
      <c r="M1097" s="25">
        <f>SUMIF('Risk Lv. Inforce'!$C$2:$C$12091,$B$6:$B$4094,'Risk Lv. Inforce'!$AJ$2:$AJ$12901)</f>
        <v>0</v>
      </c>
      <c r="N1097" s="25">
        <f>SUMIF('Risk Lv. Inforce'!$C$2:$C$12091,$B$6:$B$4094,'Risk Lv. Inforce'!$AK$2:$AK$12901)</f>
        <v>0</v>
      </c>
      <c r="O1097" s="71" t="e">
        <f>(G1097+(G1097*'Portfolio Stats_RMS'!$C$7))/($F1097*(1-'Portfolio Stats_RMS'!$C$6))</f>
        <v>#DIV/0!</v>
      </c>
      <c r="P1097" s="71" t="e">
        <f>(I1097+(I1097*'Portfolio Stats_RMS'!$C$7))/($F1097*(1-'Portfolio Stats_RMS'!$C$6))</f>
        <v>#DIV/0!</v>
      </c>
      <c r="Q1097" s="71" t="e">
        <f>(K1097+(K1097*'Portfolio Stats_RMS'!$C$7))/($F1097*(1-'Portfolio Stats_RMS'!$C$6))</f>
        <v>#DIV/0!</v>
      </c>
      <c r="R1097" s="71" t="e">
        <f>(M1097+(M1097*'Portfolio Stats_RMS'!$C$7))/($F1097*(1-'Portfolio Stats_RMS'!$C$6))</f>
        <v>#DIV/0!</v>
      </c>
      <c r="S1097" s="78" t="e">
        <f t="shared" si="68"/>
        <v>#DIV/0!</v>
      </c>
      <c r="T1097" s="78" t="e">
        <f t="shared" si="69"/>
        <v>#DIV/0!</v>
      </c>
      <c r="U1097" s="78" t="e">
        <f t="shared" si="70"/>
        <v>#DIV/0!</v>
      </c>
      <c r="V1097" s="78" t="e">
        <f t="shared" si="71"/>
        <v>#DIV/0!</v>
      </c>
      <c r="W1097" s="88" t="s">
        <v>63</v>
      </c>
    </row>
    <row r="1098" spans="2:23" x14ac:dyDescent="0.25">
      <c r="B1098" s="87"/>
      <c r="C1098" s="29"/>
      <c r="D1098" s="25"/>
      <c r="E1098" s="25"/>
      <c r="F1098" s="25"/>
      <c r="G1098" s="25">
        <f>SUMIF('Risk Lv. Inforce'!$C$2:$C$10291,$B$6:$B$4904,'Risk Lv. Inforce'!$AD$2:$AD$12091)</f>
        <v>0</v>
      </c>
      <c r="H1098" s="25">
        <f>SUMIF('Risk Lv. Inforce'!$C$2:$C$12091,$B$6:$B$4094,'Risk Lv. Inforce'!$AE$2:$AE$12901)</f>
        <v>0</v>
      </c>
      <c r="I1098" s="25">
        <f>SUMIF('Risk Lv. Inforce'!$C$2:$C$12091,$B$6:$B$4094,'Risk Lv. Inforce'!$AF$2:$AF$12901)</f>
        <v>0</v>
      </c>
      <c r="J1098" s="25">
        <f>SUMIF('Risk Lv. Inforce'!$C$2:$C$12091,$B$6:$B$4094,'Risk Lv. Inforce'!$AG$2:$AG$12901)</f>
        <v>0</v>
      </c>
      <c r="K1098" s="25">
        <f>SUMIF('Risk Lv. Inforce'!$C$2:$C$12091,$B$6:$B$4094,'Risk Lv. Inforce'!$AH$2:$AH$12901)</f>
        <v>0</v>
      </c>
      <c r="L1098" s="25">
        <f>SUMIF('Risk Lv. Inforce'!$C$2:$C$12091,$B$6:$B$4094,'Risk Lv. Inforce'!$AI$2:$AI$12901)</f>
        <v>0</v>
      </c>
      <c r="M1098" s="25">
        <f>SUMIF('Risk Lv. Inforce'!$C$2:$C$12091,$B$6:$B$4094,'Risk Lv. Inforce'!$AJ$2:$AJ$12901)</f>
        <v>0</v>
      </c>
      <c r="N1098" s="25">
        <f>SUMIF('Risk Lv. Inforce'!$C$2:$C$12091,$B$6:$B$4094,'Risk Lv. Inforce'!$AK$2:$AK$12901)</f>
        <v>0</v>
      </c>
      <c r="O1098" s="71" t="e">
        <f>(G1098+(G1098*'Portfolio Stats_RMS'!$C$7))/($F1098*(1-'Portfolio Stats_RMS'!$C$6))</f>
        <v>#DIV/0!</v>
      </c>
      <c r="P1098" s="71" t="e">
        <f>(I1098+(I1098*'Portfolio Stats_RMS'!$C$7))/($F1098*(1-'Portfolio Stats_RMS'!$C$6))</f>
        <v>#DIV/0!</v>
      </c>
      <c r="Q1098" s="71" t="e">
        <f>(K1098+(K1098*'Portfolio Stats_RMS'!$C$7))/($F1098*(1-'Portfolio Stats_RMS'!$C$6))</f>
        <v>#DIV/0!</v>
      </c>
      <c r="R1098" s="71" t="e">
        <f>(M1098+(M1098*'Portfolio Stats_RMS'!$C$7))/($F1098*(1-'Portfolio Stats_RMS'!$C$6))</f>
        <v>#DIV/0!</v>
      </c>
      <c r="S1098" s="78" t="e">
        <f t="shared" si="68"/>
        <v>#DIV/0!</v>
      </c>
      <c r="T1098" s="78" t="e">
        <f t="shared" si="69"/>
        <v>#DIV/0!</v>
      </c>
      <c r="U1098" s="78" t="e">
        <f t="shared" si="70"/>
        <v>#DIV/0!</v>
      </c>
      <c r="V1098" s="78" t="e">
        <f t="shared" si="71"/>
        <v>#DIV/0!</v>
      </c>
      <c r="W1098" s="88" t="s">
        <v>63</v>
      </c>
    </row>
    <row r="1099" spans="2:23" x14ac:dyDescent="0.25">
      <c r="B1099" s="87"/>
      <c r="C1099" s="29"/>
      <c r="D1099" s="25"/>
      <c r="E1099" s="25"/>
      <c r="F1099" s="25"/>
      <c r="G1099" s="25">
        <f>SUMIF('Risk Lv. Inforce'!$C$2:$C$10291,$B$6:$B$4904,'Risk Lv. Inforce'!$AD$2:$AD$12091)</f>
        <v>0</v>
      </c>
      <c r="H1099" s="25">
        <f>SUMIF('Risk Lv. Inforce'!$C$2:$C$12091,$B$6:$B$4094,'Risk Lv. Inforce'!$AE$2:$AE$12901)</f>
        <v>0</v>
      </c>
      <c r="I1099" s="25">
        <f>SUMIF('Risk Lv. Inforce'!$C$2:$C$12091,$B$6:$B$4094,'Risk Lv. Inforce'!$AF$2:$AF$12901)</f>
        <v>0</v>
      </c>
      <c r="J1099" s="25">
        <f>SUMIF('Risk Lv. Inforce'!$C$2:$C$12091,$B$6:$B$4094,'Risk Lv. Inforce'!$AG$2:$AG$12901)</f>
        <v>0</v>
      </c>
      <c r="K1099" s="25">
        <f>SUMIF('Risk Lv. Inforce'!$C$2:$C$12091,$B$6:$B$4094,'Risk Lv. Inforce'!$AH$2:$AH$12901)</f>
        <v>0</v>
      </c>
      <c r="L1099" s="25">
        <f>SUMIF('Risk Lv. Inforce'!$C$2:$C$12091,$B$6:$B$4094,'Risk Lv. Inforce'!$AI$2:$AI$12901)</f>
        <v>0</v>
      </c>
      <c r="M1099" s="25">
        <f>SUMIF('Risk Lv. Inforce'!$C$2:$C$12091,$B$6:$B$4094,'Risk Lv. Inforce'!$AJ$2:$AJ$12901)</f>
        <v>0</v>
      </c>
      <c r="N1099" s="25">
        <f>SUMIF('Risk Lv. Inforce'!$C$2:$C$12091,$B$6:$B$4094,'Risk Lv. Inforce'!$AK$2:$AK$12901)</f>
        <v>0</v>
      </c>
      <c r="O1099" s="71" t="e">
        <f>(G1099+(G1099*'Portfolio Stats_RMS'!$C$7))/($F1099*(1-'Portfolio Stats_RMS'!$C$6))</f>
        <v>#DIV/0!</v>
      </c>
      <c r="P1099" s="71" t="e">
        <f>(I1099+(I1099*'Portfolio Stats_RMS'!$C$7))/($F1099*(1-'Portfolio Stats_RMS'!$C$6))</f>
        <v>#DIV/0!</v>
      </c>
      <c r="Q1099" s="71" t="e">
        <f>(K1099+(K1099*'Portfolio Stats_RMS'!$C$7))/($F1099*(1-'Portfolio Stats_RMS'!$C$6))</f>
        <v>#DIV/0!</v>
      </c>
      <c r="R1099" s="71" t="e">
        <f>(M1099+(M1099*'Portfolio Stats_RMS'!$C$7))/($F1099*(1-'Portfolio Stats_RMS'!$C$6))</f>
        <v>#DIV/0!</v>
      </c>
      <c r="S1099" s="78" t="e">
        <f t="shared" si="68"/>
        <v>#DIV/0!</v>
      </c>
      <c r="T1099" s="78" t="e">
        <f t="shared" si="69"/>
        <v>#DIV/0!</v>
      </c>
      <c r="U1099" s="78" t="e">
        <f t="shared" si="70"/>
        <v>#DIV/0!</v>
      </c>
      <c r="V1099" s="78" t="e">
        <f t="shared" si="71"/>
        <v>#DIV/0!</v>
      </c>
      <c r="W1099" s="88" t="s">
        <v>63</v>
      </c>
    </row>
    <row r="1100" spans="2:23" x14ac:dyDescent="0.25">
      <c r="B1100" s="87"/>
      <c r="C1100" s="29"/>
      <c r="D1100" s="25"/>
      <c r="E1100" s="25"/>
      <c r="F1100" s="25"/>
      <c r="G1100" s="25">
        <f>SUMIF('Risk Lv. Inforce'!$C$2:$C$10291,$B$6:$B$4904,'Risk Lv. Inforce'!$AD$2:$AD$12091)</f>
        <v>0</v>
      </c>
      <c r="H1100" s="25">
        <f>SUMIF('Risk Lv. Inforce'!$C$2:$C$12091,$B$6:$B$4094,'Risk Lv. Inforce'!$AE$2:$AE$12901)</f>
        <v>0</v>
      </c>
      <c r="I1100" s="25">
        <f>SUMIF('Risk Lv. Inforce'!$C$2:$C$12091,$B$6:$B$4094,'Risk Lv. Inforce'!$AF$2:$AF$12901)</f>
        <v>0</v>
      </c>
      <c r="J1100" s="25">
        <f>SUMIF('Risk Lv. Inforce'!$C$2:$C$12091,$B$6:$B$4094,'Risk Lv. Inforce'!$AG$2:$AG$12901)</f>
        <v>0</v>
      </c>
      <c r="K1100" s="25">
        <f>SUMIF('Risk Lv. Inforce'!$C$2:$C$12091,$B$6:$B$4094,'Risk Lv. Inforce'!$AH$2:$AH$12901)</f>
        <v>0</v>
      </c>
      <c r="L1100" s="25">
        <f>SUMIF('Risk Lv. Inforce'!$C$2:$C$12091,$B$6:$B$4094,'Risk Lv. Inforce'!$AI$2:$AI$12901)</f>
        <v>0</v>
      </c>
      <c r="M1100" s="25">
        <f>SUMIF('Risk Lv. Inforce'!$C$2:$C$12091,$B$6:$B$4094,'Risk Lv. Inforce'!$AJ$2:$AJ$12901)</f>
        <v>0</v>
      </c>
      <c r="N1100" s="25">
        <f>SUMIF('Risk Lv. Inforce'!$C$2:$C$12091,$B$6:$B$4094,'Risk Lv. Inforce'!$AK$2:$AK$12901)</f>
        <v>0</v>
      </c>
      <c r="O1100" s="71" t="e">
        <f>(G1100+(G1100*'Portfolio Stats_RMS'!$C$7))/($F1100*(1-'Portfolio Stats_RMS'!$C$6))</f>
        <v>#DIV/0!</v>
      </c>
      <c r="P1100" s="71" t="e">
        <f>(I1100+(I1100*'Portfolio Stats_RMS'!$C$7))/($F1100*(1-'Portfolio Stats_RMS'!$C$6))</f>
        <v>#DIV/0!</v>
      </c>
      <c r="Q1100" s="71" t="e">
        <f>(K1100+(K1100*'Portfolio Stats_RMS'!$C$7))/($F1100*(1-'Portfolio Stats_RMS'!$C$6))</f>
        <v>#DIV/0!</v>
      </c>
      <c r="R1100" s="71" t="e">
        <f>(M1100+(M1100*'Portfolio Stats_RMS'!$C$7))/($F1100*(1-'Portfolio Stats_RMS'!$C$6))</f>
        <v>#DIV/0!</v>
      </c>
      <c r="S1100" s="78" t="e">
        <f t="shared" si="68"/>
        <v>#DIV/0!</v>
      </c>
      <c r="T1100" s="78" t="e">
        <f t="shared" si="69"/>
        <v>#DIV/0!</v>
      </c>
      <c r="U1100" s="78" t="e">
        <f t="shared" si="70"/>
        <v>#DIV/0!</v>
      </c>
      <c r="V1100" s="78" t="e">
        <f t="shared" si="71"/>
        <v>#DIV/0!</v>
      </c>
      <c r="W1100" s="88" t="s">
        <v>63</v>
      </c>
    </row>
    <row r="1101" spans="2:23" x14ac:dyDescent="0.25">
      <c r="B1101" s="87"/>
      <c r="C1101" s="29"/>
      <c r="D1101" s="25"/>
      <c r="E1101" s="25"/>
      <c r="F1101" s="25"/>
      <c r="G1101" s="25">
        <f>SUMIF('Risk Lv. Inforce'!$C$2:$C$10291,$B$6:$B$4904,'Risk Lv. Inforce'!$AD$2:$AD$12091)</f>
        <v>0</v>
      </c>
      <c r="H1101" s="25">
        <f>SUMIF('Risk Lv. Inforce'!$C$2:$C$12091,$B$6:$B$4094,'Risk Lv. Inforce'!$AE$2:$AE$12901)</f>
        <v>0</v>
      </c>
      <c r="I1101" s="25">
        <f>SUMIF('Risk Lv. Inforce'!$C$2:$C$12091,$B$6:$B$4094,'Risk Lv. Inforce'!$AF$2:$AF$12901)</f>
        <v>0</v>
      </c>
      <c r="J1101" s="25">
        <f>SUMIF('Risk Lv. Inforce'!$C$2:$C$12091,$B$6:$B$4094,'Risk Lv. Inforce'!$AG$2:$AG$12901)</f>
        <v>0</v>
      </c>
      <c r="K1101" s="25">
        <f>SUMIF('Risk Lv. Inforce'!$C$2:$C$12091,$B$6:$B$4094,'Risk Lv. Inforce'!$AH$2:$AH$12901)</f>
        <v>0</v>
      </c>
      <c r="L1101" s="25">
        <f>SUMIF('Risk Lv. Inforce'!$C$2:$C$12091,$B$6:$B$4094,'Risk Lv. Inforce'!$AI$2:$AI$12901)</f>
        <v>0</v>
      </c>
      <c r="M1101" s="25">
        <f>SUMIF('Risk Lv. Inforce'!$C$2:$C$12091,$B$6:$B$4094,'Risk Lv. Inforce'!$AJ$2:$AJ$12901)</f>
        <v>0</v>
      </c>
      <c r="N1101" s="25">
        <f>SUMIF('Risk Lv. Inforce'!$C$2:$C$12091,$B$6:$B$4094,'Risk Lv. Inforce'!$AK$2:$AK$12901)</f>
        <v>0</v>
      </c>
      <c r="O1101" s="71" t="e">
        <f>(G1101+(G1101*'Portfolio Stats_RMS'!$C$7))/($F1101*(1-'Portfolio Stats_RMS'!$C$6))</f>
        <v>#DIV/0!</v>
      </c>
      <c r="P1101" s="71" t="e">
        <f>(I1101+(I1101*'Portfolio Stats_RMS'!$C$7))/($F1101*(1-'Portfolio Stats_RMS'!$C$6))</f>
        <v>#DIV/0!</v>
      </c>
      <c r="Q1101" s="71" t="e">
        <f>(K1101+(K1101*'Portfolio Stats_RMS'!$C$7))/($F1101*(1-'Portfolio Stats_RMS'!$C$6))</f>
        <v>#DIV/0!</v>
      </c>
      <c r="R1101" s="71" t="e">
        <f>(M1101+(M1101*'Portfolio Stats_RMS'!$C$7))/($F1101*(1-'Portfolio Stats_RMS'!$C$6))</f>
        <v>#DIV/0!</v>
      </c>
      <c r="S1101" s="78" t="e">
        <f t="shared" si="68"/>
        <v>#DIV/0!</v>
      </c>
      <c r="T1101" s="78" t="e">
        <f t="shared" si="69"/>
        <v>#DIV/0!</v>
      </c>
      <c r="U1101" s="78" t="e">
        <f t="shared" si="70"/>
        <v>#DIV/0!</v>
      </c>
      <c r="V1101" s="78" t="e">
        <f t="shared" si="71"/>
        <v>#DIV/0!</v>
      </c>
      <c r="W1101" s="88" t="s">
        <v>63</v>
      </c>
    </row>
    <row r="1102" spans="2:23" x14ac:dyDescent="0.25">
      <c r="B1102" s="87"/>
      <c r="C1102" s="29"/>
      <c r="D1102" s="25"/>
      <c r="E1102" s="25"/>
      <c r="F1102" s="25"/>
      <c r="G1102" s="25">
        <f>SUMIF('Risk Lv. Inforce'!$C$2:$C$10291,$B$6:$B$4904,'Risk Lv. Inforce'!$AD$2:$AD$12091)</f>
        <v>0</v>
      </c>
      <c r="H1102" s="25">
        <f>SUMIF('Risk Lv. Inforce'!$C$2:$C$12091,$B$6:$B$4094,'Risk Lv. Inforce'!$AE$2:$AE$12901)</f>
        <v>0</v>
      </c>
      <c r="I1102" s="25">
        <f>SUMIF('Risk Lv. Inforce'!$C$2:$C$12091,$B$6:$B$4094,'Risk Lv. Inforce'!$AF$2:$AF$12901)</f>
        <v>0</v>
      </c>
      <c r="J1102" s="25">
        <f>SUMIF('Risk Lv. Inforce'!$C$2:$C$12091,$B$6:$B$4094,'Risk Lv. Inforce'!$AG$2:$AG$12901)</f>
        <v>0</v>
      </c>
      <c r="K1102" s="25">
        <f>SUMIF('Risk Lv. Inforce'!$C$2:$C$12091,$B$6:$B$4094,'Risk Lv. Inforce'!$AH$2:$AH$12901)</f>
        <v>0</v>
      </c>
      <c r="L1102" s="25">
        <f>SUMIF('Risk Lv. Inforce'!$C$2:$C$12091,$B$6:$B$4094,'Risk Lv. Inforce'!$AI$2:$AI$12901)</f>
        <v>0</v>
      </c>
      <c r="M1102" s="25">
        <f>SUMIF('Risk Lv. Inforce'!$C$2:$C$12091,$B$6:$B$4094,'Risk Lv. Inforce'!$AJ$2:$AJ$12901)</f>
        <v>0</v>
      </c>
      <c r="N1102" s="25">
        <f>SUMIF('Risk Lv. Inforce'!$C$2:$C$12091,$B$6:$B$4094,'Risk Lv. Inforce'!$AK$2:$AK$12901)</f>
        <v>0</v>
      </c>
      <c r="O1102" s="71" t="e">
        <f>(G1102+(G1102*'Portfolio Stats_RMS'!$C$7))/($F1102*(1-'Portfolio Stats_RMS'!$C$6))</f>
        <v>#DIV/0!</v>
      </c>
      <c r="P1102" s="71" t="e">
        <f>(I1102+(I1102*'Portfolio Stats_RMS'!$C$7))/($F1102*(1-'Portfolio Stats_RMS'!$C$6))</f>
        <v>#DIV/0!</v>
      </c>
      <c r="Q1102" s="71" t="e">
        <f>(K1102+(K1102*'Portfolio Stats_RMS'!$C$7))/($F1102*(1-'Portfolio Stats_RMS'!$C$6))</f>
        <v>#DIV/0!</v>
      </c>
      <c r="R1102" s="71" t="e">
        <f>(M1102+(M1102*'Portfolio Stats_RMS'!$C$7))/($F1102*(1-'Portfolio Stats_RMS'!$C$6))</f>
        <v>#DIV/0!</v>
      </c>
      <c r="S1102" s="78" t="e">
        <f t="shared" si="68"/>
        <v>#DIV/0!</v>
      </c>
      <c r="T1102" s="78" t="e">
        <f t="shared" si="69"/>
        <v>#DIV/0!</v>
      </c>
      <c r="U1102" s="78" t="e">
        <f t="shared" si="70"/>
        <v>#DIV/0!</v>
      </c>
      <c r="V1102" s="78" t="e">
        <f t="shared" si="71"/>
        <v>#DIV/0!</v>
      </c>
      <c r="W1102" s="88" t="s">
        <v>63</v>
      </c>
    </row>
    <row r="1103" spans="2:23" x14ac:dyDescent="0.25">
      <c r="B1103" s="87"/>
      <c r="C1103" s="29"/>
      <c r="D1103" s="25"/>
      <c r="E1103" s="25"/>
      <c r="F1103" s="25"/>
      <c r="G1103" s="25">
        <f>SUMIF('Risk Lv. Inforce'!$C$2:$C$10291,$B$6:$B$4904,'Risk Lv. Inforce'!$AD$2:$AD$12091)</f>
        <v>0</v>
      </c>
      <c r="H1103" s="25">
        <f>SUMIF('Risk Lv. Inforce'!$C$2:$C$12091,$B$6:$B$4094,'Risk Lv. Inforce'!$AE$2:$AE$12901)</f>
        <v>0</v>
      </c>
      <c r="I1103" s="25">
        <f>SUMIF('Risk Lv. Inforce'!$C$2:$C$12091,$B$6:$B$4094,'Risk Lv. Inforce'!$AF$2:$AF$12901)</f>
        <v>0</v>
      </c>
      <c r="J1103" s="25">
        <f>SUMIF('Risk Lv. Inforce'!$C$2:$C$12091,$B$6:$B$4094,'Risk Lv. Inforce'!$AG$2:$AG$12901)</f>
        <v>0</v>
      </c>
      <c r="K1103" s="25">
        <f>SUMIF('Risk Lv. Inforce'!$C$2:$C$12091,$B$6:$B$4094,'Risk Lv. Inforce'!$AH$2:$AH$12901)</f>
        <v>0</v>
      </c>
      <c r="L1103" s="25">
        <f>SUMIF('Risk Lv. Inforce'!$C$2:$C$12091,$B$6:$B$4094,'Risk Lv. Inforce'!$AI$2:$AI$12901)</f>
        <v>0</v>
      </c>
      <c r="M1103" s="25">
        <f>SUMIF('Risk Lv. Inforce'!$C$2:$C$12091,$B$6:$B$4094,'Risk Lv. Inforce'!$AJ$2:$AJ$12901)</f>
        <v>0</v>
      </c>
      <c r="N1103" s="25">
        <f>SUMIF('Risk Lv. Inforce'!$C$2:$C$12091,$B$6:$B$4094,'Risk Lv. Inforce'!$AK$2:$AK$12901)</f>
        <v>0</v>
      </c>
      <c r="O1103" s="71" t="e">
        <f>(G1103+(G1103*'Portfolio Stats_RMS'!$C$7))/($F1103*(1-'Portfolio Stats_RMS'!$C$6))</f>
        <v>#DIV/0!</v>
      </c>
      <c r="P1103" s="71" t="e">
        <f>(I1103+(I1103*'Portfolio Stats_RMS'!$C$7))/($F1103*(1-'Portfolio Stats_RMS'!$C$6))</f>
        <v>#DIV/0!</v>
      </c>
      <c r="Q1103" s="71" t="e">
        <f>(K1103+(K1103*'Portfolio Stats_RMS'!$C$7))/($F1103*(1-'Portfolio Stats_RMS'!$C$6))</f>
        <v>#DIV/0!</v>
      </c>
      <c r="R1103" s="71" t="e">
        <f>(M1103+(M1103*'Portfolio Stats_RMS'!$C$7))/($F1103*(1-'Portfolio Stats_RMS'!$C$6))</f>
        <v>#DIV/0!</v>
      </c>
      <c r="S1103" s="78" t="e">
        <f t="shared" si="68"/>
        <v>#DIV/0!</v>
      </c>
      <c r="T1103" s="78" t="e">
        <f t="shared" si="69"/>
        <v>#DIV/0!</v>
      </c>
      <c r="U1103" s="78" t="e">
        <f t="shared" si="70"/>
        <v>#DIV/0!</v>
      </c>
      <c r="V1103" s="78" t="e">
        <f t="shared" si="71"/>
        <v>#DIV/0!</v>
      </c>
      <c r="W1103" s="88" t="s">
        <v>63</v>
      </c>
    </row>
    <row r="1104" spans="2:23" x14ac:dyDescent="0.25">
      <c r="B1104" s="87"/>
      <c r="C1104" s="29"/>
      <c r="D1104" s="25"/>
      <c r="E1104" s="25"/>
      <c r="F1104" s="25"/>
      <c r="G1104" s="25">
        <f>SUMIF('Risk Lv. Inforce'!$C$2:$C$10291,$B$6:$B$4904,'Risk Lv. Inforce'!$AD$2:$AD$12091)</f>
        <v>0</v>
      </c>
      <c r="H1104" s="25">
        <f>SUMIF('Risk Lv. Inforce'!$C$2:$C$12091,$B$6:$B$4094,'Risk Lv. Inforce'!$AE$2:$AE$12901)</f>
        <v>0</v>
      </c>
      <c r="I1104" s="25">
        <f>SUMIF('Risk Lv. Inforce'!$C$2:$C$12091,$B$6:$B$4094,'Risk Lv. Inforce'!$AF$2:$AF$12901)</f>
        <v>0</v>
      </c>
      <c r="J1104" s="25">
        <f>SUMIF('Risk Lv. Inforce'!$C$2:$C$12091,$B$6:$B$4094,'Risk Lv. Inforce'!$AG$2:$AG$12901)</f>
        <v>0</v>
      </c>
      <c r="K1104" s="25">
        <f>SUMIF('Risk Lv. Inforce'!$C$2:$C$12091,$B$6:$B$4094,'Risk Lv. Inforce'!$AH$2:$AH$12901)</f>
        <v>0</v>
      </c>
      <c r="L1104" s="25">
        <f>SUMIF('Risk Lv. Inforce'!$C$2:$C$12091,$B$6:$B$4094,'Risk Lv. Inforce'!$AI$2:$AI$12901)</f>
        <v>0</v>
      </c>
      <c r="M1104" s="25">
        <f>SUMIF('Risk Lv. Inforce'!$C$2:$C$12091,$B$6:$B$4094,'Risk Lv. Inforce'!$AJ$2:$AJ$12901)</f>
        <v>0</v>
      </c>
      <c r="N1104" s="25">
        <f>SUMIF('Risk Lv. Inforce'!$C$2:$C$12091,$B$6:$B$4094,'Risk Lv. Inforce'!$AK$2:$AK$12901)</f>
        <v>0</v>
      </c>
      <c r="O1104" s="71" t="e">
        <f>(G1104+(G1104*'Portfolio Stats_RMS'!$C$7))/($F1104*(1-'Portfolio Stats_RMS'!$C$6))</f>
        <v>#DIV/0!</v>
      </c>
      <c r="P1104" s="71" t="e">
        <f>(I1104+(I1104*'Portfolio Stats_RMS'!$C$7))/($F1104*(1-'Portfolio Stats_RMS'!$C$6))</f>
        <v>#DIV/0!</v>
      </c>
      <c r="Q1104" s="71" t="e">
        <f>(K1104+(K1104*'Portfolio Stats_RMS'!$C$7))/($F1104*(1-'Portfolio Stats_RMS'!$C$6))</f>
        <v>#DIV/0!</v>
      </c>
      <c r="R1104" s="71" t="e">
        <f>(M1104+(M1104*'Portfolio Stats_RMS'!$C$7))/($F1104*(1-'Portfolio Stats_RMS'!$C$6))</f>
        <v>#DIV/0!</v>
      </c>
      <c r="S1104" s="78" t="e">
        <f t="shared" si="68"/>
        <v>#DIV/0!</v>
      </c>
      <c r="T1104" s="78" t="e">
        <f t="shared" si="69"/>
        <v>#DIV/0!</v>
      </c>
      <c r="U1104" s="78" t="e">
        <f t="shared" si="70"/>
        <v>#DIV/0!</v>
      </c>
      <c r="V1104" s="78" t="e">
        <f t="shared" si="71"/>
        <v>#DIV/0!</v>
      </c>
      <c r="W1104" s="88" t="s">
        <v>63</v>
      </c>
    </row>
    <row r="1105" spans="2:23" x14ac:dyDescent="0.25">
      <c r="B1105" s="87"/>
      <c r="C1105" s="29"/>
      <c r="D1105" s="25"/>
      <c r="E1105" s="25"/>
      <c r="F1105" s="25"/>
      <c r="G1105" s="25">
        <f>SUMIF('Risk Lv. Inforce'!$C$2:$C$10291,$B$6:$B$4904,'Risk Lv. Inforce'!$AD$2:$AD$12091)</f>
        <v>0</v>
      </c>
      <c r="H1105" s="25">
        <f>SUMIF('Risk Lv. Inforce'!$C$2:$C$12091,$B$6:$B$4094,'Risk Lv. Inforce'!$AE$2:$AE$12901)</f>
        <v>0</v>
      </c>
      <c r="I1105" s="25">
        <f>SUMIF('Risk Lv. Inforce'!$C$2:$C$12091,$B$6:$B$4094,'Risk Lv. Inforce'!$AF$2:$AF$12901)</f>
        <v>0</v>
      </c>
      <c r="J1105" s="25">
        <f>SUMIF('Risk Lv. Inforce'!$C$2:$C$12091,$B$6:$B$4094,'Risk Lv. Inforce'!$AG$2:$AG$12901)</f>
        <v>0</v>
      </c>
      <c r="K1105" s="25">
        <f>SUMIF('Risk Lv. Inforce'!$C$2:$C$12091,$B$6:$B$4094,'Risk Lv. Inforce'!$AH$2:$AH$12901)</f>
        <v>0</v>
      </c>
      <c r="L1105" s="25">
        <f>SUMIF('Risk Lv. Inforce'!$C$2:$C$12091,$B$6:$B$4094,'Risk Lv. Inforce'!$AI$2:$AI$12901)</f>
        <v>0</v>
      </c>
      <c r="M1105" s="25">
        <f>SUMIF('Risk Lv. Inforce'!$C$2:$C$12091,$B$6:$B$4094,'Risk Lv. Inforce'!$AJ$2:$AJ$12901)</f>
        <v>0</v>
      </c>
      <c r="N1105" s="25">
        <f>SUMIF('Risk Lv. Inforce'!$C$2:$C$12091,$B$6:$B$4094,'Risk Lv. Inforce'!$AK$2:$AK$12901)</f>
        <v>0</v>
      </c>
      <c r="O1105" s="71" t="e">
        <f>(G1105+(G1105*'Portfolio Stats_RMS'!$C$7))/($F1105*(1-'Portfolio Stats_RMS'!$C$6))</f>
        <v>#DIV/0!</v>
      </c>
      <c r="P1105" s="71" t="e">
        <f>(I1105+(I1105*'Portfolio Stats_RMS'!$C$7))/($F1105*(1-'Portfolio Stats_RMS'!$C$6))</f>
        <v>#DIV/0!</v>
      </c>
      <c r="Q1105" s="71" t="e">
        <f>(K1105+(K1105*'Portfolio Stats_RMS'!$C$7))/($F1105*(1-'Portfolio Stats_RMS'!$C$6))</f>
        <v>#DIV/0!</v>
      </c>
      <c r="R1105" s="71" t="e">
        <f>(M1105+(M1105*'Portfolio Stats_RMS'!$C$7))/($F1105*(1-'Portfolio Stats_RMS'!$C$6))</f>
        <v>#DIV/0!</v>
      </c>
      <c r="S1105" s="78" t="e">
        <f t="shared" si="68"/>
        <v>#DIV/0!</v>
      </c>
      <c r="T1105" s="78" t="e">
        <f t="shared" si="69"/>
        <v>#DIV/0!</v>
      </c>
      <c r="U1105" s="78" t="e">
        <f t="shared" si="70"/>
        <v>#DIV/0!</v>
      </c>
      <c r="V1105" s="78" t="e">
        <f t="shared" si="71"/>
        <v>#DIV/0!</v>
      </c>
      <c r="W1105" s="88" t="s">
        <v>63</v>
      </c>
    </row>
    <row r="1106" spans="2:23" x14ac:dyDescent="0.25">
      <c r="B1106" s="87"/>
      <c r="C1106" s="29"/>
      <c r="D1106" s="25"/>
      <c r="E1106" s="25"/>
      <c r="F1106" s="25"/>
      <c r="G1106" s="25">
        <f>SUMIF('Risk Lv. Inforce'!$C$2:$C$10291,$B$6:$B$4904,'Risk Lv. Inforce'!$AD$2:$AD$12091)</f>
        <v>0</v>
      </c>
      <c r="H1106" s="25">
        <f>SUMIF('Risk Lv. Inforce'!$C$2:$C$12091,$B$6:$B$4094,'Risk Lv. Inforce'!$AE$2:$AE$12901)</f>
        <v>0</v>
      </c>
      <c r="I1106" s="25">
        <f>SUMIF('Risk Lv. Inforce'!$C$2:$C$12091,$B$6:$B$4094,'Risk Lv. Inforce'!$AF$2:$AF$12901)</f>
        <v>0</v>
      </c>
      <c r="J1106" s="25">
        <f>SUMIF('Risk Lv. Inforce'!$C$2:$C$12091,$B$6:$B$4094,'Risk Lv. Inforce'!$AG$2:$AG$12901)</f>
        <v>0</v>
      </c>
      <c r="K1106" s="25">
        <f>SUMIF('Risk Lv. Inforce'!$C$2:$C$12091,$B$6:$B$4094,'Risk Lv. Inforce'!$AH$2:$AH$12901)</f>
        <v>0</v>
      </c>
      <c r="L1106" s="25">
        <f>SUMIF('Risk Lv. Inforce'!$C$2:$C$12091,$B$6:$B$4094,'Risk Lv. Inforce'!$AI$2:$AI$12901)</f>
        <v>0</v>
      </c>
      <c r="M1106" s="25">
        <f>SUMIF('Risk Lv. Inforce'!$C$2:$C$12091,$B$6:$B$4094,'Risk Lv. Inforce'!$AJ$2:$AJ$12901)</f>
        <v>0</v>
      </c>
      <c r="N1106" s="25">
        <f>SUMIF('Risk Lv. Inforce'!$C$2:$C$12091,$B$6:$B$4094,'Risk Lv. Inforce'!$AK$2:$AK$12901)</f>
        <v>0</v>
      </c>
      <c r="O1106" s="71" t="e">
        <f>(G1106+(G1106*'Portfolio Stats_RMS'!$C$7))/($F1106*(1-'Portfolio Stats_RMS'!$C$6))</f>
        <v>#DIV/0!</v>
      </c>
      <c r="P1106" s="71" t="e">
        <f>(I1106+(I1106*'Portfolio Stats_RMS'!$C$7))/($F1106*(1-'Portfolio Stats_RMS'!$C$6))</f>
        <v>#DIV/0!</v>
      </c>
      <c r="Q1106" s="71" t="e">
        <f>(K1106+(K1106*'Portfolio Stats_RMS'!$C$7))/($F1106*(1-'Portfolio Stats_RMS'!$C$6))</f>
        <v>#DIV/0!</v>
      </c>
      <c r="R1106" s="71" t="e">
        <f>(M1106+(M1106*'Portfolio Stats_RMS'!$C$7))/($F1106*(1-'Portfolio Stats_RMS'!$C$6))</f>
        <v>#DIV/0!</v>
      </c>
      <c r="S1106" s="78" t="e">
        <f t="shared" si="68"/>
        <v>#DIV/0!</v>
      </c>
      <c r="T1106" s="78" t="e">
        <f t="shared" si="69"/>
        <v>#DIV/0!</v>
      </c>
      <c r="U1106" s="78" t="e">
        <f t="shared" si="70"/>
        <v>#DIV/0!</v>
      </c>
      <c r="V1106" s="78" t="e">
        <f t="shared" si="71"/>
        <v>#DIV/0!</v>
      </c>
      <c r="W1106" s="88" t="s">
        <v>63</v>
      </c>
    </row>
    <row r="1107" spans="2:23" x14ac:dyDescent="0.25">
      <c r="B1107" s="87"/>
      <c r="C1107" s="29"/>
      <c r="D1107" s="25"/>
      <c r="E1107" s="25"/>
      <c r="F1107" s="25"/>
      <c r="G1107" s="25">
        <f>SUMIF('Risk Lv. Inforce'!$C$2:$C$10291,$B$6:$B$4904,'Risk Lv. Inforce'!$AD$2:$AD$12091)</f>
        <v>0</v>
      </c>
      <c r="H1107" s="25">
        <f>SUMIF('Risk Lv. Inforce'!$C$2:$C$12091,$B$6:$B$4094,'Risk Lv. Inforce'!$AE$2:$AE$12901)</f>
        <v>0</v>
      </c>
      <c r="I1107" s="25">
        <f>SUMIF('Risk Lv. Inforce'!$C$2:$C$12091,$B$6:$B$4094,'Risk Lv. Inforce'!$AF$2:$AF$12901)</f>
        <v>0</v>
      </c>
      <c r="J1107" s="25">
        <f>SUMIF('Risk Lv. Inforce'!$C$2:$C$12091,$B$6:$B$4094,'Risk Lv. Inforce'!$AG$2:$AG$12901)</f>
        <v>0</v>
      </c>
      <c r="K1107" s="25">
        <f>SUMIF('Risk Lv. Inforce'!$C$2:$C$12091,$B$6:$B$4094,'Risk Lv. Inforce'!$AH$2:$AH$12901)</f>
        <v>0</v>
      </c>
      <c r="L1107" s="25">
        <f>SUMIF('Risk Lv. Inforce'!$C$2:$C$12091,$B$6:$B$4094,'Risk Lv. Inforce'!$AI$2:$AI$12901)</f>
        <v>0</v>
      </c>
      <c r="M1107" s="25">
        <f>SUMIF('Risk Lv. Inforce'!$C$2:$C$12091,$B$6:$B$4094,'Risk Lv. Inforce'!$AJ$2:$AJ$12901)</f>
        <v>0</v>
      </c>
      <c r="N1107" s="25">
        <f>SUMIF('Risk Lv. Inforce'!$C$2:$C$12091,$B$6:$B$4094,'Risk Lv. Inforce'!$AK$2:$AK$12901)</f>
        <v>0</v>
      </c>
      <c r="O1107" s="71" t="e">
        <f>(G1107+(G1107*'Portfolio Stats_RMS'!$C$7))/($F1107*(1-'Portfolio Stats_RMS'!$C$6))</f>
        <v>#DIV/0!</v>
      </c>
      <c r="P1107" s="71" t="e">
        <f>(I1107+(I1107*'Portfolio Stats_RMS'!$C$7))/($F1107*(1-'Portfolio Stats_RMS'!$C$6))</f>
        <v>#DIV/0!</v>
      </c>
      <c r="Q1107" s="71" t="e">
        <f>(K1107+(K1107*'Portfolio Stats_RMS'!$C$7))/($F1107*(1-'Portfolio Stats_RMS'!$C$6))</f>
        <v>#DIV/0!</v>
      </c>
      <c r="R1107" s="71" t="e">
        <f>(M1107+(M1107*'Portfolio Stats_RMS'!$C$7))/($F1107*(1-'Portfolio Stats_RMS'!$C$6))</f>
        <v>#DIV/0!</v>
      </c>
      <c r="S1107" s="78" t="e">
        <f t="shared" si="68"/>
        <v>#DIV/0!</v>
      </c>
      <c r="T1107" s="78" t="e">
        <f t="shared" si="69"/>
        <v>#DIV/0!</v>
      </c>
      <c r="U1107" s="78" t="e">
        <f t="shared" si="70"/>
        <v>#DIV/0!</v>
      </c>
      <c r="V1107" s="78" t="e">
        <f t="shared" si="71"/>
        <v>#DIV/0!</v>
      </c>
      <c r="W1107" s="88" t="s">
        <v>63</v>
      </c>
    </row>
    <row r="1108" spans="2:23" x14ac:dyDescent="0.25">
      <c r="B1108" s="87"/>
      <c r="C1108" s="29"/>
      <c r="D1108" s="25"/>
      <c r="E1108" s="25"/>
      <c r="F1108" s="25"/>
      <c r="G1108" s="25">
        <f>SUMIF('Risk Lv. Inforce'!$C$2:$C$10291,$B$6:$B$4904,'Risk Lv. Inforce'!$AD$2:$AD$12091)</f>
        <v>0</v>
      </c>
      <c r="H1108" s="25">
        <f>SUMIF('Risk Lv. Inforce'!$C$2:$C$12091,$B$6:$B$4094,'Risk Lv. Inforce'!$AE$2:$AE$12901)</f>
        <v>0</v>
      </c>
      <c r="I1108" s="25">
        <f>SUMIF('Risk Lv. Inforce'!$C$2:$C$12091,$B$6:$B$4094,'Risk Lv. Inforce'!$AF$2:$AF$12901)</f>
        <v>0</v>
      </c>
      <c r="J1108" s="25">
        <f>SUMIF('Risk Lv. Inforce'!$C$2:$C$12091,$B$6:$B$4094,'Risk Lv. Inforce'!$AG$2:$AG$12901)</f>
        <v>0</v>
      </c>
      <c r="K1108" s="25">
        <f>SUMIF('Risk Lv. Inforce'!$C$2:$C$12091,$B$6:$B$4094,'Risk Lv. Inforce'!$AH$2:$AH$12901)</f>
        <v>0</v>
      </c>
      <c r="L1108" s="25">
        <f>SUMIF('Risk Lv. Inforce'!$C$2:$C$12091,$B$6:$B$4094,'Risk Lv. Inforce'!$AI$2:$AI$12901)</f>
        <v>0</v>
      </c>
      <c r="M1108" s="25">
        <f>SUMIF('Risk Lv. Inforce'!$C$2:$C$12091,$B$6:$B$4094,'Risk Lv. Inforce'!$AJ$2:$AJ$12901)</f>
        <v>0</v>
      </c>
      <c r="N1108" s="25">
        <f>SUMIF('Risk Lv. Inforce'!$C$2:$C$12091,$B$6:$B$4094,'Risk Lv. Inforce'!$AK$2:$AK$12901)</f>
        <v>0</v>
      </c>
      <c r="O1108" s="71" t="e">
        <f>(G1108+(G1108*'Portfolio Stats_RMS'!$C$7))/($F1108*(1-'Portfolio Stats_RMS'!$C$6))</f>
        <v>#DIV/0!</v>
      </c>
      <c r="P1108" s="71" t="e">
        <f>(I1108+(I1108*'Portfolio Stats_RMS'!$C$7))/($F1108*(1-'Portfolio Stats_RMS'!$C$6))</f>
        <v>#DIV/0!</v>
      </c>
      <c r="Q1108" s="71" t="e">
        <f>(K1108+(K1108*'Portfolio Stats_RMS'!$C$7))/($F1108*(1-'Portfolio Stats_RMS'!$C$6))</f>
        <v>#DIV/0!</v>
      </c>
      <c r="R1108" s="71" t="e">
        <f>(M1108+(M1108*'Portfolio Stats_RMS'!$C$7))/($F1108*(1-'Portfolio Stats_RMS'!$C$6))</f>
        <v>#DIV/0!</v>
      </c>
      <c r="S1108" s="78" t="e">
        <f t="shared" si="68"/>
        <v>#DIV/0!</v>
      </c>
      <c r="T1108" s="78" t="e">
        <f t="shared" si="69"/>
        <v>#DIV/0!</v>
      </c>
      <c r="U1108" s="78" t="e">
        <f t="shared" si="70"/>
        <v>#DIV/0!</v>
      </c>
      <c r="V1108" s="78" t="e">
        <f t="shared" si="71"/>
        <v>#DIV/0!</v>
      </c>
      <c r="W1108" s="88" t="s">
        <v>63</v>
      </c>
    </row>
    <row r="1109" spans="2:23" x14ac:dyDescent="0.25">
      <c r="B1109" s="87"/>
      <c r="C1109" s="29"/>
      <c r="D1109" s="25"/>
      <c r="E1109" s="25"/>
      <c r="F1109" s="25"/>
      <c r="G1109" s="25">
        <f>SUMIF('Risk Lv. Inforce'!$C$2:$C$10291,$B$6:$B$4904,'Risk Lv. Inforce'!$AD$2:$AD$12091)</f>
        <v>0</v>
      </c>
      <c r="H1109" s="25">
        <f>SUMIF('Risk Lv. Inforce'!$C$2:$C$12091,$B$6:$B$4094,'Risk Lv. Inforce'!$AE$2:$AE$12901)</f>
        <v>0</v>
      </c>
      <c r="I1109" s="25">
        <f>SUMIF('Risk Lv. Inforce'!$C$2:$C$12091,$B$6:$B$4094,'Risk Lv. Inforce'!$AF$2:$AF$12901)</f>
        <v>0</v>
      </c>
      <c r="J1109" s="25">
        <f>SUMIF('Risk Lv. Inforce'!$C$2:$C$12091,$B$6:$B$4094,'Risk Lv. Inforce'!$AG$2:$AG$12901)</f>
        <v>0</v>
      </c>
      <c r="K1109" s="25">
        <f>SUMIF('Risk Lv. Inforce'!$C$2:$C$12091,$B$6:$B$4094,'Risk Lv. Inforce'!$AH$2:$AH$12901)</f>
        <v>0</v>
      </c>
      <c r="L1109" s="25">
        <f>SUMIF('Risk Lv. Inforce'!$C$2:$C$12091,$B$6:$B$4094,'Risk Lv. Inforce'!$AI$2:$AI$12901)</f>
        <v>0</v>
      </c>
      <c r="M1109" s="25">
        <f>SUMIF('Risk Lv. Inforce'!$C$2:$C$12091,$B$6:$B$4094,'Risk Lv. Inforce'!$AJ$2:$AJ$12901)</f>
        <v>0</v>
      </c>
      <c r="N1109" s="25">
        <f>SUMIF('Risk Lv. Inforce'!$C$2:$C$12091,$B$6:$B$4094,'Risk Lv. Inforce'!$AK$2:$AK$12901)</f>
        <v>0</v>
      </c>
      <c r="O1109" s="71" t="e">
        <f>(G1109+(G1109*'Portfolio Stats_RMS'!$C$7))/($F1109*(1-'Portfolio Stats_RMS'!$C$6))</f>
        <v>#DIV/0!</v>
      </c>
      <c r="P1109" s="71" t="e">
        <f>(I1109+(I1109*'Portfolio Stats_RMS'!$C$7))/($F1109*(1-'Portfolio Stats_RMS'!$C$6))</f>
        <v>#DIV/0!</v>
      </c>
      <c r="Q1109" s="71" t="e">
        <f>(K1109+(K1109*'Portfolio Stats_RMS'!$C$7))/($F1109*(1-'Portfolio Stats_RMS'!$C$6))</f>
        <v>#DIV/0!</v>
      </c>
      <c r="R1109" s="71" t="e">
        <f>(M1109+(M1109*'Portfolio Stats_RMS'!$C$7))/($F1109*(1-'Portfolio Stats_RMS'!$C$6))</f>
        <v>#DIV/0!</v>
      </c>
      <c r="S1109" s="78" t="e">
        <f t="shared" si="68"/>
        <v>#DIV/0!</v>
      </c>
      <c r="T1109" s="78" t="e">
        <f t="shared" si="69"/>
        <v>#DIV/0!</v>
      </c>
      <c r="U1109" s="78" t="e">
        <f t="shared" si="70"/>
        <v>#DIV/0!</v>
      </c>
      <c r="V1109" s="78" t="e">
        <f t="shared" si="71"/>
        <v>#DIV/0!</v>
      </c>
      <c r="W1109" s="88" t="s">
        <v>63</v>
      </c>
    </row>
    <row r="1110" spans="2:23" x14ac:dyDescent="0.25">
      <c r="B1110" s="87"/>
      <c r="C1110" s="29"/>
      <c r="D1110" s="25"/>
      <c r="E1110" s="25"/>
      <c r="F1110" s="25"/>
      <c r="G1110" s="25">
        <f>SUMIF('Risk Lv. Inforce'!$C$2:$C$10291,$B$6:$B$4904,'Risk Lv. Inforce'!$AD$2:$AD$12091)</f>
        <v>0</v>
      </c>
      <c r="H1110" s="25">
        <f>SUMIF('Risk Lv. Inforce'!$C$2:$C$12091,$B$6:$B$4094,'Risk Lv. Inforce'!$AE$2:$AE$12901)</f>
        <v>0</v>
      </c>
      <c r="I1110" s="25">
        <f>SUMIF('Risk Lv. Inforce'!$C$2:$C$12091,$B$6:$B$4094,'Risk Lv. Inforce'!$AF$2:$AF$12901)</f>
        <v>0</v>
      </c>
      <c r="J1110" s="25">
        <f>SUMIF('Risk Lv. Inforce'!$C$2:$C$12091,$B$6:$B$4094,'Risk Lv. Inforce'!$AG$2:$AG$12901)</f>
        <v>0</v>
      </c>
      <c r="K1110" s="25">
        <f>SUMIF('Risk Lv. Inforce'!$C$2:$C$12091,$B$6:$B$4094,'Risk Lv. Inforce'!$AH$2:$AH$12901)</f>
        <v>0</v>
      </c>
      <c r="L1110" s="25">
        <f>SUMIF('Risk Lv. Inforce'!$C$2:$C$12091,$B$6:$B$4094,'Risk Lv. Inforce'!$AI$2:$AI$12901)</f>
        <v>0</v>
      </c>
      <c r="M1110" s="25">
        <f>SUMIF('Risk Lv. Inforce'!$C$2:$C$12091,$B$6:$B$4094,'Risk Lv. Inforce'!$AJ$2:$AJ$12901)</f>
        <v>0</v>
      </c>
      <c r="N1110" s="25">
        <f>SUMIF('Risk Lv. Inforce'!$C$2:$C$12091,$B$6:$B$4094,'Risk Lv. Inforce'!$AK$2:$AK$12901)</f>
        <v>0</v>
      </c>
      <c r="O1110" s="71" t="e">
        <f>(G1110+(G1110*'Portfolio Stats_RMS'!$C$7))/($F1110*(1-'Portfolio Stats_RMS'!$C$6))</f>
        <v>#DIV/0!</v>
      </c>
      <c r="P1110" s="71" t="e">
        <f>(I1110+(I1110*'Portfolio Stats_RMS'!$C$7))/($F1110*(1-'Portfolio Stats_RMS'!$C$6))</f>
        <v>#DIV/0!</v>
      </c>
      <c r="Q1110" s="71" t="e">
        <f>(K1110+(K1110*'Portfolio Stats_RMS'!$C$7))/($F1110*(1-'Portfolio Stats_RMS'!$C$6))</f>
        <v>#DIV/0!</v>
      </c>
      <c r="R1110" s="71" t="e">
        <f>(M1110+(M1110*'Portfolio Stats_RMS'!$C$7))/($F1110*(1-'Portfolio Stats_RMS'!$C$6))</f>
        <v>#DIV/0!</v>
      </c>
      <c r="S1110" s="78" t="e">
        <f t="shared" si="68"/>
        <v>#DIV/0!</v>
      </c>
      <c r="T1110" s="78" t="e">
        <f t="shared" si="69"/>
        <v>#DIV/0!</v>
      </c>
      <c r="U1110" s="78" t="e">
        <f t="shared" si="70"/>
        <v>#DIV/0!</v>
      </c>
      <c r="V1110" s="78" t="e">
        <f t="shared" si="71"/>
        <v>#DIV/0!</v>
      </c>
      <c r="W1110" s="88" t="s">
        <v>63</v>
      </c>
    </row>
    <row r="1111" spans="2:23" x14ac:dyDescent="0.25">
      <c r="B1111" s="87"/>
      <c r="C1111" s="29"/>
      <c r="D1111" s="25"/>
      <c r="E1111" s="25"/>
      <c r="F1111" s="25"/>
      <c r="G1111" s="25">
        <f>SUMIF('Risk Lv. Inforce'!$C$2:$C$10291,$B$6:$B$4904,'Risk Lv. Inforce'!$AD$2:$AD$12091)</f>
        <v>0</v>
      </c>
      <c r="H1111" s="25">
        <f>SUMIF('Risk Lv. Inforce'!$C$2:$C$12091,$B$6:$B$4094,'Risk Lv. Inforce'!$AE$2:$AE$12901)</f>
        <v>0</v>
      </c>
      <c r="I1111" s="25">
        <f>SUMIF('Risk Lv. Inforce'!$C$2:$C$12091,$B$6:$B$4094,'Risk Lv. Inforce'!$AF$2:$AF$12901)</f>
        <v>0</v>
      </c>
      <c r="J1111" s="25">
        <f>SUMIF('Risk Lv. Inforce'!$C$2:$C$12091,$B$6:$B$4094,'Risk Lv. Inforce'!$AG$2:$AG$12901)</f>
        <v>0</v>
      </c>
      <c r="K1111" s="25">
        <f>SUMIF('Risk Lv. Inforce'!$C$2:$C$12091,$B$6:$B$4094,'Risk Lv. Inforce'!$AH$2:$AH$12901)</f>
        <v>0</v>
      </c>
      <c r="L1111" s="25">
        <f>SUMIF('Risk Lv. Inforce'!$C$2:$C$12091,$B$6:$B$4094,'Risk Lv. Inforce'!$AI$2:$AI$12901)</f>
        <v>0</v>
      </c>
      <c r="M1111" s="25">
        <f>SUMIF('Risk Lv. Inforce'!$C$2:$C$12091,$B$6:$B$4094,'Risk Lv. Inforce'!$AJ$2:$AJ$12901)</f>
        <v>0</v>
      </c>
      <c r="N1111" s="25">
        <f>SUMIF('Risk Lv. Inforce'!$C$2:$C$12091,$B$6:$B$4094,'Risk Lv. Inforce'!$AK$2:$AK$12901)</f>
        <v>0</v>
      </c>
      <c r="O1111" s="71" t="e">
        <f>(G1111+(G1111*'Portfolio Stats_RMS'!$C$7))/($F1111*(1-'Portfolio Stats_RMS'!$C$6))</f>
        <v>#DIV/0!</v>
      </c>
      <c r="P1111" s="71" t="e">
        <f>(I1111+(I1111*'Portfolio Stats_RMS'!$C$7))/($F1111*(1-'Portfolio Stats_RMS'!$C$6))</f>
        <v>#DIV/0!</v>
      </c>
      <c r="Q1111" s="71" t="e">
        <f>(K1111+(K1111*'Portfolio Stats_RMS'!$C$7))/($F1111*(1-'Portfolio Stats_RMS'!$C$6))</f>
        <v>#DIV/0!</v>
      </c>
      <c r="R1111" s="71" t="e">
        <f>(M1111+(M1111*'Portfolio Stats_RMS'!$C$7))/($F1111*(1-'Portfolio Stats_RMS'!$C$6))</f>
        <v>#DIV/0!</v>
      </c>
      <c r="S1111" s="78" t="e">
        <f t="shared" si="68"/>
        <v>#DIV/0!</v>
      </c>
      <c r="T1111" s="78" t="e">
        <f t="shared" si="69"/>
        <v>#DIV/0!</v>
      </c>
      <c r="U1111" s="78" t="e">
        <f t="shared" si="70"/>
        <v>#DIV/0!</v>
      </c>
      <c r="V1111" s="78" t="e">
        <f t="shared" si="71"/>
        <v>#DIV/0!</v>
      </c>
      <c r="W1111" s="88" t="s">
        <v>63</v>
      </c>
    </row>
    <row r="1112" spans="2:23" x14ac:dyDescent="0.25">
      <c r="B1112" s="87"/>
      <c r="C1112" s="29"/>
      <c r="D1112" s="25"/>
      <c r="E1112" s="25"/>
      <c r="F1112" s="25"/>
      <c r="G1112" s="25">
        <f>SUMIF('Risk Lv. Inforce'!$C$2:$C$10291,$B$6:$B$4904,'Risk Lv. Inforce'!$AD$2:$AD$12091)</f>
        <v>0</v>
      </c>
      <c r="H1112" s="25">
        <f>SUMIF('Risk Lv. Inforce'!$C$2:$C$12091,$B$6:$B$4094,'Risk Lv. Inforce'!$AE$2:$AE$12901)</f>
        <v>0</v>
      </c>
      <c r="I1112" s="25">
        <f>SUMIF('Risk Lv. Inforce'!$C$2:$C$12091,$B$6:$B$4094,'Risk Lv. Inforce'!$AF$2:$AF$12901)</f>
        <v>0</v>
      </c>
      <c r="J1112" s="25">
        <f>SUMIF('Risk Lv. Inforce'!$C$2:$C$12091,$B$6:$B$4094,'Risk Lv. Inforce'!$AG$2:$AG$12901)</f>
        <v>0</v>
      </c>
      <c r="K1112" s="25">
        <f>SUMIF('Risk Lv. Inforce'!$C$2:$C$12091,$B$6:$B$4094,'Risk Lv. Inforce'!$AH$2:$AH$12901)</f>
        <v>0</v>
      </c>
      <c r="L1112" s="25">
        <f>SUMIF('Risk Lv. Inforce'!$C$2:$C$12091,$B$6:$B$4094,'Risk Lv. Inforce'!$AI$2:$AI$12901)</f>
        <v>0</v>
      </c>
      <c r="M1112" s="25">
        <f>SUMIF('Risk Lv. Inforce'!$C$2:$C$12091,$B$6:$B$4094,'Risk Lv. Inforce'!$AJ$2:$AJ$12901)</f>
        <v>0</v>
      </c>
      <c r="N1112" s="25">
        <f>SUMIF('Risk Lv. Inforce'!$C$2:$C$12091,$B$6:$B$4094,'Risk Lv. Inforce'!$AK$2:$AK$12901)</f>
        <v>0</v>
      </c>
      <c r="O1112" s="71" t="e">
        <f>(G1112+(G1112*'Portfolio Stats_RMS'!$C$7))/($F1112*(1-'Portfolio Stats_RMS'!$C$6))</f>
        <v>#DIV/0!</v>
      </c>
      <c r="P1112" s="71" t="e">
        <f>(I1112+(I1112*'Portfolio Stats_RMS'!$C$7))/($F1112*(1-'Portfolio Stats_RMS'!$C$6))</f>
        <v>#DIV/0!</v>
      </c>
      <c r="Q1112" s="71" t="e">
        <f>(K1112+(K1112*'Portfolio Stats_RMS'!$C$7))/($F1112*(1-'Portfolio Stats_RMS'!$C$6))</f>
        <v>#DIV/0!</v>
      </c>
      <c r="R1112" s="71" t="e">
        <f>(M1112+(M1112*'Portfolio Stats_RMS'!$C$7))/($F1112*(1-'Portfolio Stats_RMS'!$C$6))</f>
        <v>#DIV/0!</v>
      </c>
      <c r="S1112" s="78" t="e">
        <f t="shared" si="68"/>
        <v>#DIV/0!</v>
      </c>
      <c r="T1112" s="78" t="e">
        <f t="shared" si="69"/>
        <v>#DIV/0!</v>
      </c>
      <c r="U1112" s="78" t="e">
        <f t="shared" si="70"/>
        <v>#DIV/0!</v>
      </c>
      <c r="V1112" s="78" t="e">
        <f t="shared" si="71"/>
        <v>#DIV/0!</v>
      </c>
      <c r="W1112" s="88" t="s">
        <v>63</v>
      </c>
    </row>
    <row r="1113" spans="2:23" x14ac:dyDescent="0.25">
      <c r="B1113" s="87"/>
      <c r="C1113" s="29"/>
      <c r="D1113" s="25"/>
      <c r="E1113" s="25"/>
      <c r="F1113" s="25"/>
      <c r="G1113" s="25">
        <f>SUMIF('Risk Lv. Inforce'!$C$2:$C$10291,$B$6:$B$4904,'Risk Lv. Inforce'!$AD$2:$AD$12091)</f>
        <v>0</v>
      </c>
      <c r="H1113" s="25">
        <f>SUMIF('Risk Lv. Inforce'!$C$2:$C$12091,$B$6:$B$4094,'Risk Lv. Inforce'!$AE$2:$AE$12901)</f>
        <v>0</v>
      </c>
      <c r="I1113" s="25">
        <f>SUMIF('Risk Lv. Inforce'!$C$2:$C$12091,$B$6:$B$4094,'Risk Lv. Inforce'!$AF$2:$AF$12901)</f>
        <v>0</v>
      </c>
      <c r="J1113" s="25">
        <f>SUMIF('Risk Lv. Inforce'!$C$2:$C$12091,$B$6:$B$4094,'Risk Lv. Inforce'!$AG$2:$AG$12901)</f>
        <v>0</v>
      </c>
      <c r="K1113" s="25">
        <f>SUMIF('Risk Lv. Inforce'!$C$2:$C$12091,$B$6:$B$4094,'Risk Lv. Inforce'!$AH$2:$AH$12901)</f>
        <v>0</v>
      </c>
      <c r="L1113" s="25">
        <f>SUMIF('Risk Lv. Inforce'!$C$2:$C$12091,$B$6:$B$4094,'Risk Lv. Inforce'!$AI$2:$AI$12901)</f>
        <v>0</v>
      </c>
      <c r="M1113" s="25">
        <f>SUMIF('Risk Lv. Inforce'!$C$2:$C$12091,$B$6:$B$4094,'Risk Lv. Inforce'!$AJ$2:$AJ$12901)</f>
        <v>0</v>
      </c>
      <c r="N1113" s="25">
        <f>SUMIF('Risk Lv. Inforce'!$C$2:$C$12091,$B$6:$B$4094,'Risk Lv. Inforce'!$AK$2:$AK$12901)</f>
        <v>0</v>
      </c>
      <c r="O1113" s="71" t="e">
        <f>(G1113+(G1113*'Portfolio Stats_RMS'!$C$7))/($F1113*(1-'Portfolio Stats_RMS'!$C$6))</f>
        <v>#DIV/0!</v>
      </c>
      <c r="P1113" s="71" t="e">
        <f>(I1113+(I1113*'Portfolio Stats_RMS'!$C$7))/($F1113*(1-'Portfolio Stats_RMS'!$C$6))</f>
        <v>#DIV/0!</v>
      </c>
      <c r="Q1113" s="71" t="e">
        <f>(K1113+(K1113*'Portfolio Stats_RMS'!$C$7))/($F1113*(1-'Portfolio Stats_RMS'!$C$6))</f>
        <v>#DIV/0!</v>
      </c>
      <c r="R1113" s="71" t="e">
        <f>(M1113+(M1113*'Portfolio Stats_RMS'!$C$7))/($F1113*(1-'Portfolio Stats_RMS'!$C$6))</f>
        <v>#DIV/0!</v>
      </c>
      <c r="S1113" s="78" t="e">
        <f t="shared" si="68"/>
        <v>#DIV/0!</v>
      </c>
      <c r="T1113" s="78" t="e">
        <f t="shared" si="69"/>
        <v>#DIV/0!</v>
      </c>
      <c r="U1113" s="78" t="e">
        <f t="shared" si="70"/>
        <v>#DIV/0!</v>
      </c>
      <c r="V1113" s="78" t="e">
        <f t="shared" si="71"/>
        <v>#DIV/0!</v>
      </c>
      <c r="W1113" s="88" t="s">
        <v>63</v>
      </c>
    </row>
    <row r="1114" spans="2:23" x14ac:dyDescent="0.25">
      <c r="B1114" s="87"/>
      <c r="C1114" s="29"/>
      <c r="D1114" s="25"/>
      <c r="E1114" s="25"/>
      <c r="F1114" s="25"/>
      <c r="G1114" s="25">
        <f>SUMIF('Risk Lv. Inforce'!$C$2:$C$10291,$B$6:$B$4904,'Risk Lv. Inforce'!$AD$2:$AD$12091)</f>
        <v>0</v>
      </c>
      <c r="H1114" s="25">
        <f>SUMIF('Risk Lv. Inforce'!$C$2:$C$12091,$B$6:$B$4094,'Risk Lv. Inforce'!$AE$2:$AE$12901)</f>
        <v>0</v>
      </c>
      <c r="I1114" s="25">
        <f>SUMIF('Risk Lv. Inforce'!$C$2:$C$12091,$B$6:$B$4094,'Risk Lv. Inforce'!$AF$2:$AF$12901)</f>
        <v>0</v>
      </c>
      <c r="J1114" s="25">
        <f>SUMIF('Risk Lv. Inforce'!$C$2:$C$12091,$B$6:$B$4094,'Risk Lv. Inforce'!$AG$2:$AG$12901)</f>
        <v>0</v>
      </c>
      <c r="K1114" s="25">
        <f>SUMIF('Risk Lv. Inforce'!$C$2:$C$12091,$B$6:$B$4094,'Risk Lv. Inforce'!$AH$2:$AH$12901)</f>
        <v>0</v>
      </c>
      <c r="L1114" s="25">
        <f>SUMIF('Risk Lv. Inforce'!$C$2:$C$12091,$B$6:$B$4094,'Risk Lv. Inforce'!$AI$2:$AI$12901)</f>
        <v>0</v>
      </c>
      <c r="M1114" s="25">
        <f>SUMIF('Risk Lv. Inforce'!$C$2:$C$12091,$B$6:$B$4094,'Risk Lv. Inforce'!$AJ$2:$AJ$12901)</f>
        <v>0</v>
      </c>
      <c r="N1114" s="25">
        <f>SUMIF('Risk Lv. Inforce'!$C$2:$C$12091,$B$6:$B$4094,'Risk Lv. Inforce'!$AK$2:$AK$12901)</f>
        <v>0</v>
      </c>
      <c r="O1114" s="71" t="e">
        <f>(G1114+(G1114*'Portfolio Stats_RMS'!$C$7))/($F1114*(1-'Portfolio Stats_RMS'!$C$6))</f>
        <v>#DIV/0!</v>
      </c>
      <c r="P1114" s="71" t="e">
        <f>(I1114+(I1114*'Portfolio Stats_RMS'!$C$7))/($F1114*(1-'Portfolio Stats_RMS'!$C$6))</f>
        <v>#DIV/0!</v>
      </c>
      <c r="Q1114" s="71" t="e">
        <f>(K1114+(K1114*'Portfolio Stats_RMS'!$C$7))/($F1114*(1-'Portfolio Stats_RMS'!$C$6))</f>
        <v>#DIV/0!</v>
      </c>
      <c r="R1114" s="71" t="e">
        <f>(M1114+(M1114*'Portfolio Stats_RMS'!$C$7))/($F1114*(1-'Portfolio Stats_RMS'!$C$6))</f>
        <v>#DIV/0!</v>
      </c>
      <c r="S1114" s="78" t="e">
        <f t="shared" si="68"/>
        <v>#DIV/0!</v>
      </c>
      <c r="T1114" s="78" t="e">
        <f t="shared" si="69"/>
        <v>#DIV/0!</v>
      </c>
      <c r="U1114" s="78" t="e">
        <f t="shared" si="70"/>
        <v>#DIV/0!</v>
      </c>
      <c r="V1114" s="78" t="e">
        <f t="shared" si="71"/>
        <v>#DIV/0!</v>
      </c>
      <c r="W1114" s="88" t="s">
        <v>63</v>
      </c>
    </row>
    <row r="1115" spans="2:23" x14ac:dyDescent="0.25">
      <c r="B1115" s="87"/>
      <c r="C1115" s="29"/>
      <c r="D1115" s="25"/>
      <c r="E1115" s="25"/>
      <c r="F1115" s="25"/>
      <c r="G1115" s="25">
        <f>SUMIF('Risk Lv. Inforce'!$C$2:$C$10291,$B$6:$B$4904,'Risk Lv. Inforce'!$AD$2:$AD$12091)</f>
        <v>0</v>
      </c>
      <c r="H1115" s="25">
        <f>SUMIF('Risk Lv. Inforce'!$C$2:$C$12091,$B$6:$B$4094,'Risk Lv. Inforce'!$AE$2:$AE$12901)</f>
        <v>0</v>
      </c>
      <c r="I1115" s="25">
        <f>SUMIF('Risk Lv. Inforce'!$C$2:$C$12091,$B$6:$B$4094,'Risk Lv. Inforce'!$AF$2:$AF$12901)</f>
        <v>0</v>
      </c>
      <c r="J1115" s="25">
        <f>SUMIF('Risk Lv. Inforce'!$C$2:$C$12091,$B$6:$B$4094,'Risk Lv. Inforce'!$AG$2:$AG$12901)</f>
        <v>0</v>
      </c>
      <c r="K1115" s="25">
        <f>SUMIF('Risk Lv. Inforce'!$C$2:$C$12091,$B$6:$B$4094,'Risk Lv. Inforce'!$AH$2:$AH$12901)</f>
        <v>0</v>
      </c>
      <c r="L1115" s="25">
        <f>SUMIF('Risk Lv. Inforce'!$C$2:$C$12091,$B$6:$B$4094,'Risk Lv. Inforce'!$AI$2:$AI$12901)</f>
        <v>0</v>
      </c>
      <c r="M1115" s="25">
        <f>SUMIF('Risk Lv. Inforce'!$C$2:$C$12091,$B$6:$B$4094,'Risk Lv. Inforce'!$AJ$2:$AJ$12901)</f>
        <v>0</v>
      </c>
      <c r="N1115" s="25">
        <f>SUMIF('Risk Lv. Inforce'!$C$2:$C$12091,$B$6:$B$4094,'Risk Lv. Inforce'!$AK$2:$AK$12901)</f>
        <v>0</v>
      </c>
      <c r="O1115" s="71" t="e">
        <f>(G1115+(G1115*'Portfolio Stats_RMS'!$C$7))/($F1115*(1-'Portfolio Stats_RMS'!$C$6))</f>
        <v>#DIV/0!</v>
      </c>
      <c r="P1115" s="71" t="e">
        <f>(I1115+(I1115*'Portfolio Stats_RMS'!$C$7))/($F1115*(1-'Portfolio Stats_RMS'!$C$6))</f>
        <v>#DIV/0!</v>
      </c>
      <c r="Q1115" s="71" t="e">
        <f>(K1115+(K1115*'Portfolio Stats_RMS'!$C$7))/($F1115*(1-'Portfolio Stats_RMS'!$C$6))</f>
        <v>#DIV/0!</v>
      </c>
      <c r="R1115" s="71" t="e">
        <f>(M1115+(M1115*'Portfolio Stats_RMS'!$C$7))/($F1115*(1-'Portfolio Stats_RMS'!$C$6))</f>
        <v>#DIV/0!</v>
      </c>
      <c r="S1115" s="78" t="e">
        <f t="shared" si="68"/>
        <v>#DIV/0!</v>
      </c>
      <c r="T1115" s="78" t="e">
        <f t="shared" si="69"/>
        <v>#DIV/0!</v>
      </c>
      <c r="U1115" s="78" t="e">
        <f t="shared" si="70"/>
        <v>#DIV/0!</v>
      </c>
      <c r="V1115" s="78" t="e">
        <f t="shared" si="71"/>
        <v>#DIV/0!</v>
      </c>
      <c r="W1115" s="88" t="s">
        <v>63</v>
      </c>
    </row>
    <row r="1116" spans="2:23" x14ac:dyDescent="0.25">
      <c r="B1116" s="87"/>
      <c r="C1116" s="29"/>
      <c r="D1116" s="25"/>
      <c r="E1116" s="25"/>
      <c r="F1116" s="25"/>
      <c r="G1116" s="25">
        <f>SUMIF('Risk Lv. Inforce'!$C$2:$C$10291,$B$6:$B$4904,'Risk Lv. Inforce'!$AD$2:$AD$12091)</f>
        <v>0</v>
      </c>
      <c r="H1116" s="25">
        <f>SUMIF('Risk Lv. Inforce'!$C$2:$C$12091,$B$6:$B$4094,'Risk Lv. Inforce'!$AE$2:$AE$12901)</f>
        <v>0</v>
      </c>
      <c r="I1116" s="25">
        <f>SUMIF('Risk Lv. Inforce'!$C$2:$C$12091,$B$6:$B$4094,'Risk Lv. Inforce'!$AF$2:$AF$12901)</f>
        <v>0</v>
      </c>
      <c r="J1116" s="25">
        <f>SUMIF('Risk Lv. Inforce'!$C$2:$C$12091,$B$6:$B$4094,'Risk Lv. Inforce'!$AG$2:$AG$12901)</f>
        <v>0</v>
      </c>
      <c r="K1116" s="25">
        <f>SUMIF('Risk Lv. Inforce'!$C$2:$C$12091,$B$6:$B$4094,'Risk Lv. Inforce'!$AH$2:$AH$12901)</f>
        <v>0</v>
      </c>
      <c r="L1116" s="25">
        <f>SUMIF('Risk Lv. Inforce'!$C$2:$C$12091,$B$6:$B$4094,'Risk Lv. Inforce'!$AI$2:$AI$12901)</f>
        <v>0</v>
      </c>
      <c r="M1116" s="25">
        <f>SUMIF('Risk Lv. Inforce'!$C$2:$C$12091,$B$6:$B$4094,'Risk Lv. Inforce'!$AJ$2:$AJ$12901)</f>
        <v>0</v>
      </c>
      <c r="N1116" s="25">
        <f>SUMIF('Risk Lv. Inforce'!$C$2:$C$12091,$B$6:$B$4094,'Risk Lv. Inforce'!$AK$2:$AK$12901)</f>
        <v>0</v>
      </c>
      <c r="O1116" s="71" t="e">
        <f>(G1116+(G1116*'Portfolio Stats_RMS'!$C$7))/($F1116*(1-'Portfolio Stats_RMS'!$C$6))</f>
        <v>#DIV/0!</v>
      </c>
      <c r="P1116" s="71" t="e">
        <f>(I1116+(I1116*'Portfolio Stats_RMS'!$C$7))/($F1116*(1-'Portfolio Stats_RMS'!$C$6))</f>
        <v>#DIV/0!</v>
      </c>
      <c r="Q1116" s="71" t="e">
        <f>(K1116+(K1116*'Portfolio Stats_RMS'!$C$7))/($F1116*(1-'Portfolio Stats_RMS'!$C$6))</f>
        <v>#DIV/0!</v>
      </c>
      <c r="R1116" s="71" t="e">
        <f>(M1116+(M1116*'Portfolio Stats_RMS'!$C$7))/($F1116*(1-'Portfolio Stats_RMS'!$C$6))</f>
        <v>#DIV/0!</v>
      </c>
      <c r="S1116" s="78" t="e">
        <f t="shared" si="68"/>
        <v>#DIV/0!</v>
      </c>
      <c r="T1116" s="78" t="e">
        <f t="shared" si="69"/>
        <v>#DIV/0!</v>
      </c>
      <c r="U1116" s="78" t="e">
        <f t="shared" si="70"/>
        <v>#DIV/0!</v>
      </c>
      <c r="V1116" s="78" t="e">
        <f t="shared" si="71"/>
        <v>#DIV/0!</v>
      </c>
      <c r="W1116" s="88" t="s">
        <v>63</v>
      </c>
    </row>
    <row r="1117" spans="2:23" x14ac:dyDescent="0.25">
      <c r="B1117" s="87"/>
      <c r="C1117" s="29"/>
      <c r="D1117" s="25"/>
      <c r="E1117" s="25"/>
      <c r="F1117" s="25"/>
      <c r="G1117" s="25">
        <f>SUMIF('Risk Lv. Inforce'!$C$2:$C$10291,$B$6:$B$4904,'Risk Lv. Inforce'!$AD$2:$AD$12091)</f>
        <v>0</v>
      </c>
      <c r="H1117" s="25">
        <f>SUMIF('Risk Lv. Inforce'!$C$2:$C$12091,$B$6:$B$4094,'Risk Lv. Inforce'!$AE$2:$AE$12901)</f>
        <v>0</v>
      </c>
      <c r="I1117" s="25">
        <f>SUMIF('Risk Lv. Inforce'!$C$2:$C$12091,$B$6:$B$4094,'Risk Lv. Inforce'!$AF$2:$AF$12901)</f>
        <v>0</v>
      </c>
      <c r="J1117" s="25">
        <f>SUMIF('Risk Lv. Inforce'!$C$2:$C$12091,$B$6:$B$4094,'Risk Lv. Inforce'!$AG$2:$AG$12901)</f>
        <v>0</v>
      </c>
      <c r="K1117" s="25">
        <f>SUMIF('Risk Lv. Inforce'!$C$2:$C$12091,$B$6:$B$4094,'Risk Lv. Inforce'!$AH$2:$AH$12901)</f>
        <v>0</v>
      </c>
      <c r="L1117" s="25">
        <f>SUMIF('Risk Lv. Inforce'!$C$2:$C$12091,$B$6:$B$4094,'Risk Lv. Inforce'!$AI$2:$AI$12901)</f>
        <v>0</v>
      </c>
      <c r="M1117" s="25">
        <f>SUMIF('Risk Lv. Inforce'!$C$2:$C$12091,$B$6:$B$4094,'Risk Lv. Inforce'!$AJ$2:$AJ$12901)</f>
        <v>0</v>
      </c>
      <c r="N1117" s="25">
        <f>SUMIF('Risk Lv. Inforce'!$C$2:$C$12091,$B$6:$B$4094,'Risk Lv. Inforce'!$AK$2:$AK$12901)</f>
        <v>0</v>
      </c>
      <c r="O1117" s="71" t="e">
        <f>(G1117+(G1117*'Portfolio Stats_RMS'!$C$7))/($F1117*(1-'Portfolio Stats_RMS'!$C$6))</f>
        <v>#DIV/0!</v>
      </c>
      <c r="P1117" s="71" t="e">
        <f>(I1117+(I1117*'Portfolio Stats_RMS'!$C$7))/($F1117*(1-'Portfolio Stats_RMS'!$C$6))</f>
        <v>#DIV/0!</v>
      </c>
      <c r="Q1117" s="71" t="e">
        <f>(K1117+(K1117*'Portfolio Stats_RMS'!$C$7))/($F1117*(1-'Portfolio Stats_RMS'!$C$6))</f>
        <v>#DIV/0!</v>
      </c>
      <c r="R1117" s="71" t="e">
        <f>(M1117+(M1117*'Portfolio Stats_RMS'!$C$7))/($F1117*(1-'Portfolio Stats_RMS'!$C$6))</f>
        <v>#DIV/0!</v>
      </c>
      <c r="S1117" s="78" t="e">
        <f t="shared" si="68"/>
        <v>#DIV/0!</v>
      </c>
      <c r="T1117" s="78" t="e">
        <f t="shared" si="69"/>
        <v>#DIV/0!</v>
      </c>
      <c r="U1117" s="78" t="e">
        <f t="shared" si="70"/>
        <v>#DIV/0!</v>
      </c>
      <c r="V1117" s="78" t="e">
        <f t="shared" si="71"/>
        <v>#DIV/0!</v>
      </c>
      <c r="W1117" s="88" t="s">
        <v>63</v>
      </c>
    </row>
    <row r="1118" spans="2:23" x14ac:dyDescent="0.25">
      <c r="B1118" s="87"/>
      <c r="C1118" s="29"/>
      <c r="D1118" s="25"/>
      <c r="E1118" s="25"/>
      <c r="F1118" s="25"/>
      <c r="G1118" s="25">
        <f>SUMIF('Risk Lv. Inforce'!$C$2:$C$10291,$B$6:$B$4904,'Risk Lv. Inforce'!$AD$2:$AD$12091)</f>
        <v>0</v>
      </c>
      <c r="H1118" s="25">
        <f>SUMIF('Risk Lv. Inforce'!$C$2:$C$12091,$B$6:$B$4094,'Risk Lv. Inforce'!$AE$2:$AE$12901)</f>
        <v>0</v>
      </c>
      <c r="I1118" s="25">
        <f>SUMIF('Risk Lv. Inforce'!$C$2:$C$12091,$B$6:$B$4094,'Risk Lv. Inforce'!$AF$2:$AF$12901)</f>
        <v>0</v>
      </c>
      <c r="J1118" s="25">
        <f>SUMIF('Risk Lv. Inforce'!$C$2:$C$12091,$B$6:$B$4094,'Risk Lv. Inforce'!$AG$2:$AG$12901)</f>
        <v>0</v>
      </c>
      <c r="K1118" s="25">
        <f>SUMIF('Risk Lv. Inforce'!$C$2:$C$12091,$B$6:$B$4094,'Risk Lv. Inforce'!$AH$2:$AH$12901)</f>
        <v>0</v>
      </c>
      <c r="L1118" s="25">
        <f>SUMIF('Risk Lv. Inforce'!$C$2:$C$12091,$B$6:$B$4094,'Risk Lv. Inforce'!$AI$2:$AI$12901)</f>
        <v>0</v>
      </c>
      <c r="M1118" s="25">
        <f>SUMIF('Risk Lv. Inforce'!$C$2:$C$12091,$B$6:$B$4094,'Risk Lv. Inforce'!$AJ$2:$AJ$12901)</f>
        <v>0</v>
      </c>
      <c r="N1118" s="25">
        <f>SUMIF('Risk Lv. Inforce'!$C$2:$C$12091,$B$6:$B$4094,'Risk Lv. Inforce'!$AK$2:$AK$12901)</f>
        <v>0</v>
      </c>
      <c r="O1118" s="71" t="e">
        <f>(G1118+(G1118*'Portfolio Stats_RMS'!$C$7))/($F1118*(1-'Portfolio Stats_RMS'!$C$6))</f>
        <v>#DIV/0!</v>
      </c>
      <c r="P1118" s="71" t="e">
        <f>(I1118+(I1118*'Portfolio Stats_RMS'!$C$7))/($F1118*(1-'Portfolio Stats_RMS'!$C$6))</f>
        <v>#DIV/0!</v>
      </c>
      <c r="Q1118" s="71" t="e">
        <f>(K1118+(K1118*'Portfolio Stats_RMS'!$C$7))/($F1118*(1-'Portfolio Stats_RMS'!$C$6))</f>
        <v>#DIV/0!</v>
      </c>
      <c r="R1118" s="71" t="e">
        <f>(M1118+(M1118*'Portfolio Stats_RMS'!$C$7))/($F1118*(1-'Portfolio Stats_RMS'!$C$6))</f>
        <v>#DIV/0!</v>
      </c>
      <c r="S1118" s="78" t="e">
        <f t="shared" si="68"/>
        <v>#DIV/0!</v>
      </c>
      <c r="T1118" s="78" t="e">
        <f t="shared" si="69"/>
        <v>#DIV/0!</v>
      </c>
      <c r="U1118" s="78" t="e">
        <f t="shared" si="70"/>
        <v>#DIV/0!</v>
      </c>
      <c r="V1118" s="78" t="e">
        <f t="shared" si="71"/>
        <v>#DIV/0!</v>
      </c>
      <c r="W1118" s="88" t="s">
        <v>63</v>
      </c>
    </row>
    <row r="1119" spans="2:23" x14ac:dyDescent="0.25">
      <c r="B1119" s="87"/>
      <c r="C1119" s="29"/>
      <c r="D1119" s="25"/>
      <c r="E1119" s="25"/>
      <c r="F1119" s="25"/>
      <c r="G1119" s="25">
        <f>SUMIF('Risk Lv. Inforce'!$C$2:$C$10291,$B$6:$B$4904,'Risk Lv. Inforce'!$AD$2:$AD$12091)</f>
        <v>0</v>
      </c>
      <c r="H1119" s="25">
        <f>SUMIF('Risk Lv. Inforce'!$C$2:$C$12091,$B$6:$B$4094,'Risk Lv. Inforce'!$AE$2:$AE$12901)</f>
        <v>0</v>
      </c>
      <c r="I1119" s="25">
        <f>SUMIF('Risk Lv. Inforce'!$C$2:$C$12091,$B$6:$B$4094,'Risk Lv. Inforce'!$AF$2:$AF$12901)</f>
        <v>0</v>
      </c>
      <c r="J1119" s="25">
        <f>SUMIF('Risk Lv. Inforce'!$C$2:$C$12091,$B$6:$B$4094,'Risk Lv. Inforce'!$AG$2:$AG$12901)</f>
        <v>0</v>
      </c>
      <c r="K1119" s="25">
        <f>SUMIF('Risk Lv. Inforce'!$C$2:$C$12091,$B$6:$B$4094,'Risk Lv. Inforce'!$AH$2:$AH$12901)</f>
        <v>0</v>
      </c>
      <c r="L1119" s="25">
        <f>SUMIF('Risk Lv. Inforce'!$C$2:$C$12091,$B$6:$B$4094,'Risk Lv. Inforce'!$AI$2:$AI$12901)</f>
        <v>0</v>
      </c>
      <c r="M1119" s="25">
        <f>SUMIF('Risk Lv. Inforce'!$C$2:$C$12091,$B$6:$B$4094,'Risk Lv. Inforce'!$AJ$2:$AJ$12901)</f>
        <v>0</v>
      </c>
      <c r="N1119" s="25">
        <f>SUMIF('Risk Lv. Inforce'!$C$2:$C$12091,$B$6:$B$4094,'Risk Lv. Inforce'!$AK$2:$AK$12901)</f>
        <v>0</v>
      </c>
      <c r="O1119" s="71" t="e">
        <f>(G1119+(G1119*'Portfolio Stats_RMS'!$C$7))/($F1119*(1-'Portfolio Stats_RMS'!$C$6))</f>
        <v>#DIV/0!</v>
      </c>
      <c r="P1119" s="71" t="e">
        <f>(I1119+(I1119*'Portfolio Stats_RMS'!$C$7))/($F1119*(1-'Portfolio Stats_RMS'!$C$6))</f>
        <v>#DIV/0!</v>
      </c>
      <c r="Q1119" s="71" t="e">
        <f>(K1119+(K1119*'Portfolio Stats_RMS'!$C$7))/($F1119*(1-'Portfolio Stats_RMS'!$C$6))</f>
        <v>#DIV/0!</v>
      </c>
      <c r="R1119" s="71" t="e">
        <f>(M1119+(M1119*'Portfolio Stats_RMS'!$C$7))/($F1119*(1-'Portfolio Stats_RMS'!$C$6))</f>
        <v>#DIV/0!</v>
      </c>
      <c r="S1119" s="78" t="e">
        <f t="shared" si="68"/>
        <v>#DIV/0!</v>
      </c>
      <c r="T1119" s="78" t="e">
        <f t="shared" si="69"/>
        <v>#DIV/0!</v>
      </c>
      <c r="U1119" s="78" t="e">
        <f t="shared" si="70"/>
        <v>#DIV/0!</v>
      </c>
      <c r="V1119" s="78" t="e">
        <f t="shared" si="71"/>
        <v>#DIV/0!</v>
      </c>
      <c r="W1119" s="88" t="s">
        <v>63</v>
      </c>
    </row>
    <row r="1120" spans="2:23" x14ac:dyDescent="0.25">
      <c r="B1120" s="87"/>
      <c r="C1120" s="29"/>
      <c r="D1120" s="25"/>
      <c r="E1120" s="25"/>
      <c r="F1120" s="25"/>
      <c r="G1120" s="25">
        <f>SUMIF('Risk Lv. Inforce'!$C$2:$C$10291,$B$6:$B$4904,'Risk Lv. Inforce'!$AD$2:$AD$12091)</f>
        <v>0</v>
      </c>
      <c r="H1120" s="25">
        <f>SUMIF('Risk Lv. Inforce'!$C$2:$C$12091,$B$6:$B$4094,'Risk Lv. Inforce'!$AE$2:$AE$12901)</f>
        <v>0</v>
      </c>
      <c r="I1120" s="25">
        <f>SUMIF('Risk Lv. Inforce'!$C$2:$C$12091,$B$6:$B$4094,'Risk Lv. Inforce'!$AF$2:$AF$12901)</f>
        <v>0</v>
      </c>
      <c r="J1120" s="25">
        <f>SUMIF('Risk Lv. Inforce'!$C$2:$C$12091,$B$6:$B$4094,'Risk Lv. Inforce'!$AG$2:$AG$12901)</f>
        <v>0</v>
      </c>
      <c r="K1120" s="25">
        <f>SUMIF('Risk Lv. Inforce'!$C$2:$C$12091,$B$6:$B$4094,'Risk Lv. Inforce'!$AH$2:$AH$12901)</f>
        <v>0</v>
      </c>
      <c r="L1120" s="25">
        <f>SUMIF('Risk Lv. Inforce'!$C$2:$C$12091,$B$6:$B$4094,'Risk Lv. Inforce'!$AI$2:$AI$12901)</f>
        <v>0</v>
      </c>
      <c r="M1120" s="25">
        <f>SUMIF('Risk Lv. Inforce'!$C$2:$C$12091,$B$6:$B$4094,'Risk Lv. Inforce'!$AJ$2:$AJ$12901)</f>
        <v>0</v>
      </c>
      <c r="N1120" s="25">
        <f>SUMIF('Risk Lv. Inforce'!$C$2:$C$12091,$B$6:$B$4094,'Risk Lv. Inforce'!$AK$2:$AK$12901)</f>
        <v>0</v>
      </c>
      <c r="O1120" s="71" t="e">
        <f>(G1120+(G1120*'Portfolio Stats_RMS'!$C$7))/($F1120*(1-'Portfolio Stats_RMS'!$C$6))</f>
        <v>#DIV/0!</v>
      </c>
      <c r="P1120" s="71" t="e">
        <f>(I1120+(I1120*'Portfolio Stats_RMS'!$C$7))/($F1120*(1-'Portfolio Stats_RMS'!$C$6))</f>
        <v>#DIV/0!</v>
      </c>
      <c r="Q1120" s="71" t="e">
        <f>(K1120+(K1120*'Portfolio Stats_RMS'!$C$7))/($F1120*(1-'Portfolio Stats_RMS'!$C$6))</f>
        <v>#DIV/0!</v>
      </c>
      <c r="R1120" s="71" t="e">
        <f>(M1120+(M1120*'Portfolio Stats_RMS'!$C$7))/($F1120*(1-'Portfolio Stats_RMS'!$C$6))</f>
        <v>#DIV/0!</v>
      </c>
      <c r="S1120" s="78" t="e">
        <f t="shared" si="68"/>
        <v>#DIV/0!</v>
      </c>
      <c r="T1120" s="78" t="e">
        <f t="shared" si="69"/>
        <v>#DIV/0!</v>
      </c>
      <c r="U1120" s="78" t="e">
        <f t="shared" si="70"/>
        <v>#DIV/0!</v>
      </c>
      <c r="V1120" s="78" t="e">
        <f t="shared" si="71"/>
        <v>#DIV/0!</v>
      </c>
      <c r="W1120" s="88" t="s">
        <v>63</v>
      </c>
    </row>
    <row r="1121" spans="2:23" x14ac:dyDescent="0.25">
      <c r="B1121" s="87"/>
      <c r="C1121" s="29"/>
      <c r="D1121" s="25"/>
      <c r="E1121" s="25"/>
      <c r="F1121" s="25"/>
      <c r="G1121" s="25">
        <f>SUMIF('Risk Lv. Inforce'!$C$2:$C$10291,$B$6:$B$4904,'Risk Lv. Inforce'!$AD$2:$AD$12091)</f>
        <v>0</v>
      </c>
      <c r="H1121" s="25">
        <f>SUMIF('Risk Lv. Inforce'!$C$2:$C$12091,$B$6:$B$4094,'Risk Lv. Inforce'!$AE$2:$AE$12901)</f>
        <v>0</v>
      </c>
      <c r="I1121" s="25">
        <f>SUMIF('Risk Lv. Inforce'!$C$2:$C$12091,$B$6:$B$4094,'Risk Lv. Inforce'!$AF$2:$AF$12901)</f>
        <v>0</v>
      </c>
      <c r="J1121" s="25">
        <f>SUMIF('Risk Lv. Inforce'!$C$2:$C$12091,$B$6:$B$4094,'Risk Lv. Inforce'!$AG$2:$AG$12901)</f>
        <v>0</v>
      </c>
      <c r="K1121" s="25">
        <f>SUMIF('Risk Lv. Inforce'!$C$2:$C$12091,$B$6:$B$4094,'Risk Lv. Inforce'!$AH$2:$AH$12901)</f>
        <v>0</v>
      </c>
      <c r="L1121" s="25">
        <f>SUMIF('Risk Lv. Inforce'!$C$2:$C$12091,$B$6:$B$4094,'Risk Lv. Inforce'!$AI$2:$AI$12901)</f>
        <v>0</v>
      </c>
      <c r="M1121" s="25">
        <f>SUMIF('Risk Lv. Inforce'!$C$2:$C$12091,$B$6:$B$4094,'Risk Lv. Inforce'!$AJ$2:$AJ$12901)</f>
        <v>0</v>
      </c>
      <c r="N1121" s="25">
        <f>SUMIF('Risk Lv. Inforce'!$C$2:$C$12091,$B$6:$B$4094,'Risk Lv. Inforce'!$AK$2:$AK$12901)</f>
        <v>0</v>
      </c>
      <c r="O1121" s="71" t="e">
        <f>(G1121+(G1121*'Portfolio Stats_RMS'!$C$7))/($F1121*(1-'Portfolio Stats_RMS'!$C$6))</f>
        <v>#DIV/0!</v>
      </c>
      <c r="P1121" s="71" t="e">
        <f>(I1121+(I1121*'Portfolio Stats_RMS'!$C$7))/($F1121*(1-'Portfolio Stats_RMS'!$C$6))</f>
        <v>#DIV/0!</v>
      </c>
      <c r="Q1121" s="71" t="e">
        <f>(K1121+(K1121*'Portfolio Stats_RMS'!$C$7))/($F1121*(1-'Portfolio Stats_RMS'!$C$6))</f>
        <v>#DIV/0!</v>
      </c>
      <c r="R1121" s="71" t="e">
        <f>(M1121+(M1121*'Portfolio Stats_RMS'!$C$7))/($F1121*(1-'Portfolio Stats_RMS'!$C$6))</f>
        <v>#DIV/0!</v>
      </c>
      <c r="S1121" s="78" t="e">
        <f t="shared" si="68"/>
        <v>#DIV/0!</v>
      </c>
      <c r="T1121" s="78" t="e">
        <f t="shared" si="69"/>
        <v>#DIV/0!</v>
      </c>
      <c r="U1121" s="78" t="e">
        <f t="shared" si="70"/>
        <v>#DIV/0!</v>
      </c>
      <c r="V1121" s="78" t="e">
        <f t="shared" si="71"/>
        <v>#DIV/0!</v>
      </c>
      <c r="W1121" s="88" t="s">
        <v>63</v>
      </c>
    </row>
    <row r="1122" spans="2:23" x14ac:dyDescent="0.25">
      <c r="B1122" s="87"/>
      <c r="C1122" s="29"/>
      <c r="D1122" s="25"/>
      <c r="E1122" s="25"/>
      <c r="F1122" s="25"/>
      <c r="G1122" s="25">
        <f>SUMIF('Risk Lv. Inforce'!$C$2:$C$10291,$B$6:$B$4904,'Risk Lv. Inforce'!$AD$2:$AD$12091)</f>
        <v>0</v>
      </c>
      <c r="H1122" s="25">
        <f>SUMIF('Risk Lv. Inforce'!$C$2:$C$12091,$B$6:$B$4094,'Risk Lv. Inforce'!$AE$2:$AE$12901)</f>
        <v>0</v>
      </c>
      <c r="I1122" s="25">
        <f>SUMIF('Risk Lv. Inforce'!$C$2:$C$12091,$B$6:$B$4094,'Risk Lv. Inforce'!$AF$2:$AF$12901)</f>
        <v>0</v>
      </c>
      <c r="J1122" s="25">
        <f>SUMIF('Risk Lv. Inforce'!$C$2:$C$12091,$B$6:$B$4094,'Risk Lv. Inforce'!$AG$2:$AG$12901)</f>
        <v>0</v>
      </c>
      <c r="K1122" s="25">
        <f>SUMIF('Risk Lv. Inforce'!$C$2:$C$12091,$B$6:$B$4094,'Risk Lv. Inforce'!$AH$2:$AH$12901)</f>
        <v>0</v>
      </c>
      <c r="L1122" s="25">
        <f>SUMIF('Risk Lv. Inforce'!$C$2:$C$12091,$B$6:$B$4094,'Risk Lv. Inforce'!$AI$2:$AI$12901)</f>
        <v>0</v>
      </c>
      <c r="M1122" s="25">
        <f>SUMIF('Risk Lv. Inforce'!$C$2:$C$12091,$B$6:$B$4094,'Risk Lv. Inforce'!$AJ$2:$AJ$12901)</f>
        <v>0</v>
      </c>
      <c r="N1122" s="25">
        <f>SUMIF('Risk Lv. Inforce'!$C$2:$C$12091,$B$6:$B$4094,'Risk Lv. Inforce'!$AK$2:$AK$12901)</f>
        <v>0</v>
      </c>
      <c r="O1122" s="71" t="e">
        <f>(G1122+(G1122*'Portfolio Stats_RMS'!$C$7))/($F1122*(1-'Portfolio Stats_RMS'!$C$6))</f>
        <v>#DIV/0!</v>
      </c>
      <c r="P1122" s="71" t="e">
        <f>(I1122+(I1122*'Portfolio Stats_RMS'!$C$7))/($F1122*(1-'Portfolio Stats_RMS'!$C$6))</f>
        <v>#DIV/0!</v>
      </c>
      <c r="Q1122" s="71" t="e">
        <f>(K1122+(K1122*'Portfolio Stats_RMS'!$C$7))/($F1122*(1-'Portfolio Stats_RMS'!$C$6))</f>
        <v>#DIV/0!</v>
      </c>
      <c r="R1122" s="71" t="e">
        <f>(M1122+(M1122*'Portfolio Stats_RMS'!$C$7))/($F1122*(1-'Portfolio Stats_RMS'!$C$6))</f>
        <v>#DIV/0!</v>
      </c>
      <c r="S1122" s="78" t="e">
        <f t="shared" si="68"/>
        <v>#DIV/0!</v>
      </c>
      <c r="T1122" s="78" t="e">
        <f t="shared" si="69"/>
        <v>#DIV/0!</v>
      </c>
      <c r="U1122" s="78" t="e">
        <f t="shared" si="70"/>
        <v>#DIV/0!</v>
      </c>
      <c r="V1122" s="78" t="e">
        <f t="shared" si="71"/>
        <v>#DIV/0!</v>
      </c>
      <c r="W1122" s="88" t="s">
        <v>63</v>
      </c>
    </row>
    <row r="1123" spans="2:23" x14ac:dyDescent="0.25">
      <c r="B1123" s="87"/>
      <c r="C1123" s="29"/>
      <c r="D1123" s="25"/>
      <c r="E1123" s="25"/>
      <c r="F1123" s="25"/>
      <c r="G1123" s="25">
        <f>SUMIF('Risk Lv. Inforce'!$C$2:$C$10291,$B$6:$B$4904,'Risk Lv. Inforce'!$AD$2:$AD$12091)</f>
        <v>0</v>
      </c>
      <c r="H1123" s="25">
        <f>SUMIF('Risk Lv. Inforce'!$C$2:$C$12091,$B$6:$B$4094,'Risk Lv. Inforce'!$AE$2:$AE$12901)</f>
        <v>0</v>
      </c>
      <c r="I1123" s="25">
        <f>SUMIF('Risk Lv. Inforce'!$C$2:$C$12091,$B$6:$B$4094,'Risk Lv. Inforce'!$AF$2:$AF$12901)</f>
        <v>0</v>
      </c>
      <c r="J1123" s="25">
        <f>SUMIF('Risk Lv. Inforce'!$C$2:$C$12091,$B$6:$B$4094,'Risk Lv. Inforce'!$AG$2:$AG$12901)</f>
        <v>0</v>
      </c>
      <c r="K1123" s="25">
        <f>SUMIF('Risk Lv. Inforce'!$C$2:$C$12091,$B$6:$B$4094,'Risk Lv. Inforce'!$AH$2:$AH$12901)</f>
        <v>0</v>
      </c>
      <c r="L1123" s="25">
        <f>SUMIF('Risk Lv. Inforce'!$C$2:$C$12091,$B$6:$B$4094,'Risk Lv. Inforce'!$AI$2:$AI$12901)</f>
        <v>0</v>
      </c>
      <c r="M1123" s="25">
        <f>SUMIF('Risk Lv. Inforce'!$C$2:$C$12091,$B$6:$B$4094,'Risk Lv. Inforce'!$AJ$2:$AJ$12901)</f>
        <v>0</v>
      </c>
      <c r="N1123" s="25">
        <f>SUMIF('Risk Lv. Inforce'!$C$2:$C$12091,$B$6:$B$4094,'Risk Lv. Inforce'!$AK$2:$AK$12901)</f>
        <v>0</v>
      </c>
      <c r="O1123" s="71" t="e">
        <f>(G1123+(G1123*'Portfolio Stats_RMS'!$C$7))/($F1123*(1-'Portfolio Stats_RMS'!$C$6))</f>
        <v>#DIV/0!</v>
      </c>
      <c r="P1123" s="71" t="e">
        <f>(I1123+(I1123*'Portfolio Stats_RMS'!$C$7))/($F1123*(1-'Portfolio Stats_RMS'!$C$6))</f>
        <v>#DIV/0!</v>
      </c>
      <c r="Q1123" s="71" t="e">
        <f>(K1123+(K1123*'Portfolio Stats_RMS'!$C$7))/($F1123*(1-'Portfolio Stats_RMS'!$C$6))</f>
        <v>#DIV/0!</v>
      </c>
      <c r="R1123" s="71" t="e">
        <f>(M1123+(M1123*'Portfolio Stats_RMS'!$C$7))/($F1123*(1-'Portfolio Stats_RMS'!$C$6))</f>
        <v>#DIV/0!</v>
      </c>
      <c r="S1123" s="78" t="e">
        <f t="shared" si="68"/>
        <v>#DIV/0!</v>
      </c>
      <c r="T1123" s="78" t="e">
        <f t="shared" si="69"/>
        <v>#DIV/0!</v>
      </c>
      <c r="U1123" s="78" t="e">
        <f t="shared" si="70"/>
        <v>#DIV/0!</v>
      </c>
      <c r="V1123" s="78" t="e">
        <f t="shared" si="71"/>
        <v>#DIV/0!</v>
      </c>
      <c r="W1123" s="88" t="s">
        <v>63</v>
      </c>
    </row>
    <row r="1124" spans="2:23" x14ac:dyDescent="0.25">
      <c r="B1124" s="87"/>
      <c r="C1124" s="29"/>
      <c r="D1124" s="25"/>
      <c r="E1124" s="25"/>
      <c r="F1124" s="25"/>
      <c r="G1124" s="25">
        <f>SUMIF('Risk Lv. Inforce'!$C$2:$C$10291,$B$6:$B$4904,'Risk Lv. Inforce'!$AD$2:$AD$12091)</f>
        <v>0</v>
      </c>
      <c r="H1124" s="25">
        <f>SUMIF('Risk Lv. Inforce'!$C$2:$C$12091,$B$6:$B$4094,'Risk Lv. Inforce'!$AE$2:$AE$12901)</f>
        <v>0</v>
      </c>
      <c r="I1124" s="25">
        <f>SUMIF('Risk Lv. Inforce'!$C$2:$C$12091,$B$6:$B$4094,'Risk Lv. Inforce'!$AF$2:$AF$12901)</f>
        <v>0</v>
      </c>
      <c r="J1124" s="25">
        <f>SUMIF('Risk Lv. Inforce'!$C$2:$C$12091,$B$6:$B$4094,'Risk Lv. Inforce'!$AG$2:$AG$12901)</f>
        <v>0</v>
      </c>
      <c r="K1124" s="25">
        <f>SUMIF('Risk Lv. Inforce'!$C$2:$C$12091,$B$6:$B$4094,'Risk Lv. Inforce'!$AH$2:$AH$12901)</f>
        <v>0</v>
      </c>
      <c r="L1124" s="25">
        <f>SUMIF('Risk Lv. Inforce'!$C$2:$C$12091,$B$6:$B$4094,'Risk Lv. Inforce'!$AI$2:$AI$12901)</f>
        <v>0</v>
      </c>
      <c r="M1124" s="25">
        <f>SUMIF('Risk Lv. Inforce'!$C$2:$C$12091,$B$6:$B$4094,'Risk Lv. Inforce'!$AJ$2:$AJ$12901)</f>
        <v>0</v>
      </c>
      <c r="N1124" s="25">
        <f>SUMIF('Risk Lv. Inforce'!$C$2:$C$12091,$B$6:$B$4094,'Risk Lv. Inforce'!$AK$2:$AK$12901)</f>
        <v>0</v>
      </c>
      <c r="O1124" s="71" t="e">
        <f>(G1124+(G1124*'Portfolio Stats_RMS'!$C$7))/($F1124*(1-'Portfolio Stats_RMS'!$C$6))</f>
        <v>#DIV/0!</v>
      </c>
      <c r="P1124" s="71" t="e">
        <f>(I1124+(I1124*'Portfolio Stats_RMS'!$C$7))/($F1124*(1-'Portfolio Stats_RMS'!$C$6))</f>
        <v>#DIV/0!</v>
      </c>
      <c r="Q1124" s="71" t="e">
        <f>(K1124+(K1124*'Portfolio Stats_RMS'!$C$7))/($F1124*(1-'Portfolio Stats_RMS'!$C$6))</f>
        <v>#DIV/0!</v>
      </c>
      <c r="R1124" s="71" t="e">
        <f>(M1124+(M1124*'Portfolio Stats_RMS'!$C$7))/($F1124*(1-'Portfolio Stats_RMS'!$C$6))</f>
        <v>#DIV/0!</v>
      </c>
      <c r="S1124" s="78" t="e">
        <f t="shared" si="68"/>
        <v>#DIV/0!</v>
      </c>
      <c r="T1124" s="78" t="e">
        <f t="shared" si="69"/>
        <v>#DIV/0!</v>
      </c>
      <c r="U1124" s="78" t="e">
        <f t="shared" si="70"/>
        <v>#DIV/0!</v>
      </c>
      <c r="V1124" s="78" t="e">
        <f t="shared" si="71"/>
        <v>#DIV/0!</v>
      </c>
      <c r="W1124" s="88" t="s">
        <v>63</v>
      </c>
    </row>
    <row r="1125" spans="2:23" x14ac:dyDescent="0.25">
      <c r="B1125" s="87"/>
      <c r="C1125" s="29"/>
      <c r="D1125" s="25"/>
      <c r="E1125" s="25"/>
      <c r="F1125" s="25"/>
      <c r="G1125" s="25">
        <f>SUMIF('Risk Lv. Inforce'!$C$2:$C$10291,$B$6:$B$4904,'Risk Lv. Inforce'!$AD$2:$AD$12091)</f>
        <v>0</v>
      </c>
      <c r="H1125" s="25">
        <f>SUMIF('Risk Lv. Inforce'!$C$2:$C$12091,$B$6:$B$4094,'Risk Lv. Inforce'!$AE$2:$AE$12901)</f>
        <v>0</v>
      </c>
      <c r="I1125" s="25">
        <f>SUMIF('Risk Lv. Inforce'!$C$2:$C$12091,$B$6:$B$4094,'Risk Lv. Inforce'!$AF$2:$AF$12901)</f>
        <v>0</v>
      </c>
      <c r="J1125" s="25">
        <f>SUMIF('Risk Lv. Inforce'!$C$2:$C$12091,$B$6:$B$4094,'Risk Lv. Inforce'!$AG$2:$AG$12901)</f>
        <v>0</v>
      </c>
      <c r="K1125" s="25">
        <f>SUMIF('Risk Lv. Inforce'!$C$2:$C$12091,$B$6:$B$4094,'Risk Lv. Inforce'!$AH$2:$AH$12901)</f>
        <v>0</v>
      </c>
      <c r="L1125" s="25">
        <f>SUMIF('Risk Lv. Inforce'!$C$2:$C$12091,$B$6:$B$4094,'Risk Lv. Inforce'!$AI$2:$AI$12901)</f>
        <v>0</v>
      </c>
      <c r="M1125" s="25">
        <f>SUMIF('Risk Lv. Inforce'!$C$2:$C$12091,$B$6:$B$4094,'Risk Lv. Inforce'!$AJ$2:$AJ$12901)</f>
        <v>0</v>
      </c>
      <c r="N1125" s="25">
        <f>SUMIF('Risk Lv. Inforce'!$C$2:$C$12091,$B$6:$B$4094,'Risk Lv. Inforce'!$AK$2:$AK$12901)</f>
        <v>0</v>
      </c>
      <c r="O1125" s="71" t="e">
        <f>(G1125+(G1125*'Portfolio Stats_RMS'!$C$7))/($F1125*(1-'Portfolio Stats_RMS'!$C$6))</f>
        <v>#DIV/0!</v>
      </c>
      <c r="P1125" s="71" t="e">
        <f>(I1125+(I1125*'Portfolio Stats_RMS'!$C$7))/($F1125*(1-'Portfolio Stats_RMS'!$C$6))</f>
        <v>#DIV/0!</v>
      </c>
      <c r="Q1125" s="71" t="e">
        <f>(K1125+(K1125*'Portfolio Stats_RMS'!$C$7))/($F1125*(1-'Portfolio Stats_RMS'!$C$6))</f>
        <v>#DIV/0!</v>
      </c>
      <c r="R1125" s="71" t="e">
        <f>(M1125+(M1125*'Portfolio Stats_RMS'!$C$7))/($F1125*(1-'Portfolio Stats_RMS'!$C$6))</f>
        <v>#DIV/0!</v>
      </c>
      <c r="S1125" s="78" t="e">
        <f t="shared" si="68"/>
        <v>#DIV/0!</v>
      </c>
      <c r="T1125" s="78" t="e">
        <f t="shared" si="69"/>
        <v>#DIV/0!</v>
      </c>
      <c r="U1125" s="78" t="e">
        <f t="shared" si="70"/>
        <v>#DIV/0!</v>
      </c>
      <c r="V1125" s="78" t="e">
        <f t="shared" si="71"/>
        <v>#DIV/0!</v>
      </c>
      <c r="W1125" s="88" t="s">
        <v>63</v>
      </c>
    </row>
    <row r="1126" spans="2:23" x14ac:dyDescent="0.25">
      <c r="B1126" s="87"/>
      <c r="C1126" s="29"/>
      <c r="D1126" s="25"/>
      <c r="E1126" s="25"/>
      <c r="F1126" s="25"/>
      <c r="G1126" s="25">
        <f>SUMIF('Risk Lv. Inforce'!$C$2:$C$10291,$B$6:$B$4904,'Risk Lv. Inforce'!$AD$2:$AD$12091)</f>
        <v>0</v>
      </c>
      <c r="H1126" s="25">
        <f>SUMIF('Risk Lv. Inforce'!$C$2:$C$12091,$B$6:$B$4094,'Risk Lv. Inforce'!$AE$2:$AE$12901)</f>
        <v>0</v>
      </c>
      <c r="I1126" s="25">
        <f>SUMIF('Risk Lv. Inforce'!$C$2:$C$12091,$B$6:$B$4094,'Risk Lv. Inforce'!$AF$2:$AF$12901)</f>
        <v>0</v>
      </c>
      <c r="J1126" s="25">
        <f>SUMIF('Risk Lv. Inforce'!$C$2:$C$12091,$B$6:$B$4094,'Risk Lv. Inforce'!$AG$2:$AG$12901)</f>
        <v>0</v>
      </c>
      <c r="K1126" s="25">
        <f>SUMIF('Risk Lv. Inforce'!$C$2:$C$12091,$B$6:$B$4094,'Risk Lv. Inforce'!$AH$2:$AH$12901)</f>
        <v>0</v>
      </c>
      <c r="L1126" s="25">
        <f>SUMIF('Risk Lv. Inforce'!$C$2:$C$12091,$B$6:$B$4094,'Risk Lv. Inforce'!$AI$2:$AI$12901)</f>
        <v>0</v>
      </c>
      <c r="M1126" s="25">
        <f>SUMIF('Risk Lv. Inforce'!$C$2:$C$12091,$B$6:$B$4094,'Risk Lv. Inforce'!$AJ$2:$AJ$12901)</f>
        <v>0</v>
      </c>
      <c r="N1126" s="25">
        <f>SUMIF('Risk Lv. Inforce'!$C$2:$C$12091,$B$6:$B$4094,'Risk Lv. Inforce'!$AK$2:$AK$12901)</f>
        <v>0</v>
      </c>
      <c r="O1126" s="71" t="e">
        <f>(G1126+(G1126*'Portfolio Stats_RMS'!$C$7))/($F1126*(1-'Portfolio Stats_RMS'!$C$6))</f>
        <v>#DIV/0!</v>
      </c>
      <c r="P1126" s="71" t="e">
        <f>(I1126+(I1126*'Portfolio Stats_RMS'!$C$7))/($F1126*(1-'Portfolio Stats_RMS'!$C$6))</f>
        <v>#DIV/0!</v>
      </c>
      <c r="Q1126" s="71" t="e">
        <f>(K1126+(K1126*'Portfolio Stats_RMS'!$C$7))/($F1126*(1-'Portfolio Stats_RMS'!$C$6))</f>
        <v>#DIV/0!</v>
      </c>
      <c r="R1126" s="71" t="e">
        <f>(M1126+(M1126*'Portfolio Stats_RMS'!$C$7))/($F1126*(1-'Portfolio Stats_RMS'!$C$6))</f>
        <v>#DIV/0!</v>
      </c>
      <c r="S1126" s="78" t="e">
        <f t="shared" si="68"/>
        <v>#DIV/0!</v>
      </c>
      <c r="T1126" s="78" t="e">
        <f t="shared" si="69"/>
        <v>#DIV/0!</v>
      </c>
      <c r="U1126" s="78" t="e">
        <f t="shared" si="70"/>
        <v>#DIV/0!</v>
      </c>
      <c r="V1126" s="78" t="e">
        <f t="shared" si="71"/>
        <v>#DIV/0!</v>
      </c>
      <c r="W1126" s="88" t="s">
        <v>63</v>
      </c>
    </row>
    <row r="1127" spans="2:23" x14ac:dyDescent="0.25">
      <c r="B1127" s="87"/>
      <c r="C1127" s="29"/>
      <c r="D1127" s="25"/>
      <c r="E1127" s="25"/>
      <c r="F1127" s="25"/>
      <c r="G1127" s="25">
        <f>SUMIF('Risk Lv. Inforce'!$C$2:$C$10291,$B$6:$B$4904,'Risk Lv. Inforce'!$AD$2:$AD$12091)</f>
        <v>0</v>
      </c>
      <c r="H1127" s="25">
        <f>SUMIF('Risk Lv. Inforce'!$C$2:$C$12091,$B$6:$B$4094,'Risk Lv. Inforce'!$AE$2:$AE$12901)</f>
        <v>0</v>
      </c>
      <c r="I1127" s="25">
        <f>SUMIF('Risk Lv. Inforce'!$C$2:$C$12091,$B$6:$B$4094,'Risk Lv. Inforce'!$AF$2:$AF$12901)</f>
        <v>0</v>
      </c>
      <c r="J1127" s="25">
        <f>SUMIF('Risk Lv. Inforce'!$C$2:$C$12091,$B$6:$B$4094,'Risk Lv. Inforce'!$AG$2:$AG$12901)</f>
        <v>0</v>
      </c>
      <c r="K1127" s="25">
        <f>SUMIF('Risk Lv. Inforce'!$C$2:$C$12091,$B$6:$B$4094,'Risk Lv. Inforce'!$AH$2:$AH$12901)</f>
        <v>0</v>
      </c>
      <c r="L1127" s="25">
        <f>SUMIF('Risk Lv. Inforce'!$C$2:$C$12091,$B$6:$B$4094,'Risk Lv. Inforce'!$AI$2:$AI$12901)</f>
        <v>0</v>
      </c>
      <c r="M1127" s="25">
        <f>SUMIF('Risk Lv. Inforce'!$C$2:$C$12091,$B$6:$B$4094,'Risk Lv. Inforce'!$AJ$2:$AJ$12901)</f>
        <v>0</v>
      </c>
      <c r="N1127" s="25">
        <f>SUMIF('Risk Lv. Inforce'!$C$2:$C$12091,$B$6:$B$4094,'Risk Lv. Inforce'!$AK$2:$AK$12901)</f>
        <v>0</v>
      </c>
      <c r="O1127" s="71" t="e">
        <f>(G1127+(G1127*'Portfolio Stats_RMS'!$C$7))/($F1127*(1-'Portfolio Stats_RMS'!$C$6))</f>
        <v>#DIV/0!</v>
      </c>
      <c r="P1127" s="71" t="e">
        <f>(I1127+(I1127*'Portfolio Stats_RMS'!$C$7))/($F1127*(1-'Portfolio Stats_RMS'!$C$6))</f>
        <v>#DIV/0!</v>
      </c>
      <c r="Q1127" s="71" t="e">
        <f>(K1127+(K1127*'Portfolio Stats_RMS'!$C$7))/($F1127*(1-'Portfolio Stats_RMS'!$C$6))</f>
        <v>#DIV/0!</v>
      </c>
      <c r="R1127" s="71" t="e">
        <f>(M1127+(M1127*'Portfolio Stats_RMS'!$C$7))/($F1127*(1-'Portfolio Stats_RMS'!$C$6))</f>
        <v>#DIV/0!</v>
      </c>
      <c r="S1127" s="78" t="e">
        <f t="shared" si="68"/>
        <v>#DIV/0!</v>
      </c>
      <c r="T1127" s="78" t="e">
        <f t="shared" si="69"/>
        <v>#DIV/0!</v>
      </c>
      <c r="U1127" s="78" t="e">
        <f t="shared" si="70"/>
        <v>#DIV/0!</v>
      </c>
      <c r="V1127" s="78" t="e">
        <f t="shared" si="71"/>
        <v>#DIV/0!</v>
      </c>
      <c r="W1127" s="88" t="s">
        <v>63</v>
      </c>
    </row>
    <row r="1128" spans="2:23" x14ac:dyDescent="0.25">
      <c r="B1128" s="87"/>
      <c r="C1128" s="29"/>
      <c r="D1128" s="25"/>
      <c r="E1128" s="25"/>
      <c r="F1128" s="25"/>
      <c r="G1128" s="25">
        <f>SUMIF('Risk Lv. Inforce'!$C$2:$C$10291,$B$6:$B$4904,'Risk Lv. Inforce'!$AD$2:$AD$12091)</f>
        <v>0</v>
      </c>
      <c r="H1128" s="25">
        <f>SUMIF('Risk Lv. Inforce'!$C$2:$C$12091,$B$6:$B$4094,'Risk Lv. Inforce'!$AE$2:$AE$12901)</f>
        <v>0</v>
      </c>
      <c r="I1128" s="25">
        <f>SUMIF('Risk Lv. Inforce'!$C$2:$C$12091,$B$6:$B$4094,'Risk Lv. Inforce'!$AF$2:$AF$12901)</f>
        <v>0</v>
      </c>
      <c r="J1128" s="25">
        <f>SUMIF('Risk Lv. Inforce'!$C$2:$C$12091,$B$6:$B$4094,'Risk Lv. Inforce'!$AG$2:$AG$12901)</f>
        <v>0</v>
      </c>
      <c r="K1128" s="25">
        <f>SUMIF('Risk Lv. Inforce'!$C$2:$C$12091,$B$6:$B$4094,'Risk Lv. Inforce'!$AH$2:$AH$12901)</f>
        <v>0</v>
      </c>
      <c r="L1128" s="25">
        <f>SUMIF('Risk Lv. Inforce'!$C$2:$C$12091,$B$6:$B$4094,'Risk Lv. Inforce'!$AI$2:$AI$12901)</f>
        <v>0</v>
      </c>
      <c r="M1128" s="25">
        <f>SUMIF('Risk Lv. Inforce'!$C$2:$C$12091,$B$6:$B$4094,'Risk Lv. Inforce'!$AJ$2:$AJ$12901)</f>
        <v>0</v>
      </c>
      <c r="N1128" s="25">
        <f>SUMIF('Risk Lv. Inforce'!$C$2:$C$12091,$B$6:$B$4094,'Risk Lv. Inforce'!$AK$2:$AK$12901)</f>
        <v>0</v>
      </c>
      <c r="O1128" s="71" t="e">
        <f>(G1128+(G1128*'Portfolio Stats_RMS'!$C$7))/($F1128*(1-'Portfolio Stats_RMS'!$C$6))</f>
        <v>#DIV/0!</v>
      </c>
      <c r="P1128" s="71" t="e">
        <f>(I1128+(I1128*'Portfolio Stats_RMS'!$C$7))/($F1128*(1-'Portfolio Stats_RMS'!$C$6))</f>
        <v>#DIV/0!</v>
      </c>
      <c r="Q1128" s="71" t="e">
        <f>(K1128+(K1128*'Portfolio Stats_RMS'!$C$7))/($F1128*(1-'Portfolio Stats_RMS'!$C$6))</f>
        <v>#DIV/0!</v>
      </c>
      <c r="R1128" s="71" t="e">
        <f>(M1128+(M1128*'Portfolio Stats_RMS'!$C$7))/($F1128*(1-'Portfolio Stats_RMS'!$C$6))</f>
        <v>#DIV/0!</v>
      </c>
      <c r="S1128" s="78" t="e">
        <f t="shared" si="68"/>
        <v>#DIV/0!</v>
      </c>
      <c r="T1128" s="78" t="e">
        <f t="shared" si="69"/>
        <v>#DIV/0!</v>
      </c>
      <c r="U1128" s="78" t="e">
        <f t="shared" si="70"/>
        <v>#DIV/0!</v>
      </c>
      <c r="V1128" s="78" t="e">
        <f t="shared" si="71"/>
        <v>#DIV/0!</v>
      </c>
      <c r="W1128" s="88" t="s">
        <v>63</v>
      </c>
    </row>
    <row r="1129" spans="2:23" x14ac:dyDescent="0.25">
      <c r="B1129" s="87"/>
      <c r="C1129" s="29"/>
      <c r="D1129" s="25"/>
      <c r="E1129" s="25"/>
      <c r="F1129" s="25"/>
      <c r="G1129" s="25">
        <f>SUMIF('Risk Lv. Inforce'!$C$2:$C$10291,$B$6:$B$4904,'Risk Lv. Inforce'!$AD$2:$AD$12091)</f>
        <v>0</v>
      </c>
      <c r="H1129" s="25">
        <f>SUMIF('Risk Lv. Inforce'!$C$2:$C$12091,$B$6:$B$4094,'Risk Lv. Inforce'!$AE$2:$AE$12901)</f>
        <v>0</v>
      </c>
      <c r="I1129" s="25">
        <f>SUMIF('Risk Lv. Inforce'!$C$2:$C$12091,$B$6:$B$4094,'Risk Lv. Inforce'!$AF$2:$AF$12901)</f>
        <v>0</v>
      </c>
      <c r="J1129" s="25">
        <f>SUMIF('Risk Lv. Inforce'!$C$2:$C$12091,$B$6:$B$4094,'Risk Lv. Inforce'!$AG$2:$AG$12901)</f>
        <v>0</v>
      </c>
      <c r="K1129" s="25">
        <f>SUMIF('Risk Lv. Inforce'!$C$2:$C$12091,$B$6:$B$4094,'Risk Lv. Inforce'!$AH$2:$AH$12901)</f>
        <v>0</v>
      </c>
      <c r="L1129" s="25">
        <f>SUMIF('Risk Lv. Inforce'!$C$2:$C$12091,$B$6:$B$4094,'Risk Lv. Inforce'!$AI$2:$AI$12901)</f>
        <v>0</v>
      </c>
      <c r="M1129" s="25">
        <f>SUMIF('Risk Lv. Inforce'!$C$2:$C$12091,$B$6:$B$4094,'Risk Lv. Inforce'!$AJ$2:$AJ$12901)</f>
        <v>0</v>
      </c>
      <c r="N1129" s="25">
        <f>SUMIF('Risk Lv. Inforce'!$C$2:$C$12091,$B$6:$B$4094,'Risk Lv. Inforce'!$AK$2:$AK$12901)</f>
        <v>0</v>
      </c>
      <c r="O1129" s="71" t="e">
        <f>(G1129+(G1129*'Portfolio Stats_RMS'!$C$7))/($F1129*(1-'Portfolio Stats_RMS'!$C$6))</f>
        <v>#DIV/0!</v>
      </c>
      <c r="P1129" s="71" t="e">
        <f>(I1129+(I1129*'Portfolio Stats_RMS'!$C$7))/($F1129*(1-'Portfolio Stats_RMS'!$C$6))</f>
        <v>#DIV/0!</v>
      </c>
      <c r="Q1129" s="71" t="e">
        <f>(K1129+(K1129*'Portfolio Stats_RMS'!$C$7))/($F1129*(1-'Portfolio Stats_RMS'!$C$6))</f>
        <v>#DIV/0!</v>
      </c>
      <c r="R1129" s="71" t="e">
        <f>(M1129+(M1129*'Portfolio Stats_RMS'!$C$7))/($F1129*(1-'Portfolio Stats_RMS'!$C$6))</f>
        <v>#DIV/0!</v>
      </c>
      <c r="S1129" s="78" t="e">
        <f t="shared" si="68"/>
        <v>#DIV/0!</v>
      </c>
      <c r="T1129" s="78" t="e">
        <f t="shared" si="69"/>
        <v>#DIV/0!</v>
      </c>
      <c r="U1129" s="78" t="e">
        <f t="shared" si="70"/>
        <v>#DIV/0!</v>
      </c>
      <c r="V1129" s="78" t="e">
        <f t="shared" si="71"/>
        <v>#DIV/0!</v>
      </c>
      <c r="W1129" s="88" t="s">
        <v>63</v>
      </c>
    </row>
    <row r="1130" spans="2:23" x14ac:dyDescent="0.25">
      <c r="B1130" s="87"/>
      <c r="C1130" s="29"/>
      <c r="D1130" s="25"/>
      <c r="E1130" s="25"/>
      <c r="F1130" s="25"/>
      <c r="G1130" s="25">
        <f>SUMIF('Risk Lv. Inforce'!$C$2:$C$10291,$B$6:$B$4904,'Risk Lv. Inforce'!$AD$2:$AD$12091)</f>
        <v>0</v>
      </c>
      <c r="H1130" s="25">
        <f>SUMIF('Risk Lv. Inforce'!$C$2:$C$12091,$B$6:$B$4094,'Risk Lv. Inforce'!$AE$2:$AE$12901)</f>
        <v>0</v>
      </c>
      <c r="I1130" s="25">
        <f>SUMIF('Risk Lv. Inforce'!$C$2:$C$12091,$B$6:$B$4094,'Risk Lv. Inforce'!$AF$2:$AF$12901)</f>
        <v>0</v>
      </c>
      <c r="J1130" s="25">
        <f>SUMIF('Risk Lv. Inforce'!$C$2:$C$12091,$B$6:$B$4094,'Risk Lv. Inforce'!$AG$2:$AG$12901)</f>
        <v>0</v>
      </c>
      <c r="K1130" s="25">
        <f>SUMIF('Risk Lv. Inforce'!$C$2:$C$12091,$B$6:$B$4094,'Risk Lv. Inforce'!$AH$2:$AH$12901)</f>
        <v>0</v>
      </c>
      <c r="L1130" s="25">
        <f>SUMIF('Risk Lv. Inforce'!$C$2:$C$12091,$B$6:$B$4094,'Risk Lv. Inforce'!$AI$2:$AI$12901)</f>
        <v>0</v>
      </c>
      <c r="M1130" s="25">
        <f>SUMIF('Risk Lv. Inforce'!$C$2:$C$12091,$B$6:$B$4094,'Risk Lv. Inforce'!$AJ$2:$AJ$12901)</f>
        <v>0</v>
      </c>
      <c r="N1130" s="25">
        <f>SUMIF('Risk Lv. Inforce'!$C$2:$C$12091,$B$6:$B$4094,'Risk Lv. Inforce'!$AK$2:$AK$12901)</f>
        <v>0</v>
      </c>
      <c r="O1130" s="71" t="e">
        <f>(G1130+(G1130*'Portfolio Stats_RMS'!$C$7))/($F1130*(1-'Portfolio Stats_RMS'!$C$6))</f>
        <v>#DIV/0!</v>
      </c>
      <c r="P1130" s="71" t="e">
        <f>(I1130+(I1130*'Portfolio Stats_RMS'!$C$7))/($F1130*(1-'Portfolio Stats_RMS'!$C$6))</f>
        <v>#DIV/0!</v>
      </c>
      <c r="Q1130" s="71" t="e">
        <f>(K1130+(K1130*'Portfolio Stats_RMS'!$C$7))/($F1130*(1-'Portfolio Stats_RMS'!$C$6))</f>
        <v>#DIV/0!</v>
      </c>
      <c r="R1130" s="71" t="e">
        <f>(M1130+(M1130*'Portfolio Stats_RMS'!$C$7))/($F1130*(1-'Portfolio Stats_RMS'!$C$6))</f>
        <v>#DIV/0!</v>
      </c>
      <c r="S1130" s="78" t="e">
        <f t="shared" si="68"/>
        <v>#DIV/0!</v>
      </c>
      <c r="T1130" s="78" t="e">
        <f t="shared" si="69"/>
        <v>#DIV/0!</v>
      </c>
      <c r="U1130" s="78" t="e">
        <f t="shared" si="70"/>
        <v>#DIV/0!</v>
      </c>
      <c r="V1130" s="78" t="e">
        <f t="shared" si="71"/>
        <v>#DIV/0!</v>
      </c>
      <c r="W1130" s="88" t="s">
        <v>63</v>
      </c>
    </row>
    <row r="1131" spans="2:23" x14ac:dyDescent="0.25">
      <c r="B1131" s="87"/>
      <c r="C1131" s="29"/>
      <c r="D1131" s="25"/>
      <c r="E1131" s="25"/>
      <c r="F1131" s="25"/>
      <c r="G1131" s="25">
        <f>SUMIF('Risk Lv. Inforce'!$C$2:$C$10291,$B$6:$B$4904,'Risk Lv. Inforce'!$AD$2:$AD$12091)</f>
        <v>0</v>
      </c>
      <c r="H1131" s="25">
        <f>SUMIF('Risk Lv. Inforce'!$C$2:$C$12091,$B$6:$B$4094,'Risk Lv. Inforce'!$AE$2:$AE$12901)</f>
        <v>0</v>
      </c>
      <c r="I1131" s="25">
        <f>SUMIF('Risk Lv. Inforce'!$C$2:$C$12091,$B$6:$B$4094,'Risk Lv. Inforce'!$AF$2:$AF$12901)</f>
        <v>0</v>
      </c>
      <c r="J1131" s="25">
        <f>SUMIF('Risk Lv. Inforce'!$C$2:$C$12091,$B$6:$B$4094,'Risk Lv. Inforce'!$AG$2:$AG$12901)</f>
        <v>0</v>
      </c>
      <c r="K1131" s="25">
        <f>SUMIF('Risk Lv. Inforce'!$C$2:$C$12091,$B$6:$B$4094,'Risk Lv. Inforce'!$AH$2:$AH$12901)</f>
        <v>0</v>
      </c>
      <c r="L1131" s="25">
        <f>SUMIF('Risk Lv. Inforce'!$C$2:$C$12091,$B$6:$B$4094,'Risk Lv. Inforce'!$AI$2:$AI$12901)</f>
        <v>0</v>
      </c>
      <c r="M1131" s="25">
        <f>SUMIF('Risk Lv. Inforce'!$C$2:$C$12091,$B$6:$B$4094,'Risk Lv. Inforce'!$AJ$2:$AJ$12901)</f>
        <v>0</v>
      </c>
      <c r="N1131" s="25">
        <f>SUMIF('Risk Lv. Inforce'!$C$2:$C$12091,$B$6:$B$4094,'Risk Lv. Inforce'!$AK$2:$AK$12901)</f>
        <v>0</v>
      </c>
      <c r="O1131" s="71" t="e">
        <f>(G1131+(G1131*'Portfolio Stats_RMS'!$C$7))/($F1131*(1-'Portfolio Stats_RMS'!$C$6))</f>
        <v>#DIV/0!</v>
      </c>
      <c r="P1131" s="71" t="e">
        <f>(I1131+(I1131*'Portfolio Stats_RMS'!$C$7))/($F1131*(1-'Portfolio Stats_RMS'!$C$6))</f>
        <v>#DIV/0!</v>
      </c>
      <c r="Q1131" s="71" t="e">
        <f>(K1131+(K1131*'Portfolio Stats_RMS'!$C$7))/($F1131*(1-'Portfolio Stats_RMS'!$C$6))</f>
        <v>#DIV/0!</v>
      </c>
      <c r="R1131" s="71" t="e">
        <f>(M1131+(M1131*'Portfolio Stats_RMS'!$C$7))/($F1131*(1-'Portfolio Stats_RMS'!$C$6))</f>
        <v>#DIV/0!</v>
      </c>
      <c r="S1131" s="78" t="e">
        <f t="shared" si="68"/>
        <v>#DIV/0!</v>
      </c>
      <c r="T1131" s="78" t="e">
        <f t="shared" si="69"/>
        <v>#DIV/0!</v>
      </c>
      <c r="U1131" s="78" t="e">
        <f t="shared" si="70"/>
        <v>#DIV/0!</v>
      </c>
      <c r="V1131" s="78" t="e">
        <f t="shared" si="71"/>
        <v>#DIV/0!</v>
      </c>
      <c r="W1131" s="88" t="s">
        <v>63</v>
      </c>
    </row>
    <row r="1132" spans="2:23" x14ac:dyDescent="0.25">
      <c r="B1132" s="87"/>
      <c r="C1132" s="29"/>
      <c r="D1132" s="25"/>
      <c r="E1132" s="25"/>
      <c r="F1132" s="25"/>
      <c r="G1132" s="25">
        <f>SUMIF('Risk Lv. Inforce'!$C$2:$C$10291,$B$6:$B$4904,'Risk Lv. Inforce'!$AD$2:$AD$12091)</f>
        <v>0</v>
      </c>
      <c r="H1132" s="25">
        <f>SUMIF('Risk Lv. Inforce'!$C$2:$C$12091,$B$6:$B$4094,'Risk Lv. Inforce'!$AE$2:$AE$12901)</f>
        <v>0</v>
      </c>
      <c r="I1132" s="25">
        <f>SUMIF('Risk Lv. Inforce'!$C$2:$C$12091,$B$6:$B$4094,'Risk Lv. Inforce'!$AF$2:$AF$12901)</f>
        <v>0</v>
      </c>
      <c r="J1132" s="25">
        <f>SUMIF('Risk Lv. Inforce'!$C$2:$C$12091,$B$6:$B$4094,'Risk Lv. Inforce'!$AG$2:$AG$12901)</f>
        <v>0</v>
      </c>
      <c r="K1132" s="25">
        <f>SUMIF('Risk Lv. Inforce'!$C$2:$C$12091,$B$6:$B$4094,'Risk Lv. Inforce'!$AH$2:$AH$12901)</f>
        <v>0</v>
      </c>
      <c r="L1132" s="25">
        <f>SUMIF('Risk Lv. Inforce'!$C$2:$C$12091,$B$6:$B$4094,'Risk Lv. Inforce'!$AI$2:$AI$12901)</f>
        <v>0</v>
      </c>
      <c r="M1132" s="25">
        <f>SUMIF('Risk Lv. Inforce'!$C$2:$C$12091,$B$6:$B$4094,'Risk Lv. Inforce'!$AJ$2:$AJ$12901)</f>
        <v>0</v>
      </c>
      <c r="N1132" s="25">
        <f>SUMIF('Risk Lv. Inforce'!$C$2:$C$12091,$B$6:$B$4094,'Risk Lv. Inforce'!$AK$2:$AK$12901)</f>
        <v>0</v>
      </c>
      <c r="O1132" s="71" t="e">
        <f>(G1132+(G1132*'Portfolio Stats_RMS'!$C$7))/($F1132*(1-'Portfolio Stats_RMS'!$C$6))</f>
        <v>#DIV/0!</v>
      </c>
      <c r="P1132" s="71" t="e">
        <f>(I1132+(I1132*'Portfolio Stats_RMS'!$C$7))/($F1132*(1-'Portfolio Stats_RMS'!$C$6))</f>
        <v>#DIV/0!</v>
      </c>
      <c r="Q1132" s="71" t="e">
        <f>(K1132+(K1132*'Portfolio Stats_RMS'!$C$7))/($F1132*(1-'Portfolio Stats_RMS'!$C$6))</f>
        <v>#DIV/0!</v>
      </c>
      <c r="R1132" s="71" t="e">
        <f>(M1132+(M1132*'Portfolio Stats_RMS'!$C$7))/($F1132*(1-'Portfolio Stats_RMS'!$C$6))</f>
        <v>#DIV/0!</v>
      </c>
      <c r="S1132" s="78" t="e">
        <f t="shared" si="68"/>
        <v>#DIV/0!</v>
      </c>
      <c r="T1132" s="78" t="e">
        <f t="shared" si="69"/>
        <v>#DIV/0!</v>
      </c>
      <c r="U1132" s="78" t="e">
        <f t="shared" si="70"/>
        <v>#DIV/0!</v>
      </c>
      <c r="V1132" s="78" t="e">
        <f t="shared" si="71"/>
        <v>#DIV/0!</v>
      </c>
      <c r="W1132" s="88" t="s">
        <v>63</v>
      </c>
    </row>
    <row r="1133" spans="2:23" x14ac:dyDescent="0.25">
      <c r="B1133" s="87"/>
      <c r="C1133" s="29"/>
      <c r="D1133" s="25"/>
      <c r="E1133" s="25"/>
      <c r="F1133" s="25"/>
      <c r="G1133" s="25">
        <f>SUMIF('Risk Lv. Inforce'!$C$2:$C$10291,$B$6:$B$4904,'Risk Lv. Inforce'!$AD$2:$AD$12091)</f>
        <v>0</v>
      </c>
      <c r="H1133" s="25">
        <f>SUMIF('Risk Lv. Inforce'!$C$2:$C$12091,$B$6:$B$4094,'Risk Lv. Inforce'!$AE$2:$AE$12901)</f>
        <v>0</v>
      </c>
      <c r="I1133" s="25">
        <f>SUMIF('Risk Lv. Inforce'!$C$2:$C$12091,$B$6:$B$4094,'Risk Lv. Inforce'!$AF$2:$AF$12901)</f>
        <v>0</v>
      </c>
      <c r="J1133" s="25">
        <f>SUMIF('Risk Lv. Inforce'!$C$2:$C$12091,$B$6:$B$4094,'Risk Lv. Inforce'!$AG$2:$AG$12901)</f>
        <v>0</v>
      </c>
      <c r="K1133" s="25">
        <f>SUMIF('Risk Lv. Inforce'!$C$2:$C$12091,$B$6:$B$4094,'Risk Lv. Inforce'!$AH$2:$AH$12901)</f>
        <v>0</v>
      </c>
      <c r="L1133" s="25">
        <f>SUMIF('Risk Lv. Inforce'!$C$2:$C$12091,$B$6:$B$4094,'Risk Lv. Inforce'!$AI$2:$AI$12901)</f>
        <v>0</v>
      </c>
      <c r="M1133" s="25">
        <f>SUMIF('Risk Lv. Inforce'!$C$2:$C$12091,$B$6:$B$4094,'Risk Lv. Inforce'!$AJ$2:$AJ$12901)</f>
        <v>0</v>
      </c>
      <c r="N1133" s="25">
        <f>SUMIF('Risk Lv. Inforce'!$C$2:$C$12091,$B$6:$B$4094,'Risk Lv. Inforce'!$AK$2:$AK$12901)</f>
        <v>0</v>
      </c>
      <c r="O1133" s="71" t="e">
        <f>(G1133+(G1133*'Portfolio Stats_RMS'!$C$7))/($F1133*(1-'Portfolio Stats_RMS'!$C$6))</f>
        <v>#DIV/0!</v>
      </c>
      <c r="P1133" s="71" t="e">
        <f>(I1133+(I1133*'Portfolio Stats_RMS'!$C$7))/($F1133*(1-'Portfolio Stats_RMS'!$C$6))</f>
        <v>#DIV/0!</v>
      </c>
      <c r="Q1133" s="71" t="e">
        <f>(K1133+(K1133*'Portfolio Stats_RMS'!$C$7))/($F1133*(1-'Portfolio Stats_RMS'!$C$6))</f>
        <v>#DIV/0!</v>
      </c>
      <c r="R1133" s="71" t="e">
        <f>(M1133+(M1133*'Portfolio Stats_RMS'!$C$7))/($F1133*(1-'Portfolio Stats_RMS'!$C$6))</f>
        <v>#DIV/0!</v>
      </c>
      <c r="S1133" s="78" t="e">
        <f t="shared" si="68"/>
        <v>#DIV/0!</v>
      </c>
      <c r="T1133" s="78" t="e">
        <f t="shared" si="69"/>
        <v>#DIV/0!</v>
      </c>
      <c r="U1133" s="78" t="e">
        <f t="shared" si="70"/>
        <v>#DIV/0!</v>
      </c>
      <c r="V1133" s="78" t="e">
        <f t="shared" si="71"/>
        <v>#DIV/0!</v>
      </c>
      <c r="W1133" s="88" t="s">
        <v>63</v>
      </c>
    </row>
    <row r="1134" spans="2:23" x14ac:dyDescent="0.25">
      <c r="B1134" s="87"/>
      <c r="C1134" s="29"/>
      <c r="D1134" s="25"/>
      <c r="E1134" s="25"/>
      <c r="F1134" s="25"/>
      <c r="G1134" s="25">
        <f>SUMIF('Risk Lv. Inforce'!$C$2:$C$10291,$B$6:$B$4904,'Risk Lv. Inforce'!$AD$2:$AD$12091)</f>
        <v>0</v>
      </c>
      <c r="H1134" s="25">
        <f>SUMIF('Risk Lv. Inforce'!$C$2:$C$12091,$B$6:$B$4094,'Risk Lv. Inforce'!$AE$2:$AE$12901)</f>
        <v>0</v>
      </c>
      <c r="I1134" s="25">
        <f>SUMIF('Risk Lv. Inforce'!$C$2:$C$12091,$B$6:$B$4094,'Risk Lv. Inforce'!$AF$2:$AF$12901)</f>
        <v>0</v>
      </c>
      <c r="J1134" s="25">
        <f>SUMIF('Risk Lv. Inforce'!$C$2:$C$12091,$B$6:$B$4094,'Risk Lv. Inforce'!$AG$2:$AG$12901)</f>
        <v>0</v>
      </c>
      <c r="K1134" s="25">
        <f>SUMIF('Risk Lv. Inforce'!$C$2:$C$12091,$B$6:$B$4094,'Risk Lv. Inforce'!$AH$2:$AH$12901)</f>
        <v>0</v>
      </c>
      <c r="L1134" s="25">
        <f>SUMIF('Risk Lv. Inforce'!$C$2:$C$12091,$B$6:$B$4094,'Risk Lv. Inforce'!$AI$2:$AI$12901)</f>
        <v>0</v>
      </c>
      <c r="M1134" s="25">
        <f>SUMIF('Risk Lv. Inforce'!$C$2:$C$12091,$B$6:$B$4094,'Risk Lv. Inforce'!$AJ$2:$AJ$12901)</f>
        <v>0</v>
      </c>
      <c r="N1134" s="25">
        <f>SUMIF('Risk Lv. Inforce'!$C$2:$C$12091,$B$6:$B$4094,'Risk Lv. Inforce'!$AK$2:$AK$12901)</f>
        <v>0</v>
      </c>
      <c r="O1134" s="71" t="e">
        <f>(G1134+(G1134*'Portfolio Stats_RMS'!$C$7))/($F1134*(1-'Portfolio Stats_RMS'!$C$6))</f>
        <v>#DIV/0!</v>
      </c>
      <c r="P1134" s="71" t="e">
        <f>(I1134+(I1134*'Portfolio Stats_RMS'!$C$7))/($F1134*(1-'Portfolio Stats_RMS'!$C$6))</f>
        <v>#DIV/0!</v>
      </c>
      <c r="Q1134" s="71" t="e">
        <f>(K1134+(K1134*'Portfolio Stats_RMS'!$C$7))/($F1134*(1-'Portfolio Stats_RMS'!$C$6))</f>
        <v>#DIV/0!</v>
      </c>
      <c r="R1134" s="71" t="e">
        <f>(M1134+(M1134*'Portfolio Stats_RMS'!$C$7))/($F1134*(1-'Portfolio Stats_RMS'!$C$6))</f>
        <v>#DIV/0!</v>
      </c>
      <c r="S1134" s="78" t="e">
        <f t="shared" si="68"/>
        <v>#DIV/0!</v>
      </c>
      <c r="T1134" s="78" t="e">
        <f t="shared" si="69"/>
        <v>#DIV/0!</v>
      </c>
      <c r="U1134" s="78" t="e">
        <f t="shared" si="70"/>
        <v>#DIV/0!</v>
      </c>
      <c r="V1134" s="78" t="e">
        <f t="shared" si="71"/>
        <v>#DIV/0!</v>
      </c>
      <c r="W1134" s="88" t="s">
        <v>63</v>
      </c>
    </row>
    <row r="1135" spans="2:23" x14ac:dyDescent="0.25">
      <c r="B1135" s="87"/>
      <c r="C1135" s="29"/>
      <c r="D1135" s="25"/>
      <c r="E1135" s="25"/>
      <c r="F1135" s="25"/>
      <c r="G1135" s="25">
        <f>SUMIF('Risk Lv. Inforce'!$C$2:$C$10291,$B$6:$B$4904,'Risk Lv. Inforce'!$AD$2:$AD$12091)</f>
        <v>0</v>
      </c>
      <c r="H1135" s="25">
        <f>SUMIF('Risk Lv. Inforce'!$C$2:$C$12091,$B$6:$B$4094,'Risk Lv. Inforce'!$AE$2:$AE$12901)</f>
        <v>0</v>
      </c>
      <c r="I1135" s="25">
        <f>SUMIF('Risk Lv. Inforce'!$C$2:$C$12091,$B$6:$B$4094,'Risk Lv. Inforce'!$AF$2:$AF$12901)</f>
        <v>0</v>
      </c>
      <c r="J1135" s="25">
        <f>SUMIF('Risk Lv. Inforce'!$C$2:$C$12091,$B$6:$B$4094,'Risk Lv. Inforce'!$AG$2:$AG$12901)</f>
        <v>0</v>
      </c>
      <c r="K1135" s="25">
        <f>SUMIF('Risk Lv. Inforce'!$C$2:$C$12091,$B$6:$B$4094,'Risk Lv. Inforce'!$AH$2:$AH$12901)</f>
        <v>0</v>
      </c>
      <c r="L1135" s="25">
        <f>SUMIF('Risk Lv. Inforce'!$C$2:$C$12091,$B$6:$B$4094,'Risk Lv. Inforce'!$AI$2:$AI$12901)</f>
        <v>0</v>
      </c>
      <c r="M1135" s="25">
        <f>SUMIF('Risk Lv. Inforce'!$C$2:$C$12091,$B$6:$B$4094,'Risk Lv. Inforce'!$AJ$2:$AJ$12901)</f>
        <v>0</v>
      </c>
      <c r="N1135" s="25">
        <f>SUMIF('Risk Lv. Inforce'!$C$2:$C$12091,$B$6:$B$4094,'Risk Lv. Inforce'!$AK$2:$AK$12901)</f>
        <v>0</v>
      </c>
      <c r="O1135" s="71" t="e">
        <f>(G1135+(G1135*'Portfolio Stats_RMS'!$C$7))/($F1135*(1-'Portfolio Stats_RMS'!$C$6))</f>
        <v>#DIV/0!</v>
      </c>
      <c r="P1135" s="71" t="e">
        <f>(I1135+(I1135*'Portfolio Stats_RMS'!$C$7))/($F1135*(1-'Portfolio Stats_RMS'!$C$6))</f>
        <v>#DIV/0!</v>
      </c>
      <c r="Q1135" s="71" t="e">
        <f>(K1135+(K1135*'Portfolio Stats_RMS'!$C$7))/($F1135*(1-'Portfolio Stats_RMS'!$C$6))</f>
        <v>#DIV/0!</v>
      </c>
      <c r="R1135" s="71" t="e">
        <f>(M1135+(M1135*'Portfolio Stats_RMS'!$C$7))/($F1135*(1-'Portfolio Stats_RMS'!$C$6))</f>
        <v>#DIV/0!</v>
      </c>
      <c r="S1135" s="78" t="e">
        <f t="shared" si="68"/>
        <v>#DIV/0!</v>
      </c>
      <c r="T1135" s="78" t="e">
        <f t="shared" si="69"/>
        <v>#DIV/0!</v>
      </c>
      <c r="U1135" s="78" t="e">
        <f t="shared" si="70"/>
        <v>#DIV/0!</v>
      </c>
      <c r="V1135" s="78" t="e">
        <f t="shared" si="71"/>
        <v>#DIV/0!</v>
      </c>
      <c r="W1135" s="88" t="s">
        <v>63</v>
      </c>
    </row>
    <row r="1136" spans="2:23" x14ac:dyDescent="0.25">
      <c r="B1136" s="87"/>
      <c r="C1136" s="29"/>
      <c r="D1136" s="25"/>
      <c r="E1136" s="25"/>
      <c r="F1136" s="25"/>
      <c r="G1136" s="25">
        <f>SUMIF('Risk Lv. Inforce'!$C$2:$C$10291,$B$6:$B$4904,'Risk Lv. Inforce'!$AD$2:$AD$12091)</f>
        <v>0</v>
      </c>
      <c r="H1136" s="25">
        <f>SUMIF('Risk Lv. Inforce'!$C$2:$C$12091,$B$6:$B$4094,'Risk Lv. Inforce'!$AE$2:$AE$12901)</f>
        <v>0</v>
      </c>
      <c r="I1136" s="25">
        <f>SUMIF('Risk Lv. Inforce'!$C$2:$C$12091,$B$6:$B$4094,'Risk Lv. Inforce'!$AF$2:$AF$12901)</f>
        <v>0</v>
      </c>
      <c r="J1136" s="25">
        <f>SUMIF('Risk Lv. Inforce'!$C$2:$C$12091,$B$6:$B$4094,'Risk Lv. Inforce'!$AG$2:$AG$12901)</f>
        <v>0</v>
      </c>
      <c r="K1136" s="25">
        <f>SUMIF('Risk Lv. Inforce'!$C$2:$C$12091,$B$6:$B$4094,'Risk Lv. Inforce'!$AH$2:$AH$12901)</f>
        <v>0</v>
      </c>
      <c r="L1136" s="25">
        <f>SUMIF('Risk Lv. Inforce'!$C$2:$C$12091,$B$6:$B$4094,'Risk Lv. Inforce'!$AI$2:$AI$12901)</f>
        <v>0</v>
      </c>
      <c r="M1136" s="25">
        <f>SUMIF('Risk Lv. Inforce'!$C$2:$C$12091,$B$6:$B$4094,'Risk Lv. Inforce'!$AJ$2:$AJ$12901)</f>
        <v>0</v>
      </c>
      <c r="N1136" s="25">
        <f>SUMIF('Risk Lv. Inforce'!$C$2:$C$12091,$B$6:$B$4094,'Risk Lv. Inforce'!$AK$2:$AK$12901)</f>
        <v>0</v>
      </c>
      <c r="O1136" s="71" t="e">
        <f>(G1136+(G1136*'Portfolio Stats_RMS'!$C$7))/($F1136*(1-'Portfolio Stats_RMS'!$C$6))</f>
        <v>#DIV/0!</v>
      </c>
      <c r="P1136" s="71" t="e">
        <f>(I1136+(I1136*'Portfolio Stats_RMS'!$C$7))/($F1136*(1-'Portfolio Stats_RMS'!$C$6))</f>
        <v>#DIV/0!</v>
      </c>
      <c r="Q1136" s="71" t="e">
        <f>(K1136+(K1136*'Portfolio Stats_RMS'!$C$7))/($F1136*(1-'Portfolio Stats_RMS'!$C$6))</f>
        <v>#DIV/0!</v>
      </c>
      <c r="R1136" s="71" t="e">
        <f>(M1136+(M1136*'Portfolio Stats_RMS'!$C$7))/($F1136*(1-'Portfolio Stats_RMS'!$C$6))</f>
        <v>#DIV/0!</v>
      </c>
      <c r="S1136" s="78" t="e">
        <f t="shared" si="68"/>
        <v>#DIV/0!</v>
      </c>
      <c r="T1136" s="78" t="e">
        <f t="shared" si="69"/>
        <v>#DIV/0!</v>
      </c>
      <c r="U1136" s="78" t="e">
        <f t="shared" si="70"/>
        <v>#DIV/0!</v>
      </c>
      <c r="V1136" s="78" t="e">
        <f t="shared" si="71"/>
        <v>#DIV/0!</v>
      </c>
      <c r="W1136" s="88" t="s">
        <v>63</v>
      </c>
    </row>
    <row r="1137" spans="2:23" x14ac:dyDescent="0.25">
      <c r="B1137" s="87"/>
      <c r="C1137" s="29"/>
      <c r="D1137" s="25"/>
      <c r="E1137" s="25"/>
      <c r="F1137" s="25"/>
      <c r="G1137" s="25">
        <f>SUMIF('Risk Lv. Inforce'!$C$2:$C$10291,$B$6:$B$4904,'Risk Lv. Inforce'!$AD$2:$AD$12091)</f>
        <v>0</v>
      </c>
      <c r="H1137" s="25">
        <f>SUMIF('Risk Lv. Inforce'!$C$2:$C$12091,$B$6:$B$4094,'Risk Lv. Inforce'!$AE$2:$AE$12901)</f>
        <v>0</v>
      </c>
      <c r="I1137" s="25">
        <f>SUMIF('Risk Lv. Inforce'!$C$2:$C$12091,$B$6:$B$4094,'Risk Lv. Inforce'!$AF$2:$AF$12901)</f>
        <v>0</v>
      </c>
      <c r="J1137" s="25">
        <f>SUMIF('Risk Lv. Inforce'!$C$2:$C$12091,$B$6:$B$4094,'Risk Lv. Inforce'!$AG$2:$AG$12901)</f>
        <v>0</v>
      </c>
      <c r="K1137" s="25">
        <f>SUMIF('Risk Lv. Inforce'!$C$2:$C$12091,$B$6:$B$4094,'Risk Lv. Inforce'!$AH$2:$AH$12901)</f>
        <v>0</v>
      </c>
      <c r="L1137" s="25">
        <f>SUMIF('Risk Lv. Inforce'!$C$2:$C$12091,$B$6:$B$4094,'Risk Lv. Inforce'!$AI$2:$AI$12901)</f>
        <v>0</v>
      </c>
      <c r="M1137" s="25">
        <f>SUMIF('Risk Lv. Inforce'!$C$2:$C$12091,$B$6:$B$4094,'Risk Lv. Inforce'!$AJ$2:$AJ$12901)</f>
        <v>0</v>
      </c>
      <c r="N1137" s="25">
        <f>SUMIF('Risk Lv. Inforce'!$C$2:$C$12091,$B$6:$B$4094,'Risk Lv. Inforce'!$AK$2:$AK$12901)</f>
        <v>0</v>
      </c>
      <c r="O1137" s="71" t="e">
        <f>(G1137+(G1137*'Portfolio Stats_RMS'!$C$7))/($F1137*(1-'Portfolio Stats_RMS'!$C$6))</f>
        <v>#DIV/0!</v>
      </c>
      <c r="P1137" s="71" t="e">
        <f>(I1137+(I1137*'Portfolio Stats_RMS'!$C$7))/($F1137*(1-'Portfolio Stats_RMS'!$C$6))</f>
        <v>#DIV/0!</v>
      </c>
      <c r="Q1137" s="71" t="e">
        <f>(K1137+(K1137*'Portfolio Stats_RMS'!$C$7))/($F1137*(1-'Portfolio Stats_RMS'!$C$6))</f>
        <v>#DIV/0!</v>
      </c>
      <c r="R1137" s="71" t="e">
        <f>(M1137+(M1137*'Portfolio Stats_RMS'!$C$7))/($F1137*(1-'Portfolio Stats_RMS'!$C$6))</f>
        <v>#DIV/0!</v>
      </c>
      <c r="S1137" s="78" t="e">
        <f t="shared" si="68"/>
        <v>#DIV/0!</v>
      </c>
      <c r="T1137" s="78" t="e">
        <f t="shared" si="69"/>
        <v>#DIV/0!</v>
      </c>
      <c r="U1137" s="78" t="e">
        <f t="shared" si="70"/>
        <v>#DIV/0!</v>
      </c>
      <c r="V1137" s="78" t="e">
        <f t="shared" si="71"/>
        <v>#DIV/0!</v>
      </c>
      <c r="W1137" s="88" t="s">
        <v>63</v>
      </c>
    </row>
    <row r="1138" spans="2:23" x14ac:dyDescent="0.25">
      <c r="B1138" s="87"/>
      <c r="C1138" s="29"/>
      <c r="D1138" s="25"/>
      <c r="E1138" s="25"/>
      <c r="F1138" s="25"/>
      <c r="G1138" s="25">
        <f>SUMIF('Risk Lv. Inforce'!$C$2:$C$10291,$B$6:$B$4904,'Risk Lv. Inforce'!$AD$2:$AD$12091)</f>
        <v>0</v>
      </c>
      <c r="H1138" s="25">
        <f>SUMIF('Risk Lv. Inforce'!$C$2:$C$12091,$B$6:$B$4094,'Risk Lv. Inforce'!$AE$2:$AE$12901)</f>
        <v>0</v>
      </c>
      <c r="I1138" s="25">
        <f>SUMIF('Risk Lv. Inforce'!$C$2:$C$12091,$B$6:$B$4094,'Risk Lv. Inforce'!$AF$2:$AF$12901)</f>
        <v>0</v>
      </c>
      <c r="J1138" s="25">
        <f>SUMIF('Risk Lv. Inforce'!$C$2:$C$12091,$B$6:$B$4094,'Risk Lv. Inforce'!$AG$2:$AG$12901)</f>
        <v>0</v>
      </c>
      <c r="K1138" s="25">
        <f>SUMIF('Risk Lv. Inforce'!$C$2:$C$12091,$B$6:$B$4094,'Risk Lv. Inforce'!$AH$2:$AH$12901)</f>
        <v>0</v>
      </c>
      <c r="L1138" s="25">
        <f>SUMIF('Risk Lv. Inforce'!$C$2:$C$12091,$B$6:$B$4094,'Risk Lv. Inforce'!$AI$2:$AI$12901)</f>
        <v>0</v>
      </c>
      <c r="M1138" s="25">
        <f>SUMIF('Risk Lv. Inforce'!$C$2:$C$12091,$B$6:$B$4094,'Risk Lv. Inforce'!$AJ$2:$AJ$12901)</f>
        <v>0</v>
      </c>
      <c r="N1138" s="25">
        <f>SUMIF('Risk Lv. Inforce'!$C$2:$C$12091,$B$6:$B$4094,'Risk Lv. Inforce'!$AK$2:$AK$12901)</f>
        <v>0</v>
      </c>
      <c r="O1138" s="71" t="e">
        <f>(G1138+(G1138*'Portfolio Stats_RMS'!$C$7))/($F1138*(1-'Portfolio Stats_RMS'!$C$6))</f>
        <v>#DIV/0!</v>
      </c>
      <c r="P1138" s="71" t="e">
        <f>(I1138+(I1138*'Portfolio Stats_RMS'!$C$7))/($F1138*(1-'Portfolio Stats_RMS'!$C$6))</f>
        <v>#DIV/0!</v>
      </c>
      <c r="Q1138" s="71" t="e">
        <f>(K1138+(K1138*'Portfolio Stats_RMS'!$C$7))/($F1138*(1-'Portfolio Stats_RMS'!$C$6))</f>
        <v>#DIV/0!</v>
      </c>
      <c r="R1138" s="71" t="e">
        <f>(M1138+(M1138*'Portfolio Stats_RMS'!$C$7))/($F1138*(1-'Portfolio Stats_RMS'!$C$6))</f>
        <v>#DIV/0!</v>
      </c>
      <c r="S1138" s="78" t="e">
        <f t="shared" si="68"/>
        <v>#DIV/0!</v>
      </c>
      <c r="T1138" s="78" t="e">
        <f t="shared" si="69"/>
        <v>#DIV/0!</v>
      </c>
      <c r="U1138" s="78" t="e">
        <f t="shared" si="70"/>
        <v>#DIV/0!</v>
      </c>
      <c r="V1138" s="78" t="e">
        <f t="shared" si="71"/>
        <v>#DIV/0!</v>
      </c>
      <c r="W1138" s="88" t="s">
        <v>63</v>
      </c>
    </row>
    <row r="1139" spans="2:23" x14ac:dyDescent="0.25">
      <c r="B1139" s="87"/>
      <c r="C1139" s="29"/>
      <c r="D1139" s="25"/>
      <c r="E1139" s="25"/>
      <c r="F1139" s="25"/>
      <c r="G1139" s="25">
        <f>SUMIF('Risk Lv. Inforce'!$C$2:$C$10291,$B$6:$B$4904,'Risk Lv. Inforce'!$AD$2:$AD$12091)</f>
        <v>0</v>
      </c>
      <c r="H1139" s="25">
        <f>SUMIF('Risk Lv. Inforce'!$C$2:$C$12091,$B$6:$B$4094,'Risk Lv. Inforce'!$AE$2:$AE$12901)</f>
        <v>0</v>
      </c>
      <c r="I1139" s="25">
        <f>SUMIF('Risk Lv. Inforce'!$C$2:$C$12091,$B$6:$B$4094,'Risk Lv. Inforce'!$AF$2:$AF$12901)</f>
        <v>0</v>
      </c>
      <c r="J1139" s="25">
        <f>SUMIF('Risk Lv. Inforce'!$C$2:$C$12091,$B$6:$B$4094,'Risk Lv. Inforce'!$AG$2:$AG$12901)</f>
        <v>0</v>
      </c>
      <c r="K1139" s="25">
        <f>SUMIF('Risk Lv. Inforce'!$C$2:$C$12091,$B$6:$B$4094,'Risk Lv. Inforce'!$AH$2:$AH$12901)</f>
        <v>0</v>
      </c>
      <c r="L1139" s="25">
        <f>SUMIF('Risk Lv. Inforce'!$C$2:$C$12091,$B$6:$B$4094,'Risk Lv. Inforce'!$AI$2:$AI$12901)</f>
        <v>0</v>
      </c>
      <c r="M1139" s="25">
        <f>SUMIF('Risk Lv. Inforce'!$C$2:$C$12091,$B$6:$B$4094,'Risk Lv. Inforce'!$AJ$2:$AJ$12901)</f>
        <v>0</v>
      </c>
      <c r="N1139" s="25">
        <f>SUMIF('Risk Lv. Inforce'!$C$2:$C$12091,$B$6:$B$4094,'Risk Lv. Inforce'!$AK$2:$AK$12901)</f>
        <v>0</v>
      </c>
      <c r="O1139" s="71" t="e">
        <f>(G1139+(G1139*'Portfolio Stats_RMS'!$C$7))/($F1139*(1-'Portfolio Stats_RMS'!$C$6))</f>
        <v>#DIV/0!</v>
      </c>
      <c r="P1139" s="71" t="e">
        <f>(I1139+(I1139*'Portfolio Stats_RMS'!$C$7))/($F1139*(1-'Portfolio Stats_RMS'!$C$6))</f>
        <v>#DIV/0!</v>
      </c>
      <c r="Q1139" s="71" t="e">
        <f>(K1139+(K1139*'Portfolio Stats_RMS'!$C$7))/($F1139*(1-'Portfolio Stats_RMS'!$C$6))</f>
        <v>#DIV/0!</v>
      </c>
      <c r="R1139" s="71" t="e">
        <f>(M1139+(M1139*'Portfolio Stats_RMS'!$C$7))/($F1139*(1-'Portfolio Stats_RMS'!$C$6))</f>
        <v>#DIV/0!</v>
      </c>
      <c r="S1139" s="78" t="e">
        <f t="shared" si="68"/>
        <v>#DIV/0!</v>
      </c>
      <c r="T1139" s="78" t="e">
        <f t="shared" si="69"/>
        <v>#DIV/0!</v>
      </c>
      <c r="U1139" s="78" t="e">
        <f t="shared" si="70"/>
        <v>#DIV/0!</v>
      </c>
      <c r="V1139" s="78" t="e">
        <f t="shared" si="71"/>
        <v>#DIV/0!</v>
      </c>
      <c r="W1139" s="88" t="s">
        <v>63</v>
      </c>
    </row>
    <row r="1140" spans="2:23" x14ac:dyDescent="0.25">
      <c r="B1140" s="87"/>
      <c r="C1140" s="29"/>
      <c r="D1140" s="25"/>
      <c r="E1140" s="25"/>
      <c r="F1140" s="25"/>
      <c r="G1140" s="25">
        <f>SUMIF('Risk Lv. Inforce'!$C$2:$C$10291,$B$6:$B$4904,'Risk Lv. Inforce'!$AD$2:$AD$12091)</f>
        <v>0</v>
      </c>
      <c r="H1140" s="25">
        <f>SUMIF('Risk Lv. Inforce'!$C$2:$C$12091,$B$6:$B$4094,'Risk Lv. Inforce'!$AE$2:$AE$12901)</f>
        <v>0</v>
      </c>
      <c r="I1140" s="25">
        <f>SUMIF('Risk Lv. Inforce'!$C$2:$C$12091,$B$6:$B$4094,'Risk Lv. Inforce'!$AF$2:$AF$12901)</f>
        <v>0</v>
      </c>
      <c r="J1140" s="25">
        <f>SUMIF('Risk Lv. Inforce'!$C$2:$C$12091,$B$6:$B$4094,'Risk Lv. Inforce'!$AG$2:$AG$12901)</f>
        <v>0</v>
      </c>
      <c r="K1140" s="25">
        <f>SUMIF('Risk Lv. Inforce'!$C$2:$C$12091,$B$6:$B$4094,'Risk Lv. Inforce'!$AH$2:$AH$12901)</f>
        <v>0</v>
      </c>
      <c r="L1140" s="25">
        <f>SUMIF('Risk Lv. Inforce'!$C$2:$C$12091,$B$6:$B$4094,'Risk Lv. Inforce'!$AI$2:$AI$12901)</f>
        <v>0</v>
      </c>
      <c r="M1140" s="25">
        <f>SUMIF('Risk Lv. Inforce'!$C$2:$C$12091,$B$6:$B$4094,'Risk Lv. Inforce'!$AJ$2:$AJ$12901)</f>
        <v>0</v>
      </c>
      <c r="N1140" s="25">
        <f>SUMIF('Risk Lv. Inforce'!$C$2:$C$12091,$B$6:$B$4094,'Risk Lv. Inforce'!$AK$2:$AK$12901)</f>
        <v>0</v>
      </c>
      <c r="O1140" s="71" t="e">
        <f>(G1140+(G1140*'Portfolio Stats_RMS'!$C$7))/($F1140*(1-'Portfolio Stats_RMS'!$C$6))</f>
        <v>#DIV/0!</v>
      </c>
      <c r="P1140" s="71" t="e">
        <f>(I1140+(I1140*'Portfolio Stats_RMS'!$C$7))/($F1140*(1-'Portfolio Stats_RMS'!$C$6))</f>
        <v>#DIV/0!</v>
      </c>
      <c r="Q1140" s="71" t="e">
        <f>(K1140+(K1140*'Portfolio Stats_RMS'!$C$7))/($F1140*(1-'Portfolio Stats_RMS'!$C$6))</f>
        <v>#DIV/0!</v>
      </c>
      <c r="R1140" s="71" t="e">
        <f>(M1140+(M1140*'Portfolio Stats_RMS'!$C$7))/($F1140*(1-'Portfolio Stats_RMS'!$C$6))</f>
        <v>#DIV/0!</v>
      </c>
      <c r="S1140" s="78" t="e">
        <f t="shared" si="68"/>
        <v>#DIV/0!</v>
      </c>
      <c r="T1140" s="78" t="e">
        <f t="shared" si="69"/>
        <v>#DIV/0!</v>
      </c>
      <c r="U1140" s="78" t="e">
        <f t="shared" si="70"/>
        <v>#DIV/0!</v>
      </c>
      <c r="V1140" s="78" t="e">
        <f t="shared" si="71"/>
        <v>#DIV/0!</v>
      </c>
      <c r="W1140" s="88" t="s">
        <v>63</v>
      </c>
    </row>
    <row r="1141" spans="2:23" x14ac:dyDescent="0.25">
      <c r="B1141" s="87"/>
      <c r="C1141" s="29"/>
      <c r="D1141" s="25"/>
      <c r="E1141" s="25"/>
      <c r="F1141" s="25"/>
      <c r="G1141" s="25">
        <f>SUMIF('Risk Lv. Inforce'!$C$2:$C$10291,$B$6:$B$4904,'Risk Lv. Inforce'!$AD$2:$AD$12091)</f>
        <v>0</v>
      </c>
      <c r="H1141" s="25">
        <f>SUMIF('Risk Lv. Inforce'!$C$2:$C$12091,$B$6:$B$4094,'Risk Lv. Inforce'!$AE$2:$AE$12901)</f>
        <v>0</v>
      </c>
      <c r="I1141" s="25">
        <f>SUMIF('Risk Lv. Inforce'!$C$2:$C$12091,$B$6:$B$4094,'Risk Lv. Inforce'!$AF$2:$AF$12901)</f>
        <v>0</v>
      </c>
      <c r="J1141" s="25">
        <f>SUMIF('Risk Lv. Inforce'!$C$2:$C$12091,$B$6:$B$4094,'Risk Lv. Inforce'!$AG$2:$AG$12901)</f>
        <v>0</v>
      </c>
      <c r="K1141" s="25">
        <f>SUMIF('Risk Lv. Inforce'!$C$2:$C$12091,$B$6:$B$4094,'Risk Lv. Inforce'!$AH$2:$AH$12901)</f>
        <v>0</v>
      </c>
      <c r="L1141" s="25">
        <f>SUMIF('Risk Lv. Inforce'!$C$2:$C$12091,$B$6:$B$4094,'Risk Lv. Inforce'!$AI$2:$AI$12901)</f>
        <v>0</v>
      </c>
      <c r="M1141" s="25">
        <f>SUMIF('Risk Lv. Inforce'!$C$2:$C$12091,$B$6:$B$4094,'Risk Lv. Inforce'!$AJ$2:$AJ$12901)</f>
        <v>0</v>
      </c>
      <c r="N1141" s="25">
        <f>SUMIF('Risk Lv. Inforce'!$C$2:$C$12091,$B$6:$B$4094,'Risk Lv. Inforce'!$AK$2:$AK$12901)</f>
        <v>0</v>
      </c>
      <c r="O1141" s="71" t="e">
        <f>(G1141+(G1141*'Portfolio Stats_RMS'!$C$7))/($F1141*(1-'Portfolio Stats_RMS'!$C$6))</f>
        <v>#DIV/0!</v>
      </c>
      <c r="P1141" s="71" t="e">
        <f>(I1141+(I1141*'Portfolio Stats_RMS'!$C$7))/($F1141*(1-'Portfolio Stats_RMS'!$C$6))</f>
        <v>#DIV/0!</v>
      </c>
      <c r="Q1141" s="71" t="e">
        <f>(K1141+(K1141*'Portfolio Stats_RMS'!$C$7))/($F1141*(1-'Portfolio Stats_RMS'!$C$6))</f>
        <v>#DIV/0!</v>
      </c>
      <c r="R1141" s="71" t="e">
        <f>(M1141+(M1141*'Portfolio Stats_RMS'!$C$7))/($F1141*(1-'Portfolio Stats_RMS'!$C$6))</f>
        <v>#DIV/0!</v>
      </c>
      <c r="S1141" s="78" t="e">
        <f t="shared" si="68"/>
        <v>#DIV/0!</v>
      </c>
      <c r="T1141" s="78" t="e">
        <f t="shared" si="69"/>
        <v>#DIV/0!</v>
      </c>
      <c r="U1141" s="78" t="e">
        <f t="shared" si="70"/>
        <v>#DIV/0!</v>
      </c>
      <c r="V1141" s="78" t="e">
        <f t="shared" si="71"/>
        <v>#DIV/0!</v>
      </c>
      <c r="W1141" s="88" t="s">
        <v>63</v>
      </c>
    </row>
    <row r="1142" spans="2:23" x14ac:dyDescent="0.25">
      <c r="B1142" s="87"/>
      <c r="C1142" s="29"/>
      <c r="D1142" s="25"/>
      <c r="E1142" s="25"/>
      <c r="F1142" s="25"/>
      <c r="G1142" s="25">
        <f>SUMIF('Risk Lv. Inforce'!$C$2:$C$10291,$B$6:$B$4904,'Risk Lv. Inforce'!$AD$2:$AD$12091)</f>
        <v>0</v>
      </c>
      <c r="H1142" s="25">
        <f>SUMIF('Risk Lv. Inforce'!$C$2:$C$12091,$B$6:$B$4094,'Risk Lv. Inforce'!$AE$2:$AE$12901)</f>
        <v>0</v>
      </c>
      <c r="I1142" s="25">
        <f>SUMIF('Risk Lv. Inforce'!$C$2:$C$12091,$B$6:$B$4094,'Risk Lv. Inforce'!$AF$2:$AF$12901)</f>
        <v>0</v>
      </c>
      <c r="J1142" s="25">
        <f>SUMIF('Risk Lv. Inforce'!$C$2:$C$12091,$B$6:$B$4094,'Risk Lv. Inforce'!$AG$2:$AG$12901)</f>
        <v>0</v>
      </c>
      <c r="K1142" s="25">
        <f>SUMIF('Risk Lv. Inforce'!$C$2:$C$12091,$B$6:$B$4094,'Risk Lv. Inforce'!$AH$2:$AH$12901)</f>
        <v>0</v>
      </c>
      <c r="L1142" s="25">
        <f>SUMIF('Risk Lv. Inforce'!$C$2:$C$12091,$B$6:$B$4094,'Risk Lv. Inforce'!$AI$2:$AI$12901)</f>
        <v>0</v>
      </c>
      <c r="M1142" s="25">
        <f>SUMIF('Risk Lv. Inforce'!$C$2:$C$12091,$B$6:$B$4094,'Risk Lv. Inforce'!$AJ$2:$AJ$12901)</f>
        <v>0</v>
      </c>
      <c r="N1142" s="25">
        <f>SUMIF('Risk Lv. Inforce'!$C$2:$C$12091,$B$6:$B$4094,'Risk Lv. Inforce'!$AK$2:$AK$12901)</f>
        <v>0</v>
      </c>
      <c r="O1142" s="71" t="e">
        <f>(G1142+(G1142*'Portfolio Stats_RMS'!$C$7))/($F1142*(1-'Portfolio Stats_RMS'!$C$6))</f>
        <v>#DIV/0!</v>
      </c>
      <c r="P1142" s="71" t="e">
        <f>(I1142+(I1142*'Portfolio Stats_RMS'!$C$7))/($F1142*(1-'Portfolio Stats_RMS'!$C$6))</f>
        <v>#DIV/0!</v>
      </c>
      <c r="Q1142" s="71" t="e">
        <f>(K1142+(K1142*'Portfolio Stats_RMS'!$C$7))/($F1142*(1-'Portfolio Stats_RMS'!$C$6))</f>
        <v>#DIV/0!</v>
      </c>
      <c r="R1142" s="71" t="e">
        <f>(M1142+(M1142*'Portfolio Stats_RMS'!$C$7))/($F1142*(1-'Portfolio Stats_RMS'!$C$6))</f>
        <v>#DIV/0!</v>
      </c>
      <c r="S1142" s="78" t="e">
        <f t="shared" si="68"/>
        <v>#DIV/0!</v>
      </c>
      <c r="T1142" s="78" t="e">
        <f t="shared" si="69"/>
        <v>#DIV/0!</v>
      </c>
      <c r="U1142" s="78" t="e">
        <f t="shared" si="70"/>
        <v>#DIV/0!</v>
      </c>
      <c r="V1142" s="78" t="e">
        <f t="shared" si="71"/>
        <v>#DIV/0!</v>
      </c>
      <c r="W1142" s="88" t="s">
        <v>63</v>
      </c>
    </row>
    <row r="1143" spans="2:23" x14ac:dyDescent="0.25">
      <c r="B1143" s="87"/>
      <c r="C1143" s="29"/>
      <c r="D1143" s="25"/>
      <c r="E1143" s="25"/>
      <c r="F1143" s="25"/>
      <c r="G1143" s="25">
        <f>SUMIF('Risk Lv. Inforce'!$C$2:$C$10291,$B$6:$B$4904,'Risk Lv. Inforce'!$AD$2:$AD$12091)</f>
        <v>0</v>
      </c>
      <c r="H1143" s="25">
        <f>SUMIF('Risk Lv. Inforce'!$C$2:$C$12091,$B$6:$B$4094,'Risk Lv. Inforce'!$AE$2:$AE$12901)</f>
        <v>0</v>
      </c>
      <c r="I1143" s="25">
        <f>SUMIF('Risk Lv. Inforce'!$C$2:$C$12091,$B$6:$B$4094,'Risk Lv. Inforce'!$AF$2:$AF$12901)</f>
        <v>0</v>
      </c>
      <c r="J1143" s="25">
        <f>SUMIF('Risk Lv. Inforce'!$C$2:$C$12091,$B$6:$B$4094,'Risk Lv. Inforce'!$AG$2:$AG$12901)</f>
        <v>0</v>
      </c>
      <c r="K1143" s="25">
        <f>SUMIF('Risk Lv. Inforce'!$C$2:$C$12091,$B$6:$B$4094,'Risk Lv. Inforce'!$AH$2:$AH$12901)</f>
        <v>0</v>
      </c>
      <c r="L1143" s="25">
        <f>SUMIF('Risk Lv. Inforce'!$C$2:$C$12091,$B$6:$B$4094,'Risk Lv. Inforce'!$AI$2:$AI$12901)</f>
        <v>0</v>
      </c>
      <c r="M1143" s="25">
        <f>SUMIF('Risk Lv. Inforce'!$C$2:$C$12091,$B$6:$B$4094,'Risk Lv. Inforce'!$AJ$2:$AJ$12901)</f>
        <v>0</v>
      </c>
      <c r="N1143" s="25">
        <f>SUMIF('Risk Lv. Inforce'!$C$2:$C$12091,$B$6:$B$4094,'Risk Lv. Inforce'!$AK$2:$AK$12901)</f>
        <v>0</v>
      </c>
      <c r="O1143" s="71" t="e">
        <f>(G1143+(G1143*'Portfolio Stats_RMS'!$C$7))/($F1143*(1-'Portfolio Stats_RMS'!$C$6))</f>
        <v>#DIV/0!</v>
      </c>
      <c r="P1143" s="71" t="e">
        <f>(I1143+(I1143*'Portfolio Stats_RMS'!$C$7))/($F1143*(1-'Portfolio Stats_RMS'!$C$6))</f>
        <v>#DIV/0!</v>
      </c>
      <c r="Q1143" s="71" t="e">
        <f>(K1143+(K1143*'Portfolio Stats_RMS'!$C$7))/($F1143*(1-'Portfolio Stats_RMS'!$C$6))</f>
        <v>#DIV/0!</v>
      </c>
      <c r="R1143" s="71" t="e">
        <f>(M1143+(M1143*'Portfolio Stats_RMS'!$C$7))/($F1143*(1-'Portfolio Stats_RMS'!$C$6))</f>
        <v>#DIV/0!</v>
      </c>
      <c r="S1143" s="78" t="e">
        <f t="shared" si="68"/>
        <v>#DIV/0!</v>
      </c>
      <c r="T1143" s="78" t="e">
        <f t="shared" si="69"/>
        <v>#DIV/0!</v>
      </c>
      <c r="U1143" s="78" t="e">
        <f t="shared" si="70"/>
        <v>#DIV/0!</v>
      </c>
      <c r="V1143" s="78" t="e">
        <f t="shared" si="71"/>
        <v>#DIV/0!</v>
      </c>
      <c r="W1143" s="88" t="s">
        <v>63</v>
      </c>
    </row>
    <row r="1144" spans="2:23" x14ac:dyDescent="0.25">
      <c r="B1144" s="87"/>
      <c r="C1144" s="29"/>
      <c r="D1144" s="25"/>
      <c r="E1144" s="25"/>
      <c r="F1144" s="25"/>
      <c r="G1144" s="25">
        <f>SUMIF('Risk Lv. Inforce'!$C$2:$C$10291,$B$6:$B$4904,'Risk Lv. Inforce'!$AD$2:$AD$12091)</f>
        <v>0</v>
      </c>
      <c r="H1144" s="25">
        <f>SUMIF('Risk Lv. Inforce'!$C$2:$C$12091,$B$6:$B$4094,'Risk Lv. Inforce'!$AE$2:$AE$12901)</f>
        <v>0</v>
      </c>
      <c r="I1144" s="25">
        <f>SUMIF('Risk Lv. Inforce'!$C$2:$C$12091,$B$6:$B$4094,'Risk Lv. Inforce'!$AF$2:$AF$12901)</f>
        <v>0</v>
      </c>
      <c r="J1144" s="25">
        <f>SUMIF('Risk Lv. Inforce'!$C$2:$C$12091,$B$6:$B$4094,'Risk Lv. Inforce'!$AG$2:$AG$12901)</f>
        <v>0</v>
      </c>
      <c r="K1144" s="25">
        <f>SUMIF('Risk Lv. Inforce'!$C$2:$C$12091,$B$6:$B$4094,'Risk Lv. Inforce'!$AH$2:$AH$12901)</f>
        <v>0</v>
      </c>
      <c r="L1144" s="25">
        <f>SUMIF('Risk Lv. Inforce'!$C$2:$C$12091,$B$6:$B$4094,'Risk Lv. Inforce'!$AI$2:$AI$12901)</f>
        <v>0</v>
      </c>
      <c r="M1144" s="25">
        <f>SUMIF('Risk Lv. Inforce'!$C$2:$C$12091,$B$6:$B$4094,'Risk Lv. Inforce'!$AJ$2:$AJ$12901)</f>
        <v>0</v>
      </c>
      <c r="N1144" s="25">
        <f>SUMIF('Risk Lv. Inforce'!$C$2:$C$12091,$B$6:$B$4094,'Risk Lv. Inforce'!$AK$2:$AK$12901)</f>
        <v>0</v>
      </c>
      <c r="O1144" s="71" t="e">
        <f>(G1144+(G1144*'Portfolio Stats_RMS'!$C$7))/($F1144*(1-'Portfolio Stats_RMS'!$C$6))</f>
        <v>#DIV/0!</v>
      </c>
      <c r="P1144" s="71" t="e">
        <f>(I1144+(I1144*'Portfolio Stats_RMS'!$C$7))/($F1144*(1-'Portfolio Stats_RMS'!$C$6))</f>
        <v>#DIV/0!</v>
      </c>
      <c r="Q1144" s="71" t="e">
        <f>(K1144+(K1144*'Portfolio Stats_RMS'!$C$7))/($F1144*(1-'Portfolio Stats_RMS'!$C$6))</f>
        <v>#DIV/0!</v>
      </c>
      <c r="R1144" s="71" t="e">
        <f>(M1144+(M1144*'Portfolio Stats_RMS'!$C$7))/($F1144*(1-'Portfolio Stats_RMS'!$C$6))</f>
        <v>#DIV/0!</v>
      </c>
      <c r="S1144" s="78" t="e">
        <f t="shared" si="68"/>
        <v>#DIV/0!</v>
      </c>
      <c r="T1144" s="78" t="e">
        <f t="shared" si="69"/>
        <v>#DIV/0!</v>
      </c>
      <c r="U1144" s="78" t="e">
        <f t="shared" si="70"/>
        <v>#DIV/0!</v>
      </c>
      <c r="V1144" s="78" t="e">
        <f t="shared" si="71"/>
        <v>#DIV/0!</v>
      </c>
      <c r="W1144" s="88" t="s">
        <v>63</v>
      </c>
    </row>
    <row r="1145" spans="2:23" x14ac:dyDescent="0.25">
      <c r="B1145" s="87"/>
      <c r="C1145" s="29"/>
      <c r="D1145" s="25"/>
      <c r="E1145" s="25"/>
      <c r="F1145" s="25"/>
      <c r="G1145" s="25">
        <f>SUMIF('Risk Lv. Inforce'!$C$2:$C$10291,$B$6:$B$4904,'Risk Lv. Inforce'!$AD$2:$AD$12091)</f>
        <v>0</v>
      </c>
      <c r="H1145" s="25">
        <f>SUMIF('Risk Lv. Inforce'!$C$2:$C$12091,$B$6:$B$4094,'Risk Lv. Inforce'!$AE$2:$AE$12901)</f>
        <v>0</v>
      </c>
      <c r="I1145" s="25">
        <f>SUMIF('Risk Lv. Inforce'!$C$2:$C$12091,$B$6:$B$4094,'Risk Lv. Inforce'!$AF$2:$AF$12901)</f>
        <v>0</v>
      </c>
      <c r="J1145" s="25">
        <f>SUMIF('Risk Lv. Inforce'!$C$2:$C$12091,$B$6:$B$4094,'Risk Lv. Inforce'!$AG$2:$AG$12901)</f>
        <v>0</v>
      </c>
      <c r="K1145" s="25">
        <f>SUMIF('Risk Lv. Inforce'!$C$2:$C$12091,$B$6:$B$4094,'Risk Lv. Inforce'!$AH$2:$AH$12901)</f>
        <v>0</v>
      </c>
      <c r="L1145" s="25">
        <f>SUMIF('Risk Lv. Inforce'!$C$2:$C$12091,$B$6:$B$4094,'Risk Lv. Inforce'!$AI$2:$AI$12901)</f>
        <v>0</v>
      </c>
      <c r="M1145" s="25">
        <f>SUMIF('Risk Lv. Inforce'!$C$2:$C$12091,$B$6:$B$4094,'Risk Lv. Inforce'!$AJ$2:$AJ$12901)</f>
        <v>0</v>
      </c>
      <c r="N1145" s="25">
        <f>SUMIF('Risk Lv. Inforce'!$C$2:$C$12091,$B$6:$B$4094,'Risk Lv. Inforce'!$AK$2:$AK$12901)</f>
        <v>0</v>
      </c>
      <c r="O1145" s="71" t="e">
        <f>(G1145+(G1145*'Portfolio Stats_RMS'!$C$7))/($F1145*(1-'Portfolio Stats_RMS'!$C$6))</f>
        <v>#DIV/0!</v>
      </c>
      <c r="P1145" s="71" t="e">
        <f>(I1145+(I1145*'Portfolio Stats_RMS'!$C$7))/($F1145*(1-'Portfolio Stats_RMS'!$C$6))</f>
        <v>#DIV/0!</v>
      </c>
      <c r="Q1145" s="71" t="e">
        <f>(K1145+(K1145*'Portfolio Stats_RMS'!$C$7))/($F1145*(1-'Portfolio Stats_RMS'!$C$6))</f>
        <v>#DIV/0!</v>
      </c>
      <c r="R1145" s="71" t="e">
        <f>(M1145+(M1145*'Portfolio Stats_RMS'!$C$7))/($F1145*(1-'Portfolio Stats_RMS'!$C$6))</f>
        <v>#DIV/0!</v>
      </c>
      <c r="S1145" s="78" t="e">
        <f t="shared" si="68"/>
        <v>#DIV/0!</v>
      </c>
      <c r="T1145" s="78" t="e">
        <f t="shared" si="69"/>
        <v>#DIV/0!</v>
      </c>
      <c r="U1145" s="78" t="e">
        <f t="shared" si="70"/>
        <v>#DIV/0!</v>
      </c>
      <c r="V1145" s="78" t="e">
        <f t="shared" si="71"/>
        <v>#DIV/0!</v>
      </c>
      <c r="W1145" s="88" t="s">
        <v>63</v>
      </c>
    </row>
    <row r="1146" spans="2:23" x14ac:dyDescent="0.25">
      <c r="B1146" s="87"/>
      <c r="C1146" s="29"/>
      <c r="D1146" s="25"/>
      <c r="E1146" s="25"/>
      <c r="F1146" s="25"/>
      <c r="G1146" s="25">
        <f>SUMIF('Risk Lv. Inforce'!$C$2:$C$10291,$B$6:$B$4904,'Risk Lv. Inforce'!$AD$2:$AD$12091)</f>
        <v>0</v>
      </c>
      <c r="H1146" s="25">
        <f>SUMIF('Risk Lv. Inforce'!$C$2:$C$12091,$B$6:$B$4094,'Risk Lv. Inforce'!$AE$2:$AE$12901)</f>
        <v>0</v>
      </c>
      <c r="I1146" s="25">
        <f>SUMIF('Risk Lv. Inforce'!$C$2:$C$12091,$B$6:$B$4094,'Risk Lv. Inforce'!$AF$2:$AF$12901)</f>
        <v>0</v>
      </c>
      <c r="J1146" s="25">
        <f>SUMIF('Risk Lv. Inforce'!$C$2:$C$12091,$B$6:$B$4094,'Risk Lv. Inforce'!$AG$2:$AG$12901)</f>
        <v>0</v>
      </c>
      <c r="K1146" s="25">
        <f>SUMIF('Risk Lv. Inforce'!$C$2:$C$12091,$B$6:$B$4094,'Risk Lv. Inforce'!$AH$2:$AH$12901)</f>
        <v>0</v>
      </c>
      <c r="L1146" s="25">
        <f>SUMIF('Risk Lv. Inforce'!$C$2:$C$12091,$B$6:$B$4094,'Risk Lv. Inforce'!$AI$2:$AI$12901)</f>
        <v>0</v>
      </c>
      <c r="M1146" s="25">
        <f>SUMIF('Risk Lv. Inforce'!$C$2:$C$12091,$B$6:$B$4094,'Risk Lv. Inforce'!$AJ$2:$AJ$12901)</f>
        <v>0</v>
      </c>
      <c r="N1146" s="25">
        <f>SUMIF('Risk Lv. Inforce'!$C$2:$C$12091,$B$6:$B$4094,'Risk Lv. Inforce'!$AK$2:$AK$12901)</f>
        <v>0</v>
      </c>
      <c r="O1146" s="71" t="e">
        <f>(G1146+(G1146*'Portfolio Stats_RMS'!$C$7))/($F1146*(1-'Portfolio Stats_RMS'!$C$6))</f>
        <v>#DIV/0!</v>
      </c>
      <c r="P1146" s="71" t="e">
        <f>(I1146+(I1146*'Portfolio Stats_RMS'!$C$7))/($F1146*(1-'Portfolio Stats_RMS'!$C$6))</f>
        <v>#DIV/0!</v>
      </c>
      <c r="Q1146" s="71" t="e">
        <f>(K1146+(K1146*'Portfolio Stats_RMS'!$C$7))/($F1146*(1-'Portfolio Stats_RMS'!$C$6))</f>
        <v>#DIV/0!</v>
      </c>
      <c r="R1146" s="71" t="e">
        <f>(M1146+(M1146*'Portfolio Stats_RMS'!$C$7))/($F1146*(1-'Portfolio Stats_RMS'!$C$6))</f>
        <v>#DIV/0!</v>
      </c>
      <c r="S1146" s="78" t="e">
        <f t="shared" si="68"/>
        <v>#DIV/0!</v>
      </c>
      <c r="T1146" s="78" t="e">
        <f t="shared" si="69"/>
        <v>#DIV/0!</v>
      </c>
      <c r="U1146" s="78" t="e">
        <f t="shared" si="70"/>
        <v>#DIV/0!</v>
      </c>
      <c r="V1146" s="78" t="e">
        <f t="shared" si="71"/>
        <v>#DIV/0!</v>
      </c>
      <c r="W1146" s="88" t="s">
        <v>63</v>
      </c>
    </row>
    <row r="1147" spans="2:23" x14ac:dyDescent="0.25">
      <c r="B1147" s="87"/>
      <c r="C1147" s="29"/>
      <c r="D1147" s="25"/>
      <c r="E1147" s="25"/>
      <c r="F1147" s="25"/>
      <c r="G1147" s="25">
        <f>SUMIF('Risk Lv. Inforce'!$C$2:$C$10291,$B$6:$B$4904,'Risk Lv. Inforce'!$AD$2:$AD$12091)</f>
        <v>0</v>
      </c>
      <c r="H1147" s="25">
        <f>SUMIF('Risk Lv. Inforce'!$C$2:$C$12091,$B$6:$B$4094,'Risk Lv. Inforce'!$AE$2:$AE$12901)</f>
        <v>0</v>
      </c>
      <c r="I1147" s="25">
        <f>SUMIF('Risk Lv. Inforce'!$C$2:$C$12091,$B$6:$B$4094,'Risk Lv. Inforce'!$AF$2:$AF$12901)</f>
        <v>0</v>
      </c>
      <c r="J1147" s="25">
        <f>SUMIF('Risk Lv. Inforce'!$C$2:$C$12091,$B$6:$B$4094,'Risk Lv. Inforce'!$AG$2:$AG$12901)</f>
        <v>0</v>
      </c>
      <c r="K1147" s="25">
        <f>SUMIF('Risk Lv. Inforce'!$C$2:$C$12091,$B$6:$B$4094,'Risk Lv. Inforce'!$AH$2:$AH$12901)</f>
        <v>0</v>
      </c>
      <c r="L1147" s="25">
        <f>SUMIF('Risk Lv. Inforce'!$C$2:$C$12091,$B$6:$B$4094,'Risk Lv. Inforce'!$AI$2:$AI$12901)</f>
        <v>0</v>
      </c>
      <c r="M1147" s="25">
        <f>SUMIF('Risk Lv. Inforce'!$C$2:$C$12091,$B$6:$B$4094,'Risk Lv. Inforce'!$AJ$2:$AJ$12901)</f>
        <v>0</v>
      </c>
      <c r="N1147" s="25">
        <f>SUMIF('Risk Lv. Inforce'!$C$2:$C$12091,$B$6:$B$4094,'Risk Lv. Inforce'!$AK$2:$AK$12901)</f>
        <v>0</v>
      </c>
      <c r="O1147" s="71" t="e">
        <f>(G1147+(G1147*'Portfolio Stats_RMS'!$C$7))/($F1147*(1-'Portfolio Stats_RMS'!$C$6))</f>
        <v>#DIV/0!</v>
      </c>
      <c r="P1147" s="71" t="e">
        <f>(I1147+(I1147*'Portfolio Stats_RMS'!$C$7))/($F1147*(1-'Portfolio Stats_RMS'!$C$6))</f>
        <v>#DIV/0!</v>
      </c>
      <c r="Q1147" s="71" t="e">
        <f>(K1147+(K1147*'Portfolio Stats_RMS'!$C$7))/($F1147*(1-'Portfolio Stats_RMS'!$C$6))</f>
        <v>#DIV/0!</v>
      </c>
      <c r="R1147" s="71" t="e">
        <f>(M1147+(M1147*'Portfolio Stats_RMS'!$C$7))/($F1147*(1-'Portfolio Stats_RMS'!$C$6))</f>
        <v>#DIV/0!</v>
      </c>
      <c r="S1147" s="78" t="e">
        <f t="shared" si="68"/>
        <v>#DIV/0!</v>
      </c>
      <c r="T1147" s="78" t="e">
        <f t="shared" si="69"/>
        <v>#DIV/0!</v>
      </c>
      <c r="U1147" s="78" t="e">
        <f t="shared" si="70"/>
        <v>#DIV/0!</v>
      </c>
      <c r="V1147" s="78" t="e">
        <f t="shared" si="71"/>
        <v>#DIV/0!</v>
      </c>
      <c r="W1147" s="88" t="s">
        <v>63</v>
      </c>
    </row>
    <row r="1148" spans="2:23" x14ac:dyDescent="0.25">
      <c r="B1148" s="87"/>
      <c r="C1148" s="29"/>
      <c r="D1148" s="25"/>
      <c r="E1148" s="25"/>
      <c r="F1148" s="25"/>
      <c r="G1148" s="25">
        <f>SUMIF('Risk Lv. Inforce'!$C$2:$C$10291,$B$6:$B$4904,'Risk Lv. Inforce'!$AD$2:$AD$12091)</f>
        <v>0</v>
      </c>
      <c r="H1148" s="25">
        <f>SUMIF('Risk Lv. Inforce'!$C$2:$C$12091,$B$6:$B$4094,'Risk Lv. Inforce'!$AE$2:$AE$12901)</f>
        <v>0</v>
      </c>
      <c r="I1148" s="25">
        <f>SUMIF('Risk Lv. Inforce'!$C$2:$C$12091,$B$6:$B$4094,'Risk Lv. Inforce'!$AF$2:$AF$12901)</f>
        <v>0</v>
      </c>
      <c r="J1148" s="25">
        <f>SUMIF('Risk Lv. Inforce'!$C$2:$C$12091,$B$6:$B$4094,'Risk Lv. Inforce'!$AG$2:$AG$12901)</f>
        <v>0</v>
      </c>
      <c r="K1148" s="25">
        <f>SUMIF('Risk Lv. Inforce'!$C$2:$C$12091,$B$6:$B$4094,'Risk Lv. Inforce'!$AH$2:$AH$12901)</f>
        <v>0</v>
      </c>
      <c r="L1148" s="25">
        <f>SUMIF('Risk Lv. Inforce'!$C$2:$C$12091,$B$6:$B$4094,'Risk Lv. Inforce'!$AI$2:$AI$12901)</f>
        <v>0</v>
      </c>
      <c r="M1148" s="25">
        <f>SUMIF('Risk Lv. Inforce'!$C$2:$C$12091,$B$6:$B$4094,'Risk Lv. Inforce'!$AJ$2:$AJ$12901)</f>
        <v>0</v>
      </c>
      <c r="N1148" s="25">
        <f>SUMIF('Risk Lv. Inforce'!$C$2:$C$12091,$B$6:$B$4094,'Risk Lv. Inforce'!$AK$2:$AK$12901)</f>
        <v>0</v>
      </c>
      <c r="O1148" s="71" t="e">
        <f>(G1148+(G1148*'Portfolio Stats_RMS'!$C$7))/($F1148*(1-'Portfolio Stats_RMS'!$C$6))</f>
        <v>#DIV/0!</v>
      </c>
      <c r="P1148" s="71" t="e">
        <f>(I1148+(I1148*'Portfolio Stats_RMS'!$C$7))/($F1148*(1-'Portfolio Stats_RMS'!$C$6))</f>
        <v>#DIV/0!</v>
      </c>
      <c r="Q1148" s="71" t="e">
        <f>(K1148+(K1148*'Portfolio Stats_RMS'!$C$7))/($F1148*(1-'Portfolio Stats_RMS'!$C$6))</f>
        <v>#DIV/0!</v>
      </c>
      <c r="R1148" s="71" t="e">
        <f>(M1148+(M1148*'Portfolio Stats_RMS'!$C$7))/($F1148*(1-'Portfolio Stats_RMS'!$C$6))</f>
        <v>#DIV/0!</v>
      </c>
      <c r="S1148" s="78" t="e">
        <f t="shared" si="68"/>
        <v>#DIV/0!</v>
      </c>
      <c r="T1148" s="78" t="e">
        <f t="shared" si="69"/>
        <v>#DIV/0!</v>
      </c>
      <c r="U1148" s="78" t="e">
        <f t="shared" si="70"/>
        <v>#DIV/0!</v>
      </c>
      <c r="V1148" s="78" t="e">
        <f t="shared" si="71"/>
        <v>#DIV/0!</v>
      </c>
      <c r="W1148" s="88" t="s">
        <v>63</v>
      </c>
    </row>
    <row r="1149" spans="2:23" x14ac:dyDescent="0.25">
      <c r="B1149" s="87"/>
      <c r="C1149" s="29"/>
      <c r="D1149" s="25"/>
      <c r="E1149" s="25"/>
      <c r="F1149" s="25"/>
      <c r="G1149" s="25">
        <f>SUMIF('Risk Lv. Inforce'!$C$2:$C$10291,$B$6:$B$4904,'Risk Lv. Inforce'!$AD$2:$AD$12091)</f>
        <v>0</v>
      </c>
      <c r="H1149" s="25">
        <f>SUMIF('Risk Lv. Inforce'!$C$2:$C$12091,$B$6:$B$4094,'Risk Lv. Inforce'!$AE$2:$AE$12901)</f>
        <v>0</v>
      </c>
      <c r="I1149" s="25">
        <f>SUMIF('Risk Lv. Inforce'!$C$2:$C$12091,$B$6:$B$4094,'Risk Lv. Inforce'!$AF$2:$AF$12901)</f>
        <v>0</v>
      </c>
      <c r="J1149" s="25">
        <f>SUMIF('Risk Lv. Inforce'!$C$2:$C$12091,$B$6:$B$4094,'Risk Lv. Inforce'!$AG$2:$AG$12901)</f>
        <v>0</v>
      </c>
      <c r="K1149" s="25">
        <f>SUMIF('Risk Lv. Inforce'!$C$2:$C$12091,$B$6:$B$4094,'Risk Lv. Inforce'!$AH$2:$AH$12901)</f>
        <v>0</v>
      </c>
      <c r="L1149" s="25">
        <f>SUMIF('Risk Lv. Inforce'!$C$2:$C$12091,$B$6:$B$4094,'Risk Lv. Inforce'!$AI$2:$AI$12901)</f>
        <v>0</v>
      </c>
      <c r="M1149" s="25">
        <f>SUMIF('Risk Lv. Inforce'!$C$2:$C$12091,$B$6:$B$4094,'Risk Lv. Inforce'!$AJ$2:$AJ$12901)</f>
        <v>0</v>
      </c>
      <c r="N1149" s="25">
        <f>SUMIF('Risk Lv. Inforce'!$C$2:$C$12091,$B$6:$B$4094,'Risk Lv. Inforce'!$AK$2:$AK$12901)</f>
        <v>0</v>
      </c>
      <c r="O1149" s="71" t="e">
        <f>(G1149+(G1149*'Portfolio Stats_RMS'!$C$7))/($F1149*(1-'Portfolio Stats_RMS'!$C$6))</f>
        <v>#DIV/0!</v>
      </c>
      <c r="P1149" s="71" t="e">
        <f>(I1149+(I1149*'Portfolio Stats_RMS'!$C$7))/($F1149*(1-'Portfolio Stats_RMS'!$C$6))</f>
        <v>#DIV/0!</v>
      </c>
      <c r="Q1149" s="71" t="e">
        <f>(K1149+(K1149*'Portfolio Stats_RMS'!$C$7))/($F1149*(1-'Portfolio Stats_RMS'!$C$6))</f>
        <v>#DIV/0!</v>
      </c>
      <c r="R1149" s="71" t="e">
        <f>(M1149+(M1149*'Portfolio Stats_RMS'!$C$7))/($F1149*(1-'Portfolio Stats_RMS'!$C$6))</f>
        <v>#DIV/0!</v>
      </c>
      <c r="S1149" s="78" t="e">
        <f t="shared" si="68"/>
        <v>#DIV/0!</v>
      </c>
      <c r="T1149" s="78" t="e">
        <f t="shared" si="69"/>
        <v>#DIV/0!</v>
      </c>
      <c r="U1149" s="78" t="e">
        <f t="shared" si="70"/>
        <v>#DIV/0!</v>
      </c>
      <c r="V1149" s="78" t="e">
        <f t="shared" si="71"/>
        <v>#DIV/0!</v>
      </c>
      <c r="W1149" s="88" t="s">
        <v>63</v>
      </c>
    </row>
    <row r="1150" spans="2:23" x14ac:dyDescent="0.25">
      <c r="B1150" s="87"/>
      <c r="C1150" s="29"/>
      <c r="D1150" s="25"/>
      <c r="E1150" s="25"/>
      <c r="F1150" s="25"/>
      <c r="G1150" s="25">
        <f>SUMIF('Risk Lv. Inforce'!$C$2:$C$10291,$B$6:$B$4904,'Risk Lv. Inforce'!$AD$2:$AD$12091)</f>
        <v>0</v>
      </c>
      <c r="H1150" s="25">
        <f>SUMIF('Risk Lv. Inforce'!$C$2:$C$12091,$B$6:$B$4094,'Risk Lv. Inforce'!$AE$2:$AE$12901)</f>
        <v>0</v>
      </c>
      <c r="I1150" s="25">
        <f>SUMIF('Risk Lv. Inforce'!$C$2:$C$12091,$B$6:$B$4094,'Risk Lv. Inforce'!$AF$2:$AF$12901)</f>
        <v>0</v>
      </c>
      <c r="J1150" s="25">
        <f>SUMIF('Risk Lv. Inforce'!$C$2:$C$12091,$B$6:$B$4094,'Risk Lv. Inforce'!$AG$2:$AG$12901)</f>
        <v>0</v>
      </c>
      <c r="K1150" s="25">
        <f>SUMIF('Risk Lv. Inforce'!$C$2:$C$12091,$B$6:$B$4094,'Risk Lv. Inforce'!$AH$2:$AH$12901)</f>
        <v>0</v>
      </c>
      <c r="L1150" s="25">
        <f>SUMIF('Risk Lv. Inforce'!$C$2:$C$12091,$B$6:$B$4094,'Risk Lv. Inforce'!$AI$2:$AI$12901)</f>
        <v>0</v>
      </c>
      <c r="M1150" s="25">
        <f>SUMIF('Risk Lv. Inforce'!$C$2:$C$12091,$B$6:$B$4094,'Risk Lv. Inforce'!$AJ$2:$AJ$12901)</f>
        <v>0</v>
      </c>
      <c r="N1150" s="25">
        <f>SUMIF('Risk Lv. Inforce'!$C$2:$C$12091,$B$6:$B$4094,'Risk Lv. Inforce'!$AK$2:$AK$12901)</f>
        <v>0</v>
      </c>
      <c r="O1150" s="71" t="e">
        <f>(G1150+(G1150*'Portfolio Stats_RMS'!$C$7))/($F1150*(1-'Portfolio Stats_RMS'!$C$6))</f>
        <v>#DIV/0!</v>
      </c>
      <c r="P1150" s="71" t="e">
        <f>(I1150+(I1150*'Portfolio Stats_RMS'!$C$7))/($F1150*(1-'Portfolio Stats_RMS'!$C$6))</f>
        <v>#DIV/0!</v>
      </c>
      <c r="Q1150" s="71" t="e">
        <f>(K1150+(K1150*'Portfolio Stats_RMS'!$C$7))/($F1150*(1-'Portfolio Stats_RMS'!$C$6))</f>
        <v>#DIV/0!</v>
      </c>
      <c r="R1150" s="71" t="e">
        <f>(M1150+(M1150*'Portfolio Stats_RMS'!$C$7))/($F1150*(1-'Portfolio Stats_RMS'!$C$6))</f>
        <v>#DIV/0!</v>
      </c>
      <c r="S1150" s="78" t="e">
        <f t="shared" si="68"/>
        <v>#DIV/0!</v>
      </c>
      <c r="T1150" s="78" t="e">
        <f t="shared" si="69"/>
        <v>#DIV/0!</v>
      </c>
      <c r="U1150" s="78" t="e">
        <f t="shared" si="70"/>
        <v>#DIV/0!</v>
      </c>
      <c r="V1150" s="78" t="e">
        <f t="shared" si="71"/>
        <v>#DIV/0!</v>
      </c>
      <c r="W1150" s="88" t="s">
        <v>63</v>
      </c>
    </row>
    <row r="1151" spans="2:23" x14ac:dyDescent="0.25">
      <c r="B1151" s="87"/>
      <c r="C1151" s="29"/>
      <c r="D1151" s="25"/>
      <c r="E1151" s="25"/>
      <c r="F1151" s="25"/>
      <c r="G1151" s="25">
        <f>SUMIF('Risk Lv. Inforce'!$C$2:$C$10291,$B$6:$B$4904,'Risk Lv. Inforce'!$AD$2:$AD$12091)</f>
        <v>0</v>
      </c>
      <c r="H1151" s="25">
        <f>SUMIF('Risk Lv. Inforce'!$C$2:$C$12091,$B$6:$B$4094,'Risk Lv. Inforce'!$AE$2:$AE$12901)</f>
        <v>0</v>
      </c>
      <c r="I1151" s="25">
        <f>SUMIF('Risk Lv. Inforce'!$C$2:$C$12091,$B$6:$B$4094,'Risk Lv. Inforce'!$AF$2:$AF$12901)</f>
        <v>0</v>
      </c>
      <c r="J1151" s="25">
        <f>SUMIF('Risk Lv. Inforce'!$C$2:$C$12091,$B$6:$B$4094,'Risk Lv. Inforce'!$AG$2:$AG$12901)</f>
        <v>0</v>
      </c>
      <c r="K1151" s="25">
        <f>SUMIF('Risk Lv. Inforce'!$C$2:$C$12091,$B$6:$B$4094,'Risk Lv. Inforce'!$AH$2:$AH$12901)</f>
        <v>0</v>
      </c>
      <c r="L1151" s="25">
        <f>SUMIF('Risk Lv. Inforce'!$C$2:$C$12091,$B$6:$B$4094,'Risk Lv. Inforce'!$AI$2:$AI$12901)</f>
        <v>0</v>
      </c>
      <c r="M1151" s="25">
        <f>SUMIF('Risk Lv. Inforce'!$C$2:$C$12091,$B$6:$B$4094,'Risk Lv. Inforce'!$AJ$2:$AJ$12901)</f>
        <v>0</v>
      </c>
      <c r="N1151" s="25">
        <f>SUMIF('Risk Lv. Inforce'!$C$2:$C$12091,$B$6:$B$4094,'Risk Lv. Inforce'!$AK$2:$AK$12901)</f>
        <v>0</v>
      </c>
      <c r="O1151" s="71" t="e">
        <f>(G1151+(G1151*'Portfolio Stats_RMS'!$C$7))/($F1151*(1-'Portfolio Stats_RMS'!$C$6))</f>
        <v>#DIV/0!</v>
      </c>
      <c r="P1151" s="71" t="e">
        <f>(I1151+(I1151*'Portfolio Stats_RMS'!$C$7))/($F1151*(1-'Portfolio Stats_RMS'!$C$6))</f>
        <v>#DIV/0!</v>
      </c>
      <c r="Q1151" s="71" t="e">
        <f>(K1151+(K1151*'Portfolio Stats_RMS'!$C$7))/($F1151*(1-'Portfolio Stats_RMS'!$C$6))</f>
        <v>#DIV/0!</v>
      </c>
      <c r="R1151" s="71" t="e">
        <f>(M1151+(M1151*'Portfolio Stats_RMS'!$C$7))/($F1151*(1-'Portfolio Stats_RMS'!$C$6))</f>
        <v>#DIV/0!</v>
      </c>
      <c r="S1151" s="78" t="e">
        <f t="shared" si="68"/>
        <v>#DIV/0!</v>
      </c>
      <c r="T1151" s="78" t="e">
        <f t="shared" si="69"/>
        <v>#DIV/0!</v>
      </c>
      <c r="U1151" s="78" t="e">
        <f t="shared" si="70"/>
        <v>#DIV/0!</v>
      </c>
      <c r="V1151" s="78" t="e">
        <f t="shared" si="71"/>
        <v>#DIV/0!</v>
      </c>
      <c r="W1151" s="88" t="s">
        <v>63</v>
      </c>
    </row>
    <row r="1152" spans="2:23" x14ac:dyDescent="0.25">
      <c r="B1152" s="87"/>
      <c r="C1152" s="29"/>
      <c r="D1152" s="25"/>
      <c r="E1152" s="25"/>
      <c r="F1152" s="25"/>
      <c r="G1152" s="25">
        <f>SUMIF('Risk Lv. Inforce'!$C$2:$C$10291,$B$6:$B$4904,'Risk Lv. Inforce'!$AD$2:$AD$12091)</f>
        <v>0</v>
      </c>
      <c r="H1152" s="25">
        <f>SUMIF('Risk Lv. Inforce'!$C$2:$C$12091,$B$6:$B$4094,'Risk Lv. Inforce'!$AE$2:$AE$12901)</f>
        <v>0</v>
      </c>
      <c r="I1152" s="25">
        <f>SUMIF('Risk Lv. Inforce'!$C$2:$C$12091,$B$6:$B$4094,'Risk Lv. Inforce'!$AF$2:$AF$12901)</f>
        <v>0</v>
      </c>
      <c r="J1152" s="25">
        <f>SUMIF('Risk Lv. Inforce'!$C$2:$C$12091,$B$6:$B$4094,'Risk Lv. Inforce'!$AG$2:$AG$12901)</f>
        <v>0</v>
      </c>
      <c r="K1152" s="25">
        <f>SUMIF('Risk Lv. Inforce'!$C$2:$C$12091,$B$6:$B$4094,'Risk Lv. Inforce'!$AH$2:$AH$12901)</f>
        <v>0</v>
      </c>
      <c r="L1152" s="25">
        <f>SUMIF('Risk Lv. Inforce'!$C$2:$C$12091,$B$6:$B$4094,'Risk Lv. Inforce'!$AI$2:$AI$12901)</f>
        <v>0</v>
      </c>
      <c r="M1152" s="25">
        <f>SUMIF('Risk Lv. Inforce'!$C$2:$C$12091,$B$6:$B$4094,'Risk Lv. Inforce'!$AJ$2:$AJ$12901)</f>
        <v>0</v>
      </c>
      <c r="N1152" s="25">
        <f>SUMIF('Risk Lv. Inforce'!$C$2:$C$12091,$B$6:$B$4094,'Risk Lv. Inforce'!$AK$2:$AK$12901)</f>
        <v>0</v>
      </c>
      <c r="O1152" s="71" t="e">
        <f>(G1152+(G1152*'Portfolio Stats_RMS'!$C$7))/($F1152*(1-'Portfolio Stats_RMS'!$C$6))</f>
        <v>#DIV/0!</v>
      </c>
      <c r="P1152" s="71" t="e">
        <f>(I1152+(I1152*'Portfolio Stats_RMS'!$C$7))/($F1152*(1-'Portfolio Stats_RMS'!$C$6))</f>
        <v>#DIV/0!</v>
      </c>
      <c r="Q1152" s="71" t="e">
        <f>(K1152+(K1152*'Portfolio Stats_RMS'!$C$7))/($F1152*(1-'Portfolio Stats_RMS'!$C$6))</f>
        <v>#DIV/0!</v>
      </c>
      <c r="R1152" s="71" t="e">
        <f>(M1152+(M1152*'Portfolio Stats_RMS'!$C$7))/($F1152*(1-'Portfolio Stats_RMS'!$C$6))</f>
        <v>#DIV/0!</v>
      </c>
      <c r="S1152" s="78" t="e">
        <f t="shared" si="68"/>
        <v>#DIV/0!</v>
      </c>
      <c r="T1152" s="78" t="e">
        <f t="shared" si="69"/>
        <v>#DIV/0!</v>
      </c>
      <c r="U1152" s="78" t="e">
        <f t="shared" si="70"/>
        <v>#DIV/0!</v>
      </c>
      <c r="V1152" s="78" t="e">
        <f t="shared" si="71"/>
        <v>#DIV/0!</v>
      </c>
      <c r="W1152" s="88" t="s">
        <v>63</v>
      </c>
    </row>
    <row r="1153" spans="2:23" x14ac:dyDescent="0.25">
      <c r="B1153" s="87"/>
      <c r="C1153" s="29"/>
      <c r="D1153" s="25"/>
      <c r="E1153" s="25"/>
      <c r="F1153" s="25"/>
      <c r="G1153" s="25">
        <f>SUMIF('Risk Lv. Inforce'!$C$2:$C$10291,$B$6:$B$4904,'Risk Lv. Inforce'!$AD$2:$AD$12091)</f>
        <v>0</v>
      </c>
      <c r="H1153" s="25">
        <f>SUMIF('Risk Lv. Inforce'!$C$2:$C$12091,$B$6:$B$4094,'Risk Lv. Inforce'!$AE$2:$AE$12901)</f>
        <v>0</v>
      </c>
      <c r="I1153" s="25">
        <f>SUMIF('Risk Lv. Inforce'!$C$2:$C$12091,$B$6:$B$4094,'Risk Lv. Inforce'!$AF$2:$AF$12901)</f>
        <v>0</v>
      </c>
      <c r="J1153" s="25">
        <f>SUMIF('Risk Lv. Inforce'!$C$2:$C$12091,$B$6:$B$4094,'Risk Lv. Inforce'!$AG$2:$AG$12901)</f>
        <v>0</v>
      </c>
      <c r="K1153" s="25">
        <f>SUMIF('Risk Lv. Inforce'!$C$2:$C$12091,$B$6:$B$4094,'Risk Lv. Inforce'!$AH$2:$AH$12901)</f>
        <v>0</v>
      </c>
      <c r="L1153" s="25">
        <f>SUMIF('Risk Lv. Inforce'!$C$2:$C$12091,$B$6:$B$4094,'Risk Lv. Inforce'!$AI$2:$AI$12901)</f>
        <v>0</v>
      </c>
      <c r="M1153" s="25">
        <f>SUMIF('Risk Lv. Inforce'!$C$2:$C$12091,$B$6:$B$4094,'Risk Lv. Inforce'!$AJ$2:$AJ$12901)</f>
        <v>0</v>
      </c>
      <c r="N1153" s="25">
        <f>SUMIF('Risk Lv. Inforce'!$C$2:$C$12091,$B$6:$B$4094,'Risk Lv. Inforce'!$AK$2:$AK$12901)</f>
        <v>0</v>
      </c>
      <c r="O1153" s="71" t="e">
        <f>(G1153+(G1153*'Portfolio Stats_RMS'!$C$7))/($F1153*(1-'Portfolio Stats_RMS'!$C$6))</f>
        <v>#DIV/0!</v>
      </c>
      <c r="P1153" s="71" t="e">
        <f>(I1153+(I1153*'Portfolio Stats_RMS'!$C$7))/($F1153*(1-'Portfolio Stats_RMS'!$C$6))</f>
        <v>#DIV/0!</v>
      </c>
      <c r="Q1153" s="71" t="e">
        <f>(K1153+(K1153*'Portfolio Stats_RMS'!$C$7))/($F1153*(1-'Portfolio Stats_RMS'!$C$6))</f>
        <v>#DIV/0!</v>
      </c>
      <c r="R1153" s="71" t="e">
        <f>(M1153+(M1153*'Portfolio Stats_RMS'!$C$7))/($F1153*(1-'Portfolio Stats_RMS'!$C$6))</f>
        <v>#DIV/0!</v>
      </c>
      <c r="S1153" s="78" t="e">
        <f t="shared" si="68"/>
        <v>#DIV/0!</v>
      </c>
      <c r="T1153" s="78" t="e">
        <f t="shared" si="69"/>
        <v>#DIV/0!</v>
      </c>
      <c r="U1153" s="78" t="e">
        <f t="shared" si="70"/>
        <v>#DIV/0!</v>
      </c>
      <c r="V1153" s="78" t="e">
        <f t="shared" si="71"/>
        <v>#DIV/0!</v>
      </c>
      <c r="W1153" s="88" t="s">
        <v>63</v>
      </c>
    </row>
    <row r="1154" spans="2:23" x14ac:dyDescent="0.25">
      <c r="B1154" s="87"/>
      <c r="C1154" s="29"/>
      <c r="D1154" s="25"/>
      <c r="E1154" s="25"/>
      <c r="F1154" s="25"/>
      <c r="G1154" s="25">
        <f>SUMIF('Risk Lv. Inforce'!$C$2:$C$10291,$B$6:$B$4904,'Risk Lv. Inforce'!$AD$2:$AD$12091)</f>
        <v>0</v>
      </c>
      <c r="H1154" s="25">
        <f>SUMIF('Risk Lv. Inforce'!$C$2:$C$12091,$B$6:$B$4094,'Risk Lv. Inforce'!$AE$2:$AE$12901)</f>
        <v>0</v>
      </c>
      <c r="I1154" s="25">
        <f>SUMIF('Risk Lv. Inforce'!$C$2:$C$12091,$B$6:$B$4094,'Risk Lv. Inforce'!$AF$2:$AF$12901)</f>
        <v>0</v>
      </c>
      <c r="J1154" s="25">
        <f>SUMIF('Risk Lv. Inforce'!$C$2:$C$12091,$B$6:$B$4094,'Risk Lv. Inforce'!$AG$2:$AG$12901)</f>
        <v>0</v>
      </c>
      <c r="K1154" s="25">
        <f>SUMIF('Risk Lv. Inforce'!$C$2:$C$12091,$B$6:$B$4094,'Risk Lv. Inforce'!$AH$2:$AH$12901)</f>
        <v>0</v>
      </c>
      <c r="L1154" s="25">
        <f>SUMIF('Risk Lv. Inforce'!$C$2:$C$12091,$B$6:$B$4094,'Risk Lv. Inforce'!$AI$2:$AI$12901)</f>
        <v>0</v>
      </c>
      <c r="M1154" s="25">
        <f>SUMIF('Risk Lv. Inforce'!$C$2:$C$12091,$B$6:$B$4094,'Risk Lv. Inforce'!$AJ$2:$AJ$12901)</f>
        <v>0</v>
      </c>
      <c r="N1154" s="25">
        <f>SUMIF('Risk Lv. Inforce'!$C$2:$C$12091,$B$6:$B$4094,'Risk Lv. Inforce'!$AK$2:$AK$12901)</f>
        <v>0</v>
      </c>
      <c r="O1154" s="71" t="e">
        <f>(G1154+(G1154*'Portfolio Stats_RMS'!$C$7))/($F1154*(1-'Portfolio Stats_RMS'!$C$6))</f>
        <v>#DIV/0!</v>
      </c>
      <c r="P1154" s="71" t="e">
        <f>(I1154+(I1154*'Portfolio Stats_RMS'!$C$7))/($F1154*(1-'Portfolio Stats_RMS'!$C$6))</f>
        <v>#DIV/0!</v>
      </c>
      <c r="Q1154" s="71" t="e">
        <f>(K1154+(K1154*'Portfolio Stats_RMS'!$C$7))/($F1154*(1-'Portfolio Stats_RMS'!$C$6))</f>
        <v>#DIV/0!</v>
      </c>
      <c r="R1154" s="71" t="e">
        <f>(M1154+(M1154*'Portfolio Stats_RMS'!$C$7))/($F1154*(1-'Portfolio Stats_RMS'!$C$6))</f>
        <v>#DIV/0!</v>
      </c>
      <c r="S1154" s="78" t="e">
        <f t="shared" si="68"/>
        <v>#DIV/0!</v>
      </c>
      <c r="T1154" s="78" t="e">
        <f t="shared" si="69"/>
        <v>#DIV/0!</v>
      </c>
      <c r="U1154" s="78" t="e">
        <f t="shared" si="70"/>
        <v>#DIV/0!</v>
      </c>
      <c r="V1154" s="78" t="e">
        <f t="shared" si="71"/>
        <v>#DIV/0!</v>
      </c>
      <c r="W1154" s="88" t="s">
        <v>63</v>
      </c>
    </row>
    <row r="1155" spans="2:23" x14ac:dyDescent="0.25">
      <c r="B1155" s="87"/>
      <c r="C1155" s="29"/>
      <c r="D1155" s="25"/>
      <c r="E1155" s="25"/>
      <c r="F1155" s="25"/>
      <c r="G1155" s="25">
        <f>SUMIF('Risk Lv. Inforce'!$C$2:$C$10291,$B$6:$B$4904,'Risk Lv. Inforce'!$AD$2:$AD$12091)</f>
        <v>0</v>
      </c>
      <c r="H1155" s="25">
        <f>SUMIF('Risk Lv. Inforce'!$C$2:$C$12091,$B$6:$B$4094,'Risk Lv. Inforce'!$AE$2:$AE$12901)</f>
        <v>0</v>
      </c>
      <c r="I1155" s="25">
        <f>SUMIF('Risk Lv. Inforce'!$C$2:$C$12091,$B$6:$B$4094,'Risk Lv. Inforce'!$AF$2:$AF$12901)</f>
        <v>0</v>
      </c>
      <c r="J1155" s="25">
        <f>SUMIF('Risk Lv. Inforce'!$C$2:$C$12091,$B$6:$B$4094,'Risk Lv. Inforce'!$AG$2:$AG$12901)</f>
        <v>0</v>
      </c>
      <c r="K1155" s="25">
        <f>SUMIF('Risk Lv. Inforce'!$C$2:$C$12091,$B$6:$B$4094,'Risk Lv. Inforce'!$AH$2:$AH$12901)</f>
        <v>0</v>
      </c>
      <c r="L1155" s="25">
        <f>SUMIF('Risk Lv. Inforce'!$C$2:$C$12091,$B$6:$B$4094,'Risk Lv. Inforce'!$AI$2:$AI$12901)</f>
        <v>0</v>
      </c>
      <c r="M1155" s="25">
        <f>SUMIF('Risk Lv. Inforce'!$C$2:$C$12091,$B$6:$B$4094,'Risk Lv. Inforce'!$AJ$2:$AJ$12901)</f>
        <v>0</v>
      </c>
      <c r="N1155" s="25">
        <f>SUMIF('Risk Lv. Inforce'!$C$2:$C$12091,$B$6:$B$4094,'Risk Lv. Inforce'!$AK$2:$AK$12901)</f>
        <v>0</v>
      </c>
      <c r="O1155" s="71" t="e">
        <f>(G1155+(G1155*'Portfolio Stats_RMS'!$C$7))/($F1155*(1-'Portfolio Stats_RMS'!$C$6))</f>
        <v>#DIV/0!</v>
      </c>
      <c r="P1155" s="71" t="e">
        <f>(I1155+(I1155*'Portfolio Stats_RMS'!$C$7))/($F1155*(1-'Portfolio Stats_RMS'!$C$6))</f>
        <v>#DIV/0!</v>
      </c>
      <c r="Q1155" s="71" t="e">
        <f>(K1155+(K1155*'Portfolio Stats_RMS'!$C$7))/($F1155*(1-'Portfolio Stats_RMS'!$C$6))</f>
        <v>#DIV/0!</v>
      </c>
      <c r="R1155" s="71" t="e">
        <f>(M1155+(M1155*'Portfolio Stats_RMS'!$C$7))/($F1155*(1-'Portfolio Stats_RMS'!$C$6))</f>
        <v>#DIV/0!</v>
      </c>
      <c r="S1155" s="78" t="e">
        <f t="shared" si="68"/>
        <v>#DIV/0!</v>
      </c>
      <c r="T1155" s="78" t="e">
        <f t="shared" si="69"/>
        <v>#DIV/0!</v>
      </c>
      <c r="U1155" s="78" t="e">
        <f t="shared" si="70"/>
        <v>#DIV/0!</v>
      </c>
      <c r="V1155" s="78" t="e">
        <f t="shared" si="71"/>
        <v>#DIV/0!</v>
      </c>
      <c r="W1155" s="88" t="s">
        <v>63</v>
      </c>
    </row>
    <row r="1156" spans="2:23" x14ac:dyDescent="0.25">
      <c r="B1156" s="87"/>
      <c r="C1156" s="29"/>
      <c r="D1156" s="25"/>
      <c r="E1156" s="25"/>
      <c r="F1156" s="25"/>
      <c r="G1156" s="25">
        <f>SUMIF('Risk Lv. Inforce'!$C$2:$C$10291,$B$6:$B$4904,'Risk Lv. Inforce'!$AD$2:$AD$12091)</f>
        <v>0</v>
      </c>
      <c r="H1156" s="25">
        <f>SUMIF('Risk Lv. Inforce'!$C$2:$C$12091,$B$6:$B$4094,'Risk Lv. Inforce'!$AE$2:$AE$12901)</f>
        <v>0</v>
      </c>
      <c r="I1156" s="25">
        <f>SUMIF('Risk Lv. Inforce'!$C$2:$C$12091,$B$6:$B$4094,'Risk Lv. Inforce'!$AF$2:$AF$12901)</f>
        <v>0</v>
      </c>
      <c r="J1156" s="25">
        <f>SUMIF('Risk Lv. Inforce'!$C$2:$C$12091,$B$6:$B$4094,'Risk Lv. Inforce'!$AG$2:$AG$12901)</f>
        <v>0</v>
      </c>
      <c r="K1156" s="25">
        <f>SUMIF('Risk Lv. Inforce'!$C$2:$C$12091,$B$6:$B$4094,'Risk Lv. Inforce'!$AH$2:$AH$12901)</f>
        <v>0</v>
      </c>
      <c r="L1156" s="25">
        <f>SUMIF('Risk Lv. Inforce'!$C$2:$C$12091,$B$6:$B$4094,'Risk Lv. Inforce'!$AI$2:$AI$12901)</f>
        <v>0</v>
      </c>
      <c r="M1156" s="25">
        <f>SUMIF('Risk Lv. Inforce'!$C$2:$C$12091,$B$6:$B$4094,'Risk Lv. Inforce'!$AJ$2:$AJ$12901)</f>
        <v>0</v>
      </c>
      <c r="N1156" s="25">
        <f>SUMIF('Risk Lv. Inforce'!$C$2:$C$12091,$B$6:$B$4094,'Risk Lv. Inforce'!$AK$2:$AK$12901)</f>
        <v>0</v>
      </c>
      <c r="O1156" s="71" t="e">
        <f>(G1156+(G1156*'Portfolio Stats_RMS'!$C$7))/($F1156*(1-'Portfolio Stats_RMS'!$C$6))</f>
        <v>#DIV/0!</v>
      </c>
      <c r="P1156" s="71" t="e">
        <f>(I1156+(I1156*'Portfolio Stats_RMS'!$C$7))/($F1156*(1-'Portfolio Stats_RMS'!$C$6))</f>
        <v>#DIV/0!</v>
      </c>
      <c r="Q1156" s="71" t="e">
        <f>(K1156+(K1156*'Portfolio Stats_RMS'!$C$7))/($F1156*(1-'Portfolio Stats_RMS'!$C$6))</f>
        <v>#DIV/0!</v>
      </c>
      <c r="R1156" s="71" t="e">
        <f>(M1156+(M1156*'Portfolio Stats_RMS'!$C$7))/($F1156*(1-'Portfolio Stats_RMS'!$C$6))</f>
        <v>#DIV/0!</v>
      </c>
      <c r="S1156" s="78" t="e">
        <f t="shared" si="68"/>
        <v>#DIV/0!</v>
      </c>
      <c r="T1156" s="78" t="e">
        <f t="shared" si="69"/>
        <v>#DIV/0!</v>
      </c>
      <c r="U1156" s="78" t="e">
        <f t="shared" si="70"/>
        <v>#DIV/0!</v>
      </c>
      <c r="V1156" s="78" t="e">
        <f t="shared" si="71"/>
        <v>#DIV/0!</v>
      </c>
      <c r="W1156" s="88" t="s">
        <v>63</v>
      </c>
    </row>
    <row r="1157" spans="2:23" x14ac:dyDescent="0.25">
      <c r="B1157" s="87"/>
      <c r="C1157" s="29"/>
      <c r="D1157" s="25"/>
      <c r="E1157" s="25"/>
      <c r="F1157" s="25"/>
      <c r="G1157" s="25">
        <f>SUMIF('Risk Lv. Inforce'!$C$2:$C$10291,$B$6:$B$4904,'Risk Lv. Inforce'!$AD$2:$AD$12091)</f>
        <v>0</v>
      </c>
      <c r="H1157" s="25">
        <f>SUMIF('Risk Lv. Inforce'!$C$2:$C$12091,$B$6:$B$4094,'Risk Lv. Inforce'!$AE$2:$AE$12901)</f>
        <v>0</v>
      </c>
      <c r="I1157" s="25">
        <f>SUMIF('Risk Lv. Inforce'!$C$2:$C$12091,$B$6:$B$4094,'Risk Lv. Inforce'!$AF$2:$AF$12901)</f>
        <v>0</v>
      </c>
      <c r="J1157" s="25">
        <f>SUMIF('Risk Lv. Inforce'!$C$2:$C$12091,$B$6:$B$4094,'Risk Lv. Inforce'!$AG$2:$AG$12901)</f>
        <v>0</v>
      </c>
      <c r="K1157" s="25">
        <f>SUMIF('Risk Lv. Inforce'!$C$2:$C$12091,$B$6:$B$4094,'Risk Lv. Inforce'!$AH$2:$AH$12901)</f>
        <v>0</v>
      </c>
      <c r="L1157" s="25">
        <f>SUMIF('Risk Lv. Inforce'!$C$2:$C$12091,$B$6:$B$4094,'Risk Lv. Inforce'!$AI$2:$AI$12901)</f>
        <v>0</v>
      </c>
      <c r="M1157" s="25">
        <f>SUMIF('Risk Lv. Inforce'!$C$2:$C$12091,$B$6:$B$4094,'Risk Lv. Inforce'!$AJ$2:$AJ$12901)</f>
        <v>0</v>
      </c>
      <c r="N1157" s="25">
        <f>SUMIF('Risk Lv. Inforce'!$C$2:$C$12091,$B$6:$B$4094,'Risk Lv. Inforce'!$AK$2:$AK$12901)</f>
        <v>0</v>
      </c>
      <c r="O1157" s="71" t="e">
        <f>(G1157+(G1157*'Portfolio Stats_RMS'!$C$7))/($F1157*(1-'Portfolio Stats_RMS'!$C$6))</f>
        <v>#DIV/0!</v>
      </c>
      <c r="P1157" s="71" t="e">
        <f>(I1157+(I1157*'Portfolio Stats_RMS'!$C$7))/($F1157*(1-'Portfolio Stats_RMS'!$C$6))</f>
        <v>#DIV/0!</v>
      </c>
      <c r="Q1157" s="71" t="e">
        <f>(K1157+(K1157*'Portfolio Stats_RMS'!$C$7))/($F1157*(1-'Portfolio Stats_RMS'!$C$6))</f>
        <v>#DIV/0!</v>
      </c>
      <c r="R1157" s="71" t="e">
        <f>(M1157+(M1157*'Portfolio Stats_RMS'!$C$7))/($F1157*(1-'Portfolio Stats_RMS'!$C$6))</f>
        <v>#DIV/0!</v>
      </c>
      <c r="S1157" s="78" t="e">
        <f t="shared" si="68"/>
        <v>#DIV/0!</v>
      </c>
      <c r="T1157" s="78" t="e">
        <f t="shared" si="69"/>
        <v>#DIV/0!</v>
      </c>
      <c r="U1157" s="78" t="e">
        <f t="shared" si="70"/>
        <v>#DIV/0!</v>
      </c>
      <c r="V1157" s="78" t="e">
        <f t="shared" si="71"/>
        <v>#DIV/0!</v>
      </c>
      <c r="W1157" s="88" t="s">
        <v>63</v>
      </c>
    </row>
    <row r="1158" spans="2:23" x14ac:dyDescent="0.25">
      <c r="B1158" s="87"/>
      <c r="C1158" s="29"/>
      <c r="D1158" s="25"/>
      <c r="E1158" s="25"/>
      <c r="F1158" s="25"/>
      <c r="G1158" s="25">
        <f>SUMIF('Risk Lv. Inforce'!$C$2:$C$10291,$B$6:$B$4904,'Risk Lv. Inforce'!$AD$2:$AD$12091)</f>
        <v>0</v>
      </c>
      <c r="H1158" s="25">
        <f>SUMIF('Risk Lv. Inforce'!$C$2:$C$12091,$B$6:$B$4094,'Risk Lv. Inforce'!$AE$2:$AE$12901)</f>
        <v>0</v>
      </c>
      <c r="I1158" s="25">
        <f>SUMIF('Risk Lv. Inforce'!$C$2:$C$12091,$B$6:$B$4094,'Risk Lv. Inforce'!$AF$2:$AF$12901)</f>
        <v>0</v>
      </c>
      <c r="J1158" s="25">
        <f>SUMIF('Risk Lv. Inforce'!$C$2:$C$12091,$B$6:$B$4094,'Risk Lv. Inforce'!$AG$2:$AG$12901)</f>
        <v>0</v>
      </c>
      <c r="K1158" s="25">
        <f>SUMIF('Risk Lv. Inforce'!$C$2:$C$12091,$B$6:$B$4094,'Risk Lv. Inforce'!$AH$2:$AH$12901)</f>
        <v>0</v>
      </c>
      <c r="L1158" s="25">
        <f>SUMIF('Risk Lv. Inforce'!$C$2:$C$12091,$B$6:$B$4094,'Risk Lv. Inforce'!$AI$2:$AI$12901)</f>
        <v>0</v>
      </c>
      <c r="M1158" s="25">
        <f>SUMIF('Risk Lv. Inforce'!$C$2:$C$12091,$B$6:$B$4094,'Risk Lv. Inforce'!$AJ$2:$AJ$12901)</f>
        <v>0</v>
      </c>
      <c r="N1158" s="25">
        <f>SUMIF('Risk Lv. Inforce'!$C$2:$C$12091,$B$6:$B$4094,'Risk Lv. Inforce'!$AK$2:$AK$12901)</f>
        <v>0</v>
      </c>
      <c r="O1158" s="71" t="e">
        <f>(G1158+(G1158*'Portfolio Stats_RMS'!$C$7))/($F1158*(1-'Portfolio Stats_RMS'!$C$6))</f>
        <v>#DIV/0!</v>
      </c>
      <c r="P1158" s="71" t="e">
        <f>(I1158+(I1158*'Portfolio Stats_RMS'!$C$7))/($F1158*(1-'Portfolio Stats_RMS'!$C$6))</f>
        <v>#DIV/0!</v>
      </c>
      <c r="Q1158" s="71" t="e">
        <f>(K1158+(K1158*'Portfolio Stats_RMS'!$C$7))/($F1158*(1-'Portfolio Stats_RMS'!$C$6))</f>
        <v>#DIV/0!</v>
      </c>
      <c r="R1158" s="71" t="e">
        <f>(M1158+(M1158*'Portfolio Stats_RMS'!$C$7))/($F1158*(1-'Portfolio Stats_RMS'!$C$6))</f>
        <v>#DIV/0!</v>
      </c>
      <c r="S1158" s="78" t="e">
        <f t="shared" si="68"/>
        <v>#DIV/0!</v>
      </c>
      <c r="T1158" s="78" t="e">
        <f t="shared" si="69"/>
        <v>#DIV/0!</v>
      </c>
      <c r="U1158" s="78" t="e">
        <f t="shared" si="70"/>
        <v>#DIV/0!</v>
      </c>
      <c r="V1158" s="78" t="e">
        <f t="shared" si="71"/>
        <v>#DIV/0!</v>
      </c>
      <c r="W1158" s="88" t="s">
        <v>63</v>
      </c>
    </row>
    <row r="1159" spans="2:23" x14ac:dyDescent="0.25">
      <c r="B1159" s="87"/>
      <c r="C1159" s="29"/>
      <c r="D1159" s="25"/>
      <c r="E1159" s="25"/>
      <c r="F1159" s="25"/>
      <c r="G1159" s="25">
        <f>SUMIF('Risk Lv. Inforce'!$C$2:$C$10291,$B$6:$B$4904,'Risk Lv. Inforce'!$AD$2:$AD$12091)</f>
        <v>0</v>
      </c>
      <c r="H1159" s="25">
        <f>SUMIF('Risk Lv. Inforce'!$C$2:$C$12091,$B$6:$B$4094,'Risk Lv. Inforce'!$AE$2:$AE$12901)</f>
        <v>0</v>
      </c>
      <c r="I1159" s="25">
        <f>SUMIF('Risk Lv. Inforce'!$C$2:$C$12091,$B$6:$B$4094,'Risk Lv. Inforce'!$AF$2:$AF$12901)</f>
        <v>0</v>
      </c>
      <c r="J1159" s="25">
        <f>SUMIF('Risk Lv. Inforce'!$C$2:$C$12091,$B$6:$B$4094,'Risk Lv. Inforce'!$AG$2:$AG$12901)</f>
        <v>0</v>
      </c>
      <c r="K1159" s="25">
        <f>SUMIF('Risk Lv. Inforce'!$C$2:$C$12091,$B$6:$B$4094,'Risk Lv. Inforce'!$AH$2:$AH$12901)</f>
        <v>0</v>
      </c>
      <c r="L1159" s="25">
        <f>SUMIF('Risk Lv. Inforce'!$C$2:$C$12091,$B$6:$B$4094,'Risk Lv. Inforce'!$AI$2:$AI$12901)</f>
        <v>0</v>
      </c>
      <c r="M1159" s="25">
        <f>SUMIF('Risk Lv. Inforce'!$C$2:$C$12091,$B$6:$B$4094,'Risk Lv. Inforce'!$AJ$2:$AJ$12901)</f>
        <v>0</v>
      </c>
      <c r="N1159" s="25">
        <f>SUMIF('Risk Lv. Inforce'!$C$2:$C$12091,$B$6:$B$4094,'Risk Lv. Inforce'!$AK$2:$AK$12901)</f>
        <v>0</v>
      </c>
      <c r="O1159" s="71" t="e">
        <f>(G1159+(G1159*'Portfolio Stats_RMS'!$C$7))/($F1159*(1-'Portfolio Stats_RMS'!$C$6))</f>
        <v>#DIV/0!</v>
      </c>
      <c r="P1159" s="71" t="e">
        <f>(I1159+(I1159*'Portfolio Stats_RMS'!$C$7))/($F1159*(1-'Portfolio Stats_RMS'!$C$6))</f>
        <v>#DIV/0!</v>
      </c>
      <c r="Q1159" s="71" t="e">
        <f>(K1159+(K1159*'Portfolio Stats_RMS'!$C$7))/($F1159*(1-'Portfolio Stats_RMS'!$C$6))</f>
        <v>#DIV/0!</v>
      </c>
      <c r="R1159" s="71" t="e">
        <f>(M1159+(M1159*'Portfolio Stats_RMS'!$C$7))/($F1159*(1-'Portfolio Stats_RMS'!$C$6))</f>
        <v>#DIV/0!</v>
      </c>
      <c r="S1159" s="78" t="e">
        <f t="shared" ref="S1159:S1222" si="72">G1159/$E1159</f>
        <v>#DIV/0!</v>
      </c>
      <c r="T1159" s="78" t="e">
        <f t="shared" ref="T1159:T1222" si="73">I1159/$E1159</f>
        <v>#DIV/0!</v>
      </c>
      <c r="U1159" s="78" t="e">
        <f t="shared" ref="U1159:U1222" si="74">K1159/$E1159</f>
        <v>#DIV/0!</v>
      </c>
      <c r="V1159" s="78" t="e">
        <f t="shared" ref="V1159:V1222" si="75">M1159/E1159</f>
        <v>#DIV/0!</v>
      </c>
      <c r="W1159" s="88" t="s">
        <v>63</v>
      </c>
    </row>
    <row r="1160" spans="2:23" x14ac:dyDescent="0.25">
      <c r="B1160" s="87"/>
      <c r="C1160" s="29"/>
      <c r="D1160" s="25"/>
      <c r="E1160" s="25"/>
      <c r="F1160" s="25"/>
      <c r="G1160" s="25">
        <f>SUMIF('Risk Lv. Inforce'!$C$2:$C$10291,$B$6:$B$4904,'Risk Lv. Inforce'!$AD$2:$AD$12091)</f>
        <v>0</v>
      </c>
      <c r="H1160" s="25">
        <f>SUMIF('Risk Lv. Inforce'!$C$2:$C$12091,$B$6:$B$4094,'Risk Lv. Inforce'!$AE$2:$AE$12901)</f>
        <v>0</v>
      </c>
      <c r="I1160" s="25">
        <f>SUMIF('Risk Lv. Inforce'!$C$2:$C$12091,$B$6:$B$4094,'Risk Lv. Inforce'!$AF$2:$AF$12901)</f>
        <v>0</v>
      </c>
      <c r="J1160" s="25">
        <f>SUMIF('Risk Lv. Inforce'!$C$2:$C$12091,$B$6:$B$4094,'Risk Lv. Inforce'!$AG$2:$AG$12901)</f>
        <v>0</v>
      </c>
      <c r="K1160" s="25">
        <f>SUMIF('Risk Lv. Inforce'!$C$2:$C$12091,$B$6:$B$4094,'Risk Lv. Inforce'!$AH$2:$AH$12901)</f>
        <v>0</v>
      </c>
      <c r="L1160" s="25">
        <f>SUMIF('Risk Lv. Inforce'!$C$2:$C$12091,$B$6:$B$4094,'Risk Lv. Inforce'!$AI$2:$AI$12901)</f>
        <v>0</v>
      </c>
      <c r="M1160" s="25">
        <f>SUMIF('Risk Lv. Inforce'!$C$2:$C$12091,$B$6:$B$4094,'Risk Lv. Inforce'!$AJ$2:$AJ$12901)</f>
        <v>0</v>
      </c>
      <c r="N1160" s="25">
        <f>SUMIF('Risk Lv. Inforce'!$C$2:$C$12091,$B$6:$B$4094,'Risk Lv. Inforce'!$AK$2:$AK$12901)</f>
        <v>0</v>
      </c>
      <c r="O1160" s="71" t="e">
        <f>(G1160+(G1160*'Portfolio Stats_RMS'!$C$7))/($F1160*(1-'Portfolio Stats_RMS'!$C$6))</f>
        <v>#DIV/0!</v>
      </c>
      <c r="P1160" s="71" t="e">
        <f>(I1160+(I1160*'Portfolio Stats_RMS'!$C$7))/($F1160*(1-'Portfolio Stats_RMS'!$C$6))</f>
        <v>#DIV/0!</v>
      </c>
      <c r="Q1160" s="71" t="e">
        <f>(K1160+(K1160*'Portfolio Stats_RMS'!$C$7))/($F1160*(1-'Portfolio Stats_RMS'!$C$6))</f>
        <v>#DIV/0!</v>
      </c>
      <c r="R1160" s="71" t="e">
        <f>(M1160+(M1160*'Portfolio Stats_RMS'!$C$7))/($F1160*(1-'Portfolio Stats_RMS'!$C$6))</f>
        <v>#DIV/0!</v>
      </c>
      <c r="S1160" s="78" t="e">
        <f t="shared" si="72"/>
        <v>#DIV/0!</v>
      </c>
      <c r="T1160" s="78" t="e">
        <f t="shared" si="73"/>
        <v>#DIV/0!</v>
      </c>
      <c r="U1160" s="78" t="e">
        <f t="shared" si="74"/>
        <v>#DIV/0!</v>
      </c>
      <c r="V1160" s="78" t="e">
        <f t="shared" si="75"/>
        <v>#DIV/0!</v>
      </c>
      <c r="W1160" s="88" t="s">
        <v>63</v>
      </c>
    </row>
    <row r="1161" spans="2:23" x14ac:dyDescent="0.25">
      <c r="B1161" s="87"/>
      <c r="C1161" s="29"/>
      <c r="D1161" s="25"/>
      <c r="E1161" s="25"/>
      <c r="F1161" s="25"/>
      <c r="G1161" s="25">
        <f>SUMIF('Risk Lv. Inforce'!$C$2:$C$10291,$B$6:$B$4904,'Risk Lv. Inforce'!$AD$2:$AD$12091)</f>
        <v>0</v>
      </c>
      <c r="H1161" s="25">
        <f>SUMIF('Risk Lv. Inforce'!$C$2:$C$12091,$B$6:$B$4094,'Risk Lv. Inforce'!$AE$2:$AE$12901)</f>
        <v>0</v>
      </c>
      <c r="I1161" s="25">
        <f>SUMIF('Risk Lv. Inforce'!$C$2:$C$12091,$B$6:$B$4094,'Risk Lv. Inforce'!$AF$2:$AF$12901)</f>
        <v>0</v>
      </c>
      <c r="J1161" s="25">
        <f>SUMIF('Risk Lv. Inforce'!$C$2:$C$12091,$B$6:$B$4094,'Risk Lv. Inforce'!$AG$2:$AG$12901)</f>
        <v>0</v>
      </c>
      <c r="K1161" s="25">
        <f>SUMIF('Risk Lv. Inforce'!$C$2:$C$12091,$B$6:$B$4094,'Risk Lv. Inforce'!$AH$2:$AH$12901)</f>
        <v>0</v>
      </c>
      <c r="L1161" s="25">
        <f>SUMIF('Risk Lv. Inforce'!$C$2:$C$12091,$B$6:$B$4094,'Risk Lv. Inforce'!$AI$2:$AI$12901)</f>
        <v>0</v>
      </c>
      <c r="M1161" s="25">
        <f>SUMIF('Risk Lv. Inforce'!$C$2:$C$12091,$B$6:$B$4094,'Risk Lv. Inforce'!$AJ$2:$AJ$12901)</f>
        <v>0</v>
      </c>
      <c r="N1161" s="25">
        <f>SUMIF('Risk Lv. Inforce'!$C$2:$C$12091,$B$6:$B$4094,'Risk Lv. Inforce'!$AK$2:$AK$12901)</f>
        <v>0</v>
      </c>
      <c r="O1161" s="71" t="e">
        <f>(G1161+(G1161*'Portfolio Stats_RMS'!$C$7))/($F1161*(1-'Portfolio Stats_RMS'!$C$6))</f>
        <v>#DIV/0!</v>
      </c>
      <c r="P1161" s="71" t="e">
        <f>(I1161+(I1161*'Portfolio Stats_RMS'!$C$7))/($F1161*(1-'Portfolio Stats_RMS'!$C$6))</f>
        <v>#DIV/0!</v>
      </c>
      <c r="Q1161" s="71" t="e">
        <f>(K1161+(K1161*'Portfolio Stats_RMS'!$C$7))/($F1161*(1-'Portfolio Stats_RMS'!$C$6))</f>
        <v>#DIV/0!</v>
      </c>
      <c r="R1161" s="71" t="e">
        <f>(M1161+(M1161*'Portfolio Stats_RMS'!$C$7))/($F1161*(1-'Portfolio Stats_RMS'!$C$6))</f>
        <v>#DIV/0!</v>
      </c>
      <c r="S1161" s="78" t="e">
        <f t="shared" si="72"/>
        <v>#DIV/0!</v>
      </c>
      <c r="T1161" s="78" t="e">
        <f t="shared" si="73"/>
        <v>#DIV/0!</v>
      </c>
      <c r="U1161" s="78" t="e">
        <f t="shared" si="74"/>
        <v>#DIV/0!</v>
      </c>
      <c r="V1161" s="78" t="e">
        <f t="shared" si="75"/>
        <v>#DIV/0!</v>
      </c>
      <c r="W1161" s="88" t="s">
        <v>63</v>
      </c>
    </row>
    <row r="1162" spans="2:23" x14ac:dyDescent="0.25">
      <c r="B1162" s="87"/>
      <c r="C1162" s="29"/>
      <c r="D1162" s="25"/>
      <c r="E1162" s="25"/>
      <c r="F1162" s="25"/>
      <c r="G1162" s="25">
        <f>SUMIF('Risk Lv. Inforce'!$C$2:$C$10291,$B$6:$B$4904,'Risk Lv. Inforce'!$AD$2:$AD$12091)</f>
        <v>0</v>
      </c>
      <c r="H1162" s="25">
        <f>SUMIF('Risk Lv. Inforce'!$C$2:$C$12091,$B$6:$B$4094,'Risk Lv. Inforce'!$AE$2:$AE$12901)</f>
        <v>0</v>
      </c>
      <c r="I1162" s="25">
        <f>SUMIF('Risk Lv. Inforce'!$C$2:$C$12091,$B$6:$B$4094,'Risk Lv. Inforce'!$AF$2:$AF$12901)</f>
        <v>0</v>
      </c>
      <c r="J1162" s="25">
        <f>SUMIF('Risk Lv. Inforce'!$C$2:$C$12091,$B$6:$B$4094,'Risk Lv. Inforce'!$AG$2:$AG$12901)</f>
        <v>0</v>
      </c>
      <c r="K1162" s="25">
        <f>SUMIF('Risk Lv. Inforce'!$C$2:$C$12091,$B$6:$B$4094,'Risk Lv. Inforce'!$AH$2:$AH$12901)</f>
        <v>0</v>
      </c>
      <c r="L1162" s="25">
        <f>SUMIF('Risk Lv. Inforce'!$C$2:$C$12091,$B$6:$B$4094,'Risk Lv. Inforce'!$AI$2:$AI$12901)</f>
        <v>0</v>
      </c>
      <c r="M1162" s="25">
        <f>SUMIF('Risk Lv. Inforce'!$C$2:$C$12091,$B$6:$B$4094,'Risk Lv. Inforce'!$AJ$2:$AJ$12901)</f>
        <v>0</v>
      </c>
      <c r="N1162" s="25">
        <f>SUMIF('Risk Lv. Inforce'!$C$2:$C$12091,$B$6:$B$4094,'Risk Lv. Inforce'!$AK$2:$AK$12901)</f>
        <v>0</v>
      </c>
      <c r="O1162" s="71" t="e">
        <f>(G1162+(G1162*'Portfolio Stats_RMS'!$C$7))/($F1162*(1-'Portfolio Stats_RMS'!$C$6))</f>
        <v>#DIV/0!</v>
      </c>
      <c r="P1162" s="71" t="e">
        <f>(I1162+(I1162*'Portfolio Stats_RMS'!$C$7))/($F1162*(1-'Portfolio Stats_RMS'!$C$6))</f>
        <v>#DIV/0!</v>
      </c>
      <c r="Q1162" s="71" t="e">
        <f>(K1162+(K1162*'Portfolio Stats_RMS'!$C$7))/($F1162*(1-'Portfolio Stats_RMS'!$C$6))</f>
        <v>#DIV/0!</v>
      </c>
      <c r="R1162" s="71" t="e">
        <f>(M1162+(M1162*'Portfolio Stats_RMS'!$C$7))/($F1162*(1-'Portfolio Stats_RMS'!$C$6))</f>
        <v>#DIV/0!</v>
      </c>
      <c r="S1162" s="78" t="e">
        <f t="shared" si="72"/>
        <v>#DIV/0!</v>
      </c>
      <c r="T1162" s="78" t="e">
        <f t="shared" si="73"/>
        <v>#DIV/0!</v>
      </c>
      <c r="U1162" s="78" t="e">
        <f t="shared" si="74"/>
        <v>#DIV/0!</v>
      </c>
      <c r="V1162" s="78" t="e">
        <f t="shared" si="75"/>
        <v>#DIV/0!</v>
      </c>
      <c r="W1162" s="88" t="s">
        <v>63</v>
      </c>
    </row>
    <row r="1163" spans="2:23" x14ac:dyDescent="0.25">
      <c r="B1163" s="87"/>
      <c r="C1163" s="29"/>
      <c r="D1163" s="25"/>
      <c r="E1163" s="25"/>
      <c r="F1163" s="25"/>
      <c r="G1163" s="25">
        <f>SUMIF('Risk Lv. Inforce'!$C$2:$C$10291,$B$6:$B$4904,'Risk Lv. Inforce'!$AD$2:$AD$12091)</f>
        <v>0</v>
      </c>
      <c r="H1163" s="25">
        <f>SUMIF('Risk Lv. Inforce'!$C$2:$C$12091,$B$6:$B$4094,'Risk Lv. Inforce'!$AE$2:$AE$12901)</f>
        <v>0</v>
      </c>
      <c r="I1163" s="25">
        <f>SUMIF('Risk Lv. Inforce'!$C$2:$C$12091,$B$6:$B$4094,'Risk Lv. Inforce'!$AF$2:$AF$12901)</f>
        <v>0</v>
      </c>
      <c r="J1163" s="25">
        <f>SUMIF('Risk Lv. Inforce'!$C$2:$C$12091,$B$6:$B$4094,'Risk Lv. Inforce'!$AG$2:$AG$12901)</f>
        <v>0</v>
      </c>
      <c r="K1163" s="25">
        <f>SUMIF('Risk Lv. Inforce'!$C$2:$C$12091,$B$6:$B$4094,'Risk Lv. Inforce'!$AH$2:$AH$12901)</f>
        <v>0</v>
      </c>
      <c r="L1163" s="25">
        <f>SUMIF('Risk Lv. Inforce'!$C$2:$C$12091,$B$6:$B$4094,'Risk Lv. Inforce'!$AI$2:$AI$12901)</f>
        <v>0</v>
      </c>
      <c r="M1163" s="25">
        <f>SUMIF('Risk Lv. Inforce'!$C$2:$C$12091,$B$6:$B$4094,'Risk Lv. Inforce'!$AJ$2:$AJ$12901)</f>
        <v>0</v>
      </c>
      <c r="N1163" s="25">
        <f>SUMIF('Risk Lv. Inforce'!$C$2:$C$12091,$B$6:$B$4094,'Risk Lv. Inforce'!$AK$2:$AK$12901)</f>
        <v>0</v>
      </c>
      <c r="O1163" s="71" t="e">
        <f>(G1163+(G1163*'Portfolio Stats_RMS'!$C$7))/($F1163*(1-'Portfolio Stats_RMS'!$C$6))</f>
        <v>#DIV/0!</v>
      </c>
      <c r="P1163" s="71" t="e">
        <f>(I1163+(I1163*'Portfolio Stats_RMS'!$C$7))/($F1163*(1-'Portfolio Stats_RMS'!$C$6))</f>
        <v>#DIV/0!</v>
      </c>
      <c r="Q1163" s="71" t="e">
        <f>(K1163+(K1163*'Portfolio Stats_RMS'!$C$7))/($F1163*(1-'Portfolio Stats_RMS'!$C$6))</f>
        <v>#DIV/0!</v>
      </c>
      <c r="R1163" s="71" t="e">
        <f>(M1163+(M1163*'Portfolio Stats_RMS'!$C$7))/($F1163*(1-'Portfolio Stats_RMS'!$C$6))</f>
        <v>#DIV/0!</v>
      </c>
      <c r="S1163" s="78" t="e">
        <f t="shared" si="72"/>
        <v>#DIV/0!</v>
      </c>
      <c r="T1163" s="78" t="e">
        <f t="shared" si="73"/>
        <v>#DIV/0!</v>
      </c>
      <c r="U1163" s="78" t="e">
        <f t="shared" si="74"/>
        <v>#DIV/0!</v>
      </c>
      <c r="V1163" s="78" t="e">
        <f t="shared" si="75"/>
        <v>#DIV/0!</v>
      </c>
      <c r="W1163" s="88" t="s">
        <v>63</v>
      </c>
    </row>
    <row r="1164" spans="2:23" x14ac:dyDescent="0.25">
      <c r="B1164" s="87"/>
      <c r="C1164" s="29"/>
      <c r="D1164" s="25"/>
      <c r="E1164" s="25"/>
      <c r="F1164" s="25"/>
      <c r="G1164" s="25">
        <f>SUMIF('Risk Lv. Inforce'!$C$2:$C$10291,$B$6:$B$4904,'Risk Lv. Inforce'!$AD$2:$AD$12091)</f>
        <v>0</v>
      </c>
      <c r="H1164" s="25">
        <f>SUMIF('Risk Lv. Inforce'!$C$2:$C$12091,$B$6:$B$4094,'Risk Lv. Inforce'!$AE$2:$AE$12901)</f>
        <v>0</v>
      </c>
      <c r="I1164" s="25">
        <f>SUMIF('Risk Lv. Inforce'!$C$2:$C$12091,$B$6:$B$4094,'Risk Lv. Inforce'!$AF$2:$AF$12901)</f>
        <v>0</v>
      </c>
      <c r="J1164" s="25">
        <f>SUMIF('Risk Lv. Inforce'!$C$2:$C$12091,$B$6:$B$4094,'Risk Lv. Inforce'!$AG$2:$AG$12901)</f>
        <v>0</v>
      </c>
      <c r="K1164" s="25">
        <f>SUMIF('Risk Lv. Inforce'!$C$2:$C$12091,$B$6:$B$4094,'Risk Lv. Inforce'!$AH$2:$AH$12901)</f>
        <v>0</v>
      </c>
      <c r="L1164" s="25">
        <f>SUMIF('Risk Lv. Inforce'!$C$2:$C$12091,$B$6:$B$4094,'Risk Lv. Inforce'!$AI$2:$AI$12901)</f>
        <v>0</v>
      </c>
      <c r="M1164" s="25">
        <f>SUMIF('Risk Lv. Inforce'!$C$2:$C$12091,$B$6:$B$4094,'Risk Lv. Inforce'!$AJ$2:$AJ$12901)</f>
        <v>0</v>
      </c>
      <c r="N1164" s="25">
        <f>SUMIF('Risk Lv. Inforce'!$C$2:$C$12091,$B$6:$B$4094,'Risk Lv. Inforce'!$AK$2:$AK$12901)</f>
        <v>0</v>
      </c>
      <c r="O1164" s="71" t="e">
        <f>(G1164+(G1164*'Portfolio Stats_RMS'!$C$7))/($F1164*(1-'Portfolio Stats_RMS'!$C$6))</f>
        <v>#DIV/0!</v>
      </c>
      <c r="P1164" s="71" t="e">
        <f>(I1164+(I1164*'Portfolio Stats_RMS'!$C$7))/($F1164*(1-'Portfolio Stats_RMS'!$C$6))</f>
        <v>#DIV/0!</v>
      </c>
      <c r="Q1164" s="71" t="e">
        <f>(K1164+(K1164*'Portfolio Stats_RMS'!$C$7))/($F1164*(1-'Portfolio Stats_RMS'!$C$6))</f>
        <v>#DIV/0!</v>
      </c>
      <c r="R1164" s="71" t="e">
        <f>(M1164+(M1164*'Portfolio Stats_RMS'!$C$7))/($F1164*(1-'Portfolio Stats_RMS'!$C$6))</f>
        <v>#DIV/0!</v>
      </c>
      <c r="S1164" s="78" t="e">
        <f t="shared" si="72"/>
        <v>#DIV/0!</v>
      </c>
      <c r="T1164" s="78" t="e">
        <f t="shared" si="73"/>
        <v>#DIV/0!</v>
      </c>
      <c r="U1164" s="78" t="e">
        <f t="shared" si="74"/>
        <v>#DIV/0!</v>
      </c>
      <c r="V1164" s="78" t="e">
        <f t="shared" si="75"/>
        <v>#DIV/0!</v>
      </c>
      <c r="W1164" s="88" t="s">
        <v>63</v>
      </c>
    </row>
    <row r="1165" spans="2:23" x14ac:dyDescent="0.25">
      <c r="B1165" s="87"/>
      <c r="C1165" s="29"/>
      <c r="D1165" s="25"/>
      <c r="E1165" s="25"/>
      <c r="F1165" s="25"/>
      <c r="G1165" s="25">
        <f>SUMIF('Risk Lv. Inforce'!$C$2:$C$10291,$B$6:$B$4904,'Risk Lv. Inforce'!$AD$2:$AD$12091)</f>
        <v>0</v>
      </c>
      <c r="H1165" s="25">
        <f>SUMIF('Risk Lv. Inforce'!$C$2:$C$12091,$B$6:$B$4094,'Risk Lv. Inforce'!$AE$2:$AE$12901)</f>
        <v>0</v>
      </c>
      <c r="I1165" s="25">
        <f>SUMIF('Risk Lv. Inforce'!$C$2:$C$12091,$B$6:$B$4094,'Risk Lv. Inforce'!$AF$2:$AF$12901)</f>
        <v>0</v>
      </c>
      <c r="J1165" s="25">
        <f>SUMIF('Risk Lv. Inforce'!$C$2:$C$12091,$B$6:$B$4094,'Risk Lv. Inforce'!$AG$2:$AG$12901)</f>
        <v>0</v>
      </c>
      <c r="K1165" s="25">
        <f>SUMIF('Risk Lv. Inforce'!$C$2:$C$12091,$B$6:$B$4094,'Risk Lv. Inforce'!$AH$2:$AH$12901)</f>
        <v>0</v>
      </c>
      <c r="L1165" s="25">
        <f>SUMIF('Risk Lv. Inforce'!$C$2:$C$12091,$B$6:$B$4094,'Risk Lv. Inforce'!$AI$2:$AI$12901)</f>
        <v>0</v>
      </c>
      <c r="M1165" s="25">
        <f>SUMIF('Risk Lv. Inforce'!$C$2:$C$12091,$B$6:$B$4094,'Risk Lv. Inforce'!$AJ$2:$AJ$12901)</f>
        <v>0</v>
      </c>
      <c r="N1165" s="25">
        <f>SUMIF('Risk Lv. Inforce'!$C$2:$C$12091,$B$6:$B$4094,'Risk Lv. Inforce'!$AK$2:$AK$12901)</f>
        <v>0</v>
      </c>
      <c r="O1165" s="71" t="e">
        <f>(G1165+(G1165*'Portfolio Stats_RMS'!$C$7))/($F1165*(1-'Portfolio Stats_RMS'!$C$6))</f>
        <v>#DIV/0!</v>
      </c>
      <c r="P1165" s="71" t="e">
        <f>(I1165+(I1165*'Portfolio Stats_RMS'!$C$7))/($F1165*(1-'Portfolio Stats_RMS'!$C$6))</f>
        <v>#DIV/0!</v>
      </c>
      <c r="Q1165" s="71" t="e">
        <f>(K1165+(K1165*'Portfolio Stats_RMS'!$C$7))/($F1165*(1-'Portfolio Stats_RMS'!$C$6))</f>
        <v>#DIV/0!</v>
      </c>
      <c r="R1165" s="71" t="e">
        <f>(M1165+(M1165*'Portfolio Stats_RMS'!$C$7))/($F1165*(1-'Portfolio Stats_RMS'!$C$6))</f>
        <v>#DIV/0!</v>
      </c>
      <c r="S1165" s="78" t="e">
        <f t="shared" si="72"/>
        <v>#DIV/0!</v>
      </c>
      <c r="T1165" s="78" t="e">
        <f t="shared" si="73"/>
        <v>#DIV/0!</v>
      </c>
      <c r="U1165" s="78" t="e">
        <f t="shared" si="74"/>
        <v>#DIV/0!</v>
      </c>
      <c r="V1165" s="78" t="e">
        <f t="shared" si="75"/>
        <v>#DIV/0!</v>
      </c>
      <c r="W1165" s="88" t="s">
        <v>63</v>
      </c>
    </row>
    <row r="1166" spans="2:23" x14ac:dyDescent="0.25">
      <c r="B1166" s="87"/>
      <c r="C1166" s="29"/>
      <c r="D1166" s="25"/>
      <c r="E1166" s="25"/>
      <c r="F1166" s="25"/>
      <c r="G1166" s="25">
        <f>SUMIF('Risk Lv. Inforce'!$C$2:$C$10291,$B$6:$B$4904,'Risk Lv. Inforce'!$AD$2:$AD$12091)</f>
        <v>0</v>
      </c>
      <c r="H1166" s="25">
        <f>SUMIF('Risk Lv. Inforce'!$C$2:$C$12091,$B$6:$B$4094,'Risk Lv. Inforce'!$AE$2:$AE$12901)</f>
        <v>0</v>
      </c>
      <c r="I1166" s="25">
        <f>SUMIF('Risk Lv. Inforce'!$C$2:$C$12091,$B$6:$B$4094,'Risk Lv. Inforce'!$AF$2:$AF$12901)</f>
        <v>0</v>
      </c>
      <c r="J1166" s="25">
        <f>SUMIF('Risk Lv. Inforce'!$C$2:$C$12091,$B$6:$B$4094,'Risk Lv. Inforce'!$AG$2:$AG$12901)</f>
        <v>0</v>
      </c>
      <c r="K1166" s="25">
        <f>SUMIF('Risk Lv. Inforce'!$C$2:$C$12091,$B$6:$B$4094,'Risk Lv. Inforce'!$AH$2:$AH$12901)</f>
        <v>0</v>
      </c>
      <c r="L1166" s="25">
        <f>SUMIF('Risk Lv. Inforce'!$C$2:$C$12091,$B$6:$B$4094,'Risk Lv. Inforce'!$AI$2:$AI$12901)</f>
        <v>0</v>
      </c>
      <c r="M1166" s="25">
        <f>SUMIF('Risk Lv. Inforce'!$C$2:$C$12091,$B$6:$B$4094,'Risk Lv. Inforce'!$AJ$2:$AJ$12901)</f>
        <v>0</v>
      </c>
      <c r="N1166" s="25">
        <f>SUMIF('Risk Lv. Inforce'!$C$2:$C$12091,$B$6:$B$4094,'Risk Lv. Inforce'!$AK$2:$AK$12901)</f>
        <v>0</v>
      </c>
      <c r="O1166" s="71" t="e">
        <f>(G1166+(G1166*'Portfolio Stats_RMS'!$C$7))/($F1166*(1-'Portfolio Stats_RMS'!$C$6))</f>
        <v>#DIV/0!</v>
      </c>
      <c r="P1166" s="71" t="e">
        <f>(I1166+(I1166*'Portfolio Stats_RMS'!$C$7))/($F1166*(1-'Portfolio Stats_RMS'!$C$6))</f>
        <v>#DIV/0!</v>
      </c>
      <c r="Q1166" s="71" t="e">
        <f>(K1166+(K1166*'Portfolio Stats_RMS'!$C$7))/($F1166*(1-'Portfolio Stats_RMS'!$C$6))</f>
        <v>#DIV/0!</v>
      </c>
      <c r="R1166" s="71" t="e">
        <f>(M1166+(M1166*'Portfolio Stats_RMS'!$C$7))/($F1166*(1-'Portfolio Stats_RMS'!$C$6))</f>
        <v>#DIV/0!</v>
      </c>
      <c r="S1166" s="78" t="e">
        <f t="shared" si="72"/>
        <v>#DIV/0!</v>
      </c>
      <c r="T1166" s="78" t="e">
        <f t="shared" si="73"/>
        <v>#DIV/0!</v>
      </c>
      <c r="U1166" s="78" t="e">
        <f t="shared" si="74"/>
        <v>#DIV/0!</v>
      </c>
      <c r="V1166" s="78" t="e">
        <f t="shared" si="75"/>
        <v>#DIV/0!</v>
      </c>
      <c r="W1166" s="88" t="s">
        <v>63</v>
      </c>
    </row>
    <row r="1167" spans="2:23" x14ac:dyDescent="0.25">
      <c r="B1167" s="87"/>
      <c r="C1167" s="29"/>
      <c r="D1167" s="25"/>
      <c r="E1167" s="25"/>
      <c r="F1167" s="25"/>
      <c r="G1167" s="25">
        <f>SUMIF('Risk Lv. Inforce'!$C$2:$C$10291,$B$6:$B$4904,'Risk Lv. Inforce'!$AD$2:$AD$12091)</f>
        <v>0</v>
      </c>
      <c r="H1167" s="25">
        <f>SUMIF('Risk Lv. Inforce'!$C$2:$C$12091,$B$6:$B$4094,'Risk Lv. Inforce'!$AE$2:$AE$12901)</f>
        <v>0</v>
      </c>
      <c r="I1167" s="25">
        <f>SUMIF('Risk Lv. Inforce'!$C$2:$C$12091,$B$6:$B$4094,'Risk Lv. Inforce'!$AF$2:$AF$12901)</f>
        <v>0</v>
      </c>
      <c r="J1167" s="25">
        <f>SUMIF('Risk Lv. Inforce'!$C$2:$C$12091,$B$6:$B$4094,'Risk Lv. Inforce'!$AG$2:$AG$12901)</f>
        <v>0</v>
      </c>
      <c r="K1167" s="25">
        <f>SUMIF('Risk Lv. Inforce'!$C$2:$C$12091,$B$6:$B$4094,'Risk Lv. Inforce'!$AH$2:$AH$12901)</f>
        <v>0</v>
      </c>
      <c r="L1167" s="25">
        <f>SUMIF('Risk Lv. Inforce'!$C$2:$C$12091,$B$6:$B$4094,'Risk Lv. Inforce'!$AI$2:$AI$12901)</f>
        <v>0</v>
      </c>
      <c r="M1167" s="25">
        <f>SUMIF('Risk Lv. Inforce'!$C$2:$C$12091,$B$6:$B$4094,'Risk Lv. Inforce'!$AJ$2:$AJ$12901)</f>
        <v>0</v>
      </c>
      <c r="N1167" s="25">
        <f>SUMIF('Risk Lv. Inforce'!$C$2:$C$12091,$B$6:$B$4094,'Risk Lv. Inforce'!$AK$2:$AK$12901)</f>
        <v>0</v>
      </c>
      <c r="O1167" s="71" t="e">
        <f>(G1167+(G1167*'Portfolio Stats_RMS'!$C$7))/($F1167*(1-'Portfolio Stats_RMS'!$C$6))</f>
        <v>#DIV/0!</v>
      </c>
      <c r="P1167" s="71" t="e">
        <f>(I1167+(I1167*'Portfolio Stats_RMS'!$C$7))/($F1167*(1-'Portfolio Stats_RMS'!$C$6))</f>
        <v>#DIV/0!</v>
      </c>
      <c r="Q1167" s="71" t="e">
        <f>(K1167+(K1167*'Portfolio Stats_RMS'!$C$7))/($F1167*(1-'Portfolio Stats_RMS'!$C$6))</f>
        <v>#DIV/0!</v>
      </c>
      <c r="R1167" s="71" t="e">
        <f>(M1167+(M1167*'Portfolio Stats_RMS'!$C$7))/($F1167*(1-'Portfolio Stats_RMS'!$C$6))</f>
        <v>#DIV/0!</v>
      </c>
      <c r="S1167" s="78" t="e">
        <f t="shared" si="72"/>
        <v>#DIV/0!</v>
      </c>
      <c r="T1167" s="78" t="e">
        <f t="shared" si="73"/>
        <v>#DIV/0!</v>
      </c>
      <c r="U1167" s="78" t="e">
        <f t="shared" si="74"/>
        <v>#DIV/0!</v>
      </c>
      <c r="V1167" s="78" t="e">
        <f t="shared" si="75"/>
        <v>#DIV/0!</v>
      </c>
      <c r="W1167" s="88" t="s">
        <v>63</v>
      </c>
    </row>
    <row r="1168" spans="2:23" x14ac:dyDescent="0.25">
      <c r="B1168" s="87"/>
      <c r="C1168" s="29"/>
      <c r="D1168" s="25"/>
      <c r="E1168" s="25"/>
      <c r="F1168" s="25"/>
      <c r="G1168" s="25">
        <f>SUMIF('Risk Lv. Inforce'!$C$2:$C$10291,$B$6:$B$4904,'Risk Lv. Inforce'!$AD$2:$AD$12091)</f>
        <v>0</v>
      </c>
      <c r="H1168" s="25">
        <f>SUMIF('Risk Lv. Inforce'!$C$2:$C$12091,$B$6:$B$4094,'Risk Lv. Inforce'!$AE$2:$AE$12901)</f>
        <v>0</v>
      </c>
      <c r="I1168" s="25">
        <f>SUMIF('Risk Lv. Inforce'!$C$2:$C$12091,$B$6:$B$4094,'Risk Lv. Inforce'!$AF$2:$AF$12901)</f>
        <v>0</v>
      </c>
      <c r="J1168" s="25">
        <f>SUMIF('Risk Lv. Inforce'!$C$2:$C$12091,$B$6:$B$4094,'Risk Lv. Inforce'!$AG$2:$AG$12901)</f>
        <v>0</v>
      </c>
      <c r="K1168" s="25">
        <f>SUMIF('Risk Lv. Inforce'!$C$2:$C$12091,$B$6:$B$4094,'Risk Lv. Inforce'!$AH$2:$AH$12901)</f>
        <v>0</v>
      </c>
      <c r="L1168" s="25">
        <f>SUMIF('Risk Lv. Inforce'!$C$2:$C$12091,$B$6:$B$4094,'Risk Lv. Inforce'!$AI$2:$AI$12901)</f>
        <v>0</v>
      </c>
      <c r="M1168" s="25">
        <f>SUMIF('Risk Lv. Inforce'!$C$2:$C$12091,$B$6:$B$4094,'Risk Lv. Inforce'!$AJ$2:$AJ$12901)</f>
        <v>0</v>
      </c>
      <c r="N1168" s="25">
        <f>SUMIF('Risk Lv. Inforce'!$C$2:$C$12091,$B$6:$B$4094,'Risk Lv. Inforce'!$AK$2:$AK$12901)</f>
        <v>0</v>
      </c>
      <c r="O1168" s="71" t="e">
        <f>(G1168+(G1168*'Portfolio Stats_RMS'!$C$7))/($F1168*(1-'Portfolio Stats_RMS'!$C$6))</f>
        <v>#DIV/0!</v>
      </c>
      <c r="P1168" s="71" t="e">
        <f>(I1168+(I1168*'Portfolio Stats_RMS'!$C$7))/($F1168*(1-'Portfolio Stats_RMS'!$C$6))</f>
        <v>#DIV/0!</v>
      </c>
      <c r="Q1168" s="71" t="e">
        <f>(K1168+(K1168*'Portfolio Stats_RMS'!$C$7))/($F1168*(1-'Portfolio Stats_RMS'!$C$6))</f>
        <v>#DIV/0!</v>
      </c>
      <c r="R1168" s="71" t="e">
        <f>(M1168+(M1168*'Portfolio Stats_RMS'!$C$7))/($F1168*(1-'Portfolio Stats_RMS'!$C$6))</f>
        <v>#DIV/0!</v>
      </c>
      <c r="S1168" s="78" t="e">
        <f t="shared" si="72"/>
        <v>#DIV/0!</v>
      </c>
      <c r="T1168" s="78" t="e">
        <f t="shared" si="73"/>
        <v>#DIV/0!</v>
      </c>
      <c r="U1168" s="78" t="e">
        <f t="shared" si="74"/>
        <v>#DIV/0!</v>
      </c>
      <c r="V1168" s="78" t="e">
        <f t="shared" si="75"/>
        <v>#DIV/0!</v>
      </c>
      <c r="W1168" s="88" t="s">
        <v>63</v>
      </c>
    </row>
    <row r="1169" spans="2:23" x14ac:dyDescent="0.25">
      <c r="B1169" s="87"/>
      <c r="C1169" s="29"/>
      <c r="D1169" s="25"/>
      <c r="E1169" s="25"/>
      <c r="F1169" s="25"/>
      <c r="G1169" s="25">
        <f>SUMIF('Risk Lv. Inforce'!$C$2:$C$10291,$B$6:$B$4904,'Risk Lv. Inforce'!$AD$2:$AD$12091)</f>
        <v>0</v>
      </c>
      <c r="H1169" s="25">
        <f>SUMIF('Risk Lv. Inforce'!$C$2:$C$12091,$B$6:$B$4094,'Risk Lv. Inforce'!$AE$2:$AE$12901)</f>
        <v>0</v>
      </c>
      <c r="I1169" s="25">
        <f>SUMIF('Risk Lv. Inforce'!$C$2:$C$12091,$B$6:$B$4094,'Risk Lv. Inforce'!$AF$2:$AF$12901)</f>
        <v>0</v>
      </c>
      <c r="J1169" s="25">
        <f>SUMIF('Risk Lv. Inforce'!$C$2:$C$12091,$B$6:$B$4094,'Risk Lv. Inforce'!$AG$2:$AG$12901)</f>
        <v>0</v>
      </c>
      <c r="K1169" s="25">
        <f>SUMIF('Risk Lv. Inforce'!$C$2:$C$12091,$B$6:$B$4094,'Risk Lv. Inforce'!$AH$2:$AH$12901)</f>
        <v>0</v>
      </c>
      <c r="L1169" s="25">
        <f>SUMIF('Risk Lv. Inforce'!$C$2:$C$12091,$B$6:$B$4094,'Risk Lv. Inforce'!$AI$2:$AI$12901)</f>
        <v>0</v>
      </c>
      <c r="M1169" s="25">
        <f>SUMIF('Risk Lv. Inforce'!$C$2:$C$12091,$B$6:$B$4094,'Risk Lv. Inforce'!$AJ$2:$AJ$12901)</f>
        <v>0</v>
      </c>
      <c r="N1169" s="25">
        <f>SUMIF('Risk Lv. Inforce'!$C$2:$C$12091,$B$6:$B$4094,'Risk Lv. Inforce'!$AK$2:$AK$12901)</f>
        <v>0</v>
      </c>
      <c r="O1169" s="71" t="e">
        <f>(G1169+(G1169*'Portfolio Stats_RMS'!$C$7))/($F1169*(1-'Portfolio Stats_RMS'!$C$6))</f>
        <v>#DIV/0!</v>
      </c>
      <c r="P1169" s="71" t="e">
        <f>(I1169+(I1169*'Portfolio Stats_RMS'!$C$7))/($F1169*(1-'Portfolio Stats_RMS'!$C$6))</f>
        <v>#DIV/0!</v>
      </c>
      <c r="Q1169" s="71" t="e">
        <f>(K1169+(K1169*'Portfolio Stats_RMS'!$C$7))/($F1169*(1-'Portfolio Stats_RMS'!$C$6))</f>
        <v>#DIV/0!</v>
      </c>
      <c r="R1169" s="71" t="e">
        <f>(M1169+(M1169*'Portfolio Stats_RMS'!$C$7))/($F1169*(1-'Portfolio Stats_RMS'!$C$6))</f>
        <v>#DIV/0!</v>
      </c>
      <c r="S1169" s="78" t="e">
        <f t="shared" si="72"/>
        <v>#DIV/0!</v>
      </c>
      <c r="T1169" s="78" t="e">
        <f t="shared" si="73"/>
        <v>#DIV/0!</v>
      </c>
      <c r="U1169" s="78" t="e">
        <f t="shared" si="74"/>
        <v>#DIV/0!</v>
      </c>
      <c r="V1169" s="78" t="e">
        <f t="shared" si="75"/>
        <v>#DIV/0!</v>
      </c>
      <c r="W1169" s="88" t="s">
        <v>63</v>
      </c>
    </row>
    <row r="1170" spans="2:23" x14ac:dyDescent="0.25">
      <c r="B1170" s="87"/>
      <c r="C1170" s="29"/>
      <c r="D1170" s="25"/>
      <c r="E1170" s="25"/>
      <c r="F1170" s="25"/>
      <c r="G1170" s="25">
        <f>SUMIF('Risk Lv. Inforce'!$C$2:$C$10291,$B$6:$B$4904,'Risk Lv. Inforce'!$AD$2:$AD$12091)</f>
        <v>0</v>
      </c>
      <c r="H1170" s="25">
        <f>SUMIF('Risk Lv. Inforce'!$C$2:$C$12091,$B$6:$B$4094,'Risk Lv. Inforce'!$AE$2:$AE$12901)</f>
        <v>0</v>
      </c>
      <c r="I1170" s="25">
        <f>SUMIF('Risk Lv. Inforce'!$C$2:$C$12091,$B$6:$B$4094,'Risk Lv. Inforce'!$AF$2:$AF$12901)</f>
        <v>0</v>
      </c>
      <c r="J1170" s="25">
        <f>SUMIF('Risk Lv. Inforce'!$C$2:$C$12091,$B$6:$B$4094,'Risk Lv. Inforce'!$AG$2:$AG$12901)</f>
        <v>0</v>
      </c>
      <c r="K1170" s="25">
        <f>SUMIF('Risk Lv. Inforce'!$C$2:$C$12091,$B$6:$B$4094,'Risk Lv. Inforce'!$AH$2:$AH$12901)</f>
        <v>0</v>
      </c>
      <c r="L1170" s="25">
        <f>SUMIF('Risk Lv. Inforce'!$C$2:$C$12091,$B$6:$B$4094,'Risk Lv. Inforce'!$AI$2:$AI$12901)</f>
        <v>0</v>
      </c>
      <c r="M1170" s="25">
        <f>SUMIF('Risk Lv. Inforce'!$C$2:$C$12091,$B$6:$B$4094,'Risk Lv. Inforce'!$AJ$2:$AJ$12901)</f>
        <v>0</v>
      </c>
      <c r="N1170" s="25">
        <f>SUMIF('Risk Lv. Inforce'!$C$2:$C$12091,$B$6:$B$4094,'Risk Lv. Inforce'!$AK$2:$AK$12901)</f>
        <v>0</v>
      </c>
      <c r="O1170" s="71" t="e">
        <f>(G1170+(G1170*'Portfolio Stats_RMS'!$C$7))/($F1170*(1-'Portfolio Stats_RMS'!$C$6))</f>
        <v>#DIV/0!</v>
      </c>
      <c r="P1170" s="71" t="e">
        <f>(I1170+(I1170*'Portfolio Stats_RMS'!$C$7))/($F1170*(1-'Portfolio Stats_RMS'!$C$6))</f>
        <v>#DIV/0!</v>
      </c>
      <c r="Q1170" s="71" t="e">
        <f>(K1170+(K1170*'Portfolio Stats_RMS'!$C$7))/($F1170*(1-'Portfolio Stats_RMS'!$C$6))</f>
        <v>#DIV/0!</v>
      </c>
      <c r="R1170" s="71" t="e">
        <f>(M1170+(M1170*'Portfolio Stats_RMS'!$C$7))/($F1170*(1-'Portfolio Stats_RMS'!$C$6))</f>
        <v>#DIV/0!</v>
      </c>
      <c r="S1170" s="78" t="e">
        <f t="shared" si="72"/>
        <v>#DIV/0!</v>
      </c>
      <c r="T1170" s="78" t="e">
        <f t="shared" si="73"/>
        <v>#DIV/0!</v>
      </c>
      <c r="U1170" s="78" t="e">
        <f t="shared" si="74"/>
        <v>#DIV/0!</v>
      </c>
      <c r="V1170" s="78" t="e">
        <f t="shared" si="75"/>
        <v>#DIV/0!</v>
      </c>
      <c r="W1170" s="88" t="s">
        <v>63</v>
      </c>
    </row>
    <row r="1171" spans="2:23" x14ac:dyDescent="0.25">
      <c r="B1171" s="87"/>
      <c r="C1171" s="29"/>
      <c r="D1171" s="25"/>
      <c r="E1171" s="25"/>
      <c r="F1171" s="25"/>
      <c r="G1171" s="25">
        <f>SUMIF('Risk Lv. Inforce'!$C$2:$C$10291,$B$6:$B$4904,'Risk Lv. Inforce'!$AD$2:$AD$12091)</f>
        <v>0</v>
      </c>
      <c r="H1171" s="25">
        <f>SUMIF('Risk Lv. Inforce'!$C$2:$C$12091,$B$6:$B$4094,'Risk Lv. Inforce'!$AE$2:$AE$12901)</f>
        <v>0</v>
      </c>
      <c r="I1171" s="25">
        <f>SUMIF('Risk Lv. Inforce'!$C$2:$C$12091,$B$6:$B$4094,'Risk Lv. Inforce'!$AF$2:$AF$12901)</f>
        <v>0</v>
      </c>
      <c r="J1171" s="25">
        <f>SUMIF('Risk Lv. Inforce'!$C$2:$C$12091,$B$6:$B$4094,'Risk Lv. Inforce'!$AG$2:$AG$12901)</f>
        <v>0</v>
      </c>
      <c r="K1171" s="25">
        <f>SUMIF('Risk Lv. Inforce'!$C$2:$C$12091,$B$6:$B$4094,'Risk Lv. Inforce'!$AH$2:$AH$12901)</f>
        <v>0</v>
      </c>
      <c r="L1171" s="25">
        <f>SUMIF('Risk Lv. Inforce'!$C$2:$C$12091,$B$6:$B$4094,'Risk Lv. Inforce'!$AI$2:$AI$12901)</f>
        <v>0</v>
      </c>
      <c r="M1171" s="25">
        <f>SUMIF('Risk Lv. Inforce'!$C$2:$C$12091,$B$6:$B$4094,'Risk Lv. Inforce'!$AJ$2:$AJ$12901)</f>
        <v>0</v>
      </c>
      <c r="N1171" s="25">
        <f>SUMIF('Risk Lv. Inforce'!$C$2:$C$12091,$B$6:$B$4094,'Risk Lv. Inforce'!$AK$2:$AK$12901)</f>
        <v>0</v>
      </c>
      <c r="O1171" s="71" t="e">
        <f>(G1171+(G1171*'Portfolio Stats_RMS'!$C$7))/($F1171*(1-'Portfolio Stats_RMS'!$C$6))</f>
        <v>#DIV/0!</v>
      </c>
      <c r="P1171" s="71" t="e">
        <f>(I1171+(I1171*'Portfolio Stats_RMS'!$C$7))/($F1171*(1-'Portfolio Stats_RMS'!$C$6))</f>
        <v>#DIV/0!</v>
      </c>
      <c r="Q1171" s="71" t="e">
        <f>(K1171+(K1171*'Portfolio Stats_RMS'!$C$7))/($F1171*(1-'Portfolio Stats_RMS'!$C$6))</f>
        <v>#DIV/0!</v>
      </c>
      <c r="R1171" s="71" t="e">
        <f>(M1171+(M1171*'Portfolio Stats_RMS'!$C$7))/($F1171*(1-'Portfolio Stats_RMS'!$C$6))</f>
        <v>#DIV/0!</v>
      </c>
      <c r="S1171" s="78" t="e">
        <f t="shared" si="72"/>
        <v>#DIV/0!</v>
      </c>
      <c r="T1171" s="78" t="e">
        <f t="shared" si="73"/>
        <v>#DIV/0!</v>
      </c>
      <c r="U1171" s="78" t="e">
        <f t="shared" si="74"/>
        <v>#DIV/0!</v>
      </c>
      <c r="V1171" s="78" t="e">
        <f t="shared" si="75"/>
        <v>#DIV/0!</v>
      </c>
      <c r="W1171" s="88" t="s">
        <v>63</v>
      </c>
    </row>
    <row r="1172" spans="2:23" x14ac:dyDescent="0.25">
      <c r="B1172" s="87"/>
      <c r="C1172" s="29"/>
      <c r="D1172" s="25"/>
      <c r="E1172" s="25"/>
      <c r="F1172" s="25"/>
      <c r="G1172" s="25">
        <f>SUMIF('Risk Lv. Inforce'!$C$2:$C$10291,$B$6:$B$4904,'Risk Lv. Inforce'!$AD$2:$AD$12091)</f>
        <v>0</v>
      </c>
      <c r="H1172" s="25">
        <f>SUMIF('Risk Lv. Inforce'!$C$2:$C$12091,$B$6:$B$4094,'Risk Lv. Inforce'!$AE$2:$AE$12901)</f>
        <v>0</v>
      </c>
      <c r="I1172" s="25">
        <f>SUMIF('Risk Lv. Inforce'!$C$2:$C$12091,$B$6:$B$4094,'Risk Lv. Inforce'!$AF$2:$AF$12901)</f>
        <v>0</v>
      </c>
      <c r="J1172" s="25">
        <f>SUMIF('Risk Lv. Inforce'!$C$2:$C$12091,$B$6:$B$4094,'Risk Lv. Inforce'!$AG$2:$AG$12901)</f>
        <v>0</v>
      </c>
      <c r="K1172" s="25">
        <f>SUMIF('Risk Lv. Inforce'!$C$2:$C$12091,$B$6:$B$4094,'Risk Lv. Inforce'!$AH$2:$AH$12901)</f>
        <v>0</v>
      </c>
      <c r="L1172" s="25">
        <f>SUMIF('Risk Lv. Inforce'!$C$2:$C$12091,$B$6:$B$4094,'Risk Lv. Inforce'!$AI$2:$AI$12901)</f>
        <v>0</v>
      </c>
      <c r="M1172" s="25">
        <f>SUMIF('Risk Lv. Inforce'!$C$2:$C$12091,$B$6:$B$4094,'Risk Lv. Inforce'!$AJ$2:$AJ$12901)</f>
        <v>0</v>
      </c>
      <c r="N1172" s="25">
        <f>SUMIF('Risk Lv. Inforce'!$C$2:$C$12091,$B$6:$B$4094,'Risk Lv. Inforce'!$AK$2:$AK$12901)</f>
        <v>0</v>
      </c>
      <c r="O1172" s="71" t="e">
        <f>(G1172+(G1172*'Portfolio Stats_RMS'!$C$7))/($F1172*(1-'Portfolio Stats_RMS'!$C$6))</f>
        <v>#DIV/0!</v>
      </c>
      <c r="P1172" s="71" t="e">
        <f>(I1172+(I1172*'Portfolio Stats_RMS'!$C$7))/($F1172*(1-'Portfolio Stats_RMS'!$C$6))</f>
        <v>#DIV/0!</v>
      </c>
      <c r="Q1172" s="71" t="e">
        <f>(K1172+(K1172*'Portfolio Stats_RMS'!$C$7))/($F1172*(1-'Portfolio Stats_RMS'!$C$6))</f>
        <v>#DIV/0!</v>
      </c>
      <c r="R1172" s="71" t="e">
        <f>(M1172+(M1172*'Portfolio Stats_RMS'!$C$7))/($F1172*(1-'Portfolio Stats_RMS'!$C$6))</f>
        <v>#DIV/0!</v>
      </c>
      <c r="S1172" s="78" t="e">
        <f t="shared" si="72"/>
        <v>#DIV/0!</v>
      </c>
      <c r="T1172" s="78" t="e">
        <f t="shared" si="73"/>
        <v>#DIV/0!</v>
      </c>
      <c r="U1172" s="78" t="e">
        <f t="shared" si="74"/>
        <v>#DIV/0!</v>
      </c>
      <c r="V1172" s="78" t="e">
        <f t="shared" si="75"/>
        <v>#DIV/0!</v>
      </c>
      <c r="W1172" s="88" t="s">
        <v>63</v>
      </c>
    </row>
    <row r="1173" spans="2:23" x14ac:dyDescent="0.25">
      <c r="B1173" s="87"/>
      <c r="C1173" s="29"/>
      <c r="D1173" s="25"/>
      <c r="E1173" s="25"/>
      <c r="F1173" s="25"/>
      <c r="G1173" s="25">
        <f>SUMIF('Risk Lv. Inforce'!$C$2:$C$10291,$B$6:$B$4904,'Risk Lv. Inforce'!$AD$2:$AD$12091)</f>
        <v>0</v>
      </c>
      <c r="H1173" s="25">
        <f>SUMIF('Risk Lv. Inforce'!$C$2:$C$12091,$B$6:$B$4094,'Risk Lv. Inforce'!$AE$2:$AE$12901)</f>
        <v>0</v>
      </c>
      <c r="I1173" s="25">
        <f>SUMIF('Risk Lv. Inforce'!$C$2:$C$12091,$B$6:$B$4094,'Risk Lv. Inforce'!$AF$2:$AF$12901)</f>
        <v>0</v>
      </c>
      <c r="J1173" s="25">
        <f>SUMIF('Risk Lv. Inforce'!$C$2:$C$12091,$B$6:$B$4094,'Risk Lv. Inforce'!$AG$2:$AG$12901)</f>
        <v>0</v>
      </c>
      <c r="K1173" s="25">
        <f>SUMIF('Risk Lv. Inforce'!$C$2:$C$12091,$B$6:$B$4094,'Risk Lv. Inforce'!$AH$2:$AH$12901)</f>
        <v>0</v>
      </c>
      <c r="L1173" s="25">
        <f>SUMIF('Risk Lv. Inforce'!$C$2:$C$12091,$B$6:$B$4094,'Risk Lv. Inforce'!$AI$2:$AI$12901)</f>
        <v>0</v>
      </c>
      <c r="M1173" s="25">
        <f>SUMIF('Risk Lv. Inforce'!$C$2:$C$12091,$B$6:$B$4094,'Risk Lv. Inforce'!$AJ$2:$AJ$12901)</f>
        <v>0</v>
      </c>
      <c r="N1173" s="25">
        <f>SUMIF('Risk Lv. Inforce'!$C$2:$C$12091,$B$6:$B$4094,'Risk Lv. Inforce'!$AK$2:$AK$12901)</f>
        <v>0</v>
      </c>
      <c r="O1173" s="71" t="e">
        <f>(G1173+(G1173*'Portfolio Stats_RMS'!$C$7))/($F1173*(1-'Portfolio Stats_RMS'!$C$6))</f>
        <v>#DIV/0!</v>
      </c>
      <c r="P1173" s="71" t="e">
        <f>(I1173+(I1173*'Portfolio Stats_RMS'!$C$7))/($F1173*(1-'Portfolio Stats_RMS'!$C$6))</f>
        <v>#DIV/0!</v>
      </c>
      <c r="Q1173" s="71" t="e">
        <f>(K1173+(K1173*'Portfolio Stats_RMS'!$C$7))/($F1173*(1-'Portfolio Stats_RMS'!$C$6))</f>
        <v>#DIV/0!</v>
      </c>
      <c r="R1173" s="71" t="e">
        <f>(M1173+(M1173*'Portfolio Stats_RMS'!$C$7))/($F1173*(1-'Portfolio Stats_RMS'!$C$6))</f>
        <v>#DIV/0!</v>
      </c>
      <c r="S1173" s="78" t="e">
        <f t="shared" si="72"/>
        <v>#DIV/0!</v>
      </c>
      <c r="T1173" s="78" t="e">
        <f t="shared" si="73"/>
        <v>#DIV/0!</v>
      </c>
      <c r="U1173" s="78" t="e">
        <f t="shared" si="74"/>
        <v>#DIV/0!</v>
      </c>
      <c r="V1173" s="78" t="e">
        <f t="shared" si="75"/>
        <v>#DIV/0!</v>
      </c>
      <c r="W1173" s="88" t="s">
        <v>63</v>
      </c>
    </row>
    <row r="1174" spans="2:23" x14ac:dyDescent="0.25">
      <c r="B1174" s="87"/>
      <c r="C1174" s="29"/>
      <c r="D1174" s="25"/>
      <c r="E1174" s="25"/>
      <c r="F1174" s="25"/>
      <c r="G1174" s="25">
        <f>SUMIF('Risk Lv. Inforce'!$C$2:$C$10291,$B$6:$B$4904,'Risk Lv. Inforce'!$AD$2:$AD$12091)</f>
        <v>0</v>
      </c>
      <c r="H1174" s="25">
        <f>SUMIF('Risk Lv. Inforce'!$C$2:$C$12091,$B$6:$B$4094,'Risk Lv. Inforce'!$AE$2:$AE$12901)</f>
        <v>0</v>
      </c>
      <c r="I1174" s="25">
        <f>SUMIF('Risk Lv. Inforce'!$C$2:$C$12091,$B$6:$B$4094,'Risk Lv. Inforce'!$AF$2:$AF$12901)</f>
        <v>0</v>
      </c>
      <c r="J1174" s="25">
        <f>SUMIF('Risk Lv. Inforce'!$C$2:$C$12091,$B$6:$B$4094,'Risk Lv. Inforce'!$AG$2:$AG$12901)</f>
        <v>0</v>
      </c>
      <c r="K1174" s="25">
        <f>SUMIF('Risk Lv. Inforce'!$C$2:$C$12091,$B$6:$B$4094,'Risk Lv. Inforce'!$AH$2:$AH$12901)</f>
        <v>0</v>
      </c>
      <c r="L1174" s="25">
        <f>SUMIF('Risk Lv. Inforce'!$C$2:$C$12091,$B$6:$B$4094,'Risk Lv. Inforce'!$AI$2:$AI$12901)</f>
        <v>0</v>
      </c>
      <c r="M1174" s="25">
        <f>SUMIF('Risk Lv. Inforce'!$C$2:$C$12091,$B$6:$B$4094,'Risk Lv. Inforce'!$AJ$2:$AJ$12901)</f>
        <v>0</v>
      </c>
      <c r="N1174" s="25">
        <f>SUMIF('Risk Lv. Inforce'!$C$2:$C$12091,$B$6:$B$4094,'Risk Lv. Inforce'!$AK$2:$AK$12901)</f>
        <v>0</v>
      </c>
      <c r="O1174" s="71" t="e">
        <f>(G1174+(G1174*'Portfolio Stats_RMS'!$C$7))/($F1174*(1-'Portfolio Stats_RMS'!$C$6))</f>
        <v>#DIV/0!</v>
      </c>
      <c r="P1174" s="71" t="e">
        <f>(I1174+(I1174*'Portfolio Stats_RMS'!$C$7))/($F1174*(1-'Portfolio Stats_RMS'!$C$6))</f>
        <v>#DIV/0!</v>
      </c>
      <c r="Q1174" s="71" t="e">
        <f>(K1174+(K1174*'Portfolio Stats_RMS'!$C$7))/($F1174*(1-'Portfolio Stats_RMS'!$C$6))</f>
        <v>#DIV/0!</v>
      </c>
      <c r="R1174" s="71" t="e">
        <f>(M1174+(M1174*'Portfolio Stats_RMS'!$C$7))/($F1174*(1-'Portfolio Stats_RMS'!$C$6))</f>
        <v>#DIV/0!</v>
      </c>
      <c r="S1174" s="78" t="e">
        <f t="shared" si="72"/>
        <v>#DIV/0!</v>
      </c>
      <c r="T1174" s="78" t="e">
        <f t="shared" si="73"/>
        <v>#DIV/0!</v>
      </c>
      <c r="U1174" s="78" t="e">
        <f t="shared" si="74"/>
        <v>#DIV/0!</v>
      </c>
      <c r="V1174" s="78" t="e">
        <f t="shared" si="75"/>
        <v>#DIV/0!</v>
      </c>
      <c r="W1174" s="88" t="s">
        <v>63</v>
      </c>
    </row>
    <row r="1175" spans="2:23" x14ac:dyDescent="0.25">
      <c r="B1175" s="87"/>
      <c r="C1175" s="29"/>
      <c r="D1175" s="25"/>
      <c r="E1175" s="25"/>
      <c r="F1175" s="25"/>
      <c r="G1175" s="25">
        <f>SUMIF('Risk Lv. Inforce'!$C$2:$C$10291,$B$6:$B$4904,'Risk Lv. Inforce'!$AD$2:$AD$12091)</f>
        <v>0</v>
      </c>
      <c r="H1175" s="25">
        <f>SUMIF('Risk Lv. Inforce'!$C$2:$C$12091,$B$6:$B$4094,'Risk Lv. Inforce'!$AE$2:$AE$12901)</f>
        <v>0</v>
      </c>
      <c r="I1175" s="25">
        <f>SUMIF('Risk Lv. Inforce'!$C$2:$C$12091,$B$6:$B$4094,'Risk Lv. Inforce'!$AF$2:$AF$12901)</f>
        <v>0</v>
      </c>
      <c r="J1175" s="25">
        <f>SUMIF('Risk Lv. Inforce'!$C$2:$C$12091,$B$6:$B$4094,'Risk Lv. Inforce'!$AG$2:$AG$12901)</f>
        <v>0</v>
      </c>
      <c r="K1175" s="25">
        <f>SUMIF('Risk Lv. Inforce'!$C$2:$C$12091,$B$6:$B$4094,'Risk Lv. Inforce'!$AH$2:$AH$12901)</f>
        <v>0</v>
      </c>
      <c r="L1175" s="25">
        <f>SUMIF('Risk Lv. Inforce'!$C$2:$C$12091,$B$6:$B$4094,'Risk Lv. Inforce'!$AI$2:$AI$12901)</f>
        <v>0</v>
      </c>
      <c r="M1175" s="25">
        <f>SUMIF('Risk Lv. Inforce'!$C$2:$C$12091,$B$6:$B$4094,'Risk Lv. Inforce'!$AJ$2:$AJ$12901)</f>
        <v>0</v>
      </c>
      <c r="N1175" s="25">
        <f>SUMIF('Risk Lv. Inforce'!$C$2:$C$12091,$B$6:$B$4094,'Risk Lv. Inforce'!$AK$2:$AK$12901)</f>
        <v>0</v>
      </c>
      <c r="O1175" s="71" t="e">
        <f>(G1175+(G1175*'Portfolio Stats_RMS'!$C$7))/($F1175*(1-'Portfolio Stats_RMS'!$C$6))</f>
        <v>#DIV/0!</v>
      </c>
      <c r="P1175" s="71" t="e">
        <f>(I1175+(I1175*'Portfolio Stats_RMS'!$C$7))/($F1175*(1-'Portfolio Stats_RMS'!$C$6))</f>
        <v>#DIV/0!</v>
      </c>
      <c r="Q1175" s="71" t="e">
        <f>(K1175+(K1175*'Portfolio Stats_RMS'!$C$7))/($F1175*(1-'Portfolio Stats_RMS'!$C$6))</f>
        <v>#DIV/0!</v>
      </c>
      <c r="R1175" s="71" t="e">
        <f>(M1175+(M1175*'Portfolio Stats_RMS'!$C$7))/($F1175*(1-'Portfolio Stats_RMS'!$C$6))</f>
        <v>#DIV/0!</v>
      </c>
      <c r="S1175" s="78" t="e">
        <f t="shared" si="72"/>
        <v>#DIV/0!</v>
      </c>
      <c r="T1175" s="78" t="e">
        <f t="shared" si="73"/>
        <v>#DIV/0!</v>
      </c>
      <c r="U1175" s="78" t="e">
        <f t="shared" si="74"/>
        <v>#DIV/0!</v>
      </c>
      <c r="V1175" s="78" t="e">
        <f t="shared" si="75"/>
        <v>#DIV/0!</v>
      </c>
      <c r="W1175" s="88" t="s">
        <v>63</v>
      </c>
    </row>
    <row r="1176" spans="2:23" x14ac:dyDescent="0.25">
      <c r="B1176" s="87"/>
      <c r="C1176" s="29"/>
      <c r="D1176" s="25"/>
      <c r="E1176" s="25"/>
      <c r="F1176" s="25"/>
      <c r="G1176" s="25">
        <f>SUMIF('Risk Lv. Inforce'!$C$2:$C$10291,$B$6:$B$4904,'Risk Lv. Inforce'!$AD$2:$AD$12091)</f>
        <v>0</v>
      </c>
      <c r="H1176" s="25">
        <f>SUMIF('Risk Lv. Inforce'!$C$2:$C$12091,$B$6:$B$4094,'Risk Lv. Inforce'!$AE$2:$AE$12901)</f>
        <v>0</v>
      </c>
      <c r="I1176" s="25">
        <f>SUMIF('Risk Lv. Inforce'!$C$2:$C$12091,$B$6:$B$4094,'Risk Lv. Inforce'!$AF$2:$AF$12901)</f>
        <v>0</v>
      </c>
      <c r="J1176" s="25">
        <f>SUMIF('Risk Lv. Inforce'!$C$2:$C$12091,$B$6:$B$4094,'Risk Lv. Inforce'!$AG$2:$AG$12901)</f>
        <v>0</v>
      </c>
      <c r="K1176" s="25">
        <f>SUMIF('Risk Lv. Inforce'!$C$2:$C$12091,$B$6:$B$4094,'Risk Lv. Inforce'!$AH$2:$AH$12901)</f>
        <v>0</v>
      </c>
      <c r="L1176" s="25">
        <f>SUMIF('Risk Lv. Inforce'!$C$2:$C$12091,$B$6:$B$4094,'Risk Lv. Inforce'!$AI$2:$AI$12901)</f>
        <v>0</v>
      </c>
      <c r="M1176" s="25">
        <f>SUMIF('Risk Lv. Inforce'!$C$2:$C$12091,$B$6:$B$4094,'Risk Lv. Inforce'!$AJ$2:$AJ$12901)</f>
        <v>0</v>
      </c>
      <c r="N1176" s="25">
        <f>SUMIF('Risk Lv. Inforce'!$C$2:$C$12091,$B$6:$B$4094,'Risk Lv. Inforce'!$AK$2:$AK$12901)</f>
        <v>0</v>
      </c>
      <c r="O1176" s="71" t="e">
        <f>(G1176+(G1176*'Portfolio Stats_RMS'!$C$7))/($F1176*(1-'Portfolio Stats_RMS'!$C$6))</f>
        <v>#DIV/0!</v>
      </c>
      <c r="P1176" s="71" t="e">
        <f>(I1176+(I1176*'Portfolio Stats_RMS'!$C$7))/($F1176*(1-'Portfolio Stats_RMS'!$C$6))</f>
        <v>#DIV/0!</v>
      </c>
      <c r="Q1176" s="71" t="e">
        <f>(K1176+(K1176*'Portfolio Stats_RMS'!$C$7))/($F1176*(1-'Portfolio Stats_RMS'!$C$6))</f>
        <v>#DIV/0!</v>
      </c>
      <c r="R1176" s="71" t="e">
        <f>(M1176+(M1176*'Portfolio Stats_RMS'!$C$7))/($F1176*(1-'Portfolio Stats_RMS'!$C$6))</f>
        <v>#DIV/0!</v>
      </c>
      <c r="S1176" s="78" t="e">
        <f t="shared" si="72"/>
        <v>#DIV/0!</v>
      </c>
      <c r="T1176" s="78" t="e">
        <f t="shared" si="73"/>
        <v>#DIV/0!</v>
      </c>
      <c r="U1176" s="78" t="e">
        <f t="shared" si="74"/>
        <v>#DIV/0!</v>
      </c>
      <c r="V1176" s="78" t="e">
        <f t="shared" si="75"/>
        <v>#DIV/0!</v>
      </c>
      <c r="W1176" s="88" t="s">
        <v>63</v>
      </c>
    </row>
    <row r="1177" spans="2:23" x14ac:dyDescent="0.25">
      <c r="B1177" s="87"/>
      <c r="C1177" s="29"/>
      <c r="D1177" s="25"/>
      <c r="E1177" s="25"/>
      <c r="F1177" s="25"/>
      <c r="G1177" s="25">
        <f>SUMIF('Risk Lv. Inforce'!$C$2:$C$10291,$B$6:$B$4904,'Risk Lv. Inforce'!$AD$2:$AD$12091)</f>
        <v>0</v>
      </c>
      <c r="H1177" s="25">
        <f>SUMIF('Risk Lv. Inforce'!$C$2:$C$12091,$B$6:$B$4094,'Risk Lv. Inforce'!$AE$2:$AE$12901)</f>
        <v>0</v>
      </c>
      <c r="I1177" s="25">
        <f>SUMIF('Risk Lv. Inforce'!$C$2:$C$12091,$B$6:$B$4094,'Risk Lv. Inforce'!$AF$2:$AF$12901)</f>
        <v>0</v>
      </c>
      <c r="J1177" s="25">
        <f>SUMIF('Risk Lv. Inforce'!$C$2:$C$12091,$B$6:$B$4094,'Risk Lv. Inforce'!$AG$2:$AG$12901)</f>
        <v>0</v>
      </c>
      <c r="K1177" s="25">
        <f>SUMIF('Risk Lv. Inforce'!$C$2:$C$12091,$B$6:$B$4094,'Risk Lv. Inforce'!$AH$2:$AH$12901)</f>
        <v>0</v>
      </c>
      <c r="L1177" s="25">
        <f>SUMIF('Risk Lv. Inforce'!$C$2:$C$12091,$B$6:$B$4094,'Risk Lv. Inforce'!$AI$2:$AI$12901)</f>
        <v>0</v>
      </c>
      <c r="M1177" s="25">
        <f>SUMIF('Risk Lv. Inforce'!$C$2:$C$12091,$B$6:$B$4094,'Risk Lv. Inforce'!$AJ$2:$AJ$12901)</f>
        <v>0</v>
      </c>
      <c r="N1177" s="25">
        <f>SUMIF('Risk Lv. Inforce'!$C$2:$C$12091,$B$6:$B$4094,'Risk Lv. Inforce'!$AK$2:$AK$12901)</f>
        <v>0</v>
      </c>
      <c r="O1177" s="71" t="e">
        <f>(G1177+(G1177*'Portfolio Stats_RMS'!$C$7))/($F1177*(1-'Portfolio Stats_RMS'!$C$6))</f>
        <v>#DIV/0!</v>
      </c>
      <c r="P1177" s="71" t="e">
        <f>(I1177+(I1177*'Portfolio Stats_RMS'!$C$7))/($F1177*(1-'Portfolio Stats_RMS'!$C$6))</f>
        <v>#DIV/0!</v>
      </c>
      <c r="Q1177" s="71" t="e">
        <f>(K1177+(K1177*'Portfolio Stats_RMS'!$C$7))/($F1177*(1-'Portfolio Stats_RMS'!$C$6))</f>
        <v>#DIV/0!</v>
      </c>
      <c r="R1177" s="71" t="e">
        <f>(M1177+(M1177*'Portfolio Stats_RMS'!$C$7))/($F1177*(1-'Portfolio Stats_RMS'!$C$6))</f>
        <v>#DIV/0!</v>
      </c>
      <c r="S1177" s="78" t="e">
        <f t="shared" si="72"/>
        <v>#DIV/0!</v>
      </c>
      <c r="T1177" s="78" t="e">
        <f t="shared" si="73"/>
        <v>#DIV/0!</v>
      </c>
      <c r="U1177" s="78" t="e">
        <f t="shared" si="74"/>
        <v>#DIV/0!</v>
      </c>
      <c r="V1177" s="78" t="e">
        <f t="shared" si="75"/>
        <v>#DIV/0!</v>
      </c>
      <c r="W1177" s="88" t="s">
        <v>63</v>
      </c>
    </row>
    <row r="1178" spans="2:23" x14ac:dyDescent="0.25">
      <c r="B1178" s="87"/>
      <c r="C1178" s="29"/>
      <c r="D1178" s="25"/>
      <c r="E1178" s="25"/>
      <c r="F1178" s="25"/>
      <c r="G1178" s="25">
        <f>SUMIF('Risk Lv. Inforce'!$C$2:$C$10291,$B$6:$B$4904,'Risk Lv. Inforce'!$AD$2:$AD$12091)</f>
        <v>0</v>
      </c>
      <c r="H1178" s="25">
        <f>SUMIF('Risk Lv. Inforce'!$C$2:$C$12091,$B$6:$B$4094,'Risk Lv. Inforce'!$AE$2:$AE$12901)</f>
        <v>0</v>
      </c>
      <c r="I1178" s="25">
        <f>SUMIF('Risk Lv. Inforce'!$C$2:$C$12091,$B$6:$B$4094,'Risk Lv. Inforce'!$AF$2:$AF$12901)</f>
        <v>0</v>
      </c>
      <c r="J1178" s="25">
        <f>SUMIF('Risk Lv. Inforce'!$C$2:$C$12091,$B$6:$B$4094,'Risk Lv. Inforce'!$AG$2:$AG$12901)</f>
        <v>0</v>
      </c>
      <c r="K1178" s="25">
        <f>SUMIF('Risk Lv. Inforce'!$C$2:$C$12091,$B$6:$B$4094,'Risk Lv. Inforce'!$AH$2:$AH$12901)</f>
        <v>0</v>
      </c>
      <c r="L1178" s="25">
        <f>SUMIF('Risk Lv. Inforce'!$C$2:$C$12091,$B$6:$B$4094,'Risk Lv. Inforce'!$AI$2:$AI$12901)</f>
        <v>0</v>
      </c>
      <c r="M1178" s="25">
        <f>SUMIF('Risk Lv. Inforce'!$C$2:$C$12091,$B$6:$B$4094,'Risk Lv. Inforce'!$AJ$2:$AJ$12901)</f>
        <v>0</v>
      </c>
      <c r="N1178" s="25">
        <f>SUMIF('Risk Lv. Inforce'!$C$2:$C$12091,$B$6:$B$4094,'Risk Lv. Inforce'!$AK$2:$AK$12901)</f>
        <v>0</v>
      </c>
      <c r="O1178" s="71" t="e">
        <f>(G1178+(G1178*'Portfolio Stats_RMS'!$C$7))/($F1178*(1-'Portfolio Stats_RMS'!$C$6))</f>
        <v>#DIV/0!</v>
      </c>
      <c r="P1178" s="71" t="e">
        <f>(I1178+(I1178*'Portfolio Stats_RMS'!$C$7))/($F1178*(1-'Portfolio Stats_RMS'!$C$6))</f>
        <v>#DIV/0!</v>
      </c>
      <c r="Q1178" s="71" t="e">
        <f>(K1178+(K1178*'Portfolio Stats_RMS'!$C$7))/($F1178*(1-'Portfolio Stats_RMS'!$C$6))</f>
        <v>#DIV/0!</v>
      </c>
      <c r="R1178" s="71" t="e">
        <f>(M1178+(M1178*'Portfolio Stats_RMS'!$C$7))/($F1178*(1-'Portfolio Stats_RMS'!$C$6))</f>
        <v>#DIV/0!</v>
      </c>
      <c r="S1178" s="78" t="e">
        <f t="shared" si="72"/>
        <v>#DIV/0!</v>
      </c>
      <c r="T1178" s="78" t="e">
        <f t="shared" si="73"/>
        <v>#DIV/0!</v>
      </c>
      <c r="U1178" s="78" t="e">
        <f t="shared" si="74"/>
        <v>#DIV/0!</v>
      </c>
      <c r="V1178" s="78" t="e">
        <f t="shared" si="75"/>
        <v>#DIV/0!</v>
      </c>
      <c r="W1178" s="88" t="s">
        <v>63</v>
      </c>
    </row>
    <row r="1179" spans="2:23" x14ac:dyDescent="0.25">
      <c r="B1179" s="87"/>
      <c r="C1179" s="29"/>
      <c r="D1179" s="25"/>
      <c r="E1179" s="25"/>
      <c r="F1179" s="25"/>
      <c r="G1179" s="25">
        <f>SUMIF('Risk Lv. Inforce'!$C$2:$C$10291,$B$6:$B$4904,'Risk Lv. Inforce'!$AD$2:$AD$12091)</f>
        <v>0</v>
      </c>
      <c r="H1179" s="25">
        <f>SUMIF('Risk Lv. Inforce'!$C$2:$C$12091,$B$6:$B$4094,'Risk Lv. Inforce'!$AE$2:$AE$12901)</f>
        <v>0</v>
      </c>
      <c r="I1179" s="25">
        <f>SUMIF('Risk Lv. Inforce'!$C$2:$C$12091,$B$6:$B$4094,'Risk Lv. Inforce'!$AF$2:$AF$12901)</f>
        <v>0</v>
      </c>
      <c r="J1179" s="25">
        <f>SUMIF('Risk Lv. Inforce'!$C$2:$C$12091,$B$6:$B$4094,'Risk Lv. Inforce'!$AG$2:$AG$12901)</f>
        <v>0</v>
      </c>
      <c r="K1179" s="25">
        <f>SUMIF('Risk Lv. Inforce'!$C$2:$C$12091,$B$6:$B$4094,'Risk Lv. Inforce'!$AH$2:$AH$12901)</f>
        <v>0</v>
      </c>
      <c r="L1179" s="25">
        <f>SUMIF('Risk Lv. Inforce'!$C$2:$C$12091,$B$6:$B$4094,'Risk Lv. Inforce'!$AI$2:$AI$12901)</f>
        <v>0</v>
      </c>
      <c r="M1179" s="25">
        <f>SUMIF('Risk Lv. Inforce'!$C$2:$C$12091,$B$6:$B$4094,'Risk Lv. Inforce'!$AJ$2:$AJ$12901)</f>
        <v>0</v>
      </c>
      <c r="N1179" s="25">
        <f>SUMIF('Risk Lv. Inforce'!$C$2:$C$12091,$B$6:$B$4094,'Risk Lv. Inforce'!$AK$2:$AK$12901)</f>
        <v>0</v>
      </c>
      <c r="O1179" s="71" t="e">
        <f>(G1179+(G1179*'Portfolio Stats_RMS'!$C$7))/($F1179*(1-'Portfolio Stats_RMS'!$C$6))</f>
        <v>#DIV/0!</v>
      </c>
      <c r="P1179" s="71" t="e">
        <f>(I1179+(I1179*'Portfolio Stats_RMS'!$C$7))/($F1179*(1-'Portfolio Stats_RMS'!$C$6))</f>
        <v>#DIV/0!</v>
      </c>
      <c r="Q1179" s="71" t="e">
        <f>(K1179+(K1179*'Portfolio Stats_RMS'!$C$7))/($F1179*(1-'Portfolio Stats_RMS'!$C$6))</f>
        <v>#DIV/0!</v>
      </c>
      <c r="R1179" s="71" t="e">
        <f>(M1179+(M1179*'Portfolio Stats_RMS'!$C$7))/($F1179*(1-'Portfolio Stats_RMS'!$C$6))</f>
        <v>#DIV/0!</v>
      </c>
      <c r="S1179" s="78" t="e">
        <f t="shared" si="72"/>
        <v>#DIV/0!</v>
      </c>
      <c r="T1179" s="78" t="e">
        <f t="shared" si="73"/>
        <v>#DIV/0!</v>
      </c>
      <c r="U1179" s="78" t="e">
        <f t="shared" si="74"/>
        <v>#DIV/0!</v>
      </c>
      <c r="V1179" s="78" t="e">
        <f t="shared" si="75"/>
        <v>#DIV/0!</v>
      </c>
      <c r="W1179" s="88" t="s">
        <v>63</v>
      </c>
    </row>
    <row r="1180" spans="2:23" x14ac:dyDescent="0.25">
      <c r="B1180" s="87"/>
      <c r="C1180" s="29"/>
      <c r="D1180" s="25"/>
      <c r="E1180" s="25"/>
      <c r="F1180" s="25"/>
      <c r="G1180" s="25">
        <f>SUMIF('Risk Lv. Inforce'!$C$2:$C$10291,$B$6:$B$4904,'Risk Lv. Inforce'!$AD$2:$AD$12091)</f>
        <v>0</v>
      </c>
      <c r="H1180" s="25">
        <f>SUMIF('Risk Lv. Inforce'!$C$2:$C$12091,$B$6:$B$4094,'Risk Lv. Inforce'!$AE$2:$AE$12901)</f>
        <v>0</v>
      </c>
      <c r="I1180" s="25">
        <f>SUMIF('Risk Lv. Inforce'!$C$2:$C$12091,$B$6:$B$4094,'Risk Lv. Inforce'!$AF$2:$AF$12901)</f>
        <v>0</v>
      </c>
      <c r="J1180" s="25">
        <f>SUMIF('Risk Lv. Inforce'!$C$2:$C$12091,$B$6:$B$4094,'Risk Lv. Inforce'!$AG$2:$AG$12901)</f>
        <v>0</v>
      </c>
      <c r="K1180" s="25">
        <f>SUMIF('Risk Lv. Inforce'!$C$2:$C$12091,$B$6:$B$4094,'Risk Lv. Inforce'!$AH$2:$AH$12901)</f>
        <v>0</v>
      </c>
      <c r="L1180" s="25">
        <f>SUMIF('Risk Lv. Inforce'!$C$2:$C$12091,$B$6:$B$4094,'Risk Lv. Inforce'!$AI$2:$AI$12901)</f>
        <v>0</v>
      </c>
      <c r="M1180" s="25">
        <f>SUMIF('Risk Lv. Inforce'!$C$2:$C$12091,$B$6:$B$4094,'Risk Lv. Inforce'!$AJ$2:$AJ$12901)</f>
        <v>0</v>
      </c>
      <c r="N1180" s="25">
        <f>SUMIF('Risk Lv. Inforce'!$C$2:$C$12091,$B$6:$B$4094,'Risk Lv. Inforce'!$AK$2:$AK$12901)</f>
        <v>0</v>
      </c>
      <c r="O1180" s="71" t="e">
        <f>(G1180+(G1180*'Portfolio Stats_RMS'!$C$7))/($F1180*(1-'Portfolio Stats_RMS'!$C$6))</f>
        <v>#DIV/0!</v>
      </c>
      <c r="P1180" s="71" t="e">
        <f>(I1180+(I1180*'Portfolio Stats_RMS'!$C$7))/($F1180*(1-'Portfolio Stats_RMS'!$C$6))</f>
        <v>#DIV/0!</v>
      </c>
      <c r="Q1180" s="71" t="e">
        <f>(K1180+(K1180*'Portfolio Stats_RMS'!$C$7))/($F1180*(1-'Portfolio Stats_RMS'!$C$6))</f>
        <v>#DIV/0!</v>
      </c>
      <c r="R1180" s="71" t="e">
        <f>(M1180+(M1180*'Portfolio Stats_RMS'!$C$7))/($F1180*(1-'Portfolio Stats_RMS'!$C$6))</f>
        <v>#DIV/0!</v>
      </c>
      <c r="S1180" s="78" t="e">
        <f t="shared" si="72"/>
        <v>#DIV/0!</v>
      </c>
      <c r="T1180" s="78" t="e">
        <f t="shared" si="73"/>
        <v>#DIV/0!</v>
      </c>
      <c r="U1180" s="78" t="e">
        <f t="shared" si="74"/>
        <v>#DIV/0!</v>
      </c>
      <c r="V1180" s="78" t="e">
        <f t="shared" si="75"/>
        <v>#DIV/0!</v>
      </c>
      <c r="W1180" s="88" t="s">
        <v>63</v>
      </c>
    </row>
    <row r="1181" spans="2:23" x14ac:dyDescent="0.25">
      <c r="B1181" s="87"/>
      <c r="C1181" s="29"/>
      <c r="D1181" s="25"/>
      <c r="E1181" s="25"/>
      <c r="F1181" s="25"/>
      <c r="G1181" s="25">
        <f>SUMIF('Risk Lv. Inforce'!$C$2:$C$10291,$B$6:$B$4904,'Risk Lv. Inforce'!$AD$2:$AD$12091)</f>
        <v>0</v>
      </c>
      <c r="H1181" s="25">
        <f>SUMIF('Risk Lv. Inforce'!$C$2:$C$12091,$B$6:$B$4094,'Risk Lv. Inforce'!$AE$2:$AE$12901)</f>
        <v>0</v>
      </c>
      <c r="I1181" s="25">
        <f>SUMIF('Risk Lv. Inforce'!$C$2:$C$12091,$B$6:$B$4094,'Risk Lv. Inforce'!$AF$2:$AF$12901)</f>
        <v>0</v>
      </c>
      <c r="J1181" s="25">
        <f>SUMIF('Risk Lv. Inforce'!$C$2:$C$12091,$B$6:$B$4094,'Risk Lv. Inforce'!$AG$2:$AG$12901)</f>
        <v>0</v>
      </c>
      <c r="K1181" s="25">
        <f>SUMIF('Risk Lv. Inforce'!$C$2:$C$12091,$B$6:$B$4094,'Risk Lv. Inforce'!$AH$2:$AH$12901)</f>
        <v>0</v>
      </c>
      <c r="L1181" s="25">
        <f>SUMIF('Risk Lv. Inforce'!$C$2:$C$12091,$B$6:$B$4094,'Risk Lv. Inforce'!$AI$2:$AI$12901)</f>
        <v>0</v>
      </c>
      <c r="M1181" s="25">
        <f>SUMIF('Risk Lv. Inforce'!$C$2:$C$12091,$B$6:$B$4094,'Risk Lv. Inforce'!$AJ$2:$AJ$12901)</f>
        <v>0</v>
      </c>
      <c r="N1181" s="25">
        <f>SUMIF('Risk Lv. Inforce'!$C$2:$C$12091,$B$6:$B$4094,'Risk Lv. Inforce'!$AK$2:$AK$12901)</f>
        <v>0</v>
      </c>
      <c r="O1181" s="71" t="e">
        <f>(G1181+(G1181*'Portfolio Stats_RMS'!$C$7))/($F1181*(1-'Portfolio Stats_RMS'!$C$6))</f>
        <v>#DIV/0!</v>
      </c>
      <c r="P1181" s="71" t="e">
        <f>(I1181+(I1181*'Portfolio Stats_RMS'!$C$7))/($F1181*(1-'Portfolio Stats_RMS'!$C$6))</f>
        <v>#DIV/0!</v>
      </c>
      <c r="Q1181" s="71" t="e">
        <f>(K1181+(K1181*'Portfolio Stats_RMS'!$C$7))/($F1181*(1-'Portfolio Stats_RMS'!$C$6))</f>
        <v>#DIV/0!</v>
      </c>
      <c r="R1181" s="71" t="e">
        <f>(M1181+(M1181*'Portfolio Stats_RMS'!$C$7))/($F1181*(1-'Portfolio Stats_RMS'!$C$6))</f>
        <v>#DIV/0!</v>
      </c>
      <c r="S1181" s="78" t="e">
        <f t="shared" si="72"/>
        <v>#DIV/0!</v>
      </c>
      <c r="T1181" s="78" t="e">
        <f t="shared" si="73"/>
        <v>#DIV/0!</v>
      </c>
      <c r="U1181" s="78" t="e">
        <f t="shared" si="74"/>
        <v>#DIV/0!</v>
      </c>
      <c r="V1181" s="78" t="e">
        <f t="shared" si="75"/>
        <v>#DIV/0!</v>
      </c>
      <c r="W1181" s="88" t="s">
        <v>63</v>
      </c>
    </row>
    <row r="1182" spans="2:23" x14ac:dyDescent="0.25">
      <c r="B1182" s="87"/>
      <c r="C1182" s="29"/>
      <c r="D1182" s="25"/>
      <c r="E1182" s="25"/>
      <c r="F1182" s="25"/>
      <c r="G1182" s="25">
        <f>SUMIF('Risk Lv. Inforce'!$C$2:$C$10291,$B$6:$B$4904,'Risk Lv. Inforce'!$AD$2:$AD$12091)</f>
        <v>0</v>
      </c>
      <c r="H1182" s="25">
        <f>SUMIF('Risk Lv. Inforce'!$C$2:$C$12091,$B$6:$B$4094,'Risk Lv. Inforce'!$AE$2:$AE$12901)</f>
        <v>0</v>
      </c>
      <c r="I1182" s="25">
        <f>SUMIF('Risk Lv. Inforce'!$C$2:$C$12091,$B$6:$B$4094,'Risk Lv. Inforce'!$AF$2:$AF$12901)</f>
        <v>0</v>
      </c>
      <c r="J1182" s="25">
        <f>SUMIF('Risk Lv. Inforce'!$C$2:$C$12091,$B$6:$B$4094,'Risk Lv. Inforce'!$AG$2:$AG$12901)</f>
        <v>0</v>
      </c>
      <c r="K1182" s="25">
        <f>SUMIF('Risk Lv. Inforce'!$C$2:$C$12091,$B$6:$B$4094,'Risk Lv. Inforce'!$AH$2:$AH$12901)</f>
        <v>0</v>
      </c>
      <c r="L1182" s="25">
        <f>SUMIF('Risk Lv. Inforce'!$C$2:$C$12091,$B$6:$B$4094,'Risk Lv. Inforce'!$AI$2:$AI$12901)</f>
        <v>0</v>
      </c>
      <c r="M1182" s="25">
        <f>SUMIF('Risk Lv. Inforce'!$C$2:$C$12091,$B$6:$B$4094,'Risk Lv. Inforce'!$AJ$2:$AJ$12901)</f>
        <v>0</v>
      </c>
      <c r="N1182" s="25">
        <f>SUMIF('Risk Lv. Inforce'!$C$2:$C$12091,$B$6:$B$4094,'Risk Lv. Inforce'!$AK$2:$AK$12901)</f>
        <v>0</v>
      </c>
      <c r="O1182" s="71" t="e">
        <f>(G1182+(G1182*'Portfolio Stats_RMS'!$C$7))/($F1182*(1-'Portfolio Stats_RMS'!$C$6))</f>
        <v>#DIV/0!</v>
      </c>
      <c r="P1182" s="71" t="e">
        <f>(I1182+(I1182*'Portfolio Stats_RMS'!$C$7))/($F1182*(1-'Portfolio Stats_RMS'!$C$6))</f>
        <v>#DIV/0!</v>
      </c>
      <c r="Q1182" s="71" t="e">
        <f>(K1182+(K1182*'Portfolio Stats_RMS'!$C$7))/($F1182*(1-'Portfolio Stats_RMS'!$C$6))</f>
        <v>#DIV/0!</v>
      </c>
      <c r="R1182" s="71" t="e">
        <f>(M1182+(M1182*'Portfolio Stats_RMS'!$C$7))/($F1182*(1-'Portfolio Stats_RMS'!$C$6))</f>
        <v>#DIV/0!</v>
      </c>
      <c r="S1182" s="78" t="e">
        <f t="shared" si="72"/>
        <v>#DIV/0!</v>
      </c>
      <c r="T1182" s="78" t="e">
        <f t="shared" si="73"/>
        <v>#DIV/0!</v>
      </c>
      <c r="U1182" s="78" t="e">
        <f t="shared" si="74"/>
        <v>#DIV/0!</v>
      </c>
      <c r="V1182" s="78" t="e">
        <f t="shared" si="75"/>
        <v>#DIV/0!</v>
      </c>
      <c r="W1182" s="88" t="s">
        <v>63</v>
      </c>
    </row>
    <row r="1183" spans="2:23" x14ac:dyDescent="0.25">
      <c r="B1183" s="87"/>
      <c r="C1183" s="29"/>
      <c r="D1183" s="25"/>
      <c r="E1183" s="25"/>
      <c r="F1183" s="25"/>
      <c r="G1183" s="25">
        <f>SUMIF('Risk Lv. Inforce'!$C$2:$C$10291,$B$6:$B$4904,'Risk Lv. Inforce'!$AD$2:$AD$12091)</f>
        <v>0</v>
      </c>
      <c r="H1183" s="25">
        <f>SUMIF('Risk Lv. Inforce'!$C$2:$C$12091,$B$6:$B$4094,'Risk Lv. Inforce'!$AE$2:$AE$12901)</f>
        <v>0</v>
      </c>
      <c r="I1183" s="25">
        <f>SUMIF('Risk Lv. Inforce'!$C$2:$C$12091,$B$6:$B$4094,'Risk Lv. Inforce'!$AF$2:$AF$12901)</f>
        <v>0</v>
      </c>
      <c r="J1183" s="25">
        <f>SUMIF('Risk Lv. Inforce'!$C$2:$C$12091,$B$6:$B$4094,'Risk Lv. Inforce'!$AG$2:$AG$12901)</f>
        <v>0</v>
      </c>
      <c r="K1183" s="25">
        <f>SUMIF('Risk Lv. Inforce'!$C$2:$C$12091,$B$6:$B$4094,'Risk Lv. Inforce'!$AH$2:$AH$12901)</f>
        <v>0</v>
      </c>
      <c r="L1183" s="25">
        <f>SUMIF('Risk Lv. Inforce'!$C$2:$C$12091,$B$6:$B$4094,'Risk Lv. Inforce'!$AI$2:$AI$12901)</f>
        <v>0</v>
      </c>
      <c r="M1183" s="25">
        <f>SUMIF('Risk Lv. Inforce'!$C$2:$C$12091,$B$6:$B$4094,'Risk Lv. Inforce'!$AJ$2:$AJ$12901)</f>
        <v>0</v>
      </c>
      <c r="N1183" s="25">
        <f>SUMIF('Risk Lv. Inforce'!$C$2:$C$12091,$B$6:$B$4094,'Risk Lv. Inforce'!$AK$2:$AK$12901)</f>
        <v>0</v>
      </c>
      <c r="O1183" s="71" t="e">
        <f>(G1183+(G1183*'Portfolio Stats_RMS'!$C$7))/($F1183*(1-'Portfolio Stats_RMS'!$C$6))</f>
        <v>#DIV/0!</v>
      </c>
      <c r="P1183" s="71" t="e">
        <f>(I1183+(I1183*'Portfolio Stats_RMS'!$C$7))/($F1183*(1-'Portfolio Stats_RMS'!$C$6))</f>
        <v>#DIV/0!</v>
      </c>
      <c r="Q1183" s="71" t="e">
        <f>(K1183+(K1183*'Portfolio Stats_RMS'!$C$7))/($F1183*(1-'Portfolio Stats_RMS'!$C$6))</f>
        <v>#DIV/0!</v>
      </c>
      <c r="R1183" s="71" t="e">
        <f>(M1183+(M1183*'Portfolio Stats_RMS'!$C$7))/($F1183*(1-'Portfolio Stats_RMS'!$C$6))</f>
        <v>#DIV/0!</v>
      </c>
      <c r="S1183" s="78" t="e">
        <f t="shared" si="72"/>
        <v>#DIV/0!</v>
      </c>
      <c r="T1183" s="78" t="e">
        <f t="shared" si="73"/>
        <v>#DIV/0!</v>
      </c>
      <c r="U1183" s="78" t="e">
        <f t="shared" si="74"/>
        <v>#DIV/0!</v>
      </c>
      <c r="V1183" s="78" t="e">
        <f t="shared" si="75"/>
        <v>#DIV/0!</v>
      </c>
      <c r="W1183" s="88" t="s">
        <v>63</v>
      </c>
    </row>
    <row r="1184" spans="2:23" x14ac:dyDescent="0.25">
      <c r="B1184" s="87"/>
      <c r="C1184" s="29"/>
      <c r="D1184" s="25"/>
      <c r="E1184" s="25"/>
      <c r="F1184" s="25"/>
      <c r="G1184" s="25">
        <f>SUMIF('Risk Lv. Inforce'!$C$2:$C$10291,$B$6:$B$4904,'Risk Lv. Inforce'!$AD$2:$AD$12091)</f>
        <v>0</v>
      </c>
      <c r="H1184" s="25">
        <f>SUMIF('Risk Lv. Inforce'!$C$2:$C$12091,$B$6:$B$4094,'Risk Lv. Inforce'!$AE$2:$AE$12901)</f>
        <v>0</v>
      </c>
      <c r="I1184" s="25">
        <f>SUMIF('Risk Lv. Inforce'!$C$2:$C$12091,$B$6:$B$4094,'Risk Lv. Inforce'!$AF$2:$AF$12901)</f>
        <v>0</v>
      </c>
      <c r="J1184" s="25">
        <f>SUMIF('Risk Lv. Inforce'!$C$2:$C$12091,$B$6:$B$4094,'Risk Lv. Inforce'!$AG$2:$AG$12901)</f>
        <v>0</v>
      </c>
      <c r="K1184" s="25">
        <f>SUMIF('Risk Lv. Inforce'!$C$2:$C$12091,$B$6:$B$4094,'Risk Lv. Inforce'!$AH$2:$AH$12901)</f>
        <v>0</v>
      </c>
      <c r="L1184" s="25">
        <f>SUMIF('Risk Lv. Inforce'!$C$2:$C$12091,$B$6:$B$4094,'Risk Lv. Inforce'!$AI$2:$AI$12901)</f>
        <v>0</v>
      </c>
      <c r="M1184" s="25">
        <f>SUMIF('Risk Lv. Inforce'!$C$2:$C$12091,$B$6:$B$4094,'Risk Lv. Inforce'!$AJ$2:$AJ$12901)</f>
        <v>0</v>
      </c>
      <c r="N1184" s="25">
        <f>SUMIF('Risk Lv. Inforce'!$C$2:$C$12091,$B$6:$B$4094,'Risk Lv. Inforce'!$AK$2:$AK$12901)</f>
        <v>0</v>
      </c>
      <c r="O1184" s="71" t="e">
        <f>(G1184+(G1184*'Portfolio Stats_RMS'!$C$7))/($F1184*(1-'Portfolio Stats_RMS'!$C$6))</f>
        <v>#DIV/0!</v>
      </c>
      <c r="P1184" s="71" t="e">
        <f>(I1184+(I1184*'Portfolio Stats_RMS'!$C$7))/($F1184*(1-'Portfolio Stats_RMS'!$C$6))</f>
        <v>#DIV/0!</v>
      </c>
      <c r="Q1184" s="71" t="e">
        <f>(K1184+(K1184*'Portfolio Stats_RMS'!$C$7))/($F1184*(1-'Portfolio Stats_RMS'!$C$6))</f>
        <v>#DIV/0!</v>
      </c>
      <c r="R1184" s="71" t="e">
        <f>(M1184+(M1184*'Portfolio Stats_RMS'!$C$7))/($F1184*(1-'Portfolio Stats_RMS'!$C$6))</f>
        <v>#DIV/0!</v>
      </c>
      <c r="S1184" s="78" t="e">
        <f t="shared" si="72"/>
        <v>#DIV/0!</v>
      </c>
      <c r="T1184" s="78" t="e">
        <f t="shared" si="73"/>
        <v>#DIV/0!</v>
      </c>
      <c r="U1184" s="78" t="e">
        <f t="shared" si="74"/>
        <v>#DIV/0!</v>
      </c>
      <c r="V1184" s="78" t="e">
        <f t="shared" si="75"/>
        <v>#DIV/0!</v>
      </c>
      <c r="W1184" s="88" t="s">
        <v>63</v>
      </c>
    </row>
    <row r="1185" spans="2:23" x14ac:dyDescent="0.25">
      <c r="B1185" s="87"/>
      <c r="C1185" s="29"/>
      <c r="D1185" s="25"/>
      <c r="E1185" s="25"/>
      <c r="F1185" s="25"/>
      <c r="G1185" s="25">
        <f>SUMIF('Risk Lv. Inforce'!$C$2:$C$10291,$B$6:$B$4904,'Risk Lv. Inforce'!$AD$2:$AD$12091)</f>
        <v>0</v>
      </c>
      <c r="H1185" s="25">
        <f>SUMIF('Risk Lv. Inforce'!$C$2:$C$12091,$B$6:$B$4094,'Risk Lv. Inforce'!$AE$2:$AE$12901)</f>
        <v>0</v>
      </c>
      <c r="I1185" s="25">
        <f>SUMIF('Risk Lv. Inforce'!$C$2:$C$12091,$B$6:$B$4094,'Risk Lv. Inforce'!$AF$2:$AF$12901)</f>
        <v>0</v>
      </c>
      <c r="J1185" s="25">
        <f>SUMIF('Risk Lv. Inforce'!$C$2:$C$12091,$B$6:$B$4094,'Risk Lv. Inforce'!$AG$2:$AG$12901)</f>
        <v>0</v>
      </c>
      <c r="K1185" s="25">
        <f>SUMIF('Risk Lv. Inforce'!$C$2:$C$12091,$B$6:$B$4094,'Risk Lv. Inforce'!$AH$2:$AH$12901)</f>
        <v>0</v>
      </c>
      <c r="L1185" s="25">
        <f>SUMIF('Risk Lv. Inforce'!$C$2:$C$12091,$B$6:$B$4094,'Risk Lv. Inforce'!$AI$2:$AI$12901)</f>
        <v>0</v>
      </c>
      <c r="M1185" s="25">
        <f>SUMIF('Risk Lv. Inforce'!$C$2:$C$12091,$B$6:$B$4094,'Risk Lv. Inforce'!$AJ$2:$AJ$12901)</f>
        <v>0</v>
      </c>
      <c r="N1185" s="25">
        <f>SUMIF('Risk Lv. Inforce'!$C$2:$C$12091,$B$6:$B$4094,'Risk Lv. Inforce'!$AK$2:$AK$12901)</f>
        <v>0</v>
      </c>
      <c r="O1185" s="71" t="e">
        <f>(G1185+(G1185*'Portfolio Stats_RMS'!$C$7))/($F1185*(1-'Portfolio Stats_RMS'!$C$6))</f>
        <v>#DIV/0!</v>
      </c>
      <c r="P1185" s="71" t="e">
        <f>(I1185+(I1185*'Portfolio Stats_RMS'!$C$7))/($F1185*(1-'Portfolio Stats_RMS'!$C$6))</f>
        <v>#DIV/0!</v>
      </c>
      <c r="Q1185" s="71" t="e">
        <f>(K1185+(K1185*'Portfolio Stats_RMS'!$C$7))/($F1185*(1-'Portfolio Stats_RMS'!$C$6))</f>
        <v>#DIV/0!</v>
      </c>
      <c r="R1185" s="71" t="e">
        <f>(M1185+(M1185*'Portfolio Stats_RMS'!$C$7))/($F1185*(1-'Portfolio Stats_RMS'!$C$6))</f>
        <v>#DIV/0!</v>
      </c>
      <c r="S1185" s="78" t="e">
        <f t="shared" si="72"/>
        <v>#DIV/0!</v>
      </c>
      <c r="T1185" s="78" t="e">
        <f t="shared" si="73"/>
        <v>#DIV/0!</v>
      </c>
      <c r="U1185" s="78" t="e">
        <f t="shared" si="74"/>
        <v>#DIV/0!</v>
      </c>
      <c r="V1185" s="78" t="e">
        <f t="shared" si="75"/>
        <v>#DIV/0!</v>
      </c>
      <c r="W1185" s="88" t="s">
        <v>63</v>
      </c>
    </row>
    <row r="1186" spans="2:23" x14ac:dyDescent="0.25">
      <c r="B1186" s="87"/>
      <c r="C1186" s="29"/>
      <c r="D1186" s="25"/>
      <c r="E1186" s="25"/>
      <c r="F1186" s="25"/>
      <c r="G1186" s="25">
        <f>SUMIF('Risk Lv. Inforce'!$C$2:$C$10291,$B$6:$B$4904,'Risk Lv. Inforce'!$AD$2:$AD$12091)</f>
        <v>0</v>
      </c>
      <c r="H1186" s="25">
        <f>SUMIF('Risk Lv. Inforce'!$C$2:$C$12091,$B$6:$B$4094,'Risk Lv. Inforce'!$AE$2:$AE$12901)</f>
        <v>0</v>
      </c>
      <c r="I1186" s="25">
        <f>SUMIF('Risk Lv. Inforce'!$C$2:$C$12091,$B$6:$B$4094,'Risk Lv. Inforce'!$AF$2:$AF$12901)</f>
        <v>0</v>
      </c>
      <c r="J1186" s="25">
        <f>SUMIF('Risk Lv. Inforce'!$C$2:$C$12091,$B$6:$B$4094,'Risk Lv. Inforce'!$AG$2:$AG$12901)</f>
        <v>0</v>
      </c>
      <c r="K1186" s="25">
        <f>SUMIF('Risk Lv. Inforce'!$C$2:$C$12091,$B$6:$B$4094,'Risk Lv. Inforce'!$AH$2:$AH$12901)</f>
        <v>0</v>
      </c>
      <c r="L1186" s="25">
        <f>SUMIF('Risk Lv. Inforce'!$C$2:$C$12091,$B$6:$B$4094,'Risk Lv. Inforce'!$AI$2:$AI$12901)</f>
        <v>0</v>
      </c>
      <c r="M1186" s="25">
        <f>SUMIF('Risk Lv. Inforce'!$C$2:$C$12091,$B$6:$B$4094,'Risk Lv. Inforce'!$AJ$2:$AJ$12901)</f>
        <v>0</v>
      </c>
      <c r="N1186" s="25">
        <f>SUMIF('Risk Lv. Inforce'!$C$2:$C$12091,$B$6:$B$4094,'Risk Lv. Inforce'!$AK$2:$AK$12901)</f>
        <v>0</v>
      </c>
      <c r="O1186" s="71" t="e">
        <f>(G1186+(G1186*'Portfolio Stats_RMS'!$C$7))/($F1186*(1-'Portfolio Stats_RMS'!$C$6))</f>
        <v>#DIV/0!</v>
      </c>
      <c r="P1186" s="71" t="e">
        <f>(I1186+(I1186*'Portfolio Stats_RMS'!$C$7))/($F1186*(1-'Portfolio Stats_RMS'!$C$6))</f>
        <v>#DIV/0!</v>
      </c>
      <c r="Q1186" s="71" t="e">
        <f>(K1186+(K1186*'Portfolio Stats_RMS'!$C$7))/($F1186*(1-'Portfolio Stats_RMS'!$C$6))</f>
        <v>#DIV/0!</v>
      </c>
      <c r="R1186" s="71" t="e">
        <f>(M1186+(M1186*'Portfolio Stats_RMS'!$C$7))/($F1186*(1-'Portfolio Stats_RMS'!$C$6))</f>
        <v>#DIV/0!</v>
      </c>
      <c r="S1186" s="78" t="e">
        <f t="shared" si="72"/>
        <v>#DIV/0!</v>
      </c>
      <c r="T1186" s="78" t="e">
        <f t="shared" si="73"/>
        <v>#DIV/0!</v>
      </c>
      <c r="U1186" s="78" t="e">
        <f t="shared" si="74"/>
        <v>#DIV/0!</v>
      </c>
      <c r="V1186" s="78" t="e">
        <f t="shared" si="75"/>
        <v>#DIV/0!</v>
      </c>
      <c r="W1186" s="88" t="s">
        <v>63</v>
      </c>
    </row>
    <row r="1187" spans="2:23" x14ac:dyDescent="0.25">
      <c r="B1187" s="87"/>
      <c r="C1187" s="29"/>
      <c r="D1187" s="25"/>
      <c r="E1187" s="25"/>
      <c r="F1187" s="25"/>
      <c r="G1187" s="25">
        <f>SUMIF('Risk Lv. Inforce'!$C$2:$C$10291,$B$6:$B$4904,'Risk Lv. Inforce'!$AD$2:$AD$12091)</f>
        <v>0</v>
      </c>
      <c r="H1187" s="25">
        <f>SUMIF('Risk Lv. Inforce'!$C$2:$C$12091,$B$6:$B$4094,'Risk Lv. Inforce'!$AE$2:$AE$12901)</f>
        <v>0</v>
      </c>
      <c r="I1187" s="25">
        <f>SUMIF('Risk Lv. Inforce'!$C$2:$C$12091,$B$6:$B$4094,'Risk Lv. Inforce'!$AF$2:$AF$12901)</f>
        <v>0</v>
      </c>
      <c r="J1187" s="25">
        <f>SUMIF('Risk Lv. Inforce'!$C$2:$C$12091,$B$6:$B$4094,'Risk Lv. Inforce'!$AG$2:$AG$12901)</f>
        <v>0</v>
      </c>
      <c r="K1187" s="25">
        <f>SUMIF('Risk Lv. Inforce'!$C$2:$C$12091,$B$6:$B$4094,'Risk Lv. Inforce'!$AH$2:$AH$12901)</f>
        <v>0</v>
      </c>
      <c r="L1187" s="25">
        <f>SUMIF('Risk Lv. Inforce'!$C$2:$C$12091,$B$6:$B$4094,'Risk Lv. Inforce'!$AI$2:$AI$12901)</f>
        <v>0</v>
      </c>
      <c r="M1187" s="25">
        <f>SUMIF('Risk Lv. Inforce'!$C$2:$C$12091,$B$6:$B$4094,'Risk Lv. Inforce'!$AJ$2:$AJ$12901)</f>
        <v>0</v>
      </c>
      <c r="N1187" s="25">
        <f>SUMIF('Risk Lv. Inforce'!$C$2:$C$12091,$B$6:$B$4094,'Risk Lv. Inforce'!$AK$2:$AK$12901)</f>
        <v>0</v>
      </c>
      <c r="O1187" s="71" t="e">
        <f>(G1187+(G1187*'Portfolio Stats_RMS'!$C$7))/($F1187*(1-'Portfolio Stats_RMS'!$C$6))</f>
        <v>#DIV/0!</v>
      </c>
      <c r="P1187" s="71" t="e">
        <f>(I1187+(I1187*'Portfolio Stats_RMS'!$C$7))/($F1187*(1-'Portfolio Stats_RMS'!$C$6))</f>
        <v>#DIV/0!</v>
      </c>
      <c r="Q1187" s="71" t="e">
        <f>(K1187+(K1187*'Portfolio Stats_RMS'!$C$7))/($F1187*(1-'Portfolio Stats_RMS'!$C$6))</f>
        <v>#DIV/0!</v>
      </c>
      <c r="R1187" s="71" t="e">
        <f>(M1187+(M1187*'Portfolio Stats_RMS'!$C$7))/($F1187*(1-'Portfolio Stats_RMS'!$C$6))</f>
        <v>#DIV/0!</v>
      </c>
      <c r="S1187" s="78" t="e">
        <f t="shared" si="72"/>
        <v>#DIV/0!</v>
      </c>
      <c r="T1187" s="78" t="e">
        <f t="shared" si="73"/>
        <v>#DIV/0!</v>
      </c>
      <c r="U1187" s="78" t="e">
        <f t="shared" si="74"/>
        <v>#DIV/0!</v>
      </c>
      <c r="V1187" s="78" t="e">
        <f t="shared" si="75"/>
        <v>#DIV/0!</v>
      </c>
      <c r="W1187" s="88" t="s">
        <v>63</v>
      </c>
    </row>
    <row r="1188" spans="2:23" x14ac:dyDescent="0.25">
      <c r="B1188" s="87"/>
      <c r="C1188" s="29"/>
      <c r="D1188" s="25"/>
      <c r="E1188" s="25"/>
      <c r="F1188" s="25"/>
      <c r="G1188" s="25">
        <f>SUMIF('Risk Lv. Inforce'!$C$2:$C$10291,$B$6:$B$4904,'Risk Lv. Inforce'!$AD$2:$AD$12091)</f>
        <v>0</v>
      </c>
      <c r="H1188" s="25">
        <f>SUMIF('Risk Lv. Inforce'!$C$2:$C$12091,$B$6:$B$4094,'Risk Lv. Inforce'!$AE$2:$AE$12901)</f>
        <v>0</v>
      </c>
      <c r="I1188" s="25">
        <f>SUMIF('Risk Lv. Inforce'!$C$2:$C$12091,$B$6:$B$4094,'Risk Lv. Inforce'!$AF$2:$AF$12901)</f>
        <v>0</v>
      </c>
      <c r="J1188" s="25">
        <f>SUMIF('Risk Lv. Inforce'!$C$2:$C$12091,$B$6:$B$4094,'Risk Lv. Inforce'!$AG$2:$AG$12901)</f>
        <v>0</v>
      </c>
      <c r="K1188" s="25">
        <f>SUMIF('Risk Lv. Inforce'!$C$2:$C$12091,$B$6:$B$4094,'Risk Lv. Inforce'!$AH$2:$AH$12901)</f>
        <v>0</v>
      </c>
      <c r="L1188" s="25">
        <f>SUMIF('Risk Lv. Inforce'!$C$2:$C$12091,$B$6:$B$4094,'Risk Lv. Inforce'!$AI$2:$AI$12901)</f>
        <v>0</v>
      </c>
      <c r="M1188" s="25">
        <f>SUMIF('Risk Lv. Inforce'!$C$2:$C$12091,$B$6:$B$4094,'Risk Lv. Inforce'!$AJ$2:$AJ$12901)</f>
        <v>0</v>
      </c>
      <c r="N1188" s="25">
        <f>SUMIF('Risk Lv. Inforce'!$C$2:$C$12091,$B$6:$B$4094,'Risk Lv. Inforce'!$AK$2:$AK$12901)</f>
        <v>0</v>
      </c>
      <c r="O1188" s="71" t="e">
        <f>(G1188+(G1188*'Portfolio Stats_RMS'!$C$7))/($F1188*(1-'Portfolio Stats_RMS'!$C$6))</f>
        <v>#DIV/0!</v>
      </c>
      <c r="P1188" s="71" t="e">
        <f>(I1188+(I1188*'Portfolio Stats_RMS'!$C$7))/($F1188*(1-'Portfolio Stats_RMS'!$C$6))</f>
        <v>#DIV/0!</v>
      </c>
      <c r="Q1188" s="71" t="e">
        <f>(K1188+(K1188*'Portfolio Stats_RMS'!$C$7))/($F1188*(1-'Portfolio Stats_RMS'!$C$6))</f>
        <v>#DIV/0!</v>
      </c>
      <c r="R1188" s="71" t="e">
        <f>(M1188+(M1188*'Portfolio Stats_RMS'!$C$7))/($F1188*(1-'Portfolio Stats_RMS'!$C$6))</f>
        <v>#DIV/0!</v>
      </c>
      <c r="S1188" s="78" t="e">
        <f t="shared" si="72"/>
        <v>#DIV/0!</v>
      </c>
      <c r="T1188" s="78" t="e">
        <f t="shared" si="73"/>
        <v>#DIV/0!</v>
      </c>
      <c r="U1188" s="78" t="e">
        <f t="shared" si="74"/>
        <v>#DIV/0!</v>
      </c>
      <c r="V1188" s="78" t="e">
        <f t="shared" si="75"/>
        <v>#DIV/0!</v>
      </c>
      <c r="W1188" s="88" t="s">
        <v>63</v>
      </c>
    </row>
    <row r="1189" spans="2:23" x14ac:dyDescent="0.25">
      <c r="B1189" s="87"/>
      <c r="C1189" s="29"/>
      <c r="D1189" s="25"/>
      <c r="E1189" s="25"/>
      <c r="F1189" s="25"/>
      <c r="G1189" s="25">
        <f>SUMIF('Risk Lv. Inforce'!$C$2:$C$10291,$B$6:$B$4904,'Risk Lv. Inforce'!$AD$2:$AD$12091)</f>
        <v>0</v>
      </c>
      <c r="H1189" s="25">
        <f>SUMIF('Risk Lv. Inforce'!$C$2:$C$12091,$B$6:$B$4094,'Risk Lv. Inforce'!$AE$2:$AE$12901)</f>
        <v>0</v>
      </c>
      <c r="I1189" s="25">
        <f>SUMIF('Risk Lv. Inforce'!$C$2:$C$12091,$B$6:$B$4094,'Risk Lv. Inforce'!$AF$2:$AF$12901)</f>
        <v>0</v>
      </c>
      <c r="J1189" s="25">
        <f>SUMIF('Risk Lv. Inforce'!$C$2:$C$12091,$B$6:$B$4094,'Risk Lv. Inforce'!$AG$2:$AG$12901)</f>
        <v>0</v>
      </c>
      <c r="K1189" s="25">
        <f>SUMIF('Risk Lv. Inforce'!$C$2:$C$12091,$B$6:$B$4094,'Risk Lv. Inforce'!$AH$2:$AH$12901)</f>
        <v>0</v>
      </c>
      <c r="L1189" s="25">
        <f>SUMIF('Risk Lv. Inforce'!$C$2:$C$12091,$B$6:$B$4094,'Risk Lv. Inforce'!$AI$2:$AI$12901)</f>
        <v>0</v>
      </c>
      <c r="M1189" s="25">
        <f>SUMIF('Risk Lv. Inforce'!$C$2:$C$12091,$B$6:$B$4094,'Risk Lv. Inforce'!$AJ$2:$AJ$12901)</f>
        <v>0</v>
      </c>
      <c r="N1189" s="25">
        <f>SUMIF('Risk Lv. Inforce'!$C$2:$C$12091,$B$6:$B$4094,'Risk Lv. Inforce'!$AK$2:$AK$12901)</f>
        <v>0</v>
      </c>
      <c r="O1189" s="71" t="e">
        <f>(G1189+(G1189*'Portfolio Stats_RMS'!$C$7))/($F1189*(1-'Portfolio Stats_RMS'!$C$6))</f>
        <v>#DIV/0!</v>
      </c>
      <c r="P1189" s="71" t="e">
        <f>(I1189+(I1189*'Portfolio Stats_RMS'!$C$7))/($F1189*(1-'Portfolio Stats_RMS'!$C$6))</f>
        <v>#DIV/0!</v>
      </c>
      <c r="Q1189" s="71" t="e">
        <f>(K1189+(K1189*'Portfolio Stats_RMS'!$C$7))/($F1189*(1-'Portfolio Stats_RMS'!$C$6))</f>
        <v>#DIV/0!</v>
      </c>
      <c r="R1189" s="71" t="e">
        <f>(M1189+(M1189*'Portfolio Stats_RMS'!$C$7))/($F1189*(1-'Portfolio Stats_RMS'!$C$6))</f>
        <v>#DIV/0!</v>
      </c>
      <c r="S1189" s="78" t="e">
        <f t="shared" si="72"/>
        <v>#DIV/0!</v>
      </c>
      <c r="T1189" s="78" t="e">
        <f t="shared" si="73"/>
        <v>#DIV/0!</v>
      </c>
      <c r="U1189" s="78" t="e">
        <f t="shared" si="74"/>
        <v>#DIV/0!</v>
      </c>
      <c r="V1189" s="78" t="e">
        <f t="shared" si="75"/>
        <v>#DIV/0!</v>
      </c>
      <c r="W1189" s="88" t="s">
        <v>63</v>
      </c>
    </row>
    <row r="1190" spans="2:23" x14ac:dyDescent="0.25">
      <c r="B1190" s="87"/>
      <c r="C1190" s="29"/>
      <c r="D1190" s="25"/>
      <c r="E1190" s="25"/>
      <c r="F1190" s="25"/>
      <c r="G1190" s="25">
        <f>SUMIF('Risk Lv. Inforce'!$C$2:$C$10291,$B$6:$B$4904,'Risk Lv. Inforce'!$AD$2:$AD$12091)</f>
        <v>0</v>
      </c>
      <c r="H1190" s="25">
        <f>SUMIF('Risk Lv. Inforce'!$C$2:$C$12091,$B$6:$B$4094,'Risk Lv. Inforce'!$AE$2:$AE$12901)</f>
        <v>0</v>
      </c>
      <c r="I1190" s="25">
        <f>SUMIF('Risk Lv. Inforce'!$C$2:$C$12091,$B$6:$B$4094,'Risk Lv. Inforce'!$AF$2:$AF$12901)</f>
        <v>0</v>
      </c>
      <c r="J1190" s="25">
        <f>SUMIF('Risk Lv. Inforce'!$C$2:$C$12091,$B$6:$B$4094,'Risk Lv. Inforce'!$AG$2:$AG$12901)</f>
        <v>0</v>
      </c>
      <c r="K1190" s="25">
        <f>SUMIF('Risk Lv. Inforce'!$C$2:$C$12091,$B$6:$B$4094,'Risk Lv. Inforce'!$AH$2:$AH$12901)</f>
        <v>0</v>
      </c>
      <c r="L1190" s="25">
        <f>SUMIF('Risk Lv. Inforce'!$C$2:$C$12091,$B$6:$B$4094,'Risk Lv. Inforce'!$AI$2:$AI$12901)</f>
        <v>0</v>
      </c>
      <c r="M1190" s="25">
        <f>SUMIF('Risk Lv. Inforce'!$C$2:$C$12091,$B$6:$B$4094,'Risk Lv. Inforce'!$AJ$2:$AJ$12901)</f>
        <v>0</v>
      </c>
      <c r="N1190" s="25">
        <f>SUMIF('Risk Lv. Inforce'!$C$2:$C$12091,$B$6:$B$4094,'Risk Lv. Inforce'!$AK$2:$AK$12901)</f>
        <v>0</v>
      </c>
      <c r="O1190" s="71" t="e">
        <f>(G1190+(G1190*'Portfolio Stats_RMS'!$C$7))/($F1190*(1-'Portfolio Stats_RMS'!$C$6))</f>
        <v>#DIV/0!</v>
      </c>
      <c r="P1190" s="71" t="e">
        <f>(I1190+(I1190*'Portfolio Stats_RMS'!$C$7))/($F1190*(1-'Portfolio Stats_RMS'!$C$6))</f>
        <v>#DIV/0!</v>
      </c>
      <c r="Q1190" s="71" t="e">
        <f>(K1190+(K1190*'Portfolio Stats_RMS'!$C$7))/($F1190*(1-'Portfolio Stats_RMS'!$C$6))</f>
        <v>#DIV/0!</v>
      </c>
      <c r="R1190" s="71" t="e">
        <f>(M1190+(M1190*'Portfolio Stats_RMS'!$C$7))/($F1190*(1-'Portfolio Stats_RMS'!$C$6))</f>
        <v>#DIV/0!</v>
      </c>
      <c r="S1190" s="78" t="e">
        <f t="shared" si="72"/>
        <v>#DIV/0!</v>
      </c>
      <c r="T1190" s="78" t="e">
        <f t="shared" si="73"/>
        <v>#DIV/0!</v>
      </c>
      <c r="U1190" s="78" t="e">
        <f t="shared" si="74"/>
        <v>#DIV/0!</v>
      </c>
      <c r="V1190" s="78" t="e">
        <f t="shared" si="75"/>
        <v>#DIV/0!</v>
      </c>
      <c r="W1190" s="88" t="s">
        <v>63</v>
      </c>
    </row>
    <row r="1191" spans="2:23" x14ac:dyDescent="0.25">
      <c r="B1191" s="87"/>
      <c r="C1191" s="29"/>
      <c r="D1191" s="25"/>
      <c r="E1191" s="25"/>
      <c r="F1191" s="25"/>
      <c r="G1191" s="25">
        <f>SUMIF('Risk Lv. Inforce'!$C$2:$C$10291,$B$6:$B$4904,'Risk Lv. Inforce'!$AD$2:$AD$12091)</f>
        <v>0</v>
      </c>
      <c r="H1191" s="25">
        <f>SUMIF('Risk Lv. Inforce'!$C$2:$C$12091,$B$6:$B$4094,'Risk Lv. Inforce'!$AE$2:$AE$12901)</f>
        <v>0</v>
      </c>
      <c r="I1191" s="25">
        <f>SUMIF('Risk Lv. Inforce'!$C$2:$C$12091,$B$6:$B$4094,'Risk Lv. Inforce'!$AF$2:$AF$12901)</f>
        <v>0</v>
      </c>
      <c r="J1191" s="25">
        <f>SUMIF('Risk Lv. Inforce'!$C$2:$C$12091,$B$6:$B$4094,'Risk Lv. Inforce'!$AG$2:$AG$12901)</f>
        <v>0</v>
      </c>
      <c r="K1191" s="25">
        <f>SUMIF('Risk Lv. Inforce'!$C$2:$C$12091,$B$6:$B$4094,'Risk Lv. Inforce'!$AH$2:$AH$12901)</f>
        <v>0</v>
      </c>
      <c r="L1191" s="25">
        <f>SUMIF('Risk Lv. Inforce'!$C$2:$C$12091,$B$6:$B$4094,'Risk Lv. Inforce'!$AI$2:$AI$12901)</f>
        <v>0</v>
      </c>
      <c r="M1191" s="25">
        <f>SUMIF('Risk Lv. Inforce'!$C$2:$C$12091,$B$6:$B$4094,'Risk Lv. Inforce'!$AJ$2:$AJ$12901)</f>
        <v>0</v>
      </c>
      <c r="N1191" s="25">
        <f>SUMIF('Risk Lv. Inforce'!$C$2:$C$12091,$B$6:$B$4094,'Risk Lv. Inforce'!$AK$2:$AK$12901)</f>
        <v>0</v>
      </c>
      <c r="O1191" s="71" t="e">
        <f>(G1191+(G1191*'Portfolio Stats_RMS'!$C$7))/($F1191*(1-'Portfolio Stats_RMS'!$C$6))</f>
        <v>#DIV/0!</v>
      </c>
      <c r="P1191" s="71" t="e">
        <f>(I1191+(I1191*'Portfolio Stats_RMS'!$C$7))/($F1191*(1-'Portfolio Stats_RMS'!$C$6))</f>
        <v>#DIV/0!</v>
      </c>
      <c r="Q1191" s="71" t="e">
        <f>(K1191+(K1191*'Portfolio Stats_RMS'!$C$7))/($F1191*(1-'Portfolio Stats_RMS'!$C$6))</f>
        <v>#DIV/0!</v>
      </c>
      <c r="R1191" s="71" t="e">
        <f>(M1191+(M1191*'Portfolio Stats_RMS'!$C$7))/($F1191*(1-'Portfolio Stats_RMS'!$C$6))</f>
        <v>#DIV/0!</v>
      </c>
      <c r="S1191" s="78" t="e">
        <f t="shared" si="72"/>
        <v>#DIV/0!</v>
      </c>
      <c r="T1191" s="78" t="e">
        <f t="shared" si="73"/>
        <v>#DIV/0!</v>
      </c>
      <c r="U1191" s="78" t="e">
        <f t="shared" si="74"/>
        <v>#DIV/0!</v>
      </c>
      <c r="V1191" s="78" t="e">
        <f t="shared" si="75"/>
        <v>#DIV/0!</v>
      </c>
      <c r="W1191" s="88" t="s">
        <v>63</v>
      </c>
    </row>
    <row r="1192" spans="2:23" x14ac:dyDescent="0.25">
      <c r="B1192" s="87"/>
      <c r="C1192" s="29"/>
      <c r="D1192" s="25"/>
      <c r="E1192" s="25"/>
      <c r="F1192" s="25"/>
      <c r="G1192" s="25">
        <f>SUMIF('Risk Lv. Inforce'!$C$2:$C$10291,$B$6:$B$4904,'Risk Lv. Inforce'!$AD$2:$AD$12091)</f>
        <v>0</v>
      </c>
      <c r="H1192" s="25">
        <f>SUMIF('Risk Lv. Inforce'!$C$2:$C$12091,$B$6:$B$4094,'Risk Lv. Inforce'!$AE$2:$AE$12901)</f>
        <v>0</v>
      </c>
      <c r="I1192" s="25">
        <f>SUMIF('Risk Lv. Inforce'!$C$2:$C$12091,$B$6:$B$4094,'Risk Lv. Inforce'!$AF$2:$AF$12901)</f>
        <v>0</v>
      </c>
      <c r="J1192" s="25">
        <f>SUMIF('Risk Lv. Inforce'!$C$2:$C$12091,$B$6:$B$4094,'Risk Lv. Inforce'!$AG$2:$AG$12901)</f>
        <v>0</v>
      </c>
      <c r="K1192" s="25">
        <f>SUMIF('Risk Lv. Inforce'!$C$2:$C$12091,$B$6:$B$4094,'Risk Lv. Inforce'!$AH$2:$AH$12901)</f>
        <v>0</v>
      </c>
      <c r="L1192" s="25">
        <f>SUMIF('Risk Lv. Inforce'!$C$2:$C$12091,$B$6:$B$4094,'Risk Lv. Inforce'!$AI$2:$AI$12901)</f>
        <v>0</v>
      </c>
      <c r="M1192" s="25">
        <f>SUMIF('Risk Lv. Inforce'!$C$2:$C$12091,$B$6:$B$4094,'Risk Lv. Inforce'!$AJ$2:$AJ$12901)</f>
        <v>0</v>
      </c>
      <c r="N1192" s="25">
        <f>SUMIF('Risk Lv. Inforce'!$C$2:$C$12091,$B$6:$B$4094,'Risk Lv. Inforce'!$AK$2:$AK$12901)</f>
        <v>0</v>
      </c>
      <c r="O1192" s="71" t="e">
        <f>(G1192+(G1192*'Portfolio Stats_RMS'!$C$7))/($F1192*(1-'Portfolio Stats_RMS'!$C$6))</f>
        <v>#DIV/0!</v>
      </c>
      <c r="P1192" s="71" t="e">
        <f>(I1192+(I1192*'Portfolio Stats_RMS'!$C$7))/($F1192*(1-'Portfolio Stats_RMS'!$C$6))</f>
        <v>#DIV/0!</v>
      </c>
      <c r="Q1192" s="71" t="e">
        <f>(K1192+(K1192*'Portfolio Stats_RMS'!$C$7))/($F1192*(1-'Portfolio Stats_RMS'!$C$6))</f>
        <v>#DIV/0!</v>
      </c>
      <c r="R1192" s="71" t="e">
        <f>(M1192+(M1192*'Portfolio Stats_RMS'!$C$7))/($F1192*(1-'Portfolio Stats_RMS'!$C$6))</f>
        <v>#DIV/0!</v>
      </c>
      <c r="S1192" s="78" t="e">
        <f t="shared" si="72"/>
        <v>#DIV/0!</v>
      </c>
      <c r="T1192" s="78" t="e">
        <f t="shared" si="73"/>
        <v>#DIV/0!</v>
      </c>
      <c r="U1192" s="78" t="e">
        <f t="shared" si="74"/>
        <v>#DIV/0!</v>
      </c>
      <c r="V1192" s="78" t="e">
        <f t="shared" si="75"/>
        <v>#DIV/0!</v>
      </c>
      <c r="W1192" s="88" t="s">
        <v>63</v>
      </c>
    </row>
    <row r="1193" spans="2:23" x14ac:dyDescent="0.25">
      <c r="B1193" s="87"/>
      <c r="C1193" s="29"/>
      <c r="D1193" s="25"/>
      <c r="E1193" s="25"/>
      <c r="F1193" s="25"/>
      <c r="G1193" s="25">
        <f>SUMIF('Risk Lv. Inforce'!$C$2:$C$10291,$B$6:$B$4904,'Risk Lv. Inforce'!$AD$2:$AD$12091)</f>
        <v>0</v>
      </c>
      <c r="H1193" s="25">
        <f>SUMIF('Risk Lv. Inforce'!$C$2:$C$12091,$B$6:$B$4094,'Risk Lv. Inforce'!$AE$2:$AE$12901)</f>
        <v>0</v>
      </c>
      <c r="I1193" s="25">
        <f>SUMIF('Risk Lv. Inforce'!$C$2:$C$12091,$B$6:$B$4094,'Risk Lv. Inforce'!$AF$2:$AF$12901)</f>
        <v>0</v>
      </c>
      <c r="J1193" s="25">
        <f>SUMIF('Risk Lv. Inforce'!$C$2:$C$12091,$B$6:$B$4094,'Risk Lv. Inforce'!$AG$2:$AG$12901)</f>
        <v>0</v>
      </c>
      <c r="K1193" s="25">
        <f>SUMIF('Risk Lv. Inforce'!$C$2:$C$12091,$B$6:$B$4094,'Risk Lv. Inforce'!$AH$2:$AH$12901)</f>
        <v>0</v>
      </c>
      <c r="L1193" s="25">
        <f>SUMIF('Risk Lv. Inforce'!$C$2:$C$12091,$B$6:$B$4094,'Risk Lv. Inforce'!$AI$2:$AI$12901)</f>
        <v>0</v>
      </c>
      <c r="M1193" s="25">
        <f>SUMIF('Risk Lv. Inforce'!$C$2:$C$12091,$B$6:$B$4094,'Risk Lv. Inforce'!$AJ$2:$AJ$12901)</f>
        <v>0</v>
      </c>
      <c r="N1193" s="25">
        <f>SUMIF('Risk Lv. Inforce'!$C$2:$C$12091,$B$6:$B$4094,'Risk Lv. Inforce'!$AK$2:$AK$12901)</f>
        <v>0</v>
      </c>
      <c r="O1193" s="71" t="e">
        <f>(G1193+(G1193*'Portfolio Stats_RMS'!$C$7))/($F1193*(1-'Portfolio Stats_RMS'!$C$6))</f>
        <v>#DIV/0!</v>
      </c>
      <c r="P1193" s="71" t="e">
        <f>(I1193+(I1193*'Portfolio Stats_RMS'!$C$7))/($F1193*(1-'Portfolio Stats_RMS'!$C$6))</f>
        <v>#DIV/0!</v>
      </c>
      <c r="Q1193" s="71" t="e">
        <f>(K1193+(K1193*'Portfolio Stats_RMS'!$C$7))/($F1193*(1-'Portfolio Stats_RMS'!$C$6))</f>
        <v>#DIV/0!</v>
      </c>
      <c r="R1193" s="71" t="e">
        <f>(M1193+(M1193*'Portfolio Stats_RMS'!$C$7))/($F1193*(1-'Portfolio Stats_RMS'!$C$6))</f>
        <v>#DIV/0!</v>
      </c>
      <c r="S1193" s="78" t="e">
        <f t="shared" si="72"/>
        <v>#DIV/0!</v>
      </c>
      <c r="T1193" s="78" t="e">
        <f t="shared" si="73"/>
        <v>#DIV/0!</v>
      </c>
      <c r="U1193" s="78" t="e">
        <f t="shared" si="74"/>
        <v>#DIV/0!</v>
      </c>
      <c r="V1193" s="78" t="e">
        <f t="shared" si="75"/>
        <v>#DIV/0!</v>
      </c>
      <c r="W1193" s="88" t="s">
        <v>63</v>
      </c>
    </row>
    <row r="1194" spans="2:23" x14ac:dyDescent="0.25">
      <c r="B1194" s="87"/>
      <c r="C1194" s="29"/>
      <c r="D1194" s="25"/>
      <c r="E1194" s="25"/>
      <c r="F1194" s="25"/>
      <c r="G1194" s="25">
        <f>SUMIF('Risk Lv. Inforce'!$C$2:$C$10291,$B$6:$B$4904,'Risk Lv. Inforce'!$AD$2:$AD$12091)</f>
        <v>0</v>
      </c>
      <c r="H1194" s="25">
        <f>SUMIF('Risk Lv. Inforce'!$C$2:$C$12091,$B$6:$B$4094,'Risk Lv. Inforce'!$AE$2:$AE$12901)</f>
        <v>0</v>
      </c>
      <c r="I1194" s="25">
        <f>SUMIF('Risk Lv. Inforce'!$C$2:$C$12091,$B$6:$B$4094,'Risk Lv. Inforce'!$AF$2:$AF$12901)</f>
        <v>0</v>
      </c>
      <c r="J1194" s="25">
        <f>SUMIF('Risk Lv. Inforce'!$C$2:$C$12091,$B$6:$B$4094,'Risk Lv. Inforce'!$AG$2:$AG$12901)</f>
        <v>0</v>
      </c>
      <c r="K1194" s="25">
        <f>SUMIF('Risk Lv. Inforce'!$C$2:$C$12091,$B$6:$B$4094,'Risk Lv. Inforce'!$AH$2:$AH$12901)</f>
        <v>0</v>
      </c>
      <c r="L1194" s="25">
        <f>SUMIF('Risk Lv. Inforce'!$C$2:$C$12091,$B$6:$B$4094,'Risk Lv. Inforce'!$AI$2:$AI$12901)</f>
        <v>0</v>
      </c>
      <c r="M1194" s="25">
        <f>SUMIF('Risk Lv. Inforce'!$C$2:$C$12091,$B$6:$B$4094,'Risk Lv. Inforce'!$AJ$2:$AJ$12901)</f>
        <v>0</v>
      </c>
      <c r="N1194" s="25">
        <f>SUMIF('Risk Lv. Inforce'!$C$2:$C$12091,$B$6:$B$4094,'Risk Lv. Inforce'!$AK$2:$AK$12901)</f>
        <v>0</v>
      </c>
      <c r="O1194" s="71" t="e">
        <f>(G1194+(G1194*'Portfolio Stats_RMS'!$C$7))/($F1194*(1-'Portfolio Stats_RMS'!$C$6))</f>
        <v>#DIV/0!</v>
      </c>
      <c r="P1194" s="71" t="e">
        <f>(I1194+(I1194*'Portfolio Stats_RMS'!$C$7))/($F1194*(1-'Portfolio Stats_RMS'!$C$6))</f>
        <v>#DIV/0!</v>
      </c>
      <c r="Q1194" s="71" t="e">
        <f>(K1194+(K1194*'Portfolio Stats_RMS'!$C$7))/($F1194*(1-'Portfolio Stats_RMS'!$C$6))</f>
        <v>#DIV/0!</v>
      </c>
      <c r="R1194" s="71" t="e">
        <f>(M1194+(M1194*'Portfolio Stats_RMS'!$C$7))/($F1194*(1-'Portfolio Stats_RMS'!$C$6))</f>
        <v>#DIV/0!</v>
      </c>
      <c r="S1194" s="78" t="e">
        <f t="shared" si="72"/>
        <v>#DIV/0!</v>
      </c>
      <c r="T1194" s="78" t="e">
        <f t="shared" si="73"/>
        <v>#DIV/0!</v>
      </c>
      <c r="U1194" s="78" t="e">
        <f t="shared" si="74"/>
        <v>#DIV/0!</v>
      </c>
      <c r="V1194" s="78" t="e">
        <f t="shared" si="75"/>
        <v>#DIV/0!</v>
      </c>
      <c r="W1194" s="88" t="s">
        <v>63</v>
      </c>
    </row>
    <row r="1195" spans="2:23" x14ac:dyDescent="0.25">
      <c r="B1195" s="87"/>
      <c r="C1195" s="29"/>
      <c r="D1195" s="25"/>
      <c r="E1195" s="25"/>
      <c r="F1195" s="25"/>
      <c r="G1195" s="25">
        <f>SUMIF('Risk Lv. Inforce'!$C$2:$C$10291,$B$6:$B$4904,'Risk Lv. Inforce'!$AD$2:$AD$12091)</f>
        <v>0</v>
      </c>
      <c r="H1195" s="25">
        <f>SUMIF('Risk Lv. Inforce'!$C$2:$C$12091,$B$6:$B$4094,'Risk Lv. Inforce'!$AE$2:$AE$12901)</f>
        <v>0</v>
      </c>
      <c r="I1195" s="25">
        <f>SUMIF('Risk Lv. Inforce'!$C$2:$C$12091,$B$6:$B$4094,'Risk Lv. Inforce'!$AF$2:$AF$12901)</f>
        <v>0</v>
      </c>
      <c r="J1195" s="25">
        <f>SUMIF('Risk Lv. Inforce'!$C$2:$C$12091,$B$6:$B$4094,'Risk Lv. Inforce'!$AG$2:$AG$12901)</f>
        <v>0</v>
      </c>
      <c r="K1195" s="25">
        <f>SUMIF('Risk Lv. Inforce'!$C$2:$C$12091,$B$6:$B$4094,'Risk Lv. Inforce'!$AH$2:$AH$12901)</f>
        <v>0</v>
      </c>
      <c r="L1195" s="25">
        <f>SUMIF('Risk Lv. Inforce'!$C$2:$C$12091,$B$6:$B$4094,'Risk Lv. Inforce'!$AI$2:$AI$12901)</f>
        <v>0</v>
      </c>
      <c r="M1195" s="25">
        <f>SUMIF('Risk Lv. Inforce'!$C$2:$C$12091,$B$6:$B$4094,'Risk Lv. Inforce'!$AJ$2:$AJ$12901)</f>
        <v>0</v>
      </c>
      <c r="N1195" s="25">
        <f>SUMIF('Risk Lv. Inforce'!$C$2:$C$12091,$B$6:$B$4094,'Risk Lv. Inforce'!$AK$2:$AK$12901)</f>
        <v>0</v>
      </c>
      <c r="O1195" s="71" t="e">
        <f>(G1195+(G1195*'Portfolio Stats_RMS'!$C$7))/($F1195*(1-'Portfolio Stats_RMS'!$C$6))</f>
        <v>#DIV/0!</v>
      </c>
      <c r="P1195" s="71" t="e">
        <f>(I1195+(I1195*'Portfolio Stats_RMS'!$C$7))/($F1195*(1-'Portfolio Stats_RMS'!$C$6))</f>
        <v>#DIV/0!</v>
      </c>
      <c r="Q1195" s="71" t="e">
        <f>(K1195+(K1195*'Portfolio Stats_RMS'!$C$7))/($F1195*(1-'Portfolio Stats_RMS'!$C$6))</f>
        <v>#DIV/0!</v>
      </c>
      <c r="R1195" s="71" t="e">
        <f>(M1195+(M1195*'Portfolio Stats_RMS'!$C$7))/($F1195*(1-'Portfolio Stats_RMS'!$C$6))</f>
        <v>#DIV/0!</v>
      </c>
      <c r="S1195" s="78" t="e">
        <f t="shared" si="72"/>
        <v>#DIV/0!</v>
      </c>
      <c r="T1195" s="78" t="e">
        <f t="shared" si="73"/>
        <v>#DIV/0!</v>
      </c>
      <c r="U1195" s="78" t="e">
        <f t="shared" si="74"/>
        <v>#DIV/0!</v>
      </c>
      <c r="V1195" s="78" t="e">
        <f t="shared" si="75"/>
        <v>#DIV/0!</v>
      </c>
      <c r="W1195" s="88" t="s">
        <v>63</v>
      </c>
    </row>
    <row r="1196" spans="2:23" x14ac:dyDescent="0.25">
      <c r="B1196" s="87"/>
      <c r="C1196" s="29"/>
      <c r="D1196" s="25"/>
      <c r="E1196" s="25"/>
      <c r="F1196" s="25"/>
      <c r="G1196" s="25">
        <f>SUMIF('Risk Lv. Inforce'!$C$2:$C$10291,$B$6:$B$4904,'Risk Lv. Inforce'!$AD$2:$AD$12091)</f>
        <v>0</v>
      </c>
      <c r="H1196" s="25">
        <f>SUMIF('Risk Lv. Inforce'!$C$2:$C$12091,$B$6:$B$4094,'Risk Lv. Inforce'!$AE$2:$AE$12901)</f>
        <v>0</v>
      </c>
      <c r="I1196" s="25">
        <f>SUMIF('Risk Lv. Inforce'!$C$2:$C$12091,$B$6:$B$4094,'Risk Lv. Inforce'!$AF$2:$AF$12901)</f>
        <v>0</v>
      </c>
      <c r="J1196" s="25">
        <f>SUMIF('Risk Lv. Inforce'!$C$2:$C$12091,$B$6:$B$4094,'Risk Lv. Inforce'!$AG$2:$AG$12901)</f>
        <v>0</v>
      </c>
      <c r="K1196" s="25">
        <f>SUMIF('Risk Lv. Inforce'!$C$2:$C$12091,$B$6:$B$4094,'Risk Lv. Inforce'!$AH$2:$AH$12901)</f>
        <v>0</v>
      </c>
      <c r="L1196" s="25">
        <f>SUMIF('Risk Lv. Inforce'!$C$2:$C$12091,$B$6:$B$4094,'Risk Lv. Inforce'!$AI$2:$AI$12901)</f>
        <v>0</v>
      </c>
      <c r="M1196" s="25">
        <f>SUMIF('Risk Lv. Inforce'!$C$2:$C$12091,$B$6:$B$4094,'Risk Lv. Inforce'!$AJ$2:$AJ$12901)</f>
        <v>0</v>
      </c>
      <c r="N1196" s="25">
        <f>SUMIF('Risk Lv. Inforce'!$C$2:$C$12091,$B$6:$B$4094,'Risk Lv. Inforce'!$AK$2:$AK$12901)</f>
        <v>0</v>
      </c>
      <c r="O1196" s="71" t="e">
        <f>(G1196+(G1196*'Portfolio Stats_RMS'!$C$7))/($F1196*(1-'Portfolio Stats_RMS'!$C$6))</f>
        <v>#DIV/0!</v>
      </c>
      <c r="P1196" s="71" t="e">
        <f>(I1196+(I1196*'Portfolio Stats_RMS'!$C$7))/($F1196*(1-'Portfolio Stats_RMS'!$C$6))</f>
        <v>#DIV/0!</v>
      </c>
      <c r="Q1196" s="71" t="e">
        <f>(K1196+(K1196*'Portfolio Stats_RMS'!$C$7))/($F1196*(1-'Portfolio Stats_RMS'!$C$6))</f>
        <v>#DIV/0!</v>
      </c>
      <c r="R1196" s="71" t="e">
        <f>(M1196+(M1196*'Portfolio Stats_RMS'!$C$7))/($F1196*(1-'Portfolio Stats_RMS'!$C$6))</f>
        <v>#DIV/0!</v>
      </c>
      <c r="S1196" s="78" t="e">
        <f t="shared" si="72"/>
        <v>#DIV/0!</v>
      </c>
      <c r="T1196" s="78" t="e">
        <f t="shared" si="73"/>
        <v>#DIV/0!</v>
      </c>
      <c r="U1196" s="78" t="e">
        <f t="shared" si="74"/>
        <v>#DIV/0!</v>
      </c>
      <c r="V1196" s="78" t="e">
        <f t="shared" si="75"/>
        <v>#DIV/0!</v>
      </c>
      <c r="W1196" s="88" t="s">
        <v>63</v>
      </c>
    </row>
    <row r="1197" spans="2:23" x14ac:dyDescent="0.25">
      <c r="B1197" s="87"/>
      <c r="C1197" s="29"/>
      <c r="D1197" s="25"/>
      <c r="E1197" s="25"/>
      <c r="F1197" s="25"/>
      <c r="G1197" s="25">
        <f>SUMIF('Risk Lv. Inforce'!$C$2:$C$10291,$B$6:$B$4904,'Risk Lv. Inforce'!$AD$2:$AD$12091)</f>
        <v>0</v>
      </c>
      <c r="H1197" s="25">
        <f>SUMIF('Risk Lv. Inforce'!$C$2:$C$12091,$B$6:$B$4094,'Risk Lv. Inforce'!$AE$2:$AE$12901)</f>
        <v>0</v>
      </c>
      <c r="I1197" s="25">
        <f>SUMIF('Risk Lv. Inforce'!$C$2:$C$12091,$B$6:$B$4094,'Risk Lv. Inforce'!$AF$2:$AF$12901)</f>
        <v>0</v>
      </c>
      <c r="J1197" s="25">
        <f>SUMIF('Risk Lv. Inforce'!$C$2:$C$12091,$B$6:$B$4094,'Risk Lv. Inforce'!$AG$2:$AG$12901)</f>
        <v>0</v>
      </c>
      <c r="K1197" s="25">
        <f>SUMIF('Risk Lv. Inforce'!$C$2:$C$12091,$B$6:$B$4094,'Risk Lv. Inforce'!$AH$2:$AH$12901)</f>
        <v>0</v>
      </c>
      <c r="L1197" s="25">
        <f>SUMIF('Risk Lv. Inforce'!$C$2:$C$12091,$B$6:$B$4094,'Risk Lv. Inforce'!$AI$2:$AI$12901)</f>
        <v>0</v>
      </c>
      <c r="M1197" s="25">
        <f>SUMIF('Risk Lv. Inforce'!$C$2:$C$12091,$B$6:$B$4094,'Risk Lv. Inforce'!$AJ$2:$AJ$12901)</f>
        <v>0</v>
      </c>
      <c r="N1197" s="25">
        <f>SUMIF('Risk Lv. Inforce'!$C$2:$C$12091,$B$6:$B$4094,'Risk Lv. Inforce'!$AK$2:$AK$12901)</f>
        <v>0</v>
      </c>
      <c r="O1197" s="71" t="e">
        <f>(G1197+(G1197*'Portfolio Stats_RMS'!$C$7))/($F1197*(1-'Portfolio Stats_RMS'!$C$6))</f>
        <v>#DIV/0!</v>
      </c>
      <c r="P1197" s="71" t="e">
        <f>(I1197+(I1197*'Portfolio Stats_RMS'!$C$7))/($F1197*(1-'Portfolio Stats_RMS'!$C$6))</f>
        <v>#DIV/0!</v>
      </c>
      <c r="Q1197" s="71" t="e">
        <f>(K1197+(K1197*'Portfolio Stats_RMS'!$C$7))/($F1197*(1-'Portfolio Stats_RMS'!$C$6))</f>
        <v>#DIV/0!</v>
      </c>
      <c r="R1197" s="71" t="e">
        <f>(M1197+(M1197*'Portfolio Stats_RMS'!$C$7))/($F1197*(1-'Portfolio Stats_RMS'!$C$6))</f>
        <v>#DIV/0!</v>
      </c>
      <c r="S1197" s="78" t="e">
        <f t="shared" si="72"/>
        <v>#DIV/0!</v>
      </c>
      <c r="T1197" s="78" t="e">
        <f t="shared" si="73"/>
        <v>#DIV/0!</v>
      </c>
      <c r="U1197" s="78" t="e">
        <f t="shared" si="74"/>
        <v>#DIV/0!</v>
      </c>
      <c r="V1197" s="78" t="e">
        <f t="shared" si="75"/>
        <v>#DIV/0!</v>
      </c>
      <c r="W1197" s="88" t="s">
        <v>63</v>
      </c>
    </row>
    <row r="1198" spans="2:23" x14ac:dyDescent="0.25">
      <c r="B1198" s="87"/>
      <c r="C1198" s="29"/>
      <c r="D1198" s="25"/>
      <c r="E1198" s="25"/>
      <c r="F1198" s="25"/>
      <c r="G1198" s="25">
        <f>SUMIF('Risk Lv. Inforce'!$C$2:$C$10291,$B$6:$B$4904,'Risk Lv. Inforce'!$AD$2:$AD$12091)</f>
        <v>0</v>
      </c>
      <c r="H1198" s="25">
        <f>SUMIF('Risk Lv. Inforce'!$C$2:$C$12091,$B$6:$B$4094,'Risk Lv. Inforce'!$AE$2:$AE$12901)</f>
        <v>0</v>
      </c>
      <c r="I1198" s="25">
        <f>SUMIF('Risk Lv. Inforce'!$C$2:$C$12091,$B$6:$B$4094,'Risk Lv. Inforce'!$AF$2:$AF$12901)</f>
        <v>0</v>
      </c>
      <c r="J1198" s="25">
        <f>SUMIF('Risk Lv. Inforce'!$C$2:$C$12091,$B$6:$B$4094,'Risk Lv. Inforce'!$AG$2:$AG$12901)</f>
        <v>0</v>
      </c>
      <c r="K1198" s="25">
        <f>SUMIF('Risk Lv. Inforce'!$C$2:$C$12091,$B$6:$B$4094,'Risk Lv. Inforce'!$AH$2:$AH$12901)</f>
        <v>0</v>
      </c>
      <c r="L1198" s="25">
        <f>SUMIF('Risk Lv. Inforce'!$C$2:$C$12091,$B$6:$B$4094,'Risk Lv. Inforce'!$AI$2:$AI$12901)</f>
        <v>0</v>
      </c>
      <c r="M1198" s="25">
        <f>SUMIF('Risk Lv. Inforce'!$C$2:$C$12091,$B$6:$B$4094,'Risk Lv. Inforce'!$AJ$2:$AJ$12901)</f>
        <v>0</v>
      </c>
      <c r="N1198" s="25">
        <f>SUMIF('Risk Lv. Inforce'!$C$2:$C$12091,$B$6:$B$4094,'Risk Lv. Inforce'!$AK$2:$AK$12901)</f>
        <v>0</v>
      </c>
      <c r="O1198" s="71" t="e">
        <f>(G1198+(G1198*'Portfolio Stats_RMS'!$C$7))/($F1198*(1-'Portfolio Stats_RMS'!$C$6))</f>
        <v>#DIV/0!</v>
      </c>
      <c r="P1198" s="71" t="e">
        <f>(I1198+(I1198*'Portfolio Stats_RMS'!$C$7))/($F1198*(1-'Portfolio Stats_RMS'!$C$6))</f>
        <v>#DIV/0!</v>
      </c>
      <c r="Q1198" s="71" t="e">
        <f>(K1198+(K1198*'Portfolio Stats_RMS'!$C$7))/($F1198*(1-'Portfolio Stats_RMS'!$C$6))</f>
        <v>#DIV/0!</v>
      </c>
      <c r="R1198" s="71" t="e">
        <f>(M1198+(M1198*'Portfolio Stats_RMS'!$C$7))/($F1198*(1-'Portfolio Stats_RMS'!$C$6))</f>
        <v>#DIV/0!</v>
      </c>
      <c r="S1198" s="78" t="e">
        <f t="shared" si="72"/>
        <v>#DIV/0!</v>
      </c>
      <c r="T1198" s="78" t="e">
        <f t="shared" si="73"/>
        <v>#DIV/0!</v>
      </c>
      <c r="U1198" s="78" t="e">
        <f t="shared" si="74"/>
        <v>#DIV/0!</v>
      </c>
      <c r="V1198" s="78" t="e">
        <f t="shared" si="75"/>
        <v>#DIV/0!</v>
      </c>
      <c r="W1198" s="88" t="s">
        <v>63</v>
      </c>
    </row>
    <row r="1199" spans="2:23" x14ac:dyDescent="0.25">
      <c r="B1199" s="87"/>
      <c r="C1199" s="29"/>
      <c r="D1199" s="25"/>
      <c r="E1199" s="25"/>
      <c r="F1199" s="25"/>
      <c r="G1199" s="25">
        <f>SUMIF('Risk Lv. Inforce'!$C$2:$C$10291,$B$6:$B$4904,'Risk Lv. Inforce'!$AD$2:$AD$12091)</f>
        <v>0</v>
      </c>
      <c r="H1199" s="25">
        <f>SUMIF('Risk Lv. Inforce'!$C$2:$C$12091,$B$6:$B$4094,'Risk Lv. Inforce'!$AE$2:$AE$12901)</f>
        <v>0</v>
      </c>
      <c r="I1199" s="25">
        <f>SUMIF('Risk Lv. Inforce'!$C$2:$C$12091,$B$6:$B$4094,'Risk Lv. Inforce'!$AF$2:$AF$12901)</f>
        <v>0</v>
      </c>
      <c r="J1199" s="25">
        <f>SUMIF('Risk Lv. Inforce'!$C$2:$C$12091,$B$6:$B$4094,'Risk Lv. Inforce'!$AG$2:$AG$12901)</f>
        <v>0</v>
      </c>
      <c r="K1199" s="25">
        <f>SUMIF('Risk Lv. Inforce'!$C$2:$C$12091,$B$6:$B$4094,'Risk Lv. Inforce'!$AH$2:$AH$12901)</f>
        <v>0</v>
      </c>
      <c r="L1199" s="25">
        <f>SUMIF('Risk Lv. Inforce'!$C$2:$C$12091,$B$6:$B$4094,'Risk Lv. Inforce'!$AI$2:$AI$12901)</f>
        <v>0</v>
      </c>
      <c r="M1199" s="25">
        <f>SUMIF('Risk Lv. Inforce'!$C$2:$C$12091,$B$6:$B$4094,'Risk Lv. Inforce'!$AJ$2:$AJ$12901)</f>
        <v>0</v>
      </c>
      <c r="N1199" s="25">
        <f>SUMIF('Risk Lv. Inforce'!$C$2:$C$12091,$B$6:$B$4094,'Risk Lv. Inforce'!$AK$2:$AK$12901)</f>
        <v>0</v>
      </c>
      <c r="O1199" s="71" t="e">
        <f>(G1199+(G1199*'Portfolio Stats_RMS'!$C$7))/($F1199*(1-'Portfolio Stats_RMS'!$C$6))</f>
        <v>#DIV/0!</v>
      </c>
      <c r="P1199" s="71" t="e">
        <f>(I1199+(I1199*'Portfolio Stats_RMS'!$C$7))/($F1199*(1-'Portfolio Stats_RMS'!$C$6))</f>
        <v>#DIV/0!</v>
      </c>
      <c r="Q1199" s="71" t="e">
        <f>(K1199+(K1199*'Portfolio Stats_RMS'!$C$7))/($F1199*(1-'Portfolio Stats_RMS'!$C$6))</f>
        <v>#DIV/0!</v>
      </c>
      <c r="R1199" s="71" t="e">
        <f>(M1199+(M1199*'Portfolio Stats_RMS'!$C$7))/($F1199*(1-'Portfolio Stats_RMS'!$C$6))</f>
        <v>#DIV/0!</v>
      </c>
      <c r="S1199" s="78" t="e">
        <f t="shared" si="72"/>
        <v>#DIV/0!</v>
      </c>
      <c r="T1199" s="78" t="e">
        <f t="shared" si="73"/>
        <v>#DIV/0!</v>
      </c>
      <c r="U1199" s="78" t="e">
        <f t="shared" si="74"/>
        <v>#DIV/0!</v>
      </c>
      <c r="V1199" s="78" t="e">
        <f t="shared" si="75"/>
        <v>#DIV/0!</v>
      </c>
      <c r="W1199" s="88" t="s">
        <v>63</v>
      </c>
    </row>
    <row r="1200" spans="2:23" x14ac:dyDescent="0.25">
      <c r="B1200" s="87"/>
      <c r="C1200" s="29"/>
      <c r="D1200" s="25"/>
      <c r="E1200" s="25"/>
      <c r="F1200" s="25"/>
      <c r="G1200" s="25">
        <f>SUMIF('Risk Lv. Inforce'!$C$2:$C$10291,$B$6:$B$4904,'Risk Lv. Inforce'!$AD$2:$AD$12091)</f>
        <v>0</v>
      </c>
      <c r="H1200" s="25">
        <f>SUMIF('Risk Lv. Inforce'!$C$2:$C$12091,$B$6:$B$4094,'Risk Lv. Inforce'!$AE$2:$AE$12901)</f>
        <v>0</v>
      </c>
      <c r="I1200" s="25">
        <f>SUMIF('Risk Lv. Inforce'!$C$2:$C$12091,$B$6:$B$4094,'Risk Lv. Inforce'!$AF$2:$AF$12901)</f>
        <v>0</v>
      </c>
      <c r="J1200" s="25">
        <f>SUMIF('Risk Lv. Inforce'!$C$2:$C$12091,$B$6:$B$4094,'Risk Lv. Inforce'!$AG$2:$AG$12901)</f>
        <v>0</v>
      </c>
      <c r="K1200" s="25">
        <f>SUMIF('Risk Lv. Inforce'!$C$2:$C$12091,$B$6:$B$4094,'Risk Lv. Inforce'!$AH$2:$AH$12901)</f>
        <v>0</v>
      </c>
      <c r="L1200" s="25">
        <f>SUMIF('Risk Lv. Inforce'!$C$2:$C$12091,$B$6:$B$4094,'Risk Lv. Inforce'!$AI$2:$AI$12901)</f>
        <v>0</v>
      </c>
      <c r="M1200" s="25">
        <f>SUMIF('Risk Lv. Inforce'!$C$2:$C$12091,$B$6:$B$4094,'Risk Lv. Inforce'!$AJ$2:$AJ$12901)</f>
        <v>0</v>
      </c>
      <c r="N1200" s="25">
        <f>SUMIF('Risk Lv. Inforce'!$C$2:$C$12091,$B$6:$B$4094,'Risk Lv. Inforce'!$AK$2:$AK$12901)</f>
        <v>0</v>
      </c>
      <c r="O1200" s="71" t="e">
        <f>(G1200+(G1200*'Portfolio Stats_RMS'!$C$7))/($F1200*(1-'Portfolio Stats_RMS'!$C$6))</f>
        <v>#DIV/0!</v>
      </c>
      <c r="P1200" s="71" t="e">
        <f>(I1200+(I1200*'Portfolio Stats_RMS'!$C$7))/($F1200*(1-'Portfolio Stats_RMS'!$C$6))</f>
        <v>#DIV/0!</v>
      </c>
      <c r="Q1200" s="71" t="e">
        <f>(K1200+(K1200*'Portfolio Stats_RMS'!$C$7))/($F1200*(1-'Portfolio Stats_RMS'!$C$6))</f>
        <v>#DIV/0!</v>
      </c>
      <c r="R1200" s="71" t="e">
        <f>(M1200+(M1200*'Portfolio Stats_RMS'!$C$7))/($F1200*(1-'Portfolio Stats_RMS'!$C$6))</f>
        <v>#DIV/0!</v>
      </c>
      <c r="S1200" s="78" t="e">
        <f t="shared" si="72"/>
        <v>#DIV/0!</v>
      </c>
      <c r="T1200" s="78" t="e">
        <f t="shared" si="73"/>
        <v>#DIV/0!</v>
      </c>
      <c r="U1200" s="78" t="e">
        <f t="shared" si="74"/>
        <v>#DIV/0!</v>
      </c>
      <c r="V1200" s="78" t="e">
        <f t="shared" si="75"/>
        <v>#DIV/0!</v>
      </c>
      <c r="W1200" s="88" t="s">
        <v>63</v>
      </c>
    </row>
    <row r="1201" spans="2:23" x14ac:dyDescent="0.25">
      <c r="B1201" s="87"/>
      <c r="C1201" s="29"/>
      <c r="D1201" s="25"/>
      <c r="E1201" s="25"/>
      <c r="F1201" s="25"/>
      <c r="G1201" s="25">
        <f>SUMIF('Risk Lv. Inforce'!$C$2:$C$10291,$B$6:$B$4904,'Risk Lv. Inforce'!$AD$2:$AD$12091)</f>
        <v>0</v>
      </c>
      <c r="H1201" s="25">
        <f>SUMIF('Risk Lv. Inforce'!$C$2:$C$12091,$B$6:$B$4094,'Risk Lv. Inforce'!$AE$2:$AE$12901)</f>
        <v>0</v>
      </c>
      <c r="I1201" s="25">
        <f>SUMIF('Risk Lv. Inforce'!$C$2:$C$12091,$B$6:$B$4094,'Risk Lv. Inforce'!$AF$2:$AF$12901)</f>
        <v>0</v>
      </c>
      <c r="J1201" s="25">
        <f>SUMIF('Risk Lv. Inforce'!$C$2:$C$12091,$B$6:$B$4094,'Risk Lv. Inforce'!$AG$2:$AG$12901)</f>
        <v>0</v>
      </c>
      <c r="K1201" s="25">
        <f>SUMIF('Risk Lv. Inforce'!$C$2:$C$12091,$B$6:$B$4094,'Risk Lv. Inforce'!$AH$2:$AH$12901)</f>
        <v>0</v>
      </c>
      <c r="L1201" s="25">
        <f>SUMIF('Risk Lv. Inforce'!$C$2:$C$12091,$B$6:$B$4094,'Risk Lv. Inforce'!$AI$2:$AI$12901)</f>
        <v>0</v>
      </c>
      <c r="M1201" s="25">
        <f>SUMIF('Risk Lv. Inforce'!$C$2:$C$12091,$B$6:$B$4094,'Risk Lv. Inforce'!$AJ$2:$AJ$12901)</f>
        <v>0</v>
      </c>
      <c r="N1201" s="25">
        <f>SUMIF('Risk Lv. Inforce'!$C$2:$C$12091,$B$6:$B$4094,'Risk Lv. Inforce'!$AK$2:$AK$12901)</f>
        <v>0</v>
      </c>
      <c r="O1201" s="71" t="e">
        <f>(G1201+(G1201*'Portfolio Stats_RMS'!$C$7))/($F1201*(1-'Portfolio Stats_RMS'!$C$6))</f>
        <v>#DIV/0!</v>
      </c>
      <c r="P1201" s="71" t="e">
        <f>(I1201+(I1201*'Portfolio Stats_RMS'!$C$7))/($F1201*(1-'Portfolio Stats_RMS'!$C$6))</f>
        <v>#DIV/0!</v>
      </c>
      <c r="Q1201" s="71" t="e">
        <f>(K1201+(K1201*'Portfolio Stats_RMS'!$C$7))/($F1201*(1-'Portfolio Stats_RMS'!$C$6))</f>
        <v>#DIV/0!</v>
      </c>
      <c r="R1201" s="71" t="e">
        <f>(M1201+(M1201*'Portfolio Stats_RMS'!$C$7))/($F1201*(1-'Portfolio Stats_RMS'!$C$6))</f>
        <v>#DIV/0!</v>
      </c>
      <c r="S1201" s="78" t="e">
        <f t="shared" si="72"/>
        <v>#DIV/0!</v>
      </c>
      <c r="T1201" s="78" t="e">
        <f t="shared" si="73"/>
        <v>#DIV/0!</v>
      </c>
      <c r="U1201" s="78" t="e">
        <f t="shared" si="74"/>
        <v>#DIV/0!</v>
      </c>
      <c r="V1201" s="78" t="e">
        <f t="shared" si="75"/>
        <v>#DIV/0!</v>
      </c>
      <c r="W1201" s="88" t="s">
        <v>63</v>
      </c>
    </row>
    <row r="1202" spans="2:23" x14ac:dyDescent="0.25">
      <c r="B1202" s="87"/>
      <c r="C1202" s="29"/>
      <c r="D1202" s="25"/>
      <c r="E1202" s="25"/>
      <c r="F1202" s="25"/>
      <c r="G1202" s="25">
        <f>SUMIF('Risk Lv. Inforce'!$C$2:$C$10291,$B$6:$B$4904,'Risk Lv. Inforce'!$AD$2:$AD$12091)</f>
        <v>0</v>
      </c>
      <c r="H1202" s="25">
        <f>SUMIF('Risk Lv. Inforce'!$C$2:$C$12091,$B$6:$B$4094,'Risk Lv. Inforce'!$AE$2:$AE$12901)</f>
        <v>0</v>
      </c>
      <c r="I1202" s="25">
        <f>SUMIF('Risk Lv. Inforce'!$C$2:$C$12091,$B$6:$B$4094,'Risk Lv. Inforce'!$AF$2:$AF$12901)</f>
        <v>0</v>
      </c>
      <c r="J1202" s="25">
        <f>SUMIF('Risk Lv. Inforce'!$C$2:$C$12091,$B$6:$B$4094,'Risk Lv. Inforce'!$AG$2:$AG$12901)</f>
        <v>0</v>
      </c>
      <c r="K1202" s="25">
        <f>SUMIF('Risk Lv. Inforce'!$C$2:$C$12091,$B$6:$B$4094,'Risk Lv. Inforce'!$AH$2:$AH$12901)</f>
        <v>0</v>
      </c>
      <c r="L1202" s="25">
        <f>SUMIF('Risk Lv. Inforce'!$C$2:$C$12091,$B$6:$B$4094,'Risk Lv. Inforce'!$AI$2:$AI$12901)</f>
        <v>0</v>
      </c>
      <c r="M1202" s="25">
        <f>SUMIF('Risk Lv. Inforce'!$C$2:$C$12091,$B$6:$B$4094,'Risk Lv. Inforce'!$AJ$2:$AJ$12901)</f>
        <v>0</v>
      </c>
      <c r="N1202" s="25">
        <f>SUMIF('Risk Lv. Inforce'!$C$2:$C$12091,$B$6:$B$4094,'Risk Lv. Inforce'!$AK$2:$AK$12901)</f>
        <v>0</v>
      </c>
      <c r="O1202" s="71" t="e">
        <f>(G1202+(G1202*'Portfolio Stats_RMS'!$C$7))/($F1202*(1-'Portfolio Stats_RMS'!$C$6))</f>
        <v>#DIV/0!</v>
      </c>
      <c r="P1202" s="71" t="e">
        <f>(I1202+(I1202*'Portfolio Stats_RMS'!$C$7))/($F1202*(1-'Portfolio Stats_RMS'!$C$6))</f>
        <v>#DIV/0!</v>
      </c>
      <c r="Q1202" s="71" t="e">
        <f>(K1202+(K1202*'Portfolio Stats_RMS'!$C$7))/($F1202*(1-'Portfolio Stats_RMS'!$C$6))</f>
        <v>#DIV/0!</v>
      </c>
      <c r="R1202" s="71" t="e">
        <f>(M1202+(M1202*'Portfolio Stats_RMS'!$C$7))/($F1202*(1-'Portfolio Stats_RMS'!$C$6))</f>
        <v>#DIV/0!</v>
      </c>
      <c r="S1202" s="78" t="e">
        <f t="shared" si="72"/>
        <v>#DIV/0!</v>
      </c>
      <c r="T1202" s="78" t="e">
        <f t="shared" si="73"/>
        <v>#DIV/0!</v>
      </c>
      <c r="U1202" s="78" t="e">
        <f t="shared" si="74"/>
        <v>#DIV/0!</v>
      </c>
      <c r="V1202" s="78" t="e">
        <f t="shared" si="75"/>
        <v>#DIV/0!</v>
      </c>
      <c r="W1202" s="88" t="s">
        <v>63</v>
      </c>
    </row>
    <row r="1203" spans="2:23" x14ac:dyDescent="0.25">
      <c r="B1203" s="87"/>
      <c r="C1203" s="29"/>
      <c r="D1203" s="25"/>
      <c r="E1203" s="25"/>
      <c r="F1203" s="25"/>
      <c r="G1203" s="25">
        <f>SUMIF('Risk Lv. Inforce'!$C$2:$C$10291,$B$6:$B$4904,'Risk Lv. Inforce'!$AD$2:$AD$12091)</f>
        <v>0</v>
      </c>
      <c r="H1203" s="25">
        <f>SUMIF('Risk Lv. Inforce'!$C$2:$C$12091,$B$6:$B$4094,'Risk Lv. Inforce'!$AE$2:$AE$12901)</f>
        <v>0</v>
      </c>
      <c r="I1203" s="25">
        <f>SUMIF('Risk Lv. Inforce'!$C$2:$C$12091,$B$6:$B$4094,'Risk Lv. Inforce'!$AF$2:$AF$12901)</f>
        <v>0</v>
      </c>
      <c r="J1203" s="25">
        <f>SUMIF('Risk Lv. Inforce'!$C$2:$C$12091,$B$6:$B$4094,'Risk Lv. Inforce'!$AG$2:$AG$12901)</f>
        <v>0</v>
      </c>
      <c r="K1203" s="25">
        <f>SUMIF('Risk Lv. Inforce'!$C$2:$C$12091,$B$6:$B$4094,'Risk Lv. Inforce'!$AH$2:$AH$12901)</f>
        <v>0</v>
      </c>
      <c r="L1203" s="25">
        <f>SUMIF('Risk Lv. Inforce'!$C$2:$C$12091,$B$6:$B$4094,'Risk Lv. Inforce'!$AI$2:$AI$12901)</f>
        <v>0</v>
      </c>
      <c r="M1203" s="25">
        <f>SUMIF('Risk Lv. Inforce'!$C$2:$C$12091,$B$6:$B$4094,'Risk Lv. Inforce'!$AJ$2:$AJ$12901)</f>
        <v>0</v>
      </c>
      <c r="N1203" s="25">
        <f>SUMIF('Risk Lv. Inforce'!$C$2:$C$12091,$B$6:$B$4094,'Risk Lv. Inforce'!$AK$2:$AK$12901)</f>
        <v>0</v>
      </c>
      <c r="O1203" s="71" t="e">
        <f>(G1203+(G1203*'Portfolio Stats_RMS'!$C$7))/($F1203*(1-'Portfolio Stats_RMS'!$C$6))</f>
        <v>#DIV/0!</v>
      </c>
      <c r="P1203" s="71" t="e">
        <f>(I1203+(I1203*'Portfolio Stats_RMS'!$C$7))/($F1203*(1-'Portfolio Stats_RMS'!$C$6))</f>
        <v>#DIV/0!</v>
      </c>
      <c r="Q1203" s="71" t="e">
        <f>(K1203+(K1203*'Portfolio Stats_RMS'!$C$7))/($F1203*(1-'Portfolio Stats_RMS'!$C$6))</f>
        <v>#DIV/0!</v>
      </c>
      <c r="R1203" s="71" t="e">
        <f>(M1203+(M1203*'Portfolio Stats_RMS'!$C$7))/($F1203*(1-'Portfolio Stats_RMS'!$C$6))</f>
        <v>#DIV/0!</v>
      </c>
      <c r="S1203" s="78" t="e">
        <f t="shared" si="72"/>
        <v>#DIV/0!</v>
      </c>
      <c r="T1203" s="78" t="e">
        <f t="shared" si="73"/>
        <v>#DIV/0!</v>
      </c>
      <c r="U1203" s="78" t="e">
        <f t="shared" si="74"/>
        <v>#DIV/0!</v>
      </c>
      <c r="V1203" s="78" t="e">
        <f t="shared" si="75"/>
        <v>#DIV/0!</v>
      </c>
      <c r="W1203" s="88" t="s">
        <v>63</v>
      </c>
    </row>
    <row r="1204" spans="2:23" x14ac:dyDescent="0.25">
      <c r="B1204" s="87"/>
      <c r="C1204" s="29"/>
      <c r="D1204" s="25"/>
      <c r="E1204" s="25"/>
      <c r="F1204" s="25"/>
      <c r="G1204" s="25">
        <f>SUMIF('Risk Lv. Inforce'!$C$2:$C$10291,$B$6:$B$4904,'Risk Lv. Inforce'!$AD$2:$AD$12091)</f>
        <v>0</v>
      </c>
      <c r="H1204" s="25">
        <f>SUMIF('Risk Lv. Inforce'!$C$2:$C$12091,$B$6:$B$4094,'Risk Lv. Inforce'!$AE$2:$AE$12901)</f>
        <v>0</v>
      </c>
      <c r="I1204" s="25">
        <f>SUMIF('Risk Lv. Inforce'!$C$2:$C$12091,$B$6:$B$4094,'Risk Lv. Inforce'!$AF$2:$AF$12901)</f>
        <v>0</v>
      </c>
      <c r="J1204" s="25">
        <f>SUMIF('Risk Lv. Inforce'!$C$2:$C$12091,$B$6:$B$4094,'Risk Lv. Inforce'!$AG$2:$AG$12901)</f>
        <v>0</v>
      </c>
      <c r="K1204" s="25">
        <f>SUMIF('Risk Lv. Inforce'!$C$2:$C$12091,$B$6:$B$4094,'Risk Lv. Inforce'!$AH$2:$AH$12901)</f>
        <v>0</v>
      </c>
      <c r="L1204" s="25">
        <f>SUMIF('Risk Lv. Inforce'!$C$2:$C$12091,$B$6:$B$4094,'Risk Lv. Inforce'!$AI$2:$AI$12901)</f>
        <v>0</v>
      </c>
      <c r="M1204" s="25">
        <f>SUMIF('Risk Lv. Inforce'!$C$2:$C$12091,$B$6:$B$4094,'Risk Lv. Inforce'!$AJ$2:$AJ$12901)</f>
        <v>0</v>
      </c>
      <c r="N1204" s="25">
        <f>SUMIF('Risk Lv. Inforce'!$C$2:$C$12091,$B$6:$B$4094,'Risk Lv. Inforce'!$AK$2:$AK$12901)</f>
        <v>0</v>
      </c>
      <c r="O1204" s="71" t="e">
        <f>(G1204+(G1204*'Portfolio Stats_RMS'!$C$7))/($F1204*(1-'Portfolio Stats_RMS'!$C$6))</f>
        <v>#DIV/0!</v>
      </c>
      <c r="P1204" s="71" t="e">
        <f>(I1204+(I1204*'Portfolio Stats_RMS'!$C$7))/($F1204*(1-'Portfolio Stats_RMS'!$C$6))</f>
        <v>#DIV/0!</v>
      </c>
      <c r="Q1204" s="71" t="e">
        <f>(K1204+(K1204*'Portfolio Stats_RMS'!$C$7))/($F1204*(1-'Portfolio Stats_RMS'!$C$6))</f>
        <v>#DIV/0!</v>
      </c>
      <c r="R1204" s="71" t="e">
        <f>(M1204+(M1204*'Portfolio Stats_RMS'!$C$7))/($F1204*(1-'Portfolio Stats_RMS'!$C$6))</f>
        <v>#DIV/0!</v>
      </c>
      <c r="S1204" s="78" t="e">
        <f t="shared" si="72"/>
        <v>#DIV/0!</v>
      </c>
      <c r="T1204" s="78" t="e">
        <f t="shared" si="73"/>
        <v>#DIV/0!</v>
      </c>
      <c r="U1204" s="78" t="e">
        <f t="shared" si="74"/>
        <v>#DIV/0!</v>
      </c>
      <c r="V1204" s="78" t="e">
        <f t="shared" si="75"/>
        <v>#DIV/0!</v>
      </c>
      <c r="W1204" s="88" t="s">
        <v>63</v>
      </c>
    </row>
    <row r="1205" spans="2:23" x14ac:dyDescent="0.25">
      <c r="B1205" s="87"/>
      <c r="C1205" s="29"/>
      <c r="D1205" s="25"/>
      <c r="E1205" s="25"/>
      <c r="F1205" s="25"/>
      <c r="G1205" s="25">
        <f>SUMIF('Risk Lv. Inforce'!$C$2:$C$10291,$B$6:$B$4904,'Risk Lv. Inforce'!$AD$2:$AD$12091)</f>
        <v>0</v>
      </c>
      <c r="H1205" s="25">
        <f>SUMIF('Risk Lv. Inforce'!$C$2:$C$12091,$B$6:$B$4094,'Risk Lv. Inforce'!$AE$2:$AE$12901)</f>
        <v>0</v>
      </c>
      <c r="I1205" s="25">
        <f>SUMIF('Risk Lv. Inforce'!$C$2:$C$12091,$B$6:$B$4094,'Risk Lv. Inforce'!$AF$2:$AF$12901)</f>
        <v>0</v>
      </c>
      <c r="J1205" s="25">
        <f>SUMIF('Risk Lv. Inforce'!$C$2:$C$12091,$B$6:$B$4094,'Risk Lv. Inforce'!$AG$2:$AG$12901)</f>
        <v>0</v>
      </c>
      <c r="K1205" s="25">
        <f>SUMIF('Risk Lv. Inforce'!$C$2:$C$12091,$B$6:$B$4094,'Risk Lv. Inforce'!$AH$2:$AH$12901)</f>
        <v>0</v>
      </c>
      <c r="L1205" s="25">
        <f>SUMIF('Risk Lv. Inforce'!$C$2:$C$12091,$B$6:$B$4094,'Risk Lv. Inforce'!$AI$2:$AI$12901)</f>
        <v>0</v>
      </c>
      <c r="M1205" s="25">
        <f>SUMIF('Risk Lv. Inforce'!$C$2:$C$12091,$B$6:$B$4094,'Risk Lv. Inforce'!$AJ$2:$AJ$12901)</f>
        <v>0</v>
      </c>
      <c r="N1205" s="25">
        <f>SUMIF('Risk Lv. Inforce'!$C$2:$C$12091,$B$6:$B$4094,'Risk Lv. Inforce'!$AK$2:$AK$12901)</f>
        <v>0</v>
      </c>
      <c r="O1205" s="71" t="e">
        <f>(G1205+(G1205*'Portfolio Stats_RMS'!$C$7))/($F1205*(1-'Portfolio Stats_RMS'!$C$6))</f>
        <v>#DIV/0!</v>
      </c>
      <c r="P1205" s="71" t="e">
        <f>(I1205+(I1205*'Portfolio Stats_RMS'!$C$7))/($F1205*(1-'Portfolio Stats_RMS'!$C$6))</f>
        <v>#DIV/0!</v>
      </c>
      <c r="Q1205" s="71" t="e">
        <f>(K1205+(K1205*'Portfolio Stats_RMS'!$C$7))/($F1205*(1-'Portfolio Stats_RMS'!$C$6))</f>
        <v>#DIV/0!</v>
      </c>
      <c r="R1205" s="71" t="e">
        <f>(M1205+(M1205*'Portfolio Stats_RMS'!$C$7))/($F1205*(1-'Portfolio Stats_RMS'!$C$6))</f>
        <v>#DIV/0!</v>
      </c>
      <c r="S1205" s="78" t="e">
        <f t="shared" si="72"/>
        <v>#DIV/0!</v>
      </c>
      <c r="T1205" s="78" t="e">
        <f t="shared" si="73"/>
        <v>#DIV/0!</v>
      </c>
      <c r="U1205" s="78" t="e">
        <f t="shared" si="74"/>
        <v>#DIV/0!</v>
      </c>
      <c r="V1205" s="78" t="e">
        <f t="shared" si="75"/>
        <v>#DIV/0!</v>
      </c>
      <c r="W1205" s="88" t="s">
        <v>63</v>
      </c>
    </row>
    <row r="1206" spans="2:23" x14ac:dyDescent="0.25">
      <c r="B1206" s="87"/>
      <c r="C1206" s="29"/>
      <c r="D1206" s="25"/>
      <c r="E1206" s="25"/>
      <c r="F1206" s="25"/>
      <c r="G1206" s="25">
        <f>SUMIF('Risk Lv. Inforce'!$C$2:$C$10291,$B$6:$B$4904,'Risk Lv. Inforce'!$AD$2:$AD$12091)</f>
        <v>0</v>
      </c>
      <c r="H1206" s="25">
        <f>SUMIF('Risk Lv. Inforce'!$C$2:$C$12091,$B$6:$B$4094,'Risk Lv. Inforce'!$AE$2:$AE$12901)</f>
        <v>0</v>
      </c>
      <c r="I1206" s="25">
        <f>SUMIF('Risk Lv. Inforce'!$C$2:$C$12091,$B$6:$B$4094,'Risk Lv. Inforce'!$AF$2:$AF$12901)</f>
        <v>0</v>
      </c>
      <c r="J1206" s="25">
        <f>SUMIF('Risk Lv. Inforce'!$C$2:$C$12091,$B$6:$B$4094,'Risk Lv. Inforce'!$AG$2:$AG$12901)</f>
        <v>0</v>
      </c>
      <c r="K1206" s="25">
        <f>SUMIF('Risk Lv. Inforce'!$C$2:$C$12091,$B$6:$B$4094,'Risk Lv. Inforce'!$AH$2:$AH$12901)</f>
        <v>0</v>
      </c>
      <c r="L1206" s="25">
        <f>SUMIF('Risk Lv. Inforce'!$C$2:$C$12091,$B$6:$B$4094,'Risk Lv. Inforce'!$AI$2:$AI$12901)</f>
        <v>0</v>
      </c>
      <c r="M1206" s="25">
        <f>SUMIF('Risk Lv. Inforce'!$C$2:$C$12091,$B$6:$B$4094,'Risk Lv. Inforce'!$AJ$2:$AJ$12901)</f>
        <v>0</v>
      </c>
      <c r="N1206" s="25">
        <f>SUMIF('Risk Lv. Inforce'!$C$2:$C$12091,$B$6:$B$4094,'Risk Lv. Inforce'!$AK$2:$AK$12901)</f>
        <v>0</v>
      </c>
      <c r="O1206" s="71" t="e">
        <f>(G1206+(G1206*'Portfolio Stats_RMS'!$C$7))/($F1206*(1-'Portfolio Stats_RMS'!$C$6))</f>
        <v>#DIV/0!</v>
      </c>
      <c r="P1206" s="71" t="e">
        <f>(I1206+(I1206*'Portfolio Stats_RMS'!$C$7))/($F1206*(1-'Portfolio Stats_RMS'!$C$6))</f>
        <v>#DIV/0!</v>
      </c>
      <c r="Q1206" s="71" t="e">
        <f>(K1206+(K1206*'Portfolio Stats_RMS'!$C$7))/($F1206*(1-'Portfolio Stats_RMS'!$C$6))</f>
        <v>#DIV/0!</v>
      </c>
      <c r="R1206" s="71" t="e">
        <f>(M1206+(M1206*'Portfolio Stats_RMS'!$C$7))/($F1206*(1-'Portfolio Stats_RMS'!$C$6))</f>
        <v>#DIV/0!</v>
      </c>
      <c r="S1206" s="78" t="e">
        <f t="shared" si="72"/>
        <v>#DIV/0!</v>
      </c>
      <c r="T1206" s="78" t="e">
        <f t="shared" si="73"/>
        <v>#DIV/0!</v>
      </c>
      <c r="U1206" s="78" t="e">
        <f t="shared" si="74"/>
        <v>#DIV/0!</v>
      </c>
      <c r="V1206" s="78" t="e">
        <f t="shared" si="75"/>
        <v>#DIV/0!</v>
      </c>
      <c r="W1206" s="88" t="s">
        <v>63</v>
      </c>
    </row>
    <row r="1207" spans="2:23" x14ac:dyDescent="0.25">
      <c r="B1207" s="87"/>
      <c r="C1207" s="29"/>
      <c r="D1207" s="25"/>
      <c r="E1207" s="25"/>
      <c r="F1207" s="25"/>
      <c r="G1207" s="25">
        <f>SUMIF('Risk Lv. Inforce'!$C$2:$C$10291,$B$6:$B$4904,'Risk Lv. Inforce'!$AD$2:$AD$12091)</f>
        <v>0</v>
      </c>
      <c r="H1207" s="25">
        <f>SUMIF('Risk Lv. Inforce'!$C$2:$C$12091,$B$6:$B$4094,'Risk Lv. Inforce'!$AE$2:$AE$12901)</f>
        <v>0</v>
      </c>
      <c r="I1207" s="25">
        <f>SUMIF('Risk Lv. Inforce'!$C$2:$C$12091,$B$6:$B$4094,'Risk Lv. Inforce'!$AF$2:$AF$12901)</f>
        <v>0</v>
      </c>
      <c r="J1207" s="25">
        <f>SUMIF('Risk Lv. Inforce'!$C$2:$C$12091,$B$6:$B$4094,'Risk Lv. Inforce'!$AG$2:$AG$12901)</f>
        <v>0</v>
      </c>
      <c r="K1207" s="25">
        <f>SUMIF('Risk Lv. Inforce'!$C$2:$C$12091,$B$6:$B$4094,'Risk Lv. Inforce'!$AH$2:$AH$12901)</f>
        <v>0</v>
      </c>
      <c r="L1207" s="25">
        <f>SUMIF('Risk Lv. Inforce'!$C$2:$C$12091,$B$6:$B$4094,'Risk Lv. Inforce'!$AI$2:$AI$12901)</f>
        <v>0</v>
      </c>
      <c r="M1207" s="25">
        <f>SUMIF('Risk Lv. Inforce'!$C$2:$C$12091,$B$6:$B$4094,'Risk Lv. Inforce'!$AJ$2:$AJ$12901)</f>
        <v>0</v>
      </c>
      <c r="N1207" s="25">
        <f>SUMIF('Risk Lv. Inforce'!$C$2:$C$12091,$B$6:$B$4094,'Risk Lv. Inforce'!$AK$2:$AK$12901)</f>
        <v>0</v>
      </c>
      <c r="O1207" s="71" t="e">
        <f>(G1207+(G1207*'Portfolio Stats_RMS'!$C$7))/($F1207*(1-'Portfolio Stats_RMS'!$C$6))</f>
        <v>#DIV/0!</v>
      </c>
      <c r="P1207" s="71" t="e">
        <f>(I1207+(I1207*'Portfolio Stats_RMS'!$C$7))/($F1207*(1-'Portfolio Stats_RMS'!$C$6))</f>
        <v>#DIV/0!</v>
      </c>
      <c r="Q1207" s="71" t="e">
        <f>(K1207+(K1207*'Portfolio Stats_RMS'!$C$7))/($F1207*(1-'Portfolio Stats_RMS'!$C$6))</f>
        <v>#DIV/0!</v>
      </c>
      <c r="R1207" s="71" t="e">
        <f>(M1207+(M1207*'Portfolio Stats_RMS'!$C$7))/($F1207*(1-'Portfolio Stats_RMS'!$C$6))</f>
        <v>#DIV/0!</v>
      </c>
      <c r="S1207" s="78" t="e">
        <f t="shared" si="72"/>
        <v>#DIV/0!</v>
      </c>
      <c r="T1207" s="78" t="e">
        <f t="shared" si="73"/>
        <v>#DIV/0!</v>
      </c>
      <c r="U1207" s="78" t="e">
        <f t="shared" si="74"/>
        <v>#DIV/0!</v>
      </c>
      <c r="V1207" s="78" t="e">
        <f t="shared" si="75"/>
        <v>#DIV/0!</v>
      </c>
      <c r="W1207" s="88" t="s">
        <v>63</v>
      </c>
    </row>
    <row r="1208" spans="2:23" x14ac:dyDescent="0.25">
      <c r="B1208" s="87"/>
      <c r="C1208" s="29"/>
      <c r="D1208" s="25"/>
      <c r="E1208" s="25"/>
      <c r="F1208" s="25"/>
      <c r="G1208" s="25">
        <f>SUMIF('Risk Lv. Inforce'!$C$2:$C$10291,$B$6:$B$4904,'Risk Lv. Inforce'!$AD$2:$AD$12091)</f>
        <v>0</v>
      </c>
      <c r="H1208" s="25">
        <f>SUMIF('Risk Lv. Inforce'!$C$2:$C$12091,$B$6:$B$4094,'Risk Lv. Inforce'!$AE$2:$AE$12901)</f>
        <v>0</v>
      </c>
      <c r="I1208" s="25">
        <f>SUMIF('Risk Lv. Inforce'!$C$2:$C$12091,$B$6:$B$4094,'Risk Lv. Inforce'!$AF$2:$AF$12901)</f>
        <v>0</v>
      </c>
      <c r="J1208" s="25">
        <f>SUMIF('Risk Lv. Inforce'!$C$2:$C$12091,$B$6:$B$4094,'Risk Lv. Inforce'!$AG$2:$AG$12901)</f>
        <v>0</v>
      </c>
      <c r="K1208" s="25">
        <f>SUMIF('Risk Lv. Inforce'!$C$2:$C$12091,$B$6:$B$4094,'Risk Lv. Inforce'!$AH$2:$AH$12901)</f>
        <v>0</v>
      </c>
      <c r="L1208" s="25">
        <f>SUMIF('Risk Lv. Inforce'!$C$2:$C$12091,$B$6:$B$4094,'Risk Lv. Inforce'!$AI$2:$AI$12901)</f>
        <v>0</v>
      </c>
      <c r="M1208" s="25">
        <f>SUMIF('Risk Lv. Inforce'!$C$2:$C$12091,$B$6:$B$4094,'Risk Lv. Inforce'!$AJ$2:$AJ$12901)</f>
        <v>0</v>
      </c>
      <c r="N1208" s="25">
        <f>SUMIF('Risk Lv. Inforce'!$C$2:$C$12091,$B$6:$B$4094,'Risk Lv. Inforce'!$AK$2:$AK$12901)</f>
        <v>0</v>
      </c>
      <c r="O1208" s="71" t="e">
        <f>(G1208+(G1208*'Portfolio Stats_RMS'!$C$7))/($F1208*(1-'Portfolio Stats_RMS'!$C$6))</f>
        <v>#DIV/0!</v>
      </c>
      <c r="P1208" s="71" t="e">
        <f>(I1208+(I1208*'Portfolio Stats_RMS'!$C$7))/($F1208*(1-'Portfolio Stats_RMS'!$C$6))</f>
        <v>#DIV/0!</v>
      </c>
      <c r="Q1208" s="71" t="e">
        <f>(K1208+(K1208*'Portfolio Stats_RMS'!$C$7))/($F1208*(1-'Portfolio Stats_RMS'!$C$6))</f>
        <v>#DIV/0!</v>
      </c>
      <c r="R1208" s="71" t="e">
        <f>(M1208+(M1208*'Portfolio Stats_RMS'!$C$7))/($F1208*(1-'Portfolio Stats_RMS'!$C$6))</f>
        <v>#DIV/0!</v>
      </c>
      <c r="S1208" s="78" t="e">
        <f t="shared" si="72"/>
        <v>#DIV/0!</v>
      </c>
      <c r="T1208" s="78" t="e">
        <f t="shared" si="73"/>
        <v>#DIV/0!</v>
      </c>
      <c r="U1208" s="78" t="e">
        <f t="shared" si="74"/>
        <v>#DIV/0!</v>
      </c>
      <c r="V1208" s="78" t="e">
        <f t="shared" si="75"/>
        <v>#DIV/0!</v>
      </c>
      <c r="W1208" s="88" t="s">
        <v>63</v>
      </c>
    </row>
    <row r="1209" spans="2:23" x14ac:dyDescent="0.25">
      <c r="B1209" s="87"/>
      <c r="C1209" s="29"/>
      <c r="D1209" s="25"/>
      <c r="E1209" s="25"/>
      <c r="F1209" s="25"/>
      <c r="G1209" s="25">
        <f>SUMIF('Risk Lv. Inforce'!$C$2:$C$10291,$B$6:$B$4904,'Risk Lv. Inforce'!$AD$2:$AD$12091)</f>
        <v>0</v>
      </c>
      <c r="H1209" s="25">
        <f>SUMIF('Risk Lv. Inforce'!$C$2:$C$12091,$B$6:$B$4094,'Risk Lv. Inforce'!$AE$2:$AE$12901)</f>
        <v>0</v>
      </c>
      <c r="I1209" s="25">
        <f>SUMIF('Risk Lv. Inforce'!$C$2:$C$12091,$B$6:$B$4094,'Risk Lv. Inforce'!$AF$2:$AF$12901)</f>
        <v>0</v>
      </c>
      <c r="J1209" s="25">
        <f>SUMIF('Risk Lv. Inforce'!$C$2:$C$12091,$B$6:$B$4094,'Risk Lv. Inforce'!$AG$2:$AG$12901)</f>
        <v>0</v>
      </c>
      <c r="K1209" s="25">
        <f>SUMIF('Risk Lv. Inforce'!$C$2:$C$12091,$B$6:$B$4094,'Risk Lv. Inforce'!$AH$2:$AH$12901)</f>
        <v>0</v>
      </c>
      <c r="L1209" s="25">
        <f>SUMIF('Risk Lv. Inforce'!$C$2:$C$12091,$B$6:$B$4094,'Risk Lv. Inforce'!$AI$2:$AI$12901)</f>
        <v>0</v>
      </c>
      <c r="M1209" s="25">
        <f>SUMIF('Risk Lv. Inforce'!$C$2:$C$12091,$B$6:$B$4094,'Risk Lv. Inforce'!$AJ$2:$AJ$12901)</f>
        <v>0</v>
      </c>
      <c r="N1209" s="25">
        <f>SUMIF('Risk Lv. Inforce'!$C$2:$C$12091,$B$6:$B$4094,'Risk Lv. Inforce'!$AK$2:$AK$12901)</f>
        <v>0</v>
      </c>
      <c r="O1209" s="71" t="e">
        <f>(G1209+(G1209*'Portfolio Stats_RMS'!$C$7))/($F1209*(1-'Portfolio Stats_RMS'!$C$6))</f>
        <v>#DIV/0!</v>
      </c>
      <c r="P1209" s="71" t="e">
        <f>(I1209+(I1209*'Portfolio Stats_RMS'!$C$7))/($F1209*(1-'Portfolio Stats_RMS'!$C$6))</f>
        <v>#DIV/0!</v>
      </c>
      <c r="Q1209" s="71" t="e">
        <f>(K1209+(K1209*'Portfolio Stats_RMS'!$C$7))/($F1209*(1-'Portfolio Stats_RMS'!$C$6))</f>
        <v>#DIV/0!</v>
      </c>
      <c r="R1209" s="71" t="e">
        <f>(M1209+(M1209*'Portfolio Stats_RMS'!$C$7))/($F1209*(1-'Portfolio Stats_RMS'!$C$6))</f>
        <v>#DIV/0!</v>
      </c>
      <c r="S1209" s="78" t="e">
        <f t="shared" si="72"/>
        <v>#DIV/0!</v>
      </c>
      <c r="T1209" s="78" t="e">
        <f t="shared" si="73"/>
        <v>#DIV/0!</v>
      </c>
      <c r="U1209" s="78" t="e">
        <f t="shared" si="74"/>
        <v>#DIV/0!</v>
      </c>
      <c r="V1209" s="78" t="e">
        <f t="shared" si="75"/>
        <v>#DIV/0!</v>
      </c>
      <c r="W1209" s="88" t="s">
        <v>63</v>
      </c>
    </row>
    <row r="1210" spans="2:23" x14ac:dyDescent="0.25">
      <c r="B1210" s="87"/>
      <c r="C1210" s="29"/>
      <c r="D1210" s="25"/>
      <c r="E1210" s="25"/>
      <c r="F1210" s="25"/>
      <c r="G1210" s="25">
        <f>SUMIF('Risk Lv. Inforce'!$C$2:$C$10291,$B$6:$B$4904,'Risk Lv. Inforce'!$AD$2:$AD$12091)</f>
        <v>0</v>
      </c>
      <c r="H1210" s="25">
        <f>SUMIF('Risk Lv. Inforce'!$C$2:$C$12091,$B$6:$B$4094,'Risk Lv. Inforce'!$AE$2:$AE$12901)</f>
        <v>0</v>
      </c>
      <c r="I1210" s="25">
        <f>SUMIF('Risk Lv. Inforce'!$C$2:$C$12091,$B$6:$B$4094,'Risk Lv. Inforce'!$AF$2:$AF$12901)</f>
        <v>0</v>
      </c>
      <c r="J1210" s="25">
        <f>SUMIF('Risk Lv. Inforce'!$C$2:$C$12091,$B$6:$B$4094,'Risk Lv. Inforce'!$AG$2:$AG$12901)</f>
        <v>0</v>
      </c>
      <c r="K1210" s="25">
        <f>SUMIF('Risk Lv. Inforce'!$C$2:$C$12091,$B$6:$B$4094,'Risk Lv. Inforce'!$AH$2:$AH$12901)</f>
        <v>0</v>
      </c>
      <c r="L1210" s="25">
        <f>SUMIF('Risk Lv. Inforce'!$C$2:$C$12091,$B$6:$B$4094,'Risk Lv. Inforce'!$AI$2:$AI$12901)</f>
        <v>0</v>
      </c>
      <c r="M1210" s="25">
        <f>SUMIF('Risk Lv. Inforce'!$C$2:$C$12091,$B$6:$B$4094,'Risk Lv. Inforce'!$AJ$2:$AJ$12901)</f>
        <v>0</v>
      </c>
      <c r="N1210" s="25">
        <f>SUMIF('Risk Lv. Inforce'!$C$2:$C$12091,$B$6:$B$4094,'Risk Lv. Inforce'!$AK$2:$AK$12901)</f>
        <v>0</v>
      </c>
      <c r="O1210" s="71" t="e">
        <f>(G1210+(G1210*'Portfolio Stats_RMS'!$C$7))/($F1210*(1-'Portfolio Stats_RMS'!$C$6))</f>
        <v>#DIV/0!</v>
      </c>
      <c r="P1210" s="71" t="e">
        <f>(I1210+(I1210*'Portfolio Stats_RMS'!$C$7))/($F1210*(1-'Portfolio Stats_RMS'!$C$6))</f>
        <v>#DIV/0!</v>
      </c>
      <c r="Q1210" s="71" t="e">
        <f>(K1210+(K1210*'Portfolio Stats_RMS'!$C$7))/($F1210*(1-'Portfolio Stats_RMS'!$C$6))</f>
        <v>#DIV/0!</v>
      </c>
      <c r="R1210" s="71" t="e">
        <f>(M1210+(M1210*'Portfolio Stats_RMS'!$C$7))/($F1210*(1-'Portfolio Stats_RMS'!$C$6))</f>
        <v>#DIV/0!</v>
      </c>
      <c r="S1210" s="78" t="e">
        <f t="shared" si="72"/>
        <v>#DIV/0!</v>
      </c>
      <c r="T1210" s="78" t="e">
        <f t="shared" si="73"/>
        <v>#DIV/0!</v>
      </c>
      <c r="U1210" s="78" t="e">
        <f t="shared" si="74"/>
        <v>#DIV/0!</v>
      </c>
      <c r="V1210" s="78" t="e">
        <f t="shared" si="75"/>
        <v>#DIV/0!</v>
      </c>
      <c r="W1210" s="88" t="s">
        <v>63</v>
      </c>
    </row>
    <row r="1211" spans="2:23" x14ac:dyDescent="0.25">
      <c r="B1211" s="87"/>
      <c r="C1211" s="29"/>
      <c r="D1211" s="25"/>
      <c r="E1211" s="25"/>
      <c r="F1211" s="25"/>
      <c r="G1211" s="25">
        <f>SUMIF('Risk Lv. Inforce'!$C$2:$C$10291,$B$6:$B$4904,'Risk Lv. Inforce'!$AD$2:$AD$12091)</f>
        <v>0</v>
      </c>
      <c r="H1211" s="25">
        <f>SUMIF('Risk Lv. Inforce'!$C$2:$C$12091,$B$6:$B$4094,'Risk Lv. Inforce'!$AE$2:$AE$12901)</f>
        <v>0</v>
      </c>
      <c r="I1211" s="25">
        <f>SUMIF('Risk Lv. Inforce'!$C$2:$C$12091,$B$6:$B$4094,'Risk Lv. Inforce'!$AF$2:$AF$12901)</f>
        <v>0</v>
      </c>
      <c r="J1211" s="25">
        <f>SUMIF('Risk Lv. Inforce'!$C$2:$C$12091,$B$6:$B$4094,'Risk Lv. Inforce'!$AG$2:$AG$12901)</f>
        <v>0</v>
      </c>
      <c r="K1211" s="25">
        <f>SUMIF('Risk Lv. Inforce'!$C$2:$C$12091,$B$6:$B$4094,'Risk Lv. Inforce'!$AH$2:$AH$12901)</f>
        <v>0</v>
      </c>
      <c r="L1211" s="25">
        <f>SUMIF('Risk Lv. Inforce'!$C$2:$C$12091,$B$6:$B$4094,'Risk Lv. Inforce'!$AI$2:$AI$12901)</f>
        <v>0</v>
      </c>
      <c r="M1211" s="25">
        <f>SUMIF('Risk Lv. Inforce'!$C$2:$C$12091,$B$6:$B$4094,'Risk Lv. Inforce'!$AJ$2:$AJ$12901)</f>
        <v>0</v>
      </c>
      <c r="N1211" s="25">
        <f>SUMIF('Risk Lv. Inforce'!$C$2:$C$12091,$B$6:$B$4094,'Risk Lv. Inforce'!$AK$2:$AK$12901)</f>
        <v>0</v>
      </c>
      <c r="O1211" s="71" t="e">
        <f>(G1211+(G1211*'Portfolio Stats_RMS'!$C$7))/($F1211*(1-'Portfolio Stats_RMS'!$C$6))</f>
        <v>#DIV/0!</v>
      </c>
      <c r="P1211" s="71" t="e">
        <f>(I1211+(I1211*'Portfolio Stats_RMS'!$C$7))/($F1211*(1-'Portfolio Stats_RMS'!$C$6))</f>
        <v>#DIV/0!</v>
      </c>
      <c r="Q1211" s="71" t="e">
        <f>(K1211+(K1211*'Portfolio Stats_RMS'!$C$7))/($F1211*(1-'Portfolio Stats_RMS'!$C$6))</f>
        <v>#DIV/0!</v>
      </c>
      <c r="R1211" s="71" t="e">
        <f>(M1211+(M1211*'Portfolio Stats_RMS'!$C$7))/($F1211*(1-'Portfolio Stats_RMS'!$C$6))</f>
        <v>#DIV/0!</v>
      </c>
      <c r="S1211" s="78" t="e">
        <f t="shared" si="72"/>
        <v>#DIV/0!</v>
      </c>
      <c r="T1211" s="78" t="e">
        <f t="shared" si="73"/>
        <v>#DIV/0!</v>
      </c>
      <c r="U1211" s="78" t="e">
        <f t="shared" si="74"/>
        <v>#DIV/0!</v>
      </c>
      <c r="V1211" s="78" t="e">
        <f t="shared" si="75"/>
        <v>#DIV/0!</v>
      </c>
      <c r="W1211" s="88" t="s">
        <v>63</v>
      </c>
    </row>
    <row r="1212" spans="2:23" x14ac:dyDescent="0.25">
      <c r="B1212" s="87"/>
      <c r="C1212" s="29"/>
      <c r="D1212" s="25"/>
      <c r="E1212" s="25"/>
      <c r="F1212" s="25"/>
      <c r="G1212" s="25">
        <f>SUMIF('Risk Lv. Inforce'!$C$2:$C$10291,$B$6:$B$4904,'Risk Lv. Inforce'!$AD$2:$AD$12091)</f>
        <v>0</v>
      </c>
      <c r="H1212" s="25">
        <f>SUMIF('Risk Lv. Inforce'!$C$2:$C$12091,$B$6:$B$4094,'Risk Lv. Inforce'!$AE$2:$AE$12901)</f>
        <v>0</v>
      </c>
      <c r="I1212" s="25">
        <f>SUMIF('Risk Lv. Inforce'!$C$2:$C$12091,$B$6:$B$4094,'Risk Lv. Inforce'!$AF$2:$AF$12901)</f>
        <v>0</v>
      </c>
      <c r="J1212" s="25">
        <f>SUMIF('Risk Lv. Inforce'!$C$2:$C$12091,$B$6:$B$4094,'Risk Lv. Inforce'!$AG$2:$AG$12901)</f>
        <v>0</v>
      </c>
      <c r="K1212" s="25">
        <f>SUMIF('Risk Lv. Inforce'!$C$2:$C$12091,$B$6:$B$4094,'Risk Lv. Inforce'!$AH$2:$AH$12901)</f>
        <v>0</v>
      </c>
      <c r="L1212" s="25">
        <f>SUMIF('Risk Lv. Inforce'!$C$2:$C$12091,$B$6:$B$4094,'Risk Lv. Inforce'!$AI$2:$AI$12901)</f>
        <v>0</v>
      </c>
      <c r="M1212" s="25">
        <f>SUMIF('Risk Lv. Inforce'!$C$2:$C$12091,$B$6:$B$4094,'Risk Lv. Inforce'!$AJ$2:$AJ$12901)</f>
        <v>0</v>
      </c>
      <c r="N1212" s="25">
        <f>SUMIF('Risk Lv. Inforce'!$C$2:$C$12091,$B$6:$B$4094,'Risk Lv. Inforce'!$AK$2:$AK$12901)</f>
        <v>0</v>
      </c>
      <c r="O1212" s="71" t="e">
        <f>(G1212+(G1212*'Portfolio Stats_RMS'!$C$7))/($F1212*(1-'Portfolio Stats_RMS'!$C$6))</f>
        <v>#DIV/0!</v>
      </c>
      <c r="P1212" s="71" t="e">
        <f>(I1212+(I1212*'Portfolio Stats_RMS'!$C$7))/($F1212*(1-'Portfolio Stats_RMS'!$C$6))</f>
        <v>#DIV/0!</v>
      </c>
      <c r="Q1212" s="71" t="e">
        <f>(K1212+(K1212*'Portfolio Stats_RMS'!$C$7))/($F1212*(1-'Portfolio Stats_RMS'!$C$6))</f>
        <v>#DIV/0!</v>
      </c>
      <c r="R1212" s="71" t="e">
        <f>(M1212+(M1212*'Portfolio Stats_RMS'!$C$7))/($F1212*(1-'Portfolio Stats_RMS'!$C$6))</f>
        <v>#DIV/0!</v>
      </c>
      <c r="S1212" s="78" t="e">
        <f t="shared" si="72"/>
        <v>#DIV/0!</v>
      </c>
      <c r="T1212" s="78" t="e">
        <f t="shared" si="73"/>
        <v>#DIV/0!</v>
      </c>
      <c r="U1212" s="78" t="e">
        <f t="shared" si="74"/>
        <v>#DIV/0!</v>
      </c>
      <c r="V1212" s="78" t="e">
        <f t="shared" si="75"/>
        <v>#DIV/0!</v>
      </c>
      <c r="W1212" s="88" t="s">
        <v>63</v>
      </c>
    </row>
    <row r="1213" spans="2:23" x14ac:dyDescent="0.25">
      <c r="B1213" s="87"/>
      <c r="C1213" s="29"/>
      <c r="D1213" s="25"/>
      <c r="E1213" s="25"/>
      <c r="F1213" s="25"/>
      <c r="G1213" s="25">
        <f>SUMIF('Risk Lv. Inforce'!$C$2:$C$10291,$B$6:$B$4904,'Risk Lv. Inforce'!$AD$2:$AD$12091)</f>
        <v>0</v>
      </c>
      <c r="H1213" s="25">
        <f>SUMIF('Risk Lv. Inforce'!$C$2:$C$12091,$B$6:$B$4094,'Risk Lv. Inforce'!$AE$2:$AE$12901)</f>
        <v>0</v>
      </c>
      <c r="I1213" s="25">
        <f>SUMIF('Risk Lv. Inforce'!$C$2:$C$12091,$B$6:$B$4094,'Risk Lv. Inforce'!$AF$2:$AF$12901)</f>
        <v>0</v>
      </c>
      <c r="J1213" s="25">
        <f>SUMIF('Risk Lv. Inforce'!$C$2:$C$12091,$B$6:$B$4094,'Risk Lv. Inforce'!$AG$2:$AG$12901)</f>
        <v>0</v>
      </c>
      <c r="K1213" s="25">
        <f>SUMIF('Risk Lv. Inforce'!$C$2:$C$12091,$B$6:$B$4094,'Risk Lv. Inforce'!$AH$2:$AH$12901)</f>
        <v>0</v>
      </c>
      <c r="L1213" s="25">
        <f>SUMIF('Risk Lv. Inforce'!$C$2:$C$12091,$B$6:$B$4094,'Risk Lv. Inforce'!$AI$2:$AI$12901)</f>
        <v>0</v>
      </c>
      <c r="M1213" s="25">
        <f>SUMIF('Risk Lv. Inforce'!$C$2:$C$12091,$B$6:$B$4094,'Risk Lv. Inforce'!$AJ$2:$AJ$12901)</f>
        <v>0</v>
      </c>
      <c r="N1213" s="25">
        <f>SUMIF('Risk Lv. Inforce'!$C$2:$C$12091,$B$6:$B$4094,'Risk Lv. Inforce'!$AK$2:$AK$12901)</f>
        <v>0</v>
      </c>
      <c r="O1213" s="71" t="e">
        <f>(G1213+(G1213*'Portfolio Stats_RMS'!$C$7))/($F1213*(1-'Portfolio Stats_RMS'!$C$6))</f>
        <v>#DIV/0!</v>
      </c>
      <c r="P1213" s="71" t="e">
        <f>(I1213+(I1213*'Portfolio Stats_RMS'!$C$7))/($F1213*(1-'Portfolio Stats_RMS'!$C$6))</f>
        <v>#DIV/0!</v>
      </c>
      <c r="Q1213" s="71" t="e">
        <f>(K1213+(K1213*'Portfolio Stats_RMS'!$C$7))/($F1213*(1-'Portfolio Stats_RMS'!$C$6))</f>
        <v>#DIV/0!</v>
      </c>
      <c r="R1213" s="71" t="e">
        <f>(M1213+(M1213*'Portfolio Stats_RMS'!$C$7))/($F1213*(1-'Portfolio Stats_RMS'!$C$6))</f>
        <v>#DIV/0!</v>
      </c>
      <c r="S1213" s="78" t="e">
        <f t="shared" si="72"/>
        <v>#DIV/0!</v>
      </c>
      <c r="T1213" s="78" t="e">
        <f t="shared" si="73"/>
        <v>#DIV/0!</v>
      </c>
      <c r="U1213" s="78" t="e">
        <f t="shared" si="74"/>
        <v>#DIV/0!</v>
      </c>
      <c r="V1213" s="78" t="e">
        <f t="shared" si="75"/>
        <v>#DIV/0!</v>
      </c>
      <c r="W1213" s="88" t="s">
        <v>63</v>
      </c>
    </row>
    <row r="1214" spans="2:23" x14ac:dyDescent="0.25">
      <c r="B1214" s="87"/>
      <c r="C1214" s="29"/>
      <c r="D1214" s="25"/>
      <c r="E1214" s="25"/>
      <c r="F1214" s="25"/>
      <c r="G1214" s="25">
        <f>SUMIF('Risk Lv. Inforce'!$C$2:$C$10291,$B$6:$B$4904,'Risk Lv. Inforce'!$AD$2:$AD$12091)</f>
        <v>0</v>
      </c>
      <c r="H1214" s="25">
        <f>SUMIF('Risk Lv. Inforce'!$C$2:$C$12091,$B$6:$B$4094,'Risk Lv. Inforce'!$AE$2:$AE$12901)</f>
        <v>0</v>
      </c>
      <c r="I1214" s="25">
        <f>SUMIF('Risk Lv. Inforce'!$C$2:$C$12091,$B$6:$B$4094,'Risk Lv. Inforce'!$AF$2:$AF$12901)</f>
        <v>0</v>
      </c>
      <c r="J1214" s="25">
        <f>SUMIF('Risk Lv. Inforce'!$C$2:$C$12091,$B$6:$B$4094,'Risk Lv. Inforce'!$AG$2:$AG$12901)</f>
        <v>0</v>
      </c>
      <c r="K1214" s="25">
        <f>SUMIF('Risk Lv. Inforce'!$C$2:$C$12091,$B$6:$B$4094,'Risk Lv. Inforce'!$AH$2:$AH$12901)</f>
        <v>0</v>
      </c>
      <c r="L1214" s="25">
        <f>SUMIF('Risk Lv. Inforce'!$C$2:$C$12091,$B$6:$B$4094,'Risk Lv. Inforce'!$AI$2:$AI$12901)</f>
        <v>0</v>
      </c>
      <c r="M1214" s="25">
        <f>SUMIF('Risk Lv. Inforce'!$C$2:$C$12091,$B$6:$B$4094,'Risk Lv. Inforce'!$AJ$2:$AJ$12901)</f>
        <v>0</v>
      </c>
      <c r="N1214" s="25">
        <f>SUMIF('Risk Lv. Inforce'!$C$2:$C$12091,$B$6:$B$4094,'Risk Lv. Inforce'!$AK$2:$AK$12901)</f>
        <v>0</v>
      </c>
      <c r="O1214" s="71" t="e">
        <f>(G1214+(G1214*'Portfolio Stats_RMS'!$C$7))/($F1214*(1-'Portfolio Stats_RMS'!$C$6))</f>
        <v>#DIV/0!</v>
      </c>
      <c r="P1214" s="71" t="e">
        <f>(I1214+(I1214*'Portfolio Stats_RMS'!$C$7))/($F1214*(1-'Portfolio Stats_RMS'!$C$6))</f>
        <v>#DIV/0!</v>
      </c>
      <c r="Q1214" s="71" t="e">
        <f>(K1214+(K1214*'Portfolio Stats_RMS'!$C$7))/($F1214*(1-'Portfolio Stats_RMS'!$C$6))</f>
        <v>#DIV/0!</v>
      </c>
      <c r="R1214" s="71" t="e">
        <f>(M1214+(M1214*'Portfolio Stats_RMS'!$C$7))/($F1214*(1-'Portfolio Stats_RMS'!$C$6))</f>
        <v>#DIV/0!</v>
      </c>
      <c r="S1214" s="78" t="e">
        <f t="shared" si="72"/>
        <v>#DIV/0!</v>
      </c>
      <c r="T1214" s="78" t="e">
        <f t="shared" si="73"/>
        <v>#DIV/0!</v>
      </c>
      <c r="U1214" s="78" t="e">
        <f t="shared" si="74"/>
        <v>#DIV/0!</v>
      </c>
      <c r="V1214" s="78" t="e">
        <f t="shared" si="75"/>
        <v>#DIV/0!</v>
      </c>
      <c r="W1214" s="88" t="s">
        <v>63</v>
      </c>
    </row>
    <row r="1215" spans="2:23" x14ac:dyDescent="0.25">
      <c r="B1215" s="87"/>
      <c r="C1215" s="29"/>
      <c r="D1215" s="25"/>
      <c r="E1215" s="25"/>
      <c r="F1215" s="25"/>
      <c r="G1215" s="25">
        <f>SUMIF('Risk Lv. Inforce'!$C$2:$C$10291,$B$6:$B$4904,'Risk Lv. Inforce'!$AD$2:$AD$12091)</f>
        <v>0</v>
      </c>
      <c r="H1215" s="25">
        <f>SUMIF('Risk Lv. Inforce'!$C$2:$C$12091,$B$6:$B$4094,'Risk Lv. Inforce'!$AE$2:$AE$12901)</f>
        <v>0</v>
      </c>
      <c r="I1215" s="25">
        <f>SUMIF('Risk Lv. Inforce'!$C$2:$C$12091,$B$6:$B$4094,'Risk Lv. Inforce'!$AF$2:$AF$12901)</f>
        <v>0</v>
      </c>
      <c r="J1215" s="25">
        <f>SUMIF('Risk Lv. Inforce'!$C$2:$C$12091,$B$6:$B$4094,'Risk Lv. Inforce'!$AG$2:$AG$12901)</f>
        <v>0</v>
      </c>
      <c r="K1215" s="25">
        <f>SUMIF('Risk Lv. Inforce'!$C$2:$C$12091,$B$6:$B$4094,'Risk Lv. Inforce'!$AH$2:$AH$12901)</f>
        <v>0</v>
      </c>
      <c r="L1215" s="25">
        <f>SUMIF('Risk Lv. Inforce'!$C$2:$C$12091,$B$6:$B$4094,'Risk Lv. Inforce'!$AI$2:$AI$12901)</f>
        <v>0</v>
      </c>
      <c r="M1215" s="25">
        <f>SUMIF('Risk Lv. Inforce'!$C$2:$C$12091,$B$6:$B$4094,'Risk Lv. Inforce'!$AJ$2:$AJ$12901)</f>
        <v>0</v>
      </c>
      <c r="N1215" s="25">
        <f>SUMIF('Risk Lv. Inforce'!$C$2:$C$12091,$B$6:$B$4094,'Risk Lv. Inforce'!$AK$2:$AK$12901)</f>
        <v>0</v>
      </c>
      <c r="O1215" s="71" t="e">
        <f>(G1215+(G1215*'Portfolio Stats_RMS'!$C$7))/($F1215*(1-'Portfolio Stats_RMS'!$C$6))</f>
        <v>#DIV/0!</v>
      </c>
      <c r="P1215" s="71" t="e">
        <f>(I1215+(I1215*'Portfolio Stats_RMS'!$C$7))/($F1215*(1-'Portfolio Stats_RMS'!$C$6))</f>
        <v>#DIV/0!</v>
      </c>
      <c r="Q1215" s="71" t="e">
        <f>(K1215+(K1215*'Portfolio Stats_RMS'!$C$7))/($F1215*(1-'Portfolio Stats_RMS'!$C$6))</f>
        <v>#DIV/0!</v>
      </c>
      <c r="R1215" s="71" t="e">
        <f>(M1215+(M1215*'Portfolio Stats_RMS'!$C$7))/($F1215*(1-'Portfolio Stats_RMS'!$C$6))</f>
        <v>#DIV/0!</v>
      </c>
      <c r="S1215" s="78" t="e">
        <f t="shared" si="72"/>
        <v>#DIV/0!</v>
      </c>
      <c r="T1215" s="78" t="e">
        <f t="shared" si="73"/>
        <v>#DIV/0!</v>
      </c>
      <c r="U1215" s="78" t="e">
        <f t="shared" si="74"/>
        <v>#DIV/0!</v>
      </c>
      <c r="V1215" s="78" t="e">
        <f t="shared" si="75"/>
        <v>#DIV/0!</v>
      </c>
      <c r="W1215" s="88" t="s">
        <v>63</v>
      </c>
    </row>
    <row r="1216" spans="2:23" x14ac:dyDescent="0.25">
      <c r="B1216" s="87"/>
      <c r="C1216" s="29"/>
      <c r="D1216" s="25"/>
      <c r="E1216" s="25"/>
      <c r="F1216" s="25"/>
      <c r="G1216" s="25">
        <f>SUMIF('Risk Lv. Inforce'!$C$2:$C$10291,$B$6:$B$4904,'Risk Lv. Inforce'!$AD$2:$AD$12091)</f>
        <v>0</v>
      </c>
      <c r="H1216" s="25">
        <f>SUMIF('Risk Lv. Inforce'!$C$2:$C$12091,$B$6:$B$4094,'Risk Lv. Inforce'!$AE$2:$AE$12901)</f>
        <v>0</v>
      </c>
      <c r="I1216" s="25">
        <f>SUMIF('Risk Lv. Inforce'!$C$2:$C$12091,$B$6:$B$4094,'Risk Lv. Inforce'!$AF$2:$AF$12901)</f>
        <v>0</v>
      </c>
      <c r="J1216" s="25">
        <f>SUMIF('Risk Lv. Inforce'!$C$2:$C$12091,$B$6:$B$4094,'Risk Lv. Inforce'!$AG$2:$AG$12901)</f>
        <v>0</v>
      </c>
      <c r="K1216" s="25">
        <f>SUMIF('Risk Lv. Inforce'!$C$2:$C$12091,$B$6:$B$4094,'Risk Lv. Inforce'!$AH$2:$AH$12901)</f>
        <v>0</v>
      </c>
      <c r="L1216" s="25">
        <f>SUMIF('Risk Lv. Inforce'!$C$2:$C$12091,$B$6:$B$4094,'Risk Lv. Inforce'!$AI$2:$AI$12901)</f>
        <v>0</v>
      </c>
      <c r="M1216" s="25">
        <f>SUMIF('Risk Lv. Inforce'!$C$2:$C$12091,$B$6:$B$4094,'Risk Lv. Inforce'!$AJ$2:$AJ$12901)</f>
        <v>0</v>
      </c>
      <c r="N1216" s="25">
        <f>SUMIF('Risk Lv. Inforce'!$C$2:$C$12091,$B$6:$B$4094,'Risk Lv. Inforce'!$AK$2:$AK$12901)</f>
        <v>0</v>
      </c>
      <c r="O1216" s="71" t="e">
        <f>(G1216+(G1216*'Portfolio Stats_RMS'!$C$7))/($F1216*(1-'Portfolio Stats_RMS'!$C$6))</f>
        <v>#DIV/0!</v>
      </c>
      <c r="P1216" s="71" t="e">
        <f>(I1216+(I1216*'Portfolio Stats_RMS'!$C$7))/($F1216*(1-'Portfolio Stats_RMS'!$C$6))</f>
        <v>#DIV/0!</v>
      </c>
      <c r="Q1216" s="71" t="e">
        <f>(K1216+(K1216*'Portfolio Stats_RMS'!$C$7))/($F1216*(1-'Portfolio Stats_RMS'!$C$6))</f>
        <v>#DIV/0!</v>
      </c>
      <c r="R1216" s="71" t="e">
        <f>(M1216+(M1216*'Portfolio Stats_RMS'!$C$7))/($F1216*(1-'Portfolio Stats_RMS'!$C$6))</f>
        <v>#DIV/0!</v>
      </c>
      <c r="S1216" s="78" t="e">
        <f t="shared" si="72"/>
        <v>#DIV/0!</v>
      </c>
      <c r="T1216" s="78" t="e">
        <f t="shared" si="73"/>
        <v>#DIV/0!</v>
      </c>
      <c r="U1216" s="78" t="e">
        <f t="shared" si="74"/>
        <v>#DIV/0!</v>
      </c>
      <c r="V1216" s="78" t="e">
        <f t="shared" si="75"/>
        <v>#DIV/0!</v>
      </c>
      <c r="W1216" s="88" t="s">
        <v>63</v>
      </c>
    </row>
    <row r="1217" spans="2:23" x14ac:dyDescent="0.25">
      <c r="B1217" s="87"/>
      <c r="C1217" s="29"/>
      <c r="D1217" s="25"/>
      <c r="E1217" s="25"/>
      <c r="F1217" s="25"/>
      <c r="G1217" s="25">
        <f>SUMIF('Risk Lv. Inforce'!$C$2:$C$10291,$B$6:$B$4904,'Risk Lv. Inforce'!$AD$2:$AD$12091)</f>
        <v>0</v>
      </c>
      <c r="H1217" s="25">
        <f>SUMIF('Risk Lv. Inforce'!$C$2:$C$12091,$B$6:$B$4094,'Risk Lv. Inforce'!$AE$2:$AE$12901)</f>
        <v>0</v>
      </c>
      <c r="I1217" s="25">
        <f>SUMIF('Risk Lv. Inforce'!$C$2:$C$12091,$B$6:$B$4094,'Risk Lv. Inforce'!$AF$2:$AF$12901)</f>
        <v>0</v>
      </c>
      <c r="J1217" s="25">
        <f>SUMIF('Risk Lv. Inforce'!$C$2:$C$12091,$B$6:$B$4094,'Risk Lv. Inforce'!$AG$2:$AG$12901)</f>
        <v>0</v>
      </c>
      <c r="K1217" s="25">
        <f>SUMIF('Risk Lv. Inforce'!$C$2:$C$12091,$B$6:$B$4094,'Risk Lv. Inforce'!$AH$2:$AH$12901)</f>
        <v>0</v>
      </c>
      <c r="L1217" s="25">
        <f>SUMIF('Risk Lv. Inforce'!$C$2:$C$12091,$B$6:$B$4094,'Risk Lv. Inforce'!$AI$2:$AI$12901)</f>
        <v>0</v>
      </c>
      <c r="M1217" s="25">
        <f>SUMIF('Risk Lv. Inforce'!$C$2:$C$12091,$B$6:$B$4094,'Risk Lv. Inforce'!$AJ$2:$AJ$12901)</f>
        <v>0</v>
      </c>
      <c r="N1217" s="25">
        <f>SUMIF('Risk Lv. Inforce'!$C$2:$C$12091,$B$6:$B$4094,'Risk Lv. Inforce'!$AK$2:$AK$12901)</f>
        <v>0</v>
      </c>
      <c r="O1217" s="71" t="e">
        <f>(G1217+(G1217*'Portfolio Stats_RMS'!$C$7))/($F1217*(1-'Portfolio Stats_RMS'!$C$6))</f>
        <v>#DIV/0!</v>
      </c>
      <c r="P1217" s="71" t="e">
        <f>(I1217+(I1217*'Portfolio Stats_RMS'!$C$7))/($F1217*(1-'Portfolio Stats_RMS'!$C$6))</f>
        <v>#DIV/0!</v>
      </c>
      <c r="Q1217" s="71" t="e">
        <f>(K1217+(K1217*'Portfolio Stats_RMS'!$C$7))/($F1217*(1-'Portfolio Stats_RMS'!$C$6))</f>
        <v>#DIV/0!</v>
      </c>
      <c r="R1217" s="71" t="e">
        <f>(M1217+(M1217*'Portfolio Stats_RMS'!$C$7))/($F1217*(1-'Portfolio Stats_RMS'!$C$6))</f>
        <v>#DIV/0!</v>
      </c>
      <c r="S1217" s="78" t="e">
        <f t="shared" si="72"/>
        <v>#DIV/0!</v>
      </c>
      <c r="T1217" s="78" t="e">
        <f t="shared" si="73"/>
        <v>#DIV/0!</v>
      </c>
      <c r="U1217" s="78" t="e">
        <f t="shared" si="74"/>
        <v>#DIV/0!</v>
      </c>
      <c r="V1217" s="78" t="e">
        <f t="shared" si="75"/>
        <v>#DIV/0!</v>
      </c>
      <c r="W1217" s="88" t="s">
        <v>63</v>
      </c>
    </row>
    <row r="1218" spans="2:23" x14ac:dyDescent="0.25">
      <c r="B1218" s="87"/>
      <c r="C1218" s="29"/>
      <c r="D1218" s="25"/>
      <c r="E1218" s="25"/>
      <c r="F1218" s="25"/>
      <c r="G1218" s="25">
        <f>SUMIF('Risk Lv. Inforce'!$C$2:$C$10291,$B$6:$B$4904,'Risk Lv. Inforce'!$AD$2:$AD$12091)</f>
        <v>0</v>
      </c>
      <c r="H1218" s="25">
        <f>SUMIF('Risk Lv. Inforce'!$C$2:$C$12091,$B$6:$B$4094,'Risk Lv. Inforce'!$AE$2:$AE$12901)</f>
        <v>0</v>
      </c>
      <c r="I1218" s="25">
        <f>SUMIF('Risk Lv. Inforce'!$C$2:$C$12091,$B$6:$B$4094,'Risk Lv. Inforce'!$AF$2:$AF$12901)</f>
        <v>0</v>
      </c>
      <c r="J1218" s="25">
        <f>SUMIF('Risk Lv. Inforce'!$C$2:$C$12091,$B$6:$B$4094,'Risk Lv. Inforce'!$AG$2:$AG$12901)</f>
        <v>0</v>
      </c>
      <c r="K1218" s="25">
        <f>SUMIF('Risk Lv. Inforce'!$C$2:$C$12091,$B$6:$B$4094,'Risk Lv. Inforce'!$AH$2:$AH$12901)</f>
        <v>0</v>
      </c>
      <c r="L1218" s="25">
        <f>SUMIF('Risk Lv. Inforce'!$C$2:$C$12091,$B$6:$B$4094,'Risk Lv. Inforce'!$AI$2:$AI$12901)</f>
        <v>0</v>
      </c>
      <c r="M1218" s="25">
        <f>SUMIF('Risk Lv. Inforce'!$C$2:$C$12091,$B$6:$B$4094,'Risk Lv. Inforce'!$AJ$2:$AJ$12901)</f>
        <v>0</v>
      </c>
      <c r="N1218" s="25">
        <f>SUMIF('Risk Lv. Inforce'!$C$2:$C$12091,$B$6:$B$4094,'Risk Lv. Inforce'!$AK$2:$AK$12901)</f>
        <v>0</v>
      </c>
      <c r="O1218" s="71" t="e">
        <f>(G1218+(G1218*'Portfolio Stats_RMS'!$C$7))/($F1218*(1-'Portfolio Stats_RMS'!$C$6))</f>
        <v>#DIV/0!</v>
      </c>
      <c r="P1218" s="71" t="e">
        <f>(I1218+(I1218*'Portfolio Stats_RMS'!$C$7))/($F1218*(1-'Portfolio Stats_RMS'!$C$6))</f>
        <v>#DIV/0!</v>
      </c>
      <c r="Q1218" s="71" t="e">
        <f>(K1218+(K1218*'Portfolio Stats_RMS'!$C$7))/($F1218*(1-'Portfolio Stats_RMS'!$C$6))</f>
        <v>#DIV/0!</v>
      </c>
      <c r="R1218" s="71" t="e">
        <f>(M1218+(M1218*'Portfolio Stats_RMS'!$C$7))/($F1218*(1-'Portfolio Stats_RMS'!$C$6))</f>
        <v>#DIV/0!</v>
      </c>
      <c r="S1218" s="78" t="e">
        <f t="shared" si="72"/>
        <v>#DIV/0!</v>
      </c>
      <c r="T1218" s="78" t="e">
        <f t="shared" si="73"/>
        <v>#DIV/0!</v>
      </c>
      <c r="U1218" s="78" t="e">
        <f t="shared" si="74"/>
        <v>#DIV/0!</v>
      </c>
      <c r="V1218" s="78" t="e">
        <f t="shared" si="75"/>
        <v>#DIV/0!</v>
      </c>
      <c r="W1218" s="88" t="s">
        <v>63</v>
      </c>
    </row>
    <row r="1219" spans="2:23" x14ac:dyDescent="0.25">
      <c r="B1219" s="87"/>
      <c r="C1219" s="29"/>
      <c r="D1219" s="25"/>
      <c r="E1219" s="25"/>
      <c r="F1219" s="25"/>
      <c r="G1219" s="25">
        <f>SUMIF('Risk Lv. Inforce'!$C$2:$C$10291,$B$6:$B$4904,'Risk Lv. Inforce'!$AD$2:$AD$12091)</f>
        <v>0</v>
      </c>
      <c r="H1219" s="25">
        <f>SUMIF('Risk Lv. Inforce'!$C$2:$C$12091,$B$6:$B$4094,'Risk Lv. Inforce'!$AE$2:$AE$12901)</f>
        <v>0</v>
      </c>
      <c r="I1219" s="25">
        <f>SUMIF('Risk Lv. Inforce'!$C$2:$C$12091,$B$6:$B$4094,'Risk Lv. Inforce'!$AF$2:$AF$12901)</f>
        <v>0</v>
      </c>
      <c r="J1219" s="25">
        <f>SUMIF('Risk Lv. Inforce'!$C$2:$C$12091,$B$6:$B$4094,'Risk Lv. Inforce'!$AG$2:$AG$12901)</f>
        <v>0</v>
      </c>
      <c r="K1219" s="25">
        <f>SUMIF('Risk Lv. Inforce'!$C$2:$C$12091,$B$6:$B$4094,'Risk Lv. Inforce'!$AH$2:$AH$12901)</f>
        <v>0</v>
      </c>
      <c r="L1219" s="25">
        <f>SUMIF('Risk Lv. Inforce'!$C$2:$C$12091,$B$6:$B$4094,'Risk Lv. Inforce'!$AI$2:$AI$12901)</f>
        <v>0</v>
      </c>
      <c r="M1219" s="25">
        <f>SUMIF('Risk Lv. Inforce'!$C$2:$C$12091,$B$6:$B$4094,'Risk Lv. Inforce'!$AJ$2:$AJ$12901)</f>
        <v>0</v>
      </c>
      <c r="N1219" s="25">
        <f>SUMIF('Risk Lv. Inforce'!$C$2:$C$12091,$B$6:$B$4094,'Risk Lv. Inforce'!$AK$2:$AK$12901)</f>
        <v>0</v>
      </c>
      <c r="O1219" s="71" t="e">
        <f>(G1219+(G1219*'Portfolio Stats_RMS'!$C$7))/($F1219*(1-'Portfolio Stats_RMS'!$C$6))</f>
        <v>#DIV/0!</v>
      </c>
      <c r="P1219" s="71" t="e">
        <f>(I1219+(I1219*'Portfolio Stats_RMS'!$C$7))/($F1219*(1-'Portfolio Stats_RMS'!$C$6))</f>
        <v>#DIV/0!</v>
      </c>
      <c r="Q1219" s="71" t="e">
        <f>(K1219+(K1219*'Portfolio Stats_RMS'!$C$7))/($F1219*(1-'Portfolio Stats_RMS'!$C$6))</f>
        <v>#DIV/0!</v>
      </c>
      <c r="R1219" s="71" t="e">
        <f>(M1219+(M1219*'Portfolio Stats_RMS'!$C$7))/($F1219*(1-'Portfolio Stats_RMS'!$C$6))</f>
        <v>#DIV/0!</v>
      </c>
      <c r="S1219" s="78" t="e">
        <f t="shared" si="72"/>
        <v>#DIV/0!</v>
      </c>
      <c r="T1219" s="78" t="e">
        <f t="shared" si="73"/>
        <v>#DIV/0!</v>
      </c>
      <c r="U1219" s="78" t="e">
        <f t="shared" si="74"/>
        <v>#DIV/0!</v>
      </c>
      <c r="V1219" s="78" t="e">
        <f t="shared" si="75"/>
        <v>#DIV/0!</v>
      </c>
      <c r="W1219" s="88" t="s">
        <v>63</v>
      </c>
    </row>
    <row r="1220" spans="2:23" x14ac:dyDescent="0.25">
      <c r="B1220" s="87"/>
      <c r="C1220" s="29"/>
      <c r="D1220" s="25"/>
      <c r="E1220" s="25"/>
      <c r="F1220" s="25"/>
      <c r="G1220" s="25">
        <f>SUMIF('Risk Lv. Inforce'!$C$2:$C$10291,$B$6:$B$4904,'Risk Lv. Inforce'!$AD$2:$AD$12091)</f>
        <v>0</v>
      </c>
      <c r="H1220" s="25">
        <f>SUMIF('Risk Lv. Inforce'!$C$2:$C$12091,$B$6:$B$4094,'Risk Lv. Inforce'!$AE$2:$AE$12901)</f>
        <v>0</v>
      </c>
      <c r="I1220" s="25">
        <f>SUMIF('Risk Lv. Inforce'!$C$2:$C$12091,$B$6:$B$4094,'Risk Lv. Inforce'!$AF$2:$AF$12901)</f>
        <v>0</v>
      </c>
      <c r="J1220" s="25">
        <f>SUMIF('Risk Lv. Inforce'!$C$2:$C$12091,$B$6:$B$4094,'Risk Lv. Inforce'!$AG$2:$AG$12901)</f>
        <v>0</v>
      </c>
      <c r="K1220" s="25">
        <f>SUMIF('Risk Lv. Inforce'!$C$2:$C$12091,$B$6:$B$4094,'Risk Lv. Inforce'!$AH$2:$AH$12901)</f>
        <v>0</v>
      </c>
      <c r="L1220" s="25">
        <f>SUMIF('Risk Lv. Inforce'!$C$2:$C$12091,$B$6:$B$4094,'Risk Lv. Inforce'!$AI$2:$AI$12901)</f>
        <v>0</v>
      </c>
      <c r="M1220" s="25">
        <f>SUMIF('Risk Lv. Inforce'!$C$2:$C$12091,$B$6:$B$4094,'Risk Lv. Inforce'!$AJ$2:$AJ$12901)</f>
        <v>0</v>
      </c>
      <c r="N1220" s="25">
        <f>SUMIF('Risk Lv. Inforce'!$C$2:$C$12091,$B$6:$B$4094,'Risk Lv. Inforce'!$AK$2:$AK$12901)</f>
        <v>0</v>
      </c>
      <c r="O1220" s="71" t="e">
        <f>(G1220+(G1220*'Portfolio Stats_RMS'!$C$7))/($F1220*(1-'Portfolio Stats_RMS'!$C$6))</f>
        <v>#DIV/0!</v>
      </c>
      <c r="P1220" s="71" t="e">
        <f>(I1220+(I1220*'Portfolio Stats_RMS'!$C$7))/($F1220*(1-'Portfolio Stats_RMS'!$C$6))</f>
        <v>#DIV/0!</v>
      </c>
      <c r="Q1220" s="71" t="e">
        <f>(K1220+(K1220*'Portfolio Stats_RMS'!$C$7))/($F1220*(1-'Portfolio Stats_RMS'!$C$6))</f>
        <v>#DIV/0!</v>
      </c>
      <c r="R1220" s="71" t="e">
        <f>(M1220+(M1220*'Portfolio Stats_RMS'!$C$7))/($F1220*(1-'Portfolio Stats_RMS'!$C$6))</f>
        <v>#DIV/0!</v>
      </c>
      <c r="S1220" s="78" t="e">
        <f t="shared" si="72"/>
        <v>#DIV/0!</v>
      </c>
      <c r="T1220" s="78" t="e">
        <f t="shared" si="73"/>
        <v>#DIV/0!</v>
      </c>
      <c r="U1220" s="78" t="e">
        <f t="shared" si="74"/>
        <v>#DIV/0!</v>
      </c>
      <c r="V1220" s="78" t="e">
        <f t="shared" si="75"/>
        <v>#DIV/0!</v>
      </c>
      <c r="W1220" s="88" t="s">
        <v>63</v>
      </c>
    </row>
    <row r="1221" spans="2:23" x14ac:dyDescent="0.25">
      <c r="B1221" s="87"/>
      <c r="C1221" s="29"/>
      <c r="D1221" s="25"/>
      <c r="E1221" s="25"/>
      <c r="F1221" s="25"/>
      <c r="G1221" s="25">
        <f>SUMIF('Risk Lv. Inforce'!$C$2:$C$10291,$B$6:$B$4904,'Risk Lv. Inforce'!$AD$2:$AD$12091)</f>
        <v>0</v>
      </c>
      <c r="H1221" s="25">
        <f>SUMIF('Risk Lv. Inforce'!$C$2:$C$12091,$B$6:$B$4094,'Risk Lv. Inforce'!$AE$2:$AE$12901)</f>
        <v>0</v>
      </c>
      <c r="I1221" s="25">
        <f>SUMIF('Risk Lv. Inforce'!$C$2:$C$12091,$B$6:$B$4094,'Risk Lv. Inforce'!$AF$2:$AF$12901)</f>
        <v>0</v>
      </c>
      <c r="J1221" s="25">
        <f>SUMIF('Risk Lv. Inforce'!$C$2:$C$12091,$B$6:$B$4094,'Risk Lv. Inforce'!$AG$2:$AG$12901)</f>
        <v>0</v>
      </c>
      <c r="K1221" s="25">
        <f>SUMIF('Risk Lv. Inforce'!$C$2:$C$12091,$B$6:$B$4094,'Risk Lv. Inforce'!$AH$2:$AH$12901)</f>
        <v>0</v>
      </c>
      <c r="L1221" s="25">
        <f>SUMIF('Risk Lv. Inforce'!$C$2:$C$12091,$B$6:$B$4094,'Risk Lv. Inforce'!$AI$2:$AI$12901)</f>
        <v>0</v>
      </c>
      <c r="M1221" s="25">
        <f>SUMIF('Risk Lv. Inforce'!$C$2:$C$12091,$B$6:$B$4094,'Risk Lv. Inforce'!$AJ$2:$AJ$12901)</f>
        <v>0</v>
      </c>
      <c r="N1221" s="25">
        <f>SUMIF('Risk Lv. Inforce'!$C$2:$C$12091,$B$6:$B$4094,'Risk Lv. Inforce'!$AK$2:$AK$12901)</f>
        <v>0</v>
      </c>
      <c r="O1221" s="71" t="e">
        <f>(G1221+(G1221*'Portfolio Stats_RMS'!$C$7))/($F1221*(1-'Portfolio Stats_RMS'!$C$6))</f>
        <v>#DIV/0!</v>
      </c>
      <c r="P1221" s="71" t="e">
        <f>(I1221+(I1221*'Portfolio Stats_RMS'!$C$7))/($F1221*(1-'Portfolio Stats_RMS'!$C$6))</f>
        <v>#DIV/0!</v>
      </c>
      <c r="Q1221" s="71" t="e">
        <f>(K1221+(K1221*'Portfolio Stats_RMS'!$C$7))/($F1221*(1-'Portfolio Stats_RMS'!$C$6))</f>
        <v>#DIV/0!</v>
      </c>
      <c r="R1221" s="71" t="e">
        <f>(M1221+(M1221*'Portfolio Stats_RMS'!$C$7))/($F1221*(1-'Portfolio Stats_RMS'!$C$6))</f>
        <v>#DIV/0!</v>
      </c>
      <c r="S1221" s="78" t="e">
        <f t="shared" si="72"/>
        <v>#DIV/0!</v>
      </c>
      <c r="T1221" s="78" t="e">
        <f t="shared" si="73"/>
        <v>#DIV/0!</v>
      </c>
      <c r="U1221" s="78" t="e">
        <f t="shared" si="74"/>
        <v>#DIV/0!</v>
      </c>
      <c r="V1221" s="78" t="e">
        <f t="shared" si="75"/>
        <v>#DIV/0!</v>
      </c>
      <c r="W1221" s="88" t="s">
        <v>63</v>
      </c>
    </row>
    <row r="1222" spans="2:23" x14ac:dyDescent="0.25">
      <c r="B1222" s="87"/>
      <c r="C1222" s="29"/>
      <c r="D1222" s="25"/>
      <c r="E1222" s="25"/>
      <c r="F1222" s="25"/>
      <c r="G1222" s="25">
        <f>SUMIF('Risk Lv. Inforce'!$C$2:$C$10291,$B$6:$B$4904,'Risk Lv. Inforce'!$AD$2:$AD$12091)</f>
        <v>0</v>
      </c>
      <c r="H1222" s="25">
        <f>SUMIF('Risk Lv. Inforce'!$C$2:$C$12091,$B$6:$B$4094,'Risk Lv. Inforce'!$AE$2:$AE$12901)</f>
        <v>0</v>
      </c>
      <c r="I1222" s="25">
        <f>SUMIF('Risk Lv. Inforce'!$C$2:$C$12091,$B$6:$B$4094,'Risk Lv. Inforce'!$AF$2:$AF$12901)</f>
        <v>0</v>
      </c>
      <c r="J1222" s="25">
        <f>SUMIF('Risk Lv. Inforce'!$C$2:$C$12091,$B$6:$B$4094,'Risk Lv. Inforce'!$AG$2:$AG$12901)</f>
        <v>0</v>
      </c>
      <c r="K1222" s="25">
        <f>SUMIF('Risk Lv. Inforce'!$C$2:$C$12091,$B$6:$B$4094,'Risk Lv. Inforce'!$AH$2:$AH$12901)</f>
        <v>0</v>
      </c>
      <c r="L1222" s="25">
        <f>SUMIF('Risk Lv. Inforce'!$C$2:$C$12091,$B$6:$B$4094,'Risk Lv. Inforce'!$AI$2:$AI$12901)</f>
        <v>0</v>
      </c>
      <c r="M1222" s="25">
        <f>SUMIF('Risk Lv. Inforce'!$C$2:$C$12091,$B$6:$B$4094,'Risk Lv. Inforce'!$AJ$2:$AJ$12901)</f>
        <v>0</v>
      </c>
      <c r="N1222" s="25">
        <f>SUMIF('Risk Lv. Inforce'!$C$2:$C$12091,$B$6:$B$4094,'Risk Lv. Inforce'!$AK$2:$AK$12901)</f>
        <v>0</v>
      </c>
      <c r="O1222" s="71" t="e">
        <f>(G1222+(G1222*'Portfolio Stats_RMS'!$C$7))/($F1222*(1-'Portfolio Stats_RMS'!$C$6))</f>
        <v>#DIV/0!</v>
      </c>
      <c r="P1222" s="71" t="e">
        <f>(I1222+(I1222*'Portfolio Stats_RMS'!$C$7))/($F1222*(1-'Portfolio Stats_RMS'!$C$6))</f>
        <v>#DIV/0!</v>
      </c>
      <c r="Q1222" s="71" t="e">
        <f>(K1222+(K1222*'Portfolio Stats_RMS'!$C$7))/($F1222*(1-'Portfolio Stats_RMS'!$C$6))</f>
        <v>#DIV/0!</v>
      </c>
      <c r="R1222" s="71" t="e">
        <f>(M1222+(M1222*'Portfolio Stats_RMS'!$C$7))/($F1222*(1-'Portfolio Stats_RMS'!$C$6))</f>
        <v>#DIV/0!</v>
      </c>
      <c r="S1222" s="78" t="e">
        <f t="shared" si="72"/>
        <v>#DIV/0!</v>
      </c>
      <c r="T1222" s="78" t="e">
        <f t="shared" si="73"/>
        <v>#DIV/0!</v>
      </c>
      <c r="U1222" s="78" t="e">
        <f t="shared" si="74"/>
        <v>#DIV/0!</v>
      </c>
      <c r="V1222" s="78" t="e">
        <f t="shared" si="75"/>
        <v>#DIV/0!</v>
      </c>
      <c r="W1222" s="88" t="s">
        <v>63</v>
      </c>
    </row>
    <row r="1223" spans="2:23" x14ac:dyDescent="0.25">
      <c r="B1223" s="87"/>
      <c r="C1223" s="29"/>
      <c r="D1223" s="25"/>
      <c r="E1223" s="25"/>
      <c r="F1223" s="25"/>
      <c r="G1223" s="25">
        <f>SUMIF('Risk Lv. Inforce'!$C$2:$C$10291,$B$6:$B$4904,'Risk Lv. Inforce'!$AD$2:$AD$12091)</f>
        <v>0</v>
      </c>
      <c r="H1223" s="25">
        <f>SUMIF('Risk Lv. Inforce'!$C$2:$C$12091,$B$6:$B$4094,'Risk Lv. Inforce'!$AE$2:$AE$12901)</f>
        <v>0</v>
      </c>
      <c r="I1223" s="25">
        <f>SUMIF('Risk Lv. Inforce'!$C$2:$C$12091,$B$6:$B$4094,'Risk Lv. Inforce'!$AF$2:$AF$12901)</f>
        <v>0</v>
      </c>
      <c r="J1223" s="25">
        <f>SUMIF('Risk Lv. Inforce'!$C$2:$C$12091,$B$6:$B$4094,'Risk Lv. Inforce'!$AG$2:$AG$12901)</f>
        <v>0</v>
      </c>
      <c r="K1223" s="25">
        <f>SUMIF('Risk Lv. Inforce'!$C$2:$C$12091,$B$6:$B$4094,'Risk Lv. Inforce'!$AH$2:$AH$12901)</f>
        <v>0</v>
      </c>
      <c r="L1223" s="25">
        <f>SUMIF('Risk Lv. Inforce'!$C$2:$C$12091,$B$6:$B$4094,'Risk Lv. Inforce'!$AI$2:$AI$12901)</f>
        <v>0</v>
      </c>
      <c r="M1223" s="25">
        <f>SUMIF('Risk Lv. Inforce'!$C$2:$C$12091,$B$6:$B$4094,'Risk Lv. Inforce'!$AJ$2:$AJ$12901)</f>
        <v>0</v>
      </c>
      <c r="N1223" s="25">
        <f>SUMIF('Risk Lv. Inforce'!$C$2:$C$12091,$B$6:$B$4094,'Risk Lv. Inforce'!$AK$2:$AK$12901)</f>
        <v>0</v>
      </c>
      <c r="O1223" s="71" t="e">
        <f>(G1223+(G1223*'Portfolio Stats_RMS'!$C$7))/($F1223*(1-'Portfolio Stats_RMS'!$C$6))</f>
        <v>#DIV/0!</v>
      </c>
      <c r="P1223" s="71" t="e">
        <f>(I1223+(I1223*'Portfolio Stats_RMS'!$C$7))/($F1223*(1-'Portfolio Stats_RMS'!$C$6))</f>
        <v>#DIV/0!</v>
      </c>
      <c r="Q1223" s="71" t="e">
        <f>(K1223+(K1223*'Portfolio Stats_RMS'!$C$7))/($F1223*(1-'Portfolio Stats_RMS'!$C$6))</f>
        <v>#DIV/0!</v>
      </c>
      <c r="R1223" s="71" t="e">
        <f>(M1223+(M1223*'Portfolio Stats_RMS'!$C$7))/($F1223*(1-'Portfolio Stats_RMS'!$C$6))</f>
        <v>#DIV/0!</v>
      </c>
      <c r="S1223" s="78" t="e">
        <f t="shared" ref="S1223:S1258" si="76">G1223/$E1223</f>
        <v>#DIV/0!</v>
      </c>
      <c r="T1223" s="78" t="e">
        <f t="shared" ref="T1223:T1258" si="77">I1223/$E1223</f>
        <v>#DIV/0!</v>
      </c>
      <c r="U1223" s="78" t="e">
        <f t="shared" ref="U1223:U1258" si="78">K1223/$E1223</f>
        <v>#DIV/0!</v>
      </c>
      <c r="V1223" s="78" t="e">
        <f t="shared" ref="V1223:V1258" si="79">M1223/E1223</f>
        <v>#DIV/0!</v>
      </c>
      <c r="W1223" s="88" t="s">
        <v>63</v>
      </c>
    </row>
    <row r="1224" spans="2:23" x14ac:dyDescent="0.25">
      <c r="B1224" s="87"/>
      <c r="C1224" s="29"/>
      <c r="D1224" s="25"/>
      <c r="E1224" s="25"/>
      <c r="F1224" s="25"/>
      <c r="G1224" s="25">
        <f>SUMIF('Risk Lv. Inforce'!$C$2:$C$10291,$B$6:$B$4904,'Risk Lv. Inforce'!$AD$2:$AD$12091)</f>
        <v>0</v>
      </c>
      <c r="H1224" s="25">
        <f>SUMIF('Risk Lv. Inforce'!$C$2:$C$12091,$B$6:$B$4094,'Risk Lv. Inforce'!$AE$2:$AE$12901)</f>
        <v>0</v>
      </c>
      <c r="I1224" s="25">
        <f>SUMIF('Risk Lv. Inforce'!$C$2:$C$12091,$B$6:$B$4094,'Risk Lv. Inforce'!$AF$2:$AF$12901)</f>
        <v>0</v>
      </c>
      <c r="J1224" s="25">
        <f>SUMIF('Risk Lv. Inforce'!$C$2:$C$12091,$B$6:$B$4094,'Risk Lv. Inforce'!$AG$2:$AG$12901)</f>
        <v>0</v>
      </c>
      <c r="K1224" s="25">
        <f>SUMIF('Risk Lv. Inforce'!$C$2:$C$12091,$B$6:$B$4094,'Risk Lv. Inforce'!$AH$2:$AH$12901)</f>
        <v>0</v>
      </c>
      <c r="L1224" s="25">
        <f>SUMIF('Risk Lv. Inforce'!$C$2:$C$12091,$B$6:$B$4094,'Risk Lv. Inforce'!$AI$2:$AI$12901)</f>
        <v>0</v>
      </c>
      <c r="M1224" s="25">
        <f>SUMIF('Risk Lv. Inforce'!$C$2:$C$12091,$B$6:$B$4094,'Risk Lv. Inforce'!$AJ$2:$AJ$12901)</f>
        <v>0</v>
      </c>
      <c r="N1224" s="25">
        <f>SUMIF('Risk Lv. Inforce'!$C$2:$C$12091,$B$6:$B$4094,'Risk Lv. Inforce'!$AK$2:$AK$12901)</f>
        <v>0</v>
      </c>
      <c r="O1224" s="71" t="e">
        <f>(G1224+(G1224*'Portfolio Stats_RMS'!$C$7))/($F1224*(1-'Portfolio Stats_RMS'!$C$6))</f>
        <v>#DIV/0!</v>
      </c>
      <c r="P1224" s="71" t="e">
        <f>(I1224+(I1224*'Portfolio Stats_RMS'!$C$7))/($F1224*(1-'Portfolio Stats_RMS'!$C$6))</f>
        <v>#DIV/0!</v>
      </c>
      <c r="Q1224" s="71" t="e">
        <f>(K1224+(K1224*'Portfolio Stats_RMS'!$C$7))/($F1224*(1-'Portfolio Stats_RMS'!$C$6))</f>
        <v>#DIV/0!</v>
      </c>
      <c r="R1224" s="71" t="e">
        <f>(M1224+(M1224*'Portfolio Stats_RMS'!$C$7))/($F1224*(1-'Portfolio Stats_RMS'!$C$6))</f>
        <v>#DIV/0!</v>
      </c>
      <c r="S1224" s="78" t="e">
        <f t="shared" si="76"/>
        <v>#DIV/0!</v>
      </c>
      <c r="T1224" s="78" t="e">
        <f t="shared" si="77"/>
        <v>#DIV/0!</v>
      </c>
      <c r="U1224" s="78" t="e">
        <f t="shared" si="78"/>
        <v>#DIV/0!</v>
      </c>
      <c r="V1224" s="78" t="e">
        <f t="shared" si="79"/>
        <v>#DIV/0!</v>
      </c>
      <c r="W1224" s="88" t="s">
        <v>63</v>
      </c>
    </row>
    <row r="1225" spans="2:23" x14ac:dyDescent="0.25">
      <c r="B1225" s="87"/>
      <c r="C1225" s="29"/>
      <c r="D1225" s="25"/>
      <c r="E1225" s="25"/>
      <c r="F1225" s="25"/>
      <c r="G1225" s="25">
        <f>SUMIF('Risk Lv. Inforce'!$C$2:$C$10291,$B$6:$B$4904,'Risk Lv. Inforce'!$AD$2:$AD$12091)</f>
        <v>0</v>
      </c>
      <c r="H1225" s="25">
        <f>SUMIF('Risk Lv. Inforce'!$C$2:$C$12091,$B$6:$B$4094,'Risk Lv. Inforce'!$AE$2:$AE$12901)</f>
        <v>0</v>
      </c>
      <c r="I1225" s="25">
        <f>SUMIF('Risk Lv. Inforce'!$C$2:$C$12091,$B$6:$B$4094,'Risk Lv. Inforce'!$AF$2:$AF$12901)</f>
        <v>0</v>
      </c>
      <c r="J1225" s="25">
        <f>SUMIF('Risk Lv. Inforce'!$C$2:$C$12091,$B$6:$B$4094,'Risk Lv. Inforce'!$AG$2:$AG$12901)</f>
        <v>0</v>
      </c>
      <c r="K1225" s="25">
        <f>SUMIF('Risk Lv. Inforce'!$C$2:$C$12091,$B$6:$B$4094,'Risk Lv. Inforce'!$AH$2:$AH$12901)</f>
        <v>0</v>
      </c>
      <c r="L1225" s="25">
        <f>SUMIF('Risk Lv. Inforce'!$C$2:$C$12091,$B$6:$B$4094,'Risk Lv. Inforce'!$AI$2:$AI$12901)</f>
        <v>0</v>
      </c>
      <c r="M1225" s="25">
        <f>SUMIF('Risk Lv. Inforce'!$C$2:$C$12091,$B$6:$B$4094,'Risk Lv. Inforce'!$AJ$2:$AJ$12901)</f>
        <v>0</v>
      </c>
      <c r="N1225" s="25">
        <f>SUMIF('Risk Lv. Inforce'!$C$2:$C$12091,$B$6:$B$4094,'Risk Lv. Inforce'!$AK$2:$AK$12901)</f>
        <v>0</v>
      </c>
      <c r="O1225" s="71" t="e">
        <f>(G1225+(G1225*'Portfolio Stats_RMS'!$C$7))/($F1225*(1-'Portfolio Stats_RMS'!$C$6))</f>
        <v>#DIV/0!</v>
      </c>
      <c r="P1225" s="71" t="e">
        <f>(I1225+(I1225*'Portfolio Stats_RMS'!$C$7))/($F1225*(1-'Portfolio Stats_RMS'!$C$6))</f>
        <v>#DIV/0!</v>
      </c>
      <c r="Q1225" s="71" t="e">
        <f>(K1225+(K1225*'Portfolio Stats_RMS'!$C$7))/($F1225*(1-'Portfolio Stats_RMS'!$C$6))</f>
        <v>#DIV/0!</v>
      </c>
      <c r="R1225" s="71" t="e">
        <f>(M1225+(M1225*'Portfolio Stats_RMS'!$C$7))/($F1225*(1-'Portfolio Stats_RMS'!$C$6))</f>
        <v>#DIV/0!</v>
      </c>
      <c r="S1225" s="78" t="e">
        <f t="shared" si="76"/>
        <v>#DIV/0!</v>
      </c>
      <c r="T1225" s="78" t="e">
        <f t="shared" si="77"/>
        <v>#DIV/0!</v>
      </c>
      <c r="U1225" s="78" t="e">
        <f t="shared" si="78"/>
        <v>#DIV/0!</v>
      </c>
      <c r="V1225" s="78" t="e">
        <f t="shared" si="79"/>
        <v>#DIV/0!</v>
      </c>
      <c r="W1225" s="88" t="s">
        <v>63</v>
      </c>
    </row>
    <row r="1226" spans="2:23" x14ac:dyDescent="0.25">
      <c r="B1226" s="87"/>
      <c r="C1226" s="29"/>
      <c r="D1226" s="25"/>
      <c r="E1226" s="25"/>
      <c r="F1226" s="25"/>
      <c r="G1226" s="25">
        <f>SUMIF('Risk Lv. Inforce'!$C$2:$C$10291,$B$6:$B$4904,'Risk Lv. Inforce'!$AD$2:$AD$12091)</f>
        <v>0</v>
      </c>
      <c r="H1226" s="25">
        <f>SUMIF('Risk Lv. Inforce'!$C$2:$C$12091,$B$6:$B$4094,'Risk Lv. Inforce'!$AE$2:$AE$12901)</f>
        <v>0</v>
      </c>
      <c r="I1226" s="25">
        <f>SUMIF('Risk Lv. Inforce'!$C$2:$C$12091,$B$6:$B$4094,'Risk Lv. Inforce'!$AF$2:$AF$12901)</f>
        <v>0</v>
      </c>
      <c r="J1226" s="25">
        <f>SUMIF('Risk Lv. Inforce'!$C$2:$C$12091,$B$6:$B$4094,'Risk Lv. Inforce'!$AG$2:$AG$12901)</f>
        <v>0</v>
      </c>
      <c r="K1226" s="25">
        <f>SUMIF('Risk Lv. Inforce'!$C$2:$C$12091,$B$6:$B$4094,'Risk Lv. Inforce'!$AH$2:$AH$12901)</f>
        <v>0</v>
      </c>
      <c r="L1226" s="25">
        <f>SUMIF('Risk Lv. Inforce'!$C$2:$C$12091,$B$6:$B$4094,'Risk Lv. Inforce'!$AI$2:$AI$12901)</f>
        <v>0</v>
      </c>
      <c r="M1226" s="25">
        <f>SUMIF('Risk Lv. Inforce'!$C$2:$C$12091,$B$6:$B$4094,'Risk Lv. Inforce'!$AJ$2:$AJ$12901)</f>
        <v>0</v>
      </c>
      <c r="N1226" s="25">
        <f>SUMIF('Risk Lv. Inforce'!$C$2:$C$12091,$B$6:$B$4094,'Risk Lv. Inforce'!$AK$2:$AK$12901)</f>
        <v>0</v>
      </c>
      <c r="O1226" s="71" t="e">
        <f>(G1226+(G1226*'Portfolio Stats_RMS'!$C$7))/($F1226*(1-'Portfolio Stats_RMS'!$C$6))</f>
        <v>#DIV/0!</v>
      </c>
      <c r="P1226" s="71" t="e">
        <f>(I1226+(I1226*'Portfolio Stats_RMS'!$C$7))/($F1226*(1-'Portfolio Stats_RMS'!$C$6))</f>
        <v>#DIV/0!</v>
      </c>
      <c r="Q1226" s="71" t="e">
        <f>(K1226+(K1226*'Portfolio Stats_RMS'!$C$7))/($F1226*(1-'Portfolio Stats_RMS'!$C$6))</f>
        <v>#DIV/0!</v>
      </c>
      <c r="R1226" s="71" t="e">
        <f>(M1226+(M1226*'Portfolio Stats_RMS'!$C$7))/($F1226*(1-'Portfolio Stats_RMS'!$C$6))</f>
        <v>#DIV/0!</v>
      </c>
      <c r="S1226" s="78" t="e">
        <f t="shared" si="76"/>
        <v>#DIV/0!</v>
      </c>
      <c r="T1226" s="78" t="e">
        <f t="shared" si="77"/>
        <v>#DIV/0!</v>
      </c>
      <c r="U1226" s="78" t="e">
        <f t="shared" si="78"/>
        <v>#DIV/0!</v>
      </c>
      <c r="V1226" s="78" t="e">
        <f t="shared" si="79"/>
        <v>#DIV/0!</v>
      </c>
      <c r="W1226" s="88" t="s">
        <v>63</v>
      </c>
    </row>
    <row r="1227" spans="2:23" x14ac:dyDescent="0.25">
      <c r="B1227" s="87"/>
      <c r="C1227" s="29"/>
      <c r="D1227" s="25"/>
      <c r="E1227" s="25"/>
      <c r="F1227" s="25"/>
      <c r="G1227" s="25">
        <f>SUMIF('Risk Lv. Inforce'!$C$2:$C$10291,$B$6:$B$4904,'Risk Lv. Inforce'!$AD$2:$AD$12091)</f>
        <v>0</v>
      </c>
      <c r="H1227" s="25">
        <f>SUMIF('Risk Lv. Inforce'!$C$2:$C$12091,$B$6:$B$4094,'Risk Lv. Inforce'!$AE$2:$AE$12901)</f>
        <v>0</v>
      </c>
      <c r="I1227" s="25">
        <f>SUMIF('Risk Lv. Inforce'!$C$2:$C$12091,$B$6:$B$4094,'Risk Lv. Inforce'!$AF$2:$AF$12901)</f>
        <v>0</v>
      </c>
      <c r="J1227" s="25">
        <f>SUMIF('Risk Lv. Inforce'!$C$2:$C$12091,$B$6:$B$4094,'Risk Lv. Inforce'!$AG$2:$AG$12901)</f>
        <v>0</v>
      </c>
      <c r="K1227" s="25">
        <f>SUMIF('Risk Lv. Inforce'!$C$2:$C$12091,$B$6:$B$4094,'Risk Lv. Inforce'!$AH$2:$AH$12901)</f>
        <v>0</v>
      </c>
      <c r="L1227" s="25">
        <f>SUMIF('Risk Lv. Inforce'!$C$2:$C$12091,$B$6:$B$4094,'Risk Lv. Inforce'!$AI$2:$AI$12901)</f>
        <v>0</v>
      </c>
      <c r="M1227" s="25">
        <f>SUMIF('Risk Lv. Inforce'!$C$2:$C$12091,$B$6:$B$4094,'Risk Lv. Inforce'!$AJ$2:$AJ$12901)</f>
        <v>0</v>
      </c>
      <c r="N1227" s="25">
        <f>SUMIF('Risk Lv. Inforce'!$C$2:$C$12091,$B$6:$B$4094,'Risk Lv. Inforce'!$AK$2:$AK$12901)</f>
        <v>0</v>
      </c>
      <c r="O1227" s="71" t="e">
        <f>(G1227+(G1227*'Portfolio Stats_RMS'!$C$7))/($F1227*(1-'Portfolio Stats_RMS'!$C$6))</f>
        <v>#DIV/0!</v>
      </c>
      <c r="P1227" s="71" t="e">
        <f>(I1227+(I1227*'Portfolio Stats_RMS'!$C$7))/($F1227*(1-'Portfolio Stats_RMS'!$C$6))</f>
        <v>#DIV/0!</v>
      </c>
      <c r="Q1227" s="71" t="e">
        <f>(K1227+(K1227*'Portfolio Stats_RMS'!$C$7))/($F1227*(1-'Portfolio Stats_RMS'!$C$6))</f>
        <v>#DIV/0!</v>
      </c>
      <c r="R1227" s="71" t="e">
        <f>(M1227+(M1227*'Portfolio Stats_RMS'!$C$7))/($F1227*(1-'Portfolio Stats_RMS'!$C$6))</f>
        <v>#DIV/0!</v>
      </c>
      <c r="S1227" s="78" t="e">
        <f t="shared" si="76"/>
        <v>#DIV/0!</v>
      </c>
      <c r="T1227" s="78" t="e">
        <f t="shared" si="77"/>
        <v>#DIV/0!</v>
      </c>
      <c r="U1227" s="78" t="e">
        <f t="shared" si="78"/>
        <v>#DIV/0!</v>
      </c>
      <c r="V1227" s="78" t="e">
        <f t="shared" si="79"/>
        <v>#DIV/0!</v>
      </c>
      <c r="W1227" s="88" t="s">
        <v>63</v>
      </c>
    </row>
    <row r="1228" spans="2:23" x14ac:dyDescent="0.25">
      <c r="B1228" s="87"/>
      <c r="C1228" s="29"/>
      <c r="D1228" s="25"/>
      <c r="E1228" s="25"/>
      <c r="F1228" s="25"/>
      <c r="G1228" s="25">
        <f>SUMIF('Risk Lv. Inforce'!$C$2:$C$10291,$B$6:$B$4904,'Risk Lv. Inforce'!$AD$2:$AD$12091)</f>
        <v>0</v>
      </c>
      <c r="H1228" s="25">
        <f>SUMIF('Risk Lv. Inforce'!$C$2:$C$12091,$B$6:$B$4094,'Risk Lv. Inforce'!$AE$2:$AE$12901)</f>
        <v>0</v>
      </c>
      <c r="I1228" s="25">
        <f>SUMIF('Risk Lv. Inforce'!$C$2:$C$12091,$B$6:$B$4094,'Risk Lv. Inforce'!$AF$2:$AF$12901)</f>
        <v>0</v>
      </c>
      <c r="J1228" s="25">
        <f>SUMIF('Risk Lv. Inforce'!$C$2:$C$12091,$B$6:$B$4094,'Risk Lv. Inforce'!$AG$2:$AG$12901)</f>
        <v>0</v>
      </c>
      <c r="K1228" s="25">
        <f>SUMIF('Risk Lv. Inforce'!$C$2:$C$12091,$B$6:$B$4094,'Risk Lv. Inforce'!$AH$2:$AH$12901)</f>
        <v>0</v>
      </c>
      <c r="L1228" s="25">
        <f>SUMIF('Risk Lv. Inforce'!$C$2:$C$12091,$B$6:$B$4094,'Risk Lv. Inforce'!$AI$2:$AI$12901)</f>
        <v>0</v>
      </c>
      <c r="M1228" s="25">
        <f>SUMIF('Risk Lv. Inforce'!$C$2:$C$12091,$B$6:$B$4094,'Risk Lv. Inforce'!$AJ$2:$AJ$12901)</f>
        <v>0</v>
      </c>
      <c r="N1228" s="25">
        <f>SUMIF('Risk Lv. Inforce'!$C$2:$C$12091,$B$6:$B$4094,'Risk Lv. Inforce'!$AK$2:$AK$12901)</f>
        <v>0</v>
      </c>
      <c r="O1228" s="71" t="e">
        <f>(G1228+(G1228*'Portfolio Stats_RMS'!$C$7))/($F1228*(1-'Portfolio Stats_RMS'!$C$6))</f>
        <v>#DIV/0!</v>
      </c>
      <c r="P1228" s="71" t="e">
        <f>(I1228+(I1228*'Portfolio Stats_RMS'!$C$7))/($F1228*(1-'Portfolio Stats_RMS'!$C$6))</f>
        <v>#DIV/0!</v>
      </c>
      <c r="Q1228" s="71" t="e">
        <f>(K1228+(K1228*'Portfolio Stats_RMS'!$C$7))/($F1228*(1-'Portfolio Stats_RMS'!$C$6))</f>
        <v>#DIV/0!</v>
      </c>
      <c r="R1228" s="71" t="e">
        <f>(M1228+(M1228*'Portfolio Stats_RMS'!$C$7))/($F1228*(1-'Portfolio Stats_RMS'!$C$6))</f>
        <v>#DIV/0!</v>
      </c>
      <c r="S1228" s="78" t="e">
        <f t="shared" si="76"/>
        <v>#DIV/0!</v>
      </c>
      <c r="T1228" s="78" t="e">
        <f t="shared" si="77"/>
        <v>#DIV/0!</v>
      </c>
      <c r="U1228" s="78" t="e">
        <f t="shared" si="78"/>
        <v>#DIV/0!</v>
      </c>
      <c r="V1228" s="78" t="e">
        <f t="shared" si="79"/>
        <v>#DIV/0!</v>
      </c>
      <c r="W1228" s="88" t="s">
        <v>63</v>
      </c>
    </row>
    <row r="1229" spans="2:23" x14ac:dyDescent="0.25">
      <c r="B1229" s="87"/>
      <c r="C1229" s="29"/>
      <c r="D1229" s="25"/>
      <c r="E1229" s="25"/>
      <c r="F1229" s="25"/>
      <c r="G1229" s="25">
        <f>SUMIF('Risk Lv. Inforce'!$C$2:$C$10291,$B$6:$B$4904,'Risk Lv. Inforce'!$AD$2:$AD$12091)</f>
        <v>0</v>
      </c>
      <c r="H1229" s="25">
        <f>SUMIF('Risk Lv. Inforce'!$C$2:$C$12091,$B$6:$B$4094,'Risk Lv. Inforce'!$AE$2:$AE$12901)</f>
        <v>0</v>
      </c>
      <c r="I1229" s="25">
        <f>SUMIF('Risk Lv. Inforce'!$C$2:$C$12091,$B$6:$B$4094,'Risk Lv. Inforce'!$AF$2:$AF$12901)</f>
        <v>0</v>
      </c>
      <c r="J1229" s="25">
        <f>SUMIF('Risk Lv. Inforce'!$C$2:$C$12091,$B$6:$B$4094,'Risk Lv. Inforce'!$AG$2:$AG$12901)</f>
        <v>0</v>
      </c>
      <c r="K1229" s="25">
        <f>SUMIF('Risk Lv. Inforce'!$C$2:$C$12091,$B$6:$B$4094,'Risk Lv. Inforce'!$AH$2:$AH$12901)</f>
        <v>0</v>
      </c>
      <c r="L1229" s="25">
        <f>SUMIF('Risk Lv. Inforce'!$C$2:$C$12091,$B$6:$B$4094,'Risk Lv. Inforce'!$AI$2:$AI$12901)</f>
        <v>0</v>
      </c>
      <c r="M1229" s="25">
        <f>SUMIF('Risk Lv. Inforce'!$C$2:$C$12091,$B$6:$B$4094,'Risk Lv. Inforce'!$AJ$2:$AJ$12901)</f>
        <v>0</v>
      </c>
      <c r="N1229" s="25">
        <f>SUMIF('Risk Lv. Inforce'!$C$2:$C$12091,$B$6:$B$4094,'Risk Lv. Inforce'!$AK$2:$AK$12901)</f>
        <v>0</v>
      </c>
      <c r="O1229" s="71" t="e">
        <f>(G1229+(G1229*'Portfolio Stats_RMS'!$C$7))/($F1229*(1-'Portfolio Stats_RMS'!$C$6))</f>
        <v>#DIV/0!</v>
      </c>
      <c r="P1229" s="71" t="e">
        <f>(I1229+(I1229*'Portfolio Stats_RMS'!$C$7))/($F1229*(1-'Portfolio Stats_RMS'!$C$6))</f>
        <v>#DIV/0!</v>
      </c>
      <c r="Q1229" s="71" t="e">
        <f>(K1229+(K1229*'Portfolio Stats_RMS'!$C$7))/($F1229*(1-'Portfolio Stats_RMS'!$C$6))</f>
        <v>#DIV/0!</v>
      </c>
      <c r="R1229" s="71" t="e">
        <f>(M1229+(M1229*'Portfolio Stats_RMS'!$C$7))/($F1229*(1-'Portfolio Stats_RMS'!$C$6))</f>
        <v>#DIV/0!</v>
      </c>
      <c r="S1229" s="78" t="e">
        <f t="shared" si="76"/>
        <v>#DIV/0!</v>
      </c>
      <c r="T1229" s="78" t="e">
        <f t="shared" si="77"/>
        <v>#DIV/0!</v>
      </c>
      <c r="U1229" s="78" t="e">
        <f t="shared" si="78"/>
        <v>#DIV/0!</v>
      </c>
      <c r="V1229" s="78" t="e">
        <f t="shared" si="79"/>
        <v>#DIV/0!</v>
      </c>
      <c r="W1229" s="88" t="s">
        <v>63</v>
      </c>
    </row>
    <row r="1230" spans="2:23" x14ac:dyDescent="0.25">
      <c r="B1230" s="87"/>
      <c r="C1230" s="29"/>
      <c r="D1230" s="25"/>
      <c r="E1230" s="25"/>
      <c r="F1230" s="25"/>
      <c r="G1230" s="25">
        <f>SUMIF('Risk Lv. Inforce'!$C$2:$C$10291,$B$6:$B$4904,'Risk Lv. Inforce'!$AD$2:$AD$12091)</f>
        <v>0</v>
      </c>
      <c r="H1230" s="25">
        <f>SUMIF('Risk Lv. Inforce'!$C$2:$C$12091,$B$6:$B$4094,'Risk Lv. Inforce'!$AE$2:$AE$12901)</f>
        <v>0</v>
      </c>
      <c r="I1230" s="25">
        <f>SUMIF('Risk Lv. Inforce'!$C$2:$C$12091,$B$6:$B$4094,'Risk Lv. Inforce'!$AF$2:$AF$12901)</f>
        <v>0</v>
      </c>
      <c r="J1230" s="25">
        <f>SUMIF('Risk Lv. Inforce'!$C$2:$C$12091,$B$6:$B$4094,'Risk Lv. Inforce'!$AG$2:$AG$12901)</f>
        <v>0</v>
      </c>
      <c r="K1230" s="25">
        <f>SUMIF('Risk Lv. Inforce'!$C$2:$C$12091,$B$6:$B$4094,'Risk Lv. Inforce'!$AH$2:$AH$12901)</f>
        <v>0</v>
      </c>
      <c r="L1230" s="25">
        <f>SUMIF('Risk Lv. Inforce'!$C$2:$C$12091,$B$6:$B$4094,'Risk Lv. Inforce'!$AI$2:$AI$12901)</f>
        <v>0</v>
      </c>
      <c r="M1230" s="25">
        <f>SUMIF('Risk Lv. Inforce'!$C$2:$C$12091,$B$6:$B$4094,'Risk Lv. Inforce'!$AJ$2:$AJ$12901)</f>
        <v>0</v>
      </c>
      <c r="N1230" s="25">
        <f>SUMIF('Risk Lv. Inforce'!$C$2:$C$12091,$B$6:$B$4094,'Risk Lv. Inforce'!$AK$2:$AK$12901)</f>
        <v>0</v>
      </c>
      <c r="O1230" s="71" t="e">
        <f>(G1230+(G1230*'Portfolio Stats_RMS'!$C$7))/($F1230*(1-'Portfolio Stats_RMS'!$C$6))</f>
        <v>#DIV/0!</v>
      </c>
      <c r="P1230" s="71" t="e">
        <f>(I1230+(I1230*'Portfolio Stats_RMS'!$C$7))/($F1230*(1-'Portfolio Stats_RMS'!$C$6))</f>
        <v>#DIV/0!</v>
      </c>
      <c r="Q1230" s="71" t="e">
        <f>(K1230+(K1230*'Portfolio Stats_RMS'!$C$7))/($F1230*(1-'Portfolio Stats_RMS'!$C$6))</f>
        <v>#DIV/0!</v>
      </c>
      <c r="R1230" s="71" t="e">
        <f>(M1230+(M1230*'Portfolio Stats_RMS'!$C$7))/($F1230*(1-'Portfolio Stats_RMS'!$C$6))</f>
        <v>#DIV/0!</v>
      </c>
      <c r="S1230" s="78" t="e">
        <f t="shared" si="76"/>
        <v>#DIV/0!</v>
      </c>
      <c r="T1230" s="78" t="e">
        <f t="shared" si="77"/>
        <v>#DIV/0!</v>
      </c>
      <c r="U1230" s="78" t="e">
        <f t="shared" si="78"/>
        <v>#DIV/0!</v>
      </c>
      <c r="V1230" s="78" t="e">
        <f t="shared" si="79"/>
        <v>#DIV/0!</v>
      </c>
      <c r="W1230" s="88" t="s">
        <v>63</v>
      </c>
    </row>
    <row r="1231" spans="2:23" x14ac:dyDescent="0.25">
      <c r="B1231" s="87"/>
      <c r="C1231" s="29"/>
      <c r="D1231" s="25"/>
      <c r="E1231" s="25"/>
      <c r="F1231" s="25"/>
      <c r="G1231" s="25">
        <f>SUMIF('Risk Lv. Inforce'!$C$2:$C$10291,$B$6:$B$4904,'Risk Lv. Inforce'!$AD$2:$AD$12091)</f>
        <v>0</v>
      </c>
      <c r="H1231" s="25">
        <f>SUMIF('Risk Lv. Inforce'!$C$2:$C$12091,$B$6:$B$4094,'Risk Lv. Inforce'!$AE$2:$AE$12901)</f>
        <v>0</v>
      </c>
      <c r="I1231" s="25">
        <f>SUMIF('Risk Lv. Inforce'!$C$2:$C$12091,$B$6:$B$4094,'Risk Lv. Inforce'!$AF$2:$AF$12901)</f>
        <v>0</v>
      </c>
      <c r="J1231" s="25">
        <f>SUMIF('Risk Lv. Inforce'!$C$2:$C$12091,$B$6:$B$4094,'Risk Lv. Inforce'!$AG$2:$AG$12901)</f>
        <v>0</v>
      </c>
      <c r="K1231" s="25">
        <f>SUMIF('Risk Lv. Inforce'!$C$2:$C$12091,$B$6:$B$4094,'Risk Lv. Inforce'!$AH$2:$AH$12901)</f>
        <v>0</v>
      </c>
      <c r="L1231" s="25">
        <f>SUMIF('Risk Lv. Inforce'!$C$2:$C$12091,$B$6:$B$4094,'Risk Lv. Inforce'!$AI$2:$AI$12901)</f>
        <v>0</v>
      </c>
      <c r="M1231" s="25">
        <f>SUMIF('Risk Lv. Inforce'!$C$2:$C$12091,$B$6:$B$4094,'Risk Lv. Inforce'!$AJ$2:$AJ$12901)</f>
        <v>0</v>
      </c>
      <c r="N1231" s="25">
        <f>SUMIF('Risk Lv. Inforce'!$C$2:$C$12091,$B$6:$B$4094,'Risk Lv. Inforce'!$AK$2:$AK$12901)</f>
        <v>0</v>
      </c>
      <c r="O1231" s="71" t="e">
        <f>(G1231+(G1231*'Portfolio Stats_RMS'!$C$7))/($F1231*(1-'Portfolio Stats_RMS'!$C$6))</f>
        <v>#DIV/0!</v>
      </c>
      <c r="P1231" s="71" t="e">
        <f>(I1231+(I1231*'Portfolio Stats_RMS'!$C$7))/($F1231*(1-'Portfolio Stats_RMS'!$C$6))</f>
        <v>#DIV/0!</v>
      </c>
      <c r="Q1231" s="71" t="e">
        <f>(K1231+(K1231*'Portfolio Stats_RMS'!$C$7))/($F1231*(1-'Portfolio Stats_RMS'!$C$6))</f>
        <v>#DIV/0!</v>
      </c>
      <c r="R1231" s="71" t="e">
        <f>(M1231+(M1231*'Portfolio Stats_RMS'!$C$7))/($F1231*(1-'Portfolio Stats_RMS'!$C$6))</f>
        <v>#DIV/0!</v>
      </c>
      <c r="S1231" s="78" t="e">
        <f t="shared" si="76"/>
        <v>#DIV/0!</v>
      </c>
      <c r="T1231" s="78" t="e">
        <f t="shared" si="77"/>
        <v>#DIV/0!</v>
      </c>
      <c r="U1231" s="78" t="e">
        <f t="shared" si="78"/>
        <v>#DIV/0!</v>
      </c>
      <c r="V1231" s="78" t="e">
        <f t="shared" si="79"/>
        <v>#DIV/0!</v>
      </c>
      <c r="W1231" s="88" t="s">
        <v>63</v>
      </c>
    </row>
    <row r="1232" spans="2:23" x14ac:dyDescent="0.25">
      <c r="B1232" s="87"/>
      <c r="C1232" s="29"/>
      <c r="D1232" s="25"/>
      <c r="E1232" s="25"/>
      <c r="F1232" s="25"/>
      <c r="G1232" s="25">
        <f>SUMIF('Risk Lv. Inforce'!$C$2:$C$10291,$B$6:$B$4904,'Risk Lv. Inforce'!$AD$2:$AD$12091)</f>
        <v>0</v>
      </c>
      <c r="H1232" s="25">
        <f>SUMIF('Risk Lv. Inforce'!$C$2:$C$12091,$B$6:$B$4094,'Risk Lv. Inforce'!$AE$2:$AE$12901)</f>
        <v>0</v>
      </c>
      <c r="I1232" s="25">
        <f>SUMIF('Risk Lv. Inforce'!$C$2:$C$12091,$B$6:$B$4094,'Risk Lv. Inforce'!$AF$2:$AF$12901)</f>
        <v>0</v>
      </c>
      <c r="J1232" s="25">
        <f>SUMIF('Risk Lv. Inforce'!$C$2:$C$12091,$B$6:$B$4094,'Risk Lv. Inforce'!$AG$2:$AG$12901)</f>
        <v>0</v>
      </c>
      <c r="K1232" s="25">
        <f>SUMIF('Risk Lv. Inforce'!$C$2:$C$12091,$B$6:$B$4094,'Risk Lv. Inforce'!$AH$2:$AH$12901)</f>
        <v>0</v>
      </c>
      <c r="L1232" s="25">
        <f>SUMIF('Risk Lv. Inforce'!$C$2:$C$12091,$B$6:$B$4094,'Risk Lv. Inforce'!$AI$2:$AI$12901)</f>
        <v>0</v>
      </c>
      <c r="M1232" s="25">
        <f>SUMIF('Risk Lv. Inforce'!$C$2:$C$12091,$B$6:$B$4094,'Risk Lv. Inforce'!$AJ$2:$AJ$12901)</f>
        <v>0</v>
      </c>
      <c r="N1232" s="25">
        <f>SUMIF('Risk Lv. Inforce'!$C$2:$C$12091,$B$6:$B$4094,'Risk Lv. Inforce'!$AK$2:$AK$12901)</f>
        <v>0</v>
      </c>
      <c r="O1232" s="71" t="e">
        <f>(G1232+(G1232*'Portfolio Stats_RMS'!$C$7))/($F1232*(1-'Portfolio Stats_RMS'!$C$6))</f>
        <v>#DIV/0!</v>
      </c>
      <c r="P1232" s="71" t="e">
        <f>(I1232+(I1232*'Portfolio Stats_RMS'!$C$7))/($F1232*(1-'Portfolio Stats_RMS'!$C$6))</f>
        <v>#DIV/0!</v>
      </c>
      <c r="Q1232" s="71" t="e">
        <f>(K1232+(K1232*'Portfolio Stats_RMS'!$C$7))/($F1232*(1-'Portfolio Stats_RMS'!$C$6))</f>
        <v>#DIV/0!</v>
      </c>
      <c r="R1232" s="71" t="e">
        <f>(M1232+(M1232*'Portfolio Stats_RMS'!$C$7))/($F1232*(1-'Portfolio Stats_RMS'!$C$6))</f>
        <v>#DIV/0!</v>
      </c>
      <c r="S1232" s="78" t="e">
        <f t="shared" si="76"/>
        <v>#DIV/0!</v>
      </c>
      <c r="T1232" s="78" t="e">
        <f t="shared" si="77"/>
        <v>#DIV/0!</v>
      </c>
      <c r="U1232" s="78" t="e">
        <f t="shared" si="78"/>
        <v>#DIV/0!</v>
      </c>
      <c r="V1232" s="78" t="e">
        <f t="shared" si="79"/>
        <v>#DIV/0!</v>
      </c>
      <c r="W1232" s="88" t="s">
        <v>63</v>
      </c>
    </row>
    <row r="1233" spans="2:23" x14ac:dyDescent="0.25">
      <c r="B1233" s="87"/>
      <c r="C1233" s="29"/>
      <c r="D1233" s="25"/>
      <c r="E1233" s="25"/>
      <c r="F1233" s="25"/>
      <c r="G1233" s="25">
        <f>SUMIF('Risk Lv. Inforce'!$C$2:$C$10291,$B$6:$B$4904,'Risk Lv. Inforce'!$AD$2:$AD$12091)</f>
        <v>0</v>
      </c>
      <c r="H1233" s="25">
        <f>SUMIF('Risk Lv. Inforce'!$C$2:$C$12091,$B$6:$B$4094,'Risk Lv. Inforce'!$AE$2:$AE$12901)</f>
        <v>0</v>
      </c>
      <c r="I1233" s="25">
        <f>SUMIF('Risk Lv. Inforce'!$C$2:$C$12091,$B$6:$B$4094,'Risk Lv. Inforce'!$AF$2:$AF$12901)</f>
        <v>0</v>
      </c>
      <c r="J1233" s="25">
        <f>SUMIF('Risk Lv. Inforce'!$C$2:$C$12091,$B$6:$B$4094,'Risk Lv. Inforce'!$AG$2:$AG$12901)</f>
        <v>0</v>
      </c>
      <c r="K1233" s="25">
        <f>SUMIF('Risk Lv. Inforce'!$C$2:$C$12091,$B$6:$B$4094,'Risk Lv. Inforce'!$AH$2:$AH$12901)</f>
        <v>0</v>
      </c>
      <c r="L1233" s="25">
        <f>SUMIF('Risk Lv. Inforce'!$C$2:$C$12091,$B$6:$B$4094,'Risk Lv. Inforce'!$AI$2:$AI$12901)</f>
        <v>0</v>
      </c>
      <c r="M1233" s="25">
        <f>SUMIF('Risk Lv. Inforce'!$C$2:$C$12091,$B$6:$B$4094,'Risk Lv. Inforce'!$AJ$2:$AJ$12901)</f>
        <v>0</v>
      </c>
      <c r="N1233" s="25">
        <f>SUMIF('Risk Lv. Inforce'!$C$2:$C$12091,$B$6:$B$4094,'Risk Lv. Inforce'!$AK$2:$AK$12901)</f>
        <v>0</v>
      </c>
      <c r="O1233" s="71" t="e">
        <f>(G1233+(G1233*'Portfolio Stats_RMS'!$C$7))/($F1233*(1-'Portfolio Stats_RMS'!$C$6))</f>
        <v>#DIV/0!</v>
      </c>
      <c r="P1233" s="71" t="e">
        <f>(I1233+(I1233*'Portfolio Stats_RMS'!$C$7))/($F1233*(1-'Portfolio Stats_RMS'!$C$6))</f>
        <v>#DIV/0!</v>
      </c>
      <c r="Q1233" s="71" t="e">
        <f>(K1233+(K1233*'Portfolio Stats_RMS'!$C$7))/($F1233*(1-'Portfolio Stats_RMS'!$C$6))</f>
        <v>#DIV/0!</v>
      </c>
      <c r="R1233" s="71" t="e">
        <f>(M1233+(M1233*'Portfolio Stats_RMS'!$C$7))/($F1233*(1-'Portfolio Stats_RMS'!$C$6))</f>
        <v>#DIV/0!</v>
      </c>
      <c r="S1233" s="78" t="e">
        <f t="shared" si="76"/>
        <v>#DIV/0!</v>
      </c>
      <c r="T1233" s="78" t="e">
        <f t="shared" si="77"/>
        <v>#DIV/0!</v>
      </c>
      <c r="U1233" s="78" t="e">
        <f t="shared" si="78"/>
        <v>#DIV/0!</v>
      </c>
      <c r="V1233" s="78" t="e">
        <f t="shared" si="79"/>
        <v>#DIV/0!</v>
      </c>
      <c r="W1233" s="88" t="s">
        <v>63</v>
      </c>
    </row>
    <row r="1234" spans="2:23" x14ac:dyDescent="0.25">
      <c r="B1234" s="87"/>
      <c r="C1234" s="29"/>
      <c r="D1234" s="25"/>
      <c r="E1234" s="25"/>
      <c r="F1234" s="25"/>
      <c r="G1234" s="25">
        <f>SUMIF('Risk Lv. Inforce'!$C$2:$C$10291,$B$6:$B$4904,'Risk Lv. Inforce'!$AD$2:$AD$12091)</f>
        <v>0</v>
      </c>
      <c r="H1234" s="25">
        <f>SUMIF('Risk Lv. Inforce'!$C$2:$C$12091,$B$6:$B$4094,'Risk Lv. Inforce'!$AE$2:$AE$12901)</f>
        <v>0</v>
      </c>
      <c r="I1234" s="25">
        <f>SUMIF('Risk Lv. Inforce'!$C$2:$C$12091,$B$6:$B$4094,'Risk Lv. Inforce'!$AF$2:$AF$12901)</f>
        <v>0</v>
      </c>
      <c r="J1234" s="25">
        <f>SUMIF('Risk Lv. Inforce'!$C$2:$C$12091,$B$6:$B$4094,'Risk Lv. Inforce'!$AG$2:$AG$12901)</f>
        <v>0</v>
      </c>
      <c r="K1234" s="25">
        <f>SUMIF('Risk Lv. Inforce'!$C$2:$C$12091,$B$6:$B$4094,'Risk Lv. Inforce'!$AH$2:$AH$12901)</f>
        <v>0</v>
      </c>
      <c r="L1234" s="25">
        <f>SUMIF('Risk Lv. Inforce'!$C$2:$C$12091,$B$6:$B$4094,'Risk Lv. Inforce'!$AI$2:$AI$12901)</f>
        <v>0</v>
      </c>
      <c r="M1234" s="25">
        <f>SUMIF('Risk Lv. Inforce'!$C$2:$C$12091,$B$6:$B$4094,'Risk Lv. Inforce'!$AJ$2:$AJ$12901)</f>
        <v>0</v>
      </c>
      <c r="N1234" s="25">
        <f>SUMIF('Risk Lv. Inforce'!$C$2:$C$12091,$B$6:$B$4094,'Risk Lv. Inforce'!$AK$2:$AK$12901)</f>
        <v>0</v>
      </c>
      <c r="O1234" s="71" t="e">
        <f>(G1234+(G1234*'Portfolio Stats_RMS'!$C$7))/($F1234*(1-'Portfolio Stats_RMS'!$C$6))</f>
        <v>#DIV/0!</v>
      </c>
      <c r="P1234" s="71" t="e">
        <f>(I1234+(I1234*'Portfolio Stats_RMS'!$C$7))/($F1234*(1-'Portfolio Stats_RMS'!$C$6))</f>
        <v>#DIV/0!</v>
      </c>
      <c r="Q1234" s="71" t="e">
        <f>(K1234+(K1234*'Portfolio Stats_RMS'!$C$7))/($F1234*(1-'Portfolio Stats_RMS'!$C$6))</f>
        <v>#DIV/0!</v>
      </c>
      <c r="R1234" s="71" t="e">
        <f>(M1234+(M1234*'Portfolio Stats_RMS'!$C$7))/($F1234*(1-'Portfolio Stats_RMS'!$C$6))</f>
        <v>#DIV/0!</v>
      </c>
      <c r="S1234" s="78" t="e">
        <f t="shared" si="76"/>
        <v>#DIV/0!</v>
      </c>
      <c r="T1234" s="78" t="e">
        <f t="shared" si="77"/>
        <v>#DIV/0!</v>
      </c>
      <c r="U1234" s="78" t="e">
        <f t="shared" si="78"/>
        <v>#DIV/0!</v>
      </c>
      <c r="V1234" s="78" t="e">
        <f t="shared" si="79"/>
        <v>#DIV/0!</v>
      </c>
      <c r="W1234" s="88" t="s">
        <v>63</v>
      </c>
    </row>
    <row r="1235" spans="2:23" x14ac:dyDescent="0.25">
      <c r="B1235" s="87"/>
      <c r="C1235" s="29"/>
      <c r="D1235" s="25"/>
      <c r="E1235" s="25"/>
      <c r="F1235" s="25"/>
      <c r="G1235" s="25">
        <f>SUMIF('Risk Lv. Inforce'!$C$2:$C$10291,$B$6:$B$4904,'Risk Lv. Inforce'!$AD$2:$AD$12091)</f>
        <v>0</v>
      </c>
      <c r="H1235" s="25">
        <f>SUMIF('Risk Lv. Inforce'!$C$2:$C$12091,$B$6:$B$4094,'Risk Lv. Inforce'!$AE$2:$AE$12901)</f>
        <v>0</v>
      </c>
      <c r="I1235" s="25">
        <f>SUMIF('Risk Lv. Inforce'!$C$2:$C$12091,$B$6:$B$4094,'Risk Lv. Inforce'!$AF$2:$AF$12901)</f>
        <v>0</v>
      </c>
      <c r="J1235" s="25">
        <f>SUMIF('Risk Lv. Inforce'!$C$2:$C$12091,$B$6:$B$4094,'Risk Lv. Inforce'!$AG$2:$AG$12901)</f>
        <v>0</v>
      </c>
      <c r="K1235" s="25">
        <f>SUMIF('Risk Lv. Inforce'!$C$2:$C$12091,$B$6:$B$4094,'Risk Lv. Inforce'!$AH$2:$AH$12901)</f>
        <v>0</v>
      </c>
      <c r="L1235" s="25">
        <f>SUMIF('Risk Lv. Inforce'!$C$2:$C$12091,$B$6:$B$4094,'Risk Lv. Inforce'!$AI$2:$AI$12901)</f>
        <v>0</v>
      </c>
      <c r="M1235" s="25">
        <f>SUMIF('Risk Lv. Inforce'!$C$2:$C$12091,$B$6:$B$4094,'Risk Lv. Inforce'!$AJ$2:$AJ$12901)</f>
        <v>0</v>
      </c>
      <c r="N1235" s="25">
        <f>SUMIF('Risk Lv. Inforce'!$C$2:$C$12091,$B$6:$B$4094,'Risk Lv. Inforce'!$AK$2:$AK$12901)</f>
        <v>0</v>
      </c>
      <c r="O1235" s="71" t="e">
        <f>(G1235+(G1235*'Portfolio Stats_RMS'!$C$7))/($F1235*(1-'Portfolio Stats_RMS'!$C$6))</f>
        <v>#DIV/0!</v>
      </c>
      <c r="P1235" s="71" t="e">
        <f>(I1235+(I1235*'Portfolio Stats_RMS'!$C$7))/($F1235*(1-'Portfolio Stats_RMS'!$C$6))</f>
        <v>#DIV/0!</v>
      </c>
      <c r="Q1235" s="71" t="e">
        <f>(K1235+(K1235*'Portfolio Stats_RMS'!$C$7))/($F1235*(1-'Portfolio Stats_RMS'!$C$6))</f>
        <v>#DIV/0!</v>
      </c>
      <c r="R1235" s="71" t="e">
        <f>(M1235+(M1235*'Portfolio Stats_RMS'!$C$7))/($F1235*(1-'Portfolio Stats_RMS'!$C$6))</f>
        <v>#DIV/0!</v>
      </c>
      <c r="S1235" s="78" t="e">
        <f t="shared" si="76"/>
        <v>#DIV/0!</v>
      </c>
      <c r="T1235" s="78" t="e">
        <f t="shared" si="77"/>
        <v>#DIV/0!</v>
      </c>
      <c r="U1235" s="78" t="e">
        <f t="shared" si="78"/>
        <v>#DIV/0!</v>
      </c>
      <c r="V1235" s="78" t="e">
        <f t="shared" si="79"/>
        <v>#DIV/0!</v>
      </c>
      <c r="W1235" s="88" t="s">
        <v>63</v>
      </c>
    </row>
    <row r="1236" spans="2:23" x14ac:dyDescent="0.25">
      <c r="B1236" s="87"/>
      <c r="C1236" s="29"/>
      <c r="D1236" s="25"/>
      <c r="E1236" s="25"/>
      <c r="F1236" s="25"/>
      <c r="G1236" s="25">
        <f>SUMIF('Risk Lv. Inforce'!$C$2:$C$10291,$B$6:$B$4904,'Risk Lv. Inforce'!$AD$2:$AD$12091)</f>
        <v>0</v>
      </c>
      <c r="H1236" s="25">
        <f>SUMIF('Risk Lv. Inforce'!$C$2:$C$12091,$B$6:$B$4094,'Risk Lv. Inforce'!$AE$2:$AE$12901)</f>
        <v>0</v>
      </c>
      <c r="I1236" s="25">
        <f>SUMIF('Risk Lv. Inforce'!$C$2:$C$12091,$B$6:$B$4094,'Risk Lv. Inforce'!$AF$2:$AF$12901)</f>
        <v>0</v>
      </c>
      <c r="J1236" s="25">
        <f>SUMIF('Risk Lv. Inforce'!$C$2:$C$12091,$B$6:$B$4094,'Risk Lv. Inforce'!$AG$2:$AG$12901)</f>
        <v>0</v>
      </c>
      <c r="K1236" s="25">
        <f>SUMIF('Risk Lv. Inforce'!$C$2:$C$12091,$B$6:$B$4094,'Risk Lv. Inforce'!$AH$2:$AH$12901)</f>
        <v>0</v>
      </c>
      <c r="L1236" s="25">
        <f>SUMIF('Risk Lv. Inforce'!$C$2:$C$12091,$B$6:$B$4094,'Risk Lv. Inforce'!$AI$2:$AI$12901)</f>
        <v>0</v>
      </c>
      <c r="M1236" s="25">
        <f>SUMIF('Risk Lv. Inforce'!$C$2:$C$12091,$B$6:$B$4094,'Risk Lv. Inforce'!$AJ$2:$AJ$12901)</f>
        <v>0</v>
      </c>
      <c r="N1236" s="25">
        <f>SUMIF('Risk Lv. Inforce'!$C$2:$C$12091,$B$6:$B$4094,'Risk Lv. Inforce'!$AK$2:$AK$12901)</f>
        <v>0</v>
      </c>
      <c r="O1236" s="71" t="e">
        <f>(G1236+(G1236*'Portfolio Stats_RMS'!$C$7))/($F1236*(1-'Portfolio Stats_RMS'!$C$6))</f>
        <v>#DIV/0!</v>
      </c>
      <c r="P1236" s="71" t="e">
        <f>(I1236+(I1236*'Portfolio Stats_RMS'!$C$7))/($F1236*(1-'Portfolio Stats_RMS'!$C$6))</f>
        <v>#DIV/0!</v>
      </c>
      <c r="Q1236" s="71" t="e">
        <f>(K1236+(K1236*'Portfolio Stats_RMS'!$C$7))/($F1236*(1-'Portfolio Stats_RMS'!$C$6))</f>
        <v>#DIV/0!</v>
      </c>
      <c r="R1236" s="71" t="e">
        <f>(M1236+(M1236*'Portfolio Stats_RMS'!$C$7))/($F1236*(1-'Portfolio Stats_RMS'!$C$6))</f>
        <v>#DIV/0!</v>
      </c>
      <c r="S1236" s="78" t="e">
        <f t="shared" si="76"/>
        <v>#DIV/0!</v>
      </c>
      <c r="T1236" s="78" t="e">
        <f t="shared" si="77"/>
        <v>#DIV/0!</v>
      </c>
      <c r="U1236" s="78" t="e">
        <f t="shared" si="78"/>
        <v>#DIV/0!</v>
      </c>
      <c r="V1236" s="78" t="e">
        <f t="shared" si="79"/>
        <v>#DIV/0!</v>
      </c>
      <c r="W1236" s="88" t="s">
        <v>63</v>
      </c>
    </row>
    <row r="1237" spans="2:23" x14ac:dyDescent="0.25">
      <c r="B1237" s="87"/>
      <c r="C1237" s="29"/>
      <c r="D1237" s="25"/>
      <c r="E1237" s="25"/>
      <c r="F1237" s="25"/>
      <c r="G1237" s="25">
        <f>SUMIF('Risk Lv. Inforce'!$C$2:$C$10291,$B$6:$B$4904,'Risk Lv. Inforce'!$AD$2:$AD$12091)</f>
        <v>0</v>
      </c>
      <c r="H1237" s="25">
        <f>SUMIF('Risk Lv. Inforce'!$C$2:$C$12091,$B$6:$B$4094,'Risk Lv. Inforce'!$AE$2:$AE$12901)</f>
        <v>0</v>
      </c>
      <c r="I1237" s="25">
        <f>SUMIF('Risk Lv. Inforce'!$C$2:$C$12091,$B$6:$B$4094,'Risk Lv. Inforce'!$AF$2:$AF$12901)</f>
        <v>0</v>
      </c>
      <c r="J1237" s="25">
        <f>SUMIF('Risk Lv. Inforce'!$C$2:$C$12091,$B$6:$B$4094,'Risk Lv. Inforce'!$AG$2:$AG$12901)</f>
        <v>0</v>
      </c>
      <c r="K1237" s="25">
        <f>SUMIF('Risk Lv. Inforce'!$C$2:$C$12091,$B$6:$B$4094,'Risk Lv. Inforce'!$AH$2:$AH$12901)</f>
        <v>0</v>
      </c>
      <c r="L1237" s="25">
        <f>SUMIF('Risk Lv. Inforce'!$C$2:$C$12091,$B$6:$B$4094,'Risk Lv. Inforce'!$AI$2:$AI$12901)</f>
        <v>0</v>
      </c>
      <c r="M1237" s="25">
        <f>SUMIF('Risk Lv. Inforce'!$C$2:$C$12091,$B$6:$B$4094,'Risk Lv. Inforce'!$AJ$2:$AJ$12901)</f>
        <v>0</v>
      </c>
      <c r="N1237" s="25">
        <f>SUMIF('Risk Lv. Inforce'!$C$2:$C$12091,$B$6:$B$4094,'Risk Lv. Inforce'!$AK$2:$AK$12901)</f>
        <v>0</v>
      </c>
      <c r="O1237" s="71" t="e">
        <f>(G1237+(G1237*'Portfolio Stats_RMS'!$C$7))/($F1237*(1-'Portfolio Stats_RMS'!$C$6))</f>
        <v>#DIV/0!</v>
      </c>
      <c r="P1237" s="71" t="e">
        <f>(I1237+(I1237*'Portfolio Stats_RMS'!$C$7))/($F1237*(1-'Portfolio Stats_RMS'!$C$6))</f>
        <v>#DIV/0!</v>
      </c>
      <c r="Q1237" s="71" t="e">
        <f>(K1237+(K1237*'Portfolio Stats_RMS'!$C$7))/($F1237*(1-'Portfolio Stats_RMS'!$C$6))</f>
        <v>#DIV/0!</v>
      </c>
      <c r="R1237" s="71" t="e">
        <f>(M1237+(M1237*'Portfolio Stats_RMS'!$C$7))/($F1237*(1-'Portfolio Stats_RMS'!$C$6))</f>
        <v>#DIV/0!</v>
      </c>
      <c r="S1237" s="78" t="e">
        <f t="shared" si="76"/>
        <v>#DIV/0!</v>
      </c>
      <c r="T1237" s="78" t="e">
        <f t="shared" si="77"/>
        <v>#DIV/0!</v>
      </c>
      <c r="U1237" s="78" t="e">
        <f t="shared" si="78"/>
        <v>#DIV/0!</v>
      </c>
      <c r="V1237" s="78" t="e">
        <f t="shared" si="79"/>
        <v>#DIV/0!</v>
      </c>
      <c r="W1237" s="88" t="s">
        <v>63</v>
      </c>
    </row>
    <row r="1238" spans="2:23" x14ac:dyDescent="0.25">
      <c r="B1238" s="87"/>
      <c r="C1238" s="29"/>
      <c r="D1238" s="25"/>
      <c r="E1238" s="25"/>
      <c r="F1238" s="25"/>
      <c r="G1238" s="25">
        <f>SUMIF('Risk Lv. Inforce'!$C$2:$C$10291,$B$6:$B$4904,'Risk Lv. Inforce'!$AD$2:$AD$12091)</f>
        <v>0</v>
      </c>
      <c r="H1238" s="25">
        <f>SUMIF('Risk Lv. Inforce'!$C$2:$C$12091,$B$6:$B$4094,'Risk Lv. Inforce'!$AE$2:$AE$12901)</f>
        <v>0</v>
      </c>
      <c r="I1238" s="25">
        <f>SUMIF('Risk Lv. Inforce'!$C$2:$C$12091,$B$6:$B$4094,'Risk Lv. Inforce'!$AF$2:$AF$12901)</f>
        <v>0</v>
      </c>
      <c r="J1238" s="25">
        <f>SUMIF('Risk Lv. Inforce'!$C$2:$C$12091,$B$6:$B$4094,'Risk Lv. Inforce'!$AG$2:$AG$12901)</f>
        <v>0</v>
      </c>
      <c r="K1238" s="25">
        <f>SUMIF('Risk Lv. Inforce'!$C$2:$C$12091,$B$6:$B$4094,'Risk Lv. Inforce'!$AH$2:$AH$12901)</f>
        <v>0</v>
      </c>
      <c r="L1238" s="25">
        <f>SUMIF('Risk Lv. Inforce'!$C$2:$C$12091,$B$6:$B$4094,'Risk Lv. Inforce'!$AI$2:$AI$12901)</f>
        <v>0</v>
      </c>
      <c r="M1238" s="25">
        <f>SUMIF('Risk Lv. Inforce'!$C$2:$C$12091,$B$6:$B$4094,'Risk Lv. Inforce'!$AJ$2:$AJ$12901)</f>
        <v>0</v>
      </c>
      <c r="N1238" s="25">
        <f>SUMIF('Risk Lv. Inforce'!$C$2:$C$12091,$B$6:$B$4094,'Risk Lv. Inforce'!$AK$2:$AK$12901)</f>
        <v>0</v>
      </c>
      <c r="O1238" s="71" t="e">
        <f>(G1238+(G1238*'Portfolio Stats_RMS'!$C$7))/($F1238*(1-'Portfolio Stats_RMS'!$C$6))</f>
        <v>#DIV/0!</v>
      </c>
      <c r="P1238" s="71" t="e">
        <f>(I1238+(I1238*'Portfolio Stats_RMS'!$C$7))/($F1238*(1-'Portfolio Stats_RMS'!$C$6))</f>
        <v>#DIV/0!</v>
      </c>
      <c r="Q1238" s="71" t="e">
        <f>(K1238+(K1238*'Portfolio Stats_RMS'!$C$7))/($F1238*(1-'Portfolio Stats_RMS'!$C$6))</f>
        <v>#DIV/0!</v>
      </c>
      <c r="R1238" s="71" t="e">
        <f>(M1238+(M1238*'Portfolio Stats_RMS'!$C$7))/($F1238*(1-'Portfolio Stats_RMS'!$C$6))</f>
        <v>#DIV/0!</v>
      </c>
      <c r="S1238" s="78" t="e">
        <f t="shared" si="76"/>
        <v>#DIV/0!</v>
      </c>
      <c r="T1238" s="78" t="e">
        <f t="shared" si="77"/>
        <v>#DIV/0!</v>
      </c>
      <c r="U1238" s="78" t="e">
        <f t="shared" si="78"/>
        <v>#DIV/0!</v>
      </c>
      <c r="V1238" s="78" t="e">
        <f t="shared" si="79"/>
        <v>#DIV/0!</v>
      </c>
      <c r="W1238" s="88" t="s">
        <v>63</v>
      </c>
    </row>
    <row r="1239" spans="2:23" x14ac:dyDescent="0.25">
      <c r="B1239" s="87"/>
      <c r="C1239" s="29"/>
      <c r="D1239" s="25"/>
      <c r="E1239" s="25"/>
      <c r="F1239" s="25"/>
      <c r="G1239" s="25">
        <f>SUMIF('Risk Lv. Inforce'!$C$2:$C$10291,$B$6:$B$4904,'Risk Lv. Inforce'!$AD$2:$AD$12091)</f>
        <v>0</v>
      </c>
      <c r="H1239" s="25">
        <f>SUMIF('Risk Lv. Inforce'!$C$2:$C$12091,$B$6:$B$4094,'Risk Lv. Inforce'!$AE$2:$AE$12901)</f>
        <v>0</v>
      </c>
      <c r="I1239" s="25">
        <f>SUMIF('Risk Lv. Inforce'!$C$2:$C$12091,$B$6:$B$4094,'Risk Lv. Inforce'!$AF$2:$AF$12901)</f>
        <v>0</v>
      </c>
      <c r="J1239" s="25">
        <f>SUMIF('Risk Lv. Inforce'!$C$2:$C$12091,$B$6:$B$4094,'Risk Lv. Inforce'!$AG$2:$AG$12901)</f>
        <v>0</v>
      </c>
      <c r="K1239" s="25">
        <f>SUMIF('Risk Lv. Inforce'!$C$2:$C$12091,$B$6:$B$4094,'Risk Lv. Inforce'!$AH$2:$AH$12901)</f>
        <v>0</v>
      </c>
      <c r="L1239" s="25">
        <f>SUMIF('Risk Lv. Inforce'!$C$2:$C$12091,$B$6:$B$4094,'Risk Lv. Inforce'!$AI$2:$AI$12901)</f>
        <v>0</v>
      </c>
      <c r="M1239" s="25">
        <f>SUMIF('Risk Lv. Inforce'!$C$2:$C$12091,$B$6:$B$4094,'Risk Lv. Inforce'!$AJ$2:$AJ$12901)</f>
        <v>0</v>
      </c>
      <c r="N1239" s="25">
        <f>SUMIF('Risk Lv. Inforce'!$C$2:$C$12091,$B$6:$B$4094,'Risk Lv. Inforce'!$AK$2:$AK$12901)</f>
        <v>0</v>
      </c>
      <c r="O1239" s="71" t="e">
        <f>(G1239+(G1239*'Portfolio Stats_RMS'!$C$7))/($F1239*(1-'Portfolio Stats_RMS'!$C$6))</f>
        <v>#DIV/0!</v>
      </c>
      <c r="P1239" s="71" t="e">
        <f>(I1239+(I1239*'Portfolio Stats_RMS'!$C$7))/($F1239*(1-'Portfolio Stats_RMS'!$C$6))</f>
        <v>#DIV/0!</v>
      </c>
      <c r="Q1239" s="71" t="e">
        <f>(K1239+(K1239*'Portfolio Stats_RMS'!$C$7))/($F1239*(1-'Portfolio Stats_RMS'!$C$6))</f>
        <v>#DIV/0!</v>
      </c>
      <c r="R1239" s="71" t="e">
        <f>(M1239+(M1239*'Portfolio Stats_RMS'!$C$7))/($F1239*(1-'Portfolio Stats_RMS'!$C$6))</f>
        <v>#DIV/0!</v>
      </c>
      <c r="S1239" s="78" t="e">
        <f t="shared" si="76"/>
        <v>#DIV/0!</v>
      </c>
      <c r="T1239" s="78" t="e">
        <f t="shared" si="77"/>
        <v>#DIV/0!</v>
      </c>
      <c r="U1239" s="78" t="e">
        <f t="shared" si="78"/>
        <v>#DIV/0!</v>
      </c>
      <c r="V1239" s="78" t="e">
        <f t="shared" si="79"/>
        <v>#DIV/0!</v>
      </c>
      <c r="W1239" s="88" t="s">
        <v>63</v>
      </c>
    </row>
    <row r="1240" spans="2:23" x14ac:dyDescent="0.25">
      <c r="B1240" s="87"/>
      <c r="C1240" s="29"/>
      <c r="D1240" s="25"/>
      <c r="E1240" s="25"/>
      <c r="F1240" s="25"/>
      <c r="G1240" s="25">
        <f>SUMIF('Risk Lv. Inforce'!$C$2:$C$10291,$B$6:$B$4904,'Risk Lv. Inforce'!$AD$2:$AD$12091)</f>
        <v>0</v>
      </c>
      <c r="H1240" s="25">
        <f>SUMIF('Risk Lv. Inforce'!$C$2:$C$12091,$B$6:$B$4094,'Risk Lv. Inforce'!$AE$2:$AE$12901)</f>
        <v>0</v>
      </c>
      <c r="I1240" s="25">
        <f>SUMIF('Risk Lv. Inforce'!$C$2:$C$12091,$B$6:$B$4094,'Risk Lv. Inforce'!$AF$2:$AF$12901)</f>
        <v>0</v>
      </c>
      <c r="J1240" s="25">
        <f>SUMIF('Risk Lv. Inforce'!$C$2:$C$12091,$B$6:$B$4094,'Risk Lv. Inforce'!$AG$2:$AG$12901)</f>
        <v>0</v>
      </c>
      <c r="K1240" s="25">
        <f>SUMIF('Risk Lv. Inforce'!$C$2:$C$12091,$B$6:$B$4094,'Risk Lv. Inforce'!$AH$2:$AH$12901)</f>
        <v>0</v>
      </c>
      <c r="L1240" s="25">
        <f>SUMIF('Risk Lv. Inforce'!$C$2:$C$12091,$B$6:$B$4094,'Risk Lv. Inforce'!$AI$2:$AI$12901)</f>
        <v>0</v>
      </c>
      <c r="M1240" s="25">
        <f>SUMIF('Risk Lv. Inforce'!$C$2:$C$12091,$B$6:$B$4094,'Risk Lv. Inforce'!$AJ$2:$AJ$12901)</f>
        <v>0</v>
      </c>
      <c r="N1240" s="25">
        <f>SUMIF('Risk Lv. Inforce'!$C$2:$C$12091,$B$6:$B$4094,'Risk Lv. Inforce'!$AK$2:$AK$12901)</f>
        <v>0</v>
      </c>
      <c r="O1240" s="71" t="e">
        <f>(G1240+(G1240*'Portfolio Stats_RMS'!$C$7))/($F1240*(1-'Portfolio Stats_RMS'!$C$6))</f>
        <v>#DIV/0!</v>
      </c>
      <c r="P1240" s="71" t="e">
        <f>(I1240+(I1240*'Portfolio Stats_RMS'!$C$7))/($F1240*(1-'Portfolio Stats_RMS'!$C$6))</f>
        <v>#DIV/0!</v>
      </c>
      <c r="Q1240" s="71" t="e">
        <f>(K1240+(K1240*'Portfolio Stats_RMS'!$C$7))/($F1240*(1-'Portfolio Stats_RMS'!$C$6))</f>
        <v>#DIV/0!</v>
      </c>
      <c r="R1240" s="71" t="e">
        <f>(M1240+(M1240*'Portfolio Stats_RMS'!$C$7))/($F1240*(1-'Portfolio Stats_RMS'!$C$6))</f>
        <v>#DIV/0!</v>
      </c>
      <c r="S1240" s="78" t="e">
        <f t="shared" si="76"/>
        <v>#DIV/0!</v>
      </c>
      <c r="T1240" s="78" t="e">
        <f t="shared" si="77"/>
        <v>#DIV/0!</v>
      </c>
      <c r="U1240" s="78" t="e">
        <f t="shared" si="78"/>
        <v>#DIV/0!</v>
      </c>
      <c r="V1240" s="78" t="e">
        <f t="shared" si="79"/>
        <v>#DIV/0!</v>
      </c>
      <c r="W1240" s="88" t="s">
        <v>63</v>
      </c>
    </row>
    <row r="1241" spans="2:23" x14ac:dyDescent="0.25">
      <c r="B1241" s="87"/>
      <c r="C1241" s="29"/>
      <c r="D1241" s="25"/>
      <c r="E1241" s="25"/>
      <c r="F1241" s="25"/>
      <c r="G1241" s="25">
        <f>SUMIF('Risk Lv. Inforce'!$C$2:$C$10291,$B$6:$B$4904,'Risk Lv. Inforce'!$AD$2:$AD$12091)</f>
        <v>0</v>
      </c>
      <c r="H1241" s="25">
        <f>SUMIF('Risk Lv. Inforce'!$C$2:$C$12091,$B$6:$B$4094,'Risk Lv. Inforce'!$AE$2:$AE$12901)</f>
        <v>0</v>
      </c>
      <c r="I1241" s="25">
        <f>SUMIF('Risk Lv. Inforce'!$C$2:$C$12091,$B$6:$B$4094,'Risk Lv. Inforce'!$AF$2:$AF$12901)</f>
        <v>0</v>
      </c>
      <c r="J1241" s="25">
        <f>SUMIF('Risk Lv. Inforce'!$C$2:$C$12091,$B$6:$B$4094,'Risk Lv. Inforce'!$AG$2:$AG$12901)</f>
        <v>0</v>
      </c>
      <c r="K1241" s="25">
        <f>SUMIF('Risk Lv. Inforce'!$C$2:$C$12091,$B$6:$B$4094,'Risk Lv. Inforce'!$AH$2:$AH$12901)</f>
        <v>0</v>
      </c>
      <c r="L1241" s="25">
        <f>SUMIF('Risk Lv. Inforce'!$C$2:$C$12091,$B$6:$B$4094,'Risk Lv. Inforce'!$AI$2:$AI$12901)</f>
        <v>0</v>
      </c>
      <c r="M1241" s="25">
        <f>SUMIF('Risk Lv. Inforce'!$C$2:$C$12091,$B$6:$B$4094,'Risk Lv. Inforce'!$AJ$2:$AJ$12901)</f>
        <v>0</v>
      </c>
      <c r="N1241" s="25">
        <f>SUMIF('Risk Lv. Inforce'!$C$2:$C$12091,$B$6:$B$4094,'Risk Lv. Inforce'!$AK$2:$AK$12901)</f>
        <v>0</v>
      </c>
      <c r="O1241" s="71" t="e">
        <f>(G1241+(G1241*'Portfolio Stats_RMS'!$C$7))/($F1241*(1-'Portfolio Stats_RMS'!$C$6))</f>
        <v>#DIV/0!</v>
      </c>
      <c r="P1241" s="71" t="e">
        <f>(I1241+(I1241*'Portfolio Stats_RMS'!$C$7))/($F1241*(1-'Portfolio Stats_RMS'!$C$6))</f>
        <v>#DIV/0!</v>
      </c>
      <c r="Q1241" s="71" t="e">
        <f>(K1241+(K1241*'Portfolio Stats_RMS'!$C$7))/($F1241*(1-'Portfolio Stats_RMS'!$C$6))</f>
        <v>#DIV/0!</v>
      </c>
      <c r="R1241" s="71" t="e">
        <f>(M1241+(M1241*'Portfolio Stats_RMS'!$C$7))/($F1241*(1-'Portfolio Stats_RMS'!$C$6))</f>
        <v>#DIV/0!</v>
      </c>
      <c r="S1241" s="78" t="e">
        <f t="shared" si="76"/>
        <v>#DIV/0!</v>
      </c>
      <c r="T1241" s="78" t="e">
        <f t="shared" si="77"/>
        <v>#DIV/0!</v>
      </c>
      <c r="U1241" s="78" t="e">
        <f t="shared" si="78"/>
        <v>#DIV/0!</v>
      </c>
      <c r="V1241" s="78" t="e">
        <f t="shared" si="79"/>
        <v>#DIV/0!</v>
      </c>
      <c r="W1241" s="88" t="s">
        <v>63</v>
      </c>
    </row>
    <row r="1242" spans="2:23" x14ac:dyDescent="0.25">
      <c r="B1242" s="87"/>
      <c r="C1242" s="29"/>
      <c r="D1242" s="25"/>
      <c r="E1242" s="25"/>
      <c r="F1242" s="25"/>
      <c r="G1242" s="25">
        <f>SUMIF('Risk Lv. Inforce'!$C$2:$C$10291,$B$6:$B$4904,'Risk Lv. Inforce'!$AD$2:$AD$12091)</f>
        <v>0</v>
      </c>
      <c r="H1242" s="25">
        <f>SUMIF('Risk Lv. Inforce'!$C$2:$C$12091,$B$6:$B$4094,'Risk Lv. Inforce'!$AE$2:$AE$12901)</f>
        <v>0</v>
      </c>
      <c r="I1242" s="25">
        <f>SUMIF('Risk Lv. Inforce'!$C$2:$C$12091,$B$6:$B$4094,'Risk Lv. Inforce'!$AF$2:$AF$12901)</f>
        <v>0</v>
      </c>
      <c r="J1242" s="25">
        <f>SUMIF('Risk Lv. Inforce'!$C$2:$C$12091,$B$6:$B$4094,'Risk Lv. Inforce'!$AG$2:$AG$12901)</f>
        <v>0</v>
      </c>
      <c r="K1242" s="25">
        <f>SUMIF('Risk Lv. Inforce'!$C$2:$C$12091,$B$6:$B$4094,'Risk Lv. Inforce'!$AH$2:$AH$12901)</f>
        <v>0</v>
      </c>
      <c r="L1242" s="25">
        <f>SUMIF('Risk Lv. Inforce'!$C$2:$C$12091,$B$6:$B$4094,'Risk Lv. Inforce'!$AI$2:$AI$12901)</f>
        <v>0</v>
      </c>
      <c r="M1242" s="25">
        <f>SUMIF('Risk Lv. Inforce'!$C$2:$C$12091,$B$6:$B$4094,'Risk Lv. Inforce'!$AJ$2:$AJ$12901)</f>
        <v>0</v>
      </c>
      <c r="N1242" s="25">
        <f>SUMIF('Risk Lv. Inforce'!$C$2:$C$12091,$B$6:$B$4094,'Risk Lv. Inforce'!$AK$2:$AK$12901)</f>
        <v>0</v>
      </c>
      <c r="O1242" s="71" t="e">
        <f>(G1242+(G1242*'Portfolio Stats_RMS'!$C$7))/($F1242*(1-'Portfolio Stats_RMS'!$C$6))</f>
        <v>#DIV/0!</v>
      </c>
      <c r="P1242" s="71" t="e">
        <f>(I1242+(I1242*'Portfolio Stats_RMS'!$C$7))/($F1242*(1-'Portfolio Stats_RMS'!$C$6))</f>
        <v>#DIV/0!</v>
      </c>
      <c r="Q1242" s="71" t="e">
        <f>(K1242+(K1242*'Portfolio Stats_RMS'!$C$7))/($F1242*(1-'Portfolio Stats_RMS'!$C$6))</f>
        <v>#DIV/0!</v>
      </c>
      <c r="R1242" s="71" t="e">
        <f>(M1242+(M1242*'Portfolio Stats_RMS'!$C$7))/($F1242*(1-'Portfolio Stats_RMS'!$C$6))</f>
        <v>#DIV/0!</v>
      </c>
      <c r="S1242" s="78" t="e">
        <f t="shared" si="76"/>
        <v>#DIV/0!</v>
      </c>
      <c r="T1242" s="78" t="e">
        <f t="shared" si="77"/>
        <v>#DIV/0!</v>
      </c>
      <c r="U1242" s="78" t="e">
        <f t="shared" si="78"/>
        <v>#DIV/0!</v>
      </c>
      <c r="V1242" s="78" t="e">
        <f t="shared" si="79"/>
        <v>#DIV/0!</v>
      </c>
      <c r="W1242" s="88" t="s">
        <v>63</v>
      </c>
    </row>
    <row r="1243" spans="2:23" x14ac:dyDescent="0.25">
      <c r="B1243" s="87"/>
      <c r="C1243" s="29"/>
      <c r="D1243" s="25"/>
      <c r="E1243" s="25"/>
      <c r="F1243" s="25"/>
      <c r="G1243" s="25">
        <f>SUMIF('Risk Lv. Inforce'!$C$2:$C$10291,$B$6:$B$4904,'Risk Lv. Inforce'!$AD$2:$AD$12091)</f>
        <v>0</v>
      </c>
      <c r="H1243" s="25">
        <f>SUMIF('Risk Lv. Inforce'!$C$2:$C$12091,$B$6:$B$4094,'Risk Lv. Inforce'!$AE$2:$AE$12901)</f>
        <v>0</v>
      </c>
      <c r="I1243" s="25">
        <f>SUMIF('Risk Lv. Inforce'!$C$2:$C$12091,$B$6:$B$4094,'Risk Lv. Inforce'!$AF$2:$AF$12901)</f>
        <v>0</v>
      </c>
      <c r="J1243" s="25">
        <f>SUMIF('Risk Lv. Inforce'!$C$2:$C$12091,$B$6:$B$4094,'Risk Lv. Inforce'!$AG$2:$AG$12901)</f>
        <v>0</v>
      </c>
      <c r="K1243" s="25">
        <f>SUMIF('Risk Lv. Inforce'!$C$2:$C$12091,$B$6:$B$4094,'Risk Lv. Inforce'!$AH$2:$AH$12901)</f>
        <v>0</v>
      </c>
      <c r="L1243" s="25">
        <f>SUMIF('Risk Lv. Inforce'!$C$2:$C$12091,$B$6:$B$4094,'Risk Lv. Inforce'!$AI$2:$AI$12901)</f>
        <v>0</v>
      </c>
      <c r="M1243" s="25">
        <f>SUMIF('Risk Lv. Inforce'!$C$2:$C$12091,$B$6:$B$4094,'Risk Lv. Inforce'!$AJ$2:$AJ$12901)</f>
        <v>0</v>
      </c>
      <c r="N1243" s="25">
        <f>SUMIF('Risk Lv. Inforce'!$C$2:$C$12091,$B$6:$B$4094,'Risk Lv. Inforce'!$AK$2:$AK$12901)</f>
        <v>0</v>
      </c>
      <c r="O1243" s="71" t="e">
        <f>(G1243+(G1243*'Portfolio Stats_RMS'!$C$7))/($F1243*(1-'Portfolio Stats_RMS'!$C$6))</f>
        <v>#DIV/0!</v>
      </c>
      <c r="P1243" s="71" t="e">
        <f>(I1243+(I1243*'Portfolio Stats_RMS'!$C$7))/($F1243*(1-'Portfolio Stats_RMS'!$C$6))</f>
        <v>#DIV/0!</v>
      </c>
      <c r="Q1243" s="71" t="e">
        <f>(K1243+(K1243*'Portfolio Stats_RMS'!$C$7))/($F1243*(1-'Portfolio Stats_RMS'!$C$6))</f>
        <v>#DIV/0!</v>
      </c>
      <c r="R1243" s="71" t="e">
        <f>(M1243+(M1243*'Portfolio Stats_RMS'!$C$7))/($F1243*(1-'Portfolio Stats_RMS'!$C$6))</f>
        <v>#DIV/0!</v>
      </c>
      <c r="S1243" s="78" t="e">
        <f t="shared" si="76"/>
        <v>#DIV/0!</v>
      </c>
      <c r="T1243" s="78" t="e">
        <f t="shared" si="77"/>
        <v>#DIV/0!</v>
      </c>
      <c r="U1243" s="78" t="e">
        <f t="shared" si="78"/>
        <v>#DIV/0!</v>
      </c>
      <c r="V1243" s="78" t="e">
        <f t="shared" si="79"/>
        <v>#DIV/0!</v>
      </c>
      <c r="W1243" s="88" t="s">
        <v>63</v>
      </c>
    </row>
    <row r="1244" spans="2:23" x14ac:dyDescent="0.25">
      <c r="B1244" s="87"/>
      <c r="C1244" s="29"/>
      <c r="D1244" s="25"/>
      <c r="E1244" s="25"/>
      <c r="F1244" s="25"/>
      <c r="G1244" s="25">
        <f>SUMIF('Risk Lv. Inforce'!$C$2:$C$10291,$B$6:$B$4904,'Risk Lv. Inforce'!$AD$2:$AD$12091)</f>
        <v>0</v>
      </c>
      <c r="H1244" s="25">
        <f>SUMIF('Risk Lv. Inforce'!$C$2:$C$12091,$B$6:$B$4094,'Risk Lv. Inforce'!$AE$2:$AE$12901)</f>
        <v>0</v>
      </c>
      <c r="I1244" s="25">
        <f>SUMIF('Risk Lv. Inforce'!$C$2:$C$12091,$B$6:$B$4094,'Risk Lv. Inforce'!$AF$2:$AF$12901)</f>
        <v>0</v>
      </c>
      <c r="J1244" s="25">
        <f>SUMIF('Risk Lv. Inforce'!$C$2:$C$12091,$B$6:$B$4094,'Risk Lv. Inforce'!$AG$2:$AG$12901)</f>
        <v>0</v>
      </c>
      <c r="K1244" s="25">
        <f>SUMIF('Risk Lv. Inforce'!$C$2:$C$12091,$B$6:$B$4094,'Risk Lv. Inforce'!$AH$2:$AH$12901)</f>
        <v>0</v>
      </c>
      <c r="L1244" s="25">
        <f>SUMIF('Risk Lv. Inforce'!$C$2:$C$12091,$B$6:$B$4094,'Risk Lv. Inforce'!$AI$2:$AI$12901)</f>
        <v>0</v>
      </c>
      <c r="M1244" s="25">
        <f>SUMIF('Risk Lv. Inforce'!$C$2:$C$12091,$B$6:$B$4094,'Risk Lv. Inforce'!$AJ$2:$AJ$12901)</f>
        <v>0</v>
      </c>
      <c r="N1244" s="25">
        <f>SUMIF('Risk Lv. Inforce'!$C$2:$C$12091,$B$6:$B$4094,'Risk Lv. Inforce'!$AK$2:$AK$12901)</f>
        <v>0</v>
      </c>
      <c r="O1244" s="71" t="e">
        <f>(G1244+(G1244*'Portfolio Stats_RMS'!$C$7))/($F1244*(1-'Portfolio Stats_RMS'!$C$6))</f>
        <v>#DIV/0!</v>
      </c>
      <c r="P1244" s="71" t="e">
        <f>(I1244+(I1244*'Portfolio Stats_RMS'!$C$7))/($F1244*(1-'Portfolio Stats_RMS'!$C$6))</f>
        <v>#DIV/0!</v>
      </c>
      <c r="Q1244" s="71" t="e">
        <f>(K1244+(K1244*'Portfolio Stats_RMS'!$C$7))/($F1244*(1-'Portfolio Stats_RMS'!$C$6))</f>
        <v>#DIV/0!</v>
      </c>
      <c r="R1244" s="71" t="e">
        <f>(M1244+(M1244*'Portfolio Stats_RMS'!$C$7))/($F1244*(1-'Portfolio Stats_RMS'!$C$6))</f>
        <v>#DIV/0!</v>
      </c>
      <c r="S1244" s="78" t="e">
        <f t="shared" si="76"/>
        <v>#DIV/0!</v>
      </c>
      <c r="T1244" s="78" t="e">
        <f t="shared" si="77"/>
        <v>#DIV/0!</v>
      </c>
      <c r="U1244" s="78" t="e">
        <f t="shared" si="78"/>
        <v>#DIV/0!</v>
      </c>
      <c r="V1244" s="78" t="e">
        <f t="shared" si="79"/>
        <v>#DIV/0!</v>
      </c>
      <c r="W1244" s="88" t="s">
        <v>63</v>
      </c>
    </row>
    <row r="1245" spans="2:23" x14ac:dyDescent="0.25">
      <c r="B1245" s="87"/>
      <c r="C1245" s="29"/>
      <c r="D1245" s="25"/>
      <c r="E1245" s="25"/>
      <c r="F1245" s="25"/>
      <c r="G1245" s="25">
        <f>SUMIF('Risk Lv. Inforce'!$C$2:$C$10291,$B$6:$B$4904,'Risk Lv. Inforce'!$AD$2:$AD$12091)</f>
        <v>0</v>
      </c>
      <c r="H1245" s="25">
        <f>SUMIF('Risk Lv. Inforce'!$C$2:$C$12091,$B$6:$B$4094,'Risk Lv. Inforce'!$AE$2:$AE$12901)</f>
        <v>0</v>
      </c>
      <c r="I1245" s="25">
        <f>SUMIF('Risk Lv. Inforce'!$C$2:$C$12091,$B$6:$B$4094,'Risk Lv. Inforce'!$AF$2:$AF$12901)</f>
        <v>0</v>
      </c>
      <c r="J1245" s="25">
        <f>SUMIF('Risk Lv. Inforce'!$C$2:$C$12091,$B$6:$B$4094,'Risk Lv. Inforce'!$AG$2:$AG$12901)</f>
        <v>0</v>
      </c>
      <c r="K1245" s="25">
        <f>SUMIF('Risk Lv. Inforce'!$C$2:$C$12091,$B$6:$B$4094,'Risk Lv. Inforce'!$AH$2:$AH$12901)</f>
        <v>0</v>
      </c>
      <c r="L1245" s="25">
        <f>SUMIF('Risk Lv. Inforce'!$C$2:$C$12091,$B$6:$B$4094,'Risk Lv. Inforce'!$AI$2:$AI$12901)</f>
        <v>0</v>
      </c>
      <c r="M1245" s="25">
        <f>SUMIF('Risk Lv. Inforce'!$C$2:$C$12091,$B$6:$B$4094,'Risk Lv. Inforce'!$AJ$2:$AJ$12901)</f>
        <v>0</v>
      </c>
      <c r="N1245" s="25">
        <f>SUMIF('Risk Lv. Inforce'!$C$2:$C$12091,$B$6:$B$4094,'Risk Lv. Inforce'!$AK$2:$AK$12901)</f>
        <v>0</v>
      </c>
      <c r="O1245" s="71" t="e">
        <f>(G1245+(G1245*'Portfolio Stats_RMS'!$C$7))/($F1245*(1-'Portfolio Stats_RMS'!$C$6))</f>
        <v>#DIV/0!</v>
      </c>
      <c r="P1245" s="71" t="e">
        <f>(I1245+(I1245*'Portfolio Stats_RMS'!$C$7))/($F1245*(1-'Portfolio Stats_RMS'!$C$6))</f>
        <v>#DIV/0!</v>
      </c>
      <c r="Q1245" s="71" t="e">
        <f>(K1245+(K1245*'Portfolio Stats_RMS'!$C$7))/($F1245*(1-'Portfolio Stats_RMS'!$C$6))</f>
        <v>#DIV/0!</v>
      </c>
      <c r="R1245" s="71" t="e">
        <f>(M1245+(M1245*'Portfolio Stats_RMS'!$C$7))/($F1245*(1-'Portfolio Stats_RMS'!$C$6))</f>
        <v>#DIV/0!</v>
      </c>
      <c r="S1245" s="78" t="e">
        <f t="shared" si="76"/>
        <v>#DIV/0!</v>
      </c>
      <c r="T1245" s="78" t="e">
        <f t="shared" si="77"/>
        <v>#DIV/0!</v>
      </c>
      <c r="U1245" s="78" t="e">
        <f t="shared" si="78"/>
        <v>#DIV/0!</v>
      </c>
      <c r="V1245" s="78" t="e">
        <f t="shared" si="79"/>
        <v>#DIV/0!</v>
      </c>
      <c r="W1245" s="88" t="s">
        <v>63</v>
      </c>
    </row>
    <row r="1246" spans="2:23" x14ac:dyDescent="0.25">
      <c r="B1246" s="87"/>
      <c r="C1246" s="29"/>
      <c r="D1246" s="25"/>
      <c r="E1246" s="25"/>
      <c r="F1246" s="25"/>
      <c r="G1246" s="25">
        <f>SUMIF('Risk Lv. Inforce'!$C$2:$C$10291,$B$6:$B$4904,'Risk Lv. Inforce'!$AD$2:$AD$12091)</f>
        <v>0</v>
      </c>
      <c r="H1246" s="25">
        <f>SUMIF('Risk Lv. Inforce'!$C$2:$C$12091,$B$6:$B$4094,'Risk Lv. Inforce'!$AE$2:$AE$12901)</f>
        <v>0</v>
      </c>
      <c r="I1246" s="25">
        <f>SUMIF('Risk Lv. Inforce'!$C$2:$C$12091,$B$6:$B$4094,'Risk Lv. Inforce'!$AF$2:$AF$12901)</f>
        <v>0</v>
      </c>
      <c r="J1246" s="25">
        <f>SUMIF('Risk Lv. Inforce'!$C$2:$C$12091,$B$6:$B$4094,'Risk Lv. Inforce'!$AG$2:$AG$12901)</f>
        <v>0</v>
      </c>
      <c r="K1246" s="25">
        <f>SUMIF('Risk Lv. Inforce'!$C$2:$C$12091,$B$6:$B$4094,'Risk Lv. Inforce'!$AH$2:$AH$12901)</f>
        <v>0</v>
      </c>
      <c r="L1246" s="25">
        <f>SUMIF('Risk Lv. Inforce'!$C$2:$C$12091,$B$6:$B$4094,'Risk Lv. Inforce'!$AI$2:$AI$12901)</f>
        <v>0</v>
      </c>
      <c r="M1246" s="25">
        <f>SUMIF('Risk Lv. Inforce'!$C$2:$C$12091,$B$6:$B$4094,'Risk Lv. Inforce'!$AJ$2:$AJ$12901)</f>
        <v>0</v>
      </c>
      <c r="N1246" s="25">
        <f>SUMIF('Risk Lv. Inforce'!$C$2:$C$12091,$B$6:$B$4094,'Risk Lv. Inforce'!$AK$2:$AK$12901)</f>
        <v>0</v>
      </c>
      <c r="O1246" s="71" t="e">
        <f>(G1246+(G1246*'Portfolio Stats_RMS'!$C$7))/($F1246*(1-'Portfolio Stats_RMS'!$C$6))</f>
        <v>#DIV/0!</v>
      </c>
      <c r="P1246" s="71" t="e">
        <f>(I1246+(I1246*'Portfolio Stats_RMS'!$C$7))/($F1246*(1-'Portfolio Stats_RMS'!$C$6))</f>
        <v>#DIV/0!</v>
      </c>
      <c r="Q1246" s="71" t="e">
        <f>(K1246+(K1246*'Portfolio Stats_RMS'!$C$7))/($F1246*(1-'Portfolio Stats_RMS'!$C$6))</f>
        <v>#DIV/0!</v>
      </c>
      <c r="R1246" s="71" t="e">
        <f>(M1246+(M1246*'Portfolio Stats_RMS'!$C$7))/($F1246*(1-'Portfolio Stats_RMS'!$C$6))</f>
        <v>#DIV/0!</v>
      </c>
      <c r="S1246" s="78" t="e">
        <f t="shared" si="76"/>
        <v>#DIV/0!</v>
      </c>
      <c r="T1246" s="78" t="e">
        <f t="shared" si="77"/>
        <v>#DIV/0!</v>
      </c>
      <c r="U1246" s="78" t="e">
        <f t="shared" si="78"/>
        <v>#DIV/0!</v>
      </c>
      <c r="V1246" s="78" t="e">
        <f t="shared" si="79"/>
        <v>#DIV/0!</v>
      </c>
      <c r="W1246" s="88" t="s">
        <v>63</v>
      </c>
    </row>
    <row r="1247" spans="2:23" x14ac:dyDescent="0.25">
      <c r="B1247" s="87"/>
      <c r="C1247" s="29"/>
      <c r="D1247" s="25"/>
      <c r="E1247" s="25"/>
      <c r="F1247" s="25"/>
      <c r="G1247" s="25">
        <f>SUMIF('Risk Lv. Inforce'!$C$2:$C$10291,$B$6:$B$4904,'Risk Lv. Inforce'!$AD$2:$AD$12091)</f>
        <v>0</v>
      </c>
      <c r="H1247" s="25">
        <f>SUMIF('Risk Lv. Inforce'!$C$2:$C$12091,$B$6:$B$4094,'Risk Lv. Inforce'!$AE$2:$AE$12901)</f>
        <v>0</v>
      </c>
      <c r="I1247" s="25">
        <f>SUMIF('Risk Lv. Inforce'!$C$2:$C$12091,$B$6:$B$4094,'Risk Lv. Inforce'!$AF$2:$AF$12901)</f>
        <v>0</v>
      </c>
      <c r="J1247" s="25">
        <f>SUMIF('Risk Lv. Inforce'!$C$2:$C$12091,$B$6:$B$4094,'Risk Lv. Inforce'!$AG$2:$AG$12901)</f>
        <v>0</v>
      </c>
      <c r="K1247" s="25">
        <f>SUMIF('Risk Lv. Inforce'!$C$2:$C$12091,$B$6:$B$4094,'Risk Lv. Inforce'!$AH$2:$AH$12901)</f>
        <v>0</v>
      </c>
      <c r="L1247" s="25">
        <f>SUMIF('Risk Lv. Inforce'!$C$2:$C$12091,$B$6:$B$4094,'Risk Lv. Inforce'!$AI$2:$AI$12901)</f>
        <v>0</v>
      </c>
      <c r="M1247" s="25">
        <f>SUMIF('Risk Lv. Inforce'!$C$2:$C$12091,$B$6:$B$4094,'Risk Lv. Inforce'!$AJ$2:$AJ$12901)</f>
        <v>0</v>
      </c>
      <c r="N1247" s="25">
        <f>SUMIF('Risk Lv. Inforce'!$C$2:$C$12091,$B$6:$B$4094,'Risk Lv. Inforce'!$AK$2:$AK$12901)</f>
        <v>0</v>
      </c>
      <c r="O1247" s="71" t="e">
        <f>(G1247+(G1247*'Portfolio Stats_RMS'!$C$7))/($F1247*(1-'Portfolio Stats_RMS'!$C$6))</f>
        <v>#DIV/0!</v>
      </c>
      <c r="P1247" s="71" t="e">
        <f>(I1247+(I1247*'Portfolio Stats_RMS'!$C$7))/($F1247*(1-'Portfolio Stats_RMS'!$C$6))</f>
        <v>#DIV/0!</v>
      </c>
      <c r="Q1247" s="71" t="e">
        <f>(K1247+(K1247*'Portfolio Stats_RMS'!$C$7))/($F1247*(1-'Portfolio Stats_RMS'!$C$6))</f>
        <v>#DIV/0!</v>
      </c>
      <c r="R1247" s="71" t="e">
        <f>(M1247+(M1247*'Portfolio Stats_RMS'!$C$7))/($F1247*(1-'Portfolio Stats_RMS'!$C$6))</f>
        <v>#DIV/0!</v>
      </c>
      <c r="S1247" s="78" t="e">
        <f t="shared" si="76"/>
        <v>#DIV/0!</v>
      </c>
      <c r="T1247" s="78" t="e">
        <f t="shared" si="77"/>
        <v>#DIV/0!</v>
      </c>
      <c r="U1247" s="78" t="e">
        <f t="shared" si="78"/>
        <v>#DIV/0!</v>
      </c>
      <c r="V1247" s="78" t="e">
        <f t="shared" si="79"/>
        <v>#DIV/0!</v>
      </c>
      <c r="W1247" s="88" t="s">
        <v>63</v>
      </c>
    </row>
    <row r="1248" spans="2:23" x14ac:dyDescent="0.25">
      <c r="B1248" s="87"/>
      <c r="C1248" s="29"/>
      <c r="D1248" s="25"/>
      <c r="E1248" s="25"/>
      <c r="F1248" s="25"/>
      <c r="G1248" s="25">
        <f>SUMIF('Risk Lv. Inforce'!$C$2:$C$10291,$B$6:$B$4904,'Risk Lv. Inforce'!$AD$2:$AD$12091)</f>
        <v>0</v>
      </c>
      <c r="H1248" s="25">
        <f>SUMIF('Risk Lv. Inforce'!$C$2:$C$12091,$B$6:$B$4094,'Risk Lv. Inforce'!$AE$2:$AE$12901)</f>
        <v>0</v>
      </c>
      <c r="I1248" s="25">
        <f>SUMIF('Risk Lv. Inforce'!$C$2:$C$12091,$B$6:$B$4094,'Risk Lv. Inforce'!$AF$2:$AF$12901)</f>
        <v>0</v>
      </c>
      <c r="J1248" s="25">
        <f>SUMIF('Risk Lv. Inforce'!$C$2:$C$12091,$B$6:$B$4094,'Risk Lv. Inforce'!$AG$2:$AG$12901)</f>
        <v>0</v>
      </c>
      <c r="K1248" s="25">
        <f>SUMIF('Risk Lv. Inforce'!$C$2:$C$12091,$B$6:$B$4094,'Risk Lv. Inforce'!$AH$2:$AH$12901)</f>
        <v>0</v>
      </c>
      <c r="L1248" s="25">
        <f>SUMIF('Risk Lv. Inforce'!$C$2:$C$12091,$B$6:$B$4094,'Risk Lv. Inforce'!$AI$2:$AI$12901)</f>
        <v>0</v>
      </c>
      <c r="M1248" s="25">
        <f>SUMIF('Risk Lv. Inforce'!$C$2:$C$12091,$B$6:$B$4094,'Risk Lv. Inforce'!$AJ$2:$AJ$12901)</f>
        <v>0</v>
      </c>
      <c r="N1248" s="25">
        <f>SUMIF('Risk Lv. Inforce'!$C$2:$C$12091,$B$6:$B$4094,'Risk Lv. Inforce'!$AK$2:$AK$12901)</f>
        <v>0</v>
      </c>
      <c r="O1248" s="71" t="e">
        <f>(G1248+(G1248*'Portfolio Stats_RMS'!$C$7))/($F1248*(1-'Portfolio Stats_RMS'!$C$6))</f>
        <v>#DIV/0!</v>
      </c>
      <c r="P1248" s="71" t="e">
        <f>(I1248+(I1248*'Portfolio Stats_RMS'!$C$7))/($F1248*(1-'Portfolio Stats_RMS'!$C$6))</f>
        <v>#DIV/0!</v>
      </c>
      <c r="Q1248" s="71" t="e">
        <f>(K1248+(K1248*'Portfolio Stats_RMS'!$C$7))/($F1248*(1-'Portfolio Stats_RMS'!$C$6))</f>
        <v>#DIV/0!</v>
      </c>
      <c r="R1248" s="71" t="e">
        <f>(M1248+(M1248*'Portfolio Stats_RMS'!$C$7))/($F1248*(1-'Portfolio Stats_RMS'!$C$6))</f>
        <v>#DIV/0!</v>
      </c>
      <c r="S1248" s="78" t="e">
        <f t="shared" si="76"/>
        <v>#DIV/0!</v>
      </c>
      <c r="T1248" s="78" t="e">
        <f t="shared" si="77"/>
        <v>#DIV/0!</v>
      </c>
      <c r="U1248" s="78" t="e">
        <f t="shared" si="78"/>
        <v>#DIV/0!</v>
      </c>
      <c r="V1248" s="78" t="e">
        <f t="shared" si="79"/>
        <v>#DIV/0!</v>
      </c>
      <c r="W1248" s="88" t="s">
        <v>63</v>
      </c>
    </row>
    <row r="1249" spans="2:23" x14ac:dyDescent="0.25">
      <c r="B1249" s="87"/>
      <c r="C1249" s="29"/>
      <c r="D1249" s="25"/>
      <c r="E1249" s="25"/>
      <c r="F1249" s="25"/>
      <c r="G1249" s="25">
        <f>SUMIF('Risk Lv. Inforce'!$C$2:$C$10291,$B$6:$B$4904,'Risk Lv. Inforce'!$AD$2:$AD$12091)</f>
        <v>0</v>
      </c>
      <c r="H1249" s="25">
        <f>SUMIF('Risk Lv. Inforce'!$C$2:$C$12091,$B$6:$B$4094,'Risk Lv. Inforce'!$AE$2:$AE$12901)</f>
        <v>0</v>
      </c>
      <c r="I1249" s="25">
        <f>SUMIF('Risk Lv. Inforce'!$C$2:$C$12091,$B$6:$B$4094,'Risk Lv. Inforce'!$AF$2:$AF$12901)</f>
        <v>0</v>
      </c>
      <c r="J1249" s="25">
        <f>SUMIF('Risk Lv. Inforce'!$C$2:$C$12091,$B$6:$B$4094,'Risk Lv. Inforce'!$AG$2:$AG$12901)</f>
        <v>0</v>
      </c>
      <c r="K1249" s="25">
        <f>SUMIF('Risk Lv. Inforce'!$C$2:$C$12091,$B$6:$B$4094,'Risk Lv. Inforce'!$AH$2:$AH$12901)</f>
        <v>0</v>
      </c>
      <c r="L1249" s="25">
        <f>SUMIF('Risk Lv. Inforce'!$C$2:$C$12091,$B$6:$B$4094,'Risk Lv. Inforce'!$AI$2:$AI$12901)</f>
        <v>0</v>
      </c>
      <c r="M1249" s="25">
        <f>SUMIF('Risk Lv. Inforce'!$C$2:$C$12091,$B$6:$B$4094,'Risk Lv. Inforce'!$AJ$2:$AJ$12901)</f>
        <v>0</v>
      </c>
      <c r="N1249" s="25">
        <f>SUMIF('Risk Lv. Inforce'!$C$2:$C$12091,$B$6:$B$4094,'Risk Lv. Inforce'!$AK$2:$AK$12901)</f>
        <v>0</v>
      </c>
      <c r="O1249" s="71" t="e">
        <f>(G1249+(G1249*'Portfolio Stats_RMS'!$C$7))/($F1249*(1-'Portfolio Stats_RMS'!$C$6))</f>
        <v>#DIV/0!</v>
      </c>
      <c r="P1249" s="71" t="e">
        <f>(I1249+(I1249*'Portfolio Stats_RMS'!$C$7))/($F1249*(1-'Portfolio Stats_RMS'!$C$6))</f>
        <v>#DIV/0!</v>
      </c>
      <c r="Q1249" s="71" t="e">
        <f>(K1249+(K1249*'Portfolio Stats_RMS'!$C$7))/($F1249*(1-'Portfolio Stats_RMS'!$C$6))</f>
        <v>#DIV/0!</v>
      </c>
      <c r="R1249" s="71" t="e">
        <f>(M1249+(M1249*'Portfolio Stats_RMS'!$C$7))/($F1249*(1-'Portfolio Stats_RMS'!$C$6))</f>
        <v>#DIV/0!</v>
      </c>
      <c r="S1249" s="78" t="e">
        <f t="shared" si="76"/>
        <v>#DIV/0!</v>
      </c>
      <c r="T1249" s="78" t="e">
        <f t="shared" si="77"/>
        <v>#DIV/0!</v>
      </c>
      <c r="U1249" s="78" t="e">
        <f t="shared" si="78"/>
        <v>#DIV/0!</v>
      </c>
      <c r="V1249" s="78" t="e">
        <f t="shared" si="79"/>
        <v>#DIV/0!</v>
      </c>
      <c r="W1249" s="88" t="s">
        <v>63</v>
      </c>
    </row>
    <row r="1250" spans="2:23" x14ac:dyDescent="0.25">
      <c r="B1250" s="87"/>
      <c r="C1250" s="29"/>
      <c r="D1250" s="25"/>
      <c r="E1250" s="25"/>
      <c r="F1250" s="25"/>
      <c r="G1250" s="25">
        <f>SUMIF('Risk Lv. Inforce'!$C$2:$C$10291,$B$6:$B$4904,'Risk Lv. Inforce'!$AD$2:$AD$12091)</f>
        <v>0</v>
      </c>
      <c r="H1250" s="25">
        <f>SUMIF('Risk Lv. Inforce'!$C$2:$C$12091,$B$6:$B$4094,'Risk Lv. Inforce'!$AE$2:$AE$12901)</f>
        <v>0</v>
      </c>
      <c r="I1250" s="25">
        <f>SUMIF('Risk Lv. Inforce'!$C$2:$C$12091,$B$6:$B$4094,'Risk Lv. Inforce'!$AF$2:$AF$12901)</f>
        <v>0</v>
      </c>
      <c r="J1250" s="25">
        <f>SUMIF('Risk Lv. Inforce'!$C$2:$C$12091,$B$6:$B$4094,'Risk Lv. Inforce'!$AG$2:$AG$12901)</f>
        <v>0</v>
      </c>
      <c r="K1250" s="25">
        <f>SUMIF('Risk Lv. Inforce'!$C$2:$C$12091,$B$6:$B$4094,'Risk Lv. Inforce'!$AH$2:$AH$12901)</f>
        <v>0</v>
      </c>
      <c r="L1250" s="25">
        <f>SUMIF('Risk Lv. Inforce'!$C$2:$C$12091,$B$6:$B$4094,'Risk Lv. Inforce'!$AI$2:$AI$12901)</f>
        <v>0</v>
      </c>
      <c r="M1250" s="25">
        <f>SUMIF('Risk Lv. Inforce'!$C$2:$C$12091,$B$6:$B$4094,'Risk Lv. Inforce'!$AJ$2:$AJ$12901)</f>
        <v>0</v>
      </c>
      <c r="N1250" s="25">
        <f>SUMIF('Risk Lv. Inforce'!$C$2:$C$12091,$B$6:$B$4094,'Risk Lv. Inforce'!$AK$2:$AK$12901)</f>
        <v>0</v>
      </c>
      <c r="O1250" s="71" t="e">
        <f>(G1250+(G1250*'Portfolio Stats_RMS'!$C$7))/($F1250*(1-'Portfolio Stats_RMS'!$C$6))</f>
        <v>#DIV/0!</v>
      </c>
      <c r="P1250" s="71" t="e">
        <f>(I1250+(I1250*'Portfolio Stats_RMS'!$C$7))/($F1250*(1-'Portfolio Stats_RMS'!$C$6))</f>
        <v>#DIV/0!</v>
      </c>
      <c r="Q1250" s="71" t="e">
        <f>(K1250+(K1250*'Portfolio Stats_RMS'!$C$7))/($F1250*(1-'Portfolio Stats_RMS'!$C$6))</f>
        <v>#DIV/0!</v>
      </c>
      <c r="R1250" s="71" t="e">
        <f>(M1250+(M1250*'Portfolio Stats_RMS'!$C$7))/($F1250*(1-'Portfolio Stats_RMS'!$C$6))</f>
        <v>#DIV/0!</v>
      </c>
      <c r="S1250" s="78" t="e">
        <f t="shared" si="76"/>
        <v>#DIV/0!</v>
      </c>
      <c r="T1250" s="78" t="e">
        <f t="shared" si="77"/>
        <v>#DIV/0!</v>
      </c>
      <c r="U1250" s="78" t="e">
        <f t="shared" si="78"/>
        <v>#DIV/0!</v>
      </c>
      <c r="V1250" s="78" t="e">
        <f t="shared" si="79"/>
        <v>#DIV/0!</v>
      </c>
      <c r="W1250" s="88" t="s">
        <v>63</v>
      </c>
    </row>
    <row r="1251" spans="2:23" x14ac:dyDescent="0.25">
      <c r="B1251" s="87"/>
      <c r="C1251" s="29"/>
      <c r="D1251" s="25"/>
      <c r="E1251" s="25"/>
      <c r="F1251" s="25"/>
      <c r="G1251" s="25">
        <f>SUMIF('Risk Lv. Inforce'!$C$2:$C$10291,$B$6:$B$4904,'Risk Lv. Inforce'!$AD$2:$AD$12091)</f>
        <v>0</v>
      </c>
      <c r="H1251" s="25">
        <f>SUMIF('Risk Lv. Inforce'!$C$2:$C$12091,$B$6:$B$4094,'Risk Lv. Inforce'!$AE$2:$AE$12901)</f>
        <v>0</v>
      </c>
      <c r="I1251" s="25">
        <f>SUMIF('Risk Lv. Inforce'!$C$2:$C$12091,$B$6:$B$4094,'Risk Lv. Inforce'!$AF$2:$AF$12901)</f>
        <v>0</v>
      </c>
      <c r="J1251" s="25">
        <f>SUMIF('Risk Lv. Inforce'!$C$2:$C$12091,$B$6:$B$4094,'Risk Lv. Inforce'!$AG$2:$AG$12901)</f>
        <v>0</v>
      </c>
      <c r="K1251" s="25">
        <f>SUMIF('Risk Lv. Inforce'!$C$2:$C$12091,$B$6:$B$4094,'Risk Lv. Inforce'!$AH$2:$AH$12901)</f>
        <v>0</v>
      </c>
      <c r="L1251" s="25">
        <f>SUMIF('Risk Lv. Inforce'!$C$2:$C$12091,$B$6:$B$4094,'Risk Lv. Inforce'!$AI$2:$AI$12901)</f>
        <v>0</v>
      </c>
      <c r="M1251" s="25">
        <f>SUMIF('Risk Lv. Inforce'!$C$2:$C$12091,$B$6:$B$4094,'Risk Lv. Inforce'!$AJ$2:$AJ$12901)</f>
        <v>0</v>
      </c>
      <c r="N1251" s="25">
        <f>SUMIF('Risk Lv. Inforce'!$C$2:$C$12091,$B$6:$B$4094,'Risk Lv. Inforce'!$AK$2:$AK$12901)</f>
        <v>0</v>
      </c>
      <c r="O1251" s="71" t="e">
        <f>(G1251+(G1251*'Portfolio Stats_RMS'!$C$7))/($F1251*(1-'Portfolio Stats_RMS'!$C$6))</f>
        <v>#DIV/0!</v>
      </c>
      <c r="P1251" s="71" t="e">
        <f>(I1251+(I1251*'Portfolio Stats_RMS'!$C$7))/($F1251*(1-'Portfolio Stats_RMS'!$C$6))</f>
        <v>#DIV/0!</v>
      </c>
      <c r="Q1251" s="71" t="e">
        <f>(K1251+(K1251*'Portfolio Stats_RMS'!$C$7))/($F1251*(1-'Portfolio Stats_RMS'!$C$6))</f>
        <v>#DIV/0!</v>
      </c>
      <c r="R1251" s="71" t="e">
        <f>(M1251+(M1251*'Portfolio Stats_RMS'!$C$7))/($F1251*(1-'Portfolio Stats_RMS'!$C$6))</f>
        <v>#DIV/0!</v>
      </c>
      <c r="S1251" s="78" t="e">
        <f t="shared" si="76"/>
        <v>#DIV/0!</v>
      </c>
      <c r="T1251" s="78" t="e">
        <f t="shared" si="77"/>
        <v>#DIV/0!</v>
      </c>
      <c r="U1251" s="78" t="e">
        <f t="shared" si="78"/>
        <v>#DIV/0!</v>
      </c>
      <c r="V1251" s="78" t="e">
        <f t="shared" si="79"/>
        <v>#DIV/0!</v>
      </c>
      <c r="W1251" s="88" t="s">
        <v>63</v>
      </c>
    </row>
    <row r="1252" spans="2:23" x14ac:dyDescent="0.25">
      <c r="B1252" s="87"/>
      <c r="C1252" s="29"/>
      <c r="D1252" s="25"/>
      <c r="E1252" s="25"/>
      <c r="F1252" s="25"/>
      <c r="G1252" s="25">
        <f>SUMIF('Risk Lv. Inforce'!$C$2:$C$10291,$B$6:$B$4904,'Risk Lv. Inforce'!$AD$2:$AD$12091)</f>
        <v>0</v>
      </c>
      <c r="H1252" s="25">
        <f>SUMIF('Risk Lv. Inforce'!$C$2:$C$12091,$B$6:$B$4094,'Risk Lv. Inforce'!$AE$2:$AE$12901)</f>
        <v>0</v>
      </c>
      <c r="I1252" s="25">
        <f>SUMIF('Risk Lv. Inforce'!$C$2:$C$12091,$B$6:$B$4094,'Risk Lv. Inforce'!$AF$2:$AF$12901)</f>
        <v>0</v>
      </c>
      <c r="J1252" s="25">
        <f>SUMIF('Risk Lv. Inforce'!$C$2:$C$12091,$B$6:$B$4094,'Risk Lv. Inforce'!$AG$2:$AG$12901)</f>
        <v>0</v>
      </c>
      <c r="K1252" s="25">
        <f>SUMIF('Risk Lv. Inforce'!$C$2:$C$12091,$B$6:$B$4094,'Risk Lv. Inforce'!$AH$2:$AH$12901)</f>
        <v>0</v>
      </c>
      <c r="L1252" s="25">
        <f>SUMIF('Risk Lv. Inforce'!$C$2:$C$12091,$B$6:$B$4094,'Risk Lv. Inforce'!$AI$2:$AI$12901)</f>
        <v>0</v>
      </c>
      <c r="M1252" s="25">
        <f>SUMIF('Risk Lv. Inforce'!$C$2:$C$12091,$B$6:$B$4094,'Risk Lv. Inforce'!$AJ$2:$AJ$12901)</f>
        <v>0</v>
      </c>
      <c r="N1252" s="25">
        <f>SUMIF('Risk Lv. Inforce'!$C$2:$C$12091,$B$6:$B$4094,'Risk Lv. Inforce'!$AK$2:$AK$12901)</f>
        <v>0</v>
      </c>
      <c r="O1252" s="71" t="e">
        <f>(G1252+(G1252*'Portfolio Stats_RMS'!$C$7))/($F1252*(1-'Portfolio Stats_RMS'!$C$6))</f>
        <v>#DIV/0!</v>
      </c>
      <c r="P1252" s="71" t="e">
        <f>(I1252+(I1252*'Portfolio Stats_RMS'!$C$7))/($F1252*(1-'Portfolio Stats_RMS'!$C$6))</f>
        <v>#DIV/0!</v>
      </c>
      <c r="Q1252" s="71" t="e">
        <f>(K1252+(K1252*'Portfolio Stats_RMS'!$C$7))/($F1252*(1-'Portfolio Stats_RMS'!$C$6))</f>
        <v>#DIV/0!</v>
      </c>
      <c r="R1252" s="71" t="e">
        <f>(M1252+(M1252*'Portfolio Stats_RMS'!$C$7))/($F1252*(1-'Portfolio Stats_RMS'!$C$6))</f>
        <v>#DIV/0!</v>
      </c>
      <c r="S1252" s="78" t="e">
        <f t="shared" si="76"/>
        <v>#DIV/0!</v>
      </c>
      <c r="T1252" s="78" t="e">
        <f t="shared" si="77"/>
        <v>#DIV/0!</v>
      </c>
      <c r="U1252" s="78" t="e">
        <f t="shared" si="78"/>
        <v>#DIV/0!</v>
      </c>
      <c r="V1252" s="78" t="e">
        <f t="shared" si="79"/>
        <v>#DIV/0!</v>
      </c>
      <c r="W1252" s="88" t="s">
        <v>63</v>
      </c>
    </row>
    <row r="1253" spans="2:23" x14ac:dyDescent="0.25">
      <c r="B1253" s="87"/>
      <c r="C1253" s="29"/>
      <c r="D1253" s="25"/>
      <c r="E1253" s="25"/>
      <c r="F1253" s="25"/>
      <c r="G1253" s="25">
        <f>SUMIF('Risk Lv. Inforce'!$C$2:$C$10291,$B$6:$B$4904,'Risk Lv. Inforce'!$AD$2:$AD$12091)</f>
        <v>0</v>
      </c>
      <c r="H1253" s="25">
        <f>SUMIF('Risk Lv. Inforce'!$C$2:$C$12091,$B$6:$B$4094,'Risk Lv. Inforce'!$AE$2:$AE$12901)</f>
        <v>0</v>
      </c>
      <c r="I1253" s="25">
        <f>SUMIF('Risk Lv. Inforce'!$C$2:$C$12091,$B$6:$B$4094,'Risk Lv. Inforce'!$AF$2:$AF$12901)</f>
        <v>0</v>
      </c>
      <c r="J1253" s="25">
        <f>SUMIF('Risk Lv. Inforce'!$C$2:$C$12091,$B$6:$B$4094,'Risk Lv. Inforce'!$AG$2:$AG$12901)</f>
        <v>0</v>
      </c>
      <c r="K1253" s="25">
        <f>SUMIF('Risk Lv. Inforce'!$C$2:$C$12091,$B$6:$B$4094,'Risk Lv. Inforce'!$AH$2:$AH$12901)</f>
        <v>0</v>
      </c>
      <c r="L1253" s="25">
        <f>SUMIF('Risk Lv. Inforce'!$C$2:$C$12091,$B$6:$B$4094,'Risk Lv. Inforce'!$AI$2:$AI$12901)</f>
        <v>0</v>
      </c>
      <c r="M1253" s="25">
        <f>SUMIF('Risk Lv. Inforce'!$C$2:$C$12091,$B$6:$B$4094,'Risk Lv. Inforce'!$AJ$2:$AJ$12901)</f>
        <v>0</v>
      </c>
      <c r="N1253" s="25">
        <f>SUMIF('Risk Lv. Inforce'!$C$2:$C$12091,$B$6:$B$4094,'Risk Lv. Inforce'!$AK$2:$AK$12901)</f>
        <v>0</v>
      </c>
      <c r="O1253" s="71" t="e">
        <f>(G1253+(G1253*'Portfolio Stats_RMS'!$C$7))/($F1253*(1-'Portfolio Stats_RMS'!$C$6))</f>
        <v>#DIV/0!</v>
      </c>
      <c r="P1253" s="71" t="e">
        <f>(I1253+(I1253*'Portfolio Stats_RMS'!$C$7))/($F1253*(1-'Portfolio Stats_RMS'!$C$6))</f>
        <v>#DIV/0!</v>
      </c>
      <c r="Q1253" s="71" t="e">
        <f>(K1253+(K1253*'Portfolio Stats_RMS'!$C$7))/($F1253*(1-'Portfolio Stats_RMS'!$C$6))</f>
        <v>#DIV/0!</v>
      </c>
      <c r="R1253" s="71" t="e">
        <f>(M1253+(M1253*'Portfolio Stats_RMS'!$C$7))/($F1253*(1-'Portfolio Stats_RMS'!$C$6))</f>
        <v>#DIV/0!</v>
      </c>
      <c r="S1253" s="78" t="e">
        <f t="shared" si="76"/>
        <v>#DIV/0!</v>
      </c>
      <c r="T1253" s="78" t="e">
        <f t="shared" si="77"/>
        <v>#DIV/0!</v>
      </c>
      <c r="U1253" s="78" t="e">
        <f t="shared" si="78"/>
        <v>#DIV/0!</v>
      </c>
      <c r="V1253" s="78" t="e">
        <f t="shared" si="79"/>
        <v>#DIV/0!</v>
      </c>
      <c r="W1253" s="88" t="s">
        <v>63</v>
      </c>
    </row>
    <row r="1254" spans="2:23" x14ac:dyDescent="0.25">
      <c r="B1254" s="87"/>
      <c r="C1254" s="29"/>
      <c r="D1254" s="25"/>
      <c r="E1254" s="25"/>
      <c r="F1254" s="25"/>
      <c r="G1254" s="25">
        <f>SUMIF('Risk Lv. Inforce'!$C$2:$C$10291,$B$6:$B$4904,'Risk Lv. Inforce'!$AD$2:$AD$12091)</f>
        <v>0</v>
      </c>
      <c r="H1254" s="25">
        <f>SUMIF('Risk Lv. Inforce'!$C$2:$C$12091,$B$6:$B$4094,'Risk Lv. Inforce'!$AE$2:$AE$12901)</f>
        <v>0</v>
      </c>
      <c r="I1254" s="25">
        <f>SUMIF('Risk Lv. Inforce'!$C$2:$C$12091,$B$6:$B$4094,'Risk Lv. Inforce'!$AF$2:$AF$12901)</f>
        <v>0</v>
      </c>
      <c r="J1254" s="25">
        <f>SUMIF('Risk Lv. Inforce'!$C$2:$C$12091,$B$6:$B$4094,'Risk Lv. Inforce'!$AG$2:$AG$12901)</f>
        <v>0</v>
      </c>
      <c r="K1254" s="25">
        <f>SUMIF('Risk Lv. Inforce'!$C$2:$C$12091,$B$6:$B$4094,'Risk Lv. Inforce'!$AH$2:$AH$12901)</f>
        <v>0</v>
      </c>
      <c r="L1254" s="25">
        <f>SUMIF('Risk Lv. Inforce'!$C$2:$C$12091,$B$6:$B$4094,'Risk Lv. Inforce'!$AI$2:$AI$12901)</f>
        <v>0</v>
      </c>
      <c r="M1254" s="25">
        <f>SUMIF('Risk Lv. Inforce'!$C$2:$C$12091,$B$6:$B$4094,'Risk Lv. Inforce'!$AJ$2:$AJ$12901)</f>
        <v>0</v>
      </c>
      <c r="N1254" s="25">
        <f>SUMIF('Risk Lv. Inforce'!$C$2:$C$12091,$B$6:$B$4094,'Risk Lv. Inforce'!$AK$2:$AK$12901)</f>
        <v>0</v>
      </c>
      <c r="O1254" s="71" t="e">
        <f>(G1254+(G1254*'Portfolio Stats_RMS'!$C$7))/($F1254*(1-'Portfolio Stats_RMS'!$C$6))</f>
        <v>#DIV/0!</v>
      </c>
      <c r="P1254" s="71" t="e">
        <f>(I1254+(I1254*'Portfolio Stats_RMS'!$C$7))/($F1254*(1-'Portfolio Stats_RMS'!$C$6))</f>
        <v>#DIV/0!</v>
      </c>
      <c r="Q1254" s="71" t="e">
        <f>(K1254+(K1254*'Portfolio Stats_RMS'!$C$7))/($F1254*(1-'Portfolio Stats_RMS'!$C$6))</f>
        <v>#DIV/0!</v>
      </c>
      <c r="R1254" s="71" t="e">
        <f>(M1254+(M1254*'Portfolio Stats_RMS'!$C$7))/($F1254*(1-'Portfolio Stats_RMS'!$C$6))</f>
        <v>#DIV/0!</v>
      </c>
      <c r="S1254" s="78" t="e">
        <f t="shared" si="76"/>
        <v>#DIV/0!</v>
      </c>
      <c r="T1254" s="78" t="e">
        <f t="shared" si="77"/>
        <v>#DIV/0!</v>
      </c>
      <c r="U1254" s="78" t="e">
        <f t="shared" si="78"/>
        <v>#DIV/0!</v>
      </c>
      <c r="V1254" s="78" t="e">
        <f t="shared" si="79"/>
        <v>#DIV/0!</v>
      </c>
      <c r="W1254" s="88" t="s">
        <v>63</v>
      </c>
    </row>
    <row r="1255" spans="2:23" x14ac:dyDescent="0.25">
      <c r="B1255" s="87"/>
      <c r="C1255" s="29"/>
      <c r="D1255" s="25"/>
      <c r="E1255" s="25"/>
      <c r="F1255" s="25"/>
      <c r="G1255" s="25">
        <f>SUMIF('Risk Lv. Inforce'!$C$2:$C$10291,$B$6:$B$4904,'Risk Lv. Inforce'!$AD$2:$AD$12091)</f>
        <v>0</v>
      </c>
      <c r="H1255" s="25">
        <f>SUMIF('Risk Lv. Inforce'!$C$2:$C$12091,$B$6:$B$4094,'Risk Lv. Inforce'!$AE$2:$AE$12901)</f>
        <v>0</v>
      </c>
      <c r="I1255" s="25">
        <f>SUMIF('Risk Lv. Inforce'!$C$2:$C$12091,$B$6:$B$4094,'Risk Lv. Inforce'!$AF$2:$AF$12901)</f>
        <v>0</v>
      </c>
      <c r="J1255" s="25">
        <f>SUMIF('Risk Lv. Inforce'!$C$2:$C$12091,$B$6:$B$4094,'Risk Lv. Inforce'!$AG$2:$AG$12901)</f>
        <v>0</v>
      </c>
      <c r="K1255" s="25">
        <f>SUMIF('Risk Lv. Inforce'!$C$2:$C$12091,$B$6:$B$4094,'Risk Lv. Inforce'!$AH$2:$AH$12901)</f>
        <v>0</v>
      </c>
      <c r="L1255" s="25">
        <f>SUMIF('Risk Lv. Inforce'!$C$2:$C$12091,$B$6:$B$4094,'Risk Lv. Inforce'!$AI$2:$AI$12901)</f>
        <v>0</v>
      </c>
      <c r="M1255" s="25">
        <f>SUMIF('Risk Lv. Inforce'!$C$2:$C$12091,$B$6:$B$4094,'Risk Lv. Inforce'!$AJ$2:$AJ$12901)</f>
        <v>0</v>
      </c>
      <c r="N1255" s="25">
        <f>SUMIF('Risk Lv. Inforce'!$C$2:$C$12091,$B$6:$B$4094,'Risk Lv. Inforce'!$AK$2:$AK$12901)</f>
        <v>0</v>
      </c>
      <c r="O1255" s="71" t="e">
        <f>(G1255+(G1255*'Portfolio Stats_RMS'!$C$7))/($F1255*(1-'Portfolio Stats_RMS'!$C$6))</f>
        <v>#DIV/0!</v>
      </c>
      <c r="P1255" s="71" t="e">
        <f>(I1255+(I1255*'Portfolio Stats_RMS'!$C$7))/($F1255*(1-'Portfolio Stats_RMS'!$C$6))</f>
        <v>#DIV/0!</v>
      </c>
      <c r="Q1255" s="71" t="e">
        <f>(K1255+(K1255*'Portfolio Stats_RMS'!$C$7))/($F1255*(1-'Portfolio Stats_RMS'!$C$6))</f>
        <v>#DIV/0!</v>
      </c>
      <c r="R1255" s="71" t="e">
        <f>(M1255+(M1255*'Portfolio Stats_RMS'!$C$7))/($F1255*(1-'Portfolio Stats_RMS'!$C$6))</f>
        <v>#DIV/0!</v>
      </c>
      <c r="S1255" s="78" t="e">
        <f t="shared" si="76"/>
        <v>#DIV/0!</v>
      </c>
      <c r="T1255" s="78" t="e">
        <f t="shared" si="77"/>
        <v>#DIV/0!</v>
      </c>
      <c r="U1255" s="78" t="e">
        <f t="shared" si="78"/>
        <v>#DIV/0!</v>
      </c>
      <c r="V1255" s="78" t="e">
        <f t="shared" si="79"/>
        <v>#DIV/0!</v>
      </c>
      <c r="W1255" s="88" t="s">
        <v>63</v>
      </c>
    </row>
    <row r="1256" spans="2:23" x14ac:dyDescent="0.25">
      <c r="B1256" s="87"/>
      <c r="C1256" s="29"/>
      <c r="D1256" s="25"/>
      <c r="E1256" s="25"/>
      <c r="F1256" s="25"/>
      <c r="G1256" s="25">
        <f>SUMIF('Risk Lv. Inforce'!$C$2:$C$10291,$B$6:$B$4904,'Risk Lv. Inforce'!$AD$2:$AD$12091)</f>
        <v>0</v>
      </c>
      <c r="H1256" s="25">
        <f>SUMIF('Risk Lv. Inforce'!$C$2:$C$12091,$B$6:$B$4094,'Risk Lv. Inforce'!$AE$2:$AE$12901)</f>
        <v>0</v>
      </c>
      <c r="I1256" s="25">
        <f>SUMIF('Risk Lv. Inforce'!$C$2:$C$12091,$B$6:$B$4094,'Risk Lv. Inforce'!$AF$2:$AF$12901)</f>
        <v>0</v>
      </c>
      <c r="J1256" s="25">
        <f>SUMIF('Risk Lv. Inforce'!$C$2:$C$12091,$B$6:$B$4094,'Risk Lv. Inforce'!$AG$2:$AG$12901)</f>
        <v>0</v>
      </c>
      <c r="K1256" s="25">
        <f>SUMIF('Risk Lv. Inforce'!$C$2:$C$12091,$B$6:$B$4094,'Risk Lv. Inforce'!$AH$2:$AH$12901)</f>
        <v>0</v>
      </c>
      <c r="L1256" s="25">
        <f>SUMIF('Risk Lv. Inforce'!$C$2:$C$12091,$B$6:$B$4094,'Risk Lv. Inforce'!$AI$2:$AI$12901)</f>
        <v>0</v>
      </c>
      <c r="M1256" s="25">
        <f>SUMIF('Risk Lv. Inforce'!$C$2:$C$12091,$B$6:$B$4094,'Risk Lv. Inforce'!$AJ$2:$AJ$12901)</f>
        <v>0</v>
      </c>
      <c r="N1256" s="25">
        <f>SUMIF('Risk Lv. Inforce'!$C$2:$C$12091,$B$6:$B$4094,'Risk Lv. Inforce'!$AK$2:$AK$12901)</f>
        <v>0</v>
      </c>
      <c r="O1256" s="71" t="e">
        <f>(G1256+(G1256*'Portfolio Stats_RMS'!$C$7))/($F1256*(1-'Portfolio Stats_RMS'!$C$6))</f>
        <v>#DIV/0!</v>
      </c>
      <c r="P1256" s="71" t="e">
        <f>(I1256+(I1256*'Portfolio Stats_RMS'!$C$7))/($F1256*(1-'Portfolio Stats_RMS'!$C$6))</f>
        <v>#DIV/0!</v>
      </c>
      <c r="Q1256" s="71" t="e">
        <f>(K1256+(K1256*'Portfolio Stats_RMS'!$C$7))/($F1256*(1-'Portfolio Stats_RMS'!$C$6))</f>
        <v>#DIV/0!</v>
      </c>
      <c r="R1256" s="71" t="e">
        <f>(M1256+(M1256*'Portfolio Stats_RMS'!$C$7))/($F1256*(1-'Portfolio Stats_RMS'!$C$6))</f>
        <v>#DIV/0!</v>
      </c>
      <c r="S1256" s="78" t="e">
        <f t="shared" si="76"/>
        <v>#DIV/0!</v>
      </c>
      <c r="T1256" s="78" t="e">
        <f t="shared" si="77"/>
        <v>#DIV/0!</v>
      </c>
      <c r="U1256" s="78" t="e">
        <f t="shared" si="78"/>
        <v>#DIV/0!</v>
      </c>
      <c r="V1256" s="78" t="e">
        <f t="shared" si="79"/>
        <v>#DIV/0!</v>
      </c>
      <c r="W1256" s="88" t="s">
        <v>63</v>
      </c>
    </row>
    <row r="1257" spans="2:23" x14ac:dyDescent="0.25">
      <c r="B1257" s="87"/>
      <c r="C1257" s="29"/>
      <c r="D1257" s="25"/>
      <c r="E1257" s="25"/>
      <c r="F1257" s="25"/>
      <c r="G1257" s="25">
        <f>SUMIF('Risk Lv. Inforce'!$C$2:$C$10291,$B$6:$B$4904,'Risk Lv. Inforce'!$AD$2:$AD$12091)</f>
        <v>0</v>
      </c>
      <c r="H1257" s="25">
        <f>SUMIF('Risk Lv. Inforce'!$C$2:$C$12091,$B$6:$B$4094,'Risk Lv. Inforce'!$AE$2:$AE$12901)</f>
        <v>0</v>
      </c>
      <c r="I1257" s="25">
        <f>SUMIF('Risk Lv. Inforce'!$C$2:$C$12091,$B$6:$B$4094,'Risk Lv. Inforce'!$AF$2:$AF$12901)</f>
        <v>0</v>
      </c>
      <c r="J1257" s="25">
        <f>SUMIF('Risk Lv. Inforce'!$C$2:$C$12091,$B$6:$B$4094,'Risk Lv. Inforce'!$AG$2:$AG$12901)</f>
        <v>0</v>
      </c>
      <c r="K1257" s="25">
        <f>SUMIF('Risk Lv. Inforce'!$C$2:$C$12091,$B$6:$B$4094,'Risk Lv. Inforce'!$AH$2:$AH$12901)</f>
        <v>0</v>
      </c>
      <c r="L1257" s="25">
        <f>SUMIF('Risk Lv. Inforce'!$C$2:$C$12091,$B$6:$B$4094,'Risk Lv. Inforce'!$AI$2:$AI$12901)</f>
        <v>0</v>
      </c>
      <c r="M1257" s="25">
        <f>SUMIF('Risk Lv. Inforce'!$C$2:$C$12091,$B$6:$B$4094,'Risk Lv. Inforce'!$AJ$2:$AJ$12901)</f>
        <v>0</v>
      </c>
      <c r="N1257" s="25">
        <f>SUMIF('Risk Lv. Inforce'!$C$2:$C$12091,$B$6:$B$4094,'Risk Lv. Inforce'!$AK$2:$AK$12901)</f>
        <v>0</v>
      </c>
      <c r="O1257" s="71" t="e">
        <f>(G1257+(G1257*'Portfolio Stats_RMS'!$C$7))/($F1257*(1-'Portfolio Stats_RMS'!$C$6))</f>
        <v>#DIV/0!</v>
      </c>
      <c r="P1257" s="71" t="e">
        <f>(I1257+(I1257*'Portfolio Stats_RMS'!$C$7))/($F1257*(1-'Portfolio Stats_RMS'!$C$6))</f>
        <v>#DIV/0!</v>
      </c>
      <c r="Q1257" s="71" t="e">
        <f>(K1257+(K1257*'Portfolio Stats_RMS'!$C$7))/($F1257*(1-'Portfolio Stats_RMS'!$C$6))</f>
        <v>#DIV/0!</v>
      </c>
      <c r="R1257" s="71" t="e">
        <f>(M1257+(M1257*'Portfolio Stats_RMS'!$C$7))/($F1257*(1-'Portfolio Stats_RMS'!$C$6))</f>
        <v>#DIV/0!</v>
      </c>
      <c r="S1257" s="78" t="e">
        <f t="shared" si="76"/>
        <v>#DIV/0!</v>
      </c>
      <c r="T1257" s="78" t="e">
        <f t="shared" si="77"/>
        <v>#DIV/0!</v>
      </c>
      <c r="U1257" s="78" t="e">
        <f t="shared" si="78"/>
        <v>#DIV/0!</v>
      </c>
      <c r="V1257" s="78" t="e">
        <f t="shared" si="79"/>
        <v>#DIV/0!</v>
      </c>
      <c r="W1257" s="88" t="s">
        <v>63</v>
      </c>
    </row>
    <row r="1258" spans="2:23" x14ac:dyDescent="0.25">
      <c r="B1258" s="87"/>
      <c r="C1258" s="29"/>
      <c r="D1258" s="25"/>
      <c r="E1258" s="25"/>
      <c r="F1258" s="25"/>
      <c r="G1258" s="25">
        <f>SUMIF('Risk Lv. Inforce'!$C$2:$C$10291,$B$6:$B$4904,'Risk Lv. Inforce'!$AD$2:$AD$12091)</f>
        <v>0</v>
      </c>
      <c r="H1258" s="25">
        <f>SUMIF('Risk Lv. Inforce'!$C$2:$C$12091,$B$6:$B$4094,'Risk Lv. Inforce'!$AE$2:$AE$12901)</f>
        <v>0</v>
      </c>
      <c r="I1258" s="25">
        <f>SUMIF('Risk Lv. Inforce'!$C$2:$C$12091,$B$6:$B$4094,'Risk Lv. Inforce'!$AF$2:$AF$12901)</f>
        <v>0</v>
      </c>
      <c r="J1258" s="25">
        <f>SUMIF('Risk Lv. Inforce'!$C$2:$C$12091,$B$6:$B$4094,'Risk Lv. Inforce'!$AG$2:$AG$12901)</f>
        <v>0</v>
      </c>
      <c r="K1258" s="25">
        <f>SUMIF('Risk Lv. Inforce'!$C$2:$C$12091,$B$6:$B$4094,'Risk Lv. Inforce'!$AH$2:$AH$12901)</f>
        <v>0</v>
      </c>
      <c r="L1258" s="25">
        <f>SUMIF('Risk Lv. Inforce'!$C$2:$C$12091,$B$6:$B$4094,'Risk Lv. Inforce'!$AI$2:$AI$12901)</f>
        <v>0</v>
      </c>
      <c r="M1258" s="25">
        <f>SUMIF('Risk Lv. Inforce'!$C$2:$C$12091,$B$6:$B$4094,'Risk Lv. Inforce'!$AJ$2:$AJ$12901)</f>
        <v>0</v>
      </c>
      <c r="N1258" s="25">
        <f>SUMIF('Risk Lv. Inforce'!$C$2:$C$12091,$B$6:$B$4094,'Risk Lv. Inforce'!$AK$2:$AK$12901)</f>
        <v>0</v>
      </c>
      <c r="O1258" s="71" t="e">
        <f>(G1258+(G1258*'Portfolio Stats_RMS'!$C$7))/($F1258*(1-'Portfolio Stats_RMS'!$C$6))</f>
        <v>#DIV/0!</v>
      </c>
      <c r="P1258" s="71" t="e">
        <f>(I1258+(I1258*'Portfolio Stats_RMS'!$C$7))/($F1258*(1-'Portfolio Stats_RMS'!$C$6))</f>
        <v>#DIV/0!</v>
      </c>
      <c r="Q1258" s="71" t="e">
        <f>(K1258+(K1258*'Portfolio Stats_RMS'!$C$7))/($F1258*(1-'Portfolio Stats_RMS'!$C$6))</f>
        <v>#DIV/0!</v>
      </c>
      <c r="R1258" s="71" t="e">
        <f>(M1258+(M1258*'Portfolio Stats_RMS'!$C$7))/($F1258*(1-'Portfolio Stats_RMS'!$C$6))</f>
        <v>#DIV/0!</v>
      </c>
      <c r="S1258" s="78" t="e">
        <f t="shared" si="76"/>
        <v>#DIV/0!</v>
      </c>
      <c r="T1258" s="78" t="e">
        <f t="shared" si="77"/>
        <v>#DIV/0!</v>
      </c>
      <c r="U1258" s="78" t="e">
        <f t="shared" si="78"/>
        <v>#DIV/0!</v>
      </c>
      <c r="V1258" s="78" t="e">
        <f t="shared" si="79"/>
        <v>#DIV/0!</v>
      </c>
      <c r="W1258" s="88" t="s">
        <v>63</v>
      </c>
    </row>
  </sheetData>
  <autoFilter ref="B5:W494">
    <sortState ref="B6:O1258">
      <sortCondition descending="1" ref="G5:G494"/>
    </sortState>
  </autoFilter>
  <mergeCells count="4">
    <mergeCell ref="M4:N4"/>
    <mergeCell ref="G4:H4"/>
    <mergeCell ref="I4:J4"/>
    <mergeCell ref="K4:L4"/>
  </mergeCells>
  <conditionalFormatting sqref="O6:R1258">
    <cfRule type="colorScale" priority="1275">
      <colorScale>
        <cfvo type="min"/>
        <cfvo type="percentile" val="50"/>
        <cfvo type="max"/>
        <color theme="0"/>
        <color theme="0" tint="-4.9989318521683403E-2"/>
        <color theme="8" tint="0.39997558519241921"/>
      </colorScale>
    </cfRule>
  </conditionalFormatting>
  <conditionalFormatting sqref="S6:V1258">
    <cfRule type="colorScale" priority="1277">
      <colorScale>
        <cfvo type="min"/>
        <cfvo type="percentile" val="50"/>
        <cfvo type="max"/>
        <color theme="0"/>
        <color theme="0" tint="-4.9989318521683403E-2"/>
        <color theme="5" tint="0.39997558519241921"/>
      </colorScale>
    </cfRule>
  </conditionalFormatting>
  <conditionalFormatting sqref="G6:N1258">
    <cfRule type="colorScale" priority="1279">
      <colorScale>
        <cfvo type="min"/>
        <cfvo type="percentile" val="50"/>
        <cfvo type="max"/>
        <color theme="0"/>
        <color theme="0" tint="-4.9989318521683403E-2"/>
        <color theme="4" tint="0.39997558519241921"/>
      </colorScale>
    </cfRule>
  </conditionalFormatting>
  <pageMargins left="0.7" right="0.7" top="0.75" bottom="0.75" header="0.3" footer="0.3"/>
  <pageSetup paperSize="9" orientation="portrait" horizontalDpi="300"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499984740745262"/>
  </sheetPr>
  <dimension ref="A1:AP3241"/>
  <sheetViews>
    <sheetView topLeftCell="AD1" zoomScale="85" zoomScaleNormal="85" workbookViewId="0">
      <selection activeCell="AL6" sqref="AL6"/>
    </sheetView>
  </sheetViews>
  <sheetFormatPr defaultColWidth="9.140625" defaultRowHeight="15" x14ac:dyDescent="0.25"/>
  <cols>
    <col min="1" max="1" width="1.5703125" style="13" customWidth="1"/>
    <col min="2" max="2" width="11.28515625" style="86" bestFit="1" customWidth="1"/>
    <col min="3" max="3" width="18.28515625" style="142" customWidth="1"/>
    <col min="4" max="4" width="45" style="86" bestFit="1" customWidth="1"/>
    <col min="5" max="5" width="47.42578125" style="86" bestFit="1" customWidth="1"/>
    <col min="6" max="6" width="16.140625" style="86" bestFit="1" customWidth="1"/>
    <col min="7" max="7" width="27.140625" style="64" bestFit="1" customWidth="1"/>
    <col min="8" max="8" width="21.140625" style="64" bestFit="1" customWidth="1"/>
    <col min="9" max="9" width="14.5703125" style="64" hidden="1" customWidth="1"/>
    <col min="10" max="10" width="35.28515625" style="86" hidden="1" customWidth="1"/>
    <col min="11" max="11" width="14.140625" style="86" hidden="1" customWidth="1"/>
    <col min="12" max="12" width="15.5703125" style="86" hidden="1" customWidth="1"/>
    <col min="13" max="13" width="19.5703125" style="86" bestFit="1" customWidth="1"/>
    <col min="14" max="14" width="44.7109375" style="86" bestFit="1" customWidth="1"/>
    <col min="15" max="15" width="56.5703125" style="86" bestFit="1" customWidth="1"/>
    <col min="16" max="16" width="18.7109375" style="86" hidden="1" customWidth="1"/>
    <col min="17" max="17" width="11.7109375" style="86" hidden="1" customWidth="1"/>
    <col min="18" max="18" width="16.28515625" style="146" bestFit="1" customWidth="1"/>
    <col min="19" max="19" width="19" style="86" hidden="1" customWidth="1"/>
    <col min="20" max="20" width="19" style="86" customWidth="1"/>
    <col min="21" max="21" width="23" style="86" bestFit="1" customWidth="1"/>
    <col min="22" max="22" width="23.140625" style="86" bestFit="1" customWidth="1"/>
    <col min="23" max="23" width="15.140625" style="86" hidden="1" customWidth="1"/>
    <col min="24" max="24" width="21.140625" style="86" hidden="1" customWidth="1"/>
    <col min="25" max="25" width="19.42578125" style="64" hidden="1" customWidth="1"/>
    <col min="26" max="26" width="18" style="64" bestFit="1" customWidth="1"/>
    <col min="27" max="27" width="15.140625" style="86" bestFit="1" customWidth="1"/>
    <col min="28" max="28" width="21.85546875" style="64" bestFit="1" customWidth="1"/>
    <col min="29" max="29" width="12.140625" style="86" bestFit="1" customWidth="1"/>
    <col min="30" max="30" width="16.7109375" style="86" bestFit="1" customWidth="1"/>
    <col min="31" max="31" width="20" style="86" bestFit="1" customWidth="1"/>
    <col min="32" max="32" width="18.28515625" style="86" customWidth="1"/>
    <col min="33" max="33" width="30.28515625" style="86" customWidth="1"/>
    <col min="34" max="35" width="20" style="86" customWidth="1"/>
    <col min="36" max="37" width="16.140625" style="86" customWidth="1"/>
    <col min="38" max="41" width="19.140625" style="86" customWidth="1"/>
    <col min="42" max="42" width="18" style="86" customWidth="1"/>
    <col min="43" max="43" width="9.140625" style="86"/>
    <col min="44" max="44" width="19" style="86" bestFit="1" customWidth="1"/>
    <col min="45" max="16384" width="9.140625" style="86"/>
  </cols>
  <sheetData>
    <row r="1" spans="1:42" s="13" customFormat="1" x14ac:dyDescent="0.25">
      <c r="C1" s="38"/>
      <c r="G1" s="15"/>
      <c r="H1" s="15"/>
      <c r="I1" s="15"/>
      <c r="R1" s="143"/>
      <c r="Y1" s="15"/>
      <c r="Z1" s="15"/>
      <c r="AB1" s="15"/>
    </row>
    <row r="2" spans="1:42" s="13" customFormat="1" x14ac:dyDescent="0.25">
      <c r="C2" s="38"/>
      <c r="G2" s="15"/>
      <c r="H2" s="15"/>
      <c r="I2" s="15"/>
      <c r="J2" s="15"/>
      <c r="R2" s="143"/>
      <c r="Y2" s="15"/>
      <c r="Z2" s="15"/>
      <c r="AB2" s="15"/>
    </row>
    <row r="4" spans="1:42" x14ac:dyDescent="0.25">
      <c r="B4" s="95"/>
      <c r="C4" s="141"/>
      <c r="D4" s="95"/>
      <c r="E4" s="95"/>
      <c r="F4" s="95"/>
      <c r="G4" s="271"/>
      <c r="H4" s="271"/>
      <c r="I4" s="271"/>
      <c r="J4" s="271"/>
      <c r="K4" s="271"/>
      <c r="L4" s="271"/>
      <c r="N4" s="271"/>
      <c r="O4" s="271"/>
      <c r="P4" s="271"/>
      <c r="Q4" s="271"/>
      <c r="R4" s="144"/>
    </row>
    <row r="5" spans="1:42" ht="15.75" x14ac:dyDescent="0.25">
      <c r="B5" s="96" t="s">
        <v>87</v>
      </c>
      <c r="C5" s="140"/>
      <c r="D5" s="96"/>
      <c r="E5" s="96"/>
      <c r="F5" s="96"/>
      <c r="G5" s="66"/>
      <c r="H5" s="66"/>
      <c r="I5" s="66"/>
      <c r="J5" s="66"/>
      <c r="K5" s="66"/>
      <c r="L5" s="66"/>
      <c r="N5" s="66"/>
      <c r="O5" s="66"/>
      <c r="P5" s="66"/>
      <c r="Q5" s="66"/>
      <c r="R5" s="145"/>
      <c r="X5" s="97"/>
      <c r="AA5" s="15"/>
      <c r="AB5" s="15"/>
      <c r="AC5" s="15"/>
      <c r="AD5" s="268" t="s">
        <v>229</v>
      </c>
      <c r="AE5" s="268"/>
      <c r="AF5" s="269" t="s">
        <v>230</v>
      </c>
      <c r="AG5" s="269"/>
      <c r="AH5" s="270" t="s">
        <v>231</v>
      </c>
      <c r="AI5" s="270"/>
      <c r="AJ5" s="272" t="s">
        <v>196</v>
      </c>
      <c r="AK5" s="272"/>
      <c r="AL5" s="195" t="s">
        <v>216</v>
      </c>
      <c r="AM5" s="198" t="s">
        <v>217</v>
      </c>
      <c r="AN5" s="199" t="s">
        <v>218</v>
      </c>
      <c r="AO5" s="15"/>
      <c r="AP5" s="15"/>
    </row>
    <row r="6" spans="1:42" s="166" customFormat="1" x14ac:dyDescent="0.25">
      <c r="A6" s="163"/>
      <c r="B6" s="148" t="s">
        <v>8</v>
      </c>
      <c r="C6" s="148" t="s">
        <v>83</v>
      </c>
      <c r="D6" s="162" t="s">
        <v>84</v>
      </c>
      <c r="E6" s="162" t="s">
        <v>15</v>
      </c>
      <c r="F6" s="162" t="s">
        <v>80</v>
      </c>
      <c r="G6" s="162" t="s">
        <v>51</v>
      </c>
      <c r="H6" s="162" t="s">
        <v>154</v>
      </c>
      <c r="I6" s="162" t="s">
        <v>159</v>
      </c>
      <c r="J6" s="162" t="s">
        <v>156</v>
      </c>
      <c r="K6" s="98" t="s">
        <v>9</v>
      </c>
      <c r="L6" s="98" t="s">
        <v>10</v>
      </c>
      <c r="M6" s="148" t="s">
        <v>39</v>
      </c>
      <c r="N6" s="164" t="s">
        <v>32</v>
      </c>
      <c r="O6" s="164" t="s">
        <v>30</v>
      </c>
      <c r="P6" s="164" t="s">
        <v>160</v>
      </c>
      <c r="Q6" s="164" t="s">
        <v>161</v>
      </c>
      <c r="R6" s="165" t="s">
        <v>155</v>
      </c>
      <c r="S6" s="164" t="s">
        <v>180</v>
      </c>
      <c r="T6" s="164" t="s">
        <v>243</v>
      </c>
      <c r="U6" s="164" t="s">
        <v>177</v>
      </c>
      <c r="V6" s="164" t="s">
        <v>178</v>
      </c>
      <c r="W6" s="164" t="s">
        <v>41</v>
      </c>
      <c r="X6" s="98" t="s">
        <v>129</v>
      </c>
      <c r="Y6" s="162" t="s">
        <v>130</v>
      </c>
      <c r="Z6" s="162" t="s">
        <v>163</v>
      </c>
      <c r="AA6" s="148" t="s">
        <v>60</v>
      </c>
      <c r="AB6" s="162" t="s">
        <v>173</v>
      </c>
      <c r="AC6" s="162" t="s">
        <v>152</v>
      </c>
      <c r="AD6" s="162" t="s">
        <v>197</v>
      </c>
      <c r="AE6" s="162" t="s">
        <v>140</v>
      </c>
      <c r="AF6" s="202" t="s">
        <v>197</v>
      </c>
      <c r="AG6" s="202" t="s">
        <v>140</v>
      </c>
      <c r="AH6" s="203" t="s">
        <v>197</v>
      </c>
      <c r="AI6" s="203" t="s">
        <v>140</v>
      </c>
      <c r="AJ6" s="183" t="s">
        <v>197</v>
      </c>
      <c r="AK6" s="183" t="s">
        <v>140</v>
      </c>
      <c r="AL6" s="162" t="s">
        <v>192</v>
      </c>
      <c r="AM6" s="202" t="s">
        <v>192</v>
      </c>
      <c r="AN6" s="203" t="s">
        <v>192</v>
      </c>
      <c r="AO6" s="183" t="s">
        <v>193</v>
      </c>
      <c r="AP6" s="165" t="s">
        <v>175</v>
      </c>
    </row>
    <row r="7" spans="1:42" ht="15" customHeight="1" x14ac:dyDescent="0.25">
      <c r="B7" s="29"/>
      <c r="C7" s="87"/>
      <c r="D7" s="29"/>
      <c r="E7" s="29"/>
      <c r="F7" s="29"/>
      <c r="G7" s="25"/>
      <c r="H7" s="25"/>
      <c r="I7" s="25"/>
      <c r="J7" s="100"/>
      <c r="K7" s="100"/>
      <c r="L7" s="149"/>
      <c r="M7" s="29"/>
      <c r="N7" s="29"/>
      <c r="O7" s="29"/>
      <c r="P7" s="149"/>
      <c r="Q7" s="150"/>
      <c r="R7" s="152"/>
      <c r="S7" s="153"/>
      <c r="T7" s="153"/>
      <c r="U7" s="154"/>
      <c r="V7" s="99"/>
      <c r="W7" s="99"/>
      <c r="X7" s="25"/>
      <c r="Y7" s="25"/>
      <c r="Z7" s="99"/>
      <c r="AA7" s="25"/>
      <c r="AB7" s="25"/>
      <c r="AC7" s="99"/>
      <c r="AD7" s="116">
        <f ca="1">SUMIF(AAL!$A$3:$A$65061,'Risk Lv. Inforce'!$B$7:$B$12091,AAL!$B$3:$B$65007)</f>
        <v>0</v>
      </c>
      <c r="AE7" s="116">
        <f ca="1">SUMIF(AAL!$C$3:$C$65061,'Risk Lv. Inforce'!$B$7:$B$10291,AAL!$D$3:$D$65007)</f>
        <v>0</v>
      </c>
      <c r="AF7" s="116">
        <f ca="1">SUMIF(AAL!$E$3:$E$65061,'Risk Lv. Inforce'!$B$7:$B$1291,AAL!$F$3:$F$65007)</f>
        <v>0</v>
      </c>
      <c r="AG7" s="116">
        <f ca="1">SUMIF(AAL!$G$3:$G$65061,'Risk Lv. Inforce'!$B$7:$B$1291,AAL!$H$3:$H$65007)</f>
        <v>0</v>
      </c>
      <c r="AH7" s="116">
        <f ca="1">SUMIF(AAL!$I$3:$I$65061,'Risk Lv. Inforce'!$B$7:$B$1291,AAL!$J$3:$J$65007)</f>
        <v>0</v>
      </c>
      <c r="AI7" s="116">
        <f ca="1">SUMIF(AAL!$K$3:$K$65061,'Risk Lv. Inforce'!$B$7:$B$1291,AAL!$L$3:$L$65007)</f>
        <v>0</v>
      </c>
      <c r="AJ7" s="116">
        <f>VLOOKUP(B7,AAL!$Q$4:$S$1048576,3,0)</f>
        <v>0</v>
      </c>
      <c r="AK7" s="116">
        <f>VLOOKUP(B7,AAL!$U$4:$W$1048576,3,0)</f>
        <v>0</v>
      </c>
      <c r="AL7" s="69">
        <f ca="1">IFERROR(((AD7+(AD7*'Portfolio Stats_RMS'!$C$7))/($AB7*(1-'Portfolio Stats_RMS'!$C$6))),0)</f>
        <v>0</v>
      </c>
      <c r="AM7" s="69">
        <f ca="1">IFERROR(((AF7+(AF7*'Portfolio Stats_RMS'!$C$7))/($AB7*(1-'Portfolio Stats_RMS'!$C$6))),0)</f>
        <v>0</v>
      </c>
      <c r="AN7" s="69">
        <f ca="1">IFERROR(((AH7+(AH7*'Portfolio Stats_RMS'!$C$7))/($AB7*(1-'Portfolio Stats_RMS'!$C$6))),0)</f>
        <v>0</v>
      </c>
      <c r="AO7" s="69">
        <f>IFERROR(((AJ7+(AJ7*'Portfolio Stats_RMS'!$C$7))/(AB7*(1-'Portfolio Stats_RMS'!$C$6))),0)</f>
        <v>0</v>
      </c>
      <c r="AP7" s="152"/>
    </row>
    <row r="8" spans="1:42" x14ac:dyDescent="0.25">
      <c r="B8" s="29"/>
      <c r="C8" s="87"/>
      <c r="D8" s="29"/>
      <c r="E8" s="29"/>
      <c r="F8" s="29"/>
      <c r="G8" s="25"/>
      <c r="H8" s="25"/>
      <c r="I8" s="25"/>
      <c r="J8" s="100"/>
      <c r="K8" s="100"/>
      <c r="L8" s="149"/>
      <c r="M8" s="29"/>
      <c r="N8" s="29"/>
      <c r="O8" s="29"/>
      <c r="P8" s="149"/>
      <c r="Q8" s="150"/>
      <c r="R8" s="152"/>
      <c r="S8" s="153"/>
      <c r="T8" s="153"/>
      <c r="U8" s="154"/>
      <c r="V8" s="99"/>
      <c r="W8" s="99"/>
      <c r="X8" s="25"/>
      <c r="Y8" s="25"/>
      <c r="Z8" s="99"/>
      <c r="AA8" s="25"/>
      <c r="AB8" s="25"/>
      <c r="AC8" s="99"/>
      <c r="AD8" s="116">
        <f ca="1">SUMIF(AAL!$A$3:$A$65061,'Risk Lv. Inforce'!$B$7:$B$12091,AAL!$B$3:$B$65007)</f>
        <v>0</v>
      </c>
      <c r="AE8" s="116">
        <f ca="1">SUMIF(AAL!$C$3:$C$65061,'Risk Lv. Inforce'!$B$7:$B$10291,AAL!$D$3:$D$65007)</f>
        <v>0</v>
      </c>
      <c r="AF8" s="116">
        <f ca="1">SUMIF(AAL!$E$3:$E$65061,'Risk Lv. Inforce'!$B$7:$B$1291,AAL!$F$3:$F$65007)</f>
        <v>0</v>
      </c>
      <c r="AG8" s="116">
        <f ca="1">SUMIF(AAL!$G$3:$G$65061,'Risk Lv. Inforce'!$B$7:$B$1291,AAL!$H$3:$H$65007)</f>
        <v>0</v>
      </c>
      <c r="AH8" s="116">
        <f ca="1">SUMIF(AAL!$I$3:$I$65061,'Risk Lv. Inforce'!$B$7:$B$1291,AAL!$J$3:$J$65007)</f>
        <v>0</v>
      </c>
      <c r="AI8" s="116">
        <f ca="1">SUMIF(AAL!$K$3:$K$65061,'Risk Lv. Inforce'!$B$7:$B$1291,AAL!$L$3:$L$65007)</f>
        <v>0</v>
      </c>
      <c r="AJ8" s="116">
        <f>VLOOKUP(B8,AAL!$Q$4:$S$1048576,3,0)</f>
        <v>0</v>
      </c>
      <c r="AK8" s="116">
        <f>VLOOKUP(B8,AAL!$U$4:$W$1048576,3,0)</f>
        <v>0</v>
      </c>
      <c r="AL8" s="69">
        <f ca="1">IFERROR(((AD8+(AD8*'Portfolio Stats_RMS'!$C$7))/($AB8*(1-'Portfolio Stats_RMS'!$C$6))),0)</f>
        <v>0</v>
      </c>
      <c r="AM8" s="69">
        <f ca="1">IFERROR(((AF8+(AF8*'Portfolio Stats_RMS'!$C$7))/($AB8*(1-'Portfolio Stats_RMS'!$C$6))),0)</f>
        <v>0</v>
      </c>
      <c r="AN8" s="69">
        <f ca="1">IFERROR(((AH8+(AH8*'Portfolio Stats_RMS'!$C$7))/($AB8*(1-'Portfolio Stats_RMS'!$C$6))),0)</f>
        <v>0</v>
      </c>
      <c r="AO8" s="69">
        <f>IFERROR(((AJ8+(AJ8*'Portfolio Stats_RMS'!$C$7))/(AB8*(1-'Portfolio Stats_RMS'!$C$6))),0)</f>
        <v>0</v>
      </c>
      <c r="AP8" s="152"/>
    </row>
    <row r="9" spans="1:42" x14ac:dyDescent="0.25">
      <c r="B9" s="29"/>
      <c r="C9" s="87"/>
      <c r="D9" s="29"/>
      <c r="E9" s="29"/>
      <c r="F9" s="29"/>
      <c r="G9" s="25"/>
      <c r="H9" s="25"/>
      <c r="I9" s="25"/>
      <c r="J9" s="100"/>
      <c r="K9" s="100"/>
      <c r="L9" s="149"/>
      <c r="M9" s="29"/>
      <c r="N9" s="29"/>
      <c r="O9" s="29"/>
      <c r="P9" s="149"/>
      <c r="Q9" s="150"/>
      <c r="R9" s="152"/>
      <c r="S9" s="153"/>
      <c r="T9" s="153"/>
      <c r="U9" s="154"/>
      <c r="V9" s="99"/>
      <c r="W9" s="99"/>
      <c r="X9" s="25"/>
      <c r="Y9" s="25"/>
      <c r="Z9" s="99"/>
      <c r="AA9" s="25"/>
      <c r="AB9" s="25"/>
      <c r="AC9" s="99"/>
      <c r="AD9" s="116">
        <f ca="1">SUMIF(AAL!$A$3:$A$65061,'Risk Lv. Inforce'!$B$7:$B$12091,AAL!$B$3:$B$65007)</f>
        <v>0</v>
      </c>
      <c r="AE9" s="116">
        <f ca="1">SUMIF(AAL!$C$3:$C$65061,'Risk Lv. Inforce'!$B$7:$B$10291,AAL!$D$3:$D$65007)</f>
        <v>0</v>
      </c>
      <c r="AF9" s="116">
        <f ca="1">SUMIF(AAL!$E$3:$E$65061,'Risk Lv. Inforce'!$B$7:$B$1291,AAL!$F$3:$F$65007)</f>
        <v>0</v>
      </c>
      <c r="AG9" s="116">
        <f ca="1">SUMIF(AAL!$G$3:$G$65061,'Risk Lv. Inforce'!$B$7:$B$1291,AAL!$H$3:$H$65007)</f>
        <v>0</v>
      </c>
      <c r="AH9" s="116">
        <f ca="1">SUMIF(AAL!$I$3:$I$65061,'Risk Lv. Inforce'!$B$7:$B$1291,AAL!$J$3:$J$65007)</f>
        <v>0</v>
      </c>
      <c r="AI9" s="116">
        <f ca="1">SUMIF(AAL!$K$3:$K$65061,'Risk Lv. Inforce'!$B$7:$B$1291,AAL!$L$3:$L$65007)</f>
        <v>0</v>
      </c>
      <c r="AJ9" s="116">
        <f>VLOOKUP(B9,AAL!$Q$4:$S$1048576,3,0)</f>
        <v>0</v>
      </c>
      <c r="AK9" s="116">
        <f>VLOOKUP(B9,AAL!$U$4:$W$1048576,3,0)</f>
        <v>0</v>
      </c>
      <c r="AL9" s="69">
        <f ca="1">IFERROR(((AD9+(AD9*'Portfolio Stats_RMS'!$C$7))/($AB9*(1-'Portfolio Stats_RMS'!$C$6))),0)</f>
        <v>0</v>
      </c>
      <c r="AM9" s="69">
        <f ca="1">IFERROR(((AF9+(AF9*'Portfolio Stats_RMS'!$C$7))/($AB9*(1-'Portfolio Stats_RMS'!$C$6))),0)</f>
        <v>0</v>
      </c>
      <c r="AN9" s="69">
        <f ca="1">IFERROR(((AH9+(AH9*'Portfolio Stats_RMS'!$C$7))/($AB9*(1-'Portfolio Stats_RMS'!$C$6))),0)</f>
        <v>0</v>
      </c>
      <c r="AO9" s="69">
        <f>IFERROR(((AJ9+(AJ9*'Portfolio Stats_RMS'!$C$7))/(AB9*(1-'Portfolio Stats_RMS'!$C$6))),0)</f>
        <v>0</v>
      </c>
      <c r="AP9" s="152"/>
    </row>
    <row r="10" spans="1:42" x14ac:dyDescent="0.25">
      <c r="B10" s="29"/>
      <c r="C10" s="87"/>
      <c r="D10" s="29"/>
      <c r="E10" s="29"/>
      <c r="F10" s="29"/>
      <c r="G10" s="25"/>
      <c r="H10" s="25"/>
      <c r="I10" s="25"/>
      <c r="J10" s="100"/>
      <c r="K10" s="100"/>
      <c r="L10" s="149"/>
      <c r="M10" s="29"/>
      <c r="N10" s="29"/>
      <c r="O10" s="29"/>
      <c r="P10" s="149"/>
      <c r="Q10" s="150"/>
      <c r="R10" s="152"/>
      <c r="S10" s="153"/>
      <c r="T10" s="153"/>
      <c r="U10" s="154"/>
      <c r="V10" s="99"/>
      <c r="W10" s="99"/>
      <c r="X10" s="25"/>
      <c r="Y10" s="25"/>
      <c r="Z10" s="99"/>
      <c r="AA10" s="25"/>
      <c r="AB10" s="25"/>
      <c r="AC10" s="99"/>
      <c r="AD10" s="116">
        <f ca="1">SUMIF(AAL!$A$3:$A$65061,'Risk Lv. Inforce'!$B$7:$B$12091,AAL!$B$3:$B$65007)</f>
        <v>0</v>
      </c>
      <c r="AE10" s="116">
        <f ca="1">SUMIF(AAL!$C$3:$C$65061,'Risk Lv. Inforce'!$B$7:$B$10291,AAL!$D$3:$D$65007)</f>
        <v>0</v>
      </c>
      <c r="AF10" s="116">
        <f ca="1">SUMIF(AAL!$E$3:$E$65061,'Risk Lv. Inforce'!$B$7:$B$1291,AAL!$F$3:$F$65007)</f>
        <v>0</v>
      </c>
      <c r="AG10" s="116">
        <f ca="1">SUMIF(AAL!$G$3:$G$65061,'Risk Lv. Inforce'!$B$7:$B$1291,AAL!$H$3:$H$65007)</f>
        <v>0</v>
      </c>
      <c r="AH10" s="116">
        <f ca="1">SUMIF(AAL!$I$3:$I$65061,'Risk Lv. Inforce'!$B$7:$B$1291,AAL!$J$3:$J$65007)</f>
        <v>0</v>
      </c>
      <c r="AI10" s="116">
        <f ca="1">SUMIF(AAL!$K$3:$K$65061,'Risk Lv. Inforce'!$B$7:$B$1291,AAL!$L$3:$L$65007)</f>
        <v>0</v>
      </c>
      <c r="AJ10" s="116">
        <f>VLOOKUP(B10,AAL!$Q$4:$S$1048576,3,0)</f>
        <v>0</v>
      </c>
      <c r="AK10" s="116">
        <f>VLOOKUP(B10,AAL!$U$4:$W$1048576,3,0)</f>
        <v>0</v>
      </c>
      <c r="AL10" s="69">
        <f ca="1">IFERROR(((AD10+(AD10*'Portfolio Stats_RMS'!$C$7))/($AB10*(1-'Portfolio Stats_RMS'!$C$6))),0)</f>
        <v>0</v>
      </c>
      <c r="AM10" s="69">
        <f ca="1">IFERROR(((AF10+(AF10*'Portfolio Stats_RMS'!$C$7))/($AB10*(1-'Portfolio Stats_RMS'!$C$6))),0)</f>
        <v>0</v>
      </c>
      <c r="AN10" s="69">
        <f ca="1">IFERROR(((AH10+(AH10*'Portfolio Stats_RMS'!$C$7))/($AB10*(1-'Portfolio Stats_RMS'!$C$6))),0)</f>
        <v>0</v>
      </c>
      <c r="AO10" s="69">
        <f>IFERROR(((AJ10+(AJ10*'Portfolio Stats_RMS'!$C$7))/(AB10*(1-'Portfolio Stats_RMS'!$C$6))),0)</f>
        <v>0</v>
      </c>
      <c r="AP10" s="152"/>
    </row>
    <row r="11" spans="1:42" x14ac:dyDescent="0.25">
      <c r="B11" s="29"/>
      <c r="C11" s="87"/>
      <c r="D11" s="29"/>
      <c r="E11" s="29"/>
      <c r="F11" s="29"/>
      <c r="G11" s="25"/>
      <c r="H11" s="25"/>
      <c r="I11" s="25"/>
      <c r="J11" s="100"/>
      <c r="K11" s="100"/>
      <c r="L11" s="29"/>
      <c r="M11" s="29"/>
      <c r="N11" s="29"/>
      <c r="O11" s="29"/>
      <c r="P11" s="149"/>
      <c r="Q11" s="150"/>
      <c r="R11" s="152"/>
      <c r="S11" s="153"/>
      <c r="T11" s="153"/>
      <c r="U11" s="154"/>
      <c r="V11" s="99"/>
      <c r="W11" s="99"/>
      <c r="X11" s="25"/>
      <c r="Y11" s="25"/>
      <c r="Z11" s="99"/>
      <c r="AA11" s="25"/>
      <c r="AB11" s="25"/>
      <c r="AC11" s="99"/>
      <c r="AD11" s="116">
        <f ca="1">SUMIF(AAL!$A$3:$A$65061,'Risk Lv. Inforce'!$B$7:$B$12091,AAL!$B$3:$B$65007)</f>
        <v>0</v>
      </c>
      <c r="AE11" s="116">
        <f ca="1">SUMIF(AAL!$C$3:$C$65061,'Risk Lv. Inforce'!$B$7:$B$10291,AAL!$D$3:$D$65007)</f>
        <v>0</v>
      </c>
      <c r="AF11" s="116">
        <f ca="1">SUMIF(AAL!$E$3:$E$65061,'Risk Lv. Inforce'!$B$7:$B$1291,AAL!$F$3:$F$65007)</f>
        <v>0</v>
      </c>
      <c r="AG11" s="116">
        <f ca="1">SUMIF(AAL!$G$3:$G$65061,'Risk Lv. Inforce'!$B$7:$B$1291,AAL!$H$3:$H$65007)</f>
        <v>0</v>
      </c>
      <c r="AH11" s="116">
        <f ca="1">SUMIF(AAL!$I$3:$I$65061,'Risk Lv. Inforce'!$B$7:$B$1291,AAL!$J$3:$J$65007)</f>
        <v>0</v>
      </c>
      <c r="AI11" s="116">
        <f ca="1">SUMIF(AAL!$K$3:$K$65061,'Risk Lv. Inforce'!$B$7:$B$1291,AAL!$L$3:$L$65007)</f>
        <v>0</v>
      </c>
      <c r="AJ11" s="116">
        <f>VLOOKUP(B11,AAL!$Q$4:$S$1048576,3,0)</f>
        <v>0</v>
      </c>
      <c r="AK11" s="116">
        <f>VLOOKUP(B11,AAL!$U$4:$W$1048576,3,0)</f>
        <v>0</v>
      </c>
      <c r="AL11" s="69">
        <f ca="1">IFERROR(((AD11+(AD11*'Portfolio Stats_RMS'!$C$7))/($AB11*(1-'Portfolio Stats_RMS'!$C$6))),0)</f>
        <v>0</v>
      </c>
      <c r="AM11" s="69">
        <f ca="1">IFERROR(((AF11+(AF11*'Portfolio Stats_RMS'!$C$7))/($AB11*(1-'Portfolio Stats_RMS'!$C$6))),0)</f>
        <v>0</v>
      </c>
      <c r="AN11" s="69">
        <f ca="1">IFERROR(((AH11+(AH11*'Portfolio Stats_RMS'!$C$7))/($AB11*(1-'Portfolio Stats_RMS'!$C$6))),0)</f>
        <v>0</v>
      </c>
      <c r="AO11" s="69">
        <f>IFERROR(((AJ11+(AJ11*'Portfolio Stats_RMS'!$C$7))/(AB11*(1-'Portfolio Stats_RMS'!$C$6))),0)</f>
        <v>0</v>
      </c>
      <c r="AP11" s="152"/>
    </row>
    <row r="12" spans="1:42" x14ac:dyDescent="0.25">
      <c r="B12" s="29"/>
      <c r="C12" s="87"/>
      <c r="D12" s="29"/>
      <c r="E12" s="29"/>
      <c r="F12" s="29"/>
      <c r="G12" s="25"/>
      <c r="H12" s="25"/>
      <c r="I12" s="25"/>
      <c r="J12" s="100"/>
      <c r="K12" s="100"/>
      <c r="L12" s="29"/>
      <c r="M12" s="29"/>
      <c r="N12" s="29"/>
      <c r="O12" s="29"/>
      <c r="P12" s="149"/>
      <c r="Q12" s="150"/>
      <c r="R12" s="152"/>
      <c r="S12" s="153"/>
      <c r="T12" s="153"/>
      <c r="U12" s="154"/>
      <c r="V12" s="99"/>
      <c r="W12" s="99"/>
      <c r="X12" s="25"/>
      <c r="Y12" s="25"/>
      <c r="Z12" s="99"/>
      <c r="AA12" s="25"/>
      <c r="AB12" s="25"/>
      <c r="AC12" s="99"/>
      <c r="AD12" s="116">
        <f ca="1">SUMIF(AAL!$A$3:$A$65061,'Risk Lv. Inforce'!$B$7:$B$12091,AAL!$B$3:$B$65007)</f>
        <v>0</v>
      </c>
      <c r="AE12" s="116">
        <f ca="1">SUMIF(AAL!$C$3:$C$65061,'Risk Lv. Inforce'!$B$7:$B$10291,AAL!$D$3:$D$65007)</f>
        <v>0</v>
      </c>
      <c r="AF12" s="116">
        <f ca="1">SUMIF(AAL!$E$3:$E$65061,'Risk Lv. Inforce'!$B$7:$B$1291,AAL!$F$3:$F$65007)</f>
        <v>0</v>
      </c>
      <c r="AG12" s="116">
        <f ca="1">SUMIF(AAL!$G$3:$G$65061,'Risk Lv. Inforce'!$B$7:$B$1291,AAL!$H$3:$H$65007)</f>
        <v>0</v>
      </c>
      <c r="AH12" s="116">
        <f ca="1">SUMIF(AAL!$I$3:$I$65061,'Risk Lv. Inforce'!$B$7:$B$1291,AAL!$J$3:$J$65007)</f>
        <v>0</v>
      </c>
      <c r="AI12" s="116">
        <f ca="1">SUMIF(AAL!$K$3:$K$65061,'Risk Lv. Inforce'!$B$7:$B$1291,AAL!$L$3:$L$65007)</f>
        <v>0</v>
      </c>
      <c r="AJ12" s="116">
        <f>VLOOKUP(B12,AAL!$Q$4:$S$1048576,3,0)</f>
        <v>0</v>
      </c>
      <c r="AK12" s="116">
        <f>VLOOKUP(B12,AAL!$U$4:$W$1048576,3,0)</f>
        <v>0</v>
      </c>
      <c r="AL12" s="69">
        <f ca="1">IFERROR(((AD12+(AD12*'Portfolio Stats_RMS'!$C$7))/($AB12*(1-'Portfolio Stats_RMS'!$C$6))),0)</f>
        <v>0</v>
      </c>
      <c r="AM12" s="69">
        <f ca="1">IFERROR(((AF12+(AF12*'Portfolio Stats_RMS'!$C$7))/($AB12*(1-'Portfolio Stats_RMS'!$C$6))),0)</f>
        <v>0</v>
      </c>
      <c r="AN12" s="69">
        <f ca="1">IFERROR(((AH12+(AH12*'Portfolio Stats_RMS'!$C$7))/($AB12*(1-'Portfolio Stats_RMS'!$C$6))),0)</f>
        <v>0</v>
      </c>
      <c r="AO12" s="69">
        <f>IFERROR(((AJ12+(AJ12*'Portfolio Stats_RMS'!$C$7))/(AB12*(1-'Portfolio Stats_RMS'!$C$6))),0)</f>
        <v>0</v>
      </c>
      <c r="AP12" s="152"/>
    </row>
    <row r="13" spans="1:42" x14ac:dyDescent="0.25">
      <c r="B13" s="29"/>
      <c r="C13" s="87"/>
      <c r="D13" s="29"/>
      <c r="E13" s="29"/>
      <c r="F13" s="29"/>
      <c r="G13" s="25"/>
      <c r="H13" s="25"/>
      <c r="I13" s="25"/>
      <c r="J13" s="100"/>
      <c r="K13" s="100"/>
      <c r="L13" s="29"/>
      <c r="M13" s="29"/>
      <c r="N13" s="29"/>
      <c r="O13" s="29"/>
      <c r="P13" s="149"/>
      <c r="Q13" s="150"/>
      <c r="R13" s="152"/>
      <c r="S13" s="153"/>
      <c r="T13" s="153"/>
      <c r="U13" s="154"/>
      <c r="V13" s="99"/>
      <c r="W13" s="99"/>
      <c r="X13" s="25"/>
      <c r="Y13" s="25"/>
      <c r="Z13" s="99"/>
      <c r="AA13" s="25"/>
      <c r="AB13" s="25"/>
      <c r="AC13" s="99"/>
      <c r="AD13" s="116">
        <f ca="1">SUMIF(AAL!$A$3:$A$65061,'Risk Lv. Inforce'!$B$7:$B$12091,AAL!$B$3:$B$65007)</f>
        <v>0</v>
      </c>
      <c r="AE13" s="116">
        <f ca="1">SUMIF(AAL!$C$3:$C$65061,'Risk Lv. Inforce'!$B$7:$B$10291,AAL!$D$3:$D$65007)</f>
        <v>0</v>
      </c>
      <c r="AF13" s="116">
        <f ca="1">SUMIF(AAL!$E$3:$E$65061,'Risk Lv. Inforce'!$B$7:$B$1291,AAL!$F$3:$F$65007)</f>
        <v>0</v>
      </c>
      <c r="AG13" s="116">
        <f ca="1">SUMIF(AAL!$G$3:$G$65061,'Risk Lv. Inforce'!$B$7:$B$1291,AAL!$H$3:$H$65007)</f>
        <v>0</v>
      </c>
      <c r="AH13" s="116">
        <f ca="1">SUMIF(AAL!$I$3:$I$65061,'Risk Lv. Inforce'!$B$7:$B$1291,AAL!$J$3:$J$65007)</f>
        <v>0</v>
      </c>
      <c r="AI13" s="116">
        <f ca="1">SUMIF(AAL!$K$3:$K$65061,'Risk Lv. Inforce'!$B$7:$B$1291,AAL!$L$3:$L$65007)</f>
        <v>0</v>
      </c>
      <c r="AJ13" s="116">
        <f>VLOOKUP(B13,AAL!$Q$4:$S$1048576,3,0)</f>
        <v>0</v>
      </c>
      <c r="AK13" s="116">
        <f>VLOOKUP(B13,AAL!$U$4:$W$1048576,3,0)</f>
        <v>0</v>
      </c>
      <c r="AL13" s="69">
        <f ca="1">IFERROR(((AD13+(AD13*'Portfolio Stats_RMS'!$C$7))/($AB13*(1-'Portfolio Stats_RMS'!$C$6))),0)</f>
        <v>0</v>
      </c>
      <c r="AM13" s="69">
        <f ca="1">IFERROR(((AF13+(AF13*'Portfolio Stats_RMS'!$C$7))/($AB13*(1-'Portfolio Stats_RMS'!$C$6))),0)</f>
        <v>0</v>
      </c>
      <c r="AN13" s="69">
        <f ca="1">IFERROR(((AH13+(AH13*'Portfolio Stats_RMS'!$C$7))/($AB13*(1-'Portfolio Stats_RMS'!$C$6))),0)</f>
        <v>0</v>
      </c>
      <c r="AO13" s="69">
        <f>IFERROR(((AJ13+(AJ13*'Portfolio Stats_RMS'!$C$7))/(AB13*(1-'Portfolio Stats_RMS'!$C$6))),0)</f>
        <v>0</v>
      </c>
      <c r="AP13" s="152"/>
    </row>
    <row r="14" spans="1:42" x14ac:dyDescent="0.25">
      <c r="B14" s="29"/>
      <c r="C14" s="87"/>
      <c r="D14" s="29"/>
      <c r="E14" s="29"/>
      <c r="F14" s="29"/>
      <c r="G14" s="25"/>
      <c r="H14" s="25"/>
      <c r="I14" s="25"/>
      <c r="J14" s="100"/>
      <c r="K14" s="100"/>
      <c r="L14" s="149"/>
      <c r="M14" s="29"/>
      <c r="N14" s="29"/>
      <c r="O14" s="29"/>
      <c r="P14" s="149"/>
      <c r="Q14" s="150"/>
      <c r="R14" s="152"/>
      <c r="S14" s="153"/>
      <c r="T14" s="153"/>
      <c r="U14" s="154"/>
      <c r="V14" s="99"/>
      <c r="W14" s="99"/>
      <c r="X14" s="25"/>
      <c r="Y14" s="25"/>
      <c r="Z14" s="99"/>
      <c r="AA14" s="25"/>
      <c r="AB14" s="25"/>
      <c r="AC14" s="99"/>
      <c r="AD14" s="116">
        <f ca="1">SUMIF(AAL!$A$3:$A$65061,'Risk Lv. Inforce'!$B$7:$B$12091,AAL!$B$3:$B$65007)</f>
        <v>0</v>
      </c>
      <c r="AE14" s="116">
        <f ca="1">SUMIF(AAL!$C$3:$C$65061,'Risk Lv. Inforce'!$B$7:$B$10291,AAL!$D$3:$D$65007)</f>
        <v>0</v>
      </c>
      <c r="AF14" s="116">
        <f ca="1">SUMIF(AAL!$E$3:$E$65061,'Risk Lv. Inforce'!$B$7:$B$1291,AAL!$F$3:$F$65007)</f>
        <v>0</v>
      </c>
      <c r="AG14" s="116">
        <f ca="1">SUMIF(AAL!$G$3:$G$65061,'Risk Lv. Inforce'!$B$7:$B$1291,AAL!$H$3:$H$65007)</f>
        <v>0</v>
      </c>
      <c r="AH14" s="116">
        <f ca="1">SUMIF(AAL!$I$3:$I$65061,'Risk Lv. Inforce'!$B$7:$B$1291,AAL!$J$3:$J$65007)</f>
        <v>0</v>
      </c>
      <c r="AI14" s="116">
        <f ca="1">SUMIF(AAL!$K$3:$K$65061,'Risk Lv. Inforce'!$B$7:$B$1291,AAL!$L$3:$L$65007)</f>
        <v>0</v>
      </c>
      <c r="AJ14" s="116">
        <f>VLOOKUP(B14,AAL!$Q$4:$S$1048576,3,0)</f>
        <v>0</v>
      </c>
      <c r="AK14" s="116">
        <f>VLOOKUP(B14,AAL!$U$4:$W$1048576,3,0)</f>
        <v>0</v>
      </c>
      <c r="AL14" s="69">
        <f ca="1">IFERROR(((AD14+(AD14*'Portfolio Stats_RMS'!$C$7))/($AB14*(1-'Portfolio Stats_RMS'!$C$6))),0)</f>
        <v>0</v>
      </c>
      <c r="AM14" s="69">
        <f ca="1">IFERROR(((AF14+(AF14*'Portfolio Stats_RMS'!$C$7))/($AB14*(1-'Portfolio Stats_RMS'!$C$6))),0)</f>
        <v>0</v>
      </c>
      <c r="AN14" s="69">
        <f ca="1">IFERROR(((AH14+(AH14*'Portfolio Stats_RMS'!$C$7))/($AB14*(1-'Portfolio Stats_RMS'!$C$6))),0)</f>
        <v>0</v>
      </c>
      <c r="AO14" s="69">
        <f>IFERROR(((AJ14+(AJ14*'Portfolio Stats_RMS'!$C$7))/(AB14*(1-'Portfolio Stats_RMS'!$C$6))),0)</f>
        <v>0</v>
      </c>
      <c r="AP14" s="152"/>
    </row>
    <row r="15" spans="1:42" x14ac:dyDescent="0.25">
      <c r="B15" s="29"/>
      <c r="C15" s="87"/>
      <c r="D15" s="29"/>
      <c r="E15" s="29"/>
      <c r="F15" s="29"/>
      <c r="G15" s="25"/>
      <c r="H15" s="25"/>
      <c r="I15" s="25"/>
      <c r="J15" s="100"/>
      <c r="K15" s="100"/>
      <c r="L15" s="29"/>
      <c r="M15" s="29"/>
      <c r="N15" s="29"/>
      <c r="O15" s="29"/>
      <c r="P15" s="149"/>
      <c r="Q15" s="150"/>
      <c r="R15" s="152"/>
      <c r="S15" s="153"/>
      <c r="T15" s="153"/>
      <c r="U15" s="154"/>
      <c r="V15" s="99"/>
      <c r="W15" s="99"/>
      <c r="X15" s="25"/>
      <c r="Y15" s="25"/>
      <c r="Z15" s="99"/>
      <c r="AA15" s="25"/>
      <c r="AB15" s="25"/>
      <c r="AC15" s="99"/>
      <c r="AD15" s="116">
        <f ca="1">SUMIF(AAL!$A$3:$A$65061,'Risk Lv. Inforce'!$B$7:$B$12091,AAL!$B$3:$B$65007)</f>
        <v>0</v>
      </c>
      <c r="AE15" s="116">
        <f ca="1">SUMIF(AAL!$C$3:$C$65061,'Risk Lv. Inforce'!$B$7:$B$10291,AAL!$D$3:$D$65007)</f>
        <v>0</v>
      </c>
      <c r="AF15" s="116">
        <f ca="1">SUMIF(AAL!$E$3:$E$65061,'Risk Lv. Inforce'!$B$7:$B$1291,AAL!$F$3:$F$65007)</f>
        <v>0</v>
      </c>
      <c r="AG15" s="116">
        <f ca="1">SUMIF(AAL!$G$3:$G$65061,'Risk Lv. Inforce'!$B$7:$B$1291,AAL!$H$3:$H$65007)</f>
        <v>0</v>
      </c>
      <c r="AH15" s="116">
        <f ca="1">SUMIF(AAL!$I$3:$I$65061,'Risk Lv. Inforce'!$B$7:$B$1291,AAL!$J$3:$J$65007)</f>
        <v>0</v>
      </c>
      <c r="AI15" s="116">
        <f ca="1">SUMIF(AAL!$K$3:$K$65061,'Risk Lv. Inforce'!$B$7:$B$1291,AAL!$L$3:$L$65007)</f>
        <v>0</v>
      </c>
      <c r="AJ15" s="116">
        <f>VLOOKUP(B15,AAL!$Q$4:$S$1048576,3,0)</f>
        <v>0</v>
      </c>
      <c r="AK15" s="116">
        <f>VLOOKUP(B15,AAL!$U$4:$W$1048576,3,0)</f>
        <v>0</v>
      </c>
      <c r="AL15" s="69">
        <f ca="1">IFERROR(((AD15+(AD15*'Portfolio Stats_RMS'!$C$7))/($AB15*(1-'Portfolio Stats_RMS'!$C$6))),0)</f>
        <v>0</v>
      </c>
      <c r="AM15" s="69">
        <f ca="1">IFERROR(((AF15+(AF15*'Portfolio Stats_RMS'!$C$7))/($AB15*(1-'Portfolio Stats_RMS'!$C$6))),0)</f>
        <v>0</v>
      </c>
      <c r="AN15" s="69">
        <f ca="1">IFERROR(((AH15+(AH15*'Portfolio Stats_RMS'!$C$7))/($AB15*(1-'Portfolio Stats_RMS'!$C$6))),0)</f>
        <v>0</v>
      </c>
      <c r="AO15" s="69">
        <f>IFERROR(((AJ15+(AJ15*'Portfolio Stats_RMS'!$C$7))/(AB15*(1-'Portfolio Stats_RMS'!$C$6))),0)</f>
        <v>0</v>
      </c>
      <c r="AP15" s="152"/>
    </row>
    <row r="16" spans="1:42" x14ac:dyDescent="0.25">
      <c r="B16" s="29"/>
      <c r="C16" s="87"/>
      <c r="D16" s="29"/>
      <c r="E16" s="29"/>
      <c r="F16" s="29"/>
      <c r="G16" s="25"/>
      <c r="H16" s="25"/>
      <c r="I16" s="25"/>
      <c r="J16" s="100"/>
      <c r="K16" s="100"/>
      <c r="L16" s="149"/>
      <c r="M16" s="29"/>
      <c r="N16" s="29"/>
      <c r="O16" s="29"/>
      <c r="P16" s="149"/>
      <c r="Q16" s="150"/>
      <c r="R16" s="152"/>
      <c r="S16" s="153"/>
      <c r="T16" s="153"/>
      <c r="U16" s="154"/>
      <c r="V16" s="99"/>
      <c r="W16" s="99"/>
      <c r="X16" s="25"/>
      <c r="Y16" s="25"/>
      <c r="Z16" s="99"/>
      <c r="AA16" s="25"/>
      <c r="AB16" s="25"/>
      <c r="AC16" s="99"/>
      <c r="AD16" s="116">
        <f ca="1">SUMIF(AAL!$A$3:$A$65061,'Risk Lv. Inforce'!$B$7:$B$12091,AAL!$B$3:$B$65007)</f>
        <v>0</v>
      </c>
      <c r="AE16" s="116">
        <f ca="1">SUMIF(AAL!$C$3:$C$65061,'Risk Lv. Inforce'!$B$7:$B$10291,AAL!$D$3:$D$65007)</f>
        <v>0</v>
      </c>
      <c r="AF16" s="116">
        <f ca="1">SUMIF(AAL!$E$3:$E$65061,'Risk Lv. Inforce'!$B$7:$B$1291,AAL!$F$3:$F$65007)</f>
        <v>0</v>
      </c>
      <c r="AG16" s="116">
        <f ca="1">SUMIF(AAL!$G$3:$G$65061,'Risk Lv. Inforce'!$B$7:$B$1291,AAL!$H$3:$H$65007)</f>
        <v>0</v>
      </c>
      <c r="AH16" s="116">
        <f ca="1">SUMIF(AAL!$I$3:$I$65061,'Risk Lv. Inforce'!$B$7:$B$1291,AAL!$J$3:$J$65007)</f>
        <v>0</v>
      </c>
      <c r="AI16" s="116">
        <f ca="1">SUMIF(AAL!$K$3:$K$65061,'Risk Lv. Inforce'!$B$7:$B$1291,AAL!$L$3:$L$65007)</f>
        <v>0</v>
      </c>
      <c r="AJ16" s="116">
        <f>VLOOKUP(B16,AAL!$Q$4:$S$1048576,3,0)</f>
        <v>0</v>
      </c>
      <c r="AK16" s="116">
        <f>VLOOKUP(B16,AAL!$U$4:$W$1048576,3,0)</f>
        <v>0</v>
      </c>
      <c r="AL16" s="69">
        <f ca="1">IFERROR(((AD16+(AD16*'Portfolio Stats_RMS'!$C$7))/($AB16*(1-'Portfolio Stats_RMS'!$C$6))),0)</f>
        <v>0</v>
      </c>
      <c r="AM16" s="69">
        <f ca="1">IFERROR(((AF16+(AF16*'Portfolio Stats_RMS'!$C$7))/($AB16*(1-'Portfolio Stats_RMS'!$C$6))),0)</f>
        <v>0</v>
      </c>
      <c r="AN16" s="69">
        <f ca="1">IFERROR(((AH16+(AH16*'Portfolio Stats_RMS'!$C$7))/($AB16*(1-'Portfolio Stats_RMS'!$C$6))),0)</f>
        <v>0</v>
      </c>
      <c r="AO16" s="69">
        <f>IFERROR(((AJ16+(AJ16*'Portfolio Stats_RMS'!$C$7))/(AB16*(1-'Portfolio Stats_RMS'!$C$6))),0)</f>
        <v>0</v>
      </c>
      <c r="AP16" s="152"/>
    </row>
    <row r="17" spans="2:42" x14ac:dyDescent="0.25">
      <c r="B17" s="29"/>
      <c r="C17" s="87"/>
      <c r="D17" s="29"/>
      <c r="E17" s="29"/>
      <c r="F17" s="29"/>
      <c r="G17" s="25"/>
      <c r="H17" s="25"/>
      <c r="I17" s="25"/>
      <c r="J17" s="100"/>
      <c r="K17" s="100"/>
      <c r="L17" s="149"/>
      <c r="M17" s="29"/>
      <c r="N17" s="29"/>
      <c r="O17" s="29"/>
      <c r="P17" s="149"/>
      <c r="Q17" s="150"/>
      <c r="R17" s="152"/>
      <c r="S17" s="153"/>
      <c r="T17" s="153"/>
      <c r="U17" s="154"/>
      <c r="V17" s="99"/>
      <c r="W17" s="99"/>
      <c r="X17" s="25"/>
      <c r="Y17" s="25"/>
      <c r="Z17" s="99"/>
      <c r="AA17" s="25"/>
      <c r="AB17" s="25"/>
      <c r="AC17" s="99"/>
      <c r="AD17" s="116">
        <f ca="1">SUMIF(AAL!$A$3:$A$65061,'Risk Lv. Inforce'!$B$7:$B$12091,AAL!$B$3:$B$65007)</f>
        <v>0</v>
      </c>
      <c r="AE17" s="116">
        <f ca="1">SUMIF(AAL!$C$3:$C$65061,'Risk Lv. Inforce'!$B$7:$B$10291,AAL!$D$3:$D$65007)</f>
        <v>0</v>
      </c>
      <c r="AF17" s="116">
        <f ca="1">SUMIF(AAL!$E$3:$E$65061,'Risk Lv. Inforce'!$B$7:$B$1291,AAL!$F$3:$F$65007)</f>
        <v>0</v>
      </c>
      <c r="AG17" s="116">
        <f ca="1">SUMIF(AAL!$G$3:$G$65061,'Risk Lv. Inforce'!$B$7:$B$1291,AAL!$H$3:$H$65007)</f>
        <v>0</v>
      </c>
      <c r="AH17" s="116">
        <f ca="1">SUMIF(AAL!$I$3:$I$65061,'Risk Lv. Inforce'!$B$7:$B$1291,AAL!$J$3:$J$65007)</f>
        <v>0</v>
      </c>
      <c r="AI17" s="116">
        <f ca="1">SUMIF(AAL!$K$3:$K$65061,'Risk Lv. Inforce'!$B$7:$B$1291,AAL!$L$3:$L$65007)</f>
        <v>0</v>
      </c>
      <c r="AJ17" s="116">
        <f>VLOOKUP(B17,AAL!$Q$4:$S$1048576,3,0)</f>
        <v>0</v>
      </c>
      <c r="AK17" s="116">
        <f>VLOOKUP(B17,AAL!$U$4:$W$1048576,3,0)</f>
        <v>0</v>
      </c>
      <c r="AL17" s="69">
        <f ca="1">IFERROR(((AD17+(AD17*'Portfolio Stats_RMS'!$C$7))/($AB17*(1-'Portfolio Stats_RMS'!$C$6))),0)</f>
        <v>0</v>
      </c>
      <c r="AM17" s="69">
        <f ca="1">IFERROR(((AF17+(AF17*'Portfolio Stats_RMS'!$C$7))/($AB17*(1-'Portfolio Stats_RMS'!$C$6))),0)</f>
        <v>0</v>
      </c>
      <c r="AN17" s="69">
        <f ca="1">IFERROR(((AH17+(AH17*'Portfolio Stats_RMS'!$C$7))/($AB17*(1-'Portfolio Stats_RMS'!$C$6))),0)</f>
        <v>0</v>
      </c>
      <c r="AO17" s="69">
        <f>IFERROR(((AJ17+(AJ17*'Portfolio Stats_RMS'!$C$7))/(AB17*(1-'Portfolio Stats_RMS'!$C$6))),0)</f>
        <v>0</v>
      </c>
      <c r="AP17" s="152"/>
    </row>
    <row r="18" spans="2:42" x14ac:dyDescent="0.25">
      <c r="B18" s="29"/>
      <c r="C18" s="87"/>
      <c r="D18" s="29"/>
      <c r="E18" s="29"/>
      <c r="F18" s="29"/>
      <c r="G18" s="25"/>
      <c r="H18" s="25"/>
      <c r="I18" s="25"/>
      <c r="J18" s="100"/>
      <c r="K18" s="100"/>
      <c r="L18" s="149"/>
      <c r="M18" s="29"/>
      <c r="N18" s="29"/>
      <c r="O18" s="29"/>
      <c r="P18" s="149"/>
      <c r="Q18" s="150"/>
      <c r="R18" s="152"/>
      <c r="S18" s="153"/>
      <c r="T18" s="153"/>
      <c r="U18" s="154"/>
      <c r="V18" s="99"/>
      <c r="W18" s="99"/>
      <c r="X18" s="25"/>
      <c r="Y18" s="25"/>
      <c r="Z18" s="99"/>
      <c r="AA18" s="25"/>
      <c r="AB18" s="25"/>
      <c r="AC18" s="99"/>
      <c r="AD18" s="116">
        <f ca="1">SUMIF(AAL!$A$3:$A$65061,'Risk Lv. Inforce'!$B$7:$B$12091,AAL!$B$3:$B$65007)</f>
        <v>0</v>
      </c>
      <c r="AE18" s="116">
        <f ca="1">SUMIF(AAL!$C$3:$C$65061,'Risk Lv. Inforce'!$B$7:$B$10291,AAL!$D$3:$D$65007)</f>
        <v>0</v>
      </c>
      <c r="AF18" s="116">
        <f ca="1">SUMIF(AAL!$E$3:$E$65061,'Risk Lv. Inforce'!$B$7:$B$1291,AAL!$F$3:$F$65007)</f>
        <v>0</v>
      </c>
      <c r="AG18" s="116">
        <f ca="1">SUMIF(AAL!$G$3:$G$65061,'Risk Lv. Inforce'!$B$7:$B$1291,AAL!$H$3:$H$65007)</f>
        <v>0</v>
      </c>
      <c r="AH18" s="116">
        <f ca="1">SUMIF(AAL!$I$3:$I$65061,'Risk Lv. Inforce'!$B$7:$B$1291,AAL!$J$3:$J$65007)</f>
        <v>0</v>
      </c>
      <c r="AI18" s="116">
        <f ca="1">SUMIF(AAL!$K$3:$K$65061,'Risk Lv. Inforce'!$B$7:$B$1291,AAL!$L$3:$L$65007)</f>
        <v>0</v>
      </c>
      <c r="AJ18" s="116">
        <f>VLOOKUP(B18,AAL!$Q$4:$S$1048576,3,0)</f>
        <v>0</v>
      </c>
      <c r="AK18" s="116">
        <f>VLOOKUP(B18,AAL!$U$4:$W$1048576,3,0)</f>
        <v>0</v>
      </c>
      <c r="AL18" s="69">
        <f ca="1">IFERROR(((AD18+(AD18*'Portfolio Stats_RMS'!$C$7))/($AB18*(1-'Portfolio Stats_RMS'!$C$6))),0)</f>
        <v>0</v>
      </c>
      <c r="AM18" s="69">
        <f ca="1">IFERROR(((AF18+(AF18*'Portfolio Stats_RMS'!$C$7))/($AB18*(1-'Portfolio Stats_RMS'!$C$6))),0)</f>
        <v>0</v>
      </c>
      <c r="AN18" s="69">
        <f ca="1">IFERROR(((AH18+(AH18*'Portfolio Stats_RMS'!$C$7))/($AB18*(1-'Portfolio Stats_RMS'!$C$6))),0)</f>
        <v>0</v>
      </c>
      <c r="AO18" s="69">
        <f>IFERROR(((AJ18+(AJ18*'Portfolio Stats_RMS'!$C$7))/(AB18*(1-'Portfolio Stats_RMS'!$C$6))),0)</f>
        <v>0</v>
      </c>
      <c r="AP18" s="152"/>
    </row>
    <row r="19" spans="2:42" x14ac:dyDescent="0.25">
      <c r="B19" s="29"/>
      <c r="C19" s="87"/>
      <c r="D19" s="29"/>
      <c r="E19" s="29"/>
      <c r="F19" s="29"/>
      <c r="G19" s="25"/>
      <c r="H19" s="25"/>
      <c r="I19" s="25"/>
      <c r="J19" s="100"/>
      <c r="K19" s="100"/>
      <c r="L19" s="149"/>
      <c r="M19" s="29"/>
      <c r="N19" s="29"/>
      <c r="O19" s="29"/>
      <c r="P19" s="149"/>
      <c r="Q19" s="150"/>
      <c r="R19" s="152"/>
      <c r="S19" s="153"/>
      <c r="T19" s="153"/>
      <c r="U19" s="154"/>
      <c r="V19" s="99"/>
      <c r="W19" s="99"/>
      <c r="X19" s="25"/>
      <c r="Y19" s="25"/>
      <c r="Z19" s="99"/>
      <c r="AA19" s="25"/>
      <c r="AB19" s="25"/>
      <c r="AC19" s="99"/>
      <c r="AD19" s="116">
        <f ca="1">SUMIF(AAL!$A$3:$A$65061,'Risk Lv. Inforce'!$B$7:$B$12091,AAL!$B$3:$B$65007)</f>
        <v>0</v>
      </c>
      <c r="AE19" s="116">
        <f ca="1">SUMIF(AAL!$C$3:$C$65061,'Risk Lv. Inforce'!$B$7:$B$10291,AAL!$D$3:$D$65007)</f>
        <v>0</v>
      </c>
      <c r="AF19" s="116">
        <f ca="1">SUMIF(AAL!$E$3:$E$65061,'Risk Lv. Inforce'!$B$7:$B$1291,AAL!$F$3:$F$65007)</f>
        <v>0</v>
      </c>
      <c r="AG19" s="116">
        <f ca="1">SUMIF(AAL!$G$3:$G$65061,'Risk Lv. Inforce'!$B$7:$B$1291,AAL!$H$3:$H$65007)</f>
        <v>0</v>
      </c>
      <c r="AH19" s="116">
        <f ca="1">SUMIF(AAL!$I$3:$I$65061,'Risk Lv. Inforce'!$B$7:$B$1291,AAL!$J$3:$J$65007)</f>
        <v>0</v>
      </c>
      <c r="AI19" s="116">
        <f ca="1">SUMIF(AAL!$K$3:$K$65061,'Risk Lv. Inforce'!$B$7:$B$1291,AAL!$L$3:$L$65007)</f>
        <v>0</v>
      </c>
      <c r="AJ19" s="116">
        <f>VLOOKUP(B19,AAL!$Q$4:$S$1048576,3,0)</f>
        <v>0</v>
      </c>
      <c r="AK19" s="116">
        <f>VLOOKUP(B19,AAL!$U$4:$W$1048576,3,0)</f>
        <v>0</v>
      </c>
      <c r="AL19" s="69">
        <f ca="1">IFERROR(((AD19+(AD19*'Portfolio Stats_RMS'!$C$7))/($AB19*(1-'Portfolio Stats_RMS'!$C$6))),0)</f>
        <v>0</v>
      </c>
      <c r="AM19" s="69">
        <f ca="1">IFERROR(((AF19+(AF19*'Portfolio Stats_RMS'!$C$7))/($AB19*(1-'Portfolio Stats_RMS'!$C$6))),0)</f>
        <v>0</v>
      </c>
      <c r="AN19" s="69">
        <f ca="1">IFERROR(((AH19+(AH19*'Portfolio Stats_RMS'!$C$7))/($AB19*(1-'Portfolio Stats_RMS'!$C$6))),0)</f>
        <v>0</v>
      </c>
      <c r="AO19" s="69">
        <f>IFERROR(((AJ19+(AJ19*'Portfolio Stats_RMS'!$C$7))/(AB19*(1-'Portfolio Stats_RMS'!$C$6))),0)</f>
        <v>0</v>
      </c>
      <c r="AP19" s="152"/>
    </row>
    <row r="20" spans="2:42" x14ac:dyDescent="0.25">
      <c r="B20" s="29"/>
      <c r="C20" s="87"/>
      <c r="D20" s="29"/>
      <c r="E20" s="29"/>
      <c r="F20" s="29"/>
      <c r="G20" s="25"/>
      <c r="H20" s="25"/>
      <c r="I20" s="25"/>
      <c r="J20" s="100"/>
      <c r="K20" s="100"/>
      <c r="L20" s="149"/>
      <c r="M20" s="29"/>
      <c r="N20" s="29"/>
      <c r="O20" s="29"/>
      <c r="P20" s="149"/>
      <c r="Q20" s="150"/>
      <c r="R20" s="152"/>
      <c r="S20" s="153"/>
      <c r="T20" s="153"/>
      <c r="U20" s="154"/>
      <c r="V20" s="99"/>
      <c r="W20" s="99"/>
      <c r="X20" s="25"/>
      <c r="Y20" s="25"/>
      <c r="Z20" s="99"/>
      <c r="AA20" s="25"/>
      <c r="AB20" s="25"/>
      <c r="AC20" s="99"/>
      <c r="AD20" s="116">
        <f ca="1">SUMIF(AAL!$A$3:$A$65061,'Risk Lv. Inforce'!$B$7:$B$12091,AAL!$B$3:$B$65007)</f>
        <v>0</v>
      </c>
      <c r="AE20" s="116">
        <f ca="1">SUMIF(AAL!$C$3:$C$65061,'Risk Lv. Inforce'!$B$7:$B$10291,AAL!$D$3:$D$65007)</f>
        <v>0</v>
      </c>
      <c r="AF20" s="116">
        <f ca="1">SUMIF(AAL!$E$3:$E$65061,'Risk Lv. Inforce'!$B$7:$B$1291,AAL!$F$3:$F$65007)</f>
        <v>0</v>
      </c>
      <c r="AG20" s="116">
        <f ca="1">SUMIF(AAL!$G$3:$G$65061,'Risk Lv. Inforce'!$B$7:$B$1291,AAL!$H$3:$H$65007)</f>
        <v>0</v>
      </c>
      <c r="AH20" s="116">
        <f ca="1">SUMIF(AAL!$I$3:$I$65061,'Risk Lv. Inforce'!$B$7:$B$1291,AAL!$J$3:$J$65007)</f>
        <v>0</v>
      </c>
      <c r="AI20" s="116">
        <f ca="1">SUMIF(AAL!$K$3:$K$65061,'Risk Lv. Inforce'!$B$7:$B$1291,AAL!$L$3:$L$65007)</f>
        <v>0</v>
      </c>
      <c r="AJ20" s="116">
        <f>VLOOKUP(B20,AAL!$Q$4:$S$1048576,3,0)</f>
        <v>0</v>
      </c>
      <c r="AK20" s="116">
        <f>VLOOKUP(B20,AAL!$U$4:$W$1048576,3,0)</f>
        <v>0</v>
      </c>
      <c r="AL20" s="69">
        <f ca="1">IFERROR(((AD20+(AD20*'Portfolio Stats_RMS'!$C$7))/($AB20*(1-'Portfolio Stats_RMS'!$C$6))),0)</f>
        <v>0</v>
      </c>
      <c r="AM20" s="69">
        <f ca="1">IFERROR(((AF20+(AF20*'Portfolio Stats_RMS'!$C$7))/($AB20*(1-'Portfolio Stats_RMS'!$C$6))),0)</f>
        <v>0</v>
      </c>
      <c r="AN20" s="69">
        <f ca="1">IFERROR(((AH20+(AH20*'Portfolio Stats_RMS'!$C$7))/($AB20*(1-'Portfolio Stats_RMS'!$C$6))),0)</f>
        <v>0</v>
      </c>
      <c r="AO20" s="69">
        <f>IFERROR(((AJ20+(AJ20*'Portfolio Stats_RMS'!$C$7))/(AB20*(1-'Portfolio Stats_RMS'!$C$6))),0)</f>
        <v>0</v>
      </c>
      <c r="AP20" s="152"/>
    </row>
    <row r="21" spans="2:42" x14ac:dyDescent="0.25">
      <c r="B21" s="29"/>
      <c r="C21" s="87"/>
      <c r="D21" s="29"/>
      <c r="E21" s="29"/>
      <c r="F21" s="29"/>
      <c r="G21" s="25"/>
      <c r="H21" s="25"/>
      <c r="I21" s="25"/>
      <c r="J21" s="100"/>
      <c r="K21" s="100"/>
      <c r="L21" s="149"/>
      <c r="M21" s="29"/>
      <c r="N21" s="29"/>
      <c r="O21" s="29"/>
      <c r="P21" s="149"/>
      <c r="Q21" s="150"/>
      <c r="R21" s="152"/>
      <c r="S21" s="153"/>
      <c r="T21" s="153"/>
      <c r="U21" s="154"/>
      <c r="V21" s="99"/>
      <c r="W21" s="99"/>
      <c r="X21" s="25"/>
      <c r="Y21" s="25"/>
      <c r="Z21" s="99"/>
      <c r="AA21" s="25"/>
      <c r="AB21" s="25"/>
      <c r="AC21" s="99"/>
      <c r="AD21" s="116">
        <f ca="1">SUMIF(AAL!$A$3:$A$65061,'Risk Lv. Inforce'!$B$7:$B$12091,AAL!$B$3:$B$65007)</f>
        <v>0</v>
      </c>
      <c r="AE21" s="116">
        <f ca="1">SUMIF(AAL!$C$3:$C$65061,'Risk Lv. Inforce'!$B$7:$B$10291,AAL!$D$3:$D$65007)</f>
        <v>0</v>
      </c>
      <c r="AF21" s="116">
        <f ca="1">SUMIF(AAL!$E$3:$E$65061,'Risk Lv. Inforce'!$B$7:$B$1291,AAL!$F$3:$F$65007)</f>
        <v>0</v>
      </c>
      <c r="AG21" s="116">
        <f ca="1">SUMIF(AAL!$G$3:$G$65061,'Risk Lv. Inforce'!$B$7:$B$1291,AAL!$H$3:$H$65007)</f>
        <v>0</v>
      </c>
      <c r="AH21" s="116">
        <f ca="1">SUMIF(AAL!$I$3:$I$65061,'Risk Lv. Inforce'!$B$7:$B$1291,AAL!$J$3:$J$65007)</f>
        <v>0</v>
      </c>
      <c r="AI21" s="116">
        <f ca="1">SUMIF(AAL!$K$3:$K$65061,'Risk Lv. Inforce'!$B$7:$B$1291,AAL!$L$3:$L$65007)</f>
        <v>0</v>
      </c>
      <c r="AJ21" s="116">
        <f>VLOOKUP(B21,AAL!$Q$4:$S$1048576,3,0)</f>
        <v>0</v>
      </c>
      <c r="AK21" s="116">
        <f>VLOOKUP(B21,AAL!$U$4:$W$1048576,3,0)</f>
        <v>0</v>
      </c>
      <c r="AL21" s="69">
        <f ca="1">IFERROR(((AD21+(AD21*'Portfolio Stats_RMS'!$C$7))/($AB21*(1-'Portfolio Stats_RMS'!$C$6))),0)</f>
        <v>0</v>
      </c>
      <c r="AM21" s="69">
        <f ca="1">IFERROR(((AF21+(AF21*'Portfolio Stats_RMS'!$C$7))/($AB21*(1-'Portfolio Stats_RMS'!$C$6))),0)</f>
        <v>0</v>
      </c>
      <c r="AN21" s="69">
        <f ca="1">IFERROR(((AH21+(AH21*'Portfolio Stats_RMS'!$C$7))/($AB21*(1-'Portfolio Stats_RMS'!$C$6))),0)</f>
        <v>0</v>
      </c>
      <c r="AO21" s="69">
        <f>IFERROR(((AJ21+(AJ21*'Portfolio Stats_RMS'!$C$7))/(AB21*(1-'Portfolio Stats_RMS'!$C$6))),0)</f>
        <v>0</v>
      </c>
      <c r="AP21" s="152"/>
    </row>
    <row r="22" spans="2:42" x14ac:dyDescent="0.25">
      <c r="B22" s="29"/>
      <c r="C22" s="87"/>
      <c r="D22" s="29"/>
      <c r="E22" s="29"/>
      <c r="F22" s="29"/>
      <c r="G22" s="25"/>
      <c r="H22" s="25"/>
      <c r="I22" s="25"/>
      <c r="J22" s="100"/>
      <c r="K22" s="100"/>
      <c r="L22" s="149"/>
      <c r="M22" s="29"/>
      <c r="N22" s="29"/>
      <c r="O22" s="29"/>
      <c r="P22" s="149"/>
      <c r="Q22" s="150"/>
      <c r="R22" s="152"/>
      <c r="S22" s="153"/>
      <c r="T22" s="153"/>
      <c r="U22" s="154"/>
      <c r="V22" s="99"/>
      <c r="W22" s="99"/>
      <c r="X22" s="25"/>
      <c r="Y22" s="25"/>
      <c r="Z22" s="99"/>
      <c r="AA22" s="25"/>
      <c r="AB22" s="25"/>
      <c r="AC22" s="99"/>
      <c r="AD22" s="116">
        <f ca="1">SUMIF(AAL!$A$3:$A$65061,'Risk Lv. Inforce'!$B$7:$B$12091,AAL!$B$3:$B$65007)</f>
        <v>0</v>
      </c>
      <c r="AE22" s="116">
        <f ca="1">SUMIF(AAL!$C$3:$C$65061,'Risk Lv. Inforce'!$B$7:$B$10291,AAL!$D$3:$D$65007)</f>
        <v>0</v>
      </c>
      <c r="AF22" s="116">
        <f ca="1">SUMIF(AAL!$E$3:$E$65061,'Risk Lv. Inforce'!$B$7:$B$1291,AAL!$F$3:$F$65007)</f>
        <v>0</v>
      </c>
      <c r="AG22" s="116">
        <f ca="1">SUMIF(AAL!$G$3:$G$65061,'Risk Lv. Inforce'!$B$7:$B$1291,AAL!$H$3:$H$65007)</f>
        <v>0</v>
      </c>
      <c r="AH22" s="116">
        <f ca="1">SUMIF(AAL!$I$3:$I$65061,'Risk Lv. Inforce'!$B$7:$B$1291,AAL!$J$3:$J$65007)</f>
        <v>0</v>
      </c>
      <c r="AI22" s="116">
        <f ca="1">SUMIF(AAL!$K$3:$K$65061,'Risk Lv. Inforce'!$B$7:$B$1291,AAL!$L$3:$L$65007)</f>
        <v>0</v>
      </c>
      <c r="AJ22" s="116">
        <f>VLOOKUP(B22,AAL!$Q$4:$S$1048576,3,0)</f>
        <v>0</v>
      </c>
      <c r="AK22" s="116">
        <f>VLOOKUP(B22,AAL!$U$4:$W$1048576,3,0)</f>
        <v>0</v>
      </c>
      <c r="AL22" s="69">
        <f ca="1">IFERROR(((AD22+(AD22*'Portfolio Stats_RMS'!$C$7))/($AB22*(1-'Portfolio Stats_RMS'!$C$6))),0)</f>
        <v>0</v>
      </c>
      <c r="AM22" s="69">
        <f ca="1">IFERROR(((AF22+(AF22*'Portfolio Stats_RMS'!$C$7))/($AB22*(1-'Portfolio Stats_RMS'!$C$6))),0)</f>
        <v>0</v>
      </c>
      <c r="AN22" s="69">
        <f ca="1">IFERROR(((AH22+(AH22*'Portfolio Stats_RMS'!$C$7))/($AB22*(1-'Portfolio Stats_RMS'!$C$6))),0)</f>
        <v>0</v>
      </c>
      <c r="AO22" s="69">
        <f>IFERROR(((AJ22+(AJ22*'Portfolio Stats_RMS'!$C$7))/(AB22*(1-'Portfolio Stats_RMS'!$C$6))),0)</f>
        <v>0</v>
      </c>
      <c r="AP22" s="152"/>
    </row>
    <row r="23" spans="2:42" x14ac:dyDescent="0.25">
      <c r="B23" s="29"/>
      <c r="C23" s="87"/>
      <c r="D23" s="29"/>
      <c r="E23" s="29"/>
      <c r="F23" s="29"/>
      <c r="G23" s="25"/>
      <c r="H23" s="25"/>
      <c r="I23" s="25"/>
      <c r="J23" s="100"/>
      <c r="K23" s="100"/>
      <c r="L23" s="29"/>
      <c r="M23" s="29"/>
      <c r="N23" s="29"/>
      <c r="O23" s="29"/>
      <c r="P23" s="149"/>
      <c r="Q23" s="150"/>
      <c r="R23" s="152"/>
      <c r="S23" s="153"/>
      <c r="T23" s="153"/>
      <c r="U23" s="154"/>
      <c r="V23" s="99"/>
      <c r="W23" s="99"/>
      <c r="X23" s="25"/>
      <c r="Y23" s="25"/>
      <c r="Z23" s="99"/>
      <c r="AA23" s="25"/>
      <c r="AB23" s="25"/>
      <c r="AC23" s="99"/>
      <c r="AD23" s="116">
        <f ca="1">SUMIF(AAL!$A$3:$A$65061,'Risk Lv. Inforce'!$B$7:$B$12091,AAL!$B$3:$B$65007)</f>
        <v>0</v>
      </c>
      <c r="AE23" s="116">
        <f ca="1">SUMIF(AAL!$C$3:$C$65061,'Risk Lv. Inforce'!$B$7:$B$10291,AAL!$D$3:$D$65007)</f>
        <v>0</v>
      </c>
      <c r="AF23" s="116">
        <f ca="1">SUMIF(AAL!$E$3:$E$65061,'Risk Lv. Inforce'!$B$7:$B$1291,AAL!$F$3:$F$65007)</f>
        <v>0</v>
      </c>
      <c r="AG23" s="116">
        <f ca="1">SUMIF(AAL!$G$3:$G$65061,'Risk Lv. Inforce'!$B$7:$B$1291,AAL!$H$3:$H$65007)</f>
        <v>0</v>
      </c>
      <c r="AH23" s="116">
        <f ca="1">SUMIF(AAL!$I$3:$I$65061,'Risk Lv. Inforce'!$B$7:$B$1291,AAL!$J$3:$J$65007)</f>
        <v>0</v>
      </c>
      <c r="AI23" s="116">
        <f ca="1">SUMIF(AAL!$K$3:$K$65061,'Risk Lv. Inforce'!$B$7:$B$1291,AAL!$L$3:$L$65007)</f>
        <v>0</v>
      </c>
      <c r="AJ23" s="116">
        <f>VLOOKUP(B23,AAL!$Q$4:$S$1048576,3,0)</f>
        <v>0</v>
      </c>
      <c r="AK23" s="116">
        <f>VLOOKUP(B23,AAL!$U$4:$W$1048576,3,0)</f>
        <v>0</v>
      </c>
      <c r="AL23" s="69">
        <f ca="1">IFERROR(((AD23+(AD23*'Portfolio Stats_RMS'!$C$7))/($AB23*(1-'Portfolio Stats_RMS'!$C$6))),0)</f>
        <v>0</v>
      </c>
      <c r="AM23" s="69">
        <f ca="1">IFERROR(((AF23+(AF23*'Portfolio Stats_RMS'!$C$7))/($AB23*(1-'Portfolio Stats_RMS'!$C$6))),0)</f>
        <v>0</v>
      </c>
      <c r="AN23" s="69">
        <f ca="1">IFERROR(((AH23+(AH23*'Portfolio Stats_RMS'!$C$7))/($AB23*(1-'Portfolio Stats_RMS'!$C$6))),0)</f>
        <v>0</v>
      </c>
      <c r="AO23" s="69">
        <f>IFERROR(((AJ23+(AJ23*'Portfolio Stats_RMS'!$C$7))/(AB23*(1-'Portfolio Stats_RMS'!$C$6))),0)</f>
        <v>0</v>
      </c>
      <c r="AP23" s="152"/>
    </row>
    <row r="24" spans="2:42" x14ac:dyDescent="0.25">
      <c r="B24" s="29"/>
      <c r="C24" s="87"/>
      <c r="D24" s="29"/>
      <c r="E24" s="29"/>
      <c r="F24" s="29"/>
      <c r="G24" s="25"/>
      <c r="H24" s="25"/>
      <c r="I24" s="25"/>
      <c r="J24" s="100"/>
      <c r="K24" s="100"/>
      <c r="L24" s="149"/>
      <c r="M24" s="29"/>
      <c r="N24" s="29"/>
      <c r="O24" s="29"/>
      <c r="P24" s="149"/>
      <c r="Q24" s="150"/>
      <c r="R24" s="152"/>
      <c r="S24" s="153"/>
      <c r="T24" s="153"/>
      <c r="U24" s="154"/>
      <c r="V24" s="99"/>
      <c r="W24" s="99"/>
      <c r="X24" s="25"/>
      <c r="Y24" s="25"/>
      <c r="Z24" s="99"/>
      <c r="AA24" s="25"/>
      <c r="AB24" s="25"/>
      <c r="AC24" s="99"/>
      <c r="AD24" s="116">
        <f ca="1">SUMIF(AAL!$A$3:$A$65061,'Risk Lv. Inforce'!$B$7:$B$12091,AAL!$B$3:$B$65007)</f>
        <v>0</v>
      </c>
      <c r="AE24" s="116">
        <f ca="1">SUMIF(AAL!$C$3:$C$65061,'Risk Lv. Inforce'!$B$7:$B$10291,AAL!$D$3:$D$65007)</f>
        <v>0</v>
      </c>
      <c r="AF24" s="116">
        <f ca="1">SUMIF(AAL!$E$3:$E$65061,'Risk Lv. Inforce'!$B$7:$B$1291,AAL!$F$3:$F$65007)</f>
        <v>0</v>
      </c>
      <c r="AG24" s="116">
        <f ca="1">SUMIF(AAL!$G$3:$G$65061,'Risk Lv. Inforce'!$B$7:$B$1291,AAL!$H$3:$H$65007)</f>
        <v>0</v>
      </c>
      <c r="AH24" s="116">
        <f ca="1">SUMIF(AAL!$I$3:$I$65061,'Risk Lv. Inforce'!$B$7:$B$1291,AAL!$J$3:$J$65007)</f>
        <v>0</v>
      </c>
      <c r="AI24" s="116">
        <f ca="1">SUMIF(AAL!$K$3:$K$65061,'Risk Lv. Inforce'!$B$7:$B$1291,AAL!$L$3:$L$65007)</f>
        <v>0</v>
      </c>
      <c r="AJ24" s="116">
        <f>VLOOKUP(B24,AAL!$Q$4:$S$1048576,3,0)</f>
        <v>0</v>
      </c>
      <c r="AK24" s="116">
        <f>VLOOKUP(B24,AAL!$U$4:$W$1048576,3,0)</f>
        <v>0</v>
      </c>
      <c r="AL24" s="69">
        <f ca="1">IFERROR(((AD24+(AD24*'Portfolio Stats_RMS'!$C$7))/($AB24*(1-'Portfolio Stats_RMS'!$C$6))),0)</f>
        <v>0</v>
      </c>
      <c r="AM24" s="69">
        <f ca="1">IFERROR(((AF24+(AF24*'Portfolio Stats_RMS'!$C$7))/($AB24*(1-'Portfolio Stats_RMS'!$C$6))),0)</f>
        <v>0</v>
      </c>
      <c r="AN24" s="69">
        <f ca="1">IFERROR(((AH24+(AH24*'Portfolio Stats_RMS'!$C$7))/($AB24*(1-'Portfolio Stats_RMS'!$C$6))),0)</f>
        <v>0</v>
      </c>
      <c r="AO24" s="69">
        <f>IFERROR(((AJ24+(AJ24*'Portfolio Stats_RMS'!$C$7))/(AB24*(1-'Portfolio Stats_RMS'!$C$6))),0)</f>
        <v>0</v>
      </c>
      <c r="AP24" s="152"/>
    </row>
    <row r="25" spans="2:42" x14ac:dyDescent="0.25">
      <c r="B25" s="29"/>
      <c r="C25" s="87"/>
      <c r="D25" s="29"/>
      <c r="E25" s="29"/>
      <c r="F25" s="29"/>
      <c r="G25" s="25"/>
      <c r="H25" s="25"/>
      <c r="I25" s="25"/>
      <c r="J25" s="100"/>
      <c r="K25" s="100"/>
      <c r="L25" s="149"/>
      <c r="M25" s="29"/>
      <c r="N25" s="29"/>
      <c r="O25" s="29"/>
      <c r="P25" s="149"/>
      <c r="Q25" s="150"/>
      <c r="R25" s="152"/>
      <c r="S25" s="153"/>
      <c r="T25" s="153"/>
      <c r="U25" s="154"/>
      <c r="V25" s="99"/>
      <c r="W25" s="99"/>
      <c r="X25" s="25"/>
      <c r="Y25" s="25"/>
      <c r="Z25" s="99"/>
      <c r="AA25" s="25"/>
      <c r="AB25" s="25"/>
      <c r="AC25" s="99"/>
      <c r="AD25" s="116">
        <f ca="1">SUMIF(AAL!$A$3:$A$65061,'Risk Lv. Inforce'!$B$7:$B$12091,AAL!$B$3:$B$65007)</f>
        <v>0</v>
      </c>
      <c r="AE25" s="116">
        <f ca="1">SUMIF(AAL!$C$3:$C$65061,'Risk Lv. Inforce'!$B$7:$B$10291,AAL!$D$3:$D$65007)</f>
        <v>0</v>
      </c>
      <c r="AF25" s="116">
        <f ca="1">SUMIF(AAL!$E$3:$E$65061,'Risk Lv. Inforce'!$B$7:$B$1291,AAL!$F$3:$F$65007)</f>
        <v>0</v>
      </c>
      <c r="AG25" s="116">
        <f ca="1">SUMIF(AAL!$G$3:$G$65061,'Risk Lv. Inforce'!$B$7:$B$1291,AAL!$H$3:$H$65007)</f>
        <v>0</v>
      </c>
      <c r="AH25" s="116">
        <f ca="1">SUMIF(AAL!$I$3:$I$65061,'Risk Lv. Inforce'!$B$7:$B$1291,AAL!$J$3:$J$65007)</f>
        <v>0</v>
      </c>
      <c r="AI25" s="116">
        <f ca="1">SUMIF(AAL!$K$3:$K$65061,'Risk Lv. Inforce'!$B$7:$B$1291,AAL!$L$3:$L$65007)</f>
        <v>0</v>
      </c>
      <c r="AJ25" s="116">
        <f>VLOOKUP(B25,AAL!$Q$4:$S$1048576,3,0)</f>
        <v>0</v>
      </c>
      <c r="AK25" s="116">
        <f>VLOOKUP(B25,AAL!$U$4:$W$1048576,3,0)</f>
        <v>0</v>
      </c>
      <c r="AL25" s="69">
        <f ca="1">IFERROR(((AD25+(AD25*'Portfolio Stats_RMS'!$C$7))/($AB25*(1-'Portfolio Stats_RMS'!$C$6))),0)</f>
        <v>0</v>
      </c>
      <c r="AM25" s="69">
        <f ca="1">IFERROR(((AF25+(AF25*'Portfolio Stats_RMS'!$C$7))/($AB25*(1-'Portfolio Stats_RMS'!$C$6))),0)</f>
        <v>0</v>
      </c>
      <c r="AN25" s="69">
        <f ca="1">IFERROR(((AH25+(AH25*'Portfolio Stats_RMS'!$C$7))/($AB25*(1-'Portfolio Stats_RMS'!$C$6))),0)</f>
        <v>0</v>
      </c>
      <c r="AO25" s="69">
        <f>IFERROR(((AJ25+(AJ25*'Portfolio Stats_RMS'!$C$7))/(AB25*(1-'Portfolio Stats_RMS'!$C$6))),0)</f>
        <v>0</v>
      </c>
      <c r="AP25" s="152"/>
    </row>
    <row r="26" spans="2:42" x14ac:dyDescent="0.25">
      <c r="B26" s="29"/>
      <c r="C26" s="87"/>
      <c r="D26" s="29"/>
      <c r="E26" s="29"/>
      <c r="F26" s="29"/>
      <c r="G26" s="25"/>
      <c r="H26" s="25"/>
      <c r="I26" s="25"/>
      <c r="J26" s="100"/>
      <c r="K26" s="100"/>
      <c r="L26" s="149"/>
      <c r="M26" s="29"/>
      <c r="N26" s="29"/>
      <c r="O26" s="29"/>
      <c r="P26" s="149"/>
      <c r="Q26" s="150"/>
      <c r="R26" s="152"/>
      <c r="S26" s="153"/>
      <c r="T26" s="153"/>
      <c r="U26" s="154"/>
      <c r="V26" s="99"/>
      <c r="W26" s="99"/>
      <c r="X26" s="25"/>
      <c r="Y26" s="25"/>
      <c r="Z26" s="99"/>
      <c r="AA26" s="25"/>
      <c r="AB26" s="25"/>
      <c r="AC26" s="99"/>
      <c r="AD26" s="116">
        <f ca="1">SUMIF(AAL!$A$3:$A$65061,'Risk Lv. Inforce'!$B$7:$B$12091,AAL!$B$3:$B$65007)</f>
        <v>0</v>
      </c>
      <c r="AE26" s="116">
        <f ca="1">SUMIF(AAL!$C$3:$C$65061,'Risk Lv. Inforce'!$B$7:$B$10291,AAL!$D$3:$D$65007)</f>
        <v>0</v>
      </c>
      <c r="AF26" s="116">
        <f ca="1">SUMIF(AAL!$E$3:$E$65061,'Risk Lv. Inforce'!$B$7:$B$1291,AAL!$F$3:$F$65007)</f>
        <v>0</v>
      </c>
      <c r="AG26" s="116">
        <f ca="1">SUMIF(AAL!$G$3:$G$65061,'Risk Lv. Inforce'!$B$7:$B$1291,AAL!$H$3:$H$65007)</f>
        <v>0</v>
      </c>
      <c r="AH26" s="116">
        <f ca="1">SUMIF(AAL!$I$3:$I$65061,'Risk Lv. Inforce'!$B$7:$B$1291,AAL!$J$3:$J$65007)</f>
        <v>0</v>
      </c>
      <c r="AI26" s="116">
        <f ca="1">SUMIF(AAL!$K$3:$K$65061,'Risk Lv. Inforce'!$B$7:$B$1291,AAL!$L$3:$L$65007)</f>
        <v>0</v>
      </c>
      <c r="AJ26" s="116">
        <f>VLOOKUP(B26,AAL!$Q$4:$S$1048576,3,0)</f>
        <v>0</v>
      </c>
      <c r="AK26" s="116">
        <f>VLOOKUP(B26,AAL!$U$4:$W$1048576,3,0)</f>
        <v>0</v>
      </c>
      <c r="AL26" s="69">
        <f ca="1">IFERROR(((AD26+(AD26*'Portfolio Stats_RMS'!$C$7))/($AB26*(1-'Portfolio Stats_RMS'!$C$6))),0)</f>
        <v>0</v>
      </c>
      <c r="AM26" s="69">
        <f ca="1">IFERROR(((AF26+(AF26*'Portfolio Stats_RMS'!$C$7))/($AB26*(1-'Portfolio Stats_RMS'!$C$6))),0)</f>
        <v>0</v>
      </c>
      <c r="AN26" s="69">
        <f ca="1">IFERROR(((AH26+(AH26*'Portfolio Stats_RMS'!$C$7))/($AB26*(1-'Portfolio Stats_RMS'!$C$6))),0)</f>
        <v>0</v>
      </c>
      <c r="AO26" s="69">
        <f>IFERROR(((AJ26+(AJ26*'Portfolio Stats_RMS'!$C$7))/(AB26*(1-'Portfolio Stats_RMS'!$C$6))),0)</f>
        <v>0</v>
      </c>
      <c r="AP26" s="152"/>
    </row>
    <row r="27" spans="2:42" x14ac:dyDescent="0.25">
      <c r="B27" s="29"/>
      <c r="C27" s="87"/>
      <c r="D27" s="29"/>
      <c r="E27" s="29"/>
      <c r="F27" s="29"/>
      <c r="G27" s="25"/>
      <c r="H27" s="25"/>
      <c r="I27" s="25"/>
      <c r="J27" s="100"/>
      <c r="K27" s="100"/>
      <c r="L27" s="149"/>
      <c r="M27" s="29"/>
      <c r="N27" s="29"/>
      <c r="O27" s="29"/>
      <c r="P27" s="149"/>
      <c r="Q27" s="150"/>
      <c r="R27" s="152"/>
      <c r="S27" s="153"/>
      <c r="T27" s="153"/>
      <c r="U27" s="154"/>
      <c r="V27" s="99"/>
      <c r="W27" s="99"/>
      <c r="X27" s="25"/>
      <c r="Y27" s="25"/>
      <c r="Z27" s="99"/>
      <c r="AA27" s="25"/>
      <c r="AB27" s="25"/>
      <c r="AC27" s="99"/>
      <c r="AD27" s="116">
        <f ca="1">SUMIF(AAL!$A$3:$A$65061,'Risk Lv. Inforce'!$B$7:$B$12091,AAL!$B$3:$B$65007)</f>
        <v>0</v>
      </c>
      <c r="AE27" s="116">
        <f ca="1">SUMIF(AAL!$C$3:$C$65061,'Risk Lv. Inforce'!$B$7:$B$10291,AAL!$D$3:$D$65007)</f>
        <v>0</v>
      </c>
      <c r="AF27" s="116">
        <f ca="1">SUMIF(AAL!$E$3:$E$65061,'Risk Lv. Inforce'!$B$7:$B$1291,AAL!$F$3:$F$65007)</f>
        <v>0</v>
      </c>
      <c r="AG27" s="116">
        <f ca="1">SUMIF(AAL!$G$3:$G$65061,'Risk Lv. Inforce'!$B$7:$B$1291,AAL!$H$3:$H$65007)</f>
        <v>0</v>
      </c>
      <c r="AH27" s="116">
        <f ca="1">SUMIF(AAL!$I$3:$I$65061,'Risk Lv. Inforce'!$B$7:$B$1291,AAL!$J$3:$J$65007)</f>
        <v>0</v>
      </c>
      <c r="AI27" s="116">
        <f ca="1">SUMIF(AAL!$K$3:$K$65061,'Risk Lv. Inforce'!$B$7:$B$1291,AAL!$L$3:$L$65007)</f>
        <v>0</v>
      </c>
      <c r="AJ27" s="116">
        <f>VLOOKUP(B27,AAL!$Q$4:$S$1048576,3,0)</f>
        <v>0</v>
      </c>
      <c r="AK27" s="116">
        <f>VLOOKUP(B27,AAL!$U$4:$W$1048576,3,0)</f>
        <v>0</v>
      </c>
      <c r="AL27" s="69">
        <f ca="1">IFERROR(((AD27+(AD27*'Portfolio Stats_RMS'!$C$7))/($AB27*(1-'Portfolio Stats_RMS'!$C$6))),0)</f>
        <v>0</v>
      </c>
      <c r="AM27" s="69">
        <f ca="1">IFERROR(((AF27+(AF27*'Portfolio Stats_RMS'!$C$7))/($AB27*(1-'Portfolio Stats_RMS'!$C$6))),0)</f>
        <v>0</v>
      </c>
      <c r="AN27" s="69">
        <f ca="1">IFERROR(((AH27+(AH27*'Portfolio Stats_RMS'!$C$7))/($AB27*(1-'Portfolio Stats_RMS'!$C$6))),0)</f>
        <v>0</v>
      </c>
      <c r="AO27" s="69">
        <f>IFERROR(((AJ27+(AJ27*'Portfolio Stats_RMS'!$C$7))/(AB27*(1-'Portfolio Stats_RMS'!$C$6))),0)</f>
        <v>0</v>
      </c>
      <c r="AP27" s="152"/>
    </row>
    <row r="28" spans="2:42" x14ac:dyDescent="0.25">
      <c r="B28" s="29"/>
      <c r="C28" s="87"/>
      <c r="D28" s="29"/>
      <c r="E28" s="29"/>
      <c r="F28" s="29"/>
      <c r="G28" s="25"/>
      <c r="H28" s="25"/>
      <c r="I28" s="25"/>
      <c r="J28" s="100"/>
      <c r="K28" s="100"/>
      <c r="L28" s="149"/>
      <c r="M28" s="29"/>
      <c r="N28" s="29"/>
      <c r="O28" s="29"/>
      <c r="P28" s="149"/>
      <c r="Q28" s="150"/>
      <c r="R28" s="152"/>
      <c r="S28" s="153"/>
      <c r="T28" s="153"/>
      <c r="U28" s="154"/>
      <c r="V28" s="99"/>
      <c r="W28" s="99"/>
      <c r="X28" s="25"/>
      <c r="Y28" s="25"/>
      <c r="Z28" s="99"/>
      <c r="AA28" s="25"/>
      <c r="AB28" s="25"/>
      <c r="AC28" s="99"/>
      <c r="AD28" s="116">
        <f ca="1">SUMIF(AAL!$A$3:$A$65061,'Risk Lv. Inforce'!$B$7:$B$12091,AAL!$B$3:$B$65007)</f>
        <v>0</v>
      </c>
      <c r="AE28" s="116">
        <f ca="1">SUMIF(AAL!$C$3:$C$65061,'Risk Lv. Inforce'!$B$7:$B$10291,AAL!$D$3:$D$65007)</f>
        <v>0</v>
      </c>
      <c r="AF28" s="116">
        <f ca="1">SUMIF(AAL!$E$3:$E$65061,'Risk Lv. Inforce'!$B$7:$B$1291,AAL!$F$3:$F$65007)</f>
        <v>0</v>
      </c>
      <c r="AG28" s="116">
        <f ca="1">SUMIF(AAL!$G$3:$G$65061,'Risk Lv. Inforce'!$B$7:$B$1291,AAL!$H$3:$H$65007)</f>
        <v>0</v>
      </c>
      <c r="AH28" s="116">
        <f ca="1">SUMIF(AAL!$I$3:$I$65061,'Risk Lv. Inforce'!$B$7:$B$1291,AAL!$J$3:$J$65007)</f>
        <v>0</v>
      </c>
      <c r="AI28" s="116">
        <f ca="1">SUMIF(AAL!$K$3:$K$65061,'Risk Lv. Inforce'!$B$7:$B$1291,AAL!$L$3:$L$65007)</f>
        <v>0</v>
      </c>
      <c r="AJ28" s="116">
        <f>VLOOKUP(B28,AAL!$Q$4:$S$1048576,3,0)</f>
        <v>0</v>
      </c>
      <c r="AK28" s="116">
        <f>VLOOKUP(B28,AAL!$U$4:$W$1048576,3,0)</f>
        <v>0</v>
      </c>
      <c r="AL28" s="69">
        <f ca="1">IFERROR(((AD28+(AD28*'Portfolio Stats_RMS'!$C$7))/($AB28*(1-'Portfolio Stats_RMS'!$C$6))),0)</f>
        <v>0</v>
      </c>
      <c r="AM28" s="69">
        <f ca="1">IFERROR(((AF28+(AF28*'Portfolio Stats_RMS'!$C$7))/($AB28*(1-'Portfolio Stats_RMS'!$C$6))),0)</f>
        <v>0</v>
      </c>
      <c r="AN28" s="69">
        <f ca="1">IFERROR(((AH28+(AH28*'Portfolio Stats_RMS'!$C$7))/($AB28*(1-'Portfolio Stats_RMS'!$C$6))),0)</f>
        <v>0</v>
      </c>
      <c r="AO28" s="69">
        <f>IFERROR(((AJ28+(AJ28*'Portfolio Stats_RMS'!$C$7))/(AB28*(1-'Portfolio Stats_RMS'!$C$6))),0)</f>
        <v>0</v>
      </c>
      <c r="AP28" s="152"/>
    </row>
    <row r="29" spans="2:42" x14ac:dyDescent="0.25">
      <c r="B29" s="29"/>
      <c r="C29" s="87"/>
      <c r="D29" s="29"/>
      <c r="E29" s="29"/>
      <c r="F29" s="29"/>
      <c r="G29" s="25"/>
      <c r="H29" s="25"/>
      <c r="I29" s="25"/>
      <c r="J29" s="100"/>
      <c r="K29" s="100"/>
      <c r="L29" s="29"/>
      <c r="M29" s="29"/>
      <c r="N29" s="29"/>
      <c r="O29" s="29"/>
      <c r="P29" s="149"/>
      <c r="Q29" s="150"/>
      <c r="R29" s="152"/>
      <c r="S29" s="153"/>
      <c r="T29" s="153"/>
      <c r="U29" s="154"/>
      <c r="V29" s="99"/>
      <c r="W29" s="99"/>
      <c r="X29" s="25"/>
      <c r="Y29" s="25"/>
      <c r="Z29" s="99"/>
      <c r="AA29" s="25"/>
      <c r="AB29" s="25"/>
      <c r="AC29" s="99"/>
      <c r="AD29" s="116">
        <f ca="1">SUMIF(AAL!$A$3:$A$65061,'Risk Lv. Inforce'!$B$7:$B$12091,AAL!$B$3:$B$65007)</f>
        <v>0</v>
      </c>
      <c r="AE29" s="116">
        <f ca="1">SUMIF(AAL!$C$3:$C$65061,'Risk Lv. Inforce'!$B$7:$B$10291,AAL!$D$3:$D$65007)</f>
        <v>0</v>
      </c>
      <c r="AF29" s="116">
        <f ca="1">SUMIF(AAL!$E$3:$E$65061,'Risk Lv. Inforce'!$B$7:$B$1291,AAL!$F$3:$F$65007)</f>
        <v>0</v>
      </c>
      <c r="AG29" s="116">
        <f ca="1">SUMIF(AAL!$G$3:$G$65061,'Risk Lv. Inforce'!$B$7:$B$1291,AAL!$H$3:$H$65007)</f>
        <v>0</v>
      </c>
      <c r="AH29" s="116">
        <f ca="1">SUMIF(AAL!$I$3:$I$65061,'Risk Lv. Inforce'!$B$7:$B$1291,AAL!$J$3:$J$65007)</f>
        <v>0</v>
      </c>
      <c r="AI29" s="116">
        <f ca="1">SUMIF(AAL!$K$3:$K$65061,'Risk Lv. Inforce'!$B$7:$B$1291,AAL!$L$3:$L$65007)</f>
        <v>0</v>
      </c>
      <c r="AJ29" s="116">
        <f>VLOOKUP(B29,AAL!$Q$4:$S$1048576,3,0)</f>
        <v>0</v>
      </c>
      <c r="AK29" s="116">
        <f>VLOOKUP(B29,AAL!$U$4:$W$1048576,3,0)</f>
        <v>0</v>
      </c>
      <c r="AL29" s="69">
        <f ca="1">IFERROR(((AD29+(AD29*'Portfolio Stats_RMS'!$C$7))/($AB29*(1-'Portfolio Stats_RMS'!$C$6))),0)</f>
        <v>0</v>
      </c>
      <c r="AM29" s="69">
        <f ca="1">IFERROR(((AF29+(AF29*'Portfolio Stats_RMS'!$C$7))/($AB29*(1-'Portfolio Stats_RMS'!$C$6))),0)</f>
        <v>0</v>
      </c>
      <c r="AN29" s="69">
        <f ca="1">IFERROR(((AH29+(AH29*'Portfolio Stats_RMS'!$C$7))/($AB29*(1-'Portfolio Stats_RMS'!$C$6))),0)</f>
        <v>0</v>
      </c>
      <c r="AO29" s="69">
        <f>IFERROR(((AJ29+(AJ29*'Portfolio Stats_RMS'!$C$7))/(AB29*(1-'Portfolio Stats_RMS'!$C$6))),0)</f>
        <v>0</v>
      </c>
      <c r="AP29" s="152"/>
    </row>
    <row r="30" spans="2:42" x14ac:dyDescent="0.25">
      <c r="B30" s="29"/>
      <c r="C30" s="87"/>
      <c r="D30" s="29"/>
      <c r="E30" s="29"/>
      <c r="F30" s="29"/>
      <c r="G30" s="25"/>
      <c r="H30" s="25"/>
      <c r="I30" s="25"/>
      <c r="J30" s="100"/>
      <c r="K30" s="100"/>
      <c r="L30" s="149"/>
      <c r="M30" s="29"/>
      <c r="N30" s="29"/>
      <c r="O30" s="29"/>
      <c r="P30" s="149"/>
      <c r="Q30" s="150"/>
      <c r="R30" s="152"/>
      <c r="S30" s="153"/>
      <c r="T30" s="153"/>
      <c r="U30" s="154"/>
      <c r="V30" s="99"/>
      <c r="W30" s="99"/>
      <c r="X30" s="25"/>
      <c r="Y30" s="25"/>
      <c r="Z30" s="99"/>
      <c r="AA30" s="25"/>
      <c r="AB30" s="25"/>
      <c r="AC30" s="99"/>
      <c r="AD30" s="116">
        <f ca="1">SUMIF(AAL!$A$3:$A$65061,'Risk Lv. Inforce'!$B$7:$B$12091,AAL!$B$3:$B$65007)</f>
        <v>0</v>
      </c>
      <c r="AE30" s="116">
        <f ca="1">SUMIF(AAL!$C$3:$C$65061,'Risk Lv. Inforce'!$B$7:$B$10291,AAL!$D$3:$D$65007)</f>
        <v>0</v>
      </c>
      <c r="AF30" s="116">
        <f ca="1">SUMIF(AAL!$E$3:$E$65061,'Risk Lv. Inforce'!$B$7:$B$1291,AAL!$F$3:$F$65007)</f>
        <v>0</v>
      </c>
      <c r="AG30" s="116">
        <f ca="1">SUMIF(AAL!$G$3:$G$65061,'Risk Lv. Inforce'!$B$7:$B$1291,AAL!$H$3:$H$65007)</f>
        <v>0</v>
      </c>
      <c r="AH30" s="116">
        <f ca="1">SUMIF(AAL!$I$3:$I$65061,'Risk Lv. Inforce'!$B$7:$B$1291,AAL!$J$3:$J$65007)</f>
        <v>0</v>
      </c>
      <c r="AI30" s="116">
        <f ca="1">SUMIF(AAL!$K$3:$K$65061,'Risk Lv. Inforce'!$B$7:$B$1291,AAL!$L$3:$L$65007)</f>
        <v>0</v>
      </c>
      <c r="AJ30" s="116">
        <f>VLOOKUP(B30,AAL!$Q$4:$S$1048576,3,0)</f>
        <v>0</v>
      </c>
      <c r="AK30" s="116">
        <f>VLOOKUP(B30,AAL!$U$4:$W$1048576,3,0)</f>
        <v>0</v>
      </c>
      <c r="AL30" s="69">
        <f ca="1">IFERROR(((AD30+(AD30*'Portfolio Stats_RMS'!$C$7))/($AB30*(1-'Portfolio Stats_RMS'!$C$6))),0)</f>
        <v>0</v>
      </c>
      <c r="AM30" s="69">
        <f ca="1">IFERROR(((AF30+(AF30*'Portfolio Stats_RMS'!$C$7))/($AB30*(1-'Portfolio Stats_RMS'!$C$6))),0)</f>
        <v>0</v>
      </c>
      <c r="AN30" s="69">
        <f ca="1">IFERROR(((AH30+(AH30*'Portfolio Stats_RMS'!$C$7))/($AB30*(1-'Portfolio Stats_RMS'!$C$6))),0)</f>
        <v>0</v>
      </c>
      <c r="AO30" s="69">
        <f>IFERROR(((AJ30+(AJ30*'Portfolio Stats_RMS'!$C$7))/(AB30*(1-'Portfolio Stats_RMS'!$C$6))),0)</f>
        <v>0</v>
      </c>
      <c r="AP30" s="152"/>
    </row>
    <row r="31" spans="2:42" x14ac:dyDescent="0.25">
      <c r="B31" s="29"/>
      <c r="C31" s="87"/>
      <c r="D31" s="29"/>
      <c r="E31" s="29"/>
      <c r="F31" s="29"/>
      <c r="G31" s="25"/>
      <c r="H31" s="25"/>
      <c r="I31" s="25"/>
      <c r="J31" s="100"/>
      <c r="K31" s="100"/>
      <c r="L31" s="29"/>
      <c r="M31" s="29"/>
      <c r="N31" s="29"/>
      <c r="O31" s="29"/>
      <c r="P31" s="149"/>
      <c r="Q31" s="150"/>
      <c r="R31" s="152"/>
      <c r="S31" s="153"/>
      <c r="T31" s="153"/>
      <c r="U31" s="154"/>
      <c r="V31" s="99"/>
      <c r="W31" s="99"/>
      <c r="X31" s="25"/>
      <c r="Y31" s="25"/>
      <c r="Z31" s="99"/>
      <c r="AA31" s="25"/>
      <c r="AB31" s="25"/>
      <c r="AC31" s="99"/>
      <c r="AD31" s="116">
        <f ca="1">SUMIF(AAL!$A$3:$A$65061,'Risk Lv. Inforce'!$B$7:$B$12091,AAL!$B$3:$B$65007)</f>
        <v>0</v>
      </c>
      <c r="AE31" s="116">
        <f ca="1">SUMIF(AAL!$C$3:$C$65061,'Risk Lv. Inforce'!$B$7:$B$10291,AAL!$D$3:$D$65007)</f>
        <v>0</v>
      </c>
      <c r="AF31" s="116">
        <f ca="1">SUMIF(AAL!$E$3:$E$65061,'Risk Lv. Inforce'!$B$7:$B$1291,AAL!$F$3:$F$65007)</f>
        <v>0</v>
      </c>
      <c r="AG31" s="116">
        <f ca="1">SUMIF(AAL!$G$3:$G$65061,'Risk Lv. Inforce'!$B$7:$B$1291,AAL!$H$3:$H$65007)</f>
        <v>0</v>
      </c>
      <c r="AH31" s="116">
        <f ca="1">SUMIF(AAL!$I$3:$I$65061,'Risk Lv. Inforce'!$B$7:$B$1291,AAL!$J$3:$J$65007)</f>
        <v>0</v>
      </c>
      <c r="AI31" s="116">
        <f ca="1">SUMIF(AAL!$K$3:$K$65061,'Risk Lv. Inforce'!$B$7:$B$1291,AAL!$L$3:$L$65007)</f>
        <v>0</v>
      </c>
      <c r="AJ31" s="116">
        <f>VLOOKUP(B31,AAL!$Q$4:$S$1048576,3,0)</f>
        <v>0</v>
      </c>
      <c r="AK31" s="116">
        <f>VLOOKUP(B31,AAL!$U$4:$W$1048576,3,0)</f>
        <v>0</v>
      </c>
      <c r="AL31" s="69">
        <f ca="1">IFERROR(((AD31+(AD31*'Portfolio Stats_RMS'!$C$7))/($AB31*(1-'Portfolio Stats_RMS'!$C$6))),0)</f>
        <v>0</v>
      </c>
      <c r="AM31" s="69">
        <f ca="1">IFERROR(((AF31+(AF31*'Portfolio Stats_RMS'!$C$7))/($AB31*(1-'Portfolio Stats_RMS'!$C$6))),0)</f>
        <v>0</v>
      </c>
      <c r="AN31" s="69">
        <f ca="1">IFERROR(((AH31+(AH31*'Portfolio Stats_RMS'!$C$7))/($AB31*(1-'Portfolio Stats_RMS'!$C$6))),0)</f>
        <v>0</v>
      </c>
      <c r="AO31" s="69">
        <f>IFERROR(((AJ31+(AJ31*'Portfolio Stats_RMS'!$C$7))/(AB31*(1-'Portfolio Stats_RMS'!$C$6))),0)</f>
        <v>0</v>
      </c>
      <c r="AP31" s="152"/>
    </row>
    <row r="32" spans="2:42" x14ac:dyDescent="0.25">
      <c r="B32" s="29"/>
      <c r="C32" s="87"/>
      <c r="D32" s="29"/>
      <c r="E32" s="29"/>
      <c r="F32" s="29"/>
      <c r="G32" s="25"/>
      <c r="H32" s="25"/>
      <c r="I32" s="25"/>
      <c r="J32" s="100"/>
      <c r="K32" s="100"/>
      <c r="L32" s="149"/>
      <c r="M32" s="29"/>
      <c r="N32" s="29"/>
      <c r="O32" s="29"/>
      <c r="P32" s="149"/>
      <c r="Q32" s="150"/>
      <c r="R32" s="152"/>
      <c r="S32" s="153"/>
      <c r="T32" s="153"/>
      <c r="U32" s="154"/>
      <c r="V32" s="99"/>
      <c r="W32" s="99"/>
      <c r="X32" s="25"/>
      <c r="Y32" s="25"/>
      <c r="Z32" s="99"/>
      <c r="AA32" s="25"/>
      <c r="AB32" s="25"/>
      <c r="AC32" s="99"/>
      <c r="AD32" s="116">
        <f ca="1">SUMIF(AAL!$A$3:$A$65061,'Risk Lv. Inforce'!$B$7:$B$12091,AAL!$B$3:$B$65007)</f>
        <v>0</v>
      </c>
      <c r="AE32" s="116">
        <f ca="1">SUMIF(AAL!$C$3:$C$65061,'Risk Lv. Inforce'!$B$7:$B$10291,AAL!$D$3:$D$65007)</f>
        <v>0</v>
      </c>
      <c r="AF32" s="116">
        <f ca="1">SUMIF(AAL!$E$3:$E$65061,'Risk Lv. Inforce'!$B$7:$B$1291,AAL!$F$3:$F$65007)</f>
        <v>0</v>
      </c>
      <c r="AG32" s="116">
        <f ca="1">SUMIF(AAL!$G$3:$G$65061,'Risk Lv. Inforce'!$B$7:$B$1291,AAL!$H$3:$H$65007)</f>
        <v>0</v>
      </c>
      <c r="AH32" s="116">
        <f ca="1">SUMIF(AAL!$I$3:$I$65061,'Risk Lv. Inforce'!$B$7:$B$1291,AAL!$J$3:$J$65007)</f>
        <v>0</v>
      </c>
      <c r="AI32" s="116">
        <f ca="1">SUMIF(AAL!$K$3:$K$65061,'Risk Lv. Inforce'!$B$7:$B$1291,AAL!$L$3:$L$65007)</f>
        <v>0</v>
      </c>
      <c r="AJ32" s="116">
        <f>VLOOKUP(B32,AAL!$Q$4:$S$1048576,3,0)</f>
        <v>0</v>
      </c>
      <c r="AK32" s="116">
        <f>VLOOKUP(B32,AAL!$U$4:$W$1048576,3,0)</f>
        <v>0</v>
      </c>
      <c r="AL32" s="69">
        <f ca="1">IFERROR(((AD32+(AD32*'Portfolio Stats_RMS'!$C$7))/($AB32*(1-'Portfolio Stats_RMS'!$C$6))),0)</f>
        <v>0</v>
      </c>
      <c r="AM32" s="69">
        <f ca="1">IFERROR(((AF32+(AF32*'Portfolio Stats_RMS'!$C$7))/($AB32*(1-'Portfolio Stats_RMS'!$C$6))),0)</f>
        <v>0</v>
      </c>
      <c r="AN32" s="69">
        <f ca="1">IFERROR(((AH32+(AH32*'Portfolio Stats_RMS'!$C$7))/($AB32*(1-'Portfolio Stats_RMS'!$C$6))),0)</f>
        <v>0</v>
      </c>
      <c r="AO32" s="69">
        <f>IFERROR(((AJ32+(AJ32*'Portfolio Stats_RMS'!$C$7))/(AB32*(1-'Portfolio Stats_RMS'!$C$6))),0)</f>
        <v>0</v>
      </c>
      <c r="AP32" s="152"/>
    </row>
    <row r="33" spans="2:42" x14ac:dyDescent="0.25">
      <c r="B33" s="29"/>
      <c r="C33" s="87"/>
      <c r="D33" s="29"/>
      <c r="E33" s="29"/>
      <c r="F33" s="29"/>
      <c r="G33" s="25"/>
      <c r="H33" s="25"/>
      <c r="I33" s="25"/>
      <c r="J33" s="100"/>
      <c r="K33" s="100"/>
      <c r="L33" s="149"/>
      <c r="M33" s="29"/>
      <c r="N33" s="29"/>
      <c r="O33" s="29"/>
      <c r="P33" s="149"/>
      <c r="Q33" s="150"/>
      <c r="R33" s="152"/>
      <c r="S33" s="153"/>
      <c r="T33" s="153"/>
      <c r="U33" s="154"/>
      <c r="V33" s="99"/>
      <c r="W33" s="99"/>
      <c r="X33" s="25"/>
      <c r="Y33" s="25"/>
      <c r="Z33" s="99"/>
      <c r="AA33" s="25"/>
      <c r="AB33" s="25"/>
      <c r="AC33" s="99"/>
      <c r="AD33" s="116">
        <f ca="1">SUMIF(AAL!$A$3:$A$65061,'Risk Lv. Inforce'!$B$7:$B$12091,AAL!$B$3:$B$65007)</f>
        <v>0</v>
      </c>
      <c r="AE33" s="116">
        <f ca="1">SUMIF(AAL!$C$3:$C$65061,'Risk Lv. Inforce'!$B$7:$B$10291,AAL!$D$3:$D$65007)</f>
        <v>0</v>
      </c>
      <c r="AF33" s="116">
        <f ca="1">SUMIF(AAL!$E$3:$E$65061,'Risk Lv. Inforce'!$B$7:$B$1291,AAL!$F$3:$F$65007)</f>
        <v>0</v>
      </c>
      <c r="AG33" s="116">
        <f ca="1">SUMIF(AAL!$G$3:$G$65061,'Risk Lv. Inforce'!$B$7:$B$1291,AAL!$H$3:$H$65007)</f>
        <v>0</v>
      </c>
      <c r="AH33" s="116">
        <f ca="1">SUMIF(AAL!$I$3:$I$65061,'Risk Lv. Inforce'!$B$7:$B$1291,AAL!$J$3:$J$65007)</f>
        <v>0</v>
      </c>
      <c r="AI33" s="116">
        <f ca="1">SUMIF(AAL!$K$3:$K$65061,'Risk Lv. Inforce'!$B$7:$B$1291,AAL!$L$3:$L$65007)</f>
        <v>0</v>
      </c>
      <c r="AJ33" s="116">
        <f>VLOOKUP(B33,AAL!$Q$4:$S$1048576,3,0)</f>
        <v>0</v>
      </c>
      <c r="AK33" s="116">
        <f>VLOOKUP(B33,AAL!$U$4:$W$1048576,3,0)</f>
        <v>0</v>
      </c>
      <c r="AL33" s="69">
        <f ca="1">IFERROR(((AD33+(AD33*'Portfolio Stats_RMS'!$C$7))/($AB33*(1-'Portfolio Stats_RMS'!$C$6))),0)</f>
        <v>0</v>
      </c>
      <c r="AM33" s="69">
        <f ca="1">IFERROR(((AF33+(AF33*'Portfolio Stats_RMS'!$C$7))/($AB33*(1-'Portfolio Stats_RMS'!$C$6))),0)</f>
        <v>0</v>
      </c>
      <c r="AN33" s="69">
        <f ca="1">IFERROR(((AH33+(AH33*'Portfolio Stats_RMS'!$C$7))/($AB33*(1-'Portfolio Stats_RMS'!$C$6))),0)</f>
        <v>0</v>
      </c>
      <c r="AO33" s="69">
        <f>IFERROR(((AJ33+(AJ33*'Portfolio Stats_RMS'!$C$7))/(AB33*(1-'Portfolio Stats_RMS'!$C$6))),0)</f>
        <v>0</v>
      </c>
      <c r="AP33" s="152"/>
    </row>
    <row r="34" spans="2:42" x14ac:dyDescent="0.25">
      <c r="B34" s="29"/>
      <c r="C34" s="87"/>
      <c r="D34" s="29"/>
      <c r="E34" s="29"/>
      <c r="F34" s="29"/>
      <c r="G34" s="25"/>
      <c r="H34" s="25"/>
      <c r="I34" s="25"/>
      <c r="J34" s="100"/>
      <c r="K34" s="100"/>
      <c r="L34" s="149"/>
      <c r="M34" s="29"/>
      <c r="N34" s="29"/>
      <c r="O34" s="29"/>
      <c r="P34" s="149"/>
      <c r="Q34" s="150"/>
      <c r="R34" s="152"/>
      <c r="S34" s="153"/>
      <c r="T34" s="153"/>
      <c r="U34" s="154"/>
      <c r="V34" s="99"/>
      <c r="W34" s="99"/>
      <c r="X34" s="25"/>
      <c r="Y34" s="25"/>
      <c r="Z34" s="99"/>
      <c r="AA34" s="25"/>
      <c r="AB34" s="25"/>
      <c r="AC34" s="99"/>
      <c r="AD34" s="116">
        <f ca="1">SUMIF(AAL!$A$3:$A$65061,'Risk Lv. Inforce'!$B$7:$B$12091,AAL!$B$3:$B$65007)</f>
        <v>0</v>
      </c>
      <c r="AE34" s="116">
        <f ca="1">SUMIF(AAL!$C$3:$C$65061,'Risk Lv. Inforce'!$B$7:$B$10291,AAL!$D$3:$D$65007)</f>
        <v>0</v>
      </c>
      <c r="AF34" s="116">
        <f ca="1">SUMIF(AAL!$E$3:$E$65061,'Risk Lv. Inforce'!$B$7:$B$1291,AAL!$F$3:$F$65007)</f>
        <v>0</v>
      </c>
      <c r="AG34" s="116">
        <f ca="1">SUMIF(AAL!$G$3:$G$65061,'Risk Lv. Inforce'!$B$7:$B$1291,AAL!$H$3:$H$65007)</f>
        <v>0</v>
      </c>
      <c r="AH34" s="116">
        <f ca="1">SUMIF(AAL!$I$3:$I$65061,'Risk Lv. Inforce'!$B$7:$B$1291,AAL!$J$3:$J$65007)</f>
        <v>0</v>
      </c>
      <c r="AI34" s="116">
        <f ca="1">SUMIF(AAL!$K$3:$K$65061,'Risk Lv. Inforce'!$B$7:$B$1291,AAL!$L$3:$L$65007)</f>
        <v>0</v>
      </c>
      <c r="AJ34" s="116">
        <f>VLOOKUP(B34,AAL!$Q$4:$S$1048576,3,0)</f>
        <v>0</v>
      </c>
      <c r="AK34" s="116">
        <f>VLOOKUP(B34,AAL!$U$4:$W$1048576,3,0)</f>
        <v>0</v>
      </c>
      <c r="AL34" s="69">
        <f ca="1">IFERROR(((AD34+(AD34*'Portfolio Stats_RMS'!$C$7))/($AB34*(1-'Portfolio Stats_RMS'!$C$6))),0)</f>
        <v>0</v>
      </c>
      <c r="AM34" s="69">
        <f ca="1">IFERROR(((AF34+(AF34*'Portfolio Stats_RMS'!$C$7))/($AB34*(1-'Portfolio Stats_RMS'!$C$6))),0)</f>
        <v>0</v>
      </c>
      <c r="AN34" s="69">
        <f ca="1">IFERROR(((AH34+(AH34*'Portfolio Stats_RMS'!$C$7))/($AB34*(1-'Portfolio Stats_RMS'!$C$6))),0)</f>
        <v>0</v>
      </c>
      <c r="AO34" s="69">
        <f>IFERROR(((AJ34+(AJ34*'Portfolio Stats_RMS'!$C$7))/(AB34*(1-'Portfolio Stats_RMS'!$C$6))),0)</f>
        <v>0</v>
      </c>
      <c r="AP34" s="152"/>
    </row>
    <row r="35" spans="2:42" x14ac:dyDescent="0.25">
      <c r="B35" s="29"/>
      <c r="C35" s="87"/>
      <c r="D35" s="29"/>
      <c r="E35" s="29"/>
      <c r="F35" s="29"/>
      <c r="G35" s="25"/>
      <c r="H35" s="25"/>
      <c r="I35" s="25"/>
      <c r="J35" s="100"/>
      <c r="K35" s="100"/>
      <c r="L35" s="149"/>
      <c r="M35" s="29"/>
      <c r="N35" s="29"/>
      <c r="O35" s="29"/>
      <c r="P35" s="149"/>
      <c r="Q35" s="150"/>
      <c r="R35" s="152"/>
      <c r="S35" s="153"/>
      <c r="T35" s="153"/>
      <c r="U35" s="154"/>
      <c r="V35" s="99"/>
      <c r="W35" s="99"/>
      <c r="X35" s="25"/>
      <c r="Y35" s="25"/>
      <c r="Z35" s="99"/>
      <c r="AA35" s="25"/>
      <c r="AB35" s="25"/>
      <c r="AC35" s="99"/>
      <c r="AD35" s="116">
        <f ca="1">SUMIF(AAL!$A$3:$A$65061,'Risk Lv. Inforce'!$B$7:$B$12091,AAL!$B$3:$B$65007)</f>
        <v>0</v>
      </c>
      <c r="AE35" s="116">
        <f ca="1">SUMIF(AAL!$C$3:$C$65061,'Risk Lv. Inforce'!$B$7:$B$10291,AAL!$D$3:$D$65007)</f>
        <v>0</v>
      </c>
      <c r="AF35" s="116">
        <f ca="1">SUMIF(AAL!$E$3:$E$65061,'Risk Lv. Inforce'!$B$7:$B$1291,AAL!$F$3:$F$65007)</f>
        <v>0</v>
      </c>
      <c r="AG35" s="116">
        <f ca="1">SUMIF(AAL!$G$3:$G$65061,'Risk Lv. Inforce'!$B$7:$B$1291,AAL!$H$3:$H$65007)</f>
        <v>0</v>
      </c>
      <c r="AH35" s="116">
        <f ca="1">SUMIF(AAL!$I$3:$I$65061,'Risk Lv. Inforce'!$B$7:$B$1291,AAL!$J$3:$J$65007)</f>
        <v>0</v>
      </c>
      <c r="AI35" s="116">
        <f ca="1">SUMIF(AAL!$K$3:$K$65061,'Risk Lv. Inforce'!$B$7:$B$1291,AAL!$L$3:$L$65007)</f>
        <v>0</v>
      </c>
      <c r="AJ35" s="116">
        <f>VLOOKUP(B35,AAL!$Q$4:$S$1048576,3,0)</f>
        <v>0</v>
      </c>
      <c r="AK35" s="116">
        <f>VLOOKUP(B35,AAL!$U$4:$W$1048576,3,0)</f>
        <v>0</v>
      </c>
      <c r="AL35" s="69">
        <f ca="1">IFERROR(((AD35+(AD35*'Portfolio Stats_RMS'!$C$7))/($AB35*(1-'Portfolio Stats_RMS'!$C$6))),0)</f>
        <v>0</v>
      </c>
      <c r="AM35" s="69">
        <f ca="1">IFERROR(((AF35+(AF35*'Portfolio Stats_RMS'!$C$7))/($AB35*(1-'Portfolio Stats_RMS'!$C$6))),0)</f>
        <v>0</v>
      </c>
      <c r="AN35" s="69">
        <f ca="1">IFERROR(((AH35+(AH35*'Portfolio Stats_RMS'!$C$7))/($AB35*(1-'Portfolio Stats_RMS'!$C$6))),0)</f>
        <v>0</v>
      </c>
      <c r="AO35" s="69">
        <f>IFERROR(((AJ35+(AJ35*'Portfolio Stats_RMS'!$C$7))/(AB35*(1-'Portfolio Stats_RMS'!$C$6))),0)</f>
        <v>0</v>
      </c>
      <c r="AP35" s="152"/>
    </row>
    <row r="36" spans="2:42" x14ac:dyDescent="0.25">
      <c r="B36" s="29"/>
      <c r="C36" s="87"/>
      <c r="D36" s="29"/>
      <c r="E36" s="29"/>
      <c r="F36" s="29"/>
      <c r="G36" s="25"/>
      <c r="H36" s="25"/>
      <c r="I36" s="25"/>
      <c r="J36" s="100"/>
      <c r="K36" s="100"/>
      <c r="L36" s="149"/>
      <c r="M36" s="29"/>
      <c r="N36" s="29"/>
      <c r="O36" s="29"/>
      <c r="P36" s="149"/>
      <c r="Q36" s="150"/>
      <c r="R36" s="152"/>
      <c r="S36" s="153"/>
      <c r="T36" s="153"/>
      <c r="U36" s="154"/>
      <c r="V36" s="99"/>
      <c r="W36" s="99"/>
      <c r="X36" s="25"/>
      <c r="Y36" s="25"/>
      <c r="Z36" s="99"/>
      <c r="AA36" s="25"/>
      <c r="AB36" s="25"/>
      <c r="AC36" s="99"/>
      <c r="AD36" s="116">
        <f ca="1">SUMIF(AAL!$A$3:$A$65061,'Risk Lv. Inforce'!$B$7:$B$12091,AAL!$B$3:$B$65007)</f>
        <v>0</v>
      </c>
      <c r="AE36" s="116">
        <f ca="1">SUMIF(AAL!$C$3:$C$65061,'Risk Lv. Inforce'!$B$7:$B$10291,AAL!$D$3:$D$65007)</f>
        <v>0</v>
      </c>
      <c r="AF36" s="116">
        <f ca="1">SUMIF(AAL!$E$3:$E$65061,'Risk Lv. Inforce'!$B$7:$B$1291,AAL!$F$3:$F$65007)</f>
        <v>0</v>
      </c>
      <c r="AG36" s="116">
        <f ca="1">SUMIF(AAL!$G$3:$G$65061,'Risk Lv. Inforce'!$B$7:$B$1291,AAL!$H$3:$H$65007)</f>
        <v>0</v>
      </c>
      <c r="AH36" s="116">
        <f ca="1">SUMIF(AAL!$I$3:$I$65061,'Risk Lv. Inforce'!$B$7:$B$1291,AAL!$J$3:$J$65007)</f>
        <v>0</v>
      </c>
      <c r="AI36" s="116">
        <f ca="1">SUMIF(AAL!$K$3:$K$65061,'Risk Lv. Inforce'!$B$7:$B$1291,AAL!$L$3:$L$65007)</f>
        <v>0</v>
      </c>
      <c r="AJ36" s="116">
        <f>VLOOKUP(B36,AAL!$Q$4:$S$1048576,3,0)</f>
        <v>0</v>
      </c>
      <c r="AK36" s="116">
        <f>VLOOKUP(B36,AAL!$U$4:$W$1048576,3,0)</f>
        <v>0</v>
      </c>
      <c r="AL36" s="69">
        <f ca="1">IFERROR(((AD36+(AD36*'Portfolio Stats_RMS'!$C$7))/($AB36*(1-'Portfolio Stats_RMS'!$C$6))),0)</f>
        <v>0</v>
      </c>
      <c r="AM36" s="69">
        <f ca="1">IFERROR(((AF36+(AF36*'Portfolio Stats_RMS'!$C$7))/($AB36*(1-'Portfolio Stats_RMS'!$C$6))),0)</f>
        <v>0</v>
      </c>
      <c r="AN36" s="69">
        <f ca="1">IFERROR(((AH36+(AH36*'Portfolio Stats_RMS'!$C$7))/($AB36*(1-'Portfolio Stats_RMS'!$C$6))),0)</f>
        <v>0</v>
      </c>
      <c r="AO36" s="69">
        <f>IFERROR(((AJ36+(AJ36*'Portfolio Stats_RMS'!$C$7))/(AB36*(1-'Portfolio Stats_RMS'!$C$6))),0)</f>
        <v>0</v>
      </c>
      <c r="AP36" s="152"/>
    </row>
    <row r="37" spans="2:42" x14ac:dyDescent="0.25">
      <c r="B37" s="29"/>
      <c r="C37" s="87"/>
      <c r="D37" s="29"/>
      <c r="E37" s="29"/>
      <c r="F37" s="29"/>
      <c r="G37" s="25"/>
      <c r="H37" s="25"/>
      <c r="I37" s="25"/>
      <c r="J37" s="100"/>
      <c r="K37" s="100"/>
      <c r="L37" s="149"/>
      <c r="M37" s="29"/>
      <c r="N37" s="29"/>
      <c r="O37" s="29"/>
      <c r="P37" s="149"/>
      <c r="Q37" s="150"/>
      <c r="R37" s="152"/>
      <c r="S37" s="153"/>
      <c r="T37" s="153"/>
      <c r="U37" s="154"/>
      <c r="V37" s="99"/>
      <c r="W37" s="99"/>
      <c r="X37" s="25"/>
      <c r="Y37" s="25"/>
      <c r="Z37" s="99"/>
      <c r="AA37" s="25"/>
      <c r="AB37" s="25"/>
      <c r="AC37" s="99"/>
      <c r="AD37" s="116">
        <f ca="1">SUMIF(AAL!$A$3:$A$65061,'Risk Lv. Inforce'!$B$7:$B$12091,AAL!$B$3:$B$65007)</f>
        <v>0</v>
      </c>
      <c r="AE37" s="116">
        <f ca="1">SUMIF(AAL!$C$3:$C$65061,'Risk Lv. Inforce'!$B$7:$B$10291,AAL!$D$3:$D$65007)</f>
        <v>0</v>
      </c>
      <c r="AF37" s="116">
        <f ca="1">SUMIF(AAL!$E$3:$E$65061,'Risk Lv. Inforce'!$B$7:$B$1291,AAL!$F$3:$F$65007)</f>
        <v>0</v>
      </c>
      <c r="AG37" s="116">
        <f ca="1">SUMIF(AAL!$G$3:$G$65061,'Risk Lv. Inforce'!$B$7:$B$1291,AAL!$H$3:$H$65007)</f>
        <v>0</v>
      </c>
      <c r="AH37" s="116">
        <f ca="1">SUMIF(AAL!$I$3:$I$65061,'Risk Lv. Inforce'!$B$7:$B$1291,AAL!$J$3:$J$65007)</f>
        <v>0</v>
      </c>
      <c r="AI37" s="116">
        <f ca="1">SUMIF(AAL!$K$3:$K$65061,'Risk Lv. Inforce'!$B$7:$B$1291,AAL!$L$3:$L$65007)</f>
        <v>0</v>
      </c>
      <c r="AJ37" s="116">
        <f>VLOOKUP(B37,AAL!$Q$4:$S$1048576,3,0)</f>
        <v>0</v>
      </c>
      <c r="AK37" s="116">
        <f>VLOOKUP(B37,AAL!$U$4:$W$1048576,3,0)</f>
        <v>0</v>
      </c>
      <c r="AL37" s="69">
        <f ca="1">IFERROR(((AD37+(AD37*'Portfolio Stats_RMS'!$C$7))/($AB37*(1-'Portfolio Stats_RMS'!$C$6))),0)</f>
        <v>0</v>
      </c>
      <c r="AM37" s="69">
        <f ca="1">IFERROR(((AF37+(AF37*'Portfolio Stats_RMS'!$C$7))/($AB37*(1-'Portfolio Stats_RMS'!$C$6))),0)</f>
        <v>0</v>
      </c>
      <c r="AN37" s="69">
        <f ca="1">IFERROR(((AH37+(AH37*'Portfolio Stats_RMS'!$C$7))/($AB37*(1-'Portfolio Stats_RMS'!$C$6))),0)</f>
        <v>0</v>
      </c>
      <c r="AO37" s="69">
        <f>IFERROR(((AJ37+(AJ37*'Portfolio Stats_RMS'!$C$7))/(AB37*(1-'Portfolio Stats_RMS'!$C$6))),0)</f>
        <v>0</v>
      </c>
      <c r="AP37" s="152"/>
    </row>
    <row r="38" spans="2:42" x14ac:dyDescent="0.25">
      <c r="B38" s="29"/>
      <c r="C38" s="87"/>
      <c r="D38" s="29"/>
      <c r="E38" s="29"/>
      <c r="F38" s="29"/>
      <c r="G38" s="25"/>
      <c r="H38" s="25"/>
      <c r="I38" s="25"/>
      <c r="J38" s="100"/>
      <c r="K38" s="100"/>
      <c r="L38" s="149"/>
      <c r="M38" s="29"/>
      <c r="N38" s="29"/>
      <c r="O38" s="29"/>
      <c r="P38" s="149"/>
      <c r="Q38" s="150"/>
      <c r="R38" s="152"/>
      <c r="S38" s="153"/>
      <c r="T38" s="153"/>
      <c r="U38" s="154"/>
      <c r="V38" s="99"/>
      <c r="W38" s="99"/>
      <c r="X38" s="25"/>
      <c r="Y38" s="25"/>
      <c r="Z38" s="99"/>
      <c r="AA38" s="25"/>
      <c r="AB38" s="25"/>
      <c r="AC38" s="99"/>
      <c r="AD38" s="116">
        <f ca="1">SUMIF(AAL!$A$3:$A$65061,'Risk Lv. Inforce'!$B$7:$B$12091,AAL!$B$3:$B$65007)</f>
        <v>0</v>
      </c>
      <c r="AE38" s="116">
        <f ca="1">SUMIF(AAL!$C$3:$C$65061,'Risk Lv. Inforce'!$B$7:$B$10291,AAL!$D$3:$D$65007)</f>
        <v>0</v>
      </c>
      <c r="AF38" s="116">
        <f ca="1">SUMIF(AAL!$E$3:$E$65061,'Risk Lv. Inforce'!$B$7:$B$1291,AAL!$F$3:$F$65007)</f>
        <v>0</v>
      </c>
      <c r="AG38" s="116">
        <f ca="1">SUMIF(AAL!$G$3:$G$65061,'Risk Lv. Inforce'!$B$7:$B$1291,AAL!$H$3:$H$65007)</f>
        <v>0</v>
      </c>
      <c r="AH38" s="116">
        <f ca="1">SUMIF(AAL!$I$3:$I$65061,'Risk Lv. Inforce'!$B$7:$B$1291,AAL!$J$3:$J$65007)</f>
        <v>0</v>
      </c>
      <c r="AI38" s="116">
        <f ca="1">SUMIF(AAL!$K$3:$K$65061,'Risk Lv. Inforce'!$B$7:$B$1291,AAL!$L$3:$L$65007)</f>
        <v>0</v>
      </c>
      <c r="AJ38" s="116">
        <f>VLOOKUP(B38,AAL!$Q$4:$S$1048576,3,0)</f>
        <v>0</v>
      </c>
      <c r="AK38" s="116">
        <f>VLOOKUP(B38,AAL!$U$4:$W$1048576,3,0)</f>
        <v>0</v>
      </c>
      <c r="AL38" s="69">
        <f ca="1">IFERROR(((AD38+(AD38*'Portfolio Stats_RMS'!$C$7))/($AB38*(1-'Portfolio Stats_RMS'!$C$6))),0)</f>
        <v>0</v>
      </c>
      <c r="AM38" s="69">
        <f ca="1">IFERROR(((AF38+(AF38*'Portfolio Stats_RMS'!$C$7))/($AB38*(1-'Portfolio Stats_RMS'!$C$6))),0)</f>
        <v>0</v>
      </c>
      <c r="AN38" s="69">
        <f ca="1">IFERROR(((AH38+(AH38*'Portfolio Stats_RMS'!$C$7))/($AB38*(1-'Portfolio Stats_RMS'!$C$6))),0)</f>
        <v>0</v>
      </c>
      <c r="AO38" s="69">
        <f>IFERROR(((AJ38+(AJ38*'Portfolio Stats_RMS'!$C$7))/(AB38*(1-'Portfolio Stats_RMS'!$C$6))),0)</f>
        <v>0</v>
      </c>
      <c r="AP38" s="152"/>
    </row>
    <row r="39" spans="2:42" x14ac:dyDescent="0.25">
      <c r="B39" s="29"/>
      <c r="C39" s="87"/>
      <c r="D39" s="29"/>
      <c r="E39" s="29"/>
      <c r="F39" s="29"/>
      <c r="G39" s="25"/>
      <c r="H39" s="25"/>
      <c r="I39" s="25"/>
      <c r="J39" s="100"/>
      <c r="K39" s="100"/>
      <c r="L39" s="29"/>
      <c r="M39" s="29"/>
      <c r="N39" s="29"/>
      <c r="O39" s="29"/>
      <c r="P39" s="149"/>
      <c r="Q39" s="150"/>
      <c r="R39" s="152"/>
      <c r="S39" s="153"/>
      <c r="T39" s="153"/>
      <c r="U39" s="154"/>
      <c r="V39" s="99"/>
      <c r="W39" s="99"/>
      <c r="X39" s="25"/>
      <c r="Y39" s="25"/>
      <c r="Z39" s="99"/>
      <c r="AA39" s="25"/>
      <c r="AB39" s="25"/>
      <c r="AC39" s="99"/>
      <c r="AD39" s="116">
        <f ca="1">SUMIF(AAL!$A$3:$A$65061,'Risk Lv. Inforce'!$B$7:$B$12091,AAL!$B$3:$B$65007)</f>
        <v>0</v>
      </c>
      <c r="AE39" s="116">
        <f ca="1">SUMIF(AAL!$C$3:$C$65061,'Risk Lv. Inforce'!$B$7:$B$10291,AAL!$D$3:$D$65007)</f>
        <v>0</v>
      </c>
      <c r="AF39" s="116">
        <f ca="1">SUMIF(AAL!$E$3:$E$65061,'Risk Lv. Inforce'!$B$7:$B$1291,AAL!$F$3:$F$65007)</f>
        <v>0</v>
      </c>
      <c r="AG39" s="116">
        <f ca="1">SUMIF(AAL!$G$3:$G$65061,'Risk Lv. Inforce'!$B$7:$B$1291,AAL!$H$3:$H$65007)</f>
        <v>0</v>
      </c>
      <c r="AH39" s="116">
        <f ca="1">SUMIF(AAL!$I$3:$I$65061,'Risk Lv. Inforce'!$B$7:$B$1291,AAL!$J$3:$J$65007)</f>
        <v>0</v>
      </c>
      <c r="AI39" s="116">
        <f ca="1">SUMIF(AAL!$K$3:$K$65061,'Risk Lv. Inforce'!$B$7:$B$1291,AAL!$L$3:$L$65007)</f>
        <v>0</v>
      </c>
      <c r="AJ39" s="116">
        <f>VLOOKUP(B39,AAL!$Q$4:$S$1048576,3,0)</f>
        <v>0</v>
      </c>
      <c r="AK39" s="116">
        <f>VLOOKUP(B39,AAL!$U$4:$W$1048576,3,0)</f>
        <v>0</v>
      </c>
      <c r="AL39" s="69">
        <f ca="1">IFERROR(((AD39+(AD39*'Portfolio Stats_RMS'!$C$7))/($AB39*(1-'Portfolio Stats_RMS'!$C$6))),0)</f>
        <v>0</v>
      </c>
      <c r="AM39" s="69">
        <f ca="1">IFERROR(((AF39+(AF39*'Portfolio Stats_RMS'!$C$7))/($AB39*(1-'Portfolio Stats_RMS'!$C$6))),0)</f>
        <v>0</v>
      </c>
      <c r="AN39" s="69">
        <f ca="1">IFERROR(((AH39+(AH39*'Portfolio Stats_RMS'!$C$7))/($AB39*(1-'Portfolio Stats_RMS'!$C$6))),0)</f>
        <v>0</v>
      </c>
      <c r="AO39" s="69">
        <f>IFERROR(((AJ39+(AJ39*'Portfolio Stats_RMS'!$C$7))/(AB39*(1-'Portfolio Stats_RMS'!$C$6))),0)</f>
        <v>0</v>
      </c>
      <c r="AP39" s="152"/>
    </row>
    <row r="40" spans="2:42" x14ac:dyDescent="0.25">
      <c r="B40" s="29"/>
      <c r="C40" s="87"/>
      <c r="D40" s="29"/>
      <c r="E40" s="29"/>
      <c r="F40" s="29"/>
      <c r="G40" s="25"/>
      <c r="H40" s="25"/>
      <c r="I40" s="25"/>
      <c r="J40" s="100"/>
      <c r="K40" s="100"/>
      <c r="L40" s="149"/>
      <c r="M40" s="29"/>
      <c r="N40" s="29"/>
      <c r="O40" s="29"/>
      <c r="P40" s="149"/>
      <c r="Q40" s="150"/>
      <c r="R40" s="152"/>
      <c r="S40" s="153"/>
      <c r="T40" s="153"/>
      <c r="U40" s="154"/>
      <c r="V40" s="99"/>
      <c r="W40" s="99"/>
      <c r="X40" s="25"/>
      <c r="Y40" s="25"/>
      <c r="Z40" s="99"/>
      <c r="AA40" s="25"/>
      <c r="AB40" s="25"/>
      <c r="AC40" s="99"/>
      <c r="AD40" s="116">
        <f ca="1">SUMIF(AAL!$A$3:$A$65061,'Risk Lv. Inforce'!$B$7:$B$12091,AAL!$B$3:$B$65007)</f>
        <v>0</v>
      </c>
      <c r="AE40" s="116">
        <f ca="1">SUMIF(AAL!$C$3:$C$65061,'Risk Lv. Inforce'!$B$7:$B$10291,AAL!$D$3:$D$65007)</f>
        <v>0</v>
      </c>
      <c r="AF40" s="116">
        <f ca="1">SUMIF(AAL!$E$3:$E$65061,'Risk Lv. Inforce'!$B$7:$B$1291,AAL!$F$3:$F$65007)</f>
        <v>0</v>
      </c>
      <c r="AG40" s="116">
        <f ca="1">SUMIF(AAL!$G$3:$G$65061,'Risk Lv. Inforce'!$B$7:$B$1291,AAL!$H$3:$H$65007)</f>
        <v>0</v>
      </c>
      <c r="AH40" s="116">
        <f ca="1">SUMIF(AAL!$I$3:$I$65061,'Risk Lv. Inforce'!$B$7:$B$1291,AAL!$J$3:$J$65007)</f>
        <v>0</v>
      </c>
      <c r="AI40" s="116">
        <f ca="1">SUMIF(AAL!$K$3:$K$65061,'Risk Lv. Inforce'!$B$7:$B$1291,AAL!$L$3:$L$65007)</f>
        <v>0</v>
      </c>
      <c r="AJ40" s="116">
        <f>VLOOKUP(B40,AAL!$Q$4:$S$1048576,3,0)</f>
        <v>0</v>
      </c>
      <c r="AK40" s="116">
        <f>VLOOKUP(B40,AAL!$U$4:$W$1048576,3,0)</f>
        <v>0</v>
      </c>
      <c r="AL40" s="69">
        <f ca="1">IFERROR(((AD40+(AD40*'Portfolio Stats_RMS'!$C$7))/($AB40*(1-'Portfolio Stats_RMS'!$C$6))),0)</f>
        <v>0</v>
      </c>
      <c r="AM40" s="69">
        <f ca="1">IFERROR(((AF40+(AF40*'Portfolio Stats_RMS'!$C$7))/($AB40*(1-'Portfolio Stats_RMS'!$C$6))),0)</f>
        <v>0</v>
      </c>
      <c r="AN40" s="69">
        <f ca="1">IFERROR(((AH40+(AH40*'Portfolio Stats_RMS'!$C$7))/($AB40*(1-'Portfolio Stats_RMS'!$C$6))),0)</f>
        <v>0</v>
      </c>
      <c r="AO40" s="69">
        <f>IFERROR(((AJ40+(AJ40*'Portfolio Stats_RMS'!$C$7))/(AB40*(1-'Portfolio Stats_RMS'!$C$6))),0)</f>
        <v>0</v>
      </c>
      <c r="AP40" s="152"/>
    </row>
    <row r="41" spans="2:42" x14ac:dyDescent="0.25">
      <c r="B41" s="29"/>
      <c r="C41" s="87"/>
      <c r="D41" s="29"/>
      <c r="E41" s="29"/>
      <c r="F41" s="29"/>
      <c r="G41" s="25"/>
      <c r="H41" s="25"/>
      <c r="I41" s="25"/>
      <c r="J41" s="100"/>
      <c r="K41" s="100"/>
      <c r="L41" s="29"/>
      <c r="M41" s="29"/>
      <c r="N41" s="29"/>
      <c r="O41" s="29"/>
      <c r="P41" s="149"/>
      <c r="Q41" s="150"/>
      <c r="R41" s="152"/>
      <c r="S41" s="153"/>
      <c r="T41" s="153"/>
      <c r="U41" s="154"/>
      <c r="V41" s="99"/>
      <c r="W41" s="99"/>
      <c r="X41" s="25"/>
      <c r="Y41" s="25"/>
      <c r="Z41" s="99"/>
      <c r="AA41" s="25"/>
      <c r="AB41" s="25"/>
      <c r="AC41" s="99"/>
      <c r="AD41" s="116">
        <f ca="1">SUMIF(AAL!$A$3:$A$65061,'Risk Lv. Inforce'!$B$7:$B$12091,AAL!$B$3:$B$65007)</f>
        <v>0</v>
      </c>
      <c r="AE41" s="116">
        <f ca="1">SUMIF(AAL!$C$3:$C$65061,'Risk Lv. Inforce'!$B$7:$B$10291,AAL!$D$3:$D$65007)</f>
        <v>0</v>
      </c>
      <c r="AF41" s="116">
        <f ca="1">SUMIF(AAL!$E$3:$E$65061,'Risk Lv. Inforce'!$B$7:$B$1291,AAL!$F$3:$F$65007)</f>
        <v>0</v>
      </c>
      <c r="AG41" s="116">
        <f ca="1">SUMIF(AAL!$G$3:$G$65061,'Risk Lv. Inforce'!$B$7:$B$1291,AAL!$H$3:$H$65007)</f>
        <v>0</v>
      </c>
      <c r="AH41" s="116">
        <f ca="1">SUMIF(AAL!$I$3:$I$65061,'Risk Lv. Inforce'!$B$7:$B$1291,AAL!$J$3:$J$65007)</f>
        <v>0</v>
      </c>
      <c r="AI41" s="116">
        <f ca="1">SUMIF(AAL!$K$3:$K$65061,'Risk Lv. Inforce'!$B$7:$B$1291,AAL!$L$3:$L$65007)</f>
        <v>0</v>
      </c>
      <c r="AJ41" s="116">
        <f>VLOOKUP(B41,AAL!$Q$4:$S$1048576,3,0)</f>
        <v>0</v>
      </c>
      <c r="AK41" s="116">
        <f>VLOOKUP(B41,AAL!$U$4:$W$1048576,3,0)</f>
        <v>0</v>
      </c>
      <c r="AL41" s="69">
        <f ca="1">IFERROR(((AD41+(AD41*'Portfolio Stats_RMS'!$C$7))/($AB41*(1-'Portfolio Stats_RMS'!$C$6))),0)</f>
        <v>0</v>
      </c>
      <c r="AM41" s="69">
        <f ca="1">IFERROR(((AF41+(AF41*'Portfolio Stats_RMS'!$C$7))/($AB41*(1-'Portfolio Stats_RMS'!$C$6))),0)</f>
        <v>0</v>
      </c>
      <c r="AN41" s="69">
        <f ca="1">IFERROR(((AH41+(AH41*'Portfolio Stats_RMS'!$C$7))/($AB41*(1-'Portfolio Stats_RMS'!$C$6))),0)</f>
        <v>0</v>
      </c>
      <c r="AO41" s="69">
        <f>IFERROR(((AJ41+(AJ41*'Portfolio Stats_RMS'!$C$7))/(AB41*(1-'Portfolio Stats_RMS'!$C$6))),0)</f>
        <v>0</v>
      </c>
      <c r="AP41" s="152"/>
    </row>
    <row r="42" spans="2:42" x14ac:dyDescent="0.25">
      <c r="B42" s="29"/>
      <c r="C42" s="87"/>
      <c r="D42" s="29"/>
      <c r="E42" s="29"/>
      <c r="F42" s="29"/>
      <c r="G42" s="25"/>
      <c r="H42" s="25"/>
      <c r="I42" s="25"/>
      <c r="J42" s="100"/>
      <c r="K42" s="100"/>
      <c r="L42" s="29"/>
      <c r="M42" s="29"/>
      <c r="N42" s="29"/>
      <c r="O42" s="29"/>
      <c r="P42" s="149"/>
      <c r="Q42" s="150"/>
      <c r="R42" s="152"/>
      <c r="S42" s="153"/>
      <c r="T42" s="153"/>
      <c r="U42" s="154"/>
      <c r="V42" s="99"/>
      <c r="W42" s="99"/>
      <c r="X42" s="25"/>
      <c r="Y42" s="25"/>
      <c r="Z42" s="99"/>
      <c r="AA42" s="25"/>
      <c r="AB42" s="25"/>
      <c r="AC42" s="99"/>
      <c r="AD42" s="116">
        <f ca="1">SUMIF(AAL!$A$3:$A$65061,'Risk Lv. Inforce'!$B$7:$B$12091,AAL!$B$3:$B$65007)</f>
        <v>0</v>
      </c>
      <c r="AE42" s="116">
        <f ca="1">SUMIF(AAL!$C$3:$C$65061,'Risk Lv. Inforce'!$B$7:$B$10291,AAL!$D$3:$D$65007)</f>
        <v>0</v>
      </c>
      <c r="AF42" s="116">
        <f ca="1">SUMIF(AAL!$E$3:$E$65061,'Risk Lv. Inforce'!$B$7:$B$1291,AAL!$F$3:$F$65007)</f>
        <v>0</v>
      </c>
      <c r="AG42" s="116">
        <f ca="1">SUMIF(AAL!$G$3:$G$65061,'Risk Lv. Inforce'!$B$7:$B$1291,AAL!$H$3:$H$65007)</f>
        <v>0</v>
      </c>
      <c r="AH42" s="116">
        <f ca="1">SUMIF(AAL!$I$3:$I$65061,'Risk Lv. Inforce'!$B$7:$B$1291,AAL!$J$3:$J$65007)</f>
        <v>0</v>
      </c>
      <c r="AI42" s="116">
        <f ca="1">SUMIF(AAL!$K$3:$K$65061,'Risk Lv. Inforce'!$B$7:$B$1291,AAL!$L$3:$L$65007)</f>
        <v>0</v>
      </c>
      <c r="AJ42" s="116">
        <f>VLOOKUP(B42,AAL!$Q$4:$S$1048576,3,0)</f>
        <v>0</v>
      </c>
      <c r="AK42" s="116">
        <f>VLOOKUP(B42,AAL!$U$4:$W$1048576,3,0)</f>
        <v>0</v>
      </c>
      <c r="AL42" s="69">
        <f ca="1">IFERROR(((AD42+(AD42*'Portfolio Stats_RMS'!$C$7))/($AB42*(1-'Portfolio Stats_RMS'!$C$6))),0)</f>
        <v>0</v>
      </c>
      <c r="AM42" s="69">
        <f ca="1">IFERROR(((AF42+(AF42*'Portfolio Stats_RMS'!$C$7))/($AB42*(1-'Portfolio Stats_RMS'!$C$6))),0)</f>
        <v>0</v>
      </c>
      <c r="AN42" s="69">
        <f ca="1">IFERROR(((AH42+(AH42*'Portfolio Stats_RMS'!$C$7))/($AB42*(1-'Portfolio Stats_RMS'!$C$6))),0)</f>
        <v>0</v>
      </c>
      <c r="AO42" s="69">
        <f>IFERROR(((AJ42+(AJ42*'Portfolio Stats_RMS'!$C$7))/(AB42*(1-'Portfolio Stats_RMS'!$C$6))),0)</f>
        <v>0</v>
      </c>
      <c r="AP42" s="152"/>
    </row>
    <row r="43" spans="2:42" x14ac:dyDescent="0.25">
      <c r="B43" s="29"/>
      <c r="C43" s="87"/>
      <c r="D43" s="29"/>
      <c r="E43" s="29"/>
      <c r="F43" s="29"/>
      <c r="G43" s="25"/>
      <c r="H43" s="25"/>
      <c r="I43" s="25"/>
      <c r="J43" s="100"/>
      <c r="K43" s="100"/>
      <c r="L43" s="149"/>
      <c r="M43" s="29"/>
      <c r="N43" s="29"/>
      <c r="O43" s="29"/>
      <c r="P43" s="149"/>
      <c r="Q43" s="150"/>
      <c r="R43" s="152"/>
      <c r="S43" s="153"/>
      <c r="T43" s="153"/>
      <c r="U43" s="154"/>
      <c r="V43" s="99"/>
      <c r="W43" s="99"/>
      <c r="X43" s="25"/>
      <c r="Y43" s="25"/>
      <c r="Z43" s="99"/>
      <c r="AA43" s="25"/>
      <c r="AB43" s="25"/>
      <c r="AC43" s="99"/>
      <c r="AD43" s="116">
        <f ca="1">SUMIF(AAL!$A$3:$A$65061,'Risk Lv. Inforce'!$B$7:$B$12091,AAL!$B$3:$B$65007)</f>
        <v>0</v>
      </c>
      <c r="AE43" s="116">
        <f ca="1">SUMIF(AAL!$C$3:$C$65061,'Risk Lv. Inforce'!$B$7:$B$10291,AAL!$D$3:$D$65007)</f>
        <v>0</v>
      </c>
      <c r="AF43" s="116">
        <f ca="1">SUMIF(AAL!$E$3:$E$65061,'Risk Lv. Inforce'!$B$7:$B$1291,AAL!$F$3:$F$65007)</f>
        <v>0</v>
      </c>
      <c r="AG43" s="116">
        <f ca="1">SUMIF(AAL!$G$3:$G$65061,'Risk Lv. Inforce'!$B$7:$B$1291,AAL!$H$3:$H$65007)</f>
        <v>0</v>
      </c>
      <c r="AH43" s="116">
        <f ca="1">SUMIF(AAL!$I$3:$I$65061,'Risk Lv. Inforce'!$B$7:$B$1291,AAL!$J$3:$J$65007)</f>
        <v>0</v>
      </c>
      <c r="AI43" s="116">
        <f ca="1">SUMIF(AAL!$K$3:$K$65061,'Risk Lv. Inforce'!$B$7:$B$1291,AAL!$L$3:$L$65007)</f>
        <v>0</v>
      </c>
      <c r="AJ43" s="116">
        <f>VLOOKUP(B43,AAL!$Q$4:$S$1048576,3,0)</f>
        <v>0</v>
      </c>
      <c r="AK43" s="116">
        <f>VLOOKUP(B43,AAL!$U$4:$W$1048576,3,0)</f>
        <v>0</v>
      </c>
      <c r="AL43" s="69">
        <f ca="1">IFERROR(((AD43+(AD43*'Portfolio Stats_RMS'!$C$7))/($AB43*(1-'Portfolio Stats_RMS'!$C$6))),0)</f>
        <v>0</v>
      </c>
      <c r="AM43" s="69">
        <f ca="1">IFERROR(((AF43+(AF43*'Portfolio Stats_RMS'!$C$7))/($AB43*(1-'Portfolio Stats_RMS'!$C$6))),0)</f>
        <v>0</v>
      </c>
      <c r="AN43" s="69">
        <f ca="1">IFERROR(((AH43+(AH43*'Portfolio Stats_RMS'!$C$7))/($AB43*(1-'Portfolio Stats_RMS'!$C$6))),0)</f>
        <v>0</v>
      </c>
      <c r="AO43" s="69">
        <f>IFERROR(((AJ43+(AJ43*'Portfolio Stats_RMS'!$C$7))/(AB43*(1-'Portfolio Stats_RMS'!$C$6))),0)</f>
        <v>0</v>
      </c>
      <c r="AP43" s="152"/>
    </row>
    <row r="44" spans="2:42" x14ac:dyDescent="0.25">
      <c r="B44" s="29"/>
      <c r="C44" s="87"/>
      <c r="D44" s="29"/>
      <c r="E44" s="29"/>
      <c r="F44" s="29"/>
      <c r="G44" s="25"/>
      <c r="H44" s="25"/>
      <c r="I44" s="25"/>
      <c r="J44" s="100"/>
      <c r="K44" s="100"/>
      <c r="L44" s="29"/>
      <c r="M44" s="29"/>
      <c r="N44" s="29"/>
      <c r="O44" s="29"/>
      <c r="P44" s="149"/>
      <c r="Q44" s="150"/>
      <c r="R44" s="152"/>
      <c r="S44" s="153"/>
      <c r="T44" s="153"/>
      <c r="U44" s="154"/>
      <c r="V44" s="99"/>
      <c r="W44" s="99"/>
      <c r="X44" s="25"/>
      <c r="Y44" s="25"/>
      <c r="Z44" s="99"/>
      <c r="AA44" s="25"/>
      <c r="AB44" s="25"/>
      <c r="AC44" s="99"/>
      <c r="AD44" s="116">
        <f ca="1">SUMIF(AAL!$A$3:$A$65061,'Risk Lv. Inforce'!$B$7:$B$12091,AAL!$B$3:$B$65007)</f>
        <v>0</v>
      </c>
      <c r="AE44" s="116">
        <f ca="1">SUMIF(AAL!$C$3:$C$65061,'Risk Lv. Inforce'!$B$7:$B$10291,AAL!$D$3:$D$65007)</f>
        <v>0</v>
      </c>
      <c r="AF44" s="116">
        <f ca="1">SUMIF(AAL!$E$3:$E$65061,'Risk Lv. Inforce'!$B$7:$B$1291,AAL!$F$3:$F$65007)</f>
        <v>0</v>
      </c>
      <c r="AG44" s="116">
        <f ca="1">SUMIF(AAL!$G$3:$G$65061,'Risk Lv. Inforce'!$B$7:$B$1291,AAL!$H$3:$H$65007)</f>
        <v>0</v>
      </c>
      <c r="AH44" s="116">
        <f ca="1">SUMIF(AAL!$I$3:$I$65061,'Risk Lv. Inforce'!$B$7:$B$1291,AAL!$J$3:$J$65007)</f>
        <v>0</v>
      </c>
      <c r="AI44" s="116">
        <f ca="1">SUMIF(AAL!$K$3:$K$65061,'Risk Lv. Inforce'!$B$7:$B$1291,AAL!$L$3:$L$65007)</f>
        <v>0</v>
      </c>
      <c r="AJ44" s="116">
        <f>VLOOKUP(B44,AAL!$Q$4:$S$1048576,3,0)</f>
        <v>0</v>
      </c>
      <c r="AK44" s="116">
        <f>VLOOKUP(B44,AAL!$U$4:$W$1048576,3,0)</f>
        <v>0</v>
      </c>
      <c r="AL44" s="69">
        <f ca="1">IFERROR(((AD44+(AD44*'Portfolio Stats_RMS'!$C$7))/($AB44*(1-'Portfolio Stats_RMS'!$C$6))),0)</f>
        <v>0</v>
      </c>
      <c r="AM44" s="69">
        <f ca="1">IFERROR(((AF44+(AF44*'Portfolio Stats_RMS'!$C$7))/($AB44*(1-'Portfolio Stats_RMS'!$C$6))),0)</f>
        <v>0</v>
      </c>
      <c r="AN44" s="69">
        <f ca="1">IFERROR(((AH44+(AH44*'Portfolio Stats_RMS'!$C$7))/($AB44*(1-'Portfolio Stats_RMS'!$C$6))),0)</f>
        <v>0</v>
      </c>
      <c r="AO44" s="69">
        <f>IFERROR(((AJ44+(AJ44*'Portfolio Stats_RMS'!$C$7))/(AB44*(1-'Portfolio Stats_RMS'!$C$6))),0)</f>
        <v>0</v>
      </c>
      <c r="AP44" s="152"/>
    </row>
    <row r="45" spans="2:42" x14ac:dyDescent="0.25">
      <c r="B45" s="29"/>
      <c r="C45" s="87"/>
      <c r="D45" s="29"/>
      <c r="E45" s="29"/>
      <c r="F45" s="29"/>
      <c r="G45" s="25"/>
      <c r="H45" s="25"/>
      <c r="I45" s="25"/>
      <c r="J45" s="100"/>
      <c r="K45" s="100"/>
      <c r="L45" s="149"/>
      <c r="M45" s="29"/>
      <c r="N45" s="29"/>
      <c r="O45" s="29"/>
      <c r="P45" s="149"/>
      <c r="Q45" s="150"/>
      <c r="R45" s="152"/>
      <c r="S45" s="153"/>
      <c r="T45" s="153"/>
      <c r="U45" s="154"/>
      <c r="V45" s="99"/>
      <c r="W45" s="99"/>
      <c r="X45" s="25"/>
      <c r="Y45" s="25"/>
      <c r="Z45" s="99"/>
      <c r="AA45" s="25"/>
      <c r="AB45" s="25"/>
      <c r="AC45" s="99"/>
      <c r="AD45" s="116">
        <f ca="1">SUMIF(AAL!$A$3:$A$65061,'Risk Lv. Inforce'!$B$7:$B$12091,AAL!$B$3:$B$65007)</f>
        <v>0</v>
      </c>
      <c r="AE45" s="116">
        <f ca="1">SUMIF(AAL!$C$3:$C$65061,'Risk Lv. Inforce'!$B$7:$B$10291,AAL!$D$3:$D$65007)</f>
        <v>0</v>
      </c>
      <c r="AF45" s="116">
        <f ca="1">SUMIF(AAL!$E$3:$E$65061,'Risk Lv. Inforce'!$B$7:$B$1291,AAL!$F$3:$F$65007)</f>
        <v>0</v>
      </c>
      <c r="AG45" s="116">
        <f ca="1">SUMIF(AAL!$G$3:$G$65061,'Risk Lv. Inforce'!$B$7:$B$1291,AAL!$H$3:$H$65007)</f>
        <v>0</v>
      </c>
      <c r="AH45" s="116">
        <f ca="1">SUMIF(AAL!$I$3:$I$65061,'Risk Lv. Inforce'!$B$7:$B$1291,AAL!$J$3:$J$65007)</f>
        <v>0</v>
      </c>
      <c r="AI45" s="116">
        <f ca="1">SUMIF(AAL!$K$3:$K$65061,'Risk Lv. Inforce'!$B$7:$B$1291,AAL!$L$3:$L$65007)</f>
        <v>0</v>
      </c>
      <c r="AJ45" s="116">
        <f>VLOOKUP(B45,AAL!$Q$4:$S$1048576,3,0)</f>
        <v>0</v>
      </c>
      <c r="AK45" s="116">
        <f>VLOOKUP(B45,AAL!$U$4:$W$1048576,3,0)</f>
        <v>0</v>
      </c>
      <c r="AL45" s="69">
        <f ca="1">IFERROR(((AD45+(AD45*'Portfolio Stats_RMS'!$C$7))/($AB45*(1-'Portfolio Stats_RMS'!$C$6))),0)</f>
        <v>0</v>
      </c>
      <c r="AM45" s="69">
        <f ca="1">IFERROR(((AF45+(AF45*'Portfolio Stats_RMS'!$C$7))/($AB45*(1-'Portfolio Stats_RMS'!$C$6))),0)</f>
        <v>0</v>
      </c>
      <c r="AN45" s="69">
        <f ca="1">IFERROR(((AH45+(AH45*'Portfolio Stats_RMS'!$C$7))/($AB45*(1-'Portfolio Stats_RMS'!$C$6))),0)</f>
        <v>0</v>
      </c>
      <c r="AO45" s="69">
        <f>IFERROR(((AJ45+(AJ45*'Portfolio Stats_RMS'!$C$7))/(AB45*(1-'Portfolio Stats_RMS'!$C$6))),0)</f>
        <v>0</v>
      </c>
      <c r="AP45" s="152"/>
    </row>
    <row r="46" spans="2:42" x14ac:dyDescent="0.25">
      <c r="B46" s="29"/>
      <c r="C46" s="87"/>
      <c r="D46" s="29"/>
      <c r="E46" s="29"/>
      <c r="F46" s="29"/>
      <c r="G46" s="25"/>
      <c r="H46" s="25"/>
      <c r="I46" s="25"/>
      <c r="J46" s="100"/>
      <c r="K46" s="100"/>
      <c r="L46" s="149"/>
      <c r="M46" s="29"/>
      <c r="N46" s="29"/>
      <c r="O46" s="29"/>
      <c r="P46" s="149"/>
      <c r="Q46" s="150"/>
      <c r="R46" s="152"/>
      <c r="S46" s="153"/>
      <c r="T46" s="153"/>
      <c r="U46" s="154"/>
      <c r="V46" s="99"/>
      <c r="W46" s="99"/>
      <c r="X46" s="25"/>
      <c r="Y46" s="25"/>
      <c r="Z46" s="99"/>
      <c r="AA46" s="25"/>
      <c r="AB46" s="25"/>
      <c r="AC46" s="99"/>
      <c r="AD46" s="116">
        <f ca="1">SUMIF(AAL!$A$3:$A$65061,'Risk Lv. Inforce'!$B$7:$B$12091,AAL!$B$3:$B$65007)</f>
        <v>0</v>
      </c>
      <c r="AE46" s="116">
        <f ca="1">SUMIF(AAL!$C$3:$C$65061,'Risk Lv. Inforce'!$B$7:$B$10291,AAL!$D$3:$D$65007)</f>
        <v>0</v>
      </c>
      <c r="AF46" s="116">
        <f ca="1">SUMIF(AAL!$E$3:$E$65061,'Risk Lv. Inforce'!$B$7:$B$1291,AAL!$F$3:$F$65007)</f>
        <v>0</v>
      </c>
      <c r="AG46" s="116">
        <f ca="1">SUMIF(AAL!$G$3:$G$65061,'Risk Lv. Inforce'!$B$7:$B$1291,AAL!$H$3:$H$65007)</f>
        <v>0</v>
      </c>
      <c r="AH46" s="116">
        <f ca="1">SUMIF(AAL!$I$3:$I$65061,'Risk Lv. Inforce'!$B$7:$B$1291,AAL!$J$3:$J$65007)</f>
        <v>0</v>
      </c>
      <c r="AI46" s="116">
        <f ca="1">SUMIF(AAL!$K$3:$K$65061,'Risk Lv. Inforce'!$B$7:$B$1291,AAL!$L$3:$L$65007)</f>
        <v>0</v>
      </c>
      <c r="AJ46" s="116">
        <f>VLOOKUP(B46,AAL!$Q$4:$S$1048576,3,0)</f>
        <v>0</v>
      </c>
      <c r="AK46" s="116">
        <f>VLOOKUP(B46,AAL!$U$4:$W$1048576,3,0)</f>
        <v>0</v>
      </c>
      <c r="AL46" s="69">
        <f ca="1">IFERROR(((AD46+(AD46*'Portfolio Stats_RMS'!$C$7))/($AB46*(1-'Portfolio Stats_RMS'!$C$6))),0)</f>
        <v>0</v>
      </c>
      <c r="AM46" s="69">
        <f ca="1">IFERROR(((AF46+(AF46*'Portfolio Stats_RMS'!$C$7))/($AB46*(1-'Portfolio Stats_RMS'!$C$6))),0)</f>
        <v>0</v>
      </c>
      <c r="AN46" s="69">
        <f ca="1">IFERROR(((AH46+(AH46*'Portfolio Stats_RMS'!$C$7))/($AB46*(1-'Portfolio Stats_RMS'!$C$6))),0)</f>
        <v>0</v>
      </c>
      <c r="AO46" s="69">
        <f>IFERROR(((AJ46+(AJ46*'Portfolio Stats_RMS'!$C$7))/(AB46*(1-'Portfolio Stats_RMS'!$C$6))),0)</f>
        <v>0</v>
      </c>
      <c r="AP46" s="152"/>
    </row>
    <row r="47" spans="2:42" x14ac:dyDescent="0.25">
      <c r="B47" s="29"/>
      <c r="C47" s="87"/>
      <c r="D47" s="29"/>
      <c r="E47" s="29"/>
      <c r="F47" s="29"/>
      <c r="G47" s="25"/>
      <c r="H47" s="25"/>
      <c r="I47" s="25"/>
      <c r="J47" s="100"/>
      <c r="K47" s="100"/>
      <c r="L47" s="149"/>
      <c r="M47" s="29"/>
      <c r="N47" s="29"/>
      <c r="O47" s="29"/>
      <c r="P47" s="149"/>
      <c r="Q47" s="150"/>
      <c r="R47" s="152"/>
      <c r="S47" s="153"/>
      <c r="T47" s="153"/>
      <c r="U47" s="154"/>
      <c r="V47" s="99"/>
      <c r="W47" s="99"/>
      <c r="X47" s="25"/>
      <c r="Y47" s="25"/>
      <c r="Z47" s="99"/>
      <c r="AA47" s="25"/>
      <c r="AB47" s="25"/>
      <c r="AC47" s="99"/>
      <c r="AD47" s="116">
        <f ca="1">SUMIF(AAL!$A$3:$A$65061,'Risk Lv. Inforce'!$B$7:$B$12091,AAL!$B$3:$B$65007)</f>
        <v>0</v>
      </c>
      <c r="AE47" s="116">
        <f ca="1">SUMIF(AAL!$C$3:$C$65061,'Risk Lv. Inforce'!$B$7:$B$10291,AAL!$D$3:$D$65007)</f>
        <v>0</v>
      </c>
      <c r="AF47" s="116">
        <f ca="1">SUMIF(AAL!$E$3:$E$65061,'Risk Lv. Inforce'!$B$7:$B$1291,AAL!$F$3:$F$65007)</f>
        <v>0</v>
      </c>
      <c r="AG47" s="116">
        <f ca="1">SUMIF(AAL!$G$3:$G$65061,'Risk Lv. Inforce'!$B$7:$B$1291,AAL!$H$3:$H$65007)</f>
        <v>0</v>
      </c>
      <c r="AH47" s="116">
        <f ca="1">SUMIF(AAL!$I$3:$I$65061,'Risk Lv. Inforce'!$B$7:$B$1291,AAL!$J$3:$J$65007)</f>
        <v>0</v>
      </c>
      <c r="AI47" s="116">
        <f ca="1">SUMIF(AAL!$K$3:$K$65061,'Risk Lv. Inforce'!$B$7:$B$1291,AAL!$L$3:$L$65007)</f>
        <v>0</v>
      </c>
      <c r="AJ47" s="116">
        <f>VLOOKUP(B47,AAL!$Q$4:$S$1048576,3,0)</f>
        <v>0</v>
      </c>
      <c r="AK47" s="116">
        <f>VLOOKUP(B47,AAL!$U$4:$W$1048576,3,0)</f>
        <v>0</v>
      </c>
      <c r="AL47" s="69">
        <f ca="1">IFERROR(((AD47+(AD47*'Portfolio Stats_RMS'!$C$7))/($AB47*(1-'Portfolio Stats_RMS'!$C$6))),0)</f>
        <v>0</v>
      </c>
      <c r="AM47" s="69">
        <f ca="1">IFERROR(((AF47+(AF47*'Portfolio Stats_RMS'!$C$7))/($AB47*(1-'Portfolio Stats_RMS'!$C$6))),0)</f>
        <v>0</v>
      </c>
      <c r="AN47" s="69">
        <f ca="1">IFERROR(((AH47+(AH47*'Portfolio Stats_RMS'!$C$7))/($AB47*(1-'Portfolio Stats_RMS'!$C$6))),0)</f>
        <v>0</v>
      </c>
      <c r="AO47" s="69">
        <f>IFERROR(((AJ47+(AJ47*'Portfolio Stats_RMS'!$C$7))/(AB47*(1-'Portfolio Stats_RMS'!$C$6))),0)</f>
        <v>0</v>
      </c>
      <c r="AP47" s="152"/>
    </row>
    <row r="48" spans="2:42" x14ac:dyDescent="0.25">
      <c r="B48" s="29"/>
      <c r="C48" s="87"/>
      <c r="D48" s="29"/>
      <c r="E48" s="29"/>
      <c r="F48" s="29"/>
      <c r="G48" s="25"/>
      <c r="H48" s="25"/>
      <c r="I48" s="25"/>
      <c r="J48" s="100"/>
      <c r="K48" s="100"/>
      <c r="L48" s="149"/>
      <c r="M48" s="29"/>
      <c r="N48" s="29"/>
      <c r="O48" s="29"/>
      <c r="P48" s="149"/>
      <c r="Q48" s="150"/>
      <c r="R48" s="152"/>
      <c r="S48" s="153"/>
      <c r="T48" s="153"/>
      <c r="U48" s="154"/>
      <c r="V48" s="99"/>
      <c r="W48" s="99"/>
      <c r="X48" s="25"/>
      <c r="Y48" s="25"/>
      <c r="Z48" s="99"/>
      <c r="AA48" s="25"/>
      <c r="AB48" s="25"/>
      <c r="AC48" s="99"/>
      <c r="AD48" s="116">
        <f ca="1">SUMIF(AAL!$A$3:$A$65061,'Risk Lv. Inforce'!$B$7:$B$12091,AAL!$B$3:$B$65007)</f>
        <v>0</v>
      </c>
      <c r="AE48" s="116">
        <f ca="1">SUMIF(AAL!$C$3:$C$65061,'Risk Lv. Inforce'!$B$7:$B$10291,AAL!$D$3:$D$65007)</f>
        <v>0</v>
      </c>
      <c r="AF48" s="116">
        <f ca="1">SUMIF(AAL!$E$3:$E$65061,'Risk Lv. Inforce'!$B$7:$B$1291,AAL!$F$3:$F$65007)</f>
        <v>0</v>
      </c>
      <c r="AG48" s="116">
        <f ca="1">SUMIF(AAL!$G$3:$G$65061,'Risk Lv. Inforce'!$B$7:$B$1291,AAL!$H$3:$H$65007)</f>
        <v>0</v>
      </c>
      <c r="AH48" s="116">
        <f ca="1">SUMIF(AAL!$I$3:$I$65061,'Risk Lv. Inforce'!$B$7:$B$1291,AAL!$J$3:$J$65007)</f>
        <v>0</v>
      </c>
      <c r="AI48" s="116">
        <f ca="1">SUMIF(AAL!$K$3:$K$65061,'Risk Lv. Inforce'!$B$7:$B$1291,AAL!$L$3:$L$65007)</f>
        <v>0</v>
      </c>
      <c r="AJ48" s="116">
        <f>VLOOKUP(B48,AAL!$Q$4:$S$1048576,3,0)</f>
        <v>0</v>
      </c>
      <c r="AK48" s="116">
        <f>VLOOKUP(B48,AAL!$U$4:$W$1048576,3,0)</f>
        <v>0</v>
      </c>
      <c r="AL48" s="69">
        <f ca="1">IFERROR(((AD48+(AD48*'Portfolio Stats_RMS'!$C$7))/($AB48*(1-'Portfolio Stats_RMS'!$C$6))),0)</f>
        <v>0</v>
      </c>
      <c r="AM48" s="69">
        <f ca="1">IFERROR(((AF48+(AF48*'Portfolio Stats_RMS'!$C$7))/($AB48*(1-'Portfolio Stats_RMS'!$C$6))),0)</f>
        <v>0</v>
      </c>
      <c r="AN48" s="69">
        <f ca="1">IFERROR(((AH48+(AH48*'Portfolio Stats_RMS'!$C$7))/($AB48*(1-'Portfolio Stats_RMS'!$C$6))),0)</f>
        <v>0</v>
      </c>
      <c r="AO48" s="69">
        <f>IFERROR(((AJ48+(AJ48*'Portfolio Stats_RMS'!$C$7))/(AB48*(1-'Portfolio Stats_RMS'!$C$6))),0)</f>
        <v>0</v>
      </c>
      <c r="AP48" s="152"/>
    </row>
    <row r="49" spans="2:42" x14ac:dyDescent="0.25">
      <c r="B49" s="29"/>
      <c r="C49" s="87"/>
      <c r="D49" s="29"/>
      <c r="E49" s="29"/>
      <c r="F49" s="29"/>
      <c r="G49" s="25"/>
      <c r="H49" s="25"/>
      <c r="I49" s="25"/>
      <c r="J49" s="100"/>
      <c r="K49" s="100"/>
      <c r="L49" s="149"/>
      <c r="M49" s="29"/>
      <c r="N49" s="29"/>
      <c r="O49" s="29"/>
      <c r="P49" s="149"/>
      <c r="Q49" s="150"/>
      <c r="R49" s="152"/>
      <c r="S49" s="153"/>
      <c r="T49" s="153"/>
      <c r="U49" s="154"/>
      <c r="V49" s="99"/>
      <c r="W49" s="99"/>
      <c r="X49" s="25"/>
      <c r="Y49" s="25"/>
      <c r="Z49" s="99"/>
      <c r="AA49" s="25"/>
      <c r="AB49" s="25"/>
      <c r="AC49" s="99"/>
      <c r="AD49" s="116">
        <f ca="1">SUMIF(AAL!$A$3:$A$65061,'Risk Lv. Inforce'!$B$7:$B$12091,AAL!$B$3:$B$65007)</f>
        <v>0</v>
      </c>
      <c r="AE49" s="116">
        <f ca="1">SUMIF(AAL!$C$3:$C$65061,'Risk Lv. Inforce'!$B$7:$B$10291,AAL!$D$3:$D$65007)</f>
        <v>0</v>
      </c>
      <c r="AF49" s="116">
        <f ca="1">SUMIF(AAL!$E$3:$E$65061,'Risk Lv. Inforce'!$B$7:$B$1291,AAL!$F$3:$F$65007)</f>
        <v>0</v>
      </c>
      <c r="AG49" s="116">
        <f ca="1">SUMIF(AAL!$G$3:$G$65061,'Risk Lv. Inforce'!$B$7:$B$1291,AAL!$H$3:$H$65007)</f>
        <v>0</v>
      </c>
      <c r="AH49" s="116">
        <f ca="1">SUMIF(AAL!$I$3:$I$65061,'Risk Lv. Inforce'!$B$7:$B$1291,AAL!$J$3:$J$65007)</f>
        <v>0</v>
      </c>
      <c r="AI49" s="116">
        <f ca="1">SUMIF(AAL!$K$3:$K$65061,'Risk Lv. Inforce'!$B$7:$B$1291,AAL!$L$3:$L$65007)</f>
        <v>0</v>
      </c>
      <c r="AJ49" s="116">
        <f>VLOOKUP(B49,AAL!$Q$4:$S$1048576,3,0)</f>
        <v>0</v>
      </c>
      <c r="AK49" s="116">
        <f>VLOOKUP(B49,AAL!$U$4:$W$1048576,3,0)</f>
        <v>0</v>
      </c>
      <c r="AL49" s="69">
        <f ca="1">IFERROR(((AD49+(AD49*'Portfolio Stats_RMS'!$C$7))/($AB49*(1-'Portfolio Stats_RMS'!$C$6))),0)</f>
        <v>0</v>
      </c>
      <c r="AM49" s="69">
        <f ca="1">IFERROR(((AF49+(AF49*'Portfolio Stats_RMS'!$C$7))/($AB49*(1-'Portfolio Stats_RMS'!$C$6))),0)</f>
        <v>0</v>
      </c>
      <c r="AN49" s="69">
        <f ca="1">IFERROR(((AH49+(AH49*'Portfolio Stats_RMS'!$C$7))/($AB49*(1-'Portfolio Stats_RMS'!$C$6))),0)</f>
        <v>0</v>
      </c>
      <c r="AO49" s="69">
        <f>IFERROR(((AJ49+(AJ49*'Portfolio Stats_RMS'!$C$7))/(AB49*(1-'Portfolio Stats_RMS'!$C$6))),0)</f>
        <v>0</v>
      </c>
      <c r="AP49" s="152"/>
    </row>
    <row r="50" spans="2:42" x14ac:dyDescent="0.25">
      <c r="B50" s="29"/>
      <c r="C50" s="87"/>
      <c r="D50" s="29"/>
      <c r="E50" s="29"/>
      <c r="F50" s="29"/>
      <c r="G50" s="25"/>
      <c r="H50" s="25"/>
      <c r="I50" s="25"/>
      <c r="J50" s="100"/>
      <c r="K50" s="100"/>
      <c r="L50" s="149"/>
      <c r="M50" s="29"/>
      <c r="N50" s="29"/>
      <c r="O50" s="29"/>
      <c r="P50" s="149"/>
      <c r="Q50" s="150"/>
      <c r="R50" s="152"/>
      <c r="S50" s="153"/>
      <c r="T50" s="153"/>
      <c r="U50" s="154"/>
      <c r="V50" s="99"/>
      <c r="W50" s="99"/>
      <c r="X50" s="25"/>
      <c r="Y50" s="25"/>
      <c r="Z50" s="99"/>
      <c r="AA50" s="25"/>
      <c r="AB50" s="25"/>
      <c r="AC50" s="99"/>
      <c r="AD50" s="116">
        <f ca="1">SUMIF(AAL!$A$3:$A$65061,'Risk Lv. Inforce'!$B$7:$B$12091,AAL!$B$3:$B$65007)</f>
        <v>0</v>
      </c>
      <c r="AE50" s="116">
        <f ca="1">SUMIF(AAL!$C$3:$C$65061,'Risk Lv. Inforce'!$B$7:$B$10291,AAL!$D$3:$D$65007)</f>
        <v>0</v>
      </c>
      <c r="AF50" s="116">
        <f ca="1">SUMIF(AAL!$E$3:$E$65061,'Risk Lv. Inforce'!$B$7:$B$1291,AAL!$F$3:$F$65007)</f>
        <v>0</v>
      </c>
      <c r="AG50" s="116">
        <f ca="1">SUMIF(AAL!$G$3:$G$65061,'Risk Lv. Inforce'!$B$7:$B$1291,AAL!$H$3:$H$65007)</f>
        <v>0</v>
      </c>
      <c r="AH50" s="116">
        <f ca="1">SUMIF(AAL!$I$3:$I$65061,'Risk Lv. Inforce'!$B$7:$B$1291,AAL!$J$3:$J$65007)</f>
        <v>0</v>
      </c>
      <c r="AI50" s="116">
        <f ca="1">SUMIF(AAL!$K$3:$K$65061,'Risk Lv. Inforce'!$B$7:$B$1291,AAL!$L$3:$L$65007)</f>
        <v>0</v>
      </c>
      <c r="AJ50" s="116">
        <f>VLOOKUP(B50,AAL!$Q$4:$S$1048576,3,0)</f>
        <v>0</v>
      </c>
      <c r="AK50" s="116">
        <f>VLOOKUP(B50,AAL!$U$4:$W$1048576,3,0)</f>
        <v>0</v>
      </c>
      <c r="AL50" s="69">
        <f ca="1">IFERROR(((AD50+(AD50*'Portfolio Stats_RMS'!$C$7))/($AB50*(1-'Portfolio Stats_RMS'!$C$6))),0)</f>
        <v>0</v>
      </c>
      <c r="AM50" s="69">
        <f ca="1">IFERROR(((AF50+(AF50*'Portfolio Stats_RMS'!$C$7))/($AB50*(1-'Portfolio Stats_RMS'!$C$6))),0)</f>
        <v>0</v>
      </c>
      <c r="AN50" s="69">
        <f ca="1">IFERROR(((AH50+(AH50*'Portfolio Stats_RMS'!$C$7))/($AB50*(1-'Portfolio Stats_RMS'!$C$6))),0)</f>
        <v>0</v>
      </c>
      <c r="AO50" s="69">
        <f>IFERROR(((AJ50+(AJ50*'Portfolio Stats_RMS'!$C$7))/(AB50*(1-'Portfolio Stats_RMS'!$C$6))),0)</f>
        <v>0</v>
      </c>
      <c r="AP50" s="152"/>
    </row>
    <row r="51" spans="2:42" x14ac:dyDescent="0.25">
      <c r="B51" s="29"/>
      <c r="C51" s="87"/>
      <c r="D51" s="29"/>
      <c r="E51" s="29"/>
      <c r="F51" s="29"/>
      <c r="G51" s="25"/>
      <c r="H51" s="25"/>
      <c r="I51" s="25"/>
      <c r="J51" s="100"/>
      <c r="K51" s="100"/>
      <c r="L51" s="149"/>
      <c r="M51" s="29"/>
      <c r="N51" s="29"/>
      <c r="O51" s="29"/>
      <c r="P51" s="149"/>
      <c r="Q51" s="150"/>
      <c r="R51" s="152"/>
      <c r="S51" s="153"/>
      <c r="T51" s="153"/>
      <c r="U51" s="154"/>
      <c r="V51" s="99"/>
      <c r="W51" s="99"/>
      <c r="X51" s="25"/>
      <c r="Y51" s="25"/>
      <c r="Z51" s="99"/>
      <c r="AA51" s="25"/>
      <c r="AB51" s="25"/>
      <c r="AC51" s="99"/>
      <c r="AD51" s="116">
        <f ca="1">SUMIF(AAL!$A$3:$A$65061,'Risk Lv. Inforce'!$B$7:$B$12091,AAL!$B$3:$B$65007)</f>
        <v>0</v>
      </c>
      <c r="AE51" s="116">
        <f ca="1">SUMIF(AAL!$C$3:$C$65061,'Risk Lv. Inforce'!$B$7:$B$10291,AAL!$D$3:$D$65007)</f>
        <v>0</v>
      </c>
      <c r="AF51" s="116">
        <f ca="1">SUMIF(AAL!$E$3:$E$65061,'Risk Lv. Inforce'!$B$7:$B$1291,AAL!$F$3:$F$65007)</f>
        <v>0</v>
      </c>
      <c r="AG51" s="116">
        <f ca="1">SUMIF(AAL!$G$3:$G$65061,'Risk Lv. Inforce'!$B$7:$B$1291,AAL!$H$3:$H$65007)</f>
        <v>0</v>
      </c>
      <c r="AH51" s="116">
        <f ca="1">SUMIF(AAL!$I$3:$I$65061,'Risk Lv. Inforce'!$B$7:$B$1291,AAL!$J$3:$J$65007)</f>
        <v>0</v>
      </c>
      <c r="AI51" s="116">
        <f ca="1">SUMIF(AAL!$K$3:$K$65061,'Risk Lv. Inforce'!$B$7:$B$1291,AAL!$L$3:$L$65007)</f>
        <v>0</v>
      </c>
      <c r="AJ51" s="116">
        <f>VLOOKUP(B51,AAL!$Q$4:$S$1048576,3,0)</f>
        <v>0</v>
      </c>
      <c r="AK51" s="116">
        <f>VLOOKUP(B51,AAL!$U$4:$W$1048576,3,0)</f>
        <v>0</v>
      </c>
      <c r="AL51" s="69">
        <f ca="1">IFERROR(((AD51+(AD51*'Portfolio Stats_RMS'!$C$7))/($AB51*(1-'Portfolio Stats_RMS'!$C$6))),0)</f>
        <v>0</v>
      </c>
      <c r="AM51" s="69">
        <f ca="1">IFERROR(((AF51+(AF51*'Portfolio Stats_RMS'!$C$7))/($AB51*(1-'Portfolio Stats_RMS'!$C$6))),0)</f>
        <v>0</v>
      </c>
      <c r="AN51" s="69">
        <f ca="1">IFERROR(((AH51+(AH51*'Portfolio Stats_RMS'!$C$7))/($AB51*(1-'Portfolio Stats_RMS'!$C$6))),0)</f>
        <v>0</v>
      </c>
      <c r="AO51" s="69">
        <f>IFERROR(((AJ51+(AJ51*'Portfolio Stats_RMS'!$C$7))/(AB51*(1-'Portfolio Stats_RMS'!$C$6))),0)</f>
        <v>0</v>
      </c>
      <c r="AP51" s="152"/>
    </row>
    <row r="52" spans="2:42" x14ac:dyDescent="0.25">
      <c r="B52" s="29"/>
      <c r="C52" s="87"/>
      <c r="D52" s="29"/>
      <c r="E52" s="29"/>
      <c r="F52" s="29"/>
      <c r="G52" s="25"/>
      <c r="H52" s="25"/>
      <c r="I52" s="25"/>
      <c r="J52" s="100"/>
      <c r="K52" s="100"/>
      <c r="L52" s="149"/>
      <c r="M52" s="29"/>
      <c r="N52" s="29"/>
      <c r="O52" s="29"/>
      <c r="P52" s="149"/>
      <c r="Q52" s="150"/>
      <c r="R52" s="152"/>
      <c r="S52" s="153"/>
      <c r="T52" s="153"/>
      <c r="U52" s="154"/>
      <c r="V52" s="99"/>
      <c r="W52" s="99"/>
      <c r="X52" s="25"/>
      <c r="Y52" s="25"/>
      <c r="Z52" s="99"/>
      <c r="AA52" s="25"/>
      <c r="AB52" s="25"/>
      <c r="AC52" s="99"/>
      <c r="AD52" s="116">
        <f ca="1">SUMIF(AAL!$A$3:$A$65061,'Risk Lv. Inforce'!$B$7:$B$12091,AAL!$B$3:$B$65007)</f>
        <v>0</v>
      </c>
      <c r="AE52" s="116">
        <f ca="1">SUMIF(AAL!$C$3:$C$65061,'Risk Lv. Inforce'!$B$7:$B$10291,AAL!$D$3:$D$65007)</f>
        <v>0</v>
      </c>
      <c r="AF52" s="116">
        <f ca="1">SUMIF(AAL!$E$3:$E$65061,'Risk Lv. Inforce'!$B$7:$B$1291,AAL!$F$3:$F$65007)</f>
        <v>0</v>
      </c>
      <c r="AG52" s="116">
        <f ca="1">SUMIF(AAL!$G$3:$G$65061,'Risk Lv. Inforce'!$B$7:$B$1291,AAL!$H$3:$H$65007)</f>
        <v>0</v>
      </c>
      <c r="AH52" s="116">
        <f ca="1">SUMIF(AAL!$I$3:$I$65061,'Risk Lv. Inforce'!$B$7:$B$1291,AAL!$J$3:$J$65007)</f>
        <v>0</v>
      </c>
      <c r="AI52" s="116">
        <f ca="1">SUMIF(AAL!$K$3:$K$65061,'Risk Lv. Inforce'!$B$7:$B$1291,AAL!$L$3:$L$65007)</f>
        <v>0</v>
      </c>
      <c r="AJ52" s="116">
        <f>VLOOKUP(B52,AAL!$Q$4:$S$1048576,3,0)</f>
        <v>0</v>
      </c>
      <c r="AK52" s="116">
        <f>VLOOKUP(B52,AAL!$U$4:$W$1048576,3,0)</f>
        <v>0</v>
      </c>
      <c r="AL52" s="69">
        <f ca="1">IFERROR(((AD52+(AD52*'Portfolio Stats_RMS'!$C$7))/($AB52*(1-'Portfolio Stats_RMS'!$C$6))),0)</f>
        <v>0</v>
      </c>
      <c r="AM52" s="69">
        <f ca="1">IFERROR(((AF52+(AF52*'Portfolio Stats_RMS'!$C$7))/($AB52*(1-'Portfolio Stats_RMS'!$C$6))),0)</f>
        <v>0</v>
      </c>
      <c r="AN52" s="69">
        <f ca="1">IFERROR(((AH52+(AH52*'Portfolio Stats_RMS'!$C$7))/($AB52*(1-'Portfolio Stats_RMS'!$C$6))),0)</f>
        <v>0</v>
      </c>
      <c r="AO52" s="69">
        <f>IFERROR(((AJ52+(AJ52*'Portfolio Stats_RMS'!$C$7))/(AB52*(1-'Portfolio Stats_RMS'!$C$6))),0)</f>
        <v>0</v>
      </c>
      <c r="AP52" s="152"/>
    </row>
    <row r="53" spans="2:42" x14ac:dyDescent="0.25">
      <c r="B53" s="29"/>
      <c r="C53" s="87"/>
      <c r="D53" s="29"/>
      <c r="E53" s="29"/>
      <c r="F53" s="29"/>
      <c r="G53" s="25"/>
      <c r="H53" s="25"/>
      <c r="I53" s="25"/>
      <c r="J53" s="100"/>
      <c r="K53" s="100"/>
      <c r="L53" s="149"/>
      <c r="M53" s="29"/>
      <c r="N53" s="29"/>
      <c r="O53" s="29"/>
      <c r="P53" s="149"/>
      <c r="Q53" s="150"/>
      <c r="R53" s="152"/>
      <c r="S53" s="153"/>
      <c r="T53" s="153"/>
      <c r="U53" s="154"/>
      <c r="V53" s="99"/>
      <c r="W53" s="99"/>
      <c r="X53" s="25"/>
      <c r="Y53" s="25"/>
      <c r="Z53" s="99"/>
      <c r="AA53" s="25"/>
      <c r="AB53" s="25"/>
      <c r="AC53" s="99"/>
      <c r="AD53" s="116">
        <f ca="1">SUMIF(AAL!$A$3:$A$65061,'Risk Lv. Inforce'!$B$7:$B$12091,AAL!$B$3:$B$65007)</f>
        <v>0</v>
      </c>
      <c r="AE53" s="116">
        <f ca="1">SUMIF(AAL!$C$3:$C$65061,'Risk Lv. Inforce'!$B$7:$B$10291,AAL!$D$3:$D$65007)</f>
        <v>0</v>
      </c>
      <c r="AF53" s="116">
        <f ca="1">SUMIF(AAL!$E$3:$E$65061,'Risk Lv. Inforce'!$B$7:$B$1291,AAL!$F$3:$F$65007)</f>
        <v>0</v>
      </c>
      <c r="AG53" s="116">
        <f ca="1">SUMIF(AAL!$G$3:$G$65061,'Risk Lv. Inforce'!$B$7:$B$1291,AAL!$H$3:$H$65007)</f>
        <v>0</v>
      </c>
      <c r="AH53" s="116">
        <f ca="1">SUMIF(AAL!$I$3:$I$65061,'Risk Lv. Inforce'!$B$7:$B$1291,AAL!$J$3:$J$65007)</f>
        <v>0</v>
      </c>
      <c r="AI53" s="116">
        <f ca="1">SUMIF(AAL!$K$3:$K$65061,'Risk Lv. Inforce'!$B$7:$B$1291,AAL!$L$3:$L$65007)</f>
        <v>0</v>
      </c>
      <c r="AJ53" s="116">
        <f>VLOOKUP(B53,AAL!$Q$4:$S$1048576,3,0)</f>
        <v>0</v>
      </c>
      <c r="AK53" s="116">
        <f>VLOOKUP(B53,AAL!$U$4:$W$1048576,3,0)</f>
        <v>0</v>
      </c>
      <c r="AL53" s="69">
        <f ca="1">IFERROR(((AD53+(AD53*'Portfolio Stats_RMS'!$C$7))/($AB53*(1-'Portfolio Stats_RMS'!$C$6))),0)</f>
        <v>0</v>
      </c>
      <c r="AM53" s="69">
        <f ca="1">IFERROR(((AF53+(AF53*'Portfolio Stats_RMS'!$C$7))/($AB53*(1-'Portfolio Stats_RMS'!$C$6))),0)</f>
        <v>0</v>
      </c>
      <c r="AN53" s="69">
        <f ca="1">IFERROR(((AH53+(AH53*'Portfolio Stats_RMS'!$C$7))/($AB53*(1-'Portfolio Stats_RMS'!$C$6))),0)</f>
        <v>0</v>
      </c>
      <c r="AO53" s="69">
        <f>IFERROR(((AJ53+(AJ53*'Portfolio Stats_RMS'!$C$7))/(AB53*(1-'Portfolio Stats_RMS'!$C$6))),0)</f>
        <v>0</v>
      </c>
      <c r="AP53" s="152"/>
    </row>
    <row r="54" spans="2:42" x14ac:dyDescent="0.25">
      <c r="B54" s="29"/>
      <c r="C54" s="87"/>
      <c r="D54" s="29"/>
      <c r="E54" s="29"/>
      <c r="F54" s="29"/>
      <c r="G54" s="25"/>
      <c r="H54" s="25"/>
      <c r="I54" s="25"/>
      <c r="J54" s="100"/>
      <c r="K54" s="100"/>
      <c r="L54" s="29"/>
      <c r="M54" s="29"/>
      <c r="N54" s="29"/>
      <c r="O54" s="29"/>
      <c r="P54" s="149"/>
      <c r="Q54" s="150"/>
      <c r="R54" s="152"/>
      <c r="S54" s="153"/>
      <c r="T54" s="153"/>
      <c r="U54" s="154"/>
      <c r="V54" s="99"/>
      <c r="W54" s="99"/>
      <c r="X54" s="25"/>
      <c r="Y54" s="25"/>
      <c r="Z54" s="99"/>
      <c r="AA54" s="25"/>
      <c r="AB54" s="25"/>
      <c r="AC54" s="99"/>
      <c r="AD54" s="116">
        <f ca="1">SUMIF(AAL!$A$3:$A$65061,'Risk Lv. Inforce'!$B$7:$B$12091,AAL!$B$3:$B$65007)</f>
        <v>0</v>
      </c>
      <c r="AE54" s="116">
        <f ca="1">SUMIF(AAL!$C$3:$C$65061,'Risk Lv. Inforce'!$B$7:$B$10291,AAL!$D$3:$D$65007)</f>
        <v>0</v>
      </c>
      <c r="AF54" s="116">
        <f ca="1">SUMIF(AAL!$E$3:$E$65061,'Risk Lv. Inforce'!$B$7:$B$1291,AAL!$F$3:$F$65007)</f>
        <v>0</v>
      </c>
      <c r="AG54" s="116">
        <f ca="1">SUMIF(AAL!$G$3:$G$65061,'Risk Lv. Inforce'!$B$7:$B$1291,AAL!$H$3:$H$65007)</f>
        <v>0</v>
      </c>
      <c r="AH54" s="116">
        <f ca="1">SUMIF(AAL!$I$3:$I$65061,'Risk Lv. Inforce'!$B$7:$B$1291,AAL!$J$3:$J$65007)</f>
        <v>0</v>
      </c>
      <c r="AI54" s="116">
        <f ca="1">SUMIF(AAL!$K$3:$K$65061,'Risk Lv. Inforce'!$B$7:$B$1291,AAL!$L$3:$L$65007)</f>
        <v>0</v>
      </c>
      <c r="AJ54" s="116">
        <f>VLOOKUP(B54,AAL!$Q$4:$S$1048576,3,0)</f>
        <v>0</v>
      </c>
      <c r="AK54" s="116">
        <f>VLOOKUP(B54,AAL!$U$4:$W$1048576,3,0)</f>
        <v>0</v>
      </c>
      <c r="AL54" s="69">
        <f ca="1">IFERROR(((AD54+(AD54*'Portfolio Stats_RMS'!$C$7))/($AB54*(1-'Portfolio Stats_RMS'!$C$6))),0)</f>
        <v>0</v>
      </c>
      <c r="AM54" s="69">
        <f ca="1">IFERROR(((AF54+(AF54*'Portfolio Stats_RMS'!$C$7))/($AB54*(1-'Portfolio Stats_RMS'!$C$6))),0)</f>
        <v>0</v>
      </c>
      <c r="AN54" s="69">
        <f ca="1">IFERROR(((AH54+(AH54*'Portfolio Stats_RMS'!$C$7))/($AB54*(1-'Portfolio Stats_RMS'!$C$6))),0)</f>
        <v>0</v>
      </c>
      <c r="AO54" s="69">
        <f>IFERROR(((AJ54+(AJ54*'Portfolio Stats_RMS'!$C$7))/(AB54*(1-'Portfolio Stats_RMS'!$C$6))),0)</f>
        <v>0</v>
      </c>
      <c r="AP54" s="152"/>
    </row>
    <row r="55" spans="2:42" x14ac:dyDescent="0.25">
      <c r="B55" s="29"/>
      <c r="C55" s="87"/>
      <c r="D55" s="29"/>
      <c r="E55" s="29"/>
      <c r="F55" s="29"/>
      <c r="G55" s="25"/>
      <c r="H55" s="25"/>
      <c r="I55" s="25"/>
      <c r="J55" s="100"/>
      <c r="K55" s="100"/>
      <c r="L55" s="149"/>
      <c r="M55" s="29"/>
      <c r="N55" s="29"/>
      <c r="O55" s="29"/>
      <c r="P55" s="149"/>
      <c r="Q55" s="150"/>
      <c r="R55" s="152"/>
      <c r="S55" s="153"/>
      <c r="T55" s="153"/>
      <c r="U55" s="154"/>
      <c r="V55" s="99"/>
      <c r="W55" s="99"/>
      <c r="X55" s="25"/>
      <c r="Y55" s="25"/>
      <c r="Z55" s="99"/>
      <c r="AA55" s="25"/>
      <c r="AB55" s="25"/>
      <c r="AC55" s="99"/>
      <c r="AD55" s="116">
        <f ca="1">SUMIF(AAL!$A$3:$A$65061,'Risk Lv. Inforce'!$B$7:$B$12091,AAL!$B$3:$B$65007)</f>
        <v>0</v>
      </c>
      <c r="AE55" s="116">
        <f ca="1">SUMIF(AAL!$C$3:$C$65061,'Risk Lv. Inforce'!$B$7:$B$10291,AAL!$D$3:$D$65007)</f>
        <v>0</v>
      </c>
      <c r="AF55" s="116">
        <f ca="1">SUMIF(AAL!$E$3:$E$65061,'Risk Lv. Inforce'!$B$7:$B$1291,AAL!$F$3:$F$65007)</f>
        <v>0</v>
      </c>
      <c r="AG55" s="116">
        <f ca="1">SUMIF(AAL!$G$3:$G$65061,'Risk Lv. Inforce'!$B$7:$B$1291,AAL!$H$3:$H$65007)</f>
        <v>0</v>
      </c>
      <c r="AH55" s="116">
        <f ca="1">SUMIF(AAL!$I$3:$I$65061,'Risk Lv. Inforce'!$B$7:$B$1291,AAL!$J$3:$J$65007)</f>
        <v>0</v>
      </c>
      <c r="AI55" s="116">
        <f ca="1">SUMIF(AAL!$K$3:$K$65061,'Risk Lv. Inforce'!$B$7:$B$1291,AAL!$L$3:$L$65007)</f>
        <v>0</v>
      </c>
      <c r="AJ55" s="116">
        <f>VLOOKUP(B55,AAL!$Q$4:$S$1048576,3,0)</f>
        <v>0</v>
      </c>
      <c r="AK55" s="116">
        <f>VLOOKUP(B55,AAL!$U$4:$W$1048576,3,0)</f>
        <v>0</v>
      </c>
      <c r="AL55" s="69">
        <f ca="1">IFERROR(((AD55+(AD55*'Portfolio Stats_RMS'!$C$7))/($AB55*(1-'Portfolio Stats_RMS'!$C$6))),0)</f>
        <v>0</v>
      </c>
      <c r="AM55" s="69">
        <f ca="1">IFERROR(((AF55+(AF55*'Portfolio Stats_RMS'!$C$7))/($AB55*(1-'Portfolio Stats_RMS'!$C$6))),0)</f>
        <v>0</v>
      </c>
      <c r="AN55" s="69">
        <f ca="1">IFERROR(((AH55+(AH55*'Portfolio Stats_RMS'!$C$7))/($AB55*(1-'Portfolio Stats_RMS'!$C$6))),0)</f>
        <v>0</v>
      </c>
      <c r="AO55" s="69">
        <f>IFERROR(((AJ55+(AJ55*'Portfolio Stats_RMS'!$C$7))/(AB55*(1-'Portfolio Stats_RMS'!$C$6))),0)</f>
        <v>0</v>
      </c>
      <c r="AP55" s="152"/>
    </row>
    <row r="56" spans="2:42" x14ac:dyDescent="0.25">
      <c r="B56" s="29"/>
      <c r="C56" s="87"/>
      <c r="D56" s="29"/>
      <c r="E56" s="29"/>
      <c r="F56" s="29"/>
      <c r="G56" s="25"/>
      <c r="H56" s="25"/>
      <c r="I56" s="25"/>
      <c r="J56" s="100"/>
      <c r="K56" s="100"/>
      <c r="L56" s="149"/>
      <c r="M56" s="29"/>
      <c r="N56" s="29"/>
      <c r="O56" s="29"/>
      <c r="P56" s="149"/>
      <c r="Q56" s="150"/>
      <c r="R56" s="152"/>
      <c r="S56" s="153"/>
      <c r="T56" s="153"/>
      <c r="U56" s="154"/>
      <c r="V56" s="99"/>
      <c r="W56" s="99"/>
      <c r="X56" s="25"/>
      <c r="Y56" s="25"/>
      <c r="Z56" s="99"/>
      <c r="AA56" s="25"/>
      <c r="AB56" s="25"/>
      <c r="AC56" s="99"/>
      <c r="AD56" s="116">
        <f ca="1">SUMIF(AAL!$A$3:$A$65061,'Risk Lv. Inforce'!$B$7:$B$12091,AAL!$B$3:$B$65007)</f>
        <v>0</v>
      </c>
      <c r="AE56" s="116">
        <f ca="1">SUMIF(AAL!$C$3:$C$65061,'Risk Lv. Inforce'!$B$7:$B$10291,AAL!$D$3:$D$65007)</f>
        <v>0</v>
      </c>
      <c r="AF56" s="116">
        <f ca="1">SUMIF(AAL!$E$3:$E$65061,'Risk Lv. Inforce'!$B$7:$B$1291,AAL!$F$3:$F$65007)</f>
        <v>0</v>
      </c>
      <c r="AG56" s="116">
        <f ca="1">SUMIF(AAL!$G$3:$G$65061,'Risk Lv. Inforce'!$B$7:$B$1291,AAL!$H$3:$H$65007)</f>
        <v>0</v>
      </c>
      <c r="AH56" s="116">
        <f ca="1">SUMIF(AAL!$I$3:$I$65061,'Risk Lv. Inforce'!$B$7:$B$1291,AAL!$J$3:$J$65007)</f>
        <v>0</v>
      </c>
      <c r="AI56" s="116">
        <f ca="1">SUMIF(AAL!$K$3:$K$65061,'Risk Lv. Inforce'!$B$7:$B$1291,AAL!$L$3:$L$65007)</f>
        <v>0</v>
      </c>
      <c r="AJ56" s="116">
        <f>VLOOKUP(B56,AAL!$Q$4:$S$1048576,3,0)</f>
        <v>0</v>
      </c>
      <c r="AK56" s="116">
        <f>VLOOKUP(B56,AAL!$U$4:$W$1048576,3,0)</f>
        <v>0</v>
      </c>
      <c r="AL56" s="69">
        <f ca="1">IFERROR(((AD56+(AD56*'Portfolio Stats_RMS'!$C$7))/($AB56*(1-'Portfolio Stats_RMS'!$C$6))),0)</f>
        <v>0</v>
      </c>
      <c r="AM56" s="69">
        <f ca="1">IFERROR(((AF56+(AF56*'Portfolio Stats_RMS'!$C$7))/($AB56*(1-'Portfolio Stats_RMS'!$C$6))),0)</f>
        <v>0</v>
      </c>
      <c r="AN56" s="69">
        <f ca="1">IFERROR(((AH56+(AH56*'Portfolio Stats_RMS'!$C$7))/($AB56*(1-'Portfolio Stats_RMS'!$C$6))),0)</f>
        <v>0</v>
      </c>
      <c r="AO56" s="69">
        <f>IFERROR(((AJ56+(AJ56*'Portfolio Stats_RMS'!$C$7))/(AB56*(1-'Portfolio Stats_RMS'!$C$6))),0)</f>
        <v>0</v>
      </c>
      <c r="AP56" s="152"/>
    </row>
    <row r="57" spans="2:42" x14ac:dyDescent="0.25">
      <c r="B57" s="29"/>
      <c r="C57" s="87"/>
      <c r="D57" s="29"/>
      <c r="E57" s="29"/>
      <c r="F57" s="29"/>
      <c r="G57" s="25"/>
      <c r="H57" s="25"/>
      <c r="I57" s="25"/>
      <c r="J57" s="100"/>
      <c r="K57" s="100"/>
      <c r="L57" s="149"/>
      <c r="M57" s="29"/>
      <c r="N57" s="29"/>
      <c r="O57" s="29"/>
      <c r="P57" s="149"/>
      <c r="Q57" s="150"/>
      <c r="R57" s="152"/>
      <c r="S57" s="153"/>
      <c r="T57" s="153"/>
      <c r="U57" s="154"/>
      <c r="V57" s="99"/>
      <c r="W57" s="99"/>
      <c r="X57" s="25"/>
      <c r="Y57" s="25"/>
      <c r="Z57" s="99"/>
      <c r="AA57" s="25"/>
      <c r="AB57" s="25"/>
      <c r="AC57" s="99"/>
      <c r="AD57" s="116">
        <f ca="1">SUMIF(AAL!$A$3:$A$65061,'Risk Lv. Inforce'!$B$7:$B$12091,AAL!$B$3:$B$65007)</f>
        <v>0</v>
      </c>
      <c r="AE57" s="116">
        <f ca="1">SUMIF(AAL!$C$3:$C$65061,'Risk Lv. Inforce'!$B$7:$B$10291,AAL!$D$3:$D$65007)</f>
        <v>0</v>
      </c>
      <c r="AF57" s="116">
        <f ca="1">SUMIF(AAL!$E$3:$E$65061,'Risk Lv. Inforce'!$B$7:$B$1291,AAL!$F$3:$F$65007)</f>
        <v>0</v>
      </c>
      <c r="AG57" s="116">
        <f ca="1">SUMIF(AAL!$G$3:$G$65061,'Risk Lv. Inforce'!$B$7:$B$1291,AAL!$H$3:$H$65007)</f>
        <v>0</v>
      </c>
      <c r="AH57" s="116">
        <f ca="1">SUMIF(AAL!$I$3:$I$65061,'Risk Lv. Inforce'!$B$7:$B$1291,AAL!$J$3:$J$65007)</f>
        <v>0</v>
      </c>
      <c r="AI57" s="116">
        <f ca="1">SUMIF(AAL!$K$3:$K$65061,'Risk Lv. Inforce'!$B$7:$B$1291,AAL!$L$3:$L$65007)</f>
        <v>0</v>
      </c>
      <c r="AJ57" s="116">
        <f>VLOOKUP(B57,AAL!$Q$4:$S$1048576,3,0)</f>
        <v>0</v>
      </c>
      <c r="AK57" s="116">
        <f>VLOOKUP(B57,AAL!$U$4:$W$1048576,3,0)</f>
        <v>0</v>
      </c>
      <c r="AL57" s="69">
        <f ca="1">IFERROR(((AD57+(AD57*'Portfolio Stats_RMS'!$C$7))/($AB57*(1-'Portfolio Stats_RMS'!$C$6))),0)</f>
        <v>0</v>
      </c>
      <c r="AM57" s="69">
        <f ca="1">IFERROR(((AF57+(AF57*'Portfolio Stats_RMS'!$C$7))/($AB57*(1-'Portfolio Stats_RMS'!$C$6))),0)</f>
        <v>0</v>
      </c>
      <c r="AN57" s="69">
        <f ca="1">IFERROR(((AH57+(AH57*'Portfolio Stats_RMS'!$C$7))/($AB57*(1-'Portfolio Stats_RMS'!$C$6))),0)</f>
        <v>0</v>
      </c>
      <c r="AO57" s="69">
        <f>IFERROR(((AJ57+(AJ57*'Portfolio Stats_RMS'!$C$7))/(AB57*(1-'Portfolio Stats_RMS'!$C$6))),0)</f>
        <v>0</v>
      </c>
      <c r="AP57" s="152"/>
    </row>
    <row r="58" spans="2:42" x14ac:dyDescent="0.25">
      <c r="B58" s="29"/>
      <c r="C58" s="87"/>
      <c r="D58" s="29"/>
      <c r="E58" s="29"/>
      <c r="F58" s="29"/>
      <c r="G58" s="25"/>
      <c r="H58" s="25"/>
      <c r="I58" s="25"/>
      <c r="J58" s="100"/>
      <c r="K58" s="100"/>
      <c r="L58" s="149"/>
      <c r="M58" s="29"/>
      <c r="N58" s="29"/>
      <c r="O58" s="29"/>
      <c r="P58" s="149"/>
      <c r="Q58" s="150"/>
      <c r="R58" s="152"/>
      <c r="S58" s="153"/>
      <c r="T58" s="153"/>
      <c r="U58" s="154"/>
      <c r="V58" s="99"/>
      <c r="W58" s="99"/>
      <c r="X58" s="25"/>
      <c r="Y58" s="25"/>
      <c r="Z58" s="99"/>
      <c r="AA58" s="25"/>
      <c r="AB58" s="25"/>
      <c r="AC58" s="99"/>
      <c r="AD58" s="116">
        <f ca="1">SUMIF(AAL!$A$3:$A$65061,'Risk Lv. Inforce'!$B$7:$B$12091,AAL!$B$3:$B$65007)</f>
        <v>0</v>
      </c>
      <c r="AE58" s="116">
        <f ca="1">SUMIF(AAL!$C$3:$C$65061,'Risk Lv. Inforce'!$B$7:$B$10291,AAL!$D$3:$D$65007)</f>
        <v>0</v>
      </c>
      <c r="AF58" s="116">
        <f ca="1">SUMIF(AAL!$E$3:$E$65061,'Risk Lv. Inforce'!$B$7:$B$1291,AAL!$F$3:$F$65007)</f>
        <v>0</v>
      </c>
      <c r="AG58" s="116">
        <f ca="1">SUMIF(AAL!$G$3:$G$65061,'Risk Lv. Inforce'!$B$7:$B$1291,AAL!$H$3:$H$65007)</f>
        <v>0</v>
      </c>
      <c r="AH58" s="116">
        <f ca="1">SUMIF(AAL!$I$3:$I$65061,'Risk Lv. Inforce'!$B$7:$B$1291,AAL!$J$3:$J$65007)</f>
        <v>0</v>
      </c>
      <c r="AI58" s="116">
        <f ca="1">SUMIF(AAL!$K$3:$K$65061,'Risk Lv. Inforce'!$B$7:$B$1291,AAL!$L$3:$L$65007)</f>
        <v>0</v>
      </c>
      <c r="AJ58" s="116">
        <f>VLOOKUP(B58,AAL!$Q$4:$S$1048576,3,0)</f>
        <v>0</v>
      </c>
      <c r="AK58" s="116">
        <f>VLOOKUP(B58,AAL!$U$4:$W$1048576,3,0)</f>
        <v>0</v>
      </c>
      <c r="AL58" s="69">
        <f ca="1">IFERROR(((AD58+(AD58*'Portfolio Stats_RMS'!$C$7))/($AB58*(1-'Portfolio Stats_RMS'!$C$6))),0)</f>
        <v>0</v>
      </c>
      <c r="AM58" s="69">
        <f ca="1">IFERROR(((AF58+(AF58*'Portfolio Stats_RMS'!$C$7))/($AB58*(1-'Portfolio Stats_RMS'!$C$6))),0)</f>
        <v>0</v>
      </c>
      <c r="AN58" s="69">
        <f ca="1">IFERROR(((AH58+(AH58*'Portfolio Stats_RMS'!$C$7))/($AB58*(1-'Portfolio Stats_RMS'!$C$6))),0)</f>
        <v>0</v>
      </c>
      <c r="AO58" s="69">
        <f>IFERROR(((AJ58+(AJ58*'Portfolio Stats_RMS'!$C$7))/(AB58*(1-'Portfolio Stats_RMS'!$C$6))),0)</f>
        <v>0</v>
      </c>
      <c r="AP58" s="152"/>
    </row>
    <row r="59" spans="2:42" x14ac:dyDescent="0.25">
      <c r="B59" s="29"/>
      <c r="C59" s="87"/>
      <c r="D59" s="29"/>
      <c r="E59" s="29"/>
      <c r="F59" s="29"/>
      <c r="G59" s="25"/>
      <c r="H59" s="25"/>
      <c r="I59" s="25"/>
      <c r="J59" s="100"/>
      <c r="K59" s="100"/>
      <c r="L59" s="29"/>
      <c r="M59" s="29"/>
      <c r="N59" s="29"/>
      <c r="O59" s="29"/>
      <c r="P59" s="149"/>
      <c r="Q59" s="150"/>
      <c r="R59" s="152"/>
      <c r="S59" s="153"/>
      <c r="T59" s="153"/>
      <c r="U59" s="154"/>
      <c r="V59" s="99"/>
      <c r="W59" s="99"/>
      <c r="X59" s="25"/>
      <c r="Y59" s="25"/>
      <c r="Z59" s="99"/>
      <c r="AA59" s="25"/>
      <c r="AB59" s="25"/>
      <c r="AC59" s="99"/>
      <c r="AD59" s="116">
        <f ca="1">SUMIF(AAL!$A$3:$A$65061,'Risk Lv. Inforce'!$B$7:$B$12091,AAL!$B$3:$B$65007)</f>
        <v>0</v>
      </c>
      <c r="AE59" s="116">
        <f ca="1">SUMIF(AAL!$C$3:$C$65061,'Risk Lv. Inforce'!$B$7:$B$10291,AAL!$D$3:$D$65007)</f>
        <v>0</v>
      </c>
      <c r="AF59" s="116">
        <f ca="1">SUMIF(AAL!$E$3:$E$65061,'Risk Lv. Inforce'!$B$7:$B$1291,AAL!$F$3:$F$65007)</f>
        <v>0</v>
      </c>
      <c r="AG59" s="116">
        <f ca="1">SUMIF(AAL!$G$3:$G$65061,'Risk Lv. Inforce'!$B$7:$B$1291,AAL!$H$3:$H$65007)</f>
        <v>0</v>
      </c>
      <c r="AH59" s="116">
        <f ca="1">SUMIF(AAL!$I$3:$I$65061,'Risk Lv. Inforce'!$B$7:$B$1291,AAL!$J$3:$J$65007)</f>
        <v>0</v>
      </c>
      <c r="AI59" s="116">
        <f ca="1">SUMIF(AAL!$K$3:$K$65061,'Risk Lv. Inforce'!$B$7:$B$1291,AAL!$L$3:$L$65007)</f>
        <v>0</v>
      </c>
      <c r="AJ59" s="116">
        <f>VLOOKUP(B59,AAL!$Q$4:$S$1048576,3,0)</f>
        <v>0</v>
      </c>
      <c r="AK59" s="116">
        <f>VLOOKUP(B59,AAL!$U$4:$W$1048576,3,0)</f>
        <v>0</v>
      </c>
      <c r="AL59" s="69">
        <f ca="1">IFERROR(((AD59+(AD59*'Portfolio Stats_RMS'!$C$7))/($AB59*(1-'Portfolio Stats_RMS'!$C$6))),0)</f>
        <v>0</v>
      </c>
      <c r="AM59" s="69">
        <f ca="1">IFERROR(((AF59+(AF59*'Portfolio Stats_RMS'!$C$7))/($AB59*(1-'Portfolio Stats_RMS'!$C$6))),0)</f>
        <v>0</v>
      </c>
      <c r="AN59" s="69">
        <f ca="1">IFERROR(((AH59+(AH59*'Portfolio Stats_RMS'!$C$7))/($AB59*(1-'Portfolio Stats_RMS'!$C$6))),0)</f>
        <v>0</v>
      </c>
      <c r="AO59" s="69">
        <f>IFERROR(((AJ59+(AJ59*'Portfolio Stats_RMS'!$C$7))/(AB59*(1-'Portfolio Stats_RMS'!$C$6))),0)</f>
        <v>0</v>
      </c>
      <c r="AP59" s="152"/>
    </row>
    <row r="60" spans="2:42" x14ac:dyDescent="0.25">
      <c r="B60" s="29"/>
      <c r="C60" s="87"/>
      <c r="D60" s="29"/>
      <c r="E60" s="29"/>
      <c r="F60" s="29"/>
      <c r="G60" s="25"/>
      <c r="H60" s="25"/>
      <c r="I60" s="25"/>
      <c r="J60" s="100"/>
      <c r="K60" s="100"/>
      <c r="L60" s="149"/>
      <c r="M60" s="29"/>
      <c r="N60" s="29"/>
      <c r="O60" s="29"/>
      <c r="P60" s="149"/>
      <c r="Q60" s="150"/>
      <c r="R60" s="152"/>
      <c r="S60" s="153"/>
      <c r="T60" s="153"/>
      <c r="U60" s="154"/>
      <c r="V60" s="99"/>
      <c r="W60" s="99"/>
      <c r="X60" s="25"/>
      <c r="Y60" s="25"/>
      <c r="Z60" s="99"/>
      <c r="AA60" s="25"/>
      <c r="AB60" s="25"/>
      <c r="AC60" s="99"/>
      <c r="AD60" s="116">
        <f ca="1">SUMIF(AAL!$A$3:$A$65061,'Risk Lv. Inforce'!$B$7:$B$12091,AAL!$B$3:$B$65007)</f>
        <v>0</v>
      </c>
      <c r="AE60" s="116">
        <f ca="1">SUMIF(AAL!$C$3:$C$65061,'Risk Lv. Inforce'!$B$7:$B$10291,AAL!$D$3:$D$65007)</f>
        <v>0</v>
      </c>
      <c r="AF60" s="116">
        <f ca="1">SUMIF(AAL!$E$3:$E$65061,'Risk Lv. Inforce'!$B$7:$B$1291,AAL!$F$3:$F$65007)</f>
        <v>0</v>
      </c>
      <c r="AG60" s="116">
        <f ca="1">SUMIF(AAL!$G$3:$G$65061,'Risk Lv. Inforce'!$B$7:$B$1291,AAL!$H$3:$H$65007)</f>
        <v>0</v>
      </c>
      <c r="AH60" s="116">
        <f ca="1">SUMIF(AAL!$I$3:$I$65061,'Risk Lv. Inforce'!$B$7:$B$1291,AAL!$J$3:$J$65007)</f>
        <v>0</v>
      </c>
      <c r="AI60" s="116">
        <f ca="1">SUMIF(AAL!$K$3:$K$65061,'Risk Lv. Inforce'!$B$7:$B$1291,AAL!$L$3:$L$65007)</f>
        <v>0</v>
      </c>
      <c r="AJ60" s="116">
        <f>VLOOKUP(B60,AAL!$Q$4:$S$1048576,3,0)</f>
        <v>0</v>
      </c>
      <c r="AK60" s="116">
        <f>VLOOKUP(B60,AAL!$U$4:$W$1048576,3,0)</f>
        <v>0</v>
      </c>
      <c r="AL60" s="69">
        <f ca="1">IFERROR(((AD60+(AD60*'Portfolio Stats_RMS'!$C$7))/($AB60*(1-'Portfolio Stats_RMS'!$C$6))),0)</f>
        <v>0</v>
      </c>
      <c r="AM60" s="69">
        <f ca="1">IFERROR(((AF60+(AF60*'Portfolio Stats_RMS'!$C$7))/($AB60*(1-'Portfolio Stats_RMS'!$C$6))),0)</f>
        <v>0</v>
      </c>
      <c r="AN60" s="69">
        <f ca="1">IFERROR(((AH60+(AH60*'Portfolio Stats_RMS'!$C$7))/($AB60*(1-'Portfolio Stats_RMS'!$C$6))),0)</f>
        <v>0</v>
      </c>
      <c r="AO60" s="69">
        <f>IFERROR(((AJ60+(AJ60*'Portfolio Stats_RMS'!$C$7))/(AB60*(1-'Portfolio Stats_RMS'!$C$6))),0)</f>
        <v>0</v>
      </c>
      <c r="AP60" s="152"/>
    </row>
    <row r="61" spans="2:42" x14ac:dyDescent="0.25">
      <c r="B61" s="29"/>
      <c r="C61" s="87"/>
      <c r="D61" s="29"/>
      <c r="E61" s="29"/>
      <c r="F61" s="29"/>
      <c r="G61" s="25"/>
      <c r="H61" s="25"/>
      <c r="I61" s="25"/>
      <c r="J61" s="100"/>
      <c r="K61" s="100"/>
      <c r="L61" s="149"/>
      <c r="M61" s="29"/>
      <c r="N61" s="29"/>
      <c r="O61" s="29"/>
      <c r="P61" s="149"/>
      <c r="Q61" s="150"/>
      <c r="R61" s="152"/>
      <c r="S61" s="153"/>
      <c r="T61" s="153"/>
      <c r="U61" s="154"/>
      <c r="V61" s="99"/>
      <c r="W61" s="99"/>
      <c r="X61" s="25"/>
      <c r="Y61" s="25"/>
      <c r="Z61" s="99"/>
      <c r="AA61" s="25"/>
      <c r="AB61" s="25"/>
      <c r="AC61" s="99"/>
      <c r="AD61" s="116">
        <f ca="1">SUMIF(AAL!$A$3:$A$65061,'Risk Lv. Inforce'!$B$7:$B$12091,AAL!$B$3:$B$65007)</f>
        <v>0</v>
      </c>
      <c r="AE61" s="116">
        <f ca="1">SUMIF(AAL!$C$3:$C$65061,'Risk Lv. Inforce'!$B$7:$B$10291,AAL!$D$3:$D$65007)</f>
        <v>0</v>
      </c>
      <c r="AF61" s="116">
        <f ca="1">SUMIF(AAL!$E$3:$E$65061,'Risk Lv. Inforce'!$B$7:$B$1291,AAL!$F$3:$F$65007)</f>
        <v>0</v>
      </c>
      <c r="AG61" s="116">
        <f ca="1">SUMIF(AAL!$G$3:$G$65061,'Risk Lv. Inforce'!$B$7:$B$1291,AAL!$H$3:$H$65007)</f>
        <v>0</v>
      </c>
      <c r="AH61" s="116">
        <f ca="1">SUMIF(AAL!$I$3:$I$65061,'Risk Lv. Inforce'!$B$7:$B$1291,AAL!$J$3:$J$65007)</f>
        <v>0</v>
      </c>
      <c r="AI61" s="116">
        <f ca="1">SUMIF(AAL!$K$3:$K$65061,'Risk Lv. Inforce'!$B$7:$B$1291,AAL!$L$3:$L$65007)</f>
        <v>0</v>
      </c>
      <c r="AJ61" s="116">
        <f>VLOOKUP(B61,AAL!$Q$4:$S$1048576,3,0)</f>
        <v>0</v>
      </c>
      <c r="AK61" s="116">
        <f>VLOOKUP(B61,AAL!$U$4:$W$1048576,3,0)</f>
        <v>0</v>
      </c>
      <c r="AL61" s="69">
        <f ca="1">IFERROR(((AD61+(AD61*'Portfolio Stats_RMS'!$C$7))/($AB61*(1-'Portfolio Stats_RMS'!$C$6))),0)</f>
        <v>0</v>
      </c>
      <c r="AM61" s="69">
        <f ca="1">IFERROR(((AF61+(AF61*'Portfolio Stats_RMS'!$C$7))/($AB61*(1-'Portfolio Stats_RMS'!$C$6))),0)</f>
        <v>0</v>
      </c>
      <c r="AN61" s="69">
        <f ca="1">IFERROR(((AH61+(AH61*'Portfolio Stats_RMS'!$C$7))/($AB61*(1-'Portfolio Stats_RMS'!$C$6))),0)</f>
        <v>0</v>
      </c>
      <c r="AO61" s="69">
        <f>IFERROR(((AJ61+(AJ61*'Portfolio Stats_RMS'!$C$7))/(AB61*(1-'Portfolio Stats_RMS'!$C$6))),0)</f>
        <v>0</v>
      </c>
      <c r="AP61" s="152"/>
    </row>
    <row r="62" spans="2:42" x14ac:dyDescent="0.25">
      <c r="B62" s="29"/>
      <c r="C62" s="87"/>
      <c r="D62" s="29"/>
      <c r="E62" s="29"/>
      <c r="F62" s="29"/>
      <c r="G62" s="25"/>
      <c r="H62" s="25"/>
      <c r="I62" s="25"/>
      <c r="J62" s="100"/>
      <c r="K62" s="100"/>
      <c r="L62" s="149"/>
      <c r="M62" s="29"/>
      <c r="N62" s="29"/>
      <c r="O62" s="29"/>
      <c r="P62" s="149"/>
      <c r="Q62" s="150"/>
      <c r="R62" s="152"/>
      <c r="S62" s="153"/>
      <c r="T62" s="153"/>
      <c r="U62" s="154"/>
      <c r="V62" s="99"/>
      <c r="W62" s="99"/>
      <c r="X62" s="25"/>
      <c r="Y62" s="25"/>
      <c r="Z62" s="99"/>
      <c r="AA62" s="25"/>
      <c r="AB62" s="25"/>
      <c r="AC62" s="99"/>
      <c r="AD62" s="116">
        <f ca="1">SUMIF(AAL!$A$3:$A$65061,'Risk Lv. Inforce'!$B$7:$B$12091,AAL!$B$3:$B$65007)</f>
        <v>0</v>
      </c>
      <c r="AE62" s="116">
        <f ca="1">SUMIF(AAL!$C$3:$C$65061,'Risk Lv. Inforce'!$B$7:$B$10291,AAL!$D$3:$D$65007)</f>
        <v>0</v>
      </c>
      <c r="AF62" s="116">
        <f ca="1">SUMIF(AAL!$E$3:$E$65061,'Risk Lv. Inforce'!$B$7:$B$1291,AAL!$F$3:$F$65007)</f>
        <v>0</v>
      </c>
      <c r="AG62" s="116">
        <f ca="1">SUMIF(AAL!$G$3:$G$65061,'Risk Lv. Inforce'!$B$7:$B$1291,AAL!$H$3:$H$65007)</f>
        <v>0</v>
      </c>
      <c r="AH62" s="116">
        <f ca="1">SUMIF(AAL!$I$3:$I$65061,'Risk Lv. Inforce'!$B$7:$B$1291,AAL!$J$3:$J$65007)</f>
        <v>0</v>
      </c>
      <c r="AI62" s="116">
        <f ca="1">SUMIF(AAL!$K$3:$K$65061,'Risk Lv. Inforce'!$B$7:$B$1291,AAL!$L$3:$L$65007)</f>
        <v>0</v>
      </c>
      <c r="AJ62" s="116">
        <f>VLOOKUP(B62,AAL!$Q$4:$S$1048576,3,0)</f>
        <v>0</v>
      </c>
      <c r="AK62" s="116">
        <f>VLOOKUP(B62,AAL!$U$4:$W$1048576,3,0)</f>
        <v>0</v>
      </c>
      <c r="AL62" s="69">
        <f ca="1">IFERROR(((AD62+(AD62*'Portfolio Stats_RMS'!$C$7))/($AB62*(1-'Portfolio Stats_RMS'!$C$6))),0)</f>
        <v>0</v>
      </c>
      <c r="AM62" s="69">
        <f ca="1">IFERROR(((AF62+(AF62*'Portfolio Stats_RMS'!$C$7))/($AB62*(1-'Portfolio Stats_RMS'!$C$6))),0)</f>
        <v>0</v>
      </c>
      <c r="AN62" s="69">
        <f ca="1">IFERROR(((AH62+(AH62*'Portfolio Stats_RMS'!$C$7))/($AB62*(1-'Portfolio Stats_RMS'!$C$6))),0)</f>
        <v>0</v>
      </c>
      <c r="AO62" s="69">
        <f>IFERROR(((AJ62+(AJ62*'Portfolio Stats_RMS'!$C$7))/(AB62*(1-'Portfolio Stats_RMS'!$C$6))),0)</f>
        <v>0</v>
      </c>
      <c r="AP62" s="152"/>
    </row>
    <row r="63" spans="2:42" x14ac:dyDescent="0.25">
      <c r="B63" s="29"/>
      <c r="C63" s="87"/>
      <c r="D63" s="29"/>
      <c r="E63" s="29"/>
      <c r="F63" s="29"/>
      <c r="G63" s="25"/>
      <c r="H63" s="25"/>
      <c r="I63" s="25"/>
      <c r="J63" s="100"/>
      <c r="K63" s="100"/>
      <c r="L63" s="29"/>
      <c r="M63" s="29"/>
      <c r="N63" s="29"/>
      <c r="O63" s="29"/>
      <c r="P63" s="149"/>
      <c r="Q63" s="150"/>
      <c r="R63" s="152"/>
      <c r="S63" s="153"/>
      <c r="T63" s="153"/>
      <c r="U63" s="154"/>
      <c r="V63" s="99"/>
      <c r="W63" s="99"/>
      <c r="X63" s="25"/>
      <c r="Y63" s="25"/>
      <c r="Z63" s="99"/>
      <c r="AA63" s="25"/>
      <c r="AB63" s="25"/>
      <c r="AC63" s="99"/>
      <c r="AD63" s="116">
        <f ca="1">SUMIF(AAL!$A$3:$A$65061,'Risk Lv. Inforce'!$B$7:$B$12091,AAL!$B$3:$B$65007)</f>
        <v>0</v>
      </c>
      <c r="AE63" s="116">
        <f ca="1">SUMIF(AAL!$C$3:$C$65061,'Risk Lv. Inforce'!$B$7:$B$10291,AAL!$D$3:$D$65007)</f>
        <v>0</v>
      </c>
      <c r="AF63" s="116">
        <f ca="1">SUMIF(AAL!$E$3:$E$65061,'Risk Lv. Inforce'!$B$7:$B$1291,AAL!$F$3:$F$65007)</f>
        <v>0</v>
      </c>
      <c r="AG63" s="116">
        <f ca="1">SUMIF(AAL!$G$3:$G$65061,'Risk Lv. Inforce'!$B$7:$B$1291,AAL!$H$3:$H$65007)</f>
        <v>0</v>
      </c>
      <c r="AH63" s="116">
        <f ca="1">SUMIF(AAL!$I$3:$I$65061,'Risk Lv. Inforce'!$B$7:$B$1291,AAL!$J$3:$J$65007)</f>
        <v>0</v>
      </c>
      <c r="AI63" s="116">
        <f ca="1">SUMIF(AAL!$K$3:$K$65061,'Risk Lv. Inforce'!$B$7:$B$1291,AAL!$L$3:$L$65007)</f>
        <v>0</v>
      </c>
      <c r="AJ63" s="116">
        <f>VLOOKUP(B63,AAL!$Q$4:$S$1048576,3,0)</f>
        <v>0</v>
      </c>
      <c r="AK63" s="116">
        <f>VLOOKUP(B63,AAL!$U$4:$W$1048576,3,0)</f>
        <v>0</v>
      </c>
      <c r="AL63" s="69">
        <f ca="1">IFERROR(((AD63+(AD63*'Portfolio Stats_RMS'!$C$7))/($AB63*(1-'Portfolio Stats_RMS'!$C$6))),0)</f>
        <v>0</v>
      </c>
      <c r="AM63" s="69">
        <f ca="1">IFERROR(((AF63+(AF63*'Portfolio Stats_RMS'!$C$7))/($AB63*(1-'Portfolio Stats_RMS'!$C$6))),0)</f>
        <v>0</v>
      </c>
      <c r="AN63" s="69">
        <f ca="1">IFERROR(((AH63+(AH63*'Portfolio Stats_RMS'!$C$7))/($AB63*(1-'Portfolio Stats_RMS'!$C$6))),0)</f>
        <v>0</v>
      </c>
      <c r="AO63" s="69">
        <f>IFERROR(((AJ63+(AJ63*'Portfolio Stats_RMS'!$C$7))/(AB63*(1-'Portfolio Stats_RMS'!$C$6))),0)</f>
        <v>0</v>
      </c>
      <c r="AP63" s="152"/>
    </row>
    <row r="64" spans="2:42" x14ac:dyDescent="0.25">
      <c r="B64" s="29"/>
      <c r="C64" s="87"/>
      <c r="D64" s="29"/>
      <c r="E64" s="29"/>
      <c r="F64" s="29"/>
      <c r="G64" s="25"/>
      <c r="H64" s="25"/>
      <c r="I64" s="25"/>
      <c r="J64" s="100"/>
      <c r="K64" s="100"/>
      <c r="L64" s="29"/>
      <c r="M64" s="29"/>
      <c r="N64" s="29"/>
      <c r="O64" s="29"/>
      <c r="P64" s="149"/>
      <c r="Q64" s="150"/>
      <c r="R64" s="152"/>
      <c r="S64" s="153"/>
      <c r="T64" s="153"/>
      <c r="U64" s="154"/>
      <c r="V64" s="99"/>
      <c r="W64" s="99"/>
      <c r="X64" s="25"/>
      <c r="Y64" s="25"/>
      <c r="Z64" s="99"/>
      <c r="AA64" s="25"/>
      <c r="AB64" s="25"/>
      <c r="AC64" s="99"/>
      <c r="AD64" s="116">
        <f ca="1">SUMIF(AAL!$A$3:$A$65061,'Risk Lv. Inforce'!$B$7:$B$12091,AAL!$B$3:$B$65007)</f>
        <v>0</v>
      </c>
      <c r="AE64" s="116">
        <f ca="1">SUMIF(AAL!$C$3:$C$65061,'Risk Lv. Inforce'!$B$7:$B$10291,AAL!$D$3:$D$65007)</f>
        <v>0</v>
      </c>
      <c r="AF64" s="116">
        <f ca="1">SUMIF(AAL!$E$3:$E$65061,'Risk Lv. Inforce'!$B$7:$B$1291,AAL!$F$3:$F$65007)</f>
        <v>0</v>
      </c>
      <c r="AG64" s="116">
        <f ca="1">SUMIF(AAL!$G$3:$G$65061,'Risk Lv. Inforce'!$B$7:$B$1291,AAL!$H$3:$H$65007)</f>
        <v>0</v>
      </c>
      <c r="AH64" s="116">
        <f ca="1">SUMIF(AAL!$I$3:$I$65061,'Risk Lv. Inforce'!$B$7:$B$1291,AAL!$J$3:$J$65007)</f>
        <v>0</v>
      </c>
      <c r="AI64" s="116">
        <f ca="1">SUMIF(AAL!$K$3:$K$65061,'Risk Lv. Inforce'!$B$7:$B$1291,AAL!$L$3:$L$65007)</f>
        <v>0</v>
      </c>
      <c r="AJ64" s="116">
        <f>VLOOKUP(B64,AAL!$Q$4:$S$1048576,3,0)</f>
        <v>0</v>
      </c>
      <c r="AK64" s="116">
        <f>VLOOKUP(B64,AAL!$U$4:$W$1048576,3,0)</f>
        <v>0</v>
      </c>
      <c r="AL64" s="69">
        <f ca="1">IFERROR(((AD64+(AD64*'Portfolio Stats_RMS'!$C$7))/($AB64*(1-'Portfolio Stats_RMS'!$C$6))),0)</f>
        <v>0</v>
      </c>
      <c r="AM64" s="69">
        <f ca="1">IFERROR(((AF64+(AF64*'Portfolio Stats_RMS'!$C$7))/($AB64*(1-'Portfolio Stats_RMS'!$C$6))),0)</f>
        <v>0</v>
      </c>
      <c r="AN64" s="69">
        <f ca="1">IFERROR(((AH64+(AH64*'Portfolio Stats_RMS'!$C$7))/($AB64*(1-'Portfolio Stats_RMS'!$C$6))),0)</f>
        <v>0</v>
      </c>
      <c r="AO64" s="69">
        <f>IFERROR(((AJ64+(AJ64*'Portfolio Stats_RMS'!$C$7))/(AB64*(1-'Portfolio Stats_RMS'!$C$6))),0)</f>
        <v>0</v>
      </c>
      <c r="AP64" s="152"/>
    </row>
    <row r="65" spans="2:42" x14ac:dyDescent="0.25">
      <c r="B65" s="29"/>
      <c r="C65" s="87"/>
      <c r="D65" s="29"/>
      <c r="E65" s="29"/>
      <c r="F65" s="29"/>
      <c r="G65" s="25"/>
      <c r="H65" s="25"/>
      <c r="I65" s="25"/>
      <c r="J65" s="100"/>
      <c r="K65" s="100"/>
      <c r="L65" s="149"/>
      <c r="M65" s="29"/>
      <c r="N65" s="29"/>
      <c r="O65" s="29"/>
      <c r="P65" s="149"/>
      <c r="Q65" s="150"/>
      <c r="R65" s="152"/>
      <c r="S65" s="153"/>
      <c r="T65" s="153"/>
      <c r="U65" s="154"/>
      <c r="V65" s="99"/>
      <c r="W65" s="99"/>
      <c r="X65" s="25"/>
      <c r="Y65" s="25"/>
      <c r="Z65" s="99"/>
      <c r="AA65" s="25"/>
      <c r="AB65" s="25"/>
      <c r="AC65" s="99"/>
      <c r="AD65" s="116">
        <f ca="1">SUMIF(AAL!$A$3:$A$65061,'Risk Lv. Inforce'!$B$7:$B$12091,AAL!$B$3:$B$65007)</f>
        <v>0</v>
      </c>
      <c r="AE65" s="116">
        <f ca="1">SUMIF(AAL!$C$3:$C$65061,'Risk Lv. Inforce'!$B$7:$B$10291,AAL!$D$3:$D$65007)</f>
        <v>0</v>
      </c>
      <c r="AF65" s="116">
        <f ca="1">SUMIF(AAL!$E$3:$E$65061,'Risk Lv. Inforce'!$B$7:$B$1291,AAL!$F$3:$F$65007)</f>
        <v>0</v>
      </c>
      <c r="AG65" s="116">
        <f ca="1">SUMIF(AAL!$G$3:$G$65061,'Risk Lv. Inforce'!$B$7:$B$1291,AAL!$H$3:$H$65007)</f>
        <v>0</v>
      </c>
      <c r="AH65" s="116">
        <f ca="1">SUMIF(AAL!$I$3:$I$65061,'Risk Lv. Inforce'!$B$7:$B$1291,AAL!$J$3:$J$65007)</f>
        <v>0</v>
      </c>
      <c r="AI65" s="116">
        <f ca="1">SUMIF(AAL!$K$3:$K$65061,'Risk Lv. Inforce'!$B$7:$B$1291,AAL!$L$3:$L$65007)</f>
        <v>0</v>
      </c>
      <c r="AJ65" s="116">
        <f>VLOOKUP(B65,AAL!$Q$4:$S$1048576,3,0)</f>
        <v>0</v>
      </c>
      <c r="AK65" s="116">
        <f>VLOOKUP(B65,AAL!$U$4:$W$1048576,3,0)</f>
        <v>0</v>
      </c>
      <c r="AL65" s="69">
        <f ca="1">IFERROR(((AD65+(AD65*'Portfolio Stats_RMS'!$C$7))/($AB65*(1-'Portfolio Stats_RMS'!$C$6))),0)</f>
        <v>0</v>
      </c>
      <c r="AM65" s="69">
        <f ca="1">IFERROR(((AF65+(AF65*'Portfolio Stats_RMS'!$C$7))/($AB65*(1-'Portfolio Stats_RMS'!$C$6))),0)</f>
        <v>0</v>
      </c>
      <c r="AN65" s="69">
        <f ca="1">IFERROR(((AH65+(AH65*'Portfolio Stats_RMS'!$C$7))/($AB65*(1-'Portfolio Stats_RMS'!$C$6))),0)</f>
        <v>0</v>
      </c>
      <c r="AO65" s="69">
        <f>IFERROR(((AJ65+(AJ65*'Portfolio Stats_RMS'!$C$7))/(AB65*(1-'Portfolio Stats_RMS'!$C$6))),0)</f>
        <v>0</v>
      </c>
      <c r="AP65" s="152"/>
    </row>
    <row r="66" spans="2:42" x14ac:dyDescent="0.25">
      <c r="B66" s="29"/>
      <c r="C66" s="87"/>
      <c r="D66" s="29"/>
      <c r="E66" s="29"/>
      <c r="F66" s="29"/>
      <c r="G66" s="25"/>
      <c r="H66" s="25"/>
      <c r="I66" s="25"/>
      <c r="J66" s="100"/>
      <c r="K66" s="100"/>
      <c r="L66" s="149"/>
      <c r="M66" s="29"/>
      <c r="N66" s="29"/>
      <c r="O66" s="29"/>
      <c r="P66" s="149"/>
      <c r="Q66" s="150"/>
      <c r="R66" s="152"/>
      <c r="S66" s="153"/>
      <c r="T66" s="153"/>
      <c r="U66" s="154"/>
      <c r="V66" s="99"/>
      <c r="W66" s="99"/>
      <c r="X66" s="25"/>
      <c r="Y66" s="25"/>
      <c r="Z66" s="99"/>
      <c r="AA66" s="25"/>
      <c r="AB66" s="25"/>
      <c r="AC66" s="99"/>
      <c r="AD66" s="116">
        <f ca="1">SUMIF(AAL!$A$3:$A$65061,'Risk Lv. Inforce'!$B$7:$B$12091,AAL!$B$3:$B$65007)</f>
        <v>0</v>
      </c>
      <c r="AE66" s="116">
        <f ca="1">SUMIF(AAL!$C$3:$C$65061,'Risk Lv. Inforce'!$B$7:$B$10291,AAL!$D$3:$D$65007)</f>
        <v>0</v>
      </c>
      <c r="AF66" s="116">
        <f ca="1">SUMIF(AAL!$E$3:$E$65061,'Risk Lv. Inforce'!$B$7:$B$1291,AAL!$F$3:$F$65007)</f>
        <v>0</v>
      </c>
      <c r="AG66" s="116">
        <f ca="1">SUMIF(AAL!$G$3:$G$65061,'Risk Lv. Inforce'!$B$7:$B$1291,AAL!$H$3:$H$65007)</f>
        <v>0</v>
      </c>
      <c r="AH66" s="116">
        <f ca="1">SUMIF(AAL!$I$3:$I$65061,'Risk Lv. Inforce'!$B$7:$B$1291,AAL!$J$3:$J$65007)</f>
        <v>0</v>
      </c>
      <c r="AI66" s="116">
        <f ca="1">SUMIF(AAL!$K$3:$K$65061,'Risk Lv. Inforce'!$B$7:$B$1291,AAL!$L$3:$L$65007)</f>
        <v>0</v>
      </c>
      <c r="AJ66" s="116">
        <f>VLOOKUP(B66,AAL!$Q$4:$S$1048576,3,0)</f>
        <v>0</v>
      </c>
      <c r="AK66" s="116">
        <f>VLOOKUP(B66,AAL!$U$4:$W$1048576,3,0)</f>
        <v>0</v>
      </c>
      <c r="AL66" s="69">
        <f ca="1">IFERROR(((AD66+(AD66*'Portfolio Stats_RMS'!$C$7))/($AB66*(1-'Portfolio Stats_RMS'!$C$6))),0)</f>
        <v>0</v>
      </c>
      <c r="AM66" s="69">
        <f ca="1">IFERROR(((AF66+(AF66*'Portfolio Stats_RMS'!$C$7))/($AB66*(1-'Portfolio Stats_RMS'!$C$6))),0)</f>
        <v>0</v>
      </c>
      <c r="AN66" s="69">
        <f ca="1">IFERROR(((AH66+(AH66*'Portfolio Stats_RMS'!$C$7))/($AB66*(1-'Portfolio Stats_RMS'!$C$6))),0)</f>
        <v>0</v>
      </c>
      <c r="AO66" s="69">
        <f>IFERROR(((AJ66+(AJ66*'Portfolio Stats_RMS'!$C$7))/(AB66*(1-'Portfolio Stats_RMS'!$C$6))),0)</f>
        <v>0</v>
      </c>
      <c r="AP66" s="152"/>
    </row>
    <row r="67" spans="2:42" x14ac:dyDescent="0.25">
      <c r="B67" s="29"/>
      <c r="C67" s="87"/>
      <c r="D67" s="29"/>
      <c r="E67" s="29"/>
      <c r="F67" s="29"/>
      <c r="G67" s="25"/>
      <c r="H67" s="25"/>
      <c r="I67" s="25"/>
      <c r="J67" s="100"/>
      <c r="K67" s="100"/>
      <c r="L67" s="149"/>
      <c r="M67" s="29"/>
      <c r="N67" s="29"/>
      <c r="O67" s="29"/>
      <c r="P67" s="149"/>
      <c r="Q67" s="150"/>
      <c r="R67" s="152"/>
      <c r="S67" s="153"/>
      <c r="T67" s="153"/>
      <c r="U67" s="154"/>
      <c r="V67" s="99"/>
      <c r="W67" s="99"/>
      <c r="X67" s="25"/>
      <c r="Y67" s="25"/>
      <c r="Z67" s="99"/>
      <c r="AA67" s="25"/>
      <c r="AB67" s="25"/>
      <c r="AC67" s="99"/>
      <c r="AD67" s="116">
        <f ca="1">SUMIF(AAL!$A$3:$A$65061,'Risk Lv. Inforce'!$B$7:$B$12091,AAL!$B$3:$B$65007)</f>
        <v>0</v>
      </c>
      <c r="AE67" s="116">
        <f ca="1">SUMIF(AAL!$C$3:$C$65061,'Risk Lv. Inforce'!$B$7:$B$10291,AAL!$D$3:$D$65007)</f>
        <v>0</v>
      </c>
      <c r="AF67" s="116">
        <f ca="1">SUMIF(AAL!$E$3:$E$65061,'Risk Lv. Inforce'!$B$7:$B$1291,AAL!$F$3:$F$65007)</f>
        <v>0</v>
      </c>
      <c r="AG67" s="116">
        <f ca="1">SUMIF(AAL!$G$3:$G$65061,'Risk Lv. Inforce'!$B$7:$B$1291,AAL!$H$3:$H$65007)</f>
        <v>0</v>
      </c>
      <c r="AH67" s="116">
        <f ca="1">SUMIF(AAL!$I$3:$I$65061,'Risk Lv. Inforce'!$B$7:$B$1291,AAL!$J$3:$J$65007)</f>
        <v>0</v>
      </c>
      <c r="AI67" s="116">
        <f ca="1">SUMIF(AAL!$K$3:$K$65061,'Risk Lv. Inforce'!$B$7:$B$1291,AAL!$L$3:$L$65007)</f>
        <v>0</v>
      </c>
      <c r="AJ67" s="116">
        <f>VLOOKUP(B67,AAL!$Q$4:$S$1048576,3,0)</f>
        <v>0</v>
      </c>
      <c r="AK67" s="116">
        <f>VLOOKUP(B67,AAL!$U$4:$W$1048576,3,0)</f>
        <v>0</v>
      </c>
      <c r="AL67" s="69">
        <f ca="1">IFERROR(((AD67+(AD67*'Portfolio Stats_RMS'!$C$7))/($AB67*(1-'Portfolio Stats_RMS'!$C$6))),0)</f>
        <v>0</v>
      </c>
      <c r="AM67" s="69">
        <f ca="1">IFERROR(((AF67+(AF67*'Portfolio Stats_RMS'!$C$7))/($AB67*(1-'Portfolio Stats_RMS'!$C$6))),0)</f>
        <v>0</v>
      </c>
      <c r="AN67" s="69">
        <f ca="1">IFERROR(((AH67+(AH67*'Portfolio Stats_RMS'!$C$7))/($AB67*(1-'Portfolio Stats_RMS'!$C$6))),0)</f>
        <v>0</v>
      </c>
      <c r="AO67" s="69">
        <f>IFERROR(((AJ67+(AJ67*'Portfolio Stats_RMS'!$C$7))/(AB67*(1-'Portfolio Stats_RMS'!$C$6))),0)</f>
        <v>0</v>
      </c>
      <c r="AP67" s="152"/>
    </row>
    <row r="68" spans="2:42" x14ac:dyDescent="0.25">
      <c r="B68" s="29"/>
      <c r="C68" s="87"/>
      <c r="D68" s="29"/>
      <c r="E68" s="29"/>
      <c r="F68" s="29"/>
      <c r="G68" s="25"/>
      <c r="H68" s="25"/>
      <c r="I68" s="25"/>
      <c r="J68" s="100"/>
      <c r="K68" s="100"/>
      <c r="L68" s="29"/>
      <c r="M68" s="29"/>
      <c r="N68" s="29"/>
      <c r="O68" s="29"/>
      <c r="P68" s="149"/>
      <c r="Q68" s="150"/>
      <c r="R68" s="152"/>
      <c r="S68" s="153"/>
      <c r="T68" s="153"/>
      <c r="U68" s="154"/>
      <c r="V68" s="99"/>
      <c r="W68" s="99"/>
      <c r="X68" s="25"/>
      <c r="Y68" s="25"/>
      <c r="Z68" s="99"/>
      <c r="AA68" s="25"/>
      <c r="AB68" s="25"/>
      <c r="AC68" s="99"/>
      <c r="AD68" s="116">
        <f ca="1">SUMIF(AAL!$A$3:$A$65061,'Risk Lv. Inforce'!$B$7:$B$12091,AAL!$B$3:$B$65007)</f>
        <v>0</v>
      </c>
      <c r="AE68" s="116">
        <f ca="1">SUMIF(AAL!$C$3:$C$65061,'Risk Lv. Inforce'!$B$7:$B$10291,AAL!$D$3:$D$65007)</f>
        <v>0</v>
      </c>
      <c r="AF68" s="116">
        <f ca="1">SUMIF(AAL!$E$3:$E$65061,'Risk Lv. Inforce'!$B$7:$B$1291,AAL!$F$3:$F$65007)</f>
        <v>0</v>
      </c>
      <c r="AG68" s="116">
        <f ca="1">SUMIF(AAL!$G$3:$G$65061,'Risk Lv. Inforce'!$B$7:$B$1291,AAL!$H$3:$H$65007)</f>
        <v>0</v>
      </c>
      <c r="AH68" s="116">
        <f ca="1">SUMIF(AAL!$I$3:$I$65061,'Risk Lv. Inforce'!$B$7:$B$1291,AAL!$J$3:$J$65007)</f>
        <v>0</v>
      </c>
      <c r="AI68" s="116">
        <f ca="1">SUMIF(AAL!$K$3:$K$65061,'Risk Lv. Inforce'!$B$7:$B$1291,AAL!$L$3:$L$65007)</f>
        <v>0</v>
      </c>
      <c r="AJ68" s="116">
        <f>VLOOKUP(B68,AAL!$Q$4:$S$1048576,3,0)</f>
        <v>0</v>
      </c>
      <c r="AK68" s="116">
        <f>VLOOKUP(B68,AAL!$U$4:$W$1048576,3,0)</f>
        <v>0</v>
      </c>
      <c r="AL68" s="69">
        <f ca="1">IFERROR(((AD68+(AD68*'Portfolio Stats_RMS'!$C$7))/($AB68*(1-'Portfolio Stats_RMS'!$C$6))),0)</f>
        <v>0</v>
      </c>
      <c r="AM68" s="69">
        <f ca="1">IFERROR(((AF68+(AF68*'Portfolio Stats_RMS'!$C$7))/($AB68*(1-'Portfolio Stats_RMS'!$C$6))),0)</f>
        <v>0</v>
      </c>
      <c r="AN68" s="69">
        <f ca="1">IFERROR(((AH68+(AH68*'Portfolio Stats_RMS'!$C$7))/($AB68*(1-'Portfolio Stats_RMS'!$C$6))),0)</f>
        <v>0</v>
      </c>
      <c r="AO68" s="69">
        <f>IFERROR(((AJ68+(AJ68*'Portfolio Stats_RMS'!$C$7))/(AB68*(1-'Portfolio Stats_RMS'!$C$6))),0)</f>
        <v>0</v>
      </c>
      <c r="AP68" s="152"/>
    </row>
    <row r="69" spans="2:42" x14ac:dyDescent="0.25">
      <c r="B69" s="29"/>
      <c r="C69" s="87"/>
      <c r="D69" s="29"/>
      <c r="E69" s="29"/>
      <c r="F69" s="29"/>
      <c r="G69" s="25"/>
      <c r="H69" s="25"/>
      <c r="I69" s="25"/>
      <c r="J69" s="100"/>
      <c r="K69" s="100"/>
      <c r="L69" s="149"/>
      <c r="M69" s="29"/>
      <c r="N69" s="29"/>
      <c r="O69" s="29"/>
      <c r="P69" s="149"/>
      <c r="Q69" s="150"/>
      <c r="R69" s="152"/>
      <c r="S69" s="153"/>
      <c r="T69" s="153"/>
      <c r="U69" s="154"/>
      <c r="V69" s="99"/>
      <c r="W69" s="99"/>
      <c r="X69" s="25"/>
      <c r="Y69" s="25"/>
      <c r="Z69" s="99"/>
      <c r="AA69" s="25"/>
      <c r="AB69" s="25"/>
      <c r="AC69" s="99"/>
      <c r="AD69" s="116">
        <f ca="1">SUMIF(AAL!$A$3:$A$65061,'Risk Lv. Inforce'!$B$7:$B$12091,AAL!$B$3:$B$65007)</f>
        <v>0</v>
      </c>
      <c r="AE69" s="116">
        <f ca="1">SUMIF(AAL!$C$3:$C$65061,'Risk Lv. Inforce'!$B$7:$B$10291,AAL!$D$3:$D$65007)</f>
        <v>0</v>
      </c>
      <c r="AF69" s="116">
        <f ca="1">SUMIF(AAL!$E$3:$E$65061,'Risk Lv. Inforce'!$B$7:$B$1291,AAL!$F$3:$F$65007)</f>
        <v>0</v>
      </c>
      <c r="AG69" s="116">
        <f ca="1">SUMIF(AAL!$G$3:$G$65061,'Risk Lv. Inforce'!$B$7:$B$1291,AAL!$H$3:$H$65007)</f>
        <v>0</v>
      </c>
      <c r="AH69" s="116">
        <f ca="1">SUMIF(AAL!$I$3:$I$65061,'Risk Lv. Inforce'!$B$7:$B$1291,AAL!$J$3:$J$65007)</f>
        <v>0</v>
      </c>
      <c r="AI69" s="116">
        <f ca="1">SUMIF(AAL!$K$3:$K$65061,'Risk Lv. Inforce'!$B$7:$B$1291,AAL!$L$3:$L$65007)</f>
        <v>0</v>
      </c>
      <c r="AJ69" s="116">
        <f>VLOOKUP(B69,AAL!$Q$4:$S$1048576,3,0)</f>
        <v>0</v>
      </c>
      <c r="AK69" s="116">
        <f>VLOOKUP(B69,AAL!$U$4:$W$1048576,3,0)</f>
        <v>0</v>
      </c>
      <c r="AL69" s="69">
        <f ca="1">IFERROR(((AD69+(AD69*'Portfolio Stats_RMS'!$C$7))/($AB69*(1-'Portfolio Stats_RMS'!$C$6))),0)</f>
        <v>0</v>
      </c>
      <c r="AM69" s="69">
        <f ca="1">IFERROR(((AF69+(AF69*'Portfolio Stats_RMS'!$C$7))/($AB69*(1-'Portfolio Stats_RMS'!$C$6))),0)</f>
        <v>0</v>
      </c>
      <c r="AN69" s="69">
        <f ca="1">IFERROR(((AH69+(AH69*'Portfolio Stats_RMS'!$C$7))/($AB69*(1-'Portfolio Stats_RMS'!$C$6))),0)</f>
        <v>0</v>
      </c>
      <c r="AO69" s="69">
        <f>IFERROR(((AJ69+(AJ69*'Portfolio Stats_RMS'!$C$7))/(AB69*(1-'Portfolio Stats_RMS'!$C$6))),0)</f>
        <v>0</v>
      </c>
      <c r="AP69" s="152"/>
    </row>
    <row r="70" spans="2:42" x14ac:dyDescent="0.25">
      <c r="B70" s="29"/>
      <c r="C70" s="87"/>
      <c r="D70" s="29"/>
      <c r="E70" s="29"/>
      <c r="F70" s="29"/>
      <c r="G70" s="25"/>
      <c r="H70" s="25"/>
      <c r="I70" s="25"/>
      <c r="J70" s="100"/>
      <c r="K70" s="100"/>
      <c r="L70" s="149"/>
      <c r="M70" s="29"/>
      <c r="N70" s="29"/>
      <c r="O70" s="29"/>
      <c r="P70" s="149"/>
      <c r="Q70" s="150"/>
      <c r="R70" s="152"/>
      <c r="S70" s="153"/>
      <c r="T70" s="153"/>
      <c r="U70" s="154"/>
      <c r="V70" s="99"/>
      <c r="W70" s="99"/>
      <c r="X70" s="25"/>
      <c r="Y70" s="25"/>
      <c r="Z70" s="99"/>
      <c r="AA70" s="25"/>
      <c r="AB70" s="25"/>
      <c r="AC70" s="99"/>
      <c r="AD70" s="116">
        <f ca="1">SUMIF(AAL!$A$3:$A$65061,'Risk Lv. Inforce'!$B$7:$B$12091,AAL!$B$3:$B$65007)</f>
        <v>0</v>
      </c>
      <c r="AE70" s="116">
        <f ca="1">SUMIF(AAL!$C$3:$C$65061,'Risk Lv. Inforce'!$B$7:$B$10291,AAL!$D$3:$D$65007)</f>
        <v>0</v>
      </c>
      <c r="AF70" s="116">
        <f ca="1">SUMIF(AAL!$E$3:$E$65061,'Risk Lv. Inforce'!$B$7:$B$1291,AAL!$F$3:$F$65007)</f>
        <v>0</v>
      </c>
      <c r="AG70" s="116">
        <f ca="1">SUMIF(AAL!$G$3:$G$65061,'Risk Lv. Inforce'!$B$7:$B$1291,AAL!$H$3:$H$65007)</f>
        <v>0</v>
      </c>
      <c r="AH70" s="116">
        <f ca="1">SUMIF(AAL!$I$3:$I$65061,'Risk Lv. Inforce'!$B$7:$B$1291,AAL!$J$3:$J$65007)</f>
        <v>0</v>
      </c>
      <c r="AI70" s="116">
        <f ca="1">SUMIF(AAL!$K$3:$K$65061,'Risk Lv. Inforce'!$B$7:$B$1291,AAL!$L$3:$L$65007)</f>
        <v>0</v>
      </c>
      <c r="AJ70" s="116">
        <f>VLOOKUP(B70,AAL!$Q$4:$S$1048576,3,0)</f>
        <v>0</v>
      </c>
      <c r="AK70" s="116">
        <f>VLOOKUP(B70,AAL!$U$4:$W$1048576,3,0)</f>
        <v>0</v>
      </c>
      <c r="AL70" s="69">
        <f ca="1">IFERROR(((AD70+(AD70*'Portfolio Stats_RMS'!$C$7))/($AB70*(1-'Portfolio Stats_RMS'!$C$6))),0)</f>
        <v>0</v>
      </c>
      <c r="AM70" s="69">
        <f ca="1">IFERROR(((AF70+(AF70*'Portfolio Stats_RMS'!$C$7))/($AB70*(1-'Portfolio Stats_RMS'!$C$6))),0)</f>
        <v>0</v>
      </c>
      <c r="AN70" s="69">
        <f ca="1">IFERROR(((AH70+(AH70*'Portfolio Stats_RMS'!$C$7))/($AB70*(1-'Portfolio Stats_RMS'!$C$6))),0)</f>
        <v>0</v>
      </c>
      <c r="AO70" s="69">
        <f>IFERROR(((AJ70+(AJ70*'Portfolio Stats_RMS'!$C$7))/(AB70*(1-'Portfolio Stats_RMS'!$C$6))),0)</f>
        <v>0</v>
      </c>
      <c r="AP70" s="152"/>
    </row>
    <row r="71" spans="2:42" x14ac:dyDescent="0.25">
      <c r="B71" s="29"/>
      <c r="C71" s="87"/>
      <c r="D71" s="29"/>
      <c r="E71" s="29"/>
      <c r="F71" s="29"/>
      <c r="G71" s="25"/>
      <c r="H71" s="25"/>
      <c r="I71" s="25"/>
      <c r="J71" s="100"/>
      <c r="K71" s="100"/>
      <c r="L71" s="149"/>
      <c r="M71" s="29"/>
      <c r="N71" s="29"/>
      <c r="O71" s="29"/>
      <c r="P71" s="149"/>
      <c r="Q71" s="150"/>
      <c r="R71" s="152"/>
      <c r="S71" s="153"/>
      <c r="T71" s="153"/>
      <c r="U71" s="154"/>
      <c r="V71" s="99"/>
      <c r="W71" s="99"/>
      <c r="X71" s="25"/>
      <c r="Y71" s="25"/>
      <c r="Z71" s="99"/>
      <c r="AA71" s="25"/>
      <c r="AB71" s="25"/>
      <c r="AC71" s="99"/>
      <c r="AD71" s="116">
        <f ca="1">SUMIF(AAL!$A$3:$A$65061,'Risk Lv. Inforce'!$B$7:$B$12091,AAL!$B$3:$B$65007)</f>
        <v>0</v>
      </c>
      <c r="AE71" s="116">
        <f ca="1">SUMIF(AAL!$C$3:$C$65061,'Risk Lv. Inforce'!$B$7:$B$10291,AAL!$D$3:$D$65007)</f>
        <v>0</v>
      </c>
      <c r="AF71" s="116">
        <f ca="1">SUMIF(AAL!$E$3:$E$65061,'Risk Lv. Inforce'!$B$7:$B$1291,AAL!$F$3:$F$65007)</f>
        <v>0</v>
      </c>
      <c r="AG71" s="116">
        <f ca="1">SUMIF(AAL!$G$3:$G$65061,'Risk Lv. Inforce'!$B$7:$B$1291,AAL!$H$3:$H$65007)</f>
        <v>0</v>
      </c>
      <c r="AH71" s="116">
        <f ca="1">SUMIF(AAL!$I$3:$I$65061,'Risk Lv. Inforce'!$B$7:$B$1291,AAL!$J$3:$J$65007)</f>
        <v>0</v>
      </c>
      <c r="AI71" s="116">
        <f ca="1">SUMIF(AAL!$K$3:$K$65061,'Risk Lv. Inforce'!$B$7:$B$1291,AAL!$L$3:$L$65007)</f>
        <v>0</v>
      </c>
      <c r="AJ71" s="116">
        <f>VLOOKUP(B71,AAL!$Q$4:$S$1048576,3,0)</f>
        <v>0</v>
      </c>
      <c r="AK71" s="116">
        <f>VLOOKUP(B71,AAL!$U$4:$W$1048576,3,0)</f>
        <v>0</v>
      </c>
      <c r="AL71" s="69">
        <f ca="1">IFERROR(((AD71+(AD71*'Portfolio Stats_RMS'!$C$7))/($AB71*(1-'Portfolio Stats_RMS'!$C$6))),0)</f>
        <v>0</v>
      </c>
      <c r="AM71" s="69">
        <f ca="1">IFERROR(((AF71+(AF71*'Portfolio Stats_RMS'!$C$7))/($AB71*(1-'Portfolio Stats_RMS'!$C$6))),0)</f>
        <v>0</v>
      </c>
      <c r="AN71" s="69">
        <f ca="1">IFERROR(((AH71+(AH71*'Portfolio Stats_RMS'!$C$7))/($AB71*(1-'Portfolio Stats_RMS'!$C$6))),0)</f>
        <v>0</v>
      </c>
      <c r="AO71" s="69">
        <f>IFERROR(((AJ71+(AJ71*'Portfolio Stats_RMS'!$C$7))/(AB71*(1-'Portfolio Stats_RMS'!$C$6))),0)</f>
        <v>0</v>
      </c>
      <c r="AP71" s="152"/>
    </row>
    <row r="72" spans="2:42" x14ac:dyDescent="0.25">
      <c r="B72" s="29"/>
      <c r="C72" s="87"/>
      <c r="D72" s="29"/>
      <c r="E72" s="29"/>
      <c r="F72" s="29"/>
      <c r="G72" s="25"/>
      <c r="H72" s="25"/>
      <c r="I72" s="25"/>
      <c r="J72" s="100"/>
      <c r="K72" s="100"/>
      <c r="L72" s="149"/>
      <c r="M72" s="29"/>
      <c r="N72" s="29"/>
      <c r="O72" s="29"/>
      <c r="P72" s="149"/>
      <c r="Q72" s="150"/>
      <c r="R72" s="152"/>
      <c r="S72" s="153"/>
      <c r="T72" s="153"/>
      <c r="U72" s="154"/>
      <c r="V72" s="99"/>
      <c r="W72" s="99"/>
      <c r="X72" s="25"/>
      <c r="Y72" s="25"/>
      <c r="Z72" s="99"/>
      <c r="AA72" s="25"/>
      <c r="AB72" s="25"/>
      <c r="AC72" s="99"/>
      <c r="AD72" s="116">
        <f ca="1">SUMIF(AAL!$A$3:$A$65061,'Risk Lv. Inforce'!$B$7:$B$12091,AAL!$B$3:$B$65007)</f>
        <v>0</v>
      </c>
      <c r="AE72" s="116">
        <f ca="1">SUMIF(AAL!$C$3:$C$65061,'Risk Lv. Inforce'!$B$7:$B$10291,AAL!$D$3:$D$65007)</f>
        <v>0</v>
      </c>
      <c r="AF72" s="116">
        <f ca="1">SUMIF(AAL!$E$3:$E$65061,'Risk Lv. Inforce'!$B$7:$B$1291,AAL!$F$3:$F$65007)</f>
        <v>0</v>
      </c>
      <c r="AG72" s="116">
        <f ca="1">SUMIF(AAL!$G$3:$G$65061,'Risk Lv. Inforce'!$B$7:$B$1291,AAL!$H$3:$H$65007)</f>
        <v>0</v>
      </c>
      <c r="AH72" s="116">
        <f ca="1">SUMIF(AAL!$I$3:$I$65061,'Risk Lv. Inforce'!$B$7:$B$1291,AAL!$J$3:$J$65007)</f>
        <v>0</v>
      </c>
      <c r="AI72" s="116">
        <f ca="1">SUMIF(AAL!$K$3:$K$65061,'Risk Lv. Inforce'!$B$7:$B$1291,AAL!$L$3:$L$65007)</f>
        <v>0</v>
      </c>
      <c r="AJ72" s="116">
        <f>VLOOKUP(B72,AAL!$Q$4:$S$1048576,3,0)</f>
        <v>0</v>
      </c>
      <c r="AK72" s="116">
        <f>VLOOKUP(B72,AAL!$U$4:$W$1048576,3,0)</f>
        <v>0</v>
      </c>
      <c r="AL72" s="69">
        <f ca="1">IFERROR(((AD72+(AD72*'Portfolio Stats_RMS'!$C$7))/($AB72*(1-'Portfolio Stats_RMS'!$C$6))),0)</f>
        <v>0</v>
      </c>
      <c r="AM72" s="69">
        <f ca="1">IFERROR(((AF72+(AF72*'Portfolio Stats_RMS'!$C$7))/($AB72*(1-'Portfolio Stats_RMS'!$C$6))),0)</f>
        <v>0</v>
      </c>
      <c r="AN72" s="69">
        <f ca="1">IFERROR(((AH72+(AH72*'Portfolio Stats_RMS'!$C$7))/($AB72*(1-'Portfolio Stats_RMS'!$C$6))),0)</f>
        <v>0</v>
      </c>
      <c r="AO72" s="69">
        <f>IFERROR(((AJ72+(AJ72*'Portfolio Stats_RMS'!$C$7))/(AB72*(1-'Portfolio Stats_RMS'!$C$6))),0)</f>
        <v>0</v>
      </c>
      <c r="AP72" s="152"/>
    </row>
    <row r="73" spans="2:42" x14ac:dyDescent="0.25">
      <c r="B73" s="29"/>
      <c r="C73" s="87"/>
      <c r="D73" s="29"/>
      <c r="E73" s="29"/>
      <c r="F73" s="29"/>
      <c r="G73" s="25"/>
      <c r="H73" s="25"/>
      <c r="I73" s="25"/>
      <c r="J73" s="100"/>
      <c r="K73" s="100"/>
      <c r="L73" s="149"/>
      <c r="M73" s="29"/>
      <c r="N73" s="29"/>
      <c r="O73" s="29"/>
      <c r="P73" s="149"/>
      <c r="Q73" s="150"/>
      <c r="R73" s="152"/>
      <c r="S73" s="153"/>
      <c r="T73" s="153"/>
      <c r="U73" s="154"/>
      <c r="V73" s="99"/>
      <c r="W73" s="99"/>
      <c r="X73" s="25"/>
      <c r="Y73" s="25"/>
      <c r="Z73" s="99"/>
      <c r="AA73" s="25"/>
      <c r="AB73" s="25"/>
      <c r="AC73" s="99"/>
      <c r="AD73" s="116">
        <f ca="1">SUMIF(AAL!$A$3:$A$65061,'Risk Lv. Inforce'!$B$7:$B$12091,AAL!$B$3:$B$65007)</f>
        <v>0</v>
      </c>
      <c r="AE73" s="116">
        <f ca="1">SUMIF(AAL!$C$3:$C$65061,'Risk Lv. Inforce'!$B$7:$B$10291,AAL!$D$3:$D$65007)</f>
        <v>0</v>
      </c>
      <c r="AF73" s="116">
        <f ca="1">SUMIF(AAL!$E$3:$E$65061,'Risk Lv. Inforce'!$B$7:$B$1291,AAL!$F$3:$F$65007)</f>
        <v>0</v>
      </c>
      <c r="AG73" s="116">
        <f ca="1">SUMIF(AAL!$G$3:$G$65061,'Risk Lv. Inforce'!$B$7:$B$1291,AAL!$H$3:$H$65007)</f>
        <v>0</v>
      </c>
      <c r="AH73" s="116">
        <f ca="1">SUMIF(AAL!$I$3:$I$65061,'Risk Lv. Inforce'!$B$7:$B$1291,AAL!$J$3:$J$65007)</f>
        <v>0</v>
      </c>
      <c r="AI73" s="116">
        <f ca="1">SUMIF(AAL!$K$3:$K$65061,'Risk Lv. Inforce'!$B$7:$B$1291,AAL!$L$3:$L$65007)</f>
        <v>0</v>
      </c>
      <c r="AJ73" s="116">
        <f>VLOOKUP(B73,AAL!$Q$4:$S$1048576,3,0)</f>
        <v>0</v>
      </c>
      <c r="AK73" s="116">
        <f>VLOOKUP(B73,AAL!$U$4:$W$1048576,3,0)</f>
        <v>0</v>
      </c>
      <c r="AL73" s="69">
        <f ca="1">IFERROR(((AD73+(AD73*'Portfolio Stats_RMS'!$C$7))/($AB73*(1-'Portfolio Stats_RMS'!$C$6))),0)</f>
        <v>0</v>
      </c>
      <c r="AM73" s="69">
        <f ca="1">IFERROR(((AF73+(AF73*'Portfolio Stats_RMS'!$C$7))/($AB73*(1-'Portfolio Stats_RMS'!$C$6))),0)</f>
        <v>0</v>
      </c>
      <c r="AN73" s="69">
        <f ca="1">IFERROR(((AH73+(AH73*'Portfolio Stats_RMS'!$C$7))/($AB73*(1-'Portfolio Stats_RMS'!$C$6))),0)</f>
        <v>0</v>
      </c>
      <c r="AO73" s="69">
        <f>IFERROR(((AJ73+(AJ73*'Portfolio Stats_RMS'!$C$7))/(AB73*(1-'Portfolio Stats_RMS'!$C$6))),0)</f>
        <v>0</v>
      </c>
      <c r="AP73" s="152"/>
    </row>
    <row r="74" spans="2:42" x14ac:dyDescent="0.25">
      <c r="B74" s="29"/>
      <c r="C74" s="87"/>
      <c r="D74" s="29"/>
      <c r="E74" s="29"/>
      <c r="F74" s="29"/>
      <c r="G74" s="25"/>
      <c r="H74" s="25"/>
      <c r="I74" s="25"/>
      <c r="J74" s="100"/>
      <c r="K74" s="100"/>
      <c r="L74" s="149"/>
      <c r="M74" s="29"/>
      <c r="N74" s="29"/>
      <c r="O74" s="29"/>
      <c r="P74" s="149"/>
      <c r="Q74" s="150"/>
      <c r="R74" s="152"/>
      <c r="S74" s="153"/>
      <c r="T74" s="153"/>
      <c r="U74" s="154"/>
      <c r="V74" s="99"/>
      <c r="W74" s="99"/>
      <c r="X74" s="25"/>
      <c r="Y74" s="25"/>
      <c r="Z74" s="99"/>
      <c r="AA74" s="25"/>
      <c r="AB74" s="25"/>
      <c r="AC74" s="99"/>
      <c r="AD74" s="116">
        <f ca="1">SUMIF(AAL!$A$3:$A$65061,'Risk Lv. Inforce'!$B$7:$B$12091,AAL!$B$3:$B$65007)</f>
        <v>0</v>
      </c>
      <c r="AE74" s="116">
        <f ca="1">SUMIF(AAL!$C$3:$C$65061,'Risk Lv. Inforce'!$B$7:$B$10291,AAL!$D$3:$D$65007)</f>
        <v>0</v>
      </c>
      <c r="AF74" s="116">
        <f ca="1">SUMIF(AAL!$E$3:$E$65061,'Risk Lv. Inforce'!$B$7:$B$1291,AAL!$F$3:$F$65007)</f>
        <v>0</v>
      </c>
      <c r="AG74" s="116">
        <f ca="1">SUMIF(AAL!$G$3:$G$65061,'Risk Lv. Inforce'!$B$7:$B$1291,AAL!$H$3:$H$65007)</f>
        <v>0</v>
      </c>
      <c r="AH74" s="116">
        <f ca="1">SUMIF(AAL!$I$3:$I$65061,'Risk Lv. Inforce'!$B$7:$B$1291,AAL!$J$3:$J$65007)</f>
        <v>0</v>
      </c>
      <c r="AI74" s="116">
        <f ca="1">SUMIF(AAL!$K$3:$K$65061,'Risk Lv. Inforce'!$B$7:$B$1291,AAL!$L$3:$L$65007)</f>
        <v>0</v>
      </c>
      <c r="AJ74" s="116">
        <f>VLOOKUP(B74,AAL!$Q$4:$S$1048576,3,0)</f>
        <v>0</v>
      </c>
      <c r="AK74" s="116">
        <f>VLOOKUP(B74,AAL!$U$4:$W$1048576,3,0)</f>
        <v>0</v>
      </c>
      <c r="AL74" s="69">
        <f ca="1">IFERROR(((AD74+(AD74*'Portfolio Stats_RMS'!$C$7))/($AB74*(1-'Portfolio Stats_RMS'!$C$6))),0)</f>
        <v>0</v>
      </c>
      <c r="AM74" s="69">
        <f ca="1">IFERROR(((AF74+(AF74*'Portfolio Stats_RMS'!$C$7))/($AB74*(1-'Portfolio Stats_RMS'!$C$6))),0)</f>
        <v>0</v>
      </c>
      <c r="AN74" s="69">
        <f ca="1">IFERROR(((AH74+(AH74*'Portfolio Stats_RMS'!$C$7))/($AB74*(1-'Portfolio Stats_RMS'!$C$6))),0)</f>
        <v>0</v>
      </c>
      <c r="AO74" s="69">
        <f>IFERROR(((AJ74+(AJ74*'Portfolio Stats_RMS'!$C$7))/(AB74*(1-'Portfolio Stats_RMS'!$C$6))),0)</f>
        <v>0</v>
      </c>
      <c r="AP74" s="152"/>
    </row>
    <row r="75" spans="2:42" x14ac:dyDescent="0.25">
      <c r="B75" s="29"/>
      <c r="C75" s="87"/>
      <c r="D75" s="29"/>
      <c r="E75" s="29"/>
      <c r="F75" s="29"/>
      <c r="G75" s="25"/>
      <c r="H75" s="25"/>
      <c r="I75" s="25"/>
      <c r="J75" s="100"/>
      <c r="K75" s="100"/>
      <c r="L75" s="149"/>
      <c r="M75" s="29"/>
      <c r="N75" s="29"/>
      <c r="O75" s="29"/>
      <c r="P75" s="149"/>
      <c r="Q75" s="150"/>
      <c r="R75" s="152"/>
      <c r="S75" s="153"/>
      <c r="T75" s="153"/>
      <c r="U75" s="154"/>
      <c r="V75" s="99"/>
      <c r="W75" s="99"/>
      <c r="X75" s="25"/>
      <c r="Y75" s="25"/>
      <c r="Z75" s="99"/>
      <c r="AA75" s="25"/>
      <c r="AB75" s="25"/>
      <c r="AC75" s="99"/>
      <c r="AD75" s="116">
        <f ca="1">SUMIF(AAL!$A$3:$A$65061,'Risk Lv. Inforce'!$B$7:$B$12091,AAL!$B$3:$B$65007)</f>
        <v>0</v>
      </c>
      <c r="AE75" s="116">
        <f ca="1">SUMIF(AAL!$C$3:$C$65061,'Risk Lv. Inforce'!$B$7:$B$10291,AAL!$D$3:$D$65007)</f>
        <v>0</v>
      </c>
      <c r="AF75" s="116">
        <f ca="1">SUMIF(AAL!$E$3:$E$65061,'Risk Lv. Inforce'!$B$7:$B$1291,AAL!$F$3:$F$65007)</f>
        <v>0</v>
      </c>
      <c r="AG75" s="116">
        <f ca="1">SUMIF(AAL!$G$3:$G$65061,'Risk Lv. Inforce'!$B$7:$B$1291,AAL!$H$3:$H$65007)</f>
        <v>0</v>
      </c>
      <c r="AH75" s="116">
        <f ca="1">SUMIF(AAL!$I$3:$I$65061,'Risk Lv. Inforce'!$B$7:$B$1291,AAL!$J$3:$J$65007)</f>
        <v>0</v>
      </c>
      <c r="AI75" s="116">
        <f ca="1">SUMIF(AAL!$K$3:$K$65061,'Risk Lv. Inforce'!$B$7:$B$1291,AAL!$L$3:$L$65007)</f>
        <v>0</v>
      </c>
      <c r="AJ75" s="116">
        <f>VLOOKUP(B75,AAL!$Q$4:$S$1048576,3,0)</f>
        <v>0</v>
      </c>
      <c r="AK75" s="116">
        <f>VLOOKUP(B75,AAL!$U$4:$W$1048576,3,0)</f>
        <v>0</v>
      </c>
      <c r="AL75" s="69">
        <f ca="1">IFERROR(((AD75+(AD75*'Portfolio Stats_RMS'!$C$7))/($AB75*(1-'Portfolio Stats_RMS'!$C$6))),0)</f>
        <v>0</v>
      </c>
      <c r="AM75" s="69">
        <f ca="1">IFERROR(((AF75+(AF75*'Portfolio Stats_RMS'!$C$7))/($AB75*(1-'Portfolio Stats_RMS'!$C$6))),0)</f>
        <v>0</v>
      </c>
      <c r="AN75" s="69">
        <f ca="1">IFERROR(((AH75+(AH75*'Portfolio Stats_RMS'!$C$7))/($AB75*(1-'Portfolio Stats_RMS'!$C$6))),0)</f>
        <v>0</v>
      </c>
      <c r="AO75" s="69">
        <f>IFERROR(((AJ75+(AJ75*'Portfolio Stats_RMS'!$C$7))/(AB75*(1-'Portfolio Stats_RMS'!$C$6))),0)</f>
        <v>0</v>
      </c>
      <c r="AP75" s="152"/>
    </row>
    <row r="76" spans="2:42" x14ac:dyDescent="0.25">
      <c r="B76" s="29"/>
      <c r="C76" s="87"/>
      <c r="D76" s="29"/>
      <c r="E76" s="29"/>
      <c r="F76" s="29"/>
      <c r="G76" s="25"/>
      <c r="H76" s="25"/>
      <c r="I76" s="25"/>
      <c r="J76" s="100"/>
      <c r="K76" s="100"/>
      <c r="L76" s="149"/>
      <c r="M76" s="29"/>
      <c r="N76" s="29"/>
      <c r="O76" s="29"/>
      <c r="P76" s="149"/>
      <c r="Q76" s="150"/>
      <c r="R76" s="152"/>
      <c r="S76" s="153"/>
      <c r="T76" s="153"/>
      <c r="U76" s="154"/>
      <c r="V76" s="99"/>
      <c r="W76" s="99"/>
      <c r="X76" s="25"/>
      <c r="Y76" s="25"/>
      <c r="Z76" s="99"/>
      <c r="AA76" s="25"/>
      <c r="AB76" s="25"/>
      <c r="AC76" s="99"/>
      <c r="AD76" s="116">
        <f ca="1">SUMIF(AAL!$A$3:$A$65061,'Risk Lv. Inforce'!$B$7:$B$12091,AAL!$B$3:$B$65007)</f>
        <v>0</v>
      </c>
      <c r="AE76" s="116">
        <f ca="1">SUMIF(AAL!$C$3:$C$65061,'Risk Lv. Inforce'!$B$7:$B$10291,AAL!$D$3:$D$65007)</f>
        <v>0</v>
      </c>
      <c r="AF76" s="116">
        <f ca="1">SUMIF(AAL!$E$3:$E$65061,'Risk Lv. Inforce'!$B$7:$B$1291,AAL!$F$3:$F$65007)</f>
        <v>0</v>
      </c>
      <c r="AG76" s="116">
        <f ca="1">SUMIF(AAL!$G$3:$G$65061,'Risk Lv. Inforce'!$B$7:$B$1291,AAL!$H$3:$H$65007)</f>
        <v>0</v>
      </c>
      <c r="AH76" s="116">
        <f ca="1">SUMIF(AAL!$I$3:$I$65061,'Risk Lv. Inforce'!$B$7:$B$1291,AAL!$J$3:$J$65007)</f>
        <v>0</v>
      </c>
      <c r="AI76" s="116">
        <f ca="1">SUMIF(AAL!$K$3:$K$65061,'Risk Lv. Inforce'!$B$7:$B$1291,AAL!$L$3:$L$65007)</f>
        <v>0</v>
      </c>
      <c r="AJ76" s="116">
        <f>VLOOKUP(B76,AAL!$Q$4:$S$1048576,3,0)</f>
        <v>0</v>
      </c>
      <c r="AK76" s="116">
        <f>VLOOKUP(B76,AAL!$U$4:$W$1048576,3,0)</f>
        <v>0</v>
      </c>
      <c r="AL76" s="69">
        <f ca="1">IFERROR(((AD76+(AD76*'Portfolio Stats_RMS'!$C$7))/($AB76*(1-'Portfolio Stats_RMS'!$C$6))),0)</f>
        <v>0</v>
      </c>
      <c r="AM76" s="69">
        <f ca="1">IFERROR(((AF76+(AF76*'Portfolio Stats_RMS'!$C$7))/($AB76*(1-'Portfolio Stats_RMS'!$C$6))),0)</f>
        <v>0</v>
      </c>
      <c r="AN76" s="69">
        <f ca="1">IFERROR(((AH76+(AH76*'Portfolio Stats_RMS'!$C$7))/($AB76*(1-'Portfolio Stats_RMS'!$C$6))),0)</f>
        <v>0</v>
      </c>
      <c r="AO76" s="69">
        <f>IFERROR(((AJ76+(AJ76*'Portfolio Stats_RMS'!$C$7))/(AB76*(1-'Portfolio Stats_RMS'!$C$6))),0)</f>
        <v>0</v>
      </c>
      <c r="AP76" s="152"/>
    </row>
    <row r="77" spans="2:42" x14ac:dyDescent="0.25">
      <c r="B77" s="29"/>
      <c r="C77" s="87"/>
      <c r="D77" s="29"/>
      <c r="E77" s="29"/>
      <c r="F77" s="29"/>
      <c r="G77" s="25"/>
      <c r="H77" s="25"/>
      <c r="I77" s="25"/>
      <c r="J77" s="100"/>
      <c r="K77" s="100"/>
      <c r="L77" s="149"/>
      <c r="M77" s="29"/>
      <c r="N77" s="29"/>
      <c r="O77" s="29"/>
      <c r="P77" s="149"/>
      <c r="Q77" s="150"/>
      <c r="R77" s="152"/>
      <c r="S77" s="153"/>
      <c r="T77" s="153"/>
      <c r="U77" s="154"/>
      <c r="V77" s="99"/>
      <c r="W77" s="99"/>
      <c r="X77" s="25"/>
      <c r="Y77" s="25"/>
      <c r="Z77" s="99"/>
      <c r="AA77" s="25"/>
      <c r="AB77" s="25"/>
      <c r="AC77" s="99"/>
      <c r="AD77" s="116">
        <f ca="1">SUMIF(AAL!$A$3:$A$65061,'Risk Lv. Inforce'!$B$7:$B$12091,AAL!$B$3:$B$65007)</f>
        <v>0</v>
      </c>
      <c r="AE77" s="116">
        <f ca="1">SUMIF(AAL!$C$3:$C$65061,'Risk Lv. Inforce'!$B$7:$B$10291,AAL!$D$3:$D$65007)</f>
        <v>0</v>
      </c>
      <c r="AF77" s="116">
        <f ca="1">SUMIF(AAL!$E$3:$E$65061,'Risk Lv. Inforce'!$B$7:$B$1291,AAL!$F$3:$F$65007)</f>
        <v>0</v>
      </c>
      <c r="AG77" s="116">
        <f ca="1">SUMIF(AAL!$G$3:$G$65061,'Risk Lv. Inforce'!$B$7:$B$1291,AAL!$H$3:$H$65007)</f>
        <v>0</v>
      </c>
      <c r="AH77" s="116">
        <f ca="1">SUMIF(AAL!$I$3:$I$65061,'Risk Lv. Inforce'!$B$7:$B$1291,AAL!$J$3:$J$65007)</f>
        <v>0</v>
      </c>
      <c r="AI77" s="116">
        <f ca="1">SUMIF(AAL!$K$3:$K$65061,'Risk Lv. Inforce'!$B$7:$B$1291,AAL!$L$3:$L$65007)</f>
        <v>0</v>
      </c>
      <c r="AJ77" s="116">
        <f>VLOOKUP(B77,AAL!$Q$4:$S$1048576,3,0)</f>
        <v>0</v>
      </c>
      <c r="AK77" s="116">
        <f>VLOOKUP(B77,AAL!$U$4:$W$1048576,3,0)</f>
        <v>0</v>
      </c>
      <c r="AL77" s="69">
        <f ca="1">IFERROR(((AD77+(AD77*'Portfolio Stats_RMS'!$C$7))/($AB77*(1-'Portfolio Stats_RMS'!$C$6))),0)</f>
        <v>0</v>
      </c>
      <c r="AM77" s="69">
        <f ca="1">IFERROR(((AF77+(AF77*'Portfolio Stats_RMS'!$C$7))/($AB77*(1-'Portfolio Stats_RMS'!$C$6))),0)</f>
        <v>0</v>
      </c>
      <c r="AN77" s="69">
        <f ca="1">IFERROR(((AH77+(AH77*'Portfolio Stats_RMS'!$C$7))/($AB77*(1-'Portfolio Stats_RMS'!$C$6))),0)</f>
        <v>0</v>
      </c>
      <c r="AO77" s="69">
        <f>IFERROR(((AJ77+(AJ77*'Portfolio Stats_RMS'!$C$7))/(AB77*(1-'Portfolio Stats_RMS'!$C$6))),0)</f>
        <v>0</v>
      </c>
      <c r="AP77" s="152"/>
    </row>
    <row r="78" spans="2:42" x14ac:dyDescent="0.25">
      <c r="B78" s="29"/>
      <c r="C78" s="87"/>
      <c r="D78" s="29"/>
      <c r="E78" s="29"/>
      <c r="F78" s="29"/>
      <c r="G78" s="25"/>
      <c r="H78" s="25"/>
      <c r="I78" s="25"/>
      <c r="J78" s="100"/>
      <c r="K78" s="100"/>
      <c r="L78" s="29"/>
      <c r="M78" s="29"/>
      <c r="N78" s="29"/>
      <c r="O78" s="29"/>
      <c r="P78" s="149"/>
      <c r="Q78" s="150"/>
      <c r="R78" s="152"/>
      <c r="S78" s="153"/>
      <c r="T78" s="153"/>
      <c r="U78" s="154"/>
      <c r="V78" s="99"/>
      <c r="W78" s="99"/>
      <c r="X78" s="25"/>
      <c r="Y78" s="25"/>
      <c r="Z78" s="99"/>
      <c r="AA78" s="25"/>
      <c r="AB78" s="25"/>
      <c r="AC78" s="99"/>
      <c r="AD78" s="116">
        <f ca="1">SUMIF(AAL!$A$3:$A$65061,'Risk Lv. Inforce'!$B$7:$B$12091,AAL!$B$3:$B$65007)</f>
        <v>0</v>
      </c>
      <c r="AE78" s="116">
        <f ca="1">SUMIF(AAL!$C$3:$C$65061,'Risk Lv. Inforce'!$B$7:$B$10291,AAL!$D$3:$D$65007)</f>
        <v>0</v>
      </c>
      <c r="AF78" s="116">
        <f ca="1">SUMIF(AAL!$E$3:$E$65061,'Risk Lv. Inforce'!$B$7:$B$1291,AAL!$F$3:$F$65007)</f>
        <v>0</v>
      </c>
      <c r="AG78" s="116">
        <f ca="1">SUMIF(AAL!$G$3:$G$65061,'Risk Lv. Inforce'!$B$7:$B$1291,AAL!$H$3:$H$65007)</f>
        <v>0</v>
      </c>
      <c r="AH78" s="116">
        <f ca="1">SUMIF(AAL!$I$3:$I$65061,'Risk Lv. Inforce'!$B$7:$B$1291,AAL!$J$3:$J$65007)</f>
        <v>0</v>
      </c>
      <c r="AI78" s="116">
        <f ca="1">SUMIF(AAL!$K$3:$K$65061,'Risk Lv. Inforce'!$B$7:$B$1291,AAL!$L$3:$L$65007)</f>
        <v>0</v>
      </c>
      <c r="AJ78" s="116">
        <f>VLOOKUP(B78,AAL!$Q$4:$S$1048576,3,0)</f>
        <v>0</v>
      </c>
      <c r="AK78" s="116">
        <f>VLOOKUP(B78,AAL!$U$4:$W$1048576,3,0)</f>
        <v>0</v>
      </c>
      <c r="AL78" s="69">
        <f ca="1">IFERROR(((AD78+(AD78*'Portfolio Stats_RMS'!$C$7))/($AB78*(1-'Portfolio Stats_RMS'!$C$6))),0)</f>
        <v>0</v>
      </c>
      <c r="AM78" s="69">
        <f ca="1">IFERROR(((AF78+(AF78*'Portfolio Stats_RMS'!$C$7))/($AB78*(1-'Portfolio Stats_RMS'!$C$6))),0)</f>
        <v>0</v>
      </c>
      <c r="AN78" s="69">
        <f ca="1">IFERROR(((AH78+(AH78*'Portfolio Stats_RMS'!$C$7))/($AB78*(1-'Portfolio Stats_RMS'!$C$6))),0)</f>
        <v>0</v>
      </c>
      <c r="AO78" s="69">
        <f>IFERROR(((AJ78+(AJ78*'Portfolio Stats_RMS'!$C$7))/(AB78*(1-'Portfolio Stats_RMS'!$C$6))),0)</f>
        <v>0</v>
      </c>
      <c r="AP78" s="152"/>
    </row>
    <row r="79" spans="2:42" x14ac:dyDescent="0.25">
      <c r="B79" s="29"/>
      <c r="C79" s="87"/>
      <c r="D79" s="29"/>
      <c r="E79" s="29"/>
      <c r="F79" s="29"/>
      <c r="G79" s="25"/>
      <c r="H79" s="25"/>
      <c r="I79" s="25"/>
      <c r="J79" s="100"/>
      <c r="K79" s="100"/>
      <c r="L79" s="149"/>
      <c r="M79" s="29"/>
      <c r="N79" s="29"/>
      <c r="O79" s="29"/>
      <c r="P79" s="149"/>
      <c r="Q79" s="150"/>
      <c r="R79" s="152"/>
      <c r="S79" s="153"/>
      <c r="T79" s="153"/>
      <c r="U79" s="154"/>
      <c r="V79" s="99"/>
      <c r="W79" s="99"/>
      <c r="X79" s="25"/>
      <c r="Y79" s="25"/>
      <c r="Z79" s="99"/>
      <c r="AA79" s="25"/>
      <c r="AB79" s="25"/>
      <c r="AC79" s="99"/>
      <c r="AD79" s="116">
        <f ca="1">SUMIF(AAL!$A$3:$A$65061,'Risk Lv. Inforce'!$B$7:$B$12091,AAL!$B$3:$B$65007)</f>
        <v>0</v>
      </c>
      <c r="AE79" s="116">
        <f ca="1">SUMIF(AAL!$C$3:$C$65061,'Risk Lv. Inforce'!$B$7:$B$10291,AAL!$D$3:$D$65007)</f>
        <v>0</v>
      </c>
      <c r="AF79" s="116">
        <f ca="1">SUMIF(AAL!$E$3:$E$65061,'Risk Lv. Inforce'!$B$7:$B$1291,AAL!$F$3:$F$65007)</f>
        <v>0</v>
      </c>
      <c r="AG79" s="116">
        <f ca="1">SUMIF(AAL!$G$3:$G$65061,'Risk Lv. Inforce'!$B$7:$B$1291,AAL!$H$3:$H$65007)</f>
        <v>0</v>
      </c>
      <c r="AH79" s="116">
        <f ca="1">SUMIF(AAL!$I$3:$I$65061,'Risk Lv. Inforce'!$B$7:$B$1291,AAL!$J$3:$J$65007)</f>
        <v>0</v>
      </c>
      <c r="AI79" s="116">
        <f ca="1">SUMIF(AAL!$K$3:$K$65061,'Risk Lv. Inforce'!$B$7:$B$1291,AAL!$L$3:$L$65007)</f>
        <v>0</v>
      </c>
      <c r="AJ79" s="116">
        <f>VLOOKUP(B79,AAL!$Q$4:$S$1048576,3,0)</f>
        <v>0</v>
      </c>
      <c r="AK79" s="116">
        <f>VLOOKUP(B79,AAL!$U$4:$W$1048576,3,0)</f>
        <v>0</v>
      </c>
      <c r="AL79" s="69">
        <f ca="1">IFERROR(((AD79+(AD79*'Portfolio Stats_RMS'!$C$7))/($AB79*(1-'Portfolio Stats_RMS'!$C$6))),0)</f>
        <v>0</v>
      </c>
      <c r="AM79" s="69">
        <f ca="1">IFERROR(((AF79+(AF79*'Portfolio Stats_RMS'!$C$7))/($AB79*(1-'Portfolio Stats_RMS'!$C$6))),0)</f>
        <v>0</v>
      </c>
      <c r="AN79" s="69">
        <f ca="1">IFERROR(((AH79+(AH79*'Portfolio Stats_RMS'!$C$7))/($AB79*(1-'Portfolio Stats_RMS'!$C$6))),0)</f>
        <v>0</v>
      </c>
      <c r="AO79" s="69">
        <f>IFERROR(((AJ79+(AJ79*'Portfolio Stats_RMS'!$C$7))/(AB79*(1-'Portfolio Stats_RMS'!$C$6))),0)</f>
        <v>0</v>
      </c>
      <c r="AP79" s="152"/>
    </row>
    <row r="80" spans="2:42" x14ac:dyDescent="0.25">
      <c r="B80" s="29"/>
      <c r="C80" s="87"/>
      <c r="D80" s="29"/>
      <c r="E80" s="29"/>
      <c r="F80" s="29"/>
      <c r="G80" s="25"/>
      <c r="H80" s="25"/>
      <c r="I80" s="25"/>
      <c r="J80" s="100"/>
      <c r="K80" s="100"/>
      <c r="L80" s="149"/>
      <c r="M80" s="29"/>
      <c r="N80" s="29"/>
      <c r="O80" s="29"/>
      <c r="P80" s="149"/>
      <c r="Q80" s="150"/>
      <c r="R80" s="152"/>
      <c r="S80" s="153"/>
      <c r="T80" s="153"/>
      <c r="U80" s="154"/>
      <c r="V80" s="99"/>
      <c r="W80" s="99"/>
      <c r="X80" s="25"/>
      <c r="Y80" s="25"/>
      <c r="Z80" s="99"/>
      <c r="AA80" s="25"/>
      <c r="AB80" s="25"/>
      <c r="AC80" s="99"/>
      <c r="AD80" s="116">
        <f ca="1">SUMIF(AAL!$A$3:$A$65061,'Risk Lv. Inforce'!$B$7:$B$12091,AAL!$B$3:$B$65007)</f>
        <v>0</v>
      </c>
      <c r="AE80" s="116">
        <f ca="1">SUMIF(AAL!$C$3:$C$65061,'Risk Lv. Inforce'!$B$7:$B$10291,AAL!$D$3:$D$65007)</f>
        <v>0</v>
      </c>
      <c r="AF80" s="116">
        <f ca="1">SUMIF(AAL!$E$3:$E$65061,'Risk Lv. Inforce'!$B$7:$B$1291,AAL!$F$3:$F$65007)</f>
        <v>0</v>
      </c>
      <c r="AG80" s="116">
        <f ca="1">SUMIF(AAL!$G$3:$G$65061,'Risk Lv. Inforce'!$B$7:$B$1291,AAL!$H$3:$H$65007)</f>
        <v>0</v>
      </c>
      <c r="AH80" s="116">
        <f ca="1">SUMIF(AAL!$I$3:$I$65061,'Risk Lv. Inforce'!$B$7:$B$1291,AAL!$J$3:$J$65007)</f>
        <v>0</v>
      </c>
      <c r="AI80" s="116">
        <f ca="1">SUMIF(AAL!$K$3:$K$65061,'Risk Lv. Inforce'!$B$7:$B$1291,AAL!$L$3:$L$65007)</f>
        <v>0</v>
      </c>
      <c r="AJ80" s="116">
        <f>VLOOKUP(B80,AAL!$Q$4:$S$1048576,3,0)</f>
        <v>0</v>
      </c>
      <c r="AK80" s="116">
        <f>VLOOKUP(B80,AAL!$U$4:$W$1048576,3,0)</f>
        <v>0</v>
      </c>
      <c r="AL80" s="69">
        <f ca="1">IFERROR(((AD80+(AD80*'Portfolio Stats_RMS'!$C$7))/($AB80*(1-'Portfolio Stats_RMS'!$C$6))),0)</f>
        <v>0</v>
      </c>
      <c r="AM80" s="69">
        <f ca="1">IFERROR(((AF80+(AF80*'Portfolio Stats_RMS'!$C$7))/($AB80*(1-'Portfolio Stats_RMS'!$C$6))),0)</f>
        <v>0</v>
      </c>
      <c r="AN80" s="69">
        <f ca="1">IFERROR(((AH80+(AH80*'Portfolio Stats_RMS'!$C$7))/($AB80*(1-'Portfolio Stats_RMS'!$C$6))),0)</f>
        <v>0</v>
      </c>
      <c r="AO80" s="69">
        <f>IFERROR(((AJ80+(AJ80*'Portfolio Stats_RMS'!$C$7))/(AB80*(1-'Portfolio Stats_RMS'!$C$6))),0)</f>
        <v>0</v>
      </c>
      <c r="AP80" s="152"/>
    </row>
    <row r="81" spans="2:42" x14ac:dyDescent="0.25">
      <c r="B81" s="29"/>
      <c r="C81" s="87"/>
      <c r="D81" s="29"/>
      <c r="E81" s="29"/>
      <c r="F81" s="29"/>
      <c r="G81" s="25"/>
      <c r="H81" s="25"/>
      <c r="I81" s="25"/>
      <c r="J81" s="100"/>
      <c r="K81" s="100"/>
      <c r="L81" s="149"/>
      <c r="M81" s="29"/>
      <c r="N81" s="29"/>
      <c r="O81" s="29"/>
      <c r="P81" s="149"/>
      <c r="Q81" s="150"/>
      <c r="R81" s="152"/>
      <c r="S81" s="153"/>
      <c r="T81" s="153"/>
      <c r="U81" s="154"/>
      <c r="V81" s="99"/>
      <c r="W81" s="99"/>
      <c r="X81" s="25"/>
      <c r="Y81" s="25"/>
      <c r="Z81" s="99"/>
      <c r="AA81" s="25"/>
      <c r="AB81" s="25"/>
      <c r="AC81" s="99"/>
      <c r="AD81" s="116">
        <f ca="1">SUMIF(AAL!$A$3:$A$65061,'Risk Lv. Inforce'!$B$7:$B$12091,AAL!$B$3:$B$65007)</f>
        <v>0</v>
      </c>
      <c r="AE81" s="116">
        <f ca="1">SUMIF(AAL!$C$3:$C$65061,'Risk Lv. Inforce'!$B$7:$B$10291,AAL!$D$3:$D$65007)</f>
        <v>0</v>
      </c>
      <c r="AF81" s="116">
        <f ca="1">SUMIF(AAL!$E$3:$E$65061,'Risk Lv. Inforce'!$B$7:$B$1291,AAL!$F$3:$F$65007)</f>
        <v>0</v>
      </c>
      <c r="AG81" s="116">
        <f ca="1">SUMIF(AAL!$G$3:$G$65061,'Risk Lv. Inforce'!$B$7:$B$1291,AAL!$H$3:$H$65007)</f>
        <v>0</v>
      </c>
      <c r="AH81" s="116">
        <f ca="1">SUMIF(AAL!$I$3:$I$65061,'Risk Lv. Inforce'!$B$7:$B$1291,AAL!$J$3:$J$65007)</f>
        <v>0</v>
      </c>
      <c r="AI81" s="116">
        <f ca="1">SUMIF(AAL!$K$3:$K$65061,'Risk Lv. Inforce'!$B$7:$B$1291,AAL!$L$3:$L$65007)</f>
        <v>0</v>
      </c>
      <c r="AJ81" s="116">
        <f>VLOOKUP(B81,AAL!$Q$4:$S$1048576,3,0)</f>
        <v>0</v>
      </c>
      <c r="AK81" s="116">
        <f>VLOOKUP(B81,AAL!$U$4:$W$1048576,3,0)</f>
        <v>0</v>
      </c>
      <c r="AL81" s="69">
        <f ca="1">IFERROR(((AD81+(AD81*'Portfolio Stats_RMS'!$C$7))/($AB81*(1-'Portfolio Stats_RMS'!$C$6))),0)</f>
        <v>0</v>
      </c>
      <c r="AM81" s="69">
        <f ca="1">IFERROR(((AF81+(AF81*'Portfolio Stats_RMS'!$C$7))/($AB81*(1-'Portfolio Stats_RMS'!$C$6))),0)</f>
        <v>0</v>
      </c>
      <c r="AN81" s="69">
        <f ca="1">IFERROR(((AH81+(AH81*'Portfolio Stats_RMS'!$C$7))/($AB81*(1-'Portfolio Stats_RMS'!$C$6))),0)</f>
        <v>0</v>
      </c>
      <c r="AO81" s="69">
        <f>IFERROR(((AJ81+(AJ81*'Portfolio Stats_RMS'!$C$7))/(AB81*(1-'Portfolio Stats_RMS'!$C$6))),0)</f>
        <v>0</v>
      </c>
      <c r="AP81" s="152"/>
    </row>
    <row r="82" spans="2:42" x14ac:dyDescent="0.25">
      <c r="B82" s="29"/>
      <c r="C82" s="87"/>
      <c r="D82" s="29"/>
      <c r="E82" s="29"/>
      <c r="F82" s="29"/>
      <c r="G82" s="25"/>
      <c r="H82" s="25"/>
      <c r="I82" s="25"/>
      <c r="J82" s="100"/>
      <c r="K82" s="100"/>
      <c r="L82" s="149"/>
      <c r="M82" s="29"/>
      <c r="N82" s="29"/>
      <c r="O82" s="29"/>
      <c r="P82" s="149"/>
      <c r="Q82" s="150"/>
      <c r="R82" s="152"/>
      <c r="S82" s="153"/>
      <c r="T82" s="153"/>
      <c r="U82" s="154"/>
      <c r="V82" s="99"/>
      <c r="W82" s="99"/>
      <c r="X82" s="25"/>
      <c r="Y82" s="25"/>
      <c r="Z82" s="99"/>
      <c r="AA82" s="25"/>
      <c r="AB82" s="25"/>
      <c r="AC82" s="99"/>
      <c r="AD82" s="116">
        <f ca="1">SUMIF(AAL!$A$3:$A$65061,'Risk Lv. Inforce'!$B$7:$B$12091,AAL!$B$3:$B$65007)</f>
        <v>0</v>
      </c>
      <c r="AE82" s="116">
        <f ca="1">SUMIF(AAL!$C$3:$C$65061,'Risk Lv. Inforce'!$B$7:$B$10291,AAL!$D$3:$D$65007)</f>
        <v>0</v>
      </c>
      <c r="AF82" s="116">
        <f ca="1">SUMIF(AAL!$E$3:$E$65061,'Risk Lv. Inforce'!$B$7:$B$1291,AAL!$F$3:$F$65007)</f>
        <v>0</v>
      </c>
      <c r="AG82" s="116">
        <f ca="1">SUMIF(AAL!$G$3:$G$65061,'Risk Lv. Inforce'!$B$7:$B$1291,AAL!$H$3:$H$65007)</f>
        <v>0</v>
      </c>
      <c r="AH82" s="116">
        <f ca="1">SUMIF(AAL!$I$3:$I$65061,'Risk Lv. Inforce'!$B$7:$B$1291,AAL!$J$3:$J$65007)</f>
        <v>0</v>
      </c>
      <c r="AI82" s="116">
        <f ca="1">SUMIF(AAL!$K$3:$K$65061,'Risk Lv. Inforce'!$B$7:$B$1291,AAL!$L$3:$L$65007)</f>
        <v>0</v>
      </c>
      <c r="AJ82" s="116">
        <f>VLOOKUP(B82,AAL!$Q$4:$S$1048576,3,0)</f>
        <v>0</v>
      </c>
      <c r="AK82" s="116">
        <f>VLOOKUP(B82,AAL!$U$4:$W$1048576,3,0)</f>
        <v>0</v>
      </c>
      <c r="AL82" s="69">
        <f ca="1">IFERROR(((AD82+(AD82*'Portfolio Stats_RMS'!$C$7))/($AB82*(1-'Portfolio Stats_RMS'!$C$6))),0)</f>
        <v>0</v>
      </c>
      <c r="AM82" s="69">
        <f ca="1">IFERROR(((AF82+(AF82*'Portfolio Stats_RMS'!$C$7))/($AB82*(1-'Portfolio Stats_RMS'!$C$6))),0)</f>
        <v>0</v>
      </c>
      <c r="AN82" s="69">
        <f ca="1">IFERROR(((AH82+(AH82*'Portfolio Stats_RMS'!$C$7))/($AB82*(1-'Portfolio Stats_RMS'!$C$6))),0)</f>
        <v>0</v>
      </c>
      <c r="AO82" s="69">
        <f>IFERROR(((AJ82+(AJ82*'Portfolio Stats_RMS'!$C$7))/(AB82*(1-'Portfolio Stats_RMS'!$C$6))),0)</f>
        <v>0</v>
      </c>
      <c r="AP82" s="152"/>
    </row>
    <row r="83" spans="2:42" x14ac:dyDescent="0.25">
      <c r="B83" s="29"/>
      <c r="C83" s="87"/>
      <c r="D83" s="29"/>
      <c r="E83" s="29"/>
      <c r="F83" s="29"/>
      <c r="G83" s="25"/>
      <c r="H83" s="25"/>
      <c r="I83" s="25"/>
      <c r="J83" s="100"/>
      <c r="K83" s="100"/>
      <c r="L83" s="149"/>
      <c r="M83" s="29"/>
      <c r="N83" s="29"/>
      <c r="O83" s="29"/>
      <c r="P83" s="149"/>
      <c r="Q83" s="150"/>
      <c r="R83" s="152"/>
      <c r="S83" s="153"/>
      <c r="T83" s="153"/>
      <c r="U83" s="154"/>
      <c r="V83" s="99"/>
      <c r="W83" s="99"/>
      <c r="X83" s="25"/>
      <c r="Y83" s="25"/>
      <c r="Z83" s="99"/>
      <c r="AA83" s="25"/>
      <c r="AB83" s="25"/>
      <c r="AC83" s="99"/>
      <c r="AD83" s="116">
        <f ca="1">SUMIF(AAL!$A$3:$A$65061,'Risk Lv. Inforce'!$B$7:$B$12091,AAL!$B$3:$B$65007)</f>
        <v>0</v>
      </c>
      <c r="AE83" s="116">
        <f ca="1">SUMIF(AAL!$C$3:$C$65061,'Risk Lv. Inforce'!$B$7:$B$10291,AAL!$D$3:$D$65007)</f>
        <v>0</v>
      </c>
      <c r="AF83" s="116">
        <f ca="1">SUMIF(AAL!$E$3:$E$65061,'Risk Lv. Inforce'!$B$7:$B$1291,AAL!$F$3:$F$65007)</f>
        <v>0</v>
      </c>
      <c r="AG83" s="116">
        <f ca="1">SUMIF(AAL!$G$3:$G$65061,'Risk Lv. Inforce'!$B$7:$B$1291,AAL!$H$3:$H$65007)</f>
        <v>0</v>
      </c>
      <c r="AH83" s="116">
        <f ca="1">SUMIF(AAL!$I$3:$I$65061,'Risk Lv. Inforce'!$B$7:$B$1291,AAL!$J$3:$J$65007)</f>
        <v>0</v>
      </c>
      <c r="AI83" s="116">
        <f ca="1">SUMIF(AAL!$K$3:$K$65061,'Risk Lv. Inforce'!$B$7:$B$1291,AAL!$L$3:$L$65007)</f>
        <v>0</v>
      </c>
      <c r="AJ83" s="116">
        <f>VLOOKUP(B83,AAL!$Q$4:$S$1048576,3,0)</f>
        <v>0</v>
      </c>
      <c r="AK83" s="116">
        <f>VLOOKUP(B83,AAL!$U$4:$W$1048576,3,0)</f>
        <v>0</v>
      </c>
      <c r="AL83" s="69">
        <f ca="1">IFERROR(((AD83+(AD83*'Portfolio Stats_RMS'!$C$7))/($AB83*(1-'Portfolio Stats_RMS'!$C$6))),0)</f>
        <v>0</v>
      </c>
      <c r="AM83" s="69">
        <f ca="1">IFERROR(((AF83+(AF83*'Portfolio Stats_RMS'!$C$7))/($AB83*(1-'Portfolio Stats_RMS'!$C$6))),0)</f>
        <v>0</v>
      </c>
      <c r="AN83" s="69">
        <f ca="1">IFERROR(((AH83+(AH83*'Portfolio Stats_RMS'!$C$7))/($AB83*(1-'Portfolio Stats_RMS'!$C$6))),0)</f>
        <v>0</v>
      </c>
      <c r="AO83" s="69">
        <f>IFERROR(((AJ83+(AJ83*'Portfolio Stats_RMS'!$C$7))/(AB83*(1-'Portfolio Stats_RMS'!$C$6))),0)</f>
        <v>0</v>
      </c>
      <c r="AP83" s="152"/>
    </row>
    <row r="84" spans="2:42" x14ac:dyDescent="0.25">
      <c r="B84" s="29"/>
      <c r="C84" s="87"/>
      <c r="D84" s="29"/>
      <c r="E84" s="29"/>
      <c r="F84" s="29"/>
      <c r="G84" s="25"/>
      <c r="H84" s="25"/>
      <c r="I84" s="25"/>
      <c r="J84" s="100"/>
      <c r="K84" s="100"/>
      <c r="L84" s="149"/>
      <c r="M84" s="29"/>
      <c r="N84" s="29"/>
      <c r="O84" s="29"/>
      <c r="P84" s="149"/>
      <c r="Q84" s="150"/>
      <c r="R84" s="152"/>
      <c r="S84" s="153"/>
      <c r="T84" s="153"/>
      <c r="U84" s="154"/>
      <c r="V84" s="99"/>
      <c r="W84" s="99"/>
      <c r="X84" s="25"/>
      <c r="Y84" s="25"/>
      <c r="Z84" s="99"/>
      <c r="AA84" s="25"/>
      <c r="AB84" s="25"/>
      <c r="AC84" s="99"/>
      <c r="AD84" s="116">
        <f ca="1">SUMIF(AAL!$A$3:$A$65061,'Risk Lv. Inforce'!$B$7:$B$12091,AAL!$B$3:$B$65007)</f>
        <v>0</v>
      </c>
      <c r="AE84" s="116">
        <f ca="1">SUMIF(AAL!$C$3:$C$65061,'Risk Lv. Inforce'!$B$7:$B$10291,AAL!$D$3:$D$65007)</f>
        <v>0</v>
      </c>
      <c r="AF84" s="116">
        <f ca="1">SUMIF(AAL!$E$3:$E$65061,'Risk Lv. Inforce'!$B$7:$B$1291,AAL!$F$3:$F$65007)</f>
        <v>0</v>
      </c>
      <c r="AG84" s="116">
        <f ca="1">SUMIF(AAL!$G$3:$G$65061,'Risk Lv. Inforce'!$B$7:$B$1291,AAL!$H$3:$H$65007)</f>
        <v>0</v>
      </c>
      <c r="AH84" s="116">
        <f ca="1">SUMIF(AAL!$I$3:$I$65061,'Risk Lv. Inforce'!$B$7:$B$1291,AAL!$J$3:$J$65007)</f>
        <v>0</v>
      </c>
      <c r="AI84" s="116">
        <f ca="1">SUMIF(AAL!$K$3:$K$65061,'Risk Lv. Inforce'!$B$7:$B$1291,AAL!$L$3:$L$65007)</f>
        <v>0</v>
      </c>
      <c r="AJ84" s="116">
        <f>VLOOKUP(B84,AAL!$Q$4:$S$1048576,3,0)</f>
        <v>0</v>
      </c>
      <c r="AK84" s="116">
        <f>VLOOKUP(B84,AAL!$U$4:$W$1048576,3,0)</f>
        <v>0</v>
      </c>
      <c r="AL84" s="69">
        <f ca="1">IFERROR(((AD84+(AD84*'Portfolio Stats_RMS'!$C$7))/($AB84*(1-'Portfolio Stats_RMS'!$C$6))),0)</f>
        <v>0</v>
      </c>
      <c r="AM84" s="69">
        <f ca="1">IFERROR(((AF84+(AF84*'Portfolio Stats_RMS'!$C$7))/($AB84*(1-'Portfolio Stats_RMS'!$C$6))),0)</f>
        <v>0</v>
      </c>
      <c r="AN84" s="69">
        <f ca="1">IFERROR(((AH84+(AH84*'Portfolio Stats_RMS'!$C$7))/($AB84*(1-'Portfolio Stats_RMS'!$C$6))),0)</f>
        <v>0</v>
      </c>
      <c r="AO84" s="69">
        <f>IFERROR(((AJ84+(AJ84*'Portfolio Stats_RMS'!$C$7))/(AB84*(1-'Portfolio Stats_RMS'!$C$6))),0)</f>
        <v>0</v>
      </c>
      <c r="AP84" s="152"/>
    </row>
    <row r="85" spans="2:42" x14ac:dyDescent="0.25">
      <c r="B85" s="29"/>
      <c r="C85" s="87"/>
      <c r="D85" s="29"/>
      <c r="E85" s="29"/>
      <c r="F85" s="29"/>
      <c r="G85" s="25"/>
      <c r="H85" s="25"/>
      <c r="I85" s="25"/>
      <c r="J85" s="100"/>
      <c r="K85" s="100"/>
      <c r="L85" s="29"/>
      <c r="M85" s="29"/>
      <c r="N85" s="29"/>
      <c r="O85" s="29"/>
      <c r="P85" s="149"/>
      <c r="Q85" s="150"/>
      <c r="R85" s="152"/>
      <c r="S85" s="153"/>
      <c r="T85" s="153"/>
      <c r="U85" s="154"/>
      <c r="V85" s="99"/>
      <c r="W85" s="99"/>
      <c r="X85" s="25"/>
      <c r="Y85" s="25"/>
      <c r="Z85" s="99"/>
      <c r="AA85" s="25"/>
      <c r="AB85" s="25"/>
      <c r="AC85" s="99"/>
      <c r="AD85" s="116">
        <f ca="1">SUMIF(AAL!$A$3:$A$65061,'Risk Lv. Inforce'!$B$7:$B$12091,AAL!$B$3:$B$65007)</f>
        <v>0</v>
      </c>
      <c r="AE85" s="116">
        <f ca="1">SUMIF(AAL!$C$3:$C$65061,'Risk Lv. Inforce'!$B$7:$B$10291,AAL!$D$3:$D$65007)</f>
        <v>0</v>
      </c>
      <c r="AF85" s="116">
        <f ca="1">SUMIF(AAL!$E$3:$E$65061,'Risk Lv. Inforce'!$B$7:$B$1291,AAL!$F$3:$F$65007)</f>
        <v>0</v>
      </c>
      <c r="AG85" s="116">
        <f ca="1">SUMIF(AAL!$G$3:$G$65061,'Risk Lv. Inforce'!$B$7:$B$1291,AAL!$H$3:$H$65007)</f>
        <v>0</v>
      </c>
      <c r="AH85" s="116">
        <f ca="1">SUMIF(AAL!$I$3:$I$65061,'Risk Lv. Inforce'!$B$7:$B$1291,AAL!$J$3:$J$65007)</f>
        <v>0</v>
      </c>
      <c r="AI85" s="116">
        <f ca="1">SUMIF(AAL!$K$3:$K$65061,'Risk Lv. Inforce'!$B$7:$B$1291,AAL!$L$3:$L$65007)</f>
        <v>0</v>
      </c>
      <c r="AJ85" s="116">
        <f>VLOOKUP(B85,AAL!$Q$4:$S$1048576,3,0)</f>
        <v>0</v>
      </c>
      <c r="AK85" s="116">
        <f>VLOOKUP(B85,AAL!$U$4:$W$1048576,3,0)</f>
        <v>0</v>
      </c>
      <c r="AL85" s="69">
        <f ca="1">IFERROR(((AD85+(AD85*'Portfolio Stats_RMS'!$C$7))/($AB85*(1-'Portfolio Stats_RMS'!$C$6))),0)</f>
        <v>0</v>
      </c>
      <c r="AM85" s="69">
        <f ca="1">IFERROR(((AF85+(AF85*'Portfolio Stats_RMS'!$C$7))/($AB85*(1-'Portfolio Stats_RMS'!$C$6))),0)</f>
        <v>0</v>
      </c>
      <c r="AN85" s="69">
        <f ca="1">IFERROR(((AH85+(AH85*'Portfolio Stats_RMS'!$C$7))/($AB85*(1-'Portfolio Stats_RMS'!$C$6))),0)</f>
        <v>0</v>
      </c>
      <c r="AO85" s="69">
        <f>IFERROR(((AJ85+(AJ85*'Portfolio Stats_RMS'!$C$7))/(AB85*(1-'Portfolio Stats_RMS'!$C$6))),0)</f>
        <v>0</v>
      </c>
      <c r="AP85" s="152"/>
    </row>
    <row r="86" spans="2:42" x14ac:dyDescent="0.25">
      <c r="B86" s="29"/>
      <c r="C86" s="87"/>
      <c r="D86" s="29"/>
      <c r="E86" s="29"/>
      <c r="F86" s="29"/>
      <c r="G86" s="25"/>
      <c r="H86" s="25"/>
      <c r="I86" s="25"/>
      <c r="J86" s="100"/>
      <c r="K86" s="100"/>
      <c r="L86" s="149"/>
      <c r="M86" s="29"/>
      <c r="N86" s="29"/>
      <c r="O86" s="29"/>
      <c r="P86" s="149"/>
      <c r="Q86" s="150"/>
      <c r="R86" s="152"/>
      <c r="S86" s="153"/>
      <c r="T86" s="153"/>
      <c r="U86" s="154"/>
      <c r="V86" s="99"/>
      <c r="W86" s="99"/>
      <c r="X86" s="25"/>
      <c r="Y86" s="25"/>
      <c r="Z86" s="99"/>
      <c r="AA86" s="25"/>
      <c r="AB86" s="25"/>
      <c r="AC86" s="99"/>
      <c r="AD86" s="116">
        <f ca="1">SUMIF(AAL!$A$3:$A$65061,'Risk Lv. Inforce'!$B$7:$B$12091,AAL!$B$3:$B$65007)</f>
        <v>0</v>
      </c>
      <c r="AE86" s="116">
        <f ca="1">SUMIF(AAL!$C$3:$C$65061,'Risk Lv. Inforce'!$B$7:$B$10291,AAL!$D$3:$D$65007)</f>
        <v>0</v>
      </c>
      <c r="AF86" s="116">
        <f ca="1">SUMIF(AAL!$E$3:$E$65061,'Risk Lv. Inforce'!$B$7:$B$1291,AAL!$F$3:$F$65007)</f>
        <v>0</v>
      </c>
      <c r="AG86" s="116">
        <f ca="1">SUMIF(AAL!$G$3:$G$65061,'Risk Lv. Inforce'!$B$7:$B$1291,AAL!$H$3:$H$65007)</f>
        <v>0</v>
      </c>
      <c r="AH86" s="116">
        <f ca="1">SUMIF(AAL!$I$3:$I$65061,'Risk Lv. Inforce'!$B$7:$B$1291,AAL!$J$3:$J$65007)</f>
        <v>0</v>
      </c>
      <c r="AI86" s="116">
        <f ca="1">SUMIF(AAL!$K$3:$K$65061,'Risk Lv. Inforce'!$B$7:$B$1291,AAL!$L$3:$L$65007)</f>
        <v>0</v>
      </c>
      <c r="AJ86" s="116">
        <f>VLOOKUP(B86,AAL!$Q$4:$S$1048576,3,0)</f>
        <v>0</v>
      </c>
      <c r="AK86" s="116">
        <f>VLOOKUP(B86,AAL!$U$4:$W$1048576,3,0)</f>
        <v>0</v>
      </c>
      <c r="AL86" s="69">
        <f ca="1">IFERROR(((AD86+(AD86*'Portfolio Stats_RMS'!$C$7))/($AB86*(1-'Portfolio Stats_RMS'!$C$6))),0)</f>
        <v>0</v>
      </c>
      <c r="AM86" s="69">
        <f ca="1">IFERROR(((AF86+(AF86*'Portfolio Stats_RMS'!$C$7))/($AB86*(1-'Portfolio Stats_RMS'!$C$6))),0)</f>
        <v>0</v>
      </c>
      <c r="AN86" s="69">
        <f ca="1">IFERROR(((AH86+(AH86*'Portfolio Stats_RMS'!$C$7))/($AB86*(1-'Portfolio Stats_RMS'!$C$6))),0)</f>
        <v>0</v>
      </c>
      <c r="AO86" s="69">
        <f>IFERROR(((AJ86+(AJ86*'Portfolio Stats_RMS'!$C$7))/(AB86*(1-'Portfolio Stats_RMS'!$C$6))),0)</f>
        <v>0</v>
      </c>
      <c r="AP86" s="152"/>
    </row>
    <row r="87" spans="2:42" x14ac:dyDescent="0.25">
      <c r="B87" s="29"/>
      <c r="C87" s="87"/>
      <c r="D87" s="29"/>
      <c r="E87" s="29"/>
      <c r="F87" s="29"/>
      <c r="G87" s="25"/>
      <c r="H87" s="25"/>
      <c r="I87" s="25"/>
      <c r="J87" s="100"/>
      <c r="K87" s="100"/>
      <c r="L87" s="149"/>
      <c r="M87" s="29"/>
      <c r="N87" s="29"/>
      <c r="O87" s="29"/>
      <c r="P87" s="149"/>
      <c r="Q87" s="150"/>
      <c r="R87" s="152"/>
      <c r="S87" s="153"/>
      <c r="T87" s="153"/>
      <c r="U87" s="154"/>
      <c r="V87" s="99"/>
      <c r="W87" s="99"/>
      <c r="X87" s="25"/>
      <c r="Y87" s="25"/>
      <c r="Z87" s="99"/>
      <c r="AA87" s="25"/>
      <c r="AB87" s="25"/>
      <c r="AC87" s="99"/>
      <c r="AD87" s="116">
        <f ca="1">SUMIF(AAL!$A$3:$A$65061,'Risk Lv. Inforce'!$B$7:$B$12091,AAL!$B$3:$B$65007)</f>
        <v>0</v>
      </c>
      <c r="AE87" s="116">
        <f ca="1">SUMIF(AAL!$C$3:$C$65061,'Risk Lv. Inforce'!$B$7:$B$10291,AAL!$D$3:$D$65007)</f>
        <v>0</v>
      </c>
      <c r="AF87" s="116">
        <f ca="1">SUMIF(AAL!$E$3:$E$65061,'Risk Lv. Inforce'!$B$7:$B$1291,AAL!$F$3:$F$65007)</f>
        <v>0</v>
      </c>
      <c r="AG87" s="116">
        <f ca="1">SUMIF(AAL!$G$3:$G$65061,'Risk Lv. Inforce'!$B$7:$B$1291,AAL!$H$3:$H$65007)</f>
        <v>0</v>
      </c>
      <c r="AH87" s="116">
        <f ca="1">SUMIF(AAL!$I$3:$I$65061,'Risk Lv. Inforce'!$B$7:$B$1291,AAL!$J$3:$J$65007)</f>
        <v>0</v>
      </c>
      <c r="AI87" s="116">
        <f ca="1">SUMIF(AAL!$K$3:$K$65061,'Risk Lv. Inforce'!$B$7:$B$1291,AAL!$L$3:$L$65007)</f>
        <v>0</v>
      </c>
      <c r="AJ87" s="116">
        <f>VLOOKUP(B87,AAL!$Q$4:$S$1048576,3,0)</f>
        <v>0</v>
      </c>
      <c r="AK87" s="116">
        <f>VLOOKUP(B87,AAL!$U$4:$W$1048576,3,0)</f>
        <v>0</v>
      </c>
      <c r="AL87" s="69">
        <f ca="1">IFERROR(((AD87+(AD87*'Portfolio Stats_RMS'!$C$7))/($AB87*(1-'Portfolio Stats_RMS'!$C$6))),0)</f>
        <v>0</v>
      </c>
      <c r="AM87" s="69">
        <f ca="1">IFERROR(((AF87+(AF87*'Portfolio Stats_RMS'!$C$7))/($AB87*(1-'Portfolio Stats_RMS'!$C$6))),0)</f>
        <v>0</v>
      </c>
      <c r="AN87" s="69">
        <f ca="1">IFERROR(((AH87+(AH87*'Portfolio Stats_RMS'!$C$7))/($AB87*(1-'Portfolio Stats_RMS'!$C$6))),0)</f>
        <v>0</v>
      </c>
      <c r="AO87" s="69">
        <f>IFERROR(((AJ87+(AJ87*'Portfolio Stats_RMS'!$C$7))/(AB87*(1-'Portfolio Stats_RMS'!$C$6))),0)</f>
        <v>0</v>
      </c>
      <c r="AP87" s="152"/>
    </row>
    <row r="88" spans="2:42" x14ac:dyDescent="0.25">
      <c r="B88" s="29"/>
      <c r="C88" s="87"/>
      <c r="D88" s="29"/>
      <c r="E88" s="29"/>
      <c r="F88" s="29"/>
      <c r="G88" s="25"/>
      <c r="H88" s="25"/>
      <c r="I88" s="25"/>
      <c r="J88" s="100"/>
      <c r="K88" s="100"/>
      <c r="L88" s="149"/>
      <c r="M88" s="29"/>
      <c r="N88" s="29"/>
      <c r="O88" s="29"/>
      <c r="P88" s="149"/>
      <c r="Q88" s="150"/>
      <c r="R88" s="152"/>
      <c r="S88" s="153"/>
      <c r="T88" s="153"/>
      <c r="U88" s="154"/>
      <c r="V88" s="99"/>
      <c r="W88" s="99"/>
      <c r="X88" s="25"/>
      <c r="Y88" s="25"/>
      <c r="Z88" s="99"/>
      <c r="AA88" s="25"/>
      <c r="AB88" s="25"/>
      <c r="AC88" s="99"/>
      <c r="AD88" s="116">
        <f ca="1">SUMIF(AAL!$A$3:$A$65061,'Risk Lv. Inforce'!$B$7:$B$12091,AAL!$B$3:$B$65007)</f>
        <v>0</v>
      </c>
      <c r="AE88" s="116">
        <f ca="1">SUMIF(AAL!$C$3:$C$65061,'Risk Lv. Inforce'!$B$7:$B$10291,AAL!$D$3:$D$65007)</f>
        <v>0</v>
      </c>
      <c r="AF88" s="116">
        <f ca="1">SUMIF(AAL!$E$3:$E$65061,'Risk Lv. Inforce'!$B$7:$B$1291,AAL!$F$3:$F$65007)</f>
        <v>0</v>
      </c>
      <c r="AG88" s="116">
        <f ca="1">SUMIF(AAL!$G$3:$G$65061,'Risk Lv. Inforce'!$B$7:$B$1291,AAL!$H$3:$H$65007)</f>
        <v>0</v>
      </c>
      <c r="AH88" s="116">
        <f ca="1">SUMIF(AAL!$I$3:$I$65061,'Risk Lv. Inforce'!$B$7:$B$1291,AAL!$J$3:$J$65007)</f>
        <v>0</v>
      </c>
      <c r="AI88" s="116">
        <f ca="1">SUMIF(AAL!$K$3:$K$65061,'Risk Lv. Inforce'!$B$7:$B$1291,AAL!$L$3:$L$65007)</f>
        <v>0</v>
      </c>
      <c r="AJ88" s="116">
        <f>VLOOKUP(B88,AAL!$Q$4:$S$1048576,3,0)</f>
        <v>0</v>
      </c>
      <c r="AK88" s="116">
        <f>VLOOKUP(B88,AAL!$U$4:$W$1048576,3,0)</f>
        <v>0</v>
      </c>
      <c r="AL88" s="69">
        <f ca="1">IFERROR(((AD88+(AD88*'Portfolio Stats_RMS'!$C$7))/($AB88*(1-'Portfolio Stats_RMS'!$C$6))),0)</f>
        <v>0</v>
      </c>
      <c r="AM88" s="69">
        <f ca="1">IFERROR(((AF88+(AF88*'Portfolio Stats_RMS'!$C$7))/($AB88*(1-'Portfolio Stats_RMS'!$C$6))),0)</f>
        <v>0</v>
      </c>
      <c r="AN88" s="69">
        <f ca="1">IFERROR(((AH88+(AH88*'Portfolio Stats_RMS'!$C$7))/($AB88*(1-'Portfolio Stats_RMS'!$C$6))),0)</f>
        <v>0</v>
      </c>
      <c r="AO88" s="69">
        <f>IFERROR(((AJ88+(AJ88*'Portfolio Stats_RMS'!$C$7))/(AB88*(1-'Portfolio Stats_RMS'!$C$6))),0)</f>
        <v>0</v>
      </c>
      <c r="AP88" s="152"/>
    </row>
    <row r="89" spans="2:42" x14ac:dyDescent="0.25">
      <c r="B89" s="29"/>
      <c r="C89" s="87"/>
      <c r="D89" s="29"/>
      <c r="E89" s="29"/>
      <c r="F89" s="29"/>
      <c r="G89" s="25"/>
      <c r="H89" s="25"/>
      <c r="I89" s="25"/>
      <c r="J89" s="100"/>
      <c r="K89" s="100"/>
      <c r="L89" s="29"/>
      <c r="M89" s="29"/>
      <c r="N89" s="29"/>
      <c r="O89" s="29"/>
      <c r="P89" s="149"/>
      <c r="Q89" s="150"/>
      <c r="R89" s="152"/>
      <c r="S89" s="153"/>
      <c r="T89" s="153"/>
      <c r="U89" s="154"/>
      <c r="V89" s="99"/>
      <c r="W89" s="99"/>
      <c r="X89" s="25"/>
      <c r="Y89" s="25"/>
      <c r="Z89" s="99"/>
      <c r="AA89" s="25"/>
      <c r="AB89" s="25"/>
      <c r="AC89" s="99"/>
      <c r="AD89" s="116">
        <f ca="1">SUMIF(AAL!$A$3:$A$65061,'Risk Lv. Inforce'!$B$7:$B$12091,AAL!$B$3:$B$65007)</f>
        <v>0</v>
      </c>
      <c r="AE89" s="116">
        <f ca="1">SUMIF(AAL!$C$3:$C$65061,'Risk Lv. Inforce'!$B$7:$B$10291,AAL!$D$3:$D$65007)</f>
        <v>0</v>
      </c>
      <c r="AF89" s="116">
        <f ca="1">SUMIF(AAL!$E$3:$E$65061,'Risk Lv. Inforce'!$B$7:$B$1291,AAL!$F$3:$F$65007)</f>
        <v>0</v>
      </c>
      <c r="AG89" s="116">
        <f ca="1">SUMIF(AAL!$G$3:$G$65061,'Risk Lv. Inforce'!$B$7:$B$1291,AAL!$H$3:$H$65007)</f>
        <v>0</v>
      </c>
      <c r="AH89" s="116">
        <f ca="1">SUMIF(AAL!$I$3:$I$65061,'Risk Lv. Inforce'!$B$7:$B$1291,AAL!$J$3:$J$65007)</f>
        <v>0</v>
      </c>
      <c r="AI89" s="116">
        <f ca="1">SUMIF(AAL!$K$3:$K$65061,'Risk Lv. Inforce'!$B$7:$B$1291,AAL!$L$3:$L$65007)</f>
        <v>0</v>
      </c>
      <c r="AJ89" s="116">
        <f>VLOOKUP(B89,AAL!$Q$4:$S$1048576,3,0)</f>
        <v>0</v>
      </c>
      <c r="AK89" s="116">
        <f>VLOOKUP(B89,AAL!$U$4:$W$1048576,3,0)</f>
        <v>0</v>
      </c>
      <c r="AL89" s="69">
        <f ca="1">IFERROR(((AD89+(AD89*'Portfolio Stats_RMS'!$C$7))/($AB89*(1-'Portfolio Stats_RMS'!$C$6))),0)</f>
        <v>0</v>
      </c>
      <c r="AM89" s="69">
        <f ca="1">IFERROR(((AF89+(AF89*'Portfolio Stats_RMS'!$C$7))/($AB89*(1-'Portfolio Stats_RMS'!$C$6))),0)</f>
        <v>0</v>
      </c>
      <c r="AN89" s="69">
        <f ca="1">IFERROR(((AH89+(AH89*'Portfolio Stats_RMS'!$C$7))/($AB89*(1-'Portfolio Stats_RMS'!$C$6))),0)</f>
        <v>0</v>
      </c>
      <c r="AO89" s="69">
        <f>IFERROR(((AJ89+(AJ89*'Portfolio Stats_RMS'!$C$7))/(AB89*(1-'Portfolio Stats_RMS'!$C$6))),0)</f>
        <v>0</v>
      </c>
      <c r="AP89" s="152"/>
    </row>
    <row r="90" spans="2:42" x14ac:dyDescent="0.25">
      <c r="B90" s="29"/>
      <c r="C90" s="87"/>
      <c r="D90" s="29"/>
      <c r="E90" s="29"/>
      <c r="F90" s="29"/>
      <c r="G90" s="25"/>
      <c r="H90" s="25"/>
      <c r="I90" s="25"/>
      <c r="J90" s="100"/>
      <c r="K90" s="100"/>
      <c r="L90" s="149"/>
      <c r="M90" s="29"/>
      <c r="N90" s="29"/>
      <c r="O90" s="29"/>
      <c r="P90" s="149"/>
      <c r="Q90" s="150"/>
      <c r="R90" s="152"/>
      <c r="S90" s="153"/>
      <c r="T90" s="153"/>
      <c r="U90" s="154"/>
      <c r="V90" s="99"/>
      <c r="W90" s="99"/>
      <c r="X90" s="25"/>
      <c r="Y90" s="25"/>
      <c r="Z90" s="99"/>
      <c r="AA90" s="25"/>
      <c r="AB90" s="25"/>
      <c r="AC90" s="99"/>
      <c r="AD90" s="116">
        <f ca="1">SUMIF(AAL!$A$3:$A$65061,'Risk Lv. Inforce'!$B$7:$B$12091,AAL!$B$3:$B$65007)</f>
        <v>0</v>
      </c>
      <c r="AE90" s="116">
        <f ca="1">SUMIF(AAL!$C$3:$C$65061,'Risk Lv. Inforce'!$B$7:$B$10291,AAL!$D$3:$D$65007)</f>
        <v>0</v>
      </c>
      <c r="AF90" s="116">
        <f ca="1">SUMIF(AAL!$E$3:$E$65061,'Risk Lv. Inforce'!$B$7:$B$1291,AAL!$F$3:$F$65007)</f>
        <v>0</v>
      </c>
      <c r="AG90" s="116">
        <f ca="1">SUMIF(AAL!$G$3:$G$65061,'Risk Lv. Inforce'!$B$7:$B$1291,AAL!$H$3:$H$65007)</f>
        <v>0</v>
      </c>
      <c r="AH90" s="116">
        <f ca="1">SUMIF(AAL!$I$3:$I$65061,'Risk Lv. Inforce'!$B$7:$B$1291,AAL!$J$3:$J$65007)</f>
        <v>0</v>
      </c>
      <c r="AI90" s="116">
        <f ca="1">SUMIF(AAL!$K$3:$K$65061,'Risk Lv. Inforce'!$B$7:$B$1291,AAL!$L$3:$L$65007)</f>
        <v>0</v>
      </c>
      <c r="AJ90" s="116">
        <f>VLOOKUP(B90,AAL!$Q$4:$S$1048576,3,0)</f>
        <v>0</v>
      </c>
      <c r="AK90" s="116">
        <f>VLOOKUP(B90,AAL!$U$4:$W$1048576,3,0)</f>
        <v>0</v>
      </c>
      <c r="AL90" s="69">
        <f ca="1">IFERROR(((AD90+(AD90*'Portfolio Stats_RMS'!$C$7))/($AB90*(1-'Portfolio Stats_RMS'!$C$6))),0)</f>
        <v>0</v>
      </c>
      <c r="AM90" s="69">
        <f ca="1">IFERROR(((AF90+(AF90*'Portfolio Stats_RMS'!$C$7))/($AB90*(1-'Portfolio Stats_RMS'!$C$6))),0)</f>
        <v>0</v>
      </c>
      <c r="AN90" s="69">
        <f ca="1">IFERROR(((AH90+(AH90*'Portfolio Stats_RMS'!$C$7))/($AB90*(1-'Portfolio Stats_RMS'!$C$6))),0)</f>
        <v>0</v>
      </c>
      <c r="AO90" s="69">
        <f>IFERROR(((AJ90+(AJ90*'Portfolio Stats_RMS'!$C$7))/(AB90*(1-'Portfolio Stats_RMS'!$C$6))),0)</f>
        <v>0</v>
      </c>
      <c r="AP90" s="152"/>
    </row>
    <row r="91" spans="2:42" x14ac:dyDescent="0.25">
      <c r="B91" s="29"/>
      <c r="C91" s="87"/>
      <c r="D91" s="29"/>
      <c r="E91" s="29"/>
      <c r="F91" s="29"/>
      <c r="G91" s="25"/>
      <c r="H91" s="25"/>
      <c r="I91" s="25"/>
      <c r="J91" s="100"/>
      <c r="K91" s="100"/>
      <c r="L91" s="149"/>
      <c r="M91" s="29"/>
      <c r="N91" s="29"/>
      <c r="O91" s="29"/>
      <c r="P91" s="149"/>
      <c r="Q91" s="150"/>
      <c r="R91" s="152"/>
      <c r="S91" s="153"/>
      <c r="T91" s="153"/>
      <c r="U91" s="154"/>
      <c r="V91" s="99"/>
      <c r="W91" s="99"/>
      <c r="X91" s="25"/>
      <c r="Y91" s="25"/>
      <c r="Z91" s="99"/>
      <c r="AA91" s="25"/>
      <c r="AB91" s="25"/>
      <c r="AC91" s="99"/>
      <c r="AD91" s="116">
        <f ca="1">SUMIF(AAL!$A$3:$A$65061,'Risk Lv. Inforce'!$B$7:$B$12091,AAL!$B$3:$B$65007)</f>
        <v>0</v>
      </c>
      <c r="AE91" s="116">
        <f ca="1">SUMIF(AAL!$C$3:$C$65061,'Risk Lv. Inforce'!$B$7:$B$10291,AAL!$D$3:$D$65007)</f>
        <v>0</v>
      </c>
      <c r="AF91" s="116">
        <f ca="1">SUMIF(AAL!$E$3:$E$65061,'Risk Lv. Inforce'!$B$7:$B$1291,AAL!$F$3:$F$65007)</f>
        <v>0</v>
      </c>
      <c r="AG91" s="116">
        <f ca="1">SUMIF(AAL!$G$3:$G$65061,'Risk Lv. Inforce'!$B$7:$B$1291,AAL!$H$3:$H$65007)</f>
        <v>0</v>
      </c>
      <c r="AH91" s="116">
        <f ca="1">SUMIF(AAL!$I$3:$I$65061,'Risk Lv. Inforce'!$B$7:$B$1291,AAL!$J$3:$J$65007)</f>
        <v>0</v>
      </c>
      <c r="AI91" s="116">
        <f ca="1">SUMIF(AAL!$K$3:$K$65061,'Risk Lv. Inforce'!$B$7:$B$1291,AAL!$L$3:$L$65007)</f>
        <v>0</v>
      </c>
      <c r="AJ91" s="116">
        <f>VLOOKUP(B91,AAL!$Q$4:$S$1048576,3,0)</f>
        <v>0</v>
      </c>
      <c r="AK91" s="116">
        <f>VLOOKUP(B91,AAL!$U$4:$W$1048576,3,0)</f>
        <v>0</v>
      </c>
      <c r="AL91" s="69">
        <f ca="1">IFERROR(((AD91+(AD91*'Portfolio Stats_RMS'!$C$7))/($AB91*(1-'Portfolio Stats_RMS'!$C$6))),0)</f>
        <v>0</v>
      </c>
      <c r="AM91" s="69">
        <f ca="1">IFERROR(((AF91+(AF91*'Portfolio Stats_RMS'!$C$7))/($AB91*(1-'Portfolio Stats_RMS'!$C$6))),0)</f>
        <v>0</v>
      </c>
      <c r="AN91" s="69">
        <f ca="1">IFERROR(((AH91+(AH91*'Portfolio Stats_RMS'!$C$7))/($AB91*(1-'Portfolio Stats_RMS'!$C$6))),0)</f>
        <v>0</v>
      </c>
      <c r="AO91" s="69">
        <f>IFERROR(((AJ91+(AJ91*'Portfolio Stats_RMS'!$C$7))/(AB91*(1-'Portfolio Stats_RMS'!$C$6))),0)</f>
        <v>0</v>
      </c>
      <c r="AP91" s="152"/>
    </row>
    <row r="92" spans="2:42" x14ac:dyDescent="0.25">
      <c r="B92" s="29"/>
      <c r="C92" s="87"/>
      <c r="D92" s="29"/>
      <c r="E92" s="29"/>
      <c r="F92" s="29"/>
      <c r="G92" s="25"/>
      <c r="H92" s="25"/>
      <c r="I92" s="25"/>
      <c r="J92" s="100"/>
      <c r="K92" s="100"/>
      <c r="L92" s="149"/>
      <c r="M92" s="29"/>
      <c r="N92" s="29"/>
      <c r="O92" s="29"/>
      <c r="P92" s="149"/>
      <c r="Q92" s="150"/>
      <c r="R92" s="152"/>
      <c r="S92" s="153"/>
      <c r="T92" s="153"/>
      <c r="U92" s="154"/>
      <c r="V92" s="99"/>
      <c r="W92" s="99"/>
      <c r="X92" s="25"/>
      <c r="Y92" s="25"/>
      <c r="Z92" s="99"/>
      <c r="AA92" s="25"/>
      <c r="AB92" s="25"/>
      <c r="AC92" s="99"/>
      <c r="AD92" s="116">
        <f ca="1">SUMIF(AAL!$A$3:$A$65061,'Risk Lv. Inforce'!$B$7:$B$12091,AAL!$B$3:$B$65007)</f>
        <v>0</v>
      </c>
      <c r="AE92" s="116">
        <f ca="1">SUMIF(AAL!$C$3:$C$65061,'Risk Lv. Inforce'!$B$7:$B$10291,AAL!$D$3:$D$65007)</f>
        <v>0</v>
      </c>
      <c r="AF92" s="116">
        <f ca="1">SUMIF(AAL!$E$3:$E$65061,'Risk Lv. Inforce'!$B$7:$B$1291,AAL!$F$3:$F$65007)</f>
        <v>0</v>
      </c>
      <c r="AG92" s="116">
        <f ca="1">SUMIF(AAL!$G$3:$G$65061,'Risk Lv. Inforce'!$B$7:$B$1291,AAL!$H$3:$H$65007)</f>
        <v>0</v>
      </c>
      <c r="AH92" s="116">
        <f ca="1">SUMIF(AAL!$I$3:$I$65061,'Risk Lv. Inforce'!$B$7:$B$1291,AAL!$J$3:$J$65007)</f>
        <v>0</v>
      </c>
      <c r="AI92" s="116">
        <f ca="1">SUMIF(AAL!$K$3:$K$65061,'Risk Lv. Inforce'!$B$7:$B$1291,AAL!$L$3:$L$65007)</f>
        <v>0</v>
      </c>
      <c r="AJ92" s="116">
        <f>VLOOKUP(B92,AAL!$Q$4:$S$1048576,3,0)</f>
        <v>0</v>
      </c>
      <c r="AK92" s="116">
        <f>VLOOKUP(B92,AAL!$U$4:$W$1048576,3,0)</f>
        <v>0</v>
      </c>
      <c r="AL92" s="69">
        <f ca="1">IFERROR(((AD92+(AD92*'Portfolio Stats_RMS'!$C$7))/($AB92*(1-'Portfolio Stats_RMS'!$C$6))),0)</f>
        <v>0</v>
      </c>
      <c r="AM92" s="69">
        <f ca="1">IFERROR(((AF92+(AF92*'Portfolio Stats_RMS'!$C$7))/($AB92*(1-'Portfolio Stats_RMS'!$C$6))),0)</f>
        <v>0</v>
      </c>
      <c r="AN92" s="69">
        <f ca="1">IFERROR(((AH92+(AH92*'Portfolio Stats_RMS'!$C$7))/($AB92*(1-'Portfolio Stats_RMS'!$C$6))),0)</f>
        <v>0</v>
      </c>
      <c r="AO92" s="69">
        <f>IFERROR(((AJ92+(AJ92*'Portfolio Stats_RMS'!$C$7))/(AB92*(1-'Portfolio Stats_RMS'!$C$6))),0)</f>
        <v>0</v>
      </c>
      <c r="AP92" s="152"/>
    </row>
    <row r="93" spans="2:42" x14ac:dyDescent="0.25">
      <c r="B93" s="29"/>
      <c r="C93" s="87"/>
      <c r="D93" s="29"/>
      <c r="E93" s="29"/>
      <c r="F93" s="29"/>
      <c r="G93" s="25"/>
      <c r="H93" s="25"/>
      <c r="I93" s="25"/>
      <c r="J93" s="100"/>
      <c r="K93" s="100"/>
      <c r="L93" s="149"/>
      <c r="M93" s="29"/>
      <c r="N93" s="29"/>
      <c r="O93" s="29"/>
      <c r="P93" s="149"/>
      <c r="Q93" s="150"/>
      <c r="R93" s="152"/>
      <c r="S93" s="153"/>
      <c r="T93" s="153"/>
      <c r="U93" s="154"/>
      <c r="V93" s="99"/>
      <c r="W93" s="99"/>
      <c r="X93" s="25"/>
      <c r="Y93" s="25"/>
      <c r="Z93" s="99"/>
      <c r="AA93" s="25"/>
      <c r="AB93" s="25"/>
      <c r="AC93" s="99"/>
      <c r="AD93" s="116">
        <f ca="1">SUMIF(AAL!$A$3:$A$65061,'Risk Lv. Inforce'!$B$7:$B$12091,AAL!$B$3:$B$65007)</f>
        <v>0</v>
      </c>
      <c r="AE93" s="116">
        <f ca="1">SUMIF(AAL!$C$3:$C$65061,'Risk Lv. Inforce'!$B$7:$B$10291,AAL!$D$3:$D$65007)</f>
        <v>0</v>
      </c>
      <c r="AF93" s="116">
        <f ca="1">SUMIF(AAL!$E$3:$E$65061,'Risk Lv. Inforce'!$B$7:$B$1291,AAL!$F$3:$F$65007)</f>
        <v>0</v>
      </c>
      <c r="AG93" s="116">
        <f ca="1">SUMIF(AAL!$G$3:$G$65061,'Risk Lv. Inforce'!$B$7:$B$1291,AAL!$H$3:$H$65007)</f>
        <v>0</v>
      </c>
      <c r="AH93" s="116">
        <f ca="1">SUMIF(AAL!$I$3:$I$65061,'Risk Lv. Inforce'!$B$7:$B$1291,AAL!$J$3:$J$65007)</f>
        <v>0</v>
      </c>
      <c r="AI93" s="116">
        <f ca="1">SUMIF(AAL!$K$3:$K$65061,'Risk Lv. Inforce'!$B$7:$B$1291,AAL!$L$3:$L$65007)</f>
        <v>0</v>
      </c>
      <c r="AJ93" s="116">
        <f>VLOOKUP(B93,AAL!$Q$4:$S$1048576,3,0)</f>
        <v>0</v>
      </c>
      <c r="AK93" s="116">
        <f>VLOOKUP(B93,AAL!$U$4:$W$1048576,3,0)</f>
        <v>0</v>
      </c>
      <c r="AL93" s="69">
        <f ca="1">IFERROR(((AD93+(AD93*'Portfolio Stats_RMS'!$C$7))/($AB93*(1-'Portfolio Stats_RMS'!$C$6))),0)</f>
        <v>0</v>
      </c>
      <c r="AM93" s="69">
        <f ca="1">IFERROR(((AF93+(AF93*'Portfolio Stats_RMS'!$C$7))/($AB93*(1-'Portfolio Stats_RMS'!$C$6))),0)</f>
        <v>0</v>
      </c>
      <c r="AN93" s="69">
        <f ca="1">IFERROR(((AH93+(AH93*'Portfolio Stats_RMS'!$C$7))/($AB93*(1-'Portfolio Stats_RMS'!$C$6))),0)</f>
        <v>0</v>
      </c>
      <c r="AO93" s="69">
        <f>IFERROR(((AJ93+(AJ93*'Portfolio Stats_RMS'!$C$7))/(AB93*(1-'Portfolio Stats_RMS'!$C$6))),0)</f>
        <v>0</v>
      </c>
      <c r="AP93" s="152"/>
    </row>
    <row r="94" spans="2:42" x14ac:dyDescent="0.25">
      <c r="B94" s="29"/>
      <c r="C94" s="87"/>
      <c r="D94" s="29"/>
      <c r="E94" s="29"/>
      <c r="F94" s="29"/>
      <c r="G94" s="25"/>
      <c r="H94" s="25"/>
      <c r="I94" s="25"/>
      <c r="J94" s="100"/>
      <c r="K94" s="100"/>
      <c r="L94" s="149"/>
      <c r="M94" s="29"/>
      <c r="N94" s="29"/>
      <c r="O94" s="29"/>
      <c r="P94" s="149"/>
      <c r="Q94" s="150"/>
      <c r="R94" s="152"/>
      <c r="S94" s="153"/>
      <c r="T94" s="153"/>
      <c r="U94" s="154"/>
      <c r="V94" s="99"/>
      <c r="W94" s="99"/>
      <c r="X94" s="25"/>
      <c r="Y94" s="25"/>
      <c r="Z94" s="99"/>
      <c r="AA94" s="25"/>
      <c r="AB94" s="25"/>
      <c r="AC94" s="99"/>
      <c r="AD94" s="116">
        <f ca="1">SUMIF(AAL!$A$3:$A$65061,'Risk Lv. Inforce'!$B$7:$B$12091,AAL!$B$3:$B$65007)</f>
        <v>0</v>
      </c>
      <c r="AE94" s="116">
        <f ca="1">SUMIF(AAL!$C$3:$C$65061,'Risk Lv. Inforce'!$B$7:$B$10291,AAL!$D$3:$D$65007)</f>
        <v>0</v>
      </c>
      <c r="AF94" s="116">
        <f ca="1">SUMIF(AAL!$E$3:$E$65061,'Risk Lv. Inforce'!$B$7:$B$1291,AAL!$F$3:$F$65007)</f>
        <v>0</v>
      </c>
      <c r="AG94" s="116">
        <f ca="1">SUMIF(AAL!$G$3:$G$65061,'Risk Lv. Inforce'!$B$7:$B$1291,AAL!$H$3:$H$65007)</f>
        <v>0</v>
      </c>
      <c r="AH94" s="116">
        <f ca="1">SUMIF(AAL!$I$3:$I$65061,'Risk Lv. Inforce'!$B$7:$B$1291,AAL!$J$3:$J$65007)</f>
        <v>0</v>
      </c>
      <c r="AI94" s="116">
        <f ca="1">SUMIF(AAL!$K$3:$K$65061,'Risk Lv. Inforce'!$B$7:$B$1291,AAL!$L$3:$L$65007)</f>
        <v>0</v>
      </c>
      <c r="AJ94" s="116">
        <f>VLOOKUP(B94,AAL!$Q$4:$S$1048576,3,0)</f>
        <v>0</v>
      </c>
      <c r="AK94" s="116">
        <f>VLOOKUP(B94,AAL!$U$4:$W$1048576,3,0)</f>
        <v>0</v>
      </c>
      <c r="AL94" s="69">
        <f ca="1">IFERROR(((AD94+(AD94*'Portfolio Stats_RMS'!$C$7))/($AB94*(1-'Portfolio Stats_RMS'!$C$6))),0)</f>
        <v>0</v>
      </c>
      <c r="AM94" s="69">
        <f ca="1">IFERROR(((AF94+(AF94*'Portfolio Stats_RMS'!$C$7))/($AB94*(1-'Portfolio Stats_RMS'!$C$6))),0)</f>
        <v>0</v>
      </c>
      <c r="AN94" s="69">
        <f ca="1">IFERROR(((AH94+(AH94*'Portfolio Stats_RMS'!$C$7))/($AB94*(1-'Portfolio Stats_RMS'!$C$6))),0)</f>
        <v>0</v>
      </c>
      <c r="AO94" s="69">
        <f>IFERROR(((AJ94+(AJ94*'Portfolio Stats_RMS'!$C$7))/(AB94*(1-'Portfolio Stats_RMS'!$C$6))),0)</f>
        <v>0</v>
      </c>
      <c r="AP94" s="152"/>
    </row>
    <row r="95" spans="2:42" x14ac:dyDescent="0.25">
      <c r="B95" s="29"/>
      <c r="C95" s="87"/>
      <c r="D95" s="29"/>
      <c r="E95" s="29"/>
      <c r="F95" s="29"/>
      <c r="G95" s="25"/>
      <c r="H95" s="25"/>
      <c r="I95" s="25"/>
      <c r="J95" s="100"/>
      <c r="K95" s="100"/>
      <c r="L95" s="29"/>
      <c r="M95" s="29"/>
      <c r="N95" s="29"/>
      <c r="O95" s="29"/>
      <c r="P95" s="149"/>
      <c r="Q95" s="150"/>
      <c r="R95" s="152"/>
      <c r="S95" s="153"/>
      <c r="T95" s="153"/>
      <c r="U95" s="154"/>
      <c r="V95" s="99"/>
      <c r="W95" s="99"/>
      <c r="X95" s="25"/>
      <c r="Y95" s="25"/>
      <c r="Z95" s="99"/>
      <c r="AA95" s="25"/>
      <c r="AB95" s="25"/>
      <c r="AC95" s="99"/>
      <c r="AD95" s="116">
        <f ca="1">SUMIF(AAL!$A$3:$A$65061,'Risk Lv. Inforce'!$B$7:$B$12091,AAL!$B$3:$B$65007)</f>
        <v>0</v>
      </c>
      <c r="AE95" s="116">
        <f ca="1">SUMIF(AAL!$C$3:$C$65061,'Risk Lv. Inforce'!$B$7:$B$10291,AAL!$D$3:$D$65007)</f>
        <v>0</v>
      </c>
      <c r="AF95" s="116">
        <f ca="1">SUMIF(AAL!$E$3:$E$65061,'Risk Lv. Inforce'!$B$7:$B$1291,AAL!$F$3:$F$65007)</f>
        <v>0</v>
      </c>
      <c r="AG95" s="116">
        <f ca="1">SUMIF(AAL!$G$3:$G$65061,'Risk Lv. Inforce'!$B$7:$B$1291,AAL!$H$3:$H$65007)</f>
        <v>0</v>
      </c>
      <c r="AH95" s="116">
        <f ca="1">SUMIF(AAL!$I$3:$I$65061,'Risk Lv. Inforce'!$B$7:$B$1291,AAL!$J$3:$J$65007)</f>
        <v>0</v>
      </c>
      <c r="AI95" s="116">
        <f ca="1">SUMIF(AAL!$K$3:$K$65061,'Risk Lv. Inforce'!$B$7:$B$1291,AAL!$L$3:$L$65007)</f>
        <v>0</v>
      </c>
      <c r="AJ95" s="116">
        <f>VLOOKUP(B95,AAL!$Q$4:$S$1048576,3,0)</f>
        <v>0</v>
      </c>
      <c r="AK95" s="116">
        <f>VLOOKUP(B95,AAL!$U$4:$W$1048576,3,0)</f>
        <v>0</v>
      </c>
      <c r="AL95" s="69">
        <f ca="1">IFERROR(((AD95+(AD95*'Portfolio Stats_RMS'!$C$7))/($AB95*(1-'Portfolio Stats_RMS'!$C$6))),0)</f>
        <v>0</v>
      </c>
      <c r="AM95" s="69">
        <f ca="1">IFERROR(((AF95+(AF95*'Portfolio Stats_RMS'!$C$7))/($AB95*(1-'Portfolio Stats_RMS'!$C$6))),0)</f>
        <v>0</v>
      </c>
      <c r="AN95" s="69">
        <f ca="1">IFERROR(((AH95+(AH95*'Portfolio Stats_RMS'!$C$7))/($AB95*(1-'Portfolio Stats_RMS'!$C$6))),0)</f>
        <v>0</v>
      </c>
      <c r="AO95" s="69">
        <f>IFERROR(((AJ95+(AJ95*'Portfolio Stats_RMS'!$C$7))/(AB95*(1-'Portfolio Stats_RMS'!$C$6))),0)</f>
        <v>0</v>
      </c>
      <c r="AP95" s="152"/>
    </row>
    <row r="96" spans="2:42" x14ac:dyDescent="0.25">
      <c r="B96" s="29"/>
      <c r="C96" s="87"/>
      <c r="D96" s="29"/>
      <c r="E96" s="29"/>
      <c r="F96" s="29"/>
      <c r="G96" s="25"/>
      <c r="H96" s="25"/>
      <c r="I96" s="25"/>
      <c r="J96" s="100"/>
      <c r="K96" s="100"/>
      <c r="L96" s="149"/>
      <c r="M96" s="29"/>
      <c r="N96" s="29"/>
      <c r="O96" s="29"/>
      <c r="P96" s="149"/>
      <c r="Q96" s="150"/>
      <c r="R96" s="152"/>
      <c r="S96" s="153"/>
      <c r="T96" s="153"/>
      <c r="U96" s="154"/>
      <c r="V96" s="99"/>
      <c r="W96" s="99"/>
      <c r="X96" s="25"/>
      <c r="Y96" s="25"/>
      <c r="Z96" s="99"/>
      <c r="AA96" s="25"/>
      <c r="AB96" s="25"/>
      <c r="AC96" s="99"/>
      <c r="AD96" s="116">
        <f ca="1">SUMIF(AAL!$A$3:$A$65061,'Risk Lv. Inforce'!$B$7:$B$12091,AAL!$B$3:$B$65007)</f>
        <v>0</v>
      </c>
      <c r="AE96" s="116">
        <f ca="1">SUMIF(AAL!$C$3:$C$65061,'Risk Lv. Inforce'!$B$7:$B$10291,AAL!$D$3:$D$65007)</f>
        <v>0</v>
      </c>
      <c r="AF96" s="116">
        <f ca="1">SUMIF(AAL!$E$3:$E$65061,'Risk Lv. Inforce'!$B$7:$B$1291,AAL!$F$3:$F$65007)</f>
        <v>0</v>
      </c>
      <c r="AG96" s="116">
        <f ca="1">SUMIF(AAL!$G$3:$G$65061,'Risk Lv. Inforce'!$B$7:$B$1291,AAL!$H$3:$H$65007)</f>
        <v>0</v>
      </c>
      <c r="AH96" s="116">
        <f ca="1">SUMIF(AAL!$I$3:$I$65061,'Risk Lv. Inforce'!$B$7:$B$1291,AAL!$J$3:$J$65007)</f>
        <v>0</v>
      </c>
      <c r="AI96" s="116">
        <f ca="1">SUMIF(AAL!$K$3:$K$65061,'Risk Lv. Inforce'!$B$7:$B$1291,AAL!$L$3:$L$65007)</f>
        <v>0</v>
      </c>
      <c r="AJ96" s="116">
        <f>VLOOKUP(B96,AAL!$Q$4:$S$1048576,3,0)</f>
        <v>0</v>
      </c>
      <c r="AK96" s="116">
        <f>VLOOKUP(B96,AAL!$U$4:$W$1048576,3,0)</f>
        <v>0</v>
      </c>
      <c r="AL96" s="69">
        <f ca="1">IFERROR(((AD96+(AD96*'Portfolio Stats_RMS'!$C$7))/($AB96*(1-'Portfolio Stats_RMS'!$C$6))),0)</f>
        <v>0</v>
      </c>
      <c r="AM96" s="69">
        <f ca="1">IFERROR(((AF96+(AF96*'Portfolio Stats_RMS'!$C$7))/($AB96*(1-'Portfolio Stats_RMS'!$C$6))),0)</f>
        <v>0</v>
      </c>
      <c r="AN96" s="69">
        <f ca="1">IFERROR(((AH96+(AH96*'Portfolio Stats_RMS'!$C$7))/($AB96*(1-'Portfolio Stats_RMS'!$C$6))),0)</f>
        <v>0</v>
      </c>
      <c r="AO96" s="69">
        <f>IFERROR(((AJ96+(AJ96*'Portfolio Stats_RMS'!$C$7))/(AB96*(1-'Portfolio Stats_RMS'!$C$6))),0)</f>
        <v>0</v>
      </c>
      <c r="AP96" s="152"/>
    </row>
    <row r="97" spans="2:42" x14ac:dyDescent="0.25">
      <c r="B97" s="29"/>
      <c r="C97" s="87"/>
      <c r="D97" s="29"/>
      <c r="E97" s="29"/>
      <c r="F97" s="29"/>
      <c r="G97" s="25"/>
      <c r="H97" s="25"/>
      <c r="I97" s="25"/>
      <c r="J97" s="100"/>
      <c r="K97" s="100"/>
      <c r="L97" s="149"/>
      <c r="M97" s="29"/>
      <c r="N97" s="29"/>
      <c r="O97" s="29"/>
      <c r="P97" s="149"/>
      <c r="Q97" s="150"/>
      <c r="R97" s="152"/>
      <c r="S97" s="153"/>
      <c r="T97" s="153"/>
      <c r="U97" s="154"/>
      <c r="V97" s="99"/>
      <c r="W97" s="99"/>
      <c r="X97" s="25"/>
      <c r="Y97" s="25"/>
      <c r="Z97" s="99"/>
      <c r="AA97" s="25"/>
      <c r="AB97" s="25"/>
      <c r="AC97" s="99"/>
      <c r="AD97" s="116">
        <f ca="1">SUMIF(AAL!$A$3:$A$65061,'Risk Lv. Inforce'!$B$7:$B$12091,AAL!$B$3:$B$65007)</f>
        <v>0</v>
      </c>
      <c r="AE97" s="116">
        <f ca="1">SUMIF(AAL!$C$3:$C$65061,'Risk Lv. Inforce'!$B$7:$B$10291,AAL!$D$3:$D$65007)</f>
        <v>0</v>
      </c>
      <c r="AF97" s="116">
        <f ca="1">SUMIF(AAL!$E$3:$E$65061,'Risk Lv. Inforce'!$B$7:$B$1291,AAL!$F$3:$F$65007)</f>
        <v>0</v>
      </c>
      <c r="AG97" s="116">
        <f ca="1">SUMIF(AAL!$G$3:$G$65061,'Risk Lv. Inforce'!$B$7:$B$1291,AAL!$H$3:$H$65007)</f>
        <v>0</v>
      </c>
      <c r="AH97" s="116">
        <f ca="1">SUMIF(AAL!$I$3:$I$65061,'Risk Lv. Inforce'!$B$7:$B$1291,AAL!$J$3:$J$65007)</f>
        <v>0</v>
      </c>
      <c r="AI97" s="116">
        <f ca="1">SUMIF(AAL!$K$3:$K$65061,'Risk Lv. Inforce'!$B$7:$B$1291,AAL!$L$3:$L$65007)</f>
        <v>0</v>
      </c>
      <c r="AJ97" s="116">
        <f>VLOOKUP(B97,AAL!$Q$4:$S$1048576,3,0)</f>
        <v>0</v>
      </c>
      <c r="AK97" s="116">
        <f>VLOOKUP(B97,AAL!$U$4:$W$1048576,3,0)</f>
        <v>0</v>
      </c>
      <c r="AL97" s="69">
        <f ca="1">IFERROR(((AD97+(AD97*'Portfolio Stats_RMS'!$C$7))/($AB97*(1-'Portfolio Stats_RMS'!$C$6))),0)</f>
        <v>0</v>
      </c>
      <c r="AM97" s="69">
        <f ca="1">IFERROR(((AF97+(AF97*'Portfolio Stats_RMS'!$C$7))/($AB97*(1-'Portfolio Stats_RMS'!$C$6))),0)</f>
        <v>0</v>
      </c>
      <c r="AN97" s="69">
        <f ca="1">IFERROR(((AH97+(AH97*'Portfolio Stats_RMS'!$C$7))/($AB97*(1-'Portfolio Stats_RMS'!$C$6))),0)</f>
        <v>0</v>
      </c>
      <c r="AO97" s="69">
        <f>IFERROR(((AJ97+(AJ97*'Portfolio Stats_RMS'!$C$7))/(AB97*(1-'Portfolio Stats_RMS'!$C$6))),0)</f>
        <v>0</v>
      </c>
      <c r="AP97" s="152"/>
    </row>
    <row r="98" spans="2:42" x14ac:dyDescent="0.25">
      <c r="B98" s="29"/>
      <c r="C98" s="87"/>
      <c r="D98" s="29"/>
      <c r="E98" s="29"/>
      <c r="F98" s="29"/>
      <c r="G98" s="25"/>
      <c r="H98" s="25"/>
      <c r="I98" s="25"/>
      <c r="J98" s="100"/>
      <c r="K98" s="100"/>
      <c r="L98" s="149"/>
      <c r="M98" s="29"/>
      <c r="N98" s="29"/>
      <c r="O98" s="29"/>
      <c r="P98" s="149"/>
      <c r="Q98" s="150"/>
      <c r="R98" s="152"/>
      <c r="S98" s="153"/>
      <c r="T98" s="153"/>
      <c r="U98" s="154"/>
      <c r="V98" s="99"/>
      <c r="W98" s="99"/>
      <c r="X98" s="25"/>
      <c r="Y98" s="25"/>
      <c r="Z98" s="99"/>
      <c r="AA98" s="25"/>
      <c r="AB98" s="25"/>
      <c r="AC98" s="99"/>
      <c r="AD98" s="116">
        <f ca="1">SUMIF(AAL!$A$3:$A$65061,'Risk Lv. Inforce'!$B$7:$B$12091,AAL!$B$3:$B$65007)</f>
        <v>0</v>
      </c>
      <c r="AE98" s="116">
        <f ca="1">SUMIF(AAL!$C$3:$C$65061,'Risk Lv. Inforce'!$B$7:$B$10291,AAL!$D$3:$D$65007)</f>
        <v>0</v>
      </c>
      <c r="AF98" s="116">
        <f ca="1">SUMIF(AAL!$E$3:$E$65061,'Risk Lv. Inforce'!$B$7:$B$1291,AAL!$F$3:$F$65007)</f>
        <v>0</v>
      </c>
      <c r="AG98" s="116">
        <f ca="1">SUMIF(AAL!$G$3:$G$65061,'Risk Lv. Inforce'!$B$7:$B$1291,AAL!$H$3:$H$65007)</f>
        <v>0</v>
      </c>
      <c r="AH98" s="116">
        <f ca="1">SUMIF(AAL!$I$3:$I$65061,'Risk Lv. Inforce'!$B$7:$B$1291,AAL!$J$3:$J$65007)</f>
        <v>0</v>
      </c>
      <c r="AI98" s="116">
        <f ca="1">SUMIF(AAL!$K$3:$K$65061,'Risk Lv. Inforce'!$B$7:$B$1291,AAL!$L$3:$L$65007)</f>
        <v>0</v>
      </c>
      <c r="AJ98" s="116">
        <f>VLOOKUP(B98,AAL!$Q$4:$S$1048576,3,0)</f>
        <v>0</v>
      </c>
      <c r="AK98" s="116">
        <f>VLOOKUP(B98,AAL!$U$4:$W$1048576,3,0)</f>
        <v>0</v>
      </c>
      <c r="AL98" s="69">
        <f ca="1">IFERROR(((AD98+(AD98*'Portfolio Stats_RMS'!$C$7))/($AB98*(1-'Portfolio Stats_RMS'!$C$6))),0)</f>
        <v>0</v>
      </c>
      <c r="AM98" s="69">
        <f ca="1">IFERROR(((AF98+(AF98*'Portfolio Stats_RMS'!$C$7))/($AB98*(1-'Portfolio Stats_RMS'!$C$6))),0)</f>
        <v>0</v>
      </c>
      <c r="AN98" s="69">
        <f ca="1">IFERROR(((AH98+(AH98*'Portfolio Stats_RMS'!$C$7))/($AB98*(1-'Portfolio Stats_RMS'!$C$6))),0)</f>
        <v>0</v>
      </c>
      <c r="AO98" s="69">
        <f>IFERROR(((AJ98+(AJ98*'Portfolio Stats_RMS'!$C$7))/(AB98*(1-'Portfolio Stats_RMS'!$C$6))),0)</f>
        <v>0</v>
      </c>
      <c r="AP98" s="152"/>
    </row>
    <row r="99" spans="2:42" x14ac:dyDescent="0.25">
      <c r="B99" s="29"/>
      <c r="C99" s="87"/>
      <c r="D99" s="29"/>
      <c r="E99" s="29"/>
      <c r="F99" s="29"/>
      <c r="G99" s="25"/>
      <c r="H99" s="25"/>
      <c r="I99" s="25"/>
      <c r="J99" s="100"/>
      <c r="K99" s="100"/>
      <c r="L99" s="29"/>
      <c r="M99" s="29"/>
      <c r="N99" s="29"/>
      <c r="O99" s="29"/>
      <c r="P99" s="149"/>
      <c r="Q99" s="150"/>
      <c r="R99" s="152"/>
      <c r="S99" s="153"/>
      <c r="T99" s="153"/>
      <c r="U99" s="154"/>
      <c r="V99" s="99"/>
      <c r="W99" s="99"/>
      <c r="X99" s="25"/>
      <c r="Y99" s="25"/>
      <c r="Z99" s="99"/>
      <c r="AA99" s="25"/>
      <c r="AB99" s="25"/>
      <c r="AC99" s="99"/>
      <c r="AD99" s="116">
        <f ca="1">SUMIF(AAL!$A$3:$A$65061,'Risk Lv. Inforce'!$B$7:$B$12091,AAL!$B$3:$B$65007)</f>
        <v>0</v>
      </c>
      <c r="AE99" s="116">
        <f ca="1">SUMIF(AAL!$C$3:$C$65061,'Risk Lv. Inforce'!$B$7:$B$10291,AAL!$D$3:$D$65007)</f>
        <v>0</v>
      </c>
      <c r="AF99" s="116">
        <f ca="1">SUMIF(AAL!$E$3:$E$65061,'Risk Lv. Inforce'!$B$7:$B$1291,AAL!$F$3:$F$65007)</f>
        <v>0</v>
      </c>
      <c r="AG99" s="116">
        <f ca="1">SUMIF(AAL!$G$3:$G$65061,'Risk Lv. Inforce'!$B$7:$B$1291,AAL!$H$3:$H$65007)</f>
        <v>0</v>
      </c>
      <c r="AH99" s="116">
        <f ca="1">SUMIF(AAL!$I$3:$I$65061,'Risk Lv. Inforce'!$B$7:$B$1291,AAL!$J$3:$J$65007)</f>
        <v>0</v>
      </c>
      <c r="AI99" s="116">
        <f ca="1">SUMIF(AAL!$K$3:$K$65061,'Risk Lv. Inforce'!$B$7:$B$1291,AAL!$L$3:$L$65007)</f>
        <v>0</v>
      </c>
      <c r="AJ99" s="116">
        <f>VLOOKUP(B99,AAL!$Q$4:$S$1048576,3,0)</f>
        <v>0</v>
      </c>
      <c r="AK99" s="116">
        <f>VLOOKUP(B99,AAL!$U$4:$W$1048576,3,0)</f>
        <v>0</v>
      </c>
      <c r="AL99" s="69">
        <f ca="1">IFERROR(((AD99+(AD99*'Portfolio Stats_RMS'!$C$7))/($AB99*(1-'Portfolio Stats_RMS'!$C$6))),0)</f>
        <v>0</v>
      </c>
      <c r="AM99" s="69">
        <f ca="1">IFERROR(((AF99+(AF99*'Portfolio Stats_RMS'!$C$7))/($AB99*(1-'Portfolio Stats_RMS'!$C$6))),0)</f>
        <v>0</v>
      </c>
      <c r="AN99" s="69">
        <f ca="1">IFERROR(((AH99+(AH99*'Portfolio Stats_RMS'!$C$7))/($AB99*(1-'Portfolio Stats_RMS'!$C$6))),0)</f>
        <v>0</v>
      </c>
      <c r="AO99" s="69">
        <f>IFERROR(((AJ99+(AJ99*'Portfolio Stats_RMS'!$C$7))/(AB99*(1-'Portfolio Stats_RMS'!$C$6))),0)</f>
        <v>0</v>
      </c>
      <c r="AP99" s="152"/>
    </row>
    <row r="100" spans="2:42" x14ac:dyDescent="0.25">
      <c r="B100" s="29"/>
      <c r="C100" s="87"/>
      <c r="D100" s="29"/>
      <c r="E100" s="29"/>
      <c r="F100" s="29"/>
      <c r="G100" s="25"/>
      <c r="H100" s="25"/>
      <c r="I100" s="25"/>
      <c r="J100" s="100"/>
      <c r="K100" s="100"/>
      <c r="L100" s="149"/>
      <c r="M100" s="29"/>
      <c r="N100" s="29"/>
      <c r="O100" s="29"/>
      <c r="P100" s="149"/>
      <c r="Q100" s="150"/>
      <c r="R100" s="152"/>
      <c r="S100" s="153"/>
      <c r="T100" s="153"/>
      <c r="U100" s="154"/>
      <c r="V100" s="99"/>
      <c r="W100" s="99"/>
      <c r="X100" s="25"/>
      <c r="Y100" s="25"/>
      <c r="Z100" s="99"/>
      <c r="AA100" s="25"/>
      <c r="AB100" s="25"/>
      <c r="AC100" s="99"/>
      <c r="AD100" s="116">
        <f ca="1">SUMIF(AAL!$A$3:$A$65061,'Risk Lv. Inforce'!$B$7:$B$12091,AAL!$B$3:$B$65007)</f>
        <v>0</v>
      </c>
      <c r="AE100" s="116">
        <f ca="1">SUMIF(AAL!$C$3:$C$65061,'Risk Lv. Inforce'!$B$7:$B$10291,AAL!$D$3:$D$65007)</f>
        <v>0</v>
      </c>
      <c r="AF100" s="116">
        <f ca="1">SUMIF(AAL!$E$3:$E$65061,'Risk Lv. Inforce'!$B$7:$B$1291,AAL!$F$3:$F$65007)</f>
        <v>0</v>
      </c>
      <c r="AG100" s="116">
        <f ca="1">SUMIF(AAL!$G$3:$G$65061,'Risk Lv. Inforce'!$B$7:$B$1291,AAL!$H$3:$H$65007)</f>
        <v>0</v>
      </c>
      <c r="AH100" s="116">
        <f ca="1">SUMIF(AAL!$I$3:$I$65061,'Risk Lv. Inforce'!$B$7:$B$1291,AAL!$J$3:$J$65007)</f>
        <v>0</v>
      </c>
      <c r="AI100" s="116">
        <f ca="1">SUMIF(AAL!$K$3:$K$65061,'Risk Lv. Inforce'!$B$7:$B$1291,AAL!$L$3:$L$65007)</f>
        <v>0</v>
      </c>
      <c r="AJ100" s="116">
        <f>VLOOKUP(B100,AAL!$Q$4:$S$1048576,3,0)</f>
        <v>0</v>
      </c>
      <c r="AK100" s="116">
        <f>VLOOKUP(B100,AAL!$U$4:$W$1048576,3,0)</f>
        <v>0</v>
      </c>
      <c r="AL100" s="69">
        <f ca="1">IFERROR(((AD100+(AD100*'Portfolio Stats_RMS'!$C$7))/($AB100*(1-'Portfolio Stats_RMS'!$C$6))),0)</f>
        <v>0</v>
      </c>
      <c r="AM100" s="69">
        <f ca="1">IFERROR(((AF100+(AF100*'Portfolio Stats_RMS'!$C$7))/($AB100*(1-'Portfolio Stats_RMS'!$C$6))),0)</f>
        <v>0</v>
      </c>
      <c r="AN100" s="69">
        <f ca="1">IFERROR(((AH100+(AH100*'Portfolio Stats_RMS'!$C$7))/($AB100*(1-'Portfolio Stats_RMS'!$C$6))),0)</f>
        <v>0</v>
      </c>
      <c r="AO100" s="69">
        <f>IFERROR(((AJ100+(AJ100*'Portfolio Stats_RMS'!$C$7))/(AB100*(1-'Portfolio Stats_RMS'!$C$6))),0)</f>
        <v>0</v>
      </c>
      <c r="AP100" s="152"/>
    </row>
    <row r="101" spans="2:42" x14ac:dyDescent="0.25">
      <c r="B101" s="29"/>
      <c r="C101" s="87"/>
      <c r="D101" s="29"/>
      <c r="E101" s="29"/>
      <c r="F101" s="29"/>
      <c r="G101" s="25"/>
      <c r="H101" s="25"/>
      <c r="I101" s="25"/>
      <c r="J101" s="100"/>
      <c r="K101" s="100"/>
      <c r="L101" s="29"/>
      <c r="M101" s="29"/>
      <c r="N101" s="29"/>
      <c r="O101" s="29"/>
      <c r="P101" s="149"/>
      <c r="Q101" s="150"/>
      <c r="R101" s="152"/>
      <c r="S101" s="153"/>
      <c r="T101" s="153"/>
      <c r="U101" s="154"/>
      <c r="V101" s="99"/>
      <c r="W101" s="99"/>
      <c r="X101" s="25"/>
      <c r="Y101" s="25"/>
      <c r="Z101" s="99"/>
      <c r="AA101" s="25"/>
      <c r="AB101" s="25"/>
      <c r="AC101" s="99"/>
      <c r="AD101" s="116">
        <f ca="1">SUMIF(AAL!$A$3:$A$65061,'Risk Lv. Inforce'!$B$7:$B$12091,AAL!$B$3:$B$65007)</f>
        <v>0</v>
      </c>
      <c r="AE101" s="116">
        <f ca="1">SUMIF(AAL!$C$3:$C$65061,'Risk Lv. Inforce'!$B$7:$B$10291,AAL!$D$3:$D$65007)</f>
        <v>0</v>
      </c>
      <c r="AF101" s="116">
        <f ca="1">SUMIF(AAL!$E$3:$E$65061,'Risk Lv. Inforce'!$B$7:$B$1291,AAL!$F$3:$F$65007)</f>
        <v>0</v>
      </c>
      <c r="AG101" s="116">
        <f ca="1">SUMIF(AAL!$G$3:$G$65061,'Risk Lv. Inforce'!$B$7:$B$1291,AAL!$H$3:$H$65007)</f>
        <v>0</v>
      </c>
      <c r="AH101" s="116">
        <f ca="1">SUMIF(AAL!$I$3:$I$65061,'Risk Lv. Inforce'!$B$7:$B$1291,AAL!$J$3:$J$65007)</f>
        <v>0</v>
      </c>
      <c r="AI101" s="116">
        <f ca="1">SUMIF(AAL!$K$3:$K$65061,'Risk Lv. Inforce'!$B$7:$B$1291,AAL!$L$3:$L$65007)</f>
        <v>0</v>
      </c>
      <c r="AJ101" s="116">
        <f>VLOOKUP(B101,AAL!$Q$4:$S$1048576,3,0)</f>
        <v>0</v>
      </c>
      <c r="AK101" s="116">
        <f>VLOOKUP(B101,AAL!$U$4:$W$1048576,3,0)</f>
        <v>0</v>
      </c>
      <c r="AL101" s="69">
        <f ca="1">IFERROR(((AD101+(AD101*'Portfolio Stats_RMS'!$C$7))/($AB101*(1-'Portfolio Stats_RMS'!$C$6))),0)</f>
        <v>0</v>
      </c>
      <c r="AM101" s="69">
        <f ca="1">IFERROR(((AF101+(AF101*'Portfolio Stats_RMS'!$C$7))/($AB101*(1-'Portfolio Stats_RMS'!$C$6))),0)</f>
        <v>0</v>
      </c>
      <c r="AN101" s="69">
        <f ca="1">IFERROR(((AH101+(AH101*'Portfolio Stats_RMS'!$C$7))/($AB101*(1-'Portfolio Stats_RMS'!$C$6))),0)</f>
        <v>0</v>
      </c>
      <c r="AO101" s="69">
        <f>IFERROR(((AJ101+(AJ101*'Portfolio Stats_RMS'!$C$7))/(AB101*(1-'Portfolio Stats_RMS'!$C$6))),0)</f>
        <v>0</v>
      </c>
      <c r="AP101" s="152"/>
    </row>
    <row r="102" spans="2:42" x14ac:dyDescent="0.25">
      <c r="B102" s="29"/>
      <c r="C102" s="87"/>
      <c r="D102" s="29"/>
      <c r="E102" s="29"/>
      <c r="F102" s="29"/>
      <c r="G102" s="25"/>
      <c r="H102" s="25"/>
      <c r="I102" s="25"/>
      <c r="J102" s="100"/>
      <c r="K102" s="100"/>
      <c r="L102" s="29"/>
      <c r="M102" s="29"/>
      <c r="N102" s="29"/>
      <c r="O102" s="29"/>
      <c r="P102" s="149"/>
      <c r="Q102" s="150"/>
      <c r="R102" s="152"/>
      <c r="S102" s="153"/>
      <c r="T102" s="153"/>
      <c r="U102" s="154"/>
      <c r="V102" s="99"/>
      <c r="W102" s="99"/>
      <c r="X102" s="25"/>
      <c r="Y102" s="25"/>
      <c r="Z102" s="99"/>
      <c r="AA102" s="25"/>
      <c r="AB102" s="25"/>
      <c r="AC102" s="99"/>
      <c r="AD102" s="116">
        <f ca="1">SUMIF(AAL!$A$3:$A$65061,'Risk Lv. Inforce'!$B$7:$B$12091,AAL!$B$3:$B$65007)</f>
        <v>0</v>
      </c>
      <c r="AE102" s="116">
        <f ca="1">SUMIF(AAL!$C$3:$C$65061,'Risk Lv. Inforce'!$B$7:$B$10291,AAL!$D$3:$D$65007)</f>
        <v>0</v>
      </c>
      <c r="AF102" s="116">
        <f ca="1">SUMIF(AAL!$E$3:$E$65061,'Risk Lv. Inforce'!$B$7:$B$1291,AAL!$F$3:$F$65007)</f>
        <v>0</v>
      </c>
      <c r="AG102" s="116">
        <f ca="1">SUMIF(AAL!$G$3:$G$65061,'Risk Lv. Inforce'!$B$7:$B$1291,AAL!$H$3:$H$65007)</f>
        <v>0</v>
      </c>
      <c r="AH102" s="116">
        <f ca="1">SUMIF(AAL!$I$3:$I$65061,'Risk Lv. Inforce'!$B$7:$B$1291,AAL!$J$3:$J$65007)</f>
        <v>0</v>
      </c>
      <c r="AI102" s="116">
        <f ca="1">SUMIF(AAL!$K$3:$K$65061,'Risk Lv. Inforce'!$B$7:$B$1291,AAL!$L$3:$L$65007)</f>
        <v>0</v>
      </c>
      <c r="AJ102" s="116">
        <f>VLOOKUP(B102,AAL!$Q$4:$S$1048576,3,0)</f>
        <v>0</v>
      </c>
      <c r="AK102" s="116">
        <f>VLOOKUP(B102,AAL!$U$4:$W$1048576,3,0)</f>
        <v>0</v>
      </c>
      <c r="AL102" s="69">
        <f ca="1">IFERROR(((AD102+(AD102*'Portfolio Stats_RMS'!$C$7))/($AB102*(1-'Portfolio Stats_RMS'!$C$6))),0)</f>
        <v>0</v>
      </c>
      <c r="AM102" s="69">
        <f ca="1">IFERROR(((AF102+(AF102*'Portfolio Stats_RMS'!$C$7))/($AB102*(1-'Portfolio Stats_RMS'!$C$6))),0)</f>
        <v>0</v>
      </c>
      <c r="AN102" s="69">
        <f ca="1">IFERROR(((AH102+(AH102*'Portfolio Stats_RMS'!$C$7))/($AB102*(1-'Portfolio Stats_RMS'!$C$6))),0)</f>
        <v>0</v>
      </c>
      <c r="AO102" s="69">
        <f>IFERROR(((AJ102+(AJ102*'Portfolio Stats_RMS'!$C$7))/(AB102*(1-'Portfolio Stats_RMS'!$C$6))),0)</f>
        <v>0</v>
      </c>
      <c r="AP102" s="152"/>
    </row>
    <row r="103" spans="2:42" x14ac:dyDescent="0.25">
      <c r="B103" s="29"/>
      <c r="C103" s="87"/>
      <c r="D103" s="29"/>
      <c r="E103" s="29"/>
      <c r="F103" s="29"/>
      <c r="G103" s="25"/>
      <c r="H103" s="25"/>
      <c r="I103" s="25"/>
      <c r="J103" s="100"/>
      <c r="K103" s="100"/>
      <c r="L103" s="149"/>
      <c r="M103" s="29"/>
      <c r="N103" s="29"/>
      <c r="O103" s="29"/>
      <c r="P103" s="149"/>
      <c r="Q103" s="150"/>
      <c r="R103" s="152"/>
      <c r="S103" s="153"/>
      <c r="T103" s="153"/>
      <c r="U103" s="154"/>
      <c r="V103" s="99"/>
      <c r="W103" s="99"/>
      <c r="X103" s="25"/>
      <c r="Y103" s="25"/>
      <c r="Z103" s="99"/>
      <c r="AA103" s="25"/>
      <c r="AB103" s="25"/>
      <c r="AC103" s="99"/>
      <c r="AD103" s="116">
        <f ca="1">SUMIF(AAL!$A$3:$A$65061,'Risk Lv. Inforce'!$B$7:$B$12091,AAL!$B$3:$B$65007)</f>
        <v>0</v>
      </c>
      <c r="AE103" s="116">
        <f ca="1">SUMIF(AAL!$C$3:$C$65061,'Risk Lv. Inforce'!$B$7:$B$10291,AAL!$D$3:$D$65007)</f>
        <v>0</v>
      </c>
      <c r="AF103" s="116">
        <f ca="1">SUMIF(AAL!$E$3:$E$65061,'Risk Lv. Inforce'!$B$7:$B$1291,AAL!$F$3:$F$65007)</f>
        <v>0</v>
      </c>
      <c r="AG103" s="116">
        <f ca="1">SUMIF(AAL!$G$3:$G$65061,'Risk Lv. Inforce'!$B$7:$B$1291,AAL!$H$3:$H$65007)</f>
        <v>0</v>
      </c>
      <c r="AH103" s="116">
        <f ca="1">SUMIF(AAL!$I$3:$I$65061,'Risk Lv. Inforce'!$B$7:$B$1291,AAL!$J$3:$J$65007)</f>
        <v>0</v>
      </c>
      <c r="AI103" s="116">
        <f ca="1">SUMIF(AAL!$K$3:$K$65061,'Risk Lv. Inforce'!$B$7:$B$1291,AAL!$L$3:$L$65007)</f>
        <v>0</v>
      </c>
      <c r="AJ103" s="116">
        <f>VLOOKUP(B103,AAL!$Q$4:$S$1048576,3,0)</f>
        <v>0</v>
      </c>
      <c r="AK103" s="116">
        <f>VLOOKUP(B103,AAL!$U$4:$W$1048576,3,0)</f>
        <v>0</v>
      </c>
      <c r="AL103" s="69">
        <f ca="1">IFERROR(((AD103+(AD103*'Portfolio Stats_RMS'!$C$7))/($AB103*(1-'Portfolio Stats_RMS'!$C$6))),0)</f>
        <v>0</v>
      </c>
      <c r="AM103" s="69">
        <f ca="1">IFERROR(((AF103+(AF103*'Portfolio Stats_RMS'!$C$7))/($AB103*(1-'Portfolio Stats_RMS'!$C$6))),0)</f>
        <v>0</v>
      </c>
      <c r="AN103" s="69">
        <f ca="1">IFERROR(((AH103+(AH103*'Portfolio Stats_RMS'!$C$7))/($AB103*(1-'Portfolio Stats_RMS'!$C$6))),0)</f>
        <v>0</v>
      </c>
      <c r="AO103" s="69">
        <f>IFERROR(((AJ103+(AJ103*'Portfolio Stats_RMS'!$C$7))/(AB103*(1-'Portfolio Stats_RMS'!$C$6))),0)</f>
        <v>0</v>
      </c>
      <c r="AP103" s="152"/>
    </row>
    <row r="104" spans="2:42" x14ac:dyDescent="0.25">
      <c r="B104" s="29"/>
      <c r="C104" s="87"/>
      <c r="D104" s="29"/>
      <c r="E104" s="29"/>
      <c r="F104" s="29"/>
      <c r="G104" s="25"/>
      <c r="H104" s="25"/>
      <c r="I104" s="25"/>
      <c r="J104" s="100"/>
      <c r="K104" s="100"/>
      <c r="L104" s="29"/>
      <c r="M104" s="29"/>
      <c r="N104" s="29"/>
      <c r="O104" s="29"/>
      <c r="P104" s="149"/>
      <c r="Q104" s="150"/>
      <c r="R104" s="152"/>
      <c r="S104" s="153"/>
      <c r="T104" s="153"/>
      <c r="U104" s="154"/>
      <c r="V104" s="99"/>
      <c r="W104" s="99"/>
      <c r="X104" s="25"/>
      <c r="Y104" s="25"/>
      <c r="Z104" s="99"/>
      <c r="AA104" s="25"/>
      <c r="AB104" s="25"/>
      <c r="AC104" s="99"/>
      <c r="AD104" s="116">
        <f ca="1">SUMIF(AAL!$A$3:$A$65061,'Risk Lv. Inforce'!$B$7:$B$12091,AAL!$B$3:$B$65007)</f>
        <v>0</v>
      </c>
      <c r="AE104" s="116">
        <f ca="1">SUMIF(AAL!$C$3:$C$65061,'Risk Lv. Inforce'!$B$7:$B$10291,AAL!$D$3:$D$65007)</f>
        <v>0</v>
      </c>
      <c r="AF104" s="116">
        <f ca="1">SUMIF(AAL!$E$3:$E$65061,'Risk Lv. Inforce'!$B$7:$B$1291,AAL!$F$3:$F$65007)</f>
        <v>0</v>
      </c>
      <c r="AG104" s="116">
        <f ca="1">SUMIF(AAL!$G$3:$G$65061,'Risk Lv. Inforce'!$B$7:$B$1291,AAL!$H$3:$H$65007)</f>
        <v>0</v>
      </c>
      <c r="AH104" s="116">
        <f ca="1">SUMIF(AAL!$I$3:$I$65061,'Risk Lv. Inforce'!$B$7:$B$1291,AAL!$J$3:$J$65007)</f>
        <v>0</v>
      </c>
      <c r="AI104" s="116">
        <f ca="1">SUMIF(AAL!$K$3:$K$65061,'Risk Lv. Inforce'!$B$7:$B$1291,AAL!$L$3:$L$65007)</f>
        <v>0</v>
      </c>
      <c r="AJ104" s="116">
        <f>VLOOKUP(B104,AAL!$Q$4:$S$1048576,3,0)</f>
        <v>0</v>
      </c>
      <c r="AK104" s="116">
        <f>VLOOKUP(B104,AAL!$U$4:$W$1048576,3,0)</f>
        <v>0</v>
      </c>
      <c r="AL104" s="69">
        <f ca="1">IFERROR(((AD104+(AD104*'Portfolio Stats_RMS'!$C$7))/($AB104*(1-'Portfolio Stats_RMS'!$C$6))),0)</f>
        <v>0</v>
      </c>
      <c r="AM104" s="69">
        <f ca="1">IFERROR(((AF104+(AF104*'Portfolio Stats_RMS'!$C$7))/($AB104*(1-'Portfolio Stats_RMS'!$C$6))),0)</f>
        <v>0</v>
      </c>
      <c r="AN104" s="69">
        <f ca="1">IFERROR(((AH104+(AH104*'Portfolio Stats_RMS'!$C$7))/($AB104*(1-'Portfolio Stats_RMS'!$C$6))),0)</f>
        <v>0</v>
      </c>
      <c r="AO104" s="69">
        <f>IFERROR(((AJ104+(AJ104*'Portfolio Stats_RMS'!$C$7))/(AB104*(1-'Portfolio Stats_RMS'!$C$6))),0)</f>
        <v>0</v>
      </c>
      <c r="AP104" s="152"/>
    </row>
    <row r="105" spans="2:42" x14ac:dyDescent="0.25">
      <c r="B105" s="29"/>
      <c r="C105" s="87"/>
      <c r="D105" s="29"/>
      <c r="E105" s="29"/>
      <c r="F105" s="29"/>
      <c r="G105" s="25"/>
      <c r="H105" s="25"/>
      <c r="I105" s="25"/>
      <c r="J105" s="100"/>
      <c r="K105" s="100"/>
      <c r="L105" s="149"/>
      <c r="M105" s="29"/>
      <c r="N105" s="29"/>
      <c r="O105" s="29"/>
      <c r="P105" s="149"/>
      <c r="Q105" s="150"/>
      <c r="R105" s="152"/>
      <c r="S105" s="153"/>
      <c r="T105" s="153"/>
      <c r="U105" s="154"/>
      <c r="V105" s="99"/>
      <c r="W105" s="99"/>
      <c r="X105" s="25"/>
      <c r="Y105" s="25"/>
      <c r="Z105" s="99"/>
      <c r="AA105" s="25"/>
      <c r="AB105" s="25"/>
      <c r="AC105" s="99"/>
      <c r="AD105" s="116">
        <f ca="1">SUMIF(AAL!$A$3:$A$65061,'Risk Lv. Inforce'!$B$7:$B$12091,AAL!$B$3:$B$65007)</f>
        <v>0</v>
      </c>
      <c r="AE105" s="116">
        <f ca="1">SUMIF(AAL!$C$3:$C$65061,'Risk Lv. Inforce'!$B$7:$B$10291,AAL!$D$3:$D$65007)</f>
        <v>0</v>
      </c>
      <c r="AF105" s="116">
        <f ca="1">SUMIF(AAL!$E$3:$E$65061,'Risk Lv. Inforce'!$B$7:$B$1291,AAL!$F$3:$F$65007)</f>
        <v>0</v>
      </c>
      <c r="AG105" s="116">
        <f ca="1">SUMIF(AAL!$G$3:$G$65061,'Risk Lv. Inforce'!$B$7:$B$1291,AAL!$H$3:$H$65007)</f>
        <v>0</v>
      </c>
      <c r="AH105" s="116">
        <f ca="1">SUMIF(AAL!$I$3:$I$65061,'Risk Lv. Inforce'!$B$7:$B$1291,AAL!$J$3:$J$65007)</f>
        <v>0</v>
      </c>
      <c r="AI105" s="116">
        <f ca="1">SUMIF(AAL!$K$3:$K$65061,'Risk Lv. Inforce'!$B$7:$B$1291,AAL!$L$3:$L$65007)</f>
        <v>0</v>
      </c>
      <c r="AJ105" s="116">
        <f>VLOOKUP(B105,AAL!$Q$4:$S$1048576,3,0)</f>
        <v>0</v>
      </c>
      <c r="AK105" s="116">
        <f>VLOOKUP(B105,AAL!$U$4:$W$1048576,3,0)</f>
        <v>0</v>
      </c>
      <c r="AL105" s="69">
        <f ca="1">IFERROR(((AD105+(AD105*'Portfolio Stats_RMS'!$C$7))/($AB105*(1-'Portfolio Stats_RMS'!$C$6))),0)</f>
        <v>0</v>
      </c>
      <c r="AM105" s="69">
        <f ca="1">IFERROR(((AF105+(AF105*'Portfolio Stats_RMS'!$C$7))/($AB105*(1-'Portfolio Stats_RMS'!$C$6))),0)</f>
        <v>0</v>
      </c>
      <c r="AN105" s="69">
        <f ca="1">IFERROR(((AH105+(AH105*'Portfolio Stats_RMS'!$C$7))/($AB105*(1-'Portfolio Stats_RMS'!$C$6))),0)</f>
        <v>0</v>
      </c>
      <c r="AO105" s="69">
        <f>IFERROR(((AJ105+(AJ105*'Portfolio Stats_RMS'!$C$7))/(AB105*(1-'Portfolio Stats_RMS'!$C$6))),0)</f>
        <v>0</v>
      </c>
      <c r="AP105" s="152"/>
    </row>
    <row r="106" spans="2:42" x14ac:dyDescent="0.25">
      <c r="B106" s="29"/>
      <c r="C106" s="87"/>
      <c r="D106" s="29"/>
      <c r="E106" s="29"/>
      <c r="F106" s="29"/>
      <c r="G106" s="25"/>
      <c r="H106" s="25"/>
      <c r="I106" s="25"/>
      <c r="J106" s="100"/>
      <c r="K106" s="100"/>
      <c r="L106" s="29"/>
      <c r="M106" s="29"/>
      <c r="N106" s="29"/>
      <c r="O106" s="29"/>
      <c r="P106" s="149"/>
      <c r="Q106" s="150"/>
      <c r="R106" s="152"/>
      <c r="S106" s="153"/>
      <c r="T106" s="153"/>
      <c r="U106" s="154"/>
      <c r="V106" s="99"/>
      <c r="W106" s="99"/>
      <c r="X106" s="25"/>
      <c r="Y106" s="25"/>
      <c r="Z106" s="99"/>
      <c r="AA106" s="25"/>
      <c r="AB106" s="25"/>
      <c r="AC106" s="99"/>
      <c r="AD106" s="116">
        <f ca="1">SUMIF(AAL!$A$3:$A$65061,'Risk Lv. Inforce'!$B$7:$B$12091,AAL!$B$3:$B$65007)</f>
        <v>0</v>
      </c>
      <c r="AE106" s="116">
        <f ca="1">SUMIF(AAL!$C$3:$C$65061,'Risk Lv. Inforce'!$B$7:$B$10291,AAL!$D$3:$D$65007)</f>
        <v>0</v>
      </c>
      <c r="AF106" s="116">
        <f ca="1">SUMIF(AAL!$E$3:$E$65061,'Risk Lv. Inforce'!$B$7:$B$1291,AAL!$F$3:$F$65007)</f>
        <v>0</v>
      </c>
      <c r="AG106" s="116">
        <f ca="1">SUMIF(AAL!$G$3:$G$65061,'Risk Lv. Inforce'!$B$7:$B$1291,AAL!$H$3:$H$65007)</f>
        <v>0</v>
      </c>
      <c r="AH106" s="116">
        <f ca="1">SUMIF(AAL!$I$3:$I$65061,'Risk Lv. Inforce'!$B$7:$B$1291,AAL!$J$3:$J$65007)</f>
        <v>0</v>
      </c>
      <c r="AI106" s="116">
        <f ca="1">SUMIF(AAL!$K$3:$K$65061,'Risk Lv. Inforce'!$B$7:$B$1291,AAL!$L$3:$L$65007)</f>
        <v>0</v>
      </c>
      <c r="AJ106" s="116">
        <f>VLOOKUP(B106,AAL!$Q$4:$S$1048576,3,0)</f>
        <v>0</v>
      </c>
      <c r="AK106" s="116">
        <f>VLOOKUP(B106,AAL!$U$4:$W$1048576,3,0)</f>
        <v>0</v>
      </c>
      <c r="AL106" s="69">
        <f ca="1">IFERROR(((AD106+(AD106*'Portfolio Stats_RMS'!$C$7))/($AB106*(1-'Portfolio Stats_RMS'!$C$6))),0)</f>
        <v>0</v>
      </c>
      <c r="AM106" s="69">
        <f ca="1">IFERROR(((AF106+(AF106*'Portfolio Stats_RMS'!$C$7))/($AB106*(1-'Portfolio Stats_RMS'!$C$6))),0)</f>
        <v>0</v>
      </c>
      <c r="AN106" s="69">
        <f ca="1">IFERROR(((AH106+(AH106*'Portfolio Stats_RMS'!$C$7))/($AB106*(1-'Portfolio Stats_RMS'!$C$6))),0)</f>
        <v>0</v>
      </c>
      <c r="AO106" s="69">
        <f>IFERROR(((AJ106+(AJ106*'Portfolio Stats_RMS'!$C$7))/(AB106*(1-'Portfolio Stats_RMS'!$C$6))),0)</f>
        <v>0</v>
      </c>
      <c r="AP106" s="152"/>
    </row>
    <row r="107" spans="2:42" x14ac:dyDescent="0.25">
      <c r="B107" s="29"/>
      <c r="C107" s="87"/>
      <c r="D107" s="29"/>
      <c r="E107" s="29"/>
      <c r="F107" s="29"/>
      <c r="G107" s="25"/>
      <c r="H107" s="25"/>
      <c r="I107" s="25"/>
      <c r="J107" s="100"/>
      <c r="K107" s="100"/>
      <c r="L107" s="29"/>
      <c r="M107" s="29"/>
      <c r="N107" s="29"/>
      <c r="O107" s="29"/>
      <c r="P107" s="149"/>
      <c r="Q107" s="150"/>
      <c r="R107" s="152"/>
      <c r="S107" s="153"/>
      <c r="T107" s="153"/>
      <c r="U107" s="154"/>
      <c r="V107" s="99"/>
      <c r="W107" s="99"/>
      <c r="X107" s="25"/>
      <c r="Y107" s="25"/>
      <c r="Z107" s="99"/>
      <c r="AA107" s="25"/>
      <c r="AB107" s="25"/>
      <c r="AC107" s="99"/>
      <c r="AD107" s="116">
        <f ca="1">SUMIF(AAL!$A$3:$A$65061,'Risk Lv. Inforce'!$B$7:$B$12091,AAL!$B$3:$B$65007)</f>
        <v>0</v>
      </c>
      <c r="AE107" s="116">
        <f ca="1">SUMIF(AAL!$C$3:$C$65061,'Risk Lv. Inforce'!$B$7:$B$10291,AAL!$D$3:$D$65007)</f>
        <v>0</v>
      </c>
      <c r="AF107" s="116">
        <f ca="1">SUMIF(AAL!$E$3:$E$65061,'Risk Lv. Inforce'!$B$7:$B$1291,AAL!$F$3:$F$65007)</f>
        <v>0</v>
      </c>
      <c r="AG107" s="116">
        <f ca="1">SUMIF(AAL!$G$3:$G$65061,'Risk Lv. Inforce'!$B$7:$B$1291,AAL!$H$3:$H$65007)</f>
        <v>0</v>
      </c>
      <c r="AH107" s="116">
        <f ca="1">SUMIF(AAL!$I$3:$I$65061,'Risk Lv. Inforce'!$B$7:$B$1291,AAL!$J$3:$J$65007)</f>
        <v>0</v>
      </c>
      <c r="AI107" s="116">
        <f ca="1">SUMIF(AAL!$K$3:$K$65061,'Risk Lv. Inforce'!$B$7:$B$1291,AAL!$L$3:$L$65007)</f>
        <v>0</v>
      </c>
      <c r="AJ107" s="116">
        <f>VLOOKUP(B107,AAL!$Q$4:$S$1048576,3,0)</f>
        <v>0</v>
      </c>
      <c r="AK107" s="116">
        <f>VLOOKUP(B107,AAL!$U$4:$W$1048576,3,0)</f>
        <v>0</v>
      </c>
      <c r="AL107" s="69">
        <f ca="1">IFERROR(((AD107+(AD107*'Portfolio Stats_RMS'!$C$7))/($AB107*(1-'Portfolio Stats_RMS'!$C$6))),0)</f>
        <v>0</v>
      </c>
      <c r="AM107" s="69">
        <f ca="1">IFERROR(((AF107+(AF107*'Portfolio Stats_RMS'!$C$7))/($AB107*(1-'Portfolio Stats_RMS'!$C$6))),0)</f>
        <v>0</v>
      </c>
      <c r="AN107" s="69">
        <f ca="1">IFERROR(((AH107+(AH107*'Portfolio Stats_RMS'!$C$7))/($AB107*(1-'Portfolio Stats_RMS'!$C$6))),0)</f>
        <v>0</v>
      </c>
      <c r="AO107" s="69">
        <f>IFERROR(((AJ107+(AJ107*'Portfolio Stats_RMS'!$C$7))/(AB107*(1-'Portfolio Stats_RMS'!$C$6))),0)</f>
        <v>0</v>
      </c>
      <c r="AP107" s="152"/>
    </row>
    <row r="108" spans="2:42" x14ac:dyDescent="0.25">
      <c r="B108" s="29"/>
      <c r="C108" s="87"/>
      <c r="D108" s="29"/>
      <c r="E108" s="29"/>
      <c r="F108" s="29"/>
      <c r="G108" s="25"/>
      <c r="H108" s="25"/>
      <c r="I108" s="25"/>
      <c r="J108" s="100"/>
      <c r="K108" s="100"/>
      <c r="L108" s="29"/>
      <c r="M108" s="29"/>
      <c r="N108" s="29"/>
      <c r="O108" s="29"/>
      <c r="P108" s="149"/>
      <c r="Q108" s="150"/>
      <c r="R108" s="152"/>
      <c r="S108" s="153"/>
      <c r="T108" s="153"/>
      <c r="U108" s="154"/>
      <c r="V108" s="99"/>
      <c r="W108" s="99"/>
      <c r="X108" s="25"/>
      <c r="Y108" s="25"/>
      <c r="Z108" s="99"/>
      <c r="AA108" s="25"/>
      <c r="AB108" s="25"/>
      <c r="AC108" s="99"/>
      <c r="AD108" s="116">
        <f ca="1">SUMIF(AAL!$A$3:$A$65061,'Risk Lv. Inforce'!$B$7:$B$12091,AAL!$B$3:$B$65007)</f>
        <v>0</v>
      </c>
      <c r="AE108" s="116">
        <f ca="1">SUMIF(AAL!$C$3:$C$65061,'Risk Lv. Inforce'!$B$7:$B$10291,AAL!$D$3:$D$65007)</f>
        <v>0</v>
      </c>
      <c r="AF108" s="116">
        <f ca="1">SUMIF(AAL!$E$3:$E$65061,'Risk Lv. Inforce'!$B$7:$B$1291,AAL!$F$3:$F$65007)</f>
        <v>0</v>
      </c>
      <c r="AG108" s="116">
        <f ca="1">SUMIF(AAL!$G$3:$G$65061,'Risk Lv. Inforce'!$B$7:$B$1291,AAL!$H$3:$H$65007)</f>
        <v>0</v>
      </c>
      <c r="AH108" s="116">
        <f ca="1">SUMIF(AAL!$I$3:$I$65061,'Risk Lv. Inforce'!$B$7:$B$1291,AAL!$J$3:$J$65007)</f>
        <v>0</v>
      </c>
      <c r="AI108" s="116">
        <f ca="1">SUMIF(AAL!$K$3:$K$65061,'Risk Lv. Inforce'!$B$7:$B$1291,AAL!$L$3:$L$65007)</f>
        <v>0</v>
      </c>
      <c r="AJ108" s="116">
        <f>VLOOKUP(B108,AAL!$Q$4:$S$1048576,3,0)</f>
        <v>0</v>
      </c>
      <c r="AK108" s="116">
        <f>VLOOKUP(B108,AAL!$U$4:$W$1048576,3,0)</f>
        <v>0</v>
      </c>
      <c r="AL108" s="69">
        <f ca="1">IFERROR(((AD108+(AD108*'Portfolio Stats_RMS'!$C$7))/($AB108*(1-'Portfolio Stats_RMS'!$C$6))),0)</f>
        <v>0</v>
      </c>
      <c r="AM108" s="69">
        <f ca="1">IFERROR(((AF108+(AF108*'Portfolio Stats_RMS'!$C$7))/($AB108*(1-'Portfolio Stats_RMS'!$C$6))),0)</f>
        <v>0</v>
      </c>
      <c r="AN108" s="69">
        <f ca="1">IFERROR(((AH108+(AH108*'Portfolio Stats_RMS'!$C$7))/($AB108*(1-'Portfolio Stats_RMS'!$C$6))),0)</f>
        <v>0</v>
      </c>
      <c r="AO108" s="69">
        <f>IFERROR(((AJ108+(AJ108*'Portfolio Stats_RMS'!$C$7))/(AB108*(1-'Portfolio Stats_RMS'!$C$6))),0)</f>
        <v>0</v>
      </c>
      <c r="AP108" s="152"/>
    </row>
    <row r="109" spans="2:42" x14ac:dyDescent="0.25">
      <c r="B109" s="29"/>
      <c r="C109" s="87"/>
      <c r="D109" s="29"/>
      <c r="E109" s="29"/>
      <c r="F109" s="29"/>
      <c r="G109" s="25"/>
      <c r="H109" s="25"/>
      <c r="I109" s="25"/>
      <c r="J109" s="100"/>
      <c r="K109" s="100"/>
      <c r="L109" s="149"/>
      <c r="M109" s="29"/>
      <c r="N109" s="29"/>
      <c r="O109" s="29"/>
      <c r="P109" s="149"/>
      <c r="Q109" s="150"/>
      <c r="R109" s="152"/>
      <c r="S109" s="153"/>
      <c r="T109" s="153"/>
      <c r="U109" s="154"/>
      <c r="V109" s="99"/>
      <c r="W109" s="99"/>
      <c r="X109" s="25"/>
      <c r="Y109" s="25"/>
      <c r="Z109" s="99"/>
      <c r="AA109" s="25"/>
      <c r="AB109" s="25"/>
      <c r="AC109" s="99"/>
      <c r="AD109" s="116">
        <f ca="1">SUMIF(AAL!$A$3:$A$65061,'Risk Lv. Inforce'!$B$7:$B$12091,AAL!$B$3:$B$65007)</f>
        <v>0</v>
      </c>
      <c r="AE109" s="116">
        <f ca="1">SUMIF(AAL!$C$3:$C$65061,'Risk Lv. Inforce'!$B$7:$B$10291,AAL!$D$3:$D$65007)</f>
        <v>0</v>
      </c>
      <c r="AF109" s="116">
        <f ca="1">SUMIF(AAL!$E$3:$E$65061,'Risk Lv. Inforce'!$B$7:$B$1291,AAL!$F$3:$F$65007)</f>
        <v>0</v>
      </c>
      <c r="AG109" s="116">
        <f ca="1">SUMIF(AAL!$G$3:$G$65061,'Risk Lv. Inforce'!$B$7:$B$1291,AAL!$H$3:$H$65007)</f>
        <v>0</v>
      </c>
      <c r="AH109" s="116">
        <f ca="1">SUMIF(AAL!$I$3:$I$65061,'Risk Lv. Inforce'!$B$7:$B$1291,AAL!$J$3:$J$65007)</f>
        <v>0</v>
      </c>
      <c r="AI109" s="116">
        <f ca="1">SUMIF(AAL!$K$3:$K$65061,'Risk Lv. Inforce'!$B$7:$B$1291,AAL!$L$3:$L$65007)</f>
        <v>0</v>
      </c>
      <c r="AJ109" s="116">
        <f>VLOOKUP(B109,AAL!$Q$4:$S$1048576,3,0)</f>
        <v>0</v>
      </c>
      <c r="AK109" s="116">
        <f>VLOOKUP(B109,AAL!$U$4:$W$1048576,3,0)</f>
        <v>0</v>
      </c>
      <c r="AL109" s="69">
        <f ca="1">IFERROR(((AD109+(AD109*'Portfolio Stats_RMS'!$C$7))/($AB109*(1-'Portfolio Stats_RMS'!$C$6))),0)</f>
        <v>0</v>
      </c>
      <c r="AM109" s="69">
        <f ca="1">IFERROR(((AF109+(AF109*'Portfolio Stats_RMS'!$C$7))/($AB109*(1-'Portfolio Stats_RMS'!$C$6))),0)</f>
        <v>0</v>
      </c>
      <c r="AN109" s="69">
        <f ca="1">IFERROR(((AH109+(AH109*'Portfolio Stats_RMS'!$C$7))/($AB109*(1-'Portfolio Stats_RMS'!$C$6))),0)</f>
        <v>0</v>
      </c>
      <c r="AO109" s="69">
        <f>IFERROR(((AJ109+(AJ109*'Portfolio Stats_RMS'!$C$7))/(AB109*(1-'Portfolio Stats_RMS'!$C$6))),0)</f>
        <v>0</v>
      </c>
      <c r="AP109" s="152"/>
    </row>
    <row r="110" spans="2:42" x14ac:dyDescent="0.25">
      <c r="B110" s="29"/>
      <c r="C110" s="87"/>
      <c r="D110" s="29"/>
      <c r="E110" s="29"/>
      <c r="F110" s="29"/>
      <c r="G110" s="25"/>
      <c r="H110" s="25"/>
      <c r="I110" s="25"/>
      <c r="J110" s="100"/>
      <c r="K110" s="100"/>
      <c r="L110" s="149"/>
      <c r="M110" s="29"/>
      <c r="N110" s="29"/>
      <c r="O110" s="29"/>
      <c r="P110" s="149"/>
      <c r="Q110" s="150"/>
      <c r="R110" s="152"/>
      <c r="S110" s="153"/>
      <c r="T110" s="153"/>
      <c r="U110" s="154"/>
      <c r="V110" s="99"/>
      <c r="W110" s="99"/>
      <c r="X110" s="25"/>
      <c r="Y110" s="25"/>
      <c r="Z110" s="99"/>
      <c r="AA110" s="25"/>
      <c r="AB110" s="25"/>
      <c r="AC110" s="99"/>
      <c r="AD110" s="116">
        <f ca="1">SUMIF(AAL!$A$3:$A$65061,'Risk Lv. Inforce'!$B$7:$B$12091,AAL!$B$3:$B$65007)</f>
        <v>0</v>
      </c>
      <c r="AE110" s="116">
        <f ca="1">SUMIF(AAL!$C$3:$C$65061,'Risk Lv. Inforce'!$B$7:$B$10291,AAL!$D$3:$D$65007)</f>
        <v>0</v>
      </c>
      <c r="AF110" s="116">
        <f ca="1">SUMIF(AAL!$E$3:$E$65061,'Risk Lv. Inforce'!$B$7:$B$1291,AAL!$F$3:$F$65007)</f>
        <v>0</v>
      </c>
      <c r="AG110" s="116">
        <f ca="1">SUMIF(AAL!$G$3:$G$65061,'Risk Lv. Inforce'!$B$7:$B$1291,AAL!$H$3:$H$65007)</f>
        <v>0</v>
      </c>
      <c r="AH110" s="116">
        <f ca="1">SUMIF(AAL!$I$3:$I$65061,'Risk Lv. Inforce'!$B$7:$B$1291,AAL!$J$3:$J$65007)</f>
        <v>0</v>
      </c>
      <c r="AI110" s="116">
        <f ca="1">SUMIF(AAL!$K$3:$K$65061,'Risk Lv. Inforce'!$B$7:$B$1291,AAL!$L$3:$L$65007)</f>
        <v>0</v>
      </c>
      <c r="AJ110" s="116">
        <f>VLOOKUP(B110,AAL!$Q$4:$S$1048576,3,0)</f>
        <v>0</v>
      </c>
      <c r="AK110" s="116">
        <f>VLOOKUP(B110,AAL!$U$4:$W$1048576,3,0)</f>
        <v>0</v>
      </c>
      <c r="AL110" s="69">
        <f ca="1">IFERROR(((AD110+(AD110*'Portfolio Stats_RMS'!$C$7))/($AB110*(1-'Portfolio Stats_RMS'!$C$6))),0)</f>
        <v>0</v>
      </c>
      <c r="AM110" s="69">
        <f ca="1">IFERROR(((AF110+(AF110*'Portfolio Stats_RMS'!$C$7))/($AB110*(1-'Portfolio Stats_RMS'!$C$6))),0)</f>
        <v>0</v>
      </c>
      <c r="AN110" s="69">
        <f ca="1">IFERROR(((AH110+(AH110*'Portfolio Stats_RMS'!$C$7))/($AB110*(1-'Portfolio Stats_RMS'!$C$6))),0)</f>
        <v>0</v>
      </c>
      <c r="AO110" s="69">
        <f>IFERROR(((AJ110+(AJ110*'Portfolio Stats_RMS'!$C$7))/(AB110*(1-'Portfolio Stats_RMS'!$C$6))),0)</f>
        <v>0</v>
      </c>
      <c r="AP110" s="152"/>
    </row>
    <row r="111" spans="2:42" x14ac:dyDescent="0.25">
      <c r="B111" s="29"/>
      <c r="C111" s="87"/>
      <c r="D111" s="29"/>
      <c r="E111" s="29"/>
      <c r="F111" s="29"/>
      <c r="G111" s="25"/>
      <c r="H111" s="25"/>
      <c r="I111" s="25"/>
      <c r="J111" s="100"/>
      <c r="K111" s="100"/>
      <c r="L111" s="149"/>
      <c r="M111" s="29"/>
      <c r="N111" s="29"/>
      <c r="O111" s="29"/>
      <c r="P111" s="149"/>
      <c r="Q111" s="150"/>
      <c r="R111" s="152"/>
      <c r="S111" s="153"/>
      <c r="T111" s="153"/>
      <c r="U111" s="154"/>
      <c r="V111" s="99"/>
      <c r="W111" s="99"/>
      <c r="X111" s="25"/>
      <c r="Y111" s="25"/>
      <c r="Z111" s="99"/>
      <c r="AA111" s="25"/>
      <c r="AB111" s="25"/>
      <c r="AC111" s="99"/>
      <c r="AD111" s="116">
        <f ca="1">SUMIF(AAL!$A$3:$A$65061,'Risk Lv. Inforce'!$B$7:$B$12091,AAL!$B$3:$B$65007)</f>
        <v>0</v>
      </c>
      <c r="AE111" s="116">
        <f ca="1">SUMIF(AAL!$C$3:$C$65061,'Risk Lv. Inforce'!$B$7:$B$10291,AAL!$D$3:$D$65007)</f>
        <v>0</v>
      </c>
      <c r="AF111" s="116">
        <f ca="1">SUMIF(AAL!$E$3:$E$65061,'Risk Lv. Inforce'!$B$7:$B$1291,AAL!$F$3:$F$65007)</f>
        <v>0</v>
      </c>
      <c r="AG111" s="116">
        <f ca="1">SUMIF(AAL!$G$3:$G$65061,'Risk Lv. Inforce'!$B$7:$B$1291,AAL!$H$3:$H$65007)</f>
        <v>0</v>
      </c>
      <c r="AH111" s="116">
        <f ca="1">SUMIF(AAL!$I$3:$I$65061,'Risk Lv. Inforce'!$B$7:$B$1291,AAL!$J$3:$J$65007)</f>
        <v>0</v>
      </c>
      <c r="AI111" s="116">
        <f ca="1">SUMIF(AAL!$K$3:$K$65061,'Risk Lv. Inforce'!$B$7:$B$1291,AAL!$L$3:$L$65007)</f>
        <v>0</v>
      </c>
      <c r="AJ111" s="116">
        <f>VLOOKUP(B111,AAL!$Q$4:$S$1048576,3,0)</f>
        <v>0</v>
      </c>
      <c r="AK111" s="116">
        <f>VLOOKUP(B111,AAL!$U$4:$W$1048576,3,0)</f>
        <v>0</v>
      </c>
      <c r="AL111" s="69">
        <f ca="1">IFERROR(((AD111+(AD111*'Portfolio Stats_RMS'!$C$7))/($AB111*(1-'Portfolio Stats_RMS'!$C$6))),0)</f>
        <v>0</v>
      </c>
      <c r="AM111" s="69">
        <f ca="1">IFERROR(((AF111+(AF111*'Portfolio Stats_RMS'!$C$7))/($AB111*(1-'Portfolio Stats_RMS'!$C$6))),0)</f>
        <v>0</v>
      </c>
      <c r="AN111" s="69">
        <f ca="1">IFERROR(((AH111+(AH111*'Portfolio Stats_RMS'!$C$7))/($AB111*(1-'Portfolio Stats_RMS'!$C$6))),0)</f>
        <v>0</v>
      </c>
      <c r="AO111" s="69">
        <f>IFERROR(((AJ111+(AJ111*'Portfolio Stats_RMS'!$C$7))/(AB111*(1-'Portfolio Stats_RMS'!$C$6))),0)</f>
        <v>0</v>
      </c>
      <c r="AP111" s="152"/>
    </row>
    <row r="112" spans="2:42" x14ac:dyDescent="0.25">
      <c r="B112" s="29"/>
      <c r="C112" s="87"/>
      <c r="D112" s="29"/>
      <c r="E112" s="29"/>
      <c r="F112" s="29"/>
      <c r="G112" s="25"/>
      <c r="H112" s="25"/>
      <c r="I112" s="25"/>
      <c r="J112" s="100"/>
      <c r="K112" s="100"/>
      <c r="L112" s="149"/>
      <c r="M112" s="29"/>
      <c r="N112" s="29"/>
      <c r="O112" s="29"/>
      <c r="P112" s="149"/>
      <c r="Q112" s="150"/>
      <c r="R112" s="152"/>
      <c r="S112" s="153"/>
      <c r="T112" s="153"/>
      <c r="U112" s="154"/>
      <c r="V112" s="99"/>
      <c r="W112" s="99"/>
      <c r="X112" s="25"/>
      <c r="Y112" s="25"/>
      <c r="Z112" s="99"/>
      <c r="AA112" s="25"/>
      <c r="AB112" s="25"/>
      <c r="AC112" s="99"/>
      <c r="AD112" s="116">
        <f ca="1">SUMIF(AAL!$A$3:$A$65061,'Risk Lv. Inforce'!$B$7:$B$12091,AAL!$B$3:$B$65007)</f>
        <v>0</v>
      </c>
      <c r="AE112" s="116">
        <f ca="1">SUMIF(AAL!$C$3:$C$65061,'Risk Lv. Inforce'!$B$7:$B$10291,AAL!$D$3:$D$65007)</f>
        <v>0</v>
      </c>
      <c r="AF112" s="116">
        <f ca="1">SUMIF(AAL!$E$3:$E$65061,'Risk Lv. Inforce'!$B$7:$B$1291,AAL!$F$3:$F$65007)</f>
        <v>0</v>
      </c>
      <c r="AG112" s="116">
        <f ca="1">SUMIF(AAL!$G$3:$G$65061,'Risk Lv. Inforce'!$B$7:$B$1291,AAL!$H$3:$H$65007)</f>
        <v>0</v>
      </c>
      <c r="AH112" s="116">
        <f ca="1">SUMIF(AAL!$I$3:$I$65061,'Risk Lv. Inforce'!$B$7:$B$1291,AAL!$J$3:$J$65007)</f>
        <v>0</v>
      </c>
      <c r="AI112" s="116">
        <f ca="1">SUMIF(AAL!$K$3:$K$65061,'Risk Lv. Inforce'!$B$7:$B$1291,AAL!$L$3:$L$65007)</f>
        <v>0</v>
      </c>
      <c r="AJ112" s="116">
        <f>VLOOKUP(B112,AAL!$Q$4:$S$1048576,3,0)</f>
        <v>0</v>
      </c>
      <c r="AK112" s="116">
        <f>VLOOKUP(B112,AAL!$U$4:$W$1048576,3,0)</f>
        <v>0</v>
      </c>
      <c r="AL112" s="69">
        <f ca="1">IFERROR(((AD112+(AD112*'Portfolio Stats_RMS'!$C$7))/($AB112*(1-'Portfolio Stats_RMS'!$C$6))),0)</f>
        <v>0</v>
      </c>
      <c r="AM112" s="69">
        <f ca="1">IFERROR(((AF112+(AF112*'Portfolio Stats_RMS'!$C$7))/($AB112*(1-'Portfolio Stats_RMS'!$C$6))),0)</f>
        <v>0</v>
      </c>
      <c r="AN112" s="69">
        <f ca="1">IFERROR(((AH112+(AH112*'Portfolio Stats_RMS'!$C$7))/($AB112*(1-'Portfolio Stats_RMS'!$C$6))),0)</f>
        <v>0</v>
      </c>
      <c r="AO112" s="69">
        <f>IFERROR(((AJ112+(AJ112*'Portfolio Stats_RMS'!$C$7))/(AB112*(1-'Portfolio Stats_RMS'!$C$6))),0)</f>
        <v>0</v>
      </c>
      <c r="AP112" s="152"/>
    </row>
    <row r="113" spans="2:42" x14ac:dyDescent="0.25">
      <c r="B113" s="29"/>
      <c r="C113" s="87"/>
      <c r="D113" s="29"/>
      <c r="E113" s="29"/>
      <c r="F113" s="29"/>
      <c r="G113" s="25"/>
      <c r="H113" s="25"/>
      <c r="I113" s="25"/>
      <c r="J113" s="100"/>
      <c r="K113" s="100"/>
      <c r="L113" s="149"/>
      <c r="M113" s="29"/>
      <c r="N113" s="29"/>
      <c r="O113" s="29"/>
      <c r="P113" s="149"/>
      <c r="Q113" s="150"/>
      <c r="R113" s="152"/>
      <c r="S113" s="153"/>
      <c r="T113" s="153"/>
      <c r="U113" s="154"/>
      <c r="V113" s="99"/>
      <c r="W113" s="99"/>
      <c r="X113" s="25"/>
      <c r="Y113" s="25"/>
      <c r="Z113" s="99"/>
      <c r="AA113" s="25"/>
      <c r="AB113" s="25"/>
      <c r="AC113" s="99"/>
      <c r="AD113" s="116">
        <f ca="1">SUMIF(AAL!$A$3:$A$65061,'Risk Lv. Inforce'!$B$7:$B$12091,AAL!$B$3:$B$65007)</f>
        <v>0</v>
      </c>
      <c r="AE113" s="116">
        <f ca="1">SUMIF(AAL!$C$3:$C$65061,'Risk Lv. Inforce'!$B$7:$B$10291,AAL!$D$3:$D$65007)</f>
        <v>0</v>
      </c>
      <c r="AF113" s="116">
        <f ca="1">SUMIF(AAL!$E$3:$E$65061,'Risk Lv. Inforce'!$B$7:$B$1291,AAL!$F$3:$F$65007)</f>
        <v>0</v>
      </c>
      <c r="AG113" s="116">
        <f ca="1">SUMIF(AAL!$G$3:$G$65061,'Risk Lv. Inforce'!$B$7:$B$1291,AAL!$H$3:$H$65007)</f>
        <v>0</v>
      </c>
      <c r="AH113" s="116">
        <f ca="1">SUMIF(AAL!$I$3:$I$65061,'Risk Lv. Inforce'!$B$7:$B$1291,AAL!$J$3:$J$65007)</f>
        <v>0</v>
      </c>
      <c r="AI113" s="116">
        <f ca="1">SUMIF(AAL!$K$3:$K$65061,'Risk Lv. Inforce'!$B$7:$B$1291,AAL!$L$3:$L$65007)</f>
        <v>0</v>
      </c>
      <c r="AJ113" s="116">
        <f>VLOOKUP(B113,AAL!$Q$4:$S$1048576,3,0)</f>
        <v>0</v>
      </c>
      <c r="AK113" s="116">
        <f>VLOOKUP(B113,AAL!$U$4:$W$1048576,3,0)</f>
        <v>0</v>
      </c>
      <c r="AL113" s="69">
        <f ca="1">IFERROR(((AD113+(AD113*'Portfolio Stats_RMS'!$C$7))/($AB113*(1-'Portfolio Stats_RMS'!$C$6))),0)</f>
        <v>0</v>
      </c>
      <c r="AM113" s="69">
        <f ca="1">IFERROR(((AF113+(AF113*'Portfolio Stats_RMS'!$C$7))/($AB113*(1-'Portfolio Stats_RMS'!$C$6))),0)</f>
        <v>0</v>
      </c>
      <c r="AN113" s="69">
        <f ca="1">IFERROR(((AH113+(AH113*'Portfolio Stats_RMS'!$C$7))/($AB113*(1-'Portfolio Stats_RMS'!$C$6))),0)</f>
        <v>0</v>
      </c>
      <c r="AO113" s="69">
        <f>IFERROR(((AJ113+(AJ113*'Portfolio Stats_RMS'!$C$7))/(AB113*(1-'Portfolio Stats_RMS'!$C$6))),0)</f>
        <v>0</v>
      </c>
      <c r="AP113" s="152"/>
    </row>
    <row r="114" spans="2:42" x14ac:dyDescent="0.25">
      <c r="B114" s="29"/>
      <c r="C114" s="87"/>
      <c r="D114" s="29"/>
      <c r="E114" s="29"/>
      <c r="F114" s="29"/>
      <c r="G114" s="25"/>
      <c r="H114" s="25"/>
      <c r="I114" s="25"/>
      <c r="J114" s="100"/>
      <c r="K114" s="100"/>
      <c r="L114" s="149"/>
      <c r="M114" s="29"/>
      <c r="N114" s="29"/>
      <c r="O114" s="29"/>
      <c r="P114" s="149"/>
      <c r="Q114" s="150"/>
      <c r="R114" s="152"/>
      <c r="S114" s="153"/>
      <c r="T114" s="153"/>
      <c r="U114" s="154"/>
      <c r="V114" s="99"/>
      <c r="W114" s="99"/>
      <c r="X114" s="25"/>
      <c r="Y114" s="25"/>
      <c r="Z114" s="99"/>
      <c r="AA114" s="25"/>
      <c r="AB114" s="25"/>
      <c r="AC114" s="99"/>
      <c r="AD114" s="116">
        <f ca="1">SUMIF(AAL!$A$3:$A$65061,'Risk Lv. Inforce'!$B$7:$B$12091,AAL!$B$3:$B$65007)</f>
        <v>0</v>
      </c>
      <c r="AE114" s="116">
        <f ca="1">SUMIF(AAL!$C$3:$C$65061,'Risk Lv. Inforce'!$B$7:$B$10291,AAL!$D$3:$D$65007)</f>
        <v>0</v>
      </c>
      <c r="AF114" s="116">
        <f ca="1">SUMIF(AAL!$E$3:$E$65061,'Risk Lv. Inforce'!$B$7:$B$1291,AAL!$F$3:$F$65007)</f>
        <v>0</v>
      </c>
      <c r="AG114" s="116">
        <f ca="1">SUMIF(AAL!$G$3:$G$65061,'Risk Lv. Inforce'!$B$7:$B$1291,AAL!$H$3:$H$65007)</f>
        <v>0</v>
      </c>
      <c r="AH114" s="116">
        <f ca="1">SUMIF(AAL!$I$3:$I$65061,'Risk Lv. Inforce'!$B$7:$B$1291,AAL!$J$3:$J$65007)</f>
        <v>0</v>
      </c>
      <c r="AI114" s="116">
        <f ca="1">SUMIF(AAL!$K$3:$K$65061,'Risk Lv. Inforce'!$B$7:$B$1291,AAL!$L$3:$L$65007)</f>
        <v>0</v>
      </c>
      <c r="AJ114" s="116">
        <f>VLOOKUP(B114,AAL!$Q$4:$S$1048576,3,0)</f>
        <v>0</v>
      </c>
      <c r="AK114" s="116">
        <f>VLOOKUP(B114,AAL!$U$4:$W$1048576,3,0)</f>
        <v>0</v>
      </c>
      <c r="AL114" s="69">
        <f ca="1">IFERROR(((AD114+(AD114*'Portfolio Stats_RMS'!$C$7))/($AB114*(1-'Portfolio Stats_RMS'!$C$6))),0)</f>
        <v>0</v>
      </c>
      <c r="AM114" s="69">
        <f ca="1">IFERROR(((AF114+(AF114*'Portfolio Stats_RMS'!$C$7))/($AB114*(1-'Portfolio Stats_RMS'!$C$6))),0)</f>
        <v>0</v>
      </c>
      <c r="AN114" s="69">
        <f ca="1">IFERROR(((AH114+(AH114*'Portfolio Stats_RMS'!$C$7))/($AB114*(1-'Portfolio Stats_RMS'!$C$6))),0)</f>
        <v>0</v>
      </c>
      <c r="AO114" s="69">
        <f>IFERROR(((AJ114+(AJ114*'Portfolio Stats_RMS'!$C$7))/(AB114*(1-'Portfolio Stats_RMS'!$C$6))),0)</f>
        <v>0</v>
      </c>
      <c r="AP114" s="152"/>
    </row>
    <row r="115" spans="2:42" x14ac:dyDescent="0.25">
      <c r="B115" s="29"/>
      <c r="C115" s="87"/>
      <c r="D115" s="29"/>
      <c r="E115" s="29"/>
      <c r="F115" s="29"/>
      <c r="G115" s="25"/>
      <c r="H115" s="25"/>
      <c r="I115" s="25"/>
      <c r="J115" s="100"/>
      <c r="K115" s="100"/>
      <c r="L115" s="149"/>
      <c r="M115" s="29"/>
      <c r="N115" s="29"/>
      <c r="O115" s="29"/>
      <c r="P115" s="149"/>
      <c r="Q115" s="150"/>
      <c r="R115" s="152"/>
      <c r="S115" s="153"/>
      <c r="T115" s="153"/>
      <c r="U115" s="154"/>
      <c r="V115" s="99"/>
      <c r="W115" s="99"/>
      <c r="X115" s="25"/>
      <c r="Y115" s="25"/>
      <c r="Z115" s="99"/>
      <c r="AA115" s="25"/>
      <c r="AB115" s="25"/>
      <c r="AC115" s="99"/>
      <c r="AD115" s="116">
        <f ca="1">SUMIF(AAL!$A$3:$A$65061,'Risk Lv. Inforce'!$B$7:$B$12091,AAL!$B$3:$B$65007)</f>
        <v>0</v>
      </c>
      <c r="AE115" s="116">
        <f ca="1">SUMIF(AAL!$C$3:$C$65061,'Risk Lv. Inforce'!$B$7:$B$10291,AAL!$D$3:$D$65007)</f>
        <v>0</v>
      </c>
      <c r="AF115" s="116">
        <f ca="1">SUMIF(AAL!$E$3:$E$65061,'Risk Lv. Inforce'!$B$7:$B$1291,AAL!$F$3:$F$65007)</f>
        <v>0</v>
      </c>
      <c r="AG115" s="116">
        <f ca="1">SUMIF(AAL!$G$3:$G$65061,'Risk Lv. Inforce'!$B$7:$B$1291,AAL!$H$3:$H$65007)</f>
        <v>0</v>
      </c>
      <c r="AH115" s="116">
        <f ca="1">SUMIF(AAL!$I$3:$I$65061,'Risk Lv. Inforce'!$B$7:$B$1291,AAL!$J$3:$J$65007)</f>
        <v>0</v>
      </c>
      <c r="AI115" s="116">
        <f ca="1">SUMIF(AAL!$K$3:$K$65061,'Risk Lv. Inforce'!$B$7:$B$1291,AAL!$L$3:$L$65007)</f>
        <v>0</v>
      </c>
      <c r="AJ115" s="116">
        <f>VLOOKUP(B115,AAL!$Q$4:$S$1048576,3,0)</f>
        <v>0</v>
      </c>
      <c r="AK115" s="116">
        <f>VLOOKUP(B115,AAL!$U$4:$W$1048576,3,0)</f>
        <v>0</v>
      </c>
      <c r="AL115" s="69">
        <f ca="1">IFERROR(((AD115+(AD115*'Portfolio Stats_RMS'!$C$7))/($AB115*(1-'Portfolio Stats_RMS'!$C$6))),0)</f>
        <v>0</v>
      </c>
      <c r="AM115" s="69">
        <f ca="1">IFERROR(((AF115+(AF115*'Portfolio Stats_RMS'!$C$7))/($AB115*(1-'Portfolio Stats_RMS'!$C$6))),0)</f>
        <v>0</v>
      </c>
      <c r="AN115" s="69">
        <f ca="1">IFERROR(((AH115+(AH115*'Portfolio Stats_RMS'!$C$7))/($AB115*(1-'Portfolio Stats_RMS'!$C$6))),0)</f>
        <v>0</v>
      </c>
      <c r="AO115" s="69">
        <f>IFERROR(((AJ115+(AJ115*'Portfolio Stats_RMS'!$C$7))/(AB115*(1-'Portfolio Stats_RMS'!$C$6))),0)</f>
        <v>0</v>
      </c>
      <c r="AP115" s="152"/>
    </row>
    <row r="116" spans="2:42" x14ac:dyDescent="0.25">
      <c r="B116" s="29"/>
      <c r="C116" s="87"/>
      <c r="D116" s="29"/>
      <c r="E116" s="29"/>
      <c r="F116" s="29"/>
      <c r="G116" s="25"/>
      <c r="H116" s="25"/>
      <c r="I116" s="25"/>
      <c r="J116" s="100"/>
      <c r="K116" s="100"/>
      <c r="L116" s="29"/>
      <c r="M116" s="29"/>
      <c r="N116" s="29"/>
      <c r="O116" s="29"/>
      <c r="P116" s="149"/>
      <c r="Q116" s="150"/>
      <c r="R116" s="152"/>
      <c r="S116" s="153"/>
      <c r="T116" s="153"/>
      <c r="U116" s="154"/>
      <c r="V116" s="99"/>
      <c r="W116" s="99"/>
      <c r="X116" s="25"/>
      <c r="Y116" s="25"/>
      <c r="Z116" s="99"/>
      <c r="AA116" s="25"/>
      <c r="AB116" s="25"/>
      <c r="AC116" s="99"/>
      <c r="AD116" s="116">
        <f ca="1">SUMIF(AAL!$A$3:$A$65061,'Risk Lv. Inforce'!$B$7:$B$12091,AAL!$B$3:$B$65007)</f>
        <v>0</v>
      </c>
      <c r="AE116" s="116">
        <f ca="1">SUMIF(AAL!$C$3:$C$65061,'Risk Lv. Inforce'!$B$7:$B$10291,AAL!$D$3:$D$65007)</f>
        <v>0</v>
      </c>
      <c r="AF116" s="116">
        <f ca="1">SUMIF(AAL!$E$3:$E$65061,'Risk Lv. Inforce'!$B$7:$B$1291,AAL!$F$3:$F$65007)</f>
        <v>0</v>
      </c>
      <c r="AG116" s="116">
        <f ca="1">SUMIF(AAL!$G$3:$G$65061,'Risk Lv. Inforce'!$B$7:$B$1291,AAL!$H$3:$H$65007)</f>
        <v>0</v>
      </c>
      <c r="AH116" s="116">
        <f ca="1">SUMIF(AAL!$I$3:$I$65061,'Risk Lv. Inforce'!$B$7:$B$1291,AAL!$J$3:$J$65007)</f>
        <v>0</v>
      </c>
      <c r="AI116" s="116">
        <f ca="1">SUMIF(AAL!$K$3:$K$65061,'Risk Lv. Inforce'!$B$7:$B$1291,AAL!$L$3:$L$65007)</f>
        <v>0</v>
      </c>
      <c r="AJ116" s="116">
        <f>VLOOKUP(B116,AAL!$Q$4:$S$1048576,3,0)</f>
        <v>0</v>
      </c>
      <c r="AK116" s="116">
        <f>VLOOKUP(B116,AAL!$U$4:$W$1048576,3,0)</f>
        <v>0</v>
      </c>
      <c r="AL116" s="69">
        <f ca="1">IFERROR(((AD116+(AD116*'Portfolio Stats_RMS'!$C$7))/($AB116*(1-'Portfolio Stats_RMS'!$C$6))),0)</f>
        <v>0</v>
      </c>
      <c r="AM116" s="69">
        <f ca="1">IFERROR(((AF116+(AF116*'Portfolio Stats_RMS'!$C$7))/($AB116*(1-'Portfolio Stats_RMS'!$C$6))),0)</f>
        <v>0</v>
      </c>
      <c r="AN116" s="69">
        <f ca="1">IFERROR(((AH116+(AH116*'Portfolio Stats_RMS'!$C$7))/($AB116*(1-'Portfolio Stats_RMS'!$C$6))),0)</f>
        <v>0</v>
      </c>
      <c r="AO116" s="69">
        <f>IFERROR(((AJ116+(AJ116*'Portfolio Stats_RMS'!$C$7))/(AB116*(1-'Portfolio Stats_RMS'!$C$6))),0)</f>
        <v>0</v>
      </c>
      <c r="AP116" s="152"/>
    </row>
    <row r="117" spans="2:42" x14ac:dyDescent="0.25">
      <c r="B117" s="29"/>
      <c r="C117" s="87"/>
      <c r="D117" s="29"/>
      <c r="E117" s="29"/>
      <c r="F117" s="29"/>
      <c r="G117" s="25"/>
      <c r="H117" s="25"/>
      <c r="I117" s="25"/>
      <c r="J117" s="100"/>
      <c r="K117" s="100"/>
      <c r="L117" s="149"/>
      <c r="M117" s="29"/>
      <c r="N117" s="29"/>
      <c r="O117" s="29"/>
      <c r="P117" s="149"/>
      <c r="Q117" s="150"/>
      <c r="R117" s="152"/>
      <c r="S117" s="153"/>
      <c r="T117" s="153"/>
      <c r="U117" s="154"/>
      <c r="V117" s="99"/>
      <c r="W117" s="99"/>
      <c r="X117" s="25"/>
      <c r="Y117" s="25"/>
      <c r="Z117" s="99"/>
      <c r="AA117" s="25"/>
      <c r="AB117" s="25"/>
      <c r="AC117" s="99"/>
      <c r="AD117" s="116">
        <f ca="1">SUMIF(AAL!$A$3:$A$65061,'Risk Lv. Inforce'!$B$7:$B$12091,AAL!$B$3:$B$65007)</f>
        <v>0</v>
      </c>
      <c r="AE117" s="116">
        <f ca="1">SUMIF(AAL!$C$3:$C$65061,'Risk Lv. Inforce'!$B$7:$B$10291,AAL!$D$3:$D$65007)</f>
        <v>0</v>
      </c>
      <c r="AF117" s="116">
        <f ca="1">SUMIF(AAL!$E$3:$E$65061,'Risk Lv. Inforce'!$B$7:$B$1291,AAL!$F$3:$F$65007)</f>
        <v>0</v>
      </c>
      <c r="AG117" s="116">
        <f ca="1">SUMIF(AAL!$G$3:$G$65061,'Risk Lv. Inforce'!$B$7:$B$1291,AAL!$H$3:$H$65007)</f>
        <v>0</v>
      </c>
      <c r="AH117" s="116">
        <f ca="1">SUMIF(AAL!$I$3:$I$65061,'Risk Lv. Inforce'!$B$7:$B$1291,AAL!$J$3:$J$65007)</f>
        <v>0</v>
      </c>
      <c r="AI117" s="116">
        <f ca="1">SUMIF(AAL!$K$3:$K$65061,'Risk Lv. Inforce'!$B$7:$B$1291,AAL!$L$3:$L$65007)</f>
        <v>0</v>
      </c>
      <c r="AJ117" s="116">
        <f>VLOOKUP(B117,AAL!$Q$4:$S$1048576,3,0)</f>
        <v>0</v>
      </c>
      <c r="AK117" s="116">
        <f>VLOOKUP(B117,AAL!$U$4:$W$1048576,3,0)</f>
        <v>0</v>
      </c>
      <c r="AL117" s="69">
        <f ca="1">IFERROR(((AD117+(AD117*'Portfolio Stats_RMS'!$C$7))/($AB117*(1-'Portfolio Stats_RMS'!$C$6))),0)</f>
        <v>0</v>
      </c>
      <c r="AM117" s="69">
        <f ca="1">IFERROR(((AF117+(AF117*'Portfolio Stats_RMS'!$C$7))/($AB117*(1-'Portfolio Stats_RMS'!$C$6))),0)</f>
        <v>0</v>
      </c>
      <c r="AN117" s="69">
        <f ca="1">IFERROR(((AH117+(AH117*'Portfolio Stats_RMS'!$C$7))/($AB117*(1-'Portfolio Stats_RMS'!$C$6))),0)</f>
        <v>0</v>
      </c>
      <c r="AO117" s="69">
        <f>IFERROR(((AJ117+(AJ117*'Portfolio Stats_RMS'!$C$7))/(AB117*(1-'Portfolio Stats_RMS'!$C$6))),0)</f>
        <v>0</v>
      </c>
      <c r="AP117" s="152"/>
    </row>
    <row r="118" spans="2:42" x14ac:dyDescent="0.25">
      <c r="B118" s="29"/>
      <c r="C118" s="87"/>
      <c r="D118" s="29"/>
      <c r="E118" s="29"/>
      <c r="F118" s="29"/>
      <c r="G118" s="25"/>
      <c r="H118" s="25"/>
      <c r="I118" s="25"/>
      <c r="J118" s="100"/>
      <c r="K118" s="100"/>
      <c r="L118" s="149"/>
      <c r="M118" s="29"/>
      <c r="N118" s="29"/>
      <c r="O118" s="29"/>
      <c r="P118" s="149"/>
      <c r="Q118" s="150"/>
      <c r="R118" s="152"/>
      <c r="S118" s="153"/>
      <c r="T118" s="153"/>
      <c r="U118" s="154"/>
      <c r="V118" s="99"/>
      <c r="W118" s="99"/>
      <c r="X118" s="25"/>
      <c r="Y118" s="25"/>
      <c r="Z118" s="99"/>
      <c r="AA118" s="25"/>
      <c r="AB118" s="25"/>
      <c r="AC118" s="99"/>
      <c r="AD118" s="116">
        <f ca="1">SUMIF(AAL!$A$3:$A$65061,'Risk Lv. Inforce'!$B$7:$B$12091,AAL!$B$3:$B$65007)</f>
        <v>0</v>
      </c>
      <c r="AE118" s="116">
        <f ca="1">SUMIF(AAL!$C$3:$C$65061,'Risk Lv. Inforce'!$B$7:$B$10291,AAL!$D$3:$D$65007)</f>
        <v>0</v>
      </c>
      <c r="AF118" s="116">
        <f ca="1">SUMIF(AAL!$E$3:$E$65061,'Risk Lv. Inforce'!$B$7:$B$1291,AAL!$F$3:$F$65007)</f>
        <v>0</v>
      </c>
      <c r="AG118" s="116">
        <f ca="1">SUMIF(AAL!$G$3:$G$65061,'Risk Lv. Inforce'!$B$7:$B$1291,AAL!$H$3:$H$65007)</f>
        <v>0</v>
      </c>
      <c r="AH118" s="116">
        <f ca="1">SUMIF(AAL!$I$3:$I$65061,'Risk Lv. Inforce'!$B$7:$B$1291,AAL!$J$3:$J$65007)</f>
        <v>0</v>
      </c>
      <c r="AI118" s="116">
        <f ca="1">SUMIF(AAL!$K$3:$K$65061,'Risk Lv. Inforce'!$B$7:$B$1291,AAL!$L$3:$L$65007)</f>
        <v>0</v>
      </c>
      <c r="AJ118" s="116">
        <f>VLOOKUP(B118,AAL!$Q$4:$S$1048576,3,0)</f>
        <v>0</v>
      </c>
      <c r="AK118" s="116">
        <f>VLOOKUP(B118,AAL!$U$4:$W$1048576,3,0)</f>
        <v>0</v>
      </c>
      <c r="AL118" s="69">
        <f ca="1">IFERROR(((AD118+(AD118*'Portfolio Stats_RMS'!$C$7))/($AB118*(1-'Portfolio Stats_RMS'!$C$6))),0)</f>
        <v>0</v>
      </c>
      <c r="AM118" s="69">
        <f ca="1">IFERROR(((AF118+(AF118*'Portfolio Stats_RMS'!$C$7))/($AB118*(1-'Portfolio Stats_RMS'!$C$6))),0)</f>
        <v>0</v>
      </c>
      <c r="AN118" s="69">
        <f ca="1">IFERROR(((AH118+(AH118*'Portfolio Stats_RMS'!$C$7))/($AB118*(1-'Portfolio Stats_RMS'!$C$6))),0)</f>
        <v>0</v>
      </c>
      <c r="AO118" s="69">
        <f>IFERROR(((AJ118+(AJ118*'Portfolio Stats_RMS'!$C$7))/(AB118*(1-'Portfolio Stats_RMS'!$C$6))),0)</f>
        <v>0</v>
      </c>
      <c r="AP118" s="152"/>
    </row>
    <row r="119" spans="2:42" x14ac:dyDescent="0.25">
      <c r="B119" s="29"/>
      <c r="C119" s="87"/>
      <c r="D119" s="29"/>
      <c r="E119" s="29"/>
      <c r="F119" s="29"/>
      <c r="G119" s="25"/>
      <c r="H119" s="25"/>
      <c r="I119" s="25"/>
      <c r="J119" s="100"/>
      <c r="K119" s="100"/>
      <c r="L119" s="149"/>
      <c r="M119" s="29"/>
      <c r="N119" s="29"/>
      <c r="O119" s="29"/>
      <c r="P119" s="149"/>
      <c r="Q119" s="150"/>
      <c r="R119" s="152"/>
      <c r="S119" s="153"/>
      <c r="T119" s="153"/>
      <c r="U119" s="154"/>
      <c r="V119" s="99"/>
      <c r="W119" s="99"/>
      <c r="X119" s="25"/>
      <c r="Y119" s="25"/>
      <c r="Z119" s="99"/>
      <c r="AA119" s="25"/>
      <c r="AB119" s="25"/>
      <c r="AC119" s="99"/>
      <c r="AD119" s="116">
        <f ca="1">SUMIF(AAL!$A$3:$A$65061,'Risk Lv. Inforce'!$B$7:$B$12091,AAL!$B$3:$B$65007)</f>
        <v>0</v>
      </c>
      <c r="AE119" s="116">
        <f ca="1">SUMIF(AAL!$C$3:$C$65061,'Risk Lv. Inforce'!$B$7:$B$10291,AAL!$D$3:$D$65007)</f>
        <v>0</v>
      </c>
      <c r="AF119" s="116">
        <f ca="1">SUMIF(AAL!$E$3:$E$65061,'Risk Lv. Inforce'!$B$7:$B$1291,AAL!$F$3:$F$65007)</f>
        <v>0</v>
      </c>
      <c r="AG119" s="116">
        <f ca="1">SUMIF(AAL!$G$3:$G$65061,'Risk Lv. Inforce'!$B$7:$B$1291,AAL!$H$3:$H$65007)</f>
        <v>0</v>
      </c>
      <c r="AH119" s="116">
        <f ca="1">SUMIF(AAL!$I$3:$I$65061,'Risk Lv. Inforce'!$B$7:$B$1291,AAL!$J$3:$J$65007)</f>
        <v>0</v>
      </c>
      <c r="AI119" s="116">
        <f ca="1">SUMIF(AAL!$K$3:$K$65061,'Risk Lv. Inforce'!$B$7:$B$1291,AAL!$L$3:$L$65007)</f>
        <v>0</v>
      </c>
      <c r="AJ119" s="116">
        <f>VLOOKUP(B119,AAL!$Q$4:$S$1048576,3,0)</f>
        <v>0</v>
      </c>
      <c r="AK119" s="116">
        <f>VLOOKUP(B119,AAL!$U$4:$W$1048576,3,0)</f>
        <v>0</v>
      </c>
      <c r="AL119" s="69">
        <f ca="1">IFERROR(((AD119+(AD119*'Portfolio Stats_RMS'!$C$7))/($AB119*(1-'Portfolio Stats_RMS'!$C$6))),0)</f>
        <v>0</v>
      </c>
      <c r="AM119" s="69">
        <f ca="1">IFERROR(((AF119+(AF119*'Portfolio Stats_RMS'!$C$7))/($AB119*(1-'Portfolio Stats_RMS'!$C$6))),0)</f>
        <v>0</v>
      </c>
      <c r="AN119" s="69">
        <f ca="1">IFERROR(((AH119+(AH119*'Portfolio Stats_RMS'!$C$7))/($AB119*(1-'Portfolio Stats_RMS'!$C$6))),0)</f>
        <v>0</v>
      </c>
      <c r="AO119" s="69">
        <f>IFERROR(((AJ119+(AJ119*'Portfolio Stats_RMS'!$C$7))/(AB119*(1-'Portfolio Stats_RMS'!$C$6))),0)</f>
        <v>0</v>
      </c>
      <c r="AP119" s="152"/>
    </row>
    <row r="120" spans="2:42" x14ac:dyDescent="0.25">
      <c r="B120" s="29"/>
      <c r="C120" s="87"/>
      <c r="D120" s="29"/>
      <c r="E120" s="29"/>
      <c r="F120" s="29"/>
      <c r="G120" s="25"/>
      <c r="H120" s="25"/>
      <c r="I120" s="25"/>
      <c r="J120" s="100"/>
      <c r="K120" s="100"/>
      <c r="L120" s="149"/>
      <c r="M120" s="29"/>
      <c r="N120" s="29"/>
      <c r="O120" s="29"/>
      <c r="P120" s="149"/>
      <c r="Q120" s="150"/>
      <c r="R120" s="152"/>
      <c r="S120" s="153"/>
      <c r="T120" s="153"/>
      <c r="U120" s="154"/>
      <c r="V120" s="99"/>
      <c r="W120" s="99"/>
      <c r="X120" s="25"/>
      <c r="Y120" s="25"/>
      <c r="Z120" s="99"/>
      <c r="AA120" s="25"/>
      <c r="AB120" s="25"/>
      <c r="AC120" s="99"/>
      <c r="AD120" s="116">
        <f ca="1">SUMIF(AAL!$A$3:$A$65061,'Risk Lv. Inforce'!$B$7:$B$12091,AAL!$B$3:$B$65007)</f>
        <v>0</v>
      </c>
      <c r="AE120" s="116">
        <f ca="1">SUMIF(AAL!$C$3:$C$65061,'Risk Lv. Inforce'!$B$7:$B$10291,AAL!$D$3:$D$65007)</f>
        <v>0</v>
      </c>
      <c r="AF120" s="116">
        <f ca="1">SUMIF(AAL!$E$3:$E$65061,'Risk Lv. Inforce'!$B$7:$B$1291,AAL!$F$3:$F$65007)</f>
        <v>0</v>
      </c>
      <c r="AG120" s="116">
        <f ca="1">SUMIF(AAL!$G$3:$G$65061,'Risk Lv. Inforce'!$B$7:$B$1291,AAL!$H$3:$H$65007)</f>
        <v>0</v>
      </c>
      <c r="AH120" s="116">
        <f ca="1">SUMIF(AAL!$I$3:$I$65061,'Risk Lv. Inforce'!$B$7:$B$1291,AAL!$J$3:$J$65007)</f>
        <v>0</v>
      </c>
      <c r="AI120" s="116">
        <f ca="1">SUMIF(AAL!$K$3:$K$65061,'Risk Lv. Inforce'!$B$7:$B$1291,AAL!$L$3:$L$65007)</f>
        <v>0</v>
      </c>
      <c r="AJ120" s="116">
        <f>VLOOKUP(B120,AAL!$Q$4:$S$1048576,3,0)</f>
        <v>0</v>
      </c>
      <c r="AK120" s="116">
        <f>VLOOKUP(B120,AAL!$U$4:$W$1048576,3,0)</f>
        <v>0</v>
      </c>
      <c r="AL120" s="69">
        <f ca="1">IFERROR(((AD120+(AD120*'Portfolio Stats_RMS'!$C$7))/($AB120*(1-'Portfolio Stats_RMS'!$C$6))),0)</f>
        <v>0</v>
      </c>
      <c r="AM120" s="69">
        <f ca="1">IFERROR(((AF120+(AF120*'Portfolio Stats_RMS'!$C$7))/($AB120*(1-'Portfolio Stats_RMS'!$C$6))),0)</f>
        <v>0</v>
      </c>
      <c r="AN120" s="69">
        <f ca="1">IFERROR(((AH120+(AH120*'Portfolio Stats_RMS'!$C$7))/($AB120*(1-'Portfolio Stats_RMS'!$C$6))),0)</f>
        <v>0</v>
      </c>
      <c r="AO120" s="69">
        <f>IFERROR(((AJ120+(AJ120*'Portfolio Stats_RMS'!$C$7))/(AB120*(1-'Portfolio Stats_RMS'!$C$6))),0)</f>
        <v>0</v>
      </c>
      <c r="AP120" s="152"/>
    </row>
    <row r="121" spans="2:42" x14ac:dyDescent="0.25">
      <c r="B121" s="29"/>
      <c r="C121" s="87"/>
      <c r="D121" s="29"/>
      <c r="E121" s="29"/>
      <c r="F121" s="29"/>
      <c r="G121" s="25"/>
      <c r="H121" s="25"/>
      <c r="I121" s="25"/>
      <c r="J121" s="100"/>
      <c r="K121" s="100"/>
      <c r="L121" s="149"/>
      <c r="M121" s="29"/>
      <c r="N121" s="29"/>
      <c r="O121" s="29"/>
      <c r="P121" s="149"/>
      <c r="Q121" s="150"/>
      <c r="R121" s="152"/>
      <c r="S121" s="153"/>
      <c r="T121" s="153"/>
      <c r="U121" s="154"/>
      <c r="V121" s="99"/>
      <c r="W121" s="99"/>
      <c r="X121" s="25"/>
      <c r="Y121" s="25"/>
      <c r="Z121" s="99"/>
      <c r="AA121" s="25"/>
      <c r="AB121" s="25"/>
      <c r="AC121" s="99"/>
      <c r="AD121" s="116">
        <f ca="1">SUMIF(AAL!$A$3:$A$65061,'Risk Lv. Inforce'!$B$7:$B$12091,AAL!$B$3:$B$65007)</f>
        <v>0</v>
      </c>
      <c r="AE121" s="116">
        <f ca="1">SUMIF(AAL!$C$3:$C$65061,'Risk Lv. Inforce'!$B$7:$B$10291,AAL!$D$3:$D$65007)</f>
        <v>0</v>
      </c>
      <c r="AF121" s="116">
        <f ca="1">SUMIF(AAL!$E$3:$E$65061,'Risk Lv. Inforce'!$B$7:$B$1291,AAL!$F$3:$F$65007)</f>
        <v>0</v>
      </c>
      <c r="AG121" s="116">
        <f ca="1">SUMIF(AAL!$G$3:$G$65061,'Risk Lv. Inforce'!$B$7:$B$1291,AAL!$H$3:$H$65007)</f>
        <v>0</v>
      </c>
      <c r="AH121" s="116">
        <f ca="1">SUMIF(AAL!$I$3:$I$65061,'Risk Lv. Inforce'!$B$7:$B$1291,AAL!$J$3:$J$65007)</f>
        <v>0</v>
      </c>
      <c r="AI121" s="116">
        <f ca="1">SUMIF(AAL!$K$3:$K$65061,'Risk Lv. Inforce'!$B$7:$B$1291,AAL!$L$3:$L$65007)</f>
        <v>0</v>
      </c>
      <c r="AJ121" s="116">
        <f>VLOOKUP(B121,AAL!$Q$4:$S$1048576,3,0)</f>
        <v>0</v>
      </c>
      <c r="AK121" s="116">
        <f>VLOOKUP(B121,AAL!$U$4:$W$1048576,3,0)</f>
        <v>0</v>
      </c>
      <c r="AL121" s="69">
        <f ca="1">IFERROR(((AD121+(AD121*'Portfolio Stats_RMS'!$C$7))/($AB121*(1-'Portfolio Stats_RMS'!$C$6))),0)</f>
        <v>0</v>
      </c>
      <c r="AM121" s="69">
        <f ca="1">IFERROR(((AF121+(AF121*'Portfolio Stats_RMS'!$C$7))/($AB121*(1-'Portfolio Stats_RMS'!$C$6))),0)</f>
        <v>0</v>
      </c>
      <c r="AN121" s="69">
        <f ca="1">IFERROR(((AH121+(AH121*'Portfolio Stats_RMS'!$C$7))/($AB121*(1-'Portfolio Stats_RMS'!$C$6))),0)</f>
        <v>0</v>
      </c>
      <c r="AO121" s="69">
        <f>IFERROR(((AJ121+(AJ121*'Portfolio Stats_RMS'!$C$7))/(AB121*(1-'Portfolio Stats_RMS'!$C$6))),0)</f>
        <v>0</v>
      </c>
      <c r="AP121" s="152"/>
    </row>
    <row r="122" spans="2:42" x14ac:dyDescent="0.25">
      <c r="B122" s="29"/>
      <c r="C122" s="87"/>
      <c r="D122" s="29"/>
      <c r="E122" s="29"/>
      <c r="F122" s="29"/>
      <c r="G122" s="25"/>
      <c r="H122" s="25"/>
      <c r="I122" s="25"/>
      <c r="J122" s="100"/>
      <c r="K122" s="100"/>
      <c r="L122" s="149"/>
      <c r="M122" s="29"/>
      <c r="N122" s="29"/>
      <c r="O122" s="29"/>
      <c r="P122" s="149"/>
      <c r="Q122" s="150"/>
      <c r="R122" s="152"/>
      <c r="S122" s="153"/>
      <c r="T122" s="153"/>
      <c r="U122" s="154"/>
      <c r="V122" s="99"/>
      <c r="W122" s="99"/>
      <c r="X122" s="25"/>
      <c r="Y122" s="25"/>
      <c r="Z122" s="99"/>
      <c r="AA122" s="25"/>
      <c r="AB122" s="25"/>
      <c r="AC122" s="99"/>
      <c r="AD122" s="116">
        <f ca="1">SUMIF(AAL!$A$3:$A$65061,'Risk Lv. Inforce'!$B$7:$B$12091,AAL!$B$3:$B$65007)</f>
        <v>0</v>
      </c>
      <c r="AE122" s="116">
        <f ca="1">SUMIF(AAL!$C$3:$C$65061,'Risk Lv. Inforce'!$B$7:$B$10291,AAL!$D$3:$D$65007)</f>
        <v>0</v>
      </c>
      <c r="AF122" s="116">
        <f ca="1">SUMIF(AAL!$E$3:$E$65061,'Risk Lv. Inforce'!$B$7:$B$1291,AAL!$F$3:$F$65007)</f>
        <v>0</v>
      </c>
      <c r="AG122" s="116">
        <f ca="1">SUMIF(AAL!$G$3:$G$65061,'Risk Lv. Inforce'!$B$7:$B$1291,AAL!$H$3:$H$65007)</f>
        <v>0</v>
      </c>
      <c r="AH122" s="116">
        <f ca="1">SUMIF(AAL!$I$3:$I$65061,'Risk Lv. Inforce'!$B$7:$B$1291,AAL!$J$3:$J$65007)</f>
        <v>0</v>
      </c>
      <c r="AI122" s="116">
        <f ca="1">SUMIF(AAL!$K$3:$K$65061,'Risk Lv. Inforce'!$B$7:$B$1291,AAL!$L$3:$L$65007)</f>
        <v>0</v>
      </c>
      <c r="AJ122" s="116">
        <f>VLOOKUP(B122,AAL!$Q$4:$S$1048576,3,0)</f>
        <v>0</v>
      </c>
      <c r="AK122" s="116">
        <f>VLOOKUP(B122,AAL!$U$4:$W$1048576,3,0)</f>
        <v>0</v>
      </c>
      <c r="AL122" s="69">
        <f ca="1">IFERROR(((AD122+(AD122*'Portfolio Stats_RMS'!$C$7))/($AB122*(1-'Portfolio Stats_RMS'!$C$6))),0)</f>
        <v>0</v>
      </c>
      <c r="AM122" s="69">
        <f ca="1">IFERROR(((AF122+(AF122*'Portfolio Stats_RMS'!$C$7))/($AB122*(1-'Portfolio Stats_RMS'!$C$6))),0)</f>
        <v>0</v>
      </c>
      <c r="AN122" s="69">
        <f ca="1">IFERROR(((AH122+(AH122*'Portfolio Stats_RMS'!$C$7))/($AB122*(1-'Portfolio Stats_RMS'!$C$6))),0)</f>
        <v>0</v>
      </c>
      <c r="AO122" s="69">
        <f>IFERROR(((AJ122+(AJ122*'Portfolio Stats_RMS'!$C$7))/(AB122*(1-'Portfolio Stats_RMS'!$C$6))),0)</f>
        <v>0</v>
      </c>
      <c r="AP122" s="152"/>
    </row>
    <row r="123" spans="2:42" x14ac:dyDescent="0.25">
      <c r="B123" s="29"/>
      <c r="C123" s="87"/>
      <c r="D123" s="29"/>
      <c r="E123" s="29"/>
      <c r="F123" s="29"/>
      <c r="G123" s="25"/>
      <c r="H123" s="25"/>
      <c r="I123" s="25"/>
      <c r="J123" s="100"/>
      <c r="K123" s="100"/>
      <c r="L123" s="29"/>
      <c r="M123" s="29"/>
      <c r="N123" s="29"/>
      <c r="O123" s="29"/>
      <c r="P123" s="149"/>
      <c r="Q123" s="150"/>
      <c r="R123" s="152"/>
      <c r="S123" s="153"/>
      <c r="T123" s="153"/>
      <c r="U123" s="154"/>
      <c r="V123" s="99"/>
      <c r="W123" s="99"/>
      <c r="X123" s="25"/>
      <c r="Y123" s="25"/>
      <c r="Z123" s="99"/>
      <c r="AA123" s="25"/>
      <c r="AB123" s="25"/>
      <c r="AC123" s="99"/>
      <c r="AD123" s="116">
        <f ca="1">SUMIF(AAL!$A$3:$A$65061,'Risk Lv. Inforce'!$B$7:$B$12091,AAL!$B$3:$B$65007)</f>
        <v>0</v>
      </c>
      <c r="AE123" s="116">
        <f ca="1">SUMIF(AAL!$C$3:$C$65061,'Risk Lv. Inforce'!$B$7:$B$10291,AAL!$D$3:$D$65007)</f>
        <v>0</v>
      </c>
      <c r="AF123" s="116">
        <f ca="1">SUMIF(AAL!$E$3:$E$65061,'Risk Lv. Inforce'!$B$7:$B$1291,AAL!$F$3:$F$65007)</f>
        <v>0</v>
      </c>
      <c r="AG123" s="116">
        <f ca="1">SUMIF(AAL!$G$3:$G$65061,'Risk Lv. Inforce'!$B$7:$B$1291,AAL!$H$3:$H$65007)</f>
        <v>0</v>
      </c>
      <c r="AH123" s="116">
        <f ca="1">SUMIF(AAL!$I$3:$I$65061,'Risk Lv. Inforce'!$B$7:$B$1291,AAL!$J$3:$J$65007)</f>
        <v>0</v>
      </c>
      <c r="AI123" s="116">
        <f ca="1">SUMIF(AAL!$K$3:$K$65061,'Risk Lv. Inforce'!$B$7:$B$1291,AAL!$L$3:$L$65007)</f>
        <v>0</v>
      </c>
      <c r="AJ123" s="116">
        <f>VLOOKUP(B123,AAL!$Q$4:$S$1048576,3,0)</f>
        <v>0</v>
      </c>
      <c r="AK123" s="116">
        <f>VLOOKUP(B123,AAL!$U$4:$W$1048576,3,0)</f>
        <v>0</v>
      </c>
      <c r="AL123" s="69">
        <f ca="1">IFERROR(((AD123+(AD123*'Portfolio Stats_RMS'!$C$7))/($AB123*(1-'Portfolio Stats_RMS'!$C$6))),0)</f>
        <v>0</v>
      </c>
      <c r="AM123" s="69">
        <f ca="1">IFERROR(((AF123+(AF123*'Portfolio Stats_RMS'!$C$7))/($AB123*(1-'Portfolio Stats_RMS'!$C$6))),0)</f>
        <v>0</v>
      </c>
      <c r="AN123" s="69">
        <f ca="1">IFERROR(((AH123+(AH123*'Portfolio Stats_RMS'!$C$7))/($AB123*(1-'Portfolio Stats_RMS'!$C$6))),0)</f>
        <v>0</v>
      </c>
      <c r="AO123" s="69">
        <f>IFERROR(((AJ123+(AJ123*'Portfolio Stats_RMS'!$C$7))/(AB123*(1-'Portfolio Stats_RMS'!$C$6))),0)</f>
        <v>0</v>
      </c>
      <c r="AP123" s="152"/>
    </row>
    <row r="124" spans="2:42" x14ac:dyDescent="0.25">
      <c r="B124" s="29"/>
      <c r="C124" s="87"/>
      <c r="D124" s="29"/>
      <c r="E124" s="29"/>
      <c r="F124" s="29"/>
      <c r="G124" s="25"/>
      <c r="H124" s="25"/>
      <c r="I124" s="25"/>
      <c r="J124" s="100"/>
      <c r="K124" s="100"/>
      <c r="L124" s="149"/>
      <c r="M124" s="29"/>
      <c r="N124" s="29"/>
      <c r="O124" s="29"/>
      <c r="P124" s="149"/>
      <c r="Q124" s="150"/>
      <c r="R124" s="152"/>
      <c r="S124" s="153"/>
      <c r="T124" s="153"/>
      <c r="U124" s="154"/>
      <c r="V124" s="99"/>
      <c r="W124" s="99"/>
      <c r="X124" s="25"/>
      <c r="Y124" s="25"/>
      <c r="Z124" s="99"/>
      <c r="AA124" s="25"/>
      <c r="AB124" s="25"/>
      <c r="AC124" s="99"/>
      <c r="AD124" s="116">
        <f ca="1">SUMIF(AAL!$A$3:$A$65061,'Risk Lv. Inforce'!$B$7:$B$12091,AAL!$B$3:$B$65007)</f>
        <v>0</v>
      </c>
      <c r="AE124" s="116">
        <f ca="1">SUMIF(AAL!$C$3:$C$65061,'Risk Lv. Inforce'!$B$7:$B$10291,AAL!$D$3:$D$65007)</f>
        <v>0</v>
      </c>
      <c r="AF124" s="116">
        <f ca="1">SUMIF(AAL!$E$3:$E$65061,'Risk Lv. Inforce'!$B$7:$B$1291,AAL!$F$3:$F$65007)</f>
        <v>0</v>
      </c>
      <c r="AG124" s="116">
        <f ca="1">SUMIF(AAL!$G$3:$G$65061,'Risk Lv. Inforce'!$B$7:$B$1291,AAL!$H$3:$H$65007)</f>
        <v>0</v>
      </c>
      <c r="AH124" s="116">
        <f ca="1">SUMIF(AAL!$I$3:$I$65061,'Risk Lv. Inforce'!$B$7:$B$1291,AAL!$J$3:$J$65007)</f>
        <v>0</v>
      </c>
      <c r="AI124" s="116">
        <f ca="1">SUMIF(AAL!$K$3:$K$65061,'Risk Lv. Inforce'!$B$7:$B$1291,AAL!$L$3:$L$65007)</f>
        <v>0</v>
      </c>
      <c r="AJ124" s="116">
        <f>VLOOKUP(B124,AAL!$Q$4:$S$1048576,3,0)</f>
        <v>0</v>
      </c>
      <c r="AK124" s="116">
        <f>VLOOKUP(B124,AAL!$U$4:$W$1048576,3,0)</f>
        <v>0</v>
      </c>
      <c r="AL124" s="69">
        <f ca="1">IFERROR(((AD124+(AD124*'Portfolio Stats_RMS'!$C$7))/($AB124*(1-'Portfolio Stats_RMS'!$C$6))),0)</f>
        <v>0</v>
      </c>
      <c r="AM124" s="69">
        <f ca="1">IFERROR(((AF124+(AF124*'Portfolio Stats_RMS'!$C$7))/($AB124*(1-'Portfolio Stats_RMS'!$C$6))),0)</f>
        <v>0</v>
      </c>
      <c r="AN124" s="69">
        <f ca="1">IFERROR(((AH124+(AH124*'Portfolio Stats_RMS'!$C$7))/($AB124*(1-'Portfolio Stats_RMS'!$C$6))),0)</f>
        <v>0</v>
      </c>
      <c r="AO124" s="69">
        <f>IFERROR(((AJ124+(AJ124*'Portfolio Stats_RMS'!$C$7))/(AB124*(1-'Portfolio Stats_RMS'!$C$6))),0)</f>
        <v>0</v>
      </c>
      <c r="AP124" s="152"/>
    </row>
    <row r="125" spans="2:42" x14ac:dyDescent="0.25">
      <c r="B125" s="29"/>
      <c r="C125" s="87"/>
      <c r="D125" s="29"/>
      <c r="E125" s="29"/>
      <c r="F125" s="29"/>
      <c r="G125" s="25"/>
      <c r="H125" s="25"/>
      <c r="I125" s="25"/>
      <c r="J125" s="100"/>
      <c r="K125" s="100"/>
      <c r="L125" s="149"/>
      <c r="M125" s="29"/>
      <c r="N125" s="29"/>
      <c r="O125" s="29"/>
      <c r="P125" s="149"/>
      <c r="Q125" s="150"/>
      <c r="R125" s="152"/>
      <c r="S125" s="153"/>
      <c r="T125" s="153"/>
      <c r="U125" s="154"/>
      <c r="V125" s="99"/>
      <c r="W125" s="99"/>
      <c r="X125" s="25"/>
      <c r="Y125" s="25"/>
      <c r="Z125" s="99"/>
      <c r="AA125" s="25"/>
      <c r="AB125" s="25"/>
      <c r="AC125" s="99"/>
      <c r="AD125" s="116">
        <f ca="1">SUMIF(AAL!$A$3:$A$65061,'Risk Lv. Inforce'!$B$7:$B$12091,AAL!$B$3:$B$65007)</f>
        <v>0</v>
      </c>
      <c r="AE125" s="116">
        <f ca="1">SUMIF(AAL!$C$3:$C$65061,'Risk Lv. Inforce'!$B$7:$B$10291,AAL!$D$3:$D$65007)</f>
        <v>0</v>
      </c>
      <c r="AF125" s="116">
        <f ca="1">SUMIF(AAL!$E$3:$E$65061,'Risk Lv. Inforce'!$B$7:$B$1291,AAL!$F$3:$F$65007)</f>
        <v>0</v>
      </c>
      <c r="AG125" s="116">
        <f ca="1">SUMIF(AAL!$G$3:$G$65061,'Risk Lv. Inforce'!$B$7:$B$1291,AAL!$H$3:$H$65007)</f>
        <v>0</v>
      </c>
      <c r="AH125" s="116">
        <f ca="1">SUMIF(AAL!$I$3:$I$65061,'Risk Lv. Inforce'!$B$7:$B$1291,AAL!$J$3:$J$65007)</f>
        <v>0</v>
      </c>
      <c r="AI125" s="116">
        <f ca="1">SUMIF(AAL!$K$3:$K$65061,'Risk Lv. Inforce'!$B$7:$B$1291,AAL!$L$3:$L$65007)</f>
        <v>0</v>
      </c>
      <c r="AJ125" s="116">
        <f>VLOOKUP(B125,AAL!$Q$4:$S$1048576,3,0)</f>
        <v>0</v>
      </c>
      <c r="AK125" s="116">
        <f>VLOOKUP(B125,AAL!$U$4:$W$1048576,3,0)</f>
        <v>0</v>
      </c>
      <c r="AL125" s="69">
        <f ca="1">IFERROR(((AD125+(AD125*'Portfolio Stats_RMS'!$C$7))/($AB125*(1-'Portfolio Stats_RMS'!$C$6))),0)</f>
        <v>0</v>
      </c>
      <c r="AM125" s="69">
        <f ca="1">IFERROR(((AF125+(AF125*'Portfolio Stats_RMS'!$C$7))/($AB125*(1-'Portfolio Stats_RMS'!$C$6))),0)</f>
        <v>0</v>
      </c>
      <c r="AN125" s="69">
        <f ca="1">IFERROR(((AH125+(AH125*'Portfolio Stats_RMS'!$C$7))/($AB125*(1-'Portfolio Stats_RMS'!$C$6))),0)</f>
        <v>0</v>
      </c>
      <c r="AO125" s="69">
        <f>IFERROR(((AJ125+(AJ125*'Portfolio Stats_RMS'!$C$7))/(AB125*(1-'Portfolio Stats_RMS'!$C$6))),0)</f>
        <v>0</v>
      </c>
      <c r="AP125" s="152"/>
    </row>
    <row r="126" spans="2:42" x14ac:dyDescent="0.25">
      <c r="B126" s="29"/>
      <c r="C126" s="87"/>
      <c r="D126" s="29"/>
      <c r="E126" s="29"/>
      <c r="F126" s="29"/>
      <c r="G126" s="25"/>
      <c r="H126" s="25"/>
      <c r="I126" s="25"/>
      <c r="J126" s="100"/>
      <c r="K126" s="100"/>
      <c r="L126" s="149"/>
      <c r="M126" s="29"/>
      <c r="N126" s="29"/>
      <c r="O126" s="29"/>
      <c r="P126" s="149"/>
      <c r="Q126" s="150"/>
      <c r="R126" s="152"/>
      <c r="S126" s="153"/>
      <c r="T126" s="153"/>
      <c r="U126" s="154"/>
      <c r="V126" s="99"/>
      <c r="W126" s="99"/>
      <c r="X126" s="25"/>
      <c r="Y126" s="25"/>
      <c r="Z126" s="99"/>
      <c r="AA126" s="25"/>
      <c r="AB126" s="25"/>
      <c r="AC126" s="99"/>
      <c r="AD126" s="116">
        <f ca="1">SUMIF(AAL!$A$3:$A$65061,'Risk Lv. Inforce'!$B$7:$B$12091,AAL!$B$3:$B$65007)</f>
        <v>0</v>
      </c>
      <c r="AE126" s="116">
        <f ca="1">SUMIF(AAL!$C$3:$C$65061,'Risk Lv. Inforce'!$B$7:$B$10291,AAL!$D$3:$D$65007)</f>
        <v>0</v>
      </c>
      <c r="AF126" s="116">
        <f ca="1">SUMIF(AAL!$E$3:$E$65061,'Risk Lv. Inforce'!$B$7:$B$1291,AAL!$F$3:$F$65007)</f>
        <v>0</v>
      </c>
      <c r="AG126" s="116">
        <f ca="1">SUMIF(AAL!$G$3:$G$65061,'Risk Lv. Inforce'!$B$7:$B$1291,AAL!$H$3:$H$65007)</f>
        <v>0</v>
      </c>
      <c r="AH126" s="116">
        <f ca="1">SUMIF(AAL!$I$3:$I$65061,'Risk Lv. Inforce'!$B$7:$B$1291,AAL!$J$3:$J$65007)</f>
        <v>0</v>
      </c>
      <c r="AI126" s="116">
        <f ca="1">SUMIF(AAL!$K$3:$K$65061,'Risk Lv. Inforce'!$B$7:$B$1291,AAL!$L$3:$L$65007)</f>
        <v>0</v>
      </c>
      <c r="AJ126" s="116">
        <f>VLOOKUP(B126,AAL!$Q$4:$S$1048576,3,0)</f>
        <v>0</v>
      </c>
      <c r="AK126" s="116">
        <f>VLOOKUP(B126,AAL!$U$4:$W$1048576,3,0)</f>
        <v>0</v>
      </c>
      <c r="AL126" s="69">
        <f ca="1">IFERROR(((AD126+(AD126*'Portfolio Stats_RMS'!$C$7))/($AB126*(1-'Portfolio Stats_RMS'!$C$6))),0)</f>
        <v>0</v>
      </c>
      <c r="AM126" s="69">
        <f ca="1">IFERROR(((AF126+(AF126*'Portfolio Stats_RMS'!$C$7))/($AB126*(1-'Portfolio Stats_RMS'!$C$6))),0)</f>
        <v>0</v>
      </c>
      <c r="AN126" s="69">
        <f ca="1">IFERROR(((AH126+(AH126*'Portfolio Stats_RMS'!$C$7))/($AB126*(1-'Portfolio Stats_RMS'!$C$6))),0)</f>
        <v>0</v>
      </c>
      <c r="AO126" s="69">
        <f>IFERROR(((AJ126+(AJ126*'Portfolio Stats_RMS'!$C$7))/(AB126*(1-'Portfolio Stats_RMS'!$C$6))),0)</f>
        <v>0</v>
      </c>
      <c r="AP126" s="152"/>
    </row>
    <row r="127" spans="2:42" x14ac:dyDescent="0.25">
      <c r="B127" s="29"/>
      <c r="C127" s="87"/>
      <c r="D127" s="29"/>
      <c r="E127" s="29"/>
      <c r="F127" s="29"/>
      <c r="G127" s="25"/>
      <c r="H127" s="25"/>
      <c r="I127" s="25"/>
      <c r="J127" s="100"/>
      <c r="K127" s="100"/>
      <c r="L127" s="149"/>
      <c r="M127" s="29"/>
      <c r="N127" s="29"/>
      <c r="O127" s="29"/>
      <c r="P127" s="149"/>
      <c r="Q127" s="150"/>
      <c r="R127" s="152"/>
      <c r="S127" s="153"/>
      <c r="T127" s="153"/>
      <c r="U127" s="154"/>
      <c r="V127" s="99"/>
      <c r="W127" s="99"/>
      <c r="X127" s="25"/>
      <c r="Y127" s="25"/>
      <c r="Z127" s="99"/>
      <c r="AA127" s="25"/>
      <c r="AB127" s="25"/>
      <c r="AC127" s="99"/>
      <c r="AD127" s="116">
        <f ca="1">SUMIF(AAL!$A$3:$A$65061,'Risk Lv. Inforce'!$B$7:$B$12091,AAL!$B$3:$B$65007)</f>
        <v>0</v>
      </c>
      <c r="AE127" s="116">
        <f ca="1">SUMIF(AAL!$C$3:$C$65061,'Risk Lv. Inforce'!$B$7:$B$10291,AAL!$D$3:$D$65007)</f>
        <v>0</v>
      </c>
      <c r="AF127" s="116">
        <f ca="1">SUMIF(AAL!$E$3:$E$65061,'Risk Lv. Inforce'!$B$7:$B$1291,AAL!$F$3:$F$65007)</f>
        <v>0</v>
      </c>
      <c r="AG127" s="116">
        <f ca="1">SUMIF(AAL!$G$3:$G$65061,'Risk Lv. Inforce'!$B$7:$B$1291,AAL!$H$3:$H$65007)</f>
        <v>0</v>
      </c>
      <c r="AH127" s="116">
        <f ca="1">SUMIF(AAL!$I$3:$I$65061,'Risk Lv. Inforce'!$B$7:$B$1291,AAL!$J$3:$J$65007)</f>
        <v>0</v>
      </c>
      <c r="AI127" s="116">
        <f ca="1">SUMIF(AAL!$K$3:$K$65061,'Risk Lv. Inforce'!$B$7:$B$1291,AAL!$L$3:$L$65007)</f>
        <v>0</v>
      </c>
      <c r="AJ127" s="116">
        <f>VLOOKUP(B127,AAL!$Q$4:$S$1048576,3,0)</f>
        <v>0</v>
      </c>
      <c r="AK127" s="116">
        <f>VLOOKUP(B127,AAL!$U$4:$W$1048576,3,0)</f>
        <v>0</v>
      </c>
      <c r="AL127" s="69">
        <f ca="1">IFERROR(((AD127+(AD127*'Portfolio Stats_RMS'!$C$7))/($AB127*(1-'Portfolio Stats_RMS'!$C$6))),0)</f>
        <v>0</v>
      </c>
      <c r="AM127" s="69">
        <f ca="1">IFERROR(((AF127+(AF127*'Portfolio Stats_RMS'!$C$7))/($AB127*(1-'Portfolio Stats_RMS'!$C$6))),0)</f>
        <v>0</v>
      </c>
      <c r="AN127" s="69">
        <f ca="1">IFERROR(((AH127+(AH127*'Portfolio Stats_RMS'!$C$7))/($AB127*(1-'Portfolio Stats_RMS'!$C$6))),0)</f>
        <v>0</v>
      </c>
      <c r="AO127" s="69">
        <f>IFERROR(((AJ127+(AJ127*'Portfolio Stats_RMS'!$C$7))/(AB127*(1-'Portfolio Stats_RMS'!$C$6))),0)</f>
        <v>0</v>
      </c>
      <c r="AP127" s="152"/>
    </row>
    <row r="128" spans="2:42" x14ac:dyDescent="0.25">
      <c r="B128" s="29"/>
      <c r="C128" s="87"/>
      <c r="D128" s="29"/>
      <c r="E128" s="29"/>
      <c r="F128" s="29"/>
      <c r="G128" s="25"/>
      <c r="H128" s="25"/>
      <c r="I128" s="25"/>
      <c r="J128" s="100"/>
      <c r="K128" s="100"/>
      <c r="L128" s="29"/>
      <c r="M128" s="29"/>
      <c r="N128" s="29"/>
      <c r="O128" s="29"/>
      <c r="P128" s="149"/>
      <c r="Q128" s="150"/>
      <c r="R128" s="152"/>
      <c r="S128" s="153"/>
      <c r="T128" s="153"/>
      <c r="U128" s="154"/>
      <c r="V128" s="99"/>
      <c r="W128" s="99"/>
      <c r="X128" s="25"/>
      <c r="Y128" s="25"/>
      <c r="Z128" s="99"/>
      <c r="AA128" s="25"/>
      <c r="AB128" s="25"/>
      <c r="AC128" s="99"/>
      <c r="AD128" s="116">
        <f ca="1">SUMIF(AAL!$A$3:$A$65061,'Risk Lv. Inforce'!$B$7:$B$12091,AAL!$B$3:$B$65007)</f>
        <v>0</v>
      </c>
      <c r="AE128" s="116">
        <f ca="1">SUMIF(AAL!$C$3:$C$65061,'Risk Lv. Inforce'!$B$7:$B$10291,AAL!$D$3:$D$65007)</f>
        <v>0</v>
      </c>
      <c r="AF128" s="116">
        <f ca="1">SUMIF(AAL!$E$3:$E$65061,'Risk Lv. Inforce'!$B$7:$B$1291,AAL!$F$3:$F$65007)</f>
        <v>0</v>
      </c>
      <c r="AG128" s="116">
        <f ca="1">SUMIF(AAL!$G$3:$G$65061,'Risk Lv. Inforce'!$B$7:$B$1291,AAL!$H$3:$H$65007)</f>
        <v>0</v>
      </c>
      <c r="AH128" s="116">
        <f ca="1">SUMIF(AAL!$I$3:$I$65061,'Risk Lv. Inforce'!$B$7:$B$1291,AAL!$J$3:$J$65007)</f>
        <v>0</v>
      </c>
      <c r="AI128" s="116">
        <f ca="1">SUMIF(AAL!$K$3:$K$65061,'Risk Lv. Inforce'!$B$7:$B$1291,AAL!$L$3:$L$65007)</f>
        <v>0</v>
      </c>
      <c r="AJ128" s="116">
        <f>VLOOKUP(B128,AAL!$Q$4:$S$1048576,3,0)</f>
        <v>0</v>
      </c>
      <c r="AK128" s="116">
        <f>VLOOKUP(B128,AAL!$U$4:$W$1048576,3,0)</f>
        <v>0</v>
      </c>
      <c r="AL128" s="69">
        <f ca="1">IFERROR(((AD128+(AD128*'Portfolio Stats_RMS'!$C$7))/($AB128*(1-'Portfolio Stats_RMS'!$C$6))),0)</f>
        <v>0</v>
      </c>
      <c r="AM128" s="69">
        <f ca="1">IFERROR(((AF128+(AF128*'Portfolio Stats_RMS'!$C$7))/($AB128*(1-'Portfolio Stats_RMS'!$C$6))),0)</f>
        <v>0</v>
      </c>
      <c r="AN128" s="69">
        <f ca="1">IFERROR(((AH128+(AH128*'Portfolio Stats_RMS'!$C$7))/($AB128*(1-'Portfolio Stats_RMS'!$C$6))),0)</f>
        <v>0</v>
      </c>
      <c r="AO128" s="69">
        <f>IFERROR(((AJ128+(AJ128*'Portfolio Stats_RMS'!$C$7))/(AB128*(1-'Portfolio Stats_RMS'!$C$6))),0)</f>
        <v>0</v>
      </c>
      <c r="AP128" s="152"/>
    </row>
    <row r="129" spans="2:42" x14ac:dyDescent="0.25">
      <c r="B129" s="29"/>
      <c r="C129" s="87"/>
      <c r="D129" s="29"/>
      <c r="E129" s="29"/>
      <c r="F129" s="29"/>
      <c r="G129" s="25"/>
      <c r="H129" s="25"/>
      <c r="I129" s="25"/>
      <c r="J129" s="100"/>
      <c r="K129" s="100"/>
      <c r="L129" s="149"/>
      <c r="M129" s="29"/>
      <c r="N129" s="29"/>
      <c r="O129" s="29"/>
      <c r="P129" s="149"/>
      <c r="Q129" s="150"/>
      <c r="R129" s="152"/>
      <c r="S129" s="153"/>
      <c r="T129" s="153"/>
      <c r="U129" s="154"/>
      <c r="V129" s="99"/>
      <c r="W129" s="99"/>
      <c r="X129" s="25"/>
      <c r="Y129" s="25"/>
      <c r="Z129" s="99"/>
      <c r="AA129" s="25"/>
      <c r="AB129" s="25"/>
      <c r="AC129" s="99"/>
      <c r="AD129" s="116">
        <f ca="1">SUMIF(AAL!$A$3:$A$65061,'Risk Lv. Inforce'!$B$7:$B$12091,AAL!$B$3:$B$65007)</f>
        <v>0</v>
      </c>
      <c r="AE129" s="116">
        <f ca="1">SUMIF(AAL!$C$3:$C$65061,'Risk Lv. Inforce'!$B$7:$B$10291,AAL!$D$3:$D$65007)</f>
        <v>0</v>
      </c>
      <c r="AF129" s="116">
        <f ca="1">SUMIF(AAL!$E$3:$E$65061,'Risk Lv. Inforce'!$B$7:$B$1291,AAL!$F$3:$F$65007)</f>
        <v>0</v>
      </c>
      <c r="AG129" s="116">
        <f ca="1">SUMIF(AAL!$G$3:$G$65061,'Risk Lv. Inforce'!$B$7:$B$1291,AAL!$H$3:$H$65007)</f>
        <v>0</v>
      </c>
      <c r="AH129" s="116">
        <f ca="1">SUMIF(AAL!$I$3:$I$65061,'Risk Lv. Inforce'!$B$7:$B$1291,AAL!$J$3:$J$65007)</f>
        <v>0</v>
      </c>
      <c r="AI129" s="116">
        <f ca="1">SUMIF(AAL!$K$3:$K$65061,'Risk Lv. Inforce'!$B$7:$B$1291,AAL!$L$3:$L$65007)</f>
        <v>0</v>
      </c>
      <c r="AJ129" s="116">
        <f>VLOOKUP(B129,AAL!$Q$4:$S$1048576,3,0)</f>
        <v>0</v>
      </c>
      <c r="AK129" s="116">
        <f>VLOOKUP(B129,AAL!$U$4:$W$1048576,3,0)</f>
        <v>0</v>
      </c>
      <c r="AL129" s="69">
        <f ca="1">IFERROR(((AD129+(AD129*'Portfolio Stats_RMS'!$C$7))/($AB129*(1-'Portfolio Stats_RMS'!$C$6))),0)</f>
        <v>0</v>
      </c>
      <c r="AM129" s="69">
        <f ca="1">IFERROR(((AF129+(AF129*'Portfolio Stats_RMS'!$C$7))/($AB129*(1-'Portfolio Stats_RMS'!$C$6))),0)</f>
        <v>0</v>
      </c>
      <c r="AN129" s="69">
        <f ca="1">IFERROR(((AH129+(AH129*'Portfolio Stats_RMS'!$C$7))/($AB129*(1-'Portfolio Stats_RMS'!$C$6))),0)</f>
        <v>0</v>
      </c>
      <c r="AO129" s="69">
        <f>IFERROR(((AJ129+(AJ129*'Portfolio Stats_RMS'!$C$7))/(AB129*(1-'Portfolio Stats_RMS'!$C$6))),0)</f>
        <v>0</v>
      </c>
      <c r="AP129" s="152"/>
    </row>
    <row r="130" spans="2:42" x14ac:dyDescent="0.25">
      <c r="B130" s="29"/>
      <c r="C130" s="87"/>
      <c r="D130" s="29"/>
      <c r="E130" s="29"/>
      <c r="F130" s="29"/>
      <c r="G130" s="25"/>
      <c r="H130" s="25"/>
      <c r="I130" s="25"/>
      <c r="J130" s="100"/>
      <c r="K130" s="100"/>
      <c r="L130" s="149"/>
      <c r="M130" s="29"/>
      <c r="N130" s="29"/>
      <c r="O130" s="29"/>
      <c r="P130" s="149"/>
      <c r="Q130" s="150"/>
      <c r="R130" s="152"/>
      <c r="S130" s="153"/>
      <c r="T130" s="153"/>
      <c r="U130" s="154"/>
      <c r="V130" s="99"/>
      <c r="W130" s="99"/>
      <c r="X130" s="25"/>
      <c r="Y130" s="25"/>
      <c r="Z130" s="99"/>
      <c r="AA130" s="25"/>
      <c r="AB130" s="25"/>
      <c r="AC130" s="99"/>
      <c r="AD130" s="116">
        <f ca="1">SUMIF(AAL!$A$3:$A$65061,'Risk Lv. Inforce'!$B$7:$B$12091,AAL!$B$3:$B$65007)</f>
        <v>0</v>
      </c>
      <c r="AE130" s="116">
        <f ca="1">SUMIF(AAL!$C$3:$C$65061,'Risk Lv. Inforce'!$B$7:$B$10291,AAL!$D$3:$D$65007)</f>
        <v>0</v>
      </c>
      <c r="AF130" s="116">
        <f ca="1">SUMIF(AAL!$E$3:$E$65061,'Risk Lv. Inforce'!$B$7:$B$1291,AAL!$F$3:$F$65007)</f>
        <v>0</v>
      </c>
      <c r="AG130" s="116">
        <f ca="1">SUMIF(AAL!$G$3:$G$65061,'Risk Lv. Inforce'!$B$7:$B$1291,AAL!$H$3:$H$65007)</f>
        <v>0</v>
      </c>
      <c r="AH130" s="116">
        <f ca="1">SUMIF(AAL!$I$3:$I$65061,'Risk Lv. Inforce'!$B$7:$B$1291,AAL!$J$3:$J$65007)</f>
        <v>0</v>
      </c>
      <c r="AI130" s="116">
        <f ca="1">SUMIF(AAL!$K$3:$K$65061,'Risk Lv. Inforce'!$B$7:$B$1291,AAL!$L$3:$L$65007)</f>
        <v>0</v>
      </c>
      <c r="AJ130" s="116">
        <f>VLOOKUP(B130,AAL!$Q$4:$S$1048576,3,0)</f>
        <v>0</v>
      </c>
      <c r="AK130" s="116">
        <f>VLOOKUP(B130,AAL!$U$4:$W$1048576,3,0)</f>
        <v>0</v>
      </c>
      <c r="AL130" s="69">
        <f ca="1">IFERROR(((AD130+(AD130*'Portfolio Stats_RMS'!$C$7))/($AB130*(1-'Portfolio Stats_RMS'!$C$6))),0)</f>
        <v>0</v>
      </c>
      <c r="AM130" s="69">
        <f ca="1">IFERROR(((AF130+(AF130*'Portfolio Stats_RMS'!$C$7))/($AB130*(1-'Portfolio Stats_RMS'!$C$6))),0)</f>
        <v>0</v>
      </c>
      <c r="AN130" s="69">
        <f ca="1">IFERROR(((AH130+(AH130*'Portfolio Stats_RMS'!$C$7))/($AB130*(1-'Portfolio Stats_RMS'!$C$6))),0)</f>
        <v>0</v>
      </c>
      <c r="AO130" s="69">
        <f>IFERROR(((AJ130+(AJ130*'Portfolio Stats_RMS'!$C$7))/(AB130*(1-'Portfolio Stats_RMS'!$C$6))),0)</f>
        <v>0</v>
      </c>
      <c r="AP130" s="152"/>
    </row>
    <row r="131" spans="2:42" x14ac:dyDescent="0.25">
      <c r="B131" s="29"/>
      <c r="C131" s="87"/>
      <c r="D131" s="29"/>
      <c r="E131" s="29"/>
      <c r="F131" s="29"/>
      <c r="G131" s="25"/>
      <c r="H131" s="25"/>
      <c r="I131" s="25"/>
      <c r="J131" s="100"/>
      <c r="K131" s="100"/>
      <c r="L131" s="149"/>
      <c r="M131" s="29"/>
      <c r="N131" s="29"/>
      <c r="O131" s="29"/>
      <c r="P131" s="149"/>
      <c r="Q131" s="150"/>
      <c r="R131" s="152"/>
      <c r="S131" s="153"/>
      <c r="T131" s="153"/>
      <c r="U131" s="154"/>
      <c r="V131" s="99"/>
      <c r="W131" s="99"/>
      <c r="X131" s="25"/>
      <c r="Y131" s="25"/>
      <c r="Z131" s="99"/>
      <c r="AA131" s="25"/>
      <c r="AB131" s="25"/>
      <c r="AC131" s="99"/>
      <c r="AD131" s="116">
        <f ca="1">SUMIF(AAL!$A$3:$A$65061,'Risk Lv. Inforce'!$B$7:$B$12091,AAL!$B$3:$B$65007)</f>
        <v>0</v>
      </c>
      <c r="AE131" s="116">
        <f ca="1">SUMIF(AAL!$C$3:$C$65061,'Risk Lv. Inforce'!$B$7:$B$10291,AAL!$D$3:$D$65007)</f>
        <v>0</v>
      </c>
      <c r="AF131" s="116">
        <f ca="1">SUMIF(AAL!$E$3:$E$65061,'Risk Lv. Inforce'!$B$7:$B$1291,AAL!$F$3:$F$65007)</f>
        <v>0</v>
      </c>
      <c r="AG131" s="116">
        <f ca="1">SUMIF(AAL!$G$3:$G$65061,'Risk Lv. Inforce'!$B$7:$B$1291,AAL!$H$3:$H$65007)</f>
        <v>0</v>
      </c>
      <c r="AH131" s="116">
        <f ca="1">SUMIF(AAL!$I$3:$I$65061,'Risk Lv. Inforce'!$B$7:$B$1291,AAL!$J$3:$J$65007)</f>
        <v>0</v>
      </c>
      <c r="AI131" s="116">
        <f ca="1">SUMIF(AAL!$K$3:$K$65061,'Risk Lv. Inforce'!$B$7:$B$1291,AAL!$L$3:$L$65007)</f>
        <v>0</v>
      </c>
      <c r="AJ131" s="116">
        <f>VLOOKUP(B131,AAL!$Q$4:$S$1048576,3,0)</f>
        <v>0</v>
      </c>
      <c r="AK131" s="116">
        <f>VLOOKUP(B131,AAL!$U$4:$W$1048576,3,0)</f>
        <v>0</v>
      </c>
      <c r="AL131" s="69">
        <f ca="1">IFERROR(((AD131+(AD131*'Portfolio Stats_RMS'!$C$7))/($AB131*(1-'Portfolio Stats_RMS'!$C$6))),0)</f>
        <v>0</v>
      </c>
      <c r="AM131" s="69">
        <f ca="1">IFERROR(((AF131+(AF131*'Portfolio Stats_RMS'!$C$7))/($AB131*(1-'Portfolio Stats_RMS'!$C$6))),0)</f>
        <v>0</v>
      </c>
      <c r="AN131" s="69">
        <f ca="1">IFERROR(((AH131+(AH131*'Portfolio Stats_RMS'!$C$7))/($AB131*(1-'Portfolio Stats_RMS'!$C$6))),0)</f>
        <v>0</v>
      </c>
      <c r="AO131" s="69">
        <f>IFERROR(((AJ131+(AJ131*'Portfolio Stats_RMS'!$C$7))/(AB131*(1-'Portfolio Stats_RMS'!$C$6))),0)</f>
        <v>0</v>
      </c>
      <c r="AP131" s="152"/>
    </row>
    <row r="132" spans="2:42" x14ac:dyDescent="0.25">
      <c r="B132" s="29"/>
      <c r="C132" s="87"/>
      <c r="D132" s="29"/>
      <c r="E132" s="29"/>
      <c r="F132" s="29"/>
      <c r="G132" s="25"/>
      <c r="H132" s="25"/>
      <c r="I132" s="25"/>
      <c r="J132" s="100"/>
      <c r="K132" s="100"/>
      <c r="L132" s="29"/>
      <c r="M132" s="29"/>
      <c r="N132" s="29"/>
      <c r="O132" s="29"/>
      <c r="P132" s="149"/>
      <c r="Q132" s="150"/>
      <c r="R132" s="152"/>
      <c r="S132" s="153"/>
      <c r="T132" s="153"/>
      <c r="U132" s="154"/>
      <c r="V132" s="99"/>
      <c r="W132" s="99"/>
      <c r="X132" s="25"/>
      <c r="Y132" s="25"/>
      <c r="Z132" s="99"/>
      <c r="AA132" s="25"/>
      <c r="AB132" s="25"/>
      <c r="AC132" s="99"/>
      <c r="AD132" s="116">
        <f ca="1">SUMIF(AAL!$A$3:$A$65061,'Risk Lv. Inforce'!$B$7:$B$12091,AAL!$B$3:$B$65007)</f>
        <v>0</v>
      </c>
      <c r="AE132" s="116">
        <f ca="1">SUMIF(AAL!$C$3:$C$65061,'Risk Lv. Inforce'!$B$7:$B$10291,AAL!$D$3:$D$65007)</f>
        <v>0</v>
      </c>
      <c r="AF132" s="116">
        <f ca="1">SUMIF(AAL!$E$3:$E$65061,'Risk Lv. Inforce'!$B$7:$B$1291,AAL!$F$3:$F$65007)</f>
        <v>0</v>
      </c>
      <c r="AG132" s="116">
        <f ca="1">SUMIF(AAL!$G$3:$G$65061,'Risk Lv. Inforce'!$B$7:$B$1291,AAL!$H$3:$H$65007)</f>
        <v>0</v>
      </c>
      <c r="AH132" s="116">
        <f ca="1">SUMIF(AAL!$I$3:$I$65061,'Risk Lv. Inforce'!$B$7:$B$1291,AAL!$J$3:$J$65007)</f>
        <v>0</v>
      </c>
      <c r="AI132" s="116">
        <f ca="1">SUMIF(AAL!$K$3:$K$65061,'Risk Lv. Inforce'!$B$7:$B$1291,AAL!$L$3:$L$65007)</f>
        <v>0</v>
      </c>
      <c r="AJ132" s="116">
        <f>VLOOKUP(B132,AAL!$Q$4:$S$1048576,3,0)</f>
        <v>0</v>
      </c>
      <c r="AK132" s="116">
        <f>VLOOKUP(B132,AAL!$U$4:$W$1048576,3,0)</f>
        <v>0</v>
      </c>
      <c r="AL132" s="69">
        <f ca="1">IFERROR(((AD132+(AD132*'Portfolio Stats_RMS'!$C$7))/($AB132*(1-'Portfolio Stats_RMS'!$C$6))),0)</f>
        <v>0</v>
      </c>
      <c r="AM132" s="69">
        <f ca="1">IFERROR(((AF132+(AF132*'Portfolio Stats_RMS'!$C$7))/($AB132*(1-'Portfolio Stats_RMS'!$C$6))),0)</f>
        <v>0</v>
      </c>
      <c r="AN132" s="69">
        <f ca="1">IFERROR(((AH132+(AH132*'Portfolio Stats_RMS'!$C$7))/($AB132*(1-'Portfolio Stats_RMS'!$C$6))),0)</f>
        <v>0</v>
      </c>
      <c r="AO132" s="69">
        <f>IFERROR(((AJ132+(AJ132*'Portfolio Stats_RMS'!$C$7))/(AB132*(1-'Portfolio Stats_RMS'!$C$6))),0)</f>
        <v>0</v>
      </c>
      <c r="AP132" s="152"/>
    </row>
    <row r="133" spans="2:42" x14ac:dyDescent="0.25">
      <c r="B133" s="29"/>
      <c r="C133" s="87"/>
      <c r="D133" s="29"/>
      <c r="E133" s="29"/>
      <c r="F133" s="29"/>
      <c r="G133" s="25"/>
      <c r="H133" s="25"/>
      <c r="I133" s="25"/>
      <c r="J133" s="100"/>
      <c r="K133" s="100"/>
      <c r="L133" s="149"/>
      <c r="M133" s="29"/>
      <c r="N133" s="29"/>
      <c r="O133" s="29"/>
      <c r="P133" s="149"/>
      <c r="Q133" s="150"/>
      <c r="R133" s="152"/>
      <c r="S133" s="153"/>
      <c r="T133" s="153"/>
      <c r="U133" s="154"/>
      <c r="V133" s="99"/>
      <c r="W133" s="99"/>
      <c r="X133" s="25"/>
      <c r="Y133" s="25"/>
      <c r="Z133" s="99"/>
      <c r="AA133" s="25"/>
      <c r="AB133" s="25"/>
      <c r="AC133" s="99"/>
      <c r="AD133" s="116">
        <f ca="1">SUMIF(AAL!$A$3:$A$65061,'Risk Lv. Inforce'!$B$7:$B$12091,AAL!$B$3:$B$65007)</f>
        <v>0</v>
      </c>
      <c r="AE133" s="116">
        <f ca="1">SUMIF(AAL!$C$3:$C$65061,'Risk Lv. Inforce'!$B$7:$B$10291,AAL!$D$3:$D$65007)</f>
        <v>0</v>
      </c>
      <c r="AF133" s="116">
        <f ca="1">SUMIF(AAL!$E$3:$E$65061,'Risk Lv. Inforce'!$B$7:$B$1291,AAL!$F$3:$F$65007)</f>
        <v>0</v>
      </c>
      <c r="AG133" s="116">
        <f ca="1">SUMIF(AAL!$G$3:$G$65061,'Risk Lv. Inforce'!$B$7:$B$1291,AAL!$H$3:$H$65007)</f>
        <v>0</v>
      </c>
      <c r="AH133" s="116">
        <f ca="1">SUMIF(AAL!$I$3:$I$65061,'Risk Lv. Inforce'!$B$7:$B$1291,AAL!$J$3:$J$65007)</f>
        <v>0</v>
      </c>
      <c r="AI133" s="116">
        <f ca="1">SUMIF(AAL!$K$3:$K$65061,'Risk Lv. Inforce'!$B$7:$B$1291,AAL!$L$3:$L$65007)</f>
        <v>0</v>
      </c>
      <c r="AJ133" s="116">
        <f>VLOOKUP(B133,AAL!$Q$4:$S$1048576,3,0)</f>
        <v>0</v>
      </c>
      <c r="AK133" s="116">
        <f>VLOOKUP(B133,AAL!$U$4:$W$1048576,3,0)</f>
        <v>0</v>
      </c>
      <c r="AL133" s="69">
        <f ca="1">IFERROR(((AD133+(AD133*'Portfolio Stats_RMS'!$C$7))/($AB133*(1-'Portfolio Stats_RMS'!$C$6))),0)</f>
        <v>0</v>
      </c>
      <c r="AM133" s="69">
        <f ca="1">IFERROR(((AF133+(AF133*'Portfolio Stats_RMS'!$C$7))/($AB133*(1-'Portfolio Stats_RMS'!$C$6))),0)</f>
        <v>0</v>
      </c>
      <c r="AN133" s="69">
        <f ca="1">IFERROR(((AH133+(AH133*'Portfolio Stats_RMS'!$C$7))/($AB133*(1-'Portfolio Stats_RMS'!$C$6))),0)</f>
        <v>0</v>
      </c>
      <c r="AO133" s="69">
        <f>IFERROR(((AJ133+(AJ133*'Portfolio Stats_RMS'!$C$7))/(AB133*(1-'Portfolio Stats_RMS'!$C$6))),0)</f>
        <v>0</v>
      </c>
      <c r="AP133" s="152"/>
    </row>
    <row r="134" spans="2:42" x14ac:dyDescent="0.25">
      <c r="B134" s="29"/>
      <c r="C134" s="87"/>
      <c r="D134" s="29"/>
      <c r="E134" s="29"/>
      <c r="F134" s="29"/>
      <c r="G134" s="25"/>
      <c r="H134" s="25"/>
      <c r="I134" s="25"/>
      <c r="J134" s="100"/>
      <c r="K134" s="100"/>
      <c r="L134" s="149"/>
      <c r="M134" s="29"/>
      <c r="N134" s="29"/>
      <c r="O134" s="29"/>
      <c r="P134" s="149"/>
      <c r="Q134" s="150"/>
      <c r="R134" s="152"/>
      <c r="S134" s="153"/>
      <c r="T134" s="153"/>
      <c r="U134" s="154"/>
      <c r="V134" s="99"/>
      <c r="W134" s="99"/>
      <c r="X134" s="25"/>
      <c r="Y134" s="25"/>
      <c r="Z134" s="99"/>
      <c r="AA134" s="25"/>
      <c r="AB134" s="25"/>
      <c r="AC134" s="99"/>
      <c r="AD134" s="116">
        <f ca="1">SUMIF(AAL!$A$3:$A$65061,'Risk Lv. Inforce'!$B$7:$B$12091,AAL!$B$3:$B$65007)</f>
        <v>0</v>
      </c>
      <c r="AE134" s="116">
        <f ca="1">SUMIF(AAL!$C$3:$C$65061,'Risk Lv. Inforce'!$B$7:$B$10291,AAL!$D$3:$D$65007)</f>
        <v>0</v>
      </c>
      <c r="AF134" s="116">
        <f ca="1">SUMIF(AAL!$E$3:$E$65061,'Risk Lv. Inforce'!$B$7:$B$1291,AAL!$F$3:$F$65007)</f>
        <v>0</v>
      </c>
      <c r="AG134" s="116">
        <f ca="1">SUMIF(AAL!$G$3:$G$65061,'Risk Lv. Inforce'!$B$7:$B$1291,AAL!$H$3:$H$65007)</f>
        <v>0</v>
      </c>
      <c r="AH134" s="116">
        <f ca="1">SUMIF(AAL!$I$3:$I$65061,'Risk Lv. Inforce'!$B$7:$B$1291,AAL!$J$3:$J$65007)</f>
        <v>0</v>
      </c>
      <c r="AI134" s="116">
        <f ca="1">SUMIF(AAL!$K$3:$K$65061,'Risk Lv. Inforce'!$B$7:$B$1291,AAL!$L$3:$L$65007)</f>
        <v>0</v>
      </c>
      <c r="AJ134" s="116">
        <f>VLOOKUP(B134,AAL!$Q$4:$S$1048576,3,0)</f>
        <v>0</v>
      </c>
      <c r="AK134" s="116">
        <f>VLOOKUP(B134,AAL!$U$4:$W$1048576,3,0)</f>
        <v>0</v>
      </c>
      <c r="AL134" s="69">
        <f ca="1">IFERROR(((AD134+(AD134*'Portfolio Stats_RMS'!$C$7))/($AB134*(1-'Portfolio Stats_RMS'!$C$6))),0)</f>
        <v>0</v>
      </c>
      <c r="AM134" s="69">
        <f ca="1">IFERROR(((AF134+(AF134*'Portfolio Stats_RMS'!$C$7))/($AB134*(1-'Portfolio Stats_RMS'!$C$6))),0)</f>
        <v>0</v>
      </c>
      <c r="AN134" s="69">
        <f ca="1">IFERROR(((AH134+(AH134*'Portfolio Stats_RMS'!$C$7))/($AB134*(1-'Portfolio Stats_RMS'!$C$6))),0)</f>
        <v>0</v>
      </c>
      <c r="AO134" s="69">
        <f>IFERROR(((AJ134+(AJ134*'Portfolio Stats_RMS'!$C$7))/(AB134*(1-'Portfolio Stats_RMS'!$C$6))),0)</f>
        <v>0</v>
      </c>
      <c r="AP134" s="152"/>
    </row>
    <row r="135" spans="2:42" x14ac:dyDescent="0.25">
      <c r="B135" s="29"/>
      <c r="C135" s="87"/>
      <c r="D135" s="29"/>
      <c r="E135" s="29"/>
      <c r="F135" s="29"/>
      <c r="G135" s="25"/>
      <c r="H135" s="25"/>
      <c r="I135" s="25"/>
      <c r="J135" s="100"/>
      <c r="K135" s="100"/>
      <c r="L135" s="29"/>
      <c r="M135" s="29"/>
      <c r="N135" s="29"/>
      <c r="O135" s="29"/>
      <c r="P135" s="149"/>
      <c r="Q135" s="150"/>
      <c r="R135" s="152"/>
      <c r="S135" s="153"/>
      <c r="T135" s="153"/>
      <c r="U135" s="154"/>
      <c r="V135" s="99"/>
      <c r="W135" s="99"/>
      <c r="X135" s="25"/>
      <c r="Y135" s="25"/>
      <c r="Z135" s="99"/>
      <c r="AA135" s="25"/>
      <c r="AB135" s="25"/>
      <c r="AC135" s="99"/>
      <c r="AD135" s="116">
        <f ca="1">SUMIF(AAL!$A$3:$A$65061,'Risk Lv. Inforce'!$B$7:$B$12091,AAL!$B$3:$B$65007)</f>
        <v>0</v>
      </c>
      <c r="AE135" s="116">
        <f ca="1">SUMIF(AAL!$C$3:$C$65061,'Risk Lv. Inforce'!$B$7:$B$10291,AAL!$D$3:$D$65007)</f>
        <v>0</v>
      </c>
      <c r="AF135" s="116">
        <f ca="1">SUMIF(AAL!$E$3:$E$65061,'Risk Lv. Inforce'!$B$7:$B$1291,AAL!$F$3:$F$65007)</f>
        <v>0</v>
      </c>
      <c r="AG135" s="116">
        <f ca="1">SUMIF(AAL!$G$3:$G$65061,'Risk Lv. Inforce'!$B$7:$B$1291,AAL!$H$3:$H$65007)</f>
        <v>0</v>
      </c>
      <c r="AH135" s="116">
        <f ca="1">SUMIF(AAL!$I$3:$I$65061,'Risk Lv. Inforce'!$B$7:$B$1291,AAL!$J$3:$J$65007)</f>
        <v>0</v>
      </c>
      <c r="AI135" s="116">
        <f ca="1">SUMIF(AAL!$K$3:$K$65061,'Risk Lv. Inforce'!$B$7:$B$1291,AAL!$L$3:$L$65007)</f>
        <v>0</v>
      </c>
      <c r="AJ135" s="116">
        <f>VLOOKUP(B135,AAL!$Q$4:$S$1048576,3,0)</f>
        <v>0</v>
      </c>
      <c r="AK135" s="116">
        <f>VLOOKUP(B135,AAL!$U$4:$W$1048576,3,0)</f>
        <v>0</v>
      </c>
      <c r="AL135" s="69">
        <f ca="1">IFERROR(((AD135+(AD135*'Portfolio Stats_RMS'!$C$7))/($AB135*(1-'Portfolio Stats_RMS'!$C$6))),0)</f>
        <v>0</v>
      </c>
      <c r="AM135" s="69">
        <f ca="1">IFERROR(((AF135+(AF135*'Portfolio Stats_RMS'!$C$7))/($AB135*(1-'Portfolio Stats_RMS'!$C$6))),0)</f>
        <v>0</v>
      </c>
      <c r="AN135" s="69">
        <f ca="1">IFERROR(((AH135+(AH135*'Portfolio Stats_RMS'!$C$7))/($AB135*(1-'Portfolio Stats_RMS'!$C$6))),0)</f>
        <v>0</v>
      </c>
      <c r="AO135" s="69">
        <f>IFERROR(((AJ135+(AJ135*'Portfolio Stats_RMS'!$C$7))/(AB135*(1-'Portfolio Stats_RMS'!$C$6))),0)</f>
        <v>0</v>
      </c>
      <c r="AP135" s="152"/>
    </row>
    <row r="136" spans="2:42" x14ac:dyDescent="0.25">
      <c r="B136" s="29"/>
      <c r="C136" s="87"/>
      <c r="D136" s="29"/>
      <c r="E136" s="29"/>
      <c r="F136" s="29"/>
      <c r="G136" s="25"/>
      <c r="H136" s="25"/>
      <c r="I136" s="25"/>
      <c r="J136" s="100"/>
      <c r="K136" s="100"/>
      <c r="L136" s="29"/>
      <c r="M136" s="29"/>
      <c r="N136" s="29"/>
      <c r="O136" s="29"/>
      <c r="P136" s="149"/>
      <c r="Q136" s="150"/>
      <c r="R136" s="152"/>
      <c r="S136" s="153"/>
      <c r="T136" s="153"/>
      <c r="U136" s="154"/>
      <c r="V136" s="99"/>
      <c r="W136" s="99"/>
      <c r="X136" s="25"/>
      <c r="Y136" s="25"/>
      <c r="Z136" s="99"/>
      <c r="AA136" s="25"/>
      <c r="AB136" s="25"/>
      <c r="AC136" s="99"/>
      <c r="AD136" s="116">
        <f ca="1">SUMIF(AAL!$A$3:$A$65061,'Risk Lv. Inforce'!$B$7:$B$12091,AAL!$B$3:$B$65007)</f>
        <v>0</v>
      </c>
      <c r="AE136" s="116">
        <f ca="1">SUMIF(AAL!$C$3:$C$65061,'Risk Lv. Inforce'!$B$7:$B$10291,AAL!$D$3:$D$65007)</f>
        <v>0</v>
      </c>
      <c r="AF136" s="116">
        <f ca="1">SUMIF(AAL!$E$3:$E$65061,'Risk Lv. Inforce'!$B$7:$B$1291,AAL!$F$3:$F$65007)</f>
        <v>0</v>
      </c>
      <c r="AG136" s="116">
        <f ca="1">SUMIF(AAL!$G$3:$G$65061,'Risk Lv. Inforce'!$B$7:$B$1291,AAL!$H$3:$H$65007)</f>
        <v>0</v>
      </c>
      <c r="AH136" s="116">
        <f ca="1">SUMIF(AAL!$I$3:$I$65061,'Risk Lv. Inforce'!$B$7:$B$1291,AAL!$J$3:$J$65007)</f>
        <v>0</v>
      </c>
      <c r="AI136" s="116">
        <f ca="1">SUMIF(AAL!$K$3:$K$65061,'Risk Lv. Inforce'!$B$7:$B$1291,AAL!$L$3:$L$65007)</f>
        <v>0</v>
      </c>
      <c r="AJ136" s="116">
        <f>VLOOKUP(B136,AAL!$Q$4:$S$1048576,3,0)</f>
        <v>0</v>
      </c>
      <c r="AK136" s="116">
        <f>VLOOKUP(B136,AAL!$U$4:$W$1048576,3,0)</f>
        <v>0</v>
      </c>
      <c r="AL136" s="69">
        <f ca="1">IFERROR(((AD136+(AD136*'Portfolio Stats_RMS'!$C$7))/($AB136*(1-'Portfolio Stats_RMS'!$C$6))),0)</f>
        <v>0</v>
      </c>
      <c r="AM136" s="69">
        <f ca="1">IFERROR(((AF136+(AF136*'Portfolio Stats_RMS'!$C$7))/($AB136*(1-'Portfolio Stats_RMS'!$C$6))),0)</f>
        <v>0</v>
      </c>
      <c r="AN136" s="69">
        <f ca="1">IFERROR(((AH136+(AH136*'Portfolio Stats_RMS'!$C$7))/($AB136*(1-'Portfolio Stats_RMS'!$C$6))),0)</f>
        <v>0</v>
      </c>
      <c r="AO136" s="69">
        <f>IFERROR(((AJ136+(AJ136*'Portfolio Stats_RMS'!$C$7))/(AB136*(1-'Portfolio Stats_RMS'!$C$6))),0)</f>
        <v>0</v>
      </c>
      <c r="AP136" s="152"/>
    </row>
    <row r="137" spans="2:42" x14ac:dyDescent="0.25">
      <c r="B137" s="29"/>
      <c r="C137" s="87"/>
      <c r="D137" s="29"/>
      <c r="E137" s="29"/>
      <c r="F137" s="29"/>
      <c r="G137" s="25"/>
      <c r="H137" s="25"/>
      <c r="I137" s="25"/>
      <c r="J137" s="100"/>
      <c r="K137" s="100"/>
      <c r="L137" s="149"/>
      <c r="M137" s="29"/>
      <c r="N137" s="29"/>
      <c r="O137" s="29"/>
      <c r="P137" s="149"/>
      <c r="Q137" s="150"/>
      <c r="R137" s="152"/>
      <c r="S137" s="153"/>
      <c r="T137" s="153"/>
      <c r="U137" s="154"/>
      <c r="V137" s="99"/>
      <c r="W137" s="99"/>
      <c r="X137" s="25"/>
      <c r="Y137" s="25"/>
      <c r="Z137" s="99"/>
      <c r="AA137" s="25"/>
      <c r="AB137" s="25"/>
      <c r="AC137" s="99"/>
      <c r="AD137" s="116">
        <f ca="1">SUMIF(AAL!$A$3:$A$65061,'Risk Lv. Inforce'!$B$7:$B$12091,AAL!$B$3:$B$65007)</f>
        <v>0</v>
      </c>
      <c r="AE137" s="116">
        <f ca="1">SUMIF(AAL!$C$3:$C$65061,'Risk Lv. Inforce'!$B$7:$B$10291,AAL!$D$3:$D$65007)</f>
        <v>0</v>
      </c>
      <c r="AF137" s="116">
        <f ca="1">SUMIF(AAL!$E$3:$E$65061,'Risk Lv. Inforce'!$B$7:$B$1291,AAL!$F$3:$F$65007)</f>
        <v>0</v>
      </c>
      <c r="AG137" s="116">
        <f ca="1">SUMIF(AAL!$G$3:$G$65061,'Risk Lv. Inforce'!$B$7:$B$1291,AAL!$H$3:$H$65007)</f>
        <v>0</v>
      </c>
      <c r="AH137" s="116">
        <f ca="1">SUMIF(AAL!$I$3:$I$65061,'Risk Lv. Inforce'!$B$7:$B$1291,AAL!$J$3:$J$65007)</f>
        <v>0</v>
      </c>
      <c r="AI137" s="116">
        <f ca="1">SUMIF(AAL!$K$3:$K$65061,'Risk Lv. Inforce'!$B$7:$B$1291,AAL!$L$3:$L$65007)</f>
        <v>0</v>
      </c>
      <c r="AJ137" s="116">
        <f>VLOOKUP(B137,AAL!$Q$4:$S$1048576,3,0)</f>
        <v>0</v>
      </c>
      <c r="AK137" s="116">
        <f>VLOOKUP(B137,AAL!$U$4:$W$1048576,3,0)</f>
        <v>0</v>
      </c>
      <c r="AL137" s="69">
        <f ca="1">IFERROR(((AD137+(AD137*'Portfolio Stats_RMS'!$C$7))/($AB137*(1-'Portfolio Stats_RMS'!$C$6))),0)</f>
        <v>0</v>
      </c>
      <c r="AM137" s="69">
        <f ca="1">IFERROR(((AF137+(AF137*'Portfolio Stats_RMS'!$C$7))/($AB137*(1-'Portfolio Stats_RMS'!$C$6))),0)</f>
        <v>0</v>
      </c>
      <c r="AN137" s="69">
        <f ca="1">IFERROR(((AH137+(AH137*'Portfolio Stats_RMS'!$C$7))/($AB137*(1-'Portfolio Stats_RMS'!$C$6))),0)</f>
        <v>0</v>
      </c>
      <c r="AO137" s="69">
        <f>IFERROR(((AJ137+(AJ137*'Portfolio Stats_RMS'!$C$7))/(AB137*(1-'Portfolio Stats_RMS'!$C$6))),0)</f>
        <v>0</v>
      </c>
      <c r="AP137" s="152"/>
    </row>
    <row r="138" spans="2:42" x14ac:dyDescent="0.25">
      <c r="B138" s="29"/>
      <c r="C138" s="87"/>
      <c r="D138" s="29"/>
      <c r="E138" s="29"/>
      <c r="F138" s="29"/>
      <c r="G138" s="25"/>
      <c r="H138" s="25"/>
      <c r="I138" s="25"/>
      <c r="J138" s="100"/>
      <c r="K138" s="100"/>
      <c r="L138" s="29"/>
      <c r="M138" s="29"/>
      <c r="N138" s="29"/>
      <c r="O138" s="29"/>
      <c r="P138" s="149"/>
      <c r="Q138" s="150"/>
      <c r="R138" s="152"/>
      <c r="S138" s="153"/>
      <c r="T138" s="153"/>
      <c r="U138" s="154"/>
      <c r="V138" s="99"/>
      <c r="W138" s="99"/>
      <c r="X138" s="25"/>
      <c r="Y138" s="25"/>
      <c r="Z138" s="99"/>
      <c r="AA138" s="25"/>
      <c r="AB138" s="25"/>
      <c r="AC138" s="99"/>
      <c r="AD138" s="116">
        <f ca="1">SUMIF(AAL!$A$3:$A$65061,'Risk Lv. Inforce'!$B$7:$B$12091,AAL!$B$3:$B$65007)</f>
        <v>0</v>
      </c>
      <c r="AE138" s="116">
        <f ca="1">SUMIF(AAL!$C$3:$C$65061,'Risk Lv. Inforce'!$B$7:$B$10291,AAL!$D$3:$D$65007)</f>
        <v>0</v>
      </c>
      <c r="AF138" s="116">
        <f ca="1">SUMIF(AAL!$E$3:$E$65061,'Risk Lv. Inforce'!$B$7:$B$1291,AAL!$F$3:$F$65007)</f>
        <v>0</v>
      </c>
      <c r="AG138" s="116">
        <f ca="1">SUMIF(AAL!$G$3:$G$65061,'Risk Lv. Inforce'!$B$7:$B$1291,AAL!$H$3:$H$65007)</f>
        <v>0</v>
      </c>
      <c r="AH138" s="116">
        <f ca="1">SUMIF(AAL!$I$3:$I$65061,'Risk Lv. Inforce'!$B$7:$B$1291,AAL!$J$3:$J$65007)</f>
        <v>0</v>
      </c>
      <c r="AI138" s="116">
        <f ca="1">SUMIF(AAL!$K$3:$K$65061,'Risk Lv. Inforce'!$B$7:$B$1291,AAL!$L$3:$L$65007)</f>
        <v>0</v>
      </c>
      <c r="AJ138" s="116">
        <f>VLOOKUP(B138,AAL!$Q$4:$S$1048576,3,0)</f>
        <v>0</v>
      </c>
      <c r="AK138" s="116">
        <f>VLOOKUP(B138,AAL!$U$4:$W$1048576,3,0)</f>
        <v>0</v>
      </c>
      <c r="AL138" s="69">
        <f ca="1">IFERROR(((AD138+(AD138*'Portfolio Stats_RMS'!$C$7))/($AB138*(1-'Portfolio Stats_RMS'!$C$6))),0)</f>
        <v>0</v>
      </c>
      <c r="AM138" s="69">
        <f ca="1">IFERROR(((AF138+(AF138*'Portfolio Stats_RMS'!$C$7))/($AB138*(1-'Portfolio Stats_RMS'!$C$6))),0)</f>
        <v>0</v>
      </c>
      <c r="AN138" s="69">
        <f ca="1">IFERROR(((AH138+(AH138*'Portfolio Stats_RMS'!$C$7))/($AB138*(1-'Portfolio Stats_RMS'!$C$6))),0)</f>
        <v>0</v>
      </c>
      <c r="AO138" s="69">
        <f>IFERROR(((AJ138+(AJ138*'Portfolio Stats_RMS'!$C$7))/(AB138*(1-'Portfolio Stats_RMS'!$C$6))),0)</f>
        <v>0</v>
      </c>
      <c r="AP138" s="152"/>
    </row>
    <row r="139" spans="2:42" x14ac:dyDescent="0.25">
      <c r="B139" s="29"/>
      <c r="C139" s="87"/>
      <c r="D139" s="29"/>
      <c r="E139" s="29"/>
      <c r="F139" s="29"/>
      <c r="G139" s="25"/>
      <c r="H139" s="25"/>
      <c r="I139" s="25"/>
      <c r="J139" s="100"/>
      <c r="K139" s="100"/>
      <c r="L139" s="29"/>
      <c r="M139" s="29"/>
      <c r="N139" s="29"/>
      <c r="O139" s="29"/>
      <c r="P139" s="149"/>
      <c r="Q139" s="150"/>
      <c r="R139" s="152"/>
      <c r="S139" s="153"/>
      <c r="T139" s="153"/>
      <c r="U139" s="154"/>
      <c r="V139" s="99"/>
      <c r="W139" s="99"/>
      <c r="X139" s="25"/>
      <c r="Y139" s="25"/>
      <c r="Z139" s="99"/>
      <c r="AA139" s="25"/>
      <c r="AB139" s="25"/>
      <c r="AC139" s="99"/>
      <c r="AD139" s="116">
        <f ca="1">SUMIF(AAL!$A$3:$A$65061,'Risk Lv. Inforce'!$B$7:$B$12091,AAL!$B$3:$B$65007)</f>
        <v>0</v>
      </c>
      <c r="AE139" s="116">
        <f ca="1">SUMIF(AAL!$C$3:$C$65061,'Risk Lv. Inforce'!$B$7:$B$10291,AAL!$D$3:$D$65007)</f>
        <v>0</v>
      </c>
      <c r="AF139" s="116">
        <f ca="1">SUMIF(AAL!$E$3:$E$65061,'Risk Lv. Inforce'!$B$7:$B$1291,AAL!$F$3:$F$65007)</f>
        <v>0</v>
      </c>
      <c r="AG139" s="116">
        <f ca="1">SUMIF(AAL!$G$3:$G$65061,'Risk Lv. Inforce'!$B$7:$B$1291,AAL!$H$3:$H$65007)</f>
        <v>0</v>
      </c>
      <c r="AH139" s="116">
        <f ca="1">SUMIF(AAL!$I$3:$I$65061,'Risk Lv. Inforce'!$B$7:$B$1291,AAL!$J$3:$J$65007)</f>
        <v>0</v>
      </c>
      <c r="AI139" s="116">
        <f ca="1">SUMIF(AAL!$K$3:$K$65061,'Risk Lv. Inforce'!$B$7:$B$1291,AAL!$L$3:$L$65007)</f>
        <v>0</v>
      </c>
      <c r="AJ139" s="116">
        <f>VLOOKUP(B139,AAL!$Q$4:$S$1048576,3,0)</f>
        <v>0</v>
      </c>
      <c r="AK139" s="116">
        <f>VLOOKUP(B139,AAL!$U$4:$W$1048576,3,0)</f>
        <v>0</v>
      </c>
      <c r="AL139" s="69">
        <f ca="1">IFERROR(((AD139+(AD139*'Portfolio Stats_RMS'!$C$7))/($AB139*(1-'Portfolio Stats_RMS'!$C$6))),0)</f>
        <v>0</v>
      </c>
      <c r="AM139" s="69">
        <f ca="1">IFERROR(((AF139+(AF139*'Portfolio Stats_RMS'!$C$7))/($AB139*(1-'Portfolio Stats_RMS'!$C$6))),0)</f>
        <v>0</v>
      </c>
      <c r="AN139" s="69">
        <f ca="1">IFERROR(((AH139+(AH139*'Portfolio Stats_RMS'!$C$7))/($AB139*(1-'Portfolio Stats_RMS'!$C$6))),0)</f>
        <v>0</v>
      </c>
      <c r="AO139" s="69">
        <f>IFERROR(((AJ139+(AJ139*'Portfolio Stats_RMS'!$C$7))/(AB139*(1-'Portfolio Stats_RMS'!$C$6))),0)</f>
        <v>0</v>
      </c>
      <c r="AP139" s="152"/>
    </row>
    <row r="140" spans="2:42" x14ac:dyDescent="0.25">
      <c r="B140" s="29"/>
      <c r="C140" s="87"/>
      <c r="D140" s="29"/>
      <c r="E140" s="29"/>
      <c r="F140" s="29"/>
      <c r="G140" s="25"/>
      <c r="H140" s="25"/>
      <c r="I140" s="25"/>
      <c r="J140" s="100"/>
      <c r="K140" s="100"/>
      <c r="L140" s="149"/>
      <c r="M140" s="29"/>
      <c r="N140" s="29"/>
      <c r="O140" s="29"/>
      <c r="P140" s="149"/>
      <c r="Q140" s="150"/>
      <c r="R140" s="152"/>
      <c r="S140" s="153"/>
      <c r="T140" s="153"/>
      <c r="U140" s="154"/>
      <c r="V140" s="99"/>
      <c r="W140" s="99"/>
      <c r="X140" s="25"/>
      <c r="Y140" s="25"/>
      <c r="Z140" s="99"/>
      <c r="AA140" s="25"/>
      <c r="AB140" s="25"/>
      <c r="AC140" s="99"/>
      <c r="AD140" s="116">
        <f ca="1">SUMIF(AAL!$A$3:$A$65061,'Risk Lv. Inforce'!$B$7:$B$12091,AAL!$B$3:$B$65007)</f>
        <v>0</v>
      </c>
      <c r="AE140" s="116">
        <f ca="1">SUMIF(AAL!$C$3:$C$65061,'Risk Lv. Inforce'!$B$7:$B$10291,AAL!$D$3:$D$65007)</f>
        <v>0</v>
      </c>
      <c r="AF140" s="116">
        <f ca="1">SUMIF(AAL!$E$3:$E$65061,'Risk Lv. Inforce'!$B$7:$B$1291,AAL!$F$3:$F$65007)</f>
        <v>0</v>
      </c>
      <c r="AG140" s="116">
        <f ca="1">SUMIF(AAL!$G$3:$G$65061,'Risk Lv. Inforce'!$B$7:$B$1291,AAL!$H$3:$H$65007)</f>
        <v>0</v>
      </c>
      <c r="AH140" s="116">
        <f ca="1">SUMIF(AAL!$I$3:$I$65061,'Risk Lv. Inforce'!$B$7:$B$1291,AAL!$J$3:$J$65007)</f>
        <v>0</v>
      </c>
      <c r="AI140" s="116">
        <f ca="1">SUMIF(AAL!$K$3:$K$65061,'Risk Lv. Inforce'!$B$7:$B$1291,AAL!$L$3:$L$65007)</f>
        <v>0</v>
      </c>
      <c r="AJ140" s="116">
        <f>VLOOKUP(B140,AAL!$Q$4:$S$1048576,3,0)</f>
        <v>0</v>
      </c>
      <c r="AK140" s="116">
        <f>VLOOKUP(B140,AAL!$U$4:$W$1048576,3,0)</f>
        <v>0</v>
      </c>
      <c r="AL140" s="69">
        <f ca="1">IFERROR(((AD140+(AD140*'Portfolio Stats_RMS'!$C$7))/($AB140*(1-'Portfolio Stats_RMS'!$C$6))),0)</f>
        <v>0</v>
      </c>
      <c r="AM140" s="69">
        <f ca="1">IFERROR(((AF140+(AF140*'Portfolio Stats_RMS'!$C$7))/($AB140*(1-'Portfolio Stats_RMS'!$C$6))),0)</f>
        <v>0</v>
      </c>
      <c r="AN140" s="69">
        <f ca="1">IFERROR(((AH140+(AH140*'Portfolio Stats_RMS'!$C$7))/($AB140*(1-'Portfolio Stats_RMS'!$C$6))),0)</f>
        <v>0</v>
      </c>
      <c r="AO140" s="69">
        <f>IFERROR(((AJ140+(AJ140*'Portfolio Stats_RMS'!$C$7))/(AB140*(1-'Portfolio Stats_RMS'!$C$6))),0)</f>
        <v>0</v>
      </c>
      <c r="AP140" s="152"/>
    </row>
    <row r="141" spans="2:42" x14ac:dyDescent="0.25">
      <c r="B141" s="29"/>
      <c r="C141" s="87"/>
      <c r="D141" s="29"/>
      <c r="E141" s="29"/>
      <c r="F141" s="29"/>
      <c r="G141" s="25"/>
      <c r="H141" s="25"/>
      <c r="I141" s="25"/>
      <c r="J141" s="100"/>
      <c r="K141" s="100"/>
      <c r="L141" s="149"/>
      <c r="M141" s="29"/>
      <c r="N141" s="29"/>
      <c r="O141" s="29"/>
      <c r="P141" s="149"/>
      <c r="Q141" s="150"/>
      <c r="R141" s="152"/>
      <c r="S141" s="153"/>
      <c r="T141" s="153"/>
      <c r="U141" s="154"/>
      <c r="V141" s="99"/>
      <c r="W141" s="99"/>
      <c r="X141" s="25"/>
      <c r="Y141" s="25"/>
      <c r="Z141" s="99"/>
      <c r="AA141" s="25"/>
      <c r="AB141" s="25"/>
      <c r="AC141" s="99"/>
      <c r="AD141" s="116">
        <f ca="1">SUMIF(AAL!$A$3:$A$65061,'Risk Lv. Inforce'!$B$7:$B$12091,AAL!$B$3:$B$65007)</f>
        <v>0</v>
      </c>
      <c r="AE141" s="116">
        <f ca="1">SUMIF(AAL!$C$3:$C$65061,'Risk Lv. Inforce'!$B$7:$B$10291,AAL!$D$3:$D$65007)</f>
        <v>0</v>
      </c>
      <c r="AF141" s="116">
        <f ca="1">SUMIF(AAL!$E$3:$E$65061,'Risk Lv. Inforce'!$B$7:$B$1291,AAL!$F$3:$F$65007)</f>
        <v>0</v>
      </c>
      <c r="AG141" s="116">
        <f ca="1">SUMIF(AAL!$G$3:$G$65061,'Risk Lv. Inforce'!$B$7:$B$1291,AAL!$H$3:$H$65007)</f>
        <v>0</v>
      </c>
      <c r="AH141" s="116">
        <f ca="1">SUMIF(AAL!$I$3:$I$65061,'Risk Lv. Inforce'!$B$7:$B$1291,AAL!$J$3:$J$65007)</f>
        <v>0</v>
      </c>
      <c r="AI141" s="116">
        <f ca="1">SUMIF(AAL!$K$3:$K$65061,'Risk Lv. Inforce'!$B$7:$B$1291,AAL!$L$3:$L$65007)</f>
        <v>0</v>
      </c>
      <c r="AJ141" s="116">
        <f>VLOOKUP(B141,AAL!$Q$4:$S$1048576,3,0)</f>
        <v>0</v>
      </c>
      <c r="AK141" s="116">
        <f>VLOOKUP(B141,AAL!$U$4:$W$1048576,3,0)</f>
        <v>0</v>
      </c>
      <c r="AL141" s="69">
        <f ca="1">IFERROR(((AD141+(AD141*'Portfolio Stats_RMS'!$C$7))/($AB141*(1-'Portfolio Stats_RMS'!$C$6))),0)</f>
        <v>0</v>
      </c>
      <c r="AM141" s="69">
        <f ca="1">IFERROR(((AF141+(AF141*'Portfolio Stats_RMS'!$C$7))/($AB141*(1-'Portfolio Stats_RMS'!$C$6))),0)</f>
        <v>0</v>
      </c>
      <c r="AN141" s="69">
        <f ca="1">IFERROR(((AH141+(AH141*'Portfolio Stats_RMS'!$C$7))/($AB141*(1-'Portfolio Stats_RMS'!$C$6))),0)</f>
        <v>0</v>
      </c>
      <c r="AO141" s="69">
        <f>IFERROR(((AJ141+(AJ141*'Portfolio Stats_RMS'!$C$7))/(AB141*(1-'Portfolio Stats_RMS'!$C$6))),0)</f>
        <v>0</v>
      </c>
      <c r="AP141" s="152"/>
    </row>
    <row r="142" spans="2:42" x14ac:dyDescent="0.25">
      <c r="B142" s="29"/>
      <c r="C142" s="87"/>
      <c r="D142" s="29"/>
      <c r="E142" s="29"/>
      <c r="F142" s="29"/>
      <c r="G142" s="25"/>
      <c r="H142" s="25"/>
      <c r="I142" s="25"/>
      <c r="J142" s="100"/>
      <c r="K142" s="100"/>
      <c r="L142" s="149"/>
      <c r="M142" s="29"/>
      <c r="N142" s="29"/>
      <c r="O142" s="29"/>
      <c r="P142" s="149"/>
      <c r="Q142" s="150"/>
      <c r="R142" s="152"/>
      <c r="S142" s="153"/>
      <c r="T142" s="153"/>
      <c r="U142" s="154"/>
      <c r="V142" s="99"/>
      <c r="W142" s="99"/>
      <c r="X142" s="25"/>
      <c r="Y142" s="25"/>
      <c r="Z142" s="99"/>
      <c r="AA142" s="25"/>
      <c r="AB142" s="25"/>
      <c r="AC142" s="99"/>
      <c r="AD142" s="116">
        <f ca="1">SUMIF(AAL!$A$3:$A$65061,'Risk Lv. Inforce'!$B$7:$B$12091,AAL!$B$3:$B$65007)</f>
        <v>0</v>
      </c>
      <c r="AE142" s="116">
        <f ca="1">SUMIF(AAL!$C$3:$C$65061,'Risk Lv. Inforce'!$B$7:$B$10291,AAL!$D$3:$D$65007)</f>
        <v>0</v>
      </c>
      <c r="AF142" s="116">
        <f ca="1">SUMIF(AAL!$E$3:$E$65061,'Risk Lv. Inforce'!$B$7:$B$1291,AAL!$F$3:$F$65007)</f>
        <v>0</v>
      </c>
      <c r="AG142" s="116">
        <f ca="1">SUMIF(AAL!$G$3:$G$65061,'Risk Lv. Inforce'!$B$7:$B$1291,AAL!$H$3:$H$65007)</f>
        <v>0</v>
      </c>
      <c r="AH142" s="116">
        <f ca="1">SUMIF(AAL!$I$3:$I$65061,'Risk Lv. Inforce'!$B$7:$B$1291,AAL!$J$3:$J$65007)</f>
        <v>0</v>
      </c>
      <c r="AI142" s="116">
        <f ca="1">SUMIF(AAL!$K$3:$K$65061,'Risk Lv. Inforce'!$B$7:$B$1291,AAL!$L$3:$L$65007)</f>
        <v>0</v>
      </c>
      <c r="AJ142" s="116">
        <f>VLOOKUP(B142,AAL!$Q$4:$S$1048576,3,0)</f>
        <v>0</v>
      </c>
      <c r="AK142" s="116">
        <f>VLOOKUP(B142,AAL!$U$4:$W$1048576,3,0)</f>
        <v>0</v>
      </c>
      <c r="AL142" s="69">
        <f ca="1">IFERROR(((AD142+(AD142*'Portfolio Stats_RMS'!$C$7))/($AB142*(1-'Portfolio Stats_RMS'!$C$6))),0)</f>
        <v>0</v>
      </c>
      <c r="AM142" s="69">
        <f ca="1">IFERROR(((AF142+(AF142*'Portfolio Stats_RMS'!$C$7))/($AB142*(1-'Portfolio Stats_RMS'!$C$6))),0)</f>
        <v>0</v>
      </c>
      <c r="AN142" s="69">
        <f ca="1">IFERROR(((AH142+(AH142*'Portfolio Stats_RMS'!$C$7))/($AB142*(1-'Portfolio Stats_RMS'!$C$6))),0)</f>
        <v>0</v>
      </c>
      <c r="AO142" s="69">
        <f>IFERROR(((AJ142+(AJ142*'Portfolio Stats_RMS'!$C$7))/(AB142*(1-'Portfolio Stats_RMS'!$C$6))),0)</f>
        <v>0</v>
      </c>
      <c r="AP142" s="152"/>
    </row>
    <row r="143" spans="2:42" x14ac:dyDescent="0.25">
      <c r="B143" s="29"/>
      <c r="C143" s="87"/>
      <c r="D143" s="29"/>
      <c r="E143" s="29"/>
      <c r="F143" s="29"/>
      <c r="G143" s="25"/>
      <c r="H143" s="25"/>
      <c r="I143" s="25"/>
      <c r="J143" s="100"/>
      <c r="K143" s="100"/>
      <c r="L143" s="29"/>
      <c r="M143" s="29"/>
      <c r="N143" s="29"/>
      <c r="O143" s="29"/>
      <c r="P143" s="149"/>
      <c r="Q143" s="150"/>
      <c r="R143" s="152"/>
      <c r="S143" s="153"/>
      <c r="T143" s="153"/>
      <c r="U143" s="154"/>
      <c r="V143" s="99"/>
      <c r="W143" s="99"/>
      <c r="X143" s="25"/>
      <c r="Y143" s="25"/>
      <c r="Z143" s="99"/>
      <c r="AA143" s="25"/>
      <c r="AB143" s="25"/>
      <c r="AC143" s="99"/>
      <c r="AD143" s="116">
        <f ca="1">SUMIF(AAL!$A$3:$A$65061,'Risk Lv. Inforce'!$B$7:$B$12091,AAL!$B$3:$B$65007)</f>
        <v>0</v>
      </c>
      <c r="AE143" s="116">
        <f ca="1">SUMIF(AAL!$C$3:$C$65061,'Risk Lv. Inforce'!$B$7:$B$10291,AAL!$D$3:$D$65007)</f>
        <v>0</v>
      </c>
      <c r="AF143" s="116">
        <f ca="1">SUMIF(AAL!$E$3:$E$65061,'Risk Lv. Inforce'!$B$7:$B$1291,AAL!$F$3:$F$65007)</f>
        <v>0</v>
      </c>
      <c r="AG143" s="116">
        <f ca="1">SUMIF(AAL!$G$3:$G$65061,'Risk Lv. Inforce'!$B$7:$B$1291,AAL!$H$3:$H$65007)</f>
        <v>0</v>
      </c>
      <c r="AH143" s="116">
        <f ca="1">SUMIF(AAL!$I$3:$I$65061,'Risk Lv. Inforce'!$B$7:$B$1291,AAL!$J$3:$J$65007)</f>
        <v>0</v>
      </c>
      <c r="AI143" s="116">
        <f ca="1">SUMIF(AAL!$K$3:$K$65061,'Risk Lv. Inforce'!$B$7:$B$1291,AAL!$L$3:$L$65007)</f>
        <v>0</v>
      </c>
      <c r="AJ143" s="116">
        <f>VLOOKUP(B143,AAL!$Q$4:$S$1048576,3,0)</f>
        <v>0</v>
      </c>
      <c r="AK143" s="116">
        <f>VLOOKUP(B143,AAL!$U$4:$W$1048576,3,0)</f>
        <v>0</v>
      </c>
      <c r="AL143" s="69">
        <f ca="1">IFERROR(((AD143+(AD143*'Portfolio Stats_RMS'!$C$7))/($AB143*(1-'Portfolio Stats_RMS'!$C$6))),0)</f>
        <v>0</v>
      </c>
      <c r="AM143" s="69">
        <f ca="1">IFERROR(((AF143+(AF143*'Portfolio Stats_RMS'!$C$7))/($AB143*(1-'Portfolio Stats_RMS'!$C$6))),0)</f>
        <v>0</v>
      </c>
      <c r="AN143" s="69">
        <f ca="1">IFERROR(((AH143+(AH143*'Portfolio Stats_RMS'!$C$7))/($AB143*(1-'Portfolio Stats_RMS'!$C$6))),0)</f>
        <v>0</v>
      </c>
      <c r="AO143" s="69">
        <f>IFERROR(((AJ143+(AJ143*'Portfolio Stats_RMS'!$C$7))/(AB143*(1-'Portfolio Stats_RMS'!$C$6))),0)</f>
        <v>0</v>
      </c>
      <c r="AP143" s="152"/>
    </row>
    <row r="144" spans="2:42" x14ac:dyDescent="0.25">
      <c r="B144" s="29"/>
      <c r="C144" s="87"/>
      <c r="D144" s="29"/>
      <c r="E144" s="29"/>
      <c r="F144" s="29"/>
      <c r="G144" s="25"/>
      <c r="H144" s="25"/>
      <c r="I144" s="25"/>
      <c r="J144" s="100"/>
      <c r="K144" s="100"/>
      <c r="L144" s="149"/>
      <c r="M144" s="29"/>
      <c r="N144" s="29"/>
      <c r="O144" s="29"/>
      <c r="P144" s="149"/>
      <c r="Q144" s="150"/>
      <c r="R144" s="152"/>
      <c r="S144" s="153"/>
      <c r="T144" s="153"/>
      <c r="U144" s="154"/>
      <c r="V144" s="99"/>
      <c r="W144" s="99"/>
      <c r="X144" s="25"/>
      <c r="Y144" s="25"/>
      <c r="Z144" s="99"/>
      <c r="AA144" s="25"/>
      <c r="AB144" s="25"/>
      <c r="AC144" s="99"/>
      <c r="AD144" s="116">
        <f ca="1">SUMIF(AAL!$A$3:$A$65061,'Risk Lv. Inforce'!$B$7:$B$12091,AAL!$B$3:$B$65007)</f>
        <v>0</v>
      </c>
      <c r="AE144" s="116">
        <f ca="1">SUMIF(AAL!$C$3:$C$65061,'Risk Lv. Inforce'!$B$7:$B$10291,AAL!$D$3:$D$65007)</f>
        <v>0</v>
      </c>
      <c r="AF144" s="116">
        <f ca="1">SUMIF(AAL!$E$3:$E$65061,'Risk Lv. Inforce'!$B$7:$B$1291,AAL!$F$3:$F$65007)</f>
        <v>0</v>
      </c>
      <c r="AG144" s="116">
        <f ca="1">SUMIF(AAL!$G$3:$G$65061,'Risk Lv. Inforce'!$B$7:$B$1291,AAL!$H$3:$H$65007)</f>
        <v>0</v>
      </c>
      <c r="AH144" s="116">
        <f ca="1">SUMIF(AAL!$I$3:$I$65061,'Risk Lv. Inforce'!$B$7:$B$1291,AAL!$J$3:$J$65007)</f>
        <v>0</v>
      </c>
      <c r="AI144" s="116">
        <f ca="1">SUMIF(AAL!$K$3:$K$65061,'Risk Lv. Inforce'!$B$7:$B$1291,AAL!$L$3:$L$65007)</f>
        <v>0</v>
      </c>
      <c r="AJ144" s="116">
        <f>VLOOKUP(B144,AAL!$Q$4:$S$1048576,3,0)</f>
        <v>0</v>
      </c>
      <c r="AK144" s="116">
        <f>VLOOKUP(B144,AAL!$U$4:$W$1048576,3,0)</f>
        <v>0</v>
      </c>
      <c r="AL144" s="69">
        <f ca="1">IFERROR(((AD144+(AD144*'Portfolio Stats_RMS'!$C$7))/($AB144*(1-'Portfolio Stats_RMS'!$C$6))),0)</f>
        <v>0</v>
      </c>
      <c r="AM144" s="69">
        <f ca="1">IFERROR(((AF144+(AF144*'Portfolio Stats_RMS'!$C$7))/($AB144*(1-'Portfolio Stats_RMS'!$C$6))),0)</f>
        <v>0</v>
      </c>
      <c r="AN144" s="69">
        <f ca="1">IFERROR(((AH144+(AH144*'Portfolio Stats_RMS'!$C$7))/($AB144*(1-'Portfolio Stats_RMS'!$C$6))),0)</f>
        <v>0</v>
      </c>
      <c r="AO144" s="69">
        <f>IFERROR(((AJ144+(AJ144*'Portfolio Stats_RMS'!$C$7))/(AB144*(1-'Portfolio Stats_RMS'!$C$6))),0)</f>
        <v>0</v>
      </c>
      <c r="AP144" s="152"/>
    </row>
    <row r="145" spans="2:42" x14ac:dyDescent="0.25">
      <c r="B145" s="29"/>
      <c r="C145" s="87"/>
      <c r="D145" s="29"/>
      <c r="E145" s="29"/>
      <c r="F145" s="29"/>
      <c r="G145" s="25"/>
      <c r="H145" s="25"/>
      <c r="I145" s="25"/>
      <c r="J145" s="100"/>
      <c r="K145" s="100"/>
      <c r="L145" s="149"/>
      <c r="M145" s="29"/>
      <c r="N145" s="29"/>
      <c r="O145" s="29"/>
      <c r="P145" s="149"/>
      <c r="Q145" s="150"/>
      <c r="R145" s="152"/>
      <c r="S145" s="153"/>
      <c r="T145" s="153"/>
      <c r="U145" s="154"/>
      <c r="V145" s="99"/>
      <c r="W145" s="99"/>
      <c r="X145" s="25"/>
      <c r="Y145" s="25"/>
      <c r="Z145" s="99"/>
      <c r="AA145" s="25"/>
      <c r="AB145" s="25"/>
      <c r="AC145" s="99"/>
      <c r="AD145" s="116">
        <f ca="1">SUMIF(AAL!$A$3:$A$65061,'Risk Lv. Inforce'!$B$7:$B$12091,AAL!$B$3:$B$65007)</f>
        <v>0</v>
      </c>
      <c r="AE145" s="116">
        <f ca="1">SUMIF(AAL!$C$3:$C$65061,'Risk Lv. Inforce'!$B$7:$B$10291,AAL!$D$3:$D$65007)</f>
        <v>0</v>
      </c>
      <c r="AF145" s="116">
        <f ca="1">SUMIF(AAL!$E$3:$E$65061,'Risk Lv. Inforce'!$B$7:$B$1291,AAL!$F$3:$F$65007)</f>
        <v>0</v>
      </c>
      <c r="AG145" s="116">
        <f ca="1">SUMIF(AAL!$G$3:$G$65061,'Risk Lv. Inforce'!$B$7:$B$1291,AAL!$H$3:$H$65007)</f>
        <v>0</v>
      </c>
      <c r="AH145" s="116">
        <f ca="1">SUMIF(AAL!$I$3:$I$65061,'Risk Lv. Inforce'!$B$7:$B$1291,AAL!$J$3:$J$65007)</f>
        <v>0</v>
      </c>
      <c r="AI145" s="116">
        <f ca="1">SUMIF(AAL!$K$3:$K$65061,'Risk Lv. Inforce'!$B$7:$B$1291,AAL!$L$3:$L$65007)</f>
        <v>0</v>
      </c>
      <c r="AJ145" s="116">
        <f>VLOOKUP(B145,AAL!$Q$4:$S$1048576,3,0)</f>
        <v>0</v>
      </c>
      <c r="AK145" s="116">
        <f>VLOOKUP(B145,AAL!$U$4:$W$1048576,3,0)</f>
        <v>0</v>
      </c>
      <c r="AL145" s="69">
        <f ca="1">IFERROR(((AD145+(AD145*'Portfolio Stats_RMS'!$C$7))/($AB145*(1-'Portfolio Stats_RMS'!$C$6))),0)</f>
        <v>0</v>
      </c>
      <c r="AM145" s="69">
        <f ca="1">IFERROR(((AF145+(AF145*'Portfolio Stats_RMS'!$C$7))/($AB145*(1-'Portfolio Stats_RMS'!$C$6))),0)</f>
        <v>0</v>
      </c>
      <c r="AN145" s="69">
        <f ca="1">IFERROR(((AH145+(AH145*'Portfolio Stats_RMS'!$C$7))/($AB145*(1-'Portfolio Stats_RMS'!$C$6))),0)</f>
        <v>0</v>
      </c>
      <c r="AO145" s="69">
        <f>IFERROR(((AJ145+(AJ145*'Portfolio Stats_RMS'!$C$7))/(AB145*(1-'Portfolio Stats_RMS'!$C$6))),0)</f>
        <v>0</v>
      </c>
      <c r="AP145" s="152"/>
    </row>
    <row r="146" spans="2:42" x14ac:dyDescent="0.25">
      <c r="B146" s="29"/>
      <c r="C146" s="87"/>
      <c r="D146" s="29"/>
      <c r="E146" s="29"/>
      <c r="F146" s="29"/>
      <c r="G146" s="25"/>
      <c r="H146" s="25"/>
      <c r="I146" s="25"/>
      <c r="J146" s="100"/>
      <c r="K146" s="100"/>
      <c r="L146" s="149"/>
      <c r="M146" s="29"/>
      <c r="N146" s="29"/>
      <c r="O146" s="29"/>
      <c r="P146" s="149"/>
      <c r="Q146" s="150"/>
      <c r="R146" s="152"/>
      <c r="S146" s="153"/>
      <c r="T146" s="153"/>
      <c r="U146" s="154"/>
      <c r="V146" s="99"/>
      <c r="W146" s="99"/>
      <c r="X146" s="25"/>
      <c r="Y146" s="25"/>
      <c r="Z146" s="99"/>
      <c r="AA146" s="25"/>
      <c r="AB146" s="25"/>
      <c r="AC146" s="99"/>
      <c r="AD146" s="116">
        <f ca="1">SUMIF(AAL!$A$3:$A$65061,'Risk Lv. Inforce'!$B$7:$B$12091,AAL!$B$3:$B$65007)</f>
        <v>0</v>
      </c>
      <c r="AE146" s="116">
        <f ca="1">SUMIF(AAL!$C$3:$C$65061,'Risk Lv. Inforce'!$B$7:$B$10291,AAL!$D$3:$D$65007)</f>
        <v>0</v>
      </c>
      <c r="AF146" s="116">
        <f ca="1">SUMIF(AAL!$E$3:$E$65061,'Risk Lv. Inforce'!$B$7:$B$1291,AAL!$F$3:$F$65007)</f>
        <v>0</v>
      </c>
      <c r="AG146" s="116">
        <f ca="1">SUMIF(AAL!$G$3:$G$65061,'Risk Lv. Inforce'!$B$7:$B$1291,AAL!$H$3:$H$65007)</f>
        <v>0</v>
      </c>
      <c r="AH146" s="116">
        <f ca="1">SUMIF(AAL!$I$3:$I$65061,'Risk Lv. Inforce'!$B$7:$B$1291,AAL!$J$3:$J$65007)</f>
        <v>0</v>
      </c>
      <c r="AI146" s="116">
        <f ca="1">SUMIF(AAL!$K$3:$K$65061,'Risk Lv. Inforce'!$B$7:$B$1291,AAL!$L$3:$L$65007)</f>
        <v>0</v>
      </c>
      <c r="AJ146" s="116">
        <f>VLOOKUP(B146,AAL!$Q$4:$S$1048576,3,0)</f>
        <v>0</v>
      </c>
      <c r="AK146" s="116">
        <f>VLOOKUP(B146,AAL!$U$4:$W$1048576,3,0)</f>
        <v>0</v>
      </c>
      <c r="AL146" s="69">
        <f ca="1">IFERROR(((AD146+(AD146*'Portfolio Stats_RMS'!$C$7))/($AB146*(1-'Portfolio Stats_RMS'!$C$6))),0)</f>
        <v>0</v>
      </c>
      <c r="AM146" s="69">
        <f ca="1">IFERROR(((AF146+(AF146*'Portfolio Stats_RMS'!$C$7))/($AB146*(1-'Portfolio Stats_RMS'!$C$6))),0)</f>
        <v>0</v>
      </c>
      <c r="AN146" s="69">
        <f ca="1">IFERROR(((AH146+(AH146*'Portfolio Stats_RMS'!$C$7))/($AB146*(1-'Portfolio Stats_RMS'!$C$6))),0)</f>
        <v>0</v>
      </c>
      <c r="AO146" s="69">
        <f>IFERROR(((AJ146+(AJ146*'Portfolio Stats_RMS'!$C$7))/(AB146*(1-'Portfolio Stats_RMS'!$C$6))),0)</f>
        <v>0</v>
      </c>
      <c r="AP146" s="152"/>
    </row>
    <row r="147" spans="2:42" x14ac:dyDescent="0.25">
      <c r="B147" s="29"/>
      <c r="C147" s="87"/>
      <c r="D147" s="29"/>
      <c r="E147" s="29"/>
      <c r="F147" s="29"/>
      <c r="G147" s="25"/>
      <c r="H147" s="25"/>
      <c r="I147" s="25"/>
      <c r="J147" s="100"/>
      <c r="K147" s="100"/>
      <c r="L147" s="149"/>
      <c r="M147" s="29"/>
      <c r="N147" s="29"/>
      <c r="O147" s="29"/>
      <c r="P147" s="149"/>
      <c r="Q147" s="150"/>
      <c r="R147" s="152"/>
      <c r="S147" s="153"/>
      <c r="T147" s="153"/>
      <c r="U147" s="154"/>
      <c r="V147" s="99"/>
      <c r="W147" s="99"/>
      <c r="X147" s="25"/>
      <c r="Y147" s="25"/>
      <c r="Z147" s="99"/>
      <c r="AA147" s="25"/>
      <c r="AB147" s="25"/>
      <c r="AC147" s="99"/>
      <c r="AD147" s="116">
        <f ca="1">SUMIF(AAL!$A$3:$A$65061,'Risk Lv. Inforce'!$B$7:$B$12091,AAL!$B$3:$B$65007)</f>
        <v>0</v>
      </c>
      <c r="AE147" s="116">
        <f ca="1">SUMIF(AAL!$C$3:$C$65061,'Risk Lv. Inforce'!$B$7:$B$10291,AAL!$D$3:$D$65007)</f>
        <v>0</v>
      </c>
      <c r="AF147" s="116">
        <f ca="1">SUMIF(AAL!$E$3:$E$65061,'Risk Lv. Inforce'!$B$7:$B$1291,AAL!$F$3:$F$65007)</f>
        <v>0</v>
      </c>
      <c r="AG147" s="116">
        <f ca="1">SUMIF(AAL!$G$3:$G$65061,'Risk Lv. Inforce'!$B$7:$B$1291,AAL!$H$3:$H$65007)</f>
        <v>0</v>
      </c>
      <c r="AH147" s="116">
        <f ca="1">SUMIF(AAL!$I$3:$I$65061,'Risk Lv. Inforce'!$B$7:$B$1291,AAL!$J$3:$J$65007)</f>
        <v>0</v>
      </c>
      <c r="AI147" s="116">
        <f ca="1">SUMIF(AAL!$K$3:$K$65061,'Risk Lv. Inforce'!$B$7:$B$1291,AAL!$L$3:$L$65007)</f>
        <v>0</v>
      </c>
      <c r="AJ147" s="116">
        <f>VLOOKUP(B147,AAL!$Q$4:$S$1048576,3,0)</f>
        <v>0</v>
      </c>
      <c r="AK147" s="116">
        <f>VLOOKUP(B147,AAL!$U$4:$W$1048576,3,0)</f>
        <v>0</v>
      </c>
      <c r="AL147" s="69">
        <f ca="1">IFERROR(((AD147+(AD147*'Portfolio Stats_RMS'!$C$7))/($AB147*(1-'Portfolio Stats_RMS'!$C$6))),0)</f>
        <v>0</v>
      </c>
      <c r="AM147" s="69">
        <f ca="1">IFERROR(((AF147+(AF147*'Portfolio Stats_RMS'!$C$7))/($AB147*(1-'Portfolio Stats_RMS'!$C$6))),0)</f>
        <v>0</v>
      </c>
      <c r="AN147" s="69">
        <f ca="1">IFERROR(((AH147+(AH147*'Portfolio Stats_RMS'!$C$7))/($AB147*(1-'Portfolio Stats_RMS'!$C$6))),0)</f>
        <v>0</v>
      </c>
      <c r="AO147" s="69">
        <f>IFERROR(((AJ147+(AJ147*'Portfolio Stats_RMS'!$C$7))/(AB147*(1-'Portfolio Stats_RMS'!$C$6))),0)</f>
        <v>0</v>
      </c>
      <c r="AP147" s="152"/>
    </row>
    <row r="148" spans="2:42" x14ac:dyDescent="0.25">
      <c r="B148" s="29"/>
      <c r="C148" s="87"/>
      <c r="D148" s="29"/>
      <c r="E148" s="29"/>
      <c r="F148" s="29"/>
      <c r="G148" s="25"/>
      <c r="H148" s="25"/>
      <c r="I148" s="25"/>
      <c r="J148" s="100"/>
      <c r="K148" s="100"/>
      <c r="L148" s="149"/>
      <c r="M148" s="29"/>
      <c r="N148" s="29"/>
      <c r="O148" s="29"/>
      <c r="P148" s="149"/>
      <c r="Q148" s="150"/>
      <c r="R148" s="152"/>
      <c r="S148" s="153"/>
      <c r="T148" s="153"/>
      <c r="U148" s="154"/>
      <c r="V148" s="99"/>
      <c r="W148" s="99"/>
      <c r="X148" s="25"/>
      <c r="Y148" s="25"/>
      <c r="Z148" s="99"/>
      <c r="AA148" s="25"/>
      <c r="AB148" s="25"/>
      <c r="AC148" s="99"/>
      <c r="AD148" s="116">
        <f ca="1">SUMIF(AAL!$A$3:$A$65061,'Risk Lv. Inforce'!$B$7:$B$12091,AAL!$B$3:$B$65007)</f>
        <v>0</v>
      </c>
      <c r="AE148" s="116">
        <f ca="1">SUMIF(AAL!$C$3:$C$65061,'Risk Lv. Inforce'!$B$7:$B$10291,AAL!$D$3:$D$65007)</f>
        <v>0</v>
      </c>
      <c r="AF148" s="116">
        <f ca="1">SUMIF(AAL!$E$3:$E$65061,'Risk Lv. Inforce'!$B$7:$B$1291,AAL!$F$3:$F$65007)</f>
        <v>0</v>
      </c>
      <c r="AG148" s="116">
        <f ca="1">SUMIF(AAL!$G$3:$G$65061,'Risk Lv. Inforce'!$B$7:$B$1291,AAL!$H$3:$H$65007)</f>
        <v>0</v>
      </c>
      <c r="AH148" s="116">
        <f ca="1">SUMIF(AAL!$I$3:$I$65061,'Risk Lv. Inforce'!$B$7:$B$1291,AAL!$J$3:$J$65007)</f>
        <v>0</v>
      </c>
      <c r="AI148" s="116">
        <f ca="1">SUMIF(AAL!$K$3:$K$65061,'Risk Lv. Inforce'!$B$7:$B$1291,AAL!$L$3:$L$65007)</f>
        <v>0</v>
      </c>
      <c r="AJ148" s="116">
        <f>VLOOKUP(B148,AAL!$Q$4:$S$1048576,3,0)</f>
        <v>0</v>
      </c>
      <c r="AK148" s="116">
        <f>VLOOKUP(B148,AAL!$U$4:$W$1048576,3,0)</f>
        <v>0</v>
      </c>
      <c r="AL148" s="69">
        <f ca="1">IFERROR(((AD148+(AD148*'Portfolio Stats_RMS'!$C$7))/($AB148*(1-'Portfolio Stats_RMS'!$C$6))),0)</f>
        <v>0</v>
      </c>
      <c r="AM148" s="69">
        <f ca="1">IFERROR(((AF148+(AF148*'Portfolio Stats_RMS'!$C$7))/($AB148*(1-'Portfolio Stats_RMS'!$C$6))),0)</f>
        <v>0</v>
      </c>
      <c r="AN148" s="69">
        <f ca="1">IFERROR(((AH148+(AH148*'Portfolio Stats_RMS'!$C$7))/($AB148*(1-'Portfolio Stats_RMS'!$C$6))),0)</f>
        <v>0</v>
      </c>
      <c r="AO148" s="69">
        <f>IFERROR(((AJ148+(AJ148*'Portfolio Stats_RMS'!$C$7))/(AB148*(1-'Portfolio Stats_RMS'!$C$6))),0)</f>
        <v>0</v>
      </c>
      <c r="AP148" s="152"/>
    </row>
    <row r="149" spans="2:42" x14ac:dyDescent="0.25">
      <c r="B149" s="29"/>
      <c r="C149" s="87"/>
      <c r="D149" s="29"/>
      <c r="E149" s="29"/>
      <c r="F149" s="29"/>
      <c r="G149" s="25"/>
      <c r="H149" s="25"/>
      <c r="I149" s="25"/>
      <c r="J149" s="100"/>
      <c r="K149" s="100"/>
      <c r="L149" s="149"/>
      <c r="M149" s="29"/>
      <c r="N149" s="29"/>
      <c r="O149" s="29"/>
      <c r="P149" s="149"/>
      <c r="Q149" s="150"/>
      <c r="R149" s="152"/>
      <c r="S149" s="153"/>
      <c r="T149" s="153"/>
      <c r="U149" s="154"/>
      <c r="V149" s="99"/>
      <c r="W149" s="99"/>
      <c r="X149" s="25"/>
      <c r="Y149" s="25"/>
      <c r="Z149" s="99"/>
      <c r="AA149" s="25"/>
      <c r="AB149" s="25"/>
      <c r="AC149" s="99"/>
      <c r="AD149" s="116">
        <f ca="1">SUMIF(AAL!$A$3:$A$65061,'Risk Lv. Inforce'!$B$7:$B$12091,AAL!$B$3:$B$65007)</f>
        <v>0</v>
      </c>
      <c r="AE149" s="116">
        <f ca="1">SUMIF(AAL!$C$3:$C$65061,'Risk Lv. Inforce'!$B$7:$B$10291,AAL!$D$3:$D$65007)</f>
        <v>0</v>
      </c>
      <c r="AF149" s="116">
        <f ca="1">SUMIF(AAL!$E$3:$E$65061,'Risk Lv. Inforce'!$B$7:$B$1291,AAL!$F$3:$F$65007)</f>
        <v>0</v>
      </c>
      <c r="AG149" s="116">
        <f ca="1">SUMIF(AAL!$G$3:$G$65061,'Risk Lv. Inforce'!$B$7:$B$1291,AAL!$H$3:$H$65007)</f>
        <v>0</v>
      </c>
      <c r="AH149" s="116">
        <f ca="1">SUMIF(AAL!$I$3:$I$65061,'Risk Lv. Inforce'!$B$7:$B$1291,AAL!$J$3:$J$65007)</f>
        <v>0</v>
      </c>
      <c r="AI149" s="116">
        <f ca="1">SUMIF(AAL!$K$3:$K$65061,'Risk Lv. Inforce'!$B$7:$B$1291,AAL!$L$3:$L$65007)</f>
        <v>0</v>
      </c>
      <c r="AJ149" s="116">
        <f>VLOOKUP(B149,AAL!$Q$4:$S$1048576,3,0)</f>
        <v>0</v>
      </c>
      <c r="AK149" s="116">
        <f>VLOOKUP(B149,AAL!$U$4:$W$1048576,3,0)</f>
        <v>0</v>
      </c>
      <c r="AL149" s="69">
        <f ca="1">IFERROR(((AD149+(AD149*'Portfolio Stats_RMS'!$C$7))/($AB149*(1-'Portfolio Stats_RMS'!$C$6))),0)</f>
        <v>0</v>
      </c>
      <c r="AM149" s="69">
        <f ca="1">IFERROR(((AF149+(AF149*'Portfolio Stats_RMS'!$C$7))/($AB149*(1-'Portfolio Stats_RMS'!$C$6))),0)</f>
        <v>0</v>
      </c>
      <c r="AN149" s="69">
        <f ca="1">IFERROR(((AH149+(AH149*'Portfolio Stats_RMS'!$C$7))/($AB149*(1-'Portfolio Stats_RMS'!$C$6))),0)</f>
        <v>0</v>
      </c>
      <c r="AO149" s="69">
        <f>IFERROR(((AJ149+(AJ149*'Portfolio Stats_RMS'!$C$7))/(AB149*(1-'Portfolio Stats_RMS'!$C$6))),0)</f>
        <v>0</v>
      </c>
      <c r="AP149" s="152"/>
    </row>
    <row r="150" spans="2:42" x14ac:dyDescent="0.25">
      <c r="B150" s="29"/>
      <c r="C150" s="87"/>
      <c r="D150" s="29"/>
      <c r="E150" s="29"/>
      <c r="F150" s="29"/>
      <c r="G150" s="25"/>
      <c r="H150" s="25"/>
      <c r="I150" s="25"/>
      <c r="J150" s="100"/>
      <c r="K150" s="100"/>
      <c r="L150" s="149"/>
      <c r="M150" s="29"/>
      <c r="N150" s="29"/>
      <c r="O150" s="29"/>
      <c r="P150" s="149"/>
      <c r="Q150" s="150"/>
      <c r="R150" s="152"/>
      <c r="S150" s="153"/>
      <c r="T150" s="153"/>
      <c r="U150" s="154"/>
      <c r="V150" s="99"/>
      <c r="W150" s="99"/>
      <c r="X150" s="25"/>
      <c r="Y150" s="25"/>
      <c r="Z150" s="99"/>
      <c r="AA150" s="25"/>
      <c r="AB150" s="25"/>
      <c r="AC150" s="99"/>
      <c r="AD150" s="116">
        <f ca="1">SUMIF(AAL!$A$3:$A$65061,'Risk Lv. Inforce'!$B$7:$B$12091,AAL!$B$3:$B$65007)</f>
        <v>0</v>
      </c>
      <c r="AE150" s="116">
        <f ca="1">SUMIF(AAL!$C$3:$C$65061,'Risk Lv. Inforce'!$B$7:$B$10291,AAL!$D$3:$D$65007)</f>
        <v>0</v>
      </c>
      <c r="AF150" s="116">
        <f ca="1">SUMIF(AAL!$E$3:$E$65061,'Risk Lv. Inforce'!$B$7:$B$1291,AAL!$F$3:$F$65007)</f>
        <v>0</v>
      </c>
      <c r="AG150" s="116">
        <f ca="1">SUMIF(AAL!$G$3:$G$65061,'Risk Lv. Inforce'!$B$7:$B$1291,AAL!$H$3:$H$65007)</f>
        <v>0</v>
      </c>
      <c r="AH150" s="116">
        <f ca="1">SUMIF(AAL!$I$3:$I$65061,'Risk Lv. Inforce'!$B$7:$B$1291,AAL!$J$3:$J$65007)</f>
        <v>0</v>
      </c>
      <c r="AI150" s="116">
        <f ca="1">SUMIF(AAL!$K$3:$K$65061,'Risk Lv. Inforce'!$B$7:$B$1291,AAL!$L$3:$L$65007)</f>
        <v>0</v>
      </c>
      <c r="AJ150" s="116">
        <f>VLOOKUP(B150,AAL!$Q$4:$S$1048576,3,0)</f>
        <v>0</v>
      </c>
      <c r="AK150" s="116">
        <f>VLOOKUP(B150,AAL!$U$4:$W$1048576,3,0)</f>
        <v>0</v>
      </c>
      <c r="AL150" s="69">
        <f ca="1">IFERROR(((AD150+(AD150*'Portfolio Stats_RMS'!$C$7))/($AB150*(1-'Portfolio Stats_RMS'!$C$6))),0)</f>
        <v>0</v>
      </c>
      <c r="AM150" s="69">
        <f ca="1">IFERROR(((AF150+(AF150*'Portfolio Stats_RMS'!$C$7))/($AB150*(1-'Portfolio Stats_RMS'!$C$6))),0)</f>
        <v>0</v>
      </c>
      <c r="AN150" s="69">
        <f ca="1">IFERROR(((AH150+(AH150*'Portfolio Stats_RMS'!$C$7))/($AB150*(1-'Portfolio Stats_RMS'!$C$6))),0)</f>
        <v>0</v>
      </c>
      <c r="AO150" s="69">
        <f>IFERROR(((AJ150+(AJ150*'Portfolio Stats_RMS'!$C$7))/(AB150*(1-'Portfolio Stats_RMS'!$C$6))),0)</f>
        <v>0</v>
      </c>
      <c r="AP150" s="152"/>
    </row>
    <row r="151" spans="2:42" x14ac:dyDescent="0.25">
      <c r="B151" s="29"/>
      <c r="C151" s="87"/>
      <c r="D151" s="29"/>
      <c r="E151" s="29"/>
      <c r="F151" s="29"/>
      <c r="G151" s="25"/>
      <c r="H151" s="25"/>
      <c r="I151" s="25"/>
      <c r="J151" s="100"/>
      <c r="K151" s="100"/>
      <c r="L151" s="29"/>
      <c r="M151" s="29"/>
      <c r="N151" s="29"/>
      <c r="O151" s="29"/>
      <c r="P151" s="149"/>
      <c r="Q151" s="150"/>
      <c r="R151" s="152"/>
      <c r="S151" s="153"/>
      <c r="T151" s="153"/>
      <c r="U151" s="154"/>
      <c r="V151" s="99"/>
      <c r="W151" s="99"/>
      <c r="X151" s="25"/>
      <c r="Y151" s="25"/>
      <c r="Z151" s="99"/>
      <c r="AA151" s="25"/>
      <c r="AB151" s="25"/>
      <c r="AC151" s="99"/>
      <c r="AD151" s="116">
        <f ca="1">SUMIF(AAL!$A$3:$A$65061,'Risk Lv. Inforce'!$B$7:$B$12091,AAL!$B$3:$B$65007)</f>
        <v>0</v>
      </c>
      <c r="AE151" s="116">
        <f ca="1">SUMIF(AAL!$C$3:$C$65061,'Risk Lv. Inforce'!$B$7:$B$10291,AAL!$D$3:$D$65007)</f>
        <v>0</v>
      </c>
      <c r="AF151" s="116">
        <f ca="1">SUMIF(AAL!$E$3:$E$65061,'Risk Lv. Inforce'!$B$7:$B$1291,AAL!$F$3:$F$65007)</f>
        <v>0</v>
      </c>
      <c r="AG151" s="116">
        <f ca="1">SUMIF(AAL!$G$3:$G$65061,'Risk Lv. Inforce'!$B$7:$B$1291,AAL!$H$3:$H$65007)</f>
        <v>0</v>
      </c>
      <c r="AH151" s="116">
        <f ca="1">SUMIF(AAL!$I$3:$I$65061,'Risk Lv. Inforce'!$B$7:$B$1291,AAL!$J$3:$J$65007)</f>
        <v>0</v>
      </c>
      <c r="AI151" s="116">
        <f ca="1">SUMIF(AAL!$K$3:$K$65061,'Risk Lv. Inforce'!$B$7:$B$1291,AAL!$L$3:$L$65007)</f>
        <v>0</v>
      </c>
      <c r="AJ151" s="116">
        <f>VLOOKUP(B151,AAL!$Q$4:$S$1048576,3,0)</f>
        <v>0</v>
      </c>
      <c r="AK151" s="116">
        <f>VLOOKUP(B151,AAL!$U$4:$W$1048576,3,0)</f>
        <v>0</v>
      </c>
      <c r="AL151" s="69">
        <f ca="1">IFERROR(((AD151+(AD151*'Portfolio Stats_RMS'!$C$7))/($AB151*(1-'Portfolio Stats_RMS'!$C$6))),0)</f>
        <v>0</v>
      </c>
      <c r="AM151" s="69">
        <f ca="1">IFERROR(((AF151+(AF151*'Portfolio Stats_RMS'!$C$7))/($AB151*(1-'Portfolio Stats_RMS'!$C$6))),0)</f>
        <v>0</v>
      </c>
      <c r="AN151" s="69">
        <f ca="1">IFERROR(((AH151+(AH151*'Portfolio Stats_RMS'!$C$7))/($AB151*(1-'Portfolio Stats_RMS'!$C$6))),0)</f>
        <v>0</v>
      </c>
      <c r="AO151" s="69">
        <f>IFERROR(((AJ151+(AJ151*'Portfolio Stats_RMS'!$C$7))/(AB151*(1-'Portfolio Stats_RMS'!$C$6))),0)</f>
        <v>0</v>
      </c>
      <c r="AP151" s="152"/>
    </row>
    <row r="152" spans="2:42" x14ac:dyDescent="0.25">
      <c r="B152" s="29"/>
      <c r="C152" s="87"/>
      <c r="D152" s="29"/>
      <c r="E152" s="29"/>
      <c r="F152" s="29"/>
      <c r="G152" s="25"/>
      <c r="H152" s="25"/>
      <c r="I152" s="25"/>
      <c r="J152" s="100"/>
      <c r="K152" s="100"/>
      <c r="L152" s="149"/>
      <c r="M152" s="29"/>
      <c r="N152" s="29"/>
      <c r="O152" s="29"/>
      <c r="P152" s="149"/>
      <c r="Q152" s="150"/>
      <c r="R152" s="152"/>
      <c r="S152" s="153"/>
      <c r="T152" s="153"/>
      <c r="U152" s="154"/>
      <c r="V152" s="99"/>
      <c r="W152" s="99"/>
      <c r="X152" s="25"/>
      <c r="Y152" s="25"/>
      <c r="Z152" s="99"/>
      <c r="AA152" s="25"/>
      <c r="AB152" s="25"/>
      <c r="AC152" s="99"/>
      <c r="AD152" s="116">
        <f ca="1">SUMIF(AAL!$A$3:$A$65061,'Risk Lv. Inforce'!$B$7:$B$12091,AAL!$B$3:$B$65007)</f>
        <v>0</v>
      </c>
      <c r="AE152" s="116">
        <f ca="1">SUMIF(AAL!$C$3:$C$65061,'Risk Lv. Inforce'!$B$7:$B$10291,AAL!$D$3:$D$65007)</f>
        <v>0</v>
      </c>
      <c r="AF152" s="116">
        <f ca="1">SUMIF(AAL!$E$3:$E$65061,'Risk Lv. Inforce'!$B$7:$B$1291,AAL!$F$3:$F$65007)</f>
        <v>0</v>
      </c>
      <c r="AG152" s="116">
        <f ca="1">SUMIF(AAL!$G$3:$G$65061,'Risk Lv. Inforce'!$B$7:$B$1291,AAL!$H$3:$H$65007)</f>
        <v>0</v>
      </c>
      <c r="AH152" s="116">
        <f ca="1">SUMIF(AAL!$I$3:$I$65061,'Risk Lv. Inforce'!$B$7:$B$1291,AAL!$J$3:$J$65007)</f>
        <v>0</v>
      </c>
      <c r="AI152" s="116">
        <f ca="1">SUMIF(AAL!$K$3:$K$65061,'Risk Lv. Inforce'!$B$7:$B$1291,AAL!$L$3:$L$65007)</f>
        <v>0</v>
      </c>
      <c r="AJ152" s="116">
        <f>VLOOKUP(B152,AAL!$Q$4:$S$1048576,3,0)</f>
        <v>0</v>
      </c>
      <c r="AK152" s="116">
        <f>VLOOKUP(B152,AAL!$U$4:$W$1048576,3,0)</f>
        <v>0</v>
      </c>
      <c r="AL152" s="69">
        <f ca="1">IFERROR(((AD152+(AD152*'Portfolio Stats_RMS'!$C$7))/($AB152*(1-'Portfolio Stats_RMS'!$C$6))),0)</f>
        <v>0</v>
      </c>
      <c r="AM152" s="69">
        <f ca="1">IFERROR(((AF152+(AF152*'Portfolio Stats_RMS'!$C$7))/($AB152*(1-'Portfolio Stats_RMS'!$C$6))),0)</f>
        <v>0</v>
      </c>
      <c r="AN152" s="69">
        <f ca="1">IFERROR(((AH152+(AH152*'Portfolio Stats_RMS'!$C$7))/($AB152*(1-'Portfolio Stats_RMS'!$C$6))),0)</f>
        <v>0</v>
      </c>
      <c r="AO152" s="69">
        <f>IFERROR(((AJ152+(AJ152*'Portfolio Stats_RMS'!$C$7))/(AB152*(1-'Portfolio Stats_RMS'!$C$6))),0)</f>
        <v>0</v>
      </c>
      <c r="AP152" s="152"/>
    </row>
    <row r="153" spans="2:42" x14ac:dyDescent="0.25">
      <c r="B153" s="29"/>
      <c r="C153" s="87"/>
      <c r="D153" s="29"/>
      <c r="E153" s="29"/>
      <c r="F153" s="29"/>
      <c r="G153" s="25"/>
      <c r="H153" s="25"/>
      <c r="I153" s="25"/>
      <c r="J153" s="100"/>
      <c r="K153" s="100"/>
      <c r="L153" s="149"/>
      <c r="M153" s="29"/>
      <c r="N153" s="29"/>
      <c r="O153" s="29"/>
      <c r="P153" s="149"/>
      <c r="Q153" s="150"/>
      <c r="R153" s="152"/>
      <c r="S153" s="153"/>
      <c r="T153" s="153"/>
      <c r="U153" s="154"/>
      <c r="V153" s="99"/>
      <c r="W153" s="99"/>
      <c r="X153" s="25"/>
      <c r="Y153" s="25"/>
      <c r="Z153" s="99"/>
      <c r="AA153" s="25"/>
      <c r="AB153" s="25"/>
      <c r="AC153" s="99"/>
      <c r="AD153" s="116">
        <f ca="1">SUMIF(AAL!$A$3:$A$65061,'Risk Lv. Inforce'!$B$7:$B$12091,AAL!$B$3:$B$65007)</f>
        <v>0</v>
      </c>
      <c r="AE153" s="116">
        <f ca="1">SUMIF(AAL!$C$3:$C$65061,'Risk Lv. Inforce'!$B$7:$B$10291,AAL!$D$3:$D$65007)</f>
        <v>0</v>
      </c>
      <c r="AF153" s="116">
        <f ca="1">SUMIF(AAL!$E$3:$E$65061,'Risk Lv. Inforce'!$B$7:$B$1291,AAL!$F$3:$F$65007)</f>
        <v>0</v>
      </c>
      <c r="AG153" s="116">
        <f ca="1">SUMIF(AAL!$G$3:$G$65061,'Risk Lv. Inforce'!$B$7:$B$1291,AAL!$H$3:$H$65007)</f>
        <v>0</v>
      </c>
      <c r="AH153" s="116">
        <f ca="1">SUMIF(AAL!$I$3:$I$65061,'Risk Lv. Inforce'!$B$7:$B$1291,AAL!$J$3:$J$65007)</f>
        <v>0</v>
      </c>
      <c r="AI153" s="116">
        <f ca="1">SUMIF(AAL!$K$3:$K$65061,'Risk Lv. Inforce'!$B$7:$B$1291,AAL!$L$3:$L$65007)</f>
        <v>0</v>
      </c>
      <c r="AJ153" s="116">
        <f>VLOOKUP(B153,AAL!$Q$4:$S$1048576,3,0)</f>
        <v>0</v>
      </c>
      <c r="AK153" s="116">
        <f>VLOOKUP(B153,AAL!$U$4:$W$1048576,3,0)</f>
        <v>0</v>
      </c>
      <c r="AL153" s="69">
        <f ca="1">IFERROR(((AD153+(AD153*'Portfolio Stats_RMS'!$C$7))/($AB153*(1-'Portfolio Stats_RMS'!$C$6))),0)</f>
        <v>0</v>
      </c>
      <c r="AM153" s="69">
        <f ca="1">IFERROR(((AF153+(AF153*'Portfolio Stats_RMS'!$C$7))/($AB153*(1-'Portfolio Stats_RMS'!$C$6))),0)</f>
        <v>0</v>
      </c>
      <c r="AN153" s="69">
        <f ca="1">IFERROR(((AH153+(AH153*'Portfolio Stats_RMS'!$C$7))/($AB153*(1-'Portfolio Stats_RMS'!$C$6))),0)</f>
        <v>0</v>
      </c>
      <c r="AO153" s="69">
        <f>IFERROR(((AJ153+(AJ153*'Portfolio Stats_RMS'!$C$7))/(AB153*(1-'Portfolio Stats_RMS'!$C$6))),0)</f>
        <v>0</v>
      </c>
      <c r="AP153" s="152"/>
    </row>
    <row r="154" spans="2:42" x14ac:dyDescent="0.25">
      <c r="B154" s="29"/>
      <c r="C154" s="87"/>
      <c r="D154" s="29"/>
      <c r="E154" s="29"/>
      <c r="F154" s="29"/>
      <c r="G154" s="25"/>
      <c r="H154" s="25"/>
      <c r="I154" s="25"/>
      <c r="J154" s="100"/>
      <c r="K154" s="100"/>
      <c r="L154" s="149"/>
      <c r="M154" s="29"/>
      <c r="N154" s="29"/>
      <c r="O154" s="29"/>
      <c r="P154" s="149"/>
      <c r="Q154" s="150"/>
      <c r="R154" s="152"/>
      <c r="S154" s="153"/>
      <c r="T154" s="153"/>
      <c r="U154" s="154"/>
      <c r="V154" s="99"/>
      <c r="W154" s="99"/>
      <c r="X154" s="25"/>
      <c r="Y154" s="25"/>
      <c r="Z154" s="99"/>
      <c r="AA154" s="25"/>
      <c r="AB154" s="25"/>
      <c r="AC154" s="99"/>
      <c r="AD154" s="116">
        <f ca="1">SUMIF(AAL!$A$3:$A$65061,'Risk Lv. Inforce'!$B$7:$B$12091,AAL!$B$3:$B$65007)</f>
        <v>0</v>
      </c>
      <c r="AE154" s="116">
        <f ca="1">SUMIF(AAL!$C$3:$C$65061,'Risk Lv. Inforce'!$B$7:$B$10291,AAL!$D$3:$D$65007)</f>
        <v>0</v>
      </c>
      <c r="AF154" s="116">
        <f ca="1">SUMIF(AAL!$E$3:$E$65061,'Risk Lv. Inforce'!$B$7:$B$1291,AAL!$F$3:$F$65007)</f>
        <v>0</v>
      </c>
      <c r="AG154" s="116">
        <f ca="1">SUMIF(AAL!$G$3:$G$65061,'Risk Lv. Inforce'!$B$7:$B$1291,AAL!$H$3:$H$65007)</f>
        <v>0</v>
      </c>
      <c r="AH154" s="116">
        <f ca="1">SUMIF(AAL!$I$3:$I$65061,'Risk Lv. Inforce'!$B$7:$B$1291,AAL!$J$3:$J$65007)</f>
        <v>0</v>
      </c>
      <c r="AI154" s="116">
        <f ca="1">SUMIF(AAL!$K$3:$K$65061,'Risk Lv. Inforce'!$B$7:$B$1291,AAL!$L$3:$L$65007)</f>
        <v>0</v>
      </c>
      <c r="AJ154" s="116">
        <f>VLOOKUP(B154,AAL!$Q$4:$S$1048576,3,0)</f>
        <v>0</v>
      </c>
      <c r="AK154" s="116">
        <f>VLOOKUP(B154,AAL!$U$4:$W$1048576,3,0)</f>
        <v>0</v>
      </c>
      <c r="AL154" s="69">
        <f ca="1">IFERROR(((AD154+(AD154*'Portfolio Stats_RMS'!$C$7))/($AB154*(1-'Portfolio Stats_RMS'!$C$6))),0)</f>
        <v>0</v>
      </c>
      <c r="AM154" s="69">
        <f ca="1">IFERROR(((AF154+(AF154*'Portfolio Stats_RMS'!$C$7))/($AB154*(1-'Portfolio Stats_RMS'!$C$6))),0)</f>
        <v>0</v>
      </c>
      <c r="AN154" s="69">
        <f ca="1">IFERROR(((AH154+(AH154*'Portfolio Stats_RMS'!$C$7))/($AB154*(1-'Portfolio Stats_RMS'!$C$6))),0)</f>
        <v>0</v>
      </c>
      <c r="AO154" s="69">
        <f>IFERROR(((AJ154+(AJ154*'Portfolio Stats_RMS'!$C$7))/(AB154*(1-'Portfolio Stats_RMS'!$C$6))),0)</f>
        <v>0</v>
      </c>
      <c r="AP154" s="152"/>
    </row>
    <row r="155" spans="2:42" x14ac:dyDescent="0.25">
      <c r="B155" s="29"/>
      <c r="C155" s="87"/>
      <c r="D155" s="29"/>
      <c r="E155" s="29"/>
      <c r="F155" s="29"/>
      <c r="G155" s="25"/>
      <c r="H155" s="25"/>
      <c r="I155" s="25"/>
      <c r="J155" s="100"/>
      <c r="K155" s="100"/>
      <c r="L155" s="149"/>
      <c r="M155" s="29"/>
      <c r="N155" s="29"/>
      <c r="O155" s="29"/>
      <c r="P155" s="149"/>
      <c r="Q155" s="150"/>
      <c r="R155" s="152"/>
      <c r="S155" s="153"/>
      <c r="T155" s="153"/>
      <c r="U155" s="154"/>
      <c r="V155" s="99"/>
      <c r="W155" s="99"/>
      <c r="X155" s="25"/>
      <c r="Y155" s="25"/>
      <c r="Z155" s="99"/>
      <c r="AA155" s="25"/>
      <c r="AB155" s="25"/>
      <c r="AC155" s="99"/>
      <c r="AD155" s="116">
        <f ca="1">SUMIF(AAL!$A$3:$A$65061,'Risk Lv. Inforce'!$B$7:$B$12091,AAL!$B$3:$B$65007)</f>
        <v>0</v>
      </c>
      <c r="AE155" s="116">
        <f ca="1">SUMIF(AAL!$C$3:$C$65061,'Risk Lv. Inforce'!$B$7:$B$10291,AAL!$D$3:$D$65007)</f>
        <v>0</v>
      </c>
      <c r="AF155" s="116">
        <f ca="1">SUMIF(AAL!$E$3:$E$65061,'Risk Lv. Inforce'!$B$7:$B$1291,AAL!$F$3:$F$65007)</f>
        <v>0</v>
      </c>
      <c r="AG155" s="116">
        <f ca="1">SUMIF(AAL!$G$3:$G$65061,'Risk Lv. Inforce'!$B$7:$B$1291,AAL!$H$3:$H$65007)</f>
        <v>0</v>
      </c>
      <c r="AH155" s="116">
        <f ca="1">SUMIF(AAL!$I$3:$I$65061,'Risk Lv. Inforce'!$B$7:$B$1291,AAL!$J$3:$J$65007)</f>
        <v>0</v>
      </c>
      <c r="AI155" s="116">
        <f ca="1">SUMIF(AAL!$K$3:$K$65061,'Risk Lv. Inforce'!$B$7:$B$1291,AAL!$L$3:$L$65007)</f>
        <v>0</v>
      </c>
      <c r="AJ155" s="116">
        <f>VLOOKUP(B155,AAL!$Q$4:$S$1048576,3,0)</f>
        <v>0</v>
      </c>
      <c r="AK155" s="116">
        <f>VLOOKUP(B155,AAL!$U$4:$W$1048576,3,0)</f>
        <v>0</v>
      </c>
      <c r="AL155" s="69">
        <f ca="1">IFERROR(((AD155+(AD155*'Portfolio Stats_RMS'!$C$7))/($AB155*(1-'Portfolio Stats_RMS'!$C$6))),0)</f>
        <v>0</v>
      </c>
      <c r="AM155" s="69">
        <f ca="1">IFERROR(((AF155+(AF155*'Portfolio Stats_RMS'!$C$7))/($AB155*(1-'Portfolio Stats_RMS'!$C$6))),0)</f>
        <v>0</v>
      </c>
      <c r="AN155" s="69">
        <f ca="1">IFERROR(((AH155+(AH155*'Portfolio Stats_RMS'!$C$7))/($AB155*(1-'Portfolio Stats_RMS'!$C$6))),0)</f>
        <v>0</v>
      </c>
      <c r="AO155" s="69">
        <f>IFERROR(((AJ155+(AJ155*'Portfolio Stats_RMS'!$C$7))/(AB155*(1-'Portfolio Stats_RMS'!$C$6))),0)</f>
        <v>0</v>
      </c>
      <c r="AP155" s="152"/>
    </row>
    <row r="156" spans="2:42" x14ac:dyDescent="0.25">
      <c r="B156" s="29"/>
      <c r="C156" s="87"/>
      <c r="D156" s="29"/>
      <c r="E156" s="29"/>
      <c r="F156" s="29"/>
      <c r="G156" s="25"/>
      <c r="H156" s="25"/>
      <c r="I156" s="25"/>
      <c r="J156" s="100"/>
      <c r="K156" s="100"/>
      <c r="L156" s="149"/>
      <c r="M156" s="29"/>
      <c r="N156" s="29"/>
      <c r="O156" s="29"/>
      <c r="P156" s="149"/>
      <c r="Q156" s="150"/>
      <c r="R156" s="152"/>
      <c r="S156" s="153"/>
      <c r="T156" s="153"/>
      <c r="U156" s="154"/>
      <c r="V156" s="99"/>
      <c r="W156" s="99"/>
      <c r="X156" s="25"/>
      <c r="Y156" s="25"/>
      <c r="Z156" s="99"/>
      <c r="AA156" s="25"/>
      <c r="AB156" s="25"/>
      <c r="AC156" s="99"/>
      <c r="AD156" s="116">
        <f ca="1">SUMIF(AAL!$A$3:$A$65061,'Risk Lv. Inforce'!$B$7:$B$12091,AAL!$B$3:$B$65007)</f>
        <v>0</v>
      </c>
      <c r="AE156" s="116">
        <f ca="1">SUMIF(AAL!$C$3:$C$65061,'Risk Lv. Inforce'!$B$7:$B$10291,AAL!$D$3:$D$65007)</f>
        <v>0</v>
      </c>
      <c r="AF156" s="116">
        <f ca="1">SUMIF(AAL!$E$3:$E$65061,'Risk Lv. Inforce'!$B$7:$B$1291,AAL!$F$3:$F$65007)</f>
        <v>0</v>
      </c>
      <c r="AG156" s="116">
        <f ca="1">SUMIF(AAL!$G$3:$G$65061,'Risk Lv. Inforce'!$B$7:$B$1291,AAL!$H$3:$H$65007)</f>
        <v>0</v>
      </c>
      <c r="AH156" s="116">
        <f ca="1">SUMIF(AAL!$I$3:$I$65061,'Risk Lv. Inforce'!$B$7:$B$1291,AAL!$J$3:$J$65007)</f>
        <v>0</v>
      </c>
      <c r="AI156" s="116">
        <f ca="1">SUMIF(AAL!$K$3:$K$65061,'Risk Lv. Inforce'!$B$7:$B$1291,AAL!$L$3:$L$65007)</f>
        <v>0</v>
      </c>
      <c r="AJ156" s="116">
        <f>VLOOKUP(B156,AAL!$Q$4:$S$1048576,3,0)</f>
        <v>0</v>
      </c>
      <c r="AK156" s="116">
        <f>VLOOKUP(B156,AAL!$U$4:$W$1048576,3,0)</f>
        <v>0</v>
      </c>
      <c r="AL156" s="69">
        <f ca="1">IFERROR(((AD156+(AD156*'Portfolio Stats_RMS'!$C$7))/($AB156*(1-'Portfolio Stats_RMS'!$C$6))),0)</f>
        <v>0</v>
      </c>
      <c r="AM156" s="69">
        <f ca="1">IFERROR(((AF156+(AF156*'Portfolio Stats_RMS'!$C$7))/($AB156*(1-'Portfolio Stats_RMS'!$C$6))),0)</f>
        <v>0</v>
      </c>
      <c r="AN156" s="69">
        <f ca="1">IFERROR(((AH156+(AH156*'Portfolio Stats_RMS'!$C$7))/($AB156*(1-'Portfolio Stats_RMS'!$C$6))),0)</f>
        <v>0</v>
      </c>
      <c r="AO156" s="69">
        <f>IFERROR(((AJ156+(AJ156*'Portfolio Stats_RMS'!$C$7))/(AB156*(1-'Portfolio Stats_RMS'!$C$6))),0)</f>
        <v>0</v>
      </c>
      <c r="AP156" s="152"/>
    </row>
    <row r="157" spans="2:42" x14ac:dyDescent="0.25">
      <c r="B157" s="29"/>
      <c r="C157" s="87"/>
      <c r="D157" s="29"/>
      <c r="E157" s="29"/>
      <c r="F157" s="29"/>
      <c r="G157" s="25"/>
      <c r="H157" s="25"/>
      <c r="I157" s="25"/>
      <c r="J157" s="100"/>
      <c r="K157" s="100"/>
      <c r="L157" s="149"/>
      <c r="M157" s="29"/>
      <c r="N157" s="29"/>
      <c r="O157" s="29"/>
      <c r="P157" s="149"/>
      <c r="Q157" s="150"/>
      <c r="R157" s="152"/>
      <c r="S157" s="153"/>
      <c r="T157" s="153"/>
      <c r="U157" s="154"/>
      <c r="V157" s="99"/>
      <c r="W157" s="99"/>
      <c r="X157" s="25"/>
      <c r="Y157" s="25"/>
      <c r="Z157" s="99"/>
      <c r="AA157" s="25"/>
      <c r="AB157" s="25"/>
      <c r="AC157" s="99"/>
      <c r="AD157" s="116">
        <f ca="1">SUMIF(AAL!$A$3:$A$65061,'Risk Lv. Inforce'!$B$7:$B$12091,AAL!$B$3:$B$65007)</f>
        <v>0</v>
      </c>
      <c r="AE157" s="116">
        <f ca="1">SUMIF(AAL!$C$3:$C$65061,'Risk Lv. Inforce'!$B$7:$B$10291,AAL!$D$3:$D$65007)</f>
        <v>0</v>
      </c>
      <c r="AF157" s="116">
        <f ca="1">SUMIF(AAL!$E$3:$E$65061,'Risk Lv. Inforce'!$B$7:$B$1291,AAL!$F$3:$F$65007)</f>
        <v>0</v>
      </c>
      <c r="AG157" s="116">
        <f ca="1">SUMIF(AAL!$G$3:$G$65061,'Risk Lv. Inforce'!$B$7:$B$1291,AAL!$H$3:$H$65007)</f>
        <v>0</v>
      </c>
      <c r="AH157" s="116">
        <f ca="1">SUMIF(AAL!$I$3:$I$65061,'Risk Lv. Inforce'!$B$7:$B$1291,AAL!$J$3:$J$65007)</f>
        <v>0</v>
      </c>
      <c r="AI157" s="116">
        <f ca="1">SUMIF(AAL!$K$3:$K$65061,'Risk Lv. Inforce'!$B$7:$B$1291,AAL!$L$3:$L$65007)</f>
        <v>0</v>
      </c>
      <c r="AJ157" s="116">
        <f>VLOOKUP(B157,AAL!$Q$4:$S$1048576,3,0)</f>
        <v>0</v>
      </c>
      <c r="AK157" s="116">
        <f>VLOOKUP(B157,AAL!$U$4:$W$1048576,3,0)</f>
        <v>0</v>
      </c>
      <c r="AL157" s="69">
        <f ca="1">IFERROR(((AD157+(AD157*'Portfolio Stats_RMS'!$C$7))/($AB157*(1-'Portfolio Stats_RMS'!$C$6))),0)</f>
        <v>0</v>
      </c>
      <c r="AM157" s="69">
        <f ca="1">IFERROR(((AF157+(AF157*'Portfolio Stats_RMS'!$C$7))/($AB157*(1-'Portfolio Stats_RMS'!$C$6))),0)</f>
        <v>0</v>
      </c>
      <c r="AN157" s="69">
        <f ca="1">IFERROR(((AH157+(AH157*'Portfolio Stats_RMS'!$C$7))/($AB157*(1-'Portfolio Stats_RMS'!$C$6))),0)</f>
        <v>0</v>
      </c>
      <c r="AO157" s="69">
        <f>IFERROR(((AJ157+(AJ157*'Portfolio Stats_RMS'!$C$7))/(AB157*(1-'Portfolio Stats_RMS'!$C$6))),0)</f>
        <v>0</v>
      </c>
      <c r="AP157" s="152"/>
    </row>
    <row r="158" spans="2:42" x14ac:dyDescent="0.25">
      <c r="B158" s="29"/>
      <c r="C158" s="87"/>
      <c r="D158" s="29"/>
      <c r="E158" s="29"/>
      <c r="F158" s="29"/>
      <c r="G158" s="25"/>
      <c r="H158" s="25"/>
      <c r="I158" s="25"/>
      <c r="J158" s="100"/>
      <c r="K158" s="100"/>
      <c r="L158" s="29"/>
      <c r="M158" s="29"/>
      <c r="N158" s="29"/>
      <c r="O158" s="29"/>
      <c r="P158" s="149"/>
      <c r="Q158" s="150"/>
      <c r="R158" s="152"/>
      <c r="S158" s="153"/>
      <c r="T158" s="153"/>
      <c r="U158" s="154"/>
      <c r="V158" s="99"/>
      <c r="W158" s="99"/>
      <c r="X158" s="25"/>
      <c r="Y158" s="25"/>
      <c r="Z158" s="99"/>
      <c r="AA158" s="25"/>
      <c r="AB158" s="25"/>
      <c r="AC158" s="99"/>
      <c r="AD158" s="116">
        <f ca="1">SUMIF(AAL!$A$3:$A$65061,'Risk Lv. Inforce'!$B$7:$B$12091,AAL!$B$3:$B$65007)</f>
        <v>0</v>
      </c>
      <c r="AE158" s="116">
        <f ca="1">SUMIF(AAL!$C$3:$C$65061,'Risk Lv. Inforce'!$B$7:$B$10291,AAL!$D$3:$D$65007)</f>
        <v>0</v>
      </c>
      <c r="AF158" s="116">
        <f ca="1">SUMIF(AAL!$E$3:$E$65061,'Risk Lv. Inforce'!$B$7:$B$1291,AAL!$F$3:$F$65007)</f>
        <v>0</v>
      </c>
      <c r="AG158" s="116">
        <f ca="1">SUMIF(AAL!$G$3:$G$65061,'Risk Lv. Inforce'!$B$7:$B$1291,AAL!$H$3:$H$65007)</f>
        <v>0</v>
      </c>
      <c r="AH158" s="116">
        <f ca="1">SUMIF(AAL!$I$3:$I$65061,'Risk Lv. Inforce'!$B$7:$B$1291,AAL!$J$3:$J$65007)</f>
        <v>0</v>
      </c>
      <c r="AI158" s="116">
        <f ca="1">SUMIF(AAL!$K$3:$K$65061,'Risk Lv. Inforce'!$B$7:$B$1291,AAL!$L$3:$L$65007)</f>
        <v>0</v>
      </c>
      <c r="AJ158" s="116">
        <f>VLOOKUP(B158,AAL!$Q$4:$S$1048576,3,0)</f>
        <v>0</v>
      </c>
      <c r="AK158" s="116">
        <f>VLOOKUP(B158,AAL!$U$4:$W$1048576,3,0)</f>
        <v>0</v>
      </c>
      <c r="AL158" s="69">
        <f ca="1">IFERROR(((AD158+(AD158*'Portfolio Stats_RMS'!$C$7))/($AB158*(1-'Portfolio Stats_RMS'!$C$6))),0)</f>
        <v>0</v>
      </c>
      <c r="AM158" s="69">
        <f ca="1">IFERROR(((AF158+(AF158*'Portfolio Stats_RMS'!$C$7))/($AB158*(1-'Portfolio Stats_RMS'!$C$6))),0)</f>
        <v>0</v>
      </c>
      <c r="AN158" s="69">
        <f ca="1">IFERROR(((AH158+(AH158*'Portfolio Stats_RMS'!$C$7))/($AB158*(1-'Portfolio Stats_RMS'!$C$6))),0)</f>
        <v>0</v>
      </c>
      <c r="AO158" s="69">
        <f>IFERROR(((AJ158+(AJ158*'Portfolio Stats_RMS'!$C$7))/(AB158*(1-'Portfolio Stats_RMS'!$C$6))),0)</f>
        <v>0</v>
      </c>
      <c r="AP158" s="152"/>
    </row>
    <row r="159" spans="2:42" x14ac:dyDescent="0.25">
      <c r="B159" s="29"/>
      <c r="C159" s="87"/>
      <c r="D159" s="29"/>
      <c r="E159" s="29"/>
      <c r="F159" s="29"/>
      <c r="G159" s="25"/>
      <c r="H159" s="25"/>
      <c r="I159" s="25"/>
      <c r="J159" s="100"/>
      <c r="K159" s="100"/>
      <c r="L159" s="149"/>
      <c r="M159" s="29"/>
      <c r="N159" s="29"/>
      <c r="O159" s="29"/>
      <c r="P159" s="149"/>
      <c r="Q159" s="150"/>
      <c r="R159" s="152"/>
      <c r="S159" s="153"/>
      <c r="T159" s="153"/>
      <c r="U159" s="154"/>
      <c r="V159" s="99"/>
      <c r="W159" s="99"/>
      <c r="X159" s="25"/>
      <c r="Y159" s="25"/>
      <c r="Z159" s="99"/>
      <c r="AA159" s="25"/>
      <c r="AB159" s="25"/>
      <c r="AC159" s="99"/>
      <c r="AD159" s="116">
        <f ca="1">SUMIF(AAL!$A$3:$A$65061,'Risk Lv. Inforce'!$B$7:$B$12091,AAL!$B$3:$B$65007)</f>
        <v>0</v>
      </c>
      <c r="AE159" s="116">
        <f ca="1">SUMIF(AAL!$C$3:$C$65061,'Risk Lv. Inforce'!$B$7:$B$10291,AAL!$D$3:$D$65007)</f>
        <v>0</v>
      </c>
      <c r="AF159" s="116">
        <f ca="1">SUMIF(AAL!$E$3:$E$65061,'Risk Lv. Inforce'!$B$7:$B$1291,AAL!$F$3:$F$65007)</f>
        <v>0</v>
      </c>
      <c r="AG159" s="116">
        <f ca="1">SUMIF(AAL!$G$3:$G$65061,'Risk Lv. Inforce'!$B$7:$B$1291,AAL!$H$3:$H$65007)</f>
        <v>0</v>
      </c>
      <c r="AH159" s="116">
        <f ca="1">SUMIF(AAL!$I$3:$I$65061,'Risk Lv. Inforce'!$B$7:$B$1291,AAL!$J$3:$J$65007)</f>
        <v>0</v>
      </c>
      <c r="AI159" s="116">
        <f ca="1">SUMIF(AAL!$K$3:$K$65061,'Risk Lv. Inforce'!$B$7:$B$1291,AAL!$L$3:$L$65007)</f>
        <v>0</v>
      </c>
      <c r="AJ159" s="116">
        <f>VLOOKUP(B159,AAL!$Q$4:$S$1048576,3,0)</f>
        <v>0</v>
      </c>
      <c r="AK159" s="116">
        <f>VLOOKUP(B159,AAL!$U$4:$W$1048576,3,0)</f>
        <v>0</v>
      </c>
      <c r="AL159" s="69">
        <f ca="1">IFERROR(((AD159+(AD159*'Portfolio Stats_RMS'!$C$7))/($AB159*(1-'Portfolio Stats_RMS'!$C$6))),0)</f>
        <v>0</v>
      </c>
      <c r="AM159" s="69">
        <f ca="1">IFERROR(((AF159+(AF159*'Portfolio Stats_RMS'!$C$7))/($AB159*(1-'Portfolio Stats_RMS'!$C$6))),0)</f>
        <v>0</v>
      </c>
      <c r="AN159" s="69">
        <f ca="1">IFERROR(((AH159+(AH159*'Portfolio Stats_RMS'!$C$7))/($AB159*(1-'Portfolio Stats_RMS'!$C$6))),0)</f>
        <v>0</v>
      </c>
      <c r="AO159" s="69">
        <f>IFERROR(((AJ159+(AJ159*'Portfolio Stats_RMS'!$C$7))/(AB159*(1-'Portfolio Stats_RMS'!$C$6))),0)</f>
        <v>0</v>
      </c>
      <c r="AP159" s="152"/>
    </row>
    <row r="160" spans="2:42" x14ac:dyDescent="0.25">
      <c r="B160" s="29"/>
      <c r="C160" s="87"/>
      <c r="D160" s="29"/>
      <c r="E160" s="29"/>
      <c r="F160" s="29"/>
      <c r="G160" s="25"/>
      <c r="H160" s="25"/>
      <c r="I160" s="25"/>
      <c r="J160" s="100"/>
      <c r="K160" s="100"/>
      <c r="L160" s="149"/>
      <c r="M160" s="29"/>
      <c r="N160" s="29"/>
      <c r="O160" s="29"/>
      <c r="P160" s="149"/>
      <c r="Q160" s="150"/>
      <c r="R160" s="152"/>
      <c r="S160" s="153"/>
      <c r="T160" s="153"/>
      <c r="U160" s="154"/>
      <c r="V160" s="99"/>
      <c r="W160" s="99"/>
      <c r="X160" s="25"/>
      <c r="Y160" s="25"/>
      <c r="Z160" s="99"/>
      <c r="AA160" s="25"/>
      <c r="AB160" s="25"/>
      <c r="AC160" s="99"/>
      <c r="AD160" s="116">
        <f ca="1">SUMIF(AAL!$A$3:$A$65061,'Risk Lv. Inforce'!$B$7:$B$12091,AAL!$B$3:$B$65007)</f>
        <v>0</v>
      </c>
      <c r="AE160" s="116">
        <f ca="1">SUMIF(AAL!$C$3:$C$65061,'Risk Lv. Inforce'!$B$7:$B$10291,AAL!$D$3:$D$65007)</f>
        <v>0</v>
      </c>
      <c r="AF160" s="116">
        <f ca="1">SUMIF(AAL!$E$3:$E$65061,'Risk Lv. Inforce'!$B$7:$B$1291,AAL!$F$3:$F$65007)</f>
        <v>0</v>
      </c>
      <c r="AG160" s="116">
        <f ca="1">SUMIF(AAL!$G$3:$G$65061,'Risk Lv. Inforce'!$B$7:$B$1291,AAL!$H$3:$H$65007)</f>
        <v>0</v>
      </c>
      <c r="AH160" s="116">
        <f ca="1">SUMIF(AAL!$I$3:$I$65061,'Risk Lv. Inforce'!$B$7:$B$1291,AAL!$J$3:$J$65007)</f>
        <v>0</v>
      </c>
      <c r="AI160" s="116">
        <f ca="1">SUMIF(AAL!$K$3:$K$65061,'Risk Lv. Inforce'!$B$7:$B$1291,AAL!$L$3:$L$65007)</f>
        <v>0</v>
      </c>
      <c r="AJ160" s="116">
        <f>VLOOKUP(B160,AAL!$Q$4:$S$1048576,3,0)</f>
        <v>0</v>
      </c>
      <c r="AK160" s="116">
        <f>VLOOKUP(B160,AAL!$U$4:$W$1048576,3,0)</f>
        <v>0</v>
      </c>
      <c r="AL160" s="69">
        <f ca="1">IFERROR(((AD160+(AD160*'Portfolio Stats_RMS'!$C$7))/($AB160*(1-'Portfolio Stats_RMS'!$C$6))),0)</f>
        <v>0</v>
      </c>
      <c r="AM160" s="69">
        <f ca="1">IFERROR(((AF160+(AF160*'Portfolio Stats_RMS'!$C$7))/($AB160*(1-'Portfolio Stats_RMS'!$C$6))),0)</f>
        <v>0</v>
      </c>
      <c r="AN160" s="69">
        <f ca="1">IFERROR(((AH160+(AH160*'Portfolio Stats_RMS'!$C$7))/($AB160*(1-'Portfolio Stats_RMS'!$C$6))),0)</f>
        <v>0</v>
      </c>
      <c r="AO160" s="69">
        <f>IFERROR(((AJ160+(AJ160*'Portfolio Stats_RMS'!$C$7))/(AB160*(1-'Portfolio Stats_RMS'!$C$6))),0)</f>
        <v>0</v>
      </c>
      <c r="AP160" s="152"/>
    </row>
    <row r="161" spans="2:42" x14ac:dyDescent="0.25">
      <c r="B161" s="29"/>
      <c r="C161" s="87"/>
      <c r="D161" s="29"/>
      <c r="E161" s="29"/>
      <c r="F161" s="29"/>
      <c r="G161" s="25"/>
      <c r="H161" s="25"/>
      <c r="I161" s="25"/>
      <c r="J161" s="100"/>
      <c r="K161" s="100"/>
      <c r="L161" s="149"/>
      <c r="M161" s="29"/>
      <c r="N161" s="29"/>
      <c r="O161" s="29"/>
      <c r="P161" s="149"/>
      <c r="Q161" s="150"/>
      <c r="R161" s="152"/>
      <c r="S161" s="153"/>
      <c r="T161" s="153"/>
      <c r="U161" s="154"/>
      <c r="V161" s="99"/>
      <c r="W161" s="99"/>
      <c r="X161" s="25"/>
      <c r="Y161" s="25"/>
      <c r="Z161" s="99"/>
      <c r="AA161" s="25"/>
      <c r="AB161" s="25"/>
      <c r="AC161" s="99"/>
      <c r="AD161" s="116">
        <f ca="1">SUMIF(AAL!$A$3:$A$65061,'Risk Lv. Inforce'!$B$7:$B$12091,AAL!$B$3:$B$65007)</f>
        <v>0</v>
      </c>
      <c r="AE161" s="116">
        <f ca="1">SUMIF(AAL!$C$3:$C$65061,'Risk Lv. Inforce'!$B$7:$B$10291,AAL!$D$3:$D$65007)</f>
        <v>0</v>
      </c>
      <c r="AF161" s="116">
        <f ca="1">SUMIF(AAL!$E$3:$E$65061,'Risk Lv. Inforce'!$B$7:$B$1291,AAL!$F$3:$F$65007)</f>
        <v>0</v>
      </c>
      <c r="AG161" s="116">
        <f ca="1">SUMIF(AAL!$G$3:$G$65061,'Risk Lv. Inforce'!$B$7:$B$1291,AAL!$H$3:$H$65007)</f>
        <v>0</v>
      </c>
      <c r="AH161" s="116">
        <f ca="1">SUMIF(AAL!$I$3:$I$65061,'Risk Lv. Inforce'!$B$7:$B$1291,AAL!$J$3:$J$65007)</f>
        <v>0</v>
      </c>
      <c r="AI161" s="116">
        <f ca="1">SUMIF(AAL!$K$3:$K$65061,'Risk Lv. Inforce'!$B$7:$B$1291,AAL!$L$3:$L$65007)</f>
        <v>0</v>
      </c>
      <c r="AJ161" s="116">
        <f>VLOOKUP(B161,AAL!$Q$4:$S$1048576,3,0)</f>
        <v>0</v>
      </c>
      <c r="AK161" s="116">
        <f>VLOOKUP(B161,AAL!$U$4:$W$1048576,3,0)</f>
        <v>0</v>
      </c>
      <c r="AL161" s="69">
        <f ca="1">IFERROR(((AD161+(AD161*'Portfolio Stats_RMS'!$C$7))/($AB161*(1-'Portfolio Stats_RMS'!$C$6))),0)</f>
        <v>0</v>
      </c>
      <c r="AM161" s="69">
        <f ca="1">IFERROR(((AF161+(AF161*'Portfolio Stats_RMS'!$C$7))/($AB161*(1-'Portfolio Stats_RMS'!$C$6))),0)</f>
        <v>0</v>
      </c>
      <c r="AN161" s="69">
        <f ca="1">IFERROR(((AH161+(AH161*'Portfolio Stats_RMS'!$C$7))/($AB161*(1-'Portfolio Stats_RMS'!$C$6))),0)</f>
        <v>0</v>
      </c>
      <c r="AO161" s="69">
        <f>IFERROR(((AJ161+(AJ161*'Portfolio Stats_RMS'!$C$7))/(AB161*(1-'Portfolio Stats_RMS'!$C$6))),0)</f>
        <v>0</v>
      </c>
      <c r="AP161" s="152"/>
    </row>
    <row r="162" spans="2:42" x14ac:dyDescent="0.25">
      <c r="B162" s="29"/>
      <c r="C162" s="87"/>
      <c r="D162" s="29"/>
      <c r="E162" s="29"/>
      <c r="F162" s="29"/>
      <c r="G162" s="25"/>
      <c r="H162" s="25"/>
      <c r="I162" s="25"/>
      <c r="J162" s="100"/>
      <c r="K162" s="100"/>
      <c r="L162" s="29"/>
      <c r="M162" s="29"/>
      <c r="N162" s="29"/>
      <c r="O162" s="29"/>
      <c r="P162" s="149"/>
      <c r="Q162" s="150"/>
      <c r="R162" s="152"/>
      <c r="S162" s="153"/>
      <c r="T162" s="153"/>
      <c r="U162" s="154"/>
      <c r="V162" s="99"/>
      <c r="W162" s="99"/>
      <c r="X162" s="25"/>
      <c r="Y162" s="25"/>
      <c r="Z162" s="99"/>
      <c r="AA162" s="25"/>
      <c r="AB162" s="25"/>
      <c r="AC162" s="99"/>
      <c r="AD162" s="116">
        <f ca="1">SUMIF(AAL!$A$3:$A$65061,'Risk Lv. Inforce'!$B$7:$B$12091,AAL!$B$3:$B$65007)</f>
        <v>0</v>
      </c>
      <c r="AE162" s="116">
        <f ca="1">SUMIF(AAL!$C$3:$C$65061,'Risk Lv. Inforce'!$B$7:$B$10291,AAL!$D$3:$D$65007)</f>
        <v>0</v>
      </c>
      <c r="AF162" s="116">
        <f ca="1">SUMIF(AAL!$E$3:$E$65061,'Risk Lv. Inforce'!$B$7:$B$1291,AAL!$F$3:$F$65007)</f>
        <v>0</v>
      </c>
      <c r="AG162" s="116">
        <f ca="1">SUMIF(AAL!$G$3:$G$65061,'Risk Lv. Inforce'!$B$7:$B$1291,AAL!$H$3:$H$65007)</f>
        <v>0</v>
      </c>
      <c r="AH162" s="116">
        <f ca="1">SUMIF(AAL!$I$3:$I$65061,'Risk Lv. Inforce'!$B$7:$B$1291,AAL!$J$3:$J$65007)</f>
        <v>0</v>
      </c>
      <c r="AI162" s="116">
        <f ca="1">SUMIF(AAL!$K$3:$K$65061,'Risk Lv. Inforce'!$B$7:$B$1291,AAL!$L$3:$L$65007)</f>
        <v>0</v>
      </c>
      <c r="AJ162" s="116">
        <f>VLOOKUP(B162,AAL!$Q$4:$S$1048576,3,0)</f>
        <v>0</v>
      </c>
      <c r="AK162" s="116">
        <f>VLOOKUP(B162,AAL!$U$4:$W$1048576,3,0)</f>
        <v>0</v>
      </c>
      <c r="AL162" s="69">
        <f ca="1">IFERROR(((AD162+(AD162*'Portfolio Stats_RMS'!$C$7))/($AB162*(1-'Portfolio Stats_RMS'!$C$6))),0)</f>
        <v>0</v>
      </c>
      <c r="AM162" s="69">
        <f ca="1">IFERROR(((AF162+(AF162*'Portfolio Stats_RMS'!$C$7))/($AB162*(1-'Portfolio Stats_RMS'!$C$6))),0)</f>
        <v>0</v>
      </c>
      <c r="AN162" s="69">
        <f ca="1">IFERROR(((AH162+(AH162*'Portfolio Stats_RMS'!$C$7))/($AB162*(1-'Portfolio Stats_RMS'!$C$6))),0)</f>
        <v>0</v>
      </c>
      <c r="AO162" s="69">
        <f>IFERROR(((AJ162+(AJ162*'Portfolio Stats_RMS'!$C$7))/(AB162*(1-'Portfolio Stats_RMS'!$C$6))),0)</f>
        <v>0</v>
      </c>
      <c r="AP162" s="152"/>
    </row>
    <row r="163" spans="2:42" x14ac:dyDescent="0.25">
      <c r="B163" s="29"/>
      <c r="C163" s="87"/>
      <c r="D163" s="29"/>
      <c r="E163" s="29"/>
      <c r="F163" s="29"/>
      <c r="G163" s="25"/>
      <c r="H163" s="25"/>
      <c r="I163" s="25"/>
      <c r="J163" s="100"/>
      <c r="K163" s="100"/>
      <c r="L163" s="149"/>
      <c r="M163" s="29"/>
      <c r="N163" s="29"/>
      <c r="O163" s="29"/>
      <c r="P163" s="149"/>
      <c r="Q163" s="150"/>
      <c r="R163" s="152"/>
      <c r="S163" s="153"/>
      <c r="T163" s="153"/>
      <c r="U163" s="154"/>
      <c r="V163" s="99"/>
      <c r="W163" s="99"/>
      <c r="X163" s="25"/>
      <c r="Y163" s="25"/>
      <c r="Z163" s="99"/>
      <c r="AA163" s="25"/>
      <c r="AB163" s="25"/>
      <c r="AC163" s="99"/>
      <c r="AD163" s="116">
        <f ca="1">SUMIF(AAL!$A$3:$A$65061,'Risk Lv. Inforce'!$B$7:$B$12091,AAL!$B$3:$B$65007)</f>
        <v>0</v>
      </c>
      <c r="AE163" s="116">
        <f ca="1">SUMIF(AAL!$C$3:$C$65061,'Risk Lv. Inforce'!$B$7:$B$10291,AAL!$D$3:$D$65007)</f>
        <v>0</v>
      </c>
      <c r="AF163" s="116">
        <f ca="1">SUMIF(AAL!$E$3:$E$65061,'Risk Lv. Inforce'!$B$7:$B$1291,AAL!$F$3:$F$65007)</f>
        <v>0</v>
      </c>
      <c r="AG163" s="116">
        <f ca="1">SUMIF(AAL!$G$3:$G$65061,'Risk Lv. Inforce'!$B$7:$B$1291,AAL!$H$3:$H$65007)</f>
        <v>0</v>
      </c>
      <c r="AH163" s="116">
        <f ca="1">SUMIF(AAL!$I$3:$I$65061,'Risk Lv. Inforce'!$B$7:$B$1291,AAL!$J$3:$J$65007)</f>
        <v>0</v>
      </c>
      <c r="AI163" s="116">
        <f ca="1">SUMIF(AAL!$K$3:$K$65061,'Risk Lv. Inforce'!$B$7:$B$1291,AAL!$L$3:$L$65007)</f>
        <v>0</v>
      </c>
      <c r="AJ163" s="116">
        <f>VLOOKUP(B163,AAL!$Q$4:$S$1048576,3,0)</f>
        <v>0</v>
      </c>
      <c r="AK163" s="116">
        <f>VLOOKUP(B163,AAL!$U$4:$W$1048576,3,0)</f>
        <v>0</v>
      </c>
      <c r="AL163" s="69">
        <f ca="1">IFERROR(((AD163+(AD163*'Portfolio Stats_RMS'!$C$7))/($AB163*(1-'Portfolio Stats_RMS'!$C$6))),0)</f>
        <v>0</v>
      </c>
      <c r="AM163" s="69">
        <f ca="1">IFERROR(((AF163+(AF163*'Portfolio Stats_RMS'!$C$7))/($AB163*(1-'Portfolio Stats_RMS'!$C$6))),0)</f>
        <v>0</v>
      </c>
      <c r="AN163" s="69">
        <f ca="1">IFERROR(((AH163+(AH163*'Portfolio Stats_RMS'!$C$7))/($AB163*(1-'Portfolio Stats_RMS'!$C$6))),0)</f>
        <v>0</v>
      </c>
      <c r="AO163" s="69">
        <f>IFERROR(((AJ163+(AJ163*'Portfolio Stats_RMS'!$C$7))/(AB163*(1-'Portfolio Stats_RMS'!$C$6))),0)</f>
        <v>0</v>
      </c>
      <c r="AP163" s="152"/>
    </row>
    <row r="164" spans="2:42" x14ac:dyDescent="0.25">
      <c r="B164" s="29"/>
      <c r="C164" s="87"/>
      <c r="D164" s="29"/>
      <c r="E164" s="29"/>
      <c r="F164" s="29"/>
      <c r="G164" s="25"/>
      <c r="H164" s="25"/>
      <c r="I164" s="25"/>
      <c r="J164" s="100"/>
      <c r="K164" s="100"/>
      <c r="L164" s="29"/>
      <c r="M164" s="29"/>
      <c r="N164" s="29"/>
      <c r="O164" s="29"/>
      <c r="P164" s="149"/>
      <c r="Q164" s="150"/>
      <c r="R164" s="152"/>
      <c r="S164" s="153"/>
      <c r="T164" s="153"/>
      <c r="U164" s="154"/>
      <c r="V164" s="99"/>
      <c r="W164" s="99"/>
      <c r="X164" s="25"/>
      <c r="Y164" s="25"/>
      <c r="Z164" s="99"/>
      <c r="AA164" s="25"/>
      <c r="AB164" s="25"/>
      <c r="AC164" s="99"/>
      <c r="AD164" s="116">
        <f ca="1">SUMIF(AAL!$A$3:$A$65061,'Risk Lv. Inforce'!$B$7:$B$12091,AAL!$B$3:$B$65007)</f>
        <v>0</v>
      </c>
      <c r="AE164" s="116">
        <f ca="1">SUMIF(AAL!$C$3:$C$65061,'Risk Lv. Inforce'!$B$7:$B$10291,AAL!$D$3:$D$65007)</f>
        <v>0</v>
      </c>
      <c r="AF164" s="116">
        <f ca="1">SUMIF(AAL!$E$3:$E$65061,'Risk Lv. Inforce'!$B$7:$B$1291,AAL!$F$3:$F$65007)</f>
        <v>0</v>
      </c>
      <c r="AG164" s="116">
        <f ca="1">SUMIF(AAL!$G$3:$G$65061,'Risk Lv. Inforce'!$B$7:$B$1291,AAL!$H$3:$H$65007)</f>
        <v>0</v>
      </c>
      <c r="AH164" s="116">
        <f ca="1">SUMIF(AAL!$I$3:$I$65061,'Risk Lv. Inforce'!$B$7:$B$1291,AAL!$J$3:$J$65007)</f>
        <v>0</v>
      </c>
      <c r="AI164" s="116">
        <f ca="1">SUMIF(AAL!$K$3:$K$65061,'Risk Lv. Inforce'!$B$7:$B$1291,AAL!$L$3:$L$65007)</f>
        <v>0</v>
      </c>
      <c r="AJ164" s="116">
        <f>VLOOKUP(B164,AAL!$Q$4:$S$1048576,3,0)</f>
        <v>0</v>
      </c>
      <c r="AK164" s="116">
        <f>VLOOKUP(B164,AAL!$U$4:$W$1048576,3,0)</f>
        <v>0</v>
      </c>
      <c r="AL164" s="69">
        <f ca="1">IFERROR(((AD164+(AD164*'Portfolio Stats_RMS'!$C$7))/($AB164*(1-'Portfolio Stats_RMS'!$C$6))),0)</f>
        <v>0</v>
      </c>
      <c r="AM164" s="69">
        <f ca="1">IFERROR(((AF164+(AF164*'Portfolio Stats_RMS'!$C$7))/($AB164*(1-'Portfolio Stats_RMS'!$C$6))),0)</f>
        <v>0</v>
      </c>
      <c r="AN164" s="69">
        <f ca="1">IFERROR(((AH164+(AH164*'Portfolio Stats_RMS'!$C$7))/($AB164*(1-'Portfolio Stats_RMS'!$C$6))),0)</f>
        <v>0</v>
      </c>
      <c r="AO164" s="69">
        <f>IFERROR(((AJ164+(AJ164*'Portfolio Stats_RMS'!$C$7))/(AB164*(1-'Portfolio Stats_RMS'!$C$6))),0)</f>
        <v>0</v>
      </c>
      <c r="AP164" s="152"/>
    </row>
    <row r="165" spans="2:42" x14ac:dyDescent="0.25">
      <c r="B165" s="29"/>
      <c r="C165" s="87"/>
      <c r="D165" s="29"/>
      <c r="E165" s="29"/>
      <c r="F165" s="29"/>
      <c r="G165" s="25"/>
      <c r="H165" s="25"/>
      <c r="I165" s="25"/>
      <c r="J165" s="100"/>
      <c r="K165" s="100"/>
      <c r="L165" s="29"/>
      <c r="M165" s="29"/>
      <c r="N165" s="29"/>
      <c r="O165" s="29"/>
      <c r="P165" s="149"/>
      <c r="Q165" s="150"/>
      <c r="R165" s="152"/>
      <c r="S165" s="153"/>
      <c r="T165" s="153"/>
      <c r="U165" s="154"/>
      <c r="V165" s="99"/>
      <c r="W165" s="99"/>
      <c r="X165" s="25"/>
      <c r="Y165" s="25"/>
      <c r="Z165" s="99"/>
      <c r="AA165" s="25"/>
      <c r="AB165" s="25"/>
      <c r="AC165" s="99"/>
      <c r="AD165" s="116">
        <f ca="1">SUMIF(AAL!$A$3:$A$65061,'Risk Lv. Inforce'!$B$7:$B$12091,AAL!$B$3:$B$65007)</f>
        <v>0</v>
      </c>
      <c r="AE165" s="116">
        <f ca="1">SUMIF(AAL!$C$3:$C$65061,'Risk Lv. Inforce'!$B$7:$B$10291,AAL!$D$3:$D$65007)</f>
        <v>0</v>
      </c>
      <c r="AF165" s="116">
        <f ca="1">SUMIF(AAL!$E$3:$E$65061,'Risk Lv. Inforce'!$B$7:$B$1291,AAL!$F$3:$F$65007)</f>
        <v>0</v>
      </c>
      <c r="AG165" s="116">
        <f ca="1">SUMIF(AAL!$G$3:$G$65061,'Risk Lv. Inforce'!$B$7:$B$1291,AAL!$H$3:$H$65007)</f>
        <v>0</v>
      </c>
      <c r="AH165" s="116">
        <f ca="1">SUMIF(AAL!$I$3:$I$65061,'Risk Lv. Inforce'!$B$7:$B$1291,AAL!$J$3:$J$65007)</f>
        <v>0</v>
      </c>
      <c r="AI165" s="116">
        <f ca="1">SUMIF(AAL!$K$3:$K$65061,'Risk Lv. Inforce'!$B$7:$B$1291,AAL!$L$3:$L$65007)</f>
        <v>0</v>
      </c>
      <c r="AJ165" s="116">
        <f>VLOOKUP(B165,AAL!$Q$4:$S$1048576,3,0)</f>
        <v>0</v>
      </c>
      <c r="AK165" s="116">
        <f>VLOOKUP(B165,AAL!$U$4:$W$1048576,3,0)</f>
        <v>0</v>
      </c>
      <c r="AL165" s="69">
        <f ca="1">IFERROR(((AD165+(AD165*'Portfolio Stats_RMS'!$C$7))/($AB165*(1-'Portfolio Stats_RMS'!$C$6))),0)</f>
        <v>0</v>
      </c>
      <c r="AM165" s="69">
        <f ca="1">IFERROR(((AF165+(AF165*'Portfolio Stats_RMS'!$C$7))/($AB165*(1-'Portfolio Stats_RMS'!$C$6))),0)</f>
        <v>0</v>
      </c>
      <c r="AN165" s="69">
        <f ca="1">IFERROR(((AH165+(AH165*'Portfolio Stats_RMS'!$C$7))/($AB165*(1-'Portfolio Stats_RMS'!$C$6))),0)</f>
        <v>0</v>
      </c>
      <c r="AO165" s="69">
        <f>IFERROR(((AJ165+(AJ165*'Portfolio Stats_RMS'!$C$7))/(AB165*(1-'Portfolio Stats_RMS'!$C$6))),0)</f>
        <v>0</v>
      </c>
      <c r="AP165" s="152"/>
    </row>
    <row r="166" spans="2:42" x14ac:dyDescent="0.25">
      <c r="B166" s="29"/>
      <c r="C166" s="87"/>
      <c r="D166" s="29"/>
      <c r="E166" s="29"/>
      <c r="F166" s="29"/>
      <c r="G166" s="25"/>
      <c r="H166" s="25"/>
      <c r="I166" s="25"/>
      <c r="J166" s="100"/>
      <c r="K166" s="100"/>
      <c r="L166" s="149"/>
      <c r="M166" s="29"/>
      <c r="N166" s="29"/>
      <c r="O166" s="29"/>
      <c r="P166" s="149"/>
      <c r="Q166" s="150"/>
      <c r="R166" s="152"/>
      <c r="S166" s="153"/>
      <c r="T166" s="153"/>
      <c r="U166" s="154"/>
      <c r="V166" s="99"/>
      <c r="W166" s="99"/>
      <c r="X166" s="25"/>
      <c r="Y166" s="25"/>
      <c r="Z166" s="99"/>
      <c r="AA166" s="25"/>
      <c r="AB166" s="25"/>
      <c r="AC166" s="99"/>
      <c r="AD166" s="116">
        <f ca="1">SUMIF(AAL!$A$3:$A$65061,'Risk Lv. Inforce'!$B$7:$B$12091,AAL!$B$3:$B$65007)</f>
        <v>0</v>
      </c>
      <c r="AE166" s="116">
        <f ca="1">SUMIF(AAL!$C$3:$C$65061,'Risk Lv. Inforce'!$B$7:$B$10291,AAL!$D$3:$D$65007)</f>
        <v>0</v>
      </c>
      <c r="AF166" s="116">
        <f ca="1">SUMIF(AAL!$E$3:$E$65061,'Risk Lv. Inforce'!$B$7:$B$1291,AAL!$F$3:$F$65007)</f>
        <v>0</v>
      </c>
      <c r="AG166" s="116">
        <f ca="1">SUMIF(AAL!$G$3:$G$65061,'Risk Lv. Inforce'!$B$7:$B$1291,AAL!$H$3:$H$65007)</f>
        <v>0</v>
      </c>
      <c r="AH166" s="116">
        <f ca="1">SUMIF(AAL!$I$3:$I$65061,'Risk Lv. Inforce'!$B$7:$B$1291,AAL!$J$3:$J$65007)</f>
        <v>0</v>
      </c>
      <c r="AI166" s="116">
        <f ca="1">SUMIF(AAL!$K$3:$K$65061,'Risk Lv. Inforce'!$B$7:$B$1291,AAL!$L$3:$L$65007)</f>
        <v>0</v>
      </c>
      <c r="AJ166" s="116">
        <f>VLOOKUP(B166,AAL!$Q$4:$S$1048576,3,0)</f>
        <v>0</v>
      </c>
      <c r="AK166" s="116">
        <f>VLOOKUP(B166,AAL!$U$4:$W$1048576,3,0)</f>
        <v>0</v>
      </c>
      <c r="AL166" s="69">
        <f ca="1">IFERROR(((AD166+(AD166*'Portfolio Stats_RMS'!$C$7))/($AB166*(1-'Portfolio Stats_RMS'!$C$6))),0)</f>
        <v>0</v>
      </c>
      <c r="AM166" s="69">
        <f ca="1">IFERROR(((AF166+(AF166*'Portfolio Stats_RMS'!$C$7))/($AB166*(1-'Portfolio Stats_RMS'!$C$6))),0)</f>
        <v>0</v>
      </c>
      <c r="AN166" s="69">
        <f ca="1">IFERROR(((AH166+(AH166*'Portfolio Stats_RMS'!$C$7))/($AB166*(1-'Portfolio Stats_RMS'!$C$6))),0)</f>
        <v>0</v>
      </c>
      <c r="AO166" s="69">
        <f>IFERROR(((AJ166+(AJ166*'Portfolio Stats_RMS'!$C$7))/(AB166*(1-'Portfolio Stats_RMS'!$C$6))),0)</f>
        <v>0</v>
      </c>
      <c r="AP166" s="152"/>
    </row>
    <row r="167" spans="2:42" x14ac:dyDescent="0.25">
      <c r="B167" s="29"/>
      <c r="C167" s="87"/>
      <c r="D167" s="29"/>
      <c r="E167" s="29"/>
      <c r="F167" s="29"/>
      <c r="G167" s="25"/>
      <c r="H167" s="25"/>
      <c r="I167" s="25"/>
      <c r="J167" s="100"/>
      <c r="K167" s="100"/>
      <c r="L167" s="149"/>
      <c r="M167" s="29"/>
      <c r="N167" s="29"/>
      <c r="O167" s="29"/>
      <c r="P167" s="149"/>
      <c r="Q167" s="150"/>
      <c r="R167" s="152"/>
      <c r="S167" s="153"/>
      <c r="T167" s="153"/>
      <c r="U167" s="154"/>
      <c r="V167" s="99"/>
      <c r="W167" s="99"/>
      <c r="X167" s="25"/>
      <c r="Y167" s="25"/>
      <c r="Z167" s="99"/>
      <c r="AA167" s="25"/>
      <c r="AB167" s="25"/>
      <c r="AC167" s="99"/>
      <c r="AD167" s="116">
        <f ca="1">SUMIF(AAL!$A$3:$A$65061,'Risk Lv. Inforce'!$B$7:$B$12091,AAL!$B$3:$B$65007)</f>
        <v>0</v>
      </c>
      <c r="AE167" s="116">
        <f ca="1">SUMIF(AAL!$C$3:$C$65061,'Risk Lv. Inforce'!$B$7:$B$10291,AAL!$D$3:$D$65007)</f>
        <v>0</v>
      </c>
      <c r="AF167" s="116">
        <f ca="1">SUMIF(AAL!$E$3:$E$65061,'Risk Lv. Inforce'!$B$7:$B$1291,AAL!$F$3:$F$65007)</f>
        <v>0</v>
      </c>
      <c r="AG167" s="116">
        <f ca="1">SUMIF(AAL!$G$3:$G$65061,'Risk Lv. Inforce'!$B$7:$B$1291,AAL!$H$3:$H$65007)</f>
        <v>0</v>
      </c>
      <c r="AH167" s="116">
        <f ca="1">SUMIF(AAL!$I$3:$I$65061,'Risk Lv. Inforce'!$B$7:$B$1291,AAL!$J$3:$J$65007)</f>
        <v>0</v>
      </c>
      <c r="AI167" s="116">
        <f ca="1">SUMIF(AAL!$K$3:$K$65061,'Risk Lv. Inforce'!$B$7:$B$1291,AAL!$L$3:$L$65007)</f>
        <v>0</v>
      </c>
      <c r="AJ167" s="116">
        <f>VLOOKUP(B167,AAL!$Q$4:$S$1048576,3,0)</f>
        <v>0</v>
      </c>
      <c r="AK167" s="116">
        <f>VLOOKUP(B167,AAL!$U$4:$W$1048576,3,0)</f>
        <v>0</v>
      </c>
      <c r="AL167" s="69">
        <f ca="1">IFERROR(((AD167+(AD167*'Portfolio Stats_RMS'!$C$7))/($AB167*(1-'Portfolio Stats_RMS'!$C$6))),0)</f>
        <v>0</v>
      </c>
      <c r="AM167" s="69">
        <f ca="1">IFERROR(((AF167+(AF167*'Portfolio Stats_RMS'!$C$7))/($AB167*(1-'Portfolio Stats_RMS'!$C$6))),0)</f>
        <v>0</v>
      </c>
      <c r="AN167" s="69">
        <f ca="1">IFERROR(((AH167+(AH167*'Portfolio Stats_RMS'!$C$7))/($AB167*(1-'Portfolio Stats_RMS'!$C$6))),0)</f>
        <v>0</v>
      </c>
      <c r="AO167" s="69">
        <f>IFERROR(((AJ167+(AJ167*'Portfolio Stats_RMS'!$C$7))/(AB167*(1-'Portfolio Stats_RMS'!$C$6))),0)</f>
        <v>0</v>
      </c>
      <c r="AP167" s="152"/>
    </row>
    <row r="168" spans="2:42" x14ac:dyDescent="0.25">
      <c r="B168" s="29"/>
      <c r="C168" s="87"/>
      <c r="D168" s="29"/>
      <c r="E168" s="29"/>
      <c r="F168" s="29"/>
      <c r="G168" s="25"/>
      <c r="H168" s="25"/>
      <c r="I168" s="25"/>
      <c r="J168" s="100"/>
      <c r="K168" s="100"/>
      <c r="L168" s="149"/>
      <c r="M168" s="29"/>
      <c r="N168" s="29"/>
      <c r="O168" s="29"/>
      <c r="P168" s="149"/>
      <c r="Q168" s="150"/>
      <c r="R168" s="152"/>
      <c r="S168" s="153"/>
      <c r="T168" s="153"/>
      <c r="U168" s="154"/>
      <c r="V168" s="99"/>
      <c r="W168" s="99"/>
      <c r="X168" s="25"/>
      <c r="Y168" s="25"/>
      <c r="Z168" s="99"/>
      <c r="AA168" s="25"/>
      <c r="AB168" s="25"/>
      <c r="AC168" s="99"/>
      <c r="AD168" s="116">
        <f ca="1">SUMIF(AAL!$A$3:$A$65061,'Risk Lv. Inforce'!$B$7:$B$12091,AAL!$B$3:$B$65007)</f>
        <v>0</v>
      </c>
      <c r="AE168" s="116">
        <f ca="1">SUMIF(AAL!$C$3:$C$65061,'Risk Lv. Inforce'!$B$7:$B$10291,AAL!$D$3:$D$65007)</f>
        <v>0</v>
      </c>
      <c r="AF168" s="116">
        <f ca="1">SUMIF(AAL!$E$3:$E$65061,'Risk Lv. Inforce'!$B$7:$B$1291,AAL!$F$3:$F$65007)</f>
        <v>0</v>
      </c>
      <c r="AG168" s="116">
        <f ca="1">SUMIF(AAL!$G$3:$G$65061,'Risk Lv. Inforce'!$B$7:$B$1291,AAL!$H$3:$H$65007)</f>
        <v>0</v>
      </c>
      <c r="AH168" s="116">
        <f ca="1">SUMIF(AAL!$I$3:$I$65061,'Risk Lv. Inforce'!$B$7:$B$1291,AAL!$J$3:$J$65007)</f>
        <v>0</v>
      </c>
      <c r="AI168" s="116">
        <f ca="1">SUMIF(AAL!$K$3:$K$65061,'Risk Lv. Inforce'!$B$7:$B$1291,AAL!$L$3:$L$65007)</f>
        <v>0</v>
      </c>
      <c r="AJ168" s="116">
        <f>VLOOKUP(B168,AAL!$Q$4:$S$1048576,3,0)</f>
        <v>0</v>
      </c>
      <c r="AK168" s="116">
        <f>VLOOKUP(B168,AAL!$U$4:$W$1048576,3,0)</f>
        <v>0</v>
      </c>
      <c r="AL168" s="69">
        <f ca="1">IFERROR(((AD168+(AD168*'Portfolio Stats_RMS'!$C$7))/($AB168*(1-'Portfolio Stats_RMS'!$C$6))),0)</f>
        <v>0</v>
      </c>
      <c r="AM168" s="69">
        <f ca="1">IFERROR(((AF168+(AF168*'Portfolio Stats_RMS'!$C$7))/($AB168*(1-'Portfolio Stats_RMS'!$C$6))),0)</f>
        <v>0</v>
      </c>
      <c r="AN168" s="69">
        <f ca="1">IFERROR(((AH168+(AH168*'Portfolio Stats_RMS'!$C$7))/($AB168*(1-'Portfolio Stats_RMS'!$C$6))),0)</f>
        <v>0</v>
      </c>
      <c r="AO168" s="69">
        <f>IFERROR(((AJ168+(AJ168*'Portfolio Stats_RMS'!$C$7))/(AB168*(1-'Portfolio Stats_RMS'!$C$6))),0)</f>
        <v>0</v>
      </c>
      <c r="AP168" s="152"/>
    </row>
    <row r="169" spans="2:42" x14ac:dyDescent="0.25">
      <c r="B169" s="29"/>
      <c r="C169" s="87"/>
      <c r="D169" s="29"/>
      <c r="E169" s="29"/>
      <c r="F169" s="29"/>
      <c r="G169" s="25"/>
      <c r="H169" s="25"/>
      <c r="I169" s="25"/>
      <c r="J169" s="100"/>
      <c r="K169" s="100"/>
      <c r="L169" s="149"/>
      <c r="M169" s="29"/>
      <c r="N169" s="29"/>
      <c r="O169" s="29"/>
      <c r="P169" s="149"/>
      <c r="Q169" s="150"/>
      <c r="R169" s="152"/>
      <c r="S169" s="153"/>
      <c r="T169" s="153"/>
      <c r="U169" s="154"/>
      <c r="V169" s="99"/>
      <c r="W169" s="99"/>
      <c r="X169" s="25"/>
      <c r="Y169" s="25"/>
      <c r="Z169" s="99"/>
      <c r="AA169" s="25"/>
      <c r="AB169" s="25"/>
      <c r="AC169" s="99"/>
      <c r="AD169" s="116">
        <f ca="1">SUMIF(AAL!$A$3:$A$65061,'Risk Lv. Inforce'!$B$7:$B$12091,AAL!$B$3:$B$65007)</f>
        <v>0</v>
      </c>
      <c r="AE169" s="116">
        <f ca="1">SUMIF(AAL!$C$3:$C$65061,'Risk Lv. Inforce'!$B$7:$B$10291,AAL!$D$3:$D$65007)</f>
        <v>0</v>
      </c>
      <c r="AF169" s="116">
        <f ca="1">SUMIF(AAL!$E$3:$E$65061,'Risk Lv. Inforce'!$B$7:$B$1291,AAL!$F$3:$F$65007)</f>
        <v>0</v>
      </c>
      <c r="AG169" s="116">
        <f ca="1">SUMIF(AAL!$G$3:$G$65061,'Risk Lv. Inforce'!$B$7:$B$1291,AAL!$H$3:$H$65007)</f>
        <v>0</v>
      </c>
      <c r="AH169" s="116">
        <f ca="1">SUMIF(AAL!$I$3:$I$65061,'Risk Lv. Inforce'!$B$7:$B$1291,AAL!$J$3:$J$65007)</f>
        <v>0</v>
      </c>
      <c r="AI169" s="116">
        <f ca="1">SUMIF(AAL!$K$3:$K$65061,'Risk Lv. Inforce'!$B$7:$B$1291,AAL!$L$3:$L$65007)</f>
        <v>0</v>
      </c>
      <c r="AJ169" s="116">
        <f>VLOOKUP(B169,AAL!$Q$4:$S$1048576,3,0)</f>
        <v>0</v>
      </c>
      <c r="AK169" s="116">
        <f>VLOOKUP(B169,AAL!$U$4:$W$1048576,3,0)</f>
        <v>0</v>
      </c>
      <c r="AL169" s="69">
        <f ca="1">IFERROR(((AD169+(AD169*'Portfolio Stats_RMS'!$C$7))/($AB169*(1-'Portfolio Stats_RMS'!$C$6))),0)</f>
        <v>0</v>
      </c>
      <c r="AM169" s="69">
        <f ca="1">IFERROR(((AF169+(AF169*'Portfolio Stats_RMS'!$C$7))/($AB169*(1-'Portfolio Stats_RMS'!$C$6))),0)</f>
        <v>0</v>
      </c>
      <c r="AN169" s="69">
        <f ca="1">IFERROR(((AH169+(AH169*'Portfolio Stats_RMS'!$C$7))/($AB169*(1-'Portfolio Stats_RMS'!$C$6))),0)</f>
        <v>0</v>
      </c>
      <c r="AO169" s="69">
        <f>IFERROR(((AJ169+(AJ169*'Portfolio Stats_RMS'!$C$7))/(AB169*(1-'Portfolio Stats_RMS'!$C$6))),0)</f>
        <v>0</v>
      </c>
      <c r="AP169" s="152"/>
    </row>
    <row r="170" spans="2:42" x14ac:dyDescent="0.25">
      <c r="B170" s="29"/>
      <c r="C170" s="87"/>
      <c r="D170" s="29"/>
      <c r="E170" s="29"/>
      <c r="F170" s="29"/>
      <c r="G170" s="25"/>
      <c r="H170" s="25"/>
      <c r="I170" s="25"/>
      <c r="J170" s="100"/>
      <c r="K170" s="100"/>
      <c r="L170" s="29"/>
      <c r="M170" s="29"/>
      <c r="N170" s="29"/>
      <c r="O170" s="29"/>
      <c r="P170" s="149"/>
      <c r="Q170" s="150"/>
      <c r="R170" s="152"/>
      <c r="S170" s="153"/>
      <c r="T170" s="153"/>
      <c r="U170" s="154"/>
      <c r="V170" s="99"/>
      <c r="W170" s="99"/>
      <c r="X170" s="25"/>
      <c r="Y170" s="25"/>
      <c r="Z170" s="99"/>
      <c r="AA170" s="25"/>
      <c r="AB170" s="25"/>
      <c r="AC170" s="99"/>
      <c r="AD170" s="116">
        <f ca="1">SUMIF(AAL!$A$3:$A$65061,'Risk Lv. Inforce'!$B$7:$B$12091,AAL!$B$3:$B$65007)</f>
        <v>0</v>
      </c>
      <c r="AE170" s="116">
        <f ca="1">SUMIF(AAL!$C$3:$C$65061,'Risk Lv. Inforce'!$B$7:$B$10291,AAL!$D$3:$D$65007)</f>
        <v>0</v>
      </c>
      <c r="AF170" s="116">
        <f ca="1">SUMIF(AAL!$E$3:$E$65061,'Risk Lv. Inforce'!$B$7:$B$1291,AAL!$F$3:$F$65007)</f>
        <v>0</v>
      </c>
      <c r="AG170" s="116">
        <f ca="1">SUMIF(AAL!$G$3:$G$65061,'Risk Lv. Inforce'!$B$7:$B$1291,AAL!$H$3:$H$65007)</f>
        <v>0</v>
      </c>
      <c r="AH170" s="116">
        <f ca="1">SUMIF(AAL!$I$3:$I$65061,'Risk Lv. Inforce'!$B$7:$B$1291,AAL!$J$3:$J$65007)</f>
        <v>0</v>
      </c>
      <c r="AI170" s="116">
        <f ca="1">SUMIF(AAL!$K$3:$K$65061,'Risk Lv. Inforce'!$B$7:$B$1291,AAL!$L$3:$L$65007)</f>
        <v>0</v>
      </c>
      <c r="AJ170" s="116">
        <f>VLOOKUP(B170,AAL!$Q$4:$S$1048576,3,0)</f>
        <v>0</v>
      </c>
      <c r="AK170" s="116">
        <f>VLOOKUP(B170,AAL!$U$4:$W$1048576,3,0)</f>
        <v>0</v>
      </c>
      <c r="AL170" s="69">
        <f ca="1">IFERROR(((AD170+(AD170*'Portfolio Stats_RMS'!$C$7))/($AB170*(1-'Portfolio Stats_RMS'!$C$6))),0)</f>
        <v>0</v>
      </c>
      <c r="AM170" s="69">
        <f ca="1">IFERROR(((AF170+(AF170*'Portfolio Stats_RMS'!$C$7))/($AB170*(1-'Portfolio Stats_RMS'!$C$6))),0)</f>
        <v>0</v>
      </c>
      <c r="AN170" s="69">
        <f ca="1">IFERROR(((AH170+(AH170*'Portfolio Stats_RMS'!$C$7))/($AB170*(1-'Portfolio Stats_RMS'!$C$6))),0)</f>
        <v>0</v>
      </c>
      <c r="AO170" s="69">
        <f>IFERROR(((AJ170+(AJ170*'Portfolio Stats_RMS'!$C$7))/(AB170*(1-'Portfolio Stats_RMS'!$C$6))),0)</f>
        <v>0</v>
      </c>
      <c r="AP170" s="152"/>
    </row>
    <row r="171" spans="2:42" x14ac:dyDescent="0.25">
      <c r="B171" s="29"/>
      <c r="C171" s="87"/>
      <c r="D171" s="29"/>
      <c r="E171" s="29"/>
      <c r="F171" s="29"/>
      <c r="G171" s="25"/>
      <c r="H171" s="25"/>
      <c r="I171" s="25"/>
      <c r="J171" s="100"/>
      <c r="K171" s="100"/>
      <c r="L171" s="149"/>
      <c r="M171" s="29"/>
      <c r="N171" s="29"/>
      <c r="O171" s="29"/>
      <c r="P171" s="149"/>
      <c r="Q171" s="150"/>
      <c r="R171" s="152"/>
      <c r="S171" s="153"/>
      <c r="T171" s="153"/>
      <c r="U171" s="154"/>
      <c r="V171" s="99"/>
      <c r="W171" s="99"/>
      <c r="X171" s="25"/>
      <c r="Y171" s="25"/>
      <c r="Z171" s="99"/>
      <c r="AA171" s="25"/>
      <c r="AB171" s="25"/>
      <c r="AC171" s="99"/>
      <c r="AD171" s="116">
        <f ca="1">SUMIF(AAL!$A$3:$A$65061,'Risk Lv. Inforce'!$B$7:$B$12091,AAL!$B$3:$B$65007)</f>
        <v>0</v>
      </c>
      <c r="AE171" s="116">
        <f ca="1">SUMIF(AAL!$C$3:$C$65061,'Risk Lv. Inforce'!$B$7:$B$10291,AAL!$D$3:$D$65007)</f>
        <v>0</v>
      </c>
      <c r="AF171" s="116">
        <f ca="1">SUMIF(AAL!$E$3:$E$65061,'Risk Lv. Inforce'!$B$7:$B$1291,AAL!$F$3:$F$65007)</f>
        <v>0</v>
      </c>
      <c r="AG171" s="116">
        <f ca="1">SUMIF(AAL!$G$3:$G$65061,'Risk Lv. Inforce'!$B$7:$B$1291,AAL!$H$3:$H$65007)</f>
        <v>0</v>
      </c>
      <c r="AH171" s="116">
        <f ca="1">SUMIF(AAL!$I$3:$I$65061,'Risk Lv. Inforce'!$B$7:$B$1291,AAL!$J$3:$J$65007)</f>
        <v>0</v>
      </c>
      <c r="AI171" s="116">
        <f ca="1">SUMIF(AAL!$K$3:$K$65061,'Risk Lv. Inforce'!$B$7:$B$1291,AAL!$L$3:$L$65007)</f>
        <v>0</v>
      </c>
      <c r="AJ171" s="116">
        <f>VLOOKUP(B171,AAL!$Q$4:$S$1048576,3,0)</f>
        <v>0</v>
      </c>
      <c r="AK171" s="116">
        <f>VLOOKUP(B171,AAL!$U$4:$W$1048576,3,0)</f>
        <v>0</v>
      </c>
      <c r="AL171" s="69">
        <f ca="1">IFERROR(((AD171+(AD171*'Portfolio Stats_RMS'!$C$7))/($AB171*(1-'Portfolio Stats_RMS'!$C$6))),0)</f>
        <v>0</v>
      </c>
      <c r="AM171" s="69">
        <f ca="1">IFERROR(((AF171+(AF171*'Portfolio Stats_RMS'!$C$7))/($AB171*(1-'Portfolio Stats_RMS'!$C$6))),0)</f>
        <v>0</v>
      </c>
      <c r="AN171" s="69">
        <f ca="1">IFERROR(((AH171+(AH171*'Portfolio Stats_RMS'!$C$7))/($AB171*(1-'Portfolio Stats_RMS'!$C$6))),0)</f>
        <v>0</v>
      </c>
      <c r="AO171" s="69">
        <f>IFERROR(((AJ171+(AJ171*'Portfolio Stats_RMS'!$C$7))/(AB171*(1-'Portfolio Stats_RMS'!$C$6))),0)</f>
        <v>0</v>
      </c>
      <c r="AP171" s="152"/>
    </row>
    <row r="172" spans="2:42" x14ac:dyDescent="0.25">
      <c r="B172" s="29"/>
      <c r="C172" s="87"/>
      <c r="D172" s="29"/>
      <c r="E172" s="29"/>
      <c r="F172" s="29"/>
      <c r="G172" s="25"/>
      <c r="H172" s="25"/>
      <c r="I172" s="25"/>
      <c r="J172" s="100"/>
      <c r="K172" s="100"/>
      <c r="L172" s="149"/>
      <c r="M172" s="29"/>
      <c r="N172" s="29"/>
      <c r="O172" s="29"/>
      <c r="P172" s="149"/>
      <c r="Q172" s="150"/>
      <c r="R172" s="152"/>
      <c r="S172" s="153"/>
      <c r="T172" s="153"/>
      <c r="U172" s="154"/>
      <c r="V172" s="99"/>
      <c r="W172" s="99"/>
      <c r="X172" s="25"/>
      <c r="Y172" s="25"/>
      <c r="Z172" s="99"/>
      <c r="AA172" s="25"/>
      <c r="AB172" s="25"/>
      <c r="AC172" s="99"/>
      <c r="AD172" s="116">
        <f ca="1">SUMIF(AAL!$A$3:$A$65061,'Risk Lv. Inforce'!$B$7:$B$12091,AAL!$B$3:$B$65007)</f>
        <v>0</v>
      </c>
      <c r="AE172" s="116">
        <f ca="1">SUMIF(AAL!$C$3:$C$65061,'Risk Lv. Inforce'!$B$7:$B$10291,AAL!$D$3:$D$65007)</f>
        <v>0</v>
      </c>
      <c r="AF172" s="116">
        <f ca="1">SUMIF(AAL!$E$3:$E$65061,'Risk Lv. Inforce'!$B$7:$B$1291,AAL!$F$3:$F$65007)</f>
        <v>0</v>
      </c>
      <c r="AG172" s="116">
        <f ca="1">SUMIF(AAL!$G$3:$G$65061,'Risk Lv. Inforce'!$B$7:$B$1291,AAL!$H$3:$H$65007)</f>
        <v>0</v>
      </c>
      <c r="AH172" s="116">
        <f ca="1">SUMIF(AAL!$I$3:$I$65061,'Risk Lv. Inforce'!$B$7:$B$1291,AAL!$J$3:$J$65007)</f>
        <v>0</v>
      </c>
      <c r="AI172" s="116">
        <f ca="1">SUMIF(AAL!$K$3:$K$65061,'Risk Lv. Inforce'!$B$7:$B$1291,AAL!$L$3:$L$65007)</f>
        <v>0</v>
      </c>
      <c r="AJ172" s="116">
        <f>VLOOKUP(B172,AAL!$Q$4:$S$1048576,3,0)</f>
        <v>0</v>
      </c>
      <c r="AK172" s="116">
        <f>VLOOKUP(B172,AAL!$U$4:$W$1048576,3,0)</f>
        <v>0</v>
      </c>
      <c r="AL172" s="69">
        <f ca="1">IFERROR(((AD172+(AD172*'Portfolio Stats_RMS'!$C$7))/($AB172*(1-'Portfolio Stats_RMS'!$C$6))),0)</f>
        <v>0</v>
      </c>
      <c r="AM172" s="69">
        <f ca="1">IFERROR(((AF172+(AF172*'Portfolio Stats_RMS'!$C$7))/($AB172*(1-'Portfolio Stats_RMS'!$C$6))),0)</f>
        <v>0</v>
      </c>
      <c r="AN172" s="69">
        <f ca="1">IFERROR(((AH172+(AH172*'Portfolio Stats_RMS'!$C$7))/($AB172*(1-'Portfolio Stats_RMS'!$C$6))),0)</f>
        <v>0</v>
      </c>
      <c r="AO172" s="69">
        <f>IFERROR(((AJ172+(AJ172*'Portfolio Stats_RMS'!$C$7))/(AB172*(1-'Portfolio Stats_RMS'!$C$6))),0)</f>
        <v>0</v>
      </c>
      <c r="AP172" s="152"/>
    </row>
    <row r="173" spans="2:42" x14ac:dyDescent="0.25">
      <c r="B173" s="29"/>
      <c r="C173" s="87"/>
      <c r="D173" s="29"/>
      <c r="E173" s="29"/>
      <c r="F173" s="29"/>
      <c r="G173" s="25"/>
      <c r="H173" s="25"/>
      <c r="I173" s="25"/>
      <c r="J173" s="100"/>
      <c r="K173" s="100"/>
      <c r="L173" s="149"/>
      <c r="M173" s="29"/>
      <c r="N173" s="29"/>
      <c r="O173" s="29"/>
      <c r="P173" s="149"/>
      <c r="Q173" s="150"/>
      <c r="R173" s="152"/>
      <c r="S173" s="153"/>
      <c r="T173" s="153"/>
      <c r="U173" s="154"/>
      <c r="V173" s="99"/>
      <c r="W173" s="99"/>
      <c r="X173" s="25"/>
      <c r="Y173" s="25"/>
      <c r="Z173" s="99"/>
      <c r="AA173" s="25"/>
      <c r="AB173" s="25"/>
      <c r="AC173" s="99"/>
      <c r="AD173" s="116">
        <f ca="1">SUMIF(AAL!$A$3:$A$65061,'Risk Lv. Inforce'!$B$7:$B$12091,AAL!$B$3:$B$65007)</f>
        <v>0</v>
      </c>
      <c r="AE173" s="116">
        <f ca="1">SUMIF(AAL!$C$3:$C$65061,'Risk Lv. Inforce'!$B$7:$B$10291,AAL!$D$3:$D$65007)</f>
        <v>0</v>
      </c>
      <c r="AF173" s="116">
        <f ca="1">SUMIF(AAL!$E$3:$E$65061,'Risk Lv. Inforce'!$B$7:$B$1291,AAL!$F$3:$F$65007)</f>
        <v>0</v>
      </c>
      <c r="AG173" s="116">
        <f ca="1">SUMIF(AAL!$G$3:$G$65061,'Risk Lv. Inforce'!$B$7:$B$1291,AAL!$H$3:$H$65007)</f>
        <v>0</v>
      </c>
      <c r="AH173" s="116">
        <f ca="1">SUMIF(AAL!$I$3:$I$65061,'Risk Lv. Inforce'!$B$7:$B$1291,AAL!$J$3:$J$65007)</f>
        <v>0</v>
      </c>
      <c r="AI173" s="116">
        <f ca="1">SUMIF(AAL!$K$3:$K$65061,'Risk Lv. Inforce'!$B$7:$B$1291,AAL!$L$3:$L$65007)</f>
        <v>0</v>
      </c>
      <c r="AJ173" s="116">
        <f>VLOOKUP(B173,AAL!$Q$4:$S$1048576,3,0)</f>
        <v>0</v>
      </c>
      <c r="AK173" s="116">
        <f>VLOOKUP(B173,AAL!$U$4:$W$1048576,3,0)</f>
        <v>0</v>
      </c>
      <c r="AL173" s="69">
        <f ca="1">IFERROR(((AD173+(AD173*'Portfolio Stats_RMS'!$C$7))/($AB173*(1-'Portfolio Stats_RMS'!$C$6))),0)</f>
        <v>0</v>
      </c>
      <c r="AM173" s="69">
        <f ca="1">IFERROR(((AF173+(AF173*'Portfolio Stats_RMS'!$C$7))/($AB173*(1-'Portfolio Stats_RMS'!$C$6))),0)</f>
        <v>0</v>
      </c>
      <c r="AN173" s="69">
        <f ca="1">IFERROR(((AH173+(AH173*'Portfolio Stats_RMS'!$C$7))/($AB173*(1-'Portfolio Stats_RMS'!$C$6))),0)</f>
        <v>0</v>
      </c>
      <c r="AO173" s="69">
        <f>IFERROR(((AJ173+(AJ173*'Portfolio Stats_RMS'!$C$7))/(AB173*(1-'Portfolio Stats_RMS'!$C$6))),0)</f>
        <v>0</v>
      </c>
      <c r="AP173" s="152"/>
    </row>
    <row r="174" spans="2:42" x14ac:dyDescent="0.25">
      <c r="B174" s="29"/>
      <c r="C174" s="87"/>
      <c r="D174" s="29"/>
      <c r="E174" s="29"/>
      <c r="F174" s="29"/>
      <c r="G174" s="25"/>
      <c r="H174" s="25"/>
      <c r="I174" s="25"/>
      <c r="J174" s="100"/>
      <c r="K174" s="100"/>
      <c r="L174" s="149"/>
      <c r="M174" s="29"/>
      <c r="N174" s="29"/>
      <c r="O174" s="29"/>
      <c r="P174" s="149"/>
      <c r="Q174" s="150"/>
      <c r="R174" s="152"/>
      <c r="S174" s="153"/>
      <c r="T174" s="153"/>
      <c r="U174" s="154"/>
      <c r="V174" s="99"/>
      <c r="W174" s="99"/>
      <c r="X174" s="25"/>
      <c r="Y174" s="25"/>
      <c r="Z174" s="99"/>
      <c r="AA174" s="25"/>
      <c r="AB174" s="25"/>
      <c r="AC174" s="99"/>
      <c r="AD174" s="116">
        <f ca="1">SUMIF(AAL!$A$3:$A$65061,'Risk Lv. Inforce'!$B$7:$B$12091,AAL!$B$3:$B$65007)</f>
        <v>0</v>
      </c>
      <c r="AE174" s="116">
        <f ca="1">SUMIF(AAL!$C$3:$C$65061,'Risk Lv. Inforce'!$B$7:$B$10291,AAL!$D$3:$D$65007)</f>
        <v>0</v>
      </c>
      <c r="AF174" s="116">
        <f ca="1">SUMIF(AAL!$E$3:$E$65061,'Risk Lv. Inforce'!$B$7:$B$1291,AAL!$F$3:$F$65007)</f>
        <v>0</v>
      </c>
      <c r="AG174" s="116">
        <f ca="1">SUMIF(AAL!$G$3:$G$65061,'Risk Lv. Inforce'!$B$7:$B$1291,AAL!$H$3:$H$65007)</f>
        <v>0</v>
      </c>
      <c r="AH174" s="116">
        <f ca="1">SUMIF(AAL!$I$3:$I$65061,'Risk Lv. Inforce'!$B$7:$B$1291,AAL!$J$3:$J$65007)</f>
        <v>0</v>
      </c>
      <c r="AI174" s="116">
        <f ca="1">SUMIF(AAL!$K$3:$K$65061,'Risk Lv. Inforce'!$B$7:$B$1291,AAL!$L$3:$L$65007)</f>
        <v>0</v>
      </c>
      <c r="AJ174" s="116">
        <f>VLOOKUP(B174,AAL!$Q$4:$S$1048576,3,0)</f>
        <v>0</v>
      </c>
      <c r="AK174" s="116">
        <f>VLOOKUP(B174,AAL!$U$4:$W$1048576,3,0)</f>
        <v>0</v>
      </c>
      <c r="AL174" s="69">
        <f ca="1">IFERROR(((AD174+(AD174*'Portfolio Stats_RMS'!$C$7))/($AB174*(1-'Portfolio Stats_RMS'!$C$6))),0)</f>
        <v>0</v>
      </c>
      <c r="AM174" s="69">
        <f ca="1">IFERROR(((AF174+(AF174*'Portfolio Stats_RMS'!$C$7))/($AB174*(1-'Portfolio Stats_RMS'!$C$6))),0)</f>
        <v>0</v>
      </c>
      <c r="AN174" s="69">
        <f ca="1">IFERROR(((AH174+(AH174*'Portfolio Stats_RMS'!$C$7))/($AB174*(1-'Portfolio Stats_RMS'!$C$6))),0)</f>
        <v>0</v>
      </c>
      <c r="AO174" s="69">
        <f>IFERROR(((AJ174+(AJ174*'Portfolio Stats_RMS'!$C$7))/(AB174*(1-'Portfolio Stats_RMS'!$C$6))),0)</f>
        <v>0</v>
      </c>
      <c r="AP174" s="152"/>
    </row>
    <row r="175" spans="2:42" x14ac:dyDescent="0.25">
      <c r="B175" s="29"/>
      <c r="C175" s="87"/>
      <c r="D175" s="29"/>
      <c r="E175" s="29"/>
      <c r="F175" s="29"/>
      <c r="G175" s="25"/>
      <c r="H175" s="25"/>
      <c r="I175" s="25"/>
      <c r="J175" s="100"/>
      <c r="K175" s="100"/>
      <c r="L175" s="29"/>
      <c r="M175" s="29"/>
      <c r="N175" s="29"/>
      <c r="O175" s="29"/>
      <c r="P175" s="149"/>
      <c r="Q175" s="150"/>
      <c r="R175" s="152"/>
      <c r="S175" s="153"/>
      <c r="T175" s="153"/>
      <c r="U175" s="154"/>
      <c r="V175" s="99"/>
      <c r="W175" s="99"/>
      <c r="X175" s="25"/>
      <c r="Y175" s="25"/>
      <c r="Z175" s="99"/>
      <c r="AA175" s="25"/>
      <c r="AB175" s="25"/>
      <c r="AC175" s="99"/>
      <c r="AD175" s="116">
        <f ca="1">SUMIF(AAL!$A$3:$A$65061,'Risk Lv. Inforce'!$B$7:$B$12091,AAL!$B$3:$B$65007)</f>
        <v>0</v>
      </c>
      <c r="AE175" s="116">
        <f ca="1">SUMIF(AAL!$C$3:$C$65061,'Risk Lv. Inforce'!$B$7:$B$10291,AAL!$D$3:$D$65007)</f>
        <v>0</v>
      </c>
      <c r="AF175" s="116">
        <f ca="1">SUMIF(AAL!$E$3:$E$65061,'Risk Lv. Inforce'!$B$7:$B$1291,AAL!$F$3:$F$65007)</f>
        <v>0</v>
      </c>
      <c r="AG175" s="116">
        <f ca="1">SUMIF(AAL!$G$3:$G$65061,'Risk Lv. Inforce'!$B$7:$B$1291,AAL!$H$3:$H$65007)</f>
        <v>0</v>
      </c>
      <c r="AH175" s="116">
        <f ca="1">SUMIF(AAL!$I$3:$I$65061,'Risk Lv. Inforce'!$B$7:$B$1291,AAL!$J$3:$J$65007)</f>
        <v>0</v>
      </c>
      <c r="AI175" s="116">
        <f ca="1">SUMIF(AAL!$K$3:$K$65061,'Risk Lv. Inforce'!$B$7:$B$1291,AAL!$L$3:$L$65007)</f>
        <v>0</v>
      </c>
      <c r="AJ175" s="116">
        <f>VLOOKUP(B175,AAL!$Q$4:$S$1048576,3,0)</f>
        <v>0</v>
      </c>
      <c r="AK175" s="116">
        <f>VLOOKUP(B175,AAL!$U$4:$W$1048576,3,0)</f>
        <v>0</v>
      </c>
      <c r="AL175" s="69">
        <f ca="1">IFERROR(((AD175+(AD175*'Portfolio Stats_RMS'!$C$7))/($AB175*(1-'Portfolio Stats_RMS'!$C$6))),0)</f>
        <v>0</v>
      </c>
      <c r="AM175" s="69">
        <f ca="1">IFERROR(((AF175+(AF175*'Portfolio Stats_RMS'!$C$7))/($AB175*(1-'Portfolio Stats_RMS'!$C$6))),0)</f>
        <v>0</v>
      </c>
      <c r="AN175" s="69">
        <f ca="1">IFERROR(((AH175+(AH175*'Portfolio Stats_RMS'!$C$7))/($AB175*(1-'Portfolio Stats_RMS'!$C$6))),0)</f>
        <v>0</v>
      </c>
      <c r="AO175" s="69">
        <f>IFERROR(((AJ175+(AJ175*'Portfolio Stats_RMS'!$C$7))/(AB175*(1-'Portfolio Stats_RMS'!$C$6))),0)</f>
        <v>0</v>
      </c>
      <c r="AP175" s="152"/>
    </row>
    <row r="176" spans="2:42" x14ac:dyDescent="0.25">
      <c r="B176" s="29"/>
      <c r="C176" s="87"/>
      <c r="D176" s="29"/>
      <c r="E176" s="29"/>
      <c r="F176" s="29"/>
      <c r="G176" s="25"/>
      <c r="H176" s="25"/>
      <c r="I176" s="25"/>
      <c r="J176" s="100"/>
      <c r="K176" s="100"/>
      <c r="L176" s="149"/>
      <c r="M176" s="29"/>
      <c r="N176" s="29"/>
      <c r="O176" s="29"/>
      <c r="P176" s="149"/>
      <c r="Q176" s="150"/>
      <c r="R176" s="152"/>
      <c r="S176" s="153"/>
      <c r="T176" s="153"/>
      <c r="U176" s="154"/>
      <c r="V176" s="99"/>
      <c r="W176" s="99"/>
      <c r="X176" s="25"/>
      <c r="Y176" s="25"/>
      <c r="Z176" s="99"/>
      <c r="AA176" s="25"/>
      <c r="AB176" s="25"/>
      <c r="AC176" s="99"/>
      <c r="AD176" s="116">
        <f ca="1">SUMIF(AAL!$A$3:$A$65061,'Risk Lv. Inforce'!$B$7:$B$12091,AAL!$B$3:$B$65007)</f>
        <v>0</v>
      </c>
      <c r="AE176" s="116">
        <f ca="1">SUMIF(AAL!$C$3:$C$65061,'Risk Lv. Inforce'!$B$7:$B$10291,AAL!$D$3:$D$65007)</f>
        <v>0</v>
      </c>
      <c r="AF176" s="116">
        <f ca="1">SUMIF(AAL!$E$3:$E$65061,'Risk Lv. Inforce'!$B$7:$B$1291,AAL!$F$3:$F$65007)</f>
        <v>0</v>
      </c>
      <c r="AG176" s="116">
        <f ca="1">SUMIF(AAL!$G$3:$G$65061,'Risk Lv. Inforce'!$B$7:$B$1291,AAL!$H$3:$H$65007)</f>
        <v>0</v>
      </c>
      <c r="AH176" s="116">
        <f ca="1">SUMIF(AAL!$I$3:$I$65061,'Risk Lv. Inforce'!$B$7:$B$1291,AAL!$J$3:$J$65007)</f>
        <v>0</v>
      </c>
      <c r="AI176" s="116">
        <f ca="1">SUMIF(AAL!$K$3:$K$65061,'Risk Lv. Inforce'!$B$7:$B$1291,AAL!$L$3:$L$65007)</f>
        <v>0</v>
      </c>
      <c r="AJ176" s="116">
        <f>VLOOKUP(B176,AAL!$Q$4:$S$1048576,3,0)</f>
        <v>0</v>
      </c>
      <c r="AK176" s="116">
        <f>VLOOKUP(B176,AAL!$U$4:$W$1048576,3,0)</f>
        <v>0</v>
      </c>
      <c r="AL176" s="69">
        <f ca="1">IFERROR(((AD176+(AD176*'Portfolio Stats_RMS'!$C$7))/($AB176*(1-'Portfolio Stats_RMS'!$C$6))),0)</f>
        <v>0</v>
      </c>
      <c r="AM176" s="69">
        <f ca="1">IFERROR(((AF176+(AF176*'Portfolio Stats_RMS'!$C$7))/($AB176*(1-'Portfolio Stats_RMS'!$C$6))),0)</f>
        <v>0</v>
      </c>
      <c r="AN176" s="69">
        <f ca="1">IFERROR(((AH176+(AH176*'Portfolio Stats_RMS'!$C$7))/($AB176*(1-'Portfolio Stats_RMS'!$C$6))),0)</f>
        <v>0</v>
      </c>
      <c r="AO176" s="69">
        <f>IFERROR(((AJ176+(AJ176*'Portfolio Stats_RMS'!$C$7))/(AB176*(1-'Portfolio Stats_RMS'!$C$6))),0)</f>
        <v>0</v>
      </c>
      <c r="AP176" s="152"/>
    </row>
    <row r="177" spans="2:42" x14ac:dyDescent="0.25">
      <c r="B177" s="29"/>
      <c r="C177" s="87"/>
      <c r="D177" s="29"/>
      <c r="E177" s="29"/>
      <c r="F177" s="29"/>
      <c r="G177" s="25"/>
      <c r="H177" s="25"/>
      <c r="I177" s="25"/>
      <c r="J177" s="100"/>
      <c r="K177" s="100"/>
      <c r="L177" s="149"/>
      <c r="M177" s="29"/>
      <c r="N177" s="29"/>
      <c r="O177" s="29"/>
      <c r="P177" s="149"/>
      <c r="Q177" s="150"/>
      <c r="R177" s="152"/>
      <c r="S177" s="153"/>
      <c r="T177" s="153"/>
      <c r="U177" s="154"/>
      <c r="V177" s="99"/>
      <c r="W177" s="99"/>
      <c r="X177" s="25"/>
      <c r="Y177" s="25"/>
      <c r="Z177" s="99"/>
      <c r="AA177" s="25"/>
      <c r="AB177" s="25"/>
      <c r="AC177" s="99"/>
      <c r="AD177" s="116">
        <f ca="1">SUMIF(AAL!$A$3:$A$65061,'Risk Lv. Inforce'!$B$7:$B$12091,AAL!$B$3:$B$65007)</f>
        <v>0</v>
      </c>
      <c r="AE177" s="116">
        <f ca="1">SUMIF(AAL!$C$3:$C$65061,'Risk Lv. Inforce'!$B$7:$B$10291,AAL!$D$3:$D$65007)</f>
        <v>0</v>
      </c>
      <c r="AF177" s="116">
        <f ca="1">SUMIF(AAL!$E$3:$E$65061,'Risk Lv. Inforce'!$B$7:$B$1291,AAL!$F$3:$F$65007)</f>
        <v>0</v>
      </c>
      <c r="AG177" s="116">
        <f ca="1">SUMIF(AAL!$G$3:$G$65061,'Risk Lv. Inforce'!$B$7:$B$1291,AAL!$H$3:$H$65007)</f>
        <v>0</v>
      </c>
      <c r="AH177" s="116">
        <f ca="1">SUMIF(AAL!$I$3:$I$65061,'Risk Lv. Inforce'!$B$7:$B$1291,AAL!$J$3:$J$65007)</f>
        <v>0</v>
      </c>
      <c r="AI177" s="116">
        <f ca="1">SUMIF(AAL!$K$3:$K$65061,'Risk Lv. Inforce'!$B$7:$B$1291,AAL!$L$3:$L$65007)</f>
        <v>0</v>
      </c>
      <c r="AJ177" s="116">
        <f>VLOOKUP(B177,AAL!$Q$4:$S$1048576,3,0)</f>
        <v>0</v>
      </c>
      <c r="AK177" s="116">
        <f>VLOOKUP(B177,AAL!$U$4:$W$1048576,3,0)</f>
        <v>0</v>
      </c>
      <c r="AL177" s="69">
        <f ca="1">IFERROR(((AD177+(AD177*'Portfolio Stats_RMS'!$C$7))/($AB177*(1-'Portfolio Stats_RMS'!$C$6))),0)</f>
        <v>0</v>
      </c>
      <c r="AM177" s="69">
        <f ca="1">IFERROR(((AF177+(AF177*'Portfolio Stats_RMS'!$C$7))/($AB177*(1-'Portfolio Stats_RMS'!$C$6))),0)</f>
        <v>0</v>
      </c>
      <c r="AN177" s="69">
        <f ca="1">IFERROR(((AH177+(AH177*'Portfolio Stats_RMS'!$C$7))/($AB177*(1-'Portfolio Stats_RMS'!$C$6))),0)</f>
        <v>0</v>
      </c>
      <c r="AO177" s="69">
        <f>IFERROR(((AJ177+(AJ177*'Portfolio Stats_RMS'!$C$7))/(AB177*(1-'Portfolio Stats_RMS'!$C$6))),0)</f>
        <v>0</v>
      </c>
      <c r="AP177" s="152"/>
    </row>
    <row r="178" spans="2:42" x14ac:dyDescent="0.25">
      <c r="B178" s="29"/>
      <c r="C178" s="87"/>
      <c r="D178" s="29"/>
      <c r="E178" s="29"/>
      <c r="F178" s="29"/>
      <c r="G178" s="25"/>
      <c r="H178" s="25"/>
      <c r="I178" s="25"/>
      <c r="J178" s="100"/>
      <c r="K178" s="100"/>
      <c r="L178" s="149"/>
      <c r="M178" s="29"/>
      <c r="N178" s="29"/>
      <c r="O178" s="29"/>
      <c r="P178" s="149"/>
      <c r="Q178" s="150"/>
      <c r="R178" s="152"/>
      <c r="S178" s="153"/>
      <c r="T178" s="153"/>
      <c r="U178" s="154"/>
      <c r="V178" s="99"/>
      <c r="W178" s="99"/>
      <c r="X178" s="25"/>
      <c r="Y178" s="25"/>
      <c r="Z178" s="99"/>
      <c r="AA178" s="25"/>
      <c r="AB178" s="25"/>
      <c r="AC178" s="99"/>
      <c r="AD178" s="116">
        <f ca="1">SUMIF(AAL!$A$3:$A$65061,'Risk Lv. Inforce'!$B$7:$B$12091,AAL!$B$3:$B$65007)</f>
        <v>0</v>
      </c>
      <c r="AE178" s="116">
        <f ca="1">SUMIF(AAL!$C$3:$C$65061,'Risk Lv. Inforce'!$B$7:$B$10291,AAL!$D$3:$D$65007)</f>
        <v>0</v>
      </c>
      <c r="AF178" s="116">
        <f ca="1">SUMIF(AAL!$E$3:$E$65061,'Risk Lv. Inforce'!$B$7:$B$1291,AAL!$F$3:$F$65007)</f>
        <v>0</v>
      </c>
      <c r="AG178" s="116">
        <f ca="1">SUMIF(AAL!$G$3:$G$65061,'Risk Lv. Inforce'!$B$7:$B$1291,AAL!$H$3:$H$65007)</f>
        <v>0</v>
      </c>
      <c r="AH178" s="116">
        <f ca="1">SUMIF(AAL!$I$3:$I$65061,'Risk Lv. Inforce'!$B$7:$B$1291,AAL!$J$3:$J$65007)</f>
        <v>0</v>
      </c>
      <c r="AI178" s="116">
        <f ca="1">SUMIF(AAL!$K$3:$K$65061,'Risk Lv. Inforce'!$B$7:$B$1291,AAL!$L$3:$L$65007)</f>
        <v>0</v>
      </c>
      <c r="AJ178" s="116">
        <f>VLOOKUP(B178,AAL!$Q$4:$S$1048576,3,0)</f>
        <v>0</v>
      </c>
      <c r="AK178" s="116">
        <f>VLOOKUP(B178,AAL!$U$4:$W$1048576,3,0)</f>
        <v>0</v>
      </c>
      <c r="AL178" s="69">
        <f ca="1">IFERROR(((AD178+(AD178*'Portfolio Stats_RMS'!$C$7))/($AB178*(1-'Portfolio Stats_RMS'!$C$6))),0)</f>
        <v>0</v>
      </c>
      <c r="AM178" s="69">
        <f ca="1">IFERROR(((AF178+(AF178*'Portfolio Stats_RMS'!$C$7))/($AB178*(1-'Portfolio Stats_RMS'!$C$6))),0)</f>
        <v>0</v>
      </c>
      <c r="AN178" s="69">
        <f ca="1">IFERROR(((AH178+(AH178*'Portfolio Stats_RMS'!$C$7))/($AB178*(1-'Portfolio Stats_RMS'!$C$6))),0)</f>
        <v>0</v>
      </c>
      <c r="AO178" s="69">
        <f>IFERROR(((AJ178+(AJ178*'Portfolio Stats_RMS'!$C$7))/(AB178*(1-'Portfolio Stats_RMS'!$C$6))),0)</f>
        <v>0</v>
      </c>
      <c r="AP178" s="152"/>
    </row>
    <row r="179" spans="2:42" x14ac:dyDescent="0.25">
      <c r="B179" s="29"/>
      <c r="C179" s="87"/>
      <c r="D179" s="29"/>
      <c r="E179" s="29"/>
      <c r="F179" s="29"/>
      <c r="G179" s="25"/>
      <c r="H179" s="25"/>
      <c r="I179" s="25"/>
      <c r="J179" s="100"/>
      <c r="K179" s="100"/>
      <c r="L179" s="149"/>
      <c r="M179" s="29"/>
      <c r="N179" s="29"/>
      <c r="O179" s="29"/>
      <c r="P179" s="149"/>
      <c r="Q179" s="150"/>
      <c r="R179" s="152"/>
      <c r="S179" s="153"/>
      <c r="T179" s="153"/>
      <c r="U179" s="154"/>
      <c r="V179" s="99"/>
      <c r="W179" s="99"/>
      <c r="X179" s="25"/>
      <c r="Y179" s="25"/>
      <c r="Z179" s="99"/>
      <c r="AA179" s="25"/>
      <c r="AB179" s="25"/>
      <c r="AC179" s="99"/>
      <c r="AD179" s="116">
        <f ca="1">SUMIF(AAL!$A$3:$A$65061,'Risk Lv. Inforce'!$B$7:$B$12091,AAL!$B$3:$B$65007)</f>
        <v>0</v>
      </c>
      <c r="AE179" s="116">
        <f ca="1">SUMIF(AAL!$C$3:$C$65061,'Risk Lv. Inforce'!$B$7:$B$10291,AAL!$D$3:$D$65007)</f>
        <v>0</v>
      </c>
      <c r="AF179" s="116">
        <f ca="1">SUMIF(AAL!$E$3:$E$65061,'Risk Lv. Inforce'!$B$7:$B$1291,AAL!$F$3:$F$65007)</f>
        <v>0</v>
      </c>
      <c r="AG179" s="116">
        <f ca="1">SUMIF(AAL!$G$3:$G$65061,'Risk Lv. Inforce'!$B$7:$B$1291,AAL!$H$3:$H$65007)</f>
        <v>0</v>
      </c>
      <c r="AH179" s="116">
        <f ca="1">SUMIF(AAL!$I$3:$I$65061,'Risk Lv. Inforce'!$B$7:$B$1291,AAL!$J$3:$J$65007)</f>
        <v>0</v>
      </c>
      <c r="AI179" s="116">
        <f ca="1">SUMIF(AAL!$K$3:$K$65061,'Risk Lv. Inforce'!$B$7:$B$1291,AAL!$L$3:$L$65007)</f>
        <v>0</v>
      </c>
      <c r="AJ179" s="116">
        <f>VLOOKUP(B179,AAL!$Q$4:$S$1048576,3,0)</f>
        <v>0</v>
      </c>
      <c r="AK179" s="116">
        <f>VLOOKUP(B179,AAL!$U$4:$W$1048576,3,0)</f>
        <v>0</v>
      </c>
      <c r="AL179" s="69">
        <f ca="1">IFERROR(((AD179+(AD179*'Portfolio Stats_RMS'!$C$7))/($AB179*(1-'Portfolio Stats_RMS'!$C$6))),0)</f>
        <v>0</v>
      </c>
      <c r="AM179" s="69">
        <f ca="1">IFERROR(((AF179+(AF179*'Portfolio Stats_RMS'!$C$7))/($AB179*(1-'Portfolio Stats_RMS'!$C$6))),0)</f>
        <v>0</v>
      </c>
      <c r="AN179" s="69">
        <f ca="1">IFERROR(((AH179+(AH179*'Portfolio Stats_RMS'!$C$7))/($AB179*(1-'Portfolio Stats_RMS'!$C$6))),0)</f>
        <v>0</v>
      </c>
      <c r="AO179" s="69">
        <f>IFERROR(((AJ179+(AJ179*'Portfolio Stats_RMS'!$C$7))/(AB179*(1-'Portfolio Stats_RMS'!$C$6))),0)</f>
        <v>0</v>
      </c>
      <c r="AP179" s="152"/>
    </row>
    <row r="180" spans="2:42" x14ac:dyDescent="0.25">
      <c r="B180" s="29"/>
      <c r="C180" s="87"/>
      <c r="D180" s="29"/>
      <c r="E180" s="29"/>
      <c r="F180" s="29"/>
      <c r="G180" s="25"/>
      <c r="H180" s="25"/>
      <c r="I180" s="25"/>
      <c r="J180" s="100"/>
      <c r="K180" s="100"/>
      <c r="L180" s="149"/>
      <c r="M180" s="29"/>
      <c r="N180" s="29"/>
      <c r="O180" s="29"/>
      <c r="P180" s="149"/>
      <c r="Q180" s="150"/>
      <c r="R180" s="152"/>
      <c r="S180" s="153"/>
      <c r="T180" s="153"/>
      <c r="U180" s="154"/>
      <c r="V180" s="99"/>
      <c r="W180" s="99"/>
      <c r="X180" s="25"/>
      <c r="Y180" s="25"/>
      <c r="Z180" s="99"/>
      <c r="AA180" s="25"/>
      <c r="AB180" s="25"/>
      <c r="AC180" s="99"/>
      <c r="AD180" s="116">
        <f ca="1">SUMIF(AAL!$A$3:$A$65061,'Risk Lv. Inforce'!$B$7:$B$12091,AAL!$B$3:$B$65007)</f>
        <v>0</v>
      </c>
      <c r="AE180" s="116">
        <f ca="1">SUMIF(AAL!$C$3:$C$65061,'Risk Lv. Inforce'!$B$7:$B$10291,AAL!$D$3:$D$65007)</f>
        <v>0</v>
      </c>
      <c r="AF180" s="116">
        <f ca="1">SUMIF(AAL!$E$3:$E$65061,'Risk Lv. Inforce'!$B$7:$B$1291,AAL!$F$3:$F$65007)</f>
        <v>0</v>
      </c>
      <c r="AG180" s="116">
        <f ca="1">SUMIF(AAL!$G$3:$G$65061,'Risk Lv. Inforce'!$B$7:$B$1291,AAL!$H$3:$H$65007)</f>
        <v>0</v>
      </c>
      <c r="AH180" s="116">
        <f ca="1">SUMIF(AAL!$I$3:$I$65061,'Risk Lv. Inforce'!$B$7:$B$1291,AAL!$J$3:$J$65007)</f>
        <v>0</v>
      </c>
      <c r="AI180" s="116">
        <f ca="1">SUMIF(AAL!$K$3:$K$65061,'Risk Lv. Inforce'!$B$7:$B$1291,AAL!$L$3:$L$65007)</f>
        <v>0</v>
      </c>
      <c r="AJ180" s="116">
        <f>VLOOKUP(B180,AAL!$Q$4:$S$1048576,3,0)</f>
        <v>0</v>
      </c>
      <c r="AK180" s="116">
        <f>VLOOKUP(B180,AAL!$U$4:$W$1048576,3,0)</f>
        <v>0</v>
      </c>
      <c r="AL180" s="69">
        <f ca="1">IFERROR(((AD180+(AD180*'Portfolio Stats_RMS'!$C$7))/($AB180*(1-'Portfolio Stats_RMS'!$C$6))),0)</f>
        <v>0</v>
      </c>
      <c r="AM180" s="69">
        <f ca="1">IFERROR(((AF180+(AF180*'Portfolio Stats_RMS'!$C$7))/($AB180*(1-'Portfolio Stats_RMS'!$C$6))),0)</f>
        <v>0</v>
      </c>
      <c r="AN180" s="69">
        <f ca="1">IFERROR(((AH180+(AH180*'Portfolio Stats_RMS'!$C$7))/($AB180*(1-'Portfolio Stats_RMS'!$C$6))),0)</f>
        <v>0</v>
      </c>
      <c r="AO180" s="69">
        <f>IFERROR(((AJ180+(AJ180*'Portfolio Stats_RMS'!$C$7))/(AB180*(1-'Portfolio Stats_RMS'!$C$6))),0)</f>
        <v>0</v>
      </c>
      <c r="AP180" s="152"/>
    </row>
    <row r="181" spans="2:42" x14ac:dyDescent="0.25">
      <c r="B181" s="29"/>
      <c r="C181" s="87"/>
      <c r="D181" s="29"/>
      <c r="E181" s="29"/>
      <c r="F181" s="29"/>
      <c r="G181" s="25"/>
      <c r="H181" s="25"/>
      <c r="I181" s="25"/>
      <c r="J181" s="100"/>
      <c r="K181" s="100"/>
      <c r="L181" s="149"/>
      <c r="M181" s="29"/>
      <c r="N181" s="29"/>
      <c r="O181" s="29"/>
      <c r="P181" s="149"/>
      <c r="Q181" s="150"/>
      <c r="R181" s="152"/>
      <c r="S181" s="153"/>
      <c r="T181" s="153"/>
      <c r="U181" s="154"/>
      <c r="V181" s="99"/>
      <c r="W181" s="99"/>
      <c r="X181" s="25"/>
      <c r="Y181" s="25"/>
      <c r="Z181" s="99"/>
      <c r="AA181" s="25"/>
      <c r="AB181" s="25"/>
      <c r="AC181" s="99"/>
      <c r="AD181" s="116">
        <f ca="1">SUMIF(AAL!$A$3:$A$65061,'Risk Lv. Inforce'!$B$7:$B$12091,AAL!$B$3:$B$65007)</f>
        <v>0</v>
      </c>
      <c r="AE181" s="116">
        <f ca="1">SUMIF(AAL!$C$3:$C$65061,'Risk Lv. Inforce'!$B$7:$B$10291,AAL!$D$3:$D$65007)</f>
        <v>0</v>
      </c>
      <c r="AF181" s="116">
        <f ca="1">SUMIF(AAL!$E$3:$E$65061,'Risk Lv. Inforce'!$B$7:$B$1291,AAL!$F$3:$F$65007)</f>
        <v>0</v>
      </c>
      <c r="AG181" s="116">
        <f ca="1">SUMIF(AAL!$G$3:$G$65061,'Risk Lv. Inforce'!$B$7:$B$1291,AAL!$H$3:$H$65007)</f>
        <v>0</v>
      </c>
      <c r="AH181" s="116">
        <f ca="1">SUMIF(AAL!$I$3:$I$65061,'Risk Lv. Inforce'!$B$7:$B$1291,AAL!$J$3:$J$65007)</f>
        <v>0</v>
      </c>
      <c r="AI181" s="116">
        <f ca="1">SUMIF(AAL!$K$3:$K$65061,'Risk Lv. Inforce'!$B$7:$B$1291,AAL!$L$3:$L$65007)</f>
        <v>0</v>
      </c>
      <c r="AJ181" s="116">
        <f>VLOOKUP(B181,AAL!$Q$4:$S$1048576,3,0)</f>
        <v>0</v>
      </c>
      <c r="AK181" s="116">
        <f>VLOOKUP(B181,AAL!$U$4:$W$1048576,3,0)</f>
        <v>0</v>
      </c>
      <c r="AL181" s="69">
        <f ca="1">IFERROR(((AD181+(AD181*'Portfolio Stats_RMS'!$C$7))/($AB181*(1-'Portfolio Stats_RMS'!$C$6))),0)</f>
        <v>0</v>
      </c>
      <c r="AM181" s="69">
        <f ca="1">IFERROR(((AF181+(AF181*'Portfolio Stats_RMS'!$C$7))/($AB181*(1-'Portfolio Stats_RMS'!$C$6))),0)</f>
        <v>0</v>
      </c>
      <c r="AN181" s="69">
        <f ca="1">IFERROR(((AH181+(AH181*'Portfolio Stats_RMS'!$C$7))/($AB181*(1-'Portfolio Stats_RMS'!$C$6))),0)</f>
        <v>0</v>
      </c>
      <c r="AO181" s="69">
        <f>IFERROR(((AJ181+(AJ181*'Portfolio Stats_RMS'!$C$7))/(AB181*(1-'Portfolio Stats_RMS'!$C$6))),0)</f>
        <v>0</v>
      </c>
      <c r="AP181" s="152"/>
    </row>
    <row r="182" spans="2:42" x14ac:dyDescent="0.25">
      <c r="B182" s="29"/>
      <c r="C182" s="87"/>
      <c r="D182" s="29"/>
      <c r="E182" s="29"/>
      <c r="F182" s="29"/>
      <c r="G182" s="25"/>
      <c r="H182" s="25"/>
      <c r="I182" s="25"/>
      <c r="J182" s="100"/>
      <c r="K182" s="100"/>
      <c r="L182" s="149"/>
      <c r="M182" s="29"/>
      <c r="N182" s="29"/>
      <c r="O182" s="29"/>
      <c r="P182" s="149"/>
      <c r="Q182" s="150"/>
      <c r="R182" s="152"/>
      <c r="S182" s="153"/>
      <c r="T182" s="153"/>
      <c r="U182" s="154"/>
      <c r="V182" s="99"/>
      <c r="W182" s="99"/>
      <c r="X182" s="25"/>
      <c r="Y182" s="25"/>
      <c r="Z182" s="99"/>
      <c r="AA182" s="25"/>
      <c r="AB182" s="25"/>
      <c r="AC182" s="99"/>
      <c r="AD182" s="116">
        <f ca="1">SUMIF(AAL!$A$3:$A$65061,'Risk Lv. Inforce'!$B$7:$B$12091,AAL!$B$3:$B$65007)</f>
        <v>0</v>
      </c>
      <c r="AE182" s="116">
        <f ca="1">SUMIF(AAL!$C$3:$C$65061,'Risk Lv. Inforce'!$B$7:$B$10291,AAL!$D$3:$D$65007)</f>
        <v>0</v>
      </c>
      <c r="AF182" s="116">
        <f ca="1">SUMIF(AAL!$E$3:$E$65061,'Risk Lv. Inforce'!$B$7:$B$1291,AAL!$F$3:$F$65007)</f>
        <v>0</v>
      </c>
      <c r="AG182" s="116">
        <f ca="1">SUMIF(AAL!$G$3:$G$65061,'Risk Lv. Inforce'!$B$7:$B$1291,AAL!$H$3:$H$65007)</f>
        <v>0</v>
      </c>
      <c r="AH182" s="116">
        <f ca="1">SUMIF(AAL!$I$3:$I$65061,'Risk Lv. Inforce'!$B$7:$B$1291,AAL!$J$3:$J$65007)</f>
        <v>0</v>
      </c>
      <c r="AI182" s="116">
        <f ca="1">SUMIF(AAL!$K$3:$K$65061,'Risk Lv. Inforce'!$B$7:$B$1291,AAL!$L$3:$L$65007)</f>
        <v>0</v>
      </c>
      <c r="AJ182" s="116">
        <f>VLOOKUP(B182,AAL!$Q$4:$S$1048576,3,0)</f>
        <v>0</v>
      </c>
      <c r="AK182" s="116">
        <f>VLOOKUP(B182,AAL!$U$4:$W$1048576,3,0)</f>
        <v>0</v>
      </c>
      <c r="AL182" s="69">
        <f ca="1">IFERROR(((AD182+(AD182*'Portfolio Stats_RMS'!$C$7))/($AB182*(1-'Portfolio Stats_RMS'!$C$6))),0)</f>
        <v>0</v>
      </c>
      <c r="AM182" s="69">
        <f ca="1">IFERROR(((AF182+(AF182*'Portfolio Stats_RMS'!$C$7))/($AB182*(1-'Portfolio Stats_RMS'!$C$6))),0)</f>
        <v>0</v>
      </c>
      <c r="AN182" s="69">
        <f ca="1">IFERROR(((AH182+(AH182*'Portfolio Stats_RMS'!$C$7))/($AB182*(1-'Portfolio Stats_RMS'!$C$6))),0)</f>
        <v>0</v>
      </c>
      <c r="AO182" s="69">
        <f>IFERROR(((AJ182+(AJ182*'Portfolio Stats_RMS'!$C$7))/(AB182*(1-'Portfolio Stats_RMS'!$C$6))),0)</f>
        <v>0</v>
      </c>
      <c r="AP182" s="152"/>
    </row>
    <row r="183" spans="2:42" x14ac:dyDescent="0.25">
      <c r="B183" s="29"/>
      <c r="C183" s="87"/>
      <c r="D183" s="29"/>
      <c r="E183" s="29"/>
      <c r="F183" s="29"/>
      <c r="G183" s="25"/>
      <c r="H183" s="25"/>
      <c r="I183" s="25"/>
      <c r="J183" s="100"/>
      <c r="K183" s="100"/>
      <c r="L183" s="149"/>
      <c r="M183" s="29"/>
      <c r="N183" s="29"/>
      <c r="O183" s="29"/>
      <c r="P183" s="149"/>
      <c r="Q183" s="150"/>
      <c r="R183" s="152"/>
      <c r="S183" s="153"/>
      <c r="T183" s="153"/>
      <c r="U183" s="154"/>
      <c r="V183" s="99"/>
      <c r="W183" s="99"/>
      <c r="X183" s="25"/>
      <c r="Y183" s="25"/>
      <c r="Z183" s="99"/>
      <c r="AA183" s="25"/>
      <c r="AB183" s="25"/>
      <c r="AC183" s="99"/>
      <c r="AD183" s="116">
        <f ca="1">SUMIF(AAL!$A$3:$A$65061,'Risk Lv. Inforce'!$B$7:$B$12091,AAL!$B$3:$B$65007)</f>
        <v>0</v>
      </c>
      <c r="AE183" s="116">
        <f ca="1">SUMIF(AAL!$C$3:$C$65061,'Risk Lv. Inforce'!$B$7:$B$10291,AAL!$D$3:$D$65007)</f>
        <v>0</v>
      </c>
      <c r="AF183" s="116">
        <f ca="1">SUMIF(AAL!$E$3:$E$65061,'Risk Lv. Inforce'!$B$7:$B$1291,AAL!$F$3:$F$65007)</f>
        <v>0</v>
      </c>
      <c r="AG183" s="116">
        <f ca="1">SUMIF(AAL!$G$3:$G$65061,'Risk Lv. Inforce'!$B$7:$B$1291,AAL!$H$3:$H$65007)</f>
        <v>0</v>
      </c>
      <c r="AH183" s="116">
        <f ca="1">SUMIF(AAL!$I$3:$I$65061,'Risk Lv. Inforce'!$B$7:$B$1291,AAL!$J$3:$J$65007)</f>
        <v>0</v>
      </c>
      <c r="AI183" s="116">
        <f ca="1">SUMIF(AAL!$K$3:$K$65061,'Risk Lv. Inforce'!$B$7:$B$1291,AAL!$L$3:$L$65007)</f>
        <v>0</v>
      </c>
      <c r="AJ183" s="116">
        <f>VLOOKUP(B183,AAL!$Q$4:$S$1048576,3,0)</f>
        <v>0</v>
      </c>
      <c r="AK183" s="116">
        <f>VLOOKUP(B183,AAL!$U$4:$W$1048576,3,0)</f>
        <v>0</v>
      </c>
      <c r="AL183" s="69">
        <f ca="1">IFERROR(((AD183+(AD183*'Portfolio Stats_RMS'!$C$7))/($AB183*(1-'Portfolio Stats_RMS'!$C$6))),0)</f>
        <v>0</v>
      </c>
      <c r="AM183" s="69">
        <f ca="1">IFERROR(((AF183+(AF183*'Portfolio Stats_RMS'!$C$7))/($AB183*(1-'Portfolio Stats_RMS'!$C$6))),0)</f>
        <v>0</v>
      </c>
      <c r="AN183" s="69">
        <f ca="1">IFERROR(((AH183+(AH183*'Portfolio Stats_RMS'!$C$7))/($AB183*(1-'Portfolio Stats_RMS'!$C$6))),0)</f>
        <v>0</v>
      </c>
      <c r="AO183" s="69">
        <f>IFERROR(((AJ183+(AJ183*'Portfolio Stats_RMS'!$C$7))/(AB183*(1-'Portfolio Stats_RMS'!$C$6))),0)</f>
        <v>0</v>
      </c>
      <c r="AP183" s="152"/>
    </row>
    <row r="184" spans="2:42" x14ac:dyDescent="0.25">
      <c r="B184" s="29"/>
      <c r="C184" s="87"/>
      <c r="D184" s="29"/>
      <c r="E184" s="29"/>
      <c r="F184" s="29"/>
      <c r="G184" s="25"/>
      <c r="H184" s="25"/>
      <c r="I184" s="25"/>
      <c r="J184" s="100"/>
      <c r="K184" s="100"/>
      <c r="L184" s="149"/>
      <c r="M184" s="29"/>
      <c r="N184" s="29"/>
      <c r="O184" s="29"/>
      <c r="P184" s="149"/>
      <c r="Q184" s="150"/>
      <c r="R184" s="152"/>
      <c r="S184" s="153"/>
      <c r="T184" s="153"/>
      <c r="U184" s="154"/>
      <c r="V184" s="99"/>
      <c r="W184" s="99"/>
      <c r="X184" s="25"/>
      <c r="Y184" s="25"/>
      <c r="Z184" s="99"/>
      <c r="AA184" s="25"/>
      <c r="AB184" s="25"/>
      <c r="AC184" s="99"/>
      <c r="AD184" s="116">
        <f ca="1">SUMIF(AAL!$A$3:$A$65061,'Risk Lv. Inforce'!$B$7:$B$12091,AAL!$B$3:$B$65007)</f>
        <v>0</v>
      </c>
      <c r="AE184" s="116">
        <f ca="1">SUMIF(AAL!$C$3:$C$65061,'Risk Lv. Inforce'!$B$7:$B$10291,AAL!$D$3:$D$65007)</f>
        <v>0</v>
      </c>
      <c r="AF184" s="116">
        <f ca="1">SUMIF(AAL!$E$3:$E$65061,'Risk Lv. Inforce'!$B$7:$B$1291,AAL!$F$3:$F$65007)</f>
        <v>0</v>
      </c>
      <c r="AG184" s="116">
        <f ca="1">SUMIF(AAL!$G$3:$G$65061,'Risk Lv. Inforce'!$B$7:$B$1291,AAL!$H$3:$H$65007)</f>
        <v>0</v>
      </c>
      <c r="AH184" s="116">
        <f ca="1">SUMIF(AAL!$I$3:$I$65061,'Risk Lv. Inforce'!$B$7:$B$1291,AAL!$J$3:$J$65007)</f>
        <v>0</v>
      </c>
      <c r="AI184" s="116">
        <f ca="1">SUMIF(AAL!$K$3:$K$65061,'Risk Lv. Inforce'!$B$7:$B$1291,AAL!$L$3:$L$65007)</f>
        <v>0</v>
      </c>
      <c r="AJ184" s="116">
        <f>VLOOKUP(B184,AAL!$Q$4:$S$1048576,3,0)</f>
        <v>0</v>
      </c>
      <c r="AK184" s="116">
        <f>VLOOKUP(B184,AAL!$U$4:$W$1048576,3,0)</f>
        <v>0</v>
      </c>
      <c r="AL184" s="69">
        <f ca="1">IFERROR(((AD184+(AD184*'Portfolio Stats_RMS'!$C$7))/($AB184*(1-'Portfolio Stats_RMS'!$C$6))),0)</f>
        <v>0</v>
      </c>
      <c r="AM184" s="69">
        <f ca="1">IFERROR(((AF184+(AF184*'Portfolio Stats_RMS'!$C$7))/($AB184*(1-'Portfolio Stats_RMS'!$C$6))),0)</f>
        <v>0</v>
      </c>
      <c r="AN184" s="69">
        <f ca="1">IFERROR(((AH184+(AH184*'Portfolio Stats_RMS'!$C$7))/($AB184*(1-'Portfolio Stats_RMS'!$C$6))),0)</f>
        <v>0</v>
      </c>
      <c r="AO184" s="69">
        <f>IFERROR(((AJ184+(AJ184*'Portfolio Stats_RMS'!$C$7))/(AB184*(1-'Portfolio Stats_RMS'!$C$6))),0)</f>
        <v>0</v>
      </c>
      <c r="AP184" s="152"/>
    </row>
    <row r="185" spans="2:42" x14ac:dyDescent="0.25">
      <c r="B185" s="29"/>
      <c r="C185" s="87"/>
      <c r="D185" s="29"/>
      <c r="E185" s="29"/>
      <c r="F185" s="29"/>
      <c r="G185" s="25"/>
      <c r="H185" s="25"/>
      <c r="I185" s="25"/>
      <c r="J185" s="100"/>
      <c r="K185" s="100"/>
      <c r="L185" s="149"/>
      <c r="M185" s="29"/>
      <c r="N185" s="29"/>
      <c r="O185" s="29"/>
      <c r="P185" s="149"/>
      <c r="Q185" s="150"/>
      <c r="R185" s="152"/>
      <c r="S185" s="153"/>
      <c r="T185" s="153"/>
      <c r="U185" s="154"/>
      <c r="V185" s="99"/>
      <c r="W185" s="99"/>
      <c r="X185" s="25"/>
      <c r="Y185" s="25"/>
      <c r="Z185" s="99"/>
      <c r="AA185" s="25"/>
      <c r="AB185" s="25"/>
      <c r="AC185" s="99"/>
      <c r="AD185" s="116">
        <f ca="1">SUMIF(AAL!$A$3:$A$65061,'Risk Lv. Inforce'!$B$7:$B$12091,AAL!$B$3:$B$65007)</f>
        <v>0</v>
      </c>
      <c r="AE185" s="116">
        <f ca="1">SUMIF(AAL!$C$3:$C$65061,'Risk Lv. Inforce'!$B$7:$B$10291,AAL!$D$3:$D$65007)</f>
        <v>0</v>
      </c>
      <c r="AF185" s="116">
        <f ca="1">SUMIF(AAL!$E$3:$E$65061,'Risk Lv. Inforce'!$B$7:$B$1291,AAL!$F$3:$F$65007)</f>
        <v>0</v>
      </c>
      <c r="AG185" s="116">
        <f ca="1">SUMIF(AAL!$G$3:$G$65061,'Risk Lv. Inforce'!$B$7:$B$1291,AAL!$H$3:$H$65007)</f>
        <v>0</v>
      </c>
      <c r="AH185" s="116">
        <f ca="1">SUMIF(AAL!$I$3:$I$65061,'Risk Lv. Inforce'!$B$7:$B$1291,AAL!$J$3:$J$65007)</f>
        <v>0</v>
      </c>
      <c r="AI185" s="116">
        <f ca="1">SUMIF(AAL!$K$3:$K$65061,'Risk Lv. Inforce'!$B$7:$B$1291,AAL!$L$3:$L$65007)</f>
        <v>0</v>
      </c>
      <c r="AJ185" s="116">
        <f>VLOOKUP(B185,AAL!$Q$4:$S$1048576,3,0)</f>
        <v>0</v>
      </c>
      <c r="AK185" s="116">
        <f>VLOOKUP(B185,AAL!$U$4:$W$1048576,3,0)</f>
        <v>0</v>
      </c>
      <c r="AL185" s="69">
        <f ca="1">IFERROR(((AD185+(AD185*'Portfolio Stats_RMS'!$C$7))/($AB185*(1-'Portfolio Stats_RMS'!$C$6))),0)</f>
        <v>0</v>
      </c>
      <c r="AM185" s="69">
        <f ca="1">IFERROR(((AF185+(AF185*'Portfolio Stats_RMS'!$C$7))/($AB185*(1-'Portfolio Stats_RMS'!$C$6))),0)</f>
        <v>0</v>
      </c>
      <c r="AN185" s="69">
        <f ca="1">IFERROR(((AH185+(AH185*'Portfolio Stats_RMS'!$C$7))/($AB185*(1-'Portfolio Stats_RMS'!$C$6))),0)</f>
        <v>0</v>
      </c>
      <c r="AO185" s="69">
        <f>IFERROR(((AJ185+(AJ185*'Portfolio Stats_RMS'!$C$7))/(AB185*(1-'Portfolio Stats_RMS'!$C$6))),0)</f>
        <v>0</v>
      </c>
      <c r="AP185" s="152"/>
    </row>
    <row r="186" spans="2:42" x14ac:dyDescent="0.25">
      <c r="B186" s="29"/>
      <c r="C186" s="87"/>
      <c r="D186" s="29"/>
      <c r="E186" s="29"/>
      <c r="F186" s="29"/>
      <c r="G186" s="25"/>
      <c r="H186" s="25"/>
      <c r="I186" s="25"/>
      <c r="J186" s="100"/>
      <c r="K186" s="100"/>
      <c r="L186" s="149"/>
      <c r="M186" s="29"/>
      <c r="N186" s="29"/>
      <c r="O186" s="29"/>
      <c r="P186" s="149"/>
      <c r="Q186" s="150"/>
      <c r="R186" s="152"/>
      <c r="S186" s="153"/>
      <c r="T186" s="153"/>
      <c r="U186" s="154"/>
      <c r="V186" s="99"/>
      <c r="W186" s="99"/>
      <c r="X186" s="25"/>
      <c r="Y186" s="25"/>
      <c r="Z186" s="99"/>
      <c r="AA186" s="25"/>
      <c r="AB186" s="25"/>
      <c r="AC186" s="99"/>
      <c r="AD186" s="116">
        <f ca="1">SUMIF(AAL!$A$3:$A$65061,'Risk Lv. Inforce'!$B$7:$B$12091,AAL!$B$3:$B$65007)</f>
        <v>0</v>
      </c>
      <c r="AE186" s="116">
        <f ca="1">SUMIF(AAL!$C$3:$C$65061,'Risk Lv. Inforce'!$B$7:$B$10291,AAL!$D$3:$D$65007)</f>
        <v>0</v>
      </c>
      <c r="AF186" s="116">
        <f ca="1">SUMIF(AAL!$E$3:$E$65061,'Risk Lv. Inforce'!$B$7:$B$1291,AAL!$F$3:$F$65007)</f>
        <v>0</v>
      </c>
      <c r="AG186" s="116">
        <f ca="1">SUMIF(AAL!$G$3:$G$65061,'Risk Lv. Inforce'!$B$7:$B$1291,AAL!$H$3:$H$65007)</f>
        <v>0</v>
      </c>
      <c r="AH186" s="116">
        <f ca="1">SUMIF(AAL!$I$3:$I$65061,'Risk Lv. Inforce'!$B$7:$B$1291,AAL!$J$3:$J$65007)</f>
        <v>0</v>
      </c>
      <c r="AI186" s="116">
        <f ca="1">SUMIF(AAL!$K$3:$K$65061,'Risk Lv. Inforce'!$B$7:$B$1291,AAL!$L$3:$L$65007)</f>
        <v>0</v>
      </c>
      <c r="AJ186" s="116">
        <f>VLOOKUP(B186,AAL!$Q$4:$S$1048576,3,0)</f>
        <v>0</v>
      </c>
      <c r="AK186" s="116">
        <f>VLOOKUP(B186,AAL!$U$4:$W$1048576,3,0)</f>
        <v>0</v>
      </c>
      <c r="AL186" s="69">
        <f ca="1">IFERROR(((AD186+(AD186*'Portfolio Stats_RMS'!$C$7))/($AB186*(1-'Portfolio Stats_RMS'!$C$6))),0)</f>
        <v>0</v>
      </c>
      <c r="AM186" s="69">
        <f ca="1">IFERROR(((AF186+(AF186*'Portfolio Stats_RMS'!$C$7))/($AB186*(1-'Portfolio Stats_RMS'!$C$6))),0)</f>
        <v>0</v>
      </c>
      <c r="AN186" s="69">
        <f ca="1">IFERROR(((AH186+(AH186*'Portfolio Stats_RMS'!$C$7))/($AB186*(1-'Portfolio Stats_RMS'!$C$6))),0)</f>
        <v>0</v>
      </c>
      <c r="AO186" s="69">
        <f>IFERROR(((AJ186+(AJ186*'Portfolio Stats_RMS'!$C$7))/(AB186*(1-'Portfolio Stats_RMS'!$C$6))),0)</f>
        <v>0</v>
      </c>
      <c r="AP186" s="152"/>
    </row>
    <row r="187" spans="2:42" x14ac:dyDescent="0.25">
      <c r="B187" s="29"/>
      <c r="C187" s="87"/>
      <c r="D187" s="29"/>
      <c r="E187" s="29"/>
      <c r="F187" s="29"/>
      <c r="G187" s="25"/>
      <c r="H187" s="25"/>
      <c r="I187" s="25"/>
      <c r="J187" s="100"/>
      <c r="K187" s="100"/>
      <c r="L187" s="29"/>
      <c r="M187" s="29"/>
      <c r="N187" s="29"/>
      <c r="O187" s="29"/>
      <c r="P187" s="149"/>
      <c r="Q187" s="150"/>
      <c r="R187" s="152"/>
      <c r="S187" s="153"/>
      <c r="T187" s="153"/>
      <c r="U187" s="154"/>
      <c r="V187" s="99"/>
      <c r="W187" s="99"/>
      <c r="X187" s="25"/>
      <c r="Y187" s="25"/>
      <c r="Z187" s="99"/>
      <c r="AA187" s="25"/>
      <c r="AB187" s="25"/>
      <c r="AC187" s="99"/>
      <c r="AD187" s="116">
        <f ca="1">SUMIF(AAL!$A$3:$A$65061,'Risk Lv. Inforce'!$B$7:$B$12091,AAL!$B$3:$B$65007)</f>
        <v>0</v>
      </c>
      <c r="AE187" s="116">
        <f ca="1">SUMIF(AAL!$C$3:$C$65061,'Risk Lv. Inforce'!$B$7:$B$10291,AAL!$D$3:$D$65007)</f>
        <v>0</v>
      </c>
      <c r="AF187" s="116">
        <f ca="1">SUMIF(AAL!$E$3:$E$65061,'Risk Lv. Inforce'!$B$7:$B$1291,AAL!$F$3:$F$65007)</f>
        <v>0</v>
      </c>
      <c r="AG187" s="116">
        <f ca="1">SUMIF(AAL!$G$3:$G$65061,'Risk Lv. Inforce'!$B$7:$B$1291,AAL!$H$3:$H$65007)</f>
        <v>0</v>
      </c>
      <c r="AH187" s="116">
        <f ca="1">SUMIF(AAL!$I$3:$I$65061,'Risk Lv. Inforce'!$B$7:$B$1291,AAL!$J$3:$J$65007)</f>
        <v>0</v>
      </c>
      <c r="AI187" s="116">
        <f ca="1">SUMIF(AAL!$K$3:$K$65061,'Risk Lv. Inforce'!$B$7:$B$1291,AAL!$L$3:$L$65007)</f>
        <v>0</v>
      </c>
      <c r="AJ187" s="116">
        <f>VLOOKUP(B187,AAL!$Q$4:$S$1048576,3,0)</f>
        <v>0</v>
      </c>
      <c r="AK187" s="116">
        <f>VLOOKUP(B187,AAL!$U$4:$W$1048576,3,0)</f>
        <v>0</v>
      </c>
      <c r="AL187" s="69">
        <f ca="1">IFERROR(((AD187+(AD187*'Portfolio Stats_RMS'!$C$7))/($AB187*(1-'Portfolio Stats_RMS'!$C$6))),0)</f>
        <v>0</v>
      </c>
      <c r="AM187" s="69">
        <f ca="1">IFERROR(((AF187+(AF187*'Portfolio Stats_RMS'!$C$7))/($AB187*(1-'Portfolio Stats_RMS'!$C$6))),0)</f>
        <v>0</v>
      </c>
      <c r="AN187" s="69">
        <f ca="1">IFERROR(((AH187+(AH187*'Portfolio Stats_RMS'!$C$7))/($AB187*(1-'Portfolio Stats_RMS'!$C$6))),0)</f>
        <v>0</v>
      </c>
      <c r="AO187" s="69">
        <f>IFERROR(((AJ187+(AJ187*'Portfolio Stats_RMS'!$C$7))/(AB187*(1-'Portfolio Stats_RMS'!$C$6))),0)</f>
        <v>0</v>
      </c>
      <c r="AP187" s="152"/>
    </row>
    <row r="188" spans="2:42" x14ac:dyDescent="0.25">
      <c r="B188" s="29"/>
      <c r="C188" s="87"/>
      <c r="D188" s="29"/>
      <c r="E188" s="29"/>
      <c r="F188" s="29"/>
      <c r="G188" s="25"/>
      <c r="H188" s="25"/>
      <c r="I188" s="25"/>
      <c r="J188" s="100"/>
      <c r="K188" s="100"/>
      <c r="L188" s="149"/>
      <c r="M188" s="29"/>
      <c r="N188" s="29"/>
      <c r="O188" s="29"/>
      <c r="P188" s="149"/>
      <c r="Q188" s="150"/>
      <c r="R188" s="152"/>
      <c r="S188" s="153"/>
      <c r="T188" s="153"/>
      <c r="U188" s="154"/>
      <c r="V188" s="99"/>
      <c r="W188" s="99"/>
      <c r="X188" s="25"/>
      <c r="Y188" s="25"/>
      <c r="Z188" s="99"/>
      <c r="AA188" s="25"/>
      <c r="AB188" s="25"/>
      <c r="AC188" s="99"/>
      <c r="AD188" s="116">
        <f ca="1">SUMIF(AAL!$A$3:$A$65061,'Risk Lv. Inforce'!$B$7:$B$12091,AAL!$B$3:$B$65007)</f>
        <v>0</v>
      </c>
      <c r="AE188" s="116">
        <f ca="1">SUMIF(AAL!$C$3:$C$65061,'Risk Lv. Inforce'!$B$7:$B$10291,AAL!$D$3:$D$65007)</f>
        <v>0</v>
      </c>
      <c r="AF188" s="116">
        <f ca="1">SUMIF(AAL!$E$3:$E$65061,'Risk Lv. Inforce'!$B$7:$B$1291,AAL!$F$3:$F$65007)</f>
        <v>0</v>
      </c>
      <c r="AG188" s="116">
        <f ca="1">SUMIF(AAL!$G$3:$G$65061,'Risk Lv. Inforce'!$B$7:$B$1291,AAL!$H$3:$H$65007)</f>
        <v>0</v>
      </c>
      <c r="AH188" s="116">
        <f ca="1">SUMIF(AAL!$I$3:$I$65061,'Risk Lv. Inforce'!$B$7:$B$1291,AAL!$J$3:$J$65007)</f>
        <v>0</v>
      </c>
      <c r="AI188" s="116">
        <f ca="1">SUMIF(AAL!$K$3:$K$65061,'Risk Lv. Inforce'!$B$7:$B$1291,AAL!$L$3:$L$65007)</f>
        <v>0</v>
      </c>
      <c r="AJ188" s="116">
        <f>VLOOKUP(B188,AAL!$Q$4:$S$1048576,3,0)</f>
        <v>0</v>
      </c>
      <c r="AK188" s="116">
        <f>VLOOKUP(B188,AAL!$U$4:$W$1048576,3,0)</f>
        <v>0</v>
      </c>
      <c r="AL188" s="69">
        <f ca="1">IFERROR(((AD188+(AD188*'Portfolio Stats_RMS'!$C$7))/($AB188*(1-'Portfolio Stats_RMS'!$C$6))),0)</f>
        <v>0</v>
      </c>
      <c r="AM188" s="69">
        <f ca="1">IFERROR(((AF188+(AF188*'Portfolio Stats_RMS'!$C$7))/($AB188*(1-'Portfolio Stats_RMS'!$C$6))),0)</f>
        <v>0</v>
      </c>
      <c r="AN188" s="69">
        <f ca="1">IFERROR(((AH188+(AH188*'Portfolio Stats_RMS'!$C$7))/($AB188*(1-'Portfolio Stats_RMS'!$C$6))),0)</f>
        <v>0</v>
      </c>
      <c r="AO188" s="69">
        <f>IFERROR(((AJ188+(AJ188*'Portfolio Stats_RMS'!$C$7))/(AB188*(1-'Portfolio Stats_RMS'!$C$6))),0)</f>
        <v>0</v>
      </c>
      <c r="AP188" s="152"/>
    </row>
    <row r="189" spans="2:42" x14ac:dyDescent="0.25">
      <c r="B189" s="29"/>
      <c r="C189" s="87"/>
      <c r="D189" s="29"/>
      <c r="E189" s="29"/>
      <c r="F189" s="29"/>
      <c r="G189" s="25"/>
      <c r="H189" s="25"/>
      <c r="I189" s="25"/>
      <c r="J189" s="100"/>
      <c r="K189" s="100"/>
      <c r="L189" s="29"/>
      <c r="M189" s="29"/>
      <c r="N189" s="29"/>
      <c r="O189" s="29"/>
      <c r="P189" s="149"/>
      <c r="Q189" s="150"/>
      <c r="R189" s="152"/>
      <c r="S189" s="153"/>
      <c r="T189" s="153"/>
      <c r="U189" s="154"/>
      <c r="V189" s="99"/>
      <c r="W189" s="99"/>
      <c r="X189" s="25"/>
      <c r="Y189" s="25"/>
      <c r="Z189" s="99"/>
      <c r="AA189" s="25"/>
      <c r="AB189" s="25"/>
      <c r="AC189" s="99"/>
      <c r="AD189" s="116">
        <f ca="1">SUMIF(AAL!$A$3:$A$65061,'Risk Lv. Inforce'!$B$7:$B$12091,AAL!$B$3:$B$65007)</f>
        <v>0</v>
      </c>
      <c r="AE189" s="116">
        <f ca="1">SUMIF(AAL!$C$3:$C$65061,'Risk Lv. Inforce'!$B$7:$B$10291,AAL!$D$3:$D$65007)</f>
        <v>0</v>
      </c>
      <c r="AF189" s="116">
        <f ca="1">SUMIF(AAL!$E$3:$E$65061,'Risk Lv. Inforce'!$B$7:$B$1291,AAL!$F$3:$F$65007)</f>
        <v>0</v>
      </c>
      <c r="AG189" s="116">
        <f ca="1">SUMIF(AAL!$G$3:$G$65061,'Risk Lv. Inforce'!$B$7:$B$1291,AAL!$H$3:$H$65007)</f>
        <v>0</v>
      </c>
      <c r="AH189" s="116">
        <f ca="1">SUMIF(AAL!$I$3:$I$65061,'Risk Lv. Inforce'!$B$7:$B$1291,AAL!$J$3:$J$65007)</f>
        <v>0</v>
      </c>
      <c r="AI189" s="116">
        <f ca="1">SUMIF(AAL!$K$3:$K$65061,'Risk Lv. Inforce'!$B$7:$B$1291,AAL!$L$3:$L$65007)</f>
        <v>0</v>
      </c>
      <c r="AJ189" s="116">
        <f>VLOOKUP(B189,AAL!$Q$4:$S$1048576,3,0)</f>
        <v>0</v>
      </c>
      <c r="AK189" s="116">
        <f>VLOOKUP(B189,AAL!$U$4:$W$1048576,3,0)</f>
        <v>0</v>
      </c>
      <c r="AL189" s="69">
        <f ca="1">IFERROR(((AD189+(AD189*'Portfolio Stats_RMS'!$C$7))/($AB189*(1-'Portfolio Stats_RMS'!$C$6))),0)</f>
        <v>0</v>
      </c>
      <c r="AM189" s="69">
        <f ca="1">IFERROR(((AF189+(AF189*'Portfolio Stats_RMS'!$C$7))/($AB189*(1-'Portfolio Stats_RMS'!$C$6))),0)</f>
        <v>0</v>
      </c>
      <c r="AN189" s="69">
        <f ca="1">IFERROR(((AH189+(AH189*'Portfolio Stats_RMS'!$C$7))/($AB189*(1-'Portfolio Stats_RMS'!$C$6))),0)</f>
        <v>0</v>
      </c>
      <c r="AO189" s="69">
        <f>IFERROR(((AJ189+(AJ189*'Portfolio Stats_RMS'!$C$7))/(AB189*(1-'Portfolio Stats_RMS'!$C$6))),0)</f>
        <v>0</v>
      </c>
      <c r="AP189" s="152"/>
    </row>
    <row r="190" spans="2:42" x14ac:dyDescent="0.25">
      <c r="B190" s="29"/>
      <c r="C190" s="87"/>
      <c r="D190" s="29"/>
      <c r="E190" s="29"/>
      <c r="F190" s="29"/>
      <c r="G190" s="25"/>
      <c r="H190" s="25"/>
      <c r="I190" s="25"/>
      <c r="J190" s="100"/>
      <c r="K190" s="100"/>
      <c r="L190" s="29"/>
      <c r="M190" s="29"/>
      <c r="N190" s="29"/>
      <c r="O190" s="29"/>
      <c r="P190" s="149"/>
      <c r="Q190" s="150"/>
      <c r="R190" s="152"/>
      <c r="S190" s="153"/>
      <c r="T190" s="153"/>
      <c r="U190" s="154"/>
      <c r="V190" s="99"/>
      <c r="W190" s="99"/>
      <c r="X190" s="25"/>
      <c r="Y190" s="25"/>
      <c r="Z190" s="99"/>
      <c r="AA190" s="25"/>
      <c r="AB190" s="25"/>
      <c r="AC190" s="99"/>
      <c r="AD190" s="116">
        <f ca="1">SUMIF(AAL!$A$3:$A$65061,'Risk Lv. Inforce'!$B$7:$B$12091,AAL!$B$3:$B$65007)</f>
        <v>0</v>
      </c>
      <c r="AE190" s="116">
        <f ca="1">SUMIF(AAL!$C$3:$C$65061,'Risk Lv. Inforce'!$B$7:$B$10291,AAL!$D$3:$D$65007)</f>
        <v>0</v>
      </c>
      <c r="AF190" s="116">
        <f ca="1">SUMIF(AAL!$E$3:$E$65061,'Risk Lv. Inforce'!$B$7:$B$1291,AAL!$F$3:$F$65007)</f>
        <v>0</v>
      </c>
      <c r="AG190" s="116">
        <f ca="1">SUMIF(AAL!$G$3:$G$65061,'Risk Lv. Inforce'!$B$7:$B$1291,AAL!$H$3:$H$65007)</f>
        <v>0</v>
      </c>
      <c r="AH190" s="116">
        <f ca="1">SUMIF(AAL!$I$3:$I$65061,'Risk Lv. Inforce'!$B$7:$B$1291,AAL!$J$3:$J$65007)</f>
        <v>0</v>
      </c>
      <c r="AI190" s="116">
        <f ca="1">SUMIF(AAL!$K$3:$K$65061,'Risk Lv. Inforce'!$B$7:$B$1291,AAL!$L$3:$L$65007)</f>
        <v>0</v>
      </c>
      <c r="AJ190" s="116">
        <f>VLOOKUP(B190,AAL!$Q$4:$S$1048576,3,0)</f>
        <v>0</v>
      </c>
      <c r="AK190" s="116">
        <f>VLOOKUP(B190,AAL!$U$4:$W$1048576,3,0)</f>
        <v>0</v>
      </c>
      <c r="AL190" s="69">
        <f ca="1">IFERROR(((AD190+(AD190*'Portfolio Stats_RMS'!$C$7))/($AB190*(1-'Portfolio Stats_RMS'!$C$6))),0)</f>
        <v>0</v>
      </c>
      <c r="AM190" s="69">
        <f ca="1">IFERROR(((AF190+(AF190*'Portfolio Stats_RMS'!$C$7))/($AB190*(1-'Portfolio Stats_RMS'!$C$6))),0)</f>
        <v>0</v>
      </c>
      <c r="AN190" s="69">
        <f ca="1">IFERROR(((AH190+(AH190*'Portfolio Stats_RMS'!$C$7))/($AB190*(1-'Portfolio Stats_RMS'!$C$6))),0)</f>
        <v>0</v>
      </c>
      <c r="AO190" s="69">
        <f>IFERROR(((AJ190+(AJ190*'Portfolio Stats_RMS'!$C$7))/(AB190*(1-'Portfolio Stats_RMS'!$C$6))),0)</f>
        <v>0</v>
      </c>
      <c r="AP190" s="152"/>
    </row>
    <row r="191" spans="2:42" x14ac:dyDescent="0.25">
      <c r="B191" s="29"/>
      <c r="C191" s="87"/>
      <c r="D191" s="29"/>
      <c r="E191" s="29"/>
      <c r="F191" s="29"/>
      <c r="G191" s="25"/>
      <c r="H191" s="25"/>
      <c r="I191" s="25"/>
      <c r="J191" s="100"/>
      <c r="K191" s="100"/>
      <c r="L191" s="149"/>
      <c r="M191" s="29"/>
      <c r="N191" s="29"/>
      <c r="O191" s="29"/>
      <c r="P191" s="149"/>
      <c r="Q191" s="150"/>
      <c r="R191" s="152"/>
      <c r="S191" s="153"/>
      <c r="T191" s="153"/>
      <c r="U191" s="154"/>
      <c r="V191" s="99"/>
      <c r="W191" s="99"/>
      <c r="X191" s="25"/>
      <c r="Y191" s="25"/>
      <c r="Z191" s="99"/>
      <c r="AA191" s="25"/>
      <c r="AB191" s="25"/>
      <c r="AC191" s="99"/>
      <c r="AD191" s="116">
        <f ca="1">SUMIF(AAL!$A$3:$A$65061,'Risk Lv. Inforce'!$B$7:$B$12091,AAL!$B$3:$B$65007)</f>
        <v>0</v>
      </c>
      <c r="AE191" s="116">
        <f ca="1">SUMIF(AAL!$C$3:$C$65061,'Risk Lv. Inforce'!$B$7:$B$10291,AAL!$D$3:$D$65007)</f>
        <v>0</v>
      </c>
      <c r="AF191" s="116">
        <f ca="1">SUMIF(AAL!$E$3:$E$65061,'Risk Lv. Inforce'!$B$7:$B$1291,AAL!$F$3:$F$65007)</f>
        <v>0</v>
      </c>
      <c r="AG191" s="116">
        <f ca="1">SUMIF(AAL!$G$3:$G$65061,'Risk Lv. Inforce'!$B$7:$B$1291,AAL!$H$3:$H$65007)</f>
        <v>0</v>
      </c>
      <c r="AH191" s="116">
        <f ca="1">SUMIF(AAL!$I$3:$I$65061,'Risk Lv. Inforce'!$B$7:$B$1291,AAL!$J$3:$J$65007)</f>
        <v>0</v>
      </c>
      <c r="AI191" s="116">
        <f ca="1">SUMIF(AAL!$K$3:$K$65061,'Risk Lv. Inforce'!$B$7:$B$1291,AAL!$L$3:$L$65007)</f>
        <v>0</v>
      </c>
      <c r="AJ191" s="116">
        <f>VLOOKUP(B191,AAL!$Q$4:$S$1048576,3,0)</f>
        <v>0</v>
      </c>
      <c r="AK191" s="116">
        <f>VLOOKUP(B191,AAL!$U$4:$W$1048576,3,0)</f>
        <v>0</v>
      </c>
      <c r="AL191" s="69">
        <f ca="1">IFERROR(((AD191+(AD191*'Portfolio Stats_RMS'!$C$7))/($AB191*(1-'Portfolio Stats_RMS'!$C$6))),0)</f>
        <v>0</v>
      </c>
      <c r="AM191" s="69">
        <f ca="1">IFERROR(((AF191+(AF191*'Portfolio Stats_RMS'!$C$7))/($AB191*(1-'Portfolio Stats_RMS'!$C$6))),0)</f>
        <v>0</v>
      </c>
      <c r="AN191" s="69">
        <f ca="1">IFERROR(((AH191+(AH191*'Portfolio Stats_RMS'!$C$7))/($AB191*(1-'Portfolio Stats_RMS'!$C$6))),0)</f>
        <v>0</v>
      </c>
      <c r="AO191" s="69">
        <f>IFERROR(((AJ191+(AJ191*'Portfolio Stats_RMS'!$C$7))/(AB191*(1-'Portfolio Stats_RMS'!$C$6))),0)</f>
        <v>0</v>
      </c>
      <c r="AP191" s="152"/>
    </row>
    <row r="192" spans="2:42" x14ac:dyDescent="0.25">
      <c r="B192" s="29"/>
      <c r="C192" s="87"/>
      <c r="D192" s="29"/>
      <c r="E192" s="29"/>
      <c r="F192" s="29"/>
      <c r="G192" s="25"/>
      <c r="H192" s="25"/>
      <c r="I192" s="25"/>
      <c r="J192" s="100"/>
      <c r="K192" s="100"/>
      <c r="L192" s="149"/>
      <c r="M192" s="29"/>
      <c r="N192" s="29"/>
      <c r="O192" s="29"/>
      <c r="P192" s="149"/>
      <c r="Q192" s="150"/>
      <c r="R192" s="152"/>
      <c r="S192" s="153"/>
      <c r="T192" s="153"/>
      <c r="U192" s="154"/>
      <c r="V192" s="99"/>
      <c r="W192" s="99"/>
      <c r="X192" s="25"/>
      <c r="Y192" s="25"/>
      <c r="Z192" s="99"/>
      <c r="AA192" s="25"/>
      <c r="AB192" s="25"/>
      <c r="AC192" s="99"/>
      <c r="AD192" s="116">
        <f ca="1">SUMIF(AAL!$A$3:$A$65061,'Risk Lv. Inforce'!$B$7:$B$12091,AAL!$B$3:$B$65007)</f>
        <v>0</v>
      </c>
      <c r="AE192" s="116">
        <f ca="1">SUMIF(AAL!$C$3:$C$65061,'Risk Lv. Inforce'!$B$7:$B$10291,AAL!$D$3:$D$65007)</f>
        <v>0</v>
      </c>
      <c r="AF192" s="116">
        <f ca="1">SUMIF(AAL!$E$3:$E$65061,'Risk Lv. Inforce'!$B$7:$B$1291,AAL!$F$3:$F$65007)</f>
        <v>0</v>
      </c>
      <c r="AG192" s="116">
        <f ca="1">SUMIF(AAL!$G$3:$G$65061,'Risk Lv. Inforce'!$B$7:$B$1291,AAL!$H$3:$H$65007)</f>
        <v>0</v>
      </c>
      <c r="AH192" s="116">
        <f ca="1">SUMIF(AAL!$I$3:$I$65061,'Risk Lv. Inforce'!$B$7:$B$1291,AAL!$J$3:$J$65007)</f>
        <v>0</v>
      </c>
      <c r="AI192" s="116">
        <f ca="1">SUMIF(AAL!$K$3:$K$65061,'Risk Lv. Inforce'!$B$7:$B$1291,AAL!$L$3:$L$65007)</f>
        <v>0</v>
      </c>
      <c r="AJ192" s="116">
        <f>VLOOKUP(B192,AAL!$Q$4:$S$1048576,3,0)</f>
        <v>0</v>
      </c>
      <c r="AK192" s="116">
        <f>VLOOKUP(B192,AAL!$U$4:$W$1048576,3,0)</f>
        <v>0</v>
      </c>
      <c r="AL192" s="69">
        <f ca="1">IFERROR(((AD192+(AD192*'Portfolio Stats_RMS'!$C$7))/($AB192*(1-'Portfolio Stats_RMS'!$C$6))),0)</f>
        <v>0</v>
      </c>
      <c r="AM192" s="69">
        <f ca="1">IFERROR(((AF192+(AF192*'Portfolio Stats_RMS'!$C$7))/($AB192*(1-'Portfolio Stats_RMS'!$C$6))),0)</f>
        <v>0</v>
      </c>
      <c r="AN192" s="69">
        <f ca="1">IFERROR(((AH192+(AH192*'Portfolio Stats_RMS'!$C$7))/($AB192*(1-'Portfolio Stats_RMS'!$C$6))),0)</f>
        <v>0</v>
      </c>
      <c r="AO192" s="69">
        <f>IFERROR(((AJ192+(AJ192*'Portfolio Stats_RMS'!$C$7))/(AB192*(1-'Portfolio Stats_RMS'!$C$6))),0)</f>
        <v>0</v>
      </c>
      <c r="AP192" s="152"/>
    </row>
    <row r="193" spans="2:42" x14ac:dyDescent="0.25">
      <c r="B193" s="29"/>
      <c r="C193" s="87"/>
      <c r="D193" s="29"/>
      <c r="E193" s="29"/>
      <c r="F193" s="29"/>
      <c r="G193" s="25"/>
      <c r="H193" s="25"/>
      <c r="I193" s="25"/>
      <c r="J193" s="100"/>
      <c r="K193" s="100"/>
      <c r="L193" s="149"/>
      <c r="M193" s="29"/>
      <c r="N193" s="29"/>
      <c r="O193" s="29"/>
      <c r="P193" s="149"/>
      <c r="Q193" s="150"/>
      <c r="R193" s="152"/>
      <c r="S193" s="153"/>
      <c r="T193" s="153"/>
      <c r="U193" s="154"/>
      <c r="V193" s="99"/>
      <c r="W193" s="99"/>
      <c r="X193" s="25"/>
      <c r="Y193" s="25"/>
      <c r="Z193" s="99"/>
      <c r="AA193" s="25"/>
      <c r="AB193" s="25"/>
      <c r="AC193" s="99"/>
      <c r="AD193" s="116">
        <f ca="1">SUMIF(AAL!$A$3:$A$65061,'Risk Lv. Inforce'!$B$7:$B$12091,AAL!$B$3:$B$65007)</f>
        <v>0</v>
      </c>
      <c r="AE193" s="116">
        <f ca="1">SUMIF(AAL!$C$3:$C$65061,'Risk Lv. Inforce'!$B$7:$B$10291,AAL!$D$3:$D$65007)</f>
        <v>0</v>
      </c>
      <c r="AF193" s="116">
        <f ca="1">SUMIF(AAL!$E$3:$E$65061,'Risk Lv. Inforce'!$B$7:$B$1291,AAL!$F$3:$F$65007)</f>
        <v>0</v>
      </c>
      <c r="AG193" s="116">
        <f ca="1">SUMIF(AAL!$G$3:$G$65061,'Risk Lv. Inforce'!$B$7:$B$1291,AAL!$H$3:$H$65007)</f>
        <v>0</v>
      </c>
      <c r="AH193" s="116">
        <f ca="1">SUMIF(AAL!$I$3:$I$65061,'Risk Lv. Inforce'!$B$7:$B$1291,AAL!$J$3:$J$65007)</f>
        <v>0</v>
      </c>
      <c r="AI193" s="116">
        <f ca="1">SUMIF(AAL!$K$3:$K$65061,'Risk Lv. Inforce'!$B$7:$B$1291,AAL!$L$3:$L$65007)</f>
        <v>0</v>
      </c>
      <c r="AJ193" s="116">
        <f>VLOOKUP(B193,AAL!$Q$4:$S$1048576,3,0)</f>
        <v>0</v>
      </c>
      <c r="AK193" s="116">
        <f>VLOOKUP(B193,AAL!$U$4:$W$1048576,3,0)</f>
        <v>0</v>
      </c>
      <c r="AL193" s="69">
        <f ca="1">IFERROR(((AD193+(AD193*'Portfolio Stats_RMS'!$C$7))/($AB193*(1-'Portfolio Stats_RMS'!$C$6))),0)</f>
        <v>0</v>
      </c>
      <c r="AM193" s="69">
        <f ca="1">IFERROR(((AF193+(AF193*'Portfolio Stats_RMS'!$C$7))/($AB193*(1-'Portfolio Stats_RMS'!$C$6))),0)</f>
        <v>0</v>
      </c>
      <c r="AN193" s="69">
        <f ca="1">IFERROR(((AH193+(AH193*'Portfolio Stats_RMS'!$C$7))/($AB193*(1-'Portfolio Stats_RMS'!$C$6))),0)</f>
        <v>0</v>
      </c>
      <c r="AO193" s="69">
        <f>IFERROR(((AJ193+(AJ193*'Portfolio Stats_RMS'!$C$7))/(AB193*(1-'Portfolio Stats_RMS'!$C$6))),0)</f>
        <v>0</v>
      </c>
      <c r="AP193" s="152"/>
    </row>
    <row r="194" spans="2:42" x14ac:dyDescent="0.25">
      <c r="B194" s="29"/>
      <c r="C194" s="87"/>
      <c r="D194" s="29"/>
      <c r="E194" s="29"/>
      <c r="F194" s="29"/>
      <c r="G194" s="25"/>
      <c r="H194" s="25"/>
      <c r="I194" s="25"/>
      <c r="J194" s="100"/>
      <c r="K194" s="100"/>
      <c r="L194" s="29"/>
      <c r="M194" s="29"/>
      <c r="N194" s="29"/>
      <c r="O194" s="29"/>
      <c r="P194" s="149"/>
      <c r="Q194" s="150"/>
      <c r="R194" s="152"/>
      <c r="S194" s="153"/>
      <c r="T194" s="153"/>
      <c r="U194" s="154"/>
      <c r="V194" s="99"/>
      <c r="W194" s="99"/>
      <c r="X194" s="25"/>
      <c r="Y194" s="25"/>
      <c r="Z194" s="99"/>
      <c r="AA194" s="25"/>
      <c r="AB194" s="25"/>
      <c r="AC194" s="99"/>
      <c r="AD194" s="116">
        <f ca="1">SUMIF(AAL!$A$3:$A$65061,'Risk Lv. Inforce'!$B$7:$B$12091,AAL!$B$3:$B$65007)</f>
        <v>0</v>
      </c>
      <c r="AE194" s="116">
        <f ca="1">SUMIF(AAL!$C$3:$C$65061,'Risk Lv. Inforce'!$B$7:$B$10291,AAL!$D$3:$D$65007)</f>
        <v>0</v>
      </c>
      <c r="AF194" s="116">
        <f ca="1">SUMIF(AAL!$E$3:$E$65061,'Risk Lv. Inforce'!$B$7:$B$1291,AAL!$F$3:$F$65007)</f>
        <v>0</v>
      </c>
      <c r="AG194" s="116">
        <f ca="1">SUMIF(AAL!$G$3:$G$65061,'Risk Lv. Inforce'!$B$7:$B$1291,AAL!$H$3:$H$65007)</f>
        <v>0</v>
      </c>
      <c r="AH194" s="116">
        <f ca="1">SUMIF(AAL!$I$3:$I$65061,'Risk Lv. Inforce'!$B$7:$B$1291,AAL!$J$3:$J$65007)</f>
        <v>0</v>
      </c>
      <c r="AI194" s="116">
        <f ca="1">SUMIF(AAL!$K$3:$K$65061,'Risk Lv. Inforce'!$B$7:$B$1291,AAL!$L$3:$L$65007)</f>
        <v>0</v>
      </c>
      <c r="AJ194" s="116">
        <f>VLOOKUP(B194,AAL!$Q$4:$S$1048576,3,0)</f>
        <v>0</v>
      </c>
      <c r="AK194" s="116">
        <f>VLOOKUP(B194,AAL!$U$4:$W$1048576,3,0)</f>
        <v>0</v>
      </c>
      <c r="AL194" s="69">
        <f ca="1">IFERROR(((AD194+(AD194*'Portfolio Stats_RMS'!$C$7))/($AB194*(1-'Portfolio Stats_RMS'!$C$6))),0)</f>
        <v>0</v>
      </c>
      <c r="AM194" s="69">
        <f ca="1">IFERROR(((AF194+(AF194*'Portfolio Stats_RMS'!$C$7))/($AB194*(1-'Portfolio Stats_RMS'!$C$6))),0)</f>
        <v>0</v>
      </c>
      <c r="AN194" s="69">
        <f ca="1">IFERROR(((AH194+(AH194*'Portfolio Stats_RMS'!$C$7))/($AB194*(1-'Portfolio Stats_RMS'!$C$6))),0)</f>
        <v>0</v>
      </c>
      <c r="AO194" s="69">
        <f>IFERROR(((AJ194+(AJ194*'Portfolio Stats_RMS'!$C$7))/(AB194*(1-'Portfolio Stats_RMS'!$C$6))),0)</f>
        <v>0</v>
      </c>
      <c r="AP194" s="152"/>
    </row>
    <row r="195" spans="2:42" x14ac:dyDescent="0.25">
      <c r="B195" s="29"/>
      <c r="C195" s="87"/>
      <c r="D195" s="29"/>
      <c r="E195" s="29"/>
      <c r="F195" s="29"/>
      <c r="G195" s="25"/>
      <c r="H195" s="25"/>
      <c r="I195" s="25"/>
      <c r="J195" s="100"/>
      <c r="K195" s="100"/>
      <c r="L195" s="149"/>
      <c r="M195" s="29"/>
      <c r="N195" s="29"/>
      <c r="O195" s="29"/>
      <c r="P195" s="149"/>
      <c r="Q195" s="150"/>
      <c r="R195" s="152"/>
      <c r="S195" s="153"/>
      <c r="T195" s="153"/>
      <c r="U195" s="154"/>
      <c r="V195" s="99"/>
      <c r="W195" s="99"/>
      <c r="X195" s="25"/>
      <c r="Y195" s="25"/>
      <c r="Z195" s="99"/>
      <c r="AA195" s="25"/>
      <c r="AB195" s="25"/>
      <c r="AC195" s="99"/>
      <c r="AD195" s="116">
        <f ca="1">SUMIF(AAL!$A$3:$A$65061,'Risk Lv. Inforce'!$B$7:$B$12091,AAL!$B$3:$B$65007)</f>
        <v>0</v>
      </c>
      <c r="AE195" s="116">
        <f ca="1">SUMIF(AAL!$C$3:$C$65061,'Risk Lv. Inforce'!$B$7:$B$10291,AAL!$D$3:$D$65007)</f>
        <v>0</v>
      </c>
      <c r="AF195" s="116">
        <f ca="1">SUMIF(AAL!$E$3:$E$65061,'Risk Lv. Inforce'!$B$7:$B$1291,AAL!$F$3:$F$65007)</f>
        <v>0</v>
      </c>
      <c r="AG195" s="116">
        <f ca="1">SUMIF(AAL!$G$3:$G$65061,'Risk Lv. Inforce'!$B$7:$B$1291,AAL!$H$3:$H$65007)</f>
        <v>0</v>
      </c>
      <c r="AH195" s="116">
        <f ca="1">SUMIF(AAL!$I$3:$I$65061,'Risk Lv. Inforce'!$B$7:$B$1291,AAL!$J$3:$J$65007)</f>
        <v>0</v>
      </c>
      <c r="AI195" s="116">
        <f ca="1">SUMIF(AAL!$K$3:$K$65061,'Risk Lv. Inforce'!$B$7:$B$1291,AAL!$L$3:$L$65007)</f>
        <v>0</v>
      </c>
      <c r="AJ195" s="116">
        <f>VLOOKUP(B195,AAL!$Q$4:$S$1048576,3,0)</f>
        <v>0</v>
      </c>
      <c r="AK195" s="116">
        <f>VLOOKUP(B195,AAL!$U$4:$W$1048576,3,0)</f>
        <v>0</v>
      </c>
      <c r="AL195" s="69">
        <f ca="1">IFERROR(((AD195+(AD195*'Portfolio Stats_RMS'!$C$7))/($AB195*(1-'Portfolio Stats_RMS'!$C$6))),0)</f>
        <v>0</v>
      </c>
      <c r="AM195" s="69">
        <f ca="1">IFERROR(((AF195+(AF195*'Portfolio Stats_RMS'!$C$7))/($AB195*(1-'Portfolio Stats_RMS'!$C$6))),0)</f>
        <v>0</v>
      </c>
      <c r="AN195" s="69">
        <f ca="1">IFERROR(((AH195+(AH195*'Portfolio Stats_RMS'!$C$7))/($AB195*(1-'Portfolio Stats_RMS'!$C$6))),0)</f>
        <v>0</v>
      </c>
      <c r="AO195" s="69">
        <f>IFERROR(((AJ195+(AJ195*'Portfolio Stats_RMS'!$C$7))/(AB195*(1-'Portfolio Stats_RMS'!$C$6))),0)</f>
        <v>0</v>
      </c>
      <c r="AP195" s="152"/>
    </row>
    <row r="196" spans="2:42" x14ac:dyDescent="0.25">
      <c r="B196" s="29"/>
      <c r="C196" s="87"/>
      <c r="D196" s="29"/>
      <c r="E196" s="29"/>
      <c r="F196" s="29"/>
      <c r="G196" s="25"/>
      <c r="H196" s="25"/>
      <c r="I196" s="25"/>
      <c r="J196" s="100"/>
      <c r="K196" s="100"/>
      <c r="L196" s="29"/>
      <c r="M196" s="29"/>
      <c r="N196" s="29"/>
      <c r="O196" s="29"/>
      <c r="P196" s="149"/>
      <c r="Q196" s="150"/>
      <c r="R196" s="152"/>
      <c r="S196" s="153"/>
      <c r="T196" s="153"/>
      <c r="U196" s="154"/>
      <c r="V196" s="99"/>
      <c r="W196" s="99"/>
      <c r="X196" s="25"/>
      <c r="Y196" s="25"/>
      <c r="Z196" s="99"/>
      <c r="AA196" s="25"/>
      <c r="AB196" s="25"/>
      <c r="AC196" s="99"/>
      <c r="AD196" s="116">
        <f ca="1">SUMIF(AAL!$A$3:$A$65061,'Risk Lv. Inforce'!$B$7:$B$12091,AAL!$B$3:$B$65007)</f>
        <v>0</v>
      </c>
      <c r="AE196" s="116">
        <f ca="1">SUMIF(AAL!$C$3:$C$65061,'Risk Lv. Inforce'!$B$7:$B$10291,AAL!$D$3:$D$65007)</f>
        <v>0</v>
      </c>
      <c r="AF196" s="116">
        <f ca="1">SUMIF(AAL!$E$3:$E$65061,'Risk Lv. Inforce'!$B$7:$B$1291,AAL!$F$3:$F$65007)</f>
        <v>0</v>
      </c>
      <c r="AG196" s="116">
        <f ca="1">SUMIF(AAL!$G$3:$G$65061,'Risk Lv. Inforce'!$B$7:$B$1291,AAL!$H$3:$H$65007)</f>
        <v>0</v>
      </c>
      <c r="AH196" s="116">
        <f ca="1">SUMIF(AAL!$I$3:$I$65061,'Risk Lv. Inforce'!$B$7:$B$1291,AAL!$J$3:$J$65007)</f>
        <v>0</v>
      </c>
      <c r="AI196" s="116">
        <f ca="1">SUMIF(AAL!$K$3:$K$65061,'Risk Lv. Inforce'!$B$7:$B$1291,AAL!$L$3:$L$65007)</f>
        <v>0</v>
      </c>
      <c r="AJ196" s="116">
        <f>VLOOKUP(B196,AAL!$Q$4:$S$1048576,3,0)</f>
        <v>0</v>
      </c>
      <c r="AK196" s="116">
        <f>VLOOKUP(B196,AAL!$U$4:$W$1048576,3,0)</f>
        <v>0</v>
      </c>
      <c r="AL196" s="69">
        <f ca="1">IFERROR(((AD196+(AD196*'Portfolio Stats_RMS'!$C$7))/($AB196*(1-'Portfolio Stats_RMS'!$C$6))),0)</f>
        <v>0</v>
      </c>
      <c r="AM196" s="69">
        <f ca="1">IFERROR(((AF196+(AF196*'Portfolio Stats_RMS'!$C$7))/($AB196*(1-'Portfolio Stats_RMS'!$C$6))),0)</f>
        <v>0</v>
      </c>
      <c r="AN196" s="69">
        <f ca="1">IFERROR(((AH196+(AH196*'Portfolio Stats_RMS'!$C$7))/($AB196*(1-'Portfolio Stats_RMS'!$C$6))),0)</f>
        <v>0</v>
      </c>
      <c r="AO196" s="69">
        <f>IFERROR(((AJ196+(AJ196*'Portfolio Stats_RMS'!$C$7))/(AB196*(1-'Portfolio Stats_RMS'!$C$6))),0)</f>
        <v>0</v>
      </c>
      <c r="AP196" s="152"/>
    </row>
    <row r="197" spans="2:42" x14ac:dyDescent="0.25">
      <c r="B197" s="29"/>
      <c r="C197" s="87"/>
      <c r="D197" s="29"/>
      <c r="E197" s="29"/>
      <c r="F197" s="29"/>
      <c r="G197" s="25"/>
      <c r="H197" s="25"/>
      <c r="I197" s="25"/>
      <c r="J197" s="100"/>
      <c r="K197" s="100"/>
      <c r="L197" s="29"/>
      <c r="M197" s="29"/>
      <c r="N197" s="29"/>
      <c r="O197" s="29"/>
      <c r="P197" s="149"/>
      <c r="Q197" s="150"/>
      <c r="R197" s="152"/>
      <c r="S197" s="153"/>
      <c r="T197" s="153"/>
      <c r="U197" s="154"/>
      <c r="V197" s="99"/>
      <c r="W197" s="99"/>
      <c r="X197" s="25"/>
      <c r="Y197" s="25"/>
      <c r="Z197" s="99"/>
      <c r="AA197" s="25"/>
      <c r="AB197" s="25"/>
      <c r="AC197" s="99"/>
      <c r="AD197" s="116">
        <f ca="1">SUMIF(AAL!$A$3:$A$65061,'Risk Lv. Inforce'!$B$7:$B$12091,AAL!$B$3:$B$65007)</f>
        <v>0</v>
      </c>
      <c r="AE197" s="116">
        <f ca="1">SUMIF(AAL!$C$3:$C$65061,'Risk Lv. Inforce'!$B$7:$B$10291,AAL!$D$3:$D$65007)</f>
        <v>0</v>
      </c>
      <c r="AF197" s="116">
        <f ca="1">SUMIF(AAL!$E$3:$E$65061,'Risk Lv. Inforce'!$B$7:$B$1291,AAL!$F$3:$F$65007)</f>
        <v>0</v>
      </c>
      <c r="AG197" s="116">
        <f ca="1">SUMIF(AAL!$G$3:$G$65061,'Risk Lv. Inforce'!$B$7:$B$1291,AAL!$H$3:$H$65007)</f>
        <v>0</v>
      </c>
      <c r="AH197" s="116">
        <f ca="1">SUMIF(AAL!$I$3:$I$65061,'Risk Lv. Inforce'!$B$7:$B$1291,AAL!$J$3:$J$65007)</f>
        <v>0</v>
      </c>
      <c r="AI197" s="116">
        <f ca="1">SUMIF(AAL!$K$3:$K$65061,'Risk Lv. Inforce'!$B$7:$B$1291,AAL!$L$3:$L$65007)</f>
        <v>0</v>
      </c>
      <c r="AJ197" s="116">
        <f>VLOOKUP(B197,AAL!$Q$4:$S$1048576,3,0)</f>
        <v>0</v>
      </c>
      <c r="AK197" s="116">
        <f>VLOOKUP(B197,AAL!$U$4:$W$1048576,3,0)</f>
        <v>0</v>
      </c>
      <c r="AL197" s="69">
        <f ca="1">IFERROR(((AD197+(AD197*'Portfolio Stats_RMS'!$C$7))/($AB197*(1-'Portfolio Stats_RMS'!$C$6))),0)</f>
        <v>0</v>
      </c>
      <c r="AM197" s="69">
        <f ca="1">IFERROR(((AF197+(AF197*'Portfolio Stats_RMS'!$C$7))/($AB197*(1-'Portfolio Stats_RMS'!$C$6))),0)</f>
        <v>0</v>
      </c>
      <c r="AN197" s="69">
        <f ca="1">IFERROR(((AH197+(AH197*'Portfolio Stats_RMS'!$C$7))/($AB197*(1-'Portfolio Stats_RMS'!$C$6))),0)</f>
        <v>0</v>
      </c>
      <c r="AO197" s="69">
        <f>IFERROR(((AJ197+(AJ197*'Portfolio Stats_RMS'!$C$7))/(AB197*(1-'Portfolio Stats_RMS'!$C$6))),0)</f>
        <v>0</v>
      </c>
      <c r="AP197" s="152"/>
    </row>
    <row r="198" spans="2:42" x14ac:dyDescent="0.25">
      <c r="B198" s="29"/>
      <c r="C198" s="87"/>
      <c r="D198" s="29"/>
      <c r="E198" s="29"/>
      <c r="F198" s="29"/>
      <c r="G198" s="25"/>
      <c r="H198" s="25"/>
      <c r="I198" s="25"/>
      <c r="J198" s="100"/>
      <c r="K198" s="100"/>
      <c r="L198" s="29"/>
      <c r="M198" s="29"/>
      <c r="N198" s="29"/>
      <c r="O198" s="29"/>
      <c r="P198" s="149"/>
      <c r="Q198" s="150"/>
      <c r="R198" s="152"/>
      <c r="S198" s="153"/>
      <c r="T198" s="153"/>
      <c r="U198" s="154"/>
      <c r="V198" s="99"/>
      <c r="W198" s="99"/>
      <c r="X198" s="25"/>
      <c r="Y198" s="25"/>
      <c r="Z198" s="99"/>
      <c r="AA198" s="25"/>
      <c r="AB198" s="25"/>
      <c r="AC198" s="99"/>
      <c r="AD198" s="116">
        <f ca="1">SUMIF(AAL!$A$3:$A$65061,'Risk Lv. Inforce'!$B$7:$B$12091,AAL!$B$3:$B$65007)</f>
        <v>0</v>
      </c>
      <c r="AE198" s="116">
        <f ca="1">SUMIF(AAL!$C$3:$C$65061,'Risk Lv. Inforce'!$B$7:$B$10291,AAL!$D$3:$D$65007)</f>
        <v>0</v>
      </c>
      <c r="AF198" s="116">
        <f ca="1">SUMIF(AAL!$E$3:$E$65061,'Risk Lv. Inforce'!$B$7:$B$1291,AAL!$F$3:$F$65007)</f>
        <v>0</v>
      </c>
      <c r="AG198" s="116">
        <f ca="1">SUMIF(AAL!$G$3:$G$65061,'Risk Lv. Inforce'!$B$7:$B$1291,AAL!$H$3:$H$65007)</f>
        <v>0</v>
      </c>
      <c r="AH198" s="116">
        <f ca="1">SUMIF(AAL!$I$3:$I$65061,'Risk Lv. Inforce'!$B$7:$B$1291,AAL!$J$3:$J$65007)</f>
        <v>0</v>
      </c>
      <c r="AI198" s="116">
        <f ca="1">SUMIF(AAL!$K$3:$K$65061,'Risk Lv. Inforce'!$B$7:$B$1291,AAL!$L$3:$L$65007)</f>
        <v>0</v>
      </c>
      <c r="AJ198" s="116">
        <f>VLOOKUP(B198,AAL!$Q$4:$S$1048576,3,0)</f>
        <v>0</v>
      </c>
      <c r="AK198" s="116">
        <f>VLOOKUP(B198,AAL!$U$4:$W$1048576,3,0)</f>
        <v>0</v>
      </c>
      <c r="AL198" s="69">
        <f ca="1">IFERROR(((AD198+(AD198*'Portfolio Stats_RMS'!$C$7))/($AB198*(1-'Portfolio Stats_RMS'!$C$6))),0)</f>
        <v>0</v>
      </c>
      <c r="AM198" s="69">
        <f ca="1">IFERROR(((AF198+(AF198*'Portfolio Stats_RMS'!$C$7))/($AB198*(1-'Portfolio Stats_RMS'!$C$6))),0)</f>
        <v>0</v>
      </c>
      <c r="AN198" s="69">
        <f ca="1">IFERROR(((AH198+(AH198*'Portfolio Stats_RMS'!$C$7))/($AB198*(1-'Portfolio Stats_RMS'!$C$6))),0)</f>
        <v>0</v>
      </c>
      <c r="AO198" s="69">
        <f>IFERROR(((AJ198+(AJ198*'Portfolio Stats_RMS'!$C$7))/(AB198*(1-'Portfolio Stats_RMS'!$C$6))),0)</f>
        <v>0</v>
      </c>
      <c r="AP198" s="152"/>
    </row>
    <row r="199" spans="2:42" x14ac:dyDescent="0.25">
      <c r="B199" s="29"/>
      <c r="C199" s="87"/>
      <c r="D199" s="29"/>
      <c r="E199" s="29"/>
      <c r="F199" s="29"/>
      <c r="G199" s="25"/>
      <c r="H199" s="25"/>
      <c r="I199" s="25"/>
      <c r="J199" s="100"/>
      <c r="K199" s="100"/>
      <c r="L199" s="149"/>
      <c r="M199" s="29"/>
      <c r="N199" s="29"/>
      <c r="O199" s="29"/>
      <c r="P199" s="149"/>
      <c r="Q199" s="150"/>
      <c r="R199" s="152"/>
      <c r="S199" s="153"/>
      <c r="T199" s="153"/>
      <c r="U199" s="154"/>
      <c r="V199" s="99"/>
      <c r="W199" s="99"/>
      <c r="X199" s="25"/>
      <c r="Y199" s="25"/>
      <c r="Z199" s="99"/>
      <c r="AA199" s="25"/>
      <c r="AB199" s="25"/>
      <c r="AC199" s="99"/>
      <c r="AD199" s="116">
        <f ca="1">SUMIF(AAL!$A$3:$A$65061,'Risk Lv. Inforce'!$B$7:$B$12091,AAL!$B$3:$B$65007)</f>
        <v>0</v>
      </c>
      <c r="AE199" s="116">
        <f ca="1">SUMIF(AAL!$C$3:$C$65061,'Risk Lv. Inforce'!$B$7:$B$10291,AAL!$D$3:$D$65007)</f>
        <v>0</v>
      </c>
      <c r="AF199" s="116">
        <f ca="1">SUMIF(AAL!$E$3:$E$65061,'Risk Lv. Inforce'!$B$7:$B$1291,AAL!$F$3:$F$65007)</f>
        <v>0</v>
      </c>
      <c r="AG199" s="116">
        <f ca="1">SUMIF(AAL!$G$3:$G$65061,'Risk Lv. Inforce'!$B$7:$B$1291,AAL!$H$3:$H$65007)</f>
        <v>0</v>
      </c>
      <c r="AH199" s="116">
        <f ca="1">SUMIF(AAL!$I$3:$I$65061,'Risk Lv. Inforce'!$B$7:$B$1291,AAL!$J$3:$J$65007)</f>
        <v>0</v>
      </c>
      <c r="AI199" s="116">
        <f ca="1">SUMIF(AAL!$K$3:$K$65061,'Risk Lv. Inforce'!$B$7:$B$1291,AAL!$L$3:$L$65007)</f>
        <v>0</v>
      </c>
      <c r="AJ199" s="116">
        <f>VLOOKUP(B199,AAL!$Q$4:$S$1048576,3,0)</f>
        <v>0</v>
      </c>
      <c r="AK199" s="116">
        <f>VLOOKUP(B199,AAL!$U$4:$W$1048576,3,0)</f>
        <v>0</v>
      </c>
      <c r="AL199" s="69">
        <f ca="1">IFERROR(((AD199+(AD199*'Portfolio Stats_RMS'!$C$7))/($AB199*(1-'Portfolio Stats_RMS'!$C$6))),0)</f>
        <v>0</v>
      </c>
      <c r="AM199" s="69">
        <f ca="1">IFERROR(((AF199+(AF199*'Portfolio Stats_RMS'!$C$7))/($AB199*(1-'Portfolio Stats_RMS'!$C$6))),0)</f>
        <v>0</v>
      </c>
      <c r="AN199" s="69">
        <f ca="1">IFERROR(((AH199+(AH199*'Portfolio Stats_RMS'!$C$7))/($AB199*(1-'Portfolio Stats_RMS'!$C$6))),0)</f>
        <v>0</v>
      </c>
      <c r="AO199" s="69">
        <f>IFERROR(((AJ199+(AJ199*'Portfolio Stats_RMS'!$C$7))/(AB199*(1-'Portfolio Stats_RMS'!$C$6))),0)</f>
        <v>0</v>
      </c>
      <c r="AP199" s="152"/>
    </row>
    <row r="200" spans="2:42" x14ac:dyDescent="0.25">
      <c r="B200" s="29"/>
      <c r="C200" s="87"/>
      <c r="D200" s="29"/>
      <c r="E200" s="29"/>
      <c r="F200" s="29"/>
      <c r="G200" s="25"/>
      <c r="H200" s="25"/>
      <c r="I200" s="25"/>
      <c r="J200" s="100"/>
      <c r="K200" s="100"/>
      <c r="L200" s="149"/>
      <c r="M200" s="29"/>
      <c r="N200" s="29"/>
      <c r="O200" s="29"/>
      <c r="P200" s="149"/>
      <c r="Q200" s="150"/>
      <c r="R200" s="152"/>
      <c r="S200" s="153"/>
      <c r="T200" s="153"/>
      <c r="U200" s="154"/>
      <c r="V200" s="99"/>
      <c r="W200" s="99"/>
      <c r="X200" s="25"/>
      <c r="Y200" s="25"/>
      <c r="Z200" s="99"/>
      <c r="AA200" s="25"/>
      <c r="AB200" s="25"/>
      <c r="AC200" s="99"/>
      <c r="AD200" s="116">
        <f ca="1">SUMIF(AAL!$A$3:$A$65061,'Risk Lv. Inforce'!$B$7:$B$12091,AAL!$B$3:$B$65007)</f>
        <v>0</v>
      </c>
      <c r="AE200" s="116">
        <f ca="1">SUMIF(AAL!$C$3:$C$65061,'Risk Lv. Inforce'!$B$7:$B$10291,AAL!$D$3:$D$65007)</f>
        <v>0</v>
      </c>
      <c r="AF200" s="116">
        <f ca="1">SUMIF(AAL!$E$3:$E$65061,'Risk Lv. Inforce'!$B$7:$B$1291,AAL!$F$3:$F$65007)</f>
        <v>0</v>
      </c>
      <c r="AG200" s="116">
        <f ca="1">SUMIF(AAL!$G$3:$G$65061,'Risk Lv. Inforce'!$B$7:$B$1291,AAL!$H$3:$H$65007)</f>
        <v>0</v>
      </c>
      <c r="AH200" s="116">
        <f ca="1">SUMIF(AAL!$I$3:$I$65061,'Risk Lv. Inforce'!$B$7:$B$1291,AAL!$J$3:$J$65007)</f>
        <v>0</v>
      </c>
      <c r="AI200" s="116">
        <f ca="1">SUMIF(AAL!$K$3:$K$65061,'Risk Lv. Inforce'!$B$7:$B$1291,AAL!$L$3:$L$65007)</f>
        <v>0</v>
      </c>
      <c r="AJ200" s="116">
        <f>VLOOKUP(B200,AAL!$Q$4:$S$1048576,3,0)</f>
        <v>0</v>
      </c>
      <c r="AK200" s="116">
        <f>VLOOKUP(B200,AAL!$U$4:$W$1048576,3,0)</f>
        <v>0</v>
      </c>
      <c r="AL200" s="69">
        <f ca="1">IFERROR(((AD200+(AD200*'Portfolio Stats_RMS'!$C$7))/($AB200*(1-'Portfolio Stats_RMS'!$C$6))),0)</f>
        <v>0</v>
      </c>
      <c r="AM200" s="69">
        <f ca="1">IFERROR(((AF200+(AF200*'Portfolio Stats_RMS'!$C$7))/($AB200*(1-'Portfolio Stats_RMS'!$C$6))),0)</f>
        <v>0</v>
      </c>
      <c r="AN200" s="69">
        <f ca="1">IFERROR(((AH200+(AH200*'Portfolio Stats_RMS'!$C$7))/($AB200*(1-'Portfolio Stats_RMS'!$C$6))),0)</f>
        <v>0</v>
      </c>
      <c r="AO200" s="69">
        <f>IFERROR(((AJ200+(AJ200*'Portfolio Stats_RMS'!$C$7))/(AB200*(1-'Portfolio Stats_RMS'!$C$6))),0)</f>
        <v>0</v>
      </c>
      <c r="AP200" s="152"/>
    </row>
    <row r="201" spans="2:42" x14ac:dyDescent="0.25">
      <c r="B201" s="29"/>
      <c r="C201" s="87"/>
      <c r="D201" s="29"/>
      <c r="E201" s="29"/>
      <c r="F201" s="29"/>
      <c r="G201" s="25"/>
      <c r="H201" s="25"/>
      <c r="I201" s="25"/>
      <c r="J201" s="100"/>
      <c r="K201" s="100"/>
      <c r="L201" s="149"/>
      <c r="M201" s="29"/>
      <c r="N201" s="29"/>
      <c r="O201" s="29"/>
      <c r="P201" s="149"/>
      <c r="Q201" s="150"/>
      <c r="R201" s="152"/>
      <c r="S201" s="153"/>
      <c r="T201" s="153"/>
      <c r="U201" s="154"/>
      <c r="V201" s="99"/>
      <c r="W201" s="99"/>
      <c r="X201" s="25"/>
      <c r="Y201" s="25"/>
      <c r="Z201" s="99"/>
      <c r="AA201" s="25"/>
      <c r="AB201" s="25"/>
      <c r="AC201" s="99"/>
      <c r="AD201" s="116">
        <f ca="1">SUMIF(AAL!$A$3:$A$65061,'Risk Lv. Inforce'!$B$7:$B$12091,AAL!$B$3:$B$65007)</f>
        <v>0</v>
      </c>
      <c r="AE201" s="116">
        <f ca="1">SUMIF(AAL!$C$3:$C$65061,'Risk Lv. Inforce'!$B$7:$B$10291,AAL!$D$3:$D$65007)</f>
        <v>0</v>
      </c>
      <c r="AF201" s="116">
        <f ca="1">SUMIF(AAL!$E$3:$E$65061,'Risk Lv. Inforce'!$B$7:$B$1291,AAL!$F$3:$F$65007)</f>
        <v>0</v>
      </c>
      <c r="AG201" s="116">
        <f ca="1">SUMIF(AAL!$G$3:$G$65061,'Risk Lv. Inforce'!$B$7:$B$1291,AAL!$H$3:$H$65007)</f>
        <v>0</v>
      </c>
      <c r="AH201" s="116">
        <f ca="1">SUMIF(AAL!$I$3:$I$65061,'Risk Lv. Inforce'!$B$7:$B$1291,AAL!$J$3:$J$65007)</f>
        <v>0</v>
      </c>
      <c r="AI201" s="116">
        <f ca="1">SUMIF(AAL!$K$3:$K$65061,'Risk Lv. Inforce'!$B$7:$B$1291,AAL!$L$3:$L$65007)</f>
        <v>0</v>
      </c>
      <c r="AJ201" s="116">
        <f>VLOOKUP(B201,AAL!$Q$4:$S$1048576,3,0)</f>
        <v>0</v>
      </c>
      <c r="AK201" s="116">
        <f>VLOOKUP(B201,AAL!$U$4:$W$1048576,3,0)</f>
        <v>0</v>
      </c>
      <c r="AL201" s="69">
        <f ca="1">IFERROR(((AD201+(AD201*'Portfolio Stats_RMS'!$C$7))/($AB201*(1-'Portfolio Stats_RMS'!$C$6))),0)</f>
        <v>0</v>
      </c>
      <c r="AM201" s="69">
        <f ca="1">IFERROR(((AF201+(AF201*'Portfolio Stats_RMS'!$C$7))/($AB201*(1-'Portfolio Stats_RMS'!$C$6))),0)</f>
        <v>0</v>
      </c>
      <c r="AN201" s="69">
        <f ca="1">IFERROR(((AH201+(AH201*'Portfolio Stats_RMS'!$C$7))/($AB201*(1-'Portfolio Stats_RMS'!$C$6))),0)</f>
        <v>0</v>
      </c>
      <c r="AO201" s="69">
        <f>IFERROR(((AJ201+(AJ201*'Portfolio Stats_RMS'!$C$7))/(AB201*(1-'Portfolio Stats_RMS'!$C$6))),0)</f>
        <v>0</v>
      </c>
      <c r="AP201" s="152"/>
    </row>
    <row r="202" spans="2:42" x14ac:dyDescent="0.25">
      <c r="B202" s="29"/>
      <c r="C202" s="87"/>
      <c r="D202" s="29"/>
      <c r="E202" s="29"/>
      <c r="F202" s="29"/>
      <c r="G202" s="25"/>
      <c r="H202" s="25"/>
      <c r="I202" s="25"/>
      <c r="J202" s="100"/>
      <c r="K202" s="100"/>
      <c r="L202" s="149"/>
      <c r="M202" s="29"/>
      <c r="N202" s="29"/>
      <c r="O202" s="29"/>
      <c r="P202" s="149"/>
      <c r="Q202" s="150"/>
      <c r="R202" s="152"/>
      <c r="S202" s="153"/>
      <c r="T202" s="153"/>
      <c r="U202" s="154"/>
      <c r="V202" s="99"/>
      <c r="W202" s="99"/>
      <c r="X202" s="25"/>
      <c r="Y202" s="25"/>
      <c r="Z202" s="99"/>
      <c r="AA202" s="25"/>
      <c r="AB202" s="25"/>
      <c r="AC202" s="99"/>
      <c r="AD202" s="116">
        <f ca="1">SUMIF(AAL!$A$3:$A$65061,'Risk Lv. Inforce'!$B$7:$B$12091,AAL!$B$3:$B$65007)</f>
        <v>0</v>
      </c>
      <c r="AE202" s="116">
        <f ca="1">SUMIF(AAL!$C$3:$C$65061,'Risk Lv. Inforce'!$B$7:$B$10291,AAL!$D$3:$D$65007)</f>
        <v>0</v>
      </c>
      <c r="AF202" s="116">
        <f ca="1">SUMIF(AAL!$E$3:$E$65061,'Risk Lv. Inforce'!$B$7:$B$1291,AAL!$F$3:$F$65007)</f>
        <v>0</v>
      </c>
      <c r="AG202" s="116">
        <f ca="1">SUMIF(AAL!$G$3:$G$65061,'Risk Lv. Inforce'!$B$7:$B$1291,AAL!$H$3:$H$65007)</f>
        <v>0</v>
      </c>
      <c r="AH202" s="116">
        <f ca="1">SUMIF(AAL!$I$3:$I$65061,'Risk Lv. Inforce'!$B$7:$B$1291,AAL!$J$3:$J$65007)</f>
        <v>0</v>
      </c>
      <c r="AI202" s="116">
        <f ca="1">SUMIF(AAL!$K$3:$K$65061,'Risk Lv. Inforce'!$B$7:$B$1291,AAL!$L$3:$L$65007)</f>
        <v>0</v>
      </c>
      <c r="AJ202" s="116">
        <f>VLOOKUP(B202,AAL!$Q$4:$S$1048576,3,0)</f>
        <v>0</v>
      </c>
      <c r="AK202" s="116">
        <f>VLOOKUP(B202,AAL!$U$4:$W$1048576,3,0)</f>
        <v>0</v>
      </c>
      <c r="AL202" s="69">
        <f ca="1">IFERROR(((AD202+(AD202*'Portfolio Stats_RMS'!$C$7))/($AB202*(1-'Portfolio Stats_RMS'!$C$6))),0)</f>
        <v>0</v>
      </c>
      <c r="AM202" s="69">
        <f ca="1">IFERROR(((AF202+(AF202*'Portfolio Stats_RMS'!$C$7))/($AB202*(1-'Portfolio Stats_RMS'!$C$6))),0)</f>
        <v>0</v>
      </c>
      <c r="AN202" s="69">
        <f ca="1">IFERROR(((AH202+(AH202*'Portfolio Stats_RMS'!$C$7))/($AB202*(1-'Portfolio Stats_RMS'!$C$6))),0)</f>
        <v>0</v>
      </c>
      <c r="AO202" s="69">
        <f>IFERROR(((AJ202+(AJ202*'Portfolio Stats_RMS'!$C$7))/(AB202*(1-'Portfolio Stats_RMS'!$C$6))),0)</f>
        <v>0</v>
      </c>
      <c r="AP202" s="152"/>
    </row>
    <row r="203" spans="2:42" x14ac:dyDescent="0.25">
      <c r="B203" s="29"/>
      <c r="C203" s="87"/>
      <c r="D203" s="29"/>
      <c r="E203" s="29"/>
      <c r="F203" s="29"/>
      <c r="G203" s="25"/>
      <c r="H203" s="25"/>
      <c r="I203" s="25"/>
      <c r="J203" s="100"/>
      <c r="K203" s="100"/>
      <c r="L203" s="149"/>
      <c r="M203" s="29"/>
      <c r="N203" s="29"/>
      <c r="O203" s="29"/>
      <c r="P203" s="149"/>
      <c r="Q203" s="150"/>
      <c r="R203" s="152"/>
      <c r="S203" s="153"/>
      <c r="T203" s="153"/>
      <c r="U203" s="154"/>
      <c r="V203" s="99"/>
      <c r="W203" s="99"/>
      <c r="X203" s="25"/>
      <c r="Y203" s="25"/>
      <c r="Z203" s="99"/>
      <c r="AA203" s="25"/>
      <c r="AB203" s="25"/>
      <c r="AC203" s="99"/>
      <c r="AD203" s="116">
        <f ca="1">SUMIF(AAL!$A$3:$A$65061,'Risk Lv. Inforce'!$B$7:$B$12091,AAL!$B$3:$B$65007)</f>
        <v>0</v>
      </c>
      <c r="AE203" s="116">
        <f ca="1">SUMIF(AAL!$C$3:$C$65061,'Risk Lv. Inforce'!$B$7:$B$10291,AAL!$D$3:$D$65007)</f>
        <v>0</v>
      </c>
      <c r="AF203" s="116">
        <f ca="1">SUMIF(AAL!$E$3:$E$65061,'Risk Lv. Inforce'!$B$7:$B$1291,AAL!$F$3:$F$65007)</f>
        <v>0</v>
      </c>
      <c r="AG203" s="116">
        <f ca="1">SUMIF(AAL!$G$3:$G$65061,'Risk Lv. Inforce'!$B$7:$B$1291,AAL!$H$3:$H$65007)</f>
        <v>0</v>
      </c>
      <c r="AH203" s="116">
        <f ca="1">SUMIF(AAL!$I$3:$I$65061,'Risk Lv. Inforce'!$B$7:$B$1291,AAL!$J$3:$J$65007)</f>
        <v>0</v>
      </c>
      <c r="AI203" s="116">
        <f ca="1">SUMIF(AAL!$K$3:$K$65061,'Risk Lv. Inforce'!$B$7:$B$1291,AAL!$L$3:$L$65007)</f>
        <v>0</v>
      </c>
      <c r="AJ203" s="116">
        <f>VLOOKUP(B203,AAL!$Q$4:$S$1048576,3,0)</f>
        <v>0</v>
      </c>
      <c r="AK203" s="116">
        <f>VLOOKUP(B203,AAL!$U$4:$W$1048576,3,0)</f>
        <v>0</v>
      </c>
      <c r="AL203" s="69">
        <f ca="1">IFERROR(((AD203+(AD203*'Portfolio Stats_RMS'!$C$7))/($AB203*(1-'Portfolio Stats_RMS'!$C$6))),0)</f>
        <v>0</v>
      </c>
      <c r="AM203" s="69">
        <f ca="1">IFERROR(((AF203+(AF203*'Portfolio Stats_RMS'!$C$7))/($AB203*(1-'Portfolio Stats_RMS'!$C$6))),0)</f>
        <v>0</v>
      </c>
      <c r="AN203" s="69">
        <f ca="1">IFERROR(((AH203+(AH203*'Portfolio Stats_RMS'!$C$7))/($AB203*(1-'Portfolio Stats_RMS'!$C$6))),0)</f>
        <v>0</v>
      </c>
      <c r="AO203" s="69">
        <f>IFERROR(((AJ203+(AJ203*'Portfolio Stats_RMS'!$C$7))/(AB203*(1-'Portfolio Stats_RMS'!$C$6))),0)</f>
        <v>0</v>
      </c>
      <c r="AP203" s="152"/>
    </row>
    <row r="204" spans="2:42" x14ac:dyDescent="0.25">
      <c r="B204" s="29"/>
      <c r="C204" s="87"/>
      <c r="D204" s="29"/>
      <c r="E204" s="29"/>
      <c r="F204" s="29"/>
      <c r="G204" s="25"/>
      <c r="H204" s="25"/>
      <c r="I204" s="25"/>
      <c r="J204" s="100"/>
      <c r="K204" s="100"/>
      <c r="L204" s="149"/>
      <c r="M204" s="29"/>
      <c r="N204" s="29"/>
      <c r="O204" s="29"/>
      <c r="P204" s="149"/>
      <c r="Q204" s="150"/>
      <c r="R204" s="152"/>
      <c r="S204" s="153"/>
      <c r="T204" s="153"/>
      <c r="U204" s="154"/>
      <c r="V204" s="99"/>
      <c r="W204" s="99"/>
      <c r="X204" s="25"/>
      <c r="Y204" s="25"/>
      <c r="Z204" s="99"/>
      <c r="AA204" s="25"/>
      <c r="AB204" s="25"/>
      <c r="AC204" s="99"/>
      <c r="AD204" s="116">
        <f ca="1">SUMIF(AAL!$A$3:$A$65061,'Risk Lv. Inforce'!$B$7:$B$12091,AAL!$B$3:$B$65007)</f>
        <v>0</v>
      </c>
      <c r="AE204" s="116">
        <f ca="1">SUMIF(AAL!$C$3:$C$65061,'Risk Lv. Inforce'!$B$7:$B$10291,AAL!$D$3:$D$65007)</f>
        <v>0</v>
      </c>
      <c r="AF204" s="116">
        <f ca="1">SUMIF(AAL!$E$3:$E$65061,'Risk Lv. Inforce'!$B$7:$B$1291,AAL!$F$3:$F$65007)</f>
        <v>0</v>
      </c>
      <c r="AG204" s="116">
        <f ca="1">SUMIF(AAL!$G$3:$G$65061,'Risk Lv. Inforce'!$B$7:$B$1291,AAL!$H$3:$H$65007)</f>
        <v>0</v>
      </c>
      <c r="AH204" s="116">
        <f ca="1">SUMIF(AAL!$I$3:$I$65061,'Risk Lv. Inforce'!$B$7:$B$1291,AAL!$J$3:$J$65007)</f>
        <v>0</v>
      </c>
      <c r="AI204" s="116">
        <f ca="1">SUMIF(AAL!$K$3:$K$65061,'Risk Lv. Inforce'!$B$7:$B$1291,AAL!$L$3:$L$65007)</f>
        <v>0</v>
      </c>
      <c r="AJ204" s="116">
        <f>VLOOKUP(B204,AAL!$Q$4:$S$1048576,3,0)</f>
        <v>0</v>
      </c>
      <c r="AK204" s="116">
        <f>VLOOKUP(B204,AAL!$U$4:$W$1048576,3,0)</f>
        <v>0</v>
      </c>
      <c r="AL204" s="69">
        <f ca="1">IFERROR(((AD204+(AD204*'Portfolio Stats_RMS'!$C$7))/($AB204*(1-'Portfolio Stats_RMS'!$C$6))),0)</f>
        <v>0</v>
      </c>
      <c r="AM204" s="69">
        <f ca="1">IFERROR(((AF204+(AF204*'Portfolio Stats_RMS'!$C$7))/($AB204*(1-'Portfolio Stats_RMS'!$C$6))),0)</f>
        <v>0</v>
      </c>
      <c r="AN204" s="69">
        <f ca="1">IFERROR(((AH204+(AH204*'Portfolio Stats_RMS'!$C$7))/($AB204*(1-'Portfolio Stats_RMS'!$C$6))),0)</f>
        <v>0</v>
      </c>
      <c r="AO204" s="69">
        <f>IFERROR(((AJ204+(AJ204*'Portfolio Stats_RMS'!$C$7))/(AB204*(1-'Portfolio Stats_RMS'!$C$6))),0)</f>
        <v>0</v>
      </c>
      <c r="AP204" s="152"/>
    </row>
    <row r="205" spans="2:42" ht="15" customHeight="1" x14ac:dyDescent="0.25">
      <c r="B205" s="29"/>
      <c r="C205" s="87"/>
      <c r="D205" s="29"/>
      <c r="E205" s="29"/>
      <c r="F205" s="29"/>
      <c r="G205" s="25"/>
      <c r="H205" s="25"/>
      <c r="I205" s="25"/>
      <c r="J205" s="100"/>
      <c r="K205" s="100"/>
      <c r="L205" s="149"/>
      <c r="M205" s="29"/>
      <c r="N205" s="29"/>
      <c r="O205" s="29"/>
      <c r="P205" s="149"/>
      <c r="Q205" s="150"/>
      <c r="R205" s="152"/>
      <c r="S205" s="153"/>
      <c r="T205" s="153"/>
      <c r="U205" s="154"/>
      <c r="V205" s="99"/>
      <c r="W205" s="99"/>
      <c r="X205" s="25"/>
      <c r="Y205" s="25"/>
      <c r="Z205" s="99"/>
      <c r="AA205" s="25"/>
      <c r="AB205" s="25"/>
      <c r="AC205" s="99"/>
      <c r="AD205" s="116">
        <f ca="1">SUMIF(AAL!$A$3:$A$65061,'Risk Lv. Inforce'!$B$7:$B$12091,AAL!$B$3:$B$65007)</f>
        <v>0</v>
      </c>
      <c r="AE205" s="116">
        <f ca="1">SUMIF(AAL!$C$3:$C$65061,'Risk Lv. Inforce'!$B$7:$B$10291,AAL!$D$3:$D$65007)</f>
        <v>0</v>
      </c>
      <c r="AF205" s="116">
        <f ca="1">SUMIF(AAL!$E$3:$E$65061,'Risk Lv. Inforce'!$B$7:$B$1291,AAL!$F$3:$F$65007)</f>
        <v>0</v>
      </c>
      <c r="AG205" s="116">
        <f ca="1">SUMIF(AAL!$G$3:$G$65061,'Risk Lv. Inforce'!$B$7:$B$1291,AAL!$H$3:$H$65007)</f>
        <v>0</v>
      </c>
      <c r="AH205" s="116">
        <f ca="1">SUMIF(AAL!$I$3:$I$65061,'Risk Lv. Inforce'!$B$7:$B$1291,AAL!$J$3:$J$65007)</f>
        <v>0</v>
      </c>
      <c r="AI205" s="116">
        <f ca="1">SUMIF(AAL!$K$3:$K$65061,'Risk Lv. Inforce'!$B$7:$B$1291,AAL!$L$3:$L$65007)</f>
        <v>0</v>
      </c>
      <c r="AJ205" s="116">
        <f>VLOOKUP(B205,AAL!$Q$4:$S$1048576,3,0)</f>
        <v>0</v>
      </c>
      <c r="AK205" s="116">
        <f>VLOOKUP(B205,AAL!$U$4:$W$1048576,3,0)</f>
        <v>0</v>
      </c>
      <c r="AL205" s="69">
        <f ca="1">IFERROR(((AD205+(AD205*'Portfolio Stats_RMS'!$C$7))/($AB205*(1-'Portfolio Stats_RMS'!$C$6))),0)</f>
        <v>0</v>
      </c>
      <c r="AM205" s="69">
        <f ca="1">IFERROR(((AF205+(AF205*'Portfolio Stats_RMS'!$C$7))/($AB205*(1-'Portfolio Stats_RMS'!$C$6))),0)</f>
        <v>0</v>
      </c>
      <c r="AN205" s="69">
        <f ca="1">IFERROR(((AH205+(AH205*'Portfolio Stats_RMS'!$C$7))/($AB205*(1-'Portfolio Stats_RMS'!$C$6))),0)</f>
        <v>0</v>
      </c>
      <c r="AO205" s="69">
        <f>IFERROR(((AJ205+(AJ205*'Portfolio Stats_RMS'!$C$7))/(AB205*(1-'Portfolio Stats_RMS'!$C$6))),0)</f>
        <v>0</v>
      </c>
      <c r="AP205" s="152"/>
    </row>
    <row r="206" spans="2:42" x14ac:dyDescent="0.25">
      <c r="B206" s="29"/>
      <c r="C206" s="87"/>
      <c r="D206" s="29"/>
      <c r="E206" s="29"/>
      <c r="F206" s="29"/>
      <c r="G206" s="25"/>
      <c r="H206" s="25"/>
      <c r="I206" s="25"/>
      <c r="J206" s="100"/>
      <c r="K206" s="100"/>
      <c r="L206" s="149"/>
      <c r="M206" s="29"/>
      <c r="N206" s="29"/>
      <c r="O206" s="29"/>
      <c r="P206" s="149"/>
      <c r="Q206" s="150"/>
      <c r="R206" s="152"/>
      <c r="S206" s="153"/>
      <c r="T206" s="153"/>
      <c r="U206" s="154"/>
      <c r="V206" s="99"/>
      <c r="W206" s="99"/>
      <c r="X206" s="25"/>
      <c r="Y206" s="25"/>
      <c r="Z206" s="99"/>
      <c r="AA206" s="25"/>
      <c r="AB206" s="25"/>
      <c r="AC206" s="99"/>
      <c r="AD206" s="116">
        <f ca="1">SUMIF(AAL!$A$3:$A$65061,'Risk Lv. Inforce'!$B$7:$B$12091,AAL!$B$3:$B$65007)</f>
        <v>0</v>
      </c>
      <c r="AE206" s="116">
        <f ca="1">SUMIF(AAL!$C$3:$C$65061,'Risk Lv. Inforce'!$B$7:$B$10291,AAL!$D$3:$D$65007)</f>
        <v>0</v>
      </c>
      <c r="AF206" s="116">
        <f ca="1">SUMIF(AAL!$E$3:$E$65061,'Risk Lv. Inforce'!$B$7:$B$1291,AAL!$F$3:$F$65007)</f>
        <v>0</v>
      </c>
      <c r="AG206" s="116">
        <f ca="1">SUMIF(AAL!$G$3:$G$65061,'Risk Lv. Inforce'!$B$7:$B$1291,AAL!$H$3:$H$65007)</f>
        <v>0</v>
      </c>
      <c r="AH206" s="116">
        <f ca="1">SUMIF(AAL!$I$3:$I$65061,'Risk Lv. Inforce'!$B$7:$B$1291,AAL!$J$3:$J$65007)</f>
        <v>0</v>
      </c>
      <c r="AI206" s="116">
        <f ca="1">SUMIF(AAL!$K$3:$K$65061,'Risk Lv. Inforce'!$B$7:$B$1291,AAL!$L$3:$L$65007)</f>
        <v>0</v>
      </c>
      <c r="AJ206" s="116">
        <f>VLOOKUP(B206,AAL!$Q$4:$S$1048576,3,0)</f>
        <v>0</v>
      </c>
      <c r="AK206" s="116">
        <f>VLOOKUP(B206,AAL!$U$4:$W$1048576,3,0)</f>
        <v>0</v>
      </c>
      <c r="AL206" s="69">
        <f ca="1">IFERROR(((AD206+(AD206*'Portfolio Stats_RMS'!$C$7))/($AB206*(1-'Portfolio Stats_RMS'!$C$6))),0)</f>
        <v>0</v>
      </c>
      <c r="AM206" s="69">
        <f ca="1">IFERROR(((AF206+(AF206*'Portfolio Stats_RMS'!$C$7))/($AB206*(1-'Portfolio Stats_RMS'!$C$6))),0)</f>
        <v>0</v>
      </c>
      <c r="AN206" s="69">
        <f ca="1">IFERROR(((AH206+(AH206*'Portfolio Stats_RMS'!$C$7))/($AB206*(1-'Portfolio Stats_RMS'!$C$6))),0)</f>
        <v>0</v>
      </c>
      <c r="AO206" s="69">
        <f>IFERROR(((AJ206+(AJ206*'Portfolio Stats_RMS'!$C$7))/(AB206*(1-'Portfolio Stats_RMS'!$C$6))),0)</f>
        <v>0</v>
      </c>
      <c r="AP206" s="152"/>
    </row>
    <row r="207" spans="2:42" x14ac:dyDescent="0.25">
      <c r="B207" s="29"/>
      <c r="C207" s="87"/>
      <c r="D207" s="29"/>
      <c r="E207" s="29"/>
      <c r="F207" s="29"/>
      <c r="G207" s="25"/>
      <c r="H207" s="25"/>
      <c r="I207" s="25"/>
      <c r="J207" s="100"/>
      <c r="K207" s="100"/>
      <c r="L207" s="149"/>
      <c r="M207" s="29"/>
      <c r="N207" s="29"/>
      <c r="O207" s="29"/>
      <c r="P207" s="149"/>
      <c r="Q207" s="150"/>
      <c r="R207" s="152"/>
      <c r="S207" s="153"/>
      <c r="T207" s="153"/>
      <c r="U207" s="154"/>
      <c r="V207" s="99"/>
      <c r="W207" s="99"/>
      <c r="X207" s="25"/>
      <c r="Y207" s="25"/>
      <c r="Z207" s="99"/>
      <c r="AA207" s="25"/>
      <c r="AB207" s="25"/>
      <c r="AC207" s="99"/>
      <c r="AD207" s="116">
        <f ca="1">SUMIF(AAL!$A$3:$A$65061,'Risk Lv. Inforce'!$B$7:$B$12091,AAL!$B$3:$B$65007)</f>
        <v>0</v>
      </c>
      <c r="AE207" s="116">
        <f ca="1">SUMIF(AAL!$C$3:$C$65061,'Risk Lv. Inforce'!$B$7:$B$10291,AAL!$D$3:$D$65007)</f>
        <v>0</v>
      </c>
      <c r="AF207" s="116">
        <f ca="1">SUMIF(AAL!$E$3:$E$65061,'Risk Lv. Inforce'!$B$7:$B$1291,AAL!$F$3:$F$65007)</f>
        <v>0</v>
      </c>
      <c r="AG207" s="116">
        <f ca="1">SUMIF(AAL!$G$3:$G$65061,'Risk Lv. Inforce'!$B$7:$B$1291,AAL!$H$3:$H$65007)</f>
        <v>0</v>
      </c>
      <c r="AH207" s="116">
        <f ca="1">SUMIF(AAL!$I$3:$I$65061,'Risk Lv. Inforce'!$B$7:$B$1291,AAL!$J$3:$J$65007)</f>
        <v>0</v>
      </c>
      <c r="AI207" s="116">
        <f ca="1">SUMIF(AAL!$K$3:$K$65061,'Risk Lv. Inforce'!$B$7:$B$1291,AAL!$L$3:$L$65007)</f>
        <v>0</v>
      </c>
      <c r="AJ207" s="116">
        <f>VLOOKUP(B207,AAL!$Q$4:$S$1048576,3,0)</f>
        <v>0</v>
      </c>
      <c r="AK207" s="116">
        <f>VLOOKUP(B207,AAL!$U$4:$W$1048576,3,0)</f>
        <v>0</v>
      </c>
      <c r="AL207" s="69">
        <f ca="1">IFERROR(((AD207+(AD207*'Portfolio Stats_RMS'!$C$7))/($AB207*(1-'Portfolio Stats_RMS'!$C$6))),0)</f>
        <v>0</v>
      </c>
      <c r="AM207" s="69">
        <f ca="1">IFERROR(((AF207+(AF207*'Portfolio Stats_RMS'!$C$7))/($AB207*(1-'Portfolio Stats_RMS'!$C$6))),0)</f>
        <v>0</v>
      </c>
      <c r="AN207" s="69">
        <f ca="1">IFERROR(((AH207+(AH207*'Portfolio Stats_RMS'!$C$7))/($AB207*(1-'Portfolio Stats_RMS'!$C$6))),0)</f>
        <v>0</v>
      </c>
      <c r="AO207" s="69">
        <f>IFERROR(((AJ207+(AJ207*'Portfolio Stats_RMS'!$C$7))/(AB207*(1-'Portfolio Stats_RMS'!$C$6))),0)</f>
        <v>0</v>
      </c>
      <c r="AP207" s="152"/>
    </row>
    <row r="208" spans="2:42" x14ac:dyDescent="0.25">
      <c r="B208" s="29"/>
      <c r="C208" s="87"/>
      <c r="D208" s="29"/>
      <c r="E208" s="29"/>
      <c r="F208" s="29"/>
      <c r="G208" s="25"/>
      <c r="H208" s="25"/>
      <c r="I208" s="25"/>
      <c r="J208" s="100"/>
      <c r="K208" s="100"/>
      <c r="L208" s="149"/>
      <c r="M208" s="29"/>
      <c r="N208" s="29"/>
      <c r="O208" s="29"/>
      <c r="P208" s="149"/>
      <c r="Q208" s="150"/>
      <c r="R208" s="152"/>
      <c r="S208" s="153"/>
      <c r="T208" s="153"/>
      <c r="U208" s="154"/>
      <c r="V208" s="99"/>
      <c r="W208" s="99"/>
      <c r="X208" s="25"/>
      <c r="Y208" s="25"/>
      <c r="Z208" s="99"/>
      <c r="AA208" s="25"/>
      <c r="AB208" s="25"/>
      <c r="AC208" s="99"/>
      <c r="AD208" s="116">
        <f ca="1">SUMIF(AAL!$A$3:$A$65061,'Risk Lv. Inforce'!$B$7:$B$12091,AAL!$B$3:$B$65007)</f>
        <v>0</v>
      </c>
      <c r="AE208" s="116">
        <f ca="1">SUMIF(AAL!$C$3:$C$65061,'Risk Lv. Inforce'!$B$7:$B$10291,AAL!$D$3:$D$65007)</f>
        <v>0</v>
      </c>
      <c r="AF208" s="116">
        <f ca="1">SUMIF(AAL!$E$3:$E$65061,'Risk Lv. Inforce'!$B$7:$B$1291,AAL!$F$3:$F$65007)</f>
        <v>0</v>
      </c>
      <c r="AG208" s="116">
        <f ca="1">SUMIF(AAL!$G$3:$G$65061,'Risk Lv. Inforce'!$B$7:$B$1291,AAL!$H$3:$H$65007)</f>
        <v>0</v>
      </c>
      <c r="AH208" s="116">
        <f ca="1">SUMIF(AAL!$I$3:$I$65061,'Risk Lv. Inforce'!$B$7:$B$1291,AAL!$J$3:$J$65007)</f>
        <v>0</v>
      </c>
      <c r="AI208" s="116">
        <f ca="1">SUMIF(AAL!$K$3:$K$65061,'Risk Lv. Inforce'!$B$7:$B$1291,AAL!$L$3:$L$65007)</f>
        <v>0</v>
      </c>
      <c r="AJ208" s="116">
        <f>VLOOKUP(B208,AAL!$Q$4:$S$1048576,3,0)</f>
        <v>0</v>
      </c>
      <c r="AK208" s="116">
        <f>VLOOKUP(B208,AAL!$U$4:$W$1048576,3,0)</f>
        <v>0</v>
      </c>
      <c r="AL208" s="69">
        <f ca="1">IFERROR(((AD208+(AD208*'Portfolio Stats_RMS'!$C$7))/($AB208*(1-'Portfolio Stats_RMS'!$C$6))),0)</f>
        <v>0</v>
      </c>
      <c r="AM208" s="69">
        <f ca="1">IFERROR(((AF208+(AF208*'Portfolio Stats_RMS'!$C$7))/($AB208*(1-'Portfolio Stats_RMS'!$C$6))),0)</f>
        <v>0</v>
      </c>
      <c r="AN208" s="69">
        <f ca="1">IFERROR(((AH208+(AH208*'Portfolio Stats_RMS'!$C$7))/($AB208*(1-'Portfolio Stats_RMS'!$C$6))),0)</f>
        <v>0</v>
      </c>
      <c r="AO208" s="69">
        <f>IFERROR(((AJ208+(AJ208*'Portfolio Stats_RMS'!$C$7))/(AB208*(1-'Portfolio Stats_RMS'!$C$6))),0)</f>
        <v>0</v>
      </c>
      <c r="AP208" s="152"/>
    </row>
    <row r="209" spans="2:42" x14ac:dyDescent="0.25">
      <c r="B209" s="29"/>
      <c r="C209" s="87"/>
      <c r="D209" s="29"/>
      <c r="E209" s="29"/>
      <c r="F209" s="29"/>
      <c r="G209" s="25"/>
      <c r="H209" s="25"/>
      <c r="I209" s="25"/>
      <c r="J209" s="100"/>
      <c r="K209" s="100"/>
      <c r="L209" s="149"/>
      <c r="M209" s="29"/>
      <c r="N209" s="29"/>
      <c r="O209" s="29"/>
      <c r="P209" s="149"/>
      <c r="Q209" s="150"/>
      <c r="R209" s="152"/>
      <c r="S209" s="153"/>
      <c r="T209" s="153"/>
      <c r="U209" s="154"/>
      <c r="V209" s="99"/>
      <c r="W209" s="99"/>
      <c r="X209" s="25"/>
      <c r="Y209" s="25"/>
      <c r="Z209" s="99"/>
      <c r="AA209" s="25"/>
      <c r="AB209" s="25"/>
      <c r="AC209" s="99"/>
      <c r="AD209" s="116">
        <f ca="1">SUMIF(AAL!$A$3:$A$65061,'Risk Lv. Inforce'!$B$7:$B$12091,AAL!$B$3:$B$65007)</f>
        <v>0</v>
      </c>
      <c r="AE209" s="116">
        <f ca="1">SUMIF(AAL!$C$3:$C$65061,'Risk Lv. Inforce'!$B$7:$B$10291,AAL!$D$3:$D$65007)</f>
        <v>0</v>
      </c>
      <c r="AF209" s="116">
        <f ca="1">SUMIF(AAL!$E$3:$E$65061,'Risk Lv. Inforce'!$B$7:$B$1291,AAL!$F$3:$F$65007)</f>
        <v>0</v>
      </c>
      <c r="AG209" s="116">
        <f ca="1">SUMIF(AAL!$G$3:$G$65061,'Risk Lv. Inforce'!$B$7:$B$1291,AAL!$H$3:$H$65007)</f>
        <v>0</v>
      </c>
      <c r="AH209" s="116">
        <f ca="1">SUMIF(AAL!$I$3:$I$65061,'Risk Lv. Inforce'!$B$7:$B$1291,AAL!$J$3:$J$65007)</f>
        <v>0</v>
      </c>
      <c r="AI209" s="116">
        <f ca="1">SUMIF(AAL!$K$3:$K$65061,'Risk Lv. Inforce'!$B$7:$B$1291,AAL!$L$3:$L$65007)</f>
        <v>0</v>
      </c>
      <c r="AJ209" s="116">
        <f>VLOOKUP(B209,AAL!$Q$4:$S$1048576,3,0)</f>
        <v>0</v>
      </c>
      <c r="AK209" s="116">
        <f>VLOOKUP(B209,AAL!$U$4:$W$1048576,3,0)</f>
        <v>0</v>
      </c>
      <c r="AL209" s="69">
        <f ca="1">IFERROR(((AD209+(AD209*'Portfolio Stats_RMS'!$C$7))/($AB209*(1-'Portfolio Stats_RMS'!$C$6))),0)</f>
        <v>0</v>
      </c>
      <c r="AM209" s="69">
        <f ca="1">IFERROR(((AF209+(AF209*'Portfolio Stats_RMS'!$C$7))/($AB209*(1-'Portfolio Stats_RMS'!$C$6))),0)</f>
        <v>0</v>
      </c>
      <c r="AN209" s="69">
        <f ca="1">IFERROR(((AH209+(AH209*'Portfolio Stats_RMS'!$C$7))/($AB209*(1-'Portfolio Stats_RMS'!$C$6))),0)</f>
        <v>0</v>
      </c>
      <c r="AO209" s="69">
        <f>IFERROR(((AJ209+(AJ209*'Portfolio Stats_RMS'!$C$7))/(AB209*(1-'Portfolio Stats_RMS'!$C$6))),0)</f>
        <v>0</v>
      </c>
      <c r="AP209" s="152"/>
    </row>
    <row r="210" spans="2:42" x14ac:dyDescent="0.25">
      <c r="B210" s="29"/>
      <c r="C210" s="87"/>
      <c r="D210" s="29"/>
      <c r="E210" s="29"/>
      <c r="F210" s="29"/>
      <c r="G210" s="25"/>
      <c r="H210" s="25"/>
      <c r="I210" s="25"/>
      <c r="J210" s="100"/>
      <c r="K210" s="100"/>
      <c r="L210" s="149"/>
      <c r="M210" s="29"/>
      <c r="N210" s="29"/>
      <c r="O210" s="29"/>
      <c r="P210" s="149"/>
      <c r="Q210" s="150"/>
      <c r="R210" s="152"/>
      <c r="S210" s="153"/>
      <c r="T210" s="153"/>
      <c r="U210" s="154"/>
      <c r="V210" s="99"/>
      <c r="W210" s="99"/>
      <c r="X210" s="25"/>
      <c r="Y210" s="25"/>
      <c r="Z210" s="99"/>
      <c r="AA210" s="25"/>
      <c r="AB210" s="25"/>
      <c r="AC210" s="99"/>
      <c r="AD210" s="116">
        <f ca="1">SUMIF(AAL!$A$3:$A$65061,'Risk Lv. Inforce'!$B$7:$B$12091,AAL!$B$3:$B$65007)</f>
        <v>0</v>
      </c>
      <c r="AE210" s="116">
        <f ca="1">SUMIF(AAL!$C$3:$C$65061,'Risk Lv. Inforce'!$B$7:$B$10291,AAL!$D$3:$D$65007)</f>
        <v>0</v>
      </c>
      <c r="AF210" s="116">
        <f ca="1">SUMIF(AAL!$E$3:$E$65061,'Risk Lv. Inforce'!$B$7:$B$1291,AAL!$F$3:$F$65007)</f>
        <v>0</v>
      </c>
      <c r="AG210" s="116">
        <f ca="1">SUMIF(AAL!$G$3:$G$65061,'Risk Lv. Inforce'!$B$7:$B$1291,AAL!$H$3:$H$65007)</f>
        <v>0</v>
      </c>
      <c r="AH210" s="116">
        <f ca="1">SUMIF(AAL!$I$3:$I$65061,'Risk Lv. Inforce'!$B$7:$B$1291,AAL!$J$3:$J$65007)</f>
        <v>0</v>
      </c>
      <c r="AI210" s="116">
        <f ca="1">SUMIF(AAL!$K$3:$K$65061,'Risk Lv. Inforce'!$B$7:$B$1291,AAL!$L$3:$L$65007)</f>
        <v>0</v>
      </c>
      <c r="AJ210" s="116">
        <f>VLOOKUP(B210,AAL!$Q$4:$S$1048576,3,0)</f>
        <v>0</v>
      </c>
      <c r="AK210" s="116">
        <f>VLOOKUP(B210,AAL!$U$4:$W$1048576,3,0)</f>
        <v>0</v>
      </c>
      <c r="AL210" s="69">
        <f ca="1">IFERROR(((AD210+(AD210*'Portfolio Stats_RMS'!$C$7))/($AB210*(1-'Portfolio Stats_RMS'!$C$6))),0)</f>
        <v>0</v>
      </c>
      <c r="AM210" s="69">
        <f ca="1">IFERROR(((AF210+(AF210*'Portfolio Stats_RMS'!$C$7))/($AB210*(1-'Portfolio Stats_RMS'!$C$6))),0)</f>
        <v>0</v>
      </c>
      <c r="AN210" s="69">
        <f ca="1">IFERROR(((AH210+(AH210*'Portfolio Stats_RMS'!$C$7))/($AB210*(1-'Portfolio Stats_RMS'!$C$6))),0)</f>
        <v>0</v>
      </c>
      <c r="AO210" s="69">
        <f>IFERROR(((AJ210+(AJ210*'Portfolio Stats_RMS'!$C$7))/(AB210*(1-'Portfolio Stats_RMS'!$C$6))),0)</f>
        <v>0</v>
      </c>
      <c r="AP210" s="152"/>
    </row>
    <row r="211" spans="2:42" x14ac:dyDescent="0.25">
      <c r="B211" s="29"/>
      <c r="C211" s="87"/>
      <c r="D211" s="29"/>
      <c r="E211" s="29"/>
      <c r="F211" s="29"/>
      <c r="G211" s="25"/>
      <c r="H211" s="25"/>
      <c r="I211" s="25"/>
      <c r="J211" s="100"/>
      <c r="K211" s="100"/>
      <c r="L211" s="149"/>
      <c r="M211" s="29"/>
      <c r="N211" s="29"/>
      <c r="O211" s="29"/>
      <c r="P211" s="149"/>
      <c r="Q211" s="150"/>
      <c r="R211" s="152"/>
      <c r="S211" s="153"/>
      <c r="T211" s="153"/>
      <c r="U211" s="154"/>
      <c r="V211" s="99"/>
      <c r="W211" s="99"/>
      <c r="X211" s="25"/>
      <c r="Y211" s="25"/>
      <c r="Z211" s="99"/>
      <c r="AA211" s="25"/>
      <c r="AB211" s="25"/>
      <c r="AC211" s="99"/>
      <c r="AD211" s="116">
        <f ca="1">SUMIF(AAL!$A$3:$A$65061,'Risk Lv. Inforce'!$B$7:$B$12091,AAL!$B$3:$B$65007)</f>
        <v>0</v>
      </c>
      <c r="AE211" s="116">
        <f ca="1">SUMIF(AAL!$C$3:$C$65061,'Risk Lv. Inforce'!$B$7:$B$10291,AAL!$D$3:$D$65007)</f>
        <v>0</v>
      </c>
      <c r="AF211" s="116">
        <f ca="1">SUMIF(AAL!$E$3:$E$65061,'Risk Lv. Inforce'!$B$7:$B$1291,AAL!$F$3:$F$65007)</f>
        <v>0</v>
      </c>
      <c r="AG211" s="116">
        <f ca="1">SUMIF(AAL!$G$3:$G$65061,'Risk Lv. Inforce'!$B$7:$B$1291,AAL!$H$3:$H$65007)</f>
        <v>0</v>
      </c>
      <c r="AH211" s="116">
        <f ca="1">SUMIF(AAL!$I$3:$I$65061,'Risk Lv. Inforce'!$B$7:$B$1291,AAL!$J$3:$J$65007)</f>
        <v>0</v>
      </c>
      <c r="AI211" s="116">
        <f ca="1">SUMIF(AAL!$K$3:$K$65061,'Risk Lv. Inforce'!$B$7:$B$1291,AAL!$L$3:$L$65007)</f>
        <v>0</v>
      </c>
      <c r="AJ211" s="116">
        <f>VLOOKUP(B211,AAL!$Q$4:$S$1048576,3,0)</f>
        <v>0</v>
      </c>
      <c r="AK211" s="116">
        <f>VLOOKUP(B211,AAL!$U$4:$W$1048576,3,0)</f>
        <v>0</v>
      </c>
      <c r="AL211" s="69">
        <f ca="1">IFERROR(((AD211+(AD211*'Portfolio Stats_RMS'!$C$7))/($AB211*(1-'Portfolio Stats_RMS'!$C$6))),0)</f>
        <v>0</v>
      </c>
      <c r="AM211" s="69">
        <f ca="1">IFERROR(((AF211+(AF211*'Portfolio Stats_RMS'!$C$7))/($AB211*(1-'Portfolio Stats_RMS'!$C$6))),0)</f>
        <v>0</v>
      </c>
      <c r="AN211" s="69">
        <f ca="1">IFERROR(((AH211+(AH211*'Portfolio Stats_RMS'!$C$7))/($AB211*(1-'Portfolio Stats_RMS'!$C$6))),0)</f>
        <v>0</v>
      </c>
      <c r="AO211" s="69">
        <f>IFERROR(((AJ211+(AJ211*'Portfolio Stats_RMS'!$C$7))/(AB211*(1-'Portfolio Stats_RMS'!$C$6))),0)</f>
        <v>0</v>
      </c>
      <c r="AP211" s="152"/>
    </row>
    <row r="212" spans="2:42" x14ac:dyDescent="0.25">
      <c r="B212" s="29"/>
      <c r="C212" s="87"/>
      <c r="D212" s="29"/>
      <c r="E212" s="29"/>
      <c r="F212" s="29"/>
      <c r="G212" s="25"/>
      <c r="H212" s="25"/>
      <c r="I212" s="25"/>
      <c r="J212" s="100"/>
      <c r="K212" s="100"/>
      <c r="L212" s="149"/>
      <c r="M212" s="29"/>
      <c r="N212" s="29"/>
      <c r="O212" s="29"/>
      <c r="P212" s="149"/>
      <c r="Q212" s="150"/>
      <c r="R212" s="152"/>
      <c r="S212" s="153"/>
      <c r="T212" s="153"/>
      <c r="U212" s="154"/>
      <c r="V212" s="99"/>
      <c r="W212" s="99"/>
      <c r="X212" s="25"/>
      <c r="Y212" s="25"/>
      <c r="Z212" s="99"/>
      <c r="AA212" s="25"/>
      <c r="AB212" s="25"/>
      <c r="AC212" s="99"/>
      <c r="AD212" s="116">
        <f ca="1">SUMIF(AAL!$A$3:$A$65061,'Risk Lv. Inforce'!$B$7:$B$12091,AAL!$B$3:$B$65007)</f>
        <v>0</v>
      </c>
      <c r="AE212" s="116">
        <f ca="1">SUMIF(AAL!$C$3:$C$65061,'Risk Lv. Inforce'!$B$7:$B$10291,AAL!$D$3:$D$65007)</f>
        <v>0</v>
      </c>
      <c r="AF212" s="116">
        <f ca="1">SUMIF(AAL!$E$3:$E$65061,'Risk Lv. Inforce'!$B$7:$B$1291,AAL!$F$3:$F$65007)</f>
        <v>0</v>
      </c>
      <c r="AG212" s="116">
        <f ca="1">SUMIF(AAL!$G$3:$G$65061,'Risk Lv. Inforce'!$B$7:$B$1291,AAL!$H$3:$H$65007)</f>
        <v>0</v>
      </c>
      <c r="AH212" s="116">
        <f ca="1">SUMIF(AAL!$I$3:$I$65061,'Risk Lv. Inforce'!$B$7:$B$1291,AAL!$J$3:$J$65007)</f>
        <v>0</v>
      </c>
      <c r="AI212" s="116">
        <f ca="1">SUMIF(AAL!$K$3:$K$65061,'Risk Lv. Inforce'!$B$7:$B$1291,AAL!$L$3:$L$65007)</f>
        <v>0</v>
      </c>
      <c r="AJ212" s="116">
        <f>VLOOKUP(B212,AAL!$Q$4:$S$1048576,3,0)</f>
        <v>0</v>
      </c>
      <c r="AK212" s="116">
        <f>VLOOKUP(B212,AAL!$U$4:$W$1048576,3,0)</f>
        <v>0</v>
      </c>
      <c r="AL212" s="69">
        <f ca="1">IFERROR(((AD212+(AD212*'Portfolio Stats_RMS'!$C$7))/($AB212*(1-'Portfolio Stats_RMS'!$C$6))),0)</f>
        <v>0</v>
      </c>
      <c r="AM212" s="69">
        <f ca="1">IFERROR(((AF212+(AF212*'Portfolio Stats_RMS'!$C$7))/($AB212*(1-'Portfolio Stats_RMS'!$C$6))),0)</f>
        <v>0</v>
      </c>
      <c r="AN212" s="69">
        <f ca="1">IFERROR(((AH212+(AH212*'Portfolio Stats_RMS'!$C$7))/($AB212*(1-'Portfolio Stats_RMS'!$C$6))),0)</f>
        <v>0</v>
      </c>
      <c r="AO212" s="69">
        <f>IFERROR(((AJ212+(AJ212*'Portfolio Stats_RMS'!$C$7))/(AB212*(1-'Portfolio Stats_RMS'!$C$6))),0)</f>
        <v>0</v>
      </c>
      <c r="AP212" s="152"/>
    </row>
    <row r="213" spans="2:42" x14ac:dyDescent="0.25">
      <c r="B213" s="29"/>
      <c r="C213" s="87"/>
      <c r="D213" s="29"/>
      <c r="E213" s="29"/>
      <c r="F213" s="29"/>
      <c r="G213" s="25"/>
      <c r="H213" s="25"/>
      <c r="I213" s="25"/>
      <c r="J213" s="100"/>
      <c r="K213" s="100"/>
      <c r="L213" s="29"/>
      <c r="M213" s="29"/>
      <c r="N213" s="29"/>
      <c r="O213" s="29"/>
      <c r="P213" s="149"/>
      <c r="Q213" s="150"/>
      <c r="R213" s="152"/>
      <c r="S213" s="153"/>
      <c r="T213" s="153"/>
      <c r="U213" s="154"/>
      <c r="V213" s="99"/>
      <c r="W213" s="99"/>
      <c r="X213" s="25"/>
      <c r="Y213" s="25"/>
      <c r="Z213" s="99"/>
      <c r="AA213" s="25"/>
      <c r="AB213" s="25"/>
      <c r="AC213" s="99"/>
      <c r="AD213" s="116">
        <f ca="1">SUMIF(AAL!$A$3:$A$65061,'Risk Lv. Inforce'!$B$7:$B$12091,AAL!$B$3:$B$65007)</f>
        <v>0</v>
      </c>
      <c r="AE213" s="116">
        <f ca="1">SUMIF(AAL!$C$3:$C$65061,'Risk Lv. Inforce'!$B$7:$B$10291,AAL!$D$3:$D$65007)</f>
        <v>0</v>
      </c>
      <c r="AF213" s="116">
        <f ca="1">SUMIF(AAL!$E$3:$E$65061,'Risk Lv. Inforce'!$B$7:$B$1291,AAL!$F$3:$F$65007)</f>
        <v>0</v>
      </c>
      <c r="AG213" s="116">
        <f ca="1">SUMIF(AAL!$G$3:$G$65061,'Risk Lv. Inforce'!$B$7:$B$1291,AAL!$H$3:$H$65007)</f>
        <v>0</v>
      </c>
      <c r="AH213" s="116">
        <f ca="1">SUMIF(AAL!$I$3:$I$65061,'Risk Lv. Inforce'!$B$7:$B$1291,AAL!$J$3:$J$65007)</f>
        <v>0</v>
      </c>
      <c r="AI213" s="116">
        <f ca="1">SUMIF(AAL!$K$3:$K$65061,'Risk Lv. Inforce'!$B$7:$B$1291,AAL!$L$3:$L$65007)</f>
        <v>0</v>
      </c>
      <c r="AJ213" s="116">
        <f>VLOOKUP(B213,AAL!$Q$4:$S$1048576,3,0)</f>
        <v>0</v>
      </c>
      <c r="AK213" s="116">
        <f>VLOOKUP(B213,AAL!$U$4:$W$1048576,3,0)</f>
        <v>0</v>
      </c>
      <c r="AL213" s="69">
        <f ca="1">IFERROR(((AD213+(AD213*'Portfolio Stats_RMS'!$C$7))/($AB213*(1-'Portfolio Stats_RMS'!$C$6))),0)</f>
        <v>0</v>
      </c>
      <c r="AM213" s="69">
        <f ca="1">IFERROR(((AF213+(AF213*'Portfolio Stats_RMS'!$C$7))/($AB213*(1-'Portfolio Stats_RMS'!$C$6))),0)</f>
        <v>0</v>
      </c>
      <c r="AN213" s="69">
        <f ca="1">IFERROR(((AH213+(AH213*'Portfolio Stats_RMS'!$C$7))/($AB213*(1-'Portfolio Stats_RMS'!$C$6))),0)</f>
        <v>0</v>
      </c>
      <c r="AO213" s="69">
        <f>IFERROR(((AJ213+(AJ213*'Portfolio Stats_RMS'!$C$7))/(AB213*(1-'Portfolio Stats_RMS'!$C$6))),0)</f>
        <v>0</v>
      </c>
      <c r="AP213" s="152"/>
    </row>
    <row r="214" spans="2:42" x14ac:dyDescent="0.25">
      <c r="B214" s="29"/>
      <c r="C214" s="87"/>
      <c r="D214" s="29"/>
      <c r="E214" s="29"/>
      <c r="F214" s="29"/>
      <c r="G214" s="25"/>
      <c r="H214" s="25"/>
      <c r="I214" s="25"/>
      <c r="J214" s="100"/>
      <c r="K214" s="100"/>
      <c r="L214" s="149"/>
      <c r="M214" s="29"/>
      <c r="N214" s="29"/>
      <c r="O214" s="29"/>
      <c r="P214" s="149"/>
      <c r="Q214" s="150"/>
      <c r="R214" s="152"/>
      <c r="S214" s="153"/>
      <c r="T214" s="153"/>
      <c r="U214" s="154"/>
      <c r="V214" s="99"/>
      <c r="W214" s="99"/>
      <c r="X214" s="25"/>
      <c r="Y214" s="25"/>
      <c r="Z214" s="99"/>
      <c r="AA214" s="25"/>
      <c r="AB214" s="25"/>
      <c r="AC214" s="99"/>
      <c r="AD214" s="116">
        <f ca="1">SUMIF(AAL!$A$3:$A$65061,'Risk Lv. Inforce'!$B$7:$B$12091,AAL!$B$3:$B$65007)</f>
        <v>0</v>
      </c>
      <c r="AE214" s="116">
        <f ca="1">SUMIF(AAL!$C$3:$C$65061,'Risk Lv. Inforce'!$B$7:$B$10291,AAL!$D$3:$D$65007)</f>
        <v>0</v>
      </c>
      <c r="AF214" s="116">
        <f ca="1">SUMIF(AAL!$E$3:$E$65061,'Risk Lv. Inforce'!$B$7:$B$1291,AAL!$F$3:$F$65007)</f>
        <v>0</v>
      </c>
      <c r="AG214" s="116">
        <f ca="1">SUMIF(AAL!$G$3:$G$65061,'Risk Lv. Inforce'!$B$7:$B$1291,AAL!$H$3:$H$65007)</f>
        <v>0</v>
      </c>
      <c r="AH214" s="116">
        <f ca="1">SUMIF(AAL!$I$3:$I$65061,'Risk Lv. Inforce'!$B$7:$B$1291,AAL!$J$3:$J$65007)</f>
        <v>0</v>
      </c>
      <c r="AI214" s="116">
        <f ca="1">SUMIF(AAL!$K$3:$K$65061,'Risk Lv. Inforce'!$B$7:$B$1291,AAL!$L$3:$L$65007)</f>
        <v>0</v>
      </c>
      <c r="AJ214" s="116">
        <f>VLOOKUP(B214,AAL!$Q$4:$S$1048576,3,0)</f>
        <v>0</v>
      </c>
      <c r="AK214" s="116">
        <f>VLOOKUP(B214,AAL!$U$4:$W$1048576,3,0)</f>
        <v>0</v>
      </c>
      <c r="AL214" s="69">
        <f ca="1">IFERROR(((AD214+(AD214*'Portfolio Stats_RMS'!$C$7))/($AB214*(1-'Portfolio Stats_RMS'!$C$6))),0)</f>
        <v>0</v>
      </c>
      <c r="AM214" s="69">
        <f ca="1">IFERROR(((AF214+(AF214*'Portfolio Stats_RMS'!$C$7))/($AB214*(1-'Portfolio Stats_RMS'!$C$6))),0)</f>
        <v>0</v>
      </c>
      <c r="AN214" s="69">
        <f ca="1">IFERROR(((AH214+(AH214*'Portfolio Stats_RMS'!$C$7))/($AB214*(1-'Portfolio Stats_RMS'!$C$6))),0)</f>
        <v>0</v>
      </c>
      <c r="AO214" s="69">
        <f>IFERROR(((AJ214+(AJ214*'Portfolio Stats_RMS'!$C$7))/(AB214*(1-'Portfolio Stats_RMS'!$C$6))),0)</f>
        <v>0</v>
      </c>
      <c r="AP214" s="152"/>
    </row>
    <row r="215" spans="2:42" x14ac:dyDescent="0.25">
      <c r="B215" s="29"/>
      <c r="C215" s="87"/>
      <c r="D215" s="29"/>
      <c r="E215" s="29"/>
      <c r="F215" s="29"/>
      <c r="G215" s="25"/>
      <c r="H215" s="25"/>
      <c r="I215" s="25"/>
      <c r="J215" s="100"/>
      <c r="K215" s="100"/>
      <c r="L215" s="29"/>
      <c r="M215" s="29"/>
      <c r="N215" s="29"/>
      <c r="O215" s="29"/>
      <c r="P215" s="149"/>
      <c r="Q215" s="150"/>
      <c r="R215" s="152"/>
      <c r="S215" s="153"/>
      <c r="T215" s="153"/>
      <c r="U215" s="154"/>
      <c r="V215" s="99"/>
      <c r="W215" s="99"/>
      <c r="X215" s="25"/>
      <c r="Y215" s="25"/>
      <c r="Z215" s="99"/>
      <c r="AA215" s="25"/>
      <c r="AB215" s="25"/>
      <c r="AC215" s="99"/>
      <c r="AD215" s="116">
        <f ca="1">SUMIF(AAL!$A$3:$A$65061,'Risk Lv. Inforce'!$B$7:$B$12091,AAL!$B$3:$B$65007)</f>
        <v>0</v>
      </c>
      <c r="AE215" s="116">
        <f ca="1">SUMIF(AAL!$C$3:$C$65061,'Risk Lv. Inforce'!$B$7:$B$10291,AAL!$D$3:$D$65007)</f>
        <v>0</v>
      </c>
      <c r="AF215" s="116">
        <f ca="1">SUMIF(AAL!$E$3:$E$65061,'Risk Lv. Inforce'!$B$7:$B$1291,AAL!$F$3:$F$65007)</f>
        <v>0</v>
      </c>
      <c r="AG215" s="116">
        <f ca="1">SUMIF(AAL!$G$3:$G$65061,'Risk Lv. Inforce'!$B$7:$B$1291,AAL!$H$3:$H$65007)</f>
        <v>0</v>
      </c>
      <c r="AH215" s="116">
        <f ca="1">SUMIF(AAL!$I$3:$I$65061,'Risk Lv. Inforce'!$B$7:$B$1291,AAL!$J$3:$J$65007)</f>
        <v>0</v>
      </c>
      <c r="AI215" s="116">
        <f ca="1">SUMIF(AAL!$K$3:$K$65061,'Risk Lv. Inforce'!$B$7:$B$1291,AAL!$L$3:$L$65007)</f>
        <v>0</v>
      </c>
      <c r="AJ215" s="116">
        <f>VLOOKUP(B215,AAL!$Q$4:$S$1048576,3,0)</f>
        <v>0</v>
      </c>
      <c r="AK215" s="116">
        <f>VLOOKUP(B215,AAL!$U$4:$W$1048576,3,0)</f>
        <v>0</v>
      </c>
      <c r="AL215" s="69">
        <f ca="1">IFERROR(((AD215+(AD215*'Portfolio Stats_RMS'!$C$7))/($AB215*(1-'Portfolio Stats_RMS'!$C$6))),0)</f>
        <v>0</v>
      </c>
      <c r="AM215" s="69">
        <f ca="1">IFERROR(((AF215+(AF215*'Portfolio Stats_RMS'!$C$7))/($AB215*(1-'Portfolio Stats_RMS'!$C$6))),0)</f>
        <v>0</v>
      </c>
      <c r="AN215" s="69">
        <f ca="1">IFERROR(((AH215+(AH215*'Portfolio Stats_RMS'!$C$7))/($AB215*(1-'Portfolio Stats_RMS'!$C$6))),0)</f>
        <v>0</v>
      </c>
      <c r="AO215" s="69">
        <f>IFERROR(((AJ215+(AJ215*'Portfolio Stats_RMS'!$C$7))/(AB215*(1-'Portfolio Stats_RMS'!$C$6))),0)</f>
        <v>0</v>
      </c>
      <c r="AP215" s="152"/>
    </row>
    <row r="216" spans="2:42" x14ac:dyDescent="0.25">
      <c r="B216" s="29"/>
      <c r="C216" s="87"/>
      <c r="D216" s="29"/>
      <c r="E216" s="29"/>
      <c r="F216" s="29"/>
      <c r="G216" s="25"/>
      <c r="H216" s="25"/>
      <c r="I216" s="25"/>
      <c r="J216" s="100"/>
      <c r="K216" s="100"/>
      <c r="L216" s="149"/>
      <c r="M216" s="29"/>
      <c r="N216" s="29"/>
      <c r="O216" s="29"/>
      <c r="P216" s="149"/>
      <c r="Q216" s="150"/>
      <c r="R216" s="152"/>
      <c r="S216" s="153"/>
      <c r="T216" s="153"/>
      <c r="U216" s="154"/>
      <c r="V216" s="99"/>
      <c r="W216" s="99"/>
      <c r="X216" s="25"/>
      <c r="Y216" s="25"/>
      <c r="Z216" s="99"/>
      <c r="AA216" s="25"/>
      <c r="AB216" s="25"/>
      <c r="AC216" s="99"/>
      <c r="AD216" s="116">
        <f ca="1">SUMIF(AAL!$A$3:$A$65061,'Risk Lv. Inforce'!$B$7:$B$12091,AAL!$B$3:$B$65007)</f>
        <v>0</v>
      </c>
      <c r="AE216" s="116">
        <f ca="1">SUMIF(AAL!$C$3:$C$65061,'Risk Lv. Inforce'!$B$7:$B$10291,AAL!$D$3:$D$65007)</f>
        <v>0</v>
      </c>
      <c r="AF216" s="116">
        <f ca="1">SUMIF(AAL!$E$3:$E$65061,'Risk Lv. Inforce'!$B$7:$B$1291,AAL!$F$3:$F$65007)</f>
        <v>0</v>
      </c>
      <c r="AG216" s="116">
        <f ca="1">SUMIF(AAL!$G$3:$G$65061,'Risk Lv. Inforce'!$B$7:$B$1291,AAL!$H$3:$H$65007)</f>
        <v>0</v>
      </c>
      <c r="AH216" s="116">
        <f ca="1">SUMIF(AAL!$I$3:$I$65061,'Risk Lv. Inforce'!$B$7:$B$1291,AAL!$J$3:$J$65007)</f>
        <v>0</v>
      </c>
      <c r="AI216" s="116">
        <f ca="1">SUMIF(AAL!$K$3:$K$65061,'Risk Lv. Inforce'!$B$7:$B$1291,AAL!$L$3:$L$65007)</f>
        <v>0</v>
      </c>
      <c r="AJ216" s="116">
        <f>VLOOKUP(B216,AAL!$Q$4:$S$1048576,3,0)</f>
        <v>0</v>
      </c>
      <c r="AK216" s="116">
        <f>VLOOKUP(B216,AAL!$U$4:$W$1048576,3,0)</f>
        <v>0</v>
      </c>
      <c r="AL216" s="69">
        <f ca="1">IFERROR(((AD216+(AD216*'Portfolio Stats_RMS'!$C$7))/($AB216*(1-'Portfolio Stats_RMS'!$C$6))),0)</f>
        <v>0</v>
      </c>
      <c r="AM216" s="69">
        <f ca="1">IFERROR(((AF216+(AF216*'Portfolio Stats_RMS'!$C$7))/($AB216*(1-'Portfolio Stats_RMS'!$C$6))),0)</f>
        <v>0</v>
      </c>
      <c r="AN216" s="69">
        <f ca="1">IFERROR(((AH216+(AH216*'Portfolio Stats_RMS'!$C$7))/($AB216*(1-'Portfolio Stats_RMS'!$C$6))),0)</f>
        <v>0</v>
      </c>
      <c r="AO216" s="69">
        <f>IFERROR(((AJ216+(AJ216*'Portfolio Stats_RMS'!$C$7))/(AB216*(1-'Portfolio Stats_RMS'!$C$6))),0)</f>
        <v>0</v>
      </c>
      <c r="AP216" s="152"/>
    </row>
    <row r="217" spans="2:42" x14ac:dyDescent="0.25">
      <c r="B217" s="29"/>
      <c r="C217" s="87"/>
      <c r="D217" s="29"/>
      <c r="E217" s="29"/>
      <c r="F217" s="29"/>
      <c r="G217" s="25"/>
      <c r="H217" s="25"/>
      <c r="I217" s="25"/>
      <c r="J217" s="100"/>
      <c r="K217" s="100"/>
      <c r="L217" s="149"/>
      <c r="M217" s="29"/>
      <c r="N217" s="29"/>
      <c r="O217" s="29"/>
      <c r="P217" s="149"/>
      <c r="Q217" s="150"/>
      <c r="R217" s="152"/>
      <c r="S217" s="153"/>
      <c r="T217" s="153"/>
      <c r="U217" s="154"/>
      <c r="V217" s="99"/>
      <c r="W217" s="99"/>
      <c r="X217" s="25"/>
      <c r="Y217" s="25"/>
      <c r="Z217" s="99"/>
      <c r="AA217" s="25"/>
      <c r="AB217" s="25"/>
      <c r="AC217" s="99"/>
      <c r="AD217" s="116">
        <f ca="1">SUMIF(AAL!$A$3:$A$65061,'Risk Lv. Inforce'!$B$7:$B$12091,AAL!$B$3:$B$65007)</f>
        <v>0</v>
      </c>
      <c r="AE217" s="116">
        <f ca="1">SUMIF(AAL!$C$3:$C$65061,'Risk Lv. Inforce'!$B$7:$B$10291,AAL!$D$3:$D$65007)</f>
        <v>0</v>
      </c>
      <c r="AF217" s="116">
        <f ca="1">SUMIF(AAL!$E$3:$E$65061,'Risk Lv. Inforce'!$B$7:$B$1291,AAL!$F$3:$F$65007)</f>
        <v>0</v>
      </c>
      <c r="AG217" s="116">
        <f ca="1">SUMIF(AAL!$G$3:$G$65061,'Risk Lv. Inforce'!$B$7:$B$1291,AAL!$H$3:$H$65007)</f>
        <v>0</v>
      </c>
      <c r="AH217" s="116">
        <f ca="1">SUMIF(AAL!$I$3:$I$65061,'Risk Lv. Inforce'!$B$7:$B$1291,AAL!$J$3:$J$65007)</f>
        <v>0</v>
      </c>
      <c r="AI217" s="116">
        <f ca="1">SUMIF(AAL!$K$3:$K$65061,'Risk Lv. Inforce'!$B$7:$B$1291,AAL!$L$3:$L$65007)</f>
        <v>0</v>
      </c>
      <c r="AJ217" s="116">
        <f>VLOOKUP(B217,AAL!$Q$4:$S$1048576,3,0)</f>
        <v>0</v>
      </c>
      <c r="AK217" s="116">
        <f>VLOOKUP(B217,AAL!$U$4:$W$1048576,3,0)</f>
        <v>0</v>
      </c>
      <c r="AL217" s="69">
        <f ca="1">IFERROR(((AD217+(AD217*'Portfolio Stats_RMS'!$C$7))/($AB217*(1-'Portfolio Stats_RMS'!$C$6))),0)</f>
        <v>0</v>
      </c>
      <c r="AM217" s="69">
        <f ca="1">IFERROR(((AF217+(AF217*'Portfolio Stats_RMS'!$C$7))/($AB217*(1-'Portfolio Stats_RMS'!$C$6))),0)</f>
        <v>0</v>
      </c>
      <c r="AN217" s="69">
        <f ca="1">IFERROR(((AH217+(AH217*'Portfolio Stats_RMS'!$C$7))/($AB217*(1-'Portfolio Stats_RMS'!$C$6))),0)</f>
        <v>0</v>
      </c>
      <c r="AO217" s="69">
        <f>IFERROR(((AJ217+(AJ217*'Portfolio Stats_RMS'!$C$7))/(AB217*(1-'Portfolio Stats_RMS'!$C$6))),0)</f>
        <v>0</v>
      </c>
      <c r="AP217" s="152"/>
    </row>
    <row r="218" spans="2:42" x14ac:dyDescent="0.25">
      <c r="B218" s="29"/>
      <c r="C218" s="87"/>
      <c r="D218" s="29"/>
      <c r="E218" s="29"/>
      <c r="F218" s="29"/>
      <c r="G218" s="25"/>
      <c r="H218" s="25"/>
      <c r="I218" s="25"/>
      <c r="J218" s="100"/>
      <c r="K218" s="100"/>
      <c r="L218" s="149"/>
      <c r="M218" s="29"/>
      <c r="N218" s="29"/>
      <c r="O218" s="29"/>
      <c r="P218" s="149"/>
      <c r="Q218" s="150"/>
      <c r="R218" s="152"/>
      <c r="S218" s="153"/>
      <c r="T218" s="153"/>
      <c r="U218" s="154"/>
      <c r="V218" s="99"/>
      <c r="W218" s="99"/>
      <c r="X218" s="25"/>
      <c r="Y218" s="25"/>
      <c r="Z218" s="99"/>
      <c r="AA218" s="25"/>
      <c r="AB218" s="25"/>
      <c r="AC218" s="99"/>
      <c r="AD218" s="116">
        <f ca="1">SUMIF(AAL!$A$3:$A$65061,'Risk Lv. Inforce'!$B$7:$B$12091,AAL!$B$3:$B$65007)</f>
        <v>0</v>
      </c>
      <c r="AE218" s="116">
        <f ca="1">SUMIF(AAL!$C$3:$C$65061,'Risk Lv. Inforce'!$B$7:$B$10291,AAL!$D$3:$D$65007)</f>
        <v>0</v>
      </c>
      <c r="AF218" s="116">
        <f ca="1">SUMIF(AAL!$E$3:$E$65061,'Risk Lv. Inforce'!$B$7:$B$1291,AAL!$F$3:$F$65007)</f>
        <v>0</v>
      </c>
      <c r="AG218" s="116">
        <f ca="1">SUMIF(AAL!$G$3:$G$65061,'Risk Lv. Inforce'!$B$7:$B$1291,AAL!$H$3:$H$65007)</f>
        <v>0</v>
      </c>
      <c r="AH218" s="116">
        <f ca="1">SUMIF(AAL!$I$3:$I$65061,'Risk Lv. Inforce'!$B$7:$B$1291,AAL!$J$3:$J$65007)</f>
        <v>0</v>
      </c>
      <c r="AI218" s="116">
        <f ca="1">SUMIF(AAL!$K$3:$K$65061,'Risk Lv. Inforce'!$B$7:$B$1291,AAL!$L$3:$L$65007)</f>
        <v>0</v>
      </c>
      <c r="AJ218" s="116">
        <f>VLOOKUP(B218,AAL!$Q$4:$S$1048576,3,0)</f>
        <v>0</v>
      </c>
      <c r="AK218" s="116">
        <f>VLOOKUP(B218,AAL!$U$4:$W$1048576,3,0)</f>
        <v>0</v>
      </c>
      <c r="AL218" s="69">
        <f ca="1">IFERROR(((AD218+(AD218*'Portfolio Stats_RMS'!$C$7))/($AB218*(1-'Portfolio Stats_RMS'!$C$6))),0)</f>
        <v>0</v>
      </c>
      <c r="AM218" s="69">
        <f ca="1">IFERROR(((AF218+(AF218*'Portfolio Stats_RMS'!$C$7))/($AB218*(1-'Portfolio Stats_RMS'!$C$6))),0)</f>
        <v>0</v>
      </c>
      <c r="AN218" s="69">
        <f ca="1">IFERROR(((AH218+(AH218*'Portfolio Stats_RMS'!$C$7))/($AB218*(1-'Portfolio Stats_RMS'!$C$6))),0)</f>
        <v>0</v>
      </c>
      <c r="AO218" s="69">
        <f>IFERROR(((AJ218+(AJ218*'Portfolio Stats_RMS'!$C$7))/(AB218*(1-'Portfolio Stats_RMS'!$C$6))),0)</f>
        <v>0</v>
      </c>
      <c r="AP218" s="152"/>
    </row>
    <row r="219" spans="2:42" x14ac:dyDescent="0.25">
      <c r="B219" s="29"/>
      <c r="C219" s="87"/>
      <c r="D219" s="29"/>
      <c r="E219" s="29"/>
      <c r="F219" s="29"/>
      <c r="G219" s="25"/>
      <c r="H219" s="25"/>
      <c r="I219" s="25"/>
      <c r="J219" s="100"/>
      <c r="K219" s="100"/>
      <c r="L219" s="149"/>
      <c r="M219" s="29"/>
      <c r="N219" s="29"/>
      <c r="O219" s="29"/>
      <c r="P219" s="149"/>
      <c r="Q219" s="150"/>
      <c r="R219" s="152"/>
      <c r="S219" s="153"/>
      <c r="T219" s="153"/>
      <c r="U219" s="154"/>
      <c r="V219" s="99"/>
      <c r="W219" s="99"/>
      <c r="X219" s="25"/>
      <c r="Y219" s="25"/>
      <c r="Z219" s="99"/>
      <c r="AA219" s="25"/>
      <c r="AB219" s="25"/>
      <c r="AC219" s="99"/>
      <c r="AD219" s="116">
        <f ca="1">SUMIF(AAL!$A$3:$A$65061,'Risk Lv. Inforce'!$B$7:$B$12091,AAL!$B$3:$B$65007)</f>
        <v>0</v>
      </c>
      <c r="AE219" s="116">
        <f ca="1">SUMIF(AAL!$C$3:$C$65061,'Risk Lv. Inforce'!$B$7:$B$10291,AAL!$D$3:$D$65007)</f>
        <v>0</v>
      </c>
      <c r="AF219" s="116">
        <f ca="1">SUMIF(AAL!$E$3:$E$65061,'Risk Lv. Inforce'!$B$7:$B$1291,AAL!$F$3:$F$65007)</f>
        <v>0</v>
      </c>
      <c r="AG219" s="116">
        <f ca="1">SUMIF(AAL!$G$3:$G$65061,'Risk Lv. Inforce'!$B$7:$B$1291,AAL!$H$3:$H$65007)</f>
        <v>0</v>
      </c>
      <c r="AH219" s="116">
        <f ca="1">SUMIF(AAL!$I$3:$I$65061,'Risk Lv. Inforce'!$B$7:$B$1291,AAL!$J$3:$J$65007)</f>
        <v>0</v>
      </c>
      <c r="AI219" s="116">
        <f ca="1">SUMIF(AAL!$K$3:$K$65061,'Risk Lv. Inforce'!$B$7:$B$1291,AAL!$L$3:$L$65007)</f>
        <v>0</v>
      </c>
      <c r="AJ219" s="116">
        <f>VLOOKUP(B219,AAL!$Q$4:$S$1048576,3,0)</f>
        <v>0</v>
      </c>
      <c r="AK219" s="116">
        <f>VLOOKUP(B219,AAL!$U$4:$W$1048576,3,0)</f>
        <v>0</v>
      </c>
      <c r="AL219" s="69">
        <f ca="1">IFERROR(((AD219+(AD219*'Portfolio Stats_RMS'!$C$7))/($AB219*(1-'Portfolio Stats_RMS'!$C$6))),0)</f>
        <v>0</v>
      </c>
      <c r="AM219" s="69">
        <f ca="1">IFERROR(((AF219+(AF219*'Portfolio Stats_RMS'!$C$7))/($AB219*(1-'Portfolio Stats_RMS'!$C$6))),0)</f>
        <v>0</v>
      </c>
      <c r="AN219" s="69">
        <f ca="1">IFERROR(((AH219+(AH219*'Portfolio Stats_RMS'!$C$7))/($AB219*(1-'Portfolio Stats_RMS'!$C$6))),0)</f>
        <v>0</v>
      </c>
      <c r="AO219" s="69">
        <f>IFERROR(((AJ219+(AJ219*'Portfolio Stats_RMS'!$C$7))/(AB219*(1-'Portfolio Stats_RMS'!$C$6))),0)</f>
        <v>0</v>
      </c>
      <c r="AP219" s="152"/>
    </row>
    <row r="220" spans="2:42" x14ac:dyDescent="0.25">
      <c r="B220" s="29"/>
      <c r="C220" s="87"/>
      <c r="D220" s="29"/>
      <c r="E220" s="29"/>
      <c r="F220" s="29"/>
      <c r="G220" s="25"/>
      <c r="H220" s="25"/>
      <c r="I220" s="25"/>
      <c r="J220" s="100"/>
      <c r="K220" s="100"/>
      <c r="L220" s="149"/>
      <c r="M220" s="29"/>
      <c r="N220" s="29"/>
      <c r="O220" s="29"/>
      <c r="P220" s="149"/>
      <c r="Q220" s="150"/>
      <c r="R220" s="152"/>
      <c r="S220" s="153"/>
      <c r="T220" s="153"/>
      <c r="U220" s="154"/>
      <c r="V220" s="99"/>
      <c r="W220" s="99"/>
      <c r="X220" s="25"/>
      <c r="Y220" s="25"/>
      <c r="Z220" s="99"/>
      <c r="AA220" s="25"/>
      <c r="AB220" s="25"/>
      <c r="AC220" s="99"/>
      <c r="AD220" s="116">
        <f ca="1">SUMIF(AAL!$A$3:$A$65061,'Risk Lv. Inforce'!$B$7:$B$12091,AAL!$B$3:$B$65007)</f>
        <v>0</v>
      </c>
      <c r="AE220" s="116">
        <f ca="1">SUMIF(AAL!$C$3:$C$65061,'Risk Lv. Inforce'!$B$7:$B$10291,AAL!$D$3:$D$65007)</f>
        <v>0</v>
      </c>
      <c r="AF220" s="116">
        <f ca="1">SUMIF(AAL!$E$3:$E$65061,'Risk Lv. Inforce'!$B$7:$B$1291,AAL!$F$3:$F$65007)</f>
        <v>0</v>
      </c>
      <c r="AG220" s="116">
        <f ca="1">SUMIF(AAL!$G$3:$G$65061,'Risk Lv. Inforce'!$B$7:$B$1291,AAL!$H$3:$H$65007)</f>
        <v>0</v>
      </c>
      <c r="AH220" s="116">
        <f ca="1">SUMIF(AAL!$I$3:$I$65061,'Risk Lv. Inforce'!$B$7:$B$1291,AAL!$J$3:$J$65007)</f>
        <v>0</v>
      </c>
      <c r="AI220" s="116">
        <f ca="1">SUMIF(AAL!$K$3:$K$65061,'Risk Lv. Inforce'!$B$7:$B$1291,AAL!$L$3:$L$65007)</f>
        <v>0</v>
      </c>
      <c r="AJ220" s="116">
        <f>VLOOKUP(B220,AAL!$Q$4:$S$1048576,3,0)</f>
        <v>0</v>
      </c>
      <c r="AK220" s="116">
        <f>VLOOKUP(B220,AAL!$U$4:$W$1048576,3,0)</f>
        <v>0</v>
      </c>
      <c r="AL220" s="69">
        <f ca="1">IFERROR(((AD220+(AD220*'Portfolio Stats_RMS'!$C$7))/($AB220*(1-'Portfolio Stats_RMS'!$C$6))),0)</f>
        <v>0</v>
      </c>
      <c r="AM220" s="69">
        <f ca="1">IFERROR(((AF220+(AF220*'Portfolio Stats_RMS'!$C$7))/($AB220*(1-'Portfolio Stats_RMS'!$C$6))),0)</f>
        <v>0</v>
      </c>
      <c r="AN220" s="69">
        <f ca="1">IFERROR(((AH220+(AH220*'Portfolio Stats_RMS'!$C$7))/($AB220*(1-'Portfolio Stats_RMS'!$C$6))),0)</f>
        <v>0</v>
      </c>
      <c r="AO220" s="69">
        <f>IFERROR(((AJ220+(AJ220*'Portfolio Stats_RMS'!$C$7))/(AB220*(1-'Portfolio Stats_RMS'!$C$6))),0)</f>
        <v>0</v>
      </c>
      <c r="AP220" s="152"/>
    </row>
    <row r="221" spans="2:42" ht="15" customHeight="1" x14ac:dyDescent="0.25">
      <c r="B221" s="29"/>
      <c r="C221" s="87"/>
      <c r="D221" s="29"/>
      <c r="E221" s="29"/>
      <c r="F221" s="29"/>
      <c r="G221" s="25"/>
      <c r="H221" s="25"/>
      <c r="I221" s="25"/>
      <c r="J221" s="100"/>
      <c r="K221" s="100"/>
      <c r="L221" s="149"/>
      <c r="M221" s="29"/>
      <c r="N221" s="29"/>
      <c r="O221" s="29"/>
      <c r="P221" s="149"/>
      <c r="Q221" s="150"/>
      <c r="R221" s="152"/>
      <c r="S221" s="153"/>
      <c r="T221" s="153"/>
      <c r="U221" s="154"/>
      <c r="V221" s="99"/>
      <c r="W221" s="99"/>
      <c r="X221" s="25"/>
      <c r="Y221" s="25"/>
      <c r="Z221" s="99"/>
      <c r="AA221" s="25"/>
      <c r="AB221" s="25"/>
      <c r="AC221" s="99"/>
      <c r="AD221" s="116">
        <f ca="1">SUMIF(AAL!$A$3:$A$65061,'Risk Lv. Inforce'!$B$7:$B$12091,AAL!$B$3:$B$65007)</f>
        <v>0</v>
      </c>
      <c r="AE221" s="116">
        <f ca="1">SUMIF(AAL!$C$3:$C$65061,'Risk Lv. Inforce'!$B$7:$B$10291,AAL!$D$3:$D$65007)</f>
        <v>0</v>
      </c>
      <c r="AF221" s="116">
        <f ca="1">SUMIF(AAL!$E$3:$E$65061,'Risk Lv. Inforce'!$B$7:$B$1291,AAL!$F$3:$F$65007)</f>
        <v>0</v>
      </c>
      <c r="AG221" s="116">
        <f ca="1">SUMIF(AAL!$G$3:$G$65061,'Risk Lv. Inforce'!$B$7:$B$1291,AAL!$H$3:$H$65007)</f>
        <v>0</v>
      </c>
      <c r="AH221" s="116">
        <f ca="1">SUMIF(AAL!$I$3:$I$65061,'Risk Lv. Inforce'!$B$7:$B$1291,AAL!$J$3:$J$65007)</f>
        <v>0</v>
      </c>
      <c r="AI221" s="116">
        <f ca="1">SUMIF(AAL!$K$3:$K$65061,'Risk Lv. Inforce'!$B$7:$B$1291,AAL!$L$3:$L$65007)</f>
        <v>0</v>
      </c>
      <c r="AJ221" s="116">
        <f>VLOOKUP(B221,AAL!$Q$4:$S$1048576,3,0)</f>
        <v>0</v>
      </c>
      <c r="AK221" s="116">
        <f>VLOOKUP(B221,AAL!$U$4:$W$1048576,3,0)</f>
        <v>0</v>
      </c>
      <c r="AL221" s="69">
        <f ca="1">IFERROR(((AD221+(AD221*'Portfolio Stats_RMS'!$C$7))/($AB221*(1-'Portfolio Stats_RMS'!$C$6))),0)</f>
        <v>0</v>
      </c>
      <c r="AM221" s="69">
        <f ca="1">IFERROR(((AF221+(AF221*'Portfolio Stats_RMS'!$C$7))/($AB221*(1-'Portfolio Stats_RMS'!$C$6))),0)</f>
        <v>0</v>
      </c>
      <c r="AN221" s="69">
        <f ca="1">IFERROR(((AH221+(AH221*'Portfolio Stats_RMS'!$C$7))/($AB221*(1-'Portfolio Stats_RMS'!$C$6))),0)</f>
        <v>0</v>
      </c>
      <c r="AO221" s="69">
        <f>IFERROR(((AJ221+(AJ221*'Portfolio Stats_RMS'!$C$7))/(AB221*(1-'Portfolio Stats_RMS'!$C$6))),0)</f>
        <v>0</v>
      </c>
      <c r="AP221" s="152"/>
    </row>
    <row r="222" spans="2:42" x14ac:dyDescent="0.25">
      <c r="B222" s="29"/>
      <c r="C222" s="87"/>
      <c r="D222" s="29"/>
      <c r="E222" s="29"/>
      <c r="F222" s="29"/>
      <c r="G222" s="25"/>
      <c r="H222" s="25"/>
      <c r="I222" s="25"/>
      <c r="J222" s="100"/>
      <c r="K222" s="100"/>
      <c r="L222" s="29"/>
      <c r="M222" s="29"/>
      <c r="N222" s="29"/>
      <c r="O222" s="29"/>
      <c r="P222" s="149"/>
      <c r="Q222" s="150"/>
      <c r="R222" s="152"/>
      <c r="S222" s="153"/>
      <c r="T222" s="153"/>
      <c r="U222" s="154"/>
      <c r="V222" s="99"/>
      <c r="W222" s="99"/>
      <c r="X222" s="25"/>
      <c r="Y222" s="25"/>
      <c r="Z222" s="99"/>
      <c r="AA222" s="25"/>
      <c r="AB222" s="25"/>
      <c r="AC222" s="99"/>
      <c r="AD222" s="116">
        <f ca="1">SUMIF(AAL!$A$3:$A$65061,'Risk Lv. Inforce'!$B$7:$B$12091,AAL!$B$3:$B$65007)</f>
        <v>0</v>
      </c>
      <c r="AE222" s="116">
        <f ca="1">SUMIF(AAL!$C$3:$C$65061,'Risk Lv. Inforce'!$B$7:$B$10291,AAL!$D$3:$D$65007)</f>
        <v>0</v>
      </c>
      <c r="AF222" s="116">
        <f ca="1">SUMIF(AAL!$E$3:$E$65061,'Risk Lv. Inforce'!$B$7:$B$1291,AAL!$F$3:$F$65007)</f>
        <v>0</v>
      </c>
      <c r="AG222" s="116">
        <f ca="1">SUMIF(AAL!$G$3:$G$65061,'Risk Lv. Inforce'!$B$7:$B$1291,AAL!$H$3:$H$65007)</f>
        <v>0</v>
      </c>
      <c r="AH222" s="116">
        <f ca="1">SUMIF(AAL!$I$3:$I$65061,'Risk Lv. Inforce'!$B$7:$B$1291,AAL!$J$3:$J$65007)</f>
        <v>0</v>
      </c>
      <c r="AI222" s="116">
        <f ca="1">SUMIF(AAL!$K$3:$K$65061,'Risk Lv. Inforce'!$B$7:$B$1291,AAL!$L$3:$L$65007)</f>
        <v>0</v>
      </c>
      <c r="AJ222" s="116">
        <f>VLOOKUP(B222,AAL!$Q$4:$S$1048576,3,0)</f>
        <v>0</v>
      </c>
      <c r="AK222" s="116">
        <f>VLOOKUP(B222,AAL!$U$4:$W$1048576,3,0)</f>
        <v>0</v>
      </c>
      <c r="AL222" s="69">
        <f ca="1">IFERROR(((AD222+(AD222*'Portfolio Stats_RMS'!$C$7))/($AB222*(1-'Portfolio Stats_RMS'!$C$6))),0)</f>
        <v>0</v>
      </c>
      <c r="AM222" s="69">
        <f ca="1">IFERROR(((AF222+(AF222*'Portfolio Stats_RMS'!$C$7))/($AB222*(1-'Portfolio Stats_RMS'!$C$6))),0)</f>
        <v>0</v>
      </c>
      <c r="AN222" s="69">
        <f ca="1">IFERROR(((AH222+(AH222*'Portfolio Stats_RMS'!$C$7))/($AB222*(1-'Portfolio Stats_RMS'!$C$6))),0)</f>
        <v>0</v>
      </c>
      <c r="AO222" s="69">
        <f>IFERROR(((AJ222+(AJ222*'Portfolio Stats_RMS'!$C$7))/(AB222*(1-'Portfolio Stats_RMS'!$C$6))),0)</f>
        <v>0</v>
      </c>
      <c r="AP222" s="152"/>
    </row>
    <row r="223" spans="2:42" x14ac:dyDescent="0.25">
      <c r="B223" s="29"/>
      <c r="C223" s="87"/>
      <c r="D223" s="29"/>
      <c r="E223" s="29"/>
      <c r="F223" s="29"/>
      <c r="G223" s="25"/>
      <c r="H223" s="25"/>
      <c r="I223" s="25"/>
      <c r="J223" s="100"/>
      <c r="K223" s="100"/>
      <c r="L223" s="149"/>
      <c r="M223" s="29"/>
      <c r="N223" s="29"/>
      <c r="O223" s="29"/>
      <c r="P223" s="149"/>
      <c r="Q223" s="150"/>
      <c r="R223" s="152"/>
      <c r="S223" s="153"/>
      <c r="T223" s="153"/>
      <c r="U223" s="154"/>
      <c r="V223" s="99"/>
      <c r="W223" s="99"/>
      <c r="X223" s="25"/>
      <c r="Y223" s="25"/>
      <c r="Z223" s="99"/>
      <c r="AA223" s="25"/>
      <c r="AB223" s="25"/>
      <c r="AC223" s="99"/>
      <c r="AD223" s="116">
        <f ca="1">SUMIF(AAL!$A$3:$A$65061,'Risk Lv. Inforce'!$B$7:$B$12091,AAL!$B$3:$B$65007)</f>
        <v>0</v>
      </c>
      <c r="AE223" s="116">
        <f ca="1">SUMIF(AAL!$C$3:$C$65061,'Risk Lv. Inforce'!$B$7:$B$10291,AAL!$D$3:$D$65007)</f>
        <v>0</v>
      </c>
      <c r="AF223" s="116">
        <f ca="1">SUMIF(AAL!$E$3:$E$65061,'Risk Lv. Inforce'!$B$7:$B$1291,AAL!$F$3:$F$65007)</f>
        <v>0</v>
      </c>
      <c r="AG223" s="116">
        <f ca="1">SUMIF(AAL!$G$3:$G$65061,'Risk Lv. Inforce'!$B$7:$B$1291,AAL!$H$3:$H$65007)</f>
        <v>0</v>
      </c>
      <c r="AH223" s="116">
        <f ca="1">SUMIF(AAL!$I$3:$I$65061,'Risk Lv. Inforce'!$B$7:$B$1291,AAL!$J$3:$J$65007)</f>
        <v>0</v>
      </c>
      <c r="AI223" s="116">
        <f ca="1">SUMIF(AAL!$K$3:$K$65061,'Risk Lv. Inforce'!$B$7:$B$1291,AAL!$L$3:$L$65007)</f>
        <v>0</v>
      </c>
      <c r="AJ223" s="116">
        <f>VLOOKUP(B223,AAL!$Q$4:$S$1048576,3,0)</f>
        <v>0</v>
      </c>
      <c r="AK223" s="116">
        <f>VLOOKUP(B223,AAL!$U$4:$W$1048576,3,0)</f>
        <v>0</v>
      </c>
      <c r="AL223" s="69">
        <f ca="1">IFERROR(((AD223+(AD223*'Portfolio Stats_RMS'!$C$7))/($AB223*(1-'Portfolio Stats_RMS'!$C$6))),0)</f>
        <v>0</v>
      </c>
      <c r="AM223" s="69">
        <f ca="1">IFERROR(((AF223+(AF223*'Portfolio Stats_RMS'!$C$7))/($AB223*(1-'Portfolio Stats_RMS'!$C$6))),0)</f>
        <v>0</v>
      </c>
      <c r="AN223" s="69">
        <f ca="1">IFERROR(((AH223+(AH223*'Portfolio Stats_RMS'!$C$7))/($AB223*(1-'Portfolio Stats_RMS'!$C$6))),0)</f>
        <v>0</v>
      </c>
      <c r="AO223" s="69">
        <f>IFERROR(((AJ223+(AJ223*'Portfolio Stats_RMS'!$C$7))/(AB223*(1-'Portfolio Stats_RMS'!$C$6))),0)</f>
        <v>0</v>
      </c>
      <c r="AP223" s="152"/>
    </row>
    <row r="224" spans="2:42" x14ac:dyDescent="0.25">
      <c r="B224" s="29"/>
      <c r="C224" s="87"/>
      <c r="D224" s="29"/>
      <c r="E224" s="29"/>
      <c r="F224" s="29"/>
      <c r="G224" s="25"/>
      <c r="H224" s="25"/>
      <c r="I224" s="25"/>
      <c r="J224" s="100"/>
      <c r="K224" s="100"/>
      <c r="L224" s="29"/>
      <c r="M224" s="29"/>
      <c r="N224" s="29"/>
      <c r="O224" s="29"/>
      <c r="P224" s="149"/>
      <c r="Q224" s="150"/>
      <c r="R224" s="152"/>
      <c r="S224" s="153"/>
      <c r="T224" s="153"/>
      <c r="U224" s="154"/>
      <c r="V224" s="99"/>
      <c r="W224" s="99"/>
      <c r="X224" s="25"/>
      <c r="Y224" s="25"/>
      <c r="Z224" s="99"/>
      <c r="AA224" s="25"/>
      <c r="AB224" s="25"/>
      <c r="AC224" s="99"/>
      <c r="AD224" s="116">
        <f ca="1">SUMIF(AAL!$A$3:$A$65061,'Risk Lv. Inforce'!$B$7:$B$12091,AAL!$B$3:$B$65007)</f>
        <v>0</v>
      </c>
      <c r="AE224" s="116">
        <f ca="1">SUMIF(AAL!$C$3:$C$65061,'Risk Lv. Inforce'!$B$7:$B$10291,AAL!$D$3:$D$65007)</f>
        <v>0</v>
      </c>
      <c r="AF224" s="116">
        <f ca="1">SUMIF(AAL!$E$3:$E$65061,'Risk Lv. Inforce'!$B$7:$B$1291,AAL!$F$3:$F$65007)</f>
        <v>0</v>
      </c>
      <c r="AG224" s="116">
        <f ca="1">SUMIF(AAL!$G$3:$G$65061,'Risk Lv. Inforce'!$B$7:$B$1291,AAL!$H$3:$H$65007)</f>
        <v>0</v>
      </c>
      <c r="AH224" s="116">
        <f ca="1">SUMIF(AAL!$I$3:$I$65061,'Risk Lv. Inforce'!$B$7:$B$1291,AAL!$J$3:$J$65007)</f>
        <v>0</v>
      </c>
      <c r="AI224" s="116">
        <f ca="1">SUMIF(AAL!$K$3:$K$65061,'Risk Lv. Inforce'!$B$7:$B$1291,AAL!$L$3:$L$65007)</f>
        <v>0</v>
      </c>
      <c r="AJ224" s="116">
        <f>VLOOKUP(B224,AAL!$Q$4:$S$1048576,3,0)</f>
        <v>0</v>
      </c>
      <c r="AK224" s="116">
        <f>VLOOKUP(B224,AAL!$U$4:$W$1048576,3,0)</f>
        <v>0</v>
      </c>
      <c r="AL224" s="69">
        <f ca="1">IFERROR(((AD224+(AD224*'Portfolio Stats_RMS'!$C$7))/($AB224*(1-'Portfolio Stats_RMS'!$C$6))),0)</f>
        <v>0</v>
      </c>
      <c r="AM224" s="69">
        <f ca="1">IFERROR(((AF224+(AF224*'Portfolio Stats_RMS'!$C$7))/($AB224*(1-'Portfolio Stats_RMS'!$C$6))),0)</f>
        <v>0</v>
      </c>
      <c r="AN224" s="69">
        <f ca="1">IFERROR(((AH224+(AH224*'Portfolio Stats_RMS'!$C$7))/($AB224*(1-'Portfolio Stats_RMS'!$C$6))),0)</f>
        <v>0</v>
      </c>
      <c r="AO224" s="69">
        <f>IFERROR(((AJ224+(AJ224*'Portfolio Stats_RMS'!$C$7))/(AB224*(1-'Portfolio Stats_RMS'!$C$6))),0)</f>
        <v>0</v>
      </c>
      <c r="AP224" s="152"/>
    </row>
    <row r="225" spans="2:42" x14ac:dyDescent="0.25">
      <c r="B225" s="29"/>
      <c r="C225" s="87"/>
      <c r="D225" s="29"/>
      <c r="E225" s="29"/>
      <c r="F225" s="29"/>
      <c r="G225" s="25"/>
      <c r="H225" s="25"/>
      <c r="I225" s="25"/>
      <c r="J225" s="100"/>
      <c r="K225" s="100"/>
      <c r="L225" s="149"/>
      <c r="M225" s="29"/>
      <c r="N225" s="29"/>
      <c r="O225" s="29"/>
      <c r="P225" s="149"/>
      <c r="Q225" s="150"/>
      <c r="R225" s="152"/>
      <c r="S225" s="153"/>
      <c r="T225" s="153"/>
      <c r="U225" s="154"/>
      <c r="V225" s="99"/>
      <c r="W225" s="99"/>
      <c r="X225" s="25"/>
      <c r="Y225" s="25"/>
      <c r="Z225" s="99"/>
      <c r="AA225" s="25"/>
      <c r="AB225" s="25"/>
      <c r="AC225" s="99"/>
      <c r="AD225" s="116">
        <f ca="1">SUMIF(AAL!$A$3:$A$65061,'Risk Lv. Inforce'!$B$7:$B$12091,AAL!$B$3:$B$65007)</f>
        <v>0</v>
      </c>
      <c r="AE225" s="116">
        <f ca="1">SUMIF(AAL!$C$3:$C$65061,'Risk Lv. Inforce'!$B$7:$B$10291,AAL!$D$3:$D$65007)</f>
        <v>0</v>
      </c>
      <c r="AF225" s="116">
        <f ca="1">SUMIF(AAL!$E$3:$E$65061,'Risk Lv. Inforce'!$B$7:$B$1291,AAL!$F$3:$F$65007)</f>
        <v>0</v>
      </c>
      <c r="AG225" s="116">
        <f ca="1">SUMIF(AAL!$G$3:$G$65061,'Risk Lv. Inforce'!$B$7:$B$1291,AAL!$H$3:$H$65007)</f>
        <v>0</v>
      </c>
      <c r="AH225" s="116">
        <f ca="1">SUMIF(AAL!$I$3:$I$65061,'Risk Lv. Inforce'!$B$7:$B$1291,AAL!$J$3:$J$65007)</f>
        <v>0</v>
      </c>
      <c r="AI225" s="116">
        <f ca="1">SUMIF(AAL!$K$3:$K$65061,'Risk Lv. Inforce'!$B$7:$B$1291,AAL!$L$3:$L$65007)</f>
        <v>0</v>
      </c>
      <c r="AJ225" s="116">
        <f>VLOOKUP(B225,AAL!$Q$4:$S$1048576,3,0)</f>
        <v>0</v>
      </c>
      <c r="AK225" s="116">
        <f>VLOOKUP(B225,AAL!$U$4:$W$1048576,3,0)</f>
        <v>0</v>
      </c>
      <c r="AL225" s="69">
        <f ca="1">IFERROR(((AD225+(AD225*'Portfolio Stats_RMS'!$C$7))/($AB225*(1-'Portfolio Stats_RMS'!$C$6))),0)</f>
        <v>0</v>
      </c>
      <c r="AM225" s="69">
        <f ca="1">IFERROR(((AF225+(AF225*'Portfolio Stats_RMS'!$C$7))/($AB225*(1-'Portfolio Stats_RMS'!$C$6))),0)</f>
        <v>0</v>
      </c>
      <c r="AN225" s="69">
        <f ca="1">IFERROR(((AH225+(AH225*'Portfolio Stats_RMS'!$C$7))/($AB225*(1-'Portfolio Stats_RMS'!$C$6))),0)</f>
        <v>0</v>
      </c>
      <c r="AO225" s="69">
        <f>IFERROR(((AJ225+(AJ225*'Portfolio Stats_RMS'!$C$7))/(AB225*(1-'Portfolio Stats_RMS'!$C$6))),0)</f>
        <v>0</v>
      </c>
      <c r="AP225" s="152"/>
    </row>
    <row r="226" spans="2:42" x14ac:dyDescent="0.25">
      <c r="B226" s="29"/>
      <c r="C226" s="87"/>
      <c r="D226" s="29"/>
      <c r="E226" s="29"/>
      <c r="F226" s="29"/>
      <c r="G226" s="25"/>
      <c r="H226" s="25"/>
      <c r="I226" s="25"/>
      <c r="J226" s="100"/>
      <c r="K226" s="100"/>
      <c r="L226" s="149"/>
      <c r="M226" s="29"/>
      <c r="N226" s="29"/>
      <c r="O226" s="29"/>
      <c r="P226" s="149"/>
      <c r="Q226" s="150"/>
      <c r="R226" s="152"/>
      <c r="S226" s="153"/>
      <c r="T226" s="153"/>
      <c r="U226" s="154"/>
      <c r="V226" s="99"/>
      <c r="W226" s="99"/>
      <c r="X226" s="25"/>
      <c r="Y226" s="25"/>
      <c r="Z226" s="99"/>
      <c r="AA226" s="25"/>
      <c r="AB226" s="25"/>
      <c r="AC226" s="99"/>
      <c r="AD226" s="116">
        <f ca="1">SUMIF(AAL!$A$3:$A$65061,'Risk Lv. Inforce'!$B$7:$B$12091,AAL!$B$3:$B$65007)</f>
        <v>0</v>
      </c>
      <c r="AE226" s="116">
        <f ca="1">SUMIF(AAL!$C$3:$C$65061,'Risk Lv. Inforce'!$B$7:$B$10291,AAL!$D$3:$D$65007)</f>
        <v>0</v>
      </c>
      <c r="AF226" s="116">
        <f ca="1">SUMIF(AAL!$E$3:$E$65061,'Risk Lv. Inforce'!$B$7:$B$1291,AAL!$F$3:$F$65007)</f>
        <v>0</v>
      </c>
      <c r="AG226" s="116">
        <f ca="1">SUMIF(AAL!$G$3:$G$65061,'Risk Lv. Inforce'!$B$7:$B$1291,AAL!$H$3:$H$65007)</f>
        <v>0</v>
      </c>
      <c r="AH226" s="116">
        <f ca="1">SUMIF(AAL!$I$3:$I$65061,'Risk Lv. Inforce'!$B$7:$B$1291,AAL!$J$3:$J$65007)</f>
        <v>0</v>
      </c>
      <c r="AI226" s="116">
        <f ca="1">SUMIF(AAL!$K$3:$K$65061,'Risk Lv. Inforce'!$B$7:$B$1291,AAL!$L$3:$L$65007)</f>
        <v>0</v>
      </c>
      <c r="AJ226" s="116">
        <f>VLOOKUP(B226,AAL!$Q$4:$S$1048576,3,0)</f>
        <v>0</v>
      </c>
      <c r="AK226" s="116">
        <f>VLOOKUP(B226,AAL!$U$4:$W$1048576,3,0)</f>
        <v>0</v>
      </c>
      <c r="AL226" s="69">
        <f ca="1">IFERROR(((AD226+(AD226*'Portfolio Stats_RMS'!$C$7))/($AB226*(1-'Portfolio Stats_RMS'!$C$6))),0)</f>
        <v>0</v>
      </c>
      <c r="AM226" s="69">
        <f ca="1">IFERROR(((AF226+(AF226*'Portfolio Stats_RMS'!$C$7))/($AB226*(1-'Portfolio Stats_RMS'!$C$6))),0)</f>
        <v>0</v>
      </c>
      <c r="AN226" s="69">
        <f ca="1">IFERROR(((AH226+(AH226*'Portfolio Stats_RMS'!$C$7))/($AB226*(1-'Portfolio Stats_RMS'!$C$6))),0)</f>
        <v>0</v>
      </c>
      <c r="AO226" s="69">
        <f>IFERROR(((AJ226+(AJ226*'Portfolio Stats_RMS'!$C$7))/(AB226*(1-'Portfolio Stats_RMS'!$C$6))),0)</f>
        <v>0</v>
      </c>
      <c r="AP226" s="152"/>
    </row>
    <row r="227" spans="2:42" x14ac:dyDescent="0.25">
      <c r="B227" s="29"/>
      <c r="C227" s="87"/>
      <c r="D227" s="29"/>
      <c r="E227" s="29"/>
      <c r="F227" s="29"/>
      <c r="G227" s="25"/>
      <c r="H227" s="25"/>
      <c r="I227" s="25"/>
      <c r="J227" s="100"/>
      <c r="K227" s="100"/>
      <c r="L227" s="149"/>
      <c r="M227" s="29"/>
      <c r="N227" s="29"/>
      <c r="O227" s="29"/>
      <c r="P227" s="149"/>
      <c r="Q227" s="150"/>
      <c r="R227" s="152"/>
      <c r="S227" s="153"/>
      <c r="T227" s="153"/>
      <c r="U227" s="154"/>
      <c r="V227" s="99"/>
      <c r="W227" s="99"/>
      <c r="X227" s="25"/>
      <c r="Y227" s="25"/>
      <c r="Z227" s="99"/>
      <c r="AA227" s="25"/>
      <c r="AB227" s="25"/>
      <c r="AC227" s="99"/>
      <c r="AD227" s="116">
        <f ca="1">SUMIF(AAL!$A$3:$A$65061,'Risk Lv. Inforce'!$B$7:$B$12091,AAL!$B$3:$B$65007)</f>
        <v>0</v>
      </c>
      <c r="AE227" s="116">
        <f ca="1">SUMIF(AAL!$C$3:$C$65061,'Risk Lv. Inforce'!$B$7:$B$10291,AAL!$D$3:$D$65007)</f>
        <v>0</v>
      </c>
      <c r="AF227" s="116">
        <f ca="1">SUMIF(AAL!$E$3:$E$65061,'Risk Lv. Inforce'!$B$7:$B$1291,AAL!$F$3:$F$65007)</f>
        <v>0</v>
      </c>
      <c r="AG227" s="116">
        <f ca="1">SUMIF(AAL!$G$3:$G$65061,'Risk Lv. Inforce'!$B$7:$B$1291,AAL!$H$3:$H$65007)</f>
        <v>0</v>
      </c>
      <c r="AH227" s="116">
        <f ca="1">SUMIF(AAL!$I$3:$I$65061,'Risk Lv. Inforce'!$B$7:$B$1291,AAL!$J$3:$J$65007)</f>
        <v>0</v>
      </c>
      <c r="AI227" s="116">
        <f ca="1">SUMIF(AAL!$K$3:$K$65061,'Risk Lv. Inforce'!$B$7:$B$1291,AAL!$L$3:$L$65007)</f>
        <v>0</v>
      </c>
      <c r="AJ227" s="116">
        <f>VLOOKUP(B227,AAL!$Q$4:$S$1048576,3,0)</f>
        <v>0</v>
      </c>
      <c r="AK227" s="116">
        <f>VLOOKUP(B227,AAL!$U$4:$W$1048576,3,0)</f>
        <v>0</v>
      </c>
      <c r="AL227" s="69">
        <f ca="1">IFERROR(((AD227+(AD227*'Portfolio Stats_RMS'!$C$7))/($AB227*(1-'Portfolio Stats_RMS'!$C$6))),0)</f>
        <v>0</v>
      </c>
      <c r="AM227" s="69">
        <f ca="1">IFERROR(((AF227+(AF227*'Portfolio Stats_RMS'!$C$7))/($AB227*(1-'Portfolio Stats_RMS'!$C$6))),0)</f>
        <v>0</v>
      </c>
      <c r="AN227" s="69">
        <f ca="1">IFERROR(((AH227+(AH227*'Portfolio Stats_RMS'!$C$7))/($AB227*(1-'Portfolio Stats_RMS'!$C$6))),0)</f>
        <v>0</v>
      </c>
      <c r="AO227" s="69">
        <f>IFERROR(((AJ227+(AJ227*'Portfolio Stats_RMS'!$C$7))/(AB227*(1-'Portfolio Stats_RMS'!$C$6))),0)</f>
        <v>0</v>
      </c>
      <c r="AP227" s="152"/>
    </row>
    <row r="228" spans="2:42" x14ac:dyDescent="0.25">
      <c r="B228" s="29"/>
      <c r="C228" s="87"/>
      <c r="D228" s="29"/>
      <c r="E228" s="29"/>
      <c r="F228" s="29"/>
      <c r="G228" s="25"/>
      <c r="H228" s="25"/>
      <c r="I228" s="25"/>
      <c r="J228" s="100"/>
      <c r="K228" s="100"/>
      <c r="L228" s="149"/>
      <c r="M228" s="29"/>
      <c r="N228" s="29"/>
      <c r="O228" s="29"/>
      <c r="P228" s="149"/>
      <c r="Q228" s="150"/>
      <c r="R228" s="152"/>
      <c r="S228" s="153"/>
      <c r="T228" s="153"/>
      <c r="U228" s="154"/>
      <c r="V228" s="99"/>
      <c r="W228" s="99"/>
      <c r="X228" s="25"/>
      <c r="Y228" s="25"/>
      <c r="Z228" s="99"/>
      <c r="AA228" s="25"/>
      <c r="AB228" s="25"/>
      <c r="AC228" s="99"/>
      <c r="AD228" s="116">
        <f ca="1">SUMIF(AAL!$A$3:$A$65061,'Risk Lv. Inforce'!$B$7:$B$12091,AAL!$B$3:$B$65007)</f>
        <v>0</v>
      </c>
      <c r="AE228" s="116">
        <f ca="1">SUMIF(AAL!$C$3:$C$65061,'Risk Lv. Inforce'!$B$7:$B$10291,AAL!$D$3:$D$65007)</f>
        <v>0</v>
      </c>
      <c r="AF228" s="116">
        <f ca="1">SUMIF(AAL!$E$3:$E$65061,'Risk Lv. Inforce'!$B$7:$B$1291,AAL!$F$3:$F$65007)</f>
        <v>0</v>
      </c>
      <c r="AG228" s="116">
        <f ca="1">SUMIF(AAL!$G$3:$G$65061,'Risk Lv. Inforce'!$B$7:$B$1291,AAL!$H$3:$H$65007)</f>
        <v>0</v>
      </c>
      <c r="AH228" s="116">
        <f ca="1">SUMIF(AAL!$I$3:$I$65061,'Risk Lv. Inforce'!$B$7:$B$1291,AAL!$J$3:$J$65007)</f>
        <v>0</v>
      </c>
      <c r="AI228" s="116">
        <f ca="1">SUMIF(AAL!$K$3:$K$65061,'Risk Lv. Inforce'!$B$7:$B$1291,AAL!$L$3:$L$65007)</f>
        <v>0</v>
      </c>
      <c r="AJ228" s="116">
        <f>VLOOKUP(B228,AAL!$Q$4:$S$1048576,3,0)</f>
        <v>0</v>
      </c>
      <c r="AK228" s="116">
        <f>VLOOKUP(B228,AAL!$U$4:$W$1048576,3,0)</f>
        <v>0</v>
      </c>
      <c r="AL228" s="69">
        <f ca="1">IFERROR(((AD228+(AD228*'Portfolio Stats_RMS'!$C$7))/($AB228*(1-'Portfolio Stats_RMS'!$C$6))),0)</f>
        <v>0</v>
      </c>
      <c r="AM228" s="69">
        <f ca="1">IFERROR(((AF228+(AF228*'Portfolio Stats_RMS'!$C$7))/($AB228*(1-'Portfolio Stats_RMS'!$C$6))),0)</f>
        <v>0</v>
      </c>
      <c r="AN228" s="69">
        <f ca="1">IFERROR(((AH228+(AH228*'Portfolio Stats_RMS'!$C$7))/($AB228*(1-'Portfolio Stats_RMS'!$C$6))),0)</f>
        <v>0</v>
      </c>
      <c r="AO228" s="69">
        <f>IFERROR(((AJ228+(AJ228*'Portfolio Stats_RMS'!$C$7))/(AB228*(1-'Portfolio Stats_RMS'!$C$6))),0)</f>
        <v>0</v>
      </c>
      <c r="AP228" s="152"/>
    </row>
    <row r="229" spans="2:42" x14ac:dyDescent="0.25">
      <c r="B229" s="29"/>
      <c r="C229" s="87"/>
      <c r="D229" s="29"/>
      <c r="E229" s="29"/>
      <c r="F229" s="29"/>
      <c r="G229" s="25"/>
      <c r="H229" s="25"/>
      <c r="I229" s="25"/>
      <c r="J229" s="100"/>
      <c r="K229" s="100"/>
      <c r="L229" s="149"/>
      <c r="M229" s="29"/>
      <c r="N229" s="29"/>
      <c r="O229" s="29"/>
      <c r="P229" s="149"/>
      <c r="Q229" s="150"/>
      <c r="R229" s="152"/>
      <c r="S229" s="153"/>
      <c r="T229" s="153"/>
      <c r="U229" s="154"/>
      <c r="V229" s="99"/>
      <c r="W229" s="99"/>
      <c r="X229" s="25"/>
      <c r="Y229" s="25"/>
      <c r="Z229" s="99"/>
      <c r="AA229" s="25"/>
      <c r="AB229" s="25"/>
      <c r="AC229" s="99"/>
      <c r="AD229" s="116">
        <f ca="1">SUMIF(AAL!$A$3:$A$65061,'Risk Lv. Inforce'!$B$7:$B$12091,AAL!$B$3:$B$65007)</f>
        <v>0</v>
      </c>
      <c r="AE229" s="116">
        <f ca="1">SUMIF(AAL!$C$3:$C$65061,'Risk Lv. Inforce'!$B$7:$B$10291,AAL!$D$3:$D$65007)</f>
        <v>0</v>
      </c>
      <c r="AF229" s="116">
        <f ca="1">SUMIF(AAL!$E$3:$E$65061,'Risk Lv. Inforce'!$B$7:$B$1291,AAL!$F$3:$F$65007)</f>
        <v>0</v>
      </c>
      <c r="AG229" s="116">
        <f ca="1">SUMIF(AAL!$G$3:$G$65061,'Risk Lv. Inforce'!$B$7:$B$1291,AAL!$H$3:$H$65007)</f>
        <v>0</v>
      </c>
      <c r="AH229" s="116">
        <f ca="1">SUMIF(AAL!$I$3:$I$65061,'Risk Lv. Inforce'!$B$7:$B$1291,AAL!$J$3:$J$65007)</f>
        <v>0</v>
      </c>
      <c r="AI229" s="116">
        <f ca="1">SUMIF(AAL!$K$3:$K$65061,'Risk Lv. Inforce'!$B$7:$B$1291,AAL!$L$3:$L$65007)</f>
        <v>0</v>
      </c>
      <c r="AJ229" s="116">
        <f>VLOOKUP(B229,AAL!$Q$4:$S$1048576,3,0)</f>
        <v>0</v>
      </c>
      <c r="AK229" s="116">
        <f>VLOOKUP(B229,AAL!$U$4:$W$1048576,3,0)</f>
        <v>0</v>
      </c>
      <c r="AL229" s="69">
        <f ca="1">IFERROR(((AD229+(AD229*'Portfolio Stats_RMS'!$C$7))/($AB229*(1-'Portfolio Stats_RMS'!$C$6))),0)</f>
        <v>0</v>
      </c>
      <c r="AM229" s="69">
        <f ca="1">IFERROR(((AF229+(AF229*'Portfolio Stats_RMS'!$C$7))/($AB229*(1-'Portfolio Stats_RMS'!$C$6))),0)</f>
        <v>0</v>
      </c>
      <c r="AN229" s="69">
        <f ca="1">IFERROR(((AH229+(AH229*'Portfolio Stats_RMS'!$C$7))/($AB229*(1-'Portfolio Stats_RMS'!$C$6))),0)</f>
        <v>0</v>
      </c>
      <c r="AO229" s="69">
        <f>IFERROR(((AJ229+(AJ229*'Portfolio Stats_RMS'!$C$7))/(AB229*(1-'Portfolio Stats_RMS'!$C$6))),0)</f>
        <v>0</v>
      </c>
      <c r="AP229" s="152"/>
    </row>
    <row r="230" spans="2:42" x14ac:dyDescent="0.25">
      <c r="B230" s="29"/>
      <c r="C230" s="87"/>
      <c r="D230" s="29"/>
      <c r="E230" s="29"/>
      <c r="F230" s="29"/>
      <c r="G230" s="25"/>
      <c r="H230" s="25"/>
      <c r="I230" s="25"/>
      <c r="J230" s="100"/>
      <c r="K230" s="100"/>
      <c r="L230" s="149"/>
      <c r="M230" s="29"/>
      <c r="N230" s="29"/>
      <c r="O230" s="29"/>
      <c r="P230" s="149"/>
      <c r="Q230" s="150"/>
      <c r="R230" s="152"/>
      <c r="S230" s="153"/>
      <c r="T230" s="153"/>
      <c r="U230" s="154"/>
      <c r="V230" s="99"/>
      <c r="W230" s="99"/>
      <c r="X230" s="25"/>
      <c r="Y230" s="25"/>
      <c r="Z230" s="99"/>
      <c r="AA230" s="25"/>
      <c r="AB230" s="25"/>
      <c r="AC230" s="99"/>
      <c r="AD230" s="116">
        <f ca="1">SUMIF(AAL!$A$3:$A$65061,'Risk Lv. Inforce'!$B$7:$B$12091,AAL!$B$3:$B$65007)</f>
        <v>0</v>
      </c>
      <c r="AE230" s="116">
        <f ca="1">SUMIF(AAL!$C$3:$C$65061,'Risk Lv. Inforce'!$B$7:$B$10291,AAL!$D$3:$D$65007)</f>
        <v>0</v>
      </c>
      <c r="AF230" s="116">
        <f ca="1">SUMIF(AAL!$E$3:$E$65061,'Risk Lv. Inforce'!$B$7:$B$1291,AAL!$F$3:$F$65007)</f>
        <v>0</v>
      </c>
      <c r="AG230" s="116">
        <f ca="1">SUMIF(AAL!$G$3:$G$65061,'Risk Lv. Inforce'!$B$7:$B$1291,AAL!$H$3:$H$65007)</f>
        <v>0</v>
      </c>
      <c r="AH230" s="116">
        <f ca="1">SUMIF(AAL!$I$3:$I$65061,'Risk Lv. Inforce'!$B$7:$B$1291,AAL!$J$3:$J$65007)</f>
        <v>0</v>
      </c>
      <c r="AI230" s="116">
        <f ca="1">SUMIF(AAL!$K$3:$K$65061,'Risk Lv. Inforce'!$B$7:$B$1291,AAL!$L$3:$L$65007)</f>
        <v>0</v>
      </c>
      <c r="AJ230" s="116">
        <f>VLOOKUP(B230,AAL!$Q$4:$S$1048576,3,0)</f>
        <v>0</v>
      </c>
      <c r="AK230" s="116">
        <f>VLOOKUP(B230,AAL!$U$4:$W$1048576,3,0)</f>
        <v>0</v>
      </c>
      <c r="AL230" s="69">
        <f ca="1">IFERROR(((AD230+(AD230*'Portfolio Stats_RMS'!$C$7))/($AB230*(1-'Portfolio Stats_RMS'!$C$6))),0)</f>
        <v>0</v>
      </c>
      <c r="AM230" s="69">
        <f ca="1">IFERROR(((AF230+(AF230*'Portfolio Stats_RMS'!$C$7))/($AB230*(1-'Portfolio Stats_RMS'!$C$6))),0)</f>
        <v>0</v>
      </c>
      <c r="AN230" s="69">
        <f ca="1">IFERROR(((AH230+(AH230*'Portfolio Stats_RMS'!$C$7))/($AB230*(1-'Portfolio Stats_RMS'!$C$6))),0)</f>
        <v>0</v>
      </c>
      <c r="AO230" s="69">
        <f>IFERROR(((AJ230+(AJ230*'Portfolio Stats_RMS'!$C$7))/(AB230*(1-'Portfolio Stats_RMS'!$C$6))),0)</f>
        <v>0</v>
      </c>
      <c r="AP230" s="152"/>
    </row>
    <row r="231" spans="2:42" x14ac:dyDescent="0.25">
      <c r="B231" s="29"/>
      <c r="C231" s="87"/>
      <c r="D231" s="29"/>
      <c r="E231" s="29"/>
      <c r="F231" s="29"/>
      <c r="G231" s="25"/>
      <c r="H231" s="25"/>
      <c r="I231" s="25"/>
      <c r="J231" s="100"/>
      <c r="K231" s="100"/>
      <c r="L231" s="149"/>
      <c r="M231" s="29"/>
      <c r="N231" s="29"/>
      <c r="O231" s="29"/>
      <c r="P231" s="149"/>
      <c r="Q231" s="150"/>
      <c r="R231" s="152"/>
      <c r="S231" s="153"/>
      <c r="T231" s="153"/>
      <c r="U231" s="154"/>
      <c r="V231" s="99"/>
      <c r="W231" s="99"/>
      <c r="X231" s="25"/>
      <c r="Y231" s="25"/>
      <c r="Z231" s="99"/>
      <c r="AA231" s="25"/>
      <c r="AB231" s="25"/>
      <c r="AC231" s="99"/>
      <c r="AD231" s="116">
        <f ca="1">SUMIF(AAL!$A$3:$A$65061,'Risk Lv. Inforce'!$B$7:$B$12091,AAL!$B$3:$B$65007)</f>
        <v>0</v>
      </c>
      <c r="AE231" s="116">
        <f ca="1">SUMIF(AAL!$C$3:$C$65061,'Risk Lv. Inforce'!$B$7:$B$10291,AAL!$D$3:$D$65007)</f>
        <v>0</v>
      </c>
      <c r="AF231" s="116">
        <f ca="1">SUMIF(AAL!$E$3:$E$65061,'Risk Lv. Inforce'!$B$7:$B$1291,AAL!$F$3:$F$65007)</f>
        <v>0</v>
      </c>
      <c r="AG231" s="116">
        <f ca="1">SUMIF(AAL!$G$3:$G$65061,'Risk Lv. Inforce'!$B$7:$B$1291,AAL!$H$3:$H$65007)</f>
        <v>0</v>
      </c>
      <c r="AH231" s="116">
        <f ca="1">SUMIF(AAL!$I$3:$I$65061,'Risk Lv. Inforce'!$B$7:$B$1291,AAL!$J$3:$J$65007)</f>
        <v>0</v>
      </c>
      <c r="AI231" s="116">
        <f ca="1">SUMIF(AAL!$K$3:$K$65061,'Risk Lv. Inforce'!$B$7:$B$1291,AAL!$L$3:$L$65007)</f>
        <v>0</v>
      </c>
      <c r="AJ231" s="116">
        <f>VLOOKUP(B231,AAL!$Q$4:$S$1048576,3,0)</f>
        <v>0</v>
      </c>
      <c r="AK231" s="116">
        <f>VLOOKUP(B231,AAL!$U$4:$W$1048576,3,0)</f>
        <v>0</v>
      </c>
      <c r="AL231" s="69">
        <f ca="1">IFERROR(((AD231+(AD231*'Portfolio Stats_RMS'!$C$7))/($AB231*(1-'Portfolio Stats_RMS'!$C$6))),0)</f>
        <v>0</v>
      </c>
      <c r="AM231" s="69">
        <f ca="1">IFERROR(((AF231+(AF231*'Portfolio Stats_RMS'!$C$7))/($AB231*(1-'Portfolio Stats_RMS'!$C$6))),0)</f>
        <v>0</v>
      </c>
      <c r="AN231" s="69">
        <f ca="1">IFERROR(((AH231+(AH231*'Portfolio Stats_RMS'!$C$7))/($AB231*(1-'Portfolio Stats_RMS'!$C$6))),0)</f>
        <v>0</v>
      </c>
      <c r="AO231" s="69">
        <f>IFERROR(((AJ231+(AJ231*'Portfolio Stats_RMS'!$C$7))/(AB231*(1-'Portfolio Stats_RMS'!$C$6))),0)</f>
        <v>0</v>
      </c>
      <c r="AP231" s="152"/>
    </row>
    <row r="232" spans="2:42" x14ac:dyDescent="0.25">
      <c r="B232" s="29"/>
      <c r="C232" s="87"/>
      <c r="D232" s="29"/>
      <c r="E232" s="29"/>
      <c r="F232" s="29"/>
      <c r="G232" s="25"/>
      <c r="H232" s="25"/>
      <c r="I232" s="25"/>
      <c r="J232" s="100"/>
      <c r="K232" s="100"/>
      <c r="L232" s="149"/>
      <c r="M232" s="29"/>
      <c r="N232" s="29"/>
      <c r="O232" s="29"/>
      <c r="P232" s="149"/>
      <c r="Q232" s="150"/>
      <c r="R232" s="152"/>
      <c r="S232" s="153"/>
      <c r="T232" s="153"/>
      <c r="U232" s="154"/>
      <c r="V232" s="99"/>
      <c r="W232" s="99"/>
      <c r="X232" s="25"/>
      <c r="Y232" s="25"/>
      <c r="Z232" s="99"/>
      <c r="AA232" s="25"/>
      <c r="AB232" s="25"/>
      <c r="AC232" s="99"/>
      <c r="AD232" s="116">
        <f ca="1">SUMIF(AAL!$A$3:$A$65061,'Risk Lv. Inforce'!$B$7:$B$12091,AAL!$B$3:$B$65007)</f>
        <v>0</v>
      </c>
      <c r="AE232" s="116">
        <f ca="1">SUMIF(AAL!$C$3:$C$65061,'Risk Lv. Inforce'!$B$7:$B$10291,AAL!$D$3:$D$65007)</f>
        <v>0</v>
      </c>
      <c r="AF232" s="116">
        <f ca="1">SUMIF(AAL!$E$3:$E$65061,'Risk Lv. Inforce'!$B$7:$B$1291,AAL!$F$3:$F$65007)</f>
        <v>0</v>
      </c>
      <c r="AG232" s="116">
        <f ca="1">SUMIF(AAL!$G$3:$G$65061,'Risk Lv. Inforce'!$B$7:$B$1291,AAL!$H$3:$H$65007)</f>
        <v>0</v>
      </c>
      <c r="AH232" s="116">
        <f ca="1">SUMIF(AAL!$I$3:$I$65061,'Risk Lv. Inforce'!$B$7:$B$1291,AAL!$J$3:$J$65007)</f>
        <v>0</v>
      </c>
      <c r="AI232" s="116">
        <f ca="1">SUMIF(AAL!$K$3:$K$65061,'Risk Lv. Inforce'!$B$7:$B$1291,AAL!$L$3:$L$65007)</f>
        <v>0</v>
      </c>
      <c r="AJ232" s="116">
        <f>VLOOKUP(B232,AAL!$Q$4:$S$1048576,3,0)</f>
        <v>0</v>
      </c>
      <c r="AK232" s="116">
        <f>VLOOKUP(B232,AAL!$U$4:$W$1048576,3,0)</f>
        <v>0</v>
      </c>
      <c r="AL232" s="69">
        <f ca="1">IFERROR(((AD232+(AD232*'Portfolio Stats_RMS'!$C$7))/($AB232*(1-'Portfolio Stats_RMS'!$C$6))),0)</f>
        <v>0</v>
      </c>
      <c r="AM232" s="69">
        <f ca="1">IFERROR(((AF232+(AF232*'Portfolio Stats_RMS'!$C$7))/($AB232*(1-'Portfolio Stats_RMS'!$C$6))),0)</f>
        <v>0</v>
      </c>
      <c r="AN232" s="69">
        <f ca="1">IFERROR(((AH232+(AH232*'Portfolio Stats_RMS'!$C$7))/($AB232*(1-'Portfolio Stats_RMS'!$C$6))),0)</f>
        <v>0</v>
      </c>
      <c r="AO232" s="69">
        <f>IFERROR(((AJ232+(AJ232*'Portfolio Stats_RMS'!$C$7))/(AB232*(1-'Portfolio Stats_RMS'!$C$6))),0)</f>
        <v>0</v>
      </c>
      <c r="AP232" s="152"/>
    </row>
    <row r="233" spans="2:42" x14ac:dyDescent="0.25">
      <c r="B233" s="29"/>
      <c r="C233" s="87"/>
      <c r="D233" s="29"/>
      <c r="E233" s="29"/>
      <c r="F233" s="29"/>
      <c r="G233" s="25"/>
      <c r="H233" s="25"/>
      <c r="I233" s="25"/>
      <c r="J233" s="100"/>
      <c r="K233" s="100"/>
      <c r="L233" s="149"/>
      <c r="M233" s="29"/>
      <c r="N233" s="29"/>
      <c r="O233" s="29"/>
      <c r="P233" s="149"/>
      <c r="Q233" s="150"/>
      <c r="R233" s="152"/>
      <c r="S233" s="153"/>
      <c r="T233" s="153"/>
      <c r="U233" s="154"/>
      <c r="V233" s="99"/>
      <c r="W233" s="99"/>
      <c r="X233" s="25"/>
      <c r="Y233" s="25"/>
      <c r="Z233" s="99"/>
      <c r="AA233" s="25"/>
      <c r="AB233" s="25"/>
      <c r="AC233" s="99"/>
      <c r="AD233" s="116">
        <f ca="1">SUMIF(AAL!$A$3:$A$65061,'Risk Lv. Inforce'!$B$7:$B$12091,AAL!$B$3:$B$65007)</f>
        <v>0</v>
      </c>
      <c r="AE233" s="116">
        <f ca="1">SUMIF(AAL!$C$3:$C$65061,'Risk Lv. Inforce'!$B$7:$B$10291,AAL!$D$3:$D$65007)</f>
        <v>0</v>
      </c>
      <c r="AF233" s="116">
        <f ca="1">SUMIF(AAL!$E$3:$E$65061,'Risk Lv. Inforce'!$B$7:$B$1291,AAL!$F$3:$F$65007)</f>
        <v>0</v>
      </c>
      <c r="AG233" s="116">
        <f ca="1">SUMIF(AAL!$G$3:$G$65061,'Risk Lv. Inforce'!$B$7:$B$1291,AAL!$H$3:$H$65007)</f>
        <v>0</v>
      </c>
      <c r="AH233" s="116">
        <f ca="1">SUMIF(AAL!$I$3:$I$65061,'Risk Lv. Inforce'!$B$7:$B$1291,AAL!$J$3:$J$65007)</f>
        <v>0</v>
      </c>
      <c r="AI233" s="116">
        <f ca="1">SUMIF(AAL!$K$3:$K$65061,'Risk Lv. Inforce'!$B$7:$B$1291,AAL!$L$3:$L$65007)</f>
        <v>0</v>
      </c>
      <c r="AJ233" s="116">
        <f>VLOOKUP(B233,AAL!$Q$4:$S$1048576,3,0)</f>
        <v>0</v>
      </c>
      <c r="AK233" s="116">
        <f>VLOOKUP(B233,AAL!$U$4:$W$1048576,3,0)</f>
        <v>0</v>
      </c>
      <c r="AL233" s="69">
        <f ca="1">IFERROR(((AD233+(AD233*'Portfolio Stats_RMS'!$C$7))/($AB233*(1-'Portfolio Stats_RMS'!$C$6))),0)</f>
        <v>0</v>
      </c>
      <c r="AM233" s="69">
        <f ca="1">IFERROR(((AF233+(AF233*'Portfolio Stats_RMS'!$C$7))/($AB233*(1-'Portfolio Stats_RMS'!$C$6))),0)</f>
        <v>0</v>
      </c>
      <c r="AN233" s="69">
        <f ca="1">IFERROR(((AH233+(AH233*'Portfolio Stats_RMS'!$C$7))/($AB233*(1-'Portfolio Stats_RMS'!$C$6))),0)</f>
        <v>0</v>
      </c>
      <c r="AO233" s="69">
        <f>IFERROR(((AJ233+(AJ233*'Portfolio Stats_RMS'!$C$7))/(AB233*(1-'Portfolio Stats_RMS'!$C$6))),0)</f>
        <v>0</v>
      </c>
      <c r="AP233" s="152"/>
    </row>
    <row r="234" spans="2:42" x14ac:dyDescent="0.25">
      <c r="B234" s="29"/>
      <c r="C234" s="87"/>
      <c r="D234" s="29"/>
      <c r="E234" s="29"/>
      <c r="F234" s="29"/>
      <c r="G234" s="25"/>
      <c r="H234" s="25"/>
      <c r="I234" s="25"/>
      <c r="J234" s="100"/>
      <c r="K234" s="100"/>
      <c r="L234" s="149"/>
      <c r="M234" s="29"/>
      <c r="N234" s="29"/>
      <c r="O234" s="29"/>
      <c r="P234" s="149"/>
      <c r="Q234" s="150"/>
      <c r="R234" s="152"/>
      <c r="S234" s="153"/>
      <c r="T234" s="153"/>
      <c r="U234" s="154"/>
      <c r="V234" s="99"/>
      <c r="W234" s="99"/>
      <c r="X234" s="25"/>
      <c r="Y234" s="25"/>
      <c r="Z234" s="99"/>
      <c r="AA234" s="25"/>
      <c r="AB234" s="25"/>
      <c r="AC234" s="99"/>
      <c r="AD234" s="116">
        <f ca="1">SUMIF(AAL!$A$3:$A$65061,'Risk Lv. Inforce'!$B$7:$B$12091,AAL!$B$3:$B$65007)</f>
        <v>0</v>
      </c>
      <c r="AE234" s="116">
        <f ca="1">SUMIF(AAL!$C$3:$C$65061,'Risk Lv. Inforce'!$B$7:$B$10291,AAL!$D$3:$D$65007)</f>
        <v>0</v>
      </c>
      <c r="AF234" s="116">
        <f ca="1">SUMIF(AAL!$E$3:$E$65061,'Risk Lv. Inforce'!$B$7:$B$1291,AAL!$F$3:$F$65007)</f>
        <v>0</v>
      </c>
      <c r="AG234" s="116">
        <f ca="1">SUMIF(AAL!$G$3:$G$65061,'Risk Lv. Inforce'!$B$7:$B$1291,AAL!$H$3:$H$65007)</f>
        <v>0</v>
      </c>
      <c r="AH234" s="116">
        <f ca="1">SUMIF(AAL!$I$3:$I$65061,'Risk Lv. Inforce'!$B$7:$B$1291,AAL!$J$3:$J$65007)</f>
        <v>0</v>
      </c>
      <c r="AI234" s="116">
        <f ca="1">SUMIF(AAL!$K$3:$K$65061,'Risk Lv. Inforce'!$B$7:$B$1291,AAL!$L$3:$L$65007)</f>
        <v>0</v>
      </c>
      <c r="AJ234" s="116">
        <f>VLOOKUP(B234,AAL!$Q$4:$S$1048576,3,0)</f>
        <v>0</v>
      </c>
      <c r="AK234" s="116">
        <f>VLOOKUP(B234,AAL!$U$4:$W$1048576,3,0)</f>
        <v>0</v>
      </c>
      <c r="AL234" s="69">
        <f ca="1">IFERROR(((AD234+(AD234*'Portfolio Stats_RMS'!$C$7))/($AB234*(1-'Portfolio Stats_RMS'!$C$6))),0)</f>
        <v>0</v>
      </c>
      <c r="AM234" s="69">
        <f ca="1">IFERROR(((AF234+(AF234*'Portfolio Stats_RMS'!$C$7))/($AB234*(1-'Portfolio Stats_RMS'!$C$6))),0)</f>
        <v>0</v>
      </c>
      <c r="AN234" s="69">
        <f ca="1">IFERROR(((AH234+(AH234*'Portfolio Stats_RMS'!$C$7))/($AB234*(1-'Portfolio Stats_RMS'!$C$6))),0)</f>
        <v>0</v>
      </c>
      <c r="AO234" s="69">
        <f>IFERROR(((AJ234+(AJ234*'Portfolio Stats_RMS'!$C$7))/(AB234*(1-'Portfolio Stats_RMS'!$C$6))),0)</f>
        <v>0</v>
      </c>
      <c r="AP234" s="152"/>
    </row>
    <row r="235" spans="2:42" x14ac:dyDescent="0.25">
      <c r="B235" s="29"/>
      <c r="C235" s="87"/>
      <c r="D235" s="29"/>
      <c r="E235" s="29"/>
      <c r="F235" s="29"/>
      <c r="G235" s="25"/>
      <c r="H235" s="25"/>
      <c r="I235" s="25"/>
      <c r="J235" s="100"/>
      <c r="K235" s="100"/>
      <c r="L235" s="149"/>
      <c r="M235" s="29"/>
      <c r="N235" s="29"/>
      <c r="O235" s="29"/>
      <c r="P235" s="149"/>
      <c r="Q235" s="150"/>
      <c r="R235" s="152"/>
      <c r="S235" s="153"/>
      <c r="T235" s="153"/>
      <c r="U235" s="154"/>
      <c r="V235" s="99"/>
      <c r="W235" s="99"/>
      <c r="X235" s="25"/>
      <c r="Y235" s="25"/>
      <c r="Z235" s="99"/>
      <c r="AA235" s="25"/>
      <c r="AB235" s="25"/>
      <c r="AC235" s="99"/>
      <c r="AD235" s="116">
        <f ca="1">SUMIF(AAL!$A$3:$A$65061,'Risk Lv. Inforce'!$B$7:$B$12091,AAL!$B$3:$B$65007)</f>
        <v>0</v>
      </c>
      <c r="AE235" s="116">
        <f ca="1">SUMIF(AAL!$C$3:$C$65061,'Risk Lv. Inforce'!$B$7:$B$10291,AAL!$D$3:$D$65007)</f>
        <v>0</v>
      </c>
      <c r="AF235" s="116">
        <f ca="1">SUMIF(AAL!$E$3:$E$65061,'Risk Lv. Inforce'!$B$7:$B$1291,AAL!$F$3:$F$65007)</f>
        <v>0</v>
      </c>
      <c r="AG235" s="116">
        <f ca="1">SUMIF(AAL!$G$3:$G$65061,'Risk Lv. Inforce'!$B$7:$B$1291,AAL!$H$3:$H$65007)</f>
        <v>0</v>
      </c>
      <c r="AH235" s="116">
        <f ca="1">SUMIF(AAL!$I$3:$I$65061,'Risk Lv. Inforce'!$B$7:$B$1291,AAL!$J$3:$J$65007)</f>
        <v>0</v>
      </c>
      <c r="AI235" s="116">
        <f ca="1">SUMIF(AAL!$K$3:$K$65061,'Risk Lv. Inforce'!$B$7:$B$1291,AAL!$L$3:$L$65007)</f>
        <v>0</v>
      </c>
      <c r="AJ235" s="116">
        <f>VLOOKUP(B235,AAL!$Q$4:$S$1048576,3,0)</f>
        <v>0</v>
      </c>
      <c r="AK235" s="116">
        <f>VLOOKUP(B235,AAL!$U$4:$W$1048576,3,0)</f>
        <v>0</v>
      </c>
      <c r="AL235" s="69">
        <f ca="1">IFERROR(((AD235+(AD235*'Portfolio Stats_RMS'!$C$7))/($AB235*(1-'Portfolio Stats_RMS'!$C$6))),0)</f>
        <v>0</v>
      </c>
      <c r="AM235" s="69">
        <f ca="1">IFERROR(((AF235+(AF235*'Portfolio Stats_RMS'!$C$7))/($AB235*(1-'Portfolio Stats_RMS'!$C$6))),0)</f>
        <v>0</v>
      </c>
      <c r="AN235" s="69">
        <f ca="1">IFERROR(((AH235+(AH235*'Portfolio Stats_RMS'!$C$7))/($AB235*(1-'Portfolio Stats_RMS'!$C$6))),0)</f>
        <v>0</v>
      </c>
      <c r="AO235" s="69">
        <f>IFERROR(((AJ235+(AJ235*'Portfolio Stats_RMS'!$C$7))/(AB235*(1-'Portfolio Stats_RMS'!$C$6))),0)</f>
        <v>0</v>
      </c>
      <c r="AP235" s="152"/>
    </row>
    <row r="236" spans="2:42" x14ac:dyDescent="0.25">
      <c r="B236" s="29"/>
      <c r="C236" s="87"/>
      <c r="D236" s="29"/>
      <c r="E236" s="29"/>
      <c r="F236" s="29"/>
      <c r="G236" s="25"/>
      <c r="H236" s="25"/>
      <c r="I236" s="25"/>
      <c r="J236" s="100"/>
      <c r="K236" s="100"/>
      <c r="L236" s="149"/>
      <c r="M236" s="29"/>
      <c r="N236" s="29"/>
      <c r="O236" s="29"/>
      <c r="P236" s="149"/>
      <c r="Q236" s="150"/>
      <c r="R236" s="152"/>
      <c r="S236" s="153"/>
      <c r="T236" s="153"/>
      <c r="U236" s="154"/>
      <c r="V236" s="99"/>
      <c r="W236" s="99"/>
      <c r="X236" s="25"/>
      <c r="Y236" s="25"/>
      <c r="Z236" s="99"/>
      <c r="AA236" s="25"/>
      <c r="AB236" s="25"/>
      <c r="AC236" s="99"/>
      <c r="AD236" s="116">
        <f ca="1">SUMIF(AAL!$A$3:$A$65061,'Risk Lv. Inforce'!$B$7:$B$12091,AAL!$B$3:$B$65007)</f>
        <v>0</v>
      </c>
      <c r="AE236" s="116">
        <f ca="1">SUMIF(AAL!$C$3:$C$65061,'Risk Lv. Inforce'!$B$7:$B$10291,AAL!$D$3:$D$65007)</f>
        <v>0</v>
      </c>
      <c r="AF236" s="116">
        <f ca="1">SUMIF(AAL!$E$3:$E$65061,'Risk Lv. Inforce'!$B$7:$B$1291,AAL!$F$3:$F$65007)</f>
        <v>0</v>
      </c>
      <c r="AG236" s="116">
        <f ca="1">SUMIF(AAL!$G$3:$G$65061,'Risk Lv. Inforce'!$B$7:$B$1291,AAL!$H$3:$H$65007)</f>
        <v>0</v>
      </c>
      <c r="AH236" s="116">
        <f ca="1">SUMIF(AAL!$I$3:$I$65061,'Risk Lv. Inforce'!$B$7:$B$1291,AAL!$J$3:$J$65007)</f>
        <v>0</v>
      </c>
      <c r="AI236" s="116">
        <f ca="1">SUMIF(AAL!$K$3:$K$65061,'Risk Lv. Inforce'!$B$7:$B$1291,AAL!$L$3:$L$65007)</f>
        <v>0</v>
      </c>
      <c r="AJ236" s="116">
        <f>VLOOKUP(B236,AAL!$Q$4:$S$1048576,3,0)</f>
        <v>0</v>
      </c>
      <c r="AK236" s="116">
        <f>VLOOKUP(B236,AAL!$U$4:$W$1048576,3,0)</f>
        <v>0</v>
      </c>
      <c r="AL236" s="69">
        <f ca="1">IFERROR(((AD236+(AD236*'Portfolio Stats_RMS'!$C$7))/($AB236*(1-'Portfolio Stats_RMS'!$C$6))),0)</f>
        <v>0</v>
      </c>
      <c r="AM236" s="69">
        <f ca="1">IFERROR(((AF236+(AF236*'Portfolio Stats_RMS'!$C$7))/($AB236*(1-'Portfolio Stats_RMS'!$C$6))),0)</f>
        <v>0</v>
      </c>
      <c r="AN236" s="69">
        <f ca="1">IFERROR(((AH236+(AH236*'Portfolio Stats_RMS'!$C$7))/($AB236*(1-'Portfolio Stats_RMS'!$C$6))),0)</f>
        <v>0</v>
      </c>
      <c r="AO236" s="69">
        <f>IFERROR(((AJ236+(AJ236*'Portfolio Stats_RMS'!$C$7))/(AB236*(1-'Portfolio Stats_RMS'!$C$6))),0)</f>
        <v>0</v>
      </c>
      <c r="AP236" s="152"/>
    </row>
    <row r="237" spans="2:42" x14ac:dyDescent="0.25">
      <c r="B237" s="29"/>
      <c r="C237" s="87"/>
      <c r="D237" s="29"/>
      <c r="E237" s="29"/>
      <c r="F237" s="29"/>
      <c r="G237" s="25"/>
      <c r="H237" s="25"/>
      <c r="I237" s="25"/>
      <c r="J237" s="100"/>
      <c r="K237" s="100"/>
      <c r="L237" s="149"/>
      <c r="M237" s="29"/>
      <c r="N237" s="29"/>
      <c r="O237" s="29"/>
      <c r="P237" s="149"/>
      <c r="Q237" s="150"/>
      <c r="R237" s="152"/>
      <c r="S237" s="153"/>
      <c r="T237" s="153"/>
      <c r="U237" s="154"/>
      <c r="V237" s="99"/>
      <c r="W237" s="99"/>
      <c r="X237" s="25"/>
      <c r="Y237" s="25"/>
      <c r="Z237" s="99"/>
      <c r="AA237" s="25"/>
      <c r="AB237" s="25"/>
      <c r="AC237" s="99"/>
      <c r="AD237" s="116">
        <f ca="1">SUMIF(AAL!$A$3:$A$65061,'Risk Lv. Inforce'!$B$7:$B$12091,AAL!$B$3:$B$65007)</f>
        <v>0</v>
      </c>
      <c r="AE237" s="116">
        <f ca="1">SUMIF(AAL!$C$3:$C$65061,'Risk Lv. Inforce'!$B$7:$B$10291,AAL!$D$3:$D$65007)</f>
        <v>0</v>
      </c>
      <c r="AF237" s="116">
        <f ca="1">SUMIF(AAL!$E$3:$E$65061,'Risk Lv. Inforce'!$B$7:$B$1291,AAL!$F$3:$F$65007)</f>
        <v>0</v>
      </c>
      <c r="AG237" s="116">
        <f ca="1">SUMIF(AAL!$G$3:$G$65061,'Risk Lv. Inforce'!$B$7:$B$1291,AAL!$H$3:$H$65007)</f>
        <v>0</v>
      </c>
      <c r="AH237" s="116">
        <f ca="1">SUMIF(AAL!$I$3:$I$65061,'Risk Lv. Inforce'!$B$7:$B$1291,AAL!$J$3:$J$65007)</f>
        <v>0</v>
      </c>
      <c r="AI237" s="116">
        <f ca="1">SUMIF(AAL!$K$3:$K$65061,'Risk Lv. Inforce'!$B$7:$B$1291,AAL!$L$3:$L$65007)</f>
        <v>0</v>
      </c>
      <c r="AJ237" s="116">
        <f>VLOOKUP(B237,AAL!$Q$4:$S$1048576,3,0)</f>
        <v>0</v>
      </c>
      <c r="AK237" s="116">
        <f>VLOOKUP(B237,AAL!$U$4:$W$1048576,3,0)</f>
        <v>0</v>
      </c>
      <c r="AL237" s="69">
        <f ca="1">IFERROR(((AD237+(AD237*'Portfolio Stats_RMS'!$C$7))/($AB237*(1-'Portfolio Stats_RMS'!$C$6))),0)</f>
        <v>0</v>
      </c>
      <c r="AM237" s="69">
        <f ca="1">IFERROR(((AF237+(AF237*'Portfolio Stats_RMS'!$C$7))/($AB237*(1-'Portfolio Stats_RMS'!$C$6))),0)</f>
        <v>0</v>
      </c>
      <c r="AN237" s="69">
        <f ca="1">IFERROR(((AH237+(AH237*'Portfolio Stats_RMS'!$C$7))/($AB237*(1-'Portfolio Stats_RMS'!$C$6))),0)</f>
        <v>0</v>
      </c>
      <c r="AO237" s="69">
        <f>IFERROR(((AJ237+(AJ237*'Portfolio Stats_RMS'!$C$7))/(AB237*(1-'Portfolio Stats_RMS'!$C$6))),0)</f>
        <v>0</v>
      </c>
      <c r="AP237" s="152"/>
    </row>
    <row r="238" spans="2:42" x14ac:dyDescent="0.25">
      <c r="B238" s="29"/>
      <c r="C238" s="87"/>
      <c r="D238" s="29"/>
      <c r="E238" s="29"/>
      <c r="F238" s="29"/>
      <c r="G238" s="25"/>
      <c r="H238" s="25"/>
      <c r="I238" s="25"/>
      <c r="J238" s="100"/>
      <c r="K238" s="100"/>
      <c r="L238" s="149"/>
      <c r="M238" s="29"/>
      <c r="N238" s="29"/>
      <c r="O238" s="29"/>
      <c r="P238" s="149"/>
      <c r="Q238" s="150"/>
      <c r="R238" s="152"/>
      <c r="S238" s="153"/>
      <c r="T238" s="153"/>
      <c r="U238" s="154"/>
      <c r="V238" s="99"/>
      <c r="W238" s="99"/>
      <c r="X238" s="25"/>
      <c r="Y238" s="25"/>
      <c r="Z238" s="99"/>
      <c r="AA238" s="25"/>
      <c r="AB238" s="25"/>
      <c r="AC238" s="99"/>
      <c r="AD238" s="116">
        <f ca="1">SUMIF(AAL!$A$3:$A$65061,'Risk Lv. Inforce'!$B$7:$B$12091,AAL!$B$3:$B$65007)</f>
        <v>0</v>
      </c>
      <c r="AE238" s="116">
        <f ca="1">SUMIF(AAL!$C$3:$C$65061,'Risk Lv. Inforce'!$B$7:$B$10291,AAL!$D$3:$D$65007)</f>
        <v>0</v>
      </c>
      <c r="AF238" s="116">
        <f ca="1">SUMIF(AAL!$E$3:$E$65061,'Risk Lv. Inforce'!$B$7:$B$1291,AAL!$F$3:$F$65007)</f>
        <v>0</v>
      </c>
      <c r="AG238" s="116">
        <f ca="1">SUMIF(AAL!$G$3:$G$65061,'Risk Lv. Inforce'!$B$7:$B$1291,AAL!$H$3:$H$65007)</f>
        <v>0</v>
      </c>
      <c r="AH238" s="116">
        <f ca="1">SUMIF(AAL!$I$3:$I$65061,'Risk Lv. Inforce'!$B$7:$B$1291,AAL!$J$3:$J$65007)</f>
        <v>0</v>
      </c>
      <c r="AI238" s="116">
        <f ca="1">SUMIF(AAL!$K$3:$K$65061,'Risk Lv. Inforce'!$B$7:$B$1291,AAL!$L$3:$L$65007)</f>
        <v>0</v>
      </c>
      <c r="AJ238" s="116">
        <f>VLOOKUP(B238,AAL!$Q$4:$S$1048576,3,0)</f>
        <v>0</v>
      </c>
      <c r="AK238" s="116">
        <f>VLOOKUP(B238,AAL!$U$4:$W$1048576,3,0)</f>
        <v>0</v>
      </c>
      <c r="AL238" s="69">
        <f ca="1">IFERROR(((AD238+(AD238*'Portfolio Stats_RMS'!$C$7))/($AB238*(1-'Portfolio Stats_RMS'!$C$6))),0)</f>
        <v>0</v>
      </c>
      <c r="AM238" s="69">
        <f ca="1">IFERROR(((AF238+(AF238*'Portfolio Stats_RMS'!$C$7))/($AB238*(1-'Portfolio Stats_RMS'!$C$6))),0)</f>
        <v>0</v>
      </c>
      <c r="AN238" s="69">
        <f ca="1">IFERROR(((AH238+(AH238*'Portfolio Stats_RMS'!$C$7))/($AB238*(1-'Portfolio Stats_RMS'!$C$6))),0)</f>
        <v>0</v>
      </c>
      <c r="AO238" s="69">
        <f>IFERROR(((AJ238+(AJ238*'Portfolio Stats_RMS'!$C$7))/(AB238*(1-'Portfolio Stats_RMS'!$C$6))),0)</f>
        <v>0</v>
      </c>
      <c r="AP238" s="152"/>
    </row>
    <row r="239" spans="2:42" x14ac:dyDescent="0.25">
      <c r="B239" s="29"/>
      <c r="C239" s="87"/>
      <c r="D239" s="29"/>
      <c r="E239" s="29"/>
      <c r="F239" s="29"/>
      <c r="G239" s="25"/>
      <c r="H239" s="25"/>
      <c r="I239" s="25"/>
      <c r="J239" s="100"/>
      <c r="K239" s="100"/>
      <c r="L239" s="149"/>
      <c r="M239" s="29"/>
      <c r="N239" s="29"/>
      <c r="O239" s="29"/>
      <c r="P239" s="149"/>
      <c r="Q239" s="150"/>
      <c r="R239" s="152"/>
      <c r="S239" s="153"/>
      <c r="T239" s="153"/>
      <c r="U239" s="154"/>
      <c r="V239" s="99"/>
      <c r="W239" s="99"/>
      <c r="X239" s="25"/>
      <c r="Y239" s="25"/>
      <c r="Z239" s="99"/>
      <c r="AA239" s="25"/>
      <c r="AB239" s="25"/>
      <c r="AC239" s="99"/>
      <c r="AD239" s="116">
        <f ca="1">SUMIF(AAL!$A$3:$A$65061,'Risk Lv. Inforce'!$B$7:$B$12091,AAL!$B$3:$B$65007)</f>
        <v>0</v>
      </c>
      <c r="AE239" s="116">
        <f ca="1">SUMIF(AAL!$C$3:$C$65061,'Risk Lv. Inforce'!$B$7:$B$10291,AAL!$D$3:$D$65007)</f>
        <v>0</v>
      </c>
      <c r="AF239" s="116">
        <f ca="1">SUMIF(AAL!$E$3:$E$65061,'Risk Lv. Inforce'!$B$7:$B$1291,AAL!$F$3:$F$65007)</f>
        <v>0</v>
      </c>
      <c r="AG239" s="116">
        <f ca="1">SUMIF(AAL!$G$3:$G$65061,'Risk Lv. Inforce'!$B$7:$B$1291,AAL!$H$3:$H$65007)</f>
        <v>0</v>
      </c>
      <c r="AH239" s="116">
        <f ca="1">SUMIF(AAL!$I$3:$I$65061,'Risk Lv. Inforce'!$B$7:$B$1291,AAL!$J$3:$J$65007)</f>
        <v>0</v>
      </c>
      <c r="AI239" s="116">
        <f ca="1">SUMIF(AAL!$K$3:$K$65061,'Risk Lv. Inforce'!$B$7:$B$1291,AAL!$L$3:$L$65007)</f>
        <v>0</v>
      </c>
      <c r="AJ239" s="116">
        <f>VLOOKUP(B239,AAL!$Q$4:$S$1048576,3,0)</f>
        <v>0</v>
      </c>
      <c r="AK239" s="116">
        <f>VLOOKUP(B239,AAL!$U$4:$W$1048576,3,0)</f>
        <v>0</v>
      </c>
      <c r="AL239" s="69">
        <f ca="1">IFERROR(((AD239+(AD239*'Portfolio Stats_RMS'!$C$7))/($AB239*(1-'Portfolio Stats_RMS'!$C$6))),0)</f>
        <v>0</v>
      </c>
      <c r="AM239" s="69">
        <f ca="1">IFERROR(((AF239+(AF239*'Portfolio Stats_RMS'!$C$7))/($AB239*(1-'Portfolio Stats_RMS'!$C$6))),0)</f>
        <v>0</v>
      </c>
      <c r="AN239" s="69">
        <f ca="1">IFERROR(((AH239+(AH239*'Portfolio Stats_RMS'!$C$7))/($AB239*(1-'Portfolio Stats_RMS'!$C$6))),0)</f>
        <v>0</v>
      </c>
      <c r="AO239" s="69">
        <f>IFERROR(((AJ239+(AJ239*'Portfolio Stats_RMS'!$C$7))/(AB239*(1-'Portfolio Stats_RMS'!$C$6))),0)</f>
        <v>0</v>
      </c>
      <c r="AP239" s="152"/>
    </row>
    <row r="240" spans="2:42" x14ac:dyDescent="0.25">
      <c r="B240" s="29"/>
      <c r="C240" s="87"/>
      <c r="D240" s="29"/>
      <c r="E240" s="29"/>
      <c r="F240" s="29"/>
      <c r="G240" s="25"/>
      <c r="H240" s="25"/>
      <c r="I240" s="25"/>
      <c r="J240" s="100"/>
      <c r="K240" s="100"/>
      <c r="L240" s="149"/>
      <c r="M240" s="29"/>
      <c r="N240" s="29"/>
      <c r="O240" s="29"/>
      <c r="P240" s="149"/>
      <c r="Q240" s="150"/>
      <c r="R240" s="152"/>
      <c r="S240" s="153"/>
      <c r="T240" s="153"/>
      <c r="U240" s="154"/>
      <c r="V240" s="99"/>
      <c r="W240" s="99"/>
      <c r="X240" s="25"/>
      <c r="Y240" s="25"/>
      <c r="Z240" s="99"/>
      <c r="AA240" s="25"/>
      <c r="AB240" s="25"/>
      <c r="AC240" s="99"/>
      <c r="AD240" s="116">
        <f ca="1">SUMIF(AAL!$A$3:$A$65061,'Risk Lv. Inforce'!$B$7:$B$12091,AAL!$B$3:$B$65007)</f>
        <v>0</v>
      </c>
      <c r="AE240" s="116">
        <f ca="1">SUMIF(AAL!$C$3:$C$65061,'Risk Lv. Inforce'!$B$7:$B$10291,AAL!$D$3:$D$65007)</f>
        <v>0</v>
      </c>
      <c r="AF240" s="116">
        <f ca="1">SUMIF(AAL!$E$3:$E$65061,'Risk Lv. Inforce'!$B$7:$B$1291,AAL!$F$3:$F$65007)</f>
        <v>0</v>
      </c>
      <c r="AG240" s="116">
        <f ca="1">SUMIF(AAL!$G$3:$G$65061,'Risk Lv. Inforce'!$B$7:$B$1291,AAL!$H$3:$H$65007)</f>
        <v>0</v>
      </c>
      <c r="AH240" s="116">
        <f ca="1">SUMIF(AAL!$I$3:$I$65061,'Risk Lv. Inforce'!$B$7:$B$1291,AAL!$J$3:$J$65007)</f>
        <v>0</v>
      </c>
      <c r="AI240" s="116">
        <f ca="1">SUMIF(AAL!$K$3:$K$65061,'Risk Lv. Inforce'!$B$7:$B$1291,AAL!$L$3:$L$65007)</f>
        <v>0</v>
      </c>
      <c r="AJ240" s="116">
        <f>VLOOKUP(B240,AAL!$Q$4:$S$1048576,3,0)</f>
        <v>0</v>
      </c>
      <c r="AK240" s="116">
        <f>VLOOKUP(B240,AAL!$U$4:$W$1048576,3,0)</f>
        <v>0</v>
      </c>
      <c r="AL240" s="69">
        <f ca="1">IFERROR(((AD240+(AD240*'Portfolio Stats_RMS'!$C$7))/($AB240*(1-'Portfolio Stats_RMS'!$C$6))),0)</f>
        <v>0</v>
      </c>
      <c r="AM240" s="69">
        <f ca="1">IFERROR(((AF240+(AF240*'Portfolio Stats_RMS'!$C$7))/($AB240*(1-'Portfolio Stats_RMS'!$C$6))),0)</f>
        <v>0</v>
      </c>
      <c r="AN240" s="69">
        <f ca="1">IFERROR(((AH240+(AH240*'Portfolio Stats_RMS'!$C$7))/($AB240*(1-'Portfolio Stats_RMS'!$C$6))),0)</f>
        <v>0</v>
      </c>
      <c r="AO240" s="69">
        <f>IFERROR(((AJ240+(AJ240*'Portfolio Stats_RMS'!$C$7))/(AB240*(1-'Portfolio Stats_RMS'!$C$6))),0)</f>
        <v>0</v>
      </c>
      <c r="AP240" s="152"/>
    </row>
    <row r="241" spans="2:42" x14ac:dyDescent="0.25">
      <c r="B241" s="29"/>
      <c r="C241" s="87"/>
      <c r="D241" s="29"/>
      <c r="E241" s="29"/>
      <c r="F241" s="29"/>
      <c r="G241" s="25"/>
      <c r="H241" s="25"/>
      <c r="I241" s="25"/>
      <c r="J241" s="100"/>
      <c r="K241" s="100"/>
      <c r="L241" s="29"/>
      <c r="M241" s="29"/>
      <c r="N241" s="29"/>
      <c r="O241" s="29"/>
      <c r="P241" s="149"/>
      <c r="Q241" s="150"/>
      <c r="R241" s="152"/>
      <c r="S241" s="153"/>
      <c r="T241" s="153"/>
      <c r="U241" s="154"/>
      <c r="V241" s="99"/>
      <c r="W241" s="99"/>
      <c r="X241" s="25"/>
      <c r="Y241" s="25"/>
      <c r="Z241" s="99"/>
      <c r="AA241" s="25"/>
      <c r="AB241" s="25"/>
      <c r="AC241" s="99"/>
      <c r="AD241" s="116">
        <f ca="1">SUMIF(AAL!$A$3:$A$65061,'Risk Lv. Inforce'!$B$7:$B$12091,AAL!$B$3:$B$65007)</f>
        <v>0</v>
      </c>
      <c r="AE241" s="116">
        <f ca="1">SUMIF(AAL!$C$3:$C$65061,'Risk Lv. Inforce'!$B$7:$B$10291,AAL!$D$3:$D$65007)</f>
        <v>0</v>
      </c>
      <c r="AF241" s="116">
        <f ca="1">SUMIF(AAL!$E$3:$E$65061,'Risk Lv. Inforce'!$B$7:$B$1291,AAL!$F$3:$F$65007)</f>
        <v>0</v>
      </c>
      <c r="AG241" s="116">
        <f ca="1">SUMIF(AAL!$G$3:$G$65061,'Risk Lv. Inforce'!$B$7:$B$1291,AAL!$H$3:$H$65007)</f>
        <v>0</v>
      </c>
      <c r="AH241" s="116">
        <f ca="1">SUMIF(AAL!$I$3:$I$65061,'Risk Lv. Inforce'!$B$7:$B$1291,AAL!$J$3:$J$65007)</f>
        <v>0</v>
      </c>
      <c r="AI241" s="116">
        <f ca="1">SUMIF(AAL!$K$3:$K$65061,'Risk Lv. Inforce'!$B$7:$B$1291,AAL!$L$3:$L$65007)</f>
        <v>0</v>
      </c>
      <c r="AJ241" s="116">
        <f>VLOOKUP(B241,AAL!$Q$4:$S$1048576,3,0)</f>
        <v>0</v>
      </c>
      <c r="AK241" s="116">
        <f>VLOOKUP(B241,AAL!$U$4:$W$1048576,3,0)</f>
        <v>0</v>
      </c>
      <c r="AL241" s="69">
        <f ca="1">IFERROR(((AD241+(AD241*'Portfolio Stats_RMS'!$C$7))/($AB241*(1-'Portfolio Stats_RMS'!$C$6))),0)</f>
        <v>0</v>
      </c>
      <c r="AM241" s="69">
        <f ca="1">IFERROR(((AF241+(AF241*'Portfolio Stats_RMS'!$C$7))/($AB241*(1-'Portfolio Stats_RMS'!$C$6))),0)</f>
        <v>0</v>
      </c>
      <c r="AN241" s="69">
        <f ca="1">IFERROR(((AH241+(AH241*'Portfolio Stats_RMS'!$C$7))/($AB241*(1-'Portfolio Stats_RMS'!$C$6))),0)</f>
        <v>0</v>
      </c>
      <c r="AO241" s="69">
        <f>IFERROR(((AJ241+(AJ241*'Portfolio Stats_RMS'!$C$7))/(AB241*(1-'Portfolio Stats_RMS'!$C$6))),0)</f>
        <v>0</v>
      </c>
      <c r="AP241" s="152"/>
    </row>
    <row r="242" spans="2:42" x14ac:dyDescent="0.25">
      <c r="B242" s="29"/>
      <c r="C242" s="87"/>
      <c r="D242" s="29"/>
      <c r="E242" s="29"/>
      <c r="F242" s="29"/>
      <c r="G242" s="25"/>
      <c r="H242" s="25"/>
      <c r="I242" s="25"/>
      <c r="J242" s="100"/>
      <c r="K242" s="100"/>
      <c r="L242" s="149"/>
      <c r="M242" s="29"/>
      <c r="N242" s="29"/>
      <c r="O242" s="29"/>
      <c r="P242" s="149"/>
      <c r="Q242" s="150"/>
      <c r="R242" s="152"/>
      <c r="S242" s="153"/>
      <c r="T242" s="153"/>
      <c r="U242" s="154"/>
      <c r="V242" s="99"/>
      <c r="W242" s="99"/>
      <c r="X242" s="25"/>
      <c r="Y242" s="25"/>
      <c r="Z242" s="99"/>
      <c r="AA242" s="25"/>
      <c r="AB242" s="25"/>
      <c r="AC242" s="99"/>
      <c r="AD242" s="116">
        <f ca="1">SUMIF(AAL!$A$3:$A$65061,'Risk Lv. Inforce'!$B$7:$B$12091,AAL!$B$3:$B$65007)</f>
        <v>0</v>
      </c>
      <c r="AE242" s="116">
        <f ca="1">SUMIF(AAL!$C$3:$C$65061,'Risk Lv. Inforce'!$B$7:$B$10291,AAL!$D$3:$D$65007)</f>
        <v>0</v>
      </c>
      <c r="AF242" s="116">
        <f ca="1">SUMIF(AAL!$E$3:$E$65061,'Risk Lv. Inforce'!$B$7:$B$1291,AAL!$F$3:$F$65007)</f>
        <v>0</v>
      </c>
      <c r="AG242" s="116">
        <f ca="1">SUMIF(AAL!$G$3:$G$65061,'Risk Lv. Inforce'!$B$7:$B$1291,AAL!$H$3:$H$65007)</f>
        <v>0</v>
      </c>
      <c r="AH242" s="116">
        <f ca="1">SUMIF(AAL!$I$3:$I$65061,'Risk Lv. Inforce'!$B$7:$B$1291,AAL!$J$3:$J$65007)</f>
        <v>0</v>
      </c>
      <c r="AI242" s="116">
        <f ca="1">SUMIF(AAL!$K$3:$K$65061,'Risk Lv. Inforce'!$B$7:$B$1291,AAL!$L$3:$L$65007)</f>
        <v>0</v>
      </c>
      <c r="AJ242" s="116">
        <f>VLOOKUP(B242,AAL!$Q$4:$S$1048576,3,0)</f>
        <v>0</v>
      </c>
      <c r="AK242" s="116">
        <f>VLOOKUP(B242,AAL!$U$4:$W$1048576,3,0)</f>
        <v>0</v>
      </c>
      <c r="AL242" s="69">
        <f ca="1">IFERROR(((AD242+(AD242*'Portfolio Stats_RMS'!$C$7))/($AB242*(1-'Portfolio Stats_RMS'!$C$6))),0)</f>
        <v>0</v>
      </c>
      <c r="AM242" s="69">
        <f ca="1">IFERROR(((AF242+(AF242*'Portfolio Stats_RMS'!$C$7))/($AB242*(1-'Portfolio Stats_RMS'!$C$6))),0)</f>
        <v>0</v>
      </c>
      <c r="AN242" s="69">
        <f ca="1">IFERROR(((AH242+(AH242*'Portfolio Stats_RMS'!$C$7))/($AB242*(1-'Portfolio Stats_RMS'!$C$6))),0)</f>
        <v>0</v>
      </c>
      <c r="AO242" s="69">
        <f>IFERROR(((AJ242+(AJ242*'Portfolio Stats_RMS'!$C$7))/(AB242*(1-'Portfolio Stats_RMS'!$C$6))),0)</f>
        <v>0</v>
      </c>
      <c r="AP242" s="152"/>
    </row>
    <row r="243" spans="2:42" x14ac:dyDescent="0.25">
      <c r="B243" s="29"/>
      <c r="C243" s="87"/>
      <c r="D243" s="29"/>
      <c r="E243" s="29"/>
      <c r="F243" s="29"/>
      <c r="G243" s="25"/>
      <c r="H243" s="25"/>
      <c r="I243" s="25"/>
      <c r="J243" s="100"/>
      <c r="K243" s="100"/>
      <c r="L243" s="149"/>
      <c r="M243" s="29"/>
      <c r="N243" s="29"/>
      <c r="O243" s="29"/>
      <c r="P243" s="149"/>
      <c r="Q243" s="150"/>
      <c r="R243" s="152"/>
      <c r="S243" s="153"/>
      <c r="T243" s="153"/>
      <c r="U243" s="154"/>
      <c r="V243" s="99"/>
      <c r="W243" s="99"/>
      <c r="X243" s="25"/>
      <c r="Y243" s="25"/>
      <c r="Z243" s="99"/>
      <c r="AA243" s="25"/>
      <c r="AB243" s="25"/>
      <c r="AC243" s="99"/>
      <c r="AD243" s="116">
        <f ca="1">SUMIF(AAL!$A$3:$A$65061,'Risk Lv. Inforce'!$B$7:$B$12091,AAL!$B$3:$B$65007)</f>
        <v>0</v>
      </c>
      <c r="AE243" s="116">
        <f ca="1">SUMIF(AAL!$C$3:$C$65061,'Risk Lv. Inforce'!$B$7:$B$10291,AAL!$D$3:$D$65007)</f>
        <v>0</v>
      </c>
      <c r="AF243" s="116">
        <f ca="1">SUMIF(AAL!$E$3:$E$65061,'Risk Lv. Inforce'!$B$7:$B$1291,AAL!$F$3:$F$65007)</f>
        <v>0</v>
      </c>
      <c r="AG243" s="116">
        <f ca="1">SUMIF(AAL!$G$3:$G$65061,'Risk Lv. Inforce'!$B$7:$B$1291,AAL!$H$3:$H$65007)</f>
        <v>0</v>
      </c>
      <c r="AH243" s="116">
        <f ca="1">SUMIF(AAL!$I$3:$I$65061,'Risk Lv. Inforce'!$B$7:$B$1291,AAL!$J$3:$J$65007)</f>
        <v>0</v>
      </c>
      <c r="AI243" s="116">
        <f ca="1">SUMIF(AAL!$K$3:$K$65061,'Risk Lv. Inforce'!$B$7:$B$1291,AAL!$L$3:$L$65007)</f>
        <v>0</v>
      </c>
      <c r="AJ243" s="116">
        <f>VLOOKUP(B243,AAL!$Q$4:$S$1048576,3,0)</f>
        <v>0</v>
      </c>
      <c r="AK243" s="116">
        <f>VLOOKUP(B243,AAL!$U$4:$W$1048576,3,0)</f>
        <v>0</v>
      </c>
      <c r="AL243" s="69">
        <f ca="1">IFERROR(((AD243+(AD243*'Portfolio Stats_RMS'!$C$7))/($AB243*(1-'Portfolio Stats_RMS'!$C$6))),0)</f>
        <v>0</v>
      </c>
      <c r="AM243" s="69">
        <f ca="1">IFERROR(((AF243+(AF243*'Portfolio Stats_RMS'!$C$7))/($AB243*(1-'Portfolio Stats_RMS'!$C$6))),0)</f>
        <v>0</v>
      </c>
      <c r="AN243" s="69">
        <f ca="1">IFERROR(((AH243+(AH243*'Portfolio Stats_RMS'!$C$7))/($AB243*(1-'Portfolio Stats_RMS'!$C$6))),0)</f>
        <v>0</v>
      </c>
      <c r="AO243" s="69">
        <f>IFERROR(((AJ243+(AJ243*'Portfolio Stats_RMS'!$C$7))/(AB243*(1-'Portfolio Stats_RMS'!$C$6))),0)</f>
        <v>0</v>
      </c>
      <c r="AP243" s="152"/>
    </row>
    <row r="244" spans="2:42" x14ac:dyDescent="0.25">
      <c r="B244" s="29"/>
      <c r="C244" s="87"/>
      <c r="D244" s="29"/>
      <c r="E244" s="29"/>
      <c r="F244" s="29"/>
      <c r="G244" s="25"/>
      <c r="H244" s="25"/>
      <c r="I244" s="25"/>
      <c r="J244" s="100"/>
      <c r="K244" s="100"/>
      <c r="L244" s="149"/>
      <c r="M244" s="29"/>
      <c r="N244" s="29"/>
      <c r="O244" s="29"/>
      <c r="P244" s="149"/>
      <c r="Q244" s="150"/>
      <c r="R244" s="152"/>
      <c r="S244" s="153"/>
      <c r="T244" s="153"/>
      <c r="U244" s="154"/>
      <c r="V244" s="99"/>
      <c r="W244" s="99"/>
      <c r="X244" s="25"/>
      <c r="Y244" s="25"/>
      <c r="Z244" s="99"/>
      <c r="AA244" s="25"/>
      <c r="AB244" s="25"/>
      <c r="AC244" s="99"/>
      <c r="AD244" s="116">
        <f ca="1">SUMIF(AAL!$A$3:$A$65061,'Risk Lv. Inforce'!$B$7:$B$12091,AAL!$B$3:$B$65007)</f>
        <v>0</v>
      </c>
      <c r="AE244" s="116">
        <f ca="1">SUMIF(AAL!$C$3:$C$65061,'Risk Lv. Inforce'!$B$7:$B$10291,AAL!$D$3:$D$65007)</f>
        <v>0</v>
      </c>
      <c r="AF244" s="116">
        <f ca="1">SUMIF(AAL!$E$3:$E$65061,'Risk Lv. Inforce'!$B$7:$B$1291,AAL!$F$3:$F$65007)</f>
        <v>0</v>
      </c>
      <c r="AG244" s="116">
        <f ca="1">SUMIF(AAL!$G$3:$G$65061,'Risk Lv. Inforce'!$B$7:$B$1291,AAL!$H$3:$H$65007)</f>
        <v>0</v>
      </c>
      <c r="AH244" s="116">
        <f ca="1">SUMIF(AAL!$I$3:$I$65061,'Risk Lv. Inforce'!$B$7:$B$1291,AAL!$J$3:$J$65007)</f>
        <v>0</v>
      </c>
      <c r="AI244" s="116">
        <f ca="1">SUMIF(AAL!$K$3:$K$65061,'Risk Lv. Inforce'!$B$7:$B$1291,AAL!$L$3:$L$65007)</f>
        <v>0</v>
      </c>
      <c r="AJ244" s="116">
        <f>VLOOKUP(B244,AAL!$Q$4:$S$1048576,3,0)</f>
        <v>0</v>
      </c>
      <c r="AK244" s="116">
        <f>VLOOKUP(B244,AAL!$U$4:$W$1048576,3,0)</f>
        <v>0</v>
      </c>
      <c r="AL244" s="69">
        <f ca="1">IFERROR(((AD244+(AD244*'Portfolio Stats_RMS'!$C$7))/($AB244*(1-'Portfolio Stats_RMS'!$C$6))),0)</f>
        <v>0</v>
      </c>
      <c r="AM244" s="69">
        <f ca="1">IFERROR(((AF244+(AF244*'Portfolio Stats_RMS'!$C$7))/($AB244*(1-'Portfolio Stats_RMS'!$C$6))),0)</f>
        <v>0</v>
      </c>
      <c r="AN244" s="69">
        <f ca="1">IFERROR(((AH244+(AH244*'Portfolio Stats_RMS'!$C$7))/($AB244*(1-'Portfolio Stats_RMS'!$C$6))),0)</f>
        <v>0</v>
      </c>
      <c r="AO244" s="69">
        <f>IFERROR(((AJ244+(AJ244*'Portfolio Stats_RMS'!$C$7))/(AB244*(1-'Portfolio Stats_RMS'!$C$6))),0)</f>
        <v>0</v>
      </c>
      <c r="AP244" s="152"/>
    </row>
    <row r="245" spans="2:42" x14ac:dyDescent="0.25">
      <c r="B245" s="29"/>
      <c r="C245" s="87"/>
      <c r="D245" s="29"/>
      <c r="E245" s="29"/>
      <c r="F245" s="29"/>
      <c r="G245" s="25"/>
      <c r="H245" s="25"/>
      <c r="I245" s="25"/>
      <c r="J245" s="100"/>
      <c r="K245" s="100"/>
      <c r="L245" s="149"/>
      <c r="M245" s="29"/>
      <c r="N245" s="29"/>
      <c r="O245" s="29"/>
      <c r="P245" s="149"/>
      <c r="Q245" s="150"/>
      <c r="R245" s="152"/>
      <c r="S245" s="153"/>
      <c r="T245" s="153"/>
      <c r="U245" s="154"/>
      <c r="V245" s="99"/>
      <c r="W245" s="99"/>
      <c r="X245" s="25"/>
      <c r="Y245" s="25"/>
      <c r="Z245" s="99"/>
      <c r="AA245" s="25"/>
      <c r="AB245" s="25"/>
      <c r="AC245" s="99"/>
      <c r="AD245" s="116">
        <f ca="1">SUMIF(AAL!$A$3:$A$65061,'Risk Lv. Inforce'!$B$7:$B$12091,AAL!$B$3:$B$65007)</f>
        <v>0</v>
      </c>
      <c r="AE245" s="116">
        <f ca="1">SUMIF(AAL!$C$3:$C$65061,'Risk Lv. Inforce'!$B$7:$B$10291,AAL!$D$3:$D$65007)</f>
        <v>0</v>
      </c>
      <c r="AF245" s="116">
        <f ca="1">SUMIF(AAL!$E$3:$E$65061,'Risk Lv. Inforce'!$B$7:$B$1291,AAL!$F$3:$F$65007)</f>
        <v>0</v>
      </c>
      <c r="AG245" s="116">
        <f ca="1">SUMIF(AAL!$G$3:$G$65061,'Risk Lv. Inforce'!$B$7:$B$1291,AAL!$H$3:$H$65007)</f>
        <v>0</v>
      </c>
      <c r="AH245" s="116">
        <f ca="1">SUMIF(AAL!$I$3:$I$65061,'Risk Lv. Inforce'!$B$7:$B$1291,AAL!$J$3:$J$65007)</f>
        <v>0</v>
      </c>
      <c r="AI245" s="116">
        <f ca="1">SUMIF(AAL!$K$3:$K$65061,'Risk Lv. Inforce'!$B$7:$B$1291,AAL!$L$3:$L$65007)</f>
        <v>0</v>
      </c>
      <c r="AJ245" s="116">
        <f>VLOOKUP(B245,AAL!$Q$4:$S$1048576,3,0)</f>
        <v>0</v>
      </c>
      <c r="AK245" s="116">
        <f>VLOOKUP(B245,AAL!$U$4:$W$1048576,3,0)</f>
        <v>0</v>
      </c>
      <c r="AL245" s="69">
        <f ca="1">IFERROR(((AD245+(AD245*'Portfolio Stats_RMS'!$C$7))/($AB245*(1-'Portfolio Stats_RMS'!$C$6))),0)</f>
        <v>0</v>
      </c>
      <c r="AM245" s="69">
        <f ca="1">IFERROR(((AF245+(AF245*'Portfolio Stats_RMS'!$C$7))/($AB245*(1-'Portfolio Stats_RMS'!$C$6))),0)</f>
        <v>0</v>
      </c>
      <c r="AN245" s="69">
        <f ca="1">IFERROR(((AH245+(AH245*'Portfolio Stats_RMS'!$C$7))/($AB245*(1-'Portfolio Stats_RMS'!$C$6))),0)</f>
        <v>0</v>
      </c>
      <c r="AO245" s="69">
        <f>IFERROR(((AJ245+(AJ245*'Portfolio Stats_RMS'!$C$7))/(AB245*(1-'Portfolio Stats_RMS'!$C$6))),0)</f>
        <v>0</v>
      </c>
      <c r="AP245" s="152"/>
    </row>
    <row r="246" spans="2:42" x14ac:dyDescent="0.25">
      <c r="B246" s="29"/>
      <c r="C246" s="87"/>
      <c r="D246" s="29"/>
      <c r="E246" s="29"/>
      <c r="F246" s="29"/>
      <c r="G246" s="25"/>
      <c r="H246" s="25"/>
      <c r="I246" s="25"/>
      <c r="J246" s="100"/>
      <c r="K246" s="100"/>
      <c r="L246" s="29"/>
      <c r="M246" s="29"/>
      <c r="N246" s="29"/>
      <c r="O246" s="29"/>
      <c r="P246" s="149"/>
      <c r="Q246" s="150"/>
      <c r="R246" s="152"/>
      <c r="S246" s="153"/>
      <c r="T246" s="153"/>
      <c r="U246" s="154"/>
      <c r="V246" s="99"/>
      <c r="W246" s="99"/>
      <c r="X246" s="25"/>
      <c r="Y246" s="25"/>
      <c r="Z246" s="99"/>
      <c r="AA246" s="25"/>
      <c r="AB246" s="25"/>
      <c r="AC246" s="99"/>
      <c r="AD246" s="116">
        <f ca="1">SUMIF(AAL!$A$3:$A$65061,'Risk Lv. Inforce'!$B$7:$B$12091,AAL!$B$3:$B$65007)</f>
        <v>0</v>
      </c>
      <c r="AE246" s="116">
        <f ca="1">SUMIF(AAL!$C$3:$C$65061,'Risk Lv. Inforce'!$B$7:$B$10291,AAL!$D$3:$D$65007)</f>
        <v>0</v>
      </c>
      <c r="AF246" s="116">
        <f ca="1">SUMIF(AAL!$E$3:$E$65061,'Risk Lv. Inforce'!$B$7:$B$1291,AAL!$F$3:$F$65007)</f>
        <v>0</v>
      </c>
      <c r="AG246" s="116">
        <f ca="1">SUMIF(AAL!$G$3:$G$65061,'Risk Lv. Inforce'!$B$7:$B$1291,AAL!$H$3:$H$65007)</f>
        <v>0</v>
      </c>
      <c r="AH246" s="116">
        <f ca="1">SUMIF(AAL!$I$3:$I$65061,'Risk Lv. Inforce'!$B$7:$B$1291,AAL!$J$3:$J$65007)</f>
        <v>0</v>
      </c>
      <c r="AI246" s="116">
        <f ca="1">SUMIF(AAL!$K$3:$K$65061,'Risk Lv. Inforce'!$B$7:$B$1291,AAL!$L$3:$L$65007)</f>
        <v>0</v>
      </c>
      <c r="AJ246" s="116">
        <f>VLOOKUP(B246,AAL!$Q$4:$S$1048576,3,0)</f>
        <v>0</v>
      </c>
      <c r="AK246" s="116">
        <f>VLOOKUP(B246,AAL!$U$4:$W$1048576,3,0)</f>
        <v>0</v>
      </c>
      <c r="AL246" s="69">
        <f ca="1">IFERROR(((AD246+(AD246*'Portfolio Stats_RMS'!$C$7))/($AB246*(1-'Portfolio Stats_RMS'!$C$6))),0)</f>
        <v>0</v>
      </c>
      <c r="AM246" s="69">
        <f ca="1">IFERROR(((AF246+(AF246*'Portfolio Stats_RMS'!$C$7))/($AB246*(1-'Portfolio Stats_RMS'!$C$6))),0)</f>
        <v>0</v>
      </c>
      <c r="AN246" s="69">
        <f ca="1">IFERROR(((AH246+(AH246*'Portfolio Stats_RMS'!$C$7))/($AB246*(1-'Portfolio Stats_RMS'!$C$6))),0)</f>
        <v>0</v>
      </c>
      <c r="AO246" s="69">
        <f>IFERROR(((AJ246+(AJ246*'Portfolio Stats_RMS'!$C$7))/(AB246*(1-'Portfolio Stats_RMS'!$C$6))),0)</f>
        <v>0</v>
      </c>
      <c r="AP246" s="152"/>
    </row>
    <row r="247" spans="2:42" x14ac:dyDescent="0.25">
      <c r="B247" s="29"/>
      <c r="C247" s="87"/>
      <c r="D247" s="29"/>
      <c r="E247" s="29"/>
      <c r="F247" s="29"/>
      <c r="G247" s="25"/>
      <c r="H247" s="25"/>
      <c r="I247" s="25"/>
      <c r="J247" s="100"/>
      <c r="K247" s="100"/>
      <c r="L247" s="29"/>
      <c r="M247" s="29"/>
      <c r="N247" s="29"/>
      <c r="O247" s="29"/>
      <c r="P247" s="149"/>
      <c r="Q247" s="150"/>
      <c r="R247" s="152"/>
      <c r="S247" s="153"/>
      <c r="T247" s="153"/>
      <c r="U247" s="154"/>
      <c r="V247" s="99"/>
      <c r="W247" s="99"/>
      <c r="X247" s="25"/>
      <c r="Y247" s="25"/>
      <c r="Z247" s="99"/>
      <c r="AA247" s="25"/>
      <c r="AB247" s="25"/>
      <c r="AC247" s="99"/>
      <c r="AD247" s="116">
        <f ca="1">SUMIF(AAL!$A$3:$A$65061,'Risk Lv. Inforce'!$B$7:$B$12091,AAL!$B$3:$B$65007)</f>
        <v>0</v>
      </c>
      <c r="AE247" s="116">
        <f ca="1">SUMIF(AAL!$C$3:$C$65061,'Risk Lv. Inforce'!$B$7:$B$10291,AAL!$D$3:$D$65007)</f>
        <v>0</v>
      </c>
      <c r="AF247" s="116">
        <f ca="1">SUMIF(AAL!$E$3:$E$65061,'Risk Lv. Inforce'!$B$7:$B$1291,AAL!$F$3:$F$65007)</f>
        <v>0</v>
      </c>
      <c r="AG247" s="116">
        <f ca="1">SUMIF(AAL!$G$3:$G$65061,'Risk Lv. Inforce'!$B$7:$B$1291,AAL!$H$3:$H$65007)</f>
        <v>0</v>
      </c>
      <c r="AH247" s="116">
        <f ca="1">SUMIF(AAL!$I$3:$I$65061,'Risk Lv. Inforce'!$B$7:$B$1291,AAL!$J$3:$J$65007)</f>
        <v>0</v>
      </c>
      <c r="AI247" s="116">
        <f ca="1">SUMIF(AAL!$K$3:$K$65061,'Risk Lv. Inforce'!$B$7:$B$1291,AAL!$L$3:$L$65007)</f>
        <v>0</v>
      </c>
      <c r="AJ247" s="116">
        <f>VLOOKUP(B247,AAL!$Q$4:$S$1048576,3,0)</f>
        <v>0</v>
      </c>
      <c r="AK247" s="116">
        <f>VLOOKUP(B247,AAL!$U$4:$W$1048576,3,0)</f>
        <v>0</v>
      </c>
      <c r="AL247" s="69">
        <f ca="1">IFERROR(((AD247+(AD247*'Portfolio Stats_RMS'!$C$7))/($AB247*(1-'Portfolio Stats_RMS'!$C$6))),0)</f>
        <v>0</v>
      </c>
      <c r="AM247" s="69">
        <f ca="1">IFERROR(((AF247+(AF247*'Portfolio Stats_RMS'!$C$7))/($AB247*(1-'Portfolio Stats_RMS'!$C$6))),0)</f>
        <v>0</v>
      </c>
      <c r="AN247" s="69">
        <f ca="1">IFERROR(((AH247+(AH247*'Portfolio Stats_RMS'!$C$7))/($AB247*(1-'Portfolio Stats_RMS'!$C$6))),0)</f>
        <v>0</v>
      </c>
      <c r="AO247" s="69">
        <f>IFERROR(((AJ247+(AJ247*'Portfolio Stats_RMS'!$C$7))/(AB247*(1-'Portfolio Stats_RMS'!$C$6))),0)</f>
        <v>0</v>
      </c>
      <c r="AP247" s="152"/>
    </row>
    <row r="248" spans="2:42" x14ac:dyDescent="0.25">
      <c r="B248" s="29"/>
      <c r="C248" s="87"/>
      <c r="D248" s="29"/>
      <c r="E248" s="29"/>
      <c r="F248" s="29"/>
      <c r="G248" s="25"/>
      <c r="H248" s="25"/>
      <c r="I248" s="25"/>
      <c r="J248" s="100"/>
      <c r="K248" s="100"/>
      <c r="L248" s="29"/>
      <c r="M248" s="29"/>
      <c r="N248" s="29"/>
      <c r="O248" s="29"/>
      <c r="P248" s="149"/>
      <c r="Q248" s="150"/>
      <c r="R248" s="152"/>
      <c r="S248" s="153"/>
      <c r="T248" s="153"/>
      <c r="U248" s="154"/>
      <c r="V248" s="99"/>
      <c r="W248" s="99"/>
      <c r="X248" s="25"/>
      <c r="Y248" s="25"/>
      <c r="Z248" s="99"/>
      <c r="AA248" s="25"/>
      <c r="AB248" s="25"/>
      <c r="AC248" s="99"/>
      <c r="AD248" s="116">
        <f ca="1">SUMIF(AAL!$A$3:$A$65061,'Risk Lv. Inforce'!$B$7:$B$12091,AAL!$B$3:$B$65007)</f>
        <v>0</v>
      </c>
      <c r="AE248" s="116">
        <f ca="1">SUMIF(AAL!$C$3:$C$65061,'Risk Lv. Inforce'!$B$7:$B$10291,AAL!$D$3:$D$65007)</f>
        <v>0</v>
      </c>
      <c r="AF248" s="116">
        <f ca="1">SUMIF(AAL!$E$3:$E$65061,'Risk Lv. Inforce'!$B$7:$B$1291,AAL!$F$3:$F$65007)</f>
        <v>0</v>
      </c>
      <c r="AG248" s="116">
        <f ca="1">SUMIF(AAL!$G$3:$G$65061,'Risk Lv. Inforce'!$B$7:$B$1291,AAL!$H$3:$H$65007)</f>
        <v>0</v>
      </c>
      <c r="AH248" s="116">
        <f ca="1">SUMIF(AAL!$I$3:$I$65061,'Risk Lv. Inforce'!$B$7:$B$1291,AAL!$J$3:$J$65007)</f>
        <v>0</v>
      </c>
      <c r="AI248" s="116">
        <f ca="1">SUMIF(AAL!$K$3:$K$65061,'Risk Lv. Inforce'!$B$7:$B$1291,AAL!$L$3:$L$65007)</f>
        <v>0</v>
      </c>
      <c r="AJ248" s="116">
        <f>VLOOKUP(B248,AAL!$Q$4:$S$1048576,3,0)</f>
        <v>0</v>
      </c>
      <c r="AK248" s="116">
        <f>VLOOKUP(B248,AAL!$U$4:$W$1048576,3,0)</f>
        <v>0</v>
      </c>
      <c r="AL248" s="69">
        <f ca="1">IFERROR(((AD248+(AD248*'Portfolio Stats_RMS'!$C$7))/($AB248*(1-'Portfolio Stats_RMS'!$C$6))),0)</f>
        <v>0</v>
      </c>
      <c r="AM248" s="69">
        <f ca="1">IFERROR(((AF248+(AF248*'Portfolio Stats_RMS'!$C$7))/($AB248*(1-'Portfolio Stats_RMS'!$C$6))),0)</f>
        <v>0</v>
      </c>
      <c r="AN248" s="69">
        <f ca="1">IFERROR(((AH248+(AH248*'Portfolio Stats_RMS'!$C$7))/($AB248*(1-'Portfolio Stats_RMS'!$C$6))),0)</f>
        <v>0</v>
      </c>
      <c r="AO248" s="69">
        <f>IFERROR(((AJ248+(AJ248*'Portfolio Stats_RMS'!$C$7))/(AB248*(1-'Portfolio Stats_RMS'!$C$6))),0)</f>
        <v>0</v>
      </c>
      <c r="AP248" s="152"/>
    </row>
    <row r="249" spans="2:42" x14ac:dyDescent="0.25">
      <c r="B249" s="29"/>
      <c r="C249" s="87"/>
      <c r="D249" s="29"/>
      <c r="E249" s="29"/>
      <c r="F249" s="29"/>
      <c r="G249" s="25"/>
      <c r="H249" s="25"/>
      <c r="I249" s="25"/>
      <c r="J249" s="100"/>
      <c r="K249" s="100"/>
      <c r="L249" s="29"/>
      <c r="M249" s="29"/>
      <c r="N249" s="29"/>
      <c r="O249" s="29"/>
      <c r="P249" s="149"/>
      <c r="Q249" s="150"/>
      <c r="R249" s="152"/>
      <c r="S249" s="153"/>
      <c r="T249" s="153"/>
      <c r="U249" s="154"/>
      <c r="V249" s="99"/>
      <c r="W249" s="99"/>
      <c r="X249" s="25"/>
      <c r="Y249" s="25"/>
      <c r="Z249" s="99"/>
      <c r="AA249" s="25"/>
      <c r="AB249" s="25"/>
      <c r="AC249" s="99"/>
      <c r="AD249" s="116">
        <f ca="1">SUMIF(AAL!$A$3:$A$65061,'Risk Lv. Inforce'!$B$7:$B$12091,AAL!$B$3:$B$65007)</f>
        <v>0</v>
      </c>
      <c r="AE249" s="116">
        <f ca="1">SUMIF(AAL!$C$3:$C$65061,'Risk Lv. Inforce'!$B$7:$B$10291,AAL!$D$3:$D$65007)</f>
        <v>0</v>
      </c>
      <c r="AF249" s="116">
        <f ca="1">SUMIF(AAL!$E$3:$E$65061,'Risk Lv. Inforce'!$B$7:$B$1291,AAL!$F$3:$F$65007)</f>
        <v>0</v>
      </c>
      <c r="AG249" s="116">
        <f ca="1">SUMIF(AAL!$G$3:$G$65061,'Risk Lv. Inforce'!$B$7:$B$1291,AAL!$H$3:$H$65007)</f>
        <v>0</v>
      </c>
      <c r="AH249" s="116">
        <f ca="1">SUMIF(AAL!$I$3:$I$65061,'Risk Lv. Inforce'!$B$7:$B$1291,AAL!$J$3:$J$65007)</f>
        <v>0</v>
      </c>
      <c r="AI249" s="116">
        <f ca="1">SUMIF(AAL!$K$3:$K$65061,'Risk Lv. Inforce'!$B$7:$B$1291,AAL!$L$3:$L$65007)</f>
        <v>0</v>
      </c>
      <c r="AJ249" s="116">
        <f>VLOOKUP(B249,AAL!$Q$4:$S$1048576,3,0)</f>
        <v>0</v>
      </c>
      <c r="AK249" s="116">
        <f>VLOOKUP(B249,AAL!$U$4:$W$1048576,3,0)</f>
        <v>0</v>
      </c>
      <c r="AL249" s="69">
        <f ca="1">IFERROR(((AD249+(AD249*'Portfolio Stats_RMS'!$C$7))/($AB249*(1-'Portfolio Stats_RMS'!$C$6))),0)</f>
        <v>0</v>
      </c>
      <c r="AM249" s="69">
        <f ca="1">IFERROR(((AF249+(AF249*'Portfolio Stats_RMS'!$C$7))/($AB249*(1-'Portfolio Stats_RMS'!$C$6))),0)</f>
        <v>0</v>
      </c>
      <c r="AN249" s="69">
        <f ca="1">IFERROR(((AH249+(AH249*'Portfolio Stats_RMS'!$C$7))/($AB249*(1-'Portfolio Stats_RMS'!$C$6))),0)</f>
        <v>0</v>
      </c>
      <c r="AO249" s="69">
        <f>IFERROR(((AJ249+(AJ249*'Portfolio Stats_RMS'!$C$7))/(AB249*(1-'Portfolio Stats_RMS'!$C$6))),0)</f>
        <v>0</v>
      </c>
      <c r="AP249" s="152"/>
    </row>
    <row r="250" spans="2:42" x14ac:dyDescent="0.25">
      <c r="B250" s="29"/>
      <c r="C250" s="87"/>
      <c r="D250" s="29"/>
      <c r="E250" s="29"/>
      <c r="F250" s="29"/>
      <c r="G250" s="25"/>
      <c r="H250" s="25"/>
      <c r="I250" s="25"/>
      <c r="J250" s="100"/>
      <c r="K250" s="100"/>
      <c r="L250" s="149"/>
      <c r="M250" s="29"/>
      <c r="N250" s="29"/>
      <c r="O250" s="29"/>
      <c r="P250" s="149"/>
      <c r="Q250" s="150"/>
      <c r="R250" s="152"/>
      <c r="S250" s="153"/>
      <c r="T250" s="153"/>
      <c r="U250" s="154"/>
      <c r="V250" s="99"/>
      <c r="W250" s="99"/>
      <c r="X250" s="25"/>
      <c r="Y250" s="25"/>
      <c r="Z250" s="99"/>
      <c r="AA250" s="25"/>
      <c r="AB250" s="25"/>
      <c r="AC250" s="99"/>
      <c r="AD250" s="116">
        <f ca="1">SUMIF(AAL!$A$3:$A$65061,'Risk Lv. Inforce'!$B$7:$B$12091,AAL!$B$3:$B$65007)</f>
        <v>0</v>
      </c>
      <c r="AE250" s="116">
        <f ca="1">SUMIF(AAL!$C$3:$C$65061,'Risk Lv. Inforce'!$B$7:$B$10291,AAL!$D$3:$D$65007)</f>
        <v>0</v>
      </c>
      <c r="AF250" s="116">
        <f ca="1">SUMIF(AAL!$E$3:$E$65061,'Risk Lv. Inforce'!$B$7:$B$1291,AAL!$F$3:$F$65007)</f>
        <v>0</v>
      </c>
      <c r="AG250" s="116">
        <f ca="1">SUMIF(AAL!$G$3:$G$65061,'Risk Lv. Inforce'!$B$7:$B$1291,AAL!$H$3:$H$65007)</f>
        <v>0</v>
      </c>
      <c r="AH250" s="116">
        <f ca="1">SUMIF(AAL!$I$3:$I$65061,'Risk Lv. Inforce'!$B$7:$B$1291,AAL!$J$3:$J$65007)</f>
        <v>0</v>
      </c>
      <c r="AI250" s="116">
        <f ca="1">SUMIF(AAL!$K$3:$K$65061,'Risk Lv. Inforce'!$B$7:$B$1291,AAL!$L$3:$L$65007)</f>
        <v>0</v>
      </c>
      <c r="AJ250" s="116">
        <f>VLOOKUP(B250,AAL!$Q$4:$S$1048576,3,0)</f>
        <v>0</v>
      </c>
      <c r="AK250" s="116">
        <f>VLOOKUP(B250,AAL!$U$4:$W$1048576,3,0)</f>
        <v>0</v>
      </c>
      <c r="AL250" s="69">
        <f ca="1">IFERROR(((AD250+(AD250*'Portfolio Stats_RMS'!$C$7))/($AB250*(1-'Portfolio Stats_RMS'!$C$6))),0)</f>
        <v>0</v>
      </c>
      <c r="AM250" s="69">
        <f ca="1">IFERROR(((AF250+(AF250*'Portfolio Stats_RMS'!$C$7))/($AB250*(1-'Portfolio Stats_RMS'!$C$6))),0)</f>
        <v>0</v>
      </c>
      <c r="AN250" s="69">
        <f ca="1">IFERROR(((AH250+(AH250*'Portfolio Stats_RMS'!$C$7))/($AB250*(1-'Portfolio Stats_RMS'!$C$6))),0)</f>
        <v>0</v>
      </c>
      <c r="AO250" s="69">
        <f>IFERROR(((AJ250+(AJ250*'Portfolio Stats_RMS'!$C$7))/(AB250*(1-'Portfolio Stats_RMS'!$C$6))),0)</f>
        <v>0</v>
      </c>
      <c r="AP250" s="152"/>
    </row>
    <row r="251" spans="2:42" x14ac:dyDescent="0.25">
      <c r="B251" s="29"/>
      <c r="C251" s="87"/>
      <c r="D251" s="29"/>
      <c r="E251" s="29"/>
      <c r="F251" s="29"/>
      <c r="G251" s="25"/>
      <c r="H251" s="25"/>
      <c r="I251" s="25"/>
      <c r="J251" s="100"/>
      <c r="K251" s="100"/>
      <c r="L251" s="149"/>
      <c r="M251" s="29"/>
      <c r="N251" s="29"/>
      <c r="O251" s="29"/>
      <c r="P251" s="149"/>
      <c r="Q251" s="150"/>
      <c r="R251" s="152"/>
      <c r="S251" s="153"/>
      <c r="T251" s="153"/>
      <c r="U251" s="154"/>
      <c r="V251" s="99"/>
      <c r="W251" s="99"/>
      <c r="X251" s="25"/>
      <c r="Y251" s="25"/>
      <c r="Z251" s="99"/>
      <c r="AA251" s="25"/>
      <c r="AB251" s="25"/>
      <c r="AC251" s="99"/>
      <c r="AD251" s="116">
        <f ca="1">SUMIF(AAL!$A$3:$A$65061,'Risk Lv. Inforce'!$B$7:$B$12091,AAL!$B$3:$B$65007)</f>
        <v>0</v>
      </c>
      <c r="AE251" s="116">
        <f ca="1">SUMIF(AAL!$C$3:$C$65061,'Risk Lv. Inforce'!$B$7:$B$10291,AAL!$D$3:$D$65007)</f>
        <v>0</v>
      </c>
      <c r="AF251" s="116">
        <f ca="1">SUMIF(AAL!$E$3:$E$65061,'Risk Lv. Inforce'!$B$7:$B$1291,AAL!$F$3:$F$65007)</f>
        <v>0</v>
      </c>
      <c r="AG251" s="116">
        <f ca="1">SUMIF(AAL!$G$3:$G$65061,'Risk Lv. Inforce'!$B$7:$B$1291,AAL!$H$3:$H$65007)</f>
        <v>0</v>
      </c>
      <c r="AH251" s="116">
        <f ca="1">SUMIF(AAL!$I$3:$I$65061,'Risk Lv. Inforce'!$B$7:$B$1291,AAL!$J$3:$J$65007)</f>
        <v>0</v>
      </c>
      <c r="AI251" s="116">
        <f ca="1">SUMIF(AAL!$K$3:$K$65061,'Risk Lv. Inforce'!$B$7:$B$1291,AAL!$L$3:$L$65007)</f>
        <v>0</v>
      </c>
      <c r="AJ251" s="116">
        <f>VLOOKUP(B251,AAL!$Q$4:$S$1048576,3,0)</f>
        <v>0</v>
      </c>
      <c r="AK251" s="116">
        <f>VLOOKUP(B251,AAL!$U$4:$W$1048576,3,0)</f>
        <v>0</v>
      </c>
      <c r="AL251" s="69">
        <f ca="1">IFERROR(((AD251+(AD251*'Portfolio Stats_RMS'!$C$7))/($AB251*(1-'Portfolio Stats_RMS'!$C$6))),0)</f>
        <v>0</v>
      </c>
      <c r="AM251" s="69">
        <f ca="1">IFERROR(((AF251+(AF251*'Portfolio Stats_RMS'!$C$7))/($AB251*(1-'Portfolio Stats_RMS'!$C$6))),0)</f>
        <v>0</v>
      </c>
      <c r="AN251" s="69">
        <f ca="1">IFERROR(((AH251+(AH251*'Portfolio Stats_RMS'!$C$7))/($AB251*(1-'Portfolio Stats_RMS'!$C$6))),0)</f>
        <v>0</v>
      </c>
      <c r="AO251" s="69">
        <f>IFERROR(((AJ251+(AJ251*'Portfolio Stats_RMS'!$C$7))/(AB251*(1-'Portfolio Stats_RMS'!$C$6))),0)</f>
        <v>0</v>
      </c>
      <c r="AP251" s="152"/>
    </row>
    <row r="252" spans="2:42" x14ac:dyDescent="0.25">
      <c r="B252" s="29"/>
      <c r="C252" s="87"/>
      <c r="D252" s="29"/>
      <c r="E252" s="29"/>
      <c r="F252" s="29"/>
      <c r="G252" s="25"/>
      <c r="H252" s="25"/>
      <c r="I252" s="25"/>
      <c r="J252" s="100"/>
      <c r="K252" s="100"/>
      <c r="L252" s="149"/>
      <c r="M252" s="29"/>
      <c r="N252" s="29"/>
      <c r="O252" s="29"/>
      <c r="P252" s="149"/>
      <c r="Q252" s="150"/>
      <c r="R252" s="152"/>
      <c r="S252" s="153"/>
      <c r="T252" s="153"/>
      <c r="U252" s="154"/>
      <c r="V252" s="99"/>
      <c r="W252" s="99"/>
      <c r="X252" s="25"/>
      <c r="Y252" s="25"/>
      <c r="Z252" s="99"/>
      <c r="AA252" s="25"/>
      <c r="AB252" s="25"/>
      <c r="AC252" s="99"/>
      <c r="AD252" s="116">
        <f ca="1">SUMIF(AAL!$A$3:$A$65061,'Risk Lv. Inforce'!$B$7:$B$12091,AAL!$B$3:$B$65007)</f>
        <v>0</v>
      </c>
      <c r="AE252" s="116">
        <f ca="1">SUMIF(AAL!$C$3:$C$65061,'Risk Lv. Inforce'!$B$7:$B$10291,AAL!$D$3:$D$65007)</f>
        <v>0</v>
      </c>
      <c r="AF252" s="116">
        <f ca="1">SUMIF(AAL!$E$3:$E$65061,'Risk Lv. Inforce'!$B$7:$B$1291,AAL!$F$3:$F$65007)</f>
        <v>0</v>
      </c>
      <c r="AG252" s="116">
        <f ca="1">SUMIF(AAL!$G$3:$G$65061,'Risk Lv. Inforce'!$B$7:$B$1291,AAL!$H$3:$H$65007)</f>
        <v>0</v>
      </c>
      <c r="AH252" s="116">
        <f ca="1">SUMIF(AAL!$I$3:$I$65061,'Risk Lv. Inforce'!$B$7:$B$1291,AAL!$J$3:$J$65007)</f>
        <v>0</v>
      </c>
      <c r="AI252" s="116">
        <f ca="1">SUMIF(AAL!$K$3:$K$65061,'Risk Lv. Inforce'!$B$7:$B$1291,AAL!$L$3:$L$65007)</f>
        <v>0</v>
      </c>
      <c r="AJ252" s="116">
        <f>VLOOKUP(B252,AAL!$Q$4:$S$1048576,3,0)</f>
        <v>0</v>
      </c>
      <c r="AK252" s="116">
        <f>VLOOKUP(B252,AAL!$U$4:$W$1048576,3,0)</f>
        <v>0</v>
      </c>
      <c r="AL252" s="69">
        <f ca="1">IFERROR(((AD252+(AD252*'Portfolio Stats_RMS'!$C$7))/($AB252*(1-'Portfolio Stats_RMS'!$C$6))),0)</f>
        <v>0</v>
      </c>
      <c r="AM252" s="69">
        <f ca="1">IFERROR(((AF252+(AF252*'Portfolio Stats_RMS'!$C$7))/($AB252*(1-'Portfolio Stats_RMS'!$C$6))),0)</f>
        <v>0</v>
      </c>
      <c r="AN252" s="69">
        <f ca="1">IFERROR(((AH252+(AH252*'Portfolio Stats_RMS'!$C$7))/($AB252*(1-'Portfolio Stats_RMS'!$C$6))),0)</f>
        <v>0</v>
      </c>
      <c r="AO252" s="69">
        <f>IFERROR(((AJ252+(AJ252*'Portfolio Stats_RMS'!$C$7))/(AB252*(1-'Portfolio Stats_RMS'!$C$6))),0)</f>
        <v>0</v>
      </c>
      <c r="AP252" s="152"/>
    </row>
    <row r="253" spans="2:42" x14ac:dyDescent="0.25">
      <c r="B253" s="29"/>
      <c r="C253" s="87"/>
      <c r="D253" s="29"/>
      <c r="E253" s="29"/>
      <c r="F253" s="29"/>
      <c r="G253" s="25"/>
      <c r="H253" s="25"/>
      <c r="I253" s="25"/>
      <c r="J253" s="100"/>
      <c r="K253" s="100"/>
      <c r="L253" s="149"/>
      <c r="M253" s="29"/>
      <c r="N253" s="29"/>
      <c r="O253" s="29"/>
      <c r="P253" s="149"/>
      <c r="Q253" s="150"/>
      <c r="R253" s="152"/>
      <c r="S253" s="153"/>
      <c r="T253" s="153"/>
      <c r="U253" s="154"/>
      <c r="V253" s="99"/>
      <c r="W253" s="99"/>
      <c r="X253" s="25"/>
      <c r="Y253" s="25"/>
      <c r="Z253" s="99"/>
      <c r="AA253" s="25"/>
      <c r="AB253" s="25"/>
      <c r="AC253" s="99"/>
      <c r="AD253" s="116">
        <f ca="1">SUMIF(AAL!$A$3:$A$65061,'Risk Lv. Inforce'!$B$7:$B$12091,AAL!$B$3:$B$65007)</f>
        <v>0</v>
      </c>
      <c r="AE253" s="116">
        <f ca="1">SUMIF(AAL!$C$3:$C$65061,'Risk Lv. Inforce'!$B$7:$B$10291,AAL!$D$3:$D$65007)</f>
        <v>0</v>
      </c>
      <c r="AF253" s="116">
        <f ca="1">SUMIF(AAL!$E$3:$E$65061,'Risk Lv. Inforce'!$B$7:$B$1291,AAL!$F$3:$F$65007)</f>
        <v>0</v>
      </c>
      <c r="AG253" s="116">
        <f ca="1">SUMIF(AAL!$G$3:$G$65061,'Risk Lv. Inforce'!$B$7:$B$1291,AAL!$H$3:$H$65007)</f>
        <v>0</v>
      </c>
      <c r="AH253" s="116">
        <f ca="1">SUMIF(AAL!$I$3:$I$65061,'Risk Lv. Inforce'!$B$7:$B$1291,AAL!$J$3:$J$65007)</f>
        <v>0</v>
      </c>
      <c r="AI253" s="116">
        <f ca="1">SUMIF(AAL!$K$3:$K$65061,'Risk Lv. Inforce'!$B$7:$B$1291,AAL!$L$3:$L$65007)</f>
        <v>0</v>
      </c>
      <c r="AJ253" s="116">
        <f>VLOOKUP(B253,AAL!$Q$4:$S$1048576,3,0)</f>
        <v>0</v>
      </c>
      <c r="AK253" s="116">
        <f>VLOOKUP(B253,AAL!$U$4:$W$1048576,3,0)</f>
        <v>0</v>
      </c>
      <c r="AL253" s="69">
        <f ca="1">IFERROR(((AD253+(AD253*'Portfolio Stats_RMS'!$C$7))/($AB253*(1-'Portfolio Stats_RMS'!$C$6))),0)</f>
        <v>0</v>
      </c>
      <c r="AM253" s="69">
        <f ca="1">IFERROR(((AF253+(AF253*'Portfolio Stats_RMS'!$C$7))/($AB253*(1-'Portfolio Stats_RMS'!$C$6))),0)</f>
        <v>0</v>
      </c>
      <c r="AN253" s="69">
        <f ca="1">IFERROR(((AH253+(AH253*'Portfolio Stats_RMS'!$C$7))/($AB253*(1-'Portfolio Stats_RMS'!$C$6))),0)</f>
        <v>0</v>
      </c>
      <c r="AO253" s="69">
        <f>IFERROR(((AJ253+(AJ253*'Portfolio Stats_RMS'!$C$7))/(AB253*(1-'Portfolio Stats_RMS'!$C$6))),0)</f>
        <v>0</v>
      </c>
      <c r="AP253" s="152"/>
    </row>
    <row r="254" spans="2:42" x14ac:dyDescent="0.25">
      <c r="B254" s="29"/>
      <c r="C254" s="87"/>
      <c r="D254" s="29"/>
      <c r="E254" s="29"/>
      <c r="F254" s="29"/>
      <c r="G254" s="25"/>
      <c r="H254" s="25"/>
      <c r="I254" s="25"/>
      <c r="J254" s="100"/>
      <c r="K254" s="100"/>
      <c r="L254" s="149"/>
      <c r="M254" s="29"/>
      <c r="N254" s="29"/>
      <c r="O254" s="29"/>
      <c r="P254" s="149"/>
      <c r="Q254" s="150"/>
      <c r="R254" s="152"/>
      <c r="S254" s="153"/>
      <c r="T254" s="153"/>
      <c r="U254" s="154"/>
      <c r="V254" s="99"/>
      <c r="W254" s="99"/>
      <c r="X254" s="25"/>
      <c r="Y254" s="25"/>
      <c r="Z254" s="99"/>
      <c r="AA254" s="25"/>
      <c r="AB254" s="25"/>
      <c r="AC254" s="99"/>
      <c r="AD254" s="116">
        <f ca="1">SUMIF(AAL!$A$3:$A$65061,'Risk Lv. Inforce'!$B$7:$B$12091,AAL!$B$3:$B$65007)</f>
        <v>0</v>
      </c>
      <c r="AE254" s="116">
        <f ca="1">SUMIF(AAL!$C$3:$C$65061,'Risk Lv. Inforce'!$B$7:$B$10291,AAL!$D$3:$D$65007)</f>
        <v>0</v>
      </c>
      <c r="AF254" s="116">
        <f ca="1">SUMIF(AAL!$E$3:$E$65061,'Risk Lv. Inforce'!$B$7:$B$1291,AAL!$F$3:$F$65007)</f>
        <v>0</v>
      </c>
      <c r="AG254" s="116">
        <f ca="1">SUMIF(AAL!$G$3:$G$65061,'Risk Lv. Inforce'!$B$7:$B$1291,AAL!$H$3:$H$65007)</f>
        <v>0</v>
      </c>
      <c r="AH254" s="116">
        <f ca="1">SUMIF(AAL!$I$3:$I$65061,'Risk Lv. Inforce'!$B$7:$B$1291,AAL!$J$3:$J$65007)</f>
        <v>0</v>
      </c>
      <c r="AI254" s="116">
        <f ca="1">SUMIF(AAL!$K$3:$K$65061,'Risk Lv. Inforce'!$B$7:$B$1291,AAL!$L$3:$L$65007)</f>
        <v>0</v>
      </c>
      <c r="AJ254" s="116">
        <f>VLOOKUP(B254,AAL!$Q$4:$S$1048576,3,0)</f>
        <v>0</v>
      </c>
      <c r="AK254" s="116">
        <f>VLOOKUP(B254,AAL!$U$4:$W$1048576,3,0)</f>
        <v>0</v>
      </c>
      <c r="AL254" s="69">
        <f ca="1">IFERROR(((AD254+(AD254*'Portfolio Stats_RMS'!$C$7))/($AB254*(1-'Portfolio Stats_RMS'!$C$6))),0)</f>
        <v>0</v>
      </c>
      <c r="AM254" s="69">
        <f ca="1">IFERROR(((AF254+(AF254*'Portfolio Stats_RMS'!$C$7))/($AB254*(1-'Portfolio Stats_RMS'!$C$6))),0)</f>
        <v>0</v>
      </c>
      <c r="AN254" s="69">
        <f ca="1">IFERROR(((AH254+(AH254*'Portfolio Stats_RMS'!$C$7))/($AB254*(1-'Portfolio Stats_RMS'!$C$6))),0)</f>
        <v>0</v>
      </c>
      <c r="AO254" s="69">
        <f>IFERROR(((AJ254+(AJ254*'Portfolio Stats_RMS'!$C$7))/(AB254*(1-'Portfolio Stats_RMS'!$C$6))),0)</f>
        <v>0</v>
      </c>
      <c r="AP254" s="152"/>
    </row>
    <row r="255" spans="2:42" x14ac:dyDescent="0.25">
      <c r="B255" s="29"/>
      <c r="C255" s="87"/>
      <c r="D255" s="29"/>
      <c r="E255" s="29"/>
      <c r="F255" s="29"/>
      <c r="G255" s="25"/>
      <c r="H255" s="25"/>
      <c r="I255" s="25"/>
      <c r="J255" s="100"/>
      <c r="K255" s="100"/>
      <c r="L255" s="149"/>
      <c r="M255" s="29"/>
      <c r="N255" s="29"/>
      <c r="O255" s="29"/>
      <c r="P255" s="149"/>
      <c r="Q255" s="150"/>
      <c r="R255" s="152"/>
      <c r="S255" s="153"/>
      <c r="T255" s="153"/>
      <c r="U255" s="154"/>
      <c r="V255" s="99"/>
      <c r="W255" s="99"/>
      <c r="X255" s="25"/>
      <c r="Y255" s="25"/>
      <c r="Z255" s="99"/>
      <c r="AA255" s="25"/>
      <c r="AB255" s="25"/>
      <c r="AC255" s="99"/>
      <c r="AD255" s="116">
        <f ca="1">SUMIF(AAL!$A$3:$A$65061,'Risk Lv. Inforce'!$B$7:$B$12091,AAL!$B$3:$B$65007)</f>
        <v>0</v>
      </c>
      <c r="AE255" s="116">
        <f ca="1">SUMIF(AAL!$C$3:$C$65061,'Risk Lv. Inforce'!$B$7:$B$10291,AAL!$D$3:$D$65007)</f>
        <v>0</v>
      </c>
      <c r="AF255" s="116">
        <f ca="1">SUMIF(AAL!$E$3:$E$65061,'Risk Lv. Inforce'!$B$7:$B$1291,AAL!$F$3:$F$65007)</f>
        <v>0</v>
      </c>
      <c r="AG255" s="116">
        <f ca="1">SUMIF(AAL!$G$3:$G$65061,'Risk Lv. Inforce'!$B$7:$B$1291,AAL!$H$3:$H$65007)</f>
        <v>0</v>
      </c>
      <c r="AH255" s="116">
        <f ca="1">SUMIF(AAL!$I$3:$I$65061,'Risk Lv. Inforce'!$B$7:$B$1291,AAL!$J$3:$J$65007)</f>
        <v>0</v>
      </c>
      <c r="AI255" s="116">
        <f ca="1">SUMIF(AAL!$K$3:$K$65061,'Risk Lv. Inforce'!$B$7:$B$1291,AAL!$L$3:$L$65007)</f>
        <v>0</v>
      </c>
      <c r="AJ255" s="116">
        <f>VLOOKUP(B255,AAL!$Q$4:$S$1048576,3,0)</f>
        <v>0</v>
      </c>
      <c r="AK255" s="116">
        <f>VLOOKUP(B255,AAL!$U$4:$W$1048576,3,0)</f>
        <v>0</v>
      </c>
      <c r="AL255" s="69">
        <f ca="1">IFERROR(((AD255+(AD255*'Portfolio Stats_RMS'!$C$7))/($AB255*(1-'Portfolio Stats_RMS'!$C$6))),0)</f>
        <v>0</v>
      </c>
      <c r="AM255" s="69">
        <f ca="1">IFERROR(((AF255+(AF255*'Portfolio Stats_RMS'!$C$7))/($AB255*(1-'Portfolio Stats_RMS'!$C$6))),0)</f>
        <v>0</v>
      </c>
      <c r="AN255" s="69">
        <f ca="1">IFERROR(((AH255+(AH255*'Portfolio Stats_RMS'!$C$7))/($AB255*(1-'Portfolio Stats_RMS'!$C$6))),0)</f>
        <v>0</v>
      </c>
      <c r="AO255" s="69">
        <f>IFERROR(((AJ255+(AJ255*'Portfolio Stats_RMS'!$C$7))/(AB255*(1-'Portfolio Stats_RMS'!$C$6))),0)</f>
        <v>0</v>
      </c>
      <c r="AP255" s="152"/>
    </row>
    <row r="256" spans="2:42" x14ac:dyDescent="0.25">
      <c r="B256" s="29"/>
      <c r="C256" s="87"/>
      <c r="D256" s="29"/>
      <c r="E256" s="29"/>
      <c r="F256" s="29"/>
      <c r="G256" s="25"/>
      <c r="H256" s="25"/>
      <c r="I256" s="25"/>
      <c r="J256" s="100"/>
      <c r="K256" s="100"/>
      <c r="L256" s="149"/>
      <c r="M256" s="29"/>
      <c r="N256" s="29"/>
      <c r="O256" s="29"/>
      <c r="P256" s="149"/>
      <c r="Q256" s="150"/>
      <c r="R256" s="152"/>
      <c r="S256" s="153"/>
      <c r="T256" s="153"/>
      <c r="U256" s="154"/>
      <c r="V256" s="99"/>
      <c r="W256" s="99"/>
      <c r="X256" s="25"/>
      <c r="Y256" s="25"/>
      <c r="Z256" s="99"/>
      <c r="AA256" s="25"/>
      <c r="AB256" s="25"/>
      <c r="AC256" s="99"/>
      <c r="AD256" s="116">
        <f ca="1">SUMIF(AAL!$A$3:$A$65061,'Risk Lv. Inforce'!$B$7:$B$12091,AAL!$B$3:$B$65007)</f>
        <v>0</v>
      </c>
      <c r="AE256" s="116">
        <f ca="1">SUMIF(AAL!$C$3:$C$65061,'Risk Lv. Inforce'!$B$7:$B$10291,AAL!$D$3:$D$65007)</f>
        <v>0</v>
      </c>
      <c r="AF256" s="116">
        <f ca="1">SUMIF(AAL!$E$3:$E$65061,'Risk Lv. Inforce'!$B$7:$B$1291,AAL!$F$3:$F$65007)</f>
        <v>0</v>
      </c>
      <c r="AG256" s="116">
        <f ca="1">SUMIF(AAL!$G$3:$G$65061,'Risk Lv. Inforce'!$B$7:$B$1291,AAL!$H$3:$H$65007)</f>
        <v>0</v>
      </c>
      <c r="AH256" s="116">
        <f ca="1">SUMIF(AAL!$I$3:$I$65061,'Risk Lv. Inforce'!$B$7:$B$1291,AAL!$J$3:$J$65007)</f>
        <v>0</v>
      </c>
      <c r="AI256" s="116">
        <f ca="1">SUMIF(AAL!$K$3:$K$65061,'Risk Lv. Inforce'!$B$7:$B$1291,AAL!$L$3:$L$65007)</f>
        <v>0</v>
      </c>
      <c r="AJ256" s="116">
        <f>VLOOKUP(B256,AAL!$Q$4:$S$1048576,3,0)</f>
        <v>0</v>
      </c>
      <c r="AK256" s="116">
        <f>VLOOKUP(B256,AAL!$U$4:$W$1048576,3,0)</f>
        <v>0</v>
      </c>
      <c r="AL256" s="69">
        <f ca="1">IFERROR(((AD256+(AD256*'Portfolio Stats_RMS'!$C$7))/($AB256*(1-'Portfolio Stats_RMS'!$C$6))),0)</f>
        <v>0</v>
      </c>
      <c r="AM256" s="69">
        <f ca="1">IFERROR(((AF256+(AF256*'Portfolio Stats_RMS'!$C$7))/($AB256*(1-'Portfolio Stats_RMS'!$C$6))),0)</f>
        <v>0</v>
      </c>
      <c r="AN256" s="69">
        <f ca="1">IFERROR(((AH256+(AH256*'Portfolio Stats_RMS'!$C$7))/($AB256*(1-'Portfolio Stats_RMS'!$C$6))),0)</f>
        <v>0</v>
      </c>
      <c r="AO256" s="69">
        <f>IFERROR(((AJ256+(AJ256*'Portfolio Stats_RMS'!$C$7))/(AB256*(1-'Portfolio Stats_RMS'!$C$6))),0)</f>
        <v>0</v>
      </c>
      <c r="AP256" s="152"/>
    </row>
    <row r="257" spans="2:42" x14ac:dyDescent="0.25">
      <c r="B257" s="29"/>
      <c r="C257" s="87"/>
      <c r="D257" s="29"/>
      <c r="E257" s="29"/>
      <c r="F257" s="29"/>
      <c r="G257" s="25"/>
      <c r="H257" s="25"/>
      <c r="I257" s="25"/>
      <c r="J257" s="100"/>
      <c r="K257" s="100"/>
      <c r="L257" s="149"/>
      <c r="M257" s="29"/>
      <c r="N257" s="29"/>
      <c r="O257" s="29"/>
      <c r="P257" s="149"/>
      <c r="Q257" s="150"/>
      <c r="R257" s="152"/>
      <c r="S257" s="153"/>
      <c r="T257" s="153"/>
      <c r="U257" s="154"/>
      <c r="V257" s="99"/>
      <c r="W257" s="99"/>
      <c r="X257" s="25"/>
      <c r="Y257" s="25"/>
      <c r="Z257" s="99"/>
      <c r="AA257" s="25"/>
      <c r="AB257" s="25"/>
      <c r="AC257" s="99"/>
      <c r="AD257" s="116">
        <f ca="1">SUMIF(AAL!$A$3:$A$65061,'Risk Lv. Inforce'!$B$7:$B$12091,AAL!$B$3:$B$65007)</f>
        <v>0</v>
      </c>
      <c r="AE257" s="116">
        <f ca="1">SUMIF(AAL!$C$3:$C$65061,'Risk Lv. Inforce'!$B$7:$B$10291,AAL!$D$3:$D$65007)</f>
        <v>0</v>
      </c>
      <c r="AF257" s="116">
        <f ca="1">SUMIF(AAL!$E$3:$E$65061,'Risk Lv. Inforce'!$B$7:$B$1291,AAL!$F$3:$F$65007)</f>
        <v>0</v>
      </c>
      <c r="AG257" s="116">
        <f ca="1">SUMIF(AAL!$G$3:$G$65061,'Risk Lv. Inforce'!$B$7:$B$1291,AAL!$H$3:$H$65007)</f>
        <v>0</v>
      </c>
      <c r="AH257" s="116">
        <f ca="1">SUMIF(AAL!$I$3:$I$65061,'Risk Lv. Inforce'!$B$7:$B$1291,AAL!$J$3:$J$65007)</f>
        <v>0</v>
      </c>
      <c r="AI257" s="116">
        <f ca="1">SUMIF(AAL!$K$3:$K$65061,'Risk Lv. Inforce'!$B$7:$B$1291,AAL!$L$3:$L$65007)</f>
        <v>0</v>
      </c>
      <c r="AJ257" s="116">
        <f>VLOOKUP(B257,AAL!$Q$4:$S$1048576,3,0)</f>
        <v>0</v>
      </c>
      <c r="AK257" s="116">
        <f>VLOOKUP(B257,AAL!$U$4:$W$1048576,3,0)</f>
        <v>0</v>
      </c>
      <c r="AL257" s="69">
        <f ca="1">IFERROR(((AD257+(AD257*'Portfolio Stats_RMS'!$C$7))/($AB257*(1-'Portfolio Stats_RMS'!$C$6))),0)</f>
        <v>0</v>
      </c>
      <c r="AM257" s="69">
        <f ca="1">IFERROR(((AF257+(AF257*'Portfolio Stats_RMS'!$C$7))/($AB257*(1-'Portfolio Stats_RMS'!$C$6))),0)</f>
        <v>0</v>
      </c>
      <c r="AN257" s="69">
        <f ca="1">IFERROR(((AH257+(AH257*'Portfolio Stats_RMS'!$C$7))/($AB257*(1-'Portfolio Stats_RMS'!$C$6))),0)</f>
        <v>0</v>
      </c>
      <c r="AO257" s="69">
        <f>IFERROR(((AJ257+(AJ257*'Portfolio Stats_RMS'!$C$7))/(AB257*(1-'Portfolio Stats_RMS'!$C$6))),0)</f>
        <v>0</v>
      </c>
      <c r="AP257" s="152"/>
    </row>
    <row r="258" spans="2:42" x14ac:dyDescent="0.25">
      <c r="B258" s="29"/>
      <c r="C258" s="87"/>
      <c r="D258" s="29"/>
      <c r="E258" s="29"/>
      <c r="F258" s="29"/>
      <c r="G258" s="25"/>
      <c r="H258" s="25"/>
      <c r="I258" s="25"/>
      <c r="J258" s="100"/>
      <c r="K258" s="100"/>
      <c r="L258" s="149"/>
      <c r="M258" s="29"/>
      <c r="N258" s="29"/>
      <c r="O258" s="29"/>
      <c r="P258" s="149"/>
      <c r="Q258" s="150"/>
      <c r="R258" s="152"/>
      <c r="S258" s="153"/>
      <c r="T258" s="153"/>
      <c r="U258" s="154"/>
      <c r="V258" s="99"/>
      <c r="W258" s="99"/>
      <c r="X258" s="25"/>
      <c r="Y258" s="25"/>
      <c r="Z258" s="99"/>
      <c r="AA258" s="25"/>
      <c r="AB258" s="25"/>
      <c r="AC258" s="99"/>
      <c r="AD258" s="116">
        <f ca="1">SUMIF(AAL!$A$3:$A$65061,'Risk Lv. Inforce'!$B$7:$B$12091,AAL!$B$3:$B$65007)</f>
        <v>0</v>
      </c>
      <c r="AE258" s="116">
        <f ca="1">SUMIF(AAL!$C$3:$C$65061,'Risk Lv. Inforce'!$B$7:$B$10291,AAL!$D$3:$D$65007)</f>
        <v>0</v>
      </c>
      <c r="AF258" s="116">
        <f ca="1">SUMIF(AAL!$E$3:$E$65061,'Risk Lv. Inforce'!$B$7:$B$1291,AAL!$F$3:$F$65007)</f>
        <v>0</v>
      </c>
      <c r="AG258" s="116">
        <f ca="1">SUMIF(AAL!$G$3:$G$65061,'Risk Lv. Inforce'!$B$7:$B$1291,AAL!$H$3:$H$65007)</f>
        <v>0</v>
      </c>
      <c r="AH258" s="116">
        <f ca="1">SUMIF(AAL!$I$3:$I$65061,'Risk Lv. Inforce'!$B$7:$B$1291,AAL!$J$3:$J$65007)</f>
        <v>0</v>
      </c>
      <c r="AI258" s="116">
        <f ca="1">SUMIF(AAL!$K$3:$K$65061,'Risk Lv. Inforce'!$B$7:$B$1291,AAL!$L$3:$L$65007)</f>
        <v>0</v>
      </c>
      <c r="AJ258" s="116">
        <f>VLOOKUP(B258,AAL!$Q$4:$S$1048576,3,0)</f>
        <v>0</v>
      </c>
      <c r="AK258" s="116">
        <f>VLOOKUP(B258,AAL!$U$4:$W$1048576,3,0)</f>
        <v>0</v>
      </c>
      <c r="AL258" s="69">
        <f ca="1">IFERROR(((AD258+(AD258*'Portfolio Stats_RMS'!$C$7))/($AB258*(1-'Portfolio Stats_RMS'!$C$6))),0)</f>
        <v>0</v>
      </c>
      <c r="AM258" s="69">
        <f ca="1">IFERROR(((AF258+(AF258*'Portfolio Stats_RMS'!$C$7))/($AB258*(1-'Portfolio Stats_RMS'!$C$6))),0)</f>
        <v>0</v>
      </c>
      <c r="AN258" s="69">
        <f ca="1">IFERROR(((AH258+(AH258*'Portfolio Stats_RMS'!$C$7))/($AB258*(1-'Portfolio Stats_RMS'!$C$6))),0)</f>
        <v>0</v>
      </c>
      <c r="AO258" s="69">
        <f>IFERROR(((AJ258+(AJ258*'Portfolio Stats_RMS'!$C$7))/(AB258*(1-'Portfolio Stats_RMS'!$C$6))),0)</f>
        <v>0</v>
      </c>
      <c r="AP258" s="152"/>
    </row>
    <row r="259" spans="2:42" x14ac:dyDescent="0.25">
      <c r="B259" s="29"/>
      <c r="C259" s="87"/>
      <c r="D259" s="29"/>
      <c r="E259" s="29"/>
      <c r="F259" s="29"/>
      <c r="G259" s="25"/>
      <c r="H259" s="25"/>
      <c r="I259" s="25"/>
      <c r="J259" s="100"/>
      <c r="K259" s="100"/>
      <c r="L259" s="149"/>
      <c r="M259" s="29"/>
      <c r="N259" s="29"/>
      <c r="O259" s="29"/>
      <c r="P259" s="149"/>
      <c r="Q259" s="150"/>
      <c r="R259" s="152"/>
      <c r="S259" s="153"/>
      <c r="T259" s="153"/>
      <c r="U259" s="154"/>
      <c r="V259" s="99"/>
      <c r="W259" s="99"/>
      <c r="X259" s="25"/>
      <c r="Y259" s="25"/>
      <c r="Z259" s="99"/>
      <c r="AA259" s="25"/>
      <c r="AB259" s="25"/>
      <c r="AC259" s="99"/>
      <c r="AD259" s="116">
        <f ca="1">SUMIF(AAL!$A$3:$A$65061,'Risk Lv. Inforce'!$B$7:$B$12091,AAL!$B$3:$B$65007)</f>
        <v>0</v>
      </c>
      <c r="AE259" s="116">
        <f ca="1">SUMIF(AAL!$C$3:$C$65061,'Risk Lv. Inforce'!$B$7:$B$10291,AAL!$D$3:$D$65007)</f>
        <v>0</v>
      </c>
      <c r="AF259" s="116">
        <f ca="1">SUMIF(AAL!$E$3:$E$65061,'Risk Lv. Inforce'!$B$7:$B$1291,AAL!$F$3:$F$65007)</f>
        <v>0</v>
      </c>
      <c r="AG259" s="116">
        <f ca="1">SUMIF(AAL!$G$3:$G$65061,'Risk Lv. Inforce'!$B$7:$B$1291,AAL!$H$3:$H$65007)</f>
        <v>0</v>
      </c>
      <c r="AH259" s="116">
        <f ca="1">SUMIF(AAL!$I$3:$I$65061,'Risk Lv. Inforce'!$B$7:$B$1291,AAL!$J$3:$J$65007)</f>
        <v>0</v>
      </c>
      <c r="AI259" s="116">
        <f ca="1">SUMIF(AAL!$K$3:$K$65061,'Risk Lv. Inforce'!$B$7:$B$1291,AAL!$L$3:$L$65007)</f>
        <v>0</v>
      </c>
      <c r="AJ259" s="116">
        <f>VLOOKUP(B259,AAL!$Q$4:$S$1048576,3,0)</f>
        <v>0</v>
      </c>
      <c r="AK259" s="116">
        <f>VLOOKUP(B259,AAL!$U$4:$W$1048576,3,0)</f>
        <v>0</v>
      </c>
      <c r="AL259" s="69">
        <f ca="1">IFERROR(((AD259+(AD259*'Portfolio Stats_RMS'!$C$7))/($AB259*(1-'Portfolio Stats_RMS'!$C$6))),0)</f>
        <v>0</v>
      </c>
      <c r="AM259" s="69">
        <f ca="1">IFERROR(((AF259+(AF259*'Portfolio Stats_RMS'!$C$7))/($AB259*(1-'Portfolio Stats_RMS'!$C$6))),0)</f>
        <v>0</v>
      </c>
      <c r="AN259" s="69">
        <f ca="1">IFERROR(((AH259+(AH259*'Portfolio Stats_RMS'!$C$7))/($AB259*(1-'Portfolio Stats_RMS'!$C$6))),0)</f>
        <v>0</v>
      </c>
      <c r="AO259" s="69">
        <f>IFERROR(((AJ259+(AJ259*'Portfolio Stats_RMS'!$C$7))/(AB259*(1-'Portfolio Stats_RMS'!$C$6))),0)</f>
        <v>0</v>
      </c>
      <c r="AP259" s="152"/>
    </row>
    <row r="260" spans="2:42" x14ac:dyDescent="0.25">
      <c r="B260" s="29"/>
      <c r="C260" s="87"/>
      <c r="D260" s="29"/>
      <c r="E260" s="29"/>
      <c r="F260" s="29"/>
      <c r="G260" s="25"/>
      <c r="H260" s="25"/>
      <c r="I260" s="25"/>
      <c r="J260" s="100"/>
      <c r="K260" s="100"/>
      <c r="L260" s="149"/>
      <c r="M260" s="29"/>
      <c r="N260" s="29"/>
      <c r="O260" s="29"/>
      <c r="P260" s="149"/>
      <c r="Q260" s="150"/>
      <c r="R260" s="152"/>
      <c r="S260" s="153"/>
      <c r="T260" s="153"/>
      <c r="U260" s="154"/>
      <c r="V260" s="99"/>
      <c r="W260" s="99"/>
      <c r="X260" s="25"/>
      <c r="Y260" s="25"/>
      <c r="Z260" s="99"/>
      <c r="AA260" s="25"/>
      <c r="AB260" s="25"/>
      <c r="AC260" s="99"/>
      <c r="AD260" s="116">
        <f ca="1">SUMIF(AAL!$A$3:$A$65061,'Risk Lv. Inforce'!$B$7:$B$12091,AAL!$B$3:$B$65007)</f>
        <v>0</v>
      </c>
      <c r="AE260" s="116">
        <f ca="1">SUMIF(AAL!$C$3:$C$65061,'Risk Lv. Inforce'!$B$7:$B$10291,AAL!$D$3:$D$65007)</f>
        <v>0</v>
      </c>
      <c r="AF260" s="116">
        <f ca="1">SUMIF(AAL!$E$3:$E$65061,'Risk Lv. Inforce'!$B$7:$B$1291,AAL!$F$3:$F$65007)</f>
        <v>0</v>
      </c>
      <c r="AG260" s="116">
        <f ca="1">SUMIF(AAL!$G$3:$G$65061,'Risk Lv. Inforce'!$B$7:$B$1291,AAL!$H$3:$H$65007)</f>
        <v>0</v>
      </c>
      <c r="AH260" s="116">
        <f ca="1">SUMIF(AAL!$I$3:$I$65061,'Risk Lv. Inforce'!$B$7:$B$1291,AAL!$J$3:$J$65007)</f>
        <v>0</v>
      </c>
      <c r="AI260" s="116">
        <f ca="1">SUMIF(AAL!$K$3:$K$65061,'Risk Lv. Inforce'!$B$7:$B$1291,AAL!$L$3:$L$65007)</f>
        <v>0</v>
      </c>
      <c r="AJ260" s="116">
        <f>VLOOKUP(B260,AAL!$Q$4:$S$1048576,3,0)</f>
        <v>0</v>
      </c>
      <c r="AK260" s="116">
        <f>VLOOKUP(B260,AAL!$U$4:$W$1048576,3,0)</f>
        <v>0</v>
      </c>
      <c r="AL260" s="69">
        <f ca="1">IFERROR(((AD260+(AD260*'Portfolio Stats_RMS'!$C$7))/($AB260*(1-'Portfolio Stats_RMS'!$C$6))),0)</f>
        <v>0</v>
      </c>
      <c r="AM260" s="69">
        <f ca="1">IFERROR(((AF260+(AF260*'Portfolio Stats_RMS'!$C$7))/($AB260*(1-'Portfolio Stats_RMS'!$C$6))),0)</f>
        <v>0</v>
      </c>
      <c r="AN260" s="69">
        <f ca="1">IFERROR(((AH260+(AH260*'Portfolio Stats_RMS'!$C$7))/($AB260*(1-'Portfolio Stats_RMS'!$C$6))),0)</f>
        <v>0</v>
      </c>
      <c r="AO260" s="69">
        <f>IFERROR(((AJ260+(AJ260*'Portfolio Stats_RMS'!$C$7))/(AB260*(1-'Portfolio Stats_RMS'!$C$6))),0)</f>
        <v>0</v>
      </c>
      <c r="AP260" s="152"/>
    </row>
    <row r="261" spans="2:42" x14ac:dyDescent="0.25">
      <c r="B261" s="29"/>
      <c r="C261" s="87"/>
      <c r="D261" s="29"/>
      <c r="E261" s="29"/>
      <c r="F261" s="29"/>
      <c r="G261" s="25"/>
      <c r="H261" s="25"/>
      <c r="I261" s="25"/>
      <c r="J261" s="100"/>
      <c r="K261" s="100"/>
      <c r="L261" s="149"/>
      <c r="M261" s="29"/>
      <c r="N261" s="29"/>
      <c r="O261" s="29"/>
      <c r="P261" s="149"/>
      <c r="Q261" s="150"/>
      <c r="R261" s="152"/>
      <c r="S261" s="153"/>
      <c r="T261" s="153"/>
      <c r="U261" s="154"/>
      <c r="V261" s="99"/>
      <c r="W261" s="99"/>
      <c r="X261" s="25"/>
      <c r="Y261" s="25"/>
      <c r="Z261" s="99"/>
      <c r="AA261" s="25"/>
      <c r="AB261" s="25"/>
      <c r="AC261" s="99"/>
      <c r="AD261" s="116">
        <f ca="1">SUMIF(AAL!$A$3:$A$65061,'Risk Lv. Inforce'!$B$7:$B$12091,AAL!$B$3:$B$65007)</f>
        <v>0</v>
      </c>
      <c r="AE261" s="116">
        <f ca="1">SUMIF(AAL!$C$3:$C$65061,'Risk Lv. Inforce'!$B$7:$B$10291,AAL!$D$3:$D$65007)</f>
        <v>0</v>
      </c>
      <c r="AF261" s="116">
        <f ca="1">SUMIF(AAL!$E$3:$E$65061,'Risk Lv. Inforce'!$B$7:$B$1291,AAL!$F$3:$F$65007)</f>
        <v>0</v>
      </c>
      <c r="AG261" s="116">
        <f ca="1">SUMIF(AAL!$G$3:$G$65061,'Risk Lv. Inforce'!$B$7:$B$1291,AAL!$H$3:$H$65007)</f>
        <v>0</v>
      </c>
      <c r="AH261" s="116">
        <f ca="1">SUMIF(AAL!$I$3:$I$65061,'Risk Lv. Inforce'!$B$7:$B$1291,AAL!$J$3:$J$65007)</f>
        <v>0</v>
      </c>
      <c r="AI261" s="116">
        <f ca="1">SUMIF(AAL!$K$3:$K$65061,'Risk Lv. Inforce'!$B$7:$B$1291,AAL!$L$3:$L$65007)</f>
        <v>0</v>
      </c>
      <c r="AJ261" s="116">
        <f>VLOOKUP(B261,AAL!$Q$4:$S$1048576,3,0)</f>
        <v>0</v>
      </c>
      <c r="AK261" s="116">
        <f>VLOOKUP(B261,AAL!$U$4:$W$1048576,3,0)</f>
        <v>0</v>
      </c>
      <c r="AL261" s="69">
        <f ca="1">IFERROR(((AD261+(AD261*'Portfolio Stats_RMS'!$C$7))/($AB261*(1-'Portfolio Stats_RMS'!$C$6))),0)</f>
        <v>0</v>
      </c>
      <c r="AM261" s="69">
        <f ca="1">IFERROR(((AF261+(AF261*'Portfolio Stats_RMS'!$C$7))/($AB261*(1-'Portfolio Stats_RMS'!$C$6))),0)</f>
        <v>0</v>
      </c>
      <c r="AN261" s="69">
        <f ca="1">IFERROR(((AH261+(AH261*'Portfolio Stats_RMS'!$C$7))/($AB261*(1-'Portfolio Stats_RMS'!$C$6))),0)</f>
        <v>0</v>
      </c>
      <c r="AO261" s="69">
        <f>IFERROR(((AJ261+(AJ261*'Portfolio Stats_RMS'!$C$7))/(AB261*(1-'Portfolio Stats_RMS'!$C$6))),0)</f>
        <v>0</v>
      </c>
      <c r="AP261" s="152"/>
    </row>
    <row r="262" spans="2:42" x14ac:dyDescent="0.25">
      <c r="B262" s="29"/>
      <c r="C262" s="87"/>
      <c r="D262" s="29"/>
      <c r="E262" s="29"/>
      <c r="F262" s="29"/>
      <c r="G262" s="25"/>
      <c r="H262" s="25"/>
      <c r="I262" s="25"/>
      <c r="J262" s="100"/>
      <c r="K262" s="100"/>
      <c r="L262" s="149"/>
      <c r="M262" s="29"/>
      <c r="N262" s="29"/>
      <c r="O262" s="29"/>
      <c r="P262" s="149"/>
      <c r="Q262" s="150"/>
      <c r="R262" s="152"/>
      <c r="S262" s="153"/>
      <c r="T262" s="153"/>
      <c r="U262" s="154"/>
      <c r="V262" s="99"/>
      <c r="W262" s="99"/>
      <c r="X262" s="25"/>
      <c r="Y262" s="25"/>
      <c r="Z262" s="99"/>
      <c r="AA262" s="25"/>
      <c r="AB262" s="25"/>
      <c r="AC262" s="99"/>
      <c r="AD262" s="116">
        <f ca="1">SUMIF(AAL!$A$3:$A$65061,'Risk Lv. Inforce'!$B$7:$B$12091,AAL!$B$3:$B$65007)</f>
        <v>0</v>
      </c>
      <c r="AE262" s="116">
        <f ca="1">SUMIF(AAL!$C$3:$C$65061,'Risk Lv. Inforce'!$B$7:$B$10291,AAL!$D$3:$D$65007)</f>
        <v>0</v>
      </c>
      <c r="AF262" s="116">
        <f ca="1">SUMIF(AAL!$E$3:$E$65061,'Risk Lv. Inforce'!$B$7:$B$1291,AAL!$F$3:$F$65007)</f>
        <v>0</v>
      </c>
      <c r="AG262" s="116">
        <f ca="1">SUMIF(AAL!$G$3:$G$65061,'Risk Lv. Inforce'!$B$7:$B$1291,AAL!$H$3:$H$65007)</f>
        <v>0</v>
      </c>
      <c r="AH262" s="116">
        <f ca="1">SUMIF(AAL!$I$3:$I$65061,'Risk Lv. Inforce'!$B$7:$B$1291,AAL!$J$3:$J$65007)</f>
        <v>0</v>
      </c>
      <c r="AI262" s="116">
        <f ca="1">SUMIF(AAL!$K$3:$K$65061,'Risk Lv. Inforce'!$B$7:$B$1291,AAL!$L$3:$L$65007)</f>
        <v>0</v>
      </c>
      <c r="AJ262" s="116">
        <f>VLOOKUP(B262,AAL!$Q$4:$S$1048576,3,0)</f>
        <v>0</v>
      </c>
      <c r="AK262" s="116">
        <f>VLOOKUP(B262,AAL!$U$4:$W$1048576,3,0)</f>
        <v>0</v>
      </c>
      <c r="AL262" s="69">
        <f ca="1">IFERROR(((AD262+(AD262*'Portfolio Stats_RMS'!$C$7))/($AB262*(1-'Portfolio Stats_RMS'!$C$6))),0)</f>
        <v>0</v>
      </c>
      <c r="AM262" s="69">
        <f ca="1">IFERROR(((AF262+(AF262*'Portfolio Stats_RMS'!$C$7))/($AB262*(1-'Portfolio Stats_RMS'!$C$6))),0)</f>
        <v>0</v>
      </c>
      <c r="AN262" s="69">
        <f ca="1">IFERROR(((AH262+(AH262*'Portfolio Stats_RMS'!$C$7))/($AB262*(1-'Portfolio Stats_RMS'!$C$6))),0)</f>
        <v>0</v>
      </c>
      <c r="AO262" s="69">
        <f>IFERROR(((AJ262+(AJ262*'Portfolio Stats_RMS'!$C$7))/(AB262*(1-'Portfolio Stats_RMS'!$C$6))),0)</f>
        <v>0</v>
      </c>
      <c r="AP262" s="152"/>
    </row>
    <row r="263" spans="2:42" x14ac:dyDescent="0.25">
      <c r="B263" s="29"/>
      <c r="C263" s="87"/>
      <c r="D263" s="29"/>
      <c r="E263" s="29"/>
      <c r="F263" s="29"/>
      <c r="G263" s="25"/>
      <c r="H263" s="25"/>
      <c r="I263" s="25"/>
      <c r="J263" s="100"/>
      <c r="K263" s="100"/>
      <c r="L263" s="29"/>
      <c r="M263" s="29"/>
      <c r="N263" s="29"/>
      <c r="O263" s="29"/>
      <c r="P263" s="149"/>
      <c r="Q263" s="150"/>
      <c r="R263" s="152"/>
      <c r="S263" s="153"/>
      <c r="T263" s="153"/>
      <c r="U263" s="154"/>
      <c r="V263" s="99"/>
      <c r="W263" s="99"/>
      <c r="X263" s="25"/>
      <c r="Y263" s="25"/>
      <c r="Z263" s="99"/>
      <c r="AA263" s="25"/>
      <c r="AB263" s="25"/>
      <c r="AC263" s="99"/>
      <c r="AD263" s="116">
        <f ca="1">SUMIF(AAL!$A$3:$A$65061,'Risk Lv. Inforce'!$B$7:$B$12091,AAL!$B$3:$B$65007)</f>
        <v>0</v>
      </c>
      <c r="AE263" s="116">
        <f ca="1">SUMIF(AAL!$C$3:$C$65061,'Risk Lv. Inforce'!$B$7:$B$10291,AAL!$D$3:$D$65007)</f>
        <v>0</v>
      </c>
      <c r="AF263" s="116">
        <f ca="1">SUMIF(AAL!$E$3:$E$65061,'Risk Lv. Inforce'!$B$7:$B$1291,AAL!$F$3:$F$65007)</f>
        <v>0</v>
      </c>
      <c r="AG263" s="116">
        <f ca="1">SUMIF(AAL!$G$3:$G$65061,'Risk Lv. Inforce'!$B$7:$B$1291,AAL!$H$3:$H$65007)</f>
        <v>0</v>
      </c>
      <c r="AH263" s="116">
        <f ca="1">SUMIF(AAL!$I$3:$I$65061,'Risk Lv. Inforce'!$B$7:$B$1291,AAL!$J$3:$J$65007)</f>
        <v>0</v>
      </c>
      <c r="AI263" s="116">
        <f ca="1">SUMIF(AAL!$K$3:$K$65061,'Risk Lv. Inforce'!$B$7:$B$1291,AAL!$L$3:$L$65007)</f>
        <v>0</v>
      </c>
      <c r="AJ263" s="116">
        <f>VLOOKUP(B263,AAL!$Q$4:$S$1048576,3,0)</f>
        <v>0</v>
      </c>
      <c r="AK263" s="116">
        <f>VLOOKUP(B263,AAL!$U$4:$W$1048576,3,0)</f>
        <v>0</v>
      </c>
      <c r="AL263" s="69">
        <f ca="1">IFERROR(((AD263+(AD263*'Portfolio Stats_RMS'!$C$7))/($AB263*(1-'Portfolio Stats_RMS'!$C$6))),0)</f>
        <v>0</v>
      </c>
      <c r="AM263" s="69">
        <f ca="1">IFERROR(((AF263+(AF263*'Portfolio Stats_RMS'!$C$7))/($AB263*(1-'Portfolio Stats_RMS'!$C$6))),0)</f>
        <v>0</v>
      </c>
      <c r="AN263" s="69">
        <f ca="1">IFERROR(((AH263+(AH263*'Portfolio Stats_RMS'!$C$7))/($AB263*(1-'Portfolio Stats_RMS'!$C$6))),0)</f>
        <v>0</v>
      </c>
      <c r="AO263" s="69">
        <f>IFERROR(((AJ263+(AJ263*'Portfolio Stats_RMS'!$C$7))/(AB263*(1-'Portfolio Stats_RMS'!$C$6))),0)</f>
        <v>0</v>
      </c>
      <c r="AP263" s="152"/>
    </row>
    <row r="264" spans="2:42" x14ac:dyDescent="0.25">
      <c r="B264" s="29"/>
      <c r="C264" s="87"/>
      <c r="D264" s="29"/>
      <c r="E264" s="29"/>
      <c r="F264" s="29"/>
      <c r="G264" s="25"/>
      <c r="H264" s="25"/>
      <c r="I264" s="25"/>
      <c r="J264" s="100"/>
      <c r="K264" s="100"/>
      <c r="L264" s="29"/>
      <c r="M264" s="29"/>
      <c r="N264" s="29"/>
      <c r="O264" s="29"/>
      <c r="P264" s="149"/>
      <c r="Q264" s="150"/>
      <c r="R264" s="152"/>
      <c r="S264" s="153"/>
      <c r="T264" s="153"/>
      <c r="U264" s="154"/>
      <c r="V264" s="99"/>
      <c r="W264" s="99"/>
      <c r="X264" s="25"/>
      <c r="Y264" s="25"/>
      <c r="Z264" s="99"/>
      <c r="AA264" s="25"/>
      <c r="AB264" s="25"/>
      <c r="AC264" s="99"/>
      <c r="AD264" s="116">
        <f ca="1">SUMIF(AAL!$A$3:$A$65061,'Risk Lv. Inforce'!$B$7:$B$12091,AAL!$B$3:$B$65007)</f>
        <v>0</v>
      </c>
      <c r="AE264" s="116">
        <f ca="1">SUMIF(AAL!$C$3:$C$65061,'Risk Lv. Inforce'!$B$7:$B$10291,AAL!$D$3:$D$65007)</f>
        <v>0</v>
      </c>
      <c r="AF264" s="116">
        <f ca="1">SUMIF(AAL!$E$3:$E$65061,'Risk Lv. Inforce'!$B$7:$B$1291,AAL!$F$3:$F$65007)</f>
        <v>0</v>
      </c>
      <c r="AG264" s="116">
        <f ca="1">SUMIF(AAL!$G$3:$G$65061,'Risk Lv. Inforce'!$B$7:$B$1291,AAL!$H$3:$H$65007)</f>
        <v>0</v>
      </c>
      <c r="AH264" s="116">
        <f ca="1">SUMIF(AAL!$I$3:$I$65061,'Risk Lv. Inforce'!$B$7:$B$1291,AAL!$J$3:$J$65007)</f>
        <v>0</v>
      </c>
      <c r="AI264" s="116">
        <f ca="1">SUMIF(AAL!$K$3:$K$65061,'Risk Lv. Inforce'!$B$7:$B$1291,AAL!$L$3:$L$65007)</f>
        <v>0</v>
      </c>
      <c r="AJ264" s="116">
        <f>VLOOKUP(B264,AAL!$Q$4:$S$1048576,3,0)</f>
        <v>0</v>
      </c>
      <c r="AK264" s="116">
        <f>VLOOKUP(B264,AAL!$U$4:$W$1048576,3,0)</f>
        <v>0</v>
      </c>
      <c r="AL264" s="69">
        <f ca="1">IFERROR(((AD264+(AD264*'Portfolio Stats_RMS'!$C$7))/($AB264*(1-'Portfolio Stats_RMS'!$C$6))),0)</f>
        <v>0</v>
      </c>
      <c r="AM264" s="69">
        <f ca="1">IFERROR(((AF264+(AF264*'Portfolio Stats_RMS'!$C$7))/($AB264*(1-'Portfolio Stats_RMS'!$C$6))),0)</f>
        <v>0</v>
      </c>
      <c r="AN264" s="69">
        <f ca="1">IFERROR(((AH264+(AH264*'Portfolio Stats_RMS'!$C$7))/($AB264*(1-'Portfolio Stats_RMS'!$C$6))),0)</f>
        <v>0</v>
      </c>
      <c r="AO264" s="69">
        <f>IFERROR(((AJ264+(AJ264*'Portfolio Stats_RMS'!$C$7))/(AB264*(1-'Portfolio Stats_RMS'!$C$6))),0)</f>
        <v>0</v>
      </c>
      <c r="AP264" s="152"/>
    </row>
    <row r="265" spans="2:42" x14ac:dyDescent="0.25">
      <c r="B265" s="29"/>
      <c r="C265" s="87"/>
      <c r="D265" s="29"/>
      <c r="E265" s="29"/>
      <c r="F265" s="29"/>
      <c r="G265" s="25"/>
      <c r="H265" s="25"/>
      <c r="I265" s="25"/>
      <c r="J265" s="100"/>
      <c r="K265" s="100"/>
      <c r="L265" s="29"/>
      <c r="M265" s="29"/>
      <c r="N265" s="29"/>
      <c r="O265" s="29"/>
      <c r="P265" s="149"/>
      <c r="Q265" s="150"/>
      <c r="R265" s="152"/>
      <c r="S265" s="153"/>
      <c r="T265" s="153"/>
      <c r="U265" s="154"/>
      <c r="V265" s="99"/>
      <c r="W265" s="99"/>
      <c r="X265" s="25"/>
      <c r="Y265" s="25"/>
      <c r="Z265" s="99"/>
      <c r="AA265" s="25"/>
      <c r="AB265" s="25"/>
      <c r="AC265" s="99"/>
      <c r="AD265" s="116">
        <f ca="1">SUMIF(AAL!$A$3:$A$65061,'Risk Lv. Inforce'!$B$7:$B$12091,AAL!$B$3:$B$65007)</f>
        <v>0</v>
      </c>
      <c r="AE265" s="116">
        <f ca="1">SUMIF(AAL!$C$3:$C$65061,'Risk Lv. Inforce'!$B$7:$B$10291,AAL!$D$3:$D$65007)</f>
        <v>0</v>
      </c>
      <c r="AF265" s="116">
        <f ca="1">SUMIF(AAL!$E$3:$E$65061,'Risk Lv. Inforce'!$B$7:$B$1291,AAL!$F$3:$F$65007)</f>
        <v>0</v>
      </c>
      <c r="AG265" s="116">
        <f ca="1">SUMIF(AAL!$G$3:$G$65061,'Risk Lv. Inforce'!$B$7:$B$1291,AAL!$H$3:$H$65007)</f>
        <v>0</v>
      </c>
      <c r="AH265" s="116">
        <f ca="1">SUMIF(AAL!$I$3:$I$65061,'Risk Lv. Inforce'!$B$7:$B$1291,AAL!$J$3:$J$65007)</f>
        <v>0</v>
      </c>
      <c r="AI265" s="116">
        <f ca="1">SUMIF(AAL!$K$3:$K$65061,'Risk Lv. Inforce'!$B$7:$B$1291,AAL!$L$3:$L$65007)</f>
        <v>0</v>
      </c>
      <c r="AJ265" s="116">
        <f>VLOOKUP(B265,AAL!$Q$4:$S$1048576,3,0)</f>
        <v>0</v>
      </c>
      <c r="AK265" s="116">
        <f>VLOOKUP(B265,AAL!$U$4:$W$1048576,3,0)</f>
        <v>0</v>
      </c>
      <c r="AL265" s="69">
        <f ca="1">IFERROR(((AD265+(AD265*'Portfolio Stats_RMS'!$C$7))/($AB265*(1-'Portfolio Stats_RMS'!$C$6))),0)</f>
        <v>0</v>
      </c>
      <c r="AM265" s="69">
        <f ca="1">IFERROR(((AF265+(AF265*'Portfolio Stats_RMS'!$C$7))/($AB265*(1-'Portfolio Stats_RMS'!$C$6))),0)</f>
        <v>0</v>
      </c>
      <c r="AN265" s="69">
        <f ca="1">IFERROR(((AH265+(AH265*'Portfolio Stats_RMS'!$C$7))/($AB265*(1-'Portfolio Stats_RMS'!$C$6))),0)</f>
        <v>0</v>
      </c>
      <c r="AO265" s="69">
        <f>IFERROR(((AJ265+(AJ265*'Portfolio Stats_RMS'!$C$7))/(AB265*(1-'Portfolio Stats_RMS'!$C$6))),0)</f>
        <v>0</v>
      </c>
      <c r="AP265" s="152"/>
    </row>
    <row r="266" spans="2:42" x14ac:dyDescent="0.25">
      <c r="B266" s="29"/>
      <c r="C266" s="87"/>
      <c r="D266" s="29"/>
      <c r="E266" s="29"/>
      <c r="F266" s="29"/>
      <c r="G266" s="25"/>
      <c r="H266" s="25"/>
      <c r="I266" s="25"/>
      <c r="J266" s="100"/>
      <c r="K266" s="100"/>
      <c r="L266" s="29"/>
      <c r="M266" s="29"/>
      <c r="N266" s="29"/>
      <c r="O266" s="29"/>
      <c r="P266" s="149"/>
      <c r="Q266" s="150"/>
      <c r="R266" s="152"/>
      <c r="S266" s="153"/>
      <c r="T266" s="153"/>
      <c r="U266" s="154"/>
      <c r="V266" s="99"/>
      <c r="W266" s="99"/>
      <c r="X266" s="25"/>
      <c r="Y266" s="25"/>
      <c r="Z266" s="99"/>
      <c r="AA266" s="25"/>
      <c r="AB266" s="25"/>
      <c r="AC266" s="99"/>
      <c r="AD266" s="116">
        <f ca="1">SUMIF(AAL!$A$3:$A$65061,'Risk Lv. Inforce'!$B$7:$B$12091,AAL!$B$3:$B$65007)</f>
        <v>0</v>
      </c>
      <c r="AE266" s="116">
        <f ca="1">SUMIF(AAL!$C$3:$C$65061,'Risk Lv. Inforce'!$B$7:$B$10291,AAL!$D$3:$D$65007)</f>
        <v>0</v>
      </c>
      <c r="AF266" s="116">
        <f ca="1">SUMIF(AAL!$E$3:$E$65061,'Risk Lv. Inforce'!$B$7:$B$1291,AAL!$F$3:$F$65007)</f>
        <v>0</v>
      </c>
      <c r="AG266" s="116">
        <f ca="1">SUMIF(AAL!$G$3:$G$65061,'Risk Lv. Inforce'!$B$7:$B$1291,AAL!$H$3:$H$65007)</f>
        <v>0</v>
      </c>
      <c r="AH266" s="116">
        <f ca="1">SUMIF(AAL!$I$3:$I$65061,'Risk Lv. Inforce'!$B$7:$B$1291,AAL!$J$3:$J$65007)</f>
        <v>0</v>
      </c>
      <c r="AI266" s="116">
        <f ca="1">SUMIF(AAL!$K$3:$K$65061,'Risk Lv. Inforce'!$B$7:$B$1291,AAL!$L$3:$L$65007)</f>
        <v>0</v>
      </c>
      <c r="AJ266" s="116">
        <f>VLOOKUP(B266,AAL!$Q$4:$S$1048576,3,0)</f>
        <v>0</v>
      </c>
      <c r="AK266" s="116">
        <f>VLOOKUP(B266,AAL!$U$4:$W$1048576,3,0)</f>
        <v>0</v>
      </c>
      <c r="AL266" s="69">
        <f ca="1">IFERROR(((AD266+(AD266*'Portfolio Stats_RMS'!$C$7))/($AB266*(1-'Portfolio Stats_RMS'!$C$6))),0)</f>
        <v>0</v>
      </c>
      <c r="AM266" s="69">
        <f ca="1">IFERROR(((AF266+(AF266*'Portfolio Stats_RMS'!$C$7))/($AB266*(1-'Portfolio Stats_RMS'!$C$6))),0)</f>
        <v>0</v>
      </c>
      <c r="AN266" s="69">
        <f ca="1">IFERROR(((AH266+(AH266*'Portfolio Stats_RMS'!$C$7))/($AB266*(1-'Portfolio Stats_RMS'!$C$6))),0)</f>
        <v>0</v>
      </c>
      <c r="AO266" s="69">
        <f>IFERROR(((AJ266+(AJ266*'Portfolio Stats_RMS'!$C$7))/(AB266*(1-'Portfolio Stats_RMS'!$C$6))),0)</f>
        <v>0</v>
      </c>
      <c r="AP266" s="152"/>
    </row>
    <row r="267" spans="2:42" x14ac:dyDescent="0.25">
      <c r="B267" s="29"/>
      <c r="C267" s="87"/>
      <c r="D267" s="29"/>
      <c r="E267" s="29"/>
      <c r="F267" s="29"/>
      <c r="G267" s="25"/>
      <c r="H267" s="25"/>
      <c r="I267" s="25"/>
      <c r="J267" s="100"/>
      <c r="K267" s="100"/>
      <c r="L267" s="149"/>
      <c r="M267" s="29"/>
      <c r="N267" s="29"/>
      <c r="O267" s="29"/>
      <c r="P267" s="149"/>
      <c r="Q267" s="150"/>
      <c r="R267" s="152"/>
      <c r="S267" s="153"/>
      <c r="T267" s="153"/>
      <c r="U267" s="154"/>
      <c r="V267" s="99"/>
      <c r="W267" s="99"/>
      <c r="X267" s="25"/>
      <c r="Y267" s="25"/>
      <c r="Z267" s="99"/>
      <c r="AA267" s="25"/>
      <c r="AB267" s="25"/>
      <c r="AC267" s="99"/>
      <c r="AD267" s="116">
        <f ca="1">SUMIF(AAL!$A$3:$A$65061,'Risk Lv. Inforce'!$B$7:$B$12091,AAL!$B$3:$B$65007)</f>
        <v>0</v>
      </c>
      <c r="AE267" s="116">
        <f ca="1">SUMIF(AAL!$C$3:$C$65061,'Risk Lv. Inforce'!$B$7:$B$10291,AAL!$D$3:$D$65007)</f>
        <v>0</v>
      </c>
      <c r="AF267" s="116">
        <f ca="1">SUMIF(AAL!$E$3:$E$65061,'Risk Lv. Inforce'!$B$7:$B$1291,AAL!$F$3:$F$65007)</f>
        <v>0</v>
      </c>
      <c r="AG267" s="116">
        <f ca="1">SUMIF(AAL!$G$3:$G$65061,'Risk Lv. Inforce'!$B$7:$B$1291,AAL!$H$3:$H$65007)</f>
        <v>0</v>
      </c>
      <c r="AH267" s="116">
        <f ca="1">SUMIF(AAL!$I$3:$I$65061,'Risk Lv. Inforce'!$B$7:$B$1291,AAL!$J$3:$J$65007)</f>
        <v>0</v>
      </c>
      <c r="AI267" s="116">
        <f ca="1">SUMIF(AAL!$K$3:$K$65061,'Risk Lv. Inforce'!$B$7:$B$1291,AAL!$L$3:$L$65007)</f>
        <v>0</v>
      </c>
      <c r="AJ267" s="116">
        <f>VLOOKUP(B267,AAL!$Q$4:$S$1048576,3,0)</f>
        <v>0</v>
      </c>
      <c r="AK267" s="116">
        <f>VLOOKUP(B267,AAL!$U$4:$W$1048576,3,0)</f>
        <v>0</v>
      </c>
      <c r="AL267" s="69">
        <f ca="1">IFERROR(((AD267+(AD267*'Portfolio Stats_RMS'!$C$7))/($AB267*(1-'Portfolio Stats_RMS'!$C$6))),0)</f>
        <v>0</v>
      </c>
      <c r="AM267" s="69">
        <f ca="1">IFERROR(((AF267+(AF267*'Portfolio Stats_RMS'!$C$7))/($AB267*(1-'Portfolio Stats_RMS'!$C$6))),0)</f>
        <v>0</v>
      </c>
      <c r="AN267" s="69">
        <f ca="1">IFERROR(((AH267+(AH267*'Portfolio Stats_RMS'!$C$7))/($AB267*(1-'Portfolio Stats_RMS'!$C$6))),0)</f>
        <v>0</v>
      </c>
      <c r="AO267" s="69">
        <f>IFERROR(((AJ267+(AJ267*'Portfolio Stats_RMS'!$C$7))/(AB267*(1-'Portfolio Stats_RMS'!$C$6))),0)</f>
        <v>0</v>
      </c>
      <c r="AP267" s="152"/>
    </row>
    <row r="268" spans="2:42" x14ac:dyDescent="0.25">
      <c r="B268" s="29"/>
      <c r="C268" s="87"/>
      <c r="D268" s="29"/>
      <c r="E268" s="29"/>
      <c r="F268" s="29"/>
      <c r="G268" s="25"/>
      <c r="H268" s="25"/>
      <c r="I268" s="25"/>
      <c r="J268" s="100"/>
      <c r="K268" s="100"/>
      <c r="L268" s="29"/>
      <c r="M268" s="29"/>
      <c r="N268" s="29"/>
      <c r="O268" s="29"/>
      <c r="P268" s="149"/>
      <c r="Q268" s="150"/>
      <c r="R268" s="152"/>
      <c r="S268" s="153"/>
      <c r="T268" s="153"/>
      <c r="U268" s="154"/>
      <c r="V268" s="99"/>
      <c r="W268" s="99"/>
      <c r="X268" s="25"/>
      <c r="Y268" s="25"/>
      <c r="Z268" s="99"/>
      <c r="AA268" s="25"/>
      <c r="AB268" s="25"/>
      <c r="AC268" s="99"/>
      <c r="AD268" s="116">
        <f ca="1">SUMIF(AAL!$A$3:$A$65061,'Risk Lv. Inforce'!$B$7:$B$12091,AAL!$B$3:$B$65007)</f>
        <v>0</v>
      </c>
      <c r="AE268" s="116">
        <f ca="1">SUMIF(AAL!$C$3:$C$65061,'Risk Lv. Inforce'!$B$7:$B$10291,AAL!$D$3:$D$65007)</f>
        <v>0</v>
      </c>
      <c r="AF268" s="116">
        <f ca="1">SUMIF(AAL!$E$3:$E$65061,'Risk Lv. Inforce'!$B$7:$B$1291,AAL!$F$3:$F$65007)</f>
        <v>0</v>
      </c>
      <c r="AG268" s="116">
        <f ca="1">SUMIF(AAL!$G$3:$G$65061,'Risk Lv. Inforce'!$B$7:$B$1291,AAL!$H$3:$H$65007)</f>
        <v>0</v>
      </c>
      <c r="AH268" s="116">
        <f ca="1">SUMIF(AAL!$I$3:$I$65061,'Risk Lv. Inforce'!$B$7:$B$1291,AAL!$J$3:$J$65007)</f>
        <v>0</v>
      </c>
      <c r="AI268" s="116">
        <f ca="1">SUMIF(AAL!$K$3:$K$65061,'Risk Lv. Inforce'!$B$7:$B$1291,AAL!$L$3:$L$65007)</f>
        <v>0</v>
      </c>
      <c r="AJ268" s="116">
        <f>VLOOKUP(B268,AAL!$Q$4:$S$1048576,3,0)</f>
        <v>0</v>
      </c>
      <c r="AK268" s="116">
        <f>VLOOKUP(B268,AAL!$U$4:$W$1048576,3,0)</f>
        <v>0</v>
      </c>
      <c r="AL268" s="69">
        <f ca="1">IFERROR(((AD268+(AD268*'Portfolio Stats_RMS'!$C$7))/($AB268*(1-'Portfolio Stats_RMS'!$C$6))),0)</f>
        <v>0</v>
      </c>
      <c r="AM268" s="69">
        <f ca="1">IFERROR(((AF268+(AF268*'Portfolio Stats_RMS'!$C$7))/($AB268*(1-'Portfolio Stats_RMS'!$C$6))),0)</f>
        <v>0</v>
      </c>
      <c r="AN268" s="69">
        <f ca="1">IFERROR(((AH268+(AH268*'Portfolio Stats_RMS'!$C$7))/($AB268*(1-'Portfolio Stats_RMS'!$C$6))),0)</f>
        <v>0</v>
      </c>
      <c r="AO268" s="69">
        <f>IFERROR(((AJ268+(AJ268*'Portfolio Stats_RMS'!$C$7))/(AB268*(1-'Portfolio Stats_RMS'!$C$6))),0)</f>
        <v>0</v>
      </c>
      <c r="AP268" s="152"/>
    </row>
    <row r="269" spans="2:42" x14ac:dyDescent="0.25">
      <c r="B269" s="29"/>
      <c r="C269" s="87"/>
      <c r="D269" s="29"/>
      <c r="E269" s="29"/>
      <c r="F269" s="29"/>
      <c r="G269" s="25"/>
      <c r="H269" s="25"/>
      <c r="I269" s="25"/>
      <c r="J269" s="100"/>
      <c r="K269" s="100"/>
      <c r="L269" s="149"/>
      <c r="M269" s="29"/>
      <c r="N269" s="29"/>
      <c r="O269" s="29"/>
      <c r="P269" s="149"/>
      <c r="Q269" s="150"/>
      <c r="R269" s="152"/>
      <c r="S269" s="153"/>
      <c r="T269" s="153"/>
      <c r="U269" s="154"/>
      <c r="V269" s="99"/>
      <c r="W269" s="99"/>
      <c r="X269" s="25"/>
      <c r="Y269" s="25"/>
      <c r="Z269" s="99"/>
      <c r="AA269" s="25"/>
      <c r="AB269" s="25"/>
      <c r="AC269" s="99"/>
      <c r="AD269" s="116">
        <f ca="1">SUMIF(AAL!$A$3:$A$65061,'Risk Lv. Inforce'!$B$7:$B$12091,AAL!$B$3:$B$65007)</f>
        <v>0</v>
      </c>
      <c r="AE269" s="116">
        <f ca="1">SUMIF(AAL!$C$3:$C$65061,'Risk Lv. Inforce'!$B$7:$B$10291,AAL!$D$3:$D$65007)</f>
        <v>0</v>
      </c>
      <c r="AF269" s="116">
        <f ca="1">SUMIF(AAL!$E$3:$E$65061,'Risk Lv. Inforce'!$B$7:$B$1291,AAL!$F$3:$F$65007)</f>
        <v>0</v>
      </c>
      <c r="AG269" s="116">
        <f ca="1">SUMIF(AAL!$G$3:$G$65061,'Risk Lv. Inforce'!$B$7:$B$1291,AAL!$H$3:$H$65007)</f>
        <v>0</v>
      </c>
      <c r="AH269" s="116">
        <f ca="1">SUMIF(AAL!$I$3:$I$65061,'Risk Lv. Inforce'!$B$7:$B$1291,AAL!$J$3:$J$65007)</f>
        <v>0</v>
      </c>
      <c r="AI269" s="116">
        <f ca="1">SUMIF(AAL!$K$3:$K$65061,'Risk Lv. Inforce'!$B$7:$B$1291,AAL!$L$3:$L$65007)</f>
        <v>0</v>
      </c>
      <c r="AJ269" s="116">
        <f>VLOOKUP(B269,AAL!$Q$4:$S$1048576,3,0)</f>
        <v>0</v>
      </c>
      <c r="AK269" s="116">
        <f>VLOOKUP(B269,AAL!$U$4:$W$1048576,3,0)</f>
        <v>0</v>
      </c>
      <c r="AL269" s="69">
        <f ca="1">IFERROR(((AD269+(AD269*'Portfolio Stats_RMS'!$C$7))/($AB269*(1-'Portfolio Stats_RMS'!$C$6))),0)</f>
        <v>0</v>
      </c>
      <c r="AM269" s="69">
        <f ca="1">IFERROR(((AF269+(AF269*'Portfolio Stats_RMS'!$C$7))/($AB269*(1-'Portfolio Stats_RMS'!$C$6))),0)</f>
        <v>0</v>
      </c>
      <c r="AN269" s="69">
        <f ca="1">IFERROR(((AH269+(AH269*'Portfolio Stats_RMS'!$C$7))/($AB269*(1-'Portfolio Stats_RMS'!$C$6))),0)</f>
        <v>0</v>
      </c>
      <c r="AO269" s="69">
        <f>IFERROR(((AJ269+(AJ269*'Portfolio Stats_RMS'!$C$7))/(AB269*(1-'Portfolio Stats_RMS'!$C$6))),0)</f>
        <v>0</v>
      </c>
      <c r="AP269" s="152"/>
    </row>
    <row r="270" spans="2:42" x14ac:dyDescent="0.25">
      <c r="B270" s="29"/>
      <c r="C270" s="87"/>
      <c r="D270" s="29"/>
      <c r="E270" s="29"/>
      <c r="F270" s="29"/>
      <c r="G270" s="25"/>
      <c r="H270" s="25"/>
      <c r="I270" s="25"/>
      <c r="J270" s="100"/>
      <c r="K270" s="100"/>
      <c r="L270" s="29"/>
      <c r="M270" s="29"/>
      <c r="N270" s="29"/>
      <c r="O270" s="29"/>
      <c r="P270" s="149"/>
      <c r="Q270" s="150"/>
      <c r="R270" s="152"/>
      <c r="S270" s="153"/>
      <c r="T270" s="153"/>
      <c r="U270" s="154"/>
      <c r="V270" s="99"/>
      <c r="W270" s="99"/>
      <c r="X270" s="25"/>
      <c r="Y270" s="25"/>
      <c r="Z270" s="99"/>
      <c r="AA270" s="25"/>
      <c r="AB270" s="25"/>
      <c r="AC270" s="99"/>
      <c r="AD270" s="116">
        <f ca="1">SUMIF(AAL!$A$3:$A$65061,'Risk Lv. Inforce'!$B$7:$B$12091,AAL!$B$3:$B$65007)</f>
        <v>0</v>
      </c>
      <c r="AE270" s="116">
        <f ca="1">SUMIF(AAL!$C$3:$C$65061,'Risk Lv. Inforce'!$B$7:$B$10291,AAL!$D$3:$D$65007)</f>
        <v>0</v>
      </c>
      <c r="AF270" s="116">
        <f ca="1">SUMIF(AAL!$E$3:$E$65061,'Risk Lv. Inforce'!$B$7:$B$1291,AAL!$F$3:$F$65007)</f>
        <v>0</v>
      </c>
      <c r="AG270" s="116">
        <f ca="1">SUMIF(AAL!$G$3:$G$65061,'Risk Lv. Inforce'!$B$7:$B$1291,AAL!$H$3:$H$65007)</f>
        <v>0</v>
      </c>
      <c r="AH270" s="116">
        <f ca="1">SUMIF(AAL!$I$3:$I$65061,'Risk Lv. Inforce'!$B$7:$B$1291,AAL!$J$3:$J$65007)</f>
        <v>0</v>
      </c>
      <c r="AI270" s="116">
        <f ca="1">SUMIF(AAL!$K$3:$K$65061,'Risk Lv. Inforce'!$B$7:$B$1291,AAL!$L$3:$L$65007)</f>
        <v>0</v>
      </c>
      <c r="AJ270" s="116">
        <f>VLOOKUP(B270,AAL!$Q$4:$S$1048576,3,0)</f>
        <v>0</v>
      </c>
      <c r="AK270" s="116">
        <f>VLOOKUP(B270,AAL!$U$4:$W$1048576,3,0)</f>
        <v>0</v>
      </c>
      <c r="AL270" s="69">
        <f ca="1">IFERROR(((AD270+(AD270*'Portfolio Stats_RMS'!$C$7))/($AB270*(1-'Portfolio Stats_RMS'!$C$6))),0)</f>
        <v>0</v>
      </c>
      <c r="AM270" s="69">
        <f ca="1">IFERROR(((AF270+(AF270*'Portfolio Stats_RMS'!$C$7))/($AB270*(1-'Portfolio Stats_RMS'!$C$6))),0)</f>
        <v>0</v>
      </c>
      <c r="AN270" s="69">
        <f ca="1">IFERROR(((AH270+(AH270*'Portfolio Stats_RMS'!$C$7))/($AB270*(1-'Portfolio Stats_RMS'!$C$6))),0)</f>
        <v>0</v>
      </c>
      <c r="AO270" s="69">
        <f>IFERROR(((AJ270+(AJ270*'Portfolio Stats_RMS'!$C$7))/(AB270*(1-'Portfolio Stats_RMS'!$C$6))),0)</f>
        <v>0</v>
      </c>
      <c r="AP270" s="152"/>
    </row>
    <row r="271" spans="2:42" x14ac:dyDescent="0.25">
      <c r="B271" s="29"/>
      <c r="C271" s="87"/>
      <c r="D271" s="29"/>
      <c r="E271" s="29"/>
      <c r="F271" s="29"/>
      <c r="G271" s="25"/>
      <c r="H271" s="25"/>
      <c r="I271" s="25"/>
      <c r="J271" s="100"/>
      <c r="K271" s="100"/>
      <c r="L271" s="149"/>
      <c r="M271" s="29"/>
      <c r="N271" s="29"/>
      <c r="O271" s="29"/>
      <c r="P271" s="149"/>
      <c r="Q271" s="150"/>
      <c r="R271" s="152"/>
      <c r="S271" s="153"/>
      <c r="T271" s="153"/>
      <c r="U271" s="154"/>
      <c r="V271" s="99"/>
      <c r="W271" s="99"/>
      <c r="X271" s="25"/>
      <c r="Y271" s="25"/>
      <c r="Z271" s="99"/>
      <c r="AA271" s="25"/>
      <c r="AB271" s="25"/>
      <c r="AC271" s="99"/>
      <c r="AD271" s="116">
        <f ca="1">SUMIF(AAL!$A$3:$A$65061,'Risk Lv. Inforce'!$B$7:$B$12091,AAL!$B$3:$B$65007)</f>
        <v>0</v>
      </c>
      <c r="AE271" s="116">
        <f ca="1">SUMIF(AAL!$C$3:$C$65061,'Risk Lv. Inforce'!$B$7:$B$10291,AAL!$D$3:$D$65007)</f>
        <v>0</v>
      </c>
      <c r="AF271" s="116">
        <f ca="1">SUMIF(AAL!$E$3:$E$65061,'Risk Lv. Inforce'!$B$7:$B$1291,AAL!$F$3:$F$65007)</f>
        <v>0</v>
      </c>
      <c r="AG271" s="116">
        <f ca="1">SUMIF(AAL!$G$3:$G$65061,'Risk Lv. Inforce'!$B$7:$B$1291,AAL!$H$3:$H$65007)</f>
        <v>0</v>
      </c>
      <c r="AH271" s="116">
        <f ca="1">SUMIF(AAL!$I$3:$I$65061,'Risk Lv. Inforce'!$B$7:$B$1291,AAL!$J$3:$J$65007)</f>
        <v>0</v>
      </c>
      <c r="AI271" s="116">
        <f ca="1">SUMIF(AAL!$K$3:$K$65061,'Risk Lv. Inforce'!$B$7:$B$1291,AAL!$L$3:$L$65007)</f>
        <v>0</v>
      </c>
      <c r="AJ271" s="116">
        <f>VLOOKUP(B271,AAL!$Q$4:$S$1048576,3,0)</f>
        <v>0</v>
      </c>
      <c r="AK271" s="116">
        <f>VLOOKUP(B271,AAL!$U$4:$W$1048576,3,0)</f>
        <v>0</v>
      </c>
      <c r="AL271" s="69">
        <f ca="1">IFERROR(((AD271+(AD271*'Portfolio Stats_RMS'!$C$7))/($AB271*(1-'Portfolio Stats_RMS'!$C$6))),0)</f>
        <v>0</v>
      </c>
      <c r="AM271" s="69">
        <f ca="1">IFERROR(((AF271+(AF271*'Portfolio Stats_RMS'!$C$7))/($AB271*(1-'Portfolio Stats_RMS'!$C$6))),0)</f>
        <v>0</v>
      </c>
      <c r="AN271" s="69">
        <f ca="1">IFERROR(((AH271+(AH271*'Portfolio Stats_RMS'!$C$7))/($AB271*(1-'Portfolio Stats_RMS'!$C$6))),0)</f>
        <v>0</v>
      </c>
      <c r="AO271" s="69">
        <f>IFERROR(((AJ271+(AJ271*'Portfolio Stats_RMS'!$C$7))/(AB271*(1-'Portfolio Stats_RMS'!$C$6))),0)</f>
        <v>0</v>
      </c>
      <c r="AP271" s="152"/>
    </row>
    <row r="272" spans="2:42" x14ac:dyDescent="0.25">
      <c r="B272" s="29"/>
      <c r="C272" s="87"/>
      <c r="D272" s="29"/>
      <c r="E272" s="29"/>
      <c r="F272" s="29"/>
      <c r="G272" s="25"/>
      <c r="H272" s="25"/>
      <c r="I272" s="25"/>
      <c r="J272" s="100"/>
      <c r="K272" s="100"/>
      <c r="L272" s="29"/>
      <c r="M272" s="29"/>
      <c r="N272" s="29"/>
      <c r="O272" s="29"/>
      <c r="P272" s="149"/>
      <c r="Q272" s="150"/>
      <c r="R272" s="152"/>
      <c r="S272" s="153"/>
      <c r="T272" s="153"/>
      <c r="U272" s="154"/>
      <c r="V272" s="99"/>
      <c r="W272" s="99"/>
      <c r="X272" s="25"/>
      <c r="Y272" s="25"/>
      <c r="Z272" s="99"/>
      <c r="AA272" s="25"/>
      <c r="AB272" s="25"/>
      <c r="AC272" s="99"/>
      <c r="AD272" s="116">
        <f ca="1">SUMIF(AAL!$A$3:$A$65061,'Risk Lv. Inforce'!$B$7:$B$12091,AAL!$B$3:$B$65007)</f>
        <v>0</v>
      </c>
      <c r="AE272" s="116">
        <f ca="1">SUMIF(AAL!$C$3:$C$65061,'Risk Lv. Inforce'!$B$7:$B$10291,AAL!$D$3:$D$65007)</f>
        <v>0</v>
      </c>
      <c r="AF272" s="116">
        <f ca="1">SUMIF(AAL!$E$3:$E$65061,'Risk Lv. Inforce'!$B$7:$B$1291,AAL!$F$3:$F$65007)</f>
        <v>0</v>
      </c>
      <c r="AG272" s="116">
        <f ca="1">SUMIF(AAL!$G$3:$G$65061,'Risk Lv. Inforce'!$B$7:$B$1291,AAL!$H$3:$H$65007)</f>
        <v>0</v>
      </c>
      <c r="AH272" s="116">
        <f ca="1">SUMIF(AAL!$I$3:$I$65061,'Risk Lv. Inforce'!$B$7:$B$1291,AAL!$J$3:$J$65007)</f>
        <v>0</v>
      </c>
      <c r="AI272" s="116">
        <f ca="1">SUMIF(AAL!$K$3:$K$65061,'Risk Lv. Inforce'!$B$7:$B$1291,AAL!$L$3:$L$65007)</f>
        <v>0</v>
      </c>
      <c r="AJ272" s="116">
        <f>VLOOKUP(B272,AAL!$Q$4:$S$1048576,3,0)</f>
        <v>0</v>
      </c>
      <c r="AK272" s="116">
        <f>VLOOKUP(B272,AAL!$U$4:$W$1048576,3,0)</f>
        <v>0</v>
      </c>
      <c r="AL272" s="69">
        <f ca="1">IFERROR(((AD272+(AD272*'Portfolio Stats_RMS'!$C$7))/($AB272*(1-'Portfolio Stats_RMS'!$C$6))),0)</f>
        <v>0</v>
      </c>
      <c r="AM272" s="69">
        <f ca="1">IFERROR(((AF272+(AF272*'Portfolio Stats_RMS'!$C$7))/($AB272*(1-'Portfolio Stats_RMS'!$C$6))),0)</f>
        <v>0</v>
      </c>
      <c r="AN272" s="69">
        <f ca="1">IFERROR(((AH272+(AH272*'Portfolio Stats_RMS'!$C$7))/($AB272*(1-'Portfolio Stats_RMS'!$C$6))),0)</f>
        <v>0</v>
      </c>
      <c r="AO272" s="69">
        <f>IFERROR(((AJ272+(AJ272*'Portfolio Stats_RMS'!$C$7))/(AB272*(1-'Portfolio Stats_RMS'!$C$6))),0)</f>
        <v>0</v>
      </c>
      <c r="AP272" s="152"/>
    </row>
    <row r="273" spans="2:42" x14ac:dyDescent="0.25">
      <c r="B273" s="29"/>
      <c r="C273" s="87"/>
      <c r="D273" s="29"/>
      <c r="E273" s="29"/>
      <c r="F273" s="29"/>
      <c r="G273" s="25"/>
      <c r="H273" s="25"/>
      <c r="I273" s="25"/>
      <c r="J273" s="100"/>
      <c r="K273" s="100"/>
      <c r="L273" s="149"/>
      <c r="M273" s="29"/>
      <c r="N273" s="29"/>
      <c r="O273" s="29"/>
      <c r="P273" s="149"/>
      <c r="Q273" s="150"/>
      <c r="R273" s="152"/>
      <c r="S273" s="153"/>
      <c r="T273" s="153"/>
      <c r="U273" s="154"/>
      <c r="V273" s="99"/>
      <c r="W273" s="99"/>
      <c r="X273" s="25"/>
      <c r="Y273" s="25"/>
      <c r="Z273" s="99"/>
      <c r="AA273" s="25"/>
      <c r="AB273" s="25"/>
      <c r="AC273" s="99"/>
      <c r="AD273" s="116">
        <f ca="1">SUMIF(AAL!$A$3:$A$65061,'Risk Lv. Inforce'!$B$7:$B$12091,AAL!$B$3:$B$65007)</f>
        <v>0</v>
      </c>
      <c r="AE273" s="116">
        <f ca="1">SUMIF(AAL!$C$3:$C$65061,'Risk Lv. Inforce'!$B$7:$B$10291,AAL!$D$3:$D$65007)</f>
        <v>0</v>
      </c>
      <c r="AF273" s="116">
        <f ca="1">SUMIF(AAL!$E$3:$E$65061,'Risk Lv. Inforce'!$B$7:$B$1291,AAL!$F$3:$F$65007)</f>
        <v>0</v>
      </c>
      <c r="AG273" s="116">
        <f ca="1">SUMIF(AAL!$G$3:$G$65061,'Risk Lv. Inforce'!$B$7:$B$1291,AAL!$H$3:$H$65007)</f>
        <v>0</v>
      </c>
      <c r="AH273" s="116">
        <f ca="1">SUMIF(AAL!$I$3:$I$65061,'Risk Lv. Inforce'!$B$7:$B$1291,AAL!$J$3:$J$65007)</f>
        <v>0</v>
      </c>
      <c r="AI273" s="116">
        <f ca="1">SUMIF(AAL!$K$3:$K$65061,'Risk Lv. Inforce'!$B$7:$B$1291,AAL!$L$3:$L$65007)</f>
        <v>0</v>
      </c>
      <c r="AJ273" s="116">
        <f>VLOOKUP(B273,AAL!$Q$4:$S$1048576,3,0)</f>
        <v>0</v>
      </c>
      <c r="AK273" s="116">
        <f>VLOOKUP(B273,AAL!$U$4:$W$1048576,3,0)</f>
        <v>0</v>
      </c>
      <c r="AL273" s="69">
        <f ca="1">IFERROR(((AD273+(AD273*'Portfolio Stats_RMS'!$C$7))/($AB273*(1-'Portfolio Stats_RMS'!$C$6))),0)</f>
        <v>0</v>
      </c>
      <c r="AM273" s="69">
        <f ca="1">IFERROR(((AF273+(AF273*'Portfolio Stats_RMS'!$C$7))/($AB273*(1-'Portfolio Stats_RMS'!$C$6))),0)</f>
        <v>0</v>
      </c>
      <c r="AN273" s="69">
        <f ca="1">IFERROR(((AH273+(AH273*'Portfolio Stats_RMS'!$C$7))/($AB273*(1-'Portfolio Stats_RMS'!$C$6))),0)</f>
        <v>0</v>
      </c>
      <c r="AO273" s="69">
        <f>IFERROR(((AJ273+(AJ273*'Portfolio Stats_RMS'!$C$7))/(AB273*(1-'Portfolio Stats_RMS'!$C$6))),0)</f>
        <v>0</v>
      </c>
      <c r="AP273" s="152"/>
    </row>
    <row r="274" spans="2:42" x14ac:dyDescent="0.25">
      <c r="B274" s="29"/>
      <c r="C274" s="87"/>
      <c r="D274" s="29"/>
      <c r="E274" s="29"/>
      <c r="F274" s="29"/>
      <c r="G274" s="25"/>
      <c r="H274" s="25"/>
      <c r="I274" s="25"/>
      <c r="J274" s="100"/>
      <c r="K274" s="100"/>
      <c r="L274" s="149"/>
      <c r="M274" s="29"/>
      <c r="N274" s="29"/>
      <c r="O274" s="29"/>
      <c r="P274" s="149"/>
      <c r="Q274" s="150"/>
      <c r="R274" s="152"/>
      <c r="S274" s="153"/>
      <c r="T274" s="153"/>
      <c r="U274" s="154"/>
      <c r="V274" s="99"/>
      <c r="W274" s="99"/>
      <c r="X274" s="25"/>
      <c r="Y274" s="25"/>
      <c r="Z274" s="99"/>
      <c r="AA274" s="25"/>
      <c r="AB274" s="25"/>
      <c r="AC274" s="99"/>
      <c r="AD274" s="116">
        <f ca="1">SUMIF(AAL!$A$3:$A$65061,'Risk Lv. Inforce'!$B$7:$B$12091,AAL!$B$3:$B$65007)</f>
        <v>0</v>
      </c>
      <c r="AE274" s="116">
        <f ca="1">SUMIF(AAL!$C$3:$C$65061,'Risk Lv. Inforce'!$B$7:$B$10291,AAL!$D$3:$D$65007)</f>
        <v>0</v>
      </c>
      <c r="AF274" s="116">
        <f ca="1">SUMIF(AAL!$E$3:$E$65061,'Risk Lv. Inforce'!$B$7:$B$1291,AAL!$F$3:$F$65007)</f>
        <v>0</v>
      </c>
      <c r="AG274" s="116">
        <f ca="1">SUMIF(AAL!$G$3:$G$65061,'Risk Lv. Inforce'!$B$7:$B$1291,AAL!$H$3:$H$65007)</f>
        <v>0</v>
      </c>
      <c r="AH274" s="116">
        <f ca="1">SUMIF(AAL!$I$3:$I$65061,'Risk Lv. Inforce'!$B$7:$B$1291,AAL!$J$3:$J$65007)</f>
        <v>0</v>
      </c>
      <c r="AI274" s="116">
        <f ca="1">SUMIF(AAL!$K$3:$K$65061,'Risk Lv. Inforce'!$B$7:$B$1291,AAL!$L$3:$L$65007)</f>
        <v>0</v>
      </c>
      <c r="AJ274" s="116">
        <f>VLOOKUP(B274,AAL!$Q$4:$S$1048576,3,0)</f>
        <v>0</v>
      </c>
      <c r="AK274" s="116">
        <f>VLOOKUP(B274,AAL!$U$4:$W$1048576,3,0)</f>
        <v>0</v>
      </c>
      <c r="AL274" s="69">
        <f ca="1">IFERROR(((AD274+(AD274*'Portfolio Stats_RMS'!$C$7))/($AB274*(1-'Portfolio Stats_RMS'!$C$6))),0)</f>
        <v>0</v>
      </c>
      <c r="AM274" s="69">
        <f ca="1">IFERROR(((AF274+(AF274*'Portfolio Stats_RMS'!$C$7))/($AB274*(1-'Portfolio Stats_RMS'!$C$6))),0)</f>
        <v>0</v>
      </c>
      <c r="AN274" s="69">
        <f ca="1">IFERROR(((AH274+(AH274*'Portfolio Stats_RMS'!$C$7))/($AB274*(1-'Portfolio Stats_RMS'!$C$6))),0)</f>
        <v>0</v>
      </c>
      <c r="AO274" s="69">
        <f>IFERROR(((AJ274+(AJ274*'Portfolio Stats_RMS'!$C$7))/(AB274*(1-'Portfolio Stats_RMS'!$C$6))),0)</f>
        <v>0</v>
      </c>
      <c r="AP274" s="152"/>
    </row>
    <row r="275" spans="2:42" x14ac:dyDescent="0.25">
      <c r="B275" s="29"/>
      <c r="C275" s="87"/>
      <c r="D275" s="29"/>
      <c r="E275" s="29"/>
      <c r="F275" s="29"/>
      <c r="G275" s="25"/>
      <c r="H275" s="25"/>
      <c r="I275" s="25"/>
      <c r="J275" s="100"/>
      <c r="K275" s="100"/>
      <c r="L275" s="149"/>
      <c r="M275" s="29"/>
      <c r="N275" s="29"/>
      <c r="O275" s="29"/>
      <c r="P275" s="149"/>
      <c r="Q275" s="150"/>
      <c r="R275" s="152"/>
      <c r="S275" s="153"/>
      <c r="T275" s="153"/>
      <c r="U275" s="154"/>
      <c r="V275" s="99"/>
      <c r="W275" s="99"/>
      <c r="X275" s="25"/>
      <c r="Y275" s="25"/>
      <c r="Z275" s="99"/>
      <c r="AA275" s="25"/>
      <c r="AB275" s="25"/>
      <c r="AC275" s="99"/>
      <c r="AD275" s="116">
        <f ca="1">SUMIF(AAL!$A$3:$A$65061,'Risk Lv. Inforce'!$B$7:$B$12091,AAL!$B$3:$B$65007)</f>
        <v>0</v>
      </c>
      <c r="AE275" s="116">
        <f ca="1">SUMIF(AAL!$C$3:$C$65061,'Risk Lv. Inforce'!$B$7:$B$10291,AAL!$D$3:$D$65007)</f>
        <v>0</v>
      </c>
      <c r="AF275" s="116">
        <f ca="1">SUMIF(AAL!$E$3:$E$65061,'Risk Lv. Inforce'!$B$7:$B$1291,AAL!$F$3:$F$65007)</f>
        <v>0</v>
      </c>
      <c r="AG275" s="116">
        <f ca="1">SUMIF(AAL!$G$3:$G$65061,'Risk Lv. Inforce'!$B$7:$B$1291,AAL!$H$3:$H$65007)</f>
        <v>0</v>
      </c>
      <c r="AH275" s="116">
        <f ca="1">SUMIF(AAL!$I$3:$I$65061,'Risk Lv. Inforce'!$B$7:$B$1291,AAL!$J$3:$J$65007)</f>
        <v>0</v>
      </c>
      <c r="AI275" s="116">
        <f ca="1">SUMIF(AAL!$K$3:$K$65061,'Risk Lv. Inforce'!$B$7:$B$1291,AAL!$L$3:$L$65007)</f>
        <v>0</v>
      </c>
      <c r="AJ275" s="116">
        <f>VLOOKUP(B275,AAL!$Q$4:$S$1048576,3,0)</f>
        <v>0</v>
      </c>
      <c r="AK275" s="116">
        <f>VLOOKUP(B275,AAL!$U$4:$W$1048576,3,0)</f>
        <v>0</v>
      </c>
      <c r="AL275" s="69">
        <f ca="1">IFERROR(((AD275+(AD275*'Portfolio Stats_RMS'!$C$7))/($AB275*(1-'Portfolio Stats_RMS'!$C$6))),0)</f>
        <v>0</v>
      </c>
      <c r="AM275" s="69">
        <f ca="1">IFERROR(((AF275+(AF275*'Portfolio Stats_RMS'!$C$7))/($AB275*(1-'Portfolio Stats_RMS'!$C$6))),0)</f>
        <v>0</v>
      </c>
      <c r="AN275" s="69">
        <f ca="1">IFERROR(((AH275+(AH275*'Portfolio Stats_RMS'!$C$7))/($AB275*(1-'Portfolio Stats_RMS'!$C$6))),0)</f>
        <v>0</v>
      </c>
      <c r="AO275" s="69">
        <f>IFERROR(((AJ275+(AJ275*'Portfolio Stats_RMS'!$C$7))/(AB275*(1-'Portfolio Stats_RMS'!$C$6))),0)</f>
        <v>0</v>
      </c>
      <c r="AP275" s="152"/>
    </row>
    <row r="276" spans="2:42" x14ac:dyDescent="0.25">
      <c r="B276" s="29"/>
      <c r="C276" s="87"/>
      <c r="D276" s="29"/>
      <c r="E276" s="29"/>
      <c r="F276" s="29"/>
      <c r="G276" s="25"/>
      <c r="H276" s="25"/>
      <c r="I276" s="25"/>
      <c r="J276" s="100"/>
      <c r="K276" s="100"/>
      <c r="L276" s="149"/>
      <c r="M276" s="29"/>
      <c r="N276" s="29"/>
      <c r="O276" s="29"/>
      <c r="P276" s="149"/>
      <c r="Q276" s="150"/>
      <c r="R276" s="152"/>
      <c r="S276" s="153"/>
      <c r="T276" s="153"/>
      <c r="U276" s="154"/>
      <c r="V276" s="99"/>
      <c r="W276" s="99"/>
      <c r="X276" s="25"/>
      <c r="Y276" s="25"/>
      <c r="Z276" s="99"/>
      <c r="AA276" s="25"/>
      <c r="AB276" s="25"/>
      <c r="AC276" s="99"/>
      <c r="AD276" s="116">
        <f ca="1">SUMIF(AAL!$A$3:$A$65061,'Risk Lv. Inforce'!$B$7:$B$12091,AAL!$B$3:$B$65007)</f>
        <v>0</v>
      </c>
      <c r="AE276" s="116">
        <f ca="1">SUMIF(AAL!$C$3:$C$65061,'Risk Lv. Inforce'!$B$7:$B$10291,AAL!$D$3:$D$65007)</f>
        <v>0</v>
      </c>
      <c r="AF276" s="116">
        <f ca="1">SUMIF(AAL!$E$3:$E$65061,'Risk Lv. Inforce'!$B$7:$B$1291,AAL!$F$3:$F$65007)</f>
        <v>0</v>
      </c>
      <c r="AG276" s="116">
        <f ca="1">SUMIF(AAL!$G$3:$G$65061,'Risk Lv. Inforce'!$B$7:$B$1291,AAL!$H$3:$H$65007)</f>
        <v>0</v>
      </c>
      <c r="AH276" s="116">
        <f ca="1">SUMIF(AAL!$I$3:$I$65061,'Risk Lv. Inforce'!$B$7:$B$1291,AAL!$J$3:$J$65007)</f>
        <v>0</v>
      </c>
      <c r="AI276" s="116">
        <f ca="1">SUMIF(AAL!$K$3:$K$65061,'Risk Lv. Inforce'!$B$7:$B$1291,AAL!$L$3:$L$65007)</f>
        <v>0</v>
      </c>
      <c r="AJ276" s="116">
        <f>VLOOKUP(B276,AAL!$Q$4:$S$1048576,3,0)</f>
        <v>0</v>
      </c>
      <c r="AK276" s="116">
        <f>VLOOKUP(B276,AAL!$U$4:$W$1048576,3,0)</f>
        <v>0</v>
      </c>
      <c r="AL276" s="69">
        <f ca="1">IFERROR(((AD276+(AD276*'Portfolio Stats_RMS'!$C$7))/($AB276*(1-'Portfolio Stats_RMS'!$C$6))),0)</f>
        <v>0</v>
      </c>
      <c r="AM276" s="69">
        <f ca="1">IFERROR(((AF276+(AF276*'Portfolio Stats_RMS'!$C$7))/($AB276*(1-'Portfolio Stats_RMS'!$C$6))),0)</f>
        <v>0</v>
      </c>
      <c r="AN276" s="69">
        <f ca="1">IFERROR(((AH276+(AH276*'Portfolio Stats_RMS'!$C$7))/($AB276*(1-'Portfolio Stats_RMS'!$C$6))),0)</f>
        <v>0</v>
      </c>
      <c r="AO276" s="69">
        <f>IFERROR(((AJ276+(AJ276*'Portfolio Stats_RMS'!$C$7))/(AB276*(1-'Portfolio Stats_RMS'!$C$6))),0)</f>
        <v>0</v>
      </c>
      <c r="AP276" s="152"/>
    </row>
    <row r="277" spans="2:42" x14ac:dyDescent="0.25">
      <c r="B277" s="29"/>
      <c r="C277" s="87"/>
      <c r="D277" s="29"/>
      <c r="E277" s="29"/>
      <c r="F277" s="29"/>
      <c r="G277" s="25"/>
      <c r="H277" s="25"/>
      <c r="I277" s="25"/>
      <c r="J277" s="100"/>
      <c r="K277" s="100"/>
      <c r="L277" s="29"/>
      <c r="M277" s="29"/>
      <c r="N277" s="29"/>
      <c r="O277" s="29"/>
      <c r="P277" s="149"/>
      <c r="Q277" s="150"/>
      <c r="R277" s="152"/>
      <c r="S277" s="153"/>
      <c r="T277" s="153"/>
      <c r="U277" s="154"/>
      <c r="V277" s="99"/>
      <c r="W277" s="99"/>
      <c r="X277" s="25"/>
      <c r="Y277" s="25"/>
      <c r="Z277" s="99"/>
      <c r="AA277" s="25"/>
      <c r="AB277" s="25"/>
      <c r="AC277" s="99"/>
      <c r="AD277" s="116">
        <f ca="1">SUMIF(AAL!$A$3:$A$65061,'Risk Lv. Inforce'!$B$7:$B$12091,AAL!$B$3:$B$65007)</f>
        <v>0</v>
      </c>
      <c r="AE277" s="116">
        <f ca="1">SUMIF(AAL!$C$3:$C$65061,'Risk Lv. Inforce'!$B$7:$B$10291,AAL!$D$3:$D$65007)</f>
        <v>0</v>
      </c>
      <c r="AF277" s="116">
        <f ca="1">SUMIF(AAL!$E$3:$E$65061,'Risk Lv. Inforce'!$B$7:$B$1291,AAL!$F$3:$F$65007)</f>
        <v>0</v>
      </c>
      <c r="AG277" s="116">
        <f ca="1">SUMIF(AAL!$G$3:$G$65061,'Risk Lv. Inforce'!$B$7:$B$1291,AAL!$H$3:$H$65007)</f>
        <v>0</v>
      </c>
      <c r="AH277" s="116">
        <f ca="1">SUMIF(AAL!$I$3:$I$65061,'Risk Lv. Inforce'!$B$7:$B$1291,AAL!$J$3:$J$65007)</f>
        <v>0</v>
      </c>
      <c r="AI277" s="116">
        <f ca="1">SUMIF(AAL!$K$3:$K$65061,'Risk Lv. Inforce'!$B$7:$B$1291,AAL!$L$3:$L$65007)</f>
        <v>0</v>
      </c>
      <c r="AJ277" s="116">
        <f>VLOOKUP(B277,AAL!$Q$4:$S$1048576,3,0)</f>
        <v>0</v>
      </c>
      <c r="AK277" s="116">
        <f>VLOOKUP(B277,AAL!$U$4:$W$1048576,3,0)</f>
        <v>0</v>
      </c>
      <c r="AL277" s="69">
        <f ca="1">IFERROR(((AD277+(AD277*'Portfolio Stats_RMS'!$C$7))/($AB277*(1-'Portfolio Stats_RMS'!$C$6))),0)</f>
        <v>0</v>
      </c>
      <c r="AM277" s="69">
        <f ca="1">IFERROR(((AF277+(AF277*'Portfolio Stats_RMS'!$C$7))/($AB277*(1-'Portfolio Stats_RMS'!$C$6))),0)</f>
        <v>0</v>
      </c>
      <c r="AN277" s="69">
        <f ca="1">IFERROR(((AH277+(AH277*'Portfolio Stats_RMS'!$C$7))/($AB277*(1-'Portfolio Stats_RMS'!$C$6))),0)</f>
        <v>0</v>
      </c>
      <c r="AO277" s="69">
        <f>IFERROR(((AJ277+(AJ277*'Portfolio Stats_RMS'!$C$7))/(AB277*(1-'Portfolio Stats_RMS'!$C$6))),0)</f>
        <v>0</v>
      </c>
      <c r="AP277" s="152"/>
    </row>
    <row r="278" spans="2:42" x14ac:dyDescent="0.25">
      <c r="B278" s="29"/>
      <c r="C278" s="87"/>
      <c r="D278" s="29"/>
      <c r="E278" s="29"/>
      <c r="F278" s="29"/>
      <c r="G278" s="25"/>
      <c r="H278" s="25"/>
      <c r="I278" s="25"/>
      <c r="J278" s="100"/>
      <c r="K278" s="100"/>
      <c r="L278" s="149"/>
      <c r="M278" s="29"/>
      <c r="N278" s="29"/>
      <c r="O278" s="29"/>
      <c r="P278" s="149"/>
      <c r="Q278" s="150"/>
      <c r="R278" s="152"/>
      <c r="S278" s="153"/>
      <c r="T278" s="153"/>
      <c r="U278" s="154"/>
      <c r="V278" s="99"/>
      <c r="W278" s="99"/>
      <c r="X278" s="25"/>
      <c r="Y278" s="25"/>
      <c r="Z278" s="99"/>
      <c r="AA278" s="25"/>
      <c r="AB278" s="25"/>
      <c r="AC278" s="99"/>
      <c r="AD278" s="116">
        <f ca="1">SUMIF(AAL!$A$3:$A$65061,'Risk Lv. Inforce'!$B$7:$B$12091,AAL!$B$3:$B$65007)</f>
        <v>0</v>
      </c>
      <c r="AE278" s="116">
        <f ca="1">SUMIF(AAL!$C$3:$C$65061,'Risk Lv. Inforce'!$B$7:$B$10291,AAL!$D$3:$D$65007)</f>
        <v>0</v>
      </c>
      <c r="AF278" s="116">
        <f ca="1">SUMIF(AAL!$E$3:$E$65061,'Risk Lv. Inforce'!$B$7:$B$1291,AAL!$F$3:$F$65007)</f>
        <v>0</v>
      </c>
      <c r="AG278" s="116">
        <f ca="1">SUMIF(AAL!$G$3:$G$65061,'Risk Lv. Inforce'!$B$7:$B$1291,AAL!$H$3:$H$65007)</f>
        <v>0</v>
      </c>
      <c r="AH278" s="116">
        <f ca="1">SUMIF(AAL!$I$3:$I$65061,'Risk Lv. Inforce'!$B$7:$B$1291,AAL!$J$3:$J$65007)</f>
        <v>0</v>
      </c>
      <c r="AI278" s="116">
        <f ca="1">SUMIF(AAL!$K$3:$K$65061,'Risk Lv. Inforce'!$B$7:$B$1291,AAL!$L$3:$L$65007)</f>
        <v>0</v>
      </c>
      <c r="AJ278" s="116">
        <f>VLOOKUP(B278,AAL!$Q$4:$S$1048576,3,0)</f>
        <v>0</v>
      </c>
      <c r="AK278" s="116">
        <f>VLOOKUP(B278,AAL!$U$4:$W$1048576,3,0)</f>
        <v>0</v>
      </c>
      <c r="AL278" s="69">
        <f ca="1">IFERROR(((AD278+(AD278*'Portfolio Stats_RMS'!$C$7))/($AB278*(1-'Portfolio Stats_RMS'!$C$6))),0)</f>
        <v>0</v>
      </c>
      <c r="AM278" s="69">
        <f ca="1">IFERROR(((AF278+(AF278*'Portfolio Stats_RMS'!$C$7))/($AB278*(1-'Portfolio Stats_RMS'!$C$6))),0)</f>
        <v>0</v>
      </c>
      <c r="AN278" s="69">
        <f ca="1">IFERROR(((AH278+(AH278*'Portfolio Stats_RMS'!$C$7))/($AB278*(1-'Portfolio Stats_RMS'!$C$6))),0)</f>
        <v>0</v>
      </c>
      <c r="AO278" s="69">
        <f>IFERROR(((AJ278+(AJ278*'Portfolio Stats_RMS'!$C$7))/(AB278*(1-'Portfolio Stats_RMS'!$C$6))),0)</f>
        <v>0</v>
      </c>
      <c r="AP278" s="152"/>
    </row>
    <row r="279" spans="2:42" x14ac:dyDescent="0.25">
      <c r="B279" s="29"/>
      <c r="C279" s="87"/>
      <c r="D279" s="29"/>
      <c r="E279" s="29"/>
      <c r="F279" s="29"/>
      <c r="G279" s="25"/>
      <c r="H279" s="25"/>
      <c r="I279" s="25"/>
      <c r="J279" s="100"/>
      <c r="K279" s="100"/>
      <c r="L279" s="149"/>
      <c r="M279" s="29"/>
      <c r="N279" s="29"/>
      <c r="O279" s="29"/>
      <c r="P279" s="149"/>
      <c r="Q279" s="150"/>
      <c r="R279" s="152"/>
      <c r="S279" s="153"/>
      <c r="T279" s="153"/>
      <c r="U279" s="154"/>
      <c r="V279" s="99"/>
      <c r="W279" s="99"/>
      <c r="X279" s="25"/>
      <c r="Y279" s="25"/>
      <c r="Z279" s="99"/>
      <c r="AA279" s="25"/>
      <c r="AB279" s="25"/>
      <c r="AC279" s="99"/>
      <c r="AD279" s="116">
        <f ca="1">SUMIF(AAL!$A$3:$A$65061,'Risk Lv. Inforce'!$B$7:$B$12091,AAL!$B$3:$B$65007)</f>
        <v>0</v>
      </c>
      <c r="AE279" s="116">
        <f ca="1">SUMIF(AAL!$C$3:$C$65061,'Risk Lv. Inforce'!$B$7:$B$10291,AAL!$D$3:$D$65007)</f>
        <v>0</v>
      </c>
      <c r="AF279" s="116">
        <f ca="1">SUMIF(AAL!$E$3:$E$65061,'Risk Lv. Inforce'!$B$7:$B$1291,AAL!$F$3:$F$65007)</f>
        <v>0</v>
      </c>
      <c r="AG279" s="116">
        <f ca="1">SUMIF(AAL!$G$3:$G$65061,'Risk Lv. Inforce'!$B$7:$B$1291,AAL!$H$3:$H$65007)</f>
        <v>0</v>
      </c>
      <c r="AH279" s="116">
        <f ca="1">SUMIF(AAL!$I$3:$I$65061,'Risk Lv. Inforce'!$B$7:$B$1291,AAL!$J$3:$J$65007)</f>
        <v>0</v>
      </c>
      <c r="AI279" s="116">
        <f ca="1">SUMIF(AAL!$K$3:$K$65061,'Risk Lv. Inforce'!$B$7:$B$1291,AAL!$L$3:$L$65007)</f>
        <v>0</v>
      </c>
      <c r="AJ279" s="116">
        <f>VLOOKUP(B279,AAL!$Q$4:$S$1048576,3,0)</f>
        <v>0</v>
      </c>
      <c r="AK279" s="116">
        <f>VLOOKUP(B279,AAL!$U$4:$W$1048576,3,0)</f>
        <v>0</v>
      </c>
      <c r="AL279" s="69">
        <f ca="1">IFERROR(((AD279+(AD279*'Portfolio Stats_RMS'!$C$7))/($AB279*(1-'Portfolio Stats_RMS'!$C$6))),0)</f>
        <v>0</v>
      </c>
      <c r="AM279" s="69">
        <f ca="1">IFERROR(((AF279+(AF279*'Portfolio Stats_RMS'!$C$7))/($AB279*(1-'Portfolio Stats_RMS'!$C$6))),0)</f>
        <v>0</v>
      </c>
      <c r="AN279" s="69">
        <f ca="1">IFERROR(((AH279+(AH279*'Portfolio Stats_RMS'!$C$7))/($AB279*(1-'Portfolio Stats_RMS'!$C$6))),0)</f>
        <v>0</v>
      </c>
      <c r="AO279" s="69">
        <f>IFERROR(((AJ279+(AJ279*'Portfolio Stats_RMS'!$C$7))/(AB279*(1-'Portfolio Stats_RMS'!$C$6))),0)</f>
        <v>0</v>
      </c>
      <c r="AP279" s="152"/>
    </row>
    <row r="280" spans="2:42" x14ac:dyDescent="0.25">
      <c r="B280" s="29"/>
      <c r="C280" s="87"/>
      <c r="D280" s="29"/>
      <c r="E280" s="29"/>
      <c r="F280" s="29"/>
      <c r="G280" s="25"/>
      <c r="H280" s="25"/>
      <c r="I280" s="25"/>
      <c r="J280" s="100"/>
      <c r="K280" s="100"/>
      <c r="L280" s="29"/>
      <c r="M280" s="29"/>
      <c r="N280" s="29"/>
      <c r="O280" s="29"/>
      <c r="P280" s="149"/>
      <c r="Q280" s="150"/>
      <c r="R280" s="152"/>
      <c r="S280" s="153"/>
      <c r="T280" s="153"/>
      <c r="U280" s="154"/>
      <c r="V280" s="99"/>
      <c r="W280" s="99"/>
      <c r="X280" s="25"/>
      <c r="Y280" s="25"/>
      <c r="Z280" s="99"/>
      <c r="AA280" s="25"/>
      <c r="AB280" s="25"/>
      <c r="AC280" s="99"/>
      <c r="AD280" s="116">
        <f ca="1">SUMIF(AAL!$A$3:$A$65061,'Risk Lv. Inforce'!$B$7:$B$12091,AAL!$B$3:$B$65007)</f>
        <v>0</v>
      </c>
      <c r="AE280" s="116">
        <f ca="1">SUMIF(AAL!$C$3:$C$65061,'Risk Lv. Inforce'!$B$7:$B$10291,AAL!$D$3:$D$65007)</f>
        <v>0</v>
      </c>
      <c r="AF280" s="116">
        <f ca="1">SUMIF(AAL!$E$3:$E$65061,'Risk Lv. Inforce'!$B$7:$B$1291,AAL!$F$3:$F$65007)</f>
        <v>0</v>
      </c>
      <c r="AG280" s="116">
        <f ca="1">SUMIF(AAL!$G$3:$G$65061,'Risk Lv. Inforce'!$B$7:$B$1291,AAL!$H$3:$H$65007)</f>
        <v>0</v>
      </c>
      <c r="AH280" s="116">
        <f ca="1">SUMIF(AAL!$I$3:$I$65061,'Risk Lv. Inforce'!$B$7:$B$1291,AAL!$J$3:$J$65007)</f>
        <v>0</v>
      </c>
      <c r="AI280" s="116">
        <f ca="1">SUMIF(AAL!$K$3:$K$65061,'Risk Lv. Inforce'!$B$7:$B$1291,AAL!$L$3:$L$65007)</f>
        <v>0</v>
      </c>
      <c r="AJ280" s="116">
        <f>VLOOKUP(B280,AAL!$Q$4:$S$1048576,3,0)</f>
        <v>0</v>
      </c>
      <c r="AK280" s="116">
        <f>VLOOKUP(B280,AAL!$U$4:$W$1048576,3,0)</f>
        <v>0</v>
      </c>
      <c r="AL280" s="69">
        <f ca="1">IFERROR(((AD280+(AD280*'Portfolio Stats_RMS'!$C$7))/($AB280*(1-'Portfolio Stats_RMS'!$C$6))),0)</f>
        <v>0</v>
      </c>
      <c r="AM280" s="69">
        <f ca="1">IFERROR(((AF280+(AF280*'Portfolio Stats_RMS'!$C$7))/($AB280*(1-'Portfolio Stats_RMS'!$C$6))),0)</f>
        <v>0</v>
      </c>
      <c r="AN280" s="69">
        <f ca="1">IFERROR(((AH280+(AH280*'Portfolio Stats_RMS'!$C$7))/($AB280*(1-'Portfolio Stats_RMS'!$C$6))),0)</f>
        <v>0</v>
      </c>
      <c r="AO280" s="69">
        <f>IFERROR(((AJ280+(AJ280*'Portfolio Stats_RMS'!$C$7))/(AB280*(1-'Portfolio Stats_RMS'!$C$6))),0)</f>
        <v>0</v>
      </c>
      <c r="AP280" s="152"/>
    </row>
    <row r="281" spans="2:42" x14ac:dyDescent="0.25">
      <c r="B281" s="29"/>
      <c r="C281" s="87"/>
      <c r="D281" s="29"/>
      <c r="E281" s="29"/>
      <c r="F281" s="29"/>
      <c r="G281" s="25"/>
      <c r="H281" s="25"/>
      <c r="I281" s="25"/>
      <c r="J281" s="100"/>
      <c r="K281" s="100"/>
      <c r="L281" s="149"/>
      <c r="M281" s="29"/>
      <c r="N281" s="29"/>
      <c r="O281" s="29"/>
      <c r="P281" s="149"/>
      <c r="Q281" s="150"/>
      <c r="R281" s="152"/>
      <c r="S281" s="153"/>
      <c r="T281" s="153"/>
      <c r="U281" s="154"/>
      <c r="V281" s="99"/>
      <c r="W281" s="99"/>
      <c r="X281" s="25"/>
      <c r="Y281" s="25"/>
      <c r="Z281" s="99"/>
      <c r="AA281" s="25"/>
      <c r="AB281" s="25"/>
      <c r="AC281" s="99"/>
      <c r="AD281" s="116">
        <f ca="1">SUMIF(AAL!$A$3:$A$65061,'Risk Lv. Inforce'!$B$7:$B$12091,AAL!$B$3:$B$65007)</f>
        <v>0</v>
      </c>
      <c r="AE281" s="116">
        <f ca="1">SUMIF(AAL!$C$3:$C$65061,'Risk Lv. Inforce'!$B$7:$B$10291,AAL!$D$3:$D$65007)</f>
        <v>0</v>
      </c>
      <c r="AF281" s="116">
        <f ca="1">SUMIF(AAL!$E$3:$E$65061,'Risk Lv. Inforce'!$B$7:$B$1291,AAL!$F$3:$F$65007)</f>
        <v>0</v>
      </c>
      <c r="AG281" s="116">
        <f ca="1">SUMIF(AAL!$G$3:$G$65061,'Risk Lv. Inforce'!$B$7:$B$1291,AAL!$H$3:$H$65007)</f>
        <v>0</v>
      </c>
      <c r="AH281" s="116">
        <f ca="1">SUMIF(AAL!$I$3:$I$65061,'Risk Lv. Inforce'!$B$7:$B$1291,AAL!$J$3:$J$65007)</f>
        <v>0</v>
      </c>
      <c r="AI281" s="116">
        <f ca="1">SUMIF(AAL!$K$3:$K$65061,'Risk Lv. Inforce'!$B$7:$B$1291,AAL!$L$3:$L$65007)</f>
        <v>0</v>
      </c>
      <c r="AJ281" s="116">
        <f>VLOOKUP(B281,AAL!$Q$4:$S$1048576,3,0)</f>
        <v>0</v>
      </c>
      <c r="AK281" s="116">
        <f>VLOOKUP(B281,AAL!$U$4:$W$1048576,3,0)</f>
        <v>0</v>
      </c>
      <c r="AL281" s="69">
        <f ca="1">IFERROR(((AD281+(AD281*'Portfolio Stats_RMS'!$C$7))/($AB281*(1-'Portfolio Stats_RMS'!$C$6))),0)</f>
        <v>0</v>
      </c>
      <c r="AM281" s="69">
        <f ca="1">IFERROR(((AF281+(AF281*'Portfolio Stats_RMS'!$C$7))/($AB281*(1-'Portfolio Stats_RMS'!$C$6))),0)</f>
        <v>0</v>
      </c>
      <c r="AN281" s="69">
        <f ca="1">IFERROR(((AH281+(AH281*'Portfolio Stats_RMS'!$C$7))/($AB281*(1-'Portfolio Stats_RMS'!$C$6))),0)</f>
        <v>0</v>
      </c>
      <c r="AO281" s="69">
        <f>IFERROR(((AJ281+(AJ281*'Portfolio Stats_RMS'!$C$7))/(AB281*(1-'Portfolio Stats_RMS'!$C$6))),0)</f>
        <v>0</v>
      </c>
      <c r="AP281" s="152"/>
    </row>
    <row r="282" spans="2:42" x14ac:dyDescent="0.25">
      <c r="B282" s="29"/>
      <c r="C282" s="87"/>
      <c r="D282" s="29"/>
      <c r="E282" s="29"/>
      <c r="F282" s="29"/>
      <c r="G282" s="25"/>
      <c r="H282" s="25"/>
      <c r="I282" s="25"/>
      <c r="J282" s="100"/>
      <c r="K282" s="100"/>
      <c r="L282" s="149"/>
      <c r="M282" s="29"/>
      <c r="N282" s="29"/>
      <c r="O282" s="29"/>
      <c r="P282" s="149"/>
      <c r="Q282" s="150"/>
      <c r="R282" s="152"/>
      <c r="S282" s="153"/>
      <c r="T282" s="153"/>
      <c r="U282" s="154"/>
      <c r="V282" s="99"/>
      <c r="W282" s="99"/>
      <c r="X282" s="25"/>
      <c r="Y282" s="25"/>
      <c r="Z282" s="99"/>
      <c r="AA282" s="25"/>
      <c r="AB282" s="25"/>
      <c r="AC282" s="99"/>
      <c r="AD282" s="116">
        <f ca="1">SUMIF(AAL!$A$3:$A$65061,'Risk Lv. Inforce'!$B$7:$B$12091,AAL!$B$3:$B$65007)</f>
        <v>0</v>
      </c>
      <c r="AE282" s="116">
        <f ca="1">SUMIF(AAL!$C$3:$C$65061,'Risk Lv. Inforce'!$B$7:$B$10291,AAL!$D$3:$D$65007)</f>
        <v>0</v>
      </c>
      <c r="AF282" s="116">
        <f ca="1">SUMIF(AAL!$E$3:$E$65061,'Risk Lv. Inforce'!$B$7:$B$1291,AAL!$F$3:$F$65007)</f>
        <v>0</v>
      </c>
      <c r="AG282" s="116">
        <f ca="1">SUMIF(AAL!$G$3:$G$65061,'Risk Lv. Inforce'!$B$7:$B$1291,AAL!$H$3:$H$65007)</f>
        <v>0</v>
      </c>
      <c r="AH282" s="116">
        <f ca="1">SUMIF(AAL!$I$3:$I$65061,'Risk Lv. Inforce'!$B$7:$B$1291,AAL!$J$3:$J$65007)</f>
        <v>0</v>
      </c>
      <c r="AI282" s="116">
        <f ca="1">SUMIF(AAL!$K$3:$K$65061,'Risk Lv. Inforce'!$B$7:$B$1291,AAL!$L$3:$L$65007)</f>
        <v>0</v>
      </c>
      <c r="AJ282" s="116">
        <f>VLOOKUP(B282,AAL!$Q$4:$S$1048576,3,0)</f>
        <v>0</v>
      </c>
      <c r="AK282" s="116">
        <f>VLOOKUP(B282,AAL!$U$4:$W$1048576,3,0)</f>
        <v>0</v>
      </c>
      <c r="AL282" s="69">
        <f ca="1">IFERROR(((AD282+(AD282*'Portfolio Stats_RMS'!$C$7))/($AB282*(1-'Portfolio Stats_RMS'!$C$6))),0)</f>
        <v>0</v>
      </c>
      <c r="AM282" s="69">
        <f ca="1">IFERROR(((AF282+(AF282*'Portfolio Stats_RMS'!$C$7))/($AB282*(1-'Portfolio Stats_RMS'!$C$6))),0)</f>
        <v>0</v>
      </c>
      <c r="AN282" s="69">
        <f ca="1">IFERROR(((AH282+(AH282*'Portfolio Stats_RMS'!$C$7))/($AB282*(1-'Portfolio Stats_RMS'!$C$6))),0)</f>
        <v>0</v>
      </c>
      <c r="AO282" s="69">
        <f>IFERROR(((AJ282+(AJ282*'Portfolio Stats_RMS'!$C$7))/(AB282*(1-'Portfolio Stats_RMS'!$C$6))),0)</f>
        <v>0</v>
      </c>
      <c r="AP282" s="152"/>
    </row>
    <row r="283" spans="2:42" x14ac:dyDescent="0.25">
      <c r="B283" s="29"/>
      <c r="C283" s="87"/>
      <c r="D283" s="29"/>
      <c r="E283" s="29"/>
      <c r="F283" s="29"/>
      <c r="G283" s="25"/>
      <c r="H283" s="25"/>
      <c r="I283" s="25"/>
      <c r="J283" s="100"/>
      <c r="K283" s="100"/>
      <c r="L283" s="149"/>
      <c r="M283" s="29"/>
      <c r="N283" s="29"/>
      <c r="O283" s="29"/>
      <c r="P283" s="149"/>
      <c r="Q283" s="150"/>
      <c r="R283" s="152"/>
      <c r="S283" s="153"/>
      <c r="T283" s="153"/>
      <c r="U283" s="154"/>
      <c r="V283" s="99"/>
      <c r="W283" s="99"/>
      <c r="X283" s="25"/>
      <c r="Y283" s="25"/>
      <c r="Z283" s="99"/>
      <c r="AA283" s="25"/>
      <c r="AB283" s="25"/>
      <c r="AC283" s="99"/>
      <c r="AD283" s="116">
        <f ca="1">SUMIF(AAL!$A$3:$A$65061,'Risk Lv. Inforce'!$B$7:$B$12091,AAL!$B$3:$B$65007)</f>
        <v>0</v>
      </c>
      <c r="AE283" s="116">
        <f ca="1">SUMIF(AAL!$C$3:$C$65061,'Risk Lv. Inforce'!$B$7:$B$10291,AAL!$D$3:$D$65007)</f>
        <v>0</v>
      </c>
      <c r="AF283" s="116">
        <f ca="1">SUMIF(AAL!$E$3:$E$65061,'Risk Lv. Inforce'!$B$7:$B$1291,AAL!$F$3:$F$65007)</f>
        <v>0</v>
      </c>
      <c r="AG283" s="116">
        <f ca="1">SUMIF(AAL!$G$3:$G$65061,'Risk Lv. Inforce'!$B$7:$B$1291,AAL!$H$3:$H$65007)</f>
        <v>0</v>
      </c>
      <c r="AH283" s="116">
        <f ca="1">SUMIF(AAL!$I$3:$I$65061,'Risk Lv. Inforce'!$B$7:$B$1291,AAL!$J$3:$J$65007)</f>
        <v>0</v>
      </c>
      <c r="AI283" s="116">
        <f ca="1">SUMIF(AAL!$K$3:$K$65061,'Risk Lv. Inforce'!$B$7:$B$1291,AAL!$L$3:$L$65007)</f>
        <v>0</v>
      </c>
      <c r="AJ283" s="116">
        <f>VLOOKUP(B283,AAL!$Q$4:$S$1048576,3,0)</f>
        <v>0</v>
      </c>
      <c r="AK283" s="116">
        <f>VLOOKUP(B283,AAL!$U$4:$W$1048576,3,0)</f>
        <v>0</v>
      </c>
      <c r="AL283" s="69">
        <f ca="1">IFERROR(((AD283+(AD283*'Portfolio Stats_RMS'!$C$7))/($AB283*(1-'Portfolio Stats_RMS'!$C$6))),0)</f>
        <v>0</v>
      </c>
      <c r="AM283" s="69">
        <f ca="1">IFERROR(((AF283+(AF283*'Portfolio Stats_RMS'!$C$7))/($AB283*(1-'Portfolio Stats_RMS'!$C$6))),0)</f>
        <v>0</v>
      </c>
      <c r="AN283" s="69">
        <f ca="1">IFERROR(((AH283+(AH283*'Portfolio Stats_RMS'!$C$7))/($AB283*(1-'Portfolio Stats_RMS'!$C$6))),0)</f>
        <v>0</v>
      </c>
      <c r="AO283" s="69">
        <f>IFERROR(((AJ283+(AJ283*'Portfolio Stats_RMS'!$C$7))/(AB283*(1-'Portfolio Stats_RMS'!$C$6))),0)</f>
        <v>0</v>
      </c>
      <c r="AP283" s="152"/>
    </row>
    <row r="284" spans="2:42" x14ac:dyDescent="0.25">
      <c r="B284" s="29"/>
      <c r="C284" s="87"/>
      <c r="D284" s="29"/>
      <c r="E284" s="29"/>
      <c r="F284" s="29"/>
      <c r="G284" s="25"/>
      <c r="H284" s="25"/>
      <c r="I284" s="25"/>
      <c r="J284" s="100"/>
      <c r="K284" s="100"/>
      <c r="L284" s="149"/>
      <c r="M284" s="29"/>
      <c r="N284" s="29"/>
      <c r="O284" s="29"/>
      <c r="P284" s="149"/>
      <c r="Q284" s="150"/>
      <c r="R284" s="152"/>
      <c r="S284" s="153"/>
      <c r="T284" s="153"/>
      <c r="U284" s="154"/>
      <c r="V284" s="99"/>
      <c r="W284" s="99"/>
      <c r="X284" s="25"/>
      <c r="Y284" s="25"/>
      <c r="Z284" s="99"/>
      <c r="AA284" s="25"/>
      <c r="AB284" s="25"/>
      <c r="AC284" s="99"/>
      <c r="AD284" s="116">
        <f ca="1">SUMIF(AAL!$A$3:$A$65061,'Risk Lv. Inforce'!$B$7:$B$12091,AAL!$B$3:$B$65007)</f>
        <v>0</v>
      </c>
      <c r="AE284" s="116">
        <f ca="1">SUMIF(AAL!$C$3:$C$65061,'Risk Lv. Inforce'!$B$7:$B$10291,AAL!$D$3:$D$65007)</f>
        <v>0</v>
      </c>
      <c r="AF284" s="116">
        <f ca="1">SUMIF(AAL!$E$3:$E$65061,'Risk Lv. Inforce'!$B$7:$B$1291,AAL!$F$3:$F$65007)</f>
        <v>0</v>
      </c>
      <c r="AG284" s="116">
        <f ca="1">SUMIF(AAL!$G$3:$G$65061,'Risk Lv. Inforce'!$B$7:$B$1291,AAL!$H$3:$H$65007)</f>
        <v>0</v>
      </c>
      <c r="AH284" s="116">
        <f ca="1">SUMIF(AAL!$I$3:$I$65061,'Risk Lv. Inforce'!$B$7:$B$1291,AAL!$J$3:$J$65007)</f>
        <v>0</v>
      </c>
      <c r="AI284" s="116">
        <f ca="1">SUMIF(AAL!$K$3:$K$65061,'Risk Lv. Inforce'!$B$7:$B$1291,AAL!$L$3:$L$65007)</f>
        <v>0</v>
      </c>
      <c r="AJ284" s="116">
        <f>VLOOKUP(B284,AAL!$Q$4:$S$1048576,3,0)</f>
        <v>0</v>
      </c>
      <c r="AK284" s="116">
        <f>VLOOKUP(B284,AAL!$U$4:$W$1048576,3,0)</f>
        <v>0</v>
      </c>
      <c r="AL284" s="69">
        <f ca="1">IFERROR(((AD284+(AD284*'Portfolio Stats_RMS'!$C$7))/($AB284*(1-'Portfolio Stats_RMS'!$C$6))),0)</f>
        <v>0</v>
      </c>
      <c r="AM284" s="69">
        <f ca="1">IFERROR(((AF284+(AF284*'Portfolio Stats_RMS'!$C$7))/($AB284*(1-'Portfolio Stats_RMS'!$C$6))),0)</f>
        <v>0</v>
      </c>
      <c r="AN284" s="69">
        <f ca="1">IFERROR(((AH284+(AH284*'Portfolio Stats_RMS'!$C$7))/($AB284*(1-'Portfolio Stats_RMS'!$C$6))),0)</f>
        <v>0</v>
      </c>
      <c r="AO284" s="69">
        <f>IFERROR(((AJ284+(AJ284*'Portfolio Stats_RMS'!$C$7))/(AB284*(1-'Portfolio Stats_RMS'!$C$6))),0)</f>
        <v>0</v>
      </c>
      <c r="AP284" s="152"/>
    </row>
    <row r="285" spans="2:42" x14ac:dyDescent="0.25">
      <c r="B285" s="29"/>
      <c r="C285" s="87"/>
      <c r="D285" s="29"/>
      <c r="E285" s="29"/>
      <c r="F285" s="29"/>
      <c r="G285" s="25"/>
      <c r="H285" s="25"/>
      <c r="I285" s="25"/>
      <c r="J285" s="100"/>
      <c r="K285" s="100"/>
      <c r="L285" s="149"/>
      <c r="M285" s="29"/>
      <c r="N285" s="29"/>
      <c r="O285" s="29"/>
      <c r="P285" s="149"/>
      <c r="Q285" s="150"/>
      <c r="R285" s="152"/>
      <c r="S285" s="153"/>
      <c r="T285" s="153"/>
      <c r="U285" s="154"/>
      <c r="V285" s="99"/>
      <c r="W285" s="99"/>
      <c r="X285" s="25"/>
      <c r="Y285" s="25"/>
      <c r="Z285" s="99"/>
      <c r="AA285" s="25"/>
      <c r="AB285" s="25"/>
      <c r="AC285" s="99"/>
      <c r="AD285" s="116">
        <f ca="1">SUMIF(AAL!$A$3:$A$65061,'Risk Lv. Inforce'!$B$7:$B$12091,AAL!$B$3:$B$65007)</f>
        <v>0</v>
      </c>
      <c r="AE285" s="116">
        <f ca="1">SUMIF(AAL!$C$3:$C$65061,'Risk Lv. Inforce'!$B$7:$B$10291,AAL!$D$3:$D$65007)</f>
        <v>0</v>
      </c>
      <c r="AF285" s="116">
        <f ca="1">SUMIF(AAL!$E$3:$E$65061,'Risk Lv. Inforce'!$B$7:$B$1291,AAL!$F$3:$F$65007)</f>
        <v>0</v>
      </c>
      <c r="AG285" s="116">
        <f ca="1">SUMIF(AAL!$G$3:$G$65061,'Risk Lv. Inforce'!$B$7:$B$1291,AAL!$H$3:$H$65007)</f>
        <v>0</v>
      </c>
      <c r="AH285" s="116">
        <f ca="1">SUMIF(AAL!$I$3:$I$65061,'Risk Lv. Inforce'!$B$7:$B$1291,AAL!$J$3:$J$65007)</f>
        <v>0</v>
      </c>
      <c r="AI285" s="116">
        <f ca="1">SUMIF(AAL!$K$3:$K$65061,'Risk Lv. Inforce'!$B$7:$B$1291,AAL!$L$3:$L$65007)</f>
        <v>0</v>
      </c>
      <c r="AJ285" s="116">
        <f>VLOOKUP(B285,AAL!$Q$4:$S$1048576,3,0)</f>
        <v>0</v>
      </c>
      <c r="AK285" s="116">
        <f>VLOOKUP(B285,AAL!$U$4:$W$1048576,3,0)</f>
        <v>0</v>
      </c>
      <c r="AL285" s="69">
        <f ca="1">IFERROR(((AD285+(AD285*'Portfolio Stats_RMS'!$C$7))/($AB285*(1-'Portfolio Stats_RMS'!$C$6))),0)</f>
        <v>0</v>
      </c>
      <c r="AM285" s="69">
        <f ca="1">IFERROR(((AF285+(AF285*'Portfolio Stats_RMS'!$C$7))/($AB285*(1-'Portfolio Stats_RMS'!$C$6))),0)</f>
        <v>0</v>
      </c>
      <c r="AN285" s="69">
        <f ca="1">IFERROR(((AH285+(AH285*'Portfolio Stats_RMS'!$C$7))/($AB285*(1-'Portfolio Stats_RMS'!$C$6))),0)</f>
        <v>0</v>
      </c>
      <c r="AO285" s="69">
        <f>IFERROR(((AJ285+(AJ285*'Portfolio Stats_RMS'!$C$7))/(AB285*(1-'Portfolio Stats_RMS'!$C$6))),0)</f>
        <v>0</v>
      </c>
      <c r="AP285" s="152"/>
    </row>
    <row r="286" spans="2:42" x14ac:dyDescent="0.25">
      <c r="B286" s="29"/>
      <c r="C286" s="87"/>
      <c r="D286" s="29"/>
      <c r="E286" s="29"/>
      <c r="F286" s="29"/>
      <c r="G286" s="25"/>
      <c r="H286" s="25"/>
      <c r="I286" s="25"/>
      <c r="J286" s="100"/>
      <c r="K286" s="100"/>
      <c r="L286" s="149"/>
      <c r="M286" s="29"/>
      <c r="N286" s="29"/>
      <c r="O286" s="29"/>
      <c r="P286" s="149"/>
      <c r="Q286" s="150"/>
      <c r="R286" s="152"/>
      <c r="S286" s="153"/>
      <c r="T286" s="153"/>
      <c r="U286" s="154"/>
      <c r="V286" s="99"/>
      <c r="W286" s="99"/>
      <c r="X286" s="25"/>
      <c r="Y286" s="25"/>
      <c r="Z286" s="99"/>
      <c r="AA286" s="25"/>
      <c r="AB286" s="25"/>
      <c r="AC286" s="99"/>
      <c r="AD286" s="116">
        <f ca="1">SUMIF(AAL!$A$3:$A$65061,'Risk Lv. Inforce'!$B$7:$B$12091,AAL!$B$3:$B$65007)</f>
        <v>0</v>
      </c>
      <c r="AE286" s="116">
        <f ca="1">SUMIF(AAL!$C$3:$C$65061,'Risk Lv. Inforce'!$B$7:$B$10291,AAL!$D$3:$D$65007)</f>
        <v>0</v>
      </c>
      <c r="AF286" s="116">
        <f ca="1">SUMIF(AAL!$E$3:$E$65061,'Risk Lv. Inforce'!$B$7:$B$1291,AAL!$F$3:$F$65007)</f>
        <v>0</v>
      </c>
      <c r="AG286" s="116">
        <f ca="1">SUMIF(AAL!$G$3:$G$65061,'Risk Lv. Inforce'!$B$7:$B$1291,AAL!$H$3:$H$65007)</f>
        <v>0</v>
      </c>
      <c r="AH286" s="116">
        <f ca="1">SUMIF(AAL!$I$3:$I$65061,'Risk Lv. Inforce'!$B$7:$B$1291,AAL!$J$3:$J$65007)</f>
        <v>0</v>
      </c>
      <c r="AI286" s="116">
        <f ca="1">SUMIF(AAL!$K$3:$K$65061,'Risk Lv. Inforce'!$B$7:$B$1291,AAL!$L$3:$L$65007)</f>
        <v>0</v>
      </c>
      <c r="AJ286" s="116">
        <f>VLOOKUP(B286,AAL!$Q$4:$S$1048576,3,0)</f>
        <v>0</v>
      </c>
      <c r="AK286" s="116">
        <f>VLOOKUP(B286,AAL!$U$4:$W$1048576,3,0)</f>
        <v>0</v>
      </c>
      <c r="AL286" s="69">
        <f ca="1">IFERROR(((AD286+(AD286*'Portfolio Stats_RMS'!$C$7))/($AB286*(1-'Portfolio Stats_RMS'!$C$6))),0)</f>
        <v>0</v>
      </c>
      <c r="AM286" s="69">
        <f ca="1">IFERROR(((AF286+(AF286*'Portfolio Stats_RMS'!$C$7))/($AB286*(1-'Portfolio Stats_RMS'!$C$6))),0)</f>
        <v>0</v>
      </c>
      <c r="AN286" s="69">
        <f ca="1">IFERROR(((AH286+(AH286*'Portfolio Stats_RMS'!$C$7))/($AB286*(1-'Portfolio Stats_RMS'!$C$6))),0)</f>
        <v>0</v>
      </c>
      <c r="AO286" s="69">
        <f>IFERROR(((AJ286+(AJ286*'Portfolio Stats_RMS'!$C$7))/(AB286*(1-'Portfolio Stats_RMS'!$C$6))),0)</f>
        <v>0</v>
      </c>
      <c r="AP286" s="152"/>
    </row>
    <row r="287" spans="2:42" x14ac:dyDescent="0.25">
      <c r="B287" s="29"/>
      <c r="C287" s="87"/>
      <c r="D287" s="29"/>
      <c r="E287" s="29"/>
      <c r="F287" s="29"/>
      <c r="G287" s="25"/>
      <c r="H287" s="25"/>
      <c r="I287" s="25"/>
      <c r="J287" s="100"/>
      <c r="K287" s="100"/>
      <c r="L287" s="29"/>
      <c r="M287" s="29"/>
      <c r="N287" s="29"/>
      <c r="O287" s="29"/>
      <c r="P287" s="149"/>
      <c r="Q287" s="150"/>
      <c r="R287" s="152"/>
      <c r="S287" s="153"/>
      <c r="T287" s="153"/>
      <c r="U287" s="154"/>
      <c r="V287" s="99"/>
      <c r="W287" s="99"/>
      <c r="X287" s="25"/>
      <c r="Y287" s="25"/>
      <c r="Z287" s="99"/>
      <c r="AA287" s="25"/>
      <c r="AB287" s="25"/>
      <c r="AC287" s="99"/>
      <c r="AD287" s="116">
        <f ca="1">SUMIF(AAL!$A$3:$A$65061,'Risk Lv. Inforce'!$B$7:$B$12091,AAL!$B$3:$B$65007)</f>
        <v>0</v>
      </c>
      <c r="AE287" s="116">
        <f ca="1">SUMIF(AAL!$C$3:$C$65061,'Risk Lv. Inforce'!$B$7:$B$10291,AAL!$D$3:$D$65007)</f>
        <v>0</v>
      </c>
      <c r="AF287" s="116">
        <f ca="1">SUMIF(AAL!$E$3:$E$65061,'Risk Lv. Inforce'!$B$7:$B$1291,AAL!$F$3:$F$65007)</f>
        <v>0</v>
      </c>
      <c r="AG287" s="116">
        <f ca="1">SUMIF(AAL!$G$3:$G$65061,'Risk Lv. Inforce'!$B$7:$B$1291,AAL!$H$3:$H$65007)</f>
        <v>0</v>
      </c>
      <c r="AH287" s="116">
        <f ca="1">SUMIF(AAL!$I$3:$I$65061,'Risk Lv. Inforce'!$B$7:$B$1291,AAL!$J$3:$J$65007)</f>
        <v>0</v>
      </c>
      <c r="AI287" s="116">
        <f ca="1">SUMIF(AAL!$K$3:$K$65061,'Risk Lv. Inforce'!$B$7:$B$1291,AAL!$L$3:$L$65007)</f>
        <v>0</v>
      </c>
      <c r="AJ287" s="116">
        <f>VLOOKUP(B287,AAL!$Q$4:$S$1048576,3,0)</f>
        <v>0</v>
      </c>
      <c r="AK287" s="116">
        <f>VLOOKUP(B287,AAL!$U$4:$W$1048576,3,0)</f>
        <v>0</v>
      </c>
      <c r="AL287" s="69">
        <f ca="1">IFERROR(((AD287+(AD287*'Portfolio Stats_RMS'!$C$7))/($AB287*(1-'Portfolio Stats_RMS'!$C$6))),0)</f>
        <v>0</v>
      </c>
      <c r="AM287" s="69">
        <f ca="1">IFERROR(((AF287+(AF287*'Portfolio Stats_RMS'!$C$7))/($AB287*(1-'Portfolio Stats_RMS'!$C$6))),0)</f>
        <v>0</v>
      </c>
      <c r="AN287" s="69">
        <f ca="1">IFERROR(((AH287+(AH287*'Portfolio Stats_RMS'!$C$7))/($AB287*(1-'Portfolio Stats_RMS'!$C$6))),0)</f>
        <v>0</v>
      </c>
      <c r="AO287" s="69">
        <f>IFERROR(((AJ287+(AJ287*'Portfolio Stats_RMS'!$C$7))/(AB287*(1-'Portfolio Stats_RMS'!$C$6))),0)</f>
        <v>0</v>
      </c>
      <c r="AP287" s="152"/>
    </row>
    <row r="288" spans="2:42" x14ac:dyDescent="0.25">
      <c r="B288" s="29"/>
      <c r="C288" s="87"/>
      <c r="D288" s="29"/>
      <c r="E288" s="29"/>
      <c r="F288" s="29"/>
      <c r="G288" s="25"/>
      <c r="H288" s="25"/>
      <c r="I288" s="25"/>
      <c r="J288" s="100"/>
      <c r="K288" s="100"/>
      <c r="L288" s="149"/>
      <c r="M288" s="29"/>
      <c r="N288" s="29"/>
      <c r="O288" s="29"/>
      <c r="P288" s="149"/>
      <c r="Q288" s="150"/>
      <c r="R288" s="152"/>
      <c r="S288" s="153"/>
      <c r="T288" s="153"/>
      <c r="U288" s="154"/>
      <c r="V288" s="99"/>
      <c r="W288" s="99"/>
      <c r="X288" s="25"/>
      <c r="Y288" s="25"/>
      <c r="Z288" s="99"/>
      <c r="AA288" s="25"/>
      <c r="AB288" s="25"/>
      <c r="AC288" s="99"/>
      <c r="AD288" s="116">
        <f ca="1">SUMIF(AAL!$A$3:$A$65061,'Risk Lv. Inforce'!$B$7:$B$12091,AAL!$B$3:$B$65007)</f>
        <v>0</v>
      </c>
      <c r="AE288" s="116">
        <f ca="1">SUMIF(AAL!$C$3:$C$65061,'Risk Lv. Inforce'!$B$7:$B$10291,AAL!$D$3:$D$65007)</f>
        <v>0</v>
      </c>
      <c r="AF288" s="116">
        <f ca="1">SUMIF(AAL!$E$3:$E$65061,'Risk Lv. Inforce'!$B$7:$B$1291,AAL!$F$3:$F$65007)</f>
        <v>0</v>
      </c>
      <c r="AG288" s="116">
        <f ca="1">SUMIF(AAL!$G$3:$G$65061,'Risk Lv. Inforce'!$B$7:$B$1291,AAL!$H$3:$H$65007)</f>
        <v>0</v>
      </c>
      <c r="AH288" s="116">
        <f ca="1">SUMIF(AAL!$I$3:$I$65061,'Risk Lv. Inforce'!$B$7:$B$1291,AAL!$J$3:$J$65007)</f>
        <v>0</v>
      </c>
      <c r="AI288" s="116">
        <f ca="1">SUMIF(AAL!$K$3:$K$65061,'Risk Lv. Inforce'!$B$7:$B$1291,AAL!$L$3:$L$65007)</f>
        <v>0</v>
      </c>
      <c r="AJ288" s="116">
        <f>VLOOKUP(B288,AAL!$Q$4:$S$1048576,3,0)</f>
        <v>0</v>
      </c>
      <c r="AK288" s="116">
        <f>VLOOKUP(B288,AAL!$U$4:$W$1048576,3,0)</f>
        <v>0</v>
      </c>
      <c r="AL288" s="69">
        <f ca="1">IFERROR(((AD288+(AD288*'Portfolio Stats_RMS'!$C$7))/($AB288*(1-'Portfolio Stats_RMS'!$C$6))),0)</f>
        <v>0</v>
      </c>
      <c r="AM288" s="69">
        <f ca="1">IFERROR(((AF288+(AF288*'Portfolio Stats_RMS'!$C$7))/($AB288*(1-'Portfolio Stats_RMS'!$C$6))),0)</f>
        <v>0</v>
      </c>
      <c r="AN288" s="69">
        <f ca="1">IFERROR(((AH288+(AH288*'Portfolio Stats_RMS'!$C$7))/($AB288*(1-'Portfolio Stats_RMS'!$C$6))),0)</f>
        <v>0</v>
      </c>
      <c r="AO288" s="69">
        <f>IFERROR(((AJ288+(AJ288*'Portfolio Stats_RMS'!$C$7))/(AB288*(1-'Portfolio Stats_RMS'!$C$6))),0)</f>
        <v>0</v>
      </c>
      <c r="AP288" s="152"/>
    </row>
    <row r="289" spans="2:42" x14ac:dyDescent="0.25">
      <c r="B289" s="29"/>
      <c r="C289" s="87"/>
      <c r="D289" s="29"/>
      <c r="E289" s="29"/>
      <c r="F289" s="29"/>
      <c r="G289" s="25"/>
      <c r="H289" s="25"/>
      <c r="I289" s="25"/>
      <c r="J289" s="100"/>
      <c r="K289" s="100"/>
      <c r="L289" s="149"/>
      <c r="M289" s="29"/>
      <c r="N289" s="29"/>
      <c r="O289" s="29"/>
      <c r="P289" s="149"/>
      <c r="Q289" s="150"/>
      <c r="R289" s="152"/>
      <c r="S289" s="153"/>
      <c r="T289" s="153"/>
      <c r="U289" s="154"/>
      <c r="V289" s="99"/>
      <c r="W289" s="99"/>
      <c r="X289" s="25"/>
      <c r="Y289" s="25"/>
      <c r="Z289" s="99"/>
      <c r="AA289" s="25"/>
      <c r="AB289" s="25"/>
      <c r="AC289" s="99"/>
      <c r="AD289" s="116">
        <f ca="1">SUMIF(AAL!$A$3:$A$65061,'Risk Lv. Inforce'!$B$7:$B$12091,AAL!$B$3:$B$65007)</f>
        <v>0</v>
      </c>
      <c r="AE289" s="116">
        <f ca="1">SUMIF(AAL!$C$3:$C$65061,'Risk Lv. Inforce'!$B$7:$B$10291,AAL!$D$3:$D$65007)</f>
        <v>0</v>
      </c>
      <c r="AF289" s="116">
        <f ca="1">SUMIF(AAL!$E$3:$E$65061,'Risk Lv. Inforce'!$B$7:$B$1291,AAL!$F$3:$F$65007)</f>
        <v>0</v>
      </c>
      <c r="AG289" s="116">
        <f ca="1">SUMIF(AAL!$G$3:$G$65061,'Risk Lv. Inforce'!$B$7:$B$1291,AAL!$H$3:$H$65007)</f>
        <v>0</v>
      </c>
      <c r="AH289" s="116">
        <f ca="1">SUMIF(AAL!$I$3:$I$65061,'Risk Lv. Inforce'!$B$7:$B$1291,AAL!$J$3:$J$65007)</f>
        <v>0</v>
      </c>
      <c r="AI289" s="116">
        <f ca="1">SUMIF(AAL!$K$3:$K$65061,'Risk Lv. Inforce'!$B$7:$B$1291,AAL!$L$3:$L$65007)</f>
        <v>0</v>
      </c>
      <c r="AJ289" s="116">
        <f>VLOOKUP(B289,AAL!$Q$4:$S$1048576,3,0)</f>
        <v>0</v>
      </c>
      <c r="AK289" s="116">
        <f>VLOOKUP(B289,AAL!$U$4:$W$1048576,3,0)</f>
        <v>0</v>
      </c>
      <c r="AL289" s="69">
        <f ca="1">IFERROR(((AD289+(AD289*'Portfolio Stats_RMS'!$C$7))/($AB289*(1-'Portfolio Stats_RMS'!$C$6))),0)</f>
        <v>0</v>
      </c>
      <c r="AM289" s="69">
        <f ca="1">IFERROR(((AF289+(AF289*'Portfolio Stats_RMS'!$C$7))/($AB289*(1-'Portfolio Stats_RMS'!$C$6))),0)</f>
        <v>0</v>
      </c>
      <c r="AN289" s="69">
        <f ca="1">IFERROR(((AH289+(AH289*'Portfolio Stats_RMS'!$C$7))/($AB289*(1-'Portfolio Stats_RMS'!$C$6))),0)</f>
        <v>0</v>
      </c>
      <c r="AO289" s="69">
        <f>IFERROR(((AJ289+(AJ289*'Portfolio Stats_RMS'!$C$7))/(AB289*(1-'Portfolio Stats_RMS'!$C$6))),0)</f>
        <v>0</v>
      </c>
      <c r="AP289" s="152"/>
    </row>
    <row r="290" spans="2:42" x14ac:dyDescent="0.25">
      <c r="B290" s="29"/>
      <c r="C290" s="87"/>
      <c r="D290" s="29"/>
      <c r="E290" s="29"/>
      <c r="F290" s="29"/>
      <c r="G290" s="25"/>
      <c r="H290" s="25"/>
      <c r="I290" s="25"/>
      <c r="J290" s="100"/>
      <c r="K290" s="100"/>
      <c r="L290" s="29"/>
      <c r="M290" s="29"/>
      <c r="N290" s="29"/>
      <c r="O290" s="29"/>
      <c r="P290" s="149"/>
      <c r="Q290" s="150"/>
      <c r="R290" s="152"/>
      <c r="S290" s="153"/>
      <c r="T290" s="153"/>
      <c r="U290" s="154"/>
      <c r="V290" s="99"/>
      <c r="W290" s="99"/>
      <c r="X290" s="25"/>
      <c r="Y290" s="25"/>
      <c r="Z290" s="99"/>
      <c r="AA290" s="25"/>
      <c r="AB290" s="25"/>
      <c r="AC290" s="99"/>
      <c r="AD290" s="116">
        <f ca="1">SUMIF(AAL!$A$3:$A$65061,'Risk Lv. Inforce'!$B$7:$B$12091,AAL!$B$3:$B$65007)</f>
        <v>0</v>
      </c>
      <c r="AE290" s="116">
        <f ca="1">SUMIF(AAL!$C$3:$C$65061,'Risk Lv. Inforce'!$B$7:$B$10291,AAL!$D$3:$D$65007)</f>
        <v>0</v>
      </c>
      <c r="AF290" s="116">
        <f ca="1">SUMIF(AAL!$E$3:$E$65061,'Risk Lv. Inforce'!$B$7:$B$1291,AAL!$F$3:$F$65007)</f>
        <v>0</v>
      </c>
      <c r="AG290" s="116">
        <f ca="1">SUMIF(AAL!$G$3:$G$65061,'Risk Lv. Inforce'!$B$7:$B$1291,AAL!$H$3:$H$65007)</f>
        <v>0</v>
      </c>
      <c r="AH290" s="116">
        <f ca="1">SUMIF(AAL!$I$3:$I$65061,'Risk Lv. Inforce'!$B$7:$B$1291,AAL!$J$3:$J$65007)</f>
        <v>0</v>
      </c>
      <c r="AI290" s="116">
        <f ca="1">SUMIF(AAL!$K$3:$K$65061,'Risk Lv. Inforce'!$B$7:$B$1291,AAL!$L$3:$L$65007)</f>
        <v>0</v>
      </c>
      <c r="AJ290" s="116">
        <f>VLOOKUP(B290,AAL!$Q$4:$S$1048576,3,0)</f>
        <v>0</v>
      </c>
      <c r="AK290" s="116">
        <f>VLOOKUP(B290,AAL!$U$4:$W$1048576,3,0)</f>
        <v>0</v>
      </c>
      <c r="AL290" s="69">
        <f ca="1">IFERROR(((AD290+(AD290*'Portfolio Stats_RMS'!$C$7))/($AB290*(1-'Portfolio Stats_RMS'!$C$6))),0)</f>
        <v>0</v>
      </c>
      <c r="AM290" s="69">
        <f ca="1">IFERROR(((AF290+(AF290*'Portfolio Stats_RMS'!$C$7))/($AB290*(1-'Portfolio Stats_RMS'!$C$6))),0)</f>
        <v>0</v>
      </c>
      <c r="AN290" s="69">
        <f ca="1">IFERROR(((AH290+(AH290*'Portfolio Stats_RMS'!$C$7))/($AB290*(1-'Portfolio Stats_RMS'!$C$6))),0)</f>
        <v>0</v>
      </c>
      <c r="AO290" s="69">
        <f>IFERROR(((AJ290+(AJ290*'Portfolio Stats_RMS'!$C$7))/(AB290*(1-'Portfolio Stats_RMS'!$C$6))),0)</f>
        <v>0</v>
      </c>
      <c r="AP290" s="152"/>
    </row>
    <row r="291" spans="2:42" x14ac:dyDescent="0.25">
      <c r="B291" s="29"/>
      <c r="C291" s="87"/>
      <c r="D291" s="29"/>
      <c r="E291" s="29"/>
      <c r="F291" s="29"/>
      <c r="G291" s="25"/>
      <c r="H291" s="25"/>
      <c r="I291" s="25"/>
      <c r="J291" s="100"/>
      <c r="K291" s="100"/>
      <c r="L291" s="149"/>
      <c r="M291" s="29"/>
      <c r="N291" s="29"/>
      <c r="O291" s="29"/>
      <c r="P291" s="149"/>
      <c r="Q291" s="150"/>
      <c r="R291" s="152"/>
      <c r="S291" s="153"/>
      <c r="T291" s="153"/>
      <c r="U291" s="154"/>
      <c r="V291" s="99"/>
      <c r="W291" s="99"/>
      <c r="X291" s="25"/>
      <c r="Y291" s="25"/>
      <c r="Z291" s="99"/>
      <c r="AA291" s="25"/>
      <c r="AB291" s="25"/>
      <c r="AC291" s="99"/>
      <c r="AD291" s="116">
        <f ca="1">SUMIF(AAL!$A$3:$A$65061,'Risk Lv. Inforce'!$B$7:$B$12091,AAL!$B$3:$B$65007)</f>
        <v>0</v>
      </c>
      <c r="AE291" s="116">
        <f ca="1">SUMIF(AAL!$C$3:$C$65061,'Risk Lv. Inforce'!$B$7:$B$10291,AAL!$D$3:$D$65007)</f>
        <v>0</v>
      </c>
      <c r="AF291" s="116">
        <f ca="1">SUMIF(AAL!$E$3:$E$65061,'Risk Lv. Inforce'!$B$7:$B$1291,AAL!$F$3:$F$65007)</f>
        <v>0</v>
      </c>
      <c r="AG291" s="116">
        <f ca="1">SUMIF(AAL!$G$3:$G$65061,'Risk Lv. Inforce'!$B$7:$B$1291,AAL!$H$3:$H$65007)</f>
        <v>0</v>
      </c>
      <c r="AH291" s="116">
        <f ca="1">SUMIF(AAL!$I$3:$I$65061,'Risk Lv. Inforce'!$B$7:$B$1291,AAL!$J$3:$J$65007)</f>
        <v>0</v>
      </c>
      <c r="AI291" s="116">
        <f ca="1">SUMIF(AAL!$K$3:$K$65061,'Risk Lv. Inforce'!$B$7:$B$1291,AAL!$L$3:$L$65007)</f>
        <v>0</v>
      </c>
      <c r="AJ291" s="116">
        <f>VLOOKUP(B291,AAL!$Q$4:$S$1048576,3,0)</f>
        <v>0</v>
      </c>
      <c r="AK291" s="116">
        <f>VLOOKUP(B291,AAL!$U$4:$W$1048576,3,0)</f>
        <v>0</v>
      </c>
      <c r="AL291" s="69">
        <f ca="1">IFERROR(((AD291+(AD291*'Portfolio Stats_RMS'!$C$7))/($AB291*(1-'Portfolio Stats_RMS'!$C$6))),0)</f>
        <v>0</v>
      </c>
      <c r="AM291" s="69">
        <f ca="1">IFERROR(((AF291+(AF291*'Portfolio Stats_RMS'!$C$7))/($AB291*(1-'Portfolio Stats_RMS'!$C$6))),0)</f>
        <v>0</v>
      </c>
      <c r="AN291" s="69">
        <f ca="1">IFERROR(((AH291+(AH291*'Portfolio Stats_RMS'!$C$7))/($AB291*(1-'Portfolio Stats_RMS'!$C$6))),0)</f>
        <v>0</v>
      </c>
      <c r="AO291" s="69">
        <f>IFERROR(((AJ291+(AJ291*'Portfolio Stats_RMS'!$C$7))/(AB291*(1-'Portfolio Stats_RMS'!$C$6))),0)</f>
        <v>0</v>
      </c>
      <c r="AP291" s="152"/>
    </row>
    <row r="292" spans="2:42" x14ac:dyDescent="0.25">
      <c r="B292" s="29"/>
      <c r="C292" s="87"/>
      <c r="D292" s="29"/>
      <c r="E292" s="29"/>
      <c r="F292" s="29"/>
      <c r="G292" s="25"/>
      <c r="H292" s="25"/>
      <c r="I292" s="25"/>
      <c r="J292" s="100"/>
      <c r="K292" s="100"/>
      <c r="L292" s="149"/>
      <c r="M292" s="29"/>
      <c r="N292" s="29"/>
      <c r="O292" s="29"/>
      <c r="P292" s="149"/>
      <c r="Q292" s="150"/>
      <c r="R292" s="152"/>
      <c r="S292" s="153"/>
      <c r="T292" s="153"/>
      <c r="U292" s="154"/>
      <c r="V292" s="99"/>
      <c r="W292" s="99"/>
      <c r="X292" s="25"/>
      <c r="Y292" s="25"/>
      <c r="Z292" s="99"/>
      <c r="AA292" s="25"/>
      <c r="AB292" s="25"/>
      <c r="AC292" s="99"/>
      <c r="AD292" s="116">
        <f ca="1">SUMIF(AAL!$A$3:$A$65061,'Risk Lv. Inforce'!$B$7:$B$12091,AAL!$B$3:$B$65007)</f>
        <v>0</v>
      </c>
      <c r="AE292" s="116">
        <f ca="1">SUMIF(AAL!$C$3:$C$65061,'Risk Lv. Inforce'!$B$7:$B$10291,AAL!$D$3:$D$65007)</f>
        <v>0</v>
      </c>
      <c r="AF292" s="116">
        <f ca="1">SUMIF(AAL!$E$3:$E$65061,'Risk Lv. Inforce'!$B$7:$B$1291,AAL!$F$3:$F$65007)</f>
        <v>0</v>
      </c>
      <c r="AG292" s="116">
        <f ca="1">SUMIF(AAL!$G$3:$G$65061,'Risk Lv. Inforce'!$B$7:$B$1291,AAL!$H$3:$H$65007)</f>
        <v>0</v>
      </c>
      <c r="AH292" s="116">
        <f ca="1">SUMIF(AAL!$I$3:$I$65061,'Risk Lv. Inforce'!$B$7:$B$1291,AAL!$J$3:$J$65007)</f>
        <v>0</v>
      </c>
      <c r="AI292" s="116">
        <f ca="1">SUMIF(AAL!$K$3:$K$65061,'Risk Lv. Inforce'!$B$7:$B$1291,AAL!$L$3:$L$65007)</f>
        <v>0</v>
      </c>
      <c r="AJ292" s="116">
        <f>VLOOKUP(B292,AAL!$Q$4:$S$1048576,3,0)</f>
        <v>0</v>
      </c>
      <c r="AK292" s="116">
        <f>VLOOKUP(B292,AAL!$U$4:$W$1048576,3,0)</f>
        <v>0</v>
      </c>
      <c r="AL292" s="69">
        <f ca="1">IFERROR(((AD292+(AD292*'Portfolio Stats_RMS'!$C$7))/($AB292*(1-'Portfolio Stats_RMS'!$C$6))),0)</f>
        <v>0</v>
      </c>
      <c r="AM292" s="69">
        <f ca="1">IFERROR(((AF292+(AF292*'Portfolio Stats_RMS'!$C$7))/($AB292*(1-'Portfolio Stats_RMS'!$C$6))),0)</f>
        <v>0</v>
      </c>
      <c r="AN292" s="69">
        <f ca="1">IFERROR(((AH292+(AH292*'Portfolio Stats_RMS'!$C$7))/($AB292*(1-'Portfolio Stats_RMS'!$C$6))),0)</f>
        <v>0</v>
      </c>
      <c r="AO292" s="69">
        <f>IFERROR(((AJ292+(AJ292*'Portfolio Stats_RMS'!$C$7))/(AB292*(1-'Portfolio Stats_RMS'!$C$6))),0)</f>
        <v>0</v>
      </c>
      <c r="AP292" s="152"/>
    </row>
    <row r="293" spans="2:42" x14ac:dyDescent="0.25">
      <c r="B293" s="29"/>
      <c r="C293" s="87"/>
      <c r="D293" s="29"/>
      <c r="E293" s="29"/>
      <c r="F293" s="29"/>
      <c r="G293" s="25"/>
      <c r="H293" s="25"/>
      <c r="I293" s="25"/>
      <c r="J293" s="100"/>
      <c r="K293" s="100"/>
      <c r="L293" s="149"/>
      <c r="M293" s="29"/>
      <c r="N293" s="29"/>
      <c r="O293" s="29"/>
      <c r="P293" s="149"/>
      <c r="Q293" s="150"/>
      <c r="R293" s="152"/>
      <c r="S293" s="153"/>
      <c r="T293" s="153"/>
      <c r="U293" s="154"/>
      <c r="V293" s="99"/>
      <c r="W293" s="99"/>
      <c r="X293" s="25"/>
      <c r="Y293" s="25"/>
      <c r="Z293" s="99"/>
      <c r="AA293" s="25"/>
      <c r="AB293" s="25"/>
      <c r="AC293" s="99"/>
      <c r="AD293" s="116">
        <f ca="1">SUMIF(AAL!$A$3:$A$65061,'Risk Lv. Inforce'!$B$7:$B$12091,AAL!$B$3:$B$65007)</f>
        <v>0</v>
      </c>
      <c r="AE293" s="116">
        <f ca="1">SUMIF(AAL!$C$3:$C$65061,'Risk Lv. Inforce'!$B$7:$B$10291,AAL!$D$3:$D$65007)</f>
        <v>0</v>
      </c>
      <c r="AF293" s="116">
        <f ca="1">SUMIF(AAL!$E$3:$E$65061,'Risk Lv. Inforce'!$B$7:$B$1291,AAL!$F$3:$F$65007)</f>
        <v>0</v>
      </c>
      <c r="AG293" s="116">
        <f ca="1">SUMIF(AAL!$G$3:$G$65061,'Risk Lv. Inforce'!$B$7:$B$1291,AAL!$H$3:$H$65007)</f>
        <v>0</v>
      </c>
      <c r="AH293" s="116">
        <f ca="1">SUMIF(AAL!$I$3:$I$65061,'Risk Lv. Inforce'!$B$7:$B$1291,AAL!$J$3:$J$65007)</f>
        <v>0</v>
      </c>
      <c r="AI293" s="116">
        <f ca="1">SUMIF(AAL!$K$3:$K$65061,'Risk Lv. Inforce'!$B$7:$B$1291,AAL!$L$3:$L$65007)</f>
        <v>0</v>
      </c>
      <c r="AJ293" s="116">
        <f>VLOOKUP(B293,AAL!$Q$4:$S$1048576,3,0)</f>
        <v>0</v>
      </c>
      <c r="AK293" s="116">
        <f>VLOOKUP(B293,AAL!$U$4:$W$1048576,3,0)</f>
        <v>0</v>
      </c>
      <c r="AL293" s="69">
        <f ca="1">IFERROR(((AD293+(AD293*'Portfolio Stats_RMS'!$C$7))/($AB293*(1-'Portfolio Stats_RMS'!$C$6))),0)</f>
        <v>0</v>
      </c>
      <c r="AM293" s="69">
        <f ca="1">IFERROR(((AF293+(AF293*'Portfolio Stats_RMS'!$C$7))/($AB293*(1-'Portfolio Stats_RMS'!$C$6))),0)</f>
        <v>0</v>
      </c>
      <c r="AN293" s="69">
        <f ca="1">IFERROR(((AH293+(AH293*'Portfolio Stats_RMS'!$C$7))/($AB293*(1-'Portfolio Stats_RMS'!$C$6))),0)</f>
        <v>0</v>
      </c>
      <c r="AO293" s="69">
        <f>IFERROR(((AJ293+(AJ293*'Portfolio Stats_RMS'!$C$7))/(AB293*(1-'Portfolio Stats_RMS'!$C$6))),0)</f>
        <v>0</v>
      </c>
      <c r="AP293" s="152"/>
    </row>
    <row r="294" spans="2:42" x14ac:dyDescent="0.25">
      <c r="B294" s="29"/>
      <c r="C294" s="87"/>
      <c r="D294" s="29"/>
      <c r="E294" s="29"/>
      <c r="F294" s="29"/>
      <c r="G294" s="25"/>
      <c r="H294" s="25"/>
      <c r="I294" s="25"/>
      <c r="J294" s="100"/>
      <c r="K294" s="100"/>
      <c r="L294" s="149"/>
      <c r="M294" s="29"/>
      <c r="N294" s="29"/>
      <c r="O294" s="29"/>
      <c r="P294" s="149"/>
      <c r="Q294" s="150"/>
      <c r="R294" s="152"/>
      <c r="S294" s="153"/>
      <c r="T294" s="153"/>
      <c r="U294" s="154"/>
      <c r="V294" s="99"/>
      <c r="W294" s="99"/>
      <c r="X294" s="25"/>
      <c r="Y294" s="25"/>
      <c r="Z294" s="99"/>
      <c r="AA294" s="25"/>
      <c r="AB294" s="25"/>
      <c r="AC294" s="99"/>
      <c r="AD294" s="116">
        <f ca="1">SUMIF(AAL!$A$3:$A$65061,'Risk Lv. Inforce'!$B$7:$B$12091,AAL!$B$3:$B$65007)</f>
        <v>0</v>
      </c>
      <c r="AE294" s="116">
        <f ca="1">SUMIF(AAL!$C$3:$C$65061,'Risk Lv. Inforce'!$B$7:$B$10291,AAL!$D$3:$D$65007)</f>
        <v>0</v>
      </c>
      <c r="AF294" s="116">
        <f ca="1">SUMIF(AAL!$E$3:$E$65061,'Risk Lv. Inforce'!$B$7:$B$1291,AAL!$F$3:$F$65007)</f>
        <v>0</v>
      </c>
      <c r="AG294" s="116">
        <f ca="1">SUMIF(AAL!$G$3:$G$65061,'Risk Lv. Inforce'!$B$7:$B$1291,AAL!$H$3:$H$65007)</f>
        <v>0</v>
      </c>
      <c r="AH294" s="116">
        <f ca="1">SUMIF(AAL!$I$3:$I$65061,'Risk Lv. Inforce'!$B$7:$B$1291,AAL!$J$3:$J$65007)</f>
        <v>0</v>
      </c>
      <c r="AI294" s="116">
        <f ca="1">SUMIF(AAL!$K$3:$K$65061,'Risk Lv. Inforce'!$B$7:$B$1291,AAL!$L$3:$L$65007)</f>
        <v>0</v>
      </c>
      <c r="AJ294" s="116">
        <f>VLOOKUP(B294,AAL!$Q$4:$S$1048576,3,0)</f>
        <v>0</v>
      </c>
      <c r="AK294" s="116">
        <f>VLOOKUP(B294,AAL!$U$4:$W$1048576,3,0)</f>
        <v>0</v>
      </c>
      <c r="AL294" s="69">
        <f ca="1">IFERROR(((AD294+(AD294*'Portfolio Stats_RMS'!$C$7))/($AB294*(1-'Portfolio Stats_RMS'!$C$6))),0)</f>
        <v>0</v>
      </c>
      <c r="AM294" s="69">
        <f ca="1">IFERROR(((AF294+(AF294*'Portfolio Stats_RMS'!$C$7))/($AB294*(1-'Portfolio Stats_RMS'!$C$6))),0)</f>
        <v>0</v>
      </c>
      <c r="AN294" s="69">
        <f ca="1">IFERROR(((AH294+(AH294*'Portfolio Stats_RMS'!$C$7))/($AB294*(1-'Portfolio Stats_RMS'!$C$6))),0)</f>
        <v>0</v>
      </c>
      <c r="AO294" s="69">
        <f>IFERROR(((AJ294+(AJ294*'Portfolio Stats_RMS'!$C$7))/(AB294*(1-'Portfolio Stats_RMS'!$C$6))),0)</f>
        <v>0</v>
      </c>
      <c r="AP294" s="152"/>
    </row>
    <row r="295" spans="2:42" x14ac:dyDescent="0.25">
      <c r="B295" s="29"/>
      <c r="C295" s="87"/>
      <c r="D295" s="29"/>
      <c r="E295" s="29"/>
      <c r="F295" s="29"/>
      <c r="G295" s="25"/>
      <c r="H295" s="25"/>
      <c r="I295" s="25"/>
      <c r="J295" s="100"/>
      <c r="K295" s="100"/>
      <c r="L295" s="149"/>
      <c r="M295" s="29"/>
      <c r="N295" s="29"/>
      <c r="O295" s="29"/>
      <c r="P295" s="149"/>
      <c r="Q295" s="150"/>
      <c r="R295" s="152"/>
      <c r="S295" s="153"/>
      <c r="T295" s="153"/>
      <c r="U295" s="154"/>
      <c r="V295" s="99"/>
      <c r="W295" s="99"/>
      <c r="X295" s="25"/>
      <c r="Y295" s="25"/>
      <c r="Z295" s="99"/>
      <c r="AA295" s="25"/>
      <c r="AB295" s="25"/>
      <c r="AC295" s="99"/>
      <c r="AD295" s="116">
        <f ca="1">SUMIF(AAL!$A$3:$A$65061,'Risk Lv. Inforce'!$B$7:$B$12091,AAL!$B$3:$B$65007)</f>
        <v>0</v>
      </c>
      <c r="AE295" s="116">
        <f ca="1">SUMIF(AAL!$C$3:$C$65061,'Risk Lv. Inforce'!$B$7:$B$10291,AAL!$D$3:$D$65007)</f>
        <v>0</v>
      </c>
      <c r="AF295" s="116">
        <f ca="1">SUMIF(AAL!$E$3:$E$65061,'Risk Lv. Inforce'!$B$7:$B$1291,AAL!$F$3:$F$65007)</f>
        <v>0</v>
      </c>
      <c r="AG295" s="116">
        <f ca="1">SUMIF(AAL!$G$3:$G$65061,'Risk Lv. Inforce'!$B$7:$B$1291,AAL!$H$3:$H$65007)</f>
        <v>0</v>
      </c>
      <c r="AH295" s="116">
        <f ca="1">SUMIF(AAL!$I$3:$I$65061,'Risk Lv. Inforce'!$B$7:$B$1291,AAL!$J$3:$J$65007)</f>
        <v>0</v>
      </c>
      <c r="AI295" s="116">
        <f ca="1">SUMIF(AAL!$K$3:$K$65061,'Risk Lv. Inforce'!$B$7:$B$1291,AAL!$L$3:$L$65007)</f>
        <v>0</v>
      </c>
      <c r="AJ295" s="116">
        <f>VLOOKUP(B295,AAL!$Q$4:$S$1048576,3,0)</f>
        <v>0</v>
      </c>
      <c r="AK295" s="116">
        <f>VLOOKUP(B295,AAL!$U$4:$W$1048576,3,0)</f>
        <v>0</v>
      </c>
      <c r="AL295" s="69">
        <f ca="1">IFERROR(((AD295+(AD295*'Portfolio Stats_RMS'!$C$7))/($AB295*(1-'Portfolio Stats_RMS'!$C$6))),0)</f>
        <v>0</v>
      </c>
      <c r="AM295" s="69">
        <f ca="1">IFERROR(((AF295+(AF295*'Portfolio Stats_RMS'!$C$7))/($AB295*(1-'Portfolio Stats_RMS'!$C$6))),0)</f>
        <v>0</v>
      </c>
      <c r="AN295" s="69">
        <f ca="1">IFERROR(((AH295+(AH295*'Portfolio Stats_RMS'!$C$7))/($AB295*(1-'Portfolio Stats_RMS'!$C$6))),0)</f>
        <v>0</v>
      </c>
      <c r="AO295" s="69">
        <f>IFERROR(((AJ295+(AJ295*'Portfolio Stats_RMS'!$C$7))/(AB295*(1-'Portfolio Stats_RMS'!$C$6))),0)</f>
        <v>0</v>
      </c>
      <c r="AP295" s="152"/>
    </row>
    <row r="296" spans="2:42" x14ac:dyDescent="0.25">
      <c r="B296" s="29"/>
      <c r="C296" s="87"/>
      <c r="D296" s="29"/>
      <c r="E296" s="29"/>
      <c r="F296" s="29"/>
      <c r="G296" s="25"/>
      <c r="H296" s="25"/>
      <c r="I296" s="25"/>
      <c r="J296" s="100"/>
      <c r="K296" s="100"/>
      <c r="L296" s="149"/>
      <c r="M296" s="29"/>
      <c r="N296" s="29"/>
      <c r="O296" s="29"/>
      <c r="P296" s="149"/>
      <c r="Q296" s="150"/>
      <c r="R296" s="152"/>
      <c r="S296" s="153"/>
      <c r="T296" s="153"/>
      <c r="U296" s="154"/>
      <c r="V296" s="99"/>
      <c r="W296" s="99"/>
      <c r="X296" s="25"/>
      <c r="Y296" s="25"/>
      <c r="Z296" s="99"/>
      <c r="AA296" s="25"/>
      <c r="AB296" s="25"/>
      <c r="AC296" s="99"/>
      <c r="AD296" s="116">
        <f ca="1">SUMIF(AAL!$A$3:$A$65061,'Risk Lv. Inforce'!$B$7:$B$12091,AAL!$B$3:$B$65007)</f>
        <v>0</v>
      </c>
      <c r="AE296" s="116">
        <f ca="1">SUMIF(AAL!$C$3:$C$65061,'Risk Lv. Inforce'!$B$7:$B$10291,AAL!$D$3:$D$65007)</f>
        <v>0</v>
      </c>
      <c r="AF296" s="116">
        <f ca="1">SUMIF(AAL!$E$3:$E$65061,'Risk Lv. Inforce'!$B$7:$B$1291,AAL!$F$3:$F$65007)</f>
        <v>0</v>
      </c>
      <c r="AG296" s="116">
        <f ca="1">SUMIF(AAL!$G$3:$G$65061,'Risk Lv. Inforce'!$B$7:$B$1291,AAL!$H$3:$H$65007)</f>
        <v>0</v>
      </c>
      <c r="AH296" s="116">
        <f ca="1">SUMIF(AAL!$I$3:$I$65061,'Risk Lv. Inforce'!$B$7:$B$1291,AAL!$J$3:$J$65007)</f>
        <v>0</v>
      </c>
      <c r="AI296" s="116">
        <f ca="1">SUMIF(AAL!$K$3:$K$65061,'Risk Lv. Inforce'!$B$7:$B$1291,AAL!$L$3:$L$65007)</f>
        <v>0</v>
      </c>
      <c r="AJ296" s="116">
        <f>VLOOKUP(B296,AAL!$Q$4:$S$1048576,3,0)</f>
        <v>0</v>
      </c>
      <c r="AK296" s="116">
        <f>VLOOKUP(B296,AAL!$U$4:$W$1048576,3,0)</f>
        <v>0</v>
      </c>
      <c r="AL296" s="69">
        <f ca="1">IFERROR(((AD296+(AD296*'Portfolio Stats_RMS'!$C$7))/($AB296*(1-'Portfolio Stats_RMS'!$C$6))),0)</f>
        <v>0</v>
      </c>
      <c r="AM296" s="69">
        <f ca="1">IFERROR(((AF296+(AF296*'Portfolio Stats_RMS'!$C$7))/($AB296*(1-'Portfolio Stats_RMS'!$C$6))),0)</f>
        <v>0</v>
      </c>
      <c r="AN296" s="69">
        <f ca="1">IFERROR(((AH296+(AH296*'Portfolio Stats_RMS'!$C$7))/($AB296*(1-'Portfolio Stats_RMS'!$C$6))),0)</f>
        <v>0</v>
      </c>
      <c r="AO296" s="69">
        <f>IFERROR(((AJ296+(AJ296*'Portfolio Stats_RMS'!$C$7))/(AB296*(1-'Portfolio Stats_RMS'!$C$6))),0)</f>
        <v>0</v>
      </c>
      <c r="AP296" s="152"/>
    </row>
    <row r="297" spans="2:42" x14ac:dyDescent="0.25">
      <c r="B297" s="29"/>
      <c r="C297" s="87"/>
      <c r="D297" s="29"/>
      <c r="E297" s="29"/>
      <c r="F297" s="29"/>
      <c r="G297" s="25"/>
      <c r="H297" s="25"/>
      <c r="I297" s="25"/>
      <c r="J297" s="100"/>
      <c r="K297" s="100"/>
      <c r="L297" s="149"/>
      <c r="M297" s="29"/>
      <c r="N297" s="29"/>
      <c r="O297" s="29"/>
      <c r="P297" s="149"/>
      <c r="Q297" s="150"/>
      <c r="R297" s="152"/>
      <c r="S297" s="153"/>
      <c r="T297" s="153"/>
      <c r="U297" s="154"/>
      <c r="V297" s="99"/>
      <c r="W297" s="99"/>
      <c r="X297" s="25"/>
      <c r="Y297" s="25"/>
      <c r="Z297" s="99"/>
      <c r="AA297" s="25"/>
      <c r="AB297" s="25"/>
      <c r="AC297" s="99"/>
      <c r="AD297" s="116">
        <f ca="1">SUMIF(AAL!$A$3:$A$65061,'Risk Lv. Inforce'!$B$7:$B$12091,AAL!$B$3:$B$65007)</f>
        <v>0</v>
      </c>
      <c r="AE297" s="116">
        <f ca="1">SUMIF(AAL!$C$3:$C$65061,'Risk Lv. Inforce'!$B$7:$B$10291,AAL!$D$3:$D$65007)</f>
        <v>0</v>
      </c>
      <c r="AF297" s="116">
        <f ca="1">SUMIF(AAL!$E$3:$E$65061,'Risk Lv. Inforce'!$B$7:$B$1291,AAL!$F$3:$F$65007)</f>
        <v>0</v>
      </c>
      <c r="AG297" s="116">
        <f ca="1">SUMIF(AAL!$G$3:$G$65061,'Risk Lv. Inforce'!$B$7:$B$1291,AAL!$H$3:$H$65007)</f>
        <v>0</v>
      </c>
      <c r="AH297" s="116">
        <f ca="1">SUMIF(AAL!$I$3:$I$65061,'Risk Lv. Inforce'!$B$7:$B$1291,AAL!$J$3:$J$65007)</f>
        <v>0</v>
      </c>
      <c r="AI297" s="116">
        <f ca="1">SUMIF(AAL!$K$3:$K$65061,'Risk Lv. Inforce'!$B$7:$B$1291,AAL!$L$3:$L$65007)</f>
        <v>0</v>
      </c>
      <c r="AJ297" s="116">
        <f>VLOOKUP(B297,AAL!$Q$4:$S$1048576,3,0)</f>
        <v>0</v>
      </c>
      <c r="AK297" s="116">
        <f>VLOOKUP(B297,AAL!$U$4:$W$1048576,3,0)</f>
        <v>0</v>
      </c>
      <c r="AL297" s="69">
        <f ca="1">IFERROR(((AD297+(AD297*'Portfolio Stats_RMS'!$C$7))/($AB297*(1-'Portfolio Stats_RMS'!$C$6))),0)</f>
        <v>0</v>
      </c>
      <c r="AM297" s="69">
        <f ca="1">IFERROR(((AF297+(AF297*'Portfolio Stats_RMS'!$C$7))/($AB297*(1-'Portfolio Stats_RMS'!$C$6))),0)</f>
        <v>0</v>
      </c>
      <c r="AN297" s="69">
        <f ca="1">IFERROR(((AH297+(AH297*'Portfolio Stats_RMS'!$C$7))/($AB297*(1-'Portfolio Stats_RMS'!$C$6))),0)</f>
        <v>0</v>
      </c>
      <c r="AO297" s="69">
        <f>IFERROR(((AJ297+(AJ297*'Portfolio Stats_RMS'!$C$7))/(AB297*(1-'Portfolio Stats_RMS'!$C$6))),0)</f>
        <v>0</v>
      </c>
      <c r="AP297" s="152"/>
    </row>
    <row r="298" spans="2:42" x14ac:dyDescent="0.25">
      <c r="B298" s="29"/>
      <c r="C298" s="87"/>
      <c r="D298" s="29"/>
      <c r="E298" s="29"/>
      <c r="F298" s="29"/>
      <c r="G298" s="25"/>
      <c r="H298" s="25"/>
      <c r="I298" s="25"/>
      <c r="J298" s="100"/>
      <c r="K298" s="100"/>
      <c r="L298" s="149"/>
      <c r="M298" s="29"/>
      <c r="N298" s="29"/>
      <c r="O298" s="29"/>
      <c r="P298" s="149"/>
      <c r="Q298" s="150"/>
      <c r="R298" s="152"/>
      <c r="S298" s="153"/>
      <c r="T298" s="153"/>
      <c r="U298" s="154"/>
      <c r="V298" s="99"/>
      <c r="W298" s="99"/>
      <c r="X298" s="25"/>
      <c r="Y298" s="25"/>
      <c r="Z298" s="99"/>
      <c r="AA298" s="25"/>
      <c r="AB298" s="25"/>
      <c r="AC298" s="99"/>
      <c r="AD298" s="116">
        <f ca="1">SUMIF(AAL!$A$3:$A$65061,'Risk Lv. Inforce'!$B$7:$B$12091,AAL!$B$3:$B$65007)</f>
        <v>0</v>
      </c>
      <c r="AE298" s="116">
        <f ca="1">SUMIF(AAL!$C$3:$C$65061,'Risk Lv. Inforce'!$B$7:$B$10291,AAL!$D$3:$D$65007)</f>
        <v>0</v>
      </c>
      <c r="AF298" s="116">
        <f ca="1">SUMIF(AAL!$E$3:$E$65061,'Risk Lv. Inforce'!$B$7:$B$1291,AAL!$F$3:$F$65007)</f>
        <v>0</v>
      </c>
      <c r="AG298" s="116">
        <f ca="1">SUMIF(AAL!$G$3:$G$65061,'Risk Lv. Inforce'!$B$7:$B$1291,AAL!$H$3:$H$65007)</f>
        <v>0</v>
      </c>
      <c r="AH298" s="116">
        <f ca="1">SUMIF(AAL!$I$3:$I$65061,'Risk Lv. Inforce'!$B$7:$B$1291,AAL!$J$3:$J$65007)</f>
        <v>0</v>
      </c>
      <c r="AI298" s="116">
        <f ca="1">SUMIF(AAL!$K$3:$K$65061,'Risk Lv. Inforce'!$B$7:$B$1291,AAL!$L$3:$L$65007)</f>
        <v>0</v>
      </c>
      <c r="AJ298" s="116">
        <f>VLOOKUP(B298,AAL!$Q$4:$S$1048576,3,0)</f>
        <v>0</v>
      </c>
      <c r="AK298" s="116">
        <f>VLOOKUP(B298,AAL!$U$4:$W$1048576,3,0)</f>
        <v>0</v>
      </c>
      <c r="AL298" s="69">
        <f ca="1">IFERROR(((AD298+(AD298*'Portfolio Stats_RMS'!$C$7))/($AB298*(1-'Portfolio Stats_RMS'!$C$6))),0)</f>
        <v>0</v>
      </c>
      <c r="AM298" s="69">
        <f ca="1">IFERROR(((AF298+(AF298*'Portfolio Stats_RMS'!$C$7))/($AB298*(1-'Portfolio Stats_RMS'!$C$6))),0)</f>
        <v>0</v>
      </c>
      <c r="AN298" s="69">
        <f ca="1">IFERROR(((AH298+(AH298*'Portfolio Stats_RMS'!$C$7))/($AB298*(1-'Portfolio Stats_RMS'!$C$6))),0)</f>
        <v>0</v>
      </c>
      <c r="AO298" s="69">
        <f>IFERROR(((AJ298+(AJ298*'Portfolio Stats_RMS'!$C$7))/(AB298*(1-'Portfolio Stats_RMS'!$C$6))),0)</f>
        <v>0</v>
      </c>
      <c r="AP298" s="152"/>
    </row>
    <row r="299" spans="2:42" x14ac:dyDescent="0.25">
      <c r="B299" s="29"/>
      <c r="C299" s="87"/>
      <c r="D299" s="29"/>
      <c r="E299" s="29"/>
      <c r="F299" s="29"/>
      <c r="G299" s="25"/>
      <c r="H299" s="25"/>
      <c r="I299" s="25"/>
      <c r="J299" s="100"/>
      <c r="K299" s="100"/>
      <c r="L299" s="149"/>
      <c r="M299" s="29"/>
      <c r="N299" s="29"/>
      <c r="O299" s="29"/>
      <c r="P299" s="149"/>
      <c r="Q299" s="150"/>
      <c r="R299" s="152"/>
      <c r="S299" s="153"/>
      <c r="T299" s="153"/>
      <c r="U299" s="154"/>
      <c r="V299" s="99"/>
      <c r="W299" s="99"/>
      <c r="X299" s="25"/>
      <c r="Y299" s="25"/>
      <c r="Z299" s="99"/>
      <c r="AA299" s="25"/>
      <c r="AB299" s="25"/>
      <c r="AC299" s="99"/>
      <c r="AD299" s="116">
        <f ca="1">SUMIF(AAL!$A$3:$A$65061,'Risk Lv. Inforce'!$B$7:$B$12091,AAL!$B$3:$B$65007)</f>
        <v>0</v>
      </c>
      <c r="AE299" s="116">
        <f ca="1">SUMIF(AAL!$C$3:$C$65061,'Risk Lv. Inforce'!$B$7:$B$10291,AAL!$D$3:$D$65007)</f>
        <v>0</v>
      </c>
      <c r="AF299" s="116">
        <f ca="1">SUMIF(AAL!$E$3:$E$65061,'Risk Lv. Inforce'!$B$7:$B$1291,AAL!$F$3:$F$65007)</f>
        <v>0</v>
      </c>
      <c r="AG299" s="116">
        <f ca="1">SUMIF(AAL!$G$3:$G$65061,'Risk Lv. Inforce'!$B$7:$B$1291,AAL!$H$3:$H$65007)</f>
        <v>0</v>
      </c>
      <c r="AH299" s="116">
        <f ca="1">SUMIF(AAL!$I$3:$I$65061,'Risk Lv. Inforce'!$B$7:$B$1291,AAL!$J$3:$J$65007)</f>
        <v>0</v>
      </c>
      <c r="AI299" s="116">
        <f ca="1">SUMIF(AAL!$K$3:$K$65061,'Risk Lv. Inforce'!$B$7:$B$1291,AAL!$L$3:$L$65007)</f>
        <v>0</v>
      </c>
      <c r="AJ299" s="116">
        <f>VLOOKUP(B299,AAL!$Q$4:$S$1048576,3,0)</f>
        <v>0</v>
      </c>
      <c r="AK299" s="116">
        <f>VLOOKUP(B299,AAL!$U$4:$W$1048576,3,0)</f>
        <v>0</v>
      </c>
      <c r="AL299" s="69">
        <f ca="1">IFERROR(((AD299+(AD299*'Portfolio Stats_RMS'!$C$7))/($AB299*(1-'Portfolio Stats_RMS'!$C$6))),0)</f>
        <v>0</v>
      </c>
      <c r="AM299" s="69">
        <f ca="1">IFERROR(((AF299+(AF299*'Portfolio Stats_RMS'!$C$7))/($AB299*(1-'Portfolio Stats_RMS'!$C$6))),0)</f>
        <v>0</v>
      </c>
      <c r="AN299" s="69">
        <f ca="1">IFERROR(((AH299+(AH299*'Portfolio Stats_RMS'!$C$7))/($AB299*(1-'Portfolio Stats_RMS'!$C$6))),0)</f>
        <v>0</v>
      </c>
      <c r="AO299" s="69">
        <f>IFERROR(((AJ299+(AJ299*'Portfolio Stats_RMS'!$C$7))/(AB299*(1-'Portfolio Stats_RMS'!$C$6))),0)</f>
        <v>0</v>
      </c>
      <c r="AP299" s="152"/>
    </row>
    <row r="300" spans="2:42" x14ac:dyDescent="0.25">
      <c r="B300" s="29"/>
      <c r="C300" s="87"/>
      <c r="D300" s="29"/>
      <c r="E300" s="29"/>
      <c r="F300" s="29"/>
      <c r="G300" s="25"/>
      <c r="H300" s="25"/>
      <c r="I300" s="25"/>
      <c r="J300" s="100"/>
      <c r="K300" s="100"/>
      <c r="L300" s="29"/>
      <c r="M300" s="29"/>
      <c r="N300" s="29"/>
      <c r="O300" s="29"/>
      <c r="P300" s="149"/>
      <c r="Q300" s="150"/>
      <c r="R300" s="152"/>
      <c r="S300" s="153"/>
      <c r="T300" s="153"/>
      <c r="U300" s="154"/>
      <c r="V300" s="99"/>
      <c r="W300" s="99"/>
      <c r="X300" s="25"/>
      <c r="Y300" s="25"/>
      <c r="Z300" s="99"/>
      <c r="AA300" s="25"/>
      <c r="AB300" s="25"/>
      <c r="AC300" s="99"/>
      <c r="AD300" s="116">
        <f ca="1">SUMIF(AAL!$A$3:$A$65061,'Risk Lv. Inforce'!$B$7:$B$12091,AAL!$B$3:$B$65007)</f>
        <v>0</v>
      </c>
      <c r="AE300" s="116">
        <f ca="1">SUMIF(AAL!$C$3:$C$65061,'Risk Lv. Inforce'!$B$7:$B$10291,AAL!$D$3:$D$65007)</f>
        <v>0</v>
      </c>
      <c r="AF300" s="116">
        <f ca="1">SUMIF(AAL!$E$3:$E$65061,'Risk Lv. Inforce'!$B$7:$B$1291,AAL!$F$3:$F$65007)</f>
        <v>0</v>
      </c>
      <c r="AG300" s="116">
        <f ca="1">SUMIF(AAL!$G$3:$G$65061,'Risk Lv. Inforce'!$B$7:$B$1291,AAL!$H$3:$H$65007)</f>
        <v>0</v>
      </c>
      <c r="AH300" s="116">
        <f ca="1">SUMIF(AAL!$I$3:$I$65061,'Risk Lv. Inforce'!$B$7:$B$1291,AAL!$J$3:$J$65007)</f>
        <v>0</v>
      </c>
      <c r="AI300" s="116">
        <f ca="1">SUMIF(AAL!$K$3:$K$65061,'Risk Lv. Inforce'!$B$7:$B$1291,AAL!$L$3:$L$65007)</f>
        <v>0</v>
      </c>
      <c r="AJ300" s="116">
        <f>VLOOKUP(B300,AAL!$Q$4:$S$1048576,3,0)</f>
        <v>0</v>
      </c>
      <c r="AK300" s="116">
        <f>VLOOKUP(B300,AAL!$U$4:$W$1048576,3,0)</f>
        <v>0</v>
      </c>
      <c r="AL300" s="69">
        <f ca="1">IFERROR(((AD300+(AD300*'Portfolio Stats_RMS'!$C$7))/($AB300*(1-'Portfolio Stats_RMS'!$C$6))),0)</f>
        <v>0</v>
      </c>
      <c r="AM300" s="69">
        <f ca="1">IFERROR(((AF300+(AF300*'Portfolio Stats_RMS'!$C$7))/($AB300*(1-'Portfolio Stats_RMS'!$C$6))),0)</f>
        <v>0</v>
      </c>
      <c r="AN300" s="69">
        <f ca="1">IFERROR(((AH300+(AH300*'Portfolio Stats_RMS'!$C$7))/($AB300*(1-'Portfolio Stats_RMS'!$C$6))),0)</f>
        <v>0</v>
      </c>
      <c r="AO300" s="69">
        <f>IFERROR(((AJ300+(AJ300*'Portfolio Stats_RMS'!$C$7))/(AB300*(1-'Portfolio Stats_RMS'!$C$6))),0)</f>
        <v>0</v>
      </c>
      <c r="AP300" s="152"/>
    </row>
    <row r="301" spans="2:42" x14ac:dyDescent="0.25">
      <c r="B301" s="29"/>
      <c r="C301" s="87"/>
      <c r="D301" s="29"/>
      <c r="E301" s="29"/>
      <c r="F301" s="29"/>
      <c r="G301" s="25"/>
      <c r="H301" s="25"/>
      <c r="I301" s="25"/>
      <c r="J301" s="100"/>
      <c r="K301" s="100"/>
      <c r="L301" s="149"/>
      <c r="M301" s="29"/>
      <c r="N301" s="29"/>
      <c r="O301" s="29"/>
      <c r="P301" s="149"/>
      <c r="Q301" s="150"/>
      <c r="R301" s="152"/>
      <c r="S301" s="153"/>
      <c r="T301" s="153"/>
      <c r="U301" s="154"/>
      <c r="V301" s="99"/>
      <c r="W301" s="99"/>
      <c r="X301" s="25"/>
      <c r="Y301" s="25"/>
      <c r="Z301" s="99"/>
      <c r="AA301" s="25"/>
      <c r="AB301" s="25"/>
      <c r="AC301" s="99"/>
      <c r="AD301" s="116">
        <f ca="1">SUMIF(AAL!$A$3:$A$65061,'Risk Lv. Inforce'!$B$7:$B$12091,AAL!$B$3:$B$65007)</f>
        <v>0</v>
      </c>
      <c r="AE301" s="116">
        <f ca="1">SUMIF(AAL!$C$3:$C$65061,'Risk Lv. Inforce'!$B$7:$B$10291,AAL!$D$3:$D$65007)</f>
        <v>0</v>
      </c>
      <c r="AF301" s="116">
        <f ca="1">SUMIF(AAL!$E$3:$E$65061,'Risk Lv. Inforce'!$B$7:$B$1291,AAL!$F$3:$F$65007)</f>
        <v>0</v>
      </c>
      <c r="AG301" s="116">
        <f ca="1">SUMIF(AAL!$G$3:$G$65061,'Risk Lv. Inforce'!$B$7:$B$1291,AAL!$H$3:$H$65007)</f>
        <v>0</v>
      </c>
      <c r="AH301" s="116">
        <f ca="1">SUMIF(AAL!$I$3:$I$65061,'Risk Lv. Inforce'!$B$7:$B$1291,AAL!$J$3:$J$65007)</f>
        <v>0</v>
      </c>
      <c r="AI301" s="116">
        <f ca="1">SUMIF(AAL!$K$3:$K$65061,'Risk Lv. Inforce'!$B$7:$B$1291,AAL!$L$3:$L$65007)</f>
        <v>0</v>
      </c>
      <c r="AJ301" s="116">
        <f>VLOOKUP(B301,AAL!$Q$4:$S$1048576,3,0)</f>
        <v>0</v>
      </c>
      <c r="AK301" s="116">
        <f>VLOOKUP(B301,AAL!$U$4:$W$1048576,3,0)</f>
        <v>0</v>
      </c>
      <c r="AL301" s="69">
        <f ca="1">IFERROR(((AD301+(AD301*'Portfolio Stats_RMS'!$C$7))/($AB301*(1-'Portfolio Stats_RMS'!$C$6))),0)</f>
        <v>0</v>
      </c>
      <c r="AM301" s="69">
        <f ca="1">IFERROR(((AF301+(AF301*'Portfolio Stats_RMS'!$C$7))/($AB301*(1-'Portfolio Stats_RMS'!$C$6))),0)</f>
        <v>0</v>
      </c>
      <c r="AN301" s="69">
        <f ca="1">IFERROR(((AH301+(AH301*'Portfolio Stats_RMS'!$C$7))/($AB301*(1-'Portfolio Stats_RMS'!$C$6))),0)</f>
        <v>0</v>
      </c>
      <c r="AO301" s="69">
        <f>IFERROR(((AJ301+(AJ301*'Portfolio Stats_RMS'!$C$7))/(AB301*(1-'Portfolio Stats_RMS'!$C$6))),0)</f>
        <v>0</v>
      </c>
      <c r="AP301" s="152"/>
    </row>
    <row r="302" spans="2:42" x14ac:dyDescent="0.25">
      <c r="B302" s="29"/>
      <c r="C302" s="87"/>
      <c r="D302" s="29"/>
      <c r="E302" s="29"/>
      <c r="F302" s="29"/>
      <c r="G302" s="25"/>
      <c r="H302" s="25"/>
      <c r="I302" s="25"/>
      <c r="J302" s="100"/>
      <c r="K302" s="100"/>
      <c r="L302" s="149"/>
      <c r="M302" s="29"/>
      <c r="N302" s="29"/>
      <c r="O302" s="29"/>
      <c r="P302" s="149"/>
      <c r="Q302" s="150"/>
      <c r="R302" s="152"/>
      <c r="S302" s="153"/>
      <c r="T302" s="153"/>
      <c r="U302" s="154"/>
      <c r="V302" s="99"/>
      <c r="W302" s="99"/>
      <c r="X302" s="25"/>
      <c r="Y302" s="25"/>
      <c r="Z302" s="99"/>
      <c r="AA302" s="25"/>
      <c r="AB302" s="25"/>
      <c r="AC302" s="99"/>
      <c r="AD302" s="116">
        <f ca="1">SUMIF(AAL!$A$3:$A$65061,'Risk Lv. Inforce'!$B$7:$B$12091,AAL!$B$3:$B$65007)</f>
        <v>0</v>
      </c>
      <c r="AE302" s="116">
        <f ca="1">SUMIF(AAL!$C$3:$C$65061,'Risk Lv. Inforce'!$B$7:$B$10291,AAL!$D$3:$D$65007)</f>
        <v>0</v>
      </c>
      <c r="AF302" s="116">
        <f ca="1">SUMIF(AAL!$E$3:$E$65061,'Risk Lv. Inforce'!$B$7:$B$1291,AAL!$F$3:$F$65007)</f>
        <v>0</v>
      </c>
      <c r="AG302" s="116">
        <f ca="1">SUMIF(AAL!$G$3:$G$65061,'Risk Lv. Inforce'!$B$7:$B$1291,AAL!$H$3:$H$65007)</f>
        <v>0</v>
      </c>
      <c r="AH302" s="116">
        <f ca="1">SUMIF(AAL!$I$3:$I$65061,'Risk Lv. Inforce'!$B$7:$B$1291,AAL!$J$3:$J$65007)</f>
        <v>0</v>
      </c>
      <c r="AI302" s="116">
        <f ca="1">SUMIF(AAL!$K$3:$K$65061,'Risk Lv. Inforce'!$B$7:$B$1291,AAL!$L$3:$L$65007)</f>
        <v>0</v>
      </c>
      <c r="AJ302" s="116">
        <f>VLOOKUP(B302,AAL!$Q$4:$S$1048576,3,0)</f>
        <v>0</v>
      </c>
      <c r="AK302" s="116">
        <f>VLOOKUP(B302,AAL!$U$4:$W$1048576,3,0)</f>
        <v>0</v>
      </c>
      <c r="AL302" s="69">
        <f ca="1">IFERROR(((AD302+(AD302*'Portfolio Stats_RMS'!$C$7))/($AB302*(1-'Portfolio Stats_RMS'!$C$6))),0)</f>
        <v>0</v>
      </c>
      <c r="AM302" s="69">
        <f ca="1">IFERROR(((AF302+(AF302*'Portfolio Stats_RMS'!$C$7))/($AB302*(1-'Portfolio Stats_RMS'!$C$6))),0)</f>
        <v>0</v>
      </c>
      <c r="AN302" s="69">
        <f ca="1">IFERROR(((AH302+(AH302*'Portfolio Stats_RMS'!$C$7))/($AB302*(1-'Portfolio Stats_RMS'!$C$6))),0)</f>
        <v>0</v>
      </c>
      <c r="AO302" s="69">
        <f>IFERROR(((AJ302+(AJ302*'Portfolio Stats_RMS'!$C$7))/(AB302*(1-'Portfolio Stats_RMS'!$C$6))),0)</f>
        <v>0</v>
      </c>
      <c r="AP302" s="152"/>
    </row>
    <row r="303" spans="2:42" x14ac:dyDescent="0.25">
      <c r="B303" s="29"/>
      <c r="C303" s="87"/>
      <c r="D303" s="29"/>
      <c r="E303" s="29"/>
      <c r="F303" s="29"/>
      <c r="G303" s="25"/>
      <c r="H303" s="25"/>
      <c r="I303" s="25"/>
      <c r="J303" s="100"/>
      <c r="K303" s="100"/>
      <c r="L303" s="149"/>
      <c r="M303" s="29"/>
      <c r="N303" s="29"/>
      <c r="O303" s="29"/>
      <c r="P303" s="149"/>
      <c r="Q303" s="150"/>
      <c r="R303" s="152"/>
      <c r="S303" s="153"/>
      <c r="T303" s="153"/>
      <c r="U303" s="154"/>
      <c r="V303" s="99"/>
      <c r="W303" s="99"/>
      <c r="X303" s="25"/>
      <c r="Y303" s="25"/>
      <c r="Z303" s="99"/>
      <c r="AA303" s="25"/>
      <c r="AB303" s="25"/>
      <c r="AC303" s="99"/>
      <c r="AD303" s="116">
        <f ca="1">SUMIF(AAL!$A$3:$A$65061,'Risk Lv. Inforce'!$B$7:$B$12091,AAL!$B$3:$B$65007)</f>
        <v>0</v>
      </c>
      <c r="AE303" s="116">
        <f ca="1">SUMIF(AAL!$C$3:$C$65061,'Risk Lv. Inforce'!$B$7:$B$10291,AAL!$D$3:$D$65007)</f>
        <v>0</v>
      </c>
      <c r="AF303" s="116">
        <f ca="1">SUMIF(AAL!$E$3:$E$65061,'Risk Lv. Inforce'!$B$7:$B$1291,AAL!$F$3:$F$65007)</f>
        <v>0</v>
      </c>
      <c r="AG303" s="116">
        <f ca="1">SUMIF(AAL!$G$3:$G$65061,'Risk Lv. Inforce'!$B$7:$B$1291,AAL!$H$3:$H$65007)</f>
        <v>0</v>
      </c>
      <c r="AH303" s="116">
        <f ca="1">SUMIF(AAL!$I$3:$I$65061,'Risk Lv. Inforce'!$B$7:$B$1291,AAL!$J$3:$J$65007)</f>
        <v>0</v>
      </c>
      <c r="AI303" s="116">
        <f ca="1">SUMIF(AAL!$K$3:$K$65061,'Risk Lv. Inforce'!$B$7:$B$1291,AAL!$L$3:$L$65007)</f>
        <v>0</v>
      </c>
      <c r="AJ303" s="116">
        <f>VLOOKUP(B303,AAL!$Q$4:$S$1048576,3,0)</f>
        <v>0</v>
      </c>
      <c r="AK303" s="116">
        <f>VLOOKUP(B303,AAL!$U$4:$W$1048576,3,0)</f>
        <v>0</v>
      </c>
      <c r="AL303" s="69">
        <f ca="1">IFERROR(((AD303+(AD303*'Portfolio Stats_RMS'!$C$7))/($AB303*(1-'Portfolio Stats_RMS'!$C$6))),0)</f>
        <v>0</v>
      </c>
      <c r="AM303" s="69">
        <f ca="1">IFERROR(((AF303+(AF303*'Portfolio Stats_RMS'!$C$7))/($AB303*(1-'Portfolio Stats_RMS'!$C$6))),0)</f>
        <v>0</v>
      </c>
      <c r="AN303" s="69">
        <f ca="1">IFERROR(((AH303+(AH303*'Portfolio Stats_RMS'!$C$7))/($AB303*(1-'Portfolio Stats_RMS'!$C$6))),0)</f>
        <v>0</v>
      </c>
      <c r="AO303" s="69">
        <f>IFERROR(((AJ303+(AJ303*'Portfolio Stats_RMS'!$C$7))/(AB303*(1-'Portfolio Stats_RMS'!$C$6))),0)</f>
        <v>0</v>
      </c>
      <c r="AP303" s="152"/>
    </row>
    <row r="304" spans="2:42" x14ac:dyDescent="0.25">
      <c r="B304" s="29"/>
      <c r="C304" s="87"/>
      <c r="D304" s="29"/>
      <c r="E304" s="29"/>
      <c r="F304" s="29"/>
      <c r="G304" s="25"/>
      <c r="H304" s="25"/>
      <c r="I304" s="25"/>
      <c r="J304" s="100"/>
      <c r="K304" s="100"/>
      <c r="L304" s="149"/>
      <c r="M304" s="29"/>
      <c r="N304" s="29"/>
      <c r="O304" s="29"/>
      <c r="P304" s="149"/>
      <c r="Q304" s="150"/>
      <c r="R304" s="152"/>
      <c r="S304" s="153"/>
      <c r="T304" s="153"/>
      <c r="U304" s="154"/>
      <c r="V304" s="99"/>
      <c r="W304" s="99"/>
      <c r="X304" s="25"/>
      <c r="Y304" s="25"/>
      <c r="Z304" s="99"/>
      <c r="AA304" s="25"/>
      <c r="AB304" s="25"/>
      <c r="AC304" s="99"/>
      <c r="AD304" s="116">
        <f ca="1">SUMIF(AAL!$A$3:$A$65061,'Risk Lv. Inforce'!$B$7:$B$12091,AAL!$B$3:$B$65007)</f>
        <v>0</v>
      </c>
      <c r="AE304" s="116">
        <f ca="1">SUMIF(AAL!$C$3:$C$65061,'Risk Lv. Inforce'!$B$7:$B$10291,AAL!$D$3:$D$65007)</f>
        <v>0</v>
      </c>
      <c r="AF304" s="116">
        <f ca="1">SUMIF(AAL!$E$3:$E$65061,'Risk Lv. Inforce'!$B$7:$B$1291,AAL!$F$3:$F$65007)</f>
        <v>0</v>
      </c>
      <c r="AG304" s="116">
        <f ca="1">SUMIF(AAL!$G$3:$G$65061,'Risk Lv. Inforce'!$B$7:$B$1291,AAL!$H$3:$H$65007)</f>
        <v>0</v>
      </c>
      <c r="AH304" s="116">
        <f ca="1">SUMIF(AAL!$I$3:$I$65061,'Risk Lv. Inforce'!$B$7:$B$1291,AAL!$J$3:$J$65007)</f>
        <v>0</v>
      </c>
      <c r="AI304" s="116">
        <f ca="1">SUMIF(AAL!$K$3:$K$65061,'Risk Lv. Inforce'!$B$7:$B$1291,AAL!$L$3:$L$65007)</f>
        <v>0</v>
      </c>
      <c r="AJ304" s="116">
        <f>VLOOKUP(B304,AAL!$Q$4:$S$1048576,3,0)</f>
        <v>0</v>
      </c>
      <c r="AK304" s="116">
        <f>VLOOKUP(B304,AAL!$U$4:$W$1048576,3,0)</f>
        <v>0</v>
      </c>
      <c r="AL304" s="69">
        <f ca="1">IFERROR(((AD304+(AD304*'Portfolio Stats_RMS'!$C$7))/($AB304*(1-'Portfolio Stats_RMS'!$C$6))),0)</f>
        <v>0</v>
      </c>
      <c r="AM304" s="69">
        <f ca="1">IFERROR(((AF304+(AF304*'Portfolio Stats_RMS'!$C$7))/($AB304*(1-'Portfolio Stats_RMS'!$C$6))),0)</f>
        <v>0</v>
      </c>
      <c r="AN304" s="69">
        <f ca="1">IFERROR(((AH304+(AH304*'Portfolio Stats_RMS'!$C$7))/($AB304*(1-'Portfolio Stats_RMS'!$C$6))),0)</f>
        <v>0</v>
      </c>
      <c r="AO304" s="69">
        <f>IFERROR(((AJ304+(AJ304*'Portfolio Stats_RMS'!$C$7))/(AB304*(1-'Portfolio Stats_RMS'!$C$6))),0)</f>
        <v>0</v>
      </c>
      <c r="AP304" s="152"/>
    </row>
    <row r="305" spans="2:42" x14ac:dyDescent="0.25">
      <c r="B305" s="29"/>
      <c r="C305" s="87"/>
      <c r="D305" s="29"/>
      <c r="E305" s="29"/>
      <c r="F305" s="29"/>
      <c r="G305" s="25"/>
      <c r="H305" s="25"/>
      <c r="I305" s="25"/>
      <c r="J305" s="100"/>
      <c r="K305" s="100"/>
      <c r="L305" s="29"/>
      <c r="M305" s="29"/>
      <c r="N305" s="29"/>
      <c r="O305" s="29"/>
      <c r="P305" s="149"/>
      <c r="Q305" s="150"/>
      <c r="R305" s="152"/>
      <c r="S305" s="153"/>
      <c r="T305" s="153"/>
      <c r="U305" s="154"/>
      <c r="V305" s="99"/>
      <c r="W305" s="99"/>
      <c r="X305" s="25"/>
      <c r="Y305" s="25"/>
      <c r="Z305" s="99"/>
      <c r="AA305" s="25"/>
      <c r="AB305" s="25"/>
      <c r="AC305" s="99"/>
      <c r="AD305" s="116">
        <f ca="1">SUMIF(AAL!$A$3:$A$65061,'Risk Lv. Inforce'!$B$7:$B$12091,AAL!$B$3:$B$65007)</f>
        <v>0</v>
      </c>
      <c r="AE305" s="116">
        <f ca="1">SUMIF(AAL!$C$3:$C$65061,'Risk Lv. Inforce'!$B$7:$B$10291,AAL!$D$3:$D$65007)</f>
        <v>0</v>
      </c>
      <c r="AF305" s="116">
        <f ca="1">SUMIF(AAL!$E$3:$E$65061,'Risk Lv. Inforce'!$B$7:$B$1291,AAL!$F$3:$F$65007)</f>
        <v>0</v>
      </c>
      <c r="AG305" s="116">
        <f ca="1">SUMIF(AAL!$G$3:$G$65061,'Risk Lv. Inforce'!$B$7:$B$1291,AAL!$H$3:$H$65007)</f>
        <v>0</v>
      </c>
      <c r="AH305" s="116">
        <f ca="1">SUMIF(AAL!$I$3:$I$65061,'Risk Lv. Inforce'!$B$7:$B$1291,AAL!$J$3:$J$65007)</f>
        <v>0</v>
      </c>
      <c r="AI305" s="116">
        <f ca="1">SUMIF(AAL!$K$3:$K$65061,'Risk Lv. Inforce'!$B$7:$B$1291,AAL!$L$3:$L$65007)</f>
        <v>0</v>
      </c>
      <c r="AJ305" s="116">
        <f>VLOOKUP(B305,AAL!$Q$4:$S$1048576,3,0)</f>
        <v>0</v>
      </c>
      <c r="AK305" s="116">
        <f>VLOOKUP(B305,AAL!$U$4:$W$1048576,3,0)</f>
        <v>0</v>
      </c>
      <c r="AL305" s="69">
        <f ca="1">IFERROR(((AD305+(AD305*'Portfolio Stats_RMS'!$C$7))/($AB305*(1-'Portfolio Stats_RMS'!$C$6))),0)</f>
        <v>0</v>
      </c>
      <c r="AM305" s="69">
        <f ca="1">IFERROR(((AF305+(AF305*'Portfolio Stats_RMS'!$C$7))/($AB305*(1-'Portfolio Stats_RMS'!$C$6))),0)</f>
        <v>0</v>
      </c>
      <c r="AN305" s="69">
        <f ca="1">IFERROR(((AH305+(AH305*'Portfolio Stats_RMS'!$C$7))/($AB305*(1-'Portfolio Stats_RMS'!$C$6))),0)</f>
        <v>0</v>
      </c>
      <c r="AO305" s="69">
        <f>IFERROR(((AJ305+(AJ305*'Portfolio Stats_RMS'!$C$7))/(AB305*(1-'Portfolio Stats_RMS'!$C$6))),0)</f>
        <v>0</v>
      </c>
      <c r="AP305" s="152"/>
    </row>
    <row r="306" spans="2:42" x14ac:dyDescent="0.25">
      <c r="B306" s="29"/>
      <c r="C306" s="87"/>
      <c r="D306" s="29"/>
      <c r="E306" s="29"/>
      <c r="F306" s="29"/>
      <c r="G306" s="25"/>
      <c r="H306" s="25"/>
      <c r="I306" s="25"/>
      <c r="J306" s="100"/>
      <c r="K306" s="100"/>
      <c r="L306" s="149"/>
      <c r="M306" s="29"/>
      <c r="N306" s="29"/>
      <c r="O306" s="29"/>
      <c r="P306" s="149"/>
      <c r="Q306" s="150"/>
      <c r="R306" s="152"/>
      <c r="S306" s="153"/>
      <c r="T306" s="153"/>
      <c r="U306" s="154"/>
      <c r="V306" s="99"/>
      <c r="W306" s="99"/>
      <c r="X306" s="25"/>
      <c r="Y306" s="25"/>
      <c r="Z306" s="99"/>
      <c r="AA306" s="25"/>
      <c r="AB306" s="25"/>
      <c r="AC306" s="99"/>
      <c r="AD306" s="116">
        <f ca="1">SUMIF(AAL!$A$3:$A$65061,'Risk Lv. Inforce'!$B$7:$B$12091,AAL!$B$3:$B$65007)</f>
        <v>0</v>
      </c>
      <c r="AE306" s="116">
        <f ca="1">SUMIF(AAL!$C$3:$C$65061,'Risk Lv. Inforce'!$B$7:$B$10291,AAL!$D$3:$D$65007)</f>
        <v>0</v>
      </c>
      <c r="AF306" s="116">
        <f ca="1">SUMIF(AAL!$E$3:$E$65061,'Risk Lv. Inforce'!$B$7:$B$1291,AAL!$F$3:$F$65007)</f>
        <v>0</v>
      </c>
      <c r="AG306" s="116">
        <f ca="1">SUMIF(AAL!$G$3:$G$65061,'Risk Lv. Inforce'!$B$7:$B$1291,AAL!$H$3:$H$65007)</f>
        <v>0</v>
      </c>
      <c r="AH306" s="116">
        <f ca="1">SUMIF(AAL!$I$3:$I$65061,'Risk Lv. Inforce'!$B$7:$B$1291,AAL!$J$3:$J$65007)</f>
        <v>0</v>
      </c>
      <c r="AI306" s="116">
        <f ca="1">SUMIF(AAL!$K$3:$K$65061,'Risk Lv. Inforce'!$B$7:$B$1291,AAL!$L$3:$L$65007)</f>
        <v>0</v>
      </c>
      <c r="AJ306" s="116">
        <f>VLOOKUP(B306,AAL!$Q$4:$S$1048576,3,0)</f>
        <v>0</v>
      </c>
      <c r="AK306" s="116">
        <f>VLOOKUP(B306,AAL!$U$4:$W$1048576,3,0)</f>
        <v>0</v>
      </c>
      <c r="AL306" s="69">
        <f ca="1">IFERROR(((AD306+(AD306*'Portfolio Stats_RMS'!$C$7))/($AB306*(1-'Portfolio Stats_RMS'!$C$6))),0)</f>
        <v>0</v>
      </c>
      <c r="AM306" s="69">
        <f ca="1">IFERROR(((AF306+(AF306*'Portfolio Stats_RMS'!$C$7))/($AB306*(1-'Portfolio Stats_RMS'!$C$6))),0)</f>
        <v>0</v>
      </c>
      <c r="AN306" s="69">
        <f ca="1">IFERROR(((AH306+(AH306*'Portfolio Stats_RMS'!$C$7))/($AB306*(1-'Portfolio Stats_RMS'!$C$6))),0)</f>
        <v>0</v>
      </c>
      <c r="AO306" s="69">
        <f>IFERROR(((AJ306+(AJ306*'Portfolio Stats_RMS'!$C$7))/(AB306*(1-'Portfolio Stats_RMS'!$C$6))),0)</f>
        <v>0</v>
      </c>
      <c r="AP306" s="152"/>
    </row>
    <row r="307" spans="2:42" x14ac:dyDescent="0.25">
      <c r="B307" s="29"/>
      <c r="C307" s="87"/>
      <c r="D307" s="29"/>
      <c r="E307" s="29"/>
      <c r="F307" s="29"/>
      <c r="G307" s="25"/>
      <c r="H307" s="25"/>
      <c r="I307" s="25"/>
      <c r="J307" s="100"/>
      <c r="K307" s="100"/>
      <c r="L307" s="149"/>
      <c r="M307" s="29"/>
      <c r="N307" s="29"/>
      <c r="O307" s="29"/>
      <c r="P307" s="149"/>
      <c r="Q307" s="150"/>
      <c r="R307" s="152"/>
      <c r="S307" s="153"/>
      <c r="T307" s="153"/>
      <c r="U307" s="154"/>
      <c r="V307" s="99"/>
      <c r="W307" s="99"/>
      <c r="X307" s="25"/>
      <c r="Y307" s="25"/>
      <c r="Z307" s="99"/>
      <c r="AA307" s="25"/>
      <c r="AB307" s="25"/>
      <c r="AC307" s="99"/>
      <c r="AD307" s="116">
        <f ca="1">SUMIF(AAL!$A$3:$A$65061,'Risk Lv. Inforce'!$B$7:$B$12091,AAL!$B$3:$B$65007)</f>
        <v>0</v>
      </c>
      <c r="AE307" s="116">
        <f ca="1">SUMIF(AAL!$C$3:$C$65061,'Risk Lv. Inforce'!$B$7:$B$10291,AAL!$D$3:$D$65007)</f>
        <v>0</v>
      </c>
      <c r="AF307" s="116">
        <f ca="1">SUMIF(AAL!$E$3:$E$65061,'Risk Lv. Inforce'!$B$7:$B$1291,AAL!$F$3:$F$65007)</f>
        <v>0</v>
      </c>
      <c r="AG307" s="116">
        <f ca="1">SUMIF(AAL!$G$3:$G$65061,'Risk Lv. Inforce'!$B$7:$B$1291,AAL!$H$3:$H$65007)</f>
        <v>0</v>
      </c>
      <c r="AH307" s="116">
        <f ca="1">SUMIF(AAL!$I$3:$I$65061,'Risk Lv. Inforce'!$B$7:$B$1291,AAL!$J$3:$J$65007)</f>
        <v>0</v>
      </c>
      <c r="AI307" s="116">
        <f ca="1">SUMIF(AAL!$K$3:$K$65061,'Risk Lv. Inforce'!$B$7:$B$1291,AAL!$L$3:$L$65007)</f>
        <v>0</v>
      </c>
      <c r="AJ307" s="116">
        <f>VLOOKUP(B307,AAL!$Q$4:$S$1048576,3,0)</f>
        <v>0</v>
      </c>
      <c r="AK307" s="116">
        <f>VLOOKUP(B307,AAL!$U$4:$W$1048576,3,0)</f>
        <v>0</v>
      </c>
      <c r="AL307" s="69">
        <f ca="1">IFERROR(((AD307+(AD307*'Portfolio Stats_RMS'!$C$7))/($AB307*(1-'Portfolio Stats_RMS'!$C$6))),0)</f>
        <v>0</v>
      </c>
      <c r="AM307" s="69">
        <f ca="1">IFERROR(((AF307+(AF307*'Portfolio Stats_RMS'!$C$7))/($AB307*(1-'Portfolio Stats_RMS'!$C$6))),0)</f>
        <v>0</v>
      </c>
      <c r="AN307" s="69">
        <f ca="1">IFERROR(((AH307+(AH307*'Portfolio Stats_RMS'!$C$7))/($AB307*(1-'Portfolio Stats_RMS'!$C$6))),0)</f>
        <v>0</v>
      </c>
      <c r="AO307" s="69">
        <f>IFERROR(((AJ307+(AJ307*'Portfolio Stats_RMS'!$C$7))/(AB307*(1-'Portfolio Stats_RMS'!$C$6))),0)</f>
        <v>0</v>
      </c>
      <c r="AP307" s="152"/>
    </row>
    <row r="308" spans="2:42" x14ac:dyDescent="0.25">
      <c r="B308" s="29"/>
      <c r="C308" s="87"/>
      <c r="D308" s="29"/>
      <c r="E308" s="29"/>
      <c r="F308" s="29"/>
      <c r="G308" s="25"/>
      <c r="H308" s="25"/>
      <c r="I308" s="25"/>
      <c r="J308" s="100"/>
      <c r="K308" s="100"/>
      <c r="L308" s="149"/>
      <c r="M308" s="29"/>
      <c r="N308" s="29"/>
      <c r="O308" s="29"/>
      <c r="P308" s="149"/>
      <c r="Q308" s="150"/>
      <c r="R308" s="152"/>
      <c r="S308" s="153"/>
      <c r="T308" s="153"/>
      <c r="U308" s="154"/>
      <c r="V308" s="99"/>
      <c r="W308" s="99"/>
      <c r="X308" s="25"/>
      <c r="Y308" s="25"/>
      <c r="Z308" s="99"/>
      <c r="AA308" s="25"/>
      <c r="AB308" s="25"/>
      <c r="AC308" s="99"/>
      <c r="AD308" s="116">
        <f ca="1">SUMIF(AAL!$A$3:$A$65061,'Risk Lv. Inforce'!$B$7:$B$12091,AAL!$B$3:$B$65007)</f>
        <v>0</v>
      </c>
      <c r="AE308" s="116">
        <f ca="1">SUMIF(AAL!$C$3:$C$65061,'Risk Lv. Inforce'!$B$7:$B$10291,AAL!$D$3:$D$65007)</f>
        <v>0</v>
      </c>
      <c r="AF308" s="116">
        <f ca="1">SUMIF(AAL!$E$3:$E$65061,'Risk Lv. Inforce'!$B$7:$B$1291,AAL!$F$3:$F$65007)</f>
        <v>0</v>
      </c>
      <c r="AG308" s="116">
        <f ca="1">SUMIF(AAL!$G$3:$G$65061,'Risk Lv. Inforce'!$B$7:$B$1291,AAL!$H$3:$H$65007)</f>
        <v>0</v>
      </c>
      <c r="AH308" s="116">
        <f ca="1">SUMIF(AAL!$I$3:$I$65061,'Risk Lv. Inforce'!$B$7:$B$1291,AAL!$J$3:$J$65007)</f>
        <v>0</v>
      </c>
      <c r="AI308" s="116">
        <f ca="1">SUMIF(AAL!$K$3:$K$65061,'Risk Lv. Inforce'!$B$7:$B$1291,AAL!$L$3:$L$65007)</f>
        <v>0</v>
      </c>
      <c r="AJ308" s="116">
        <f>VLOOKUP(B308,AAL!$Q$4:$S$1048576,3,0)</f>
        <v>0</v>
      </c>
      <c r="AK308" s="116">
        <f>VLOOKUP(B308,AAL!$U$4:$W$1048576,3,0)</f>
        <v>0</v>
      </c>
      <c r="AL308" s="69">
        <f ca="1">IFERROR(((AD308+(AD308*'Portfolio Stats_RMS'!$C$7))/($AB308*(1-'Portfolio Stats_RMS'!$C$6))),0)</f>
        <v>0</v>
      </c>
      <c r="AM308" s="69">
        <f ca="1">IFERROR(((AF308+(AF308*'Portfolio Stats_RMS'!$C$7))/($AB308*(1-'Portfolio Stats_RMS'!$C$6))),0)</f>
        <v>0</v>
      </c>
      <c r="AN308" s="69">
        <f ca="1">IFERROR(((AH308+(AH308*'Portfolio Stats_RMS'!$C$7))/($AB308*(1-'Portfolio Stats_RMS'!$C$6))),0)</f>
        <v>0</v>
      </c>
      <c r="AO308" s="69">
        <f>IFERROR(((AJ308+(AJ308*'Portfolio Stats_RMS'!$C$7))/(AB308*(1-'Portfolio Stats_RMS'!$C$6))),0)</f>
        <v>0</v>
      </c>
      <c r="AP308" s="152"/>
    </row>
    <row r="309" spans="2:42" x14ac:dyDescent="0.25">
      <c r="B309" s="29"/>
      <c r="C309" s="87"/>
      <c r="D309" s="29"/>
      <c r="E309" s="29"/>
      <c r="F309" s="29"/>
      <c r="G309" s="25"/>
      <c r="H309" s="25"/>
      <c r="I309" s="25"/>
      <c r="J309" s="100"/>
      <c r="K309" s="100"/>
      <c r="L309" s="149"/>
      <c r="M309" s="29"/>
      <c r="N309" s="29"/>
      <c r="O309" s="29"/>
      <c r="P309" s="149"/>
      <c r="Q309" s="150"/>
      <c r="R309" s="152"/>
      <c r="S309" s="153"/>
      <c r="T309" s="153"/>
      <c r="U309" s="154"/>
      <c r="V309" s="99"/>
      <c r="W309" s="99"/>
      <c r="X309" s="25"/>
      <c r="Y309" s="25"/>
      <c r="Z309" s="99"/>
      <c r="AA309" s="25"/>
      <c r="AB309" s="25"/>
      <c r="AC309" s="99"/>
      <c r="AD309" s="116">
        <f ca="1">SUMIF(AAL!$A$3:$A$65061,'Risk Lv. Inforce'!$B$7:$B$12091,AAL!$B$3:$B$65007)</f>
        <v>0</v>
      </c>
      <c r="AE309" s="116">
        <f ca="1">SUMIF(AAL!$C$3:$C$65061,'Risk Lv. Inforce'!$B$7:$B$10291,AAL!$D$3:$D$65007)</f>
        <v>0</v>
      </c>
      <c r="AF309" s="116">
        <f ca="1">SUMIF(AAL!$E$3:$E$65061,'Risk Lv. Inforce'!$B$7:$B$1291,AAL!$F$3:$F$65007)</f>
        <v>0</v>
      </c>
      <c r="AG309" s="116">
        <f ca="1">SUMIF(AAL!$G$3:$G$65061,'Risk Lv. Inforce'!$B$7:$B$1291,AAL!$H$3:$H$65007)</f>
        <v>0</v>
      </c>
      <c r="AH309" s="116">
        <f ca="1">SUMIF(AAL!$I$3:$I$65061,'Risk Lv. Inforce'!$B$7:$B$1291,AAL!$J$3:$J$65007)</f>
        <v>0</v>
      </c>
      <c r="AI309" s="116">
        <f ca="1">SUMIF(AAL!$K$3:$K$65061,'Risk Lv. Inforce'!$B$7:$B$1291,AAL!$L$3:$L$65007)</f>
        <v>0</v>
      </c>
      <c r="AJ309" s="116">
        <f>VLOOKUP(B309,AAL!$Q$4:$S$1048576,3,0)</f>
        <v>0</v>
      </c>
      <c r="AK309" s="116">
        <f>VLOOKUP(B309,AAL!$U$4:$W$1048576,3,0)</f>
        <v>0</v>
      </c>
      <c r="AL309" s="69">
        <f ca="1">IFERROR(((AD309+(AD309*'Portfolio Stats_RMS'!$C$7))/($AB309*(1-'Portfolio Stats_RMS'!$C$6))),0)</f>
        <v>0</v>
      </c>
      <c r="AM309" s="69">
        <f ca="1">IFERROR(((AF309+(AF309*'Portfolio Stats_RMS'!$C$7))/($AB309*(1-'Portfolio Stats_RMS'!$C$6))),0)</f>
        <v>0</v>
      </c>
      <c r="AN309" s="69">
        <f ca="1">IFERROR(((AH309+(AH309*'Portfolio Stats_RMS'!$C$7))/($AB309*(1-'Portfolio Stats_RMS'!$C$6))),0)</f>
        <v>0</v>
      </c>
      <c r="AO309" s="69">
        <f>IFERROR(((AJ309+(AJ309*'Portfolio Stats_RMS'!$C$7))/(AB309*(1-'Portfolio Stats_RMS'!$C$6))),0)</f>
        <v>0</v>
      </c>
      <c r="AP309" s="152"/>
    </row>
    <row r="310" spans="2:42" x14ac:dyDescent="0.25">
      <c r="B310" s="29"/>
      <c r="C310" s="87"/>
      <c r="D310" s="29"/>
      <c r="E310" s="29"/>
      <c r="F310" s="29"/>
      <c r="G310" s="25"/>
      <c r="H310" s="25"/>
      <c r="I310" s="25"/>
      <c r="J310" s="100"/>
      <c r="K310" s="100"/>
      <c r="L310" s="29"/>
      <c r="M310" s="29"/>
      <c r="N310" s="29"/>
      <c r="O310" s="29"/>
      <c r="P310" s="149"/>
      <c r="Q310" s="150"/>
      <c r="R310" s="152"/>
      <c r="S310" s="153"/>
      <c r="T310" s="153"/>
      <c r="U310" s="154"/>
      <c r="V310" s="99"/>
      <c r="W310" s="99"/>
      <c r="X310" s="25"/>
      <c r="Y310" s="25"/>
      <c r="Z310" s="99"/>
      <c r="AA310" s="25"/>
      <c r="AB310" s="25"/>
      <c r="AC310" s="99"/>
      <c r="AD310" s="116">
        <f ca="1">SUMIF(AAL!$A$3:$A$65061,'Risk Lv. Inforce'!$B$7:$B$12091,AAL!$B$3:$B$65007)</f>
        <v>0</v>
      </c>
      <c r="AE310" s="116">
        <f ca="1">SUMIF(AAL!$C$3:$C$65061,'Risk Lv. Inforce'!$B$7:$B$10291,AAL!$D$3:$D$65007)</f>
        <v>0</v>
      </c>
      <c r="AF310" s="116">
        <f ca="1">SUMIF(AAL!$E$3:$E$65061,'Risk Lv. Inforce'!$B$7:$B$1291,AAL!$F$3:$F$65007)</f>
        <v>0</v>
      </c>
      <c r="AG310" s="116">
        <f ca="1">SUMIF(AAL!$G$3:$G$65061,'Risk Lv. Inforce'!$B$7:$B$1291,AAL!$H$3:$H$65007)</f>
        <v>0</v>
      </c>
      <c r="AH310" s="116">
        <f ca="1">SUMIF(AAL!$I$3:$I$65061,'Risk Lv. Inforce'!$B$7:$B$1291,AAL!$J$3:$J$65007)</f>
        <v>0</v>
      </c>
      <c r="AI310" s="116">
        <f ca="1">SUMIF(AAL!$K$3:$K$65061,'Risk Lv. Inforce'!$B$7:$B$1291,AAL!$L$3:$L$65007)</f>
        <v>0</v>
      </c>
      <c r="AJ310" s="116">
        <f>VLOOKUP(B310,AAL!$Q$4:$S$1048576,3,0)</f>
        <v>0</v>
      </c>
      <c r="AK310" s="116">
        <f>VLOOKUP(B310,AAL!$U$4:$W$1048576,3,0)</f>
        <v>0</v>
      </c>
      <c r="AL310" s="69">
        <f ca="1">IFERROR(((AD310+(AD310*'Portfolio Stats_RMS'!$C$7))/($AB310*(1-'Portfolio Stats_RMS'!$C$6))),0)</f>
        <v>0</v>
      </c>
      <c r="AM310" s="69">
        <f ca="1">IFERROR(((AF310+(AF310*'Portfolio Stats_RMS'!$C$7))/($AB310*(1-'Portfolio Stats_RMS'!$C$6))),0)</f>
        <v>0</v>
      </c>
      <c r="AN310" s="69">
        <f ca="1">IFERROR(((AH310+(AH310*'Portfolio Stats_RMS'!$C$7))/($AB310*(1-'Portfolio Stats_RMS'!$C$6))),0)</f>
        <v>0</v>
      </c>
      <c r="AO310" s="69">
        <f>IFERROR(((AJ310+(AJ310*'Portfolio Stats_RMS'!$C$7))/(AB310*(1-'Portfolio Stats_RMS'!$C$6))),0)</f>
        <v>0</v>
      </c>
      <c r="AP310" s="152"/>
    </row>
    <row r="311" spans="2:42" x14ac:dyDescent="0.25">
      <c r="B311" s="29"/>
      <c r="C311" s="87"/>
      <c r="D311" s="29"/>
      <c r="E311" s="29"/>
      <c r="F311" s="29"/>
      <c r="G311" s="25"/>
      <c r="H311" s="25"/>
      <c r="I311" s="25"/>
      <c r="J311" s="100"/>
      <c r="K311" s="100"/>
      <c r="L311" s="149"/>
      <c r="M311" s="29"/>
      <c r="N311" s="29"/>
      <c r="O311" s="29"/>
      <c r="P311" s="149"/>
      <c r="Q311" s="150"/>
      <c r="R311" s="152"/>
      <c r="S311" s="153"/>
      <c r="T311" s="153"/>
      <c r="U311" s="154"/>
      <c r="V311" s="99"/>
      <c r="W311" s="99"/>
      <c r="X311" s="25"/>
      <c r="Y311" s="25"/>
      <c r="Z311" s="99"/>
      <c r="AA311" s="25"/>
      <c r="AB311" s="25"/>
      <c r="AC311" s="99"/>
      <c r="AD311" s="116">
        <f ca="1">SUMIF(AAL!$A$3:$A$65061,'Risk Lv. Inforce'!$B$7:$B$12091,AAL!$B$3:$B$65007)</f>
        <v>0</v>
      </c>
      <c r="AE311" s="116">
        <f ca="1">SUMIF(AAL!$C$3:$C$65061,'Risk Lv. Inforce'!$B$7:$B$10291,AAL!$D$3:$D$65007)</f>
        <v>0</v>
      </c>
      <c r="AF311" s="116">
        <f ca="1">SUMIF(AAL!$E$3:$E$65061,'Risk Lv. Inforce'!$B$7:$B$1291,AAL!$F$3:$F$65007)</f>
        <v>0</v>
      </c>
      <c r="AG311" s="116">
        <f ca="1">SUMIF(AAL!$G$3:$G$65061,'Risk Lv. Inforce'!$B$7:$B$1291,AAL!$H$3:$H$65007)</f>
        <v>0</v>
      </c>
      <c r="AH311" s="116">
        <f ca="1">SUMIF(AAL!$I$3:$I$65061,'Risk Lv. Inforce'!$B$7:$B$1291,AAL!$J$3:$J$65007)</f>
        <v>0</v>
      </c>
      <c r="AI311" s="116">
        <f ca="1">SUMIF(AAL!$K$3:$K$65061,'Risk Lv. Inforce'!$B$7:$B$1291,AAL!$L$3:$L$65007)</f>
        <v>0</v>
      </c>
      <c r="AJ311" s="116">
        <f>VLOOKUP(B311,AAL!$Q$4:$S$1048576,3,0)</f>
        <v>0</v>
      </c>
      <c r="AK311" s="116">
        <f>VLOOKUP(B311,AAL!$U$4:$W$1048576,3,0)</f>
        <v>0</v>
      </c>
      <c r="AL311" s="69">
        <f ca="1">IFERROR(((AD311+(AD311*'Portfolio Stats_RMS'!$C$7))/($AB311*(1-'Portfolio Stats_RMS'!$C$6))),0)</f>
        <v>0</v>
      </c>
      <c r="AM311" s="69">
        <f ca="1">IFERROR(((AF311+(AF311*'Portfolio Stats_RMS'!$C$7))/($AB311*(1-'Portfolio Stats_RMS'!$C$6))),0)</f>
        <v>0</v>
      </c>
      <c r="AN311" s="69">
        <f ca="1">IFERROR(((AH311+(AH311*'Portfolio Stats_RMS'!$C$7))/($AB311*(1-'Portfolio Stats_RMS'!$C$6))),0)</f>
        <v>0</v>
      </c>
      <c r="AO311" s="69">
        <f>IFERROR(((AJ311+(AJ311*'Portfolio Stats_RMS'!$C$7))/(AB311*(1-'Portfolio Stats_RMS'!$C$6))),0)</f>
        <v>0</v>
      </c>
      <c r="AP311" s="152"/>
    </row>
    <row r="312" spans="2:42" x14ac:dyDescent="0.25">
      <c r="B312" s="29"/>
      <c r="C312" s="87"/>
      <c r="D312" s="29"/>
      <c r="E312" s="29"/>
      <c r="F312" s="29"/>
      <c r="G312" s="25"/>
      <c r="H312" s="25"/>
      <c r="I312" s="25"/>
      <c r="J312" s="100"/>
      <c r="K312" s="100"/>
      <c r="L312" s="149"/>
      <c r="M312" s="29"/>
      <c r="N312" s="29"/>
      <c r="O312" s="29"/>
      <c r="P312" s="149"/>
      <c r="Q312" s="150"/>
      <c r="R312" s="152"/>
      <c r="S312" s="153"/>
      <c r="T312" s="153"/>
      <c r="U312" s="154"/>
      <c r="V312" s="99"/>
      <c r="W312" s="99"/>
      <c r="X312" s="25"/>
      <c r="Y312" s="25"/>
      <c r="Z312" s="99"/>
      <c r="AA312" s="25"/>
      <c r="AB312" s="25"/>
      <c r="AC312" s="99"/>
      <c r="AD312" s="116">
        <f ca="1">SUMIF(AAL!$A$3:$A$65061,'Risk Lv. Inforce'!$B$7:$B$12091,AAL!$B$3:$B$65007)</f>
        <v>0</v>
      </c>
      <c r="AE312" s="116">
        <f ca="1">SUMIF(AAL!$C$3:$C$65061,'Risk Lv. Inforce'!$B$7:$B$10291,AAL!$D$3:$D$65007)</f>
        <v>0</v>
      </c>
      <c r="AF312" s="116">
        <f ca="1">SUMIF(AAL!$E$3:$E$65061,'Risk Lv. Inforce'!$B$7:$B$1291,AAL!$F$3:$F$65007)</f>
        <v>0</v>
      </c>
      <c r="AG312" s="116">
        <f ca="1">SUMIF(AAL!$G$3:$G$65061,'Risk Lv. Inforce'!$B$7:$B$1291,AAL!$H$3:$H$65007)</f>
        <v>0</v>
      </c>
      <c r="AH312" s="116">
        <f ca="1">SUMIF(AAL!$I$3:$I$65061,'Risk Lv. Inforce'!$B$7:$B$1291,AAL!$J$3:$J$65007)</f>
        <v>0</v>
      </c>
      <c r="AI312" s="116">
        <f ca="1">SUMIF(AAL!$K$3:$K$65061,'Risk Lv. Inforce'!$B$7:$B$1291,AAL!$L$3:$L$65007)</f>
        <v>0</v>
      </c>
      <c r="AJ312" s="116">
        <f>VLOOKUP(B312,AAL!$Q$4:$S$1048576,3,0)</f>
        <v>0</v>
      </c>
      <c r="AK312" s="116">
        <f>VLOOKUP(B312,AAL!$U$4:$W$1048576,3,0)</f>
        <v>0</v>
      </c>
      <c r="AL312" s="69">
        <f ca="1">IFERROR(((AD312+(AD312*'Portfolio Stats_RMS'!$C$7))/($AB312*(1-'Portfolio Stats_RMS'!$C$6))),0)</f>
        <v>0</v>
      </c>
      <c r="AM312" s="69">
        <f ca="1">IFERROR(((AF312+(AF312*'Portfolio Stats_RMS'!$C$7))/($AB312*(1-'Portfolio Stats_RMS'!$C$6))),0)</f>
        <v>0</v>
      </c>
      <c r="AN312" s="69">
        <f ca="1">IFERROR(((AH312+(AH312*'Portfolio Stats_RMS'!$C$7))/($AB312*(1-'Portfolio Stats_RMS'!$C$6))),0)</f>
        <v>0</v>
      </c>
      <c r="AO312" s="69">
        <f>IFERROR(((AJ312+(AJ312*'Portfolio Stats_RMS'!$C$7))/(AB312*(1-'Portfolio Stats_RMS'!$C$6))),0)</f>
        <v>0</v>
      </c>
      <c r="AP312" s="152"/>
    </row>
    <row r="313" spans="2:42" x14ac:dyDescent="0.25">
      <c r="B313" s="29"/>
      <c r="C313" s="87"/>
      <c r="D313" s="29"/>
      <c r="E313" s="29"/>
      <c r="F313" s="29"/>
      <c r="G313" s="25"/>
      <c r="H313" s="25"/>
      <c r="I313" s="25"/>
      <c r="J313" s="100"/>
      <c r="K313" s="100"/>
      <c r="L313" s="149"/>
      <c r="M313" s="29"/>
      <c r="N313" s="29"/>
      <c r="O313" s="29"/>
      <c r="P313" s="149"/>
      <c r="Q313" s="150"/>
      <c r="R313" s="152"/>
      <c r="S313" s="153"/>
      <c r="T313" s="153"/>
      <c r="U313" s="154"/>
      <c r="V313" s="99"/>
      <c r="W313" s="99"/>
      <c r="X313" s="25"/>
      <c r="Y313" s="25"/>
      <c r="Z313" s="99"/>
      <c r="AA313" s="25"/>
      <c r="AB313" s="25"/>
      <c r="AC313" s="99"/>
      <c r="AD313" s="116">
        <f ca="1">SUMIF(AAL!$A$3:$A$65061,'Risk Lv. Inforce'!$B$7:$B$12091,AAL!$B$3:$B$65007)</f>
        <v>0</v>
      </c>
      <c r="AE313" s="116">
        <f ca="1">SUMIF(AAL!$C$3:$C$65061,'Risk Lv. Inforce'!$B$7:$B$10291,AAL!$D$3:$D$65007)</f>
        <v>0</v>
      </c>
      <c r="AF313" s="116">
        <f ca="1">SUMIF(AAL!$E$3:$E$65061,'Risk Lv. Inforce'!$B$7:$B$1291,AAL!$F$3:$F$65007)</f>
        <v>0</v>
      </c>
      <c r="AG313" s="116">
        <f ca="1">SUMIF(AAL!$G$3:$G$65061,'Risk Lv. Inforce'!$B$7:$B$1291,AAL!$H$3:$H$65007)</f>
        <v>0</v>
      </c>
      <c r="AH313" s="116">
        <f ca="1">SUMIF(AAL!$I$3:$I$65061,'Risk Lv. Inforce'!$B$7:$B$1291,AAL!$J$3:$J$65007)</f>
        <v>0</v>
      </c>
      <c r="AI313" s="116">
        <f ca="1">SUMIF(AAL!$K$3:$K$65061,'Risk Lv. Inforce'!$B$7:$B$1291,AAL!$L$3:$L$65007)</f>
        <v>0</v>
      </c>
      <c r="AJ313" s="116">
        <f>VLOOKUP(B313,AAL!$Q$4:$S$1048576,3,0)</f>
        <v>0</v>
      </c>
      <c r="AK313" s="116">
        <f>VLOOKUP(B313,AAL!$U$4:$W$1048576,3,0)</f>
        <v>0</v>
      </c>
      <c r="AL313" s="69">
        <f ca="1">IFERROR(((AD313+(AD313*'Portfolio Stats_RMS'!$C$7))/($AB313*(1-'Portfolio Stats_RMS'!$C$6))),0)</f>
        <v>0</v>
      </c>
      <c r="AM313" s="69">
        <f ca="1">IFERROR(((AF313+(AF313*'Portfolio Stats_RMS'!$C$7))/($AB313*(1-'Portfolio Stats_RMS'!$C$6))),0)</f>
        <v>0</v>
      </c>
      <c r="AN313" s="69">
        <f ca="1">IFERROR(((AH313+(AH313*'Portfolio Stats_RMS'!$C$7))/($AB313*(1-'Portfolio Stats_RMS'!$C$6))),0)</f>
        <v>0</v>
      </c>
      <c r="AO313" s="69">
        <f>IFERROR(((AJ313+(AJ313*'Portfolio Stats_RMS'!$C$7))/(AB313*(1-'Portfolio Stats_RMS'!$C$6))),0)</f>
        <v>0</v>
      </c>
      <c r="AP313" s="152"/>
    </row>
    <row r="314" spans="2:42" x14ac:dyDescent="0.25">
      <c r="B314" s="29"/>
      <c r="C314" s="87"/>
      <c r="D314" s="29"/>
      <c r="E314" s="29"/>
      <c r="F314" s="29"/>
      <c r="G314" s="25"/>
      <c r="H314" s="25"/>
      <c r="I314" s="25"/>
      <c r="J314" s="100"/>
      <c r="K314" s="100"/>
      <c r="L314" s="149"/>
      <c r="M314" s="29"/>
      <c r="N314" s="29"/>
      <c r="O314" s="29"/>
      <c r="P314" s="149"/>
      <c r="Q314" s="150"/>
      <c r="R314" s="152"/>
      <c r="S314" s="153"/>
      <c r="T314" s="153"/>
      <c r="U314" s="154"/>
      <c r="V314" s="99"/>
      <c r="W314" s="99"/>
      <c r="X314" s="25"/>
      <c r="Y314" s="25"/>
      <c r="Z314" s="99"/>
      <c r="AA314" s="25"/>
      <c r="AB314" s="25"/>
      <c r="AC314" s="99"/>
      <c r="AD314" s="116">
        <f ca="1">SUMIF(AAL!$A$3:$A$65061,'Risk Lv. Inforce'!$B$7:$B$12091,AAL!$B$3:$B$65007)</f>
        <v>0</v>
      </c>
      <c r="AE314" s="116">
        <f ca="1">SUMIF(AAL!$C$3:$C$65061,'Risk Lv. Inforce'!$B$7:$B$10291,AAL!$D$3:$D$65007)</f>
        <v>0</v>
      </c>
      <c r="AF314" s="116">
        <f ca="1">SUMIF(AAL!$E$3:$E$65061,'Risk Lv. Inforce'!$B$7:$B$1291,AAL!$F$3:$F$65007)</f>
        <v>0</v>
      </c>
      <c r="AG314" s="116">
        <f ca="1">SUMIF(AAL!$G$3:$G$65061,'Risk Lv. Inforce'!$B$7:$B$1291,AAL!$H$3:$H$65007)</f>
        <v>0</v>
      </c>
      <c r="AH314" s="116">
        <f ca="1">SUMIF(AAL!$I$3:$I$65061,'Risk Lv. Inforce'!$B$7:$B$1291,AAL!$J$3:$J$65007)</f>
        <v>0</v>
      </c>
      <c r="AI314" s="116">
        <f ca="1">SUMIF(AAL!$K$3:$K$65061,'Risk Lv. Inforce'!$B$7:$B$1291,AAL!$L$3:$L$65007)</f>
        <v>0</v>
      </c>
      <c r="AJ314" s="116">
        <f>VLOOKUP(B314,AAL!$Q$4:$S$1048576,3,0)</f>
        <v>0</v>
      </c>
      <c r="AK314" s="116">
        <f>VLOOKUP(B314,AAL!$U$4:$W$1048576,3,0)</f>
        <v>0</v>
      </c>
      <c r="AL314" s="69">
        <f ca="1">IFERROR(((AD314+(AD314*'Portfolio Stats_RMS'!$C$7))/($AB314*(1-'Portfolio Stats_RMS'!$C$6))),0)</f>
        <v>0</v>
      </c>
      <c r="AM314" s="69">
        <f ca="1">IFERROR(((AF314+(AF314*'Portfolio Stats_RMS'!$C$7))/($AB314*(1-'Portfolio Stats_RMS'!$C$6))),0)</f>
        <v>0</v>
      </c>
      <c r="AN314" s="69">
        <f ca="1">IFERROR(((AH314+(AH314*'Portfolio Stats_RMS'!$C$7))/($AB314*(1-'Portfolio Stats_RMS'!$C$6))),0)</f>
        <v>0</v>
      </c>
      <c r="AO314" s="69">
        <f>IFERROR(((AJ314+(AJ314*'Portfolio Stats_RMS'!$C$7))/(AB314*(1-'Portfolio Stats_RMS'!$C$6))),0)</f>
        <v>0</v>
      </c>
      <c r="AP314" s="152"/>
    </row>
    <row r="315" spans="2:42" x14ac:dyDescent="0.25">
      <c r="B315" s="29"/>
      <c r="C315" s="87"/>
      <c r="D315" s="29"/>
      <c r="E315" s="29"/>
      <c r="F315" s="29"/>
      <c r="G315" s="25"/>
      <c r="H315" s="25"/>
      <c r="I315" s="25"/>
      <c r="J315" s="100"/>
      <c r="K315" s="100"/>
      <c r="L315" s="29"/>
      <c r="M315" s="29"/>
      <c r="N315" s="29"/>
      <c r="O315" s="29"/>
      <c r="P315" s="149"/>
      <c r="Q315" s="150"/>
      <c r="R315" s="152"/>
      <c r="S315" s="153"/>
      <c r="T315" s="153"/>
      <c r="U315" s="154"/>
      <c r="V315" s="99"/>
      <c r="W315" s="99"/>
      <c r="X315" s="25"/>
      <c r="Y315" s="25"/>
      <c r="Z315" s="99"/>
      <c r="AA315" s="25"/>
      <c r="AB315" s="25"/>
      <c r="AC315" s="99"/>
      <c r="AD315" s="116">
        <f ca="1">SUMIF(AAL!$A$3:$A$65061,'Risk Lv. Inforce'!$B$7:$B$12091,AAL!$B$3:$B$65007)</f>
        <v>0</v>
      </c>
      <c r="AE315" s="116">
        <f ca="1">SUMIF(AAL!$C$3:$C$65061,'Risk Lv. Inforce'!$B$7:$B$10291,AAL!$D$3:$D$65007)</f>
        <v>0</v>
      </c>
      <c r="AF315" s="116">
        <f ca="1">SUMIF(AAL!$E$3:$E$65061,'Risk Lv. Inforce'!$B$7:$B$1291,AAL!$F$3:$F$65007)</f>
        <v>0</v>
      </c>
      <c r="AG315" s="116">
        <f ca="1">SUMIF(AAL!$G$3:$G$65061,'Risk Lv. Inforce'!$B$7:$B$1291,AAL!$H$3:$H$65007)</f>
        <v>0</v>
      </c>
      <c r="AH315" s="116">
        <f ca="1">SUMIF(AAL!$I$3:$I$65061,'Risk Lv. Inforce'!$B$7:$B$1291,AAL!$J$3:$J$65007)</f>
        <v>0</v>
      </c>
      <c r="AI315" s="116">
        <f ca="1">SUMIF(AAL!$K$3:$K$65061,'Risk Lv. Inforce'!$B$7:$B$1291,AAL!$L$3:$L$65007)</f>
        <v>0</v>
      </c>
      <c r="AJ315" s="116">
        <f>VLOOKUP(B315,AAL!$Q$4:$S$1048576,3,0)</f>
        <v>0</v>
      </c>
      <c r="AK315" s="116">
        <f>VLOOKUP(B315,AAL!$U$4:$W$1048576,3,0)</f>
        <v>0</v>
      </c>
      <c r="AL315" s="69">
        <f ca="1">IFERROR(((AD315+(AD315*'Portfolio Stats_RMS'!$C$7))/($AB315*(1-'Portfolio Stats_RMS'!$C$6))),0)</f>
        <v>0</v>
      </c>
      <c r="AM315" s="69">
        <f ca="1">IFERROR(((AF315+(AF315*'Portfolio Stats_RMS'!$C$7))/($AB315*(1-'Portfolio Stats_RMS'!$C$6))),0)</f>
        <v>0</v>
      </c>
      <c r="AN315" s="69">
        <f ca="1">IFERROR(((AH315+(AH315*'Portfolio Stats_RMS'!$C$7))/($AB315*(1-'Portfolio Stats_RMS'!$C$6))),0)</f>
        <v>0</v>
      </c>
      <c r="AO315" s="69">
        <f>IFERROR(((AJ315+(AJ315*'Portfolio Stats_RMS'!$C$7))/(AB315*(1-'Portfolio Stats_RMS'!$C$6))),0)</f>
        <v>0</v>
      </c>
      <c r="AP315" s="152"/>
    </row>
    <row r="316" spans="2:42" x14ac:dyDescent="0.25">
      <c r="B316" s="29"/>
      <c r="C316" s="87"/>
      <c r="D316" s="29"/>
      <c r="E316" s="29"/>
      <c r="F316" s="29"/>
      <c r="G316" s="25"/>
      <c r="H316" s="25"/>
      <c r="I316" s="25"/>
      <c r="J316" s="100"/>
      <c r="K316" s="100"/>
      <c r="L316" s="149"/>
      <c r="M316" s="29"/>
      <c r="N316" s="29"/>
      <c r="O316" s="29"/>
      <c r="P316" s="149"/>
      <c r="Q316" s="150"/>
      <c r="R316" s="152"/>
      <c r="S316" s="153"/>
      <c r="T316" s="153"/>
      <c r="U316" s="154"/>
      <c r="V316" s="99"/>
      <c r="W316" s="99"/>
      <c r="X316" s="25"/>
      <c r="Y316" s="25"/>
      <c r="Z316" s="99"/>
      <c r="AA316" s="25"/>
      <c r="AB316" s="25"/>
      <c r="AC316" s="99"/>
      <c r="AD316" s="116">
        <f ca="1">SUMIF(AAL!$A$3:$A$65061,'Risk Lv. Inforce'!$B$7:$B$12091,AAL!$B$3:$B$65007)</f>
        <v>0</v>
      </c>
      <c r="AE316" s="116">
        <f ca="1">SUMIF(AAL!$C$3:$C$65061,'Risk Lv. Inforce'!$B$7:$B$10291,AAL!$D$3:$D$65007)</f>
        <v>0</v>
      </c>
      <c r="AF316" s="116">
        <f ca="1">SUMIF(AAL!$E$3:$E$65061,'Risk Lv. Inforce'!$B$7:$B$1291,AAL!$F$3:$F$65007)</f>
        <v>0</v>
      </c>
      <c r="AG316" s="116">
        <f ca="1">SUMIF(AAL!$G$3:$G$65061,'Risk Lv. Inforce'!$B$7:$B$1291,AAL!$H$3:$H$65007)</f>
        <v>0</v>
      </c>
      <c r="AH316" s="116">
        <f ca="1">SUMIF(AAL!$I$3:$I$65061,'Risk Lv. Inforce'!$B$7:$B$1291,AAL!$J$3:$J$65007)</f>
        <v>0</v>
      </c>
      <c r="AI316" s="116">
        <f ca="1">SUMIF(AAL!$K$3:$K$65061,'Risk Lv. Inforce'!$B$7:$B$1291,AAL!$L$3:$L$65007)</f>
        <v>0</v>
      </c>
      <c r="AJ316" s="116">
        <f>VLOOKUP(B316,AAL!$Q$4:$S$1048576,3,0)</f>
        <v>0</v>
      </c>
      <c r="AK316" s="116">
        <f>VLOOKUP(B316,AAL!$U$4:$W$1048576,3,0)</f>
        <v>0</v>
      </c>
      <c r="AL316" s="69">
        <f ca="1">IFERROR(((AD316+(AD316*'Portfolio Stats_RMS'!$C$7))/($AB316*(1-'Portfolio Stats_RMS'!$C$6))),0)</f>
        <v>0</v>
      </c>
      <c r="AM316" s="69">
        <f ca="1">IFERROR(((AF316+(AF316*'Portfolio Stats_RMS'!$C$7))/($AB316*(1-'Portfolio Stats_RMS'!$C$6))),0)</f>
        <v>0</v>
      </c>
      <c r="AN316" s="69">
        <f ca="1">IFERROR(((AH316+(AH316*'Portfolio Stats_RMS'!$C$7))/($AB316*(1-'Portfolio Stats_RMS'!$C$6))),0)</f>
        <v>0</v>
      </c>
      <c r="AO316" s="69">
        <f>IFERROR(((AJ316+(AJ316*'Portfolio Stats_RMS'!$C$7))/(AB316*(1-'Portfolio Stats_RMS'!$C$6))),0)</f>
        <v>0</v>
      </c>
      <c r="AP316" s="152"/>
    </row>
    <row r="317" spans="2:42" x14ac:dyDescent="0.25">
      <c r="B317" s="29"/>
      <c r="C317" s="87"/>
      <c r="D317" s="29"/>
      <c r="E317" s="29"/>
      <c r="F317" s="29"/>
      <c r="G317" s="25"/>
      <c r="H317" s="25"/>
      <c r="I317" s="25"/>
      <c r="J317" s="100"/>
      <c r="K317" s="100"/>
      <c r="L317" s="149"/>
      <c r="M317" s="29"/>
      <c r="N317" s="29"/>
      <c r="O317" s="29"/>
      <c r="P317" s="149"/>
      <c r="Q317" s="150"/>
      <c r="R317" s="152"/>
      <c r="S317" s="153"/>
      <c r="T317" s="153"/>
      <c r="U317" s="154"/>
      <c r="V317" s="99"/>
      <c r="W317" s="99"/>
      <c r="X317" s="25"/>
      <c r="Y317" s="25"/>
      <c r="Z317" s="99"/>
      <c r="AA317" s="25"/>
      <c r="AB317" s="25"/>
      <c r="AC317" s="99"/>
      <c r="AD317" s="116">
        <f ca="1">SUMIF(AAL!$A$3:$A$65061,'Risk Lv. Inforce'!$B$7:$B$12091,AAL!$B$3:$B$65007)</f>
        <v>0</v>
      </c>
      <c r="AE317" s="116">
        <f ca="1">SUMIF(AAL!$C$3:$C$65061,'Risk Lv. Inforce'!$B$7:$B$10291,AAL!$D$3:$D$65007)</f>
        <v>0</v>
      </c>
      <c r="AF317" s="116">
        <f ca="1">SUMIF(AAL!$E$3:$E$65061,'Risk Lv. Inforce'!$B$7:$B$1291,AAL!$F$3:$F$65007)</f>
        <v>0</v>
      </c>
      <c r="AG317" s="116">
        <f ca="1">SUMIF(AAL!$G$3:$G$65061,'Risk Lv. Inforce'!$B$7:$B$1291,AAL!$H$3:$H$65007)</f>
        <v>0</v>
      </c>
      <c r="AH317" s="116">
        <f ca="1">SUMIF(AAL!$I$3:$I$65061,'Risk Lv. Inforce'!$B$7:$B$1291,AAL!$J$3:$J$65007)</f>
        <v>0</v>
      </c>
      <c r="AI317" s="116">
        <f ca="1">SUMIF(AAL!$K$3:$K$65061,'Risk Lv. Inforce'!$B$7:$B$1291,AAL!$L$3:$L$65007)</f>
        <v>0</v>
      </c>
      <c r="AJ317" s="116">
        <f>VLOOKUP(B317,AAL!$Q$4:$S$1048576,3,0)</f>
        <v>0</v>
      </c>
      <c r="AK317" s="116">
        <f>VLOOKUP(B317,AAL!$U$4:$W$1048576,3,0)</f>
        <v>0</v>
      </c>
      <c r="AL317" s="69">
        <f ca="1">IFERROR(((AD317+(AD317*'Portfolio Stats_RMS'!$C$7))/($AB317*(1-'Portfolio Stats_RMS'!$C$6))),0)</f>
        <v>0</v>
      </c>
      <c r="AM317" s="69">
        <f ca="1">IFERROR(((AF317+(AF317*'Portfolio Stats_RMS'!$C$7))/($AB317*(1-'Portfolio Stats_RMS'!$C$6))),0)</f>
        <v>0</v>
      </c>
      <c r="AN317" s="69">
        <f ca="1">IFERROR(((AH317+(AH317*'Portfolio Stats_RMS'!$C$7))/($AB317*(1-'Portfolio Stats_RMS'!$C$6))),0)</f>
        <v>0</v>
      </c>
      <c r="AO317" s="69">
        <f>IFERROR(((AJ317+(AJ317*'Portfolio Stats_RMS'!$C$7))/(AB317*(1-'Portfolio Stats_RMS'!$C$6))),0)</f>
        <v>0</v>
      </c>
      <c r="AP317" s="152"/>
    </row>
    <row r="318" spans="2:42" x14ac:dyDescent="0.25">
      <c r="B318" s="29"/>
      <c r="C318" s="87"/>
      <c r="D318" s="29"/>
      <c r="E318" s="29"/>
      <c r="F318" s="29"/>
      <c r="G318" s="25"/>
      <c r="H318" s="25"/>
      <c r="I318" s="25"/>
      <c r="J318" s="100"/>
      <c r="K318" s="100"/>
      <c r="L318" s="29"/>
      <c r="M318" s="29"/>
      <c r="N318" s="29"/>
      <c r="O318" s="29"/>
      <c r="P318" s="149"/>
      <c r="Q318" s="150"/>
      <c r="R318" s="152"/>
      <c r="S318" s="153"/>
      <c r="T318" s="153"/>
      <c r="U318" s="154"/>
      <c r="V318" s="99"/>
      <c r="W318" s="99"/>
      <c r="X318" s="25"/>
      <c r="Y318" s="25"/>
      <c r="Z318" s="99"/>
      <c r="AA318" s="25"/>
      <c r="AB318" s="25"/>
      <c r="AC318" s="99"/>
      <c r="AD318" s="116">
        <f ca="1">SUMIF(AAL!$A$3:$A$65061,'Risk Lv. Inforce'!$B$7:$B$12091,AAL!$B$3:$B$65007)</f>
        <v>0</v>
      </c>
      <c r="AE318" s="116">
        <f ca="1">SUMIF(AAL!$C$3:$C$65061,'Risk Lv. Inforce'!$B$7:$B$10291,AAL!$D$3:$D$65007)</f>
        <v>0</v>
      </c>
      <c r="AF318" s="116">
        <f ca="1">SUMIF(AAL!$E$3:$E$65061,'Risk Lv. Inforce'!$B$7:$B$1291,AAL!$F$3:$F$65007)</f>
        <v>0</v>
      </c>
      <c r="AG318" s="116">
        <f ca="1">SUMIF(AAL!$G$3:$G$65061,'Risk Lv. Inforce'!$B$7:$B$1291,AAL!$H$3:$H$65007)</f>
        <v>0</v>
      </c>
      <c r="AH318" s="116">
        <f ca="1">SUMIF(AAL!$I$3:$I$65061,'Risk Lv. Inforce'!$B$7:$B$1291,AAL!$J$3:$J$65007)</f>
        <v>0</v>
      </c>
      <c r="AI318" s="116">
        <f ca="1">SUMIF(AAL!$K$3:$K$65061,'Risk Lv. Inforce'!$B$7:$B$1291,AAL!$L$3:$L$65007)</f>
        <v>0</v>
      </c>
      <c r="AJ318" s="116">
        <f>VLOOKUP(B318,AAL!$Q$4:$S$1048576,3,0)</f>
        <v>0</v>
      </c>
      <c r="AK318" s="116">
        <f>VLOOKUP(B318,AAL!$U$4:$W$1048576,3,0)</f>
        <v>0</v>
      </c>
      <c r="AL318" s="69">
        <f ca="1">IFERROR(((AD318+(AD318*'Portfolio Stats_RMS'!$C$7))/($AB318*(1-'Portfolio Stats_RMS'!$C$6))),0)</f>
        <v>0</v>
      </c>
      <c r="AM318" s="69">
        <f ca="1">IFERROR(((AF318+(AF318*'Portfolio Stats_RMS'!$C$7))/($AB318*(1-'Portfolio Stats_RMS'!$C$6))),0)</f>
        <v>0</v>
      </c>
      <c r="AN318" s="69">
        <f ca="1">IFERROR(((AH318+(AH318*'Portfolio Stats_RMS'!$C$7))/($AB318*(1-'Portfolio Stats_RMS'!$C$6))),0)</f>
        <v>0</v>
      </c>
      <c r="AO318" s="69">
        <f>IFERROR(((AJ318+(AJ318*'Portfolio Stats_RMS'!$C$7))/(AB318*(1-'Portfolio Stats_RMS'!$C$6))),0)</f>
        <v>0</v>
      </c>
      <c r="AP318" s="152"/>
    </row>
    <row r="319" spans="2:42" x14ac:dyDescent="0.25">
      <c r="B319" s="29"/>
      <c r="C319" s="87"/>
      <c r="D319" s="29"/>
      <c r="E319" s="29"/>
      <c r="F319" s="29"/>
      <c r="G319" s="25"/>
      <c r="H319" s="25"/>
      <c r="I319" s="25"/>
      <c r="J319" s="100"/>
      <c r="K319" s="100"/>
      <c r="L319" s="149"/>
      <c r="M319" s="29"/>
      <c r="N319" s="29"/>
      <c r="O319" s="29"/>
      <c r="P319" s="149"/>
      <c r="Q319" s="150"/>
      <c r="R319" s="152"/>
      <c r="S319" s="153"/>
      <c r="T319" s="153"/>
      <c r="U319" s="154"/>
      <c r="V319" s="99"/>
      <c r="W319" s="99"/>
      <c r="X319" s="25"/>
      <c r="Y319" s="25"/>
      <c r="Z319" s="99"/>
      <c r="AA319" s="25"/>
      <c r="AB319" s="25"/>
      <c r="AC319" s="99"/>
      <c r="AD319" s="116">
        <f ca="1">SUMIF(AAL!$A$3:$A$65061,'Risk Lv. Inforce'!$B$7:$B$12091,AAL!$B$3:$B$65007)</f>
        <v>0</v>
      </c>
      <c r="AE319" s="116">
        <f ca="1">SUMIF(AAL!$C$3:$C$65061,'Risk Lv. Inforce'!$B$7:$B$10291,AAL!$D$3:$D$65007)</f>
        <v>0</v>
      </c>
      <c r="AF319" s="116">
        <f ca="1">SUMIF(AAL!$E$3:$E$65061,'Risk Lv. Inforce'!$B$7:$B$1291,AAL!$F$3:$F$65007)</f>
        <v>0</v>
      </c>
      <c r="AG319" s="116">
        <f ca="1">SUMIF(AAL!$G$3:$G$65061,'Risk Lv. Inforce'!$B$7:$B$1291,AAL!$H$3:$H$65007)</f>
        <v>0</v>
      </c>
      <c r="AH319" s="116">
        <f ca="1">SUMIF(AAL!$I$3:$I$65061,'Risk Lv. Inforce'!$B$7:$B$1291,AAL!$J$3:$J$65007)</f>
        <v>0</v>
      </c>
      <c r="AI319" s="116">
        <f ca="1">SUMIF(AAL!$K$3:$K$65061,'Risk Lv. Inforce'!$B$7:$B$1291,AAL!$L$3:$L$65007)</f>
        <v>0</v>
      </c>
      <c r="AJ319" s="116">
        <f>VLOOKUP(B319,AAL!$Q$4:$S$1048576,3,0)</f>
        <v>0</v>
      </c>
      <c r="AK319" s="116">
        <f>VLOOKUP(B319,AAL!$U$4:$W$1048576,3,0)</f>
        <v>0</v>
      </c>
      <c r="AL319" s="69">
        <f ca="1">IFERROR(((AD319+(AD319*'Portfolio Stats_RMS'!$C$7))/($AB319*(1-'Portfolio Stats_RMS'!$C$6))),0)</f>
        <v>0</v>
      </c>
      <c r="AM319" s="69">
        <f ca="1">IFERROR(((AF319+(AF319*'Portfolio Stats_RMS'!$C$7))/($AB319*(1-'Portfolio Stats_RMS'!$C$6))),0)</f>
        <v>0</v>
      </c>
      <c r="AN319" s="69">
        <f ca="1">IFERROR(((AH319+(AH319*'Portfolio Stats_RMS'!$C$7))/($AB319*(1-'Portfolio Stats_RMS'!$C$6))),0)</f>
        <v>0</v>
      </c>
      <c r="AO319" s="69">
        <f>IFERROR(((AJ319+(AJ319*'Portfolio Stats_RMS'!$C$7))/(AB319*(1-'Portfolio Stats_RMS'!$C$6))),0)</f>
        <v>0</v>
      </c>
      <c r="AP319" s="152"/>
    </row>
    <row r="320" spans="2:42" x14ac:dyDescent="0.25">
      <c r="B320" s="29"/>
      <c r="C320" s="87"/>
      <c r="D320" s="29"/>
      <c r="E320" s="29"/>
      <c r="F320" s="29"/>
      <c r="G320" s="25"/>
      <c r="H320" s="25"/>
      <c r="I320" s="25"/>
      <c r="J320" s="100"/>
      <c r="K320" s="100"/>
      <c r="L320" s="149"/>
      <c r="M320" s="29"/>
      <c r="N320" s="29"/>
      <c r="O320" s="29"/>
      <c r="P320" s="149"/>
      <c r="Q320" s="150"/>
      <c r="R320" s="152"/>
      <c r="S320" s="153"/>
      <c r="T320" s="153"/>
      <c r="U320" s="154"/>
      <c r="V320" s="99"/>
      <c r="W320" s="99"/>
      <c r="X320" s="25"/>
      <c r="Y320" s="25"/>
      <c r="Z320" s="99"/>
      <c r="AA320" s="25"/>
      <c r="AB320" s="25"/>
      <c r="AC320" s="99"/>
      <c r="AD320" s="116">
        <f ca="1">SUMIF(AAL!$A$3:$A$65061,'Risk Lv. Inforce'!$B$7:$B$12091,AAL!$B$3:$B$65007)</f>
        <v>0</v>
      </c>
      <c r="AE320" s="116">
        <f ca="1">SUMIF(AAL!$C$3:$C$65061,'Risk Lv. Inforce'!$B$7:$B$10291,AAL!$D$3:$D$65007)</f>
        <v>0</v>
      </c>
      <c r="AF320" s="116">
        <f ca="1">SUMIF(AAL!$E$3:$E$65061,'Risk Lv. Inforce'!$B$7:$B$1291,AAL!$F$3:$F$65007)</f>
        <v>0</v>
      </c>
      <c r="AG320" s="116">
        <f ca="1">SUMIF(AAL!$G$3:$G$65061,'Risk Lv. Inforce'!$B$7:$B$1291,AAL!$H$3:$H$65007)</f>
        <v>0</v>
      </c>
      <c r="AH320" s="116">
        <f ca="1">SUMIF(AAL!$I$3:$I$65061,'Risk Lv. Inforce'!$B$7:$B$1291,AAL!$J$3:$J$65007)</f>
        <v>0</v>
      </c>
      <c r="AI320" s="116">
        <f ca="1">SUMIF(AAL!$K$3:$K$65061,'Risk Lv. Inforce'!$B$7:$B$1291,AAL!$L$3:$L$65007)</f>
        <v>0</v>
      </c>
      <c r="AJ320" s="116">
        <f>VLOOKUP(B320,AAL!$Q$4:$S$1048576,3,0)</f>
        <v>0</v>
      </c>
      <c r="AK320" s="116">
        <f>VLOOKUP(B320,AAL!$U$4:$W$1048576,3,0)</f>
        <v>0</v>
      </c>
      <c r="AL320" s="69">
        <f ca="1">IFERROR(((AD320+(AD320*'Portfolio Stats_RMS'!$C$7))/($AB320*(1-'Portfolio Stats_RMS'!$C$6))),0)</f>
        <v>0</v>
      </c>
      <c r="AM320" s="69">
        <f ca="1">IFERROR(((AF320+(AF320*'Portfolio Stats_RMS'!$C$7))/($AB320*(1-'Portfolio Stats_RMS'!$C$6))),0)</f>
        <v>0</v>
      </c>
      <c r="AN320" s="69">
        <f ca="1">IFERROR(((AH320+(AH320*'Portfolio Stats_RMS'!$C$7))/($AB320*(1-'Portfolio Stats_RMS'!$C$6))),0)</f>
        <v>0</v>
      </c>
      <c r="AO320" s="69">
        <f>IFERROR(((AJ320+(AJ320*'Portfolio Stats_RMS'!$C$7))/(AB320*(1-'Portfolio Stats_RMS'!$C$6))),0)</f>
        <v>0</v>
      </c>
      <c r="AP320" s="152"/>
    </row>
    <row r="321" spans="2:42" x14ac:dyDescent="0.25">
      <c r="B321" s="29"/>
      <c r="C321" s="87"/>
      <c r="D321" s="29"/>
      <c r="E321" s="29"/>
      <c r="F321" s="29"/>
      <c r="G321" s="25"/>
      <c r="H321" s="25"/>
      <c r="I321" s="25"/>
      <c r="J321" s="100"/>
      <c r="K321" s="100"/>
      <c r="L321" s="149"/>
      <c r="M321" s="29"/>
      <c r="N321" s="29"/>
      <c r="O321" s="29"/>
      <c r="P321" s="149"/>
      <c r="Q321" s="150"/>
      <c r="R321" s="152"/>
      <c r="S321" s="153"/>
      <c r="T321" s="153"/>
      <c r="U321" s="154"/>
      <c r="V321" s="99"/>
      <c r="W321" s="99"/>
      <c r="X321" s="25"/>
      <c r="Y321" s="25"/>
      <c r="Z321" s="99"/>
      <c r="AA321" s="25"/>
      <c r="AB321" s="25"/>
      <c r="AC321" s="99"/>
      <c r="AD321" s="116">
        <f ca="1">SUMIF(AAL!$A$3:$A$65061,'Risk Lv. Inforce'!$B$7:$B$12091,AAL!$B$3:$B$65007)</f>
        <v>0</v>
      </c>
      <c r="AE321" s="116">
        <f ca="1">SUMIF(AAL!$C$3:$C$65061,'Risk Lv. Inforce'!$B$7:$B$10291,AAL!$D$3:$D$65007)</f>
        <v>0</v>
      </c>
      <c r="AF321" s="116">
        <f ca="1">SUMIF(AAL!$E$3:$E$65061,'Risk Lv. Inforce'!$B$7:$B$1291,AAL!$F$3:$F$65007)</f>
        <v>0</v>
      </c>
      <c r="AG321" s="116">
        <f ca="1">SUMIF(AAL!$G$3:$G$65061,'Risk Lv. Inforce'!$B$7:$B$1291,AAL!$H$3:$H$65007)</f>
        <v>0</v>
      </c>
      <c r="AH321" s="116">
        <f ca="1">SUMIF(AAL!$I$3:$I$65061,'Risk Lv. Inforce'!$B$7:$B$1291,AAL!$J$3:$J$65007)</f>
        <v>0</v>
      </c>
      <c r="AI321" s="116">
        <f ca="1">SUMIF(AAL!$K$3:$K$65061,'Risk Lv. Inforce'!$B$7:$B$1291,AAL!$L$3:$L$65007)</f>
        <v>0</v>
      </c>
      <c r="AJ321" s="116">
        <f>VLOOKUP(B321,AAL!$Q$4:$S$1048576,3,0)</f>
        <v>0</v>
      </c>
      <c r="AK321" s="116">
        <f>VLOOKUP(B321,AAL!$U$4:$W$1048576,3,0)</f>
        <v>0</v>
      </c>
      <c r="AL321" s="69">
        <f ca="1">IFERROR(((AD321+(AD321*'Portfolio Stats_RMS'!$C$7))/($AB321*(1-'Portfolio Stats_RMS'!$C$6))),0)</f>
        <v>0</v>
      </c>
      <c r="AM321" s="69">
        <f ca="1">IFERROR(((AF321+(AF321*'Portfolio Stats_RMS'!$C$7))/($AB321*(1-'Portfolio Stats_RMS'!$C$6))),0)</f>
        <v>0</v>
      </c>
      <c r="AN321" s="69">
        <f ca="1">IFERROR(((AH321+(AH321*'Portfolio Stats_RMS'!$C$7))/($AB321*(1-'Portfolio Stats_RMS'!$C$6))),0)</f>
        <v>0</v>
      </c>
      <c r="AO321" s="69">
        <f>IFERROR(((AJ321+(AJ321*'Portfolio Stats_RMS'!$C$7))/(AB321*(1-'Portfolio Stats_RMS'!$C$6))),0)</f>
        <v>0</v>
      </c>
      <c r="AP321" s="152"/>
    </row>
    <row r="322" spans="2:42" x14ac:dyDescent="0.25">
      <c r="B322" s="29"/>
      <c r="C322" s="87"/>
      <c r="D322" s="29"/>
      <c r="E322" s="29"/>
      <c r="F322" s="29"/>
      <c r="G322" s="25"/>
      <c r="H322" s="25"/>
      <c r="I322" s="25"/>
      <c r="J322" s="100"/>
      <c r="K322" s="100"/>
      <c r="L322" s="149"/>
      <c r="M322" s="29"/>
      <c r="N322" s="29"/>
      <c r="O322" s="29"/>
      <c r="P322" s="149"/>
      <c r="Q322" s="150"/>
      <c r="R322" s="152"/>
      <c r="S322" s="153"/>
      <c r="T322" s="153"/>
      <c r="U322" s="154"/>
      <c r="V322" s="99"/>
      <c r="W322" s="99"/>
      <c r="X322" s="25"/>
      <c r="Y322" s="25"/>
      <c r="Z322" s="99"/>
      <c r="AA322" s="25"/>
      <c r="AB322" s="25"/>
      <c r="AC322" s="99"/>
      <c r="AD322" s="116">
        <f ca="1">SUMIF(AAL!$A$3:$A$65061,'Risk Lv. Inforce'!$B$7:$B$12091,AAL!$B$3:$B$65007)</f>
        <v>0</v>
      </c>
      <c r="AE322" s="116">
        <f ca="1">SUMIF(AAL!$C$3:$C$65061,'Risk Lv. Inforce'!$B$7:$B$10291,AAL!$D$3:$D$65007)</f>
        <v>0</v>
      </c>
      <c r="AF322" s="116">
        <f ca="1">SUMIF(AAL!$E$3:$E$65061,'Risk Lv. Inforce'!$B$7:$B$1291,AAL!$F$3:$F$65007)</f>
        <v>0</v>
      </c>
      <c r="AG322" s="116">
        <f ca="1">SUMIF(AAL!$G$3:$G$65061,'Risk Lv. Inforce'!$B$7:$B$1291,AAL!$H$3:$H$65007)</f>
        <v>0</v>
      </c>
      <c r="AH322" s="116">
        <f ca="1">SUMIF(AAL!$I$3:$I$65061,'Risk Lv. Inforce'!$B$7:$B$1291,AAL!$J$3:$J$65007)</f>
        <v>0</v>
      </c>
      <c r="AI322" s="116">
        <f ca="1">SUMIF(AAL!$K$3:$K$65061,'Risk Lv. Inforce'!$B$7:$B$1291,AAL!$L$3:$L$65007)</f>
        <v>0</v>
      </c>
      <c r="AJ322" s="116">
        <f>VLOOKUP(B322,AAL!$Q$4:$S$1048576,3,0)</f>
        <v>0</v>
      </c>
      <c r="AK322" s="116">
        <f>VLOOKUP(B322,AAL!$U$4:$W$1048576,3,0)</f>
        <v>0</v>
      </c>
      <c r="AL322" s="69">
        <f ca="1">IFERROR(((AD322+(AD322*'Portfolio Stats_RMS'!$C$7))/($AB322*(1-'Portfolio Stats_RMS'!$C$6))),0)</f>
        <v>0</v>
      </c>
      <c r="AM322" s="69">
        <f ca="1">IFERROR(((AF322+(AF322*'Portfolio Stats_RMS'!$C$7))/($AB322*(1-'Portfolio Stats_RMS'!$C$6))),0)</f>
        <v>0</v>
      </c>
      <c r="AN322" s="69">
        <f ca="1">IFERROR(((AH322+(AH322*'Portfolio Stats_RMS'!$C$7))/($AB322*(1-'Portfolio Stats_RMS'!$C$6))),0)</f>
        <v>0</v>
      </c>
      <c r="AO322" s="69">
        <f>IFERROR(((AJ322+(AJ322*'Portfolio Stats_RMS'!$C$7))/(AB322*(1-'Portfolio Stats_RMS'!$C$6))),0)</f>
        <v>0</v>
      </c>
      <c r="AP322" s="152"/>
    </row>
    <row r="323" spans="2:42" x14ac:dyDescent="0.25">
      <c r="B323" s="29"/>
      <c r="C323" s="87"/>
      <c r="D323" s="29"/>
      <c r="E323" s="29"/>
      <c r="F323" s="29"/>
      <c r="G323" s="25"/>
      <c r="H323" s="25"/>
      <c r="I323" s="25"/>
      <c r="J323" s="100"/>
      <c r="K323" s="100"/>
      <c r="L323" s="149"/>
      <c r="M323" s="29"/>
      <c r="N323" s="29"/>
      <c r="O323" s="29"/>
      <c r="P323" s="149"/>
      <c r="Q323" s="150"/>
      <c r="R323" s="152"/>
      <c r="S323" s="153"/>
      <c r="T323" s="153"/>
      <c r="U323" s="154"/>
      <c r="V323" s="99"/>
      <c r="W323" s="99"/>
      <c r="X323" s="25"/>
      <c r="Y323" s="25"/>
      <c r="Z323" s="99"/>
      <c r="AA323" s="25"/>
      <c r="AB323" s="25"/>
      <c r="AC323" s="99"/>
      <c r="AD323" s="116">
        <f ca="1">SUMIF(AAL!$A$3:$A$65061,'Risk Lv. Inforce'!$B$7:$B$12091,AAL!$B$3:$B$65007)</f>
        <v>0</v>
      </c>
      <c r="AE323" s="116">
        <f ca="1">SUMIF(AAL!$C$3:$C$65061,'Risk Lv. Inforce'!$B$7:$B$10291,AAL!$D$3:$D$65007)</f>
        <v>0</v>
      </c>
      <c r="AF323" s="116">
        <f ca="1">SUMIF(AAL!$E$3:$E$65061,'Risk Lv. Inforce'!$B$7:$B$1291,AAL!$F$3:$F$65007)</f>
        <v>0</v>
      </c>
      <c r="AG323" s="116">
        <f ca="1">SUMIF(AAL!$G$3:$G$65061,'Risk Lv. Inforce'!$B$7:$B$1291,AAL!$H$3:$H$65007)</f>
        <v>0</v>
      </c>
      <c r="AH323" s="116">
        <f ca="1">SUMIF(AAL!$I$3:$I$65061,'Risk Lv. Inforce'!$B$7:$B$1291,AAL!$J$3:$J$65007)</f>
        <v>0</v>
      </c>
      <c r="AI323" s="116">
        <f ca="1">SUMIF(AAL!$K$3:$K$65061,'Risk Lv. Inforce'!$B$7:$B$1291,AAL!$L$3:$L$65007)</f>
        <v>0</v>
      </c>
      <c r="AJ323" s="116">
        <f>VLOOKUP(B323,AAL!$Q$4:$S$1048576,3,0)</f>
        <v>0</v>
      </c>
      <c r="AK323" s="116">
        <f>VLOOKUP(B323,AAL!$U$4:$W$1048576,3,0)</f>
        <v>0</v>
      </c>
      <c r="AL323" s="69">
        <f ca="1">IFERROR(((AD323+(AD323*'Portfolio Stats_RMS'!$C$7))/($AB323*(1-'Portfolio Stats_RMS'!$C$6))),0)</f>
        <v>0</v>
      </c>
      <c r="AM323" s="69">
        <f ca="1">IFERROR(((AF323+(AF323*'Portfolio Stats_RMS'!$C$7))/($AB323*(1-'Portfolio Stats_RMS'!$C$6))),0)</f>
        <v>0</v>
      </c>
      <c r="AN323" s="69">
        <f ca="1">IFERROR(((AH323+(AH323*'Portfolio Stats_RMS'!$C$7))/($AB323*(1-'Portfolio Stats_RMS'!$C$6))),0)</f>
        <v>0</v>
      </c>
      <c r="AO323" s="69">
        <f>IFERROR(((AJ323+(AJ323*'Portfolio Stats_RMS'!$C$7))/(AB323*(1-'Portfolio Stats_RMS'!$C$6))),0)</f>
        <v>0</v>
      </c>
      <c r="AP323" s="152"/>
    </row>
    <row r="324" spans="2:42" x14ac:dyDescent="0.25">
      <c r="B324" s="29"/>
      <c r="C324" s="87"/>
      <c r="D324" s="29"/>
      <c r="E324" s="29"/>
      <c r="F324" s="29"/>
      <c r="G324" s="25"/>
      <c r="H324" s="25"/>
      <c r="I324" s="25"/>
      <c r="J324" s="100"/>
      <c r="K324" s="100"/>
      <c r="L324" s="149"/>
      <c r="M324" s="29"/>
      <c r="N324" s="29"/>
      <c r="O324" s="29"/>
      <c r="P324" s="149"/>
      <c r="Q324" s="150"/>
      <c r="R324" s="152"/>
      <c r="S324" s="153"/>
      <c r="T324" s="153"/>
      <c r="U324" s="154"/>
      <c r="V324" s="99"/>
      <c r="W324" s="99"/>
      <c r="X324" s="25"/>
      <c r="Y324" s="25"/>
      <c r="Z324" s="99"/>
      <c r="AA324" s="25"/>
      <c r="AB324" s="25"/>
      <c r="AC324" s="99"/>
      <c r="AD324" s="116">
        <f ca="1">SUMIF(AAL!$A$3:$A$65061,'Risk Lv. Inforce'!$B$7:$B$12091,AAL!$B$3:$B$65007)</f>
        <v>0</v>
      </c>
      <c r="AE324" s="116">
        <f ca="1">SUMIF(AAL!$C$3:$C$65061,'Risk Lv. Inforce'!$B$7:$B$10291,AAL!$D$3:$D$65007)</f>
        <v>0</v>
      </c>
      <c r="AF324" s="116">
        <f ca="1">SUMIF(AAL!$E$3:$E$65061,'Risk Lv. Inforce'!$B$7:$B$1291,AAL!$F$3:$F$65007)</f>
        <v>0</v>
      </c>
      <c r="AG324" s="116">
        <f ca="1">SUMIF(AAL!$G$3:$G$65061,'Risk Lv. Inforce'!$B$7:$B$1291,AAL!$H$3:$H$65007)</f>
        <v>0</v>
      </c>
      <c r="AH324" s="116">
        <f ca="1">SUMIF(AAL!$I$3:$I$65061,'Risk Lv. Inforce'!$B$7:$B$1291,AAL!$J$3:$J$65007)</f>
        <v>0</v>
      </c>
      <c r="AI324" s="116">
        <f ca="1">SUMIF(AAL!$K$3:$K$65061,'Risk Lv. Inforce'!$B$7:$B$1291,AAL!$L$3:$L$65007)</f>
        <v>0</v>
      </c>
      <c r="AJ324" s="116">
        <f>VLOOKUP(B324,AAL!$Q$4:$S$1048576,3,0)</f>
        <v>0</v>
      </c>
      <c r="AK324" s="116">
        <f>VLOOKUP(B324,AAL!$U$4:$W$1048576,3,0)</f>
        <v>0</v>
      </c>
      <c r="AL324" s="69">
        <f ca="1">IFERROR(((AD324+(AD324*'Portfolio Stats_RMS'!$C$7))/($AB324*(1-'Portfolio Stats_RMS'!$C$6))),0)</f>
        <v>0</v>
      </c>
      <c r="AM324" s="69">
        <f ca="1">IFERROR(((AF324+(AF324*'Portfolio Stats_RMS'!$C$7))/($AB324*(1-'Portfolio Stats_RMS'!$C$6))),0)</f>
        <v>0</v>
      </c>
      <c r="AN324" s="69">
        <f ca="1">IFERROR(((AH324+(AH324*'Portfolio Stats_RMS'!$C$7))/($AB324*(1-'Portfolio Stats_RMS'!$C$6))),0)</f>
        <v>0</v>
      </c>
      <c r="AO324" s="69">
        <f>IFERROR(((AJ324+(AJ324*'Portfolio Stats_RMS'!$C$7))/(AB324*(1-'Portfolio Stats_RMS'!$C$6))),0)</f>
        <v>0</v>
      </c>
      <c r="AP324" s="152"/>
    </row>
    <row r="325" spans="2:42" x14ac:dyDescent="0.25">
      <c r="B325" s="29"/>
      <c r="C325" s="87"/>
      <c r="D325" s="29"/>
      <c r="E325" s="29"/>
      <c r="F325" s="29"/>
      <c r="G325" s="25"/>
      <c r="H325" s="25"/>
      <c r="I325" s="25"/>
      <c r="J325" s="100"/>
      <c r="K325" s="100"/>
      <c r="L325" s="149"/>
      <c r="M325" s="29"/>
      <c r="N325" s="29"/>
      <c r="O325" s="29"/>
      <c r="P325" s="149"/>
      <c r="Q325" s="150"/>
      <c r="R325" s="152"/>
      <c r="S325" s="153"/>
      <c r="T325" s="153"/>
      <c r="U325" s="154"/>
      <c r="V325" s="99"/>
      <c r="W325" s="99"/>
      <c r="X325" s="25"/>
      <c r="Y325" s="25"/>
      <c r="Z325" s="99"/>
      <c r="AA325" s="25"/>
      <c r="AB325" s="25"/>
      <c r="AC325" s="99"/>
      <c r="AD325" s="116">
        <f ca="1">SUMIF(AAL!$A$3:$A$65061,'Risk Lv. Inforce'!$B$7:$B$12091,AAL!$B$3:$B$65007)</f>
        <v>0</v>
      </c>
      <c r="AE325" s="116">
        <f ca="1">SUMIF(AAL!$C$3:$C$65061,'Risk Lv. Inforce'!$B$7:$B$10291,AAL!$D$3:$D$65007)</f>
        <v>0</v>
      </c>
      <c r="AF325" s="116">
        <f ca="1">SUMIF(AAL!$E$3:$E$65061,'Risk Lv. Inforce'!$B$7:$B$1291,AAL!$F$3:$F$65007)</f>
        <v>0</v>
      </c>
      <c r="AG325" s="116">
        <f ca="1">SUMIF(AAL!$G$3:$G$65061,'Risk Lv. Inforce'!$B$7:$B$1291,AAL!$H$3:$H$65007)</f>
        <v>0</v>
      </c>
      <c r="AH325" s="116">
        <f ca="1">SUMIF(AAL!$I$3:$I$65061,'Risk Lv. Inforce'!$B$7:$B$1291,AAL!$J$3:$J$65007)</f>
        <v>0</v>
      </c>
      <c r="AI325" s="116">
        <f ca="1">SUMIF(AAL!$K$3:$K$65061,'Risk Lv. Inforce'!$B$7:$B$1291,AAL!$L$3:$L$65007)</f>
        <v>0</v>
      </c>
      <c r="AJ325" s="116">
        <f>VLOOKUP(B325,AAL!$Q$4:$S$1048576,3,0)</f>
        <v>0</v>
      </c>
      <c r="AK325" s="116">
        <f>VLOOKUP(B325,AAL!$U$4:$W$1048576,3,0)</f>
        <v>0</v>
      </c>
      <c r="AL325" s="69">
        <f ca="1">IFERROR(((AD325+(AD325*'Portfolio Stats_RMS'!$C$7))/($AB325*(1-'Portfolio Stats_RMS'!$C$6))),0)</f>
        <v>0</v>
      </c>
      <c r="AM325" s="69">
        <f ca="1">IFERROR(((AF325+(AF325*'Portfolio Stats_RMS'!$C$7))/($AB325*(1-'Portfolio Stats_RMS'!$C$6))),0)</f>
        <v>0</v>
      </c>
      <c r="AN325" s="69">
        <f ca="1">IFERROR(((AH325+(AH325*'Portfolio Stats_RMS'!$C$7))/($AB325*(1-'Portfolio Stats_RMS'!$C$6))),0)</f>
        <v>0</v>
      </c>
      <c r="AO325" s="69">
        <f>IFERROR(((AJ325+(AJ325*'Portfolio Stats_RMS'!$C$7))/(AB325*(1-'Portfolio Stats_RMS'!$C$6))),0)</f>
        <v>0</v>
      </c>
      <c r="AP325" s="152"/>
    </row>
    <row r="326" spans="2:42" x14ac:dyDescent="0.25">
      <c r="B326" s="29"/>
      <c r="C326" s="87"/>
      <c r="D326" s="29"/>
      <c r="E326" s="29"/>
      <c r="F326" s="29"/>
      <c r="G326" s="25"/>
      <c r="H326" s="25"/>
      <c r="I326" s="25"/>
      <c r="J326" s="100"/>
      <c r="K326" s="100"/>
      <c r="L326" s="29"/>
      <c r="M326" s="29"/>
      <c r="N326" s="29"/>
      <c r="O326" s="29"/>
      <c r="P326" s="149"/>
      <c r="Q326" s="150"/>
      <c r="R326" s="152"/>
      <c r="S326" s="153"/>
      <c r="T326" s="153"/>
      <c r="U326" s="154"/>
      <c r="V326" s="99"/>
      <c r="W326" s="99"/>
      <c r="X326" s="25"/>
      <c r="Y326" s="25"/>
      <c r="Z326" s="99"/>
      <c r="AA326" s="25"/>
      <c r="AB326" s="25"/>
      <c r="AC326" s="99"/>
      <c r="AD326" s="116">
        <f ca="1">SUMIF(AAL!$A$3:$A$65061,'Risk Lv. Inforce'!$B$7:$B$12091,AAL!$B$3:$B$65007)</f>
        <v>0</v>
      </c>
      <c r="AE326" s="116">
        <f ca="1">SUMIF(AAL!$C$3:$C$65061,'Risk Lv. Inforce'!$B$7:$B$10291,AAL!$D$3:$D$65007)</f>
        <v>0</v>
      </c>
      <c r="AF326" s="116">
        <f ca="1">SUMIF(AAL!$E$3:$E$65061,'Risk Lv. Inforce'!$B$7:$B$1291,AAL!$F$3:$F$65007)</f>
        <v>0</v>
      </c>
      <c r="AG326" s="116">
        <f ca="1">SUMIF(AAL!$G$3:$G$65061,'Risk Lv. Inforce'!$B$7:$B$1291,AAL!$H$3:$H$65007)</f>
        <v>0</v>
      </c>
      <c r="AH326" s="116">
        <f ca="1">SUMIF(AAL!$I$3:$I$65061,'Risk Lv. Inforce'!$B$7:$B$1291,AAL!$J$3:$J$65007)</f>
        <v>0</v>
      </c>
      <c r="AI326" s="116">
        <f ca="1">SUMIF(AAL!$K$3:$K$65061,'Risk Lv. Inforce'!$B$7:$B$1291,AAL!$L$3:$L$65007)</f>
        <v>0</v>
      </c>
      <c r="AJ326" s="116">
        <f>VLOOKUP(B326,AAL!$Q$4:$S$1048576,3,0)</f>
        <v>0</v>
      </c>
      <c r="AK326" s="116">
        <f>VLOOKUP(B326,AAL!$U$4:$W$1048576,3,0)</f>
        <v>0</v>
      </c>
      <c r="AL326" s="69">
        <f ca="1">IFERROR(((AD326+(AD326*'Portfolio Stats_RMS'!$C$7))/($AB326*(1-'Portfolio Stats_RMS'!$C$6))),0)</f>
        <v>0</v>
      </c>
      <c r="AM326" s="69">
        <f ca="1">IFERROR(((AF326+(AF326*'Portfolio Stats_RMS'!$C$7))/($AB326*(1-'Portfolio Stats_RMS'!$C$6))),0)</f>
        <v>0</v>
      </c>
      <c r="AN326" s="69">
        <f ca="1">IFERROR(((AH326+(AH326*'Portfolio Stats_RMS'!$C$7))/($AB326*(1-'Portfolio Stats_RMS'!$C$6))),0)</f>
        <v>0</v>
      </c>
      <c r="AO326" s="69">
        <f>IFERROR(((AJ326+(AJ326*'Portfolio Stats_RMS'!$C$7))/(AB326*(1-'Portfolio Stats_RMS'!$C$6))),0)</f>
        <v>0</v>
      </c>
      <c r="AP326" s="152"/>
    </row>
    <row r="327" spans="2:42" x14ac:dyDescent="0.25">
      <c r="B327" s="29"/>
      <c r="C327" s="87"/>
      <c r="D327" s="29"/>
      <c r="E327" s="29"/>
      <c r="F327" s="29"/>
      <c r="G327" s="25"/>
      <c r="H327" s="25"/>
      <c r="I327" s="25"/>
      <c r="J327" s="100"/>
      <c r="K327" s="100"/>
      <c r="L327" s="149"/>
      <c r="M327" s="29"/>
      <c r="N327" s="29"/>
      <c r="O327" s="29"/>
      <c r="P327" s="149"/>
      <c r="Q327" s="150"/>
      <c r="R327" s="152"/>
      <c r="S327" s="153"/>
      <c r="T327" s="153"/>
      <c r="U327" s="154"/>
      <c r="V327" s="99"/>
      <c r="W327" s="99"/>
      <c r="X327" s="25"/>
      <c r="Y327" s="25"/>
      <c r="Z327" s="99"/>
      <c r="AA327" s="25"/>
      <c r="AB327" s="25"/>
      <c r="AC327" s="99"/>
      <c r="AD327" s="116">
        <f ca="1">SUMIF(AAL!$A$3:$A$65061,'Risk Lv. Inforce'!$B$7:$B$12091,AAL!$B$3:$B$65007)</f>
        <v>0</v>
      </c>
      <c r="AE327" s="116">
        <f ca="1">SUMIF(AAL!$C$3:$C$65061,'Risk Lv. Inforce'!$B$7:$B$10291,AAL!$D$3:$D$65007)</f>
        <v>0</v>
      </c>
      <c r="AF327" s="116">
        <f ca="1">SUMIF(AAL!$E$3:$E$65061,'Risk Lv. Inforce'!$B$7:$B$1291,AAL!$F$3:$F$65007)</f>
        <v>0</v>
      </c>
      <c r="AG327" s="116">
        <f ca="1">SUMIF(AAL!$G$3:$G$65061,'Risk Lv. Inforce'!$B$7:$B$1291,AAL!$H$3:$H$65007)</f>
        <v>0</v>
      </c>
      <c r="AH327" s="116">
        <f ca="1">SUMIF(AAL!$I$3:$I$65061,'Risk Lv. Inforce'!$B$7:$B$1291,AAL!$J$3:$J$65007)</f>
        <v>0</v>
      </c>
      <c r="AI327" s="116">
        <f ca="1">SUMIF(AAL!$K$3:$K$65061,'Risk Lv. Inforce'!$B$7:$B$1291,AAL!$L$3:$L$65007)</f>
        <v>0</v>
      </c>
      <c r="AJ327" s="116">
        <f>VLOOKUP(B327,AAL!$Q$4:$S$1048576,3,0)</f>
        <v>0</v>
      </c>
      <c r="AK327" s="116">
        <f>VLOOKUP(B327,AAL!$U$4:$W$1048576,3,0)</f>
        <v>0</v>
      </c>
      <c r="AL327" s="69">
        <f ca="1">IFERROR(((AD327+(AD327*'Portfolio Stats_RMS'!$C$7))/($AB327*(1-'Portfolio Stats_RMS'!$C$6))),0)</f>
        <v>0</v>
      </c>
      <c r="AM327" s="69">
        <f ca="1">IFERROR(((AF327+(AF327*'Portfolio Stats_RMS'!$C$7))/($AB327*(1-'Portfolio Stats_RMS'!$C$6))),0)</f>
        <v>0</v>
      </c>
      <c r="AN327" s="69">
        <f ca="1">IFERROR(((AH327+(AH327*'Portfolio Stats_RMS'!$C$7))/($AB327*(1-'Portfolio Stats_RMS'!$C$6))),0)</f>
        <v>0</v>
      </c>
      <c r="AO327" s="69">
        <f>IFERROR(((AJ327+(AJ327*'Portfolio Stats_RMS'!$C$7))/(AB327*(1-'Portfolio Stats_RMS'!$C$6))),0)</f>
        <v>0</v>
      </c>
      <c r="AP327" s="152"/>
    </row>
    <row r="328" spans="2:42" x14ac:dyDescent="0.25">
      <c r="B328" s="29"/>
      <c r="C328" s="87"/>
      <c r="D328" s="29"/>
      <c r="E328" s="29"/>
      <c r="F328" s="29"/>
      <c r="G328" s="25"/>
      <c r="H328" s="25"/>
      <c r="I328" s="25"/>
      <c r="J328" s="100"/>
      <c r="K328" s="100"/>
      <c r="L328" s="149"/>
      <c r="M328" s="29"/>
      <c r="N328" s="29"/>
      <c r="O328" s="29"/>
      <c r="P328" s="149"/>
      <c r="Q328" s="150"/>
      <c r="R328" s="152"/>
      <c r="S328" s="153"/>
      <c r="T328" s="153"/>
      <c r="U328" s="154"/>
      <c r="V328" s="99"/>
      <c r="W328" s="99"/>
      <c r="X328" s="25"/>
      <c r="Y328" s="25"/>
      <c r="Z328" s="99"/>
      <c r="AA328" s="25"/>
      <c r="AB328" s="25"/>
      <c r="AC328" s="99"/>
      <c r="AD328" s="116">
        <f ca="1">SUMIF(AAL!$A$3:$A$65061,'Risk Lv. Inforce'!$B$7:$B$12091,AAL!$B$3:$B$65007)</f>
        <v>0</v>
      </c>
      <c r="AE328" s="116">
        <f ca="1">SUMIF(AAL!$C$3:$C$65061,'Risk Lv. Inforce'!$B$7:$B$10291,AAL!$D$3:$D$65007)</f>
        <v>0</v>
      </c>
      <c r="AF328" s="116">
        <f ca="1">SUMIF(AAL!$E$3:$E$65061,'Risk Lv. Inforce'!$B$7:$B$1291,AAL!$F$3:$F$65007)</f>
        <v>0</v>
      </c>
      <c r="AG328" s="116">
        <f ca="1">SUMIF(AAL!$G$3:$G$65061,'Risk Lv. Inforce'!$B$7:$B$1291,AAL!$H$3:$H$65007)</f>
        <v>0</v>
      </c>
      <c r="AH328" s="116">
        <f ca="1">SUMIF(AAL!$I$3:$I$65061,'Risk Lv. Inforce'!$B$7:$B$1291,AAL!$J$3:$J$65007)</f>
        <v>0</v>
      </c>
      <c r="AI328" s="116">
        <f ca="1">SUMIF(AAL!$K$3:$K$65061,'Risk Lv. Inforce'!$B$7:$B$1291,AAL!$L$3:$L$65007)</f>
        <v>0</v>
      </c>
      <c r="AJ328" s="116">
        <f>VLOOKUP(B328,AAL!$Q$4:$S$1048576,3,0)</f>
        <v>0</v>
      </c>
      <c r="AK328" s="116">
        <f>VLOOKUP(B328,AAL!$U$4:$W$1048576,3,0)</f>
        <v>0</v>
      </c>
      <c r="AL328" s="69">
        <f ca="1">IFERROR(((AD328+(AD328*'Portfolio Stats_RMS'!$C$7))/($AB328*(1-'Portfolio Stats_RMS'!$C$6))),0)</f>
        <v>0</v>
      </c>
      <c r="AM328" s="69">
        <f ca="1">IFERROR(((AF328+(AF328*'Portfolio Stats_RMS'!$C$7))/($AB328*(1-'Portfolio Stats_RMS'!$C$6))),0)</f>
        <v>0</v>
      </c>
      <c r="AN328" s="69">
        <f ca="1">IFERROR(((AH328+(AH328*'Portfolio Stats_RMS'!$C$7))/($AB328*(1-'Portfolio Stats_RMS'!$C$6))),0)</f>
        <v>0</v>
      </c>
      <c r="AO328" s="69">
        <f>IFERROR(((AJ328+(AJ328*'Portfolio Stats_RMS'!$C$7))/(AB328*(1-'Portfolio Stats_RMS'!$C$6))),0)</f>
        <v>0</v>
      </c>
      <c r="AP328" s="152"/>
    </row>
    <row r="329" spans="2:42" x14ac:dyDescent="0.25">
      <c r="B329" s="29"/>
      <c r="C329" s="87"/>
      <c r="D329" s="29"/>
      <c r="E329" s="29"/>
      <c r="F329" s="29"/>
      <c r="G329" s="25"/>
      <c r="H329" s="25"/>
      <c r="I329" s="25"/>
      <c r="J329" s="100"/>
      <c r="K329" s="100"/>
      <c r="L329" s="149"/>
      <c r="M329" s="29"/>
      <c r="N329" s="29"/>
      <c r="O329" s="29"/>
      <c r="P329" s="149"/>
      <c r="Q329" s="150"/>
      <c r="R329" s="152"/>
      <c r="S329" s="153"/>
      <c r="T329" s="153"/>
      <c r="U329" s="154"/>
      <c r="V329" s="99"/>
      <c r="W329" s="99"/>
      <c r="X329" s="25"/>
      <c r="Y329" s="25"/>
      <c r="Z329" s="99"/>
      <c r="AA329" s="25"/>
      <c r="AB329" s="25"/>
      <c r="AC329" s="99"/>
      <c r="AD329" s="116">
        <f ca="1">SUMIF(AAL!$A$3:$A$65061,'Risk Lv. Inforce'!$B$7:$B$12091,AAL!$B$3:$B$65007)</f>
        <v>0</v>
      </c>
      <c r="AE329" s="116">
        <f ca="1">SUMIF(AAL!$C$3:$C$65061,'Risk Lv. Inforce'!$B$7:$B$10291,AAL!$D$3:$D$65007)</f>
        <v>0</v>
      </c>
      <c r="AF329" s="116">
        <f ca="1">SUMIF(AAL!$E$3:$E$65061,'Risk Lv. Inforce'!$B$7:$B$1291,AAL!$F$3:$F$65007)</f>
        <v>0</v>
      </c>
      <c r="AG329" s="116">
        <f ca="1">SUMIF(AAL!$G$3:$G$65061,'Risk Lv. Inforce'!$B$7:$B$1291,AAL!$H$3:$H$65007)</f>
        <v>0</v>
      </c>
      <c r="AH329" s="116">
        <f ca="1">SUMIF(AAL!$I$3:$I$65061,'Risk Lv. Inforce'!$B$7:$B$1291,AAL!$J$3:$J$65007)</f>
        <v>0</v>
      </c>
      <c r="AI329" s="116">
        <f ca="1">SUMIF(AAL!$K$3:$K$65061,'Risk Lv. Inforce'!$B$7:$B$1291,AAL!$L$3:$L$65007)</f>
        <v>0</v>
      </c>
      <c r="AJ329" s="116">
        <f>VLOOKUP(B329,AAL!$Q$4:$S$1048576,3,0)</f>
        <v>0</v>
      </c>
      <c r="AK329" s="116">
        <f>VLOOKUP(B329,AAL!$U$4:$W$1048576,3,0)</f>
        <v>0</v>
      </c>
      <c r="AL329" s="69">
        <f ca="1">IFERROR(((AD329+(AD329*'Portfolio Stats_RMS'!$C$7))/($AB329*(1-'Portfolio Stats_RMS'!$C$6))),0)</f>
        <v>0</v>
      </c>
      <c r="AM329" s="69">
        <f ca="1">IFERROR(((AF329+(AF329*'Portfolio Stats_RMS'!$C$7))/($AB329*(1-'Portfolio Stats_RMS'!$C$6))),0)</f>
        <v>0</v>
      </c>
      <c r="AN329" s="69">
        <f ca="1">IFERROR(((AH329+(AH329*'Portfolio Stats_RMS'!$C$7))/($AB329*(1-'Portfolio Stats_RMS'!$C$6))),0)</f>
        <v>0</v>
      </c>
      <c r="AO329" s="69">
        <f>IFERROR(((AJ329+(AJ329*'Portfolio Stats_RMS'!$C$7))/(AB329*(1-'Portfolio Stats_RMS'!$C$6))),0)</f>
        <v>0</v>
      </c>
      <c r="AP329" s="152"/>
    </row>
    <row r="330" spans="2:42" x14ac:dyDescent="0.25">
      <c r="B330" s="29"/>
      <c r="C330" s="87"/>
      <c r="D330" s="29"/>
      <c r="E330" s="29"/>
      <c r="F330" s="29"/>
      <c r="G330" s="25"/>
      <c r="H330" s="25"/>
      <c r="I330" s="25"/>
      <c r="J330" s="100"/>
      <c r="K330" s="100"/>
      <c r="L330" s="29"/>
      <c r="M330" s="29"/>
      <c r="N330" s="29"/>
      <c r="O330" s="29"/>
      <c r="P330" s="149"/>
      <c r="Q330" s="150"/>
      <c r="R330" s="152"/>
      <c r="S330" s="153"/>
      <c r="T330" s="153"/>
      <c r="U330" s="154"/>
      <c r="V330" s="99"/>
      <c r="W330" s="99"/>
      <c r="X330" s="25"/>
      <c r="Y330" s="25"/>
      <c r="Z330" s="99"/>
      <c r="AA330" s="25"/>
      <c r="AB330" s="25"/>
      <c r="AC330" s="99"/>
      <c r="AD330" s="116">
        <f ca="1">SUMIF(AAL!$A$3:$A$65061,'Risk Lv. Inforce'!$B$7:$B$12091,AAL!$B$3:$B$65007)</f>
        <v>0</v>
      </c>
      <c r="AE330" s="116">
        <f ca="1">SUMIF(AAL!$C$3:$C$65061,'Risk Lv. Inforce'!$B$7:$B$10291,AAL!$D$3:$D$65007)</f>
        <v>0</v>
      </c>
      <c r="AF330" s="116">
        <f ca="1">SUMIF(AAL!$E$3:$E$65061,'Risk Lv. Inforce'!$B$7:$B$1291,AAL!$F$3:$F$65007)</f>
        <v>0</v>
      </c>
      <c r="AG330" s="116">
        <f ca="1">SUMIF(AAL!$G$3:$G$65061,'Risk Lv. Inforce'!$B$7:$B$1291,AAL!$H$3:$H$65007)</f>
        <v>0</v>
      </c>
      <c r="AH330" s="116">
        <f ca="1">SUMIF(AAL!$I$3:$I$65061,'Risk Lv. Inforce'!$B$7:$B$1291,AAL!$J$3:$J$65007)</f>
        <v>0</v>
      </c>
      <c r="AI330" s="116">
        <f ca="1">SUMIF(AAL!$K$3:$K$65061,'Risk Lv. Inforce'!$B$7:$B$1291,AAL!$L$3:$L$65007)</f>
        <v>0</v>
      </c>
      <c r="AJ330" s="116">
        <f>VLOOKUP(B330,AAL!$Q$4:$S$1048576,3,0)</f>
        <v>0</v>
      </c>
      <c r="AK330" s="116">
        <f>VLOOKUP(B330,AAL!$U$4:$W$1048576,3,0)</f>
        <v>0</v>
      </c>
      <c r="AL330" s="69">
        <f ca="1">IFERROR(((AD330+(AD330*'Portfolio Stats_RMS'!$C$7))/($AB330*(1-'Portfolio Stats_RMS'!$C$6))),0)</f>
        <v>0</v>
      </c>
      <c r="AM330" s="69">
        <f ca="1">IFERROR(((AF330+(AF330*'Portfolio Stats_RMS'!$C$7))/($AB330*(1-'Portfolio Stats_RMS'!$C$6))),0)</f>
        <v>0</v>
      </c>
      <c r="AN330" s="69">
        <f ca="1">IFERROR(((AH330+(AH330*'Portfolio Stats_RMS'!$C$7))/($AB330*(1-'Portfolio Stats_RMS'!$C$6))),0)</f>
        <v>0</v>
      </c>
      <c r="AO330" s="69">
        <f>IFERROR(((AJ330+(AJ330*'Portfolio Stats_RMS'!$C$7))/(AB330*(1-'Portfolio Stats_RMS'!$C$6))),0)</f>
        <v>0</v>
      </c>
      <c r="AP330" s="152"/>
    </row>
    <row r="331" spans="2:42" x14ac:dyDescent="0.25">
      <c r="B331" s="29"/>
      <c r="C331" s="87"/>
      <c r="D331" s="29"/>
      <c r="E331" s="29"/>
      <c r="F331" s="29"/>
      <c r="G331" s="25"/>
      <c r="H331" s="25"/>
      <c r="I331" s="25"/>
      <c r="J331" s="100"/>
      <c r="K331" s="100"/>
      <c r="L331" s="149"/>
      <c r="M331" s="29"/>
      <c r="N331" s="29"/>
      <c r="O331" s="29"/>
      <c r="P331" s="149"/>
      <c r="Q331" s="150"/>
      <c r="R331" s="152"/>
      <c r="S331" s="153"/>
      <c r="T331" s="153"/>
      <c r="U331" s="154"/>
      <c r="V331" s="99"/>
      <c r="W331" s="99"/>
      <c r="X331" s="25"/>
      <c r="Y331" s="25"/>
      <c r="Z331" s="99"/>
      <c r="AA331" s="25"/>
      <c r="AB331" s="25"/>
      <c r="AC331" s="99"/>
      <c r="AD331" s="116">
        <f ca="1">SUMIF(AAL!$A$3:$A$65061,'Risk Lv. Inforce'!$B$7:$B$12091,AAL!$B$3:$B$65007)</f>
        <v>0</v>
      </c>
      <c r="AE331" s="116">
        <f ca="1">SUMIF(AAL!$C$3:$C$65061,'Risk Lv. Inforce'!$B$7:$B$10291,AAL!$D$3:$D$65007)</f>
        <v>0</v>
      </c>
      <c r="AF331" s="116">
        <f ca="1">SUMIF(AAL!$E$3:$E$65061,'Risk Lv. Inforce'!$B$7:$B$1291,AAL!$F$3:$F$65007)</f>
        <v>0</v>
      </c>
      <c r="AG331" s="116">
        <f ca="1">SUMIF(AAL!$G$3:$G$65061,'Risk Lv. Inforce'!$B$7:$B$1291,AAL!$H$3:$H$65007)</f>
        <v>0</v>
      </c>
      <c r="AH331" s="116">
        <f ca="1">SUMIF(AAL!$I$3:$I$65061,'Risk Lv. Inforce'!$B$7:$B$1291,AAL!$J$3:$J$65007)</f>
        <v>0</v>
      </c>
      <c r="AI331" s="116">
        <f ca="1">SUMIF(AAL!$K$3:$K$65061,'Risk Lv. Inforce'!$B$7:$B$1291,AAL!$L$3:$L$65007)</f>
        <v>0</v>
      </c>
      <c r="AJ331" s="116">
        <f>VLOOKUP(B331,AAL!$Q$4:$S$1048576,3,0)</f>
        <v>0</v>
      </c>
      <c r="AK331" s="116">
        <f>VLOOKUP(B331,AAL!$U$4:$W$1048576,3,0)</f>
        <v>0</v>
      </c>
      <c r="AL331" s="69">
        <f ca="1">IFERROR(((AD331+(AD331*'Portfolio Stats_RMS'!$C$7))/($AB331*(1-'Portfolio Stats_RMS'!$C$6))),0)</f>
        <v>0</v>
      </c>
      <c r="AM331" s="69">
        <f ca="1">IFERROR(((AF331+(AF331*'Portfolio Stats_RMS'!$C$7))/($AB331*(1-'Portfolio Stats_RMS'!$C$6))),0)</f>
        <v>0</v>
      </c>
      <c r="AN331" s="69">
        <f ca="1">IFERROR(((AH331+(AH331*'Portfolio Stats_RMS'!$C$7))/($AB331*(1-'Portfolio Stats_RMS'!$C$6))),0)</f>
        <v>0</v>
      </c>
      <c r="AO331" s="69">
        <f>IFERROR(((AJ331+(AJ331*'Portfolio Stats_RMS'!$C$7))/(AB331*(1-'Portfolio Stats_RMS'!$C$6))),0)</f>
        <v>0</v>
      </c>
      <c r="AP331" s="152"/>
    </row>
    <row r="332" spans="2:42" x14ac:dyDescent="0.25">
      <c r="B332" s="29"/>
      <c r="C332" s="87"/>
      <c r="D332" s="29"/>
      <c r="E332" s="29"/>
      <c r="F332" s="29"/>
      <c r="G332" s="25"/>
      <c r="H332" s="25"/>
      <c r="I332" s="25"/>
      <c r="J332" s="100"/>
      <c r="K332" s="100"/>
      <c r="L332" s="149"/>
      <c r="M332" s="29"/>
      <c r="N332" s="29"/>
      <c r="O332" s="29"/>
      <c r="P332" s="149"/>
      <c r="Q332" s="150"/>
      <c r="R332" s="152"/>
      <c r="S332" s="153"/>
      <c r="T332" s="153"/>
      <c r="U332" s="154"/>
      <c r="V332" s="99"/>
      <c r="W332" s="99"/>
      <c r="X332" s="25"/>
      <c r="Y332" s="25"/>
      <c r="Z332" s="99"/>
      <c r="AA332" s="25"/>
      <c r="AB332" s="25"/>
      <c r="AC332" s="99"/>
      <c r="AD332" s="116">
        <f ca="1">SUMIF(AAL!$A$3:$A$65061,'Risk Lv. Inforce'!$B$7:$B$12091,AAL!$B$3:$B$65007)</f>
        <v>0</v>
      </c>
      <c r="AE332" s="116">
        <f ca="1">SUMIF(AAL!$C$3:$C$65061,'Risk Lv. Inforce'!$B$7:$B$10291,AAL!$D$3:$D$65007)</f>
        <v>0</v>
      </c>
      <c r="AF332" s="116">
        <f ca="1">SUMIF(AAL!$E$3:$E$65061,'Risk Lv. Inforce'!$B$7:$B$1291,AAL!$F$3:$F$65007)</f>
        <v>0</v>
      </c>
      <c r="AG332" s="116">
        <f ca="1">SUMIF(AAL!$G$3:$G$65061,'Risk Lv. Inforce'!$B$7:$B$1291,AAL!$H$3:$H$65007)</f>
        <v>0</v>
      </c>
      <c r="AH332" s="116">
        <f ca="1">SUMIF(AAL!$I$3:$I$65061,'Risk Lv. Inforce'!$B$7:$B$1291,AAL!$J$3:$J$65007)</f>
        <v>0</v>
      </c>
      <c r="AI332" s="116">
        <f ca="1">SUMIF(AAL!$K$3:$K$65061,'Risk Lv. Inforce'!$B$7:$B$1291,AAL!$L$3:$L$65007)</f>
        <v>0</v>
      </c>
      <c r="AJ332" s="116">
        <f>VLOOKUP(B332,AAL!$Q$4:$S$1048576,3,0)</f>
        <v>0</v>
      </c>
      <c r="AK332" s="116">
        <f>VLOOKUP(B332,AAL!$U$4:$W$1048576,3,0)</f>
        <v>0</v>
      </c>
      <c r="AL332" s="69">
        <f ca="1">IFERROR(((AD332+(AD332*'Portfolio Stats_RMS'!$C$7))/($AB332*(1-'Portfolio Stats_RMS'!$C$6))),0)</f>
        <v>0</v>
      </c>
      <c r="AM332" s="69">
        <f ca="1">IFERROR(((AF332+(AF332*'Portfolio Stats_RMS'!$C$7))/($AB332*(1-'Portfolio Stats_RMS'!$C$6))),0)</f>
        <v>0</v>
      </c>
      <c r="AN332" s="69">
        <f ca="1">IFERROR(((AH332+(AH332*'Portfolio Stats_RMS'!$C$7))/($AB332*(1-'Portfolio Stats_RMS'!$C$6))),0)</f>
        <v>0</v>
      </c>
      <c r="AO332" s="69">
        <f>IFERROR(((AJ332+(AJ332*'Portfolio Stats_RMS'!$C$7))/(AB332*(1-'Portfolio Stats_RMS'!$C$6))),0)</f>
        <v>0</v>
      </c>
      <c r="AP332" s="152"/>
    </row>
    <row r="333" spans="2:42" x14ac:dyDescent="0.25">
      <c r="B333" s="29"/>
      <c r="C333" s="87"/>
      <c r="D333" s="29"/>
      <c r="E333" s="29"/>
      <c r="F333" s="29"/>
      <c r="G333" s="25"/>
      <c r="H333" s="25"/>
      <c r="I333" s="25"/>
      <c r="J333" s="100"/>
      <c r="K333" s="100"/>
      <c r="L333" s="29"/>
      <c r="M333" s="29"/>
      <c r="N333" s="29"/>
      <c r="O333" s="29"/>
      <c r="P333" s="149"/>
      <c r="Q333" s="150"/>
      <c r="R333" s="152"/>
      <c r="S333" s="153"/>
      <c r="T333" s="153"/>
      <c r="U333" s="154"/>
      <c r="V333" s="99"/>
      <c r="W333" s="99"/>
      <c r="X333" s="25"/>
      <c r="Y333" s="25"/>
      <c r="Z333" s="99"/>
      <c r="AA333" s="25"/>
      <c r="AB333" s="25"/>
      <c r="AC333" s="99"/>
      <c r="AD333" s="116">
        <f ca="1">SUMIF(AAL!$A$3:$A$65061,'Risk Lv. Inforce'!$B$7:$B$12091,AAL!$B$3:$B$65007)</f>
        <v>0</v>
      </c>
      <c r="AE333" s="116">
        <f ca="1">SUMIF(AAL!$C$3:$C$65061,'Risk Lv. Inforce'!$B$7:$B$10291,AAL!$D$3:$D$65007)</f>
        <v>0</v>
      </c>
      <c r="AF333" s="116">
        <f ca="1">SUMIF(AAL!$E$3:$E$65061,'Risk Lv. Inforce'!$B$7:$B$1291,AAL!$F$3:$F$65007)</f>
        <v>0</v>
      </c>
      <c r="AG333" s="116">
        <f ca="1">SUMIF(AAL!$G$3:$G$65061,'Risk Lv. Inforce'!$B$7:$B$1291,AAL!$H$3:$H$65007)</f>
        <v>0</v>
      </c>
      <c r="AH333" s="116">
        <f ca="1">SUMIF(AAL!$I$3:$I$65061,'Risk Lv. Inforce'!$B$7:$B$1291,AAL!$J$3:$J$65007)</f>
        <v>0</v>
      </c>
      <c r="AI333" s="116">
        <f ca="1">SUMIF(AAL!$K$3:$K$65061,'Risk Lv. Inforce'!$B$7:$B$1291,AAL!$L$3:$L$65007)</f>
        <v>0</v>
      </c>
      <c r="AJ333" s="116">
        <f>VLOOKUP(B333,AAL!$Q$4:$S$1048576,3,0)</f>
        <v>0</v>
      </c>
      <c r="AK333" s="116">
        <f>VLOOKUP(B333,AAL!$U$4:$W$1048576,3,0)</f>
        <v>0</v>
      </c>
      <c r="AL333" s="69">
        <f ca="1">IFERROR(((AD333+(AD333*'Portfolio Stats_RMS'!$C$7))/($AB333*(1-'Portfolio Stats_RMS'!$C$6))),0)</f>
        <v>0</v>
      </c>
      <c r="AM333" s="69">
        <f ca="1">IFERROR(((AF333+(AF333*'Portfolio Stats_RMS'!$C$7))/($AB333*(1-'Portfolio Stats_RMS'!$C$6))),0)</f>
        <v>0</v>
      </c>
      <c r="AN333" s="69">
        <f ca="1">IFERROR(((AH333+(AH333*'Portfolio Stats_RMS'!$C$7))/($AB333*(1-'Portfolio Stats_RMS'!$C$6))),0)</f>
        <v>0</v>
      </c>
      <c r="AO333" s="69">
        <f>IFERROR(((AJ333+(AJ333*'Portfolio Stats_RMS'!$C$7))/(AB333*(1-'Portfolio Stats_RMS'!$C$6))),0)</f>
        <v>0</v>
      </c>
      <c r="AP333" s="152"/>
    </row>
    <row r="334" spans="2:42" x14ac:dyDescent="0.25">
      <c r="B334" s="29"/>
      <c r="C334" s="87"/>
      <c r="D334" s="29"/>
      <c r="E334" s="29"/>
      <c r="F334" s="29"/>
      <c r="G334" s="25"/>
      <c r="H334" s="25"/>
      <c r="I334" s="25"/>
      <c r="J334" s="100"/>
      <c r="K334" s="100"/>
      <c r="L334" s="149"/>
      <c r="M334" s="29"/>
      <c r="N334" s="29"/>
      <c r="O334" s="29"/>
      <c r="P334" s="149"/>
      <c r="Q334" s="150"/>
      <c r="R334" s="152"/>
      <c r="S334" s="153"/>
      <c r="T334" s="153"/>
      <c r="U334" s="154"/>
      <c r="V334" s="99"/>
      <c r="W334" s="99"/>
      <c r="X334" s="25"/>
      <c r="Y334" s="25"/>
      <c r="Z334" s="99"/>
      <c r="AA334" s="25"/>
      <c r="AB334" s="25"/>
      <c r="AC334" s="99"/>
      <c r="AD334" s="116">
        <f ca="1">SUMIF(AAL!$A$3:$A$65061,'Risk Lv. Inforce'!$B$7:$B$12091,AAL!$B$3:$B$65007)</f>
        <v>0</v>
      </c>
      <c r="AE334" s="116">
        <f ca="1">SUMIF(AAL!$C$3:$C$65061,'Risk Lv. Inforce'!$B$7:$B$10291,AAL!$D$3:$D$65007)</f>
        <v>0</v>
      </c>
      <c r="AF334" s="116">
        <f ca="1">SUMIF(AAL!$E$3:$E$65061,'Risk Lv. Inforce'!$B$7:$B$1291,AAL!$F$3:$F$65007)</f>
        <v>0</v>
      </c>
      <c r="AG334" s="116">
        <f ca="1">SUMIF(AAL!$G$3:$G$65061,'Risk Lv. Inforce'!$B$7:$B$1291,AAL!$H$3:$H$65007)</f>
        <v>0</v>
      </c>
      <c r="AH334" s="116">
        <f ca="1">SUMIF(AAL!$I$3:$I$65061,'Risk Lv. Inforce'!$B$7:$B$1291,AAL!$J$3:$J$65007)</f>
        <v>0</v>
      </c>
      <c r="AI334" s="116">
        <f ca="1">SUMIF(AAL!$K$3:$K$65061,'Risk Lv. Inforce'!$B$7:$B$1291,AAL!$L$3:$L$65007)</f>
        <v>0</v>
      </c>
      <c r="AJ334" s="116">
        <f>VLOOKUP(B334,AAL!$Q$4:$S$1048576,3,0)</f>
        <v>0</v>
      </c>
      <c r="AK334" s="116">
        <f>VLOOKUP(B334,AAL!$U$4:$W$1048576,3,0)</f>
        <v>0</v>
      </c>
      <c r="AL334" s="69">
        <f ca="1">IFERROR(((AD334+(AD334*'Portfolio Stats_RMS'!$C$7))/($AB334*(1-'Portfolio Stats_RMS'!$C$6))),0)</f>
        <v>0</v>
      </c>
      <c r="AM334" s="69">
        <f ca="1">IFERROR(((AF334+(AF334*'Portfolio Stats_RMS'!$C$7))/($AB334*(1-'Portfolio Stats_RMS'!$C$6))),0)</f>
        <v>0</v>
      </c>
      <c r="AN334" s="69">
        <f ca="1">IFERROR(((AH334+(AH334*'Portfolio Stats_RMS'!$C$7))/($AB334*(1-'Portfolio Stats_RMS'!$C$6))),0)</f>
        <v>0</v>
      </c>
      <c r="AO334" s="69">
        <f>IFERROR(((AJ334+(AJ334*'Portfolio Stats_RMS'!$C$7))/(AB334*(1-'Portfolio Stats_RMS'!$C$6))),0)</f>
        <v>0</v>
      </c>
      <c r="AP334" s="152"/>
    </row>
    <row r="335" spans="2:42" x14ac:dyDescent="0.25">
      <c r="B335" s="29"/>
      <c r="C335" s="87"/>
      <c r="D335" s="29"/>
      <c r="E335" s="29"/>
      <c r="F335" s="29"/>
      <c r="G335" s="25"/>
      <c r="H335" s="25"/>
      <c r="I335" s="25"/>
      <c r="J335" s="100"/>
      <c r="K335" s="100"/>
      <c r="L335" s="149"/>
      <c r="M335" s="29"/>
      <c r="N335" s="29"/>
      <c r="O335" s="29"/>
      <c r="P335" s="149"/>
      <c r="Q335" s="150"/>
      <c r="R335" s="152"/>
      <c r="S335" s="153"/>
      <c r="T335" s="153"/>
      <c r="U335" s="154"/>
      <c r="V335" s="99"/>
      <c r="W335" s="99"/>
      <c r="X335" s="25"/>
      <c r="Y335" s="25"/>
      <c r="Z335" s="99"/>
      <c r="AA335" s="25"/>
      <c r="AB335" s="25"/>
      <c r="AC335" s="99"/>
      <c r="AD335" s="116">
        <f ca="1">SUMIF(AAL!$A$3:$A$65061,'Risk Lv. Inforce'!$B$7:$B$12091,AAL!$B$3:$B$65007)</f>
        <v>0</v>
      </c>
      <c r="AE335" s="116">
        <f ca="1">SUMIF(AAL!$C$3:$C$65061,'Risk Lv. Inforce'!$B$7:$B$10291,AAL!$D$3:$D$65007)</f>
        <v>0</v>
      </c>
      <c r="AF335" s="116">
        <f ca="1">SUMIF(AAL!$E$3:$E$65061,'Risk Lv. Inforce'!$B$7:$B$1291,AAL!$F$3:$F$65007)</f>
        <v>0</v>
      </c>
      <c r="AG335" s="116">
        <f ca="1">SUMIF(AAL!$G$3:$G$65061,'Risk Lv. Inforce'!$B$7:$B$1291,AAL!$H$3:$H$65007)</f>
        <v>0</v>
      </c>
      <c r="AH335" s="116">
        <f ca="1">SUMIF(AAL!$I$3:$I$65061,'Risk Lv. Inforce'!$B$7:$B$1291,AAL!$J$3:$J$65007)</f>
        <v>0</v>
      </c>
      <c r="AI335" s="116">
        <f ca="1">SUMIF(AAL!$K$3:$K$65061,'Risk Lv. Inforce'!$B$7:$B$1291,AAL!$L$3:$L$65007)</f>
        <v>0</v>
      </c>
      <c r="AJ335" s="116">
        <f>VLOOKUP(B335,AAL!$Q$4:$S$1048576,3,0)</f>
        <v>0</v>
      </c>
      <c r="AK335" s="116">
        <f>VLOOKUP(B335,AAL!$U$4:$W$1048576,3,0)</f>
        <v>0</v>
      </c>
      <c r="AL335" s="69">
        <f ca="1">IFERROR(((AD335+(AD335*'Portfolio Stats_RMS'!$C$7))/($AB335*(1-'Portfolio Stats_RMS'!$C$6))),0)</f>
        <v>0</v>
      </c>
      <c r="AM335" s="69">
        <f ca="1">IFERROR(((AF335+(AF335*'Portfolio Stats_RMS'!$C$7))/($AB335*(1-'Portfolio Stats_RMS'!$C$6))),0)</f>
        <v>0</v>
      </c>
      <c r="AN335" s="69">
        <f ca="1">IFERROR(((AH335+(AH335*'Portfolio Stats_RMS'!$C$7))/($AB335*(1-'Portfolio Stats_RMS'!$C$6))),0)</f>
        <v>0</v>
      </c>
      <c r="AO335" s="69">
        <f>IFERROR(((AJ335+(AJ335*'Portfolio Stats_RMS'!$C$7))/(AB335*(1-'Portfolio Stats_RMS'!$C$6))),0)</f>
        <v>0</v>
      </c>
      <c r="AP335" s="152"/>
    </row>
    <row r="336" spans="2:42" x14ac:dyDescent="0.25">
      <c r="B336" s="29"/>
      <c r="C336" s="87"/>
      <c r="D336" s="29"/>
      <c r="E336" s="29"/>
      <c r="F336" s="29"/>
      <c r="G336" s="25"/>
      <c r="H336" s="25"/>
      <c r="I336" s="25"/>
      <c r="J336" s="100"/>
      <c r="K336" s="100"/>
      <c r="L336" s="149"/>
      <c r="M336" s="29"/>
      <c r="N336" s="29"/>
      <c r="O336" s="29"/>
      <c r="P336" s="149"/>
      <c r="Q336" s="150"/>
      <c r="R336" s="152"/>
      <c r="S336" s="153"/>
      <c r="T336" s="153"/>
      <c r="U336" s="154"/>
      <c r="V336" s="99"/>
      <c r="W336" s="99"/>
      <c r="X336" s="25"/>
      <c r="Y336" s="25"/>
      <c r="Z336" s="99"/>
      <c r="AA336" s="25"/>
      <c r="AB336" s="25"/>
      <c r="AC336" s="99"/>
      <c r="AD336" s="116">
        <f ca="1">SUMIF(AAL!$A$3:$A$65061,'Risk Lv. Inforce'!$B$7:$B$12091,AAL!$B$3:$B$65007)</f>
        <v>0</v>
      </c>
      <c r="AE336" s="116">
        <f ca="1">SUMIF(AAL!$C$3:$C$65061,'Risk Lv. Inforce'!$B$7:$B$10291,AAL!$D$3:$D$65007)</f>
        <v>0</v>
      </c>
      <c r="AF336" s="116">
        <f ca="1">SUMIF(AAL!$E$3:$E$65061,'Risk Lv. Inforce'!$B$7:$B$1291,AAL!$F$3:$F$65007)</f>
        <v>0</v>
      </c>
      <c r="AG336" s="116">
        <f ca="1">SUMIF(AAL!$G$3:$G$65061,'Risk Lv. Inforce'!$B$7:$B$1291,AAL!$H$3:$H$65007)</f>
        <v>0</v>
      </c>
      <c r="AH336" s="116">
        <f ca="1">SUMIF(AAL!$I$3:$I$65061,'Risk Lv. Inforce'!$B$7:$B$1291,AAL!$J$3:$J$65007)</f>
        <v>0</v>
      </c>
      <c r="AI336" s="116">
        <f ca="1">SUMIF(AAL!$K$3:$K$65061,'Risk Lv. Inforce'!$B$7:$B$1291,AAL!$L$3:$L$65007)</f>
        <v>0</v>
      </c>
      <c r="AJ336" s="116">
        <f>VLOOKUP(B336,AAL!$Q$4:$S$1048576,3,0)</f>
        <v>0</v>
      </c>
      <c r="AK336" s="116">
        <f>VLOOKUP(B336,AAL!$U$4:$W$1048576,3,0)</f>
        <v>0</v>
      </c>
      <c r="AL336" s="69">
        <f ca="1">IFERROR(((AD336+(AD336*'Portfolio Stats_RMS'!$C$7))/($AB336*(1-'Portfolio Stats_RMS'!$C$6))),0)</f>
        <v>0</v>
      </c>
      <c r="AM336" s="69">
        <f ca="1">IFERROR(((AF336+(AF336*'Portfolio Stats_RMS'!$C$7))/($AB336*(1-'Portfolio Stats_RMS'!$C$6))),0)</f>
        <v>0</v>
      </c>
      <c r="AN336" s="69">
        <f ca="1">IFERROR(((AH336+(AH336*'Portfolio Stats_RMS'!$C$7))/($AB336*(1-'Portfolio Stats_RMS'!$C$6))),0)</f>
        <v>0</v>
      </c>
      <c r="AO336" s="69">
        <f>IFERROR(((AJ336+(AJ336*'Portfolio Stats_RMS'!$C$7))/(AB336*(1-'Portfolio Stats_RMS'!$C$6))),0)</f>
        <v>0</v>
      </c>
      <c r="AP336" s="152"/>
    </row>
    <row r="337" spans="2:42" x14ac:dyDescent="0.25">
      <c r="B337" s="29"/>
      <c r="C337" s="87"/>
      <c r="D337" s="29"/>
      <c r="E337" s="29"/>
      <c r="F337" s="29"/>
      <c r="G337" s="25"/>
      <c r="H337" s="25"/>
      <c r="I337" s="25"/>
      <c r="J337" s="100"/>
      <c r="K337" s="100"/>
      <c r="L337" s="149"/>
      <c r="M337" s="29"/>
      <c r="N337" s="29"/>
      <c r="O337" s="29"/>
      <c r="P337" s="149"/>
      <c r="Q337" s="150"/>
      <c r="R337" s="152"/>
      <c r="S337" s="153"/>
      <c r="T337" s="153"/>
      <c r="U337" s="154"/>
      <c r="V337" s="99"/>
      <c r="W337" s="99"/>
      <c r="X337" s="25"/>
      <c r="Y337" s="25"/>
      <c r="Z337" s="99"/>
      <c r="AA337" s="25"/>
      <c r="AB337" s="25"/>
      <c r="AC337" s="99"/>
      <c r="AD337" s="116">
        <f ca="1">SUMIF(AAL!$A$3:$A$65061,'Risk Lv. Inforce'!$B$7:$B$12091,AAL!$B$3:$B$65007)</f>
        <v>0</v>
      </c>
      <c r="AE337" s="116">
        <f ca="1">SUMIF(AAL!$C$3:$C$65061,'Risk Lv. Inforce'!$B$7:$B$10291,AAL!$D$3:$D$65007)</f>
        <v>0</v>
      </c>
      <c r="AF337" s="116">
        <f ca="1">SUMIF(AAL!$E$3:$E$65061,'Risk Lv. Inforce'!$B$7:$B$1291,AAL!$F$3:$F$65007)</f>
        <v>0</v>
      </c>
      <c r="AG337" s="116">
        <f ca="1">SUMIF(AAL!$G$3:$G$65061,'Risk Lv. Inforce'!$B$7:$B$1291,AAL!$H$3:$H$65007)</f>
        <v>0</v>
      </c>
      <c r="AH337" s="116">
        <f ca="1">SUMIF(AAL!$I$3:$I$65061,'Risk Lv. Inforce'!$B$7:$B$1291,AAL!$J$3:$J$65007)</f>
        <v>0</v>
      </c>
      <c r="AI337" s="116">
        <f ca="1">SUMIF(AAL!$K$3:$K$65061,'Risk Lv. Inforce'!$B$7:$B$1291,AAL!$L$3:$L$65007)</f>
        <v>0</v>
      </c>
      <c r="AJ337" s="116">
        <f>VLOOKUP(B337,AAL!$Q$4:$S$1048576,3,0)</f>
        <v>0</v>
      </c>
      <c r="AK337" s="116">
        <f>VLOOKUP(B337,AAL!$U$4:$W$1048576,3,0)</f>
        <v>0</v>
      </c>
      <c r="AL337" s="69">
        <f ca="1">IFERROR(((AD337+(AD337*'Portfolio Stats_RMS'!$C$7))/($AB337*(1-'Portfolio Stats_RMS'!$C$6))),0)</f>
        <v>0</v>
      </c>
      <c r="AM337" s="69">
        <f ca="1">IFERROR(((AF337+(AF337*'Portfolio Stats_RMS'!$C$7))/($AB337*(1-'Portfolio Stats_RMS'!$C$6))),0)</f>
        <v>0</v>
      </c>
      <c r="AN337" s="69">
        <f ca="1">IFERROR(((AH337+(AH337*'Portfolio Stats_RMS'!$C$7))/($AB337*(1-'Portfolio Stats_RMS'!$C$6))),0)</f>
        <v>0</v>
      </c>
      <c r="AO337" s="69">
        <f>IFERROR(((AJ337+(AJ337*'Portfolio Stats_RMS'!$C$7))/(AB337*(1-'Portfolio Stats_RMS'!$C$6))),0)</f>
        <v>0</v>
      </c>
      <c r="AP337" s="152"/>
    </row>
    <row r="338" spans="2:42" x14ac:dyDescent="0.25">
      <c r="B338" s="29"/>
      <c r="C338" s="87"/>
      <c r="D338" s="29"/>
      <c r="E338" s="29"/>
      <c r="F338" s="29"/>
      <c r="G338" s="25"/>
      <c r="H338" s="25"/>
      <c r="I338" s="25"/>
      <c r="J338" s="100"/>
      <c r="K338" s="100"/>
      <c r="L338" s="149"/>
      <c r="M338" s="29"/>
      <c r="N338" s="29"/>
      <c r="O338" s="29"/>
      <c r="P338" s="149"/>
      <c r="Q338" s="150"/>
      <c r="R338" s="152"/>
      <c r="S338" s="153"/>
      <c r="T338" s="153"/>
      <c r="U338" s="154"/>
      <c r="V338" s="99"/>
      <c r="W338" s="99"/>
      <c r="X338" s="25"/>
      <c r="Y338" s="25"/>
      <c r="Z338" s="99"/>
      <c r="AA338" s="25"/>
      <c r="AB338" s="25"/>
      <c r="AC338" s="99"/>
      <c r="AD338" s="116">
        <f ca="1">SUMIF(AAL!$A$3:$A$65061,'Risk Lv. Inforce'!$B$7:$B$12091,AAL!$B$3:$B$65007)</f>
        <v>0</v>
      </c>
      <c r="AE338" s="116">
        <f ca="1">SUMIF(AAL!$C$3:$C$65061,'Risk Lv. Inforce'!$B$7:$B$10291,AAL!$D$3:$D$65007)</f>
        <v>0</v>
      </c>
      <c r="AF338" s="116">
        <f ca="1">SUMIF(AAL!$E$3:$E$65061,'Risk Lv. Inforce'!$B$7:$B$1291,AAL!$F$3:$F$65007)</f>
        <v>0</v>
      </c>
      <c r="AG338" s="116">
        <f ca="1">SUMIF(AAL!$G$3:$G$65061,'Risk Lv. Inforce'!$B$7:$B$1291,AAL!$H$3:$H$65007)</f>
        <v>0</v>
      </c>
      <c r="AH338" s="116">
        <f ca="1">SUMIF(AAL!$I$3:$I$65061,'Risk Lv. Inforce'!$B$7:$B$1291,AAL!$J$3:$J$65007)</f>
        <v>0</v>
      </c>
      <c r="AI338" s="116">
        <f ca="1">SUMIF(AAL!$K$3:$K$65061,'Risk Lv. Inforce'!$B$7:$B$1291,AAL!$L$3:$L$65007)</f>
        <v>0</v>
      </c>
      <c r="AJ338" s="116">
        <f>VLOOKUP(B338,AAL!$Q$4:$S$1048576,3,0)</f>
        <v>0</v>
      </c>
      <c r="AK338" s="116">
        <f>VLOOKUP(B338,AAL!$U$4:$W$1048576,3,0)</f>
        <v>0</v>
      </c>
      <c r="AL338" s="69">
        <f ca="1">IFERROR(((AD338+(AD338*'Portfolio Stats_RMS'!$C$7))/($AB338*(1-'Portfolio Stats_RMS'!$C$6))),0)</f>
        <v>0</v>
      </c>
      <c r="AM338" s="69">
        <f ca="1">IFERROR(((AF338+(AF338*'Portfolio Stats_RMS'!$C$7))/($AB338*(1-'Portfolio Stats_RMS'!$C$6))),0)</f>
        <v>0</v>
      </c>
      <c r="AN338" s="69">
        <f ca="1">IFERROR(((AH338+(AH338*'Portfolio Stats_RMS'!$C$7))/($AB338*(1-'Portfolio Stats_RMS'!$C$6))),0)</f>
        <v>0</v>
      </c>
      <c r="AO338" s="69">
        <f>IFERROR(((AJ338+(AJ338*'Portfolio Stats_RMS'!$C$7))/(AB338*(1-'Portfolio Stats_RMS'!$C$6))),0)</f>
        <v>0</v>
      </c>
      <c r="AP338" s="152"/>
    </row>
    <row r="339" spans="2:42" x14ac:dyDescent="0.25">
      <c r="B339" s="29"/>
      <c r="C339" s="87"/>
      <c r="D339" s="29"/>
      <c r="E339" s="29"/>
      <c r="F339" s="29"/>
      <c r="G339" s="25"/>
      <c r="H339" s="25"/>
      <c r="I339" s="25"/>
      <c r="J339" s="100"/>
      <c r="K339" s="100"/>
      <c r="L339" s="149"/>
      <c r="M339" s="29"/>
      <c r="N339" s="29"/>
      <c r="O339" s="29"/>
      <c r="P339" s="149"/>
      <c r="Q339" s="150"/>
      <c r="R339" s="152"/>
      <c r="S339" s="153"/>
      <c r="T339" s="153"/>
      <c r="U339" s="154"/>
      <c r="V339" s="99"/>
      <c r="W339" s="99"/>
      <c r="X339" s="25"/>
      <c r="Y339" s="25"/>
      <c r="Z339" s="99"/>
      <c r="AA339" s="25"/>
      <c r="AB339" s="25"/>
      <c r="AC339" s="99"/>
      <c r="AD339" s="116">
        <f ca="1">SUMIF(AAL!$A$3:$A$65061,'Risk Lv. Inforce'!$B$7:$B$12091,AAL!$B$3:$B$65007)</f>
        <v>0</v>
      </c>
      <c r="AE339" s="116">
        <f ca="1">SUMIF(AAL!$C$3:$C$65061,'Risk Lv. Inforce'!$B$7:$B$10291,AAL!$D$3:$D$65007)</f>
        <v>0</v>
      </c>
      <c r="AF339" s="116">
        <f ca="1">SUMIF(AAL!$E$3:$E$65061,'Risk Lv. Inforce'!$B$7:$B$1291,AAL!$F$3:$F$65007)</f>
        <v>0</v>
      </c>
      <c r="AG339" s="116">
        <f ca="1">SUMIF(AAL!$G$3:$G$65061,'Risk Lv. Inforce'!$B$7:$B$1291,AAL!$H$3:$H$65007)</f>
        <v>0</v>
      </c>
      <c r="AH339" s="116">
        <f ca="1">SUMIF(AAL!$I$3:$I$65061,'Risk Lv. Inforce'!$B$7:$B$1291,AAL!$J$3:$J$65007)</f>
        <v>0</v>
      </c>
      <c r="AI339" s="116">
        <f ca="1">SUMIF(AAL!$K$3:$K$65061,'Risk Lv. Inforce'!$B$7:$B$1291,AAL!$L$3:$L$65007)</f>
        <v>0</v>
      </c>
      <c r="AJ339" s="116">
        <f>VLOOKUP(B339,AAL!$Q$4:$S$1048576,3,0)</f>
        <v>0</v>
      </c>
      <c r="AK339" s="116">
        <f>VLOOKUP(B339,AAL!$U$4:$W$1048576,3,0)</f>
        <v>0</v>
      </c>
      <c r="AL339" s="69">
        <f ca="1">IFERROR(((AD339+(AD339*'Portfolio Stats_RMS'!$C$7))/($AB339*(1-'Portfolio Stats_RMS'!$C$6))),0)</f>
        <v>0</v>
      </c>
      <c r="AM339" s="69">
        <f ca="1">IFERROR(((AF339+(AF339*'Portfolio Stats_RMS'!$C$7))/($AB339*(1-'Portfolio Stats_RMS'!$C$6))),0)</f>
        <v>0</v>
      </c>
      <c r="AN339" s="69">
        <f ca="1">IFERROR(((AH339+(AH339*'Portfolio Stats_RMS'!$C$7))/($AB339*(1-'Portfolio Stats_RMS'!$C$6))),0)</f>
        <v>0</v>
      </c>
      <c r="AO339" s="69">
        <f>IFERROR(((AJ339+(AJ339*'Portfolio Stats_RMS'!$C$7))/(AB339*(1-'Portfolio Stats_RMS'!$C$6))),0)</f>
        <v>0</v>
      </c>
      <c r="AP339" s="152"/>
    </row>
    <row r="340" spans="2:42" x14ac:dyDescent="0.25">
      <c r="B340" s="29"/>
      <c r="C340" s="87"/>
      <c r="D340" s="29"/>
      <c r="E340" s="29"/>
      <c r="F340" s="29"/>
      <c r="G340" s="25"/>
      <c r="H340" s="25"/>
      <c r="I340" s="25"/>
      <c r="J340" s="100"/>
      <c r="K340" s="100"/>
      <c r="L340" s="149"/>
      <c r="M340" s="29"/>
      <c r="N340" s="29"/>
      <c r="O340" s="29"/>
      <c r="P340" s="149"/>
      <c r="Q340" s="150"/>
      <c r="R340" s="152"/>
      <c r="S340" s="153"/>
      <c r="T340" s="153"/>
      <c r="U340" s="154"/>
      <c r="V340" s="99"/>
      <c r="W340" s="99"/>
      <c r="X340" s="25"/>
      <c r="Y340" s="25"/>
      <c r="Z340" s="99"/>
      <c r="AA340" s="25"/>
      <c r="AB340" s="25"/>
      <c r="AC340" s="99"/>
      <c r="AD340" s="116">
        <f ca="1">SUMIF(AAL!$A$3:$A$65061,'Risk Lv. Inforce'!$B$7:$B$12091,AAL!$B$3:$B$65007)</f>
        <v>0</v>
      </c>
      <c r="AE340" s="116">
        <f ca="1">SUMIF(AAL!$C$3:$C$65061,'Risk Lv. Inforce'!$B$7:$B$10291,AAL!$D$3:$D$65007)</f>
        <v>0</v>
      </c>
      <c r="AF340" s="116">
        <f ca="1">SUMIF(AAL!$E$3:$E$65061,'Risk Lv. Inforce'!$B$7:$B$1291,AAL!$F$3:$F$65007)</f>
        <v>0</v>
      </c>
      <c r="AG340" s="116">
        <f ca="1">SUMIF(AAL!$G$3:$G$65061,'Risk Lv. Inforce'!$B$7:$B$1291,AAL!$H$3:$H$65007)</f>
        <v>0</v>
      </c>
      <c r="AH340" s="116">
        <f ca="1">SUMIF(AAL!$I$3:$I$65061,'Risk Lv. Inforce'!$B$7:$B$1291,AAL!$J$3:$J$65007)</f>
        <v>0</v>
      </c>
      <c r="AI340" s="116">
        <f ca="1">SUMIF(AAL!$K$3:$K$65061,'Risk Lv. Inforce'!$B$7:$B$1291,AAL!$L$3:$L$65007)</f>
        <v>0</v>
      </c>
      <c r="AJ340" s="116">
        <f>VLOOKUP(B340,AAL!$Q$4:$S$1048576,3,0)</f>
        <v>0</v>
      </c>
      <c r="AK340" s="116">
        <f>VLOOKUP(B340,AAL!$U$4:$W$1048576,3,0)</f>
        <v>0</v>
      </c>
      <c r="AL340" s="69">
        <f ca="1">IFERROR(((AD340+(AD340*'Portfolio Stats_RMS'!$C$7))/($AB340*(1-'Portfolio Stats_RMS'!$C$6))),0)</f>
        <v>0</v>
      </c>
      <c r="AM340" s="69">
        <f ca="1">IFERROR(((AF340+(AF340*'Portfolio Stats_RMS'!$C$7))/($AB340*(1-'Portfolio Stats_RMS'!$C$6))),0)</f>
        <v>0</v>
      </c>
      <c r="AN340" s="69">
        <f ca="1">IFERROR(((AH340+(AH340*'Portfolio Stats_RMS'!$C$7))/($AB340*(1-'Portfolio Stats_RMS'!$C$6))),0)</f>
        <v>0</v>
      </c>
      <c r="AO340" s="69">
        <f>IFERROR(((AJ340+(AJ340*'Portfolio Stats_RMS'!$C$7))/(AB340*(1-'Portfolio Stats_RMS'!$C$6))),0)</f>
        <v>0</v>
      </c>
      <c r="AP340" s="152"/>
    </row>
    <row r="341" spans="2:42" x14ac:dyDescent="0.25">
      <c r="B341" s="29"/>
      <c r="C341" s="87"/>
      <c r="D341" s="29"/>
      <c r="E341" s="29"/>
      <c r="F341" s="29"/>
      <c r="G341" s="25"/>
      <c r="H341" s="25"/>
      <c r="I341" s="25"/>
      <c r="J341" s="100"/>
      <c r="K341" s="100"/>
      <c r="L341" s="149"/>
      <c r="M341" s="29"/>
      <c r="N341" s="29"/>
      <c r="O341" s="29"/>
      <c r="P341" s="149"/>
      <c r="Q341" s="150"/>
      <c r="R341" s="152"/>
      <c r="S341" s="153"/>
      <c r="T341" s="153"/>
      <c r="U341" s="154"/>
      <c r="V341" s="99"/>
      <c r="W341" s="99"/>
      <c r="X341" s="25"/>
      <c r="Y341" s="25"/>
      <c r="Z341" s="99"/>
      <c r="AA341" s="25"/>
      <c r="AB341" s="25"/>
      <c r="AC341" s="99"/>
      <c r="AD341" s="116">
        <f ca="1">SUMIF(AAL!$A$3:$A$65061,'Risk Lv. Inforce'!$B$7:$B$12091,AAL!$B$3:$B$65007)</f>
        <v>0</v>
      </c>
      <c r="AE341" s="116">
        <f ca="1">SUMIF(AAL!$C$3:$C$65061,'Risk Lv. Inforce'!$B$7:$B$10291,AAL!$D$3:$D$65007)</f>
        <v>0</v>
      </c>
      <c r="AF341" s="116">
        <f ca="1">SUMIF(AAL!$E$3:$E$65061,'Risk Lv. Inforce'!$B$7:$B$1291,AAL!$F$3:$F$65007)</f>
        <v>0</v>
      </c>
      <c r="AG341" s="116">
        <f ca="1">SUMIF(AAL!$G$3:$G$65061,'Risk Lv. Inforce'!$B$7:$B$1291,AAL!$H$3:$H$65007)</f>
        <v>0</v>
      </c>
      <c r="AH341" s="116">
        <f ca="1">SUMIF(AAL!$I$3:$I$65061,'Risk Lv. Inforce'!$B$7:$B$1291,AAL!$J$3:$J$65007)</f>
        <v>0</v>
      </c>
      <c r="AI341" s="116">
        <f ca="1">SUMIF(AAL!$K$3:$K$65061,'Risk Lv. Inforce'!$B$7:$B$1291,AAL!$L$3:$L$65007)</f>
        <v>0</v>
      </c>
      <c r="AJ341" s="116">
        <f>VLOOKUP(B341,AAL!$Q$4:$S$1048576,3,0)</f>
        <v>0</v>
      </c>
      <c r="AK341" s="116">
        <f>VLOOKUP(B341,AAL!$U$4:$W$1048576,3,0)</f>
        <v>0</v>
      </c>
      <c r="AL341" s="69">
        <f ca="1">IFERROR(((AD341+(AD341*'Portfolio Stats_RMS'!$C$7))/($AB341*(1-'Portfolio Stats_RMS'!$C$6))),0)</f>
        <v>0</v>
      </c>
      <c r="AM341" s="69">
        <f ca="1">IFERROR(((AF341+(AF341*'Portfolio Stats_RMS'!$C$7))/($AB341*(1-'Portfolio Stats_RMS'!$C$6))),0)</f>
        <v>0</v>
      </c>
      <c r="AN341" s="69">
        <f ca="1">IFERROR(((AH341+(AH341*'Portfolio Stats_RMS'!$C$7))/($AB341*(1-'Portfolio Stats_RMS'!$C$6))),0)</f>
        <v>0</v>
      </c>
      <c r="AO341" s="69">
        <f>IFERROR(((AJ341+(AJ341*'Portfolio Stats_RMS'!$C$7))/(AB341*(1-'Portfolio Stats_RMS'!$C$6))),0)</f>
        <v>0</v>
      </c>
      <c r="AP341" s="152"/>
    </row>
    <row r="342" spans="2:42" x14ac:dyDescent="0.25">
      <c r="B342" s="29"/>
      <c r="C342" s="87"/>
      <c r="D342" s="29"/>
      <c r="E342" s="29"/>
      <c r="F342" s="29"/>
      <c r="G342" s="25"/>
      <c r="H342" s="25"/>
      <c r="I342" s="25"/>
      <c r="J342" s="100"/>
      <c r="K342" s="100"/>
      <c r="L342" s="149"/>
      <c r="M342" s="29"/>
      <c r="N342" s="29"/>
      <c r="O342" s="29"/>
      <c r="P342" s="149"/>
      <c r="Q342" s="150"/>
      <c r="R342" s="152"/>
      <c r="S342" s="153"/>
      <c r="T342" s="153"/>
      <c r="U342" s="154"/>
      <c r="V342" s="99"/>
      <c r="W342" s="99"/>
      <c r="X342" s="25"/>
      <c r="Y342" s="25"/>
      <c r="Z342" s="99"/>
      <c r="AA342" s="25"/>
      <c r="AB342" s="25"/>
      <c r="AC342" s="99"/>
      <c r="AD342" s="116">
        <f ca="1">SUMIF(AAL!$A$3:$A$65061,'Risk Lv. Inforce'!$B$7:$B$12091,AAL!$B$3:$B$65007)</f>
        <v>0</v>
      </c>
      <c r="AE342" s="116">
        <f ca="1">SUMIF(AAL!$C$3:$C$65061,'Risk Lv. Inforce'!$B$7:$B$10291,AAL!$D$3:$D$65007)</f>
        <v>0</v>
      </c>
      <c r="AF342" s="116">
        <f ca="1">SUMIF(AAL!$E$3:$E$65061,'Risk Lv. Inforce'!$B$7:$B$1291,AAL!$F$3:$F$65007)</f>
        <v>0</v>
      </c>
      <c r="AG342" s="116">
        <f ca="1">SUMIF(AAL!$G$3:$G$65061,'Risk Lv. Inforce'!$B$7:$B$1291,AAL!$H$3:$H$65007)</f>
        <v>0</v>
      </c>
      <c r="AH342" s="116">
        <f ca="1">SUMIF(AAL!$I$3:$I$65061,'Risk Lv. Inforce'!$B$7:$B$1291,AAL!$J$3:$J$65007)</f>
        <v>0</v>
      </c>
      <c r="AI342" s="116">
        <f ca="1">SUMIF(AAL!$K$3:$K$65061,'Risk Lv. Inforce'!$B$7:$B$1291,AAL!$L$3:$L$65007)</f>
        <v>0</v>
      </c>
      <c r="AJ342" s="116">
        <f>VLOOKUP(B342,AAL!$Q$4:$S$1048576,3,0)</f>
        <v>0</v>
      </c>
      <c r="AK342" s="116">
        <f>VLOOKUP(B342,AAL!$U$4:$W$1048576,3,0)</f>
        <v>0</v>
      </c>
      <c r="AL342" s="69">
        <f ca="1">IFERROR(((AD342+(AD342*'Portfolio Stats_RMS'!$C$7))/($AB342*(1-'Portfolio Stats_RMS'!$C$6))),0)</f>
        <v>0</v>
      </c>
      <c r="AM342" s="69">
        <f ca="1">IFERROR(((AF342+(AF342*'Portfolio Stats_RMS'!$C$7))/($AB342*(1-'Portfolio Stats_RMS'!$C$6))),0)</f>
        <v>0</v>
      </c>
      <c r="AN342" s="69">
        <f ca="1">IFERROR(((AH342+(AH342*'Portfolio Stats_RMS'!$C$7))/($AB342*(1-'Portfolio Stats_RMS'!$C$6))),0)</f>
        <v>0</v>
      </c>
      <c r="AO342" s="69">
        <f>IFERROR(((AJ342+(AJ342*'Portfolio Stats_RMS'!$C$7))/(AB342*(1-'Portfolio Stats_RMS'!$C$6))),0)</f>
        <v>0</v>
      </c>
      <c r="AP342" s="152"/>
    </row>
    <row r="343" spans="2:42" x14ac:dyDescent="0.25">
      <c r="B343" s="29"/>
      <c r="C343" s="87"/>
      <c r="D343" s="29"/>
      <c r="E343" s="29"/>
      <c r="F343" s="29"/>
      <c r="G343" s="25"/>
      <c r="H343" s="25"/>
      <c r="I343" s="25"/>
      <c r="J343" s="100"/>
      <c r="K343" s="100"/>
      <c r="L343" s="149"/>
      <c r="M343" s="29"/>
      <c r="N343" s="29"/>
      <c r="O343" s="29"/>
      <c r="P343" s="149"/>
      <c r="Q343" s="150"/>
      <c r="R343" s="152"/>
      <c r="S343" s="153"/>
      <c r="T343" s="153"/>
      <c r="U343" s="154"/>
      <c r="V343" s="99"/>
      <c r="W343" s="99"/>
      <c r="X343" s="25"/>
      <c r="Y343" s="25"/>
      <c r="Z343" s="99"/>
      <c r="AA343" s="25"/>
      <c r="AB343" s="25"/>
      <c r="AC343" s="99"/>
      <c r="AD343" s="116">
        <f ca="1">SUMIF(AAL!$A$3:$A$65061,'Risk Lv. Inforce'!$B$7:$B$12091,AAL!$B$3:$B$65007)</f>
        <v>0</v>
      </c>
      <c r="AE343" s="116">
        <f ca="1">SUMIF(AAL!$C$3:$C$65061,'Risk Lv. Inforce'!$B$7:$B$10291,AAL!$D$3:$D$65007)</f>
        <v>0</v>
      </c>
      <c r="AF343" s="116">
        <f ca="1">SUMIF(AAL!$E$3:$E$65061,'Risk Lv. Inforce'!$B$7:$B$1291,AAL!$F$3:$F$65007)</f>
        <v>0</v>
      </c>
      <c r="AG343" s="116">
        <f ca="1">SUMIF(AAL!$G$3:$G$65061,'Risk Lv. Inforce'!$B$7:$B$1291,AAL!$H$3:$H$65007)</f>
        <v>0</v>
      </c>
      <c r="AH343" s="116">
        <f ca="1">SUMIF(AAL!$I$3:$I$65061,'Risk Lv. Inforce'!$B$7:$B$1291,AAL!$J$3:$J$65007)</f>
        <v>0</v>
      </c>
      <c r="AI343" s="116">
        <f ca="1">SUMIF(AAL!$K$3:$K$65061,'Risk Lv. Inforce'!$B$7:$B$1291,AAL!$L$3:$L$65007)</f>
        <v>0</v>
      </c>
      <c r="AJ343" s="116">
        <f>VLOOKUP(B343,AAL!$Q$4:$S$1048576,3,0)</f>
        <v>0</v>
      </c>
      <c r="AK343" s="116">
        <f>VLOOKUP(B343,AAL!$U$4:$W$1048576,3,0)</f>
        <v>0</v>
      </c>
      <c r="AL343" s="69">
        <f ca="1">IFERROR(((AD343+(AD343*'Portfolio Stats_RMS'!$C$7))/($AB343*(1-'Portfolio Stats_RMS'!$C$6))),0)</f>
        <v>0</v>
      </c>
      <c r="AM343" s="69">
        <f ca="1">IFERROR(((AF343+(AF343*'Portfolio Stats_RMS'!$C$7))/($AB343*(1-'Portfolio Stats_RMS'!$C$6))),0)</f>
        <v>0</v>
      </c>
      <c r="AN343" s="69">
        <f ca="1">IFERROR(((AH343+(AH343*'Portfolio Stats_RMS'!$C$7))/($AB343*(1-'Portfolio Stats_RMS'!$C$6))),0)</f>
        <v>0</v>
      </c>
      <c r="AO343" s="69">
        <f>IFERROR(((AJ343+(AJ343*'Portfolio Stats_RMS'!$C$7))/(AB343*(1-'Portfolio Stats_RMS'!$C$6))),0)</f>
        <v>0</v>
      </c>
      <c r="AP343" s="152"/>
    </row>
    <row r="344" spans="2:42" x14ac:dyDescent="0.25">
      <c r="B344" s="29"/>
      <c r="C344" s="87"/>
      <c r="D344" s="29"/>
      <c r="E344" s="29"/>
      <c r="F344" s="29"/>
      <c r="G344" s="25"/>
      <c r="H344" s="25"/>
      <c r="I344" s="25"/>
      <c r="J344" s="100"/>
      <c r="K344" s="100"/>
      <c r="L344" s="149"/>
      <c r="M344" s="29"/>
      <c r="N344" s="29"/>
      <c r="O344" s="29"/>
      <c r="P344" s="149"/>
      <c r="Q344" s="150"/>
      <c r="R344" s="152"/>
      <c r="S344" s="153"/>
      <c r="T344" s="153"/>
      <c r="U344" s="154"/>
      <c r="V344" s="99"/>
      <c r="W344" s="99"/>
      <c r="X344" s="25"/>
      <c r="Y344" s="25"/>
      <c r="Z344" s="99"/>
      <c r="AA344" s="25"/>
      <c r="AB344" s="25"/>
      <c r="AC344" s="99"/>
      <c r="AD344" s="116">
        <f ca="1">SUMIF(AAL!$A$3:$A$65061,'Risk Lv. Inforce'!$B$7:$B$12091,AAL!$B$3:$B$65007)</f>
        <v>0</v>
      </c>
      <c r="AE344" s="116">
        <f ca="1">SUMIF(AAL!$C$3:$C$65061,'Risk Lv. Inforce'!$B$7:$B$10291,AAL!$D$3:$D$65007)</f>
        <v>0</v>
      </c>
      <c r="AF344" s="116">
        <f ca="1">SUMIF(AAL!$E$3:$E$65061,'Risk Lv. Inforce'!$B$7:$B$1291,AAL!$F$3:$F$65007)</f>
        <v>0</v>
      </c>
      <c r="AG344" s="116">
        <f ca="1">SUMIF(AAL!$G$3:$G$65061,'Risk Lv. Inforce'!$B$7:$B$1291,AAL!$H$3:$H$65007)</f>
        <v>0</v>
      </c>
      <c r="AH344" s="116">
        <f ca="1">SUMIF(AAL!$I$3:$I$65061,'Risk Lv. Inforce'!$B$7:$B$1291,AAL!$J$3:$J$65007)</f>
        <v>0</v>
      </c>
      <c r="AI344" s="116">
        <f ca="1">SUMIF(AAL!$K$3:$K$65061,'Risk Lv. Inforce'!$B$7:$B$1291,AAL!$L$3:$L$65007)</f>
        <v>0</v>
      </c>
      <c r="AJ344" s="116">
        <f>VLOOKUP(B344,AAL!$Q$4:$S$1048576,3,0)</f>
        <v>0</v>
      </c>
      <c r="AK344" s="116">
        <f>VLOOKUP(B344,AAL!$U$4:$W$1048576,3,0)</f>
        <v>0</v>
      </c>
      <c r="AL344" s="69">
        <f ca="1">IFERROR(((AD344+(AD344*'Portfolio Stats_RMS'!$C$7))/($AB344*(1-'Portfolio Stats_RMS'!$C$6))),0)</f>
        <v>0</v>
      </c>
      <c r="AM344" s="69">
        <f ca="1">IFERROR(((AF344+(AF344*'Portfolio Stats_RMS'!$C$7))/($AB344*(1-'Portfolio Stats_RMS'!$C$6))),0)</f>
        <v>0</v>
      </c>
      <c r="AN344" s="69">
        <f ca="1">IFERROR(((AH344+(AH344*'Portfolio Stats_RMS'!$C$7))/($AB344*(1-'Portfolio Stats_RMS'!$C$6))),0)</f>
        <v>0</v>
      </c>
      <c r="AO344" s="69">
        <f>IFERROR(((AJ344+(AJ344*'Portfolio Stats_RMS'!$C$7))/(AB344*(1-'Portfolio Stats_RMS'!$C$6))),0)</f>
        <v>0</v>
      </c>
      <c r="AP344" s="152"/>
    </row>
    <row r="345" spans="2:42" x14ac:dyDescent="0.25">
      <c r="B345" s="29"/>
      <c r="C345" s="87"/>
      <c r="D345" s="29"/>
      <c r="E345" s="29"/>
      <c r="F345" s="29"/>
      <c r="G345" s="25"/>
      <c r="H345" s="25"/>
      <c r="I345" s="25"/>
      <c r="J345" s="100"/>
      <c r="K345" s="100"/>
      <c r="L345" s="29"/>
      <c r="M345" s="29"/>
      <c r="N345" s="29"/>
      <c r="O345" s="29"/>
      <c r="P345" s="149"/>
      <c r="Q345" s="150"/>
      <c r="R345" s="152"/>
      <c r="S345" s="153"/>
      <c r="T345" s="153"/>
      <c r="U345" s="154"/>
      <c r="V345" s="99"/>
      <c r="W345" s="99"/>
      <c r="X345" s="25"/>
      <c r="Y345" s="25"/>
      <c r="Z345" s="99"/>
      <c r="AA345" s="25"/>
      <c r="AB345" s="25"/>
      <c r="AC345" s="99"/>
      <c r="AD345" s="116">
        <f ca="1">SUMIF(AAL!$A$3:$A$65061,'Risk Lv. Inforce'!$B$7:$B$12091,AAL!$B$3:$B$65007)</f>
        <v>0</v>
      </c>
      <c r="AE345" s="116">
        <f ca="1">SUMIF(AAL!$C$3:$C$65061,'Risk Lv. Inforce'!$B$7:$B$10291,AAL!$D$3:$D$65007)</f>
        <v>0</v>
      </c>
      <c r="AF345" s="116">
        <f ca="1">SUMIF(AAL!$E$3:$E$65061,'Risk Lv. Inforce'!$B$7:$B$1291,AAL!$F$3:$F$65007)</f>
        <v>0</v>
      </c>
      <c r="AG345" s="116">
        <f ca="1">SUMIF(AAL!$G$3:$G$65061,'Risk Lv. Inforce'!$B$7:$B$1291,AAL!$H$3:$H$65007)</f>
        <v>0</v>
      </c>
      <c r="AH345" s="116">
        <f ca="1">SUMIF(AAL!$I$3:$I$65061,'Risk Lv. Inforce'!$B$7:$B$1291,AAL!$J$3:$J$65007)</f>
        <v>0</v>
      </c>
      <c r="AI345" s="116">
        <f ca="1">SUMIF(AAL!$K$3:$K$65061,'Risk Lv. Inforce'!$B$7:$B$1291,AAL!$L$3:$L$65007)</f>
        <v>0</v>
      </c>
      <c r="AJ345" s="116">
        <f>VLOOKUP(B345,AAL!$Q$4:$S$1048576,3,0)</f>
        <v>0</v>
      </c>
      <c r="AK345" s="116">
        <f>VLOOKUP(B345,AAL!$U$4:$W$1048576,3,0)</f>
        <v>0</v>
      </c>
      <c r="AL345" s="69">
        <f ca="1">IFERROR(((AD345+(AD345*'Portfolio Stats_RMS'!$C$7))/($AB345*(1-'Portfolio Stats_RMS'!$C$6))),0)</f>
        <v>0</v>
      </c>
      <c r="AM345" s="69">
        <f ca="1">IFERROR(((AF345+(AF345*'Portfolio Stats_RMS'!$C$7))/($AB345*(1-'Portfolio Stats_RMS'!$C$6))),0)</f>
        <v>0</v>
      </c>
      <c r="AN345" s="69">
        <f ca="1">IFERROR(((AH345+(AH345*'Portfolio Stats_RMS'!$C$7))/($AB345*(1-'Portfolio Stats_RMS'!$C$6))),0)</f>
        <v>0</v>
      </c>
      <c r="AO345" s="69">
        <f>IFERROR(((AJ345+(AJ345*'Portfolio Stats_RMS'!$C$7))/(AB345*(1-'Portfolio Stats_RMS'!$C$6))),0)</f>
        <v>0</v>
      </c>
      <c r="AP345" s="152"/>
    </row>
    <row r="346" spans="2:42" x14ac:dyDescent="0.25">
      <c r="B346" s="29"/>
      <c r="C346" s="87"/>
      <c r="D346" s="29"/>
      <c r="E346" s="29"/>
      <c r="F346" s="29"/>
      <c r="G346" s="25"/>
      <c r="H346" s="25"/>
      <c r="I346" s="25"/>
      <c r="J346" s="100"/>
      <c r="K346" s="100"/>
      <c r="L346" s="149"/>
      <c r="M346" s="29"/>
      <c r="N346" s="29"/>
      <c r="O346" s="29"/>
      <c r="P346" s="149"/>
      <c r="Q346" s="150"/>
      <c r="R346" s="152"/>
      <c r="S346" s="153"/>
      <c r="T346" s="153"/>
      <c r="U346" s="154"/>
      <c r="V346" s="99"/>
      <c r="W346" s="99"/>
      <c r="X346" s="25"/>
      <c r="Y346" s="25"/>
      <c r="Z346" s="99"/>
      <c r="AA346" s="25"/>
      <c r="AB346" s="25"/>
      <c r="AC346" s="99"/>
      <c r="AD346" s="116">
        <f ca="1">SUMIF(AAL!$A$3:$A$65061,'Risk Lv. Inforce'!$B$7:$B$12091,AAL!$B$3:$B$65007)</f>
        <v>0</v>
      </c>
      <c r="AE346" s="116">
        <f ca="1">SUMIF(AAL!$C$3:$C$65061,'Risk Lv. Inforce'!$B$7:$B$10291,AAL!$D$3:$D$65007)</f>
        <v>0</v>
      </c>
      <c r="AF346" s="116">
        <f ca="1">SUMIF(AAL!$E$3:$E$65061,'Risk Lv. Inforce'!$B$7:$B$1291,AAL!$F$3:$F$65007)</f>
        <v>0</v>
      </c>
      <c r="AG346" s="116">
        <f ca="1">SUMIF(AAL!$G$3:$G$65061,'Risk Lv. Inforce'!$B$7:$B$1291,AAL!$H$3:$H$65007)</f>
        <v>0</v>
      </c>
      <c r="AH346" s="116">
        <f ca="1">SUMIF(AAL!$I$3:$I$65061,'Risk Lv. Inforce'!$B$7:$B$1291,AAL!$J$3:$J$65007)</f>
        <v>0</v>
      </c>
      <c r="AI346" s="116">
        <f ca="1">SUMIF(AAL!$K$3:$K$65061,'Risk Lv. Inforce'!$B$7:$B$1291,AAL!$L$3:$L$65007)</f>
        <v>0</v>
      </c>
      <c r="AJ346" s="116">
        <f>VLOOKUP(B346,AAL!$Q$4:$S$1048576,3,0)</f>
        <v>0</v>
      </c>
      <c r="AK346" s="116">
        <f>VLOOKUP(B346,AAL!$U$4:$W$1048576,3,0)</f>
        <v>0</v>
      </c>
      <c r="AL346" s="69">
        <f ca="1">IFERROR(((AD346+(AD346*'Portfolio Stats_RMS'!$C$7))/($AB346*(1-'Portfolio Stats_RMS'!$C$6))),0)</f>
        <v>0</v>
      </c>
      <c r="AM346" s="69">
        <f ca="1">IFERROR(((AF346+(AF346*'Portfolio Stats_RMS'!$C$7))/($AB346*(1-'Portfolio Stats_RMS'!$C$6))),0)</f>
        <v>0</v>
      </c>
      <c r="AN346" s="69">
        <f ca="1">IFERROR(((AH346+(AH346*'Portfolio Stats_RMS'!$C$7))/($AB346*(1-'Portfolio Stats_RMS'!$C$6))),0)</f>
        <v>0</v>
      </c>
      <c r="AO346" s="69">
        <f>IFERROR(((AJ346+(AJ346*'Portfolio Stats_RMS'!$C$7))/(AB346*(1-'Portfolio Stats_RMS'!$C$6))),0)</f>
        <v>0</v>
      </c>
      <c r="AP346" s="152"/>
    </row>
    <row r="347" spans="2:42" x14ac:dyDescent="0.25">
      <c r="B347" s="29"/>
      <c r="C347" s="87"/>
      <c r="D347" s="29"/>
      <c r="E347" s="29"/>
      <c r="F347" s="29"/>
      <c r="G347" s="25"/>
      <c r="H347" s="25"/>
      <c r="I347" s="25"/>
      <c r="J347" s="100"/>
      <c r="K347" s="100"/>
      <c r="L347" s="149"/>
      <c r="M347" s="29"/>
      <c r="N347" s="29"/>
      <c r="O347" s="29"/>
      <c r="P347" s="149"/>
      <c r="Q347" s="150"/>
      <c r="R347" s="152"/>
      <c r="S347" s="153"/>
      <c r="T347" s="153"/>
      <c r="U347" s="154"/>
      <c r="V347" s="99"/>
      <c r="W347" s="99"/>
      <c r="X347" s="25"/>
      <c r="Y347" s="25"/>
      <c r="Z347" s="99"/>
      <c r="AA347" s="25"/>
      <c r="AB347" s="25"/>
      <c r="AC347" s="99"/>
      <c r="AD347" s="116">
        <f ca="1">SUMIF(AAL!$A$3:$A$65061,'Risk Lv. Inforce'!$B$7:$B$12091,AAL!$B$3:$B$65007)</f>
        <v>0</v>
      </c>
      <c r="AE347" s="116">
        <f ca="1">SUMIF(AAL!$C$3:$C$65061,'Risk Lv. Inforce'!$B$7:$B$10291,AAL!$D$3:$D$65007)</f>
        <v>0</v>
      </c>
      <c r="AF347" s="116">
        <f ca="1">SUMIF(AAL!$E$3:$E$65061,'Risk Lv. Inforce'!$B$7:$B$1291,AAL!$F$3:$F$65007)</f>
        <v>0</v>
      </c>
      <c r="AG347" s="116">
        <f ca="1">SUMIF(AAL!$G$3:$G$65061,'Risk Lv. Inforce'!$B$7:$B$1291,AAL!$H$3:$H$65007)</f>
        <v>0</v>
      </c>
      <c r="AH347" s="116">
        <f ca="1">SUMIF(AAL!$I$3:$I$65061,'Risk Lv. Inforce'!$B$7:$B$1291,AAL!$J$3:$J$65007)</f>
        <v>0</v>
      </c>
      <c r="AI347" s="116">
        <f ca="1">SUMIF(AAL!$K$3:$K$65061,'Risk Lv. Inforce'!$B$7:$B$1291,AAL!$L$3:$L$65007)</f>
        <v>0</v>
      </c>
      <c r="AJ347" s="116">
        <f>VLOOKUP(B347,AAL!$Q$4:$S$1048576,3,0)</f>
        <v>0</v>
      </c>
      <c r="AK347" s="116">
        <f>VLOOKUP(B347,AAL!$U$4:$W$1048576,3,0)</f>
        <v>0</v>
      </c>
      <c r="AL347" s="69">
        <f ca="1">IFERROR(((AD347+(AD347*'Portfolio Stats_RMS'!$C$7))/($AB347*(1-'Portfolio Stats_RMS'!$C$6))),0)</f>
        <v>0</v>
      </c>
      <c r="AM347" s="69">
        <f ca="1">IFERROR(((AF347+(AF347*'Portfolio Stats_RMS'!$C$7))/($AB347*(1-'Portfolio Stats_RMS'!$C$6))),0)</f>
        <v>0</v>
      </c>
      <c r="AN347" s="69">
        <f ca="1">IFERROR(((AH347+(AH347*'Portfolio Stats_RMS'!$C$7))/($AB347*(1-'Portfolio Stats_RMS'!$C$6))),0)</f>
        <v>0</v>
      </c>
      <c r="AO347" s="69">
        <f>IFERROR(((AJ347+(AJ347*'Portfolio Stats_RMS'!$C$7))/(AB347*(1-'Portfolio Stats_RMS'!$C$6))),0)</f>
        <v>0</v>
      </c>
      <c r="AP347" s="152"/>
    </row>
    <row r="348" spans="2:42" x14ac:dyDescent="0.25">
      <c r="B348" s="29"/>
      <c r="C348" s="87"/>
      <c r="D348" s="29"/>
      <c r="E348" s="29"/>
      <c r="F348" s="29"/>
      <c r="G348" s="25"/>
      <c r="H348" s="25"/>
      <c r="I348" s="25"/>
      <c r="J348" s="100"/>
      <c r="K348" s="100"/>
      <c r="L348" s="149"/>
      <c r="M348" s="29"/>
      <c r="N348" s="29"/>
      <c r="O348" s="29"/>
      <c r="P348" s="149"/>
      <c r="Q348" s="150"/>
      <c r="R348" s="152"/>
      <c r="S348" s="153"/>
      <c r="T348" s="153"/>
      <c r="U348" s="154"/>
      <c r="V348" s="99"/>
      <c r="W348" s="99"/>
      <c r="X348" s="25"/>
      <c r="Y348" s="25"/>
      <c r="Z348" s="99"/>
      <c r="AA348" s="25"/>
      <c r="AB348" s="25"/>
      <c r="AC348" s="99"/>
      <c r="AD348" s="116">
        <f ca="1">SUMIF(AAL!$A$3:$A$65061,'Risk Lv. Inforce'!$B$7:$B$12091,AAL!$B$3:$B$65007)</f>
        <v>0</v>
      </c>
      <c r="AE348" s="116">
        <f ca="1">SUMIF(AAL!$C$3:$C$65061,'Risk Lv. Inforce'!$B$7:$B$10291,AAL!$D$3:$D$65007)</f>
        <v>0</v>
      </c>
      <c r="AF348" s="116">
        <f ca="1">SUMIF(AAL!$E$3:$E$65061,'Risk Lv. Inforce'!$B$7:$B$1291,AAL!$F$3:$F$65007)</f>
        <v>0</v>
      </c>
      <c r="AG348" s="116">
        <f ca="1">SUMIF(AAL!$G$3:$G$65061,'Risk Lv. Inforce'!$B$7:$B$1291,AAL!$H$3:$H$65007)</f>
        <v>0</v>
      </c>
      <c r="AH348" s="116">
        <f ca="1">SUMIF(AAL!$I$3:$I$65061,'Risk Lv. Inforce'!$B$7:$B$1291,AAL!$J$3:$J$65007)</f>
        <v>0</v>
      </c>
      <c r="AI348" s="116">
        <f ca="1">SUMIF(AAL!$K$3:$K$65061,'Risk Lv. Inforce'!$B$7:$B$1291,AAL!$L$3:$L$65007)</f>
        <v>0</v>
      </c>
      <c r="AJ348" s="116">
        <f>VLOOKUP(B348,AAL!$Q$4:$S$1048576,3,0)</f>
        <v>0</v>
      </c>
      <c r="AK348" s="116">
        <f>VLOOKUP(B348,AAL!$U$4:$W$1048576,3,0)</f>
        <v>0</v>
      </c>
      <c r="AL348" s="69">
        <f ca="1">IFERROR(((AD348+(AD348*'Portfolio Stats_RMS'!$C$7))/($AB348*(1-'Portfolio Stats_RMS'!$C$6))),0)</f>
        <v>0</v>
      </c>
      <c r="AM348" s="69">
        <f ca="1">IFERROR(((AF348+(AF348*'Portfolio Stats_RMS'!$C$7))/($AB348*(1-'Portfolio Stats_RMS'!$C$6))),0)</f>
        <v>0</v>
      </c>
      <c r="AN348" s="69">
        <f ca="1">IFERROR(((AH348+(AH348*'Portfolio Stats_RMS'!$C$7))/($AB348*(1-'Portfolio Stats_RMS'!$C$6))),0)</f>
        <v>0</v>
      </c>
      <c r="AO348" s="69">
        <f>IFERROR(((AJ348+(AJ348*'Portfolio Stats_RMS'!$C$7))/(AB348*(1-'Portfolio Stats_RMS'!$C$6))),0)</f>
        <v>0</v>
      </c>
      <c r="AP348" s="152"/>
    </row>
    <row r="349" spans="2:42" x14ac:dyDescent="0.25">
      <c r="B349" s="29"/>
      <c r="C349" s="87"/>
      <c r="D349" s="29"/>
      <c r="E349" s="29"/>
      <c r="F349" s="29"/>
      <c r="G349" s="25"/>
      <c r="H349" s="25"/>
      <c r="I349" s="25"/>
      <c r="J349" s="100"/>
      <c r="K349" s="100"/>
      <c r="L349" s="29"/>
      <c r="M349" s="29"/>
      <c r="N349" s="29"/>
      <c r="O349" s="29"/>
      <c r="P349" s="149"/>
      <c r="Q349" s="150"/>
      <c r="R349" s="152"/>
      <c r="S349" s="153"/>
      <c r="T349" s="153"/>
      <c r="U349" s="154"/>
      <c r="V349" s="99"/>
      <c r="W349" s="99"/>
      <c r="X349" s="25"/>
      <c r="Y349" s="25"/>
      <c r="Z349" s="99"/>
      <c r="AA349" s="25"/>
      <c r="AB349" s="25"/>
      <c r="AC349" s="99"/>
      <c r="AD349" s="116">
        <f ca="1">SUMIF(AAL!$A$3:$A$65061,'Risk Lv. Inforce'!$B$7:$B$12091,AAL!$B$3:$B$65007)</f>
        <v>0</v>
      </c>
      <c r="AE349" s="116">
        <f ca="1">SUMIF(AAL!$C$3:$C$65061,'Risk Lv. Inforce'!$B$7:$B$10291,AAL!$D$3:$D$65007)</f>
        <v>0</v>
      </c>
      <c r="AF349" s="116">
        <f ca="1">SUMIF(AAL!$E$3:$E$65061,'Risk Lv. Inforce'!$B$7:$B$1291,AAL!$F$3:$F$65007)</f>
        <v>0</v>
      </c>
      <c r="AG349" s="116">
        <f ca="1">SUMIF(AAL!$G$3:$G$65061,'Risk Lv. Inforce'!$B$7:$B$1291,AAL!$H$3:$H$65007)</f>
        <v>0</v>
      </c>
      <c r="AH349" s="116">
        <f ca="1">SUMIF(AAL!$I$3:$I$65061,'Risk Lv. Inforce'!$B$7:$B$1291,AAL!$J$3:$J$65007)</f>
        <v>0</v>
      </c>
      <c r="AI349" s="116">
        <f ca="1">SUMIF(AAL!$K$3:$K$65061,'Risk Lv. Inforce'!$B$7:$B$1291,AAL!$L$3:$L$65007)</f>
        <v>0</v>
      </c>
      <c r="AJ349" s="116">
        <f>VLOOKUP(B349,AAL!$Q$4:$S$1048576,3,0)</f>
        <v>0</v>
      </c>
      <c r="AK349" s="116">
        <f>VLOOKUP(B349,AAL!$U$4:$W$1048576,3,0)</f>
        <v>0</v>
      </c>
      <c r="AL349" s="69">
        <f ca="1">IFERROR(((AD349+(AD349*'Portfolio Stats_RMS'!$C$7))/($AB349*(1-'Portfolio Stats_RMS'!$C$6))),0)</f>
        <v>0</v>
      </c>
      <c r="AM349" s="69">
        <f ca="1">IFERROR(((AF349+(AF349*'Portfolio Stats_RMS'!$C$7))/($AB349*(1-'Portfolio Stats_RMS'!$C$6))),0)</f>
        <v>0</v>
      </c>
      <c r="AN349" s="69">
        <f ca="1">IFERROR(((AH349+(AH349*'Portfolio Stats_RMS'!$C$7))/($AB349*(1-'Portfolio Stats_RMS'!$C$6))),0)</f>
        <v>0</v>
      </c>
      <c r="AO349" s="69">
        <f>IFERROR(((AJ349+(AJ349*'Portfolio Stats_RMS'!$C$7))/(AB349*(1-'Portfolio Stats_RMS'!$C$6))),0)</f>
        <v>0</v>
      </c>
      <c r="AP349" s="152"/>
    </row>
    <row r="350" spans="2:42" x14ac:dyDescent="0.25">
      <c r="B350" s="29"/>
      <c r="C350" s="87"/>
      <c r="D350" s="29"/>
      <c r="E350" s="29"/>
      <c r="F350" s="29"/>
      <c r="G350" s="25"/>
      <c r="H350" s="25"/>
      <c r="I350" s="25"/>
      <c r="J350" s="100"/>
      <c r="K350" s="100"/>
      <c r="L350" s="149"/>
      <c r="M350" s="29"/>
      <c r="N350" s="29"/>
      <c r="O350" s="29"/>
      <c r="P350" s="149"/>
      <c r="Q350" s="150"/>
      <c r="R350" s="152"/>
      <c r="S350" s="153"/>
      <c r="T350" s="153"/>
      <c r="U350" s="154"/>
      <c r="V350" s="99"/>
      <c r="W350" s="99"/>
      <c r="X350" s="25"/>
      <c r="Y350" s="25"/>
      <c r="Z350" s="99"/>
      <c r="AA350" s="25"/>
      <c r="AB350" s="25"/>
      <c r="AC350" s="99"/>
      <c r="AD350" s="116">
        <f ca="1">SUMIF(AAL!$A$3:$A$65061,'Risk Lv. Inforce'!$B$7:$B$12091,AAL!$B$3:$B$65007)</f>
        <v>0</v>
      </c>
      <c r="AE350" s="116">
        <f ca="1">SUMIF(AAL!$C$3:$C$65061,'Risk Lv. Inforce'!$B$7:$B$10291,AAL!$D$3:$D$65007)</f>
        <v>0</v>
      </c>
      <c r="AF350" s="116">
        <f ca="1">SUMIF(AAL!$E$3:$E$65061,'Risk Lv. Inforce'!$B$7:$B$1291,AAL!$F$3:$F$65007)</f>
        <v>0</v>
      </c>
      <c r="AG350" s="116">
        <f ca="1">SUMIF(AAL!$G$3:$G$65061,'Risk Lv. Inforce'!$B$7:$B$1291,AAL!$H$3:$H$65007)</f>
        <v>0</v>
      </c>
      <c r="AH350" s="116">
        <f ca="1">SUMIF(AAL!$I$3:$I$65061,'Risk Lv. Inforce'!$B$7:$B$1291,AAL!$J$3:$J$65007)</f>
        <v>0</v>
      </c>
      <c r="AI350" s="116">
        <f ca="1">SUMIF(AAL!$K$3:$K$65061,'Risk Lv. Inforce'!$B$7:$B$1291,AAL!$L$3:$L$65007)</f>
        <v>0</v>
      </c>
      <c r="AJ350" s="116">
        <f>VLOOKUP(B350,AAL!$Q$4:$S$1048576,3,0)</f>
        <v>0</v>
      </c>
      <c r="AK350" s="116">
        <f>VLOOKUP(B350,AAL!$U$4:$W$1048576,3,0)</f>
        <v>0</v>
      </c>
      <c r="AL350" s="69">
        <f ca="1">IFERROR(((AD350+(AD350*'Portfolio Stats_RMS'!$C$7))/($AB350*(1-'Portfolio Stats_RMS'!$C$6))),0)</f>
        <v>0</v>
      </c>
      <c r="AM350" s="69">
        <f ca="1">IFERROR(((AF350+(AF350*'Portfolio Stats_RMS'!$C$7))/($AB350*(1-'Portfolio Stats_RMS'!$C$6))),0)</f>
        <v>0</v>
      </c>
      <c r="AN350" s="69">
        <f ca="1">IFERROR(((AH350+(AH350*'Portfolio Stats_RMS'!$C$7))/($AB350*(1-'Portfolio Stats_RMS'!$C$6))),0)</f>
        <v>0</v>
      </c>
      <c r="AO350" s="69">
        <f>IFERROR(((AJ350+(AJ350*'Portfolio Stats_RMS'!$C$7))/(AB350*(1-'Portfolio Stats_RMS'!$C$6))),0)</f>
        <v>0</v>
      </c>
      <c r="AP350" s="152"/>
    </row>
    <row r="351" spans="2:42" x14ac:dyDescent="0.25">
      <c r="B351" s="29"/>
      <c r="C351" s="87"/>
      <c r="D351" s="29"/>
      <c r="E351" s="29"/>
      <c r="F351" s="29"/>
      <c r="G351" s="25"/>
      <c r="H351" s="25"/>
      <c r="I351" s="25"/>
      <c r="J351" s="100"/>
      <c r="K351" s="100"/>
      <c r="L351" s="29"/>
      <c r="M351" s="29"/>
      <c r="N351" s="29"/>
      <c r="O351" s="29"/>
      <c r="P351" s="149"/>
      <c r="Q351" s="150"/>
      <c r="R351" s="152"/>
      <c r="S351" s="153"/>
      <c r="T351" s="153"/>
      <c r="U351" s="154"/>
      <c r="V351" s="99"/>
      <c r="W351" s="99"/>
      <c r="X351" s="25"/>
      <c r="Y351" s="25"/>
      <c r="Z351" s="99"/>
      <c r="AA351" s="25"/>
      <c r="AB351" s="25"/>
      <c r="AC351" s="99"/>
      <c r="AD351" s="116">
        <f ca="1">SUMIF(AAL!$A$3:$A$65061,'Risk Lv. Inforce'!$B$7:$B$12091,AAL!$B$3:$B$65007)</f>
        <v>0</v>
      </c>
      <c r="AE351" s="116">
        <f ca="1">SUMIF(AAL!$C$3:$C$65061,'Risk Lv. Inforce'!$B$7:$B$10291,AAL!$D$3:$D$65007)</f>
        <v>0</v>
      </c>
      <c r="AF351" s="116">
        <f ca="1">SUMIF(AAL!$E$3:$E$65061,'Risk Lv. Inforce'!$B$7:$B$1291,AAL!$F$3:$F$65007)</f>
        <v>0</v>
      </c>
      <c r="AG351" s="116">
        <f ca="1">SUMIF(AAL!$G$3:$G$65061,'Risk Lv. Inforce'!$B$7:$B$1291,AAL!$H$3:$H$65007)</f>
        <v>0</v>
      </c>
      <c r="AH351" s="116">
        <f ca="1">SUMIF(AAL!$I$3:$I$65061,'Risk Lv. Inforce'!$B$7:$B$1291,AAL!$J$3:$J$65007)</f>
        <v>0</v>
      </c>
      <c r="AI351" s="116">
        <f ca="1">SUMIF(AAL!$K$3:$K$65061,'Risk Lv. Inforce'!$B$7:$B$1291,AAL!$L$3:$L$65007)</f>
        <v>0</v>
      </c>
      <c r="AJ351" s="116">
        <f>VLOOKUP(B351,AAL!$Q$4:$S$1048576,3,0)</f>
        <v>0</v>
      </c>
      <c r="AK351" s="116">
        <f>VLOOKUP(B351,AAL!$U$4:$W$1048576,3,0)</f>
        <v>0</v>
      </c>
      <c r="AL351" s="69">
        <f ca="1">IFERROR(((AD351+(AD351*'Portfolio Stats_RMS'!$C$7))/($AB351*(1-'Portfolio Stats_RMS'!$C$6))),0)</f>
        <v>0</v>
      </c>
      <c r="AM351" s="69">
        <f ca="1">IFERROR(((AF351+(AF351*'Portfolio Stats_RMS'!$C$7))/($AB351*(1-'Portfolio Stats_RMS'!$C$6))),0)</f>
        <v>0</v>
      </c>
      <c r="AN351" s="69">
        <f ca="1">IFERROR(((AH351+(AH351*'Portfolio Stats_RMS'!$C$7))/($AB351*(1-'Portfolio Stats_RMS'!$C$6))),0)</f>
        <v>0</v>
      </c>
      <c r="AO351" s="69">
        <f>IFERROR(((AJ351+(AJ351*'Portfolio Stats_RMS'!$C$7))/(AB351*(1-'Portfolio Stats_RMS'!$C$6))),0)</f>
        <v>0</v>
      </c>
      <c r="AP351" s="152"/>
    </row>
    <row r="352" spans="2:42" x14ac:dyDescent="0.25">
      <c r="B352" s="29"/>
      <c r="C352" s="87"/>
      <c r="D352" s="29"/>
      <c r="E352" s="29"/>
      <c r="F352" s="29"/>
      <c r="G352" s="25"/>
      <c r="H352" s="25"/>
      <c r="I352" s="25"/>
      <c r="J352" s="100"/>
      <c r="K352" s="100"/>
      <c r="L352" s="149"/>
      <c r="M352" s="29"/>
      <c r="N352" s="29"/>
      <c r="O352" s="29"/>
      <c r="P352" s="149"/>
      <c r="Q352" s="150"/>
      <c r="R352" s="152"/>
      <c r="S352" s="153"/>
      <c r="T352" s="153"/>
      <c r="U352" s="154"/>
      <c r="V352" s="99"/>
      <c r="W352" s="99"/>
      <c r="X352" s="25"/>
      <c r="Y352" s="25"/>
      <c r="Z352" s="99"/>
      <c r="AA352" s="25"/>
      <c r="AB352" s="25"/>
      <c r="AC352" s="99"/>
      <c r="AD352" s="116">
        <f ca="1">SUMIF(AAL!$A$3:$A$65061,'Risk Lv. Inforce'!$B$7:$B$12091,AAL!$B$3:$B$65007)</f>
        <v>0</v>
      </c>
      <c r="AE352" s="116">
        <f ca="1">SUMIF(AAL!$C$3:$C$65061,'Risk Lv. Inforce'!$B$7:$B$10291,AAL!$D$3:$D$65007)</f>
        <v>0</v>
      </c>
      <c r="AF352" s="116">
        <f ca="1">SUMIF(AAL!$E$3:$E$65061,'Risk Lv. Inforce'!$B$7:$B$1291,AAL!$F$3:$F$65007)</f>
        <v>0</v>
      </c>
      <c r="AG352" s="116">
        <f ca="1">SUMIF(AAL!$G$3:$G$65061,'Risk Lv. Inforce'!$B$7:$B$1291,AAL!$H$3:$H$65007)</f>
        <v>0</v>
      </c>
      <c r="AH352" s="116">
        <f ca="1">SUMIF(AAL!$I$3:$I$65061,'Risk Lv. Inforce'!$B$7:$B$1291,AAL!$J$3:$J$65007)</f>
        <v>0</v>
      </c>
      <c r="AI352" s="116">
        <f ca="1">SUMIF(AAL!$K$3:$K$65061,'Risk Lv. Inforce'!$B$7:$B$1291,AAL!$L$3:$L$65007)</f>
        <v>0</v>
      </c>
      <c r="AJ352" s="116">
        <f>VLOOKUP(B352,AAL!$Q$4:$S$1048576,3,0)</f>
        <v>0</v>
      </c>
      <c r="AK352" s="116">
        <f>VLOOKUP(B352,AAL!$U$4:$W$1048576,3,0)</f>
        <v>0</v>
      </c>
      <c r="AL352" s="69">
        <f ca="1">IFERROR(((AD352+(AD352*'Portfolio Stats_RMS'!$C$7))/($AB352*(1-'Portfolio Stats_RMS'!$C$6))),0)</f>
        <v>0</v>
      </c>
      <c r="AM352" s="69">
        <f ca="1">IFERROR(((AF352+(AF352*'Portfolio Stats_RMS'!$C$7))/($AB352*(1-'Portfolio Stats_RMS'!$C$6))),0)</f>
        <v>0</v>
      </c>
      <c r="AN352" s="69">
        <f ca="1">IFERROR(((AH352+(AH352*'Portfolio Stats_RMS'!$C$7))/($AB352*(1-'Portfolio Stats_RMS'!$C$6))),0)</f>
        <v>0</v>
      </c>
      <c r="AO352" s="69">
        <f>IFERROR(((AJ352+(AJ352*'Portfolio Stats_RMS'!$C$7))/(AB352*(1-'Portfolio Stats_RMS'!$C$6))),0)</f>
        <v>0</v>
      </c>
      <c r="AP352" s="152"/>
    </row>
    <row r="353" spans="2:42" x14ac:dyDescent="0.25">
      <c r="B353" s="29"/>
      <c r="C353" s="87"/>
      <c r="D353" s="29"/>
      <c r="E353" s="29"/>
      <c r="F353" s="29"/>
      <c r="G353" s="25"/>
      <c r="H353" s="25"/>
      <c r="I353" s="25"/>
      <c r="J353" s="100"/>
      <c r="K353" s="100"/>
      <c r="L353" s="149"/>
      <c r="M353" s="29"/>
      <c r="N353" s="29"/>
      <c r="O353" s="29"/>
      <c r="P353" s="149"/>
      <c r="Q353" s="150"/>
      <c r="R353" s="152"/>
      <c r="S353" s="153"/>
      <c r="T353" s="153"/>
      <c r="U353" s="154"/>
      <c r="V353" s="99"/>
      <c r="W353" s="99"/>
      <c r="X353" s="25"/>
      <c r="Y353" s="25"/>
      <c r="Z353" s="99"/>
      <c r="AA353" s="25"/>
      <c r="AB353" s="25"/>
      <c r="AC353" s="99"/>
      <c r="AD353" s="116">
        <f ca="1">SUMIF(AAL!$A$3:$A$65061,'Risk Lv. Inforce'!$B$7:$B$12091,AAL!$B$3:$B$65007)</f>
        <v>0</v>
      </c>
      <c r="AE353" s="116">
        <f ca="1">SUMIF(AAL!$C$3:$C$65061,'Risk Lv. Inforce'!$B$7:$B$10291,AAL!$D$3:$D$65007)</f>
        <v>0</v>
      </c>
      <c r="AF353" s="116">
        <f ca="1">SUMIF(AAL!$E$3:$E$65061,'Risk Lv. Inforce'!$B$7:$B$1291,AAL!$F$3:$F$65007)</f>
        <v>0</v>
      </c>
      <c r="AG353" s="116">
        <f ca="1">SUMIF(AAL!$G$3:$G$65061,'Risk Lv. Inforce'!$B$7:$B$1291,AAL!$H$3:$H$65007)</f>
        <v>0</v>
      </c>
      <c r="AH353" s="116">
        <f ca="1">SUMIF(AAL!$I$3:$I$65061,'Risk Lv. Inforce'!$B$7:$B$1291,AAL!$J$3:$J$65007)</f>
        <v>0</v>
      </c>
      <c r="AI353" s="116">
        <f ca="1">SUMIF(AAL!$K$3:$K$65061,'Risk Lv. Inforce'!$B$7:$B$1291,AAL!$L$3:$L$65007)</f>
        <v>0</v>
      </c>
      <c r="AJ353" s="116">
        <f>VLOOKUP(B353,AAL!$Q$4:$S$1048576,3,0)</f>
        <v>0</v>
      </c>
      <c r="AK353" s="116">
        <f>VLOOKUP(B353,AAL!$U$4:$W$1048576,3,0)</f>
        <v>0</v>
      </c>
      <c r="AL353" s="69">
        <f ca="1">IFERROR(((AD353+(AD353*'Portfolio Stats_RMS'!$C$7))/($AB353*(1-'Portfolio Stats_RMS'!$C$6))),0)</f>
        <v>0</v>
      </c>
      <c r="AM353" s="69">
        <f ca="1">IFERROR(((AF353+(AF353*'Portfolio Stats_RMS'!$C$7))/($AB353*(1-'Portfolio Stats_RMS'!$C$6))),0)</f>
        <v>0</v>
      </c>
      <c r="AN353" s="69">
        <f ca="1">IFERROR(((AH353+(AH353*'Portfolio Stats_RMS'!$C$7))/($AB353*(1-'Portfolio Stats_RMS'!$C$6))),0)</f>
        <v>0</v>
      </c>
      <c r="AO353" s="69">
        <f>IFERROR(((AJ353+(AJ353*'Portfolio Stats_RMS'!$C$7))/(AB353*(1-'Portfolio Stats_RMS'!$C$6))),0)</f>
        <v>0</v>
      </c>
      <c r="AP353" s="152"/>
    </row>
    <row r="354" spans="2:42" x14ac:dyDescent="0.25">
      <c r="B354" s="29"/>
      <c r="C354" s="87"/>
      <c r="D354" s="29"/>
      <c r="E354" s="29"/>
      <c r="F354" s="29"/>
      <c r="G354" s="25"/>
      <c r="H354" s="25"/>
      <c r="I354" s="25"/>
      <c r="J354" s="100"/>
      <c r="K354" s="100"/>
      <c r="L354" s="149"/>
      <c r="M354" s="29"/>
      <c r="N354" s="29"/>
      <c r="O354" s="29"/>
      <c r="P354" s="149"/>
      <c r="Q354" s="150"/>
      <c r="R354" s="152"/>
      <c r="S354" s="153"/>
      <c r="T354" s="153"/>
      <c r="U354" s="154"/>
      <c r="V354" s="99"/>
      <c r="W354" s="99"/>
      <c r="X354" s="25"/>
      <c r="Y354" s="25"/>
      <c r="Z354" s="99"/>
      <c r="AA354" s="25"/>
      <c r="AB354" s="25"/>
      <c r="AC354" s="99"/>
      <c r="AD354" s="116">
        <f ca="1">SUMIF(AAL!$A$3:$A$65061,'Risk Lv. Inforce'!$B$7:$B$12091,AAL!$B$3:$B$65007)</f>
        <v>0</v>
      </c>
      <c r="AE354" s="116">
        <f ca="1">SUMIF(AAL!$C$3:$C$65061,'Risk Lv. Inforce'!$B$7:$B$10291,AAL!$D$3:$D$65007)</f>
        <v>0</v>
      </c>
      <c r="AF354" s="116">
        <f ca="1">SUMIF(AAL!$E$3:$E$65061,'Risk Lv. Inforce'!$B$7:$B$1291,AAL!$F$3:$F$65007)</f>
        <v>0</v>
      </c>
      <c r="AG354" s="116">
        <f ca="1">SUMIF(AAL!$G$3:$G$65061,'Risk Lv. Inforce'!$B$7:$B$1291,AAL!$H$3:$H$65007)</f>
        <v>0</v>
      </c>
      <c r="AH354" s="116">
        <f ca="1">SUMIF(AAL!$I$3:$I$65061,'Risk Lv. Inforce'!$B$7:$B$1291,AAL!$J$3:$J$65007)</f>
        <v>0</v>
      </c>
      <c r="AI354" s="116">
        <f ca="1">SUMIF(AAL!$K$3:$K$65061,'Risk Lv. Inforce'!$B$7:$B$1291,AAL!$L$3:$L$65007)</f>
        <v>0</v>
      </c>
      <c r="AJ354" s="116">
        <f>VLOOKUP(B354,AAL!$Q$4:$S$1048576,3,0)</f>
        <v>0</v>
      </c>
      <c r="AK354" s="116">
        <f>VLOOKUP(B354,AAL!$U$4:$W$1048576,3,0)</f>
        <v>0</v>
      </c>
      <c r="AL354" s="69">
        <f ca="1">IFERROR(((AD354+(AD354*'Portfolio Stats_RMS'!$C$7))/($AB354*(1-'Portfolio Stats_RMS'!$C$6))),0)</f>
        <v>0</v>
      </c>
      <c r="AM354" s="69">
        <f ca="1">IFERROR(((AF354+(AF354*'Portfolio Stats_RMS'!$C$7))/($AB354*(1-'Portfolio Stats_RMS'!$C$6))),0)</f>
        <v>0</v>
      </c>
      <c r="AN354" s="69">
        <f ca="1">IFERROR(((AH354+(AH354*'Portfolio Stats_RMS'!$C$7))/($AB354*(1-'Portfolio Stats_RMS'!$C$6))),0)</f>
        <v>0</v>
      </c>
      <c r="AO354" s="69">
        <f>IFERROR(((AJ354+(AJ354*'Portfolio Stats_RMS'!$C$7))/(AB354*(1-'Portfolio Stats_RMS'!$C$6))),0)</f>
        <v>0</v>
      </c>
      <c r="AP354" s="152"/>
    </row>
    <row r="355" spans="2:42" x14ac:dyDescent="0.25">
      <c r="B355" s="29"/>
      <c r="C355" s="87"/>
      <c r="D355" s="29"/>
      <c r="E355" s="29"/>
      <c r="F355" s="29"/>
      <c r="G355" s="25"/>
      <c r="H355" s="25"/>
      <c r="I355" s="25"/>
      <c r="J355" s="100"/>
      <c r="K355" s="100"/>
      <c r="L355" s="149"/>
      <c r="M355" s="29"/>
      <c r="N355" s="29"/>
      <c r="O355" s="29"/>
      <c r="P355" s="149"/>
      <c r="Q355" s="150"/>
      <c r="R355" s="152"/>
      <c r="S355" s="153"/>
      <c r="T355" s="153"/>
      <c r="U355" s="154"/>
      <c r="V355" s="99"/>
      <c r="W355" s="99"/>
      <c r="X355" s="25"/>
      <c r="Y355" s="25"/>
      <c r="Z355" s="99"/>
      <c r="AA355" s="25"/>
      <c r="AB355" s="25"/>
      <c r="AC355" s="99"/>
      <c r="AD355" s="116">
        <f ca="1">SUMIF(AAL!$A$3:$A$65061,'Risk Lv. Inforce'!$B$7:$B$12091,AAL!$B$3:$B$65007)</f>
        <v>0</v>
      </c>
      <c r="AE355" s="116">
        <f ca="1">SUMIF(AAL!$C$3:$C$65061,'Risk Lv. Inforce'!$B$7:$B$10291,AAL!$D$3:$D$65007)</f>
        <v>0</v>
      </c>
      <c r="AF355" s="116">
        <f ca="1">SUMIF(AAL!$E$3:$E$65061,'Risk Lv. Inforce'!$B$7:$B$1291,AAL!$F$3:$F$65007)</f>
        <v>0</v>
      </c>
      <c r="AG355" s="116">
        <f ca="1">SUMIF(AAL!$G$3:$G$65061,'Risk Lv. Inforce'!$B$7:$B$1291,AAL!$H$3:$H$65007)</f>
        <v>0</v>
      </c>
      <c r="AH355" s="116">
        <f ca="1">SUMIF(AAL!$I$3:$I$65061,'Risk Lv. Inforce'!$B$7:$B$1291,AAL!$J$3:$J$65007)</f>
        <v>0</v>
      </c>
      <c r="AI355" s="116">
        <f ca="1">SUMIF(AAL!$K$3:$K$65061,'Risk Lv. Inforce'!$B$7:$B$1291,AAL!$L$3:$L$65007)</f>
        <v>0</v>
      </c>
      <c r="AJ355" s="116">
        <f>VLOOKUP(B355,AAL!$Q$4:$S$1048576,3,0)</f>
        <v>0</v>
      </c>
      <c r="AK355" s="116">
        <f>VLOOKUP(B355,AAL!$U$4:$W$1048576,3,0)</f>
        <v>0</v>
      </c>
      <c r="AL355" s="69">
        <f ca="1">IFERROR(((AD355+(AD355*'Portfolio Stats_RMS'!$C$7))/($AB355*(1-'Portfolio Stats_RMS'!$C$6))),0)</f>
        <v>0</v>
      </c>
      <c r="AM355" s="69">
        <f ca="1">IFERROR(((AF355+(AF355*'Portfolio Stats_RMS'!$C$7))/($AB355*(1-'Portfolio Stats_RMS'!$C$6))),0)</f>
        <v>0</v>
      </c>
      <c r="AN355" s="69">
        <f ca="1">IFERROR(((AH355+(AH355*'Portfolio Stats_RMS'!$C$7))/($AB355*(1-'Portfolio Stats_RMS'!$C$6))),0)</f>
        <v>0</v>
      </c>
      <c r="AO355" s="69">
        <f>IFERROR(((AJ355+(AJ355*'Portfolio Stats_RMS'!$C$7))/(AB355*(1-'Portfolio Stats_RMS'!$C$6))),0)</f>
        <v>0</v>
      </c>
      <c r="AP355" s="152"/>
    </row>
    <row r="356" spans="2:42" x14ac:dyDescent="0.25">
      <c r="B356" s="29"/>
      <c r="C356" s="87"/>
      <c r="D356" s="29"/>
      <c r="E356" s="29"/>
      <c r="F356" s="29"/>
      <c r="G356" s="25"/>
      <c r="H356" s="25"/>
      <c r="I356" s="25"/>
      <c r="J356" s="100"/>
      <c r="K356" s="100"/>
      <c r="L356" s="149"/>
      <c r="M356" s="29"/>
      <c r="N356" s="29"/>
      <c r="O356" s="29"/>
      <c r="P356" s="149"/>
      <c r="Q356" s="150"/>
      <c r="R356" s="152"/>
      <c r="S356" s="153"/>
      <c r="T356" s="153"/>
      <c r="U356" s="154"/>
      <c r="V356" s="99"/>
      <c r="W356" s="99"/>
      <c r="X356" s="25"/>
      <c r="Y356" s="25"/>
      <c r="Z356" s="99"/>
      <c r="AA356" s="25"/>
      <c r="AB356" s="25"/>
      <c r="AC356" s="99"/>
      <c r="AD356" s="116">
        <f ca="1">SUMIF(AAL!$A$3:$A$65061,'Risk Lv. Inforce'!$B$7:$B$12091,AAL!$B$3:$B$65007)</f>
        <v>0</v>
      </c>
      <c r="AE356" s="116">
        <f ca="1">SUMIF(AAL!$C$3:$C$65061,'Risk Lv. Inforce'!$B$7:$B$10291,AAL!$D$3:$D$65007)</f>
        <v>0</v>
      </c>
      <c r="AF356" s="116">
        <f ca="1">SUMIF(AAL!$E$3:$E$65061,'Risk Lv. Inforce'!$B$7:$B$1291,AAL!$F$3:$F$65007)</f>
        <v>0</v>
      </c>
      <c r="AG356" s="116">
        <f ca="1">SUMIF(AAL!$G$3:$G$65061,'Risk Lv. Inforce'!$B$7:$B$1291,AAL!$H$3:$H$65007)</f>
        <v>0</v>
      </c>
      <c r="AH356" s="116">
        <f ca="1">SUMIF(AAL!$I$3:$I$65061,'Risk Lv. Inforce'!$B$7:$B$1291,AAL!$J$3:$J$65007)</f>
        <v>0</v>
      </c>
      <c r="AI356" s="116">
        <f ca="1">SUMIF(AAL!$K$3:$K$65061,'Risk Lv. Inforce'!$B$7:$B$1291,AAL!$L$3:$L$65007)</f>
        <v>0</v>
      </c>
      <c r="AJ356" s="116">
        <f>VLOOKUP(B356,AAL!$Q$4:$S$1048576,3,0)</f>
        <v>0</v>
      </c>
      <c r="AK356" s="116">
        <f>VLOOKUP(B356,AAL!$U$4:$W$1048576,3,0)</f>
        <v>0</v>
      </c>
      <c r="AL356" s="69">
        <f ca="1">IFERROR(((AD356+(AD356*'Portfolio Stats_RMS'!$C$7))/($AB356*(1-'Portfolio Stats_RMS'!$C$6))),0)</f>
        <v>0</v>
      </c>
      <c r="AM356" s="69">
        <f ca="1">IFERROR(((AF356+(AF356*'Portfolio Stats_RMS'!$C$7))/($AB356*(1-'Portfolio Stats_RMS'!$C$6))),0)</f>
        <v>0</v>
      </c>
      <c r="AN356" s="69">
        <f ca="1">IFERROR(((AH356+(AH356*'Portfolio Stats_RMS'!$C$7))/($AB356*(1-'Portfolio Stats_RMS'!$C$6))),0)</f>
        <v>0</v>
      </c>
      <c r="AO356" s="69">
        <f>IFERROR(((AJ356+(AJ356*'Portfolio Stats_RMS'!$C$7))/(AB356*(1-'Portfolio Stats_RMS'!$C$6))),0)</f>
        <v>0</v>
      </c>
      <c r="AP356" s="152"/>
    </row>
    <row r="357" spans="2:42" x14ac:dyDescent="0.25">
      <c r="B357" s="29"/>
      <c r="C357" s="87"/>
      <c r="D357" s="29"/>
      <c r="E357" s="29"/>
      <c r="F357" s="29"/>
      <c r="G357" s="25"/>
      <c r="H357" s="25"/>
      <c r="I357" s="25"/>
      <c r="J357" s="100"/>
      <c r="K357" s="100"/>
      <c r="L357" s="29"/>
      <c r="M357" s="29"/>
      <c r="N357" s="29"/>
      <c r="O357" s="29"/>
      <c r="P357" s="149"/>
      <c r="Q357" s="150"/>
      <c r="R357" s="152"/>
      <c r="S357" s="153"/>
      <c r="T357" s="153"/>
      <c r="U357" s="154"/>
      <c r="V357" s="99"/>
      <c r="W357" s="99"/>
      <c r="X357" s="25"/>
      <c r="Y357" s="25"/>
      <c r="Z357" s="99"/>
      <c r="AA357" s="25"/>
      <c r="AB357" s="25"/>
      <c r="AC357" s="99"/>
      <c r="AD357" s="116">
        <f ca="1">SUMIF(AAL!$A$3:$A$65061,'Risk Lv. Inforce'!$B$7:$B$12091,AAL!$B$3:$B$65007)</f>
        <v>0</v>
      </c>
      <c r="AE357" s="116">
        <f ca="1">SUMIF(AAL!$C$3:$C$65061,'Risk Lv. Inforce'!$B$7:$B$10291,AAL!$D$3:$D$65007)</f>
        <v>0</v>
      </c>
      <c r="AF357" s="116">
        <f ca="1">SUMIF(AAL!$E$3:$E$65061,'Risk Lv. Inforce'!$B$7:$B$1291,AAL!$F$3:$F$65007)</f>
        <v>0</v>
      </c>
      <c r="AG357" s="116">
        <f ca="1">SUMIF(AAL!$G$3:$G$65061,'Risk Lv. Inforce'!$B$7:$B$1291,AAL!$H$3:$H$65007)</f>
        <v>0</v>
      </c>
      <c r="AH357" s="116">
        <f ca="1">SUMIF(AAL!$I$3:$I$65061,'Risk Lv. Inforce'!$B$7:$B$1291,AAL!$J$3:$J$65007)</f>
        <v>0</v>
      </c>
      <c r="AI357" s="116">
        <f ca="1">SUMIF(AAL!$K$3:$K$65061,'Risk Lv. Inforce'!$B$7:$B$1291,AAL!$L$3:$L$65007)</f>
        <v>0</v>
      </c>
      <c r="AJ357" s="116">
        <f>VLOOKUP(B357,AAL!$Q$4:$S$1048576,3,0)</f>
        <v>0</v>
      </c>
      <c r="AK357" s="116">
        <f>VLOOKUP(B357,AAL!$U$4:$W$1048576,3,0)</f>
        <v>0</v>
      </c>
      <c r="AL357" s="69">
        <f ca="1">IFERROR(((AD357+(AD357*'Portfolio Stats_RMS'!$C$7))/($AB357*(1-'Portfolio Stats_RMS'!$C$6))),0)</f>
        <v>0</v>
      </c>
      <c r="AM357" s="69">
        <f ca="1">IFERROR(((AF357+(AF357*'Portfolio Stats_RMS'!$C$7))/($AB357*(1-'Portfolio Stats_RMS'!$C$6))),0)</f>
        <v>0</v>
      </c>
      <c r="AN357" s="69">
        <f ca="1">IFERROR(((AH357+(AH357*'Portfolio Stats_RMS'!$C$7))/($AB357*(1-'Portfolio Stats_RMS'!$C$6))),0)</f>
        <v>0</v>
      </c>
      <c r="AO357" s="69">
        <f>IFERROR(((AJ357+(AJ357*'Portfolio Stats_RMS'!$C$7))/(AB357*(1-'Portfolio Stats_RMS'!$C$6))),0)</f>
        <v>0</v>
      </c>
      <c r="AP357" s="152"/>
    </row>
    <row r="358" spans="2:42" x14ac:dyDescent="0.25">
      <c r="B358" s="29"/>
      <c r="C358" s="87"/>
      <c r="D358" s="29"/>
      <c r="E358" s="29"/>
      <c r="F358" s="29"/>
      <c r="G358" s="25"/>
      <c r="H358" s="25"/>
      <c r="I358" s="25"/>
      <c r="J358" s="100"/>
      <c r="K358" s="100"/>
      <c r="L358" s="149"/>
      <c r="M358" s="29"/>
      <c r="N358" s="29"/>
      <c r="O358" s="29"/>
      <c r="P358" s="149"/>
      <c r="Q358" s="150"/>
      <c r="R358" s="152"/>
      <c r="S358" s="153"/>
      <c r="T358" s="153"/>
      <c r="U358" s="154"/>
      <c r="V358" s="99"/>
      <c r="W358" s="99"/>
      <c r="X358" s="25"/>
      <c r="Y358" s="25"/>
      <c r="Z358" s="99"/>
      <c r="AA358" s="25"/>
      <c r="AB358" s="25"/>
      <c r="AC358" s="99"/>
      <c r="AD358" s="116">
        <f ca="1">SUMIF(AAL!$A$3:$A$65061,'Risk Lv. Inforce'!$B$7:$B$12091,AAL!$B$3:$B$65007)</f>
        <v>0</v>
      </c>
      <c r="AE358" s="116">
        <f ca="1">SUMIF(AAL!$C$3:$C$65061,'Risk Lv. Inforce'!$B$7:$B$10291,AAL!$D$3:$D$65007)</f>
        <v>0</v>
      </c>
      <c r="AF358" s="116">
        <f ca="1">SUMIF(AAL!$E$3:$E$65061,'Risk Lv. Inforce'!$B$7:$B$1291,AAL!$F$3:$F$65007)</f>
        <v>0</v>
      </c>
      <c r="AG358" s="116">
        <f ca="1">SUMIF(AAL!$G$3:$G$65061,'Risk Lv. Inforce'!$B$7:$B$1291,AAL!$H$3:$H$65007)</f>
        <v>0</v>
      </c>
      <c r="AH358" s="116">
        <f ca="1">SUMIF(AAL!$I$3:$I$65061,'Risk Lv. Inforce'!$B$7:$B$1291,AAL!$J$3:$J$65007)</f>
        <v>0</v>
      </c>
      <c r="AI358" s="116">
        <f ca="1">SUMIF(AAL!$K$3:$K$65061,'Risk Lv. Inforce'!$B$7:$B$1291,AAL!$L$3:$L$65007)</f>
        <v>0</v>
      </c>
      <c r="AJ358" s="116">
        <f>VLOOKUP(B358,AAL!$Q$4:$S$1048576,3,0)</f>
        <v>0</v>
      </c>
      <c r="AK358" s="116">
        <f>VLOOKUP(B358,AAL!$U$4:$W$1048576,3,0)</f>
        <v>0</v>
      </c>
      <c r="AL358" s="69">
        <f ca="1">IFERROR(((AD358+(AD358*'Portfolio Stats_RMS'!$C$7))/($AB358*(1-'Portfolio Stats_RMS'!$C$6))),0)</f>
        <v>0</v>
      </c>
      <c r="AM358" s="69">
        <f ca="1">IFERROR(((AF358+(AF358*'Portfolio Stats_RMS'!$C$7))/($AB358*(1-'Portfolio Stats_RMS'!$C$6))),0)</f>
        <v>0</v>
      </c>
      <c r="AN358" s="69">
        <f ca="1">IFERROR(((AH358+(AH358*'Portfolio Stats_RMS'!$C$7))/($AB358*(1-'Portfolio Stats_RMS'!$C$6))),0)</f>
        <v>0</v>
      </c>
      <c r="AO358" s="69">
        <f>IFERROR(((AJ358+(AJ358*'Portfolio Stats_RMS'!$C$7))/(AB358*(1-'Portfolio Stats_RMS'!$C$6))),0)</f>
        <v>0</v>
      </c>
      <c r="AP358" s="152"/>
    </row>
    <row r="359" spans="2:42" x14ac:dyDescent="0.25">
      <c r="B359" s="29"/>
      <c r="C359" s="87"/>
      <c r="D359" s="29"/>
      <c r="E359" s="29"/>
      <c r="F359" s="29"/>
      <c r="G359" s="25"/>
      <c r="H359" s="25"/>
      <c r="I359" s="25"/>
      <c r="J359" s="100"/>
      <c r="K359" s="100"/>
      <c r="L359" s="149"/>
      <c r="M359" s="29"/>
      <c r="N359" s="29"/>
      <c r="O359" s="29"/>
      <c r="P359" s="149"/>
      <c r="Q359" s="150"/>
      <c r="R359" s="152"/>
      <c r="S359" s="153"/>
      <c r="T359" s="153"/>
      <c r="U359" s="154"/>
      <c r="V359" s="99"/>
      <c r="W359" s="99"/>
      <c r="X359" s="25"/>
      <c r="Y359" s="25"/>
      <c r="Z359" s="99"/>
      <c r="AA359" s="25"/>
      <c r="AB359" s="25"/>
      <c r="AC359" s="99"/>
      <c r="AD359" s="116">
        <f ca="1">SUMIF(AAL!$A$3:$A$65061,'Risk Lv. Inforce'!$B$7:$B$12091,AAL!$B$3:$B$65007)</f>
        <v>0</v>
      </c>
      <c r="AE359" s="116">
        <f ca="1">SUMIF(AAL!$C$3:$C$65061,'Risk Lv. Inforce'!$B$7:$B$10291,AAL!$D$3:$D$65007)</f>
        <v>0</v>
      </c>
      <c r="AF359" s="116">
        <f ca="1">SUMIF(AAL!$E$3:$E$65061,'Risk Lv. Inforce'!$B$7:$B$1291,AAL!$F$3:$F$65007)</f>
        <v>0</v>
      </c>
      <c r="AG359" s="116">
        <f ca="1">SUMIF(AAL!$G$3:$G$65061,'Risk Lv. Inforce'!$B$7:$B$1291,AAL!$H$3:$H$65007)</f>
        <v>0</v>
      </c>
      <c r="AH359" s="116">
        <f ca="1">SUMIF(AAL!$I$3:$I$65061,'Risk Lv. Inforce'!$B$7:$B$1291,AAL!$J$3:$J$65007)</f>
        <v>0</v>
      </c>
      <c r="AI359" s="116">
        <f ca="1">SUMIF(AAL!$K$3:$K$65061,'Risk Lv. Inforce'!$B$7:$B$1291,AAL!$L$3:$L$65007)</f>
        <v>0</v>
      </c>
      <c r="AJ359" s="116">
        <f>VLOOKUP(B359,AAL!$Q$4:$S$1048576,3,0)</f>
        <v>0</v>
      </c>
      <c r="AK359" s="116">
        <f>VLOOKUP(B359,AAL!$U$4:$W$1048576,3,0)</f>
        <v>0</v>
      </c>
      <c r="AL359" s="69">
        <f ca="1">IFERROR(((AD359+(AD359*'Portfolio Stats_RMS'!$C$7))/($AB359*(1-'Portfolio Stats_RMS'!$C$6))),0)</f>
        <v>0</v>
      </c>
      <c r="AM359" s="69">
        <f ca="1">IFERROR(((AF359+(AF359*'Portfolio Stats_RMS'!$C$7))/($AB359*(1-'Portfolio Stats_RMS'!$C$6))),0)</f>
        <v>0</v>
      </c>
      <c r="AN359" s="69">
        <f ca="1">IFERROR(((AH359+(AH359*'Portfolio Stats_RMS'!$C$7))/($AB359*(1-'Portfolio Stats_RMS'!$C$6))),0)</f>
        <v>0</v>
      </c>
      <c r="AO359" s="69">
        <f>IFERROR(((AJ359+(AJ359*'Portfolio Stats_RMS'!$C$7))/(AB359*(1-'Portfolio Stats_RMS'!$C$6))),0)</f>
        <v>0</v>
      </c>
      <c r="AP359" s="152"/>
    </row>
    <row r="360" spans="2:42" x14ac:dyDescent="0.25">
      <c r="B360" s="29"/>
      <c r="C360" s="87"/>
      <c r="D360" s="29"/>
      <c r="E360" s="29"/>
      <c r="F360" s="29"/>
      <c r="G360" s="25"/>
      <c r="H360" s="25"/>
      <c r="I360" s="25"/>
      <c r="J360" s="100"/>
      <c r="K360" s="100"/>
      <c r="L360" s="29"/>
      <c r="M360" s="29"/>
      <c r="N360" s="29"/>
      <c r="O360" s="29"/>
      <c r="P360" s="149"/>
      <c r="Q360" s="150"/>
      <c r="R360" s="152"/>
      <c r="S360" s="153"/>
      <c r="T360" s="153"/>
      <c r="U360" s="154"/>
      <c r="V360" s="99"/>
      <c r="W360" s="99"/>
      <c r="X360" s="25"/>
      <c r="Y360" s="25"/>
      <c r="Z360" s="99"/>
      <c r="AA360" s="25"/>
      <c r="AB360" s="25"/>
      <c r="AC360" s="99"/>
      <c r="AD360" s="116">
        <f ca="1">SUMIF(AAL!$A$3:$A$65061,'Risk Lv. Inforce'!$B$7:$B$12091,AAL!$B$3:$B$65007)</f>
        <v>0</v>
      </c>
      <c r="AE360" s="116">
        <f ca="1">SUMIF(AAL!$C$3:$C$65061,'Risk Lv. Inforce'!$B$7:$B$10291,AAL!$D$3:$D$65007)</f>
        <v>0</v>
      </c>
      <c r="AF360" s="116">
        <f ca="1">SUMIF(AAL!$E$3:$E$65061,'Risk Lv. Inforce'!$B$7:$B$1291,AAL!$F$3:$F$65007)</f>
        <v>0</v>
      </c>
      <c r="AG360" s="116">
        <f ca="1">SUMIF(AAL!$G$3:$G$65061,'Risk Lv. Inforce'!$B$7:$B$1291,AAL!$H$3:$H$65007)</f>
        <v>0</v>
      </c>
      <c r="AH360" s="116">
        <f ca="1">SUMIF(AAL!$I$3:$I$65061,'Risk Lv. Inforce'!$B$7:$B$1291,AAL!$J$3:$J$65007)</f>
        <v>0</v>
      </c>
      <c r="AI360" s="116">
        <f ca="1">SUMIF(AAL!$K$3:$K$65061,'Risk Lv. Inforce'!$B$7:$B$1291,AAL!$L$3:$L$65007)</f>
        <v>0</v>
      </c>
      <c r="AJ360" s="116">
        <f>VLOOKUP(B360,AAL!$Q$4:$S$1048576,3,0)</f>
        <v>0</v>
      </c>
      <c r="AK360" s="116">
        <f>VLOOKUP(B360,AAL!$U$4:$W$1048576,3,0)</f>
        <v>0</v>
      </c>
      <c r="AL360" s="69">
        <f ca="1">IFERROR(((AD360+(AD360*'Portfolio Stats_RMS'!$C$7))/($AB360*(1-'Portfolio Stats_RMS'!$C$6))),0)</f>
        <v>0</v>
      </c>
      <c r="AM360" s="69">
        <f ca="1">IFERROR(((AF360+(AF360*'Portfolio Stats_RMS'!$C$7))/($AB360*(1-'Portfolio Stats_RMS'!$C$6))),0)</f>
        <v>0</v>
      </c>
      <c r="AN360" s="69">
        <f ca="1">IFERROR(((AH360+(AH360*'Portfolio Stats_RMS'!$C$7))/($AB360*(1-'Portfolio Stats_RMS'!$C$6))),0)</f>
        <v>0</v>
      </c>
      <c r="AO360" s="69">
        <f>IFERROR(((AJ360+(AJ360*'Portfolio Stats_RMS'!$C$7))/(AB360*(1-'Portfolio Stats_RMS'!$C$6))),0)</f>
        <v>0</v>
      </c>
      <c r="AP360" s="152"/>
    </row>
    <row r="361" spans="2:42" x14ac:dyDescent="0.25">
      <c r="B361" s="29"/>
      <c r="C361" s="87"/>
      <c r="D361" s="29"/>
      <c r="E361" s="29"/>
      <c r="F361" s="29"/>
      <c r="G361" s="25"/>
      <c r="H361" s="25"/>
      <c r="I361" s="25"/>
      <c r="J361" s="100"/>
      <c r="K361" s="100"/>
      <c r="L361" s="149"/>
      <c r="M361" s="29"/>
      <c r="N361" s="29"/>
      <c r="O361" s="29"/>
      <c r="P361" s="149"/>
      <c r="Q361" s="150"/>
      <c r="R361" s="152"/>
      <c r="S361" s="153"/>
      <c r="T361" s="153"/>
      <c r="U361" s="154"/>
      <c r="V361" s="99"/>
      <c r="W361" s="99"/>
      <c r="X361" s="25"/>
      <c r="Y361" s="25"/>
      <c r="Z361" s="99"/>
      <c r="AA361" s="25"/>
      <c r="AB361" s="25"/>
      <c r="AC361" s="99"/>
      <c r="AD361" s="116">
        <f ca="1">SUMIF(AAL!$A$3:$A$65061,'Risk Lv. Inforce'!$B$7:$B$12091,AAL!$B$3:$B$65007)</f>
        <v>0</v>
      </c>
      <c r="AE361" s="116">
        <f ca="1">SUMIF(AAL!$C$3:$C$65061,'Risk Lv. Inforce'!$B$7:$B$10291,AAL!$D$3:$D$65007)</f>
        <v>0</v>
      </c>
      <c r="AF361" s="116">
        <f ca="1">SUMIF(AAL!$E$3:$E$65061,'Risk Lv. Inforce'!$B$7:$B$1291,AAL!$F$3:$F$65007)</f>
        <v>0</v>
      </c>
      <c r="AG361" s="116">
        <f ca="1">SUMIF(AAL!$G$3:$G$65061,'Risk Lv. Inforce'!$B$7:$B$1291,AAL!$H$3:$H$65007)</f>
        <v>0</v>
      </c>
      <c r="AH361" s="116">
        <f ca="1">SUMIF(AAL!$I$3:$I$65061,'Risk Lv. Inforce'!$B$7:$B$1291,AAL!$J$3:$J$65007)</f>
        <v>0</v>
      </c>
      <c r="AI361" s="116">
        <f ca="1">SUMIF(AAL!$K$3:$K$65061,'Risk Lv. Inforce'!$B$7:$B$1291,AAL!$L$3:$L$65007)</f>
        <v>0</v>
      </c>
      <c r="AJ361" s="116">
        <f>VLOOKUP(B361,AAL!$Q$4:$S$1048576,3,0)</f>
        <v>0</v>
      </c>
      <c r="AK361" s="116">
        <f>VLOOKUP(B361,AAL!$U$4:$W$1048576,3,0)</f>
        <v>0</v>
      </c>
      <c r="AL361" s="69">
        <f ca="1">IFERROR(((AD361+(AD361*'Portfolio Stats_RMS'!$C$7))/($AB361*(1-'Portfolio Stats_RMS'!$C$6))),0)</f>
        <v>0</v>
      </c>
      <c r="AM361" s="69">
        <f ca="1">IFERROR(((AF361+(AF361*'Portfolio Stats_RMS'!$C$7))/($AB361*(1-'Portfolio Stats_RMS'!$C$6))),0)</f>
        <v>0</v>
      </c>
      <c r="AN361" s="69">
        <f ca="1">IFERROR(((AH361+(AH361*'Portfolio Stats_RMS'!$C$7))/($AB361*(1-'Portfolio Stats_RMS'!$C$6))),0)</f>
        <v>0</v>
      </c>
      <c r="AO361" s="69">
        <f>IFERROR(((AJ361+(AJ361*'Portfolio Stats_RMS'!$C$7))/(AB361*(1-'Portfolio Stats_RMS'!$C$6))),0)</f>
        <v>0</v>
      </c>
      <c r="AP361" s="152"/>
    </row>
    <row r="362" spans="2:42" x14ac:dyDescent="0.25">
      <c r="B362" s="29"/>
      <c r="C362" s="87"/>
      <c r="D362" s="29"/>
      <c r="E362" s="29"/>
      <c r="F362" s="29"/>
      <c r="G362" s="25"/>
      <c r="H362" s="25"/>
      <c r="I362" s="25"/>
      <c r="J362" s="100"/>
      <c r="K362" s="100"/>
      <c r="L362" s="149"/>
      <c r="M362" s="29"/>
      <c r="N362" s="29"/>
      <c r="O362" s="29"/>
      <c r="P362" s="149"/>
      <c r="Q362" s="150"/>
      <c r="R362" s="152"/>
      <c r="S362" s="153"/>
      <c r="T362" s="153"/>
      <c r="U362" s="154"/>
      <c r="V362" s="99"/>
      <c r="W362" s="99"/>
      <c r="X362" s="25"/>
      <c r="Y362" s="25"/>
      <c r="Z362" s="99"/>
      <c r="AA362" s="25"/>
      <c r="AB362" s="25"/>
      <c r="AC362" s="99"/>
      <c r="AD362" s="116">
        <f ca="1">SUMIF(AAL!$A$3:$A$65061,'Risk Lv. Inforce'!$B$7:$B$12091,AAL!$B$3:$B$65007)</f>
        <v>0</v>
      </c>
      <c r="AE362" s="116">
        <f ca="1">SUMIF(AAL!$C$3:$C$65061,'Risk Lv. Inforce'!$B$7:$B$10291,AAL!$D$3:$D$65007)</f>
        <v>0</v>
      </c>
      <c r="AF362" s="116">
        <f ca="1">SUMIF(AAL!$E$3:$E$65061,'Risk Lv. Inforce'!$B$7:$B$1291,AAL!$F$3:$F$65007)</f>
        <v>0</v>
      </c>
      <c r="AG362" s="116">
        <f ca="1">SUMIF(AAL!$G$3:$G$65061,'Risk Lv. Inforce'!$B$7:$B$1291,AAL!$H$3:$H$65007)</f>
        <v>0</v>
      </c>
      <c r="AH362" s="116">
        <f ca="1">SUMIF(AAL!$I$3:$I$65061,'Risk Lv. Inforce'!$B$7:$B$1291,AAL!$J$3:$J$65007)</f>
        <v>0</v>
      </c>
      <c r="AI362" s="116">
        <f ca="1">SUMIF(AAL!$K$3:$K$65061,'Risk Lv. Inforce'!$B$7:$B$1291,AAL!$L$3:$L$65007)</f>
        <v>0</v>
      </c>
      <c r="AJ362" s="116">
        <f>VLOOKUP(B362,AAL!$Q$4:$S$1048576,3,0)</f>
        <v>0</v>
      </c>
      <c r="AK362" s="116">
        <f>VLOOKUP(B362,AAL!$U$4:$W$1048576,3,0)</f>
        <v>0</v>
      </c>
      <c r="AL362" s="69">
        <f ca="1">IFERROR(((AD362+(AD362*'Portfolio Stats_RMS'!$C$7))/($AB362*(1-'Portfolio Stats_RMS'!$C$6))),0)</f>
        <v>0</v>
      </c>
      <c r="AM362" s="69">
        <f ca="1">IFERROR(((AF362+(AF362*'Portfolio Stats_RMS'!$C$7))/($AB362*(1-'Portfolio Stats_RMS'!$C$6))),0)</f>
        <v>0</v>
      </c>
      <c r="AN362" s="69">
        <f ca="1">IFERROR(((AH362+(AH362*'Portfolio Stats_RMS'!$C$7))/($AB362*(1-'Portfolio Stats_RMS'!$C$6))),0)</f>
        <v>0</v>
      </c>
      <c r="AO362" s="69">
        <f>IFERROR(((AJ362+(AJ362*'Portfolio Stats_RMS'!$C$7))/(AB362*(1-'Portfolio Stats_RMS'!$C$6))),0)</f>
        <v>0</v>
      </c>
      <c r="AP362" s="152"/>
    </row>
    <row r="363" spans="2:42" x14ac:dyDescent="0.25">
      <c r="B363" s="29"/>
      <c r="C363" s="87"/>
      <c r="D363" s="29"/>
      <c r="E363" s="29"/>
      <c r="F363" s="29"/>
      <c r="G363" s="25"/>
      <c r="H363" s="25"/>
      <c r="I363" s="25"/>
      <c r="J363" s="100"/>
      <c r="K363" s="100"/>
      <c r="L363" s="149"/>
      <c r="M363" s="29"/>
      <c r="N363" s="29"/>
      <c r="O363" s="29"/>
      <c r="P363" s="149"/>
      <c r="Q363" s="150"/>
      <c r="R363" s="152"/>
      <c r="S363" s="153"/>
      <c r="T363" s="153"/>
      <c r="U363" s="154"/>
      <c r="V363" s="99"/>
      <c r="W363" s="99"/>
      <c r="X363" s="25"/>
      <c r="Y363" s="25"/>
      <c r="Z363" s="99"/>
      <c r="AA363" s="25"/>
      <c r="AB363" s="25"/>
      <c r="AC363" s="99"/>
      <c r="AD363" s="116">
        <f ca="1">SUMIF(AAL!$A$3:$A$65061,'Risk Lv. Inforce'!$B$7:$B$12091,AAL!$B$3:$B$65007)</f>
        <v>0</v>
      </c>
      <c r="AE363" s="116">
        <f ca="1">SUMIF(AAL!$C$3:$C$65061,'Risk Lv. Inforce'!$B$7:$B$10291,AAL!$D$3:$D$65007)</f>
        <v>0</v>
      </c>
      <c r="AF363" s="116">
        <f ca="1">SUMIF(AAL!$E$3:$E$65061,'Risk Lv. Inforce'!$B$7:$B$1291,AAL!$F$3:$F$65007)</f>
        <v>0</v>
      </c>
      <c r="AG363" s="116">
        <f ca="1">SUMIF(AAL!$G$3:$G$65061,'Risk Lv. Inforce'!$B$7:$B$1291,AAL!$H$3:$H$65007)</f>
        <v>0</v>
      </c>
      <c r="AH363" s="116">
        <f ca="1">SUMIF(AAL!$I$3:$I$65061,'Risk Lv. Inforce'!$B$7:$B$1291,AAL!$J$3:$J$65007)</f>
        <v>0</v>
      </c>
      <c r="AI363" s="116">
        <f ca="1">SUMIF(AAL!$K$3:$K$65061,'Risk Lv. Inforce'!$B$7:$B$1291,AAL!$L$3:$L$65007)</f>
        <v>0</v>
      </c>
      <c r="AJ363" s="116">
        <f>VLOOKUP(B363,AAL!$Q$4:$S$1048576,3,0)</f>
        <v>0</v>
      </c>
      <c r="AK363" s="116">
        <f>VLOOKUP(B363,AAL!$U$4:$W$1048576,3,0)</f>
        <v>0</v>
      </c>
      <c r="AL363" s="69">
        <f ca="1">IFERROR(((AD363+(AD363*'Portfolio Stats_RMS'!$C$7))/($AB363*(1-'Portfolio Stats_RMS'!$C$6))),0)</f>
        <v>0</v>
      </c>
      <c r="AM363" s="69">
        <f ca="1">IFERROR(((AF363+(AF363*'Portfolio Stats_RMS'!$C$7))/($AB363*(1-'Portfolio Stats_RMS'!$C$6))),0)</f>
        <v>0</v>
      </c>
      <c r="AN363" s="69">
        <f ca="1">IFERROR(((AH363+(AH363*'Portfolio Stats_RMS'!$C$7))/($AB363*(1-'Portfolio Stats_RMS'!$C$6))),0)</f>
        <v>0</v>
      </c>
      <c r="AO363" s="69">
        <f>IFERROR(((AJ363+(AJ363*'Portfolio Stats_RMS'!$C$7))/(AB363*(1-'Portfolio Stats_RMS'!$C$6))),0)</f>
        <v>0</v>
      </c>
      <c r="AP363" s="152"/>
    </row>
    <row r="364" spans="2:42" x14ac:dyDescent="0.25">
      <c r="B364" s="29"/>
      <c r="C364" s="87"/>
      <c r="D364" s="29"/>
      <c r="E364" s="29"/>
      <c r="F364" s="29"/>
      <c r="G364" s="25"/>
      <c r="H364" s="25"/>
      <c r="I364" s="25"/>
      <c r="J364" s="100"/>
      <c r="K364" s="100"/>
      <c r="L364" s="149"/>
      <c r="M364" s="29"/>
      <c r="N364" s="29"/>
      <c r="O364" s="29"/>
      <c r="P364" s="149"/>
      <c r="Q364" s="150"/>
      <c r="R364" s="152"/>
      <c r="S364" s="153"/>
      <c r="T364" s="153"/>
      <c r="U364" s="154"/>
      <c r="V364" s="99"/>
      <c r="W364" s="99"/>
      <c r="X364" s="25"/>
      <c r="Y364" s="25"/>
      <c r="Z364" s="99"/>
      <c r="AA364" s="25"/>
      <c r="AB364" s="25"/>
      <c r="AC364" s="99"/>
      <c r="AD364" s="116">
        <f ca="1">SUMIF(AAL!$A$3:$A$65061,'Risk Lv. Inforce'!$B$7:$B$12091,AAL!$B$3:$B$65007)</f>
        <v>0</v>
      </c>
      <c r="AE364" s="116">
        <f ca="1">SUMIF(AAL!$C$3:$C$65061,'Risk Lv. Inforce'!$B$7:$B$10291,AAL!$D$3:$D$65007)</f>
        <v>0</v>
      </c>
      <c r="AF364" s="116">
        <f ca="1">SUMIF(AAL!$E$3:$E$65061,'Risk Lv. Inforce'!$B$7:$B$1291,AAL!$F$3:$F$65007)</f>
        <v>0</v>
      </c>
      <c r="AG364" s="116">
        <f ca="1">SUMIF(AAL!$G$3:$G$65061,'Risk Lv. Inforce'!$B$7:$B$1291,AAL!$H$3:$H$65007)</f>
        <v>0</v>
      </c>
      <c r="AH364" s="116">
        <f ca="1">SUMIF(AAL!$I$3:$I$65061,'Risk Lv. Inforce'!$B$7:$B$1291,AAL!$J$3:$J$65007)</f>
        <v>0</v>
      </c>
      <c r="AI364" s="116">
        <f ca="1">SUMIF(AAL!$K$3:$K$65061,'Risk Lv. Inforce'!$B$7:$B$1291,AAL!$L$3:$L$65007)</f>
        <v>0</v>
      </c>
      <c r="AJ364" s="116">
        <f>VLOOKUP(B364,AAL!$Q$4:$S$1048576,3,0)</f>
        <v>0</v>
      </c>
      <c r="AK364" s="116">
        <f>VLOOKUP(B364,AAL!$U$4:$W$1048576,3,0)</f>
        <v>0</v>
      </c>
      <c r="AL364" s="69">
        <f ca="1">IFERROR(((AD364+(AD364*'Portfolio Stats_RMS'!$C$7))/($AB364*(1-'Portfolio Stats_RMS'!$C$6))),0)</f>
        <v>0</v>
      </c>
      <c r="AM364" s="69">
        <f ca="1">IFERROR(((AF364+(AF364*'Portfolio Stats_RMS'!$C$7))/($AB364*(1-'Portfolio Stats_RMS'!$C$6))),0)</f>
        <v>0</v>
      </c>
      <c r="AN364" s="69">
        <f ca="1">IFERROR(((AH364+(AH364*'Portfolio Stats_RMS'!$C$7))/($AB364*(1-'Portfolio Stats_RMS'!$C$6))),0)</f>
        <v>0</v>
      </c>
      <c r="AO364" s="69">
        <f>IFERROR(((AJ364+(AJ364*'Portfolio Stats_RMS'!$C$7))/(AB364*(1-'Portfolio Stats_RMS'!$C$6))),0)</f>
        <v>0</v>
      </c>
      <c r="AP364" s="152"/>
    </row>
    <row r="365" spans="2:42" x14ac:dyDescent="0.25">
      <c r="B365" s="29"/>
      <c r="C365" s="87"/>
      <c r="D365" s="29"/>
      <c r="E365" s="29"/>
      <c r="F365" s="29"/>
      <c r="G365" s="25"/>
      <c r="H365" s="25"/>
      <c r="I365" s="25"/>
      <c r="J365" s="100"/>
      <c r="K365" s="100"/>
      <c r="L365" s="149"/>
      <c r="M365" s="29"/>
      <c r="N365" s="29"/>
      <c r="O365" s="29"/>
      <c r="P365" s="149"/>
      <c r="Q365" s="150"/>
      <c r="R365" s="152"/>
      <c r="S365" s="153"/>
      <c r="T365" s="153"/>
      <c r="U365" s="154"/>
      <c r="V365" s="99"/>
      <c r="W365" s="99"/>
      <c r="X365" s="25"/>
      <c r="Y365" s="25"/>
      <c r="Z365" s="99"/>
      <c r="AA365" s="25"/>
      <c r="AB365" s="25"/>
      <c r="AC365" s="99"/>
      <c r="AD365" s="116">
        <f ca="1">SUMIF(AAL!$A$3:$A$65061,'Risk Lv. Inforce'!$B$7:$B$12091,AAL!$B$3:$B$65007)</f>
        <v>0</v>
      </c>
      <c r="AE365" s="116">
        <f ca="1">SUMIF(AAL!$C$3:$C$65061,'Risk Lv. Inforce'!$B$7:$B$10291,AAL!$D$3:$D$65007)</f>
        <v>0</v>
      </c>
      <c r="AF365" s="116">
        <f ca="1">SUMIF(AAL!$E$3:$E$65061,'Risk Lv. Inforce'!$B$7:$B$1291,AAL!$F$3:$F$65007)</f>
        <v>0</v>
      </c>
      <c r="AG365" s="116">
        <f ca="1">SUMIF(AAL!$G$3:$G$65061,'Risk Lv. Inforce'!$B$7:$B$1291,AAL!$H$3:$H$65007)</f>
        <v>0</v>
      </c>
      <c r="AH365" s="116">
        <f ca="1">SUMIF(AAL!$I$3:$I$65061,'Risk Lv. Inforce'!$B$7:$B$1291,AAL!$J$3:$J$65007)</f>
        <v>0</v>
      </c>
      <c r="AI365" s="116">
        <f ca="1">SUMIF(AAL!$K$3:$K$65061,'Risk Lv. Inforce'!$B$7:$B$1291,AAL!$L$3:$L$65007)</f>
        <v>0</v>
      </c>
      <c r="AJ365" s="116">
        <f>VLOOKUP(B365,AAL!$Q$4:$S$1048576,3,0)</f>
        <v>0</v>
      </c>
      <c r="AK365" s="116">
        <f>VLOOKUP(B365,AAL!$U$4:$W$1048576,3,0)</f>
        <v>0</v>
      </c>
      <c r="AL365" s="69">
        <f ca="1">IFERROR(((AD365+(AD365*'Portfolio Stats_RMS'!$C$7))/($AB365*(1-'Portfolio Stats_RMS'!$C$6))),0)</f>
        <v>0</v>
      </c>
      <c r="AM365" s="69">
        <f ca="1">IFERROR(((AF365+(AF365*'Portfolio Stats_RMS'!$C$7))/($AB365*(1-'Portfolio Stats_RMS'!$C$6))),0)</f>
        <v>0</v>
      </c>
      <c r="AN365" s="69">
        <f ca="1">IFERROR(((AH365+(AH365*'Portfolio Stats_RMS'!$C$7))/($AB365*(1-'Portfolio Stats_RMS'!$C$6))),0)</f>
        <v>0</v>
      </c>
      <c r="AO365" s="69">
        <f>IFERROR(((AJ365+(AJ365*'Portfolio Stats_RMS'!$C$7))/(AB365*(1-'Portfolio Stats_RMS'!$C$6))),0)</f>
        <v>0</v>
      </c>
      <c r="AP365" s="152"/>
    </row>
    <row r="366" spans="2:42" x14ac:dyDescent="0.25">
      <c r="B366" s="29"/>
      <c r="C366" s="87"/>
      <c r="D366" s="29"/>
      <c r="E366" s="29"/>
      <c r="F366" s="29"/>
      <c r="G366" s="25"/>
      <c r="H366" s="25"/>
      <c r="I366" s="25"/>
      <c r="J366" s="100"/>
      <c r="K366" s="100"/>
      <c r="L366" s="149"/>
      <c r="M366" s="29"/>
      <c r="N366" s="29"/>
      <c r="O366" s="29"/>
      <c r="P366" s="149"/>
      <c r="Q366" s="150"/>
      <c r="R366" s="152"/>
      <c r="S366" s="153"/>
      <c r="T366" s="153"/>
      <c r="U366" s="154"/>
      <c r="V366" s="99"/>
      <c r="W366" s="99"/>
      <c r="X366" s="25"/>
      <c r="Y366" s="25"/>
      <c r="Z366" s="99"/>
      <c r="AA366" s="25"/>
      <c r="AB366" s="25"/>
      <c r="AC366" s="99"/>
      <c r="AD366" s="116">
        <f ca="1">SUMIF(AAL!$A$3:$A$65061,'Risk Lv. Inforce'!$B$7:$B$12091,AAL!$B$3:$B$65007)</f>
        <v>0</v>
      </c>
      <c r="AE366" s="116">
        <f ca="1">SUMIF(AAL!$C$3:$C$65061,'Risk Lv. Inforce'!$B$7:$B$10291,AAL!$D$3:$D$65007)</f>
        <v>0</v>
      </c>
      <c r="AF366" s="116">
        <f ca="1">SUMIF(AAL!$E$3:$E$65061,'Risk Lv. Inforce'!$B$7:$B$1291,AAL!$F$3:$F$65007)</f>
        <v>0</v>
      </c>
      <c r="AG366" s="116">
        <f ca="1">SUMIF(AAL!$G$3:$G$65061,'Risk Lv. Inforce'!$B$7:$B$1291,AAL!$H$3:$H$65007)</f>
        <v>0</v>
      </c>
      <c r="AH366" s="116">
        <f ca="1">SUMIF(AAL!$I$3:$I$65061,'Risk Lv. Inforce'!$B$7:$B$1291,AAL!$J$3:$J$65007)</f>
        <v>0</v>
      </c>
      <c r="AI366" s="116">
        <f ca="1">SUMIF(AAL!$K$3:$K$65061,'Risk Lv. Inforce'!$B$7:$B$1291,AAL!$L$3:$L$65007)</f>
        <v>0</v>
      </c>
      <c r="AJ366" s="116">
        <f>VLOOKUP(B366,AAL!$Q$4:$S$1048576,3,0)</f>
        <v>0</v>
      </c>
      <c r="AK366" s="116">
        <f>VLOOKUP(B366,AAL!$U$4:$W$1048576,3,0)</f>
        <v>0</v>
      </c>
      <c r="AL366" s="69">
        <f ca="1">IFERROR(((AD366+(AD366*'Portfolio Stats_RMS'!$C$7))/($AB366*(1-'Portfolio Stats_RMS'!$C$6))),0)</f>
        <v>0</v>
      </c>
      <c r="AM366" s="69">
        <f ca="1">IFERROR(((AF366+(AF366*'Portfolio Stats_RMS'!$C$7))/($AB366*(1-'Portfolio Stats_RMS'!$C$6))),0)</f>
        <v>0</v>
      </c>
      <c r="AN366" s="69">
        <f ca="1">IFERROR(((AH366+(AH366*'Portfolio Stats_RMS'!$C$7))/($AB366*(1-'Portfolio Stats_RMS'!$C$6))),0)</f>
        <v>0</v>
      </c>
      <c r="AO366" s="69">
        <f>IFERROR(((AJ366+(AJ366*'Portfolio Stats_RMS'!$C$7))/(AB366*(1-'Portfolio Stats_RMS'!$C$6))),0)</f>
        <v>0</v>
      </c>
      <c r="AP366" s="152"/>
    </row>
    <row r="367" spans="2:42" x14ac:dyDescent="0.25">
      <c r="B367" s="29"/>
      <c r="C367" s="87"/>
      <c r="D367" s="29"/>
      <c r="E367" s="29"/>
      <c r="F367" s="29"/>
      <c r="G367" s="25"/>
      <c r="H367" s="25"/>
      <c r="I367" s="25"/>
      <c r="J367" s="100"/>
      <c r="K367" s="100"/>
      <c r="L367" s="149"/>
      <c r="M367" s="29"/>
      <c r="N367" s="29"/>
      <c r="O367" s="29"/>
      <c r="P367" s="149"/>
      <c r="Q367" s="150"/>
      <c r="R367" s="152"/>
      <c r="S367" s="153"/>
      <c r="T367" s="153"/>
      <c r="U367" s="154"/>
      <c r="V367" s="99"/>
      <c r="W367" s="99"/>
      <c r="X367" s="25"/>
      <c r="Y367" s="25"/>
      <c r="Z367" s="99"/>
      <c r="AA367" s="25"/>
      <c r="AB367" s="25"/>
      <c r="AC367" s="99"/>
      <c r="AD367" s="116">
        <f ca="1">SUMIF(AAL!$A$3:$A$65061,'Risk Lv. Inforce'!$B$7:$B$12091,AAL!$B$3:$B$65007)</f>
        <v>0</v>
      </c>
      <c r="AE367" s="116">
        <f ca="1">SUMIF(AAL!$C$3:$C$65061,'Risk Lv. Inforce'!$B$7:$B$10291,AAL!$D$3:$D$65007)</f>
        <v>0</v>
      </c>
      <c r="AF367" s="116">
        <f ca="1">SUMIF(AAL!$E$3:$E$65061,'Risk Lv. Inforce'!$B$7:$B$1291,AAL!$F$3:$F$65007)</f>
        <v>0</v>
      </c>
      <c r="AG367" s="116">
        <f ca="1">SUMIF(AAL!$G$3:$G$65061,'Risk Lv. Inforce'!$B$7:$B$1291,AAL!$H$3:$H$65007)</f>
        <v>0</v>
      </c>
      <c r="AH367" s="116">
        <f ca="1">SUMIF(AAL!$I$3:$I$65061,'Risk Lv. Inforce'!$B$7:$B$1291,AAL!$J$3:$J$65007)</f>
        <v>0</v>
      </c>
      <c r="AI367" s="116">
        <f ca="1">SUMIF(AAL!$K$3:$K$65061,'Risk Lv. Inforce'!$B$7:$B$1291,AAL!$L$3:$L$65007)</f>
        <v>0</v>
      </c>
      <c r="AJ367" s="116">
        <f>VLOOKUP(B367,AAL!$Q$4:$S$1048576,3,0)</f>
        <v>0</v>
      </c>
      <c r="AK367" s="116">
        <f>VLOOKUP(B367,AAL!$U$4:$W$1048576,3,0)</f>
        <v>0</v>
      </c>
      <c r="AL367" s="69">
        <f ca="1">IFERROR(((AD367+(AD367*'Portfolio Stats_RMS'!$C$7))/($AB367*(1-'Portfolio Stats_RMS'!$C$6))),0)</f>
        <v>0</v>
      </c>
      <c r="AM367" s="69">
        <f ca="1">IFERROR(((AF367+(AF367*'Portfolio Stats_RMS'!$C$7))/($AB367*(1-'Portfolio Stats_RMS'!$C$6))),0)</f>
        <v>0</v>
      </c>
      <c r="AN367" s="69">
        <f ca="1">IFERROR(((AH367+(AH367*'Portfolio Stats_RMS'!$C$7))/($AB367*(1-'Portfolio Stats_RMS'!$C$6))),0)</f>
        <v>0</v>
      </c>
      <c r="AO367" s="69">
        <f>IFERROR(((AJ367+(AJ367*'Portfolio Stats_RMS'!$C$7))/(AB367*(1-'Portfolio Stats_RMS'!$C$6))),0)</f>
        <v>0</v>
      </c>
      <c r="AP367" s="152"/>
    </row>
    <row r="368" spans="2:42" x14ac:dyDescent="0.25">
      <c r="B368" s="29"/>
      <c r="C368" s="87"/>
      <c r="D368" s="29"/>
      <c r="E368" s="29"/>
      <c r="F368" s="29"/>
      <c r="G368" s="25"/>
      <c r="H368" s="25"/>
      <c r="I368" s="25"/>
      <c r="J368" s="100"/>
      <c r="K368" s="100"/>
      <c r="L368" s="149"/>
      <c r="M368" s="29"/>
      <c r="N368" s="29"/>
      <c r="O368" s="29"/>
      <c r="P368" s="149"/>
      <c r="Q368" s="150"/>
      <c r="R368" s="152"/>
      <c r="S368" s="153"/>
      <c r="T368" s="153"/>
      <c r="U368" s="154"/>
      <c r="V368" s="99"/>
      <c r="W368" s="99"/>
      <c r="X368" s="25"/>
      <c r="Y368" s="25"/>
      <c r="Z368" s="99"/>
      <c r="AA368" s="25"/>
      <c r="AB368" s="25"/>
      <c r="AC368" s="99"/>
      <c r="AD368" s="116">
        <f ca="1">SUMIF(AAL!$A$3:$A$65061,'Risk Lv. Inforce'!$B$7:$B$12091,AAL!$B$3:$B$65007)</f>
        <v>0</v>
      </c>
      <c r="AE368" s="116">
        <f ca="1">SUMIF(AAL!$C$3:$C$65061,'Risk Lv. Inforce'!$B$7:$B$10291,AAL!$D$3:$D$65007)</f>
        <v>0</v>
      </c>
      <c r="AF368" s="116">
        <f ca="1">SUMIF(AAL!$E$3:$E$65061,'Risk Lv. Inforce'!$B$7:$B$1291,AAL!$F$3:$F$65007)</f>
        <v>0</v>
      </c>
      <c r="AG368" s="116">
        <f ca="1">SUMIF(AAL!$G$3:$G$65061,'Risk Lv. Inforce'!$B$7:$B$1291,AAL!$H$3:$H$65007)</f>
        <v>0</v>
      </c>
      <c r="AH368" s="116">
        <f ca="1">SUMIF(AAL!$I$3:$I$65061,'Risk Lv. Inforce'!$B$7:$B$1291,AAL!$J$3:$J$65007)</f>
        <v>0</v>
      </c>
      <c r="AI368" s="116">
        <f ca="1">SUMIF(AAL!$K$3:$K$65061,'Risk Lv. Inforce'!$B$7:$B$1291,AAL!$L$3:$L$65007)</f>
        <v>0</v>
      </c>
      <c r="AJ368" s="116">
        <f>VLOOKUP(B368,AAL!$Q$4:$S$1048576,3,0)</f>
        <v>0</v>
      </c>
      <c r="AK368" s="116">
        <f>VLOOKUP(B368,AAL!$U$4:$W$1048576,3,0)</f>
        <v>0</v>
      </c>
      <c r="AL368" s="69">
        <f ca="1">IFERROR(((AD368+(AD368*'Portfolio Stats_RMS'!$C$7))/($AB368*(1-'Portfolio Stats_RMS'!$C$6))),0)</f>
        <v>0</v>
      </c>
      <c r="AM368" s="69">
        <f ca="1">IFERROR(((AF368+(AF368*'Portfolio Stats_RMS'!$C$7))/($AB368*(1-'Portfolio Stats_RMS'!$C$6))),0)</f>
        <v>0</v>
      </c>
      <c r="AN368" s="69">
        <f ca="1">IFERROR(((AH368+(AH368*'Portfolio Stats_RMS'!$C$7))/($AB368*(1-'Portfolio Stats_RMS'!$C$6))),0)</f>
        <v>0</v>
      </c>
      <c r="AO368" s="69">
        <f>IFERROR(((AJ368+(AJ368*'Portfolio Stats_RMS'!$C$7))/(AB368*(1-'Portfolio Stats_RMS'!$C$6))),0)</f>
        <v>0</v>
      </c>
      <c r="AP368" s="152"/>
    </row>
    <row r="369" spans="2:42" x14ac:dyDescent="0.25">
      <c r="B369" s="29"/>
      <c r="C369" s="87"/>
      <c r="D369" s="29"/>
      <c r="E369" s="29"/>
      <c r="F369" s="29"/>
      <c r="G369" s="25"/>
      <c r="H369" s="25"/>
      <c r="I369" s="25"/>
      <c r="J369" s="100"/>
      <c r="K369" s="100"/>
      <c r="L369" s="149"/>
      <c r="M369" s="29"/>
      <c r="N369" s="29"/>
      <c r="O369" s="29"/>
      <c r="P369" s="149"/>
      <c r="Q369" s="150"/>
      <c r="R369" s="152"/>
      <c r="S369" s="153"/>
      <c r="T369" s="153"/>
      <c r="U369" s="154"/>
      <c r="V369" s="99"/>
      <c r="W369" s="99"/>
      <c r="X369" s="25"/>
      <c r="Y369" s="25"/>
      <c r="Z369" s="99"/>
      <c r="AA369" s="25"/>
      <c r="AB369" s="25"/>
      <c r="AC369" s="99"/>
      <c r="AD369" s="116">
        <f ca="1">SUMIF(AAL!$A$3:$A$65061,'Risk Lv. Inforce'!$B$7:$B$12091,AAL!$B$3:$B$65007)</f>
        <v>0</v>
      </c>
      <c r="AE369" s="116">
        <f ca="1">SUMIF(AAL!$C$3:$C$65061,'Risk Lv. Inforce'!$B$7:$B$10291,AAL!$D$3:$D$65007)</f>
        <v>0</v>
      </c>
      <c r="AF369" s="116">
        <f ca="1">SUMIF(AAL!$E$3:$E$65061,'Risk Lv. Inforce'!$B$7:$B$1291,AAL!$F$3:$F$65007)</f>
        <v>0</v>
      </c>
      <c r="AG369" s="116">
        <f ca="1">SUMIF(AAL!$G$3:$G$65061,'Risk Lv. Inforce'!$B$7:$B$1291,AAL!$H$3:$H$65007)</f>
        <v>0</v>
      </c>
      <c r="AH369" s="116">
        <f ca="1">SUMIF(AAL!$I$3:$I$65061,'Risk Lv. Inforce'!$B$7:$B$1291,AAL!$J$3:$J$65007)</f>
        <v>0</v>
      </c>
      <c r="AI369" s="116">
        <f ca="1">SUMIF(AAL!$K$3:$K$65061,'Risk Lv. Inforce'!$B$7:$B$1291,AAL!$L$3:$L$65007)</f>
        <v>0</v>
      </c>
      <c r="AJ369" s="116">
        <f>VLOOKUP(B369,AAL!$Q$4:$S$1048576,3,0)</f>
        <v>0</v>
      </c>
      <c r="AK369" s="116">
        <f>VLOOKUP(B369,AAL!$U$4:$W$1048576,3,0)</f>
        <v>0</v>
      </c>
      <c r="AL369" s="69">
        <f ca="1">IFERROR(((AD369+(AD369*'Portfolio Stats_RMS'!$C$7))/($AB369*(1-'Portfolio Stats_RMS'!$C$6))),0)</f>
        <v>0</v>
      </c>
      <c r="AM369" s="69">
        <f ca="1">IFERROR(((AF369+(AF369*'Portfolio Stats_RMS'!$C$7))/($AB369*(1-'Portfolio Stats_RMS'!$C$6))),0)</f>
        <v>0</v>
      </c>
      <c r="AN369" s="69">
        <f ca="1">IFERROR(((AH369+(AH369*'Portfolio Stats_RMS'!$C$7))/($AB369*(1-'Portfolio Stats_RMS'!$C$6))),0)</f>
        <v>0</v>
      </c>
      <c r="AO369" s="69">
        <f>IFERROR(((AJ369+(AJ369*'Portfolio Stats_RMS'!$C$7))/(AB369*(1-'Portfolio Stats_RMS'!$C$6))),0)</f>
        <v>0</v>
      </c>
      <c r="AP369" s="152"/>
    </row>
    <row r="370" spans="2:42" x14ac:dyDescent="0.25">
      <c r="B370" s="29"/>
      <c r="C370" s="87"/>
      <c r="D370" s="29"/>
      <c r="E370" s="29"/>
      <c r="F370" s="29"/>
      <c r="G370" s="25"/>
      <c r="H370" s="25"/>
      <c r="I370" s="25"/>
      <c r="J370" s="100"/>
      <c r="K370" s="100"/>
      <c r="L370" s="149"/>
      <c r="M370" s="29"/>
      <c r="N370" s="29"/>
      <c r="O370" s="29"/>
      <c r="P370" s="149"/>
      <c r="Q370" s="150"/>
      <c r="R370" s="152"/>
      <c r="S370" s="153"/>
      <c r="T370" s="153"/>
      <c r="U370" s="154"/>
      <c r="V370" s="99"/>
      <c r="W370" s="99"/>
      <c r="X370" s="25"/>
      <c r="Y370" s="25"/>
      <c r="Z370" s="99"/>
      <c r="AA370" s="25"/>
      <c r="AB370" s="25"/>
      <c r="AC370" s="99"/>
      <c r="AD370" s="116">
        <f ca="1">SUMIF(AAL!$A$3:$A$65061,'Risk Lv. Inforce'!$B$7:$B$12091,AAL!$B$3:$B$65007)</f>
        <v>0</v>
      </c>
      <c r="AE370" s="116">
        <f ca="1">SUMIF(AAL!$C$3:$C$65061,'Risk Lv. Inforce'!$B$7:$B$10291,AAL!$D$3:$D$65007)</f>
        <v>0</v>
      </c>
      <c r="AF370" s="116">
        <f ca="1">SUMIF(AAL!$E$3:$E$65061,'Risk Lv. Inforce'!$B$7:$B$1291,AAL!$F$3:$F$65007)</f>
        <v>0</v>
      </c>
      <c r="AG370" s="116">
        <f ca="1">SUMIF(AAL!$G$3:$G$65061,'Risk Lv. Inforce'!$B$7:$B$1291,AAL!$H$3:$H$65007)</f>
        <v>0</v>
      </c>
      <c r="AH370" s="116">
        <f ca="1">SUMIF(AAL!$I$3:$I$65061,'Risk Lv. Inforce'!$B$7:$B$1291,AAL!$J$3:$J$65007)</f>
        <v>0</v>
      </c>
      <c r="AI370" s="116">
        <f ca="1">SUMIF(AAL!$K$3:$K$65061,'Risk Lv. Inforce'!$B$7:$B$1291,AAL!$L$3:$L$65007)</f>
        <v>0</v>
      </c>
      <c r="AJ370" s="116">
        <f>VLOOKUP(B370,AAL!$Q$4:$S$1048576,3,0)</f>
        <v>0</v>
      </c>
      <c r="AK370" s="116">
        <f>VLOOKUP(B370,AAL!$U$4:$W$1048576,3,0)</f>
        <v>0</v>
      </c>
      <c r="AL370" s="69">
        <f ca="1">IFERROR(((AD370+(AD370*'Portfolio Stats_RMS'!$C$7))/($AB370*(1-'Portfolio Stats_RMS'!$C$6))),0)</f>
        <v>0</v>
      </c>
      <c r="AM370" s="69">
        <f ca="1">IFERROR(((AF370+(AF370*'Portfolio Stats_RMS'!$C$7))/($AB370*(1-'Portfolio Stats_RMS'!$C$6))),0)</f>
        <v>0</v>
      </c>
      <c r="AN370" s="69">
        <f ca="1">IFERROR(((AH370+(AH370*'Portfolio Stats_RMS'!$C$7))/($AB370*(1-'Portfolio Stats_RMS'!$C$6))),0)</f>
        <v>0</v>
      </c>
      <c r="AO370" s="69">
        <f>IFERROR(((AJ370+(AJ370*'Portfolio Stats_RMS'!$C$7))/(AB370*(1-'Portfolio Stats_RMS'!$C$6))),0)</f>
        <v>0</v>
      </c>
      <c r="AP370" s="152"/>
    </row>
    <row r="371" spans="2:42" x14ac:dyDescent="0.25">
      <c r="B371" s="29"/>
      <c r="C371" s="87"/>
      <c r="D371" s="29"/>
      <c r="E371" s="29"/>
      <c r="F371" s="29"/>
      <c r="G371" s="25"/>
      <c r="H371" s="25"/>
      <c r="I371" s="25"/>
      <c r="J371" s="100"/>
      <c r="K371" s="100"/>
      <c r="L371" s="149"/>
      <c r="M371" s="29"/>
      <c r="N371" s="29"/>
      <c r="O371" s="29"/>
      <c r="P371" s="149"/>
      <c r="Q371" s="150"/>
      <c r="R371" s="152"/>
      <c r="S371" s="153"/>
      <c r="T371" s="153"/>
      <c r="U371" s="154"/>
      <c r="V371" s="99"/>
      <c r="W371" s="99"/>
      <c r="X371" s="25"/>
      <c r="Y371" s="25"/>
      <c r="Z371" s="99"/>
      <c r="AA371" s="25"/>
      <c r="AB371" s="25"/>
      <c r="AC371" s="99"/>
      <c r="AD371" s="116">
        <f ca="1">SUMIF(AAL!$A$3:$A$65061,'Risk Lv. Inforce'!$B$7:$B$12091,AAL!$B$3:$B$65007)</f>
        <v>0</v>
      </c>
      <c r="AE371" s="116">
        <f ca="1">SUMIF(AAL!$C$3:$C$65061,'Risk Lv. Inforce'!$B$7:$B$10291,AAL!$D$3:$D$65007)</f>
        <v>0</v>
      </c>
      <c r="AF371" s="116">
        <f ca="1">SUMIF(AAL!$E$3:$E$65061,'Risk Lv. Inforce'!$B$7:$B$1291,AAL!$F$3:$F$65007)</f>
        <v>0</v>
      </c>
      <c r="AG371" s="116">
        <f ca="1">SUMIF(AAL!$G$3:$G$65061,'Risk Lv. Inforce'!$B$7:$B$1291,AAL!$H$3:$H$65007)</f>
        <v>0</v>
      </c>
      <c r="AH371" s="116">
        <f ca="1">SUMIF(AAL!$I$3:$I$65061,'Risk Lv. Inforce'!$B$7:$B$1291,AAL!$J$3:$J$65007)</f>
        <v>0</v>
      </c>
      <c r="AI371" s="116">
        <f ca="1">SUMIF(AAL!$K$3:$K$65061,'Risk Lv. Inforce'!$B$7:$B$1291,AAL!$L$3:$L$65007)</f>
        <v>0</v>
      </c>
      <c r="AJ371" s="116">
        <f>VLOOKUP(B371,AAL!$Q$4:$S$1048576,3,0)</f>
        <v>0</v>
      </c>
      <c r="AK371" s="116">
        <f>VLOOKUP(B371,AAL!$U$4:$W$1048576,3,0)</f>
        <v>0</v>
      </c>
      <c r="AL371" s="69">
        <f ca="1">IFERROR(((AD371+(AD371*'Portfolio Stats_RMS'!$C$7))/($AB371*(1-'Portfolio Stats_RMS'!$C$6))),0)</f>
        <v>0</v>
      </c>
      <c r="AM371" s="69">
        <f ca="1">IFERROR(((AF371+(AF371*'Portfolio Stats_RMS'!$C$7))/($AB371*(1-'Portfolio Stats_RMS'!$C$6))),0)</f>
        <v>0</v>
      </c>
      <c r="AN371" s="69">
        <f ca="1">IFERROR(((AH371+(AH371*'Portfolio Stats_RMS'!$C$7))/($AB371*(1-'Portfolio Stats_RMS'!$C$6))),0)</f>
        <v>0</v>
      </c>
      <c r="AO371" s="69">
        <f>IFERROR(((AJ371+(AJ371*'Portfolio Stats_RMS'!$C$7))/(AB371*(1-'Portfolio Stats_RMS'!$C$6))),0)</f>
        <v>0</v>
      </c>
      <c r="AP371" s="152"/>
    </row>
    <row r="372" spans="2:42" x14ac:dyDescent="0.25">
      <c r="B372" s="29"/>
      <c r="C372" s="87"/>
      <c r="D372" s="29"/>
      <c r="E372" s="29"/>
      <c r="F372" s="29"/>
      <c r="G372" s="25"/>
      <c r="H372" s="25"/>
      <c r="I372" s="25"/>
      <c r="J372" s="100"/>
      <c r="K372" s="100"/>
      <c r="L372" s="149"/>
      <c r="M372" s="29"/>
      <c r="N372" s="29"/>
      <c r="O372" s="29"/>
      <c r="P372" s="149"/>
      <c r="Q372" s="150"/>
      <c r="R372" s="152"/>
      <c r="S372" s="153"/>
      <c r="T372" s="153"/>
      <c r="U372" s="154"/>
      <c r="V372" s="99"/>
      <c r="W372" s="99"/>
      <c r="X372" s="25"/>
      <c r="Y372" s="25"/>
      <c r="Z372" s="99"/>
      <c r="AA372" s="25"/>
      <c r="AB372" s="25"/>
      <c r="AC372" s="99"/>
      <c r="AD372" s="116">
        <f ca="1">SUMIF(AAL!$A$3:$A$65061,'Risk Lv. Inforce'!$B$7:$B$12091,AAL!$B$3:$B$65007)</f>
        <v>0</v>
      </c>
      <c r="AE372" s="116">
        <f ca="1">SUMIF(AAL!$C$3:$C$65061,'Risk Lv. Inforce'!$B$7:$B$10291,AAL!$D$3:$D$65007)</f>
        <v>0</v>
      </c>
      <c r="AF372" s="116">
        <f ca="1">SUMIF(AAL!$E$3:$E$65061,'Risk Lv. Inforce'!$B$7:$B$1291,AAL!$F$3:$F$65007)</f>
        <v>0</v>
      </c>
      <c r="AG372" s="116">
        <f ca="1">SUMIF(AAL!$G$3:$G$65061,'Risk Lv. Inforce'!$B$7:$B$1291,AAL!$H$3:$H$65007)</f>
        <v>0</v>
      </c>
      <c r="AH372" s="116">
        <f ca="1">SUMIF(AAL!$I$3:$I$65061,'Risk Lv. Inforce'!$B$7:$B$1291,AAL!$J$3:$J$65007)</f>
        <v>0</v>
      </c>
      <c r="AI372" s="116">
        <f ca="1">SUMIF(AAL!$K$3:$K$65061,'Risk Lv. Inforce'!$B$7:$B$1291,AAL!$L$3:$L$65007)</f>
        <v>0</v>
      </c>
      <c r="AJ372" s="116">
        <f>VLOOKUP(B372,AAL!$Q$4:$S$1048576,3,0)</f>
        <v>0</v>
      </c>
      <c r="AK372" s="116">
        <f>VLOOKUP(B372,AAL!$U$4:$W$1048576,3,0)</f>
        <v>0</v>
      </c>
      <c r="AL372" s="69">
        <f ca="1">IFERROR(((AD372+(AD372*'Portfolio Stats_RMS'!$C$7))/($AB372*(1-'Portfolio Stats_RMS'!$C$6))),0)</f>
        <v>0</v>
      </c>
      <c r="AM372" s="69">
        <f ca="1">IFERROR(((AF372+(AF372*'Portfolio Stats_RMS'!$C$7))/($AB372*(1-'Portfolio Stats_RMS'!$C$6))),0)</f>
        <v>0</v>
      </c>
      <c r="AN372" s="69">
        <f ca="1">IFERROR(((AH372+(AH372*'Portfolio Stats_RMS'!$C$7))/($AB372*(1-'Portfolio Stats_RMS'!$C$6))),0)</f>
        <v>0</v>
      </c>
      <c r="AO372" s="69">
        <f>IFERROR(((AJ372+(AJ372*'Portfolio Stats_RMS'!$C$7))/(AB372*(1-'Portfolio Stats_RMS'!$C$6))),0)</f>
        <v>0</v>
      </c>
      <c r="AP372" s="152"/>
    </row>
    <row r="373" spans="2:42" x14ac:dyDescent="0.25">
      <c r="B373" s="29"/>
      <c r="C373" s="87"/>
      <c r="D373" s="29"/>
      <c r="E373" s="29"/>
      <c r="F373" s="29"/>
      <c r="G373" s="25"/>
      <c r="H373" s="25"/>
      <c r="I373" s="25"/>
      <c r="J373" s="100"/>
      <c r="K373" s="100"/>
      <c r="L373" s="149"/>
      <c r="M373" s="29"/>
      <c r="N373" s="29"/>
      <c r="O373" s="29"/>
      <c r="P373" s="149"/>
      <c r="Q373" s="150"/>
      <c r="R373" s="152"/>
      <c r="S373" s="153"/>
      <c r="T373" s="153"/>
      <c r="U373" s="154"/>
      <c r="V373" s="99"/>
      <c r="W373" s="99"/>
      <c r="X373" s="25"/>
      <c r="Y373" s="25"/>
      <c r="Z373" s="99"/>
      <c r="AA373" s="25"/>
      <c r="AB373" s="25"/>
      <c r="AC373" s="99"/>
      <c r="AD373" s="116">
        <f ca="1">SUMIF(AAL!$A$3:$A$65061,'Risk Lv. Inforce'!$B$7:$B$12091,AAL!$B$3:$B$65007)</f>
        <v>0</v>
      </c>
      <c r="AE373" s="116">
        <f ca="1">SUMIF(AAL!$C$3:$C$65061,'Risk Lv. Inforce'!$B$7:$B$10291,AAL!$D$3:$D$65007)</f>
        <v>0</v>
      </c>
      <c r="AF373" s="116">
        <f ca="1">SUMIF(AAL!$E$3:$E$65061,'Risk Lv. Inforce'!$B$7:$B$1291,AAL!$F$3:$F$65007)</f>
        <v>0</v>
      </c>
      <c r="AG373" s="116">
        <f ca="1">SUMIF(AAL!$G$3:$G$65061,'Risk Lv. Inforce'!$B$7:$B$1291,AAL!$H$3:$H$65007)</f>
        <v>0</v>
      </c>
      <c r="AH373" s="116">
        <f ca="1">SUMIF(AAL!$I$3:$I$65061,'Risk Lv. Inforce'!$B$7:$B$1291,AAL!$J$3:$J$65007)</f>
        <v>0</v>
      </c>
      <c r="AI373" s="116">
        <f ca="1">SUMIF(AAL!$K$3:$K$65061,'Risk Lv. Inforce'!$B$7:$B$1291,AAL!$L$3:$L$65007)</f>
        <v>0</v>
      </c>
      <c r="AJ373" s="116">
        <f>VLOOKUP(B373,AAL!$Q$4:$S$1048576,3,0)</f>
        <v>0</v>
      </c>
      <c r="AK373" s="116">
        <f>VLOOKUP(B373,AAL!$U$4:$W$1048576,3,0)</f>
        <v>0</v>
      </c>
      <c r="AL373" s="69">
        <f ca="1">IFERROR(((AD373+(AD373*'Portfolio Stats_RMS'!$C$7))/($AB373*(1-'Portfolio Stats_RMS'!$C$6))),0)</f>
        <v>0</v>
      </c>
      <c r="AM373" s="69">
        <f ca="1">IFERROR(((AF373+(AF373*'Portfolio Stats_RMS'!$C$7))/($AB373*(1-'Portfolio Stats_RMS'!$C$6))),0)</f>
        <v>0</v>
      </c>
      <c r="AN373" s="69">
        <f ca="1">IFERROR(((AH373+(AH373*'Portfolio Stats_RMS'!$C$7))/($AB373*(1-'Portfolio Stats_RMS'!$C$6))),0)</f>
        <v>0</v>
      </c>
      <c r="AO373" s="69">
        <f>IFERROR(((AJ373+(AJ373*'Portfolio Stats_RMS'!$C$7))/(AB373*(1-'Portfolio Stats_RMS'!$C$6))),0)</f>
        <v>0</v>
      </c>
      <c r="AP373" s="152"/>
    </row>
    <row r="374" spans="2:42" x14ac:dyDescent="0.25">
      <c r="B374" s="29"/>
      <c r="C374" s="87"/>
      <c r="D374" s="29"/>
      <c r="E374" s="29"/>
      <c r="F374" s="29"/>
      <c r="G374" s="25"/>
      <c r="H374" s="25"/>
      <c r="I374" s="25"/>
      <c r="J374" s="100"/>
      <c r="K374" s="100"/>
      <c r="L374" s="149"/>
      <c r="M374" s="29"/>
      <c r="N374" s="29"/>
      <c r="O374" s="29"/>
      <c r="P374" s="149"/>
      <c r="Q374" s="150"/>
      <c r="R374" s="152"/>
      <c r="S374" s="153"/>
      <c r="T374" s="153"/>
      <c r="U374" s="154"/>
      <c r="V374" s="99"/>
      <c r="W374" s="99"/>
      <c r="X374" s="25"/>
      <c r="Y374" s="25"/>
      <c r="Z374" s="99"/>
      <c r="AA374" s="25"/>
      <c r="AB374" s="25"/>
      <c r="AC374" s="99"/>
      <c r="AD374" s="116">
        <f ca="1">SUMIF(AAL!$A$3:$A$65061,'Risk Lv. Inforce'!$B$7:$B$12091,AAL!$B$3:$B$65007)</f>
        <v>0</v>
      </c>
      <c r="AE374" s="116">
        <f ca="1">SUMIF(AAL!$C$3:$C$65061,'Risk Lv. Inforce'!$B$7:$B$10291,AAL!$D$3:$D$65007)</f>
        <v>0</v>
      </c>
      <c r="AF374" s="116">
        <f ca="1">SUMIF(AAL!$E$3:$E$65061,'Risk Lv. Inforce'!$B$7:$B$1291,AAL!$F$3:$F$65007)</f>
        <v>0</v>
      </c>
      <c r="AG374" s="116">
        <f ca="1">SUMIF(AAL!$G$3:$G$65061,'Risk Lv. Inforce'!$B$7:$B$1291,AAL!$H$3:$H$65007)</f>
        <v>0</v>
      </c>
      <c r="AH374" s="116">
        <f ca="1">SUMIF(AAL!$I$3:$I$65061,'Risk Lv. Inforce'!$B$7:$B$1291,AAL!$J$3:$J$65007)</f>
        <v>0</v>
      </c>
      <c r="AI374" s="116">
        <f ca="1">SUMIF(AAL!$K$3:$K$65061,'Risk Lv. Inforce'!$B$7:$B$1291,AAL!$L$3:$L$65007)</f>
        <v>0</v>
      </c>
      <c r="AJ374" s="116">
        <f>VLOOKUP(B374,AAL!$Q$4:$S$1048576,3,0)</f>
        <v>0</v>
      </c>
      <c r="AK374" s="116">
        <f>VLOOKUP(B374,AAL!$U$4:$W$1048576,3,0)</f>
        <v>0</v>
      </c>
      <c r="AL374" s="69">
        <f ca="1">IFERROR(((AD374+(AD374*'Portfolio Stats_RMS'!$C$7))/($AB374*(1-'Portfolio Stats_RMS'!$C$6))),0)</f>
        <v>0</v>
      </c>
      <c r="AM374" s="69">
        <f ca="1">IFERROR(((AF374+(AF374*'Portfolio Stats_RMS'!$C$7))/($AB374*(1-'Portfolio Stats_RMS'!$C$6))),0)</f>
        <v>0</v>
      </c>
      <c r="AN374" s="69">
        <f ca="1">IFERROR(((AH374+(AH374*'Portfolio Stats_RMS'!$C$7))/($AB374*(1-'Portfolio Stats_RMS'!$C$6))),0)</f>
        <v>0</v>
      </c>
      <c r="AO374" s="69">
        <f>IFERROR(((AJ374+(AJ374*'Portfolio Stats_RMS'!$C$7))/(AB374*(1-'Portfolio Stats_RMS'!$C$6))),0)</f>
        <v>0</v>
      </c>
      <c r="AP374" s="152"/>
    </row>
    <row r="375" spans="2:42" x14ac:dyDescent="0.25">
      <c r="B375" s="29"/>
      <c r="C375" s="87"/>
      <c r="D375" s="29"/>
      <c r="E375" s="29"/>
      <c r="F375" s="29"/>
      <c r="G375" s="25"/>
      <c r="H375" s="25"/>
      <c r="I375" s="25"/>
      <c r="J375" s="100"/>
      <c r="K375" s="100"/>
      <c r="L375" s="149"/>
      <c r="M375" s="29"/>
      <c r="N375" s="29"/>
      <c r="O375" s="29"/>
      <c r="P375" s="149"/>
      <c r="Q375" s="150"/>
      <c r="R375" s="152"/>
      <c r="S375" s="153"/>
      <c r="T375" s="153"/>
      <c r="U375" s="154"/>
      <c r="V375" s="99"/>
      <c r="W375" s="99"/>
      <c r="X375" s="25"/>
      <c r="Y375" s="25"/>
      <c r="Z375" s="99"/>
      <c r="AA375" s="25"/>
      <c r="AB375" s="25"/>
      <c r="AC375" s="99"/>
      <c r="AD375" s="116">
        <f ca="1">SUMIF(AAL!$A$3:$A$65061,'Risk Lv. Inforce'!$B$7:$B$12091,AAL!$B$3:$B$65007)</f>
        <v>0</v>
      </c>
      <c r="AE375" s="116">
        <f ca="1">SUMIF(AAL!$C$3:$C$65061,'Risk Lv. Inforce'!$B$7:$B$10291,AAL!$D$3:$D$65007)</f>
        <v>0</v>
      </c>
      <c r="AF375" s="116">
        <f ca="1">SUMIF(AAL!$E$3:$E$65061,'Risk Lv. Inforce'!$B$7:$B$1291,AAL!$F$3:$F$65007)</f>
        <v>0</v>
      </c>
      <c r="AG375" s="116">
        <f ca="1">SUMIF(AAL!$G$3:$G$65061,'Risk Lv. Inforce'!$B$7:$B$1291,AAL!$H$3:$H$65007)</f>
        <v>0</v>
      </c>
      <c r="AH375" s="116">
        <f ca="1">SUMIF(AAL!$I$3:$I$65061,'Risk Lv. Inforce'!$B$7:$B$1291,AAL!$J$3:$J$65007)</f>
        <v>0</v>
      </c>
      <c r="AI375" s="116">
        <f ca="1">SUMIF(AAL!$K$3:$K$65061,'Risk Lv. Inforce'!$B$7:$B$1291,AAL!$L$3:$L$65007)</f>
        <v>0</v>
      </c>
      <c r="AJ375" s="116">
        <f>VLOOKUP(B375,AAL!$Q$4:$S$1048576,3,0)</f>
        <v>0</v>
      </c>
      <c r="AK375" s="116">
        <f>VLOOKUP(B375,AAL!$U$4:$W$1048576,3,0)</f>
        <v>0</v>
      </c>
      <c r="AL375" s="69">
        <f ca="1">IFERROR(((AD375+(AD375*'Portfolio Stats_RMS'!$C$7))/($AB375*(1-'Portfolio Stats_RMS'!$C$6))),0)</f>
        <v>0</v>
      </c>
      <c r="AM375" s="69">
        <f ca="1">IFERROR(((AF375+(AF375*'Portfolio Stats_RMS'!$C$7))/($AB375*(1-'Portfolio Stats_RMS'!$C$6))),0)</f>
        <v>0</v>
      </c>
      <c r="AN375" s="69">
        <f ca="1">IFERROR(((AH375+(AH375*'Portfolio Stats_RMS'!$C$7))/($AB375*(1-'Portfolio Stats_RMS'!$C$6))),0)</f>
        <v>0</v>
      </c>
      <c r="AO375" s="69">
        <f>IFERROR(((AJ375+(AJ375*'Portfolio Stats_RMS'!$C$7))/(AB375*(1-'Portfolio Stats_RMS'!$C$6))),0)</f>
        <v>0</v>
      </c>
      <c r="AP375" s="152"/>
    </row>
    <row r="376" spans="2:42" x14ac:dyDescent="0.25">
      <c r="B376" s="29"/>
      <c r="C376" s="87"/>
      <c r="D376" s="29"/>
      <c r="E376" s="29"/>
      <c r="F376" s="29"/>
      <c r="G376" s="25"/>
      <c r="H376" s="25"/>
      <c r="I376" s="25"/>
      <c r="J376" s="100"/>
      <c r="K376" s="100"/>
      <c r="L376" s="149"/>
      <c r="M376" s="29"/>
      <c r="N376" s="29"/>
      <c r="O376" s="29"/>
      <c r="P376" s="149"/>
      <c r="Q376" s="150"/>
      <c r="R376" s="152"/>
      <c r="S376" s="153"/>
      <c r="T376" s="153"/>
      <c r="U376" s="154"/>
      <c r="V376" s="99"/>
      <c r="W376" s="99"/>
      <c r="X376" s="25"/>
      <c r="Y376" s="25"/>
      <c r="Z376" s="99"/>
      <c r="AA376" s="25"/>
      <c r="AB376" s="25"/>
      <c r="AC376" s="99"/>
      <c r="AD376" s="116">
        <f ca="1">SUMIF(AAL!$A$3:$A$65061,'Risk Lv. Inforce'!$B$7:$B$12091,AAL!$B$3:$B$65007)</f>
        <v>0</v>
      </c>
      <c r="AE376" s="116">
        <f ca="1">SUMIF(AAL!$C$3:$C$65061,'Risk Lv. Inforce'!$B$7:$B$10291,AAL!$D$3:$D$65007)</f>
        <v>0</v>
      </c>
      <c r="AF376" s="116">
        <f ca="1">SUMIF(AAL!$E$3:$E$65061,'Risk Lv. Inforce'!$B$7:$B$1291,AAL!$F$3:$F$65007)</f>
        <v>0</v>
      </c>
      <c r="AG376" s="116">
        <f ca="1">SUMIF(AAL!$G$3:$G$65061,'Risk Lv. Inforce'!$B$7:$B$1291,AAL!$H$3:$H$65007)</f>
        <v>0</v>
      </c>
      <c r="AH376" s="116">
        <f ca="1">SUMIF(AAL!$I$3:$I$65061,'Risk Lv. Inforce'!$B$7:$B$1291,AAL!$J$3:$J$65007)</f>
        <v>0</v>
      </c>
      <c r="AI376" s="116">
        <f ca="1">SUMIF(AAL!$K$3:$K$65061,'Risk Lv. Inforce'!$B$7:$B$1291,AAL!$L$3:$L$65007)</f>
        <v>0</v>
      </c>
      <c r="AJ376" s="116">
        <f>VLOOKUP(B376,AAL!$Q$4:$S$1048576,3,0)</f>
        <v>0</v>
      </c>
      <c r="AK376" s="116">
        <f>VLOOKUP(B376,AAL!$U$4:$W$1048576,3,0)</f>
        <v>0</v>
      </c>
      <c r="AL376" s="69">
        <f ca="1">IFERROR(((AD376+(AD376*'Portfolio Stats_RMS'!$C$7))/($AB376*(1-'Portfolio Stats_RMS'!$C$6))),0)</f>
        <v>0</v>
      </c>
      <c r="AM376" s="69">
        <f ca="1">IFERROR(((AF376+(AF376*'Portfolio Stats_RMS'!$C$7))/($AB376*(1-'Portfolio Stats_RMS'!$C$6))),0)</f>
        <v>0</v>
      </c>
      <c r="AN376" s="69">
        <f ca="1">IFERROR(((AH376+(AH376*'Portfolio Stats_RMS'!$C$7))/($AB376*(1-'Portfolio Stats_RMS'!$C$6))),0)</f>
        <v>0</v>
      </c>
      <c r="AO376" s="69">
        <f>IFERROR(((AJ376+(AJ376*'Portfolio Stats_RMS'!$C$7))/(AB376*(1-'Portfolio Stats_RMS'!$C$6))),0)</f>
        <v>0</v>
      </c>
      <c r="AP376" s="152"/>
    </row>
    <row r="377" spans="2:42" x14ac:dyDescent="0.25">
      <c r="B377" s="29"/>
      <c r="C377" s="87"/>
      <c r="D377" s="29"/>
      <c r="E377" s="29"/>
      <c r="F377" s="29"/>
      <c r="G377" s="25"/>
      <c r="H377" s="25"/>
      <c r="I377" s="25"/>
      <c r="J377" s="100"/>
      <c r="K377" s="100"/>
      <c r="L377" s="149"/>
      <c r="M377" s="29"/>
      <c r="N377" s="29"/>
      <c r="O377" s="29"/>
      <c r="P377" s="149"/>
      <c r="Q377" s="150"/>
      <c r="R377" s="152"/>
      <c r="S377" s="153"/>
      <c r="T377" s="153"/>
      <c r="U377" s="154"/>
      <c r="V377" s="99"/>
      <c r="W377" s="99"/>
      <c r="X377" s="25"/>
      <c r="Y377" s="25"/>
      <c r="Z377" s="99"/>
      <c r="AA377" s="25"/>
      <c r="AB377" s="25"/>
      <c r="AC377" s="99"/>
      <c r="AD377" s="116">
        <f ca="1">SUMIF(AAL!$A$3:$A$65061,'Risk Lv. Inforce'!$B$7:$B$12091,AAL!$B$3:$B$65007)</f>
        <v>0</v>
      </c>
      <c r="AE377" s="116">
        <f ca="1">SUMIF(AAL!$C$3:$C$65061,'Risk Lv. Inforce'!$B$7:$B$10291,AAL!$D$3:$D$65007)</f>
        <v>0</v>
      </c>
      <c r="AF377" s="116">
        <f ca="1">SUMIF(AAL!$E$3:$E$65061,'Risk Lv. Inforce'!$B$7:$B$1291,AAL!$F$3:$F$65007)</f>
        <v>0</v>
      </c>
      <c r="AG377" s="116">
        <f ca="1">SUMIF(AAL!$G$3:$G$65061,'Risk Lv. Inforce'!$B$7:$B$1291,AAL!$H$3:$H$65007)</f>
        <v>0</v>
      </c>
      <c r="AH377" s="116">
        <f ca="1">SUMIF(AAL!$I$3:$I$65061,'Risk Lv. Inforce'!$B$7:$B$1291,AAL!$J$3:$J$65007)</f>
        <v>0</v>
      </c>
      <c r="AI377" s="116">
        <f ca="1">SUMIF(AAL!$K$3:$K$65061,'Risk Lv. Inforce'!$B$7:$B$1291,AAL!$L$3:$L$65007)</f>
        <v>0</v>
      </c>
      <c r="AJ377" s="116">
        <f>VLOOKUP(B377,AAL!$Q$4:$S$1048576,3,0)</f>
        <v>0</v>
      </c>
      <c r="AK377" s="116">
        <f>VLOOKUP(B377,AAL!$U$4:$W$1048576,3,0)</f>
        <v>0</v>
      </c>
      <c r="AL377" s="69">
        <f ca="1">IFERROR(((AD377+(AD377*'Portfolio Stats_RMS'!$C$7))/($AB377*(1-'Portfolio Stats_RMS'!$C$6))),0)</f>
        <v>0</v>
      </c>
      <c r="AM377" s="69">
        <f ca="1">IFERROR(((AF377+(AF377*'Portfolio Stats_RMS'!$C$7))/($AB377*(1-'Portfolio Stats_RMS'!$C$6))),0)</f>
        <v>0</v>
      </c>
      <c r="AN377" s="69">
        <f ca="1">IFERROR(((AH377+(AH377*'Portfolio Stats_RMS'!$C$7))/($AB377*(1-'Portfolio Stats_RMS'!$C$6))),0)</f>
        <v>0</v>
      </c>
      <c r="AO377" s="69">
        <f>IFERROR(((AJ377+(AJ377*'Portfolio Stats_RMS'!$C$7))/(AB377*(1-'Portfolio Stats_RMS'!$C$6))),0)</f>
        <v>0</v>
      </c>
      <c r="AP377" s="152"/>
    </row>
    <row r="378" spans="2:42" x14ac:dyDescent="0.25">
      <c r="B378" s="29"/>
      <c r="C378" s="87"/>
      <c r="D378" s="29"/>
      <c r="E378" s="29"/>
      <c r="F378" s="29"/>
      <c r="G378" s="25"/>
      <c r="H378" s="25"/>
      <c r="I378" s="25"/>
      <c r="J378" s="100"/>
      <c r="K378" s="100"/>
      <c r="L378" s="29"/>
      <c r="M378" s="29"/>
      <c r="N378" s="29"/>
      <c r="O378" s="29"/>
      <c r="P378" s="149"/>
      <c r="Q378" s="150"/>
      <c r="R378" s="152"/>
      <c r="S378" s="153"/>
      <c r="T378" s="153"/>
      <c r="U378" s="154"/>
      <c r="V378" s="99"/>
      <c r="W378" s="99"/>
      <c r="X378" s="25"/>
      <c r="Y378" s="25"/>
      <c r="Z378" s="99"/>
      <c r="AA378" s="25"/>
      <c r="AB378" s="25"/>
      <c r="AC378" s="99"/>
      <c r="AD378" s="116">
        <f ca="1">SUMIF(AAL!$A$3:$A$65061,'Risk Lv. Inforce'!$B$7:$B$12091,AAL!$B$3:$B$65007)</f>
        <v>0</v>
      </c>
      <c r="AE378" s="116">
        <f ca="1">SUMIF(AAL!$C$3:$C$65061,'Risk Lv. Inforce'!$B$7:$B$10291,AAL!$D$3:$D$65007)</f>
        <v>0</v>
      </c>
      <c r="AF378" s="116">
        <f ca="1">SUMIF(AAL!$E$3:$E$65061,'Risk Lv. Inforce'!$B$7:$B$1291,AAL!$F$3:$F$65007)</f>
        <v>0</v>
      </c>
      <c r="AG378" s="116">
        <f ca="1">SUMIF(AAL!$G$3:$G$65061,'Risk Lv. Inforce'!$B$7:$B$1291,AAL!$H$3:$H$65007)</f>
        <v>0</v>
      </c>
      <c r="AH378" s="116">
        <f ca="1">SUMIF(AAL!$I$3:$I$65061,'Risk Lv. Inforce'!$B$7:$B$1291,AAL!$J$3:$J$65007)</f>
        <v>0</v>
      </c>
      <c r="AI378" s="116">
        <f ca="1">SUMIF(AAL!$K$3:$K$65061,'Risk Lv. Inforce'!$B$7:$B$1291,AAL!$L$3:$L$65007)</f>
        <v>0</v>
      </c>
      <c r="AJ378" s="116">
        <f>VLOOKUP(B378,AAL!$Q$4:$S$1048576,3,0)</f>
        <v>0</v>
      </c>
      <c r="AK378" s="116">
        <f>VLOOKUP(B378,AAL!$U$4:$W$1048576,3,0)</f>
        <v>0</v>
      </c>
      <c r="AL378" s="69">
        <f ca="1">IFERROR(((AD378+(AD378*'Portfolio Stats_RMS'!$C$7))/($AB378*(1-'Portfolio Stats_RMS'!$C$6))),0)</f>
        <v>0</v>
      </c>
      <c r="AM378" s="69">
        <f ca="1">IFERROR(((AF378+(AF378*'Portfolio Stats_RMS'!$C$7))/($AB378*(1-'Portfolio Stats_RMS'!$C$6))),0)</f>
        <v>0</v>
      </c>
      <c r="AN378" s="69">
        <f ca="1">IFERROR(((AH378+(AH378*'Portfolio Stats_RMS'!$C$7))/($AB378*(1-'Portfolio Stats_RMS'!$C$6))),0)</f>
        <v>0</v>
      </c>
      <c r="AO378" s="69">
        <f>IFERROR(((AJ378+(AJ378*'Portfolio Stats_RMS'!$C$7))/(AB378*(1-'Portfolio Stats_RMS'!$C$6))),0)</f>
        <v>0</v>
      </c>
      <c r="AP378" s="152"/>
    </row>
    <row r="379" spans="2:42" x14ac:dyDescent="0.25">
      <c r="B379" s="29"/>
      <c r="C379" s="87"/>
      <c r="D379" s="29"/>
      <c r="E379" s="29"/>
      <c r="F379" s="29"/>
      <c r="G379" s="25"/>
      <c r="H379" s="25"/>
      <c r="I379" s="25"/>
      <c r="J379" s="100"/>
      <c r="K379" s="100"/>
      <c r="L379" s="149"/>
      <c r="M379" s="29"/>
      <c r="N379" s="29"/>
      <c r="O379" s="29"/>
      <c r="P379" s="149"/>
      <c r="Q379" s="150"/>
      <c r="R379" s="152"/>
      <c r="S379" s="153"/>
      <c r="T379" s="153"/>
      <c r="U379" s="154"/>
      <c r="V379" s="99"/>
      <c r="W379" s="99"/>
      <c r="X379" s="25"/>
      <c r="Y379" s="25"/>
      <c r="Z379" s="99"/>
      <c r="AA379" s="25"/>
      <c r="AB379" s="25"/>
      <c r="AC379" s="99"/>
      <c r="AD379" s="116">
        <f ca="1">SUMIF(AAL!$A$3:$A$65061,'Risk Lv. Inforce'!$B$7:$B$12091,AAL!$B$3:$B$65007)</f>
        <v>0</v>
      </c>
      <c r="AE379" s="116">
        <f ca="1">SUMIF(AAL!$C$3:$C$65061,'Risk Lv. Inforce'!$B$7:$B$10291,AAL!$D$3:$D$65007)</f>
        <v>0</v>
      </c>
      <c r="AF379" s="116">
        <f ca="1">SUMIF(AAL!$E$3:$E$65061,'Risk Lv. Inforce'!$B$7:$B$1291,AAL!$F$3:$F$65007)</f>
        <v>0</v>
      </c>
      <c r="AG379" s="116">
        <f ca="1">SUMIF(AAL!$G$3:$G$65061,'Risk Lv. Inforce'!$B$7:$B$1291,AAL!$H$3:$H$65007)</f>
        <v>0</v>
      </c>
      <c r="AH379" s="116">
        <f ca="1">SUMIF(AAL!$I$3:$I$65061,'Risk Lv. Inforce'!$B$7:$B$1291,AAL!$J$3:$J$65007)</f>
        <v>0</v>
      </c>
      <c r="AI379" s="116">
        <f ca="1">SUMIF(AAL!$K$3:$K$65061,'Risk Lv. Inforce'!$B$7:$B$1291,AAL!$L$3:$L$65007)</f>
        <v>0</v>
      </c>
      <c r="AJ379" s="116">
        <f>VLOOKUP(B379,AAL!$Q$4:$S$1048576,3,0)</f>
        <v>0</v>
      </c>
      <c r="AK379" s="116">
        <f>VLOOKUP(B379,AAL!$U$4:$W$1048576,3,0)</f>
        <v>0</v>
      </c>
      <c r="AL379" s="69">
        <f ca="1">IFERROR(((AD379+(AD379*'Portfolio Stats_RMS'!$C$7))/($AB379*(1-'Portfolio Stats_RMS'!$C$6))),0)</f>
        <v>0</v>
      </c>
      <c r="AM379" s="69">
        <f ca="1">IFERROR(((AF379+(AF379*'Portfolio Stats_RMS'!$C$7))/($AB379*(1-'Portfolio Stats_RMS'!$C$6))),0)</f>
        <v>0</v>
      </c>
      <c r="AN379" s="69">
        <f ca="1">IFERROR(((AH379+(AH379*'Portfolio Stats_RMS'!$C$7))/($AB379*(1-'Portfolio Stats_RMS'!$C$6))),0)</f>
        <v>0</v>
      </c>
      <c r="AO379" s="69">
        <f>IFERROR(((AJ379+(AJ379*'Portfolio Stats_RMS'!$C$7))/(AB379*(1-'Portfolio Stats_RMS'!$C$6))),0)</f>
        <v>0</v>
      </c>
      <c r="AP379" s="152"/>
    </row>
    <row r="380" spans="2:42" x14ac:dyDescent="0.25">
      <c r="B380" s="29"/>
      <c r="C380" s="87"/>
      <c r="D380" s="29"/>
      <c r="E380" s="29"/>
      <c r="F380" s="29"/>
      <c r="G380" s="25"/>
      <c r="H380" s="25"/>
      <c r="I380" s="25"/>
      <c r="J380" s="100"/>
      <c r="K380" s="100"/>
      <c r="L380" s="29"/>
      <c r="M380" s="29"/>
      <c r="N380" s="29"/>
      <c r="O380" s="29"/>
      <c r="P380" s="149"/>
      <c r="Q380" s="150"/>
      <c r="R380" s="152"/>
      <c r="S380" s="153"/>
      <c r="T380" s="153"/>
      <c r="U380" s="154"/>
      <c r="V380" s="99"/>
      <c r="W380" s="99"/>
      <c r="X380" s="25"/>
      <c r="Y380" s="25"/>
      <c r="Z380" s="99"/>
      <c r="AA380" s="25"/>
      <c r="AB380" s="25"/>
      <c r="AC380" s="99"/>
      <c r="AD380" s="116">
        <f ca="1">SUMIF(AAL!$A$3:$A$65061,'Risk Lv. Inforce'!$B$7:$B$12091,AAL!$B$3:$B$65007)</f>
        <v>0</v>
      </c>
      <c r="AE380" s="116">
        <f ca="1">SUMIF(AAL!$C$3:$C$65061,'Risk Lv. Inforce'!$B$7:$B$10291,AAL!$D$3:$D$65007)</f>
        <v>0</v>
      </c>
      <c r="AF380" s="116">
        <f ca="1">SUMIF(AAL!$E$3:$E$65061,'Risk Lv. Inforce'!$B$7:$B$1291,AAL!$F$3:$F$65007)</f>
        <v>0</v>
      </c>
      <c r="AG380" s="116">
        <f ca="1">SUMIF(AAL!$G$3:$G$65061,'Risk Lv. Inforce'!$B$7:$B$1291,AAL!$H$3:$H$65007)</f>
        <v>0</v>
      </c>
      <c r="AH380" s="116">
        <f ca="1">SUMIF(AAL!$I$3:$I$65061,'Risk Lv. Inforce'!$B$7:$B$1291,AAL!$J$3:$J$65007)</f>
        <v>0</v>
      </c>
      <c r="AI380" s="116">
        <f ca="1">SUMIF(AAL!$K$3:$K$65061,'Risk Lv. Inforce'!$B$7:$B$1291,AAL!$L$3:$L$65007)</f>
        <v>0</v>
      </c>
      <c r="AJ380" s="116">
        <f>VLOOKUP(B380,AAL!$Q$4:$S$1048576,3,0)</f>
        <v>0</v>
      </c>
      <c r="AK380" s="116">
        <f>VLOOKUP(B380,AAL!$U$4:$W$1048576,3,0)</f>
        <v>0</v>
      </c>
      <c r="AL380" s="69">
        <f ca="1">IFERROR(((AD380+(AD380*'Portfolio Stats_RMS'!$C$7))/($AB380*(1-'Portfolio Stats_RMS'!$C$6))),0)</f>
        <v>0</v>
      </c>
      <c r="AM380" s="69">
        <f ca="1">IFERROR(((AF380+(AF380*'Portfolio Stats_RMS'!$C$7))/($AB380*(1-'Portfolio Stats_RMS'!$C$6))),0)</f>
        <v>0</v>
      </c>
      <c r="AN380" s="69">
        <f ca="1">IFERROR(((AH380+(AH380*'Portfolio Stats_RMS'!$C$7))/($AB380*(1-'Portfolio Stats_RMS'!$C$6))),0)</f>
        <v>0</v>
      </c>
      <c r="AO380" s="69">
        <f>IFERROR(((AJ380+(AJ380*'Portfolio Stats_RMS'!$C$7))/(AB380*(1-'Portfolio Stats_RMS'!$C$6))),0)</f>
        <v>0</v>
      </c>
      <c r="AP380" s="152"/>
    </row>
    <row r="381" spans="2:42" x14ac:dyDescent="0.25">
      <c r="B381" s="29"/>
      <c r="C381" s="87"/>
      <c r="D381" s="29"/>
      <c r="E381" s="29"/>
      <c r="F381" s="29"/>
      <c r="G381" s="25"/>
      <c r="H381" s="25"/>
      <c r="I381" s="25"/>
      <c r="J381" s="100"/>
      <c r="K381" s="100"/>
      <c r="L381" s="149"/>
      <c r="M381" s="29"/>
      <c r="N381" s="29"/>
      <c r="O381" s="29"/>
      <c r="P381" s="149"/>
      <c r="Q381" s="150"/>
      <c r="R381" s="152"/>
      <c r="S381" s="153"/>
      <c r="T381" s="153"/>
      <c r="U381" s="154"/>
      <c r="V381" s="99"/>
      <c r="W381" s="99"/>
      <c r="X381" s="25"/>
      <c r="Y381" s="25"/>
      <c r="Z381" s="99"/>
      <c r="AA381" s="25"/>
      <c r="AB381" s="25"/>
      <c r="AC381" s="99"/>
      <c r="AD381" s="116">
        <f ca="1">SUMIF(AAL!$A$3:$A$65061,'Risk Lv. Inforce'!$B$7:$B$12091,AAL!$B$3:$B$65007)</f>
        <v>0</v>
      </c>
      <c r="AE381" s="116">
        <f ca="1">SUMIF(AAL!$C$3:$C$65061,'Risk Lv. Inforce'!$B$7:$B$10291,AAL!$D$3:$D$65007)</f>
        <v>0</v>
      </c>
      <c r="AF381" s="116">
        <f ca="1">SUMIF(AAL!$E$3:$E$65061,'Risk Lv. Inforce'!$B$7:$B$1291,AAL!$F$3:$F$65007)</f>
        <v>0</v>
      </c>
      <c r="AG381" s="116">
        <f ca="1">SUMIF(AAL!$G$3:$G$65061,'Risk Lv. Inforce'!$B$7:$B$1291,AAL!$H$3:$H$65007)</f>
        <v>0</v>
      </c>
      <c r="AH381" s="116">
        <f ca="1">SUMIF(AAL!$I$3:$I$65061,'Risk Lv. Inforce'!$B$7:$B$1291,AAL!$J$3:$J$65007)</f>
        <v>0</v>
      </c>
      <c r="AI381" s="116">
        <f ca="1">SUMIF(AAL!$K$3:$K$65061,'Risk Lv. Inforce'!$B$7:$B$1291,AAL!$L$3:$L$65007)</f>
        <v>0</v>
      </c>
      <c r="AJ381" s="116">
        <f>VLOOKUP(B381,AAL!$Q$4:$S$1048576,3,0)</f>
        <v>0</v>
      </c>
      <c r="AK381" s="116">
        <f>VLOOKUP(B381,AAL!$U$4:$W$1048576,3,0)</f>
        <v>0</v>
      </c>
      <c r="AL381" s="69">
        <f ca="1">IFERROR(((AD381+(AD381*'Portfolio Stats_RMS'!$C$7))/($AB381*(1-'Portfolio Stats_RMS'!$C$6))),0)</f>
        <v>0</v>
      </c>
      <c r="AM381" s="69">
        <f ca="1">IFERROR(((AF381+(AF381*'Portfolio Stats_RMS'!$C$7))/($AB381*(1-'Portfolio Stats_RMS'!$C$6))),0)</f>
        <v>0</v>
      </c>
      <c r="AN381" s="69">
        <f ca="1">IFERROR(((AH381+(AH381*'Portfolio Stats_RMS'!$C$7))/($AB381*(1-'Portfolio Stats_RMS'!$C$6))),0)</f>
        <v>0</v>
      </c>
      <c r="AO381" s="69">
        <f>IFERROR(((AJ381+(AJ381*'Portfolio Stats_RMS'!$C$7))/(AB381*(1-'Portfolio Stats_RMS'!$C$6))),0)</f>
        <v>0</v>
      </c>
      <c r="AP381" s="152"/>
    </row>
    <row r="382" spans="2:42" x14ac:dyDescent="0.25">
      <c r="B382" s="29"/>
      <c r="C382" s="87"/>
      <c r="D382" s="29"/>
      <c r="E382" s="29"/>
      <c r="F382" s="29"/>
      <c r="G382" s="25"/>
      <c r="H382" s="25"/>
      <c r="I382" s="25"/>
      <c r="J382" s="100"/>
      <c r="K382" s="100"/>
      <c r="L382" s="29"/>
      <c r="M382" s="29"/>
      <c r="N382" s="29"/>
      <c r="O382" s="29"/>
      <c r="P382" s="149"/>
      <c r="Q382" s="150"/>
      <c r="R382" s="152"/>
      <c r="S382" s="153"/>
      <c r="T382" s="153"/>
      <c r="U382" s="154"/>
      <c r="V382" s="99"/>
      <c r="W382" s="99"/>
      <c r="X382" s="25"/>
      <c r="Y382" s="25"/>
      <c r="Z382" s="99"/>
      <c r="AA382" s="25"/>
      <c r="AB382" s="25"/>
      <c r="AC382" s="99"/>
      <c r="AD382" s="116">
        <f ca="1">SUMIF(AAL!$A$3:$A$65061,'Risk Lv. Inforce'!$B$7:$B$12091,AAL!$B$3:$B$65007)</f>
        <v>0</v>
      </c>
      <c r="AE382" s="116">
        <f ca="1">SUMIF(AAL!$C$3:$C$65061,'Risk Lv. Inforce'!$B$7:$B$10291,AAL!$D$3:$D$65007)</f>
        <v>0</v>
      </c>
      <c r="AF382" s="116">
        <f ca="1">SUMIF(AAL!$E$3:$E$65061,'Risk Lv. Inforce'!$B$7:$B$1291,AAL!$F$3:$F$65007)</f>
        <v>0</v>
      </c>
      <c r="AG382" s="116">
        <f ca="1">SUMIF(AAL!$G$3:$G$65061,'Risk Lv. Inforce'!$B$7:$B$1291,AAL!$H$3:$H$65007)</f>
        <v>0</v>
      </c>
      <c r="AH382" s="116">
        <f ca="1">SUMIF(AAL!$I$3:$I$65061,'Risk Lv. Inforce'!$B$7:$B$1291,AAL!$J$3:$J$65007)</f>
        <v>0</v>
      </c>
      <c r="AI382" s="116">
        <f ca="1">SUMIF(AAL!$K$3:$K$65061,'Risk Lv. Inforce'!$B$7:$B$1291,AAL!$L$3:$L$65007)</f>
        <v>0</v>
      </c>
      <c r="AJ382" s="116">
        <f>VLOOKUP(B382,AAL!$Q$4:$S$1048576,3,0)</f>
        <v>0</v>
      </c>
      <c r="AK382" s="116">
        <f>VLOOKUP(B382,AAL!$U$4:$W$1048576,3,0)</f>
        <v>0</v>
      </c>
      <c r="AL382" s="69">
        <f ca="1">IFERROR(((AD382+(AD382*'Portfolio Stats_RMS'!$C$7))/($AB382*(1-'Portfolio Stats_RMS'!$C$6))),0)</f>
        <v>0</v>
      </c>
      <c r="AM382" s="69">
        <f ca="1">IFERROR(((AF382+(AF382*'Portfolio Stats_RMS'!$C$7))/($AB382*(1-'Portfolio Stats_RMS'!$C$6))),0)</f>
        <v>0</v>
      </c>
      <c r="AN382" s="69">
        <f ca="1">IFERROR(((AH382+(AH382*'Portfolio Stats_RMS'!$C$7))/($AB382*(1-'Portfolio Stats_RMS'!$C$6))),0)</f>
        <v>0</v>
      </c>
      <c r="AO382" s="69">
        <f>IFERROR(((AJ382+(AJ382*'Portfolio Stats_RMS'!$C$7))/(AB382*(1-'Portfolio Stats_RMS'!$C$6))),0)</f>
        <v>0</v>
      </c>
      <c r="AP382" s="152"/>
    </row>
    <row r="383" spans="2:42" x14ac:dyDescent="0.25">
      <c r="B383" s="29"/>
      <c r="C383" s="87"/>
      <c r="D383" s="29"/>
      <c r="E383" s="29"/>
      <c r="F383" s="29"/>
      <c r="G383" s="25"/>
      <c r="H383" s="25"/>
      <c r="I383" s="25"/>
      <c r="J383" s="100"/>
      <c r="K383" s="100"/>
      <c r="L383" s="149"/>
      <c r="M383" s="29"/>
      <c r="N383" s="29"/>
      <c r="O383" s="29"/>
      <c r="P383" s="149"/>
      <c r="Q383" s="150"/>
      <c r="R383" s="152"/>
      <c r="S383" s="153"/>
      <c r="T383" s="153"/>
      <c r="U383" s="154"/>
      <c r="V383" s="99"/>
      <c r="W383" s="99"/>
      <c r="X383" s="25"/>
      <c r="Y383" s="25"/>
      <c r="Z383" s="99"/>
      <c r="AA383" s="25"/>
      <c r="AB383" s="25"/>
      <c r="AC383" s="99"/>
      <c r="AD383" s="116">
        <f ca="1">SUMIF(AAL!$A$3:$A$65061,'Risk Lv. Inforce'!$B$7:$B$12091,AAL!$B$3:$B$65007)</f>
        <v>0</v>
      </c>
      <c r="AE383" s="116">
        <f ca="1">SUMIF(AAL!$C$3:$C$65061,'Risk Lv. Inforce'!$B$7:$B$10291,AAL!$D$3:$D$65007)</f>
        <v>0</v>
      </c>
      <c r="AF383" s="116">
        <f ca="1">SUMIF(AAL!$E$3:$E$65061,'Risk Lv. Inforce'!$B$7:$B$1291,AAL!$F$3:$F$65007)</f>
        <v>0</v>
      </c>
      <c r="AG383" s="116">
        <f ca="1">SUMIF(AAL!$G$3:$G$65061,'Risk Lv. Inforce'!$B$7:$B$1291,AAL!$H$3:$H$65007)</f>
        <v>0</v>
      </c>
      <c r="AH383" s="116">
        <f ca="1">SUMIF(AAL!$I$3:$I$65061,'Risk Lv. Inforce'!$B$7:$B$1291,AAL!$J$3:$J$65007)</f>
        <v>0</v>
      </c>
      <c r="AI383" s="116">
        <f ca="1">SUMIF(AAL!$K$3:$K$65061,'Risk Lv. Inforce'!$B$7:$B$1291,AAL!$L$3:$L$65007)</f>
        <v>0</v>
      </c>
      <c r="AJ383" s="116">
        <f>VLOOKUP(B383,AAL!$Q$4:$S$1048576,3,0)</f>
        <v>0</v>
      </c>
      <c r="AK383" s="116">
        <f>VLOOKUP(B383,AAL!$U$4:$W$1048576,3,0)</f>
        <v>0</v>
      </c>
      <c r="AL383" s="69">
        <f ca="1">IFERROR(((AD383+(AD383*'Portfolio Stats_RMS'!$C$7))/($AB383*(1-'Portfolio Stats_RMS'!$C$6))),0)</f>
        <v>0</v>
      </c>
      <c r="AM383" s="69">
        <f ca="1">IFERROR(((AF383+(AF383*'Portfolio Stats_RMS'!$C$7))/($AB383*(1-'Portfolio Stats_RMS'!$C$6))),0)</f>
        <v>0</v>
      </c>
      <c r="AN383" s="69">
        <f ca="1">IFERROR(((AH383+(AH383*'Portfolio Stats_RMS'!$C$7))/($AB383*(1-'Portfolio Stats_RMS'!$C$6))),0)</f>
        <v>0</v>
      </c>
      <c r="AO383" s="69">
        <f>IFERROR(((AJ383+(AJ383*'Portfolio Stats_RMS'!$C$7))/(AB383*(1-'Portfolio Stats_RMS'!$C$6))),0)</f>
        <v>0</v>
      </c>
      <c r="AP383" s="152"/>
    </row>
    <row r="384" spans="2:42" x14ac:dyDescent="0.25">
      <c r="B384" s="29"/>
      <c r="C384" s="87"/>
      <c r="D384" s="29"/>
      <c r="E384" s="29"/>
      <c r="F384" s="29"/>
      <c r="G384" s="25"/>
      <c r="H384" s="25"/>
      <c r="I384" s="25"/>
      <c r="J384" s="100"/>
      <c r="K384" s="100"/>
      <c r="L384" s="149"/>
      <c r="M384" s="29"/>
      <c r="N384" s="29"/>
      <c r="O384" s="29"/>
      <c r="P384" s="149"/>
      <c r="Q384" s="150"/>
      <c r="R384" s="152"/>
      <c r="S384" s="153"/>
      <c r="T384" s="153"/>
      <c r="U384" s="154"/>
      <c r="V384" s="99"/>
      <c r="W384" s="99"/>
      <c r="X384" s="25"/>
      <c r="Y384" s="25"/>
      <c r="Z384" s="99"/>
      <c r="AA384" s="25"/>
      <c r="AB384" s="25"/>
      <c r="AC384" s="99"/>
      <c r="AD384" s="116">
        <f ca="1">SUMIF(AAL!$A$3:$A$65061,'Risk Lv. Inforce'!$B$7:$B$12091,AAL!$B$3:$B$65007)</f>
        <v>0</v>
      </c>
      <c r="AE384" s="116">
        <f ca="1">SUMIF(AAL!$C$3:$C$65061,'Risk Lv. Inforce'!$B$7:$B$10291,AAL!$D$3:$D$65007)</f>
        <v>0</v>
      </c>
      <c r="AF384" s="116">
        <f ca="1">SUMIF(AAL!$E$3:$E$65061,'Risk Lv. Inforce'!$B$7:$B$1291,AAL!$F$3:$F$65007)</f>
        <v>0</v>
      </c>
      <c r="AG384" s="116">
        <f ca="1">SUMIF(AAL!$G$3:$G$65061,'Risk Lv. Inforce'!$B$7:$B$1291,AAL!$H$3:$H$65007)</f>
        <v>0</v>
      </c>
      <c r="AH384" s="116">
        <f ca="1">SUMIF(AAL!$I$3:$I$65061,'Risk Lv. Inforce'!$B$7:$B$1291,AAL!$J$3:$J$65007)</f>
        <v>0</v>
      </c>
      <c r="AI384" s="116">
        <f ca="1">SUMIF(AAL!$K$3:$K$65061,'Risk Lv. Inforce'!$B$7:$B$1291,AAL!$L$3:$L$65007)</f>
        <v>0</v>
      </c>
      <c r="AJ384" s="116">
        <f>VLOOKUP(B384,AAL!$Q$4:$S$1048576,3,0)</f>
        <v>0</v>
      </c>
      <c r="AK384" s="116">
        <f>VLOOKUP(B384,AAL!$U$4:$W$1048576,3,0)</f>
        <v>0</v>
      </c>
      <c r="AL384" s="69">
        <f ca="1">IFERROR(((AD384+(AD384*'Portfolio Stats_RMS'!$C$7))/($AB384*(1-'Portfolio Stats_RMS'!$C$6))),0)</f>
        <v>0</v>
      </c>
      <c r="AM384" s="69">
        <f ca="1">IFERROR(((AF384+(AF384*'Portfolio Stats_RMS'!$C$7))/($AB384*(1-'Portfolio Stats_RMS'!$C$6))),0)</f>
        <v>0</v>
      </c>
      <c r="AN384" s="69">
        <f ca="1">IFERROR(((AH384+(AH384*'Portfolio Stats_RMS'!$C$7))/($AB384*(1-'Portfolio Stats_RMS'!$C$6))),0)</f>
        <v>0</v>
      </c>
      <c r="AO384" s="69">
        <f>IFERROR(((AJ384+(AJ384*'Portfolio Stats_RMS'!$C$7))/(AB384*(1-'Portfolio Stats_RMS'!$C$6))),0)</f>
        <v>0</v>
      </c>
      <c r="AP384" s="152"/>
    </row>
    <row r="385" spans="2:42" x14ac:dyDescent="0.25">
      <c r="B385" s="29"/>
      <c r="C385" s="87"/>
      <c r="D385" s="29"/>
      <c r="E385" s="29"/>
      <c r="F385" s="29"/>
      <c r="G385" s="25"/>
      <c r="H385" s="25"/>
      <c r="I385" s="25"/>
      <c r="J385" s="100"/>
      <c r="K385" s="100"/>
      <c r="L385" s="149"/>
      <c r="M385" s="29"/>
      <c r="N385" s="29"/>
      <c r="O385" s="29"/>
      <c r="P385" s="149"/>
      <c r="Q385" s="150"/>
      <c r="R385" s="152"/>
      <c r="S385" s="153"/>
      <c r="T385" s="153"/>
      <c r="U385" s="154"/>
      <c r="V385" s="99"/>
      <c r="W385" s="99"/>
      <c r="X385" s="25"/>
      <c r="Y385" s="25"/>
      <c r="Z385" s="99"/>
      <c r="AA385" s="25"/>
      <c r="AB385" s="25"/>
      <c r="AC385" s="99"/>
      <c r="AD385" s="116">
        <f ca="1">SUMIF(AAL!$A$3:$A$65061,'Risk Lv. Inforce'!$B$7:$B$12091,AAL!$B$3:$B$65007)</f>
        <v>0</v>
      </c>
      <c r="AE385" s="116">
        <f ca="1">SUMIF(AAL!$C$3:$C$65061,'Risk Lv. Inforce'!$B$7:$B$10291,AAL!$D$3:$D$65007)</f>
        <v>0</v>
      </c>
      <c r="AF385" s="116">
        <f ca="1">SUMIF(AAL!$E$3:$E$65061,'Risk Lv. Inforce'!$B$7:$B$1291,AAL!$F$3:$F$65007)</f>
        <v>0</v>
      </c>
      <c r="AG385" s="116">
        <f ca="1">SUMIF(AAL!$G$3:$G$65061,'Risk Lv. Inforce'!$B$7:$B$1291,AAL!$H$3:$H$65007)</f>
        <v>0</v>
      </c>
      <c r="AH385" s="116">
        <f ca="1">SUMIF(AAL!$I$3:$I$65061,'Risk Lv. Inforce'!$B$7:$B$1291,AAL!$J$3:$J$65007)</f>
        <v>0</v>
      </c>
      <c r="AI385" s="116">
        <f ca="1">SUMIF(AAL!$K$3:$K$65061,'Risk Lv. Inforce'!$B$7:$B$1291,AAL!$L$3:$L$65007)</f>
        <v>0</v>
      </c>
      <c r="AJ385" s="116">
        <f>VLOOKUP(B385,AAL!$Q$4:$S$1048576,3,0)</f>
        <v>0</v>
      </c>
      <c r="AK385" s="116">
        <f>VLOOKUP(B385,AAL!$U$4:$W$1048576,3,0)</f>
        <v>0</v>
      </c>
      <c r="AL385" s="69">
        <f ca="1">IFERROR(((AD385+(AD385*'Portfolio Stats_RMS'!$C$7))/($AB385*(1-'Portfolio Stats_RMS'!$C$6))),0)</f>
        <v>0</v>
      </c>
      <c r="AM385" s="69">
        <f ca="1">IFERROR(((AF385+(AF385*'Portfolio Stats_RMS'!$C$7))/($AB385*(1-'Portfolio Stats_RMS'!$C$6))),0)</f>
        <v>0</v>
      </c>
      <c r="AN385" s="69">
        <f ca="1">IFERROR(((AH385+(AH385*'Portfolio Stats_RMS'!$C$7))/($AB385*(1-'Portfolio Stats_RMS'!$C$6))),0)</f>
        <v>0</v>
      </c>
      <c r="AO385" s="69">
        <f>IFERROR(((AJ385+(AJ385*'Portfolio Stats_RMS'!$C$7))/(AB385*(1-'Portfolio Stats_RMS'!$C$6))),0)</f>
        <v>0</v>
      </c>
      <c r="AP385" s="152"/>
    </row>
    <row r="386" spans="2:42" x14ac:dyDescent="0.25">
      <c r="B386" s="29"/>
      <c r="C386" s="87"/>
      <c r="D386" s="29"/>
      <c r="E386" s="29"/>
      <c r="F386" s="29"/>
      <c r="G386" s="25"/>
      <c r="H386" s="25"/>
      <c r="I386" s="25"/>
      <c r="J386" s="100"/>
      <c r="K386" s="100"/>
      <c r="L386" s="149"/>
      <c r="M386" s="29"/>
      <c r="N386" s="29"/>
      <c r="O386" s="29"/>
      <c r="P386" s="149"/>
      <c r="Q386" s="150"/>
      <c r="R386" s="152"/>
      <c r="S386" s="153"/>
      <c r="T386" s="153"/>
      <c r="U386" s="154"/>
      <c r="V386" s="99"/>
      <c r="W386" s="99"/>
      <c r="X386" s="25"/>
      <c r="Y386" s="25"/>
      <c r="Z386" s="99"/>
      <c r="AA386" s="25"/>
      <c r="AB386" s="25"/>
      <c r="AC386" s="99"/>
      <c r="AD386" s="116">
        <f ca="1">SUMIF(AAL!$A$3:$A$65061,'Risk Lv. Inforce'!$B$7:$B$12091,AAL!$B$3:$B$65007)</f>
        <v>0</v>
      </c>
      <c r="AE386" s="116">
        <f ca="1">SUMIF(AAL!$C$3:$C$65061,'Risk Lv. Inforce'!$B$7:$B$10291,AAL!$D$3:$D$65007)</f>
        <v>0</v>
      </c>
      <c r="AF386" s="116">
        <f ca="1">SUMIF(AAL!$E$3:$E$65061,'Risk Lv. Inforce'!$B$7:$B$1291,AAL!$F$3:$F$65007)</f>
        <v>0</v>
      </c>
      <c r="AG386" s="116">
        <f ca="1">SUMIF(AAL!$G$3:$G$65061,'Risk Lv. Inforce'!$B$7:$B$1291,AAL!$H$3:$H$65007)</f>
        <v>0</v>
      </c>
      <c r="AH386" s="116">
        <f ca="1">SUMIF(AAL!$I$3:$I$65061,'Risk Lv. Inforce'!$B$7:$B$1291,AAL!$J$3:$J$65007)</f>
        <v>0</v>
      </c>
      <c r="AI386" s="116">
        <f ca="1">SUMIF(AAL!$K$3:$K$65061,'Risk Lv. Inforce'!$B$7:$B$1291,AAL!$L$3:$L$65007)</f>
        <v>0</v>
      </c>
      <c r="AJ386" s="116">
        <f>VLOOKUP(B386,AAL!$Q$4:$S$1048576,3,0)</f>
        <v>0</v>
      </c>
      <c r="AK386" s="116">
        <f>VLOOKUP(B386,AAL!$U$4:$W$1048576,3,0)</f>
        <v>0</v>
      </c>
      <c r="AL386" s="69">
        <f ca="1">IFERROR(((AD386+(AD386*'Portfolio Stats_RMS'!$C$7))/($AB386*(1-'Portfolio Stats_RMS'!$C$6))),0)</f>
        <v>0</v>
      </c>
      <c r="AM386" s="69">
        <f ca="1">IFERROR(((AF386+(AF386*'Portfolio Stats_RMS'!$C$7))/($AB386*(1-'Portfolio Stats_RMS'!$C$6))),0)</f>
        <v>0</v>
      </c>
      <c r="AN386" s="69">
        <f ca="1">IFERROR(((AH386+(AH386*'Portfolio Stats_RMS'!$C$7))/($AB386*(1-'Portfolio Stats_RMS'!$C$6))),0)</f>
        <v>0</v>
      </c>
      <c r="AO386" s="69">
        <f>IFERROR(((AJ386+(AJ386*'Portfolio Stats_RMS'!$C$7))/(AB386*(1-'Portfolio Stats_RMS'!$C$6))),0)</f>
        <v>0</v>
      </c>
      <c r="AP386" s="152"/>
    </row>
    <row r="387" spans="2:42" x14ac:dyDescent="0.25">
      <c r="B387" s="29"/>
      <c r="C387" s="87"/>
      <c r="D387" s="29"/>
      <c r="E387" s="29"/>
      <c r="F387" s="29"/>
      <c r="G387" s="25"/>
      <c r="H387" s="25"/>
      <c r="I387" s="25"/>
      <c r="J387" s="100"/>
      <c r="K387" s="100"/>
      <c r="L387" s="149"/>
      <c r="M387" s="29"/>
      <c r="N387" s="29"/>
      <c r="O387" s="29"/>
      <c r="P387" s="149"/>
      <c r="Q387" s="150"/>
      <c r="R387" s="152"/>
      <c r="S387" s="153"/>
      <c r="T387" s="153"/>
      <c r="U387" s="154"/>
      <c r="V387" s="99"/>
      <c r="W387" s="99"/>
      <c r="X387" s="25"/>
      <c r="Y387" s="25"/>
      <c r="Z387" s="99"/>
      <c r="AA387" s="25"/>
      <c r="AB387" s="25"/>
      <c r="AC387" s="99"/>
      <c r="AD387" s="116">
        <f ca="1">SUMIF(AAL!$A$3:$A$65061,'Risk Lv. Inforce'!$B$7:$B$12091,AAL!$B$3:$B$65007)</f>
        <v>0</v>
      </c>
      <c r="AE387" s="116">
        <f ca="1">SUMIF(AAL!$C$3:$C$65061,'Risk Lv. Inforce'!$B$7:$B$10291,AAL!$D$3:$D$65007)</f>
        <v>0</v>
      </c>
      <c r="AF387" s="116">
        <f ca="1">SUMIF(AAL!$E$3:$E$65061,'Risk Lv. Inforce'!$B$7:$B$1291,AAL!$F$3:$F$65007)</f>
        <v>0</v>
      </c>
      <c r="AG387" s="116">
        <f ca="1">SUMIF(AAL!$G$3:$G$65061,'Risk Lv. Inforce'!$B$7:$B$1291,AAL!$H$3:$H$65007)</f>
        <v>0</v>
      </c>
      <c r="AH387" s="116">
        <f ca="1">SUMIF(AAL!$I$3:$I$65061,'Risk Lv. Inforce'!$B$7:$B$1291,AAL!$J$3:$J$65007)</f>
        <v>0</v>
      </c>
      <c r="AI387" s="116">
        <f ca="1">SUMIF(AAL!$K$3:$K$65061,'Risk Lv. Inforce'!$B$7:$B$1291,AAL!$L$3:$L$65007)</f>
        <v>0</v>
      </c>
      <c r="AJ387" s="116">
        <f>VLOOKUP(B387,AAL!$Q$4:$S$1048576,3,0)</f>
        <v>0</v>
      </c>
      <c r="AK387" s="116">
        <f>VLOOKUP(B387,AAL!$U$4:$W$1048576,3,0)</f>
        <v>0</v>
      </c>
      <c r="AL387" s="69">
        <f ca="1">IFERROR(((AD387+(AD387*'Portfolio Stats_RMS'!$C$7))/($AB387*(1-'Portfolio Stats_RMS'!$C$6))),0)</f>
        <v>0</v>
      </c>
      <c r="AM387" s="69">
        <f ca="1">IFERROR(((AF387+(AF387*'Portfolio Stats_RMS'!$C$7))/($AB387*(1-'Portfolio Stats_RMS'!$C$6))),0)</f>
        <v>0</v>
      </c>
      <c r="AN387" s="69">
        <f ca="1">IFERROR(((AH387+(AH387*'Portfolio Stats_RMS'!$C$7))/($AB387*(1-'Portfolio Stats_RMS'!$C$6))),0)</f>
        <v>0</v>
      </c>
      <c r="AO387" s="69">
        <f>IFERROR(((AJ387+(AJ387*'Portfolio Stats_RMS'!$C$7))/(AB387*(1-'Portfolio Stats_RMS'!$C$6))),0)</f>
        <v>0</v>
      </c>
      <c r="AP387" s="152"/>
    </row>
    <row r="388" spans="2:42" x14ac:dyDescent="0.25">
      <c r="B388" s="29"/>
      <c r="C388" s="87"/>
      <c r="D388" s="29"/>
      <c r="E388" s="29"/>
      <c r="F388" s="29"/>
      <c r="G388" s="25"/>
      <c r="H388" s="25"/>
      <c r="I388" s="25"/>
      <c r="J388" s="100"/>
      <c r="K388" s="100"/>
      <c r="L388" s="29"/>
      <c r="M388" s="29"/>
      <c r="N388" s="29"/>
      <c r="O388" s="29"/>
      <c r="P388" s="149"/>
      <c r="Q388" s="150"/>
      <c r="R388" s="152"/>
      <c r="S388" s="153"/>
      <c r="T388" s="153"/>
      <c r="U388" s="154"/>
      <c r="V388" s="99"/>
      <c r="W388" s="99"/>
      <c r="X388" s="25"/>
      <c r="Y388" s="25"/>
      <c r="Z388" s="99"/>
      <c r="AA388" s="25"/>
      <c r="AB388" s="25"/>
      <c r="AC388" s="99"/>
      <c r="AD388" s="116">
        <f ca="1">SUMIF(AAL!$A$3:$A$65061,'Risk Lv. Inforce'!$B$7:$B$12091,AAL!$B$3:$B$65007)</f>
        <v>0</v>
      </c>
      <c r="AE388" s="116">
        <f ca="1">SUMIF(AAL!$C$3:$C$65061,'Risk Lv. Inforce'!$B$7:$B$10291,AAL!$D$3:$D$65007)</f>
        <v>0</v>
      </c>
      <c r="AF388" s="116">
        <f ca="1">SUMIF(AAL!$E$3:$E$65061,'Risk Lv. Inforce'!$B$7:$B$1291,AAL!$F$3:$F$65007)</f>
        <v>0</v>
      </c>
      <c r="AG388" s="116">
        <f ca="1">SUMIF(AAL!$G$3:$G$65061,'Risk Lv. Inforce'!$B$7:$B$1291,AAL!$H$3:$H$65007)</f>
        <v>0</v>
      </c>
      <c r="AH388" s="116">
        <f ca="1">SUMIF(AAL!$I$3:$I$65061,'Risk Lv. Inforce'!$B$7:$B$1291,AAL!$J$3:$J$65007)</f>
        <v>0</v>
      </c>
      <c r="AI388" s="116">
        <f ca="1">SUMIF(AAL!$K$3:$K$65061,'Risk Lv. Inforce'!$B$7:$B$1291,AAL!$L$3:$L$65007)</f>
        <v>0</v>
      </c>
      <c r="AJ388" s="116">
        <f>VLOOKUP(B388,AAL!$Q$4:$S$1048576,3,0)</f>
        <v>0</v>
      </c>
      <c r="AK388" s="116">
        <f>VLOOKUP(B388,AAL!$U$4:$W$1048576,3,0)</f>
        <v>0</v>
      </c>
      <c r="AL388" s="69">
        <f ca="1">IFERROR(((AD388+(AD388*'Portfolio Stats_RMS'!$C$7))/($AB388*(1-'Portfolio Stats_RMS'!$C$6))),0)</f>
        <v>0</v>
      </c>
      <c r="AM388" s="69">
        <f ca="1">IFERROR(((AF388+(AF388*'Portfolio Stats_RMS'!$C$7))/($AB388*(1-'Portfolio Stats_RMS'!$C$6))),0)</f>
        <v>0</v>
      </c>
      <c r="AN388" s="69">
        <f ca="1">IFERROR(((AH388+(AH388*'Portfolio Stats_RMS'!$C$7))/($AB388*(1-'Portfolio Stats_RMS'!$C$6))),0)</f>
        <v>0</v>
      </c>
      <c r="AO388" s="69">
        <f>IFERROR(((AJ388+(AJ388*'Portfolio Stats_RMS'!$C$7))/(AB388*(1-'Portfolio Stats_RMS'!$C$6))),0)</f>
        <v>0</v>
      </c>
      <c r="AP388" s="152"/>
    </row>
    <row r="389" spans="2:42" x14ac:dyDescent="0.25">
      <c r="B389" s="29"/>
      <c r="C389" s="87"/>
      <c r="D389" s="29"/>
      <c r="E389" s="29"/>
      <c r="F389" s="29"/>
      <c r="G389" s="25"/>
      <c r="H389" s="25"/>
      <c r="I389" s="25"/>
      <c r="J389" s="100"/>
      <c r="K389" s="100"/>
      <c r="L389" s="149"/>
      <c r="M389" s="29"/>
      <c r="N389" s="29"/>
      <c r="O389" s="29"/>
      <c r="P389" s="149"/>
      <c r="Q389" s="150"/>
      <c r="R389" s="152"/>
      <c r="S389" s="153"/>
      <c r="T389" s="153"/>
      <c r="U389" s="154"/>
      <c r="V389" s="99"/>
      <c r="W389" s="99"/>
      <c r="X389" s="25"/>
      <c r="Y389" s="25"/>
      <c r="Z389" s="99"/>
      <c r="AA389" s="25"/>
      <c r="AB389" s="25"/>
      <c r="AC389" s="99"/>
      <c r="AD389" s="116">
        <f ca="1">SUMIF(AAL!$A$3:$A$65061,'Risk Lv. Inforce'!$B$7:$B$12091,AAL!$B$3:$B$65007)</f>
        <v>0</v>
      </c>
      <c r="AE389" s="116">
        <f ca="1">SUMIF(AAL!$C$3:$C$65061,'Risk Lv. Inforce'!$B$7:$B$10291,AAL!$D$3:$D$65007)</f>
        <v>0</v>
      </c>
      <c r="AF389" s="116">
        <f ca="1">SUMIF(AAL!$E$3:$E$65061,'Risk Lv. Inforce'!$B$7:$B$1291,AAL!$F$3:$F$65007)</f>
        <v>0</v>
      </c>
      <c r="AG389" s="116">
        <f ca="1">SUMIF(AAL!$G$3:$G$65061,'Risk Lv. Inforce'!$B$7:$B$1291,AAL!$H$3:$H$65007)</f>
        <v>0</v>
      </c>
      <c r="AH389" s="116">
        <f ca="1">SUMIF(AAL!$I$3:$I$65061,'Risk Lv. Inforce'!$B$7:$B$1291,AAL!$J$3:$J$65007)</f>
        <v>0</v>
      </c>
      <c r="AI389" s="116">
        <f ca="1">SUMIF(AAL!$K$3:$K$65061,'Risk Lv. Inforce'!$B$7:$B$1291,AAL!$L$3:$L$65007)</f>
        <v>0</v>
      </c>
      <c r="AJ389" s="116">
        <f>VLOOKUP(B389,AAL!$Q$4:$S$1048576,3,0)</f>
        <v>0</v>
      </c>
      <c r="AK389" s="116">
        <f>VLOOKUP(B389,AAL!$U$4:$W$1048576,3,0)</f>
        <v>0</v>
      </c>
      <c r="AL389" s="69">
        <f ca="1">IFERROR(((AD389+(AD389*'Portfolio Stats_RMS'!$C$7))/($AB389*(1-'Portfolio Stats_RMS'!$C$6))),0)</f>
        <v>0</v>
      </c>
      <c r="AM389" s="69">
        <f ca="1">IFERROR(((AF389+(AF389*'Portfolio Stats_RMS'!$C$7))/($AB389*(1-'Portfolio Stats_RMS'!$C$6))),0)</f>
        <v>0</v>
      </c>
      <c r="AN389" s="69">
        <f ca="1">IFERROR(((AH389+(AH389*'Portfolio Stats_RMS'!$C$7))/($AB389*(1-'Portfolio Stats_RMS'!$C$6))),0)</f>
        <v>0</v>
      </c>
      <c r="AO389" s="69">
        <f>IFERROR(((AJ389+(AJ389*'Portfolio Stats_RMS'!$C$7))/(AB389*(1-'Portfolio Stats_RMS'!$C$6))),0)</f>
        <v>0</v>
      </c>
      <c r="AP389" s="152"/>
    </row>
    <row r="390" spans="2:42" x14ac:dyDescent="0.25">
      <c r="B390" s="29"/>
      <c r="C390" s="87"/>
      <c r="D390" s="29"/>
      <c r="E390" s="29"/>
      <c r="F390" s="29"/>
      <c r="G390" s="25"/>
      <c r="H390" s="25"/>
      <c r="I390" s="25"/>
      <c r="J390" s="100"/>
      <c r="K390" s="100"/>
      <c r="L390" s="29"/>
      <c r="M390" s="29"/>
      <c r="N390" s="29"/>
      <c r="O390" s="29"/>
      <c r="P390" s="149"/>
      <c r="Q390" s="150"/>
      <c r="R390" s="152"/>
      <c r="S390" s="153"/>
      <c r="T390" s="153"/>
      <c r="U390" s="154"/>
      <c r="V390" s="99"/>
      <c r="W390" s="99"/>
      <c r="X390" s="25"/>
      <c r="Y390" s="25"/>
      <c r="Z390" s="99"/>
      <c r="AA390" s="25"/>
      <c r="AB390" s="25"/>
      <c r="AC390" s="99"/>
      <c r="AD390" s="116">
        <f ca="1">SUMIF(AAL!$A$3:$A$65061,'Risk Lv. Inforce'!$B$7:$B$12091,AAL!$B$3:$B$65007)</f>
        <v>0</v>
      </c>
      <c r="AE390" s="116">
        <f ca="1">SUMIF(AAL!$C$3:$C$65061,'Risk Lv. Inforce'!$B$7:$B$10291,AAL!$D$3:$D$65007)</f>
        <v>0</v>
      </c>
      <c r="AF390" s="116">
        <f ca="1">SUMIF(AAL!$E$3:$E$65061,'Risk Lv. Inforce'!$B$7:$B$1291,AAL!$F$3:$F$65007)</f>
        <v>0</v>
      </c>
      <c r="AG390" s="116">
        <f ca="1">SUMIF(AAL!$G$3:$G$65061,'Risk Lv. Inforce'!$B$7:$B$1291,AAL!$H$3:$H$65007)</f>
        <v>0</v>
      </c>
      <c r="AH390" s="116">
        <f ca="1">SUMIF(AAL!$I$3:$I$65061,'Risk Lv. Inforce'!$B$7:$B$1291,AAL!$J$3:$J$65007)</f>
        <v>0</v>
      </c>
      <c r="AI390" s="116">
        <f ca="1">SUMIF(AAL!$K$3:$K$65061,'Risk Lv. Inforce'!$B$7:$B$1291,AAL!$L$3:$L$65007)</f>
        <v>0</v>
      </c>
      <c r="AJ390" s="116">
        <f>VLOOKUP(B390,AAL!$Q$4:$S$1048576,3,0)</f>
        <v>0</v>
      </c>
      <c r="AK390" s="116">
        <f>VLOOKUP(B390,AAL!$U$4:$W$1048576,3,0)</f>
        <v>0</v>
      </c>
      <c r="AL390" s="69">
        <f ca="1">IFERROR(((AD390+(AD390*'Portfolio Stats_RMS'!$C$7))/($AB390*(1-'Portfolio Stats_RMS'!$C$6))),0)</f>
        <v>0</v>
      </c>
      <c r="AM390" s="69">
        <f ca="1">IFERROR(((AF390+(AF390*'Portfolio Stats_RMS'!$C$7))/($AB390*(1-'Portfolio Stats_RMS'!$C$6))),0)</f>
        <v>0</v>
      </c>
      <c r="AN390" s="69">
        <f ca="1">IFERROR(((AH390+(AH390*'Portfolio Stats_RMS'!$C$7))/($AB390*(1-'Portfolio Stats_RMS'!$C$6))),0)</f>
        <v>0</v>
      </c>
      <c r="AO390" s="69">
        <f>IFERROR(((AJ390+(AJ390*'Portfolio Stats_RMS'!$C$7))/(AB390*(1-'Portfolio Stats_RMS'!$C$6))),0)</f>
        <v>0</v>
      </c>
      <c r="AP390" s="152"/>
    </row>
    <row r="391" spans="2:42" x14ac:dyDescent="0.25">
      <c r="B391" s="29"/>
      <c r="C391" s="87"/>
      <c r="D391" s="29"/>
      <c r="E391" s="29"/>
      <c r="F391" s="29"/>
      <c r="G391" s="25"/>
      <c r="H391" s="25"/>
      <c r="I391" s="25"/>
      <c r="J391" s="100"/>
      <c r="K391" s="100"/>
      <c r="L391" s="149"/>
      <c r="M391" s="29"/>
      <c r="N391" s="29"/>
      <c r="O391" s="29"/>
      <c r="P391" s="149"/>
      <c r="Q391" s="150"/>
      <c r="R391" s="152"/>
      <c r="S391" s="153"/>
      <c r="T391" s="153"/>
      <c r="U391" s="154"/>
      <c r="V391" s="99"/>
      <c r="W391" s="99"/>
      <c r="X391" s="25"/>
      <c r="Y391" s="25"/>
      <c r="Z391" s="99"/>
      <c r="AA391" s="25"/>
      <c r="AB391" s="25"/>
      <c r="AC391" s="99"/>
      <c r="AD391" s="116">
        <f ca="1">SUMIF(AAL!$A$3:$A$65061,'Risk Lv. Inforce'!$B$7:$B$12091,AAL!$B$3:$B$65007)</f>
        <v>0</v>
      </c>
      <c r="AE391" s="116">
        <f ca="1">SUMIF(AAL!$C$3:$C$65061,'Risk Lv. Inforce'!$B$7:$B$10291,AAL!$D$3:$D$65007)</f>
        <v>0</v>
      </c>
      <c r="AF391" s="116">
        <f ca="1">SUMIF(AAL!$E$3:$E$65061,'Risk Lv. Inforce'!$B$7:$B$1291,AAL!$F$3:$F$65007)</f>
        <v>0</v>
      </c>
      <c r="AG391" s="116">
        <f ca="1">SUMIF(AAL!$G$3:$G$65061,'Risk Lv. Inforce'!$B$7:$B$1291,AAL!$H$3:$H$65007)</f>
        <v>0</v>
      </c>
      <c r="AH391" s="116">
        <f ca="1">SUMIF(AAL!$I$3:$I$65061,'Risk Lv. Inforce'!$B$7:$B$1291,AAL!$J$3:$J$65007)</f>
        <v>0</v>
      </c>
      <c r="AI391" s="116">
        <f ca="1">SUMIF(AAL!$K$3:$K$65061,'Risk Lv. Inforce'!$B$7:$B$1291,AAL!$L$3:$L$65007)</f>
        <v>0</v>
      </c>
      <c r="AJ391" s="116">
        <f>VLOOKUP(B391,AAL!$Q$4:$S$1048576,3,0)</f>
        <v>0</v>
      </c>
      <c r="AK391" s="116">
        <f>VLOOKUP(B391,AAL!$U$4:$W$1048576,3,0)</f>
        <v>0</v>
      </c>
      <c r="AL391" s="69">
        <f ca="1">IFERROR(((AD391+(AD391*'Portfolio Stats_RMS'!$C$7))/($AB391*(1-'Portfolio Stats_RMS'!$C$6))),0)</f>
        <v>0</v>
      </c>
      <c r="AM391" s="69">
        <f ca="1">IFERROR(((AF391+(AF391*'Portfolio Stats_RMS'!$C$7))/($AB391*(1-'Portfolio Stats_RMS'!$C$6))),0)</f>
        <v>0</v>
      </c>
      <c r="AN391" s="69">
        <f ca="1">IFERROR(((AH391+(AH391*'Portfolio Stats_RMS'!$C$7))/($AB391*(1-'Portfolio Stats_RMS'!$C$6))),0)</f>
        <v>0</v>
      </c>
      <c r="AO391" s="69">
        <f>IFERROR(((AJ391+(AJ391*'Portfolio Stats_RMS'!$C$7))/(AB391*(1-'Portfolio Stats_RMS'!$C$6))),0)</f>
        <v>0</v>
      </c>
      <c r="AP391" s="152"/>
    </row>
    <row r="392" spans="2:42" x14ac:dyDescent="0.25">
      <c r="B392" s="29"/>
      <c r="C392" s="87"/>
      <c r="D392" s="29"/>
      <c r="E392" s="29"/>
      <c r="F392" s="29"/>
      <c r="G392" s="25"/>
      <c r="H392" s="25"/>
      <c r="I392" s="25"/>
      <c r="J392" s="100"/>
      <c r="K392" s="100"/>
      <c r="L392" s="149"/>
      <c r="M392" s="29"/>
      <c r="N392" s="29"/>
      <c r="O392" s="29"/>
      <c r="P392" s="149"/>
      <c r="Q392" s="150"/>
      <c r="R392" s="152"/>
      <c r="S392" s="153"/>
      <c r="T392" s="153"/>
      <c r="U392" s="154"/>
      <c r="V392" s="99"/>
      <c r="W392" s="99"/>
      <c r="X392" s="25"/>
      <c r="Y392" s="25"/>
      <c r="Z392" s="99"/>
      <c r="AA392" s="25"/>
      <c r="AB392" s="25"/>
      <c r="AC392" s="99"/>
      <c r="AD392" s="116">
        <f ca="1">SUMIF(AAL!$A$3:$A$65061,'Risk Lv. Inforce'!$B$7:$B$12091,AAL!$B$3:$B$65007)</f>
        <v>0</v>
      </c>
      <c r="AE392" s="116">
        <f ca="1">SUMIF(AAL!$C$3:$C$65061,'Risk Lv. Inforce'!$B$7:$B$10291,AAL!$D$3:$D$65007)</f>
        <v>0</v>
      </c>
      <c r="AF392" s="116">
        <f ca="1">SUMIF(AAL!$E$3:$E$65061,'Risk Lv. Inforce'!$B$7:$B$1291,AAL!$F$3:$F$65007)</f>
        <v>0</v>
      </c>
      <c r="AG392" s="116">
        <f ca="1">SUMIF(AAL!$G$3:$G$65061,'Risk Lv. Inforce'!$B$7:$B$1291,AAL!$H$3:$H$65007)</f>
        <v>0</v>
      </c>
      <c r="AH392" s="116">
        <f ca="1">SUMIF(AAL!$I$3:$I$65061,'Risk Lv. Inforce'!$B$7:$B$1291,AAL!$J$3:$J$65007)</f>
        <v>0</v>
      </c>
      <c r="AI392" s="116">
        <f ca="1">SUMIF(AAL!$K$3:$K$65061,'Risk Lv. Inforce'!$B$7:$B$1291,AAL!$L$3:$L$65007)</f>
        <v>0</v>
      </c>
      <c r="AJ392" s="116">
        <f>VLOOKUP(B392,AAL!$Q$4:$S$1048576,3,0)</f>
        <v>0</v>
      </c>
      <c r="AK392" s="116">
        <f>VLOOKUP(B392,AAL!$U$4:$W$1048576,3,0)</f>
        <v>0</v>
      </c>
      <c r="AL392" s="69">
        <f ca="1">IFERROR(((AD392+(AD392*'Portfolio Stats_RMS'!$C$7))/($AB392*(1-'Portfolio Stats_RMS'!$C$6))),0)</f>
        <v>0</v>
      </c>
      <c r="AM392" s="69">
        <f ca="1">IFERROR(((AF392+(AF392*'Portfolio Stats_RMS'!$C$7))/($AB392*(1-'Portfolio Stats_RMS'!$C$6))),0)</f>
        <v>0</v>
      </c>
      <c r="AN392" s="69">
        <f ca="1">IFERROR(((AH392+(AH392*'Portfolio Stats_RMS'!$C$7))/($AB392*(1-'Portfolio Stats_RMS'!$C$6))),0)</f>
        <v>0</v>
      </c>
      <c r="AO392" s="69">
        <f>IFERROR(((AJ392+(AJ392*'Portfolio Stats_RMS'!$C$7))/(AB392*(1-'Portfolio Stats_RMS'!$C$6))),0)</f>
        <v>0</v>
      </c>
      <c r="AP392" s="152"/>
    </row>
    <row r="393" spans="2:42" x14ac:dyDescent="0.25">
      <c r="B393" s="29"/>
      <c r="C393" s="87"/>
      <c r="D393" s="29"/>
      <c r="E393" s="29"/>
      <c r="F393" s="29"/>
      <c r="G393" s="25"/>
      <c r="H393" s="25"/>
      <c r="I393" s="25"/>
      <c r="J393" s="100"/>
      <c r="K393" s="100"/>
      <c r="L393" s="149"/>
      <c r="M393" s="29"/>
      <c r="N393" s="29"/>
      <c r="O393" s="29"/>
      <c r="P393" s="149"/>
      <c r="Q393" s="150"/>
      <c r="R393" s="152"/>
      <c r="S393" s="153"/>
      <c r="T393" s="153"/>
      <c r="U393" s="154"/>
      <c r="V393" s="99"/>
      <c r="W393" s="99"/>
      <c r="X393" s="25"/>
      <c r="Y393" s="25"/>
      <c r="Z393" s="99"/>
      <c r="AA393" s="25"/>
      <c r="AB393" s="25"/>
      <c r="AC393" s="99"/>
      <c r="AD393" s="116">
        <f ca="1">SUMIF(AAL!$A$3:$A$65061,'Risk Lv. Inforce'!$B$7:$B$12091,AAL!$B$3:$B$65007)</f>
        <v>0</v>
      </c>
      <c r="AE393" s="116">
        <f ca="1">SUMIF(AAL!$C$3:$C$65061,'Risk Lv. Inforce'!$B$7:$B$10291,AAL!$D$3:$D$65007)</f>
        <v>0</v>
      </c>
      <c r="AF393" s="116">
        <f ca="1">SUMIF(AAL!$E$3:$E$65061,'Risk Lv. Inforce'!$B$7:$B$1291,AAL!$F$3:$F$65007)</f>
        <v>0</v>
      </c>
      <c r="AG393" s="116">
        <f ca="1">SUMIF(AAL!$G$3:$G$65061,'Risk Lv. Inforce'!$B$7:$B$1291,AAL!$H$3:$H$65007)</f>
        <v>0</v>
      </c>
      <c r="AH393" s="116">
        <f ca="1">SUMIF(AAL!$I$3:$I$65061,'Risk Lv. Inforce'!$B$7:$B$1291,AAL!$J$3:$J$65007)</f>
        <v>0</v>
      </c>
      <c r="AI393" s="116">
        <f ca="1">SUMIF(AAL!$K$3:$K$65061,'Risk Lv. Inforce'!$B$7:$B$1291,AAL!$L$3:$L$65007)</f>
        <v>0</v>
      </c>
      <c r="AJ393" s="116">
        <f>VLOOKUP(B393,AAL!$Q$4:$S$1048576,3,0)</f>
        <v>0</v>
      </c>
      <c r="AK393" s="116">
        <f>VLOOKUP(B393,AAL!$U$4:$W$1048576,3,0)</f>
        <v>0</v>
      </c>
      <c r="AL393" s="69">
        <f ca="1">IFERROR(((AD393+(AD393*'Portfolio Stats_RMS'!$C$7))/($AB393*(1-'Portfolio Stats_RMS'!$C$6))),0)</f>
        <v>0</v>
      </c>
      <c r="AM393" s="69">
        <f ca="1">IFERROR(((AF393+(AF393*'Portfolio Stats_RMS'!$C$7))/($AB393*(1-'Portfolio Stats_RMS'!$C$6))),0)</f>
        <v>0</v>
      </c>
      <c r="AN393" s="69">
        <f ca="1">IFERROR(((AH393+(AH393*'Portfolio Stats_RMS'!$C$7))/($AB393*(1-'Portfolio Stats_RMS'!$C$6))),0)</f>
        <v>0</v>
      </c>
      <c r="AO393" s="69">
        <f>IFERROR(((AJ393+(AJ393*'Portfolio Stats_RMS'!$C$7))/(AB393*(1-'Portfolio Stats_RMS'!$C$6))),0)</f>
        <v>0</v>
      </c>
      <c r="AP393" s="152"/>
    </row>
    <row r="394" spans="2:42" x14ac:dyDescent="0.25">
      <c r="B394" s="29"/>
      <c r="C394" s="87"/>
      <c r="D394" s="29"/>
      <c r="E394" s="29"/>
      <c r="F394" s="29"/>
      <c r="G394" s="25"/>
      <c r="H394" s="25"/>
      <c r="I394" s="25"/>
      <c r="J394" s="100"/>
      <c r="K394" s="100"/>
      <c r="L394" s="29"/>
      <c r="M394" s="29"/>
      <c r="N394" s="29"/>
      <c r="O394" s="29"/>
      <c r="P394" s="149"/>
      <c r="Q394" s="150"/>
      <c r="R394" s="152"/>
      <c r="S394" s="153"/>
      <c r="T394" s="153"/>
      <c r="U394" s="154"/>
      <c r="V394" s="99"/>
      <c r="W394" s="99"/>
      <c r="X394" s="25"/>
      <c r="Y394" s="25"/>
      <c r="Z394" s="99"/>
      <c r="AA394" s="25"/>
      <c r="AB394" s="25"/>
      <c r="AC394" s="99"/>
      <c r="AD394" s="116">
        <f ca="1">SUMIF(AAL!$A$3:$A$65061,'Risk Lv. Inforce'!$B$7:$B$12091,AAL!$B$3:$B$65007)</f>
        <v>0</v>
      </c>
      <c r="AE394" s="116">
        <f ca="1">SUMIF(AAL!$C$3:$C$65061,'Risk Lv. Inforce'!$B$7:$B$10291,AAL!$D$3:$D$65007)</f>
        <v>0</v>
      </c>
      <c r="AF394" s="116">
        <f ca="1">SUMIF(AAL!$E$3:$E$65061,'Risk Lv. Inforce'!$B$7:$B$1291,AAL!$F$3:$F$65007)</f>
        <v>0</v>
      </c>
      <c r="AG394" s="116">
        <f ca="1">SUMIF(AAL!$G$3:$G$65061,'Risk Lv. Inforce'!$B$7:$B$1291,AAL!$H$3:$H$65007)</f>
        <v>0</v>
      </c>
      <c r="AH394" s="116">
        <f ca="1">SUMIF(AAL!$I$3:$I$65061,'Risk Lv. Inforce'!$B$7:$B$1291,AAL!$J$3:$J$65007)</f>
        <v>0</v>
      </c>
      <c r="AI394" s="116">
        <f ca="1">SUMIF(AAL!$K$3:$K$65061,'Risk Lv. Inforce'!$B$7:$B$1291,AAL!$L$3:$L$65007)</f>
        <v>0</v>
      </c>
      <c r="AJ394" s="116">
        <f>VLOOKUP(B394,AAL!$Q$4:$S$1048576,3,0)</f>
        <v>0</v>
      </c>
      <c r="AK394" s="116">
        <f>VLOOKUP(B394,AAL!$U$4:$W$1048576,3,0)</f>
        <v>0</v>
      </c>
      <c r="AL394" s="69">
        <f ca="1">IFERROR(((AD394+(AD394*'Portfolio Stats_RMS'!$C$7))/($AB394*(1-'Portfolio Stats_RMS'!$C$6))),0)</f>
        <v>0</v>
      </c>
      <c r="AM394" s="69">
        <f ca="1">IFERROR(((AF394+(AF394*'Portfolio Stats_RMS'!$C$7))/($AB394*(1-'Portfolio Stats_RMS'!$C$6))),0)</f>
        <v>0</v>
      </c>
      <c r="AN394" s="69">
        <f ca="1">IFERROR(((AH394+(AH394*'Portfolio Stats_RMS'!$C$7))/($AB394*(1-'Portfolio Stats_RMS'!$C$6))),0)</f>
        <v>0</v>
      </c>
      <c r="AO394" s="69">
        <f>IFERROR(((AJ394+(AJ394*'Portfolio Stats_RMS'!$C$7))/(AB394*(1-'Portfolio Stats_RMS'!$C$6))),0)</f>
        <v>0</v>
      </c>
      <c r="AP394" s="152"/>
    </row>
    <row r="395" spans="2:42" x14ac:dyDescent="0.25">
      <c r="B395" s="29"/>
      <c r="C395" s="87"/>
      <c r="D395" s="29"/>
      <c r="E395" s="29"/>
      <c r="F395" s="29"/>
      <c r="G395" s="25"/>
      <c r="H395" s="25"/>
      <c r="I395" s="25"/>
      <c r="J395" s="100"/>
      <c r="K395" s="100"/>
      <c r="L395" s="29"/>
      <c r="M395" s="29"/>
      <c r="N395" s="29"/>
      <c r="O395" s="29"/>
      <c r="P395" s="149"/>
      <c r="Q395" s="150"/>
      <c r="R395" s="152"/>
      <c r="S395" s="153"/>
      <c r="T395" s="153"/>
      <c r="U395" s="154"/>
      <c r="V395" s="99"/>
      <c r="W395" s="99"/>
      <c r="X395" s="25"/>
      <c r="Y395" s="25"/>
      <c r="Z395" s="99"/>
      <c r="AA395" s="25"/>
      <c r="AB395" s="25"/>
      <c r="AC395" s="99"/>
      <c r="AD395" s="116">
        <f ca="1">SUMIF(AAL!$A$3:$A$65061,'Risk Lv. Inforce'!$B$7:$B$12091,AAL!$B$3:$B$65007)</f>
        <v>0</v>
      </c>
      <c r="AE395" s="116">
        <f ca="1">SUMIF(AAL!$C$3:$C$65061,'Risk Lv. Inforce'!$B$7:$B$10291,AAL!$D$3:$D$65007)</f>
        <v>0</v>
      </c>
      <c r="AF395" s="116">
        <f ca="1">SUMIF(AAL!$E$3:$E$65061,'Risk Lv. Inforce'!$B$7:$B$1291,AAL!$F$3:$F$65007)</f>
        <v>0</v>
      </c>
      <c r="AG395" s="116">
        <f ca="1">SUMIF(AAL!$G$3:$G$65061,'Risk Lv. Inforce'!$B$7:$B$1291,AAL!$H$3:$H$65007)</f>
        <v>0</v>
      </c>
      <c r="AH395" s="116">
        <f ca="1">SUMIF(AAL!$I$3:$I$65061,'Risk Lv. Inforce'!$B$7:$B$1291,AAL!$J$3:$J$65007)</f>
        <v>0</v>
      </c>
      <c r="AI395" s="116">
        <f ca="1">SUMIF(AAL!$K$3:$K$65061,'Risk Lv. Inforce'!$B$7:$B$1291,AAL!$L$3:$L$65007)</f>
        <v>0</v>
      </c>
      <c r="AJ395" s="116">
        <f>VLOOKUP(B395,AAL!$Q$4:$S$1048576,3,0)</f>
        <v>0</v>
      </c>
      <c r="AK395" s="116">
        <f>VLOOKUP(B395,AAL!$U$4:$W$1048576,3,0)</f>
        <v>0</v>
      </c>
      <c r="AL395" s="69">
        <f ca="1">IFERROR(((AD395+(AD395*'Portfolio Stats_RMS'!$C$7))/($AB395*(1-'Portfolio Stats_RMS'!$C$6))),0)</f>
        <v>0</v>
      </c>
      <c r="AM395" s="69">
        <f ca="1">IFERROR(((AF395+(AF395*'Portfolio Stats_RMS'!$C$7))/($AB395*(1-'Portfolio Stats_RMS'!$C$6))),0)</f>
        <v>0</v>
      </c>
      <c r="AN395" s="69">
        <f ca="1">IFERROR(((AH395+(AH395*'Portfolio Stats_RMS'!$C$7))/($AB395*(1-'Portfolio Stats_RMS'!$C$6))),0)</f>
        <v>0</v>
      </c>
      <c r="AO395" s="69">
        <f>IFERROR(((AJ395+(AJ395*'Portfolio Stats_RMS'!$C$7))/(AB395*(1-'Portfolio Stats_RMS'!$C$6))),0)</f>
        <v>0</v>
      </c>
      <c r="AP395" s="152"/>
    </row>
    <row r="396" spans="2:42" x14ac:dyDescent="0.25">
      <c r="B396" s="29"/>
      <c r="C396" s="87"/>
      <c r="D396" s="29"/>
      <c r="E396" s="29"/>
      <c r="F396" s="29"/>
      <c r="G396" s="25"/>
      <c r="H396" s="25"/>
      <c r="I396" s="25"/>
      <c r="J396" s="100"/>
      <c r="K396" s="100"/>
      <c r="L396" s="29"/>
      <c r="M396" s="29"/>
      <c r="N396" s="29"/>
      <c r="O396" s="29"/>
      <c r="P396" s="149"/>
      <c r="Q396" s="150"/>
      <c r="R396" s="152"/>
      <c r="S396" s="153"/>
      <c r="T396" s="153"/>
      <c r="U396" s="154"/>
      <c r="V396" s="99"/>
      <c r="W396" s="99"/>
      <c r="X396" s="25"/>
      <c r="Y396" s="25"/>
      <c r="Z396" s="99"/>
      <c r="AA396" s="25"/>
      <c r="AB396" s="25"/>
      <c r="AC396" s="99"/>
      <c r="AD396" s="116">
        <f ca="1">SUMIF(AAL!$A$3:$A$65061,'Risk Lv. Inforce'!$B$7:$B$12091,AAL!$B$3:$B$65007)</f>
        <v>0</v>
      </c>
      <c r="AE396" s="116">
        <f ca="1">SUMIF(AAL!$C$3:$C$65061,'Risk Lv. Inforce'!$B$7:$B$10291,AAL!$D$3:$D$65007)</f>
        <v>0</v>
      </c>
      <c r="AF396" s="116">
        <f ca="1">SUMIF(AAL!$E$3:$E$65061,'Risk Lv. Inforce'!$B$7:$B$1291,AAL!$F$3:$F$65007)</f>
        <v>0</v>
      </c>
      <c r="AG396" s="116">
        <f ca="1">SUMIF(AAL!$G$3:$G$65061,'Risk Lv. Inforce'!$B$7:$B$1291,AAL!$H$3:$H$65007)</f>
        <v>0</v>
      </c>
      <c r="AH396" s="116">
        <f ca="1">SUMIF(AAL!$I$3:$I$65061,'Risk Lv. Inforce'!$B$7:$B$1291,AAL!$J$3:$J$65007)</f>
        <v>0</v>
      </c>
      <c r="AI396" s="116">
        <f ca="1">SUMIF(AAL!$K$3:$K$65061,'Risk Lv. Inforce'!$B$7:$B$1291,AAL!$L$3:$L$65007)</f>
        <v>0</v>
      </c>
      <c r="AJ396" s="116">
        <f>VLOOKUP(B396,AAL!$Q$4:$S$1048576,3,0)</f>
        <v>0</v>
      </c>
      <c r="AK396" s="116">
        <f>VLOOKUP(B396,AAL!$U$4:$W$1048576,3,0)</f>
        <v>0</v>
      </c>
      <c r="AL396" s="69">
        <f ca="1">IFERROR(((AD396+(AD396*'Portfolio Stats_RMS'!$C$7))/($AB396*(1-'Portfolio Stats_RMS'!$C$6))),0)</f>
        <v>0</v>
      </c>
      <c r="AM396" s="69">
        <f ca="1">IFERROR(((AF396+(AF396*'Portfolio Stats_RMS'!$C$7))/($AB396*(1-'Portfolio Stats_RMS'!$C$6))),0)</f>
        <v>0</v>
      </c>
      <c r="AN396" s="69">
        <f ca="1">IFERROR(((AH396+(AH396*'Portfolio Stats_RMS'!$C$7))/($AB396*(1-'Portfolio Stats_RMS'!$C$6))),0)</f>
        <v>0</v>
      </c>
      <c r="AO396" s="69">
        <f>IFERROR(((AJ396+(AJ396*'Portfolio Stats_RMS'!$C$7))/(AB396*(1-'Portfolio Stats_RMS'!$C$6))),0)</f>
        <v>0</v>
      </c>
      <c r="AP396" s="152"/>
    </row>
    <row r="397" spans="2:42" x14ac:dyDescent="0.25">
      <c r="B397" s="29"/>
      <c r="C397" s="87"/>
      <c r="D397" s="29"/>
      <c r="E397" s="29"/>
      <c r="F397" s="29"/>
      <c r="G397" s="25"/>
      <c r="H397" s="25"/>
      <c r="I397" s="25"/>
      <c r="J397" s="100"/>
      <c r="K397" s="100"/>
      <c r="L397" s="149"/>
      <c r="M397" s="29"/>
      <c r="N397" s="29"/>
      <c r="O397" s="29"/>
      <c r="P397" s="149"/>
      <c r="Q397" s="150"/>
      <c r="R397" s="152"/>
      <c r="S397" s="153"/>
      <c r="T397" s="153"/>
      <c r="U397" s="154"/>
      <c r="V397" s="99"/>
      <c r="W397" s="99"/>
      <c r="X397" s="25"/>
      <c r="Y397" s="25"/>
      <c r="Z397" s="99"/>
      <c r="AA397" s="25"/>
      <c r="AB397" s="25"/>
      <c r="AC397" s="99"/>
      <c r="AD397" s="116">
        <f ca="1">SUMIF(AAL!$A$3:$A$65061,'Risk Lv. Inforce'!$B$7:$B$12091,AAL!$B$3:$B$65007)</f>
        <v>0</v>
      </c>
      <c r="AE397" s="116">
        <f ca="1">SUMIF(AAL!$C$3:$C$65061,'Risk Lv. Inforce'!$B$7:$B$10291,AAL!$D$3:$D$65007)</f>
        <v>0</v>
      </c>
      <c r="AF397" s="116">
        <f ca="1">SUMIF(AAL!$E$3:$E$65061,'Risk Lv. Inforce'!$B$7:$B$1291,AAL!$F$3:$F$65007)</f>
        <v>0</v>
      </c>
      <c r="AG397" s="116">
        <f ca="1">SUMIF(AAL!$G$3:$G$65061,'Risk Lv. Inforce'!$B$7:$B$1291,AAL!$H$3:$H$65007)</f>
        <v>0</v>
      </c>
      <c r="AH397" s="116">
        <f ca="1">SUMIF(AAL!$I$3:$I$65061,'Risk Lv. Inforce'!$B$7:$B$1291,AAL!$J$3:$J$65007)</f>
        <v>0</v>
      </c>
      <c r="AI397" s="116">
        <f ca="1">SUMIF(AAL!$K$3:$K$65061,'Risk Lv. Inforce'!$B$7:$B$1291,AAL!$L$3:$L$65007)</f>
        <v>0</v>
      </c>
      <c r="AJ397" s="116">
        <f>VLOOKUP(B397,AAL!$Q$4:$S$1048576,3,0)</f>
        <v>0</v>
      </c>
      <c r="AK397" s="116">
        <f>VLOOKUP(B397,AAL!$U$4:$W$1048576,3,0)</f>
        <v>0</v>
      </c>
      <c r="AL397" s="69">
        <f ca="1">IFERROR(((AD397+(AD397*'Portfolio Stats_RMS'!$C$7))/($AB397*(1-'Portfolio Stats_RMS'!$C$6))),0)</f>
        <v>0</v>
      </c>
      <c r="AM397" s="69">
        <f ca="1">IFERROR(((AF397+(AF397*'Portfolio Stats_RMS'!$C$7))/($AB397*(1-'Portfolio Stats_RMS'!$C$6))),0)</f>
        <v>0</v>
      </c>
      <c r="AN397" s="69">
        <f ca="1">IFERROR(((AH397+(AH397*'Portfolio Stats_RMS'!$C$7))/($AB397*(1-'Portfolio Stats_RMS'!$C$6))),0)</f>
        <v>0</v>
      </c>
      <c r="AO397" s="69">
        <f>IFERROR(((AJ397+(AJ397*'Portfolio Stats_RMS'!$C$7))/(AB397*(1-'Portfolio Stats_RMS'!$C$6))),0)</f>
        <v>0</v>
      </c>
      <c r="AP397" s="152"/>
    </row>
    <row r="398" spans="2:42" x14ac:dyDescent="0.25">
      <c r="B398" s="29"/>
      <c r="C398" s="87"/>
      <c r="D398" s="29"/>
      <c r="E398" s="29"/>
      <c r="F398" s="29"/>
      <c r="G398" s="25"/>
      <c r="H398" s="25"/>
      <c r="I398" s="25"/>
      <c r="J398" s="100"/>
      <c r="K398" s="100"/>
      <c r="L398" s="29"/>
      <c r="M398" s="29"/>
      <c r="N398" s="29"/>
      <c r="O398" s="29"/>
      <c r="P398" s="149"/>
      <c r="Q398" s="150"/>
      <c r="R398" s="152"/>
      <c r="S398" s="153"/>
      <c r="T398" s="153"/>
      <c r="U398" s="154"/>
      <c r="V398" s="99"/>
      <c r="W398" s="99"/>
      <c r="X398" s="25"/>
      <c r="Y398" s="25"/>
      <c r="Z398" s="99"/>
      <c r="AA398" s="25"/>
      <c r="AB398" s="25"/>
      <c r="AC398" s="99"/>
      <c r="AD398" s="116">
        <f ca="1">SUMIF(AAL!$A$3:$A$65061,'Risk Lv. Inforce'!$B$7:$B$12091,AAL!$B$3:$B$65007)</f>
        <v>0</v>
      </c>
      <c r="AE398" s="116">
        <f ca="1">SUMIF(AAL!$C$3:$C$65061,'Risk Lv. Inforce'!$B$7:$B$10291,AAL!$D$3:$D$65007)</f>
        <v>0</v>
      </c>
      <c r="AF398" s="116">
        <f ca="1">SUMIF(AAL!$E$3:$E$65061,'Risk Lv. Inforce'!$B$7:$B$1291,AAL!$F$3:$F$65007)</f>
        <v>0</v>
      </c>
      <c r="AG398" s="116">
        <f ca="1">SUMIF(AAL!$G$3:$G$65061,'Risk Lv. Inforce'!$B$7:$B$1291,AAL!$H$3:$H$65007)</f>
        <v>0</v>
      </c>
      <c r="AH398" s="116">
        <f ca="1">SUMIF(AAL!$I$3:$I$65061,'Risk Lv. Inforce'!$B$7:$B$1291,AAL!$J$3:$J$65007)</f>
        <v>0</v>
      </c>
      <c r="AI398" s="116">
        <f ca="1">SUMIF(AAL!$K$3:$K$65061,'Risk Lv. Inforce'!$B$7:$B$1291,AAL!$L$3:$L$65007)</f>
        <v>0</v>
      </c>
      <c r="AJ398" s="116">
        <f>VLOOKUP(B398,AAL!$Q$4:$S$1048576,3,0)</f>
        <v>0</v>
      </c>
      <c r="AK398" s="116">
        <f>VLOOKUP(B398,AAL!$U$4:$W$1048576,3,0)</f>
        <v>0</v>
      </c>
      <c r="AL398" s="69">
        <f ca="1">IFERROR(((AD398+(AD398*'Portfolio Stats_RMS'!$C$7))/($AB398*(1-'Portfolio Stats_RMS'!$C$6))),0)</f>
        <v>0</v>
      </c>
      <c r="AM398" s="69">
        <f ca="1">IFERROR(((AF398+(AF398*'Portfolio Stats_RMS'!$C$7))/($AB398*(1-'Portfolio Stats_RMS'!$C$6))),0)</f>
        <v>0</v>
      </c>
      <c r="AN398" s="69">
        <f ca="1">IFERROR(((AH398+(AH398*'Portfolio Stats_RMS'!$C$7))/($AB398*(1-'Portfolio Stats_RMS'!$C$6))),0)</f>
        <v>0</v>
      </c>
      <c r="AO398" s="69">
        <f>IFERROR(((AJ398+(AJ398*'Portfolio Stats_RMS'!$C$7))/(AB398*(1-'Portfolio Stats_RMS'!$C$6))),0)</f>
        <v>0</v>
      </c>
      <c r="AP398" s="152"/>
    </row>
    <row r="399" spans="2:42" ht="15" customHeight="1" x14ac:dyDescent="0.25">
      <c r="B399" s="29"/>
      <c r="C399" s="87"/>
      <c r="D399" s="29"/>
      <c r="E399" s="29"/>
      <c r="F399" s="29"/>
      <c r="G399" s="25"/>
      <c r="H399" s="25"/>
      <c r="I399" s="25"/>
      <c r="J399" s="100"/>
      <c r="K399" s="100"/>
      <c r="L399" s="149"/>
      <c r="M399" s="29"/>
      <c r="N399" s="29"/>
      <c r="O399" s="29"/>
      <c r="P399" s="149"/>
      <c r="Q399" s="150"/>
      <c r="R399" s="152"/>
      <c r="S399" s="153"/>
      <c r="T399" s="153"/>
      <c r="U399" s="154"/>
      <c r="V399" s="99"/>
      <c r="W399" s="99"/>
      <c r="X399" s="25"/>
      <c r="Y399" s="25"/>
      <c r="Z399" s="99"/>
      <c r="AA399" s="25"/>
      <c r="AB399" s="25"/>
      <c r="AC399" s="99"/>
      <c r="AD399" s="116">
        <f ca="1">SUMIF(AAL!$A$3:$A$65061,'Risk Lv. Inforce'!$B$7:$B$12091,AAL!$B$3:$B$65007)</f>
        <v>0</v>
      </c>
      <c r="AE399" s="116">
        <f ca="1">SUMIF(AAL!$C$3:$C$65061,'Risk Lv. Inforce'!$B$7:$B$10291,AAL!$D$3:$D$65007)</f>
        <v>0</v>
      </c>
      <c r="AF399" s="116">
        <f ca="1">SUMIF(AAL!$E$3:$E$65061,'Risk Lv. Inforce'!$B$7:$B$1291,AAL!$F$3:$F$65007)</f>
        <v>0</v>
      </c>
      <c r="AG399" s="116">
        <f ca="1">SUMIF(AAL!$G$3:$G$65061,'Risk Lv. Inforce'!$B$7:$B$1291,AAL!$H$3:$H$65007)</f>
        <v>0</v>
      </c>
      <c r="AH399" s="116">
        <f ca="1">SUMIF(AAL!$I$3:$I$65061,'Risk Lv. Inforce'!$B$7:$B$1291,AAL!$J$3:$J$65007)</f>
        <v>0</v>
      </c>
      <c r="AI399" s="116">
        <f ca="1">SUMIF(AAL!$K$3:$K$65061,'Risk Lv. Inforce'!$B$7:$B$1291,AAL!$L$3:$L$65007)</f>
        <v>0</v>
      </c>
      <c r="AJ399" s="116">
        <f>VLOOKUP(B399,AAL!$Q$4:$S$1048576,3,0)</f>
        <v>0</v>
      </c>
      <c r="AK399" s="116">
        <f>VLOOKUP(B399,AAL!$U$4:$W$1048576,3,0)</f>
        <v>0</v>
      </c>
      <c r="AL399" s="69">
        <f ca="1">IFERROR(((AD399+(AD399*'Portfolio Stats_RMS'!$C$7))/($AB399*(1-'Portfolio Stats_RMS'!$C$6))),0)</f>
        <v>0</v>
      </c>
      <c r="AM399" s="69">
        <f ca="1">IFERROR(((AF399+(AF399*'Portfolio Stats_RMS'!$C$7))/($AB399*(1-'Portfolio Stats_RMS'!$C$6))),0)</f>
        <v>0</v>
      </c>
      <c r="AN399" s="69">
        <f ca="1">IFERROR(((AH399+(AH399*'Portfolio Stats_RMS'!$C$7))/($AB399*(1-'Portfolio Stats_RMS'!$C$6))),0)</f>
        <v>0</v>
      </c>
      <c r="AO399" s="69">
        <f>IFERROR(((AJ399+(AJ399*'Portfolio Stats_RMS'!$C$7))/(AB399*(1-'Portfolio Stats_RMS'!$C$6))),0)</f>
        <v>0</v>
      </c>
      <c r="AP399" s="152"/>
    </row>
    <row r="400" spans="2:42" x14ac:dyDescent="0.25">
      <c r="B400" s="29"/>
      <c r="C400" s="87"/>
      <c r="D400" s="29"/>
      <c r="E400" s="29"/>
      <c r="F400" s="29"/>
      <c r="G400" s="25"/>
      <c r="H400" s="25"/>
      <c r="I400" s="25"/>
      <c r="J400" s="100"/>
      <c r="K400" s="100"/>
      <c r="L400" s="149"/>
      <c r="M400" s="29"/>
      <c r="N400" s="29"/>
      <c r="O400" s="29"/>
      <c r="P400" s="149"/>
      <c r="Q400" s="150"/>
      <c r="R400" s="152"/>
      <c r="S400" s="153"/>
      <c r="T400" s="153"/>
      <c r="U400" s="154"/>
      <c r="V400" s="99"/>
      <c r="W400" s="99"/>
      <c r="X400" s="25"/>
      <c r="Y400" s="25"/>
      <c r="Z400" s="99"/>
      <c r="AA400" s="25"/>
      <c r="AB400" s="25"/>
      <c r="AC400" s="99"/>
      <c r="AD400" s="116">
        <f ca="1">SUMIF(AAL!$A$3:$A$65061,'Risk Lv. Inforce'!$B$7:$B$12091,AAL!$B$3:$B$65007)</f>
        <v>0</v>
      </c>
      <c r="AE400" s="116">
        <f ca="1">SUMIF(AAL!$C$3:$C$65061,'Risk Lv. Inforce'!$B$7:$B$10291,AAL!$D$3:$D$65007)</f>
        <v>0</v>
      </c>
      <c r="AF400" s="116">
        <f ca="1">SUMIF(AAL!$E$3:$E$65061,'Risk Lv. Inforce'!$B$7:$B$1291,AAL!$F$3:$F$65007)</f>
        <v>0</v>
      </c>
      <c r="AG400" s="116">
        <f ca="1">SUMIF(AAL!$G$3:$G$65061,'Risk Lv. Inforce'!$B$7:$B$1291,AAL!$H$3:$H$65007)</f>
        <v>0</v>
      </c>
      <c r="AH400" s="116">
        <f ca="1">SUMIF(AAL!$I$3:$I$65061,'Risk Lv. Inforce'!$B$7:$B$1291,AAL!$J$3:$J$65007)</f>
        <v>0</v>
      </c>
      <c r="AI400" s="116">
        <f ca="1">SUMIF(AAL!$K$3:$K$65061,'Risk Lv. Inforce'!$B$7:$B$1291,AAL!$L$3:$L$65007)</f>
        <v>0</v>
      </c>
      <c r="AJ400" s="116">
        <f>VLOOKUP(B400,AAL!$Q$4:$S$1048576,3,0)</f>
        <v>0</v>
      </c>
      <c r="AK400" s="116">
        <f>VLOOKUP(B400,AAL!$U$4:$W$1048576,3,0)</f>
        <v>0</v>
      </c>
      <c r="AL400" s="69">
        <f ca="1">IFERROR(((AD400+(AD400*'Portfolio Stats_RMS'!$C$7))/($AB400*(1-'Portfolio Stats_RMS'!$C$6))),0)</f>
        <v>0</v>
      </c>
      <c r="AM400" s="69">
        <f ca="1">IFERROR(((AF400+(AF400*'Portfolio Stats_RMS'!$C$7))/($AB400*(1-'Portfolio Stats_RMS'!$C$6))),0)</f>
        <v>0</v>
      </c>
      <c r="AN400" s="69">
        <f ca="1">IFERROR(((AH400+(AH400*'Portfolio Stats_RMS'!$C$7))/($AB400*(1-'Portfolio Stats_RMS'!$C$6))),0)</f>
        <v>0</v>
      </c>
      <c r="AO400" s="69">
        <f>IFERROR(((AJ400+(AJ400*'Portfolio Stats_RMS'!$C$7))/(AB400*(1-'Portfolio Stats_RMS'!$C$6))),0)</f>
        <v>0</v>
      </c>
      <c r="AP400" s="152"/>
    </row>
    <row r="401" spans="2:42" x14ac:dyDescent="0.25">
      <c r="B401" s="29"/>
      <c r="C401" s="87"/>
      <c r="D401" s="29"/>
      <c r="E401" s="29"/>
      <c r="F401" s="29"/>
      <c r="G401" s="25"/>
      <c r="H401" s="25"/>
      <c r="I401" s="25"/>
      <c r="J401" s="100"/>
      <c r="K401" s="100"/>
      <c r="L401" s="149"/>
      <c r="M401" s="29"/>
      <c r="N401" s="29"/>
      <c r="O401" s="29"/>
      <c r="P401" s="149"/>
      <c r="Q401" s="150"/>
      <c r="R401" s="152"/>
      <c r="S401" s="153"/>
      <c r="T401" s="153"/>
      <c r="U401" s="154"/>
      <c r="V401" s="99"/>
      <c r="W401" s="99"/>
      <c r="X401" s="25"/>
      <c r="Y401" s="25"/>
      <c r="Z401" s="99"/>
      <c r="AA401" s="25"/>
      <c r="AB401" s="25"/>
      <c r="AC401" s="99"/>
      <c r="AD401" s="116">
        <f ca="1">SUMIF(AAL!$A$3:$A$65061,'Risk Lv. Inforce'!$B$7:$B$12091,AAL!$B$3:$B$65007)</f>
        <v>0</v>
      </c>
      <c r="AE401" s="116">
        <f ca="1">SUMIF(AAL!$C$3:$C$65061,'Risk Lv. Inforce'!$B$7:$B$10291,AAL!$D$3:$D$65007)</f>
        <v>0</v>
      </c>
      <c r="AF401" s="116">
        <f ca="1">SUMIF(AAL!$E$3:$E$65061,'Risk Lv. Inforce'!$B$7:$B$1291,AAL!$F$3:$F$65007)</f>
        <v>0</v>
      </c>
      <c r="AG401" s="116">
        <f ca="1">SUMIF(AAL!$G$3:$G$65061,'Risk Lv. Inforce'!$B$7:$B$1291,AAL!$H$3:$H$65007)</f>
        <v>0</v>
      </c>
      <c r="AH401" s="116">
        <f ca="1">SUMIF(AAL!$I$3:$I$65061,'Risk Lv. Inforce'!$B$7:$B$1291,AAL!$J$3:$J$65007)</f>
        <v>0</v>
      </c>
      <c r="AI401" s="116">
        <f ca="1">SUMIF(AAL!$K$3:$K$65061,'Risk Lv. Inforce'!$B$7:$B$1291,AAL!$L$3:$L$65007)</f>
        <v>0</v>
      </c>
      <c r="AJ401" s="116">
        <f>VLOOKUP(B401,AAL!$Q$4:$S$1048576,3,0)</f>
        <v>0</v>
      </c>
      <c r="AK401" s="116">
        <f>VLOOKUP(B401,AAL!$U$4:$W$1048576,3,0)</f>
        <v>0</v>
      </c>
      <c r="AL401" s="69">
        <f ca="1">IFERROR(((AD401+(AD401*'Portfolio Stats_RMS'!$C$7))/($AB401*(1-'Portfolio Stats_RMS'!$C$6))),0)</f>
        <v>0</v>
      </c>
      <c r="AM401" s="69">
        <f ca="1">IFERROR(((AF401+(AF401*'Portfolio Stats_RMS'!$C$7))/($AB401*(1-'Portfolio Stats_RMS'!$C$6))),0)</f>
        <v>0</v>
      </c>
      <c r="AN401" s="69">
        <f ca="1">IFERROR(((AH401+(AH401*'Portfolio Stats_RMS'!$C$7))/($AB401*(1-'Portfolio Stats_RMS'!$C$6))),0)</f>
        <v>0</v>
      </c>
      <c r="AO401" s="69">
        <f>IFERROR(((AJ401+(AJ401*'Portfolio Stats_RMS'!$C$7))/(AB401*(1-'Portfolio Stats_RMS'!$C$6))),0)</f>
        <v>0</v>
      </c>
      <c r="AP401" s="152"/>
    </row>
    <row r="402" spans="2:42" x14ac:dyDescent="0.25">
      <c r="B402" s="29"/>
      <c r="C402" s="87"/>
      <c r="D402" s="29"/>
      <c r="E402" s="29"/>
      <c r="F402" s="29"/>
      <c r="G402" s="25"/>
      <c r="H402" s="25"/>
      <c r="I402" s="25"/>
      <c r="J402" s="100"/>
      <c r="K402" s="100"/>
      <c r="L402" s="29"/>
      <c r="M402" s="29"/>
      <c r="N402" s="29"/>
      <c r="O402" s="29"/>
      <c r="P402" s="149"/>
      <c r="Q402" s="150"/>
      <c r="R402" s="152"/>
      <c r="S402" s="153"/>
      <c r="T402" s="153"/>
      <c r="U402" s="154"/>
      <c r="V402" s="99"/>
      <c r="W402" s="99"/>
      <c r="X402" s="25"/>
      <c r="Y402" s="25"/>
      <c r="Z402" s="99"/>
      <c r="AA402" s="25"/>
      <c r="AB402" s="25"/>
      <c r="AC402" s="99"/>
      <c r="AD402" s="116">
        <f ca="1">SUMIF(AAL!$A$3:$A$65061,'Risk Lv. Inforce'!$B$7:$B$12091,AAL!$B$3:$B$65007)</f>
        <v>0</v>
      </c>
      <c r="AE402" s="116">
        <f ca="1">SUMIF(AAL!$C$3:$C$65061,'Risk Lv. Inforce'!$B$7:$B$10291,AAL!$D$3:$D$65007)</f>
        <v>0</v>
      </c>
      <c r="AF402" s="116">
        <f ca="1">SUMIF(AAL!$E$3:$E$65061,'Risk Lv. Inforce'!$B$7:$B$1291,AAL!$F$3:$F$65007)</f>
        <v>0</v>
      </c>
      <c r="AG402" s="116">
        <f ca="1">SUMIF(AAL!$G$3:$G$65061,'Risk Lv. Inforce'!$B$7:$B$1291,AAL!$H$3:$H$65007)</f>
        <v>0</v>
      </c>
      <c r="AH402" s="116">
        <f ca="1">SUMIF(AAL!$I$3:$I$65061,'Risk Lv. Inforce'!$B$7:$B$1291,AAL!$J$3:$J$65007)</f>
        <v>0</v>
      </c>
      <c r="AI402" s="116">
        <f ca="1">SUMIF(AAL!$K$3:$K$65061,'Risk Lv. Inforce'!$B$7:$B$1291,AAL!$L$3:$L$65007)</f>
        <v>0</v>
      </c>
      <c r="AJ402" s="116">
        <f>VLOOKUP(B402,AAL!$Q$4:$S$1048576,3,0)</f>
        <v>0</v>
      </c>
      <c r="AK402" s="116">
        <f>VLOOKUP(B402,AAL!$U$4:$W$1048576,3,0)</f>
        <v>0</v>
      </c>
      <c r="AL402" s="69">
        <f ca="1">IFERROR(((AD402+(AD402*'Portfolio Stats_RMS'!$C$7))/($AB402*(1-'Portfolio Stats_RMS'!$C$6))),0)</f>
        <v>0</v>
      </c>
      <c r="AM402" s="69">
        <f ca="1">IFERROR(((AF402+(AF402*'Portfolio Stats_RMS'!$C$7))/($AB402*(1-'Portfolio Stats_RMS'!$C$6))),0)</f>
        <v>0</v>
      </c>
      <c r="AN402" s="69">
        <f ca="1">IFERROR(((AH402+(AH402*'Portfolio Stats_RMS'!$C$7))/($AB402*(1-'Portfolio Stats_RMS'!$C$6))),0)</f>
        <v>0</v>
      </c>
      <c r="AO402" s="69">
        <f>IFERROR(((AJ402+(AJ402*'Portfolio Stats_RMS'!$C$7))/(AB402*(1-'Portfolio Stats_RMS'!$C$6))),0)</f>
        <v>0</v>
      </c>
      <c r="AP402" s="152"/>
    </row>
    <row r="403" spans="2:42" x14ac:dyDescent="0.25">
      <c r="B403" s="29"/>
      <c r="C403" s="87"/>
      <c r="D403" s="29"/>
      <c r="E403" s="29"/>
      <c r="F403" s="29"/>
      <c r="G403" s="25"/>
      <c r="H403" s="25"/>
      <c r="I403" s="25"/>
      <c r="J403" s="100"/>
      <c r="K403" s="100"/>
      <c r="L403" s="149"/>
      <c r="M403" s="29"/>
      <c r="N403" s="29"/>
      <c r="O403" s="29"/>
      <c r="P403" s="149"/>
      <c r="Q403" s="150"/>
      <c r="R403" s="152"/>
      <c r="S403" s="153"/>
      <c r="T403" s="153"/>
      <c r="U403" s="154"/>
      <c r="V403" s="99"/>
      <c r="W403" s="99"/>
      <c r="X403" s="25"/>
      <c r="Y403" s="25"/>
      <c r="Z403" s="99"/>
      <c r="AA403" s="25"/>
      <c r="AB403" s="25"/>
      <c r="AC403" s="99"/>
      <c r="AD403" s="116">
        <f ca="1">SUMIF(AAL!$A$3:$A$65061,'Risk Lv. Inforce'!$B$7:$B$12091,AAL!$B$3:$B$65007)</f>
        <v>0</v>
      </c>
      <c r="AE403" s="116">
        <f ca="1">SUMIF(AAL!$C$3:$C$65061,'Risk Lv. Inforce'!$B$7:$B$10291,AAL!$D$3:$D$65007)</f>
        <v>0</v>
      </c>
      <c r="AF403" s="116">
        <f ca="1">SUMIF(AAL!$E$3:$E$65061,'Risk Lv. Inforce'!$B$7:$B$1291,AAL!$F$3:$F$65007)</f>
        <v>0</v>
      </c>
      <c r="AG403" s="116">
        <f ca="1">SUMIF(AAL!$G$3:$G$65061,'Risk Lv. Inforce'!$B$7:$B$1291,AAL!$H$3:$H$65007)</f>
        <v>0</v>
      </c>
      <c r="AH403" s="116">
        <f ca="1">SUMIF(AAL!$I$3:$I$65061,'Risk Lv. Inforce'!$B$7:$B$1291,AAL!$J$3:$J$65007)</f>
        <v>0</v>
      </c>
      <c r="AI403" s="116">
        <f ca="1">SUMIF(AAL!$K$3:$K$65061,'Risk Lv. Inforce'!$B$7:$B$1291,AAL!$L$3:$L$65007)</f>
        <v>0</v>
      </c>
      <c r="AJ403" s="116">
        <f>VLOOKUP(B403,AAL!$Q$4:$S$1048576,3,0)</f>
        <v>0</v>
      </c>
      <c r="AK403" s="116">
        <f>VLOOKUP(B403,AAL!$U$4:$W$1048576,3,0)</f>
        <v>0</v>
      </c>
      <c r="AL403" s="69">
        <f ca="1">IFERROR(((AD403+(AD403*'Portfolio Stats_RMS'!$C$7))/($AB403*(1-'Portfolio Stats_RMS'!$C$6))),0)</f>
        <v>0</v>
      </c>
      <c r="AM403" s="69">
        <f ca="1">IFERROR(((AF403+(AF403*'Portfolio Stats_RMS'!$C$7))/($AB403*(1-'Portfolio Stats_RMS'!$C$6))),0)</f>
        <v>0</v>
      </c>
      <c r="AN403" s="69">
        <f ca="1">IFERROR(((AH403+(AH403*'Portfolio Stats_RMS'!$C$7))/($AB403*(1-'Portfolio Stats_RMS'!$C$6))),0)</f>
        <v>0</v>
      </c>
      <c r="AO403" s="69">
        <f>IFERROR(((AJ403+(AJ403*'Portfolio Stats_RMS'!$C$7))/(AB403*(1-'Portfolio Stats_RMS'!$C$6))),0)</f>
        <v>0</v>
      </c>
      <c r="AP403" s="152"/>
    </row>
    <row r="404" spans="2:42" x14ac:dyDescent="0.25">
      <c r="B404" s="29"/>
      <c r="C404" s="87"/>
      <c r="D404" s="29"/>
      <c r="E404" s="29"/>
      <c r="F404" s="29"/>
      <c r="G404" s="25"/>
      <c r="H404" s="25"/>
      <c r="I404" s="25"/>
      <c r="J404" s="100"/>
      <c r="K404" s="100"/>
      <c r="L404" s="149"/>
      <c r="M404" s="29"/>
      <c r="N404" s="29"/>
      <c r="O404" s="29"/>
      <c r="P404" s="149"/>
      <c r="Q404" s="150"/>
      <c r="R404" s="152"/>
      <c r="S404" s="153"/>
      <c r="T404" s="153"/>
      <c r="U404" s="154"/>
      <c r="V404" s="99"/>
      <c r="W404" s="99"/>
      <c r="X404" s="25"/>
      <c r="Y404" s="25"/>
      <c r="Z404" s="99"/>
      <c r="AA404" s="25"/>
      <c r="AB404" s="25"/>
      <c r="AC404" s="99"/>
      <c r="AD404" s="116">
        <f ca="1">SUMIF(AAL!$A$3:$A$65061,'Risk Lv. Inforce'!$B$7:$B$12091,AAL!$B$3:$B$65007)</f>
        <v>0</v>
      </c>
      <c r="AE404" s="116">
        <f ca="1">SUMIF(AAL!$C$3:$C$65061,'Risk Lv. Inforce'!$B$7:$B$10291,AAL!$D$3:$D$65007)</f>
        <v>0</v>
      </c>
      <c r="AF404" s="116">
        <f ca="1">SUMIF(AAL!$E$3:$E$65061,'Risk Lv. Inforce'!$B$7:$B$1291,AAL!$F$3:$F$65007)</f>
        <v>0</v>
      </c>
      <c r="AG404" s="116">
        <f ca="1">SUMIF(AAL!$G$3:$G$65061,'Risk Lv. Inforce'!$B$7:$B$1291,AAL!$H$3:$H$65007)</f>
        <v>0</v>
      </c>
      <c r="AH404" s="116">
        <f ca="1">SUMIF(AAL!$I$3:$I$65061,'Risk Lv. Inforce'!$B$7:$B$1291,AAL!$J$3:$J$65007)</f>
        <v>0</v>
      </c>
      <c r="AI404" s="116">
        <f ca="1">SUMIF(AAL!$K$3:$K$65061,'Risk Lv. Inforce'!$B$7:$B$1291,AAL!$L$3:$L$65007)</f>
        <v>0</v>
      </c>
      <c r="AJ404" s="116">
        <f>VLOOKUP(B404,AAL!$Q$4:$S$1048576,3,0)</f>
        <v>0</v>
      </c>
      <c r="AK404" s="116">
        <f>VLOOKUP(B404,AAL!$U$4:$W$1048576,3,0)</f>
        <v>0</v>
      </c>
      <c r="AL404" s="69">
        <f ca="1">IFERROR(((AD404+(AD404*'Portfolio Stats_RMS'!$C$7))/($AB404*(1-'Portfolio Stats_RMS'!$C$6))),0)</f>
        <v>0</v>
      </c>
      <c r="AM404" s="69">
        <f ca="1">IFERROR(((AF404+(AF404*'Portfolio Stats_RMS'!$C$7))/($AB404*(1-'Portfolio Stats_RMS'!$C$6))),0)</f>
        <v>0</v>
      </c>
      <c r="AN404" s="69">
        <f ca="1">IFERROR(((AH404+(AH404*'Portfolio Stats_RMS'!$C$7))/($AB404*(1-'Portfolio Stats_RMS'!$C$6))),0)</f>
        <v>0</v>
      </c>
      <c r="AO404" s="69">
        <f>IFERROR(((AJ404+(AJ404*'Portfolio Stats_RMS'!$C$7))/(AB404*(1-'Portfolio Stats_RMS'!$C$6))),0)</f>
        <v>0</v>
      </c>
      <c r="AP404" s="152"/>
    </row>
    <row r="405" spans="2:42" x14ac:dyDescent="0.25">
      <c r="B405" s="29"/>
      <c r="C405" s="87"/>
      <c r="D405" s="29"/>
      <c r="E405" s="29"/>
      <c r="F405" s="29"/>
      <c r="G405" s="25"/>
      <c r="H405" s="25"/>
      <c r="I405" s="25"/>
      <c r="J405" s="100"/>
      <c r="K405" s="100"/>
      <c r="L405" s="29"/>
      <c r="M405" s="29"/>
      <c r="N405" s="29"/>
      <c r="O405" s="29"/>
      <c r="P405" s="149"/>
      <c r="Q405" s="150"/>
      <c r="R405" s="152"/>
      <c r="S405" s="153"/>
      <c r="T405" s="153"/>
      <c r="U405" s="154"/>
      <c r="V405" s="99"/>
      <c r="W405" s="99"/>
      <c r="X405" s="25"/>
      <c r="Y405" s="25"/>
      <c r="Z405" s="99"/>
      <c r="AA405" s="25"/>
      <c r="AB405" s="25"/>
      <c r="AC405" s="99"/>
      <c r="AD405" s="116">
        <f ca="1">SUMIF(AAL!$A$3:$A$65061,'Risk Lv. Inforce'!$B$7:$B$12091,AAL!$B$3:$B$65007)</f>
        <v>0</v>
      </c>
      <c r="AE405" s="116">
        <f ca="1">SUMIF(AAL!$C$3:$C$65061,'Risk Lv. Inforce'!$B$7:$B$10291,AAL!$D$3:$D$65007)</f>
        <v>0</v>
      </c>
      <c r="AF405" s="116">
        <f ca="1">SUMIF(AAL!$E$3:$E$65061,'Risk Lv. Inforce'!$B$7:$B$1291,AAL!$F$3:$F$65007)</f>
        <v>0</v>
      </c>
      <c r="AG405" s="116">
        <f ca="1">SUMIF(AAL!$G$3:$G$65061,'Risk Lv. Inforce'!$B$7:$B$1291,AAL!$H$3:$H$65007)</f>
        <v>0</v>
      </c>
      <c r="AH405" s="116">
        <f ca="1">SUMIF(AAL!$I$3:$I$65061,'Risk Lv. Inforce'!$B$7:$B$1291,AAL!$J$3:$J$65007)</f>
        <v>0</v>
      </c>
      <c r="AI405" s="116">
        <f ca="1">SUMIF(AAL!$K$3:$K$65061,'Risk Lv. Inforce'!$B$7:$B$1291,AAL!$L$3:$L$65007)</f>
        <v>0</v>
      </c>
      <c r="AJ405" s="116">
        <f>VLOOKUP(B405,AAL!$Q$4:$S$1048576,3,0)</f>
        <v>0</v>
      </c>
      <c r="AK405" s="116">
        <f>VLOOKUP(B405,AAL!$U$4:$W$1048576,3,0)</f>
        <v>0</v>
      </c>
      <c r="AL405" s="69">
        <f ca="1">IFERROR(((AD405+(AD405*'Portfolio Stats_RMS'!$C$7))/($AB405*(1-'Portfolio Stats_RMS'!$C$6))),0)</f>
        <v>0</v>
      </c>
      <c r="AM405" s="69">
        <f ca="1">IFERROR(((AF405+(AF405*'Portfolio Stats_RMS'!$C$7))/($AB405*(1-'Portfolio Stats_RMS'!$C$6))),0)</f>
        <v>0</v>
      </c>
      <c r="AN405" s="69">
        <f ca="1">IFERROR(((AH405+(AH405*'Portfolio Stats_RMS'!$C$7))/($AB405*(1-'Portfolio Stats_RMS'!$C$6))),0)</f>
        <v>0</v>
      </c>
      <c r="AO405" s="69">
        <f>IFERROR(((AJ405+(AJ405*'Portfolio Stats_RMS'!$C$7))/(AB405*(1-'Portfolio Stats_RMS'!$C$6))),0)</f>
        <v>0</v>
      </c>
      <c r="AP405" s="152"/>
    </row>
    <row r="406" spans="2:42" x14ac:dyDescent="0.25">
      <c r="B406" s="29"/>
      <c r="C406" s="87"/>
      <c r="D406" s="29"/>
      <c r="E406" s="29"/>
      <c r="F406" s="29"/>
      <c r="G406" s="25"/>
      <c r="H406" s="25"/>
      <c r="I406" s="25"/>
      <c r="J406" s="100"/>
      <c r="K406" s="100"/>
      <c r="L406" s="149"/>
      <c r="M406" s="29"/>
      <c r="N406" s="29"/>
      <c r="O406" s="29"/>
      <c r="P406" s="149"/>
      <c r="Q406" s="150"/>
      <c r="R406" s="152"/>
      <c r="S406" s="153"/>
      <c r="T406" s="153"/>
      <c r="U406" s="154"/>
      <c r="V406" s="99"/>
      <c r="W406" s="99"/>
      <c r="X406" s="25"/>
      <c r="Y406" s="25"/>
      <c r="Z406" s="99"/>
      <c r="AA406" s="25"/>
      <c r="AB406" s="25"/>
      <c r="AC406" s="99"/>
      <c r="AD406" s="116">
        <f ca="1">SUMIF(AAL!$A$3:$A$65061,'Risk Lv. Inforce'!$B$7:$B$12091,AAL!$B$3:$B$65007)</f>
        <v>0</v>
      </c>
      <c r="AE406" s="116">
        <f ca="1">SUMIF(AAL!$C$3:$C$65061,'Risk Lv. Inforce'!$B$7:$B$10291,AAL!$D$3:$D$65007)</f>
        <v>0</v>
      </c>
      <c r="AF406" s="116">
        <f ca="1">SUMIF(AAL!$E$3:$E$65061,'Risk Lv. Inforce'!$B$7:$B$1291,AAL!$F$3:$F$65007)</f>
        <v>0</v>
      </c>
      <c r="AG406" s="116">
        <f ca="1">SUMIF(AAL!$G$3:$G$65061,'Risk Lv. Inforce'!$B$7:$B$1291,AAL!$H$3:$H$65007)</f>
        <v>0</v>
      </c>
      <c r="AH406" s="116">
        <f ca="1">SUMIF(AAL!$I$3:$I$65061,'Risk Lv. Inforce'!$B$7:$B$1291,AAL!$J$3:$J$65007)</f>
        <v>0</v>
      </c>
      <c r="AI406" s="116">
        <f ca="1">SUMIF(AAL!$K$3:$K$65061,'Risk Lv. Inforce'!$B$7:$B$1291,AAL!$L$3:$L$65007)</f>
        <v>0</v>
      </c>
      <c r="AJ406" s="116">
        <f>VLOOKUP(B406,AAL!$Q$4:$S$1048576,3,0)</f>
        <v>0</v>
      </c>
      <c r="AK406" s="116">
        <f>VLOOKUP(B406,AAL!$U$4:$W$1048576,3,0)</f>
        <v>0</v>
      </c>
      <c r="AL406" s="69">
        <f ca="1">IFERROR(((AD406+(AD406*'Portfolio Stats_RMS'!$C$7))/($AB406*(1-'Portfolio Stats_RMS'!$C$6))),0)</f>
        <v>0</v>
      </c>
      <c r="AM406" s="69">
        <f ca="1">IFERROR(((AF406+(AF406*'Portfolio Stats_RMS'!$C$7))/($AB406*(1-'Portfolio Stats_RMS'!$C$6))),0)</f>
        <v>0</v>
      </c>
      <c r="AN406" s="69">
        <f ca="1">IFERROR(((AH406+(AH406*'Portfolio Stats_RMS'!$C$7))/($AB406*(1-'Portfolio Stats_RMS'!$C$6))),0)</f>
        <v>0</v>
      </c>
      <c r="AO406" s="69">
        <f>IFERROR(((AJ406+(AJ406*'Portfolio Stats_RMS'!$C$7))/(AB406*(1-'Portfolio Stats_RMS'!$C$6))),0)</f>
        <v>0</v>
      </c>
      <c r="AP406" s="152"/>
    </row>
    <row r="407" spans="2:42" x14ac:dyDescent="0.25">
      <c r="B407" s="29"/>
      <c r="C407" s="87"/>
      <c r="D407" s="29"/>
      <c r="E407" s="29"/>
      <c r="F407" s="29"/>
      <c r="G407" s="25"/>
      <c r="H407" s="25"/>
      <c r="I407" s="25"/>
      <c r="J407" s="100"/>
      <c r="K407" s="100"/>
      <c r="L407" s="149"/>
      <c r="M407" s="29"/>
      <c r="N407" s="29"/>
      <c r="O407" s="29"/>
      <c r="P407" s="149"/>
      <c r="Q407" s="150"/>
      <c r="R407" s="152"/>
      <c r="S407" s="153"/>
      <c r="T407" s="153"/>
      <c r="U407" s="154"/>
      <c r="V407" s="99"/>
      <c r="W407" s="99"/>
      <c r="X407" s="25"/>
      <c r="Y407" s="25"/>
      <c r="Z407" s="99"/>
      <c r="AA407" s="25"/>
      <c r="AB407" s="25"/>
      <c r="AC407" s="99"/>
      <c r="AD407" s="116">
        <f ca="1">SUMIF(AAL!$A$3:$A$65061,'Risk Lv. Inforce'!$B$7:$B$12091,AAL!$B$3:$B$65007)</f>
        <v>0</v>
      </c>
      <c r="AE407" s="116">
        <f ca="1">SUMIF(AAL!$C$3:$C$65061,'Risk Lv. Inforce'!$B$7:$B$10291,AAL!$D$3:$D$65007)</f>
        <v>0</v>
      </c>
      <c r="AF407" s="116">
        <f ca="1">SUMIF(AAL!$E$3:$E$65061,'Risk Lv. Inforce'!$B$7:$B$1291,AAL!$F$3:$F$65007)</f>
        <v>0</v>
      </c>
      <c r="AG407" s="116">
        <f ca="1">SUMIF(AAL!$G$3:$G$65061,'Risk Lv. Inforce'!$B$7:$B$1291,AAL!$H$3:$H$65007)</f>
        <v>0</v>
      </c>
      <c r="AH407" s="116">
        <f ca="1">SUMIF(AAL!$I$3:$I$65061,'Risk Lv. Inforce'!$B$7:$B$1291,AAL!$J$3:$J$65007)</f>
        <v>0</v>
      </c>
      <c r="AI407" s="116">
        <f ca="1">SUMIF(AAL!$K$3:$K$65061,'Risk Lv. Inforce'!$B$7:$B$1291,AAL!$L$3:$L$65007)</f>
        <v>0</v>
      </c>
      <c r="AJ407" s="116">
        <f>VLOOKUP(B407,AAL!$Q$4:$S$1048576,3,0)</f>
        <v>0</v>
      </c>
      <c r="AK407" s="116">
        <f>VLOOKUP(B407,AAL!$U$4:$W$1048576,3,0)</f>
        <v>0</v>
      </c>
      <c r="AL407" s="69">
        <f ca="1">IFERROR(((AD407+(AD407*'Portfolio Stats_RMS'!$C$7))/($AB407*(1-'Portfolio Stats_RMS'!$C$6))),0)</f>
        <v>0</v>
      </c>
      <c r="AM407" s="69">
        <f ca="1">IFERROR(((AF407+(AF407*'Portfolio Stats_RMS'!$C$7))/($AB407*(1-'Portfolio Stats_RMS'!$C$6))),0)</f>
        <v>0</v>
      </c>
      <c r="AN407" s="69">
        <f ca="1">IFERROR(((AH407+(AH407*'Portfolio Stats_RMS'!$C$7))/($AB407*(1-'Portfolio Stats_RMS'!$C$6))),0)</f>
        <v>0</v>
      </c>
      <c r="AO407" s="69">
        <f>IFERROR(((AJ407+(AJ407*'Portfolio Stats_RMS'!$C$7))/(AB407*(1-'Portfolio Stats_RMS'!$C$6))),0)</f>
        <v>0</v>
      </c>
      <c r="AP407" s="152"/>
    </row>
    <row r="408" spans="2:42" x14ac:dyDescent="0.25">
      <c r="B408" s="29"/>
      <c r="C408" s="87"/>
      <c r="D408" s="29"/>
      <c r="E408" s="29"/>
      <c r="F408" s="29"/>
      <c r="G408" s="25"/>
      <c r="H408" s="25"/>
      <c r="I408" s="25"/>
      <c r="J408" s="100"/>
      <c r="K408" s="100"/>
      <c r="L408" s="149"/>
      <c r="M408" s="29"/>
      <c r="N408" s="29"/>
      <c r="O408" s="29"/>
      <c r="P408" s="149"/>
      <c r="Q408" s="150"/>
      <c r="R408" s="152"/>
      <c r="S408" s="153"/>
      <c r="T408" s="153"/>
      <c r="U408" s="154"/>
      <c r="V408" s="99"/>
      <c r="W408" s="99"/>
      <c r="X408" s="25"/>
      <c r="Y408" s="25"/>
      <c r="Z408" s="99"/>
      <c r="AA408" s="25"/>
      <c r="AB408" s="25"/>
      <c r="AC408" s="99"/>
      <c r="AD408" s="116">
        <f ca="1">SUMIF(AAL!$A$3:$A$65061,'Risk Lv. Inforce'!$B$7:$B$12091,AAL!$B$3:$B$65007)</f>
        <v>0</v>
      </c>
      <c r="AE408" s="116">
        <f ca="1">SUMIF(AAL!$C$3:$C$65061,'Risk Lv. Inforce'!$B$7:$B$10291,AAL!$D$3:$D$65007)</f>
        <v>0</v>
      </c>
      <c r="AF408" s="116">
        <f ca="1">SUMIF(AAL!$E$3:$E$65061,'Risk Lv. Inforce'!$B$7:$B$1291,AAL!$F$3:$F$65007)</f>
        <v>0</v>
      </c>
      <c r="AG408" s="116">
        <f ca="1">SUMIF(AAL!$G$3:$G$65061,'Risk Lv. Inforce'!$B$7:$B$1291,AAL!$H$3:$H$65007)</f>
        <v>0</v>
      </c>
      <c r="AH408" s="116">
        <f ca="1">SUMIF(AAL!$I$3:$I$65061,'Risk Lv. Inforce'!$B$7:$B$1291,AAL!$J$3:$J$65007)</f>
        <v>0</v>
      </c>
      <c r="AI408" s="116">
        <f ca="1">SUMIF(AAL!$K$3:$K$65061,'Risk Lv. Inforce'!$B$7:$B$1291,AAL!$L$3:$L$65007)</f>
        <v>0</v>
      </c>
      <c r="AJ408" s="116">
        <f>VLOOKUP(B408,AAL!$Q$4:$S$1048576,3,0)</f>
        <v>0</v>
      </c>
      <c r="AK408" s="116">
        <f>VLOOKUP(B408,AAL!$U$4:$W$1048576,3,0)</f>
        <v>0</v>
      </c>
      <c r="AL408" s="69">
        <f ca="1">IFERROR(((AD408+(AD408*'Portfolio Stats_RMS'!$C$7))/($AB408*(1-'Portfolio Stats_RMS'!$C$6))),0)</f>
        <v>0</v>
      </c>
      <c r="AM408" s="69">
        <f ca="1">IFERROR(((AF408+(AF408*'Portfolio Stats_RMS'!$C$7))/($AB408*(1-'Portfolio Stats_RMS'!$C$6))),0)</f>
        <v>0</v>
      </c>
      <c r="AN408" s="69">
        <f ca="1">IFERROR(((AH408+(AH408*'Portfolio Stats_RMS'!$C$7))/($AB408*(1-'Portfolio Stats_RMS'!$C$6))),0)</f>
        <v>0</v>
      </c>
      <c r="AO408" s="69">
        <f>IFERROR(((AJ408+(AJ408*'Portfolio Stats_RMS'!$C$7))/(AB408*(1-'Portfolio Stats_RMS'!$C$6))),0)</f>
        <v>0</v>
      </c>
      <c r="AP408" s="152"/>
    </row>
    <row r="409" spans="2:42" x14ac:dyDescent="0.25">
      <c r="B409" s="29"/>
      <c r="C409" s="87"/>
      <c r="D409" s="29"/>
      <c r="E409" s="29"/>
      <c r="F409" s="29"/>
      <c r="G409" s="25"/>
      <c r="H409" s="25"/>
      <c r="I409" s="25"/>
      <c r="J409" s="100"/>
      <c r="K409" s="100"/>
      <c r="L409" s="149"/>
      <c r="M409" s="29"/>
      <c r="N409" s="29"/>
      <c r="O409" s="29"/>
      <c r="P409" s="149"/>
      <c r="Q409" s="150"/>
      <c r="R409" s="152"/>
      <c r="S409" s="153"/>
      <c r="T409" s="153"/>
      <c r="U409" s="154"/>
      <c r="V409" s="99"/>
      <c r="W409" s="99"/>
      <c r="X409" s="25"/>
      <c r="Y409" s="25"/>
      <c r="Z409" s="99"/>
      <c r="AA409" s="25"/>
      <c r="AB409" s="25"/>
      <c r="AC409" s="99"/>
      <c r="AD409" s="116">
        <f ca="1">SUMIF(AAL!$A$3:$A$65061,'Risk Lv. Inforce'!$B$7:$B$12091,AAL!$B$3:$B$65007)</f>
        <v>0</v>
      </c>
      <c r="AE409" s="116">
        <f ca="1">SUMIF(AAL!$C$3:$C$65061,'Risk Lv. Inforce'!$B$7:$B$10291,AAL!$D$3:$D$65007)</f>
        <v>0</v>
      </c>
      <c r="AF409" s="116">
        <f ca="1">SUMIF(AAL!$E$3:$E$65061,'Risk Lv. Inforce'!$B$7:$B$1291,AAL!$F$3:$F$65007)</f>
        <v>0</v>
      </c>
      <c r="AG409" s="116">
        <f ca="1">SUMIF(AAL!$G$3:$G$65061,'Risk Lv. Inforce'!$B$7:$B$1291,AAL!$H$3:$H$65007)</f>
        <v>0</v>
      </c>
      <c r="AH409" s="116">
        <f ca="1">SUMIF(AAL!$I$3:$I$65061,'Risk Lv. Inforce'!$B$7:$B$1291,AAL!$J$3:$J$65007)</f>
        <v>0</v>
      </c>
      <c r="AI409" s="116">
        <f ca="1">SUMIF(AAL!$K$3:$K$65061,'Risk Lv. Inforce'!$B$7:$B$1291,AAL!$L$3:$L$65007)</f>
        <v>0</v>
      </c>
      <c r="AJ409" s="116">
        <f>VLOOKUP(B409,AAL!$Q$4:$S$1048576,3,0)</f>
        <v>0</v>
      </c>
      <c r="AK409" s="116">
        <f>VLOOKUP(B409,AAL!$U$4:$W$1048576,3,0)</f>
        <v>0</v>
      </c>
      <c r="AL409" s="69">
        <f ca="1">IFERROR(((AD409+(AD409*'Portfolio Stats_RMS'!$C$7))/($AB409*(1-'Portfolio Stats_RMS'!$C$6))),0)</f>
        <v>0</v>
      </c>
      <c r="AM409" s="69">
        <f ca="1">IFERROR(((AF409+(AF409*'Portfolio Stats_RMS'!$C$7))/($AB409*(1-'Portfolio Stats_RMS'!$C$6))),0)</f>
        <v>0</v>
      </c>
      <c r="AN409" s="69">
        <f ca="1">IFERROR(((AH409+(AH409*'Portfolio Stats_RMS'!$C$7))/($AB409*(1-'Portfolio Stats_RMS'!$C$6))),0)</f>
        <v>0</v>
      </c>
      <c r="AO409" s="69">
        <f>IFERROR(((AJ409+(AJ409*'Portfolio Stats_RMS'!$C$7))/(AB409*(1-'Portfolio Stats_RMS'!$C$6))),0)</f>
        <v>0</v>
      </c>
      <c r="AP409" s="152"/>
    </row>
    <row r="410" spans="2:42" x14ac:dyDescent="0.25">
      <c r="B410" s="29"/>
      <c r="C410" s="87"/>
      <c r="D410" s="29"/>
      <c r="E410" s="29"/>
      <c r="F410" s="29"/>
      <c r="G410" s="25"/>
      <c r="H410" s="25"/>
      <c r="I410" s="25"/>
      <c r="J410" s="100"/>
      <c r="K410" s="100"/>
      <c r="L410" s="149"/>
      <c r="M410" s="29"/>
      <c r="N410" s="29"/>
      <c r="O410" s="29"/>
      <c r="P410" s="149"/>
      <c r="Q410" s="150"/>
      <c r="R410" s="152"/>
      <c r="S410" s="153"/>
      <c r="T410" s="153"/>
      <c r="U410" s="154"/>
      <c r="V410" s="99"/>
      <c r="W410" s="99"/>
      <c r="X410" s="25"/>
      <c r="Y410" s="25"/>
      <c r="Z410" s="99"/>
      <c r="AA410" s="25"/>
      <c r="AB410" s="25"/>
      <c r="AC410" s="99"/>
      <c r="AD410" s="116">
        <f ca="1">SUMIF(AAL!$A$3:$A$65061,'Risk Lv. Inforce'!$B$7:$B$12091,AAL!$B$3:$B$65007)</f>
        <v>0</v>
      </c>
      <c r="AE410" s="116">
        <f ca="1">SUMIF(AAL!$C$3:$C$65061,'Risk Lv. Inforce'!$B$7:$B$10291,AAL!$D$3:$D$65007)</f>
        <v>0</v>
      </c>
      <c r="AF410" s="116">
        <f ca="1">SUMIF(AAL!$E$3:$E$65061,'Risk Lv. Inforce'!$B$7:$B$1291,AAL!$F$3:$F$65007)</f>
        <v>0</v>
      </c>
      <c r="AG410" s="116">
        <f ca="1">SUMIF(AAL!$G$3:$G$65061,'Risk Lv. Inforce'!$B$7:$B$1291,AAL!$H$3:$H$65007)</f>
        <v>0</v>
      </c>
      <c r="AH410" s="116">
        <f ca="1">SUMIF(AAL!$I$3:$I$65061,'Risk Lv. Inforce'!$B$7:$B$1291,AAL!$J$3:$J$65007)</f>
        <v>0</v>
      </c>
      <c r="AI410" s="116">
        <f ca="1">SUMIF(AAL!$K$3:$K$65061,'Risk Lv. Inforce'!$B$7:$B$1291,AAL!$L$3:$L$65007)</f>
        <v>0</v>
      </c>
      <c r="AJ410" s="116">
        <f>VLOOKUP(B410,AAL!$Q$4:$S$1048576,3,0)</f>
        <v>0</v>
      </c>
      <c r="AK410" s="116">
        <f>VLOOKUP(B410,AAL!$U$4:$W$1048576,3,0)</f>
        <v>0</v>
      </c>
      <c r="AL410" s="69">
        <f ca="1">IFERROR(((AD410+(AD410*'Portfolio Stats_RMS'!$C$7))/($AB410*(1-'Portfolio Stats_RMS'!$C$6))),0)</f>
        <v>0</v>
      </c>
      <c r="AM410" s="69">
        <f ca="1">IFERROR(((AF410+(AF410*'Portfolio Stats_RMS'!$C$7))/($AB410*(1-'Portfolio Stats_RMS'!$C$6))),0)</f>
        <v>0</v>
      </c>
      <c r="AN410" s="69">
        <f ca="1">IFERROR(((AH410+(AH410*'Portfolio Stats_RMS'!$C$7))/($AB410*(1-'Portfolio Stats_RMS'!$C$6))),0)</f>
        <v>0</v>
      </c>
      <c r="AO410" s="69">
        <f>IFERROR(((AJ410+(AJ410*'Portfolio Stats_RMS'!$C$7))/(AB410*(1-'Portfolio Stats_RMS'!$C$6))),0)</f>
        <v>0</v>
      </c>
      <c r="AP410" s="152"/>
    </row>
    <row r="411" spans="2:42" x14ac:dyDescent="0.25">
      <c r="B411" s="29"/>
      <c r="C411" s="87"/>
      <c r="D411" s="29"/>
      <c r="E411" s="29"/>
      <c r="F411" s="29"/>
      <c r="G411" s="25"/>
      <c r="H411" s="25"/>
      <c r="I411" s="25"/>
      <c r="J411" s="100"/>
      <c r="K411" s="100"/>
      <c r="L411" s="149"/>
      <c r="M411" s="29"/>
      <c r="N411" s="29"/>
      <c r="O411" s="29"/>
      <c r="P411" s="149"/>
      <c r="Q411" s="150"/>
      <c r="R411" s="152"/>
      <c r="S411" s="153"/>
      <c r="T411" s="153"/>
      <c r="U411" s="154"/>
      <c r="V411" s="99"/>
      <c r="W411" s="99"/>
      <c r="X411" s="25"/>
      <c r="Y411" s="25"/>
      <c r="Z411" s="99"/>
      <c r="AA411" s="25"/>
      <c r="AB411" s="25"/>
      <c r="AC411" s="99"/>
      <c r="AD411" s="116">
        <f ca="1">SUMIF(AAL!$A$3:$A$65061,'Risk Lv. Inforce'!$B$7:$B$12091,AAL!$B$3:$B$65007)</f>
        <v>0</v>
      </c>
      <c r="AE411" s="116">
        <f ca="1">SUMIF(AAL!$C$3:$C$65061,'Risk Lv. Inforce'!$B$7:$B$10291,AAL!$D$3:$D$65007)</f>
        <v>0</v>
      </c>
      <c r="AF411" s="116">
        <f ca="1">SUMIF(AAL!$E$3:$E$65061,'Risk Lv. Inforce'!$B$7:$B$1291,AAL!$F$3:$F$65007)</f>
        <v>0</v>
      </c>
      <c r="AG411" s="116">
        <f ca="1">SUMIF(AAL!$G$3:$G$65061,'Risk Lv. Inforce'!$B$7:$B$1291,AAL!$H$3:$H$65007)</f>
        <v>0</v>
      </c>
      <c r="AH411" s="116">
        <f ca="1">SUMIF(AAL!$I$3:$I$65061,'Risk Lv. Inforce'!$B$7:$B$1291,AAL!$J$3:$J$65007)</f>
        <v>0</v>
      </c>
      <c r="AI411" s="116">
        <f ca="1">SUMIF(AAL!$K$3:$K$65061,'Risk Lv. Inforce'!$B$7:$B$1291,AAL!$L$3:$L$65007)</f>
        <v>0</v>
      </c>
      <c r="AJ411" s="116">
        <f>VLOOKUP(B411,AAL!$Q$4:$S$1048576,3,0)</f>
        <v>0</v>
      </c>
      <c r="AK411" s="116">
        <f>VLOOKUP(B411,AAL!$U$4:$W$1048576,3,0)</f>
        <v>0</v>
      </c>
      <c r="AL411" s="69">
        <f ca="1">IFERROR(((AD411+(AD411*'Portfolio Stats_RMS'!$C$7))/($AB411*(1-'Portfolio Stats_RMS'!$C$6))),0)</f>
        <v>0</v>
      </c>
      <c r="AM411" s="69">
        <f ca="1">IFERROR(((AF411+(AF411*'Portfolio Stats_RMS'!$C$7))/($AB411*(1-'Portfolio Stats_RMS'!$C$6))),0)</f>
        <v>0</v>
      </c>
      <c r="AN411" s="69">
        <f ca="1">IFERROR(((AH411+(AH411*'Portfolio Stats_RMS'!$C$7))/($AB411*(1-'Portfolio Stats_RMS'!$C$6))),0)</f>
        <v>0</v>
      </c>
      <c r="AO411" s="69">
        <f>IFERROR(((AJ411+(AJ411*'Portfolio Stats_RMS'!$C$7))/(AB411*(1-'Portfolio Stats_RMS'!$C$6))),0)</f>
        <v>0</v>
      </c>
      <c r="AP411" s="152"/>
    </row>
    <row r="412" spans="2:42" x14ac:dyDescent="0.25">
      <c r="B412" s="29"/>
      <c r="C412" s="87"/>
      <c r="D412" s="29"/>
      <c r="E412" s="29"/>
      <c r="F412" s="29"/>
      <c r="G412" s="25"/>
      <c r="H412" s="25"/>
      <c r="I412" s="25"/>
      <c r="J412" s="100"/>
      <c r="K412" s="100"/>
      <c r="L412" s="149"/>
      <c r="M412" s="29"/>
      <c r="N412" s="29"/>
      <c r="O412" s="29"/>
      <c r="P412" s="149"/>
      <c r="Q412" s="150"/>
      <c r="R412" s="152"/>
      <c r="S412" s="153"/>
      <c r="T412" s="153"/>
      <c r="U412" s="154"/>
      <c r="V412" s="99"/>
      <c r="W412" s="99"/>
      <c r="X412" s="25"/>
      <c r="Y412" s="25"/>
      <c r="Z412" s="99"/>
      <c r="AA412" s="25"/>
      <c r="AB412" s="25"/>
      <c r="AC412" s="99"/>
      <c r="AD412" s="116">
        <f ca="1">SUMIF(AAL!$A$3:$A$65061,'Risk Lv. Inforce'!$B$7:$B$12091,AAL!$B$3:$B$65007)</f>
        <v>0</v>
      </c>
      <c r="AE412" s="116">
        <f ca="1">SUMIF(AAL!$C$3:$C$65061,'Risk Lv. Inforce'!$B$7:$B$10291,AAL!$D$3:$D$65007)</f>
        <v>0</v>
      </c>
      <c r="AF412" s="116">
        <f ca="1">SUMIF(AAL!$E$3:$E$65061,'Risk Lv. Inforce'!$B$7:$B$1291,AAL!$F$3:$F$65007)</f>
        <v>0</v>
      </c>
      <c r="AG412" s="116">
        <f ca="1">SUMIF(AAL!$G$3:$G$65061,'Risk Lv. Inforce'!$B$7:$B$1291,AAL!$H$3:$H$65007)</f>
        <v>0</v>
      </c>
      <c r="AH412" s="116">
        <f ca="1">SUMIF(AAL!$I$3:$I$65061,'Risk Lv. Inforce'!$B$7:$B$1291,AAL!$J$3:$J$65007)</f>
        <v>0</v>
      </c>
      <c r="AI412" s="116">
        <f ca="1">SUMIF(AAL!$K$3:$K$65061,'Risk Lv. Inforce'!$B$7:$B$1291,AAL!$L$3:$L$65007)</f>
        <v>0</v>
      </c>
      <c r="AJ412" s="116">
        <f>VLOOKUP(B412,AAL!$Q$4:$S$1048576,3,0)</f>
        <v>0</v>
      </c>
      <c r="AK412" s="116">
        <f>VLOOKUP(B412,AAL!$U$4:$W$1048576,3,0)</f>
        <v>0</v>
      </c>
      <c r="AL412" s="69">
        <f ca="1">IFERROR(((AD412+(AD412*'Portfolio Stats_RMS'!$C$7))/($AB412*(1-'Portfolio Stats_RMS'!$C$6))),0)</f>
        <v>0</v>
      </c>
      <c r="AM412" s="69">
        <f ca="1">IFERROR(((AF412+(AF412*'Portfolio Stats_RMS'!$C$7))/($AB412*(1-'Portfolio Stats_RMS'!$C$6))),0)</f>
        <v>0</v>
      </c>
      <c r="AN412" s="69">
        <f ca="1">IFERROR(((AH412+(AH412*'Portfolio Stats_RMS'!$C$7))/($AB412*(1-'Portfolio Stats_RMS'!$C$6))),0)</f>
        <v>0</v>
      </c>
      <c r="AO412" s="69">
        <f>IFERROR(((AJ412+(AJ412*'Portfolio Stats_RMS'!$C$7))/(AB412*(1-'Portfolio Stats_RMS'!$C$6))),0)</f>
        <v>0</v>
      </c>
      <c r="AP412" s="152"/>
    </row>
    <row r="413" spans="2:42" x14ac:dyDescent="0.25">
      <c r="B413" s="29"/>
      <c r="C413" s="87"/>
      <c r="D413" s="29"/>
      <c r="E413" s="29"/>
      <c r="F413" s="29"/>
      <c r="G413" s="25"/>
      <c r="H413" s="25"/>
      <c r="I413" s="25"/>
      <c r="J413" s="100"/>
      <c r="K413" s="100"/>
      <c r="L413" s="149"/>
      <c r="M413" s="29"/>
      <c r="N413" s="29"/>
      <c r="O413" s="29"/>
      <c r="P413" s="149"/>
      <c r="Q413" s="150"/>
      <c r="R413" s="152"/>
      <c r="S413" s="153"/>
      <c r="T413" s="153"/>
      <c r="U413" s="154"/>
      <c r="V413" s="99"/>
      <c r="W413" s="99"/>
      <c r="X413" s="25"/>
      <c r="Y413" s="25"/>
      <c r="Z413" s="99"/>
      <c r="AA413" s="25"/>
      <c r="AB413" s="25"/>
      <c r="AC413" s="99"/>
      <c r="AD413" s="116">
        <f ca="1">SUMIF(AAL!$A$3:$A$65061,'Risk Lv. Inforce'!$B$7:$B$12091,AAL!$B$3:$B$65007)</f>
        <v>0</v>
      </c>
      <c r="AE413" s="116">
        <f ca="1">SUMIF(AAL!$C$3:$C$65061,'Risk Lv. Inforce'!$B$7:$B$10291,AAL!$D$3:$D$65007)</f>
        <v>0</v>
      </c>
      <c r="AF413" s="116">
        <f ca="1">SUMIF(AAL!$E$3:$E$65061,'Risk Lv. Inforce'!$B$7:$B$1291,AAL!$F$3:$F$65007)</f>
        <v>0</v>
      </c>
      <c r="AG413" s="116">
        <f ca="1">SUMIF(AAL!$G$3:$G$65061,'Risk Lv. Inforce'!$B$7:$B$1291,AAL!$H$3:$H$65007)</f>
        <v>0</v>
      </c>
      <c r="AH413" s="116">
        <f ca="1">SUMIF(AAL!$I$3:$I$65061,'Risk Lv. Inforce'!$B$7:$B$1291,AAL!$J$3:$J$65007)</f>
        <v>0</v>
      </c>
      <c r="AI413" s="116">
        <f ca="1">SUMIF(AAL!$K$3:$K$65061,'Risk Lv. Inforce'!$B$7:$B$1291,AAL!$L$3:$L$65007)</f>
        <v>0</v>
      </c>
      <c r="AJ413" s="116">
        <f>VLOOKUP(B413,AAL!$Q$4:$S$1048576,3,0)</f>
        <v>0</v>
      </c>
      <c r="AK413" s="116">
        <f>VLOOKUP(B413,AAL!$U$4:$W$1048576,3,0)</f>
        <v>0</v>
      </c>
      <c r="AL413" s="69">
        <f ca="1">IFERROR(((AD413+(AD413*'Portfolio Stats_RMS'!$C$7))/($AB413*(1-'Portfolio Stats_RMS'!$C$6))),0)</f>
        <v>0</v>
      </c>
      <c r="AM413" s="69">
        <f ca="1">IFERROR(((AF413+(AF413*'Portfolio Stats_RMS'!$C$7))/($AB413*(1-'Portfolio Stats_RMS'!$C$6))),0)</f>
        <v>0</v>
      </c>
      <c r="AN413" s="69">
        <f ca="1">IFERROR(((AH413+(AH413*'Portfolio Stats_RMS'!$C$7))/($AB413*(1-'Portfolio Stats_RMS'!$C$6))),0)</f>
        <v>0</v>
      </c>
      <c r="AO413" s="69">
        <f>IFERROR(((AJ413+(AJ413*'Portfolio Stats_RMS'!$C$7))/(AB413*(1-'Portfolio Stats_RMS'!$C$6))),0)</f>
        <v>0</v>
      </c>
      <c r="AP413" s="152"/>
    </row>
    <row r="414" spans="2:42" x14ac:dyDescent="0.25">
      <c r="B414" s="29"/>
      <c r="C414" s="87"/>
      <c r="D414" s="29"/>
      <c r="E414" s="29"/>
      <c r="F414" s="29"/>
      <c r="G414" s="25"/>
      <c r="H414" s="25"/>
      <c r="I414" s="25"/>
      <c r="J414" s="100"/>
      <c r="K414" s="100"/>
      <c r="L414" s="29"/>
      <c r="M414" s="29"/>
      <c r="N414" s="29"/>
      <c r="O414" s="29"/>
      <c r="P414" s="149"/>
      <c r="Q414" s="150"/>
      <c r="R414" s="152"/>
      <c r="S414" s="153"/>
      <c r="T414" s="153"/>
      <c r="U414" s="154"/>
      <c r="V414" s="99"/>
      <c r="W414" s="99"/>
      <c r="X414" s="25"/>
      <c r="Y414" s="25"/>
      <c r="Z414" s="99"/>
      <c r="AA414" s="25"/>
      <c r="AB414" s="25"/>
      <c r="AC414" s="99"/>
      <c r="AD414" s="116">
        <f ca="1">SUMIF(AAL!$A$3:$A$65061,'Risk Lv. Inforce'!$B$7:$B$12091,AAL!$B$3:$B$65007)</f>
        <v>0</v>
      </c>
      <c r="AE414" s="116">
        <f ca="1">SUMIF(AAL!$C$3:$C$65061,'Risk Lv. Inforce'!$B$7:$B$10291,AAL!$D$3:$D$65007)</f>
        <v>0</v>
      </c>
      <c r="AF414" s="116">
        <f ca="1">SUMIF(AAL!$E$3:$E$65061,'Risk Lv. Inforce'!$B$7:$B$1291,AAL!$F$3:$F$65007)</f>
        <v>0</v>
      </c>
      <c r="AG414" s="116">
        <f ca="1">SUMIF(AAL!$G$3:$G$65061,'Risk Lv. Inforce'!$B$7:$B$1291,AAL!$H$3:$H$65007)</f>
        <v>0</v>
      </c>
      <c r="AH414" s="116">
        <f ca="1">SUMIF(AAL!$I$3:$I$65061,'Risk Lv. Inforce'!$B$7:$B$1291,AAL!$J$3:$J$65007)</f>
        <v>0</v>
      </c>
      <c r="AI414" s="116">
        <f ca="1">SUMIF(AAL!$K$3:$K$65061,'Risk Lv. Inforce'!$B$7:$B$1291,AAL!$L$3:$L$65007)</f>
        <v>0</v>
      </c>
      <c r="AJ414" s="116">
        <f>VLOOKUP(B414,AAL!$Q$4:$S$1048576,3,0)</f>
        <v>0</v>
      </c>
      <c r="AK414" s="116">
        <f>VLOOKUP(B414,AAL!$U$4:$W$1048576,3,0)</f>
        <v>0</v>
      </c>
      <c r="AL414" s="69">
        <f ca="1">IFERROR(((AD414+(AD414*'Portfolio Stats_RMS'!$C$7))/($AB414*(1-'Portfolio Stats_RMS'!$C$6))),0)</f>
        <v>0</v>
      </c>
      <c r="AM414" s="69">
        <f ca="1">IFERROR(((AF414+(AF414*'Portfolio Stats_RMS'!$C$7))/($AB414*(1-'Portfolio Stats_RMS'!$C$6))),0)</f>
        <v>0</v>
      </c>
      <c r="AN414" s="69">
        <f ca="1">IFERROR(((AH414+(AH414*'Portfolio Stats_RMS'!$C$7))/($AB414*(1-'Portfolio Stats_RMS'!$C$6))),0)</f>
        <v>0</v>
      </c>
      <c r="AO414" s="69">
        <f>IFERROR(((AJ414+(AJ414*'Portfolio Stats_RMS'!$C$7))/(AB414*(1-'Portfolio Stats_RMS'!$C$6))),0)</f>
        <v>0</v>
      </c>
      <c r="AP414" s="152"/>
    </row>
    <row r="415" spans="2:42" x14ac:dyDescent="0.25">
      <c r="B415" s="29"/>
      <c r="C415" s="87"/>
      <c r="D415" s="29"/>
      <c r="E415" s="29"/>
      <c r="F415" s="29"/>
      <c r="G415" s="25"/>
      <c r="H415" s="25"/>
      <c r="I415" s="25"/>
      <c r="J415" s="100"/>
      <c r="K415" s="100"/>
      <c r="L415" s="149"/>
      <c r="M415" s="29"/>
      <c r="N415" s="29"/>
      <c r="O415" s="29"/>
      <c r="P415" s="149"/>
      <c r="Q415" s="150"/>
      <c r="R415" s="152"/>
      <c r="S415" s="153"/>
      <c r="T415" s="153"/>
      <c r="U415" s="154"/>
      <c r="V415" s="99"/>
      <c r="W415" s="99"/>
      <c r="X415" s="25"/>
      <c r="Y415" s="25"/>
      <c r="Z415" s="99"/>
      <c r="AA415" s="25"/>
      <c r="AB415" s="25"/>
      <c r="AC415" s="99"/>
      <c r="AD415" s="116">
        <f ca="1">SUMIF(AAL!$A$3:$A$65061,'Risk Lv. Inforce'!$B$7:$B$12091,AAL!$B$3:$B$65007)</f>
        <v>0</v>
      </c>
      <c r="AE415" s="116">
        <f ca="1">SUMIF(AAL!$C$3:$C$65061,'Risk Lv. Inforce'!$B$7:$B$10291,AAL!$D$3:$D$65007)</f>
        <v>0</v>
      </c>
      <c r="AF415" s="116">
        <f ca="1">SUMIF(AAL!$E$3:$E$65061,'Risk Lv. Inforce'!$B$7:$B$1291,AAL!$F$3:$F$65007)</f>
        <v>0</v>
      </c>
      <c r="AG415" s="116">
        <f ca="1">SUMIF(AAL!$G$3:$G$65061,'Risk Lv. Inforce'!$B$7:$B$1291,AAL!$H$3:$H$65007)</f>
        <v>0</v>
      </c>
      <c r="AH415" s="116">
        <f ca="1">SUMIF(AAL!$I$3:$I$65061,'Risk Lv. Inforce'!$B$7:$B$1291,AAL!$J$3:$J$65007)</f>
        <v>0</v>
      </c>
      <c r="AI415" s="116">
        <f ca="1">SUMIF(AAL!$K$3:$K$65061,'Risk Lv. Inforce'!$B$7:$B$1291,AAL!$L$3:$L$65007)</f>
        <v>0</v>
      </c>
      <c r="AJ415" s="116">
        <f>VLOOKUP(B415,AAL!$Q$4:$S$1048576,3,0)</f>
        <v>0</v>
      </c>
      <c r="AK415" s="116">
        <f>VLOOKUP(B415,AAL!$U$4:$W$1048576,3,0)</f>
        <v>0</v>
      </c>
      <c r="AL415" s="69">
        <f ca="1">IFERROR(((AD415+(AD415*'Portfolio Stats_RMS'!$C$7))/($AB415*(1-'Portfolio Stats_RMS'!$C$6))),0)</f>
        <v>0</v>
      </c>
      <c r="AM415" s="69">
        <f ca="1">IFERROR(((AF415+(AF415*'Portfolio Stats_RMS'!$C$7))/($AB415*(1-'Portfolio Stats_RMS'!$C$6))),0)</f>
        <v>0</v>
      </c>
      <c r="AN415" s="69">
        <f ca="1">IFERROR(((AH415+(AH415*'Portfolio Stats_RMS'!$C$7))/($AB415*(1-'Portfolio Stats_RMS'!$C$6))),0)</f>
        <v>0</v>
      </c>
      <c r="AO415" s="69">
        <f>IFERROR(((AJ415+(AJ415*'Portfolio Stats_RMS'!$C$7))/(AB415*(1-'Portfolio Stats_RMS'!$C$6))),0)</f>
        <v>0</v>
      </c>
      <c r="AP415" s="152"/>
    </row>
    <row r="416" spans="2:42" x14ac:dyDescent="0.25">
      <c r="B416" s="29"/>
      <c r="C416" s="87"/>
      <c r="D416" s="29"/>
      <c r="E416" s="29"/>
      <c r="F416" s="29"/>
      <c r="G416" s="25"/>
      <c r="H416" s="25"/>
      <c r="I416" s="25"/>
      <c r="J416" s="100"/>
      <c r="K416" s="100"/>
      <c r="L416" s="149"/>
      <c r="M416" s="29"/>
      <c r="N416" s="29"/>
      <c r="O416" s="29"/>
      <c r="P416" s="149"/>
      <c r="Q416" s="150"/>
      <c r="R416" s="152"/>
      <c r="S416" s="153"/>
      <c r="T416" s="153"/>
      <c r="U416" s="154"/>
      <c r="V416" s="99"/>
      <c r="W416" s="99"/>
      <c r="X416" s="25"/>
      <c r="Y416" s="25"/>
      <c r="Z416" s="99"/>
      <c r="AA416" s="25"/>
      <c r="AB416" s="25"/>
      <c r="AC416" s="99"/>
      <c r="AD416" s="116">
        <f ca="1">SUMIF(AAL!$A$3:$A$65061,'Risk Lv. Inforce'!$B$7:$B$12091,AAL!$B$3:$B$65007)</f>
        <v>0</v>
      </c>
      <c r="AE416" s="116">
        <f ca="1">SUMIF(AAL!$C$3:$C$65061,'Risk Lv. Inforce'!$B$7:$B$10291,AAL!$D$3:$D$65007)</f>
        <v>0</v>
      </c>
      <c r="AF416" s="116">
        <f ca="1">SUMIF(AAL!$E$3:$E$65061,'Risk Lv. Inforce'!$B$7:$B$1291,AAL!$F$3:$F$65007)</f>
        <v>0</v>
      </c>
      <c r="AG416" s="116">
        <f ca="1">SUMIF(AAL!$G$3:$G$65061,'Risk Lv. Inforce'!$B$7:$B$1291,AAL!$H$3:$H$65007)</f>
        <v>0</v>
      </c>
      <c r="AH416" s="116">
        <f ca="1">SUMIF(AAL!$I$3:$I$65061,'Risk Lv. Inforce'!$B$7:$B$1291,AAL!$J$3:$J$65007)</f>
        <v>0</v>
      </c>
      <c r="AI416" s="116">
        <f ca="1">SUMIF(AAL!$K$3:$K$65061,'Risk Lv. Inforce'!$B$7:$B$1291,AAL!$L$3:$L$65007)</f>
        <v>0</v>
      </c>
      <c r="AJ416" s="116">
        <f>VLOOKUP(B416,AAL!$Q$4:$S$1048576,3,0)</f>
        <v>0</v>
      </c>
      <c r="AK416" s="116">
        <f>VLOOKUP(B416,AAL!$U$4:$W$1048576,3,0)</f>
        <v>0</v>
      </c>
      <c r="AL416" s="69">
        <f ca="1">IFERROR(((AD416+(AD416*'Portfolio Stats_RMS'!$C$7))/($AB416*(1-'Portfolio Stats_RMS'!$C$6))),0)</f>
        <v>0</v>
      </c>
      <c r="AM416" s="69">
        <f ca="1">IFERROR(((AF416+(AF416*'Portfolio Stats_RMS'!$C$7))/($AB416*(1-'Portfolio Stats_RMS'!$C$6))),0)</f>
        <v>0</v>
      </c>
      <c r="AN416" s="69">
        <f ca="1">IFERROR(((AH416+(AH416*'Portfolio Stats_RMS'!$C$7))/($AB416*(1-'Portfolio Stats_RMS'!$C$6))),0)</f>
        <v>0</v>
      </c>
      <c r="AO416" s="69">
        <f>IFERROR(((AJ416+(AJ416*'Portfolio Stats_RMS'!$C$7))/(AB416*(1-'Portfolio Stats_RMS'!$C$6))),0)</f>
        <v>0</v>
      </c>
      <c r="AP416" s="152"/>
    </row>
    <row r="417" spans="2:42" x14ac:dyDescent="0.25">
      <c r="B417" s="29"/>
      <c r="C417" s="87"/>
      <c r="D417" s="29"/>
      <c r="E417" s="29"/>
      <c r="F417" s="29"/>
      <c r="G417" s="25"/>
      <c r="H417" s="25"/>
      <c r="I417" s="25"/>
      <c r="J417" s="100"/>
      <c r="K417" s="100"/>
      <c r="L417" s="149"/>
      <c r="M417" s="29"/>
      <c r="N417" s="29"/>
      <c r="O417" s="29"/>
      <c r="P417" s="149"/>
      <c r="Q417" s="150"/>
      <c r="R417" s="152"/>
      <c r="S417" s="153"/>
      <c r="T417" s="153"/>
      <c r="U417" s="154"/>
      <c r="V417" s="99"/>
      <c r="W417" s="99"/>
      <c r="X417" s="25"/>
      <c r="Y417" s="25"/>
      <c r="Z417" s="99"/>
      <c r="AA417" s="25"/>
      <c r="AB417" s="25"/>
      <c r="AC417" s="99"/>
      <c r="AD417" s="116">
        <f ca="1">SUMIF(AAL!$A$3:$A$65061,'Risk Lv. Inforce'!$B$7:$B$12091,AAL!$B$3:$B$65007)</f>
        <v>0</v>
      </c>
      <c r="AE417" s="116">
        <f ca="1">SUMIF(AAL!$C$3:$C$65061,'Risk Lv. Inforce'!$B$7:$B$10291,AAL!$D$3:$D$65007)</f>
        <v>0</v>
      </c>
      <c r="AF417" s="116">
        <f ca="1">SUMIF(AAL!$E$3:$E$65061,'Risk Lv. Inforce'!$B$7:$B$1291,AAL!$F$3:$F$65007)</f>
        <v>0</v>
      </c>
      <c r="AG417" s="116">
        <f ca="1">SUMIF(AAL!$G$3:$G$65061,'Risk Lv. Inforce'!$B$7:$B$1291,AAL!$H$3:$H$65007)</f>
        <v>0</v>
      </c>
      <c r="AH417" s="116">
        <f ca="1">SUMIF(AAL!$I$3:$I$65061,'Risk Lv. Inforce'!$B$7:$B$1291,AAL!$J$3:$J$65007)</f>
        <v>0</v>
      </c>
      <c r="AI417" s="116">
        <f ca="1">SUMIF(AAL!$K$3:$K$65061,'Risk Lv. Inforce'!$B$7:$B$1291,AAL!$L$3:$L$65007)</f>
        <v>0</v>
      </c>
      <c r="AJ417" s="116">
        <f>VLOOKUP(B417,AAL!$Q$4:$S$1048576,3,0)</f>
        <v>0</v>
      </c>
      <c r="AK417" s="116">
        <f>VLOOKUP(B417,AAL!$U$4:$W$1048576,3,0)</f>
        <v>0</v>
      </c>
      <c r="AL417" s="69">
        <f ca="1">IFERROR(((AD417+(AD417*'Portfolio Stats_RMS'!$C$7))/($AB417*(1-'Portfolio Stats_RMS'!$C$6))),0)</f>
        <v>0</v>
      </c>
      <c r="AM417" s="69">
        <f ca="1">IFERROR(((AF417+(AF417*'Portfolio Stats_RMS'!$C$7))/($AB417*(1-'Portfolio Stats_RMS'!$C$6))),0)</f>
        <v>0</v>
      </c>
      <c r="AN417" s="69">
        <f ca="1">IFERROR(((AH417+(AH417*'Portfolio Stats_RMS'!$C$7))/($AB417*(1-'Portfolio Stats_RMS'!$C$6))),0)</f>
        <v>0</v>
      </c>
      <c r="AO417" s="69">
        <f>IFERROR(((AJ417+(AJ417*'Portfolio Stats_RMS'!$C$7))/(AB417*(1-'Portfolio Stats_RMS'!$C$6))),0)</f>
        <v>0</v>
      </c>
      <c r="AP417" s="152"/>
    </row>
    <row r="418" spans="2:42" x14ac:dyDescent="0.25">
      <c r="B418" s="29"/>
      <c r="C418" s="87"/>
      <c r="D418" s="29"/>
      <c r="E418" s="29"/>
      <c r="F418" s="29"/>
      <c r="G418" s="25"/>
      <c r="H418" s="25"/>
      <c r="I418" s="25"/>
      <c r="J418" s="100"/>
      <c r="K418" s="100"/>
      <c r="L418" s="149"/>
      <c r="M418" s="29"/>
      <c r="N418" s="29"/>
      <c r="O418" s="29"/>
      <c r="P418" s="149"/>
      <c r="Q418" s="150"/>
      <c r="R418" s="152"/>
      <c r="S418" s="153"/>
      <c r="T418" s="153"/>
      <c r="U418" s="154"/>
      <c r="V418" s="99"/>
      <c r="W418" s="99"/>
      <c r="X418" s="25"/>
      <c r="Y418" s="25"/>
      <c r="Z418" s="99"/>
      <c r="AA418" s="25"/>
      <c r="AB418" s="25"/>
      <c r="AC418" s="99"/>
      <c r="AD418" s="116">
        <f ca="1">SUMIF(AAL!$A$3:$A$65061,'Risk Lv. Inforce'!$B$7:$B$12091,AAL!$B$3:$B$65007)</f>
        <v>0</v>
      </c>
      <c r="AE418" s="116">
        <f ca="1">SUMIF(AAL!$C$3:$C$65061,'Risk Lv. Inforce'!$B$7:$B$10291,AAL!$D$3:$D$65007)</f>
        <v>0</v>
      </c>
      <c r="AF418" s="116">
        <f ca="1">SUMIF(AAL!$E$3:$E$65061,'Risk Lv. Inforce'!$B$7:$B$1291,AAL!$F$3:$F$65007)</f>
        <v>0</v>
      </c>
      <c r="AG418" s="116">
        <f ca="1">SUMIF(AAL!$G$3:$G$65061,'Risk Lv. Inforce'!$B$7:$B$1291,AAL!$H$3:$H$65007)</f>
        <v>0</v>
      </c>
      <c r="AH418" s="116">
        <f ca="1">SUMIF(AAL!$I$3:$I$65061,'Risk Lv. Inforce'!$B$7:$B$1291,AAL!$J$3:$J$65007)</f>
        <v>0</v>
      </c>
      <c r="AI418" s="116">
        <f ca="1">SUMIF(AAL!$K$3:$K$65061,'Risk Lv. Inforce'!$B$7:$B$1291,AAL!$L$3:$L$65007)</f>
        <v>0</v>
      </c>
      <c r="AJ418" s="116">
        <f>VLOOKUP(B418,AAL!$Q$4:$S$1048576,3,0)</f>
        <v>0</v>
      </c>
      <c r="AK418" s="116">
        <f>VLOOKUP(B418,AAL!$U$4:$W$1048576,3,0)</f>
        <v>0</v>
      </c>
      <c r="AL418" s="69">
        <f ca="1">IFERROR(((AD418+(AD418*'Portfolio Stats_RMS'!$C$7))/($AB418*(1-'Portfolio Stats_RMS'!$C$6))),0)</f>
        <v>0</v>
      </c>
      <c r="AM418" s="69">
        <f ca="1">IFERROR(((AF418+(AF418*'Portfolio Stats_RMS'!$C$7))/($AB418*(1-'Portfolio Stats_RMS'!$C$6))),0)</f>
        <v>0</v>
      </c>
      <c r="AN418" s="69">
        <f ca="1">IFERROR(((AH418+(AH418*'Portfolio Stats_RMS'!$C$7))/($AB418*(1-'Portfolio Stats_RMS'!$C$6))),0)</f>
        <v>0</v>
      </c>
      <c r="AO418" s="69">
        <f>IFERROR(((AJ418+(AJ418*'Portfolio Stats_RMS'!$C$7))/(AB418*(1-'Portfolio Stats_RMS'!$C$6))),0)</f>
        <v>0</v>
      </c>
      <c r="AP418" s="152"/>
    </row>
    <row r="419" spans="2:42" x14ac:dyDescent="0.25">
      <c r="B419" s="29"/>
      <c r="C419" s="87"/>
      <c r="D419" s="29"/>
      <c r="E419" s="29"/>
      <c r="F419" s="29"/>
      <c r="G419" s="25"/>
      <c r="H419" s="25"/>
      <c r="I419" s="25"/>
      <c r="J419" s="100"/>
      <c r="K419" s="100"/>
      <c r="L419" s="29"/>
      <c r="M419" s="29"/>
      <c r="N419" s="29"/>
      <c r="O419" s="29"/>
      <c r="P419" s="149"/>
      <c r="Q419" s="150"/>
      <c r="R419" s="152"/>
      <c r="S419" s="153"/>
      <c r="T419" s="153"/>
      <c r="U419" s="154"/>
      <c r="V419" s="99"/>
      <c r="W419" s="99"/>
      <c r="X419" s="25"/>
      <c r="Y419" s="25"/>
      <c r="Z419" s="99"/>
      <c r="AA419" s="25"/>
      <c r="AB419" s="25"/>
      <c r="AC419" s="99"/>
      <c r="AD419" s="116">
        <f ca="1">SUMIF(AAL!$A$3:$A$65061,'Risk Lv. Inforce'!$B$7:$B$12091,AAL!$B$3:$B$65007)</f>
        <v>0</v>
      </c>
      <c r="AE419" s="116">
        <f ca="1">SUMIF(AAL!$C$3:$C$65061,'Risk Lv. Inforce'!$B$7:$B$10291,AAL!$D$3:$D$65007)</f>
        <v>0</v>
      </c>
      <c r="AF419" s="116">
        <f ca="1">SUMIF(AAL!$E$3:$E$65061,'Risk Lv. Inforce'!$B$7:$B$1291,AAL!$F$3:$F$65007)</f>
        <v>0</v>
      </c>
      <c r="AG419" s="116">
        <f ca="1">SUMIF(AAL!$G$3:$G$65061,'Risk Lv. Inforce'!$B$7:$B$1291,AAL!$H$3:$H$65007)</f>
        <v>0</v>
      </c>
      <c r="AH419" s="116">
        <f ca="1">SUMIF(AAL!$I$3:$I$65061,'Risk Lv. Inforce'!$B$7:$B$1291,AAL!$J$3:$J$65007)</f>
        <v>0</v>
      </c>
      <c r="AI419" s="116">
        <f ca="1">SUMIF(AAL!$K$3:$K$65061,'Risk Lv. Inforce'!$B$7:$B$1291,AAL!$L$3:$L$65007)</f>
        <v>0</v>
      </c>
      <c r="AJ419" s="116">
        <f>VLOOKUP(B419,AAL!$Q$4:$S$1048576,3,0)</f>
        <v>0</v>
      </c>
      <c r="AK419" s="116">
        <f>VLOOKUP(B419,AAL!$U$4:$W$1048576,3,0)</f>
        <v>0</v>
      </c>
      <c r="AL419" s="69">
        <f ca="1">IFERROR(((AD419+(AD419*'Portfolio Stats_RMS'!$C$7))/($AB419*(1-'Portfolio Stats_RMS'!$C$6))),0)</f>
        <v>0</v>
      </c>
      <c r="AM419" s="69">
        <f ca="1">IFERROR(((AF419+(AF419*'Portfolio Stats_RMS'!$C$7))/($AB419*(1-'Portfolio Stats_RMS'!$C$6))),0)</f>
        <v>0</v>
      </c>
      <c r="AN419" s="69">
        <f ca="1">IFERROR(((AH419+(AH419*'Portfolio Stats_RMS'!$C$7))/($AB419*(1-'Portfolio Stats_RMS'!$C$6))),0)</f>
        <v>0</v>
      </c>
      <c r="AO419" s="69">
        <f>IFERROR(((AJ419+(AJ419*'Portfolio Stats_RMS'!$C$7))/(AB419*(1-'Portfolio Stats_RMS'!$C$6))),0)</f>
        <v>0</v>
      </c>
      <c r="AP419" s="152"/>
    </row>
    <row r="420" spans="2:42" x14ac:dyDescent="0.25">
      <c r="B420" s="29"/>
      <c r="C420" s="87"/>
      <c r="D420" s="29"/>
      <c r="E420" s="29"/>
      <c r="F420" s="29"/>
      <c r="G420" s="25"/>
      <c r="H420" s="25"/>
      <c r="I420" s="25"/>
      <c r="J420" s="100"/>
      <c r="K420" s="100"/>
      <c r="L420" s="149"/>
      <c r="M420" s="29"/>
      <c r="N420" s="29"/>
      <c r="O420" s="29"/>
      <c r="P420" s="149"/>
      <c r="Q420" s="150"/>
      <c r="R420" s="152"/>
      <c r="S420" s="153"/>
      <c r="T420" s="153"/>
      <c r="U420" s="154"/>
      <c r="V420" s="99"/>
      <c r="W420" s="99"/>
      <c r="X420" s="25"/>
      <c r="Y420" s="25"/>
      <c r="Z420" s="99"/>
      <c r="AA420" s="25"/>
      <c r="AB420" s="25"/>
      <c r="AC420" s="99"/>
      <c r="AD420" s="116">
        <f ca="1">SUMIF(AAL!$A$3:$A$65061,'Risk Lv. Inforce'!$B$7:$B$12091,AAL!$B$3:$B$65007)</f>
        <v>0</v>
      </c>
      <c r="AE420" s="116">
        <f ca="1">SUMIF(AAL!$C$3:$C$65061,'Risk Lv. Inforce'!$B$7:$B$10291,AAL!$D$3:$D$65007)</f>
        <v>0</v>
      </c>
      <c r="AF420" s="116">
        <f ca="1">SUMIF(AAL!$E$3:$E$65061,'Risk Lv. Inforce'!$B$7:$B$1291,AAL!$F$3:$F$65007)</f>
        <v>0</v>
      </c>
      <c r="AG420" s="116">
        <f ca="1">SUMIF(AAL!$G$3:$G$65061,'Risk Lv. Inforce'!$B$7:$B$1291,AAL!$H$3:$H$65007)</f>
        <v>0</v>
      </c>
      <c r="AH420" s="116">
        <f ca="1">SUMIF(AAL!$I$3:$I$65061,'Risk Lv. Inforce'!$B$7:$B$1291,AAL!$J$3:$J$65007)</f>
        <v>0</v>
      </c>
      <c r="AI420" s="116">
        <f ca="1">SUMIF(AAL!$K$3:$K$65061,'Risk Lv. Inforce'!$B$7:$B$1291,AAL!$L$3:$L$65007)</f>
        <v>0</v>
      </c>
      <c r="AJ420" s="116">
        <f>VLOOKUP(B420,AAL!$Q$4:$S$1048576,3,0)</f>
        <v>0</v>
      </c>
      <c r="AK420" s="116">
        <f>VLOOKUP(B420,AAL!$U$4:$W$1048576,3,0)</f>
        <v>0</v>
      </c>
      <c r="AL420" s="69">
        <f ca="1">IFERROR(((AD420+(AD420*'Portfolio Stats_RMS'!$C$7))/($AB420*(1-'Portfolio Stats_RMS'!$C$6))),0)</f>
        <v>0</v>
      </c>
      <c r="AM420" s="69">
        <f ca="1">IFERROR(((AF420+(AF420*'Portfolio Stats_RMS'!$C$7))/($AB420*(1-'Portfolio Stats_RMS'!$C$6))),0)</f>
        <v>0</v>
      </c>
      <c r="AN420" s="69">
        <f ca="1">IFERROR(((AH420+(AH420*'Portfolio Stats_RMS'!$C$7))/($AB420*(1-'Portfolio Stats_RMS'!$C$6))),0)</f>
        <v>0</v>
      </c>
      <c r="AO420" s="69">
        <f>IFERROR(((AJ420+(AJ420*'Portfolio Stats_RMS'!$C$7))/(AB420*(1-'Portfolio Stats_RMS'!$C$6))),0)</f>
        <v>0</v>
      </c>
      <c r="AP420" s="152"/>
    </row>
    <row r="421" spans="2:42" x14ac:dyDescent="0.25">
      <c r="B421" s="29"/>
      <c r="C421" s="87"/>
      <c r="D421" s="29"/>
      <c r="E421" s="29"/>
      <c r="F421" s="29"/>
      <c r="G421" s="25"/>
      <c r="H421" s="25"/>
      <c r="I421" s="25"/>
      <c r="J421" s="100"/>
      <c r="K421" s="100"/>
      <c r="L421" s="29"/>
      <c r="M421" s="29"/>
      <c r="N421" s="29"/>
      <c r="O421" s="29"/>
      <c r="P421" s="149"/>
      <c r="Q421" s="150"/>
      <c r="R421" s="152"/>
      <c r="S421" s="153"/>
      <c r="T421" s="153"/>
      <c r="U421" s="154"/>
      <c r="V421" s="99"/>
      <c r="W421" s="99"/>
      <c r="X421" s="25"/>
      <c r="Y421" s="25"/>
      <c r="Z421" s="99"/>
      <c r="AA421" s="25"/>
      <c r="AB421" s="25"/>
      <c r="AC421" s="99"/>
      <c r="AD421" s="116">
        <f ca="1">SUMIF(AAL!$A$3:$A$65061,'Risk Lv. Inforce'!$B$7:$B$12091,AAL!$B$3:$B$65007)</f>
        <v>0</v>
      </c>
      <c r="AE421" s="116">
        <f ca="1">SUMIF(AAL!$C$3:$C$65061,'Risk Lv. Inforce'!$B$7:$B$10291,AAL!$D$3:$D$65007)</f>
        <v>0</v>
      </c>
      <c r="AF421" s="116">
        <f ca="1">SUMIF(AAL!$E$3:$E$65061,'Risk Lv. Inforce'!$B$7:$B$1291,AAL!$F$3:$F$65007)</f>
        <v>0</v>
      </c>
      <c r="AG421" s="116">
        <f ca="1">SUMIF(AAL!$G$3:$G$65061,'Risk Lv. Inforce'!$B$7:$B$1291,AAL!$H$3:$H$65007)</f>
        <v>0</v>
      </c>
      <c r="AH421" s="116">
        <f ca="1">SUMIF(AAL!$I$3:$I$65061,'Risk Lv. Inforce'!$B$7:$B$1291,AAL!$J$3:$J$65007)</f>
        <v>0</v>
      </c>
      <c r="AI421" s="116">
        <f ca="1">SUMIF(AAL!$K$3:$K$65061,'Risk Lv. Inforce'!$B$7:$B$1291,AAL!$L$3:$L$65007)</f>
        <v>0</v>
      </c>
      <c r="AJ421" s="116">
        <f>VLOOKUP(B421,AAL!$Q$4:$S$1048576,3,0)</f>
        <v>0</v>
      </c>
      <c r="AK421" s="116">
        <f>VLOOKUP(B421,AAL!$U$4:$W$1048576,3,0)</f>
        <v>0</v>
      </c>
      <c r="AL421" s="69">
        <f ca="1">IFERROR(((AD421+(AD421*'Portfolio Stats_RMS'!$C$7))/($AB421*(1-'Portfolio Stats_RMS'!$C$6))),0)</f>
        <v>0</v>
      </c>
      <c r="AM421" s="69">
        <f ca="1">IFERROR(((AF421+(AF421*'Portfolio Stats_RMS'!$C$7))/($AB421*(1-'Portfolio Stats_RMS'!$C$6))),0)</f>
        <v>0</v>
      </c>
      <c r="AN421" s="69">
        <f ca="1">IFERROR(((AH421+(AH421*'Portfolio Stats_RMS'!$C$7))/($AB421*(1-'Portfolio Stats_RMS'!$C$6))),0)</f>
        <v>0</v>
      </c>
      <c r="AO421" s="69">
        <f>IFERROR(((AJ421+(AJ421*'Portfolio Stats_RMS'!$C$7))/(AB421*(1-'Portfolio Stats_RMS'!$C$6))),0)</f>
        <v>0</v>
      </c>
      <c r="AP421" s="152"/>
    </row>
    <row r="422" spans="2:42" x14ac:dyDescent="0.25">
      <c r="B422" s="29"/>
      <c r="C422" s="87"/>
      <c r="D422" s="29"/>
      <c r="E422" s="29"/>
      <c r="F422" s="29"/>
      <c r="G422" s="25"/>
      <c r="H422" s="25"/>
      <c r="I422" s="25"/>
      <c r="J422" s="100"/>
      <c r="K422" s="100"/>
      <c r="L422" s="149"/>
      <c r="M422" s="29"/>
      <c r="N422" s="29"/>
      <c r="O422" s="29"/>
      <c r="P422" s="149"/>
      <c r="Q422" s="150"/>
      <c r="R422" s="152"/>
      <c r="S422" s="153"/>
      <c r="T422" s="153"/>
      <c r="U422" s="154"/>
      <c r="V422" s="99"/>
      <c r="W422" s="99"/>
      <c r="X422" s="25"/>
      <c r="Y422" s="25"/>
      <c r="Z422" s="99"/>
      <c r="AA422" s="25"/>
      <c r="AB422" s="25"/>
      <c r="AC422" s="99"/>
      <c r="AD422" s="116">
        <f ca="1">SUMIF(AAL!$A$3:$A$65061,'Risk Lv. Inforce'!$B$7:$B$12091,AAL!$B$3:$B$65007)</f>
        <v>0</v>
      </c>
      <c r="AE422" s="116">
        <f ca="1">SUMIF(AAL!$C$3:$C$65061,'Risk Lv. Inforce'!$B$7:$B$10291,AAL!$D$3:$D$65007)</f>
        <v>0</v>
      </c>
      <c r="AF422" s="116">
        <f ca="1">SUMIF(AAL!$E$3:$E$65061,'Risk Lv. Inforce'!$B$7:$B$1291,AAL!$F$3:$F$65007)</f>
        <v>0</v>
      </c>
      <c r="AG422" s="116">
        <f ca="1">SUMIF(AAL!$G$3:$G$65061,'Risk Lv. Inforce'!$B$7:$B$1291,AAL!$H$3:$H$65007)</f>
        <v>0</v>
      </c>
      <c r="AH422" s="116">
        <f ca="1">SUMIF(AAL!$I$3:$I$65061,'Risk Lv. Inforce'!$B$7:$B$1291,AAL!$J$3:$J$65007)</f>
        <v>0</v>
      </c>
      <c r="AI422" s="116">
        <f ca="1">SUMIF(AAL!$K$3:$K$65061,'Risk Lv. Inforce'!$B$7:$B$1291,AAL!$L$3:$L$65007)</f>
        <v>0</v>
      </c>
      <c r="AJ422" s="116">
        <f>VLOOKUP(B422,AAL!$Q$4:$S$1048576,3,0)</f>
        <v>0</v>
      </c>
      <c r="AK422" s="116">
        <f>VLOOKUP(B422,AAL!$U$4:$W$1048576,3,0)</f>
        <v>0</v>
      </c>
      <c r="AL422" s="69">
        <f ca="1">IFERROR(((AD422+(AD422*'Portfolio Stats_RMS'!$C$7))/($AB422*(1-'Portfolio Stats_RMS'!$C$6))),0)</f>
        <v>0</v>
      </c>
      <c r="AM422" s="69">
        <f ca="1">IFERROR(((AF422+(AF422*'Portfolio Stats_RMS'!$C$7))/($AB422*(1-'Portfolio Stats_RMS'!$C$6))),0)</f>
        <v>0</v>
      </c>
      <c r="AN422" s="69">
        <f ca="1">IFERROR(((AH422+(AH422*'Portfolio Stats_RMS'!$C$7))/($AB422*(1-'Portfolio Stats_RMS'!$C$6))),0)</f>
        <v>0</v>
      </c>
      <c r="AO422" s="69">
        <f>IFERROR(((AJ422+(AJ422*'Portfolio Stats_RMS'!$C$7))/(AB422*(1-'Portfolio Stats_RMS'!$C$6))),0)</f>
        <v>0</v>
      </c>
      <c r="AP422" s="152"/>
    </row>
    <row r="423" spans="2:42" x14ac:dyDescent="0.25">
      <c r="B423" s="29"/>
      <c r="C423" s="87"/>
      <c r="D423" s="29"/>
      <c r="E423" s="29"/>
      <c r="F423" s="29"/>
      <c r="G423" s="25"/>
      <c r="H423" s="25"/>
      <c r="I423" s="25"/>
      <c r="J423" s="100"/>
      <c r="K423" s="100"/>
      <c r="L423" s="149"/>
      <c r="M423" s="29"/>
      <c r="N423" s="29"/>
      <c r="O423" s="29"/>
      <c r="P423" s="149"/>
      <c r="Q423" s="150"/>
      <c r="R423" s="152"/>
      <c r="S423" s="153"/>
      <c r="T423" s="153"/>
      <c r="U423" s="154"/>
      <c r="V423" s="99"/>
      <c r="W423" s="99"/>
      <c r="X423" s="25"/>
      <c r="Y423" s="25"/>
      <c r="Z423" s="99"/>
      <c r="AA423" s="25"/>
      <c r="AB423" s="25"/>
      <c r="AC423" s="99"/>
      <c r="AD423" s="116">
        <f ca="1">SUMIF(AAL!$A$3:$A$65061,'Risk Lv. Inforce'!$B$7:$B$12091,AAL!$B$3:$B$65007)</f>
        <v>0</v>
      </c>
      <c r="AE423" s="116">
        <f ca="1">SUMIF(AAL!$C$3:$C$65061,'Risk Lv. Inforce'!$B$7:$B$10291,AAL!$D$3:$D$65007)</f>
        <v>0</v>
      </c>
      <c r="AF423" s="116">
        <f ca="1">SUMIF(AAL!$E$3:$E$65061,'Risk Lv. Inforce'!$B$7:$B$1291,AAL!$F$3:$F$65007)</f>
        <v>0</v>
      </c>
      <c r="AG423" s="116">
        <f ca="1">SUMIF(AAL!$G$3:$G$65061,'Risk Lv. Inforce'!$B$7:$B$1291,AAL!$H$3:$H$65007)</f>
        <v>0</v>
      </c>
      <c r="AH423" s="116">
        <f ca="1">SUMIF(AAL!$I$3:$I$65061,'Risk Lv. Inforce'!$B$7:$B$1291,AAL!$J$3:$J$65007)</f>
        <v>0</v>
      </c>
      <c r="AI423" s="116">
        <f ca="1">SUMIF(AAL!$K$3:$K$65061,'Risk Lv. Inforce'!$B$7:$B$1291,AAL!$L$3:$L$65007)</f>
        <v>0</v>
      </c>
      <c r="AJ423" s="116">
        <f>VLOOKUP(B423,AAL!$Q$4:$S$1048576,3,0)</f>
        <v>0</v>
      </c>
      <c r="AK423" s="116">
        <f>VLOOKUP(B423,AAL!$U$4:$W$1048576,3,0)</f>
        <v>0</v>
      </c>
      <c r="AL423" s="69">
        <f ca="1">IFERROR(((AD423+(AD423*'Portfolio Stats_RMS'!$C$7))/($AB423*(1-'Portfolio Stats_RMS'!$C$6))),0)</f>
        <v>0</v>
      </c>
      <c r="AM423" s="69">
        <f ca="1">IFERROR(((AF423+(AF423*'Portfolio Stats_RMS'!$C$7))/($AB423*(1-'Portfolio Stats_RMS'!$C$6))),0)</f>
        <v>0</v>
      </c>
      <c r="AN423" s="69">
        <f ca="1">IFERROR(((AH423+(AH423*'Portfolio Stats_RMS'!$C$7))/($AB423*(1-'Portfolio Stats_RMS'!$C$6))),0)</f>
        <v>0</v>
      </c>
      <c r="AO423" s="69">
        <f>IFERROR(((AJ423+(AJ423*'Portfolio Stats_RMS'!$C$7))/(AB423*(1-'Portfolio Stats_RMS'!$C$6))),0)</f>
        <v>0</v>
      </c>
      <c r="AP423" s="152"/>
    </row>
    <row r="424" spans="2:42" x14ac:dyDescent="0.25">
      <c r="B424" s="29"/>
      <c r="C424" s="87"/>
      <c r="D424" s="29"/>
      <c r="E424" s="29"/>
      <c r="F424" s="29"/>
      <c r="G424" s="25"/>
      <c r="H424" s="25"/>
      <c r="I424" s="25"/>
      <c r="J424" s="100"/>
      <c r="K424" s="100"/>
      <c r="L424" s="149"/>
      <c r="M424" s="29"/>
      <c r="N424" s="29"/>
      <c r="O424" s="29"/>
      <c r="P424" s="149"/>
      <c r="Q424" s="150"/>
      <c r="R424" s="152"/>
      <c r="S424" s="153"/>
      <c r="T424" s="153"/>
      <c r="U424" s="154"/>
      <c r="V424" s="99"/>
      <c r="W424" s="99"/>
      <c r="X424" s="25"/>
      <c r="Y424" s="25"/>
      <c r="Z424" s="99"/>
      <c r="AA424" s="25"/>
      <c r="AB424" s="25"/>
      <c r="AC424" s="99"/>
      <c r="AD424" s="116">
        <f ca="1">SUMIF(AAL!$A$3:$A$65061,'Risk Lv. Inforce'!$B$7:$B$12091,AAL!$B$3:$B$65007)</f>
        <v>0</v>
      </c>
      <c r="AE424" s="116">
        <f ca="1">SUMIF(AAL!$C$3:$C$65061,'Risk Lv. Inforce'!$B$7:$B$10291,AAL!$D$3:$D$65007)</f>
        <v>0</v>
      </c>
      <c r="AF424" s="116">
        <f ca="1">SUMIF(AAL!$E$3:$E$65061,'Risk Lv. Inforce'!$B$7:$B$1291,AAL!$F$3:$F$65007)</f>
        <v>0</v>
      </c>
      <c r="AG424" s="116">
        <f ca="1">SUMIF(AAL!$G$3:$G$65061,'Risk Lv. Inforce'!$B$7:$B$1291,AAL!$H$3:$H$65007)</f>
        <v>0</v>
      </c>
      <c r="AH424" s="116">
        <f ca="1">SUMIF(AAL!$I$3:$I$65061,'Risk Lv. Inforce'!$B$7:$B$1291,AAL!$J$3:$J$65007)</f>
        <v>0</v>
      </c>
      <c r="AI424" s="116">
        <f ca="1">SUMIF(AAL!$K$3:$K$65061,'Risk Lv. Inforce'!$B$7:$B$1291,AAL!$L$3:$L$65007)</f>
        <v>0</v>
      </c>
      <c r="AJ424" s="116">
        <f>VLOOKUP(B424,AAL!$Q$4:$S$1048576,3,0)</f>
        <v>0</v>
      </c>
      <c r="AK424" s="116">
        <f>VLOOKUP(B424,AAL!$U$4:$W$1048576,3,0)</f>
        <v>0</v>
      </c>
      <c r="AL424" s="69">
        <f ca="1">IFERROR(((AD424+(AD424*'Portfolio Stats_RMS'!$C$7))/($AB424*(1-'Portfolio Stats_RMS'!$C$6))),0)</f>
        <v>0</v>
      </c>
      <c r="AM424" s="69">
        <f ca="1">IFERROR(((AF424+(AF424*'Portfolio Stats_RMS'!$C$7))/($AB424*(1-'Portfolio Stats_RMS'!$C$6))),0)</f>
        <v>0</v>
      </c>
      <c r="AN424" s="69">
        <f ca="1">IFERROR(((AH424+(AH424*'Portfolio Stats_RMS'!$C$7))/($AB424*(1-'Portfolio Stats_RMS'!$C$6))),0)</f>
        <v>0</v>
      </c>
      <c r="AO424" s="69">
        <f>IFERROR(((AJ424+(AJ424*'Portfolio Stats_RMS'!$C$7))/(AB424*(1-'Portfolio Stats_RMS'!$C$6))),0)</f>
        <v>0</v>
      </c>
      <c r="AP424" s="152"/>
    </row>
    <row r="425" spans="2:42" x14ac:dyDescent="0.25">
      <c r="B425" s="29"/>
      <c r="C425" s="87"/>
      <c r="D425" s="29"/>
      <c r="E425" s="29"/>
      <c r="F425" s="29"/>
      <c r="G425" s="25"/>
      <c r="H425" s="25"/>
      <c r="I425" s="25"/>
      <c r="J425" s="100"/>
      <c r="K425" s="100"/>
      <c r="L425" s="149"/>
      <c r="M425" s="29"/>
      <c r="N425" s="29"/>
      <c r="O425" s="29"/>
      <c r="P425" s="149"/>
      <c r="Q425" s="150"/>
      <c r="R425" s="152"/>
      <c r="S425" s="153"/>
      <c r="T425" s="153"/>
      <c r="U425" s="154"/>
      <c r="V425" s="99"/>
      <c r="W425" s="99"/>
      <c r="X425" s="25"/>
      <c r="Y425" s="25"/>
      <c r="Z425" s="99"/>
      <c r="AA425" s="25"/>
      <c r="AB425" s="25"/>
      <c r="AC425" s="99"/>
      <c r="AD425" s="116">
        <f ca="1">SUMIF(AAL!$A$3:$A$65061,'Risk Lv. Inforce'!$B$7:$B$12091,AAL!$B$3:$B$65007)</f>
        <v>0</v>
      </c>
      <c r="AE425" s="116">
        <f ca="1">SUMIF(AAL!$C$3:$C$65061,'Risk Lv. Inforce'!$B$7:$B$10291,AAL!$D$3:$D$65007)</f>
        <v>0</v>
      </c>
      <c r="AF425" s="116">
        <f ca="1">SUMIF(AAL!$E$3:$E$65061,'Risk Lv. Inforce'!$B$7:$B$1291,AAL!$F$3:$F$65007)</f>
        <v>0</v>
      </c>
      <c r="AG425" s="116">
        <f ca="1">SUMIF(AAL!$G$3:$G$65061,'Risk Lv. Inforce'!$B$7:$B$1291,AAL!$H$3:$H$65007)</f>
        <v>0</v>
      </c>
      <c r="AH425" s="116">
        <f ca="1">SUMIF(AAL!$I$3:$I$65061,'Risk Lv. Inforce'!$B$7:$B$1291,AAL!$J$3:$J$65007)</f>
        <v>0</v>
      </c>
      <c r="AI425" s="116">
        <f ca="1">SUMIF(AAL!$K$3:$K$65061,'Risk Lv. Inforce'!$B$7:$B$1291,AAL!$L$3:$L$65007)</f>
        <v>0</v>
      </c>
      <c r="AJ425" s="116">
        <f>VLOOKUP(B425,AAL!$Q$4:$S$1048576,3,0)</f>
        <v>0</v>
      </c>
      <c r="AK425" s="116">
        <f>VLOOKUP(B425,AAL!$U$4:$W$1048576,3,0)</f>
        <v>0</v>
      </c>
      <c r="AL425" s="69">
        <f ca="1">IFERROR(((AD425+(AD425*'Portfolio Stats_RMS'!$C$7))/($AB425*(1-'Portfolio Stats_RMS'!$C$6))),0)</f>
        <v>0</v>
      </c>
      <c r="AM425" s="69">
        <f ca="1">IFERROR(((AF425+(AF425*'Portfolio Stats_RMS'!$C$7))/($AB425*(1-'Portfolio Stats_RMS'!$C$6))),0)</f>
        <v>0</v>
      </c>
      <c r="AN425" s="69">
        <f ca="1">IFERROR(((AH425+(AH425*'Portfolio Stats_RMS'!$C$7))/($AB425*(1-'Portfolio Stats_RMS'!$C$6))),0)</f>
        <v>0</v>
      </c>
      <c r="AO425" s="69">
        <f>IFERROR(((AJ425+(AJ425*'Portfolio Stats_RMS'!$C$7))/(AB425*(1-'Portfolio Stats_RMS'!$C$6))),0)</f>
        <v>0</v>
      </c>
      <c r="AP425" s="152"/>
    </row>
    <row r="426" spans="2:42" x14ac:dyDescent="0.25">
      <c r="B426" s="29"/>
      <c r="C426" s="87"/>
      <c r="D426" s="29"/>
      <c r="E426" s="29"/>
      <c r="F426" s="29"/>
      <c r="G426" s="25"/>
      <c r="H426" s="25"/>
      <c r="I426" s="25"/>
      <c r="J426" s="100"/>
      <c r="K426" s="100"/>
      <c r="L426" s="149"/>
      <c r="M426" s="29"/>
      <c r="N426" s="29"/>
      <c r="O426" s="29"/>
      <c r="P426" s="149"/>
      <c r="Q426" s="150"/>
      <c r="R426" s="152"/>
      <c r="S426" s="153"/>
      <c r="T426" s="153"/>
      <c r="U426" s="154"/>
      <c r="V426" s="99"/>
      <c r="W426" s="99"/>
      <c r="X426" s="25"/>
      <c r="Y426" s="25"/>
      <c r="Z426" s="99"/>
      <c r="AA426" s="25"/>
      <c r="AB426" s="25"/>
      <c r="AC426" s="99"/>
      <c r="AD426" s="116">
        <f ca="1">SUMIF(AAL!$A$3:$A$65061,'Risk Lv. Inforce'!$B$7:$B$12091,AAL!$B$3:$B$65007)</f>
        <v>0</v>
      </c>
      <c r="AE426" s="116">
        <f ca="1">SUMIF(AAL!$C$3:$C$65061,'Risk Lv. Inforce'!$B$7:$B$10291,AAL!$D$3:$D$65007)</f>
        <v>0</v>
      </c>
      <c r="AF426" s="116">
        <f ca="1">SUMIF(AAL!$E$3:$E$65061,'Risk Lv. Inforce'!$B$7:$B$1291,AAL!$F$3:$F$65007)</f>
        <v>0</v>
      </c>
      <c r="AG426" s="116">
        <f ca="1">SUMIF(AAL!$G$3:$G$65061,'Risk Lv. Inforce'!$B$7:$B$1291,AAL!$H$3:$H$65007)</f>
        <v>0</v>
      </c>
      <c r="AH426" s="116">
        <f ca="1">SUMIF(AAL!$I$3:$I$65061,'Risk Lv. Inforce'!$B$7:$B$1291,AAL!$J$3:$J$65007)</f>
        <v>0</v>
      </c>
      <c r="AI426" s="116">
        <f ca="1">SUMIF(AAL!$K$3:$K$65061,'Risk Lv. Inforce'!$B$7:$B$1291,AAL!$L$3:$L$65007)</f>
        <v>0</v>
      </c>
      <c r="AJ426" s="116">
        <f>VLOOKUP(B426,AAL!$Q$4:$S$1048576,3,0)</f>
        <v>0</v>
      </c>
      <c r="AK426" s="116">
        <f>VLOOKUP(B426,AAL!$U$4:$W$1048576,3,0)</f>
        <v>0</v>
      </c>
      <c r="AL426" s="69">
        <f ca="1">IFERROR(((AD426+(AD426*'Portfolio Stats_RMS'!$C$7))/($AB426*(1-'Portfolio Stats_RMS'!$C$6))),0)</f>
        <v>0</v>
      </c>
      <c r="AM426" s="69">
        <f ca="1">IFERROR(((AF426+(AF426*'Portfolio Stats_RMS'!$C$7))/($AB426*(1-'Portfolio Stats_RMS'!$C$6))),0)</f>
        <v>0</v>
      </c>
      <c r="AN426" s="69">
        <f ca="1">IFERROR(((AH426+(AH426*'Portfolio Stats_RMS'!$C$7))/($AB426*(1-'Portfolio Stats_RMS'!$C$6))),0)</f>
        <v>0</v>
      </c>
      <c r="AO426" s="69">
        <f>IFERROR(((AJ426+(AJ426*'Portfolio Stats_RMS'!$C$7))/(AB426*(1-'Portfolio Stats_RMS'!$C$6))),0)</f>
        <v>0</v>
      </c>
      <c r="AP426" s="152"/>
    </row>
    <row r="427" spans="2:42" x14ac:dyDescent="0.25">
      <c r="B427" s="29"/>
      <c r="C427" s="87"/>
      <c r="D427" s="29"/>
      <c r="E427" s="29"/>
      <c r="F427" s="29"/>
      <c r="G427" s="25"/>
      <c r="H427" s="25"/>
      <c r="I427" s="25"/>
      <c r="J427" s="100"/>
      <c r="K427" s="100"/>
      <c r="L427" s="149"/>
      <c r="M427" s="29"/>
      <c r="N427" s="29"/>
      <c r="O427" s="29"/>
      <c r="P427" s="149"/>
      <c r="Q427" s="150"/>
      <c r="R427" s="152"/>
      <c r="S427" s="153"/>
      <c r="T427" s="153"/>
      <c r="U427" s="154"/>
      <c r="V427" s="99"/>
      <c r="W427" s="99"/>
      <c r="X427" s="25"/>
      <c r="Y427" s="25"/>
      <c r="Z427" s="99"/>
      <c r="AA427" s="25"/>
      <c r="AB427" s="25"/>
      <c r="AC427" s="99"/>
      <c r="AD427" s="116">
        <f ca="1">SUMIF(AAL!$A$3:$A$65061,'Risk Lv. Inforce'!$B$7:$B$12091,AAL!$B$3:$B$65007)</f>
        <v>0</v>
      </c>
      <c r="AE427" s="116">
        <f ca="1">SUMIF(AAL!$C$3:$C$65061,'Risk Lv. Inforce'!$B$7:$B$10291,AAL!$D$3:$D$65007)</f>
        <v>0</v>
      </c>
      <c r="AF427" s="116">
        <f ca="1">SUMIF(AAL!$E$3:$E$65061,'Risk Lv. Inforce'!$B$7:$B$1291,AAL!$F$3:$F$65007)</f>
        <v>0</v>
      </c>
      <c r="AG427" s="116">
        <f ca="1">SUMIF(AAL!$G$3:$G$65061,'Risk Lv. Inforce'!$B$7:$B$1291,AAL!$H$3:$H$65007)</f>
        <v>0</v>
      </c>
      <c r="AH427" s="116">
        <f ca="1">SUMIF(AAL!$I$3:$I$65061,'Risk Lv. Inforce'!$B$7:$B$1291,AAL!$J$3:$J$65007)</f>
        <v>0</v>
      </c>
      <c r="AI427" s="116">
        <f ca="1">SUMIF(AAL!$K$3:$K$65061,'Risk Lv. Inforce'!$B$7:$B$1291,AAL!$L$3:$L$65007)</f>
        <v>0</v>
      </c>
      <c r="AJ427" s="116">
        <f>VLOOKUP(B427,AAL!$Q$4:$S$1048576,3,0)</f>
        <v>0</v>
      </c>
      <c r="AK427" s="116">
        <f>VLOOKUP(B427,AAL!$U$4:$W$1048576,3,0)</f>
        <v>0</v>
      </c>
      <c r="AL427" s="69">
        <f ca="1">IFERROR(((AD427+(AD427*'Portfolio Stats_RMS'!$C$7))/($AB427*(1-'Portfolio Stats_RMS'!$C$6))),0)</f>
        <v>0</v>
      </c>
      <c r="AM427" s="69">
        <f ca="1">IFERROR(((AF427+(AF427*'Portfolio Stats_RMS'!$C$7))/($AB427*(1-'Portfolio Stats_RMS'!$C$6))),0)</f>
        <v>0</v>
      </c>
      <c r="AN427" s="69">
        <f ca="1">IFERROR(((AH427+(AH427*'Portfolio Stats_RMS'!$C$7))/($AB427*(1-'Portfolio Stats_RMS'!$C$6))),0)</f>
        <v>0</v>
      </c>
      <c r="AO427" s="69">
        <f>IFERROR(((AJ427+(AJ427*'Portfolio Stats_RMS'!$C$7))/(AB427*(1-'Portfolio Stats_RMS'!$C$6))),0)</f>
        <v>0</v>
      </c>
      <c r="AP427" s="152"/>
    </row>
    <row r="428" spans="2:42" x14ac:dyDescent="0.25">
      <c r="B428" s="29"/>
      <c r="C428" s="87"/>
      <c r="D428" s="29"/>
      <c r="E428" s="29"/>
      <c r="F428" s="29"/>
      <c r="G428" s="25"/>
      <c r="H428" s="25"/>
      <c r="I428" s="25"/>
      <c r="J428" s="100"/>
      <c r="K428" s="100"/>
      <c r="L428" s="149"/>
      <c r="M428" s="29"/>
      <c r="N428" s="29"/>
      <c r="O428" s="29"/>
      <c r="P428" s="149"/>
      <c r="Q428" s="150"/>
      <c r="R428" s="152"/>
      <c r="S428" s="153"/>
      <c r="T428" s="153"/>
      <c r="U428" s="154"/>
      <c r="V428" s="99"/>
      <c r="W428" s="99"/>
      <c r="X428" s="25"/>
      <c r="Y428" s="25"/>
      <c r="Z428" s="99"/>
      <c r="AA428" s="25"/>
      <c r="AB428" s="25"/>
      <c r="AC428" s="99"/>
      <c r="AD428" s="116">
        <f ca="1">SUMIF(AAL!$A$3:$A$65061,'Risk Lv. Inforce'!$B$7:$B$12091,AAL!$B$3:$B$65007)</f>
        <v>0</v>
      </c>
      <c r="AE428" s="116">
        <f ca="1">SUMIF(AAL!$C$3:$C$65061,'Risk Lv. Inforce'!$B$7:$B$10291,AAL!$D$3:$D$65007)</f>
        <v>0</v>
      </c>
      <c r="AF428" s="116">
        <f ca="1">SUMIF(AAL!$E$3:$E$65061,'Risk Lv. Inforce'!$B$7:$B$1291,AAL!$F$3:$F$65007)</f>
        <v>0</v>
      </c>
      <c r="AG428" s="116">
        <f ca="1">SUMIF(AAL!$G$3:$G$65061,'Risk Lv. Inforce'!$B$7:$B$1291,AAL!$H$3:$H$65007)</f>
        <v>0</v>
      </c>
      <c r="AH428" s="116">
        <f ca="1">SUMIF(AAL!$I$3:$I$65061,'Risk Lv. Inforce'!$B$7:$B$1291,AAL!$J$3:$J$65007)</f>
        <v>0</v>
      </c>
      <c r="AI428" s="116">
        <f ca="1">SUMIF(AAL!$K$3:$K$65061,'Risk Lv. Inforce'!$B$7:$B$1291,AAL!$L$3:$L$65007)</f>
        <v>0</v>
      </c>
      <c r="AJ428" s="116">
        <f>VLOOKUP(B428,AAL!$Q$4:$S$1048576,3,0)</f>
        <v>0</v>
      </c>
      <c r="AK428" s="116">
        <f>VLOOKUP(B428,AAL!$U$4:$W$1048576,3,0)</f>
        <v>0</v>
      </c>
      <c r="AL428" s="69">
        <f ca="1">IFERROR(((AD428+(AD428*'Portfolio Stats_RMS'!$C$7))/($AB428*(1-'Portfolio Stats_RMS'!$C$6))),0)</f>
        <v>0</v>
      </c>
      <c r="AM428" s="69">
        <f ca="1">IFERROR(((AF428+(AF428*'Portfolio Stats_RMS'!$C$7))/($AB428*(1-'Portfolio Stats_RMS'!$C$6))),0)</f>
        <v>0</v>
      </c>
      <c r="AN428" s="69">
        <f ca="1">IFERROR(((AH428+(AH428*'Portfolio Stats_RMS'!$C$7))/($AB428*(1-'Portfolio Stats_RMS'!$C$6))),0)</f>
        <v>0</v>
      </c>
      <c r="AO428" s="69">
        <f>IFERROR(((AJ428+(AJ428*'Portfolio Stats_RMS'!$C$7))/(AB428*(1-'Portfolio Stats_RMS'!$C$6))),0)</f>
        <v>0</v>
      </c>
      <c r="AP428" s="152"/>
    </row>
    <row r="429" spans="2:42" x14ac:dyDescent="0.25">
      <c r="B429" s="29"/>
      <c r="C429" s="87"/>
      <c r="D429" s="29"/>
      <c r="E429" s="29"/>
      <c r="F429" s="29"/>
      <c r="G429" s="25"/>
      <c r="H429" s="25"/>
      <c r="I429" s="25"/>
      <c r="J429" s="100"/>
      <c r="K429" s="100"/>
      <c r="L429" s="149"/>
      <c r="M429" s="29"/>
      <c r="N429" s="29"/>
      <c r="O429" s="29"/>
      <c r="P429" s="149"/>
      <c r="Q429" s="150"/>
      <c r="R429" s="152"/>
      <c r="S429" s="153"/>
      <c r="T429" s="153"/>
      <c r="U429" s="154"/>
      <c r="V429" s="99"/>
      <c r="W429" s="99"/>
      <c r="X429" s="25"/>
      <c r="Y429" s="25"/>
      <c r="Z429" s="99"/>
      <c r="AA429" s="25"/>
      <c r="AB429" s="25"/>
      <c r="AC429" s="99"/>
      <c r="AD429" s="116">
        <f ca="1">SUMIF(AAL!$A$3:$A$65061,'Risk Lv. Inforce'!$B$7:$B$12091,AAL!$B$3:$B$65007)</f>
        <v>0</v>
      </c>
      <c r="AE429" s="116">
        <f ca="1">SUMIF(AAL!$C$3:$C$65061,'Risk Lv. Inforce'!$B$7:$B$10291,AAL!$D$3:$D$65007)</f>
        <v>0</v>
      </c>
      <c r="AF429" s="116">
        <f ca="1">SUMIF(AAL!$E$3:$E$65061,'Risk Lv. Inforce'!$B$7:$B$1291,AAL!$F$3:$F$65007)</f>
        <v>0</v>
      </c>
      <c r="AG429" s="116">
        <f ca="1">SUMIF(AAL!$G$3:$G$65061,'Risk Lv. Inforce'!$B$7:$B$1291,AAL!$H$3:$H$65007)</f>
        <v>0</v>
      </c>
      <c r="AH429" s="116">
        <f ca="1">SUMIF(AAL!$I$3:$I$65061,'Risk Lv. Inforce'!$B$7:$B$1291,AAL!$J$3:$J$65007)</f>
        <v>0</v>
      </c>
      <c r="AI429" s="116">
        <f ca="1">SUMIF(AAL!$K$3:$K$65061,'Risk Lv. Inforce'!$B$7:$B$1291,AAL!$L$3:$L$65007)</f>
        <v>0</v>
      </c>
      <c r="AJ429" s="116">
        <f>VLOOKUP(B429,AAL!$Q$4:$S$1048576,3,0)</f>
        <v>0</v>
      </c>
      <c r="AK429" s="116">
        <f>VLOOKUP(B429,AAL!$U$4:$W$1048576,3,0)</f>
        <v>0</v>
      </c>
      <c r="AL429" s="69">
        <f ca="1">IFERROR(((AD429+(AD429*'Portfolio Stats_RMS'!$C$7))/($AB429*(1-'Portfolio Stats_RMS'!$C$6))),0)</f>
        <v>0</v>
      </c>
      <c r="AM429" s="69">
        <f ca="1">IFERROR(((AF429+(AF429*'Portfolio Stats_RMS'!$C$7))/($AB429*(1-'Portfolio Stats_RMS'!$C$6))),0)</f>
        <v>0</v>
      </c>
      <c r="AN429" s="69">
        <f ca="1">IFERROR(((AH429+(AH429*'Portfolio Stats_RMS'!$C$7))/($AB429*(1-'Portfolio Stats_RMS'!$C$6))),0)</f>
        <v>0</v>
      </c>
      <c r="AO429" s="69">
        <f>IFERROR(((AJ429+(AJ429*'Portfolio Stats_RMS'!$C$7))/(AB429*(1-'Portfolio Stats_RMS'!$C$6))),0)</f>
        <v>0</v>
      </c>
      <c r="AP429" s="152"/>
    </row>
    <row r="430" spans="2:42" x14ac:dyDescent="0.25">
      <c r="B430" s="29"/>
      <c r="C430" s="87"/>
      <c r="D430" s="29"/>
      <c r="E430" s="29"/>
      <c r="F430" s="29"/>
      <c r="G430" s="25"/>
      <c r="H430" s="25"/>
      <c r="I430" s="25"/>
      <c r="J430" s="100"/>
      <c r="K430" s="100"/>
      <c r="L430" s="149"/>
      <c r="M430" s="29"/>
      <c r="N430" s="29"/>
      <c r="O430" s="29"/>
      <c r="P430" s="149"/>
      <c r="Q430" s="150"/>
      <c r="R430" s="152"/>
      <c r="S430" s="153"/>
      <c r="T430" s="153"/>
      <c r="U430" s="154"/>
      <c r="V430" s="99"/>
      <c r="W430" s="99"/>
      <c r="X430" s="25"/>
      <c r="Y430" s="25"/>
      <c r="Z430" s="99"/>
      <c r="AA430" s="25"/>
      <c r="AB430" s="25"/>
      <c r="AC430" s="99"/>
      <c r="AD430" s="116">
        <f ca="1">SUMIF(AAL!$A$3:$A$65061,'Risk Lv. Inforce'!$B$7:$B$12091,AAL!$B$3:$B$65007)</f>
        <v>0</v>
      </c>
      <c r="AE430" s="116">
        <f ca="1">SUMIF(AAL!$C$3:$C$65061,'Risk Lv. Inforce'!$B$7:$B$10291,AAL!$D$3:$D$65007)</f>
        <v>0</v>
      </c>
      <c r="AF430" s="116">
        <f ca="1">SUMIF(AAL!$E$3:$E$65061,'Risk Lv. Inforce'!$B$7:$B$1291,AAL!$F$3:$F$65007)</f>
        <v>0</v>
      </c>
      <c r="AG430" s="116">
        <f ca="1">SUMIF(AAL!$G$3:$G$65061,'Risk Lv. Inforce'!$B$7:$B$1291,AAL!$H$3:$H$65007)</f>
        <v>0</v>
      </c>
      <c r="AH430" s="116">
        <f ca="1">SUMIF(AAL!$I$3:$I$65061,'Risk Lv. Inforce'!$B$7:$B$1291,AAL!$J$3:$J$65007)</f>
        <v>0</v>
      </c>
      <c r="AI430" s="116">
        <f ca="1">SUMIF(AAL!$K$3:$K$65061,'Risk Lv. Inforce'!$B$7:$B$1291,AAL!$L$3:$L$65007)</f>
        <v>0</v>
      </c>
      <c r="AJ430" s="116">
        <f>VLOOKUP(B430,AAL!$Q$4:$S$1048576,3,0)</f>
        <v>0</v>
      </c>
      <c r="AK430" s="116">
        <f>VLOOKUP(B430,AAL!$U$4:$W$1048576,3,0)</f>
        <v>0</v>
      </c>
      <c r="AL430" s="69">
        <f ca="1">IFERROR(((AD430+(AD430*'Portfolio Stats_RMS'!$C$7))/($AB430*(1-'Portfolio Stats_RMS'!$C$6))),0)</f>
        <v>0</v>
      </c>
      <c r="AM430" s="69">
        <f ca="1">IFERROR(((AF430+(AF430*'Portfolio Stats_RMS'!$C$7))/($AB430*(1-'Portfolio Stats_RMS'!$C$6))),0)</f>
        <v>0</v>
      </c>
      <c r="AN430" s="69">
        <f ca="1">IFERROR(((AH430+(AH430*'Portfolio Stats_RMS'!$C$7))/($AB430*(1-'Portfolio Stats_RMS'!$C$6))),0)</f>
        <v>0</v>
      </c>
      <c r="AO430" s="69">
        <f>IFERROR(((AJ430+(AJ430*'Portfolio Stats_RMS'!$C$7))/(AB430*(1-'Portfolio Stats_RMS'!$C$6))),0)</f>
        <v>0</v>
      </c>
      <c r="AP430" s="152"/>
    </row>
    <row r="431" spans="2:42" x14ac:dyDescent="0.25">
      <c r="B431" s="29"/>
      <c r="C431" s="87"/>
      <c r="D431" s="29"/>
      <c r="E431" s="29"/>
      <c r="F431" s="29"/>
      <c r="G431" s="25"/>
      <c r="H431" s="25"/>
      <c r="I431" s="25"/>
      <c r="J431" s="100"/>
      <c r="K431" s="100"/>
      <c r="L431" s="149"/>
      <c r="M431" s="29"/>
      <c r="N431" s="29"/>
      <c r="O431" s="29"/>
      <c r="P431" s="149"/>
      <c r="Q431" s="150"/>
      <c r="R431" s="152"/>
      <c r="S431" s="153"/>
      <c r="T431" s="153"/>
      <c r="U431" s="154"/>
      <c r="V431" s="99"/>
      <c r="W431" s="99"/>
      <c r="X431" s="25"/>
      <c r="Y431" s="25"/>
      <c r="Z431" s="99"/>
      <c r="AA431" s="25"/>
      <c r="AB431" s="25"/>
      <c r="AC431" s="99"/>
      <c r="AD431" s="116">
        <f ca="1">SUMIF(AAL!$A$3:$A$65061,'Risk Lv. Inforce'!$B$7:$B$12091,AAL!$B$3:$B$65007)</f>
        <v>0</v>
      </c>
      <c r="AE431" s="116">
        <f ca="1">SUMIF(AAL!$C$3:$C$65061,'Risk Lv. Inforce'!$B$7:$B$10291,AAL!$D$3:$D$65007)</f>
        <v>0</v>
      </c>
      <c r="AF431" s="116">
        <f ca="1">SUMIF(AAL!$E$3:$E$65061,'Risk Lv. Inforce'!$B$7:$B$1291,AAL!$F$3:$F$65007)</f>
        <v>0</v>
      </c>
      <c r="AG431" s="116">
        <f ca="1">SUMIF(AAL!$G$3:$G$65061,'Risk Lv. Inforce'!$B$7:$B$1291,AAL!$H$3:$H$65007)</f>
        <v>0</v>
      </c>
      <c r="AH431" s="116">
        <f ca="1">SUMIF(AAL!$I$3:$I$65061,'Risk Lv. Inforce'!$B$7:$B$1291,AAL!$J$3:$J$65007)</f>
        <v>0</v>
      </c>
      <c r="AI431" s="116">
        <f ca="1">SUMIF(AAL!$K$3:$K$65061,'Risk Lv. Inforce'!$B$7:$B$1291,AAL!$L$3:$L$65007)</f>
        <v>0</v>
      </c>
      <c r="AJ431" s="116">
        <f>VLOOKUP(B431,AAL!$Q$4:$S$1048576,3,0)</f>
        <v>0</v>
      </c>
      <c r="AK431" s="116">
        <f>VLOOKUP(B431,AAL!$U$4:$W$1048576,3,0)</f>
        <v>0</v>
      </c>
      <c r="AL431" s="69">
        <f ca="1">IFERROR(((AD431+(AD431*'Portfolio Stats_RMS'!$C$7))/($AB431*(1-'Portfolio Stats_RMS'!$C$6))),0)</f>
        <v>0</v>
      </c>
      <c r="AM431" s="69">
        <f ca="1">IFERROR(((AF431+(AF431*'Portfolio Stats_RMS'!$C$7))/($AB431*(1-'Portfolio Stats_RMS'!$C$6))),0)</f>
        <v>0</v>
      </c>
      <c r="AN431" s="69">
        <f ca="1">IFERROR(((AH431+(AH431*'Portfolio Stats_RMS'!$C$7))/($AB431*(1-'Portfolio Stats_RMS'!$C$6))),0)</f>
        <v>0</v>
      </c>
      <c r="AO431" s="69">
        <f>IFERROR(((AJ431+(AJ431*'Portfolio Stats_RMS'!$C$7))/(AB431*(1-'Portfolio Stats_RMS'!$C$6))),0)</f>
        <v>0</v>
      </c>
      <c r="AP431" s="152"/>
    </row>
    <row r="432" spans="2:42" x14ac:dyDescent="0.25">
      <c r="B432" s="29"/>
      <c r="C432" s="87"/>
      <c r="D432" s="29"/>
      <c r="E432" s="29"/>
      <c r="F432" s="29"/>
      <c r="G432" s="25"/>
      <c r="H432" s="25"/>
      <c r="I432" s="25"/>
      <c r="J432" s="100"/>
      <c r="K432" s="100"/>
      <c r="L432" s="29"/>
      <c r="M432" s="29"/>
      <c r="N432" s="29"/>
      <c r="O432" s="29"/>
      <c r="P432" s="149"/>
      <c r="Q432" s="150"/>
      <c r="R432" s="152"/>
      <c r="S432" s="153"/>
      <c r="T432" s="153"/>
      <c r="U432" s="154"/>
      <c r="V432" s="99"/>
      <c r="W432" s="99"/>
      <c r="X432" s="25"/>
      <c r="Y432" s="25"/>
      <c r="Z432" s="99"/>
      <c r="AA432" s="25"/>
      <c r="AB432" s="25"/>
      <c r="AC432" s="99"/>
      <c r="AD432" s="116">
        <f ca="1">SUMIF(AAL!$A$3:$A$65061,'Risk Lv. Inforce'!$B$7:$B$12091,AAL!$B$3:$B$65007)</f>
        <v>0</v>
      </c>
      <c r="AE432" s="116">
        <f ca="1">SUMIF(AAL!$C$3:$C$65061,'Risk Lv. Inforce'!$B$7:$B$10291,AAL!$D$3:$D$65007)</f>
        <v>0</v>
      </c>
      <c r="AF432" s="116">
        <f ca="1">SUMIF(AAL!$E$3:$E$65061,'Risk Lv. Inforce'!$B$7:$B$1291,AAL!$F$3:$F$65007)</f>
        <v>0</v>
      </c>
      <c r="AG432" s="116">
        <f ca="1">SUMIF(AAL!$G$3:$G$65061,'Risk Lv. Inforce'!$B$7:$B$1291,AAL!$H$3:$H$65007)</f>
        <v>0</v>
      </c>
      <c r="AH432" s="116">
        <f ca="1">SUMIF(AAL!$I$3:$I$65061,'Risk Lv. Inforce'!$B$7:$B$1291,AAL!$J$3:$J$65007)</f>
        <v>0</v>
      </c>
      <c r="AI432" s="116">
        <f ca="1">SUMIF(AAL!$K$3:$K$65061,'Risk Lv. Inforce'!$B$7:$B$1291,AAL!$L$3:$L$65007)</f>
        <v>0</v>
      </c>
      <c r="AJ432" s="116">
        <f>VLOOKUP(B432,AAL!$Q$4:$S$1048576,3,0)</f>
        <v>0</v>
      </c>
      <c r="AK432" s="116">
        <f>VLOOKUP(B432,AAL!$U$4:$W$1048576,3,0)</f>
        <v>0</v>
      </c>
      <c r="AL432" s="69">
        <f ca="1">IFERROR(((AD432+(AD432*'Portfolio Stats_RMS'!$C$7))/($AB432*(1-'Portfolio Stats_RMS'!$C$6))),0)</f>
        <v>0</v>
      </c>
      <c r="AM432" s="69">
        <f ca="1">IFERROR(((AF432+(AF432*'Portfolio Stats_RMS'!$C$7))/($AB432*(1-'Portfolio Stats_RMS'!$C$6))),0)</f>
        <v>0</v>
      </c>
      <c r="AN432" s="69">
        <f ca="1">IFERROR(((AH432+(AH432*'Portfolio Stats_RMS'!$C$7))/($AB432*(1-'Portfolio Stats_RMS'!$C$6))),0)</f>
        <v>0</v>
      </c>
      <c r="AO432" s="69">
        <f>IFERROR(((AJ432+(AJ432*'Portfolio Stats_RMS'!$C$7))/(AB432*(1-'Portfolio Stats_RMS'!$C$6))),0)</f>
        <v>0</v>
      </c>
      <c r="AP432" s="152"/>
    </row>
    <row r="433" spans="2:42" x14ac:dyDescent="0.25">
      <c r="B433" s="29"/>
      <c r="C433" s="87"/>
      <c r="D433" s="29"/>
      <c r="E433" s="29"/>
      <c r="F433" s="29"/>
      <c r="G433" s="25"/>
      <c r="H433" s="25"/>
      <c r="I433" s="25"/>
      <c r="J433" s="100"/>
      <c r="K433" s="100"/>
      <c r="L433" s="149"/>
      <c r="M433" s="29"/>
      <c r="N433" s="29"/>
      <c r="O433" s="29"/>
      <c r="P433" s="149"/>
      <c r="Q433" s="150"/>
      <c r="R433" s="152"/>
      <c r="S433" s="153"/>
      <c r="T433" s="153"/>
      <c r="U433" s="154"/>
      <c r="V433" s="99"/>
      <c r="W433" s="99"/>
      <c r="X433" s="25"/>
      <c r="Y433" s="25"/>
      <c r="Z433" s="99"/>
      <c r="AA433" s="25"/>
      <c r="AB433" s="25"/>
      <c r="AC433" s="99"/>
      <c r="AD433" s="116">
        <f ca="1">SUMIF(AAL!$A$3:$A$65061,'Risk Lv. Inforce'!$B$7:$B$12091,AAL!$B$3:$B$65007)</f>
        <v>0</v>
      </c>
      <c r="AE433" s="116">
        <f ca="1">SUMIF(AAL!$C$3:$C$65061,'Risk Lv. Inforce'!$B$7:$B$10291,AAL!$D$3:$D$65007)</f>
        <v>0</v>
      </c>
      <c r="AF433" s="116">
        <f ca="1">SUMIF(AAL!$E$3:$E$65061,'Risk Lv. Inforce'!$B$7:$B$1291,AAL!$F$3:$F$65007)</f>
        <v>0</v>
      </c>
      <c r="AG433" s="116">
        <f ca="1">SUMIF(AAL!$G$3:$G$65061,'Risk Lv. Inforce'!$B$7:$B$1291,AAL!$H$3:$H$65007)</f>
        <v>0</v>
      </c>
      <c r="AH433" s="116">
        <f ca="1">SUMIF(AAL!$I$3:$I$65061,'Risk Lv. Inforce'!$B$7:$B$1291,AAL!$J$3:$J$65007)</f>
        <v>0</v>
      </c>
      <c r="AI433" s="116">
        <f ca="1">SUMIF(AAL!$K$3:$K$65061,'Risk Lv. Inforce'!$B$7:$B$1291,AAL!$L$3:$L$65007)</f>
        <v>0</v>
      </c>
      <c r="AJ433" s="116">
        <f>VLOOKUP(B433,AAL!$Q$4:$S$1048576,3,0)</f>
        <v>0</v>
      </c>
      <c r="AK433" s="116">
        <f>VLOOKUP(B433,AAL!$U$4:$W$1048576,3,0)</f>
        <v>0</v>
      </c>
      <c r="AL433" s="69">
        <f ca="1">IFERROR(((AD433+(AD433*'Portfolio Stats_RMS'!$C$7))/($AB433*(1-'Portfolio Stats_RMS'!$C$6))),0)</f>
        <v>0</v>
      </c>
      <c r="AM433" s="69">
        <f ca="1">IFERROR(((AF433+(AF433*'Portfolio Stats_RMS'!$C$7))/($AB433*(1-'Portfolio Stats_RMS'!$C$6))),0)</f>
        <v>0</v>
      </c>
      <c r="AN433" s="69">
        <f ca="1">IFERROR(((AH433+(AH433*'Portfolio Stats_RMS'!$C$7))/($AB433*(1-'Portfolio Stats_RMS'!$C$6))),0)</f>
        <v>0</v>
      </c>
      <c r="AO433" s="69">
        <f>IFERROR(((AJ433+(AJ433*'Portfolio Stats_RMS'!$C$7))/(AB433*(1-'Portfolio Stats_RMS'!$C$6))),0)</f>
        <v>0</v>
      </c>
      <c r="AP433" s="152"/>
    </row>
    <row r="434" spans="2:42" x14ac:dyDescent="0.25">
      <c r="B434" s="29"/>
      <c r="C434" s="87"/>
      <c r="D434" s="29"/>
      <c r="E434" s="29"/>
      <c r="F434" s="29"/>
      <c r="G434" s="25"/>
      <c r="H434" s="25"/>
      <c r="I434" s="25"/>
      <c r="J434" s="100"/>
      <c r="K434" s="100"/>
      <c r="L434" s="149"/>
      <c r="M434" s="29"/>
      <c r="N434" s="29"/>
      <c r="O434" s="29"/>
      <c r="P434" s="149"/>
      <c r="Q434" s="150"/>
      <c r="R434" s="152"/>
      <c r="S434" s="153"/>
      <c r="T434" s="153"/>
      <c r="U434" s="154"/>
      <c r="V434" s="99"/>
      <c r="W434" s="99"/>
      <c r="X434" s="25"/>
      <c r="Y434" s="25"/>
      <c r="Z434" s="99"/>
      <c r="AA434" s="25"/>
      <c r="AB434" s="25"/>
      <c r="AC434" s="99"/>
      <c r="AD434" s="116">
        <f ca="1">SUMIF(AAL!$A$3:$A$65061,'Risk Lv. Inforce'!$B$7:$B$12091,AAL!$B$3:$B$65007)</f>
        <v>0</v>
      </c>
      <c r="AE434" s="116">
        <f ca="1">SUMIF(AAL!$C$3:$C$65061,'Risk Lv. Inforce'!$B$7:$B$10291,AAL!$D$3:$D$65007)</f>
        <v>0</v>
      </c>
      <c r="AF434" s="116">
        <f ca="1">SUMIF(AAL!$E$3:$E$65061,'Risk Lv. Inforce'!$B$7:$B$1291,AAL!$F$3:$F$65007)</f>
        <v>0</v>
      </c>
      <c r="AG434" s="116">
        <f ca="1">SUMIF(AAL!$G$3:$G$65061,'Risk Lv. Inforce'!$B$7:$B$1291,AAL!$H$3:$H$65007)</f>
        <v>0</v>
      </c>
      <c r="AH434" s="116">
        <f ca="1">SUMIF(AAL!$I$3:$I$65061,'Risk Lv. Inforce'!$B$7:$B$1291,AAL!$J$3:$J$65007)</f>
        <v>0</v>
      </c>
      <c r="AI434" s="116">
        <f ca="1">SUMIF(AAL!$K$3:$K$65061,'Risk Lv. Inforce'!$B$7:$B$1291,AAL!$L$3:$L$65007)</f>
        <v>0</v>
      </c>
      <c r="AJ434" s="116">
        <f>VLOOKUP(B434,AAL!$Q$4:$S$1048576,3,0)</f>
        <v>0</v>
      </c>
      <c r="AK434" s="116">
        <f>VLOOKUP(B434,AAL!$U$4:$W$1048576,3,0)</f>
        <v>0</v>
      </c>
      <c r="AL434" s="69">
        <f ca="1">IFERROR(((AD434+(AD434*'Portfolio Stats_RMS'!$C$7))/($AB434*(1-'Portfolio Stats_RMS'!$C$6))),0)</f>
        <v>0</v>
      </c>
      <c r="AM434" s="69">
        <f ca="1">IFERROR(((AF434+(AF434*'Portfolio Stats_RMS'!$C$7))/($AB434*(1-'Portfolio Stats_RMS'!$C$6))),0)</f>
        <v>0</v>
      </c>
      <c r="AN434" s="69">
        <f ca="1">IFERROR(((AH434+(AH434*'Portfolio Stats_RMS'!$C$7))/($AB434*(1-'Portfolio Stats_RMS'!$C$6))),0)</f>
        <v>0</v>
      </c>
      <c r="AO434" s="69">
        <f>IFERROR(((AJ434+(AJ434*'Portfolio Stats_RMS'!$C$7))/(AB434*(1-'Portfolio Stats_RMS'!$C$6))),0)</f>
        <v>0</v>
      </c>
      <c r="AP434" s="152"/>
    </row>
    <row r="435" spans="2:42" x14ac:dyDescent="0.25">
      <c r="B435" s="29"/>
      <c r="C435" s="87"/>
      <c r="D435" s="29"/>
      <c r="E435" s="29"/>
      <c r="F435" s="29"/>
      <c r="G435" s="25"/>
      <c r="H435" s="25"/>
      <c r="I435" s="25"/>
      <c r="J435" s="100"/>
      <c r="K435" s="100"/>
      <c r="L435" s="149"/>
      <c r="M435" s="29"/>
      <c r="N435" s="29"/>
      <c r="O435" s="29"/>
      <c r="P435" s="149"/>
      <c r="Q435" s="150"/>
      <c r="R435" s="152"/>
      <c r="S435" s="153"/>
      <c r="T435" s="153"/>
      <c r="U435" s="154"/>
      <c r="V435" s="99"/>
      <c r="W435" s="99"/>
      <c r="X435" s="25"/>
      <c r="Y435" s="25"/>
      <c r="Z435" s="99"/>
      <c r="AA435" s="25"/>
      <c r="AB435" s="25"/>
      <c r="AC435" s="99"/>
      <c r="AD435" s="116">
        <f ca="1">SUMIF(AAL!$A$3:$A$65061,'Risk Lv. Inforce'!$B$7:$B$12091,AAL!$B$3:$B$65007)</f>
        <v>0</v>
      </c>
      <c r="AE435" s="116">
        <f ca="1">SUMIF(AAL!$C$3:$C$65061,'Risk Lv. Inforce'!$B$7:$B$10291,AAL!$D$3:$D$65007)</f>
        <v>0</v>
      </c>
      <c r="AF435" s="116">
        <f ca="1">SUMIF(AAL!$E$3:$E$65061,'Risk Lv. Inforce'!$B$7:$B$1291,AAL!$F$3:$F$65007)</f>
        <v>0</v>
      </c>
      <c r="AG435" s="116">
        <f ca="1">SUMIF(AAL!$G$3:$G$65061,'Risk Lv. Inforce'!$B$7:$B$1291,AAL!$H$3:$H$65007)</f>
        <v>0</v>
      </c>
      <c r="AH435" s="116">
        <f ca="1">SUMIF(AAL!$I$3:$I$65061,'Risk Lv. Inforce'!$B$7:$B$1291,AAL!$J$3:$J$65007)</f>
        <v>0</v>
      </c>
      <c r="AI435" s="116">
        <f ca="1">SUMIF(AAL!$K$3:$K$65061,'Risk Lv. Inforce'!$B$7:$B$1291,AAL!$L$3:$L$65007)</f>
        <v>0</v>
      </c>
      <c r="AJ435" s="116">
        <f>VLOOKUP(B435,AAL!$Q$4:$S$1048576,3,0)</f>
        <v>0</v>
      </c>
      <c r="AK435" s="116">
        <f>VLOOKUP(B435,AAL!$U$4:$W$1048576,3,0)</f>
        <v>0</v>
      </c>
      <c r="AL435" s="69">
        <f ca="1">IFERROR(((AD435+(AD435*'Portfolio Stats_RMS'!$C$7))/($AB435*(1-'Portfolio Stats_RMS'!$C$6))),0)</f>
        <v>0</v>
      </c>
      <c r="AM435" s="69">
        <f ca="1">IFERROR(((AF435+(AF435*'Portfolio Stats_RMS'!$C$7))/($AB435*(1-'Portfolio Stats_RMS'!$C$6))),0)</f>
        <v>0</v>
      </c>
      <c r="AN435" s="69">
        <f ca="1">IFERROR(((AH435+(AH435*'Portfolio Stats_RMS'!$C$7))/($AB435*(1-'Portfolio Stats_RMS'!$C$6))),0)</f>
        <v>0</v>
      </c>
      <c r="AO435" s="69">
        <f>IFERROR(((AJ435+(AJ435*'Portfolio Stats_RMS'!$C$7))/(AB435*(1-'Portfolio Stats_RMS'!$C$6))),0)</f>
        <v>0</v>
      </c>
      <c r="AP435" s="152"/>
    </row>
    <row r="436" spans="2:42" x14ac:dyDescent="0.25">
      <c r="B436" s="29"/>
      <c r="C436" s="87"/>
      <c r="D436" s="29"/>
      <c r="E436" s="29"/>
      <c r="F436" s="29"/>
      <c r="G436" s="25"/>
      <c r="H436" s="25"/>
      <c r="I436" s="25"/>
      <c r="J436" s="100"/>
      <c r="K436" s="100"/>
      <c r="L436" s="149"/>
      <c r="M436" s="29"/>
      <c r="N436" s="29"/>
      <c r="O436" s="29"/>
      <c r="P436" s="149"/>
      <c r="Q436" s="150"/>
      <c r="R436" s="152"/>
      <c r="S436" s="153"/>
      <c r="T436" s="153"/>
      <c r="U436" s="154"/>
      <c r="V436" s="99"/>
      <c r="W436" s="99"/>
      <c r="X436" s="25"/>
      <c r="Y436" s="25"/>
      <c r="Z436" s="99"/>
      <c r="AA436" s="25"/>
      <c r="AB436" s="25"/>
      <c r="AC436" s="99"/>
      <c r="AD436" s="116">
        <f ca="1">SUMIF(AAL!$A$3:$A$65061,'Risk Lv. Inforce'!$B$7:$B$12091,AAL!$B$3:$B$65007)</f>
        <v>0</v>
      </c>
      <c r="AE436" s="116">
        <f ca="1">SUMIF(AAL!$C$3:$C$65061,'Risk Lv. Inforce'!$B$7:$B$10291,AAL!$D$3:$D$65007)</f>
        <v>0</v>
      </c>
      <c r="AF436" s="116">
        <f ca="1">SUMIF(AAL!$E$3:$E$65061,'Risk Lv. Inforce'!$B$7:$B$1291,AAL!$F$3:$F$65007)</f>
        <v>0</v>
      </c>
      <c r="AG436" s="116">
        <f ca="1">SUMIF(AAL!$G$3:$G$65061,'Risk Lv. Inforce'!$B$7:$B$1291,AAL!$H$3:$H$65007)</f>
        <v>0</v>
      </c>
      <c r="AH436" s="116">
        <f ca="1">SUMIF(AAL!$I$3:$I$65061,'Risk Lv. Inforce'!$B$7:$B$1291,AAL!$J$3:$J$65007)</f>
        <v>0</v>
      </c>
      <c r="AI436" s="116">
        <f ca="1">SUMIF(AAL!$K$3:$K$65061,'Risk Lv. Inforce'!$B$7:$B$1291,AAL!$L$3:$L$65007)</f>
        <v>0</v>
      </c>
      <c r="AJ436" s="116">
        <f>VLOOKUP(B436,AAL!$Q$4:$S$1048576,3,0)</f>
        <v>0</v>
      </c>
      <c r="AK436" s="116">
        <f>VLOOKUP(B436,AAL!$U$4:$W$1048576,3,0)</f>
        <v>0</v>
      </c>
      <c r="AL436" s="69">
        <f ca="1">IFERROR(((AD436+(AD436*'Portfolio Stats_RMS'!$C$7))/($AB436*(1-'Portfolio Stats_RMS'!$C$6))),0)</f>
        <v>0</v>
      </c>
      <c r="AM436" s="69">
        <f ca="1">IFERROR(((AF436+(AF436*'Portfolio Stats_RMS'!$C$7))/($AB436*(1-'Portfolio Stats_RMS'!$C$6))),0)</f>
        <v>0</v>
      </c>
      <c r="AN436" s="69">
        <f ca="1">IFERROR(((AH436+(AH436*'Portfolio Stats_RMS'!$C$7))/($AB436*(1-'Portfolio Stats_RMS'!$C$6))),0)</f>
        <v>0</v>
      </c>
      <c r="AO436" s="69">
        <f>IFERROR(((AJ436+(AJ436*'Portfolio Stats_RMS'!$C$7))/(AB436*(1-'Portfolio Stats_RMS'!$C$6))),0)</f>
        <v>0</v>
      </c>
      <c r="AP436" s="152"/>
    </row>
    <row r="437" spans="2:42" x14ac:dyDescent="0.25">
      <c r="B437" s="29"/>
      <c r="C437" s="87"/>
      <c r="D437" s="29"/>
      <c r="E437" s="29"/>
      <c r="F437" s="29"/>
      <c r="G437" s="25"/>
      <c r="H437" s="25"/>
      <c r="I437" s="25"/>
      <c r="J437" s="100"/>
      <c r="K437" s="100"/>
      <c r="L437" s="149"/>
      <c r="M437" s="29"/>
      <c r="N437" s="29"/>
      <c r="O437" s="29"/>
      <c r="P437" s="149"/>
      <c r="Q437" s="150"/>
      <c r="R437" s="152"/>
      <c r="S437" s="153"/>
      <c r="T437" s="153"/>
      <c r="U437" s="154"/>
      <c r="V437" s="99"/>
      <c r="W437" s="99"/>
      <c r="X437" s="25"/>
      <c r="Y437" s="25"/>
      <c r="Z437" s="99"/>
      <c r="AA437" s="25"/>
      <c r="AB437" s="25"/>
      <c r="AC437" s="99"/>
      <c r="AD437" s="116">
        <f ca="1">SUMIF(AAL!$A$3:$A$65061,'Risk Lv. Inforce'!$B$7:$B$12091,AAL!$B$3:$B$65007)</f>
        <v>0</v>
      </c>
      <c r="AE437" s="116">
        <f ca="1">SUMIF(AAL!$C$3:$C$65061,'Risk Lv. Inforce'!$B$7:$B$10291,AAL!$D$3:$D$65007)</f>
        <v>0</v>
      </c>
      <c r="AF437" s="116">
        <f ca="1">SUMIF(AAL!$E$3:$E$65061,'Risk Lv. Inforce'!$B$7:$B$1291,AAL!$F$3:$F$65007)</f>
        <v>0</v>
      </c>
      <c r="AG437" s="116">
        <f ca="1">SUMIF(AAL!$G$3:$G$65061,'Risk Lv. Inforce'!$B$7:$B$1291,AAL!$H$3:$H$65007)</f>
        <v>0</v>
      </c>
      <c r="AH437" s="116">
        <f ca="1">SUMIF(AAL!$I$3:$I$65061,'Risk Lv. Inforce'!$B$7:$B$1291,AAL!$J$3:$J$65007)</f>
        <v>0</v>
      </c>
      <c r="AI437" s="116">
        <f ca="1">SUMIF(AAL!$K$3:$K$65061,'Risk Lv. Inforce'!$B$7:$B$1291,AAL!$L$3:$L$65007)</f>
        <v>0</v>
      </c>
      <c r="AJ437" s="116">
        <f>VLOOKUP(B437,AAL!$Q$4:$S$1048576,3,0)</f>
        <v>0</v>
      </c>
      <c r="AK437" s="116">
        <f>VLOOKUP(B437,AAL!$U$4:$W$1048576,3,0)</f>
        <v>0</v>
      </c>
      <c r="AL437" s="69">
        <f ca="1">IFERROR(((AD437+(AD437*'Portfolio Stats_RMS'!$C$7))/($AB437*(1-'Portfolio Stats_RMS'!$C$6))),0)</f>
        <v>0</v>
      </c>
      <c r="AM437" s="69">
        <f ca="1">IFERROR(((AF437+(AF437*'Portfolio Stats_RMS'!$C$7))/($AB437*(1-'Portfolio Stats_RMS'!$C$6))),0)</f>
        <v>0</v>
      </c>
      <c r="AN437" s="69">
        <f ca="1">IFERROR(((AH437+(AH437*'Portfolio Stats_RMS'!$C$7))/($AB437*(1-'Portfolio Stats_RMS'!$C$6))),0)</f>
        <v>0</v>
      </c>
      <c r="AO437" s="69">
        <f>IFERROR(((AJ437+(AJ437*'Portfolio Stats_RMS'!$C$7))/(AB437*(1-'Portfolio Stats_RMS'!$C$6))),0)</f>
        <v>0</v>
      </c>
      <c r="AP437" s="152"/>
    </row>
    <row r="438" spans="2:42" x14ac:dyDescent="0.25">
      <c r="B438" s="29"/>
      <c r="C438" s="87"/>
      <c r="D438" s="29"/>
      <c r="E438" s="29"/>
      <c r="F438" s="29"/>
      <c r="G438" s="25"/>
      <c r="H438" s="25"/>
      <c r="I438" s="25"/>
      <c r="J438" s="100"/>
      <c r="K438" s="100"/>
      <c r="L438" s="149"/>
      <c r="M438" s="29"/>
      <c r="N438" s="29"/>
      <c r="O438" s="29"/>
      <c r="P438" s="149"/>
      <c r="Q438" s="150"/>
      <c r="R438" s="152"/>
      <c r="S438" s="153"/>
      <c r="T438" s="153"/>
      <c r="U438" s="154"/>
      <c r="V438" s="99"/>
      <c r="W438" s="99"/>
      <c r="X438" s="25"/>
      <c r="Y438" s="25"/>
      <c r="Z438" s="99"/>
      <c r="AA438" s="25"/>
      <c r="AB438" s="25"/>
      <c r="AC438" s="99"/>
      <c r="AD438" s="116">
        <f ca="1">SUMIF(AAL!$A$3:$A$65061,'Risk Lv. Inforce'!$B$7:$B$12091,AAL!$B$3:$B$65007)</f>
        <v>0</v>
      </c>
      <c r="AE438" s="116">
        <f ca="1">SUMIF(AAL!$C$3:$C$65061,'Risk Lv. Inforce'!$B$7:$B$10291,AAL!$D$3:$D$65007)</f>
        <v>0</v>
      </c>
      <c r="AF438" s="116">
        <f ca="1">SUMIF(AAL!$E$3:$E$65061,'Risk Lv. Inforce'!$B$7:$B$1291,AAL!$F$3:$F$65007)</f>
        <v>0</v>
      </c>
      <c r="AG438" s="116">
        <f ca="1">SUMIF(AAL!$G$3:$G$65061,'Risk Lv. Inforce'!$B$7:$B$1291,AAL!$H$3:$H$65007)</f>
        <v>0</v>
      </c>
      <c r="AH438" s="116">
        <f ca="1">SUMIF(AAL!$I$3:$I$65061,'Risk Lv. Inforce'!$B$7:$B$1291,AAL!$J$3:$J$65007)</f>
        <v>0</v>
      </c>
      <c r="AI438" s="116">
        <f ca="1">SUMIF(AAL!$K$3:$K$65061,'Risk Lv. Inforce'!$B$7:$B$1291,AAL!$L$3:$L$65007)</f>
        <v>0</v>
      </c>
      <c r="AJ438" s="116">
        <f>VLOOKUP(B438,AAL!$Q$4:$S$1048576,3,0)</f>
        <v>0</v>
      </c>
      <c r="AK438" s="116">
        <f>VLOOKUP(B438,AAL!$U$4:$W$1048576,3,0)</f>
        <v>0</v>
      </c>
      <c r="AL438" s="69">
        <f ca="1">IFERROR(((AD438+(AD438*'Portfolio Stats_RMS'!$C$7))/($AB438*(1-'Portfolio Stats_RMS'!$C$6))),0)</f>
        <v>0</v>
      </c>
      <c r="AM438" s="69">
        <f ca="1">IFERROR(((AF438+(AF438*'Portfolio Stats_RMS'!$C$7))/($AB438*(1-'Portfolio Stats_RMS'!$C$6))),0)</f>
        <v>0</v>
      </c>
      <c r="AN438" s="69">
        <f ca="1">IFERROR(((AH438+(AH438*'Portfolio Stats_RMS'!$C$7))/($AB438*(1-'Portfolio Stats_RMS'!$C$6))),0)</f>
        <v>0</v>
      </c>
      <c r="AO438" s="69">
        <f>IFERROR(((AJ438+(AJ438*'Portfolio Stats_RMS'!$C$7))/(AB438*(1-'Portfolio Stats_RMS'!$C$6))),0)</f>
        <v>0</v>
      </c>
      <c r="AP438" s="152"/>
    </row>
    <row r="439" spans="2:42" x14ac:dyDescent="0.25">
      <c r="B439" s="29"/>
      <c r="C439" s="87"/>
      <c r="D439" s="29"/>
      <c r="E439" s="29"/>
      <c r="F439" s="29"/>
      <c r="G439" s="25"/>
      <c r="H439" s="25"/>
      <c r="I439" s="25"/>
      <c r="J439" s="100"/>
      <c r="K439" s="100"/>
      <c r="L439" s="149"/>
      <c r="M439" s="29"/>
      <c r="N439" s="29"/>
      <c r="O439" s="29"/>
      <c r="P439" s="149"/>
      <c r="Q439" s="150"/>
      <c r="R439" s="152"/>
      <c r="S439" s="153"/>
      <c r="T439" s="153"/>
      <c r="U439" s="154"/>
      <c r="V439" s="99"/>
      <c r="W439" s="99"/>
      <c r="X439" s="25"/>
      <c r="Y439" s="25"/>
      <c r="Z439" s="99"/>
      <c r="AA439" s="25"/>
      <c r="AB439" s="25"/>
      <c r="AC439" s="99"/>
      <c r="AD439" s="116">
        <f ca="1">SUMIF(AAL!$A$3:$A$65061,'Risk Lv. Inforce'!$B$7:$B$12091,AAL!$B$3:$B$65007)</f>
        <v>0</v>
      </c>
      <c r="AE439" s="116">
        <f ca="1">SUMIF(AAL!$C$3:$C$65061,'Risk Lv. Inforce'!$B$7:$B$10291,AAL!$D$3:$D$65007)</f>
        <v>0</v>
      </c>
      <c r="AF439" s="116">
        <f ca="1">SUMIF(AAL!$E$3:$E$65061,'Risk Lv. Inforce'!$B$7:$B$1291,AAL!$F$3:$F$65007)</f>
        <v>0</v>
      </c>
      <c r="AG439" s="116">
        <f ca="1">SUMIF(AAL!$G$3:$G$65061,'Risk Lv. Inforce'!$B$7:$B$1291,AAL!$H$3:$H$65007)</f>
        <v>0</v>
      </c>
      <c r="AH439" s="116">
        <f ca="1">SUMIF(AAL!$I$3:$I$65061,'Risk Lv. Inforce'!$B$7:$B$1291,AAL!$J$3:$J$65007)</f>
        <v>0</v>
      </c>
      <c r="AI439" s="116">
        <f ca="1">SUMIF(AAL!$K$3:$K$65061,'Risk Lv. Inforce'!$B$7:$B$1291,AAL!$L$3:$L$65007)</f>
        <v>0</v>
      </c>
      <c r="AJ439" s="116">
        <f>VLOOKUP(B439,AAL!$Q$4:$S$1048576,3,0)</f>
        <v>0</v>
      </c>
      <c r="AK439" s="116">
        <f>VLOOKUP(B439,AAL!$U$4:$W$1048576,3,0)</f>
        <v>0</v>
      </c>
      <c r="AL439" s="69">
        <f ca="1">IFERROR(((AD439+(AD439*'Portfolio Stats_RMS'!$C$7))/($AB439*(1-'Portfolio Stats_RMS'!$C$6))),0)</f>
        <v>0</v>
      </c>
      <c r="AM439" s="69">
        <f ca="1">IFERROR(((AF439+(AF439*'Portfolio Stats_RMS'!$C$7))/($AB439*(1-'Portfolio Stats_RMS'!$C$6))),0)</f>
        <v>0</v>
      </c>
      <c r="AN439" s="69">
        <f ca="1">IFERROR(((AH439+(AH439*'Portfolio Stats_RMS'!$C$7))/($AB439*(1-'Portfolio Stats_RMS'!$C$6))),0)</f>
        <v>0</v>
      </c>
      <c r="AO439" s="69">
        <f>IFERROR(((AJ439+(AJ439*'Portfolio Stats_RMS'!$C$7))/(AB439*(1-'Portfolio Stats_RMS'!$C$6))),0)</f>
        <v>0</v>
      </c>
      <c r="AP439" s="152"/>
    </row>
    <row r="440" spans="2:42" x14ac:dyDescent="0.25">
      <c r="B440" s="29"/>
      <c r="C440" s="87"/>
      <c r="D440" s="29"/>
      <c r="E440" s="29"/>
      <c r="F440" s="29"/>
      <c r="G440" s="25"/>
      <c r="H440" s="25"/>
      <c r="I440" s="25"/>
      <c r="J440" s="100"/>
      <c r="K440" s="100"/>
      <c r="L440" s="149"/>
      <c r="M440" s="29"/>
      <c r="N440" s="29"/>
      <c r="O440" s="29"/>
      <c r="P440" s="149"/>
      <c r="Q440" s="150"/>
      <c r="R440" s="152"/>
      <c r="S440" s="153"/>
      <c r="T440" s="153"/>
      <c r="U440" s="154"/>
      <c r="V440" s="99"/>
      <c r="W440" s="99"/>
      <c r="X440" s="25"/>
      <c r="Y440" s="25"/>
      <c r="Z440" s="99"/>
      <c r="AA440" s="25"/>
      <c r="AB440" s="25"/>
      <c r="AC440" s="99"/>
      <c r="AD440" s="116">
        <f ca="1">SUMIF(AAL!$A$3:$A$65061,'Risk Lv. Inforce'!$B$7:$B$12091,AAL!$B$3:$B$65007)</f>
        <v>0</v>
      </c>
      <c r="AE440" s="116">
        <f ca="1">SUMIF(AAL!$C$3:$C$65061,'Risk Lv. Inforce'!$B$7:$B$10291,AAL!$D$3:$D$65007)</f>
        <v>0</v>
      </c>
      <c r="AF440" s="116">
        <f ca="1">SUMIF(AAL!$E$3:$E$65061,'Risk Lv. Inforce'!$B$7:$B$1291,AAL!$F$3:$F$65007)</f>
        <v>0</v>
      </c>
      <c r="AG440" s="116">
        <f ca="1">SUMIF(AAL!$G$3:$G$65061,'Risk Lv. Inforce'!$B$7:$B$1291,AAL!$H$3:$H$65007)</f>
        <v>0</v>
      </c>
      <c r="AH440" s="116">
        <f ca="1">SUMIF(AAL!$I$3:$I$65061,'Risk Lv. Inforce'!$B$7:$B$1291,AAL!$J$3:$J$65007)</f>
        <v>0</v>
      </c>
      <c r="AI440" s="116">
        <f ca="1">SUMIF(AAL!$K$3:$K$65061,'Risk Lv. Inforce'!$B$7:$B$1291,AAL!$L$3:$L$65007)</f>
        <v>0</v>
      </c>
      <c r="AJ440" s="116">
        <f>VLOOKUP(B440,AAL!$Q$4:$S$1048576,3,0)</f>
        <v>0</v>
      </c>
      <c r="AK440" s="116">
        <f>VLOOKUP(B440,AAL!$U$4:$W$1048576,3,0)</f>
        <v>0</v>
      </c>
      <c r="AL440" s="69">
        <f ca="1">IFERROR(((AD440+(AD440*'Portfolio Stats_RMS'!$C$7))/($AB440*(1-'Portfolio Stats_RMS'!$C$6))),0)</f>
        <v>0</v>
      </c>
      <c r="AM440" s="69">
        <f ca="1">IFERROR(((AF440+(AF440*'Portfolio Stats_RMS'!$C$7))/($AB440*(1-'Portfolio Stats_RMS'!$C$6))),0)</f>
        <v>0</v>
      </c>
      <c r="AN440" s="69">
        <f ca="1">IFERROR(((AH440+(AH440*'Portfolio Stats_RMS'!$C$7))/($AB440*(1-'Portfolio Stats_RMS'!$C$6))),0)</f>
        <v>0</v>
      </c>
      <c r="AO440" s="69">
        <f>IFERROR(((AJ440+(AJ440*'Portfolio Stats_RMS'!$C$7))/(AB440*(1-'Portfolio Stats_RMS'!$C$6))),0)</f>
        <v>0</v>
      </c>
      <c r="AP440" s="152"/>
    </row>
    <row r="441" spans="2:42" x14ac:dyDescent="0.25">
      <c r="B441" s="29"/>
      <c r="C441" s="87"/>
      <c r="D441" s="29"/>
      <c r="E441" s="29"/>
      <c r="F441" s="29"/>
      <c r="G441" s="25"/>
      <c r="H441" s="25"/>
      <c r="I441" s="25"/>
      <c r="J441" s="100"/>
      <c r="K441" s="100"/>
      <c r="L441" s="29"/>
      <c r="M441" s="29"/>
      <c r="N441" s="29"/>
      <c r="O441" s="29"/>
      <c r="P441" s="149"/>
      <c r="Q441" s="150"/>
      <c r="R441" s="152"/>
      <c r="S441" s="153"/>
      <c r="T441" s="153"/>
      <c r="U441" s="154"/>
      <c r="V441" s="99"/>
      <c r="W441" s="99"/>
      <c r="X441" s="25"/>
      <c r="Y441" s="25"/>
      <c r="Z441" s="99"/>
      <c r="AA441" s="25"/>
      <c r="AB441" s="25"/>
      <c r="AC441" s="99"/>
      <c r="AD441" s="116">
        <f ca="1">SUMIF(AAL!$A$3:$A$65061,'Risk Lv. Inforce'!$B$7:$B$12091,AAL!$B$3:$B$65007)</f>
        <v>0</v>
      </c>
      <c r="AE441" s="116">
        <f ca="1">SUMIF(AAL!$C$3:$C$65061,'Risk Lv. Inforce'!$B$7:$B$10291,AAL!$D$3:$D$65007)</f>
        <v>0</v>
      </c>
      <c r="AF441" s="116">
        <f ca="1">SUMIF(AAL!$E$3:$E$65061,'Risk Lv. Inforce'!$B$7:$B$1291,AAL!$F$3:$F$65007)</f>
        <v>0</v>
      </c>
      <c r="AG441" s="116">
        <f ca="1">SUMIF(AAL!$G$3:$G$65061,'Risk Lv. Inforce'!$B$7:$B$1291,AAL!$H$3:$H$65007)</f>
        <v>0</v>
      </c>
      <c r="AH441" s="116">
        <f ca="1">SUMIF(AAL!$I$3:$I$65061,'Risk Lv. Inforce'!$B$7:$B$1291,AAL!$J$3:$J$65007)</f>
        <v>0</v>
      </c>
      <c r="AI441" s="116">
        <f ca="1">SUMIF(AAL!$K$3:$K$65061,'Risk Lv. Inforce'!$B$7:$B$1291,AAL!$L$3:$L$65007)</f>
        <v>0</v>
      </c>
      <c r="AJ441" s="116">
        <f>VLOOKUP(B441,AAL!$Q$4:$S$1048576,3,0)</f>
        <v>0</v>
      </c>
      <c r="AK441" s="116">
        <f>VLOOKUP(B441,AAL!$U$4:$W$1048576,3,0)</f>
        <v>0</v>
      </c>
      <c r="AL441" s="69">
        <f ca="1">IFERROR(((AD441+(AD441*'Portfolio Stats_RMS'!$C$7))/($AB441*(1-'Portfolio Stats_RMS'!$C$6))),0)</f>
        <v>0</v>
      </c>
      <c r="AM441" s="69">
        <f ca="1">IFERROR(((AF441+(AF441*'Portfolio Stats_RMS'!$C$7))/($AB441*(1-'Portfolio Stats_RMS'!$C$6))),0)</f>
        <v>0</v>
      </c>
      <c r="AN441" s="69">
        <f ca="1">IFERROR(((AH441+(AH441*'Portfolio Stats_RMS'!$C$7))/($AB441*(1-'Portfolio Stats_RMS'!$C$6))),0)</f>
        <v>0</v>
      </c>
      <c r="AO441" s="69">
        <f>IFERROR(((AJ441+(AJ441*'Portfolio Stats_RMS'!$C$7))/(AB441*(1-'Portfolio Stats_RMS'!$C$6))),0)</f>
        <v>0</v>
      </c>
      <c r="AP441" s="152"/>
    </row>
    <row r="442" spans="2:42" x14ac:dyDescent="0.25">
      <c r="B442" s="29"/>
      <c r="C442" s="87"/>
      <c r="D442" s="29"/>
      <c r="E442" s="29"/>
      <c r="F442" s="29"/>
      <c r="G442" s="25"/>
      <c r="H442" s="25"/>
      <c r="I442" s="25"/>
      <c r="J442" s="100"/>
      <c r="K442" s="100"/>
      <c r="L442" s="149"/>
      <c r="M442" s="29"/>
      <c r="N442" s="29"/>
      <c r="O442" s="29"/>
      <c r="P442" s="149"/>
      <c r="Q442" s="150"/>
      <c r="R442" s="152"/>
      <c r="S442" s="153"/>
      <c r="T442" s="153"/>
      <c r="U442" s="154"/>
      <c r="V442" s="99"/>
      <c r="W442" s="99"/>
      <c r="X442" s="25"/>
      <c r="Y442" s="25"/>
      <c r="Z442" s="99"/>
      <c r="AA442" s="25"/>
      <c r="AB442" s="25"/>
      <c r="AC442" s="99"/>
      <c r="AD442" s="116">
        <f ca="1">SUMIF(AAL!$A$3:$A$65061,'Risk Lv. Inforce'!$B$7:$B$12091,AAL!$B$3:$B$65007)</f>
        <v>0</v>
      </c>
      <c r="AE442" s="116">
        <f ca="1">SUMIF(AAL!$C$3:$C$65061,'Risk Lv. Inforce'!$B$7:$B$10291,AAL!$D$3:$D$65007)</f>
        <v>0</v>
      </c>
      <c r="AF442" s="116">
        <f ca="1">SUMIF(AAL!$E$3:$E$65061,'Risk Lv. Inforce'!$B$7:$B$1291,AAL!$F$3:$F$65007)</f>
        <v>0</v>
      </c>
      <c r="AG442" s="116">
        <f ca="1">SUMIF(AAL!$G$3:$G$65061,'Risk Lv. Inforce'!$B$7:$B$1291,AAL!$H$3:$H$65007)</f>
        <v>0</v>
      </c>
      <c r="AH442" s="116">
        <f ca="1">SUMIF(AAL!$I$3:$I$65061,'Risk Lv. Inforce'!$B$7:$B$1291,AAL!$J$3:$J$65007)</f>
        <v>0</v>
      </c>
      <c r="AI442" s="116">
        <f ca="1">SUMIF(AAL!$K$3:$K$65061,'Risk Lv. Inforce'!$B$7:$B$1291,AAL!$L$3:$L$65007)</f>
        <v>0</v>
      </c>
      <c r="AJ442" s="116">
        <f>VLOOKUP(B442,AAL!$Q$4:$S$1048576,3,0)</f>
        <v>0</v>
      </c>
      <c r="AK442" s="116">
        <f>VLOOKUP(B442,AAL!$U$4:$W$1048576,3,0)</f>
        <v>0</v>
      </c>
      <c r="AL442" s="69">
        <f ca="1">IFERROR(((AD442+(AD442*'Portfolio Stats_RMS'!$C$7))/($AB442*(1-'Portfolio Stats_RMS'!$C$6))),0)</f>
        <v>0</v>
      </c>
      <c r="AM442" s="69">
        <f ca="1">IFERROR(((AF442+(AF442*'Portfolio Stats_RMS'!$C$7))/($AB442*(1-'Portfolio Stats_RMS'!$C$6))),0)</f>
        <v>0</v>
      </c>
      <c r="AN442" s="69">
        <f ca="1">IFERROR(((AH442+(AH442*'Portfolio Stats_RMS'!$C$7))/($AB442*(1-'Portfolio Stats_RMS'!$C$6))),0)</f>
        <v>0</v>
      </c>
      <c r="AO442" s="69">
        <f>IFERROR(((AJ442+(AJ442*'Portfolio Stats_RMS'!$C$7))/(AB442*(1-'Portfolio Stats_RMS'!$C$6))),0)</f>
        <v>0</v>
      </c>
      <c r="AP442" s="152"/>
    </row>
    <row r="443" spans="2:42" x14ac:dyDescent="0.25">
      <c r="B443" s="29"/>
      <c r="C443" s="87"/>
      <c r="D443" s="29"/>
      <c r="E443" s="29"/>
      <c r="F443" s="29"/>
      <c r="G443" s="25"/>
      <c r="H443" s="25"/>
      <c r="I443" s="25"/>
      <c r="J443" s="100"/>
      <c r="K443" s="100"/>
      <c r="L443" s="149"/>
      <c r="M443" s="29"/>
      <c r="N443" s="29"/>
      <c r="O443" s="29"/>
      <c r="P443" s="149"/>
      <c r="Q443" s="150"/>
      <c r="R443" s="152"/>
      <c r="S443" s="153"/>
      <c r="T443" s="153"/>
      <c r="U443" s="154"/>
      <c r="V443" s="99"/>
      <c r="W443" s="99"/>
      <c r="X443" s="25"/>
      <c r="Y443" s="25"/>
      <c r="Z443" s="99"/>
      <c r="AA443" s="25"/>
      <c r="AB443" s="25"/>
      <c r="AC443" s="99"/>
      <c r="AD443" s="116">
        <f ca="1">SUMIF(AAL!$A$3:$A$65061,'Risk Lv. Inforce'!$B$7:$B$12091,AAL!$B$3:$B$65007)</f>
        <v>0</v>
      </c>
      <c r="AE443" s="116">
        <f ca="1">SUMIF(AAL!$C$3:$C$65061,'Risk Lv. Inforce'!$B$7:$B$10291,AAL!$D$3:$D$65007)</f>
        <v>0</v>
      </c>
      <c r="AF443" s="116">
        <f ca="1">SUMIF(AAL!$E$3:$E$65061,'Risk Lv. Inforce'!$B$7:$B$1291,AAL!$F$3:$F$65007)</f>
        <v>0</v>
      </c>
      <c r="AG443" s="116">
        <f ca="1">SUMIF(AAL!$G$3:$G$65061,'Risk Lv. Inforce'!$B$7:$B$1291,AAL!$H$3:$H$65007)</f>
        <v>0</v>
      </c>
      <c r="AH443" s="116">
        <f ca="1">SUMIF(AAL!$I$3:$I$65061,'Risk Lv. Inforce'!$B$7:$B$1291,AAL!$J$3:$J$65007)</f>
        <v>0</v>
      </c>
      <c r="AI443" s="116">
        <f ca="1">SUMIF(AAL!$K$3:$K$65061,'Risk Lv. Inforce'!$B$7:$B$1291,AAL!$L$3:$L$65007)</f>
        <v>0</v>
      </c>
      <c r="AJ443" s="116">
        <f>VLOOKUP(B443,AAL!$Q$4:$S$1048576,3,0)</f>
        <v>0</v>
      </c>
      <c r="AK443" s="116">
        <f>VLOOKUP(B443,AAL!$U$4:$W$1048576,3,0)</f>
        <v>0</v>
      </c>
      <c r="AL443" s="69">
        <f ca="1">IFERROR(((AD443+(AD443*'Portfolio Stats_RMS'!$C$7))/($AB443*(1-'Portfolio Stats_RMS'!$C$6))),0)</f>
        <v>0</v>
      </c>
      <c r="AM443" s="69">
        <f ca="1">IFERROR(((AF443+(AF443*'Portfolio Stats_RMS'!$C$7))/($AB443*(1-'Portfolio Stats_RMS'!$C$6))),0)</f>
        <v>0</v>
      </c>
      <c r="AN443" s="69">
        <f ca="1">IFERROR(((AH443+(AH443*'Portfolio Stats_RMS'!$C$7))/($AB443*(1-'Portfolio Stats_RMS'!$C$6))),0)</f>
        <v>0</v>
      </c>
      <c r="AO443" s="69">
        <f>IFERROR(((AJ443+(AJ443*'Portfolio Stats_RMS'!$C$7))/(AB443*(1-'Portfolio Stats_RMS'!$C$6))),0)</f>
        <v>0</v>
      </c>
      <c r="AP443" s="152"/>
    </row>
    <row r="444" spans="2:42" x14ac:dyDescent="0.25">
      <c r="B444" s="29"/>
      <c r="C444" s="87"/>
      <c r="D444" s="29"/>
      <c r="E444" s="29"/>
      <c r="F444" s="29"/>
      <c r="G444" s="25"/>
      <c r="H444" s="25"/>
      <c r="I444" s="25"/>
      <c r="J444" s="100"/>
      <c r="K444" s="100"/>
      <c r="L444" s="149"/>
      <c r="M444" s="29"/>
      <c r="N444" s="29"/>
      <c r="O444" s="29"/>
      <c r="P444" s="149"/>
      <c r="Q444" s="150"/>
      <c r="R444" s="152"/>
      <c r="S444" s="153"/>
      <c r="T444" s="153"/>
      <c r="U444" s="154"/>
      <c r="V444" s="99"/>
      <c r="W444" s="99"/>
      <c r="X444" s="25"/>
      <c r="Y444" s="25"/>
      <c r="Z444" s="99"/>
      <c r="AA444" s="25"/>
      <c r="AB444" s="25"/>
      <c r="AC444" s="99"/>
      <c r="AD444" s="116">
        <f ca="1">SUMIF(AAL!$A$3:$A$65061,'Risk Lv. Inforce'!$B$7:$B$12091,AAL!$B$3:$B$65007)</f>
        <v>0</v>
      </c>
      <c r="AE444" s="116">
        <f ca="1">SUMIF(AAL!$C$3:$C$65061,'Risk Lv. Inforce'!$B$7:$B$10291,AAL!$D$3:$D$65007)</f>
        <v>0</v>
      </c>
      <c r="AF444" s="116">
        <f ca="1">SUMIF(AAL!$E$3:$E$65061,'Risk Lv. Inforce'!$B$7:$B$1291,AAL!$F$3:$F$65007)</f>
        <v>0</v>
      </c>
      <c r="AG444" s="116">
        <f ca="1">SUMIF(AAL!$G$3:$G$65061,'Risk Lv. Inforce'!$B$7:$B$1291,AAL!$H$3:$H$65007)</f>
        <v>0</v>
      </c>
      <c r="AH444" s="116">
        <f ca="1">SUMIF(AAL!$I$3:$I$65061,'Risk Lv. Inforce'!$B$7:$B$1291,AAL!$J$3:$J$65007)</f>
        <v>0</v>
      </c>
      <c r="AI444" s="116">
        <f ca="1">SUMIF(AAL!$K$3:$K$65061,'Risk Lv. Inforce'!$B$7:$B$1291,AAL!$L$3:$L$65007)</f>
        <v>0</v>
      </c>
      <c r="AJ444" s="116">
        <f>VLOOKUP(B444,AAL!$Q$4:$S$1048576,3,0)</f>
        <v>0</v>
      </c>
      <c r="AK444" s="116">
        <f>VLOOKUP(B444,AAL!$U$4:$W$1048576,3,0)</f>
        <v>0</v>
      </c>
      <c r="AL444" s="69">
        <f ca="1">IFERROR(((AD444+(AD444*'Portfolio Stats_RMS'!$C$7))/($AB444*(1-'Portfolio Stats_RMS'!$C$6))),0)</f>
        <v>0</v>
      </c>
      <c r="AM444" s="69">
        <f ca="1">IFERROR(((AF444+(AF444*'Portfolio Stats_RMS'!$C$7))/($AB444*(1-'Portfolio Stats_RMS'!$C$6))),0)</f>
        <v>0</v>
      </c>
      <c r="AN444" s="69">
        <f ca="1">IFERROR(((AH444+(AH444*'Portfolio Stats_RMS'!$C$7))/($AB444*(1-'Portfolio Stats_RMS'!$C$6))),0)</f>
        <v>0</v>
      </c>
      <c r="AO444" s="69">
        <f>IFERROR(((AJ444+(AJ444*'Portfolio Stats_RMS'!$C$7))/(AB444*(1-'Portfolio Stats_RMS'!$C$6))),0)</f>
        <v>0</v>
      </c>
      <c r="AP444" s="152"/>
    </row>
    <row r="445" spans="2:42" x14ac:dyDescent="0.25">
      <c r="B445" s="29"/>
      <c r="C445" s="87"/>
      <c r="D445" s="29"/>
      <c r="E445" s="29"/>
      <c r="F445" s="29"/>
      <c r="G445" s="25"/>
      <c r="H445" s="25"/>
      <c r="I445" s="25"/>
      <c r="J445" s="100"/>
      <c r="K445" s="100"/>
      <c r="L445" s="149"/>
      <c r="M445" s="29"/>
      <c r="N445" s="29"/>
      <c r="O445" s="29"/>
      <c r="P445" s="149"/>
      <c r="Q445" s="150"/>
      <c r="R445" s="152"/>
      <c r="S445" s="153"/>
      <c r="T445" s="153"/>
      <c r="U445" s="154"/>
      <c r="V445" s="99"/>
      <c r="W445" s="99"/>
      <c r="X445" s="25"/>
      <c r="Y445" s="25"/>
      <c r="Z445" s="99"/>
      <c r="AA445" s="25"/>
      <c r="AB445" s="25"/>
      <c r="AC445" s="99"/>
      <c r="AD445" s="116">
        <f ca="1">SUMIF(AAL!$A$3:$A$65061,'Risk Lv. Inforce'!$B$7:$B$12091,AAL!$B$3:$B$65007)</f>
        <v>0</v>
      </c>
      <c r="AE445" s="116">
        <f ca="1">SUMIF(AAL!$C$3:$C$65061,'Risk Lv. Inforce'!$B$7:$B$10291,AAL!$D$3:$D$65007)</f>
        <v>0</v>
      </c>
      <c r="AF445" s="116">
        <f ca="1">SUMIF(AAL!$E$3:$E$65061,'Risk Lv. Inforce'!$B$7:$B$1291,AAL!$F$3:$F$65007)</f>
        <v>0</v>
      </c>
      <c r="AG445" s="116">
        <f ca="1">SUMIF(AAL!$G$3:$G$65061,'Risk Lv. Inforce'!$B$7:$B$1291,AAL!$H$3:$H$65007)</f>
        <v>0</v>
      </c>
      <c r="AH445" s="116">
        <f ca="1">SUMIF(AAL!$I$3:$I$65061,'Risk Lv. Inforce'!$B$7:$B$1291,AAL!$J$3:$J$65007)</f>
        <v>0</v>
      </c>
      <c r="AI445" s="116">
        <f ca="1">SUMIF(AAL!$K$3:$K$65061,'Risk Lv. Inforce'!$B$7:$B$1291,AAL!$L$3:$L$65007)</f>
        <v>0</v>
      </c>
      <c r="AJ445" s="116">
        <f>VLOOKUP(B445,AAL!$Q$4:$S$1048576,3,0)</f>
        <v>0</v>
      </c>
      <c r="AK445" s="116">
        <f>VLOOKUP(B445,AAL!$U$4:$W$1048576,3,0)</f>
        <v>0</v>
      </c>
      <c r="AL445" s="69">
        <f ca="1">IFERROR(((AD445+(AD445*'Portfolio Stats_RMS'!$C$7))/($AB445*(1-'Portfolio Stats_RMS'!$C$6))),0)</f>
        <v>0</v>
      </c>
      <c r="AM445" s="69">
        <f ca="1">IFERROR(((AF445+(AF445*'Portfolio Stats_RMS'!$C$7))/($AB445*(1-'Portfolio Stats_RMS'!$C$6))),0)</f>
        <v>0</v>
      </c>
      <c r="AN445" s="69">
        <f ca="1">IFERROR(((AH445+(AH445*'Portfolio Stats_RMS'!$C$7))/($AB445*(1-'Portfolio Stats_RMS'!$C$6))),0)</f>
        <v>0</v>
      </c>
      <c r="AO445" s="69">
        <f>IFERROR(((AJ445+(AJ445*'Portfolio Stats_RMS'!$C$7))/(AB445*(1-'Portfolio Stats_RMS'!$C$6))),0)</f>
        <v>0</v>
      </c>
      <c r="AP445" s="152"/>
    </row>
    <row r="446" spans="2:42" x14ac:dyDescent="0.25">
      <c r="B446" s="29"/>
      <c r="C446" s="87"/>
      <c r="D446" s="29"/>
      <c r="E446" s="29"/>
      <c r="F446" s="29"/>
      <c r="G446" s="25"/>
      <c r="H446" s="25"/>
      <c r="I446" s="25"/>
      <c r="J446" s="100"/>
      <c r="K446" s="100"/>
      <c r="L446" s="29"/>
      <c r="M446" s="29"/>
      <c r="N446" s="29"/>
      <c r="O446" s="29"/>
      <c r="P446" s="149"/>
      <c r="Q446" s="150"/>
      <c r="R446" s="152"/>
      <c r="S446" s="153"/>
      <c r="T446" s="153"/>
      <c r="U446" s="154"/>
      <c r="V446" s="99"/>
      <c r="W446" s="99"/>
      <c r="X446" s="25"/>
      <c r="Y446" s="25"/>
      <c r="Z446" s="99"/>
      <c r="AA446" s="25"/>
      <c r="AB446" s="25"/>
      <c r="AC446" s="99"/>
      <c r="AD446" s="116">
        <f ca="1">SUMIF(AAL!$A$3:$A$65061,'Risk Lv. Inforce'!$B$7:$B$12091,AAL!$B$3:$B$65007)</f>
        <v>0</v>
      </c>
      <c r="AE446" s="116">
        <f ca="1">SUMIF(AAL!$C$3:$C$65061,'Risk Lv. Inforce'!$B$7:$B$10291,AAL!$D$3:$D$65007)</f>
        <v>0</v>
      </c>
      <c r="AF446" s="116">
        <f ca="1">SUMIF(AAL!$E$3:$E$65061,'Risk Lv. Inforce'!$B$7:$B$1291,AAL!$F$3:$F$65007)</f>
        <v>0</v>
      </c>
      <c r="AG446" s="116">
        <f ca="1">SUMIF(AAL!$G$3:$G$65061,'Risk Lv. Inforce'!$B$7:$B$1291,AAL!$H$3:$H$65007)</f>
        <v>0</v>
      </c>
      <c r="AH446" s="116">
        <f ca="1">SUMIF(AAL!$I$3:$I$65061,'Risk Lv. Inforce'!$B$7:$B$1291,AAL!$J$3:$J$65007)</f>
        <v>0</v>
      </c>
      <c r="AI446" s="116">
        <f ca="1">SUMIF(AAL!$K$3:$K$65061,'Risk Lv. Inforce'!$B$7:$B$1291,AAL!$L$3:$L$65007)</f>
        <v>0</v>
      </c>
      <c r="AJ446" s="116">
        <f>VLOOKUP(B446,AAL!$Q$4:$S$1048576,3,0)</f>
        <v>0</v>
      </c>
      <c r="AK446" s="116">
        <f>VLOOKUP(B446,AAL!$U$4:$W$1048576,3,0)</f>
        <v>0</v>
      </c>
      <c r="AL446" s="69">
        <f ca="1">IFERROR(((AD446+(AD446*'Portfolio Stats_RMS'!$C$7))/($AB446*(1-'Portfolio Stats_RMS'!$C$6))),0)</f>
        <v>0</v>
      </c>
      <c r="AM446" s="69">
        <f ca="1">IFERROR(((AF446+(AF446*'Portfolio Stats_RMS'!$C$7))/($AB446*(1-'Portfolio Stats_RMS'!$C$6))),0)</f>
        <v>0</v>
      </c>
      <c r="AN446" s="69">
        <f ca="1">IFERROR(((AH446+(AH446*'Portfolio Stats_RMS'!$C$7))/($AB446*(1-'Portfolio Stats_RMS'!$C$6))),0)</f>
        <v>0</v>
      </c>
      <c r="AO446" s="69">
        <f>IFERROR(((AJ446+(AJ446*'Portfolio Stats_RMS'!$C$7))/(AB446*(1-'Portfolio Stats_RMS'!$C$6))),0)</f>
        <v>0</v>
      </c>
      <c r="AP446" s="152"/>
    </row>
    <row r="447" spans="2:42" x14ac:dyDescent="0.25">
      <c r="B447" s="29"/>
      <c r="C447" s="87"/>
      <c r="D447" s="29"/>
      <c r="E447" s="29"/>
      <c r="F447" s="29"/>
      <c r="G447" s="25"/>
      <c r="H447" s="25"/>
      <c r="I447" s="25"/>
      <c r="J447" s="100"/>
      <c r="K447" s="100"/>
      <c r="L447" s="149"/>
      <c r="M447" s="29"/>
      <c r="N447" s="29"/>
      <c r="O447" s="29"/>
      <c r="P447" s="149"/>
      <c r="Q447" s="150"/>
      <c r="R447" s="152"/>
      <c r="S447" s="153"/>
      <c r="T447" s="153"/>
      <c r="U447" s="154"/>
      <c r="V447" s="99"/>
      <c r="W447" s="99"/>
      <c r="X447" s="25"/>
      <c r="Y447" s="25"/>
      <c r="Z447" s="99"/>
      <c r="AA447" s="25"/>
      <c r="AB447" s="25"/>
      <c r="AC447" s="99"/>
      <c r="AD447" s="116">
        <f ca="1">SUMIF(AAL!$A$3:$A$65061,'Risk Lv. Inforce'!$B$7:$B$12091,AAL!$B$3:$B$65007)</f>
        <v>0</v>
      </c>
      <c r="AE447" s="116">
        <f ca="1">SUMIF(AAL!$C$3:$C$65061,'Risk Lv. Inforce'!$B$7:$B$10291,AAL!$D$3:$D$65007)</f>
        <v>0</v>
      </c>
      <c r="AF447" s="116">
        <f ca="1">SUMIF(AAL!$E$3:$E$65061,'Risk Lv. Inforce'!$B$7:$B$1291,AAL!$F$3:$F$65007)</f>
        <v>0</v>
      </c>
      <c r="AG447" s="116">
        <f ca="1">SUMIF(AAL!$G$3:$G$65061,'Risk Lv. Inforce'!$B$7:$B$1291,AAL!$H$3:$H$65007)</f>
        <v>0</v>
      </c>
      <c r="AH447" s="116">
        <f ca="1">SUMIF(AAL!$I$3:$I$65061,'Risk Lv. Inforce'!$B$7:$B$1291,AAL!$J$3:$J$65007)</f>
        <v>0</v>
      </c>
      <c r="AI447" s="116">
        <f ca="1">SUMIF(AAL!$K$3:$K$65061,'Risk Lv. Inforce'!$B$7:$B$1291,AAL!$L$3:$L$65007)</f>
        <v>0</v>
      </c>
      <c r="AJ447" s="116">
        <f>VLOOKUP(B447,AAL!$Q$4:$S$1048576,3,0)</f>
        <v>0</v>
      </c>
      <c r="AK447" s="116">
        <f>VLOOKUP(B447,AAL!$U$4:$W$1048576,3,0)</f>
        <v>0</v>
      </c>
      <c r="AL447" s="69">
        <f ca="1">IFERROR(((AD447+(AD447*'Portfolio Stats_RMS'!$C$7))/($AB447*(1-'Portfolio Stats_RMS'!$C$6))),0)</f>
        <v>0</v>
      </c>
      <c r="AM447" s="69">
        <f ca="1">IFERROR(((AF447+(AF447*'Portfolio Stats_RMS'!$C$7))/($AB447*(1-'Portfolio Stats_RMS'!$C$6))),0)</f>
        <v>0</v>
      </c>
      <c r="AN447" s="69">
        <f ca="1">IFERROR(((AH447+(AH447*'Portfolio Stats_RMS'!$C$7))/($AB447*(1-'Portfolio Stats_RMS'!$C$6))),0)</f>
        <v>0</v>
      </c>
      <c r="AO447" s="69">
        <f>IFERROR(((AJ447+(AJ447*'Portfolio Stats_RMS'!$C$7))/(AB447*(1-'Portfolio Stats_RMS'!$C$6))),0)</f>
        <v>0</v>
      </c>
      <c r="AP447" s="152"/>
    </row>
    <row r="448" spans="2:42" x14ac:dyDescent="0.25">
      <c r="B448" s="29"/>
      <c r="C448" s="87"/>
      <c r="D448" s="29"/>
      <c r="E448" s="29"/>
      <c r="F448" s="29"/>
      <c r="G448" s="25"/>
      <c r="H448" s="25"/>
      <c r="I448" s="25"/>
      <c r="J448" s="100"/>
      <c r="K448" s="100"/>
      <c r="L448" s="149"/>
      <c r="M448" s="29"/>
      <c r="N448" s="29"/>
      <c r="O448" s="29"/>
      <c r="P448" s="149"/>
      <c r="Q448" s="150"/>
      <c r="R448" s="152"/>
      <c r="S448" s="153"/>
      <c r="T448" s="153"/>
      <c r="U448" s="154"/>
      <c r="V448" s="99"/>
      <c r="W448" s="99"/>
      <c r="X448" s="25"/>
      <c r="Y448" s="25"/>
      <c r="Z448" s="99"/>
      <c r="AA448" s="25"/>
      <c r="AB448" s="25"/>
      <c r="AC448" s="99"/>
      <c r="AD448" s="116">
        <f ca="1">SUMIF(AAL!$A$3:$A$65061,'Risk Lv. Inforce'!$B$7:$B$12091,AAL!$B$3:$B$65007)</f>
        <v>0</v>
      </c>
      <c r="AE448" s="116">
        <f ca="1">SUMIF(AAL!$C$3:$C$65061,'Risk Lv. Inforce'!$B$7:$B$10291,AAL!$D$3:$D$65007)</f>
        <v>0</v>
      </c>
      <c r="AF448" s="116">
        <f ca="1">SUMIF(AAL!$E$3:$E$65061,'Risk Lv. Inforce'!$B$7:$B$1291,AAL!$F$3:$F$65007)</f>
        <v>0</v>
      </c>
      <c r="AG448" s="116">
        <f ca="1">SUMIF(AAL!$G$3:$G$65061,'Risk Lv. Inforce'!$B$7:$B$1291,AAL!$H$3:$H$65007)</f>
        <v>0</v>
      </c>
      <c r="AH448" s="116">
        <f ca="1">SUMIF(AAL!$I$3:$I$65061,'Risk Lv. Inforce'!$B$7:$B$1291,AAL!$J$3:$J$65007)</f>
        <v>0</v>
      </c>
      <c r="AI448" s="116">
        <f ca="1">SUMIF(AAL!$K$3:$K$65061,'Risk Lv. Inforce'!$B$7:$B$1291,AAL!$L$3:$L$65007)</f>
        <v>0</v>
      </c>
      <c r="AJ448" s="116">
        <f>VLOOKUP(B448,AAL!$Q$4:$S$1048576,3,0)</f>
        <v>0</v>
      </c>
      <c r="AK448" s="116">
        <f>VLOOKUP(B448,AAL!$U$4:$W$1048576,3,0)</f>
        <v>0</v>
      </c>
      <c r="AL448" s="69">
        <f ca="1">IFERROR(((AD448+(AD448*'Portfolio Stats_RMS'!$C$7))/($AB448*(1-'Portfolio Stats_RMS'!$C$6))),0)</f>
        <v>0</v>
      </c>
      <c r="AM448" s="69">
        <f ca="1">IFERROR(((AF448+(AF448*'Portfolio Stats_RMS'!$C$7))/($AB448*(1-'Portfolio Stats_RMS'!$C$6))),0)</f>
        <v>0</v>
      </c>
      <c r="AN448" s="69">
        <f ca="1">IFERROR(((AH448+(AH448*'Portfolio Stats_RMS'!$C$7))/($AB448*(1-'Portfolio Stats_RMS'!$C$6))),0)</f>
        <v>0</v>
      </c>
      <c r="AO448" s="69">
        <f>IFERROR(((AJ448+(AJ448*'Portfolio Stats_RMS'!$C$7))/(AB448*(1-'Portfolio Stats_RMS'!$C$6))),0)</f>
        <v>0</v>
      </c>
      <c r="AP448" s="152"/>
    </row>
    <row r="449" spans="2:42" x14ac:dyDescent="0.25">
      <c r="B449" s="29"/>
      <c r="C449" s="87"/>
      <c r="D449" s="29"/>
      <c r="E449" s="29"/>
      <c r="F449" s="29"/>
      <c r="G449" s="25"/>
      <c r="H449" s="25"/>
      <c r="I449" s="25"/>
      <c r="J449" s="100"/>
      <c r="K449" s="100"/>
      <c r="L449" s="149"/>
      <c r="M449" s="29"/>
      <c r="N449" s="29"/>
      <c r="O449" s="29"/>
      <c r="P449" s="149"/>
      <c r="Q449" s="150"/>
      <c r="R449" s="152"/>
      <c r="S449" s="153"/>
      <c r="T449" s="153"/>
      <c r="U449" s="154"/>
      <c r="V449" s="99"/>
      <c r="W449" s="99"/>
      <c r="X449" s="25"/>
      <c r="Y449" s="25"/>
      <c r="Z449" s="99"/>
      <c r="AA449" s="25"/>
      <c r="AB449" s="25"/>
      <c r="AC449" s="99"/>
      <c r="AD449" s="116">
        <f ca="1">SUMIF(AAL!$A$3:$A$65061,'Risk Lv. Inforce'!$B$7:$B$12091,AAL!$B$3:$B$65007)</f>
        <v>0</v>
      </c>
      <c r="AE449" s="116">
        <f ca="1">SUMIF(AAL!$C$3:$C$65061,'Risk Lv. Inforce'!$B$7:$B$10291,AAL!$D$3:$D$65007)</f>
        <v>0</v>
      </c>
      <c r="AF449" s="116">
        <f ca="1">SUMIF(AAL!$E$3:$E$65061,'Risk Lv. Inforce'!$B$7:$B$1291,AAL!$F$3:$F$65007)</f>
        <v>0</v>
      </c>
      <c r="AG449" s="116">
        <f ca="1">SUMIF(AAL!$G$3:$G$65061,'Risk Lv. Inforce'!$B$7:$B$1291,AAL!$H$3:$H$65007)</f>
        <v>0</v>
      </c>
      <c r="AH449" s="116">
        <f ca="1">SUMIF(AAL!$I$3:$I$65061,'Risk Lv. Inforce'!$B$7:$B$1291,AAL!$J$3:$J$65007)</f>
        <v>0</v>
      </c>
      <c r="AI449" s="116">
        <f ca="1">SUMIF(AAL!$K$3:$K$65061,'Risk Lv. Inforce'!$B$7:$B$1291,AAL!$L$3:$L$65007)</f>
        <v>0</v>
      </c>
      <c r="AJ449" s="116">
        <f>VLOOKUP(B449,AAL!$Q$4:$S$1048576,3,0)</f>
        <v>0</v>
      </c>
      <c r="AK449" s="116">
        <f>VLOOKUP(B449,AAL!$U$4:$W$1048576,3,0)</f>
        <v>0</v>
      </c>
      <c r="AL449" s="69">
        <f ca="1">IFERROR(((AD449+(AD449*'Portfolio Stats_RMS'!$C$7))/($AB449*(1-'Portfolio Stats_RMS'!$C$6))),0)</f>
        <v>0</v>
      </c>
      <c r="AM449" s="69">
        <f ca="1">IFERROR(((AF449+(AF449*'Portfolio Stats_RMS'!$C$7))/($AB449*(1-'Portfolio Stats_RMS'!$C$6))),0)</f>
        <v>0</v>
      </c>
      <c r="AN449" s="69">
        <f ca="1">IFERROR(((AH449+(AH449*'Portfolio Stats_RMS'!$C$7))/($AB449*(1-'Portfolio Stats_RMS'!$C$6))),0)</f>
        <v>0</v>
      </c>
      <c r="AO449" s="69">
        <f>IFERROR(((AJ449+(AJ449*'Portfolio Stats_RMS'!$C$7))/(AB449*(1-'Portfolio Stats_RMS'!$C$6))),0)</f>
        <v>0</v>
      </c>
      <c r="AP449" s="152"/>
    </row>
    <row r="450" spans="2:42" x14ac:dyDescent="0.25">
      <c r="B450" s="29"/>
      <c r="C450" s="87"/>
      <c r="D450" s="29"/>
      <c r="E450" s="29"/>
      <c r="F450" s="29"/>
      <c r="G450" s="25"/>
      <c r="H450" s="25"/>
      <c r="I450" s="25"/>
      <c r="J450" s="100"/>
      <c r="K450" s="100"/>
      <c r="L450" s="149"/>
      <c r="M450" s="29"/>
      <c r="N450" s="29"/>
      <c r="O450" s="29"/>
      <c r="P450" s="149"/>
      <c r="Q450" s="150"/>
      <c r="R450" s="152"/>
      <c r="S450" s="153"/>
      <c r="T450" s="153"/>
      <c r="U450" s="154"/>
      <c r="V450" s="99"/>
      <c r="W450" s="99"/>
      <c r="X450" s="25"/>
      <c r="Y450" s="25"/>
      <c r="Z450" s="99"/>
      <c r="AA450" s="25"/>
      <c r="AB450" s="25"/>
      <c r="AC450" s="99"/>
      <c r="AD450" s="116">
        <f ca="1">SUMIF(AAL!$A$3:$A$65061,'Risk Lv. Inforce'!$B$7:$B$12091,AAL!$B$3:$B$65007)</f>
        <v>0</v>
      </c>
      <c r="AE450" s="116">
        <f ca="1">SUMIF(AAL!$C$3:$C$65061,'Risk Lv. Inforce'!$B$7:$B$10291,AAL!$D$3:$D$65007)</f>
        <v>0</v>
      </c>
      <c r="AF450" s="116">
        <f ca="1">SUMIF(AAL!$E$3:$E$65061,'Risk Lv. Inforce'!$B$7:$B$1291,AAL!$F$3:$F$65007)</f>
        <v>0</v>
      </c>
      <c r="AG450" s="116">
        <f ca="1">SUMIF(AAL!$G$3:$G$65061,'Risk Lv. Inforce'!$B$7:$B$1291,AAL!$H$3:$H$65007)</f>
        <v>0</v>
      </c>
      <c r="AH450" s="116">
        <f ca="1">SUMIF(AAL!$I$3:$I$65061,'Risk Lv. Inforce'!$B$7:$B$1291,AAL!$J$3:$J$65007)</f>
        <v>0</v>
      </c>
      <c r="AI450" s="116">
        <f ca="1">SUMIF(AAL!$K$3:$K$65061,'Risk Lv. Inforce'!$B$7:$B$1291,AAL!$L$3:$L$65007)</f>
        <v>0</v>
      </c>
      <c r="AJ450" s="116">
        <f>VLOOKUP(B450,AAL!$Q$4:$S$1048576,3,0)</f>
        <v>0</v>
      </c>
      <c r="AK450" s="116">
        <f>VLOOKUP(B450,AAL!$U$4:$W$1048576,3,0)</f>
        <v>0</v>
      </c>
      <c r="AL450" s="69">
        <f ca="1">IFERROR(((AD450+(AD450*'Portfolio Stats_RMS'!$C$7))/($AB450*(1-'Portfolio Stats_RMS'!$C$6))),0)</f>
        <v>0</v>
      </c>
      <c r="AM450" s="69">
        <f ca="1">IFERROR(((AF450+(AF450*'Portfolio Stats_RMS'!$C$7))/($AB450*(1-'Portfolio Stats_RMS'!$C$6))),0)</f>
        <v>0</v>
      </c>
      <c r="AN450" s="69">
        <f ca="1">IFERROR(((AH450+(AH450*'Portfolio Stats_RMS'!$C$7))/($AB450*(1-'Portfolio Stats_RMS'!$C$6))),0)</f>
        <v>0</v>
      </c>
      <c r="AO450" s="69">
        <f>IFERROR(((AJ450+(AJ450*'Portfolio Stats_RMS'!$C$7))/(AB450*(1-'Portfolio Stats_RMS'!$C$6))),0)</f>
        <v>0</v>
      </c>
      <c r="AP450" s="152"/>
    </row>
    <row r="451" spans="2:42" x14ac:dyDescent="0.25">
      <c r="B451" s="29"/>
      <c r="C451" s="87"/>
      <c r="D451" s="29"/>
      <c r="E451" s="29"/>
      <c r="F451" s="29"/>
      <c r="G451" s="25"/>
      <c r="H451" s="25"/>
      <c r="I451" s="25"/>
      <c r="J451" s="100"/>
      <c r="K451" s="100"/>
      <c r="L451" s="149"/>
      <c r="M451" s="29"/>
      <c r="N451" s="29"/>
      <c r="O451" s="29"/>
      <c r="P451" s="149"/>
      <c r="Q451" s="150"/>
      <c r="R451" s="152"/>
      <c r="S451" s="153"/>
      <c r="T451" s="153"/>
      <c r="U451" s="154"/>
      <c r="V451" s="99"/>
      <c r="W451" s="99"/>
      <c r="X451" s="25"/>
      <c r="Y451" s="25"/>
      <c r="Z451" s="99"/>
      <c r="AA451" s="25"/>
      <c r="AB451" s="25"/>
      <c r="AC451" s="99"/>
      <c r="AD451" s="116">
        <f ca="1">SUMIF(AAL!$A$3:$A$65061,'Risk Lv. Inforce'!$B$7:$B$12091,AAL!$B$3:$B$65007)</f>
        <v>0</v>
      </c>
      <c r="AE451" s="116">
        <f ca="1">SUMIF(AAL!$C$3:$C$65061,'Risk Lv. Inforce'!$B$7:$B$10291,AAL!$D$3:$D$65007)</f>
        <v>0</v>
      </c>
      <c r="AF451" s="116">
        <f ca="1">SUMIF(AAL!$E$3:$E$65061,'Risk Lv. Inforce'!$B$7:$B$1291,AAL!$F$3:$F$65007)</f>
        <v>0</v>
      </c>
      <c r="AG451" s="116">
        <f ca="1">SUMIF(AAL!$G$3:$G$65061,'Risk Lv. Inforce'!$B$7:$B$1291,AAL!$H$3:$H$65007)</f>
        <v>0</v>
      </c>
      <c r="AH451" s="116">
        <f ca="1">SUMIF(AAL!$I$3:$I$65061,'Risk Lv. Inforce'!$B$7:$B$1291,AAL!$J$3:$J$65007)</f>
        <v>0</v>
      </c>
      <c r="AI451" s="116">
        <f ca="1">SUMIF(AAL!$K$3:$K$65061,'Risk Lv. Inforce'!$B$7:$B$1291,AAL!$L$3:$L$65007)</f>
        <v>0</v>
      </c>
      <c r="AJ451" s="116">
        <f>VLOOKUP(B451,AAL!$Q$4:$S$1048576,3,0)</f>
        <v>0</v>
      </c>
      <c r="AK451" s="116">
        <f>VLOOKUP(B451,AAL!$U$4:$W$1048576,3,0)</f>
        <v>0</v>
      </c>
      <c r="AL451" s="69">
        <f ca="1">IFERROR(((AD451+(AD451*'Portfolio Stats_RMS'!$C$7))/($AB451*(1-'Portfolio Stats_RMS'!$C$6))),0)</f>
        <v>0</v>
      </c>
      <c r="AM451" s="69">
        <f ca="1">IFERROR(((AF451+(AF451*'Portfolio Stats_RMS'!$C$7))/($AB451*(1-'Portfolio Stats_RMS'!$C$6))),0)</f>
        <v>0</v>
      </c>
      <c r="AN451" s="69">
        <f ca="1">IFERROR(((AH451+(AH451*'Portfolio Stats_RMS'!$C$7))/($AB451*(1-'Portfolio Stats_RMS'!$C$6))),0)</f>
        <v>0</v>
      </c>
      <c r="AO451" s="69">
        <f>IFERROR(((AJ451+(AJ451*'Portfolio Stats_RMS'!$C$7))/(AB451*(1-'Portfolio Stats_RMS'!$C$6))),0)</f>
        <v>0</v>
      </c>
      <c r="AP451" s="152"/>
    </row>
    <row r="452" spans="2:42" x14ac:dyDescent="0.25">
      <c r="B452" s="29"/>
      <c r="C452" s="87"/>
      <c r="D452" s="29"/>
      <c r="E452" s="29"/>
      <c r="F452" s="29"/>
      <c r="G452" s="25"/>
      <c r="H452" s="25"/>
      <c r="I452" s="25"/>
      <c r="J452" s="100"/>
      <c r="K452" s="100"/>
      <c r="L452" s="149"/>
      <c r="M452" s="29"/>
      <c r="N452" s="29"/>
      <c r="O452" s="29"/>
      <c r="P452" s="149"/>
      <c r="Q452" s="150"/>
      <c r="R452" s="152"/>
      <c r="S452" s="153"/>
      <c r="T452" s="153"/>
      <c r="U452" s="154"/>
      <c r="V452" s="99"/>
      <c r="W452" s="99"/>
      <c r="X452" s="25"/>
      <c r="Y452" s="25"/>
      <c r="Z452" s="99"/>
      <c r="AA452" s="25"/>
      <c r="AB452" s="25"/>
      <c r="AC452" s="99"/>
      <c r="AD452" s="116">
        <f ca="1">SUMIF(AAL!$A$3:$A$65061,'Risk Lv. Inforce'!$B$7:$B$12091,AAL!$B$3:$B$65007)</f>
        <v>0</v>
      </c>
      <c r="AE452" s="116">
        <f ca="1">SUMIF(AAL!$C$3:$C$65061,'Risk Lv. Inforce'!$B$7:$B$10291,AAL!$D$3:$D$65007)</f>
        <v>0</v>
      </c>
      <c r="AF452" s="116">
        <f ca="1">SUMIF(AAL!$E$3:$E$65061,'Risk Lv. Inforce'!$B$7:$B$1291,AAL!$F$3:$F$65007)</f>
        <v>0</v>
      </c>
      <c r="AG452" s="116">
        <f ca="1">SUMIF(AAL!$G$3:$G$65061,'Risk Lv. Inforce'!$B$7:$B$1291,AAL!$H$3:$H$65007)</f>
        <v>0</v>
      </c>
      <c r="AH452" s="116">
        <f ca="1">SUMIF(AAL!$I$3:$I$65061,'Risk Lv. Inforce'!$B$7:$B$1291,AAL!$J$3:$J$65007)</f>
        <v>0</v>
      </c>
      <c r="AI452" s="116">
        <f ca="1">SUMIF(AAL!$K$3:$K$65061,'Risk Lv. Inforce'!$B$7:$B$1291,AAL!$L$3:$L$65007)</f>
        <v>0</v>
      </c>
      <c r="AJ452" s="116">
        <f>VLOOKUP(B452,AAL!$Q$4:$S$1048576,3,0)</f>
        <v>0</v>
      </c>
      <c r="AK452" s="116">
        <f>VLOOKUP(B452,AAL!$U$4:$W$1048576,3,0)</f>
        <v>0</v>
      </c>
      <c r="AL452" s="69">
        <f ca="1">IFERROR(((AD452+(AD452*'Portfolio Stats_RMS'!$C$7))/($AB452*(1-'Portfolio Stats_RMS'!$C$6))),0)</f>
        <v>0</v>
      </c>
      <c r="AM452" s="69">
        <f ca="1">IFERROR(((AF452+(AF452*'Portfolio Stats_RMS'!$C$7))/($AB452*(1-'Portfolio Stats_RMS'!$C$6))),0)</f>
        <v>0</v>
      </c>
      <c r="AN452" s="69">
        <f ca="1">IFERROR(((AH452+(AH452*'Portfolio Stats_RMS'!$C$7))/($AB452*(1-'Portfolio Stats_RMS'!$C$6))),0)</f>
        <v>0</v>
      </c>
      <c r="AO452" s="69">
        <f>IFERROR(((AJ452+(AJ452*'Portfolio Stats_RMS'!$C$7))/(AB452*(1-'Portfolio Stats_RMS'!$C$6))),0)</f>
        <v>0</v>
      </c>
      <c r="AP452" s="152"/>
    </row>
    <row r="453" spans="2:42" x14ac:dyDescent="0.25">
      <c r="B453" s="29"/>
      <c r="C453" s="87"/>
      <c r="D453" s="29"/>
      <c r="E453" s="29"/>
      <c r="F453" s="29"/>
      <c r="G453" s="25"/>
      <c r="H453" s="25"/>
      <c r="I453" s="25"/>
      <c r="J453" s="100"/>
      <c r="K453" s="100"/>
      <c r="L453" s="29"/>
      <c r="M453" s="29"/>
      <c r="N453" s="29"/>
      <c r="O453" s="29"/>
      <c r="P453" s="149"/>
      <c r="Q453" s="150"/>
      <c r="R453" s="152"/>
      <c r="S453" s="153"/>
      <c r="T453" s="153"/>
      <c r="U453" s="154"/>
      <c r="V453" s="99"/>
      <c r="W453" s="99"/>
      <c r="X453" s="25"/>
      <c r="Y453" s="25"/>
      <c r="Z453" s="99"/>
      <c r="AA453" s="25"/>
      <c r="AB453" s="25"/>
      <c r="AC453" s="99"/>
      <c r="AD453" s="116">
        <f ca="1">SUMIF(AAL!$A$3:$A$65061,'Risk Lv. Inforce'!$B$7:$B$12091,AAL!$B$3:$B$65007)</f>
        <v>0</v>
      </c>
      <c r="AE453" s="116">
        <f ca="1">SUMIF(AAL!$C$3:$C$65061,'Risk Lv. Inforce'!$B$7:$B$10291,AAL!$D$3:$D$65007)</f>
        <v>0</v>
      </c>
      <c r="AF453" s="116">
        <f ca="1">SUMIF(AAL!$E$3:$E$65061,'Risk Lv. Inforce'!$B$7:$B$1291,AAL!$F$3:$F$65007)</f>
        <v>0</v>
      </c>
      <c r="AG453" s="116">
        <f ca="1">SUMIF(AAL!$G$3:$G$65061,'Risk Lv. Inforce'!$B$7:$B$1291,AAL!$H$3:$H$65007)</f>
        <v>0</v>
      </c>
      <c r="AH453" s="116">
        <f ca="1">SUMIF(AAL!$I$3:$I$65061,'Risk Lv. Inforce'!$B$7:$B$1291,AAL!$J$3:$J$65007)</f>
        <v>0</v>
      </c>
      <c r="AI453" s="116">
        <f ca="1">SUMIF(AAL!$K$3:$K$65061,'Risk Lv. Inforce'!$B$7:$B$1291,AAL!$L$3:$L$65007)</f>
        <v>0</v>
      </c>
      <c r="AJ453" s="116">
        <f>VLOOKUP(B453,AAL!$Q$4:$S$1048576,3,0)</f>
        <v>0</v>
      </c>
      <c r="AK453" s="116">
        <f>VLOOKUP(B453,AAL!$U$4:$W$1048576,3,0)</f>
        <v>0</v>
      </c>
      <c r="AL453" s="69">
        <f ca="1">IFERROR(((AD453+(AD453*'Portfolio Stats_RMS'!$C$7))/($AB453*(1-'Portfolio Stats_RMS'!$C$6))),0)</f>
        <v>0</v>
      </c>
      <c r="AM453" s="69">
        <f ca="1">IFERROR(((AF453+(AF453*'Portfolio Stats_RMS'!$C$7))/($AB453*(1-'Portfolio Stats_RMS'!$C$6))),0)</f>
        <v>0</v>
      </c>
      <c r="AN453" s="69">
        <f ca="1">IFERROR(((AH453+(AH453*'Portfolio Stats_RMS'!$C$7))/($AB453*(1-'Portfolio Stats_RMS'!$C$6))),0)</f>
        <v>0</v>
      </c>
      <c r="AO453" s="69">
        <f>IFERROR(((AJ453+(AJ453*'Portfolio Stats_RMS'!$C$7))/(AB453*(1-'Portfolio Stats_RMS'!$C$6))),0)</f>
        <v>0</v>
      </c>
      <c r="AP453" s="152"/>
    </row>
    <row r="454" spans="2:42" x14ac:dyDescent="0.25">
      <c r="B454" s="29"/>
      <c r="C454" s="87"/>
      <c r="D454" s="29"/>
      <c r="E454" s="29"/>
      <c r="F454" s="29"/>
      <c r="G454" s="25"/>
      <c r="H454" s="25"/>
      <c r="I454" s="25"/>
      <c r="J454" s="100"/>
      <c r="K454" s="100"/>
      <c r="L454" s="149"/>
      <c r="M454" s="29"/>
      <c r="N454" s="29"/>
      <c r="O454" s="29"/>
      <c r="P454" s="149"/>
      <c r="Q454" s="150"/>
      <c r="R454" s="152"/>
      <c r="S454" s="153"/>
      <c r="T454" s="153"/>
      <c r="U454" s="154"/>
      <c r="V454" s="99"/>
      <c r="W454" s="99"/>
      <c r="X454" s="25"/>
      <c r="Y454" s="25"/>
      <c r="Z454" s="99"/>
      <c r="AA454" s="25"/>
      <c r="AB454" s="25"/>
      <c r="AC454" s="99"/>
      <c r="AD454" s="116">
        <f ca="1">SUMIF(AAL!$A$3:$A$65061,'Risk Lv. Inforce'!$B$7:$B$12091,AAL!$B$3:$B$65007)</f>
        <v>0</v>
      </c>
      <c r="AE454" s="116">
        <f ca="1">SUMIF(AAL!$C$3:$C$65061,'Risk Lv. Inforce'!$B$7:$B$10291,AAL!$D$3:$D$65007)</f>
        <v>0</v>
      </c>
      <c r="AF454" s="116">
        <f ca="1">SUMIF(AAL!$E$3:$E$65061,'Risk Lv. Inforce'!$B$7:$B$1291,AAL!$F$3:$F$65007)</f>
        <v>0</v>
      </c>
      <c r="AG454" s="116">
        <f ca="1">SUMIF(AAL!$G$3:$G$65061,'Risk Lv. Inforce'!$B$7:$B$1291,AAL!$H$3:$H$65007)</f>
        <v>0</v>
      </c>
      <c r="AH454" s="116">
        <f ca="1">SUMIF(AAL!$I$3:$I$65061,'Risk Lv. Inforce'!$B$7:$B$1291,AAL!$J$3:$J$65007)</f>
        <v>0</v>
      </c>
      <c r="AI454" s="116">
        <f ca="1">SUMIF(AAL!$K$3:$K$65061,'Risk Lv. Inforce'!$B$7:$B$1291,AAL!$L$3:$L$65007)</f>
        <v>0</v>
      </c>
      <c r="AJ454" s="116">
        <f>VLOOKUP(B454,AAL!$Q$4:$S$1048576,3,0)</f>
        <v>0</v>
      </c>
      <c r="AK454" s="116">
        <f>VLOOKUP(B454,AAL!$U$4:$W$1048576,3,0)</f>
        <v>0</v>
      </c>
      <c r="AL454" s="69">
        <f ca="1">IFERROR(((AD454+(AD454*'Portfolio Stats_RMS'!$C$7))/($AB454*(1-'Portfolio Stats_RMS'!$C$6))),0)</f>
        <v>0</v>
      </c>
      <c r="AM454" s="69">
        <f ca="1">IFERROR(((AF454+(AF454*'Portfolio Stats_RMS'!$C$7))/($AB454*(1-'Portfolio Stats_RMS'!$C$6))),0)</f>
        <v>0</v>
      </c>
      <c r="AN454" s="69">
        <f ca="1">IFERROR(((AH454+(AH454*'Portfolio Stats_RMS'!$C$7))/($AB454*(1-'Portfolio Stats_RMS'!$C$6))),0)</f>
        <v>0</v>
      </c>
      <c r="AO454" s="69">
        <f>IFERROR(((AJ454+(AJ454*'Portfolio Stats_RMS'!$C$7))/(AB454*(1-'Portfolio Stats_RMS'!$C$6))),0)</f>
        <v>0</v>
      </c>
      <c r="AP454" s="152"/>
    </row>
    <row r="455" spans="2:42" x14ac:dyDescent="0.25">
      <c r="B455" s="29"/>
      <c r="C455" s="87"/>
      <c r="D455" s="29"/>
      <c r="E455" s="29"/>
      <c r="F455" s="29"/>
      <c r="G455" s="25"/>
      <c r="H455" s="25"/>
      <c r="I455" s="25"/>
      <c r="J455" s="100"/>
      <c r="K455" s="100"/>
      <c r="L455" s="149"/>
      <c r="M455" s="29"/>
      <c r="N455" s="29"/>
      <c r="O455" s="29"/>
      <c r="P455" s="149"/>
      <c r="Q455" s="150"/>
      <c r="R455" s="152"/>
      <c r="S455" s="153"/>
      <c r="T455" s="153"/>
      <c r="U455" s="154"/>
      <c r="V455" s="99"/>
      <c r="W455" s="99"/>
      <c r="X455" s="25"/>
      <c r="Y455" s="25"/>
      <c r="Z455" s="99"/>
      <c r="AA455" s="25"/>
      <c r="AB455" s="25"/>
      <c r="AC455" s="99"/>
      <c r="AD455" s="116">
        <f ca="1">SUMIF(AAL!$A$3:$A$65061,'Risk Lv. Inforce'!$B$7:$B$12091,AAL!$B$3:$B$65007)</f>
        <v>0</v>
      </c>
      <c r="AE455" s="116">
        <f ca="1">SUMIF(AAL!$C$3:$C$65061,'Risk Lv. Inforce'!$B$7:$B$10291,AAL!$D$3:$D$65007)</f>
        <v>0</v>
      </c>
      <c r="AF455" s="116">
        <f ca="1">SUMIF(AAL!$E$3:$E$65061,'Risk Lv. Inforce'!$B$7:$B$1291,AAL!$F$3:$F$65007)</f>
        <v>0</v>
      </c>
      <c r="AG455" s="116">
        <f ca="1">SUMIF(AAL!$G$3:$G$65061,'Risk Lv. Inforce'!$B$7:$B$1291,AAL!$H$3:$H$65007)</f>
        <v>0</v>
      </c>
      <c r="AH455" s="116">
        <f ca="1">SUMIF(AAL!$I$3:$I$65061,'Risk Lv. Inforce'!$B$7:$B$1291,AAL!$J$3:$J$65007)</f>
        <v>0</v>
      </c>
      <c r="AI455" s="116">
        <f ca="1">SUMIF(AAL!$K$3:$K$65061,'Risk Lv. Inforce'!$B$7:$B$1291,AAL!$L$3:$L$65007)</f>
        <v>0</v>
      </c>
      <c r="AJ455" s="116">
        <f>VLOOKUP(B455,AAL!$Q$4:$S$1048576,3,0)</f>
        <v>0</v>
      </c>
      <c r="AK455" s="116">
        <f>VLOOKUP(B455,AAL!$U$4:$W$1048576,3,0)</f>
        <v>0</v>
      </c>
      <c r="AL455" s="69">
        <f ca="1">IFERROR(((AD455+(AD455*'Portfolio Stats_RMS'!$C$7))/($AB455*(1-'Portfolio Stats_RMS'!$C$6))),0)</f>
        <v>0</v>
      </c>
      <c r="AM455" s="69">
        <f ca="1">IFERROR(((AF455+(AF455*'Portfolio Stats_RMS'!$C$7))/($AB455*(1-'Portfolio Stats_RMS'!$C$6))),0)</f>
        <v>0</v>
      </c>
      <c r="AN455" s="69">
        <f ca="1">IFERROR(((AH455+(AH455*'Portfolio Stats_RMS'!$C$7))/($AB455*(1-'Portfolio Stats_RMS'!$C$6))),0)</f>
        <v>0</v>
      </c>
      <c r="AO455" s="69">
        <f>IFERROR(((AJ455+(AJ455*'Portfolio Stats_RMS'!$C$7))/(AB455*(1-'Portfolio Stats_RMS'!$C$6))),0)</f>
        <v>0</v>
      </c>
      <c r="AP455" s="152"/>
    </row>
    <row r="456" spans="2:42" x14ac:dyDescent="0.25">
      <c r="B456" s="29"/>
      <c r="C456" s="87"/>
      <c r="D456" s="29"/>
      <c r="E456" s="29"/>
      <c r="F456" s="29"/>
      <c r="G456" s="25"/>
      <c r="H456" s="25"/>
      <c r="I456" s="25"/>
      <c r="J456" s="100"/>
      <c r="K456" s="100"/>
      <c r="L456" s="149"/>
      <c r="M456" s="29"/>
      <c r="N456" s="29"/>
      <c r="O456" s="29"/>
      <c r="P456" s="149"/>
      <c r="Q456" s="150"/>
      <c r="R456" s="152"/>
      <c r="S456" s="153"/>
      <c r="T456" s="153"/>
      <c r="U456" s="154"/>
      <c r="V456" s="99"/>
      <c r="W456" s="99"/>
      <c r="X456" s="25"/>
      <c r="Y456" s="25"/>
      <c r="Z456" s="99"/>
      <c r="AA456" s="25"/>
      <c r="AB456" s="25"/>
      <c r="AC456" s="99"/>
      <c r="AD456" s="116">
        <f ca="1">SUMIF(AAL!$A$3:$A$65061,'Risk Lv. Inforce'!$B$7:$B$12091,AAL!$B$3:$B$65007)</f>
        <v>0</v>
      </c>
      <c r="AE456" s="116">
        <f ca="1">SUMIF(AAL!$C$3:$C$65061,'Risk Lv. Inforce'!$B$7:$B$10291,AAL!$D$3:$D$65007)</f>
        <v>0</v>
      </c>
      <c r="AF456" s="116">
        <f ca="1">SUMIF(AAL!$E$3:$E$65061,'Risk Lv. Inforce'!$B$7:$B$1291,AAL!$F$3:$F$65007)</f>
        <v>0</v>
      </c>
      <c r="AG456" s="116">
        <f ca="1">SUMIF(AAL!$G$3:$G$65061,'Risk Lv. Inforce'!$B$7:$B$1291,AAL!$H$3:$H$65007)</f>
        <v>0</v>
      </c>
      <c r="AH456" s="116">
        <f ca="1">SUMIF(AAL!$I$3:$I$65061,'Risk Lv. Inforce'!$B$7:$B$1291,AAL!$J$3:$J$65007)</f>
        <v>0</v>
      </c>
      <c r="AI456" s="116">
        <f ca="1">SUMIF(AAL!$K$3:$K$65061,'Risk Lv. Inforce'!$B$7:$B$1291,AAL!$L$3:$L$65007)</f>
        <v>0</v>
      </c>
      <c r="AJ456" s="116">
        <f>VLOOKUP(B456,AAL!$Q$4:$S$1048576,3,0)</f>
        <v>0</v>
      </c>
      <c r="AK456" s="116">
        <f>VLOOKUP(B456,AAL!$U$4:$W$1048576,3,0)</f>
        <v>0</v>
      </c>
      <c r="AL456" s="69">
        <f ca="1">IFERROR(((AD456+(AD456*'Portfolio Stats_RMS'!$C$7))/($AB456*(1-'Portfolio Stats_RMS'!$C$6))),0)</f>
        <v>0</v>
      </c>
      <c r="AM456" s="69">
        <f ca="1">IFERROR(((AF456+(AF456*'Portfolio Stats_RMS'!$C$7))/($AB456*(1-'Portfolio Stats_RMS'!$C$6))),0)</f>
        <v>0</v>
      </c>
      <c r="AN456" s="69">
        <f ca="1">IFERROR(((AH456+(AH456*'Portfolio Stats_RMS'!$C$7))/($AB456*(1-'Portfolio Stats_RMS'!$C$6))),0)</f>
        <v>0</v>
      </c>
      <c r="AO456" s="69">
        <f>IFERROR(((AJ456+(AJ456*'Portfolio Stats_RMS'!$C$7))/(AB456*(1-'Portfolio Stats_RMS'!$C$6))),0)</f>
        <v>0</v>
      </c>
      <c r="AP456" s="152"/>
    </row>
    <row r="457" spans="2:42" x14ac:dyDescent="0.25">
      <c r="B457" s="29"/>
      <c r="C457" s="87"/>
      <c r="D457" s="29"/>
      <c r="E457" s="29"/>
      <c r="F457" s="29"/>
      <c r="G457" s="25"/>
      <c r="H457" s="25"/>
      <c r="I457" s="25"/>
      <c r="J457" s="100"/>
      <c r="K457" s="100"/>
      <c r="L457" s="149"/>
      <c r="M457" s="29"/>
      <c r="N457" s="29"/>
      <c r="O457" s="29"/>
      <c r="P457" s="149"/>
      <c r="Q457" s="150"/>
      <c r="R457" s="152"/>
      <c r="S457" s="153"/>
      <c r="T457" s="153"/>
      <c r="U457" s="154"/>
      <c r="V457" s="99"/>
      <c r="W457" s="99"/>
      <c r="X457" s="25"/>
      <c r="Y457" s="25"/>
      <c r="Z457" s="99"/>
      <c r="AA457" s="25"/>
      <c r="AB457" s="25"/>
      <c r="AC457" s="99"/>
      <c r="AD457" s="116">
        <f ca="1">SUMIF(AAL!$A$3:$A$65061,'Risk Lv. Inforce'!$B$7:$B$12091,AAL!$B$3:$B$65007)</f>
        <v>0</v>
      </c>
      <c r="AE457" s="116">
        <f ca="1">SUMIF(AAL!$C$3:$C$65061,'Risk Lv. Inforce'!$B$7:$B$10291,AAL!$D$3:$D$65007)</f>
        <v>0</v>
      </c>
      <c r="AF457" s="116">
        <f ca="1">SUMIF(AAL!$E$3:$E$65061,'Risk Lv. Inforce'!$B$7:$B$1291,AAL!$F$3:$F$65007)</f>
        <v>0</v>
      </c>
      <c r="AG457" s="116">
        <f ca="1">SUMIF(AAL!$G$3:$G$65061,'Risk Lv. Inforce'!$B$7:$B$1291,AAL!$H$3:$H$65007)</f>
        <v>0</v>
      </c>
      <c r="AH457" s="116">
        <f ca="1">SUMIF(AAL!$I$3:$I$65061,'Risk Lv. Inforce'!$B$7:$B$1291,AAL!$J$3:$J$65007)</f>
        <v>0</v>
      </c>
      <c r="AI457" s="116">
        <f ca="1">SUMIF(AAL!$K$3:$K$65061,'Risk Lv. Inforce'!$B$7:$B$1291,AAL!$L$3:$L$65007)</f>
        <v>0</v>
      </c>
      <c r="AJ457" s="116">
        <f>VLOOKUP(B457,AAL!$Q$4:$S$1048576,3,0)</f>
        <v>0</v>
      </c>
      <c r="AK457" s="116">
        <f>VLOOKUP(B457,AAL!$U$4:$W$1048576,3,0)</f>
        <v>0</v>
      </c>
      <c r="AL457" s="69">
        <f ca="1">IFERROR(((AD457+(AD457*'Portfolio Stats_RMS'!$C$7))/($AB457*(1-'Portfolio Stats_RMS'!$C$6))),0)</f>
        <v>0</v>
      </c>
      <c r="AM457" s="69">
        <f ca="1">IFERROR(((AF457+(AF457*'Portfolio Stats_RMS'!$C$7))/($AB457*(1-'Portfolio Stats_RMS'!$C$6))),0)</f>
        <v>0</v>
      </c>
      <c r="AN457" s="69">
        <f ca="1">IFERROR(((AH457+(AH457*'Portfolio Stats_RMS'!$C$7))/($AB457*(1-'Portfolio Stats_RMS'!$C$6))),0)</f>
        <v>0</v>
      </c>
      <c r="AO457" s="69">
        <f>IFERROR(((AJ457+(AJ457*'Portfolio Stats_RMS'!$C$7))/(AB457*(1-'Portfolio Stats_RMS'!$C$6))),0)</f>
        <v>0</v>
      </c>
      <c r="AP457" s="152"/>
    </row>
    <row r="458" spans="2:42" x14ac:dyDescent="0.25">
      <c r="B458" s="29"/>
      <c r="C458" s="87"/>
      <c r="D458" s="29"/>
      <c r="E458" s="29"/>
      <c r="F458" s="29"/>
      <c r="G458" s="25"/>
      <c r="H458" s="25"/>
      <c r="I458" s="25"/>
      <c r="J458" s="100"/>
      <c r="K458" s="100"/>
      <c r="L458" s="149"/>
      <c r="M458" s="29"/>
      <c r="N458" s="29"/>
      <c r="O458" s="29"/>
      <c r="P458" s="149"/>
      <c r="Q458" s="150"/>
      <c r="R458" s="152"/>
      <c r="S458" s="153"/>
      <c r="T458" s="153"/>
      <c r="U458" s="154"/>
      <c r="V458" s="99"/>
      <c r="W458" s="99"/>
      <c r="X458" s="25"/>
      <c r="Y458" s="25"/>
      <c r="Z458" s="99"/>
      <c r="AA458" s="25"/>
      <c r="AB458" s="25"/>
      <c r="AC458" s="99"/>
      <c r="AD458" s="116">
        <f ca="1">SUMIF(AAL!$A$3:$A$65061,'Risk Lv. Inforce'!$B$7:$B$12091,AAL!$B$3:$B$65007)</f>
        <v>0</v>
      </c>
      <c r="AE458" s="116">
        <f ca="1">SUMIF(AAL!$C$3:$C$65061,'Risk Lv. Inforce'!$B$7:$B$10291,AAL!$D$3:$D$65007)</f>
        <v>0</v>
      </c>
      <c r="AF458" s="116">
        <f ca="1">SUMIF(AAL!$E$3:$E$65061,'Risk Lv. Inforce'!$B$7:$B$1291,AAL!$F$3:$F$65007)</f>
        <v>0</v>
      </c>
      <c r="AG458" s="116">
        <f ca="1">SUMIF(AAL!$G$3:$G$65061,'Risk Lv. Inforce'!$B$7:$B$1291,AAL!$H$3:$H$65007)</f>
        <v>0</v>
      </c>
      <c r="AH458" s="116">
        <f ca="1">SUMIF(AAL!$I$3:$I$65061,'Risk Lv. Inforce'!$B$7:$B$1291,AAL!$J$3:$J$65007)</f>
        <v>0</v>
      </c>
      <c r="AI458" s="116">
        <f ca="1">SUMIF(AAL!$K$3:$K$65061,'Risk Lv. Inforce'!$B$7:$B$1291,AAL!$L$3:$L$65007)</f>
        <v>0</v>
      </c>
      <c r="AJ458" s="116">
        <f>VLOOKUP(B458,AAL!$Q$4:$S$1048576,3,0)</f>
        <v>0</v>
      </c>
      <c r="AK458" s="116">
        <f>VLOOKUP(B458,AAL!$U$4:$W$1048576,3,0)</f>
        <v>0</v>
      </c>
      <c r="AL458" s="69">
        <f ca="1">IFERROR(((AD458+(AD458*'Portfolio Stats_RMS'!$C$7))/($AB458*(1-'Portfolio Stats_RMS'!$C$6))),0)</f>
        <v>0</v>
      </c>
      <c r="AM458" s="69">
        <f ca="1">IFERROR(((AF458+(AF458*'Portfolio Stats_RMS'!$C$7))/($AB458*(1-'Portfolio Stats_RMS'!$C$6))),0)</f>
        <v>0</v>
      </c>
      <c r="AN458" s="69">
        <f ca="1">IFERROR(((AH458+(AH458*'Portfolio Stats_RMS'!$C$7))/($AB458*(1-'Portfolio Stats_RMS'!$C$6))),0)</f>
        <v>0</v>
      </c>
      <c r="AO458" s="69">
        <f>IFERROR(((AJ458+(AJ458*'Portfolio Stats_RMS'!$C$7))/(AB458*(1-'Portfolio Stats_RMS'!$C$6))),0)</f>
        <v>0</v>
      </c>
      <c r="AP458" s="152"/>
    </row>
    <row r="459" spans="2:42" x14ac:dyDescent="0.25">
      <c r="B459" s="29"/>
      <c r="C459" s="87"/>
      <c r="D459" s="29"/>
      <c r="E459" s="29"/>
      <c r="F459" s="29"/>
      <c r="G459" s="25"/>
      <c r="H459" s="25"/>
      <c r="I459" s="25"/>
      <c r="J459" s="100"/>
      <c r="K459" s="100"/>
      <c r="L459" s="149"/>
      <c r="M459" s="29"/>
      <c r="N459" s="29"/>
      <c r="O459" s="29"/>
      <c r="P459" s="149"/>
      <c r="Q459" s="150"/>
      <c r="R459" s="152"/>
      <c r="S459" s="153"/>
      <c r="T459" s="153"/>
      <c r="U459" s="154"/>
      <c r="V459" s="99"/>
      <c r="W459" s="99"/>
      <c r="X459" s="25"/>
      <c r="Y459" s="25"/>
      <c r="Z459" s="99"/>
      <c r="AA459" s="25"/>
      <c r="AB459" s="25"/>
      <c r="AC459" s="99"/>
      <c r="AD459" s="116">
        <f ca="1">SUMIF(AAL!$A$3:$A$65061,'Risk Lv. Inforce'!$B$7:$B$12091,AAL!$B$3:$B$65007)</f>
        <v>0</v>
      </c>
      <c r="AE459" s="116">
        <f ca="1">SUMIF(AAL!$C$3:$C$65061,'Risk Lv. Inforce'!$B$7:$B$10291,AAL!$D$3:$D$65007)</f>
        <v>0</v>
      </c>
      <c r="AF459" s="116">
        <f ca="1">SUMIF(AAL!$E$3:$E$65061,'Risk Lv. Inforce'!$B$7:$B$1291,AAL!$F$3:$F$65007)</f>
        <v>0</v>
      </c>
      <c r="AG459" s="116">
        <f ca="1">SUMIF(AAL!$G$3:$G$65061,'Risk Lv. Inforce'!$B$7:$B$1291,AAL!$H$3:$H$65007)</f>
        <v>0</v>
      </c>
      <c r="AH459" s="116">
        <f ca="1">SUMIF(AAL!$I$3:$I$65061,'Risk Lv. Inforce'!$B$7:$B$1291,AAL!$J$3:$J$65007)</f>
        <v>0</v>
      </c>
      <c r="AI459" s="116">
        <f ca="1">SUMIF(AAL!$K$3:$K$65061,'Risk Lv. Inforce'!$B$7:$B$1291,AAL!$L$3:$L$65007)</f>
        <v>0</v>
      </c>
      <c r="AJ459" s="116">
        <f>VLOOKUP(B459,AAL!$Q$4:$S$1048576,3,0)</f>
        <v>0</v>
      </c>
      <c r="AK459" s="116">
        <f>VLOOKUP(B459,AAL!$U$4:$W$1048576,3,0)</f>
        <v>0</v>
      </c>
      <c r="AL459" s="69">
        <f ca="1">IFERROR(((AD459+(AD459*'Portfolio Stats_RMS'!$C$7))/($AB459*(1-'Portfolio Stats_RMS'!$C$6))),0)</f>
        <v>0</v>
      </c>
      <c r="AM459" s="69">
        <f ca="1">IFERROR(((AF459+(AF459*'Portfolio Stats_RMS'!$C$7))/($AB459*(1-'Portfolio Stats_RMS'!$C$6))),0)</f>
        <v>0</v>
      </c>
      <c r="AN459" s="69">
        <f ca="1">IFERROR(((AH459+(AH459*'Portfolio Stats_RMS'!$C$7))/($AB459*(1-'Portfolio Stats_RMS'!$C$6))),0)</f>
        <v>0</v>
      </c>
      <c r="AO459" s="69">
        <f>IFERROR(((AJ459+(AJ459*'Portfolio Stats_RMS'!$C$7))/(AB459*(1-'Portfolio Stats_RMS'!$C$6))),0)</f>
        <v>0</v>
      </c>
      <c r="AP459" s="152"/>
    </row>
    <row r="460" spans="2:42" x14ac:dyDescent="0.25">
      <c r="B460" s="29"/>
      <c r="C460" s="87"/>
      <c r="D460" s="29"/>
      <c r="E460" s="29"/>
      <c r="F460" s="29"/>
      <c r="G460" s="25"/>
      <c r="H460" s="25"/>
      <c r="I460" s="25"/>
      <c r="J460" s="100"/>
      <c r="K460" s="100"/>
      <c r="L460" s="149"/>
      <c r="M460" s="29"/>
      <c r="N460" s="29"/>
      <c r="O460" s="29"/>
      <c r="P460" s="149"/>
      <c r="Q460" s="150"/>
      <c r="R460" s="152"/>
      <c r="S460" s="153"/>
      <c r="T460" s="153"/>
      <c r="U460" s="154"/>
      <c r="V460" s="99"/>
      <c r="W460" s="99"/>
      <c r="X460" s="25"/>
      <c r="Y460" s="25"/>
      <c r="Z460" s="99"/>
      <c r="AA460" s="25"/>
      <c r="AB460" s="25"/>
      <c r="AC460" s="99"/>
      <c r="AD460" s="116">
        <f ca="1">SUMIF(AAL!$A$3:$A$65061,'Risk Lv. Inforce'!$B$7:$B$12091,AAL!$B$3:$B$65007)</f>
        <v>0</v>
      </c>
      <c r="AE460" s="116">
        <f ca="1">SUMIF(AAL!$C$3:$C$65061,'Risk Lv. Inforce'!$B$7:$B$10291,AAL!$D$3:$D$65007)</f>
        <v>0</v>
      </c>
      <c r="AF460" s="116">
        <f ca="1">SUMIF(AAL!$E$3:$E$65061,'Risk Lv. Inforce'!$B$7:$B$1291,AAL!$F$3:$F$65007)</f>
        <v>0</v>
      </c>
      <c r="AG460" s="116">
        <f ca="1">SUMIF(AAL!$G$3:$G$65061,'Risk Lv. Inforce'!$B$7:$B$1291,AAL!$H$3:$H$65007)</f>
        <v>0</v>
      </c>
      <c r="AH460" s="116">
        <f ca="1">SUMIF(AAL!$I$3:$I$65061,'Risk Lv. Inforce'!$B$7:$B$1291,AAL!$J$3:$J$65007)</f>
        <v>0</v>
      </c>
      <c r="AI460" s="116">
        <f ca="1">SUMIF(AAL!$K$3:$K$65061,'Risk Lv. Inforce'!$B$7:$B$1291,AAL!$L$3:$L$65007)</f>
        <v>0</v>
      </c>
      <c r="AJ460" s="116">
        <f>VLOOKUP(B460,AAL!$Q$4:$S$1048576,3,0)</f>
        <v>0</v>
      </c>
      <c r="AK460" s="116">
        <f>VLOOKUP(B460,AAL!$U$4:$W$1048576,3,0)</f>
        <v>0</v>
      </c>
      <c r="AL460" s="69">
        <f ca="1">IFERROR(((AD460+(AD460*'Portfolio Stats_RMS'!$C$7))/($AB460*(1-'Portfolio Stats_RMS'!$C$6))),0)</f>
        <v>0</v>
      </c>
      <c r="AM460" s="69">
        <f ca="1">IFERROR(((AF460+(AF460*'Portfolio Stats_RMS'!$C$7))/($AB460*(1-'Portfolio Stats_RMS'!$C$6))),0)</f>
        <v>0</v>
      </c>
      <c r="AN460" s="69">
        <f ca="1">IFERROR(((AH460+(AH460*'Portfolio Stats_RMS'!$C$7))/($AB460*(1-'Portfolio Stats_RMS'!$C$6))),0)</f>
        <v>0</v>
      </c>
      <c r="AO460" s="69">
        <f>IFERROR(((AJ460+(AJ460*'Portfolio Stats_RMS'!$C$7))/(AB460*(1-'Portfolio Stats_RMS'!$C$6))),0)</f>
        <v>0</v>
      </c>
      <c r="AP460" s="152"/>
    </row>
    <row r="461" spans="2:42" x14ac:dyDescent="0.25">
      <c r="B461" s="29"/>
      <c r="C461" s="87"/>
      <c r="D461" s="29"/>
      <c r="E461" s="29"/>
      <c r="F461" s="29"/>
      <c r="G461" s="25"/>
      <c r="H461" s="25"/>
      <c r="I461" s="25"/>
      <c r="J461" s="100"/>
      <c r="K461" s="100"/>
      <c r="L461" s="149"/>
      <c r="M461" s="29"/>
      <c r="N461" s="29"/>
      <c r="O461" s="29"/>
      <c r="P461" s="149"/>
      <c r="Q461" s="150"/>
      <c r="R461" s="152"/>
      <c r="S461" s="153"/>
      <c r="T461" s="153"/>
      <c r="U461" s="154"/>
      <c r="V461" s="99"/>
      <c r="W461" s="99"/>
      <c r="X461" s="25"/>
      <c r="Y461" s="25"/>
      <c r="Z461" s="99"/>
      <c r="AA461" s="25"/>
      <c r="AB461" s="25"/>
      <c r="AC461" s="99"/>
      <c r="AD461" s="116">
        <f ca="1">SUMIF(AAL!$A$3:$A$65061,'Risk Lv. Inforce'!$B$7:$B$12091,AAL!$B$3:$B$65007)</f>
        <v>0</v>
      </c>
      <c r="AE461" s="116">
        <f ca="1">SUMIF(AAL!$C$3:$C$65061,'Risk Lv. Inforce'!$B$7:$B$10291,AAL!$D$3:$D$65007)</f>
        <v>0</v>
      </c>
      <c r="AF461" s="116">
        <f ca="1">SUMIF(AAL!$E$3:$E$65061,'Risk Lv. Inforce'!$B$7:$B$1291,AAL!$F$3:$F$65007)</f>
        <v>0</v>
      </c>
      <c r="AG461" s="116">
        <f ca="1">SUMIF(AAL!$G$3:$G$65061,'Risk Lv. Inforce'!$B$7:$B$1291,AAL!$H$3:$H$65007)</f>
        <v>0</v>
      </c>
      <c r="AH461" s="116">
        <f ca="1">SUMIF(AAL!$I$3:$I$65061,'Risk Lv. Inforce'!$B$7:$B$1291,AAL!$J$3:$J$65007)</f>
        <v>0</v>
      </c>
      <c r="AI461" s="116">
        <f ca="1">SUMIF(AAL!$K$3:$K$65061,'Risk Lv. Inforce'!$B$7:$B$1291,AAL!$L$3:$L$65007)</f>
        <v>0</v>
      </c>
      <c r="AJ461" s="116">
        <f>VLOOKUP(B461,AAL!$Q$4:$S$1048576,3,0)</f>
        <v>0</v>
      </c>
      <c r="AK461" s="116">
        <f>VLOOKUP(B461,AAL!$U$4:$W$1048576,3,0)</f>
        <v>0</v>
      </c>
      <c r="AL461" s="69">
        <f ca="1">IFERROR(((AD461+(AD461*'Portfolio Stats_RMS'!$C$7))/($AB461*(1-'Portfolio Stats_RMS'!$C$6))),0)</f>
        <v>0</v>
      </c>
      <c r="AM461" s="69">
        <f ca="1">IFERROR(((AF461+(AF461*'Portfolio Stats_RMS'!$C$7))/($AB461*(1-'Portfolio Stats_RMS'!$C$6))),0)</f>
        <v>0</v>
      </c>
      <c r="AN461" s="69">
        <f ca="1">IFERROR(((AH461+(AH461*'Portfolio Stats_RMS'!$C$7))/($AB461*(1-'Portfolio Stats_RMS'!$C$6))),0)</f>
        <v>0</v>
      </c>
      <c r="AO461" s="69">
        <f>IFERROR(((AJ461+(AJ461*'Portfolio Stats_RMS'!$C$7))/(AB461*(1-'Portfolio Stats_RMS'!$C$6))),0)</f>
        <v>0</v>
      </c>
      <c r="AP461" s="152"/>
    </row>
    <row r="462" spans="2:42" x14ac:dyDescent="0.25">
      <c r="B462" s="29"/>
      <c r="C462" s="87"/>
      <c r="D462" s="29"/>
      <c r="E462" s="29"/>
      <c r="F462" s="29"/>
      <c r="G462" s="25"/>
      <c r="H462" s="25"/>
      <c r="I462" s="25"/>
      <c r="J462" s="100"/>
      <c r="K462" s="100"/>
      <c r="L462" s="149"/>
      <c r="M462" s="29"/>
      <c r="N462" s="29"/>
      <c r="O462" s="29"/>
      <c r="P462" s="149"/>
      <c r="Q462" s="150"/>
      <c r="R462" s="152"/>
      <c r="S462" s="153"/>
      <c r="T462" s="153"/>
      <c r="U462" s="154"/>
      <c r="V462" s="99"/>
      <c r="W462" s="99"/>
      <c r="X462" s="25"/>
      <c r="Y462" s="25"/>
      <c r="Z462" s="99"/>
      <c r="AA462" s="25"/>
      <c r="AB462" s="25"/>
      <c r="AC462" s="99"/>
      <c r="AD462" s="116">
        <f ca="1">SUMIF(AAL!$A$3:$A$65061,'Risk Lv. Inforce'!$B$7:$B$12091,AAL!$B$3:$B$65007)</f>
        <v>0</v>
      </c>
      <c r="AE462" s="116">
        <f ca="1">SUMIF(AAL!$C$3:$C$65061,'Risk Lv. Inforce'!$B$7:$B$10291,AAL!$D$3:$D$65007)</f>
        <v>0</v>
      </c>
      <c r="AF462" s="116">
        <f ca="1">SUMIF(AAL!$E$3:$E$65061,'Risk Lv. Inforce'!$B$7:$B$1291,AAL!$F$3:$F$65007)</f>
        <v>0</v>
      </c>
      <c r="AG462" s="116">
        <f ca="1">SUMIF(AAL!$G$3:$G$65061,'Risk Lv. Inforce'!$B$7:$B$1291,AAL!$H$3:$H$65007)</f>
        <v>0</v>
      </c>
      <c r="AH462" s="116">
        <f ca="1">SUMIF(AAL!$I$3:$I$65061,'Risk Lv. Inforce'!$B$7:$B$1291,AAL!$J$3:$J$65007)</f>
        <v>0</v>
      </c>
      <c r="AI462" s="116">
        <f ca="1">SUMIF(AAL!$K$3:$K$65061,'Risk Lv. Inforce'!$B$7:$B$1291,AAL!$L$3:$L$65007)</f>
        <v>0</v>
      </c>
      <c r="AJ462" s="116">
        <f>VLOOKUP(B462,AAL!$Q$4:$S$1048576,3,0)</f>
        <v>0</v>
      </c>
      <c r="AK462" s="116">
        <f>VLOOKUP(B462,AAL!$U$4:$W$1048576,3,0)</f>
        <v>0</v>
      </c>
      <c r="AL462" s="69">
        <f ca="1">IFERROR(((AD462+(AD462*'Portfolio Stats_RMS'!$C$7))/($AB462*(1-'Portfolio Stats_RMS'!$C$6))),0)</f>
        <v>0</v>
      </c>
      <c r="AM462" s="69">
        <f ca="1">IFERROR(((AF462+(AF462*'Portfolio Stats_RMS'!$C$7))/($AB462*(1-'Portfolio Stats_RMS'!$C$6))),0)</f>
        <v>0</v>
      </c>
      <c r="AN462" s="69">
        <f ca="1">IFERROR(((AH462+(AH462*'Portfolio Stats_RMS'!$C$7))/($AB462*(1-'Portfolio Stats_RMS'!$C$6))),0)</f>
        <v>0</v>
      </c>
      <c r="AO462" s="69">
        <f>IFERROR(((AJ462+(AJ462*'Portfolio Stats_RMS'!$C$7))/(AB462*(1-'Portfolio Stats_RMS'!$C$6))),0)</f>
        <v>0</v>
      </c>
      <c r="AP462" s="152"/>
    </row>
    <row r="463" spans="2:42" x14ac:dyDescent="0.25">
      <c r="B463" s="29"/>
      <c r="C463" s="87"/>
      <c r="D463" s="29"/>
      <c r="E463" s="29"/>
      <c r="F463" s="29"/>
      <c r="G463" s="25"/>
      <c r="H463" s="25"/>
      <c r="I463" s="25"/>
      <c r="J463" s="100"/>
      <c r="K463" s="100"/>
      <c r="L463" s="29"/>
      <c r="M463" s="29"/>
      <c r="N463" s="29"/>
      <c r="O463" s="29"/>
      <c r="P463" s="149"/>
      <c r="Q463" s="150"/>
      <c r="R463" s="152"/>
      <c r="S463" s="153"/>
      <c r="T463" s="153"/>
      <c r="U463" s="154"/>
      <c r="V463" s="99"/>
      <c r="W463" s="99"/>
      <c r="X463" s="25"/>
      <c r="Y463" s="25"/>
      <c r="Z463" s="99"/>
      <c r="AA463" s="25"/>
      <c r="AB463" s="25"/>
      <c r="AC463" s="99"/>
      <c r="AD463" s="116">
        <f ca="1">SUMIF(AAL!$A$3:$A$65061,'Risk Lv. Inforce'!$B$7:$B$12091,AAL!$B$3:$B$65007)</f>
        <v>0</v>
      </c>
      <c r="AE463" s="116">
        <f ca="1">SUMIF(AAL!$C$3:$C$65061,'Risk Lv. Inforce'!$B$7:$B$10291,AAL!$D$3:$D$65007)</f>
        <v>0</v>
      </c>
      <c r="AF463" s="116">
        <f ca="1">SUMIF(AAL!$E$3:$E$65061,'Risk Lv. Inforce'!$B$7:$B$1291,AAL!$F$3:$F$65007)</f>
        <v>0</v>
      </c>
      <c r="AG463" s="116">
        <f ca="1">SUMIF(AAL!$G$3:$G$65061,'Risk Lv. Inforce'!$B$7:$B$1291,AAL!$H$3:$H$65007)</f>
        <v>0</v>
      </c>
      <c r="AH463" s="116">
        <f ca="1">SUMIF(AAL!$I$3:$I$65061,'Risk Lv. Inforce'!$B$7:$B$1291,AAL!$J$3:$J$65007)</f>
        <v>0</v>
      </c>
      <c r="AI463" s="116">
        <f ca="1">SUMIF(AAL!$K$3:$K$65061,'Risk Lv. Inforce'!$B$7:$B$1291,AAL!$L$3:$L$65007)</f>
        <v>0</v>
      </c>
      <c r="AJ463" s="116">
        <f>VLOOKUP(B463,AAL!$Q$4:$S$1048576,3,0)</f>
        <v>0</v>
      </c>
      <c r="AK463" s="116">
        <f>VLOOKUP(B463,AAL!$U$4:$W$1048576,3,0)</f>
        <v>0</v>
      </c>
      <c r="AL463" s="69">
        <f ca="1">IFERROR(((AD463+(AD463*'Portfolio Stats_RMS'!$C$7))/($AB463*(1-'Portfolio Stats_RMS'!$C$6))),0)</f>
        <v>0</v>
      </c>
      <c r="AM463" s="69">
        <f ca="1">IFERROR(((AF463+(AF463*'Portfolio Stats_RMS'!$C$7))/($AB463*(1-'Portfolio Stats_RMS'!$C$6))),0)</f>
        <v>0</v>
      </c>
      <c r="AN463" s="69">
        <f ca="1">IFERROR(((AH463+(AH463*'Portfolio Stats_RMS'!$C$7))/($AB463*(1-'Portfolio Stats_RMS'!$C$6))),0)</f>
        <v>0</v>
      </c>
      <c r="AO463" s="69">
        <f>IFERROR(((AJ463+(AJ463*'Portfolio Stats_RMS'!$C$7))/(AB463*(1-'Portfolio Stats_RMS'!$C$6))),0)</f>
        <v>0</v>
      </c>
      <c r="AP463" s="152"/>
    </row>
    <row r="464" spans="2:42" x14ac:dyDescent="0.25">
      <c r="B464" s="29"/>
      <c r="C464" s="87"/>
      <c r="D464" s="29"/>
      <c r="E464" s="29"/>
      <c r="F464" s="29"/>
      <c r="G464" s="25"/>
      <c r="H464" s="25"/>
      <c r="I464" s="25"/>
      <c r="J464" s="100"/>
      <c r="K464" s="100"/>
      <c r="L464" s="149"/>
      <c r="M464" s="29"/>
      <c r="N464" s="29"/>
      <c r="O464" s="29"/>
      <c r="P464" s="149"/>
      <c r="Q464" s="150"/>
      <c r="R464" s="152"/>
      <c r="S464" s="153"/>
      <c r="T464" s="153"/>
      <c r="U464" s="154"/>
      <c r="V464" s="99"/>
      <c r="W464" s="99"/>
      <c r="X464" s="25"/>
      <c r="Y464" s="25"/>
      <c r="Z464" s="99"/>
      <c r="AA464" s="25"/>
      <c r="AB464" s="25"/>
      <c r="AC464" s="99"/>
      <c r="AD464" s="116">
        <f ca="1">SUMIF(AAL!$A$3:$A$65061,'Risk Lv. Inforce'!$B$7:$B$12091,AAL!$B$3:$B$65007)</f>
        <v>0</v>
      </c>
      <c r="AE464" s="116">
        <f ca="1">SUMIF(AAL!$C$3:$C$65061,'Risk Lv. Inforce'!$B$7:$B$10291,AAL!$D$3:$D$65007)</f>
        <v>0</v>
      </c>
      <c r="AF464" s="116">
        <f ca="1">SUMIF(AAL!$E$3:$E$65061,'Risk Lv. Inforce'!$B$7:$B$1291,AAL!$F$3:$F$65007)</f>
        <v>0</v>
      </c>
      <c r="AG464" s="116">
        <f ca="1">SUMIF(AAL!$G$3:$G$65061,'Risk Lv. Inforce'!$B$7:$B$1291,AAL!$H$3:$H$65007)</f>
        <v>0</v>
      </c>
      <c r="AH464" s="116">
        <f ca="1">SUMIF(AAL!$I$3:$I$65061,'Risk Lv. Inforce'!$B$7:$B$1291,AAL!$J$3:$J$65007)</f>
        <v>0</v>
      </c>
      <c r="AI464" s="116">
        <f ca="1">SUMIF(AAL!$K$3:$K$65061,'Risk Lv. Inforce'!$B$7:$B$1291,AAL!$L$3:$L$65007)</f>
        <v>0</v>
      </c>
      <c r="AJ464" s="116">
        <f>VLOOKUP(B464,AAL!$Q$4:$S$1048576,3,0)</f>
        <v>0</v>
      </c>
      <c r="AK464" s="116">
        <f>VLOOKUP(B464,AAL!$U$4:$W$1048576,3,0)</f>
        <v>0</v>
      </c>
      <c r="AL464" s="69">
        <f ca="1">IFERROR(((AD464+(AD464*'Portfolio Stats_RMS'!$C$7))/($AB464*(1-'Portfolio Stats_RMS'!$C$6))),0)</f>
        <v>0</v>
      </c>
      <c r="AM464" s="69">
        <f ca="1">IFERROR(((AF464+(AF464*'Portfolio Stats_RMS'!$C$7))/($AB464*(1-'Portfolio Stats_RMS'!$C$6))),0)</f>
        <v>0</v>
      </c>
      <c r="AN464" s="69">
        <f ca="1">IFERROR(((AH464+(AH464*'Portfolio Stats_RMS'!$C$7))/($AB464*(1-'Portfolio Stats_RMS'!$C$6))),0)</f>
        <v>0</v>
      </c>
      <c r="AO464" s="69">
        <f>IFERROR(((AJ464+(AJ464*'Portfolio Stats_RMS'!$C$7))/(AB464*(1-'Portfolio Stats_RMS'!$C$6))),0)</f>
        <v>0</v>
      </c>
      <c r="AP464" s="152"/>
    </row>
    <row r="465" spans="2:42" x14ac:dyDescent="0.25">
      <c r="B465" s="29"/>
      <c r="C465" s="87"/>
      <c r="D465" s="29"/>
      <c r="E465" s="29"/>
      <c r="F465" s="29"/>
      <c r="G465" s="25"/>
      <c r="H465" s="25"/>
      <c r="I465" s="25"/>
      <c r="J465" s="100"/>
      <c r="K465" s="100"/>
      <c r="L465" s="149"/>
      <c r="M465" s="29"/>
      <c r="N465" s="29"/>
      <c r="O465" s="29"/>
      <c r="P465" s="149"/>
      <c r="Q465" s="150"/>
      <c r="R465" s="152"/>
      <c r="S465" s="153"/>
      <c r="T465" s="153"/>
      <c r="U465" s="154"/>
      <c r="V465" s="99"/>
      <c r="W465" s="99"/>
      <c r="X465" s="25"/>
      <c r="Y465" s="25"/>
      <c r="Z465" s="99"/>
      <c r="AA465" s="25"/>
      <c r="AB465" s="25"/>
      <c r="AC465" s="99"/>
      <c r="AD465" s="116">
        <f ca="1">SUMIF(AAL!$A$3:$A$65061,'Risk Lv. Inforce'!$B$7:$B$12091,AAL!$B$3:$B$65007)</f>
        <v>0</v>
      </c>
      <c r="AE465" s="116">
        <f ca="1">SUMIF(AAL!$C$3:$C$65061,'Risk Lv. Inforce'!$B$7:$B$10291,AAL!$D$3:$D$65007)</f>
        <v>0</v>
      </c>
      <c r="AF465" s="116">
        <f ca="1">SUMIF(AAL!$E$3:$E$65061,'Risk Lv. Inforce'!$B$7:$B$1291,AAL!$F$3:$F$65007)</f>
        <v>0</v>
      </c>
      <c r="AG465" s="116">
        <f ca="1">SUMIF(AAL!$G$3:$G$65061,'Risk Lv. Inforce'!$B$7:$B$1291,AAL!$H$3:$H$65007)</f>
        <v>0</v>
      </c>
      <c r="AH465" s="116">
        <f ca="1">SUMIF(AAL!$I$3:$I$65061,'Risk Lv. Inforce'!$B$7:$B$1291,AAL!$J$3:$J$65007)</f>
        <v>0</v>
      </c>
      <c r="AI465" s="116">
        <f ca="1">SUMIF(AAL!$K$3:$K$65061,'Risk Lv. Inforce'!$B$7:$B$1291,AAL!$L$3:$L$65007)</f>
        <v>0</v>
      </c>
      <c r="AJ465" s="116">
        <f>VLOOKUP(B465,AAL!$Q$4:$S$1048576,3,0)</f>
        <v>0</v>
      </c>
      <c r="AK465" s="116">
        <f>VLOOKUP(B465,AAL!$U$4:$W$1048576,3,0)</f>
        <v>0</v>
      </c>
      <c r="AL465" s="69">
        <f ca="1">IFERROR(((AD465+(AD465*'Portfolio Stats_RMS'!$C$7))/($AB465*(1-'Portfolio Stats_RMS'!$C$6))),0)</f>
        <v>0</v>
      </c>
      <c r="AM465" s="69">
        <f ca="1">IFERROR(((AF465+(AF465*'Portfolio Stats_RMS'!$C$7))/($AB465*(1-'Portfolio Stats_RMS'!$C$6))),0)</f>
        <v>0</v>
      </c>
      <c r="AN465" s="69">
        <f ca="1">IFERROR(((AH465+(AH465*'Portfolio Stats_RMS'!$C$7))/($AB465*(1-'Portfolio Stats_RMS'!$C$6))),0)</f>
        <v>0</v>
      </c>
      <c r="AO465" s="69">
        <f>IFERROR(((AJ465+(AJ465*'Portfolio Stats_RMS'!$C$7))/(AB465*(1-'Portfolio Stats_RMS'!$C$6))),0)</f>
        <v>0</v>
      </c>
      <c r="AP465" s="152"/>
    </row>
    <row r="466" spans="2:42" x14ac:dyDescent="0.25">
      <c r="B466" s="29"/>
      <c r="C466" s="87"/>
      <c r="D466" s="29"/>
      <c r="E466" s="29"/>
      <c r="F466" s="29"/>
      <c r="G466" s="25"/>
      <c r="H466" s="25"/>
      <c r="I466" s="25"/>
      <c r="J466" s="100"/>
      <c r="K466" s="100"/>
      <c r="L466" s="149"/>
      <c r="M466" s="29"/>
      <c r="N466" s="29"/>
      <c r="O466" s="29"/>
      <c r="P466" s="149"/>
      <c r="Q466" s="150"/>
      <c r="R466" s="152"/>
      <c r="S466" s="153"/>
      <c r="T466" s="153"/>
      <c r="U466" s="154"/>
      <c r="V466" s="99"/>
      <c r="W466" s="99"/>
      <c r="X466" s="25"/>
      <c r="Y466" s="25"/>
      <c r="Z466" s="99"/>
      <c r="AA466" s="25"/>
      <c r="AB466" s="25"/>
      <c r="AC466" s="99"/>
      <c r="AD466" s="116">
        <f ca="1">SUMIF(AAL!$A$3:$A$65061,'Risk Lv. Inforce'!$B$7:$B$12091,AAL!$B$3:$B$65007)</f>
        <v>0</v>
      </c>
      <c r="AE466" s="116">
        <f ca="1">SUMIF(AAL!$C$3:$C$65061,'Risk Lv. Inforce'!$B$7:$B$10291,AAL!$D$3:$D$65007)</f>
        <v>0</v>
      </c>
      <c r="AF466" s="116">
        <f ca="1">SUMIF(AAL!$E$3:$E$65061,'Risk Lv. Inforce'!$B$7:$B$1291,AAL!$F$3:$F$65007)</f>
        <v>0</v>
      </c>
      <c r="AG466" s="116">
        <f ca="1">SUMIF(AAL!$G$3:$G$65061,'Risk Lv. Inforce'!$B$7:$B$1291,AAL!$H$3:$H$65007)</f>
        <v>0</v>
      </c>
      <c r="AH466" s="116">
        <f ca="1">SUMIF(AAL!$I$3:$I$65061,'Risk Lv. Inforce'!$B$7:$B$1291,AAL!$J$3:$J$65007)</f>
        <v>0</v>
      </c>
      <c r="AI466" s="116">
        <f ca="1">SUMIF(AAL!$K$3:$K$65061,'Risk Lv. Inforce'!$B$7:$B$1291,AAL!$L$3:$L$65007)</f>
        <v>0</v>
      </c>
      <c r="AJ466" s="116">
        <f>VLOOKUP(B466,AAL!$Q$4:$S$1048576,3,0)</f>
        <v>0</v>
      </c>
      <c r="AK466" s="116">
        <f>VLOOKUP(B466,AAL!$U$4:$W$1048576,3,0)</f>
        <v>0</v>
      </c>
      <c r="AL466" s="69">
        <f ca="1">IFERROR(((AD466+(AD466*'Portfolio Stats_RMS'!$C$7))/($AB466*(1-'Portfolio Stats_RMS'!$C$6))),0)</f>
        <v>0</v>
      </c>
      <c r="AM466" s="69">
        <f ca="1">IFERROR(((AF466+(AF466*'Portfolio Stats_RMS'!$C$7))/($AB466*(1-'Portfolio Stats_RMS'!$C$6))),0)</f>
        <v>0</v>
      </c>
      <c r="AN466" s="69">
        <f ca="1">IFERROR(((AH466+(AH466*'Portfolio Stats_RMS'!$C$7))/($AB466*(1-'Portfolio Stats_RMS'!$C$6))),0)</f>
        <v>0</v>
      </c>
      <c r="AO466" s="69">
        <f>IFERROR(((AJ466+(AJ466*'Portfolio Stats_RMS'!$C$7))/(AB466*(1-'Portfolio Stats_RMS'!$C$6))),0)</f>
        <v>0</v>
      </c>
      <c r="AP466" s="152"/>
    </row>
    <row r="467" spans="2:42" x14ac:dyDescent="0.25">
      <c r="B467" s="29"/>
      <c r="C467" s="87"/>
      <c r="D467" s="29"/>
      <c r="E467" s="29"/>
      <c r="F467" s="29"/>
      <c r="G467" s="25"/>
      <c r="H467" s="25"/>
      <c r="I467" s="25"/>
      <c r="J467" s="100"/>
      <c r="K467" s="100"/>
      <c r="L467" s="149"/>
      <c r="M467" s="29"/>
      <c r="N467" s="29"/>
      <c r="O467" s="29"/>
      <c r="P467" s="149"/>
      <c r="Q467" s="150"/>
      <c r="R467" s="152"/>
      <c r="S467" s="153"/>
      <c r="T467" s="153"/>
      <c r="U467" s="154"/>
      <c r="V467" s="99"/>
      <c r="W467" s="99"/>
      <c r="X467" s="25"/>
      <c r="Y467" s="25"/>
      <c r="Z467" s="99"/>
      <c r="AA467" s="25"/>
      <c r="AB467" s="25"/>
      <c r="AC467" s="99"/>
      <c r="AD467" s="116">
        <f ca="1">SUMIF(AAL!$A$3:$A$65061,'Risk Lv. Inforce'!$B$7:$B$12091,AAL!$B$3:$B$65007)</f>
        <v>0</v>
      </c>
      <c r="AE467" s="116">
        <f ca="1">SUMIF(AAL!$C$3:$C$65061,'Risk Lv. Inforce'!$B$7:$B$10291,AAL!$D$3:$D$65007)</f>
        <v>0</v>
      </c>
      <c r="AF467" s="116">
        <f ca="1">SUMIF(AAL!$E$3:$E$65061,'Risk Lv. Inforce'!$B$7:$B$1291,AAL!$F$3:$F$65007)</f>
        <v>0</v>
      </c>
      <c r="AG467" s="116">
        <f ca="1">SUMIF(AAL!$G$3:$G$65061,'Risk Lv. Inforce'!$B$7:$B$1291,AAL!$H$3:$H$65007)</f>
        <v>0</v>
      </c>
      <c r="AH467" s="116">
        <f ca="1">SUMIF(AAL!$I$3:$I$65061,'Risk Lv. Inforce'!$B$7:$B$1291,AAL!$J$3:$J$65007)</f>
        <v>0</v>
      </c>
      <c r="AI467" s="116">
        <f ca="1">SUMIF(AAL!$K$3:$K$65061,'Risk Lv. Inforce'!$B$7:$B$1291,AAL!$L$3:$L$65007)</f>
        <v>0</v>
      </c>
      <c r="AJ467" s="116">
        <f>VLOOKUP(B467,AAL!$Q$4:$S$1048576,3,0)</f>
        <v>0</v>
      </c>
      <c r="AK467" s="116">
        <f>VLOOKUP(B467,AAL!$U$4:$W$1048576,3,0)</f>
        <v>0</v>
      </c>
      <c r="AL467" s="69">
        <f ca="1">IFERROR(((AD467+(AD467*'Portfolio Stats_RMS'!$C$7))/($AB467*(1-'Portfolio Stats_RMS'!$C$6))),0)</f>
        <v>0</v>
      </c>
      <c r="AM467" s="69">
        <f ca="1">IFERROR(((AF467+(AF467*'Portfolio Stats_RMS'!$C$7))/($AB467*(1-'Portfolio Stats_RMS'!$C$6))),0)</f>
        <v>0</v>
      </c>
      <c r="AN467" s="69">
        <f ca="1">IFERROR(((AH467+(AH467*'Portfolio Stats_RMS'!$C$7))/($AB467*(1-'Portfolio Stats_RMS'!$C$6))),0)</f>
        <v>0</v>
      </c>
      <c r="AO467" s="69">
        <f>IFERROR(((AJ467+(AJ467*'Portfolio Stats_RMS'!$C$7))/(AB467*(1-'Portfolio Stats_RMS'!$C$6))),0)</f>
        <v>0</v>
      </c>
      <c r="AP467" s="152"/>
    </row>
    <row r="468" spans="2:42" x14ac:dyDescent="0.25">
      <c r="B468" s="29"/>
      <c r="C468" s="87"/>
      <c r="D468" s="29"/>
      <c r="E468" s="29"/>
      <c r="F468" s="29"/>
      <c r="G468" s="25"/>
      <c r="H468" s="25"/>
      <c r="I468" s="25"/>
      <c r="J468" s="100"/>
      <c r="K468" s="100"/>
      <c r="L468" s="149"/>
      <c r="M468" s="29"/>
      <c r="N468" s="29"/>
      <c r="O468" s="29"/>
      <c r="P468" s="149"/>
      <c r="Q468" s="150"/>
      <c r="R468" s="152"/>
      <c r="S468" s="153"/>
      <c r="T468" s="153"/>
      <c r="U468" s="154"/>
      <c r="V468" s="99"/>
      <c r="W468" s="99"/>
      <c r="X468" s="25"/>
      <c r="Y468" s="25"/>
      <c r="Z468" s="99"/>
      <c r="AA468" s="25"/>
      <c r="AB468" s="25"/>
      <c r="AC468" s="99"/>
      <c r="AD468" s="116">
        <f ca="1">SUMIF(AAL!$A$3:$A$65061,'Risk Lv. Inforce'!$B$7:$B$12091,AAL!$B$3:$B$65007)</f>
        <v>0</v>
      </c>
      <c r="AE468" s="116">
        <f ca="1">SUMIF(AAL!$C$3:$C$65061,'Risk Lv. Inforce'!$B$7:$B$10291,AAL!$D$3:$D$65007)</f>
        <v>0</v>
      </c>
      <c r="AF468" s="116">
        <f ca="1">SUMIF(AAL!$E$3:$E$65061,'Risk Lv. Inforce'!$B$7:$B$1291,AAL!$F$3:$F$65007)</f>
        <v>0</v>
      </c>
      <c r="AG468" s="116">
        <f ca="1">SUMIF(AAL!$G$3:$G$65061,'Risk Lv. Inforce'!$B$7:$B$1291,AAL!$H$3:$H$65007)</f>
        <v>0</v>
      </c>
      <c r="AH468" s="116">
        <f ca="1">SUMIF(AAL!$I$3:$I$65061,'Risk Lv. Inforce'!$B$7:$B$1291,AAL!$J$3:$J$65007)</f>
        <v>0</v>
      </c>
      <c r="AI468" s="116">
        <f ca="1">SUMIF(AAL!$K$3:$K$65061,'Risk Lv. Inforce'!$B$7:$B$1291,AAL!$L$3:$L$65007)</f>
        <v>0</v>
      </c>
      <c r="AJ468" s="116">
        <f>VLOOKUP(B468,AAL!$Q$4:$S$1048576,3,0)</f>
        <v>0</v>
      </c>
      <c r="AK468" s="116">
        <f>VLOOKUP(B468,AAL!$U$4:$W$1048576,3,0)</f>
        <v>0</v>
      </c>
      <c r="AL468" s="69">
        <f ca="1">IFERROR(((AD468+(AD468*'Portfolio Stats_RMS'!$C$7))/($AB468*(1-'Portfolio Stats_RMS'!$C$6))),0)</f>
        <v>0</v>
      </c>
      <c r="AM468" s="69">
        <f ca="1">IFERROR(((AF468+(AF468*'Portfolio Stats_RMS'!$C$7))/($AB468*(1-'Portfolio Stats_RMS'!$C$6))),0)</f>
        <v>0</v>
      </c>
      <c r="AN468" s="69">
        <f ca="1">IFERROR(((AH468+(AH468*'Portfolio Stats_RMS'!$C$7))/($AB468*(1-'Portfolio Stats_RMS'!$C$6))),0)</f>
        <v>0</v>
      </c>
      <c r="AO468" s="69">
        <f>IFERROR(((AJ468+(AJ468*'Portfolio Stats_RMS'!$C$7))/(AB468*(1-'Portfolio Stats_RMS'!$C$6))),0)</f>
        <v>0</v>
      </c>
      <c r="AP468" s="152"/>
    </row>
    <row r="469" spans="2:42" x14ac:dyDescent="0.25">
      <c r="B469" s="29"/>
      <c r="C469" s="87"/>
      <c r="D469" s="29"/>
      <c r="E469" s="29"/>
      <c r="F469" s="29"/>
      <c r="G469" s="25"/>
      <c r="H469" s="25"/>
      <c r="I469" s="25"/>
      <c r="J469" s="100"/>
      <c r="K469" s="100"/>
      <c r="L469" s="149"/>
      <c r="M469" s="29"/>
      <c r="N469" s="29"/>
      <c r="O469" s="29"/>
      <c r="P469" s="149"/>
      <c r="Q469" s="150"/>
      <c r="R469" s="152"/>
      <c r="S469" s="153"/>
      <c r="T469" s="153"/>
      <c r="U469" s="154"/>
      <c r="V469" s="99"/>
      <c r="W469" s="99"/>
      <c r="X469" s="25"/>
      <c r="Y469" s="25"/>
      <c r="Z469" s="99"/>
      <c r="AA469" s="25"/>
      <c r="AB469" s="25"/>
      <c r="AC469" s="99"/>
      <c r="AD469" s="116">
        <f ca="1">SUMIF(AAL!$A$3:$A$65061,'Risk Lv. Inforce'!$B$7:$B$12091,AAL!$B$3:$B$65007)</f>
        <v>0</v>
      </c>
      <c r="AE469" s="116">
        <f ca="1">SUMIF(AAL!$C$3:$C$65061,'Risk Lv. Inforce'!$B$7:$B$10291,AAL!$D$3:$D$65007)</f>
        <v>0</v>
      </c>
      <c r="AF469" s="116">
        <f ca="1">SUMIF(AAL!$E$3:$E$65061,'Risk Lv. Inforce'!$B$7:$B$1291,AAL!$F$3:$F$65007)</f>
        <v>0</v>
      </c>
      <c r="AG469" s="116">
        <f ca="1">SUMIF(AAL!$G$3:$G$65061,'Risk Lv. Inforce'!$B$7:$B$1291,AAL!$H$3:$H$65007)</f>
        <v>0</v>
      </c>
      <c r="AH469" s="116">
        <f ca="1">SUMIF(AAL!$I$3:$I$65061,'Risk Lv. Inforce'!$B$7:$B$1291,AAL!$J$3:$J$65007)</f>
        <v>0</v>
      </c>
      <c r="AI469" s="116">
        <f ca="1">SUMIF(AAL!$K$3:$K$65061,'Risk Lv. Inforce'!$B$7:$B$1291,AAL!$L$3:$L$65007)</f>
        <v>0</v>
      </c>
      <c r="AJ469" s="116">
        <f>VLOOKUP(B469,AAL!$Q$4:$S$1048576,3,0)</f>
        <v>0</v>
      </c>
      <c r="AK469" s="116">
        <f>VLOOKUP(B469,AAL!$U$4:$W$1048576,3,0)</f>
        <v>0</v>
      </c>
      <c r="AL469" s="69">
        <f ca="1">IFERROR(((AD469+(AD469*'Portfolio Stats_RMS'!$C$7))/($AB469*(1-'Portfolio Stats_RMS'!$C$6))),0)</f>
        <v>0</v>
      </c>
      <c r="AM469" s="69">
        <f ca="1">IFERROR(((AF469+(AF469*'Portfolio Stats_RMS'!$C$7))/($AB469*(1-'Portfolio Stats_RMS'!$C$6))),0)</f>
        <v>0</v>
      </c>
      <c r="AN469" s="69">
        <f ca="1">IFERROR(((AH469+(AH469*'Portfolio Stats_RMS'!$C$7))/($AB469*(1-'Portfolio Stats_RMS'!$C$6))),0)</f>
        <v>0</v>
      </c>
      <c r="AO469" s="69">
        <f>IFERROR(((AJ469+(AJ469*'Portfolio Stats_RMS'!$C$7))/(AB469*(1-'Portfolio Stats_RMS'!$C$6))),0)</f>
        <v>0</v>
      </c>
      <c r="AP469" s="152"/>
    </row>
    <row r="470" spans="2:42" x14ac:dyDescent="0.25">
      <c r="B470" s="29"/>
      <c r="C470" s="87"/>
      <c r="D470" s="29"/>
      <c r="E470" s="29"/>
      <c r="F470" s="29"/>
      <c r="G470" s="25"/>
      <c r="H470" s="25"/>
      <c r="I470" s="25"/>
      <c r="J470" s="100"/>
      <c r="K470" s="100"/>
      <c r="L470" s="149"/>
      <c r="M470" s="29"/>
      <c r="N470" s="29"/>
      <c r="O470" s="29"/>
      <c r="P470" s="149"/>
      <c r="Q470" s="150"/>
      <c r="R470" s="152"/>
      <c r="S470" s="153"/>
      <c r="T470" s="153"/>
      <c r="U470" s="154"/>
      <c r="V470" s="99"/>
      <c r="W470" s="99"/>
      <c r="X470" s="25"/>
      <c r="Y470" s="25"/>
      <c r="Z470" s="99"/>
      <c r="AA470" s="25"/>
      <c r="AB470" s="25"/>
      <c r="AC470" s="99"/>
      <c r="AD470" s="116">
        <f ca="1">SUMIF(AAL!$A$3:$A$65061,'Risk Lv. Inforce'!$B$7:$B$12091,AAL!$B$3:$B$65007)</f>
        <v>0</v>
      </c>
      <c r="AE470" s="116">
        <f ca="1">SUMIF(AAL!$C$3:$C$65061,'Risk Lv. Inforce'!$B$7:$B$10291,AAL!$D$3:$D$65007)</f>
        <v>0</v>
      </c>
      <c r="AF470" s="116">
        <f ca="1">SUMIF(AAL!$E$3:$E$65061,'Risk Lv. Inforce'!$B$7:$B$1291,AAL!$F$3:$F$65007)</f>
        <v>0</v>
      </c>
      <c r="AG470" s="116">
        <f ca="1">SUMIF(AAL!$G$3:$G$65061,'Risk Lv. Inforce'!$B$7:$B$1291,AAL!$H$3:$H$65007)</f>
        <v>0</v>
      </c>
      <c r="AH470" s="116">
        <f ca="1">SUMIF(AAL!$I$3:$I$65061,'Risk Lv. Inforce'!$B$7:$B$1291,AAL!$J$3:$J$65007)</f>
        <v>0</v>
      </c>
      <c r="AI470" s="116">
        <f ca="1">SUMIF(AAL!$K$3:$K$65061,'Risk Lv. Inforce'!$B$7:$B$1291,AAL!$L$3:$L$65007)</f>
        <v>0</v>
      </c>
      <c r="AJ470" s="116">
        <f>VLOOKUP(B470,AAL!$Q$4:$S$1048576,3,0)</f>
        <v>0</v>
      </c>
      <c r="AK470" s="116">
        <f>VLOOKUP(B470,AAL!$U$4:$W$1048576,3,0)</f>
        <v>0</v>
      </c>
      <c r="AL470" s="69">
        <f ca="1">IFERROR(((AD470+(AD470*'Portfolio Stats_RMS'!$C$7))/($AB470*(1-'Portfolio Stats_RMS'!$C$6))),0)</f>
        <v>0</v>
      </c>
      <c r="AM470" s="69">
        <f ca="1">IFERROR(((AF470+(AF470*'Portfolio Stats_RMS'!$C$7))/($AB470*(1-'Portfolio Stats_RMS'!$C$6))),0)</f>
        <v>0</v>
      </c>
      <c r="AN470" s="69">
        <f ca="1">IFERROR(((AH470+(AH470*'Portfolio Stats_RMS'!$C$7))/($AB470*(1-'Portfolio Stats_RMS'!$C$6))),0)</f>
        <v>0</v>
      </c>
      <c r="AO470" s="69">
        <f>IFERROR(((AJ470+(AJ470*'Portfolio Stats_RMS'!$C$7))/(AB470*(1-'Portfolio Stats_RMS'!$C$6))),0)</f>
        <v>0</v>
      </c>
      <c r="AP470" s="152"/>
    </row>
    <row r="471" spans="2:42" x14ac:dyDescent="0.25">
      <c r="B471" s="29"/>
      <c r="C471" s="87"/>
      <c r="D471" s="29"/>
      <c r="E471" s="29"/>
      <c r="F471" s="29"/>
      <c r="G471" s="25"/>
      <c r="H471" s="25"/>
      <c r="I471" s="25"/>
      <c r="J471" s="100"/>
      <c r="K471" s="100"/>
      <c r="L471" s="29"/>
      <c r="M471" s="29"/>
      <c r="N471" s="29"/>
      <c r="O471" s="29"/>
      <c r="P471" s="149"/>
      <c r="Q471" s="150"/>
      <c r="R471" s="152"/>
      <c r="S471" s="153"/>
      <c r="T471" s="153"/>
      <c r="U471" s="154"/>
      <c r="V471" s="99"/>
      <c r="W471" s="99"/>
      <c r="X471" s="25"/>
      <c r="Y471" s="25"/>
      <c r="Z471" s="99"/>
      <c r="AA471" s="25"/>
      <c r="AB471" s="25"/>
      <c r="AC471" s="99"/>
      <c r="AD471" s="116">
        <f ca="1">SUMIF(AAL!$A$3:$A$65061,'Risk Lv. Inforce'!$B$7:$B$12091,AAL!$B$3:$B$65007)</f>
        <v>0</v>
      </c>
      <c r="AE471" s="116">
        <f ca="1">SUMIF(AAL!$C$3:$C$65061,'Risk Lv. Inforce'!$B$7:$B$10291,AAL!$D$3:$D$65007)</f>
        <v>0</v>
      </c>
      <c r="AF471" s="116">
        <f ca="1">SUMIF(AAL!$E$3:$E$65061,'Risk Lv. Inforce'!$B$7:$B$1291,AAL!$F$3:$F$65007)</f>
        <v>0</v>
      </c>
      <c r="AG471" s="116">
        <f ca="1">SUMIF(AAL!$G$3:$G$65061,'Risk Lv. Inforce'!$B$7:$B$1291,AAL!$H$3:$H$65007)</f>
        <v>0</v>
      </c>
      <c r="AH471" s="116">
        <f ca="1">SUMIF(AAL!$I$3:$I$65061,'Risk Lv. Inforce'!$B$7:$B$1291,AAL!$J$3:$J$65007)</f>
        <v>0</v>
      </c>
      <c r="AI471" s="116">
        <f ca="1">SUMIF(AAL!$K$3:$K$65061,'Risk Lv. Inforce'!$B$7:$B$1291,AAL!$L$3:$L$65007)</f>
        <v>0</v>
      </c>
      <c r="AJ471" s="116">
        <f>VLOOKUP(B471,AAL!$Q$4:$S$1048576,3,0)</f>
        <v>0</v>
      </c>
      <c r="AK471" s="116">
        <f>VLOOKUP(B471,AAL!$U$4:$W$1048576,3,0)</f>
        <v>0</v>
      </c>
      <c r="AL471" s="69">
        <f ca="1">IFERROR(((AD471+(AD471*'Portfolio Stats_RMS'!$C$7))/($AB471*(1-'Portfolio Stats_RMS'!$C$6))),0)</f>
        <v>0</v>
      </c>
      <c r="AM471" s="69">
        <f ca="1">IFERROR(((AF471+(AF471*'Portfolio Stats_RMS'!$C$7))/($AB471*(1-'Portfolio Stats_RMS'!$C$6))),0)</f>
        <v>0</v>
      </c>
      <c r="AN471" s="69">
        <f ca="1">IFERROR(((AH471+(AH471*'Portfolio Stats_RMS'!$C$7))/($AB471*(1-'Portfolio Stats_RMS'!$C$6))),0)</f>
        <v>0</v>
      </c>
      <c r="AO471" s="69">
        <f>IFERROR(((AJ471+(AJ471*'Portfolio Stats_RMS'!$C$7))/(AB471*(1-'Portfolio Stats_RMS'!$C$6))),0)</f>
        <v>0</v>
      </c>
      <c r="AP471" s="152"/>
    </row>
    <row r="472" spans="2:42" x14ac:dyDescent="0.25">
      <c r="B472" s="29"/>
      <c r="C472" s="87"/>
      <c r="D472" s="29"/>
      <c r="E472" s="29"/>
      <c r="F472" s="29"/>
      <c r="G472" s="25"/>
      <c r="H472" s="25"/>
      <c r="I472" s="25"/>
      <c r="J472" s="100"/>
      <c r="K472" s="100"/>
      <c r="L472" s="29"/>
      <c r="M472" s="29"/>
      <c r="N472" s="29"/>
      <c r="O472" s="29"/>
      <c r="P472" s="149"/>
      <c r="Q472" s="150"/>
      <c r="R472" s="152"/>
      <c r="S472" s="153"/>
      <c r="T472" s="153"/>
      <c r="U472" s="154"/>
      <c r="V472" s="99"/>
      <c r="W472" s="99"/>
      <c r="X472" s="25"/>
      <c r="Y472" s="25"/>
      <c r="Z472" s="99"/>
      <c r="AA472" s="25"/>
      <c r="AB472" s="25"/>
      <c r="AC472" s="99"/>
      <c r="AD472" s="116">
        <f ca="1">SUMIF(AAL!$A$3:$A$65061,'Risk Lv. Inforce'!$B$7:$B$12091,AAL!$B$3:$B$65007)</f>
        <v>0</v>
      </c>
      <c r="AE472" s="116">
        <f ca="1">SUMIF(AAL!$C$3:$C$65061,'Risk Lv. Inforce'!$B$7:$B$10291,AAL!$D$3:$D$65007)</f>
        <v>0</v>
      </c>
      <c r="AF472" s="116">
        <f ca="1">SUMIF(AAL!$E$3:$E$65061,'Risk Lv. Inforce'!$B$7:$B$1291,AAL!$F$3:$F$65007)</f>
        <v>0</v>
      </c>
      <c r="AG472" s="116">
        <f ca="1">SUMIF(AAL!$G$3:$G$65061,'Risk Lv. Inforce'!$B$7:$B$1291,AAL!$H$3:$H$65007)</f>
        <v>0</v>
      </c>
      <c r="AH472" s="116">
        <f ca="1">SUMIF(AAL!$I$3:$I$65061,'Risk Lv. Inforce'!$B$7:$B$1291,AAL!$J$3:$J$65007)</f>
        <v>0</v>
      </c>
      <c r="AI472" s="116">
        <f ca="1">SUMIF(AAL!$K$3:$K$65061,'Risk Lv. Inforce'!$B$7:$B$1291,AAL!$L$3:$L$65007)</f>
        <v>0</v>
      </c>
      <c r="AJ472" s="116">
        <f>VLOOKUP(B472,AAL!$Q$4:$S$1048576,3,0)</f>
        <v>0</v>
      </c>
      <c r="AK472" s="116">
        <f>VLOOKUP(B472,AAL!$U$4:$W$1048576,3,0)</f>
        <v>0</v>
      </c>
      <c r="AL472" s="69">
        <f ca="1">IFERROR(((AD472+(AD472*'Portfolio Stats_RMS'!$C$7))/($AB472*(1-'Portfolio Stats_RMS'!$C$6))),0)</f>
        <v>0</v>
      </c>
      <c r="AM472" s="69">
        <f ca="1">IFERROR(((AF472+(AF472*'Portfolio Stats_RMS'!$C$7))/($AB472*(1-'Portfolio Stats_RMS'!$C$6))),0)</f>
        <v>0</v>
      </c>
      <c r="AN472" s="69">
        <f ca="1">IFERROR(((AH472+(AH472*'Portfolio Stats_RMS'!$C$7))/($AB472*(1-'Portfolio Stats_RMS'!$C$6))),0)</f>
        <v>0</v>
      </c>
      <c r="AO472" s="69">
        <f>IFERROR(((AJ472+(AJ472*'Portfolio Stats_RMS'!$C$7))/(AB472*(1-'Portfolio Stats_RMS'!$C$6))),0)</f>
        <v>0</v>
      </c>
      <c r="AP472" s="152"/>
    </row>
    <row r="473" spans="2:42" x14ac:dyDescent="0.25">
      <c r="B473" s="29"/>
      <c r="C473" s="87"/>
      <c r="D473" s="29"/>
      <c r="E473" s="29"/>
      <c r="F473" s="29"/>
      <c r="G473" s="25"/>
      <c r="H473" s="25"/>
      <c r="I473" s="25"/>
      <c r="J473" s="100"/>
      <c r="K473" s="100"/>
      <c r="L473" s="149"/>
      <c r="M473" s="29"/>
      <c r="N473" s="29"/>
      <c r="O473" s="29"/>
      <c r="P473" s="149"/>
      <c r="Q473" s="150"/>
      <c r="R473" s="152"/>
      <c r="S473" s="153"/>
      <c r="T473" s="153"/>
      <c r="U473" s="154"/>
      <c r="V473" s="99"/>
      <c r="W473" s="99"/>
      <c r="X473" s="25"/>
      <c r="Y473" s="25"/>
      <c r="Z473" s="99"/>
      <c r="AA473" s="25"/>
      <c r="AB473" s="25"/>
      <c r="AC473" s="99"/>
      <c r="AD473" s="116">
        <f ca="1">SUMIF(AAL!$A$3:$A$65061,'Risk Lv. Inforce'!$B$7:$B$12091,AAL!$B$3:$B$65007)</f>
        <v>0</v>
      </c>
      <c r="AE473" s="116">
        <f ca="1">SUMIF(AAL!$C$3:$C$65061,'Risk Lv. Inforce'!$B$7:$B$10291,AAL!$D$3:$D$65007)</f>
        <v>0</v>
      </c>
      <c r="AF473" s="116">
        <f ca="1">SUMIF(AAL!$E$3:$E$65061,'Risk Lv. Inforce'!$B$7:$B$1291,AAL!$F$3:$F$65007)</f>
        <v>0</v>
      </c>
      <c r="AG473" s="116">
        <f ca="1">SUMIF(AAL!$G$3:$G$65061,'Risk Lv. Inforce'!$B$7:$B$1291,AAL!$H$3:$H$65007)</f>
        <v>0</v>
      </c>
      <c r="AH473" s="116">
        <f ca="1">SUMIF(AAL!$I$3:$I$65061,'Risk Lv. Inforce'!$B$7:$B$1291,AAL!$J$3:$J$65007)</f>
        <v>0</v>
      </c>
      <c r="AI473" s="116">
        <f ca="1">SUMIF(AAL!$K$3:$K$65061,'Risk Lv. Inforce'!$B$7:$B$1291,AAL!$L$3:$L$65007)</f>
        <v>0</v>
      </c>
      <c r="AJ473" s="116">
        <f>VLOOKUP(B473,AAL!$Q$4:$S$1048576,3,0)</f>
        <v>0</v>
      </c>
      <c r="AK473" s="116">
        <f>VLOOKUP(B473,AAL!$U$4:$W$1048576,3,0)</f>
        <v>0</v>
      </c>
      <c r="AL473" s="69">
        <f ca="1">IFERROR(((AD473+(AD473*'Portfolio Stats_RMS'!$C$7))/($AB473*(1-'Portfolio Stats_RMS'!$C$6))),0)</f>
        <v>0</v>
      </c>
      <c r="AM473" s="69">
        <f ca="1">IFERROR(((AF473+(AF473*'Portfolio Stats_RMS'!$C$7))/($AB473*(1-'Portfolio Stats_RMS'!$C$6))),0)</f>
        <v>0</v>
      </c>
      <c r="AN473" s="69">
        <f ca="1">IFERROR(((AH473+(AH473*'Portfolio Stats_RMS'!$C$7))/($AB473*(1-'Portfolio Stats_RMS'!$C$6))),0)</f>
        <v>0</v>
      </c>
      <c r="AO473" s="69">
        <f>IFERROR(((AJ473+(AJ473*'Portfolio Stats_RMS'!$C$7))/(AB473*(1-'Portfolio Stats_RMS'!$C$6))),0)</f>
        <v>0</v>
      </c>
      <c r="AP473" s="152"/>
    </row>
    <row r="474" spans="2:42" x14ac:dyDescent="0.25">
      <c r="B474" s="29"/>
      <c r="C474" s="87"/>
      <c r="D474" s="29"/>
      <c r="E474" s="29"/>
      <c r="F474" s="29"/>
      <c r="G474" s="25"/>
      <c r="H474" s="25"/>
      <c r="I474" s="25"/>
      <c r="J474" s="100"/>
      <c r="K474" s="100"/>
      <c r="L474" s="149"/>
      <c r="M474" s="29"/>
      <c r="N474" s="29"/>
      <c r="O474" s="29"/>
      <c r="P474" s="149"/>
      <c r="Q474" s="150"/>
      <c r="R474" s="152"/>
      <c r="S474" s="153"/>
      <c r="T474" s="153"/>
      <c r="U474" s="154"/>
      <c r="V474" s="99"/>
      <c r="W474" s="99"/>
      <c r="X474" s="25"/>
      <c r="Y474" s="25"/>
      <c r="Z474" s="99"/>
      <c r="AA474" s="25"/>
      <c r="AB474" s="25"/>
      <c r="AC474" s="99"/>
      <c r="AD474" s="116">
        <f ca="1">SUMIF(AAL!$A$3:$A$65061,'Risk Lv. Inforce'!$B$7:$B$12091,AAL!$B$3:$B$65007)</f>
        <v>0</v>
      </c>
      <c r="AE474" s="116">
        <f ca="1">SUMIF(AAL!$C$3:$C$65061,'Risk Lv. Inforce'!$B$7:$B$10291,AAL!$D$3:$D$65007)</f>
        <v>0</v>
      </c>
      <c r="AF474" s="116">
        <f ca="1">SUMIF(AAL!$E$3:$E$65061,'Risk Lv. Inforce'!$B$7:$B$1291,AAL!$F$3:$F$65007)</f>
        <v>0</v>
      </c>
      <c r="AG474" s="116">
        <f ca="1">SUMIF(AAL!$G$3:$G$65061,'Risk Lv. Inforce'!$B$7:$B$1291,AAL!$H$3:$H$65007)</f>
        <v>0</v>
      </c>
      <c r="AH474" s="116">
        <f ca="1">SUMIF(AAL!$I$3:$I$65061,'Risk Lv. Inforce'!$B$7:$B$1291,AAL!$J$3:$J$65007)</f>
        <v>0</v>
      </c>
      <c r="AI474" s="116">
        <f ca="1">SUMIF(AAL!$K$3:$K$65061,'Risk Lv. Inforce'!$B$7:$B$1291,AAL!$L$3:$L$65007)</f>
        <v>0</v>
      </c>
      <c r="AJ474" s="116">
        <f>VLOOKUP(B474,AAL!$Q$4:$S$1048576,3,0)</f>
        <v>0</v>
      </c>
      <c r="AK474" s="116">
        <f>VLOOKUP(B474,AAL!$U$4:$W$1048576,3,0)</f>
        <v>0</v>
      </c>
      <c r="AL474" s="69">
        <f ca="1">IFERROR(((AD474+(AD474*'Portfolio Stats_RMS'!$C$7))/($AB474*(1-'Portfolio Stats_RMS'!$C$6))),0)</f>
        <v>0</v>
      </c>
      <c r="AM474" s="69">
        <f ca="1">IFERROR(((AF474+(AF474*'Portfolio Stats_RMS'!$C$7))/($AB474*(1-'Portfolio Stats_RMS'!$C$6))),0)</f>
        <v>0</v>
      </c>
      <c r="AN474" s="69">
        <f ca="1">IFERROR(((AH474+(AH474*'Portfolio Stats_RMS'!$C$7))/($AB474*(1-'Portfolio Stats_RMS'!$C$6))),0)</f>
        <v>0</v>
      </c>
      <c r="AO474" s="69">
        <f>IFERROR(((AJ474+(AJ474*'Portfolio Stats_RMS'!$C$7))/(AB474*(1-'Portfolio Stats_RMS'!$C$6))),0)</f>
        <v>0</v>
      </c>
      <c r="AP474" s="152"/>
    </row>
    <row r="475" spans="2:42" x14ac:dyDescent="0.25">
      <c r="B475" s="29"/>
      <c r="C475" s="87"/>
      <c r="D475" s="29"/>
      <c r="E475" s="29"/>
      <c r="F475" s="29"/>
      <c r="G475" s="25"/>
      <c r="H475" s="25"/>
      <c r="I475" s="25"/>
      <c r="J475" s="100"/>
      <c r="K475" s="100"/>
      <c r="L475" s="149"/>
      <c r="M475" s="29"/>
      <c r="N475" s="29"/>
      <c r="O475" s="29"/>
      <c r="P475" s="149"/>
      <c r="Q475" s="150"/>
      <c r="R475" s="152"/>
      <c r="S475" s="153"/>
      <c r="T475" s="153"/>
      <c r="U475" s="154"/>
      <c r="V475" s="99"/>
      <c r="W475" s="99"/>
      <c r="X475" s="25"/>
      <c r="Y475" s="25"/>
      <c r="Z475" s="99"/>
      <c r="AA475" s="25"/>
      <c r="AB475" s="25"/>
      <c r="AC475" s="99"/>
      <c r="AD475" s="116">
        <f ca="1">SUMIF(AAL!$A$3:$A$65061,'Risk Lv. Inforce'!$B$7:$B$12091,AAL!$B$3:$B$65007)</f>
        <v>0</v>
      </c>
      <c r="AE475" s="116">
        <f ca="1">SUMIF(AAL!$C$3:$C$65061,'Risk Lv. Inforce'!$B$7:$B$10291,AAL!$D$3:$D$65007)</f>
        <v>0</v>
      </c>
      <c r="AF475" s="116">
        <f ca="1">SUMIF(AAL!$E$3:$E$65061,'Risk Lv. Inforce'!$B$7:$B$1291,AAL!$F$3:$F$65007)</f>
        <v>0</v>
      </c>
      <c r="AG475" s="116">
        <f ca="1">SUMIF(AAL!$G$3:$G$65061,'Risk Lv. Inforce'!$B$7:$B$1291,AAL!$H$3:$H$65007)</f>
        <v>0</v>
      </c>
      <c r="AH475" s="116">
        <f ca="1">SUMIF(AAL!$I$3:$I$65061,'Risk Lv. Inforce'!$B$7:$B$1291,AAL!$J$3:$J$65007)</f>
        <v>0</v>
      </c>
      <c r="AI475" s="116">
        <f ca="1">SUMIF(AAL!$K$3:$K$65061,'Risk Lv. Inforce'!$B$7:$B$1291,AAL!$L$3:$L$65007)</f>
        <v>0</v>
      </c>
      <c r="AJ475" s="116">
        <f>VLOOKUP(B475,AAL!$Q$4:$S$1048576,3,0)</f>
        <v>0</v>
      </c>
      <c r="AK475" s="116">
        <f>VLOOKUP(B475,AAL!$U$4:$W$1048576,3,0)</f>
        <v>0</v>
      </c>
      <c r="AL475" s="69">
        <f ca="1">IFERROR(((AD475+(AD475*'Portfolio Stats_RMS'!$C$7))/($AB475*(1-'Portfolio Stats_RMS'!$C$6))),0)</f>
        <v>0</v>
      </c>
      <c r="AM475" s="69">
        <f ca="1">IFERROR(((AF475+(AF475*'Portfolio Stats_RMS'!$C$7))/($AB475*(1-'Portfolio Stats_RMS'!$C$6))),0)</f>
        <v>0</v>
      </c>
      <c r="AN475" s="69">
        <f ca="1">IFERROR(((AH475+(AH475*'Portfolio Stats_RMS'!$C$7))/($AB475*(1-'Portfolio Stats_RMS'!$C$6))),0)</f>
        <v>0</v>
      </c>
      <c r="AO475" s="69">
        <f>IFERROR(((AJ475+(AJ475*'Portfolio Stats_RMS'!$C$7))/(AB475*(1-'Portfolio Stats_RMS'!$C$6))),0)</f>
        <v>0</v>
      </c>
      <c r="AP475" s="152"/>
    </row>
    <row r="476" spans="2:42" x14ac:dyDescent="0.25">
      <c r="B476" s="29"/>
      <c r="C476" s="87"/>
      <c r="D476" s="29"/>
      <c r="E476" s="29"/>
      <c r="F476" s="29"/>
      <c r="G476" s="25"/>
      <c r="H476" s="25"/>
      <c r="I476" s="25"/>
      <c r="J476" s="100"/>
      <c r="K476" s="100"/>
      <c r="L476" s="29"/>
      <c r="M476" s="29"/>
      <c r="N476" s="29"/>
      <c r="O476" s="29"/>
      <c r="P476" s="149"/>
      <c r="Q476" s="150"/>
      <c r="R476" s="152"/>
      <c r="S476" s="153"/>
      <c r="T476" s="153"/>
      <c r="U476" s="154"/>
      <c r="V476" s="99"/>
      <c r="W476" s="99"/>
      <c r="X476" s="25"/>
      <c r="Y476" s="25"/>
      <c r="Z476" s="99"/>
      <c r="AA476" s="25"/>
      <c r="AB476" s="25"/>
      <c r="AC476" s="99"/>
      <c r="AD476" s="116">
        <f ca="1">SUMIF(AAL!$A$3:$A$65061,'Risk Lv. Inforce'!$B$7:$B$12091,AAL!$B$3:$B$65007)</f>
        <v>0</v>
      </c>
      <c r="AE476" s="116">
        <f ca="1">SUMIF(AAL!$C$3:$C$65061,'Risk Lv. Inforce'!$B$7:$B$10291,AAL!$D$3:$D$65007)</f>
        <v>0</v>
      </c>
      <c r="AF476" s="116">
        <f ca="1">SUMIF(AAL!$E$3:$E$65061,'Risk Lv. Inforce'!$B$7:$B$1291,AAL!$F$3:$F$65007)</f>
        <v>0</v>
      </c>
      <c r="AG476" s="116">
        <f ca="1">SUMIF(AAL!$G$3:$G$65061,'Risk Lv. Inforce'!$B$7:$B$1291,AAL!$H$3:$H$65007)</f>
        <v>0</v>
      </c>
      <c r="AH476" s="116">
        <f ca="1">SUMIF(AAL!$I$3:$I$65061,'Risk Lv. Inforce'!$B$7:$B$1291,AAL!$J$3:$J$65007)</f>
        <v>0</v>
      </c>
      <c r="AI476" s="116">
        <f ca="1">SUMIF(AAL!$K$3:$K$65061,'Risk Lv. Inforce'!$B$7:$B$1291,AAL!$L$3:$L$65007)</f>
        <v>0</v>
      </c>
      <c r="AJ476" s="116">
        <f>VLOOKUP(B476,AAL!$Q$4:$S$1048576,3,0)</f>
        <v>0</v>
      </c>
      <c r="AK476" s="116">
        <f>VLOOKUP(B476,AAL!$U$4:$W$1048576,3,0)</f>
        <v>0</v>
      </c>
      <c r="AL476" s="69">
        <f ca="1">IFERROR(((AD476+(AD476*'Portfolio Stats_RMS'!$C$7))/($AB476*(1-'Portfolio Stats_RMS'!$C$6))),0)</f>
        <v>0</v>
      </c>
      <c r="AM476" s="69">
        <f ca="1">IFERROR(((AF476+(AF476*'Portfolio Stats_RMS'!$C$7))/($AB476*(1-'Portfolio Stats_RMS'!$C$6))),0)</f>
        <v>0</v>
      </c>
      <c r="AN476" s="69">
        <f ca="1">IFERROR(((AH476+(AH476*'Portfolio Stats_RMS'!$C$7))/($AB476*(1-'Portfolio Stats_RMS'!$C$6))),0)</f>
        <v>0</v>
      </c>
      <c r="AO476" s="69">
        <f>IFERROR(((AJ476+(AJ476*'Portfolio Stats_RMS'!$C$7))/(AB476*(1-'Portfolio Stats_RMS'!$C$6))),0)</f>
        <v>0</v>
      </c>
      <c r="AP476" s="152"/>
    </row>
    <row r="477" spans="2:42" x14ac:dyDescent="0.25">
      <c r="B477" s="29"/>
      <c r="C477" s="87"/>
      <c r="D477" s="29"/>
      <c r="E477" s="29"/>
      <c r="F477" s="29"/>
      <c r="G477" s="25"/>
      <c r="H477" s="25"/>
      <c r="I477" s="25"/>
      <c r="J477" s="100"/>
      <c r="K477" s="100"/>
      <c r="L477" s="149"/>
      <c r="M477" s="29"/>
      <c r="N477" s="29"/>
      <c r="O477" s="29"/>
      <c r="P477" s="149"/>
      <c r="Q477" s="150"/>
      <c r="R477" s="152"/>
      <c r="S477" s="153"/>
      <c r="T477" s="153"/>
      <c r="U477" s="154"/>
      <c r="V477" s="99"/>
      <c r="W477" s="99"/>
      <c r="X477" s="25"/>
      <c r="Y477" s="25"/>
      <c r="Z477" s="99"/>
      <c r="AA477" s="25"/>
      <c r="AB477" s="25"/>
      <c r="AC477" s="99"/>
      <c r="AD477" s="116">
        <f ca="1">SUMIF(AAL!$A$3:$A$65061,'Risk Lv. Inforce'!$B$7:$B$12091,AAL!$B$3:$B$65007)</f>
        <v>0</v>
      </c>
      <c r="AE477" s="116">
        <f ca="1">SUMIF(AAL!$C$3:$C$65061,'Risk Lv. Inforce'!$B$7:$B$10291,AAL!$D$3:$D$65007)</f>
        <v>0</v>
      </c>
      <c r="AF477" s="116">
        <f ca="1">SUMIF(AAL!$E$3:$E$65061,'Risk Lv. Inforce'!$B$7:$B$1291,AAL!$F$3:$F$65007)</f>
        <v>0</v>
      </c>
      <c r="AG477" s="116">
        <f ca="1">SUMIF(AAL!$G$3:$G$65061,'Risk Lv. Inforce'!$B$7:$B$1291,AAL!$H$3:$H$65007)</f>
        <v>0</v>
      </c>
      <c r="AH477" s="116">
        <f ca="1">SUMIF(AAL!$I$3:$I$65061,'Risk Lv. Inforce'!$B$7:$B$1291,AAL!$J$3:$J$65007)</f>
        <v>0</v>
      </c>
      <c r="AI477" s="116">
        <f ca="1">SUMIF(AAL!$K$3:$K$65061,'Risk Lv. Inforce'!$B$7:$B$1291,AAL!$L$3:$L$65007)</f>
        <v>0</v>
      </c>
      <c r="AJ477" s="116">
        <f>VLOOKUP(B477,AAL!$Q$4:$S$1048576,3,0)</f>
        <v>0</v>
      </c>
      <c r="AK477" s="116">
        <f>VLOOKUP(B477,AAL!$U$4:$W$1048576,3,0)</f>
        <v>0</v>
      </c>
      <c r="AL477" s="69">
        <f ca="1">IFERROR(((AD477+(AD477*'Portfolio Stats_RMS'!$C$7))/($AB477*(1-'Portfolio Stats_RMS'!$C$6))),0)</f>
        <v>0</v>
      </c>
      <c r="AM477" s="69">
        <f ca="1">IFERROR(((AF477+(AF477*'Portfolio Stats_RMS'!$C$7))/($AB477*(1-'Portfolio Stats_RMS'!$C$6))),0)</f>
        <v>0</v>
      </c>
      <c r="AN477" s="69">
        <f ca="1">IFERROR(((AH477+(AH477*'Portfolio Stats_RMS'!$C$7))/($AB477*(1-'Portfolio Stats_RMS'!$C$6))),0)</f>
        <v>0</v>
      </c>
      <c r="AO477" s="69">
        <f>IFERROR(((AJ477+(AJ477*'Portfolio Stats_RMS'!$C$7))/(AB477*(1-'Portfolio Stats_RMS'!$C$6))),0)</f>
        <v>0</v>
      </c>
      <c r="AP477" s="152"/>
    </row>
    <row r="478" spans="2:42" x14ac:dyDescent="0.25">
      <c r="B478" s="29"/>
      <c r="C478" s="87"/>
      <c r="D478" s="29"/>
      <c r="E478" s="29"/>
      <c r="F478" s="29"/>
      <c r="G478" s="25"/>
      <c r="H478" s="25"/>
      <c r="I478" s="25"/>
      <c r="J478" s="100"/>
      <c r="K478" s="100"/>
      <c r="L478" s="29"/>
      <c r="M478" s="29"/>
      <c r="N478" s="29"/>
      <c r="O478" s="29"/>
      <c r="P478" s="149"/>
      <c r="Q478" s="150"/>
      <c r="R478" s="152"/>
      <c r="S478" s="153"/>
      <c r="T478" s="153"/>
      <c r="U478" s="154"/>
      <c r="V478" s="99"/>
      <c r="W478" s="99"/>
      <c r="X478" s="25"/>
      <c r="Y478" s="25"/>
      <c r="Z478" s="99"/>
      <c r="AA478" s="25"/>
      <c r="AB478" s="25"/>
      <c r="AC478" s="99"/>
      <c r="AD478" s="116">
        <f ca="1">SUMIF(AAL!$A$3:$A$65061,'Risk Lv. Inforce'!$B$7:$B$12091,AAL!$B$3:$B$65007)</f>
        <v>0</v>
      </c>
      <c r="AE478" s="116">
        <f ca="1">SUMIF(AAL!$C$3:$C$65061,'Risk Lv. Inforce'!$B$7:$B$10291,AAL!$D$3:$D$65007)</f>
        <v>0</v>
      </c>
      <c r="AF478" s="116">
        <f ca="1">SUMIF(AAL!$E$3:$E$65061,'Risk Lv. Inforce'!$B$7:$B$1291,AAL!$F$3:$F$65007)</f>
        <v>0</v>
      </c>
      <c r="AG478" s="116">
        <f ca="1">SUMIF(AAL!$G$3:$G$65061,'Risk Lv. Inforce'!$B$7:$B$1291,AAL!$H$3:$H$65007)</f>
        <v>0</v>
      </c>
      <c r="AH478" s="116">
        <f ca="1">SUMIF(AAL!$I$3:$I$65061,'Risk Lv. Inforce'!$B$7:$B$1291,AAL!$J$3:$J$65007)</f>
        <v>0</v>
      </c>
      <c r="AI478" s="116">
        <f ca="1">SUMIF(AAL!$K$3:$K$65061,'Risk Lv. Inforce'!$B$7:$B$1291,AAL!$L$3:$L$65007)</f>
        <v>0</v>
      </c>
      <c r="AJ478" s="116">
        <f>VLOOKUP(B478,AAL!$Q$4:$S$1048576,3,0)</f>
        <v>0</v>
      </c>
      <c r="AK478" s="116">
        <f>VLOOKUP(B478,AAL!$U$4:$W$1048576,3,0)</f>
        <v>0</v>
      </c>
      <c r="AL478" s="69">
        <f ca="1">IFERROR(((AD478+(AD478*'Portfolio Stats_RMS'!$C$7))/($AB478*(1-'Portfolio Stats_RMS'!$C$6))),0)</f>
        <v>0</v>
      </c>
      <c r="AM478" s="69">
        <f ca="1">IFERROR(((AF478+(AF478*'Portfolio Stats_RMS'!$C$7))/($AB478*(1-'Portfolio Stats_RMS'!$C$6))),0)</f>
        <v>0</v>
      </c>
      <c r="AN478" s="69">
        <f ca="1">IFERROR(((AH478+(AH478*'Portfolio Stats_RMS'!$C$7))/($AB478*(1-'Portfolio Stats_RMS'!$C$6))),0)</f>
        <v>0</v>
      </c>
      <c r="AO478" s="69">
        <f>IFERROR(((AJ478+(AJ478*'Portfolio Stats_RMS'!$C$7))/(AB478*(1-'Portfolio Stats_RMS'!$C$6))),0)</f>
        <v>0</v>
      </c>
      <c r="AP478" s="152"/>
    </row>
    <row r="479" spans="2:42" x14ac:dyDescent="0.25">
      <c r="B479" s="29"/>
      <c r="C479" s="87"/>
      <c r="D479" s="29"/>
      <c r="E479" s="29"/>
      <c r="F479" s="29"/>
      <c r="G479" s="25"/>
      <c r="H479" s="25"/>
      <c r="I479" s="25"/>
      <c r="J479" s="100"/>
      <c r="K479" s="100"/>
      <c r="L479" s="29"/>
      <c r="M479" s="29"/>
      <c r="N479" s="29"/>
      <c r="O479" s="29"/>
      <c r="P479" s="149"/>
      <c r="Q479" s="150"/>
      <c r="R479" s="152"/>
      <c r="S479" s="153"/>
      <c r="T479" s="153"/>
      <c r="U479" s="154"/>
      <c r="V479" s="99"/>
      <c r="W479" s="99"/>
      <c r="X479" s="25"/>
      <c r="Y479" s="25"/>
      <c r="Z479" s="99"/>
      <c r="AA479" s="25"/>
      <c r="AB479" s="25"/>
      <c r="AC479" s="99"/>
      <c r="AD479" s="116">
        <f ca="1">SUMIF(AAL!$A$3:$A$65061,'Risk Lv. Inforce'!$B$7:$B$12091,AAL!$B$3:$B$65007)</f>
        <v>0</v>
      </c>
      <c r="AE479" s="116">
        <f ca="1">SUMIF(AAL!$C$3:$C$65061,'Risk Lv. Inforce'!$B$7:$B$10291,AAL!$D$3:$D$65007)</f>
        <v>0</v>
      </c>
      <c r="AF479" s="116">
        <f ca="1">SUMIF(AAL!$E$3:$E$65061,'Risk Lv. Inforce'!$B$7:$B$1291,AAL!$F$3:$F$65007)</f>
        <v>0</v>
      </c>
      <c r="AG479" s="116">
        <f ca="1">SUMIF(AAL!$G$3:$G$65061,'Risk Lv. Inforce'!$B$7:$B$1291,AAL!$H$3:$H$65007)</f>
        <v>0</v>
      </c>
      <c r="AH479" s="116">
        <f ca="1">SUMIF(AAL!$I$3:$I$65061,'Risk Lv. Inforce'!$B$7:$B$1291,AAL!$J$3:$J$65007)</f>
        <v>0</v>
      </c>
      <c r="AI479" s="116">
        <f ca="1">SUMIF(AAL!$K$3:$K$65061,'Risk Lv. Inforce'!$B$7:$B$1291,AAL!$L$3:$L$65007)</f>
        <v>0</v>
      </c>
      <c r="AJ479" s="116">
        <f>VLOOKUP(B479,AAL!$Q$4:$S$1048576,3,0)</f>
        <v>0</v>
      </c>
      <c r="AK479" s="116">
        <f>VLOOKUP(B479,AAL!$U$4:$W$1048576,3,0)</f>
        <v>0</v>
      </c>
      <c r="AL479" s="69">
        <f ca="1">IFERROR(((AD479+(AD479*'Portfolio Stats_RMS'!$C$7))/($AB479*(1-'Portfolio Stats_RMS'!$C$6))),0)</f>
        <v>0</v>
      </c>
      <c r="AM479" s="69">
        <f ca="1">IFERROR(((AF479+(AF479*'Portfolio Stats_RMS'!$C$7))/($AB479*(1-'Portfolio Stats_RMS'!$C$6))),0)</f>
        <v>0</v>
      </c>
      <c r="AN479" s="69">
        <f ca="1">IFERROR(((AH479+(AH479*'Portfolio Stats_RMS'!$C$7))/($AB479*(1-'Portfolio Stats_RMS'!$C$6))),0)</f>
        <v>0</v>
      </c>
      <c r="AO479" s="69">
        <f>IFERROR(((AJ479+(AJ479*'Portfolio Stats_RMS'!$C$7))/(AB479*(1-'Portfolio Stats_RMS'!$C$6))),0)</f>
        <v>0</v>
      </c>
      <c r="AP479" s="152"/>
    </row>
    <row r="480" spans="2:42" x14ac:dyDescent="0.25">
      <c r="B480" s="29"/>
      <c r="C480" s="87"/>
      <c r="D480" s="29"/>
      <c r="E480" s="29"/>
      <c r="F480" s="29"/>
      <c r="G480" s="25"/>
      <c r="H480" s="25"/>
      <c r="I480" s="25"/>
      <c r="J480" s="100"/>
      <c r="K480" s="100"/>
      <c r="L480" s="149"/>
      <c r="M480" s="29"/>
      <c r="N480" s="29"/>
      <c r="O480" s="29"/>
      <c r="P480" s="149"/>
      <c r="Q480" s="150"/>
      <c r="R480" s="152"/>
      <c r="S480" s="153"/>
      <c r="T480" s="153"/>
      <c r="U480" s="154"/>
      <c r="V480" s="99"/>
      <c r="W480" s="99"/>
      <c r="X480" s="25"/>
      <c r="Y480" s="25"/>
      <c r="Z480" s="99"/>
      <c r="AA480" s="25"/>
      <c r="AB480" s="25"/>
      <c r="AC480" s="99"/>
      <c r="AD480" s="116">
        <f ca="1">SUMIF(AAL!$A$3:$A$65061,'Risk Lv. Inforce'!$B$7:$B$12091,AAL!$B$3:$B$65007)</f>
        <v>0</v>
      </c>
      <c r="AE480" s="116">
        <f ca="1">SUMIF(AAL!$C$3:$C$65061,'Risk Lv. Inforce'!$B$7:$B$10291,AAL!$D$3:$D$65007)</f>
        <v>0</v>
      </c>
      <c r="AF480" s="116">
        <f ca="1">SUMIF(AAL!$E$3:$E$65061,'Risk Lv. Inforce'!$B$7:$B$1291,AAL!$F$3:$F$65007)</f>
        <v>0</v>
      </c>
      <c r="AG480" s="116">
        <f ca="1">SUMIF(AAL!$G$3:$G$65061,'Risk Lv. Inforce'!$B$7:$B$1291,AAL!$H$3:$H$65007)</f>
        <v>0</v>
      </c>
      <c r="AH480" s="116">
        <f ca="1">SUMIF(AAL!$I$3:$I$65061,'Risk Lv. Inforce'!$B$7:$B$1291,AAL!$J$3:$J$65007)</f>
        <v>0</v>
      </c>
      <c r="AI480" s="116">
        <f ca="1">SUMIF(AAL!$K$3:$K$65061,'Risk Lv. Inforce'!$B$7:$B$1291,AAL!$L$3:$L$65007)</f>
        <v>0</v>
      </c>
      <c r="AJ480" s="116">
        <f>VLOOKUP(B480,AAL!$Q$4:$S$1048576,3,0)</f>
        <v>0</v>
      </c>
      <c r="AK480" s="116">
        <f>VLOOKUP(B480,AAL!$U$4:$W$1048576,3,0)</f>
        <v>0</v>
      </c>
      <c r="AL480" s="69">
        <f ca="1">IFERROR(((AD480+(AD480*'Portfolio Stats_RMS'!$C$7))/($AB480*(1-'Portfolio Stats_RMS'!$C$6))),0)</f>
        <v>0</v>
      </c>
      <c r="AM480" s="69">
        <f ca="1">IFERROR(((AF480+(AF480*'Portfolio Stats_RMS'!$C$7))/($AB480*(1-'Portfolio Stats_RMS'!$C$6))),0)</f>
        <v>0</v>
      </c>
      <c r="AN480" s="69">
        <f ca="1">IFERROR(((AH480+(AH480*'Portfolio Stats_RMS'!$C$7))/($AB480*(1-'Portfolio Stats_RMS'!$C$6))),0)</f>
        <v>0</v>
      </c>
      <c r="AO480" s="69">
        <f>IFERROR(((AJ480+(AJ480*'Portfolio Stats_RMS'!$C$7))/(AB480*(1-'Portfolio Stats_RMS'!$C$6))),0)</f>
        <v>0</v>
      </c>
      <c r="AP480" s="152"/>
    </row>
    <row r="481" spans="2:42" x14ac:dyDescent="0.25">
      <c r="B481" s="29"/>
      <c r="C481" s="87"/>
      <c r="D481" s="29"/>
      <c r="E481" s="29"/>
      <c r="F481" s="29"/>
      <c r="G481" s="25"/>
      <c r="H481" s="25"/>
      <c r="I481" s="25"/>
      <c r="J481" s="100"/>
      <c r="K481" s="100"/>
      <c r="L481" s="29"/>
      <c r="M481" s="29"/>
      <c r="N481" s="29"/>
      <c r="O481" s="29"/>
      <c r="P481" s="149"/>
      <c r="Q481" s="150"/>
      <c r="R481" s="152"/>
      <c r="S481" s="153"/>
      <c r="T481" s="153"/>
      <c r="U481" s="154"/>
      <c r="V481" s="99"/>
      <c r="W481" s="99"/>
      <c r="X481" s="25"/>
      <c r="Y481" s="25"/>
      <c r="Z481" s="99"/>
      <c r="AA481" s="25"/>
      <c r="AB481" s="25"/>
      <c r="AC481" s="99"/>
      <c r="AD481" s="116">
        <f ca="1">SUMIF(AAL!$A$3:$A$65061,'Risk Lv. Inforce'!$B$7:$B$12091,AAL!$B$3:$B$65007)</f>
        <v>0</v>
      </c>
      <c r="AE481" s="116">
        <f ca="1">SUMIF(AAL!$C$3:$C$65061,'Risk Lv. Inforce'!$B$7:$B$10291,AAL!$D$3:$D$65007)</f>
        <v>0</v>
      </c>
      <c r="AF481" s="116">
        <f ca="1">SUMIF(AAL!$E$3:$E$65061,'Risk Lv. Inforce'!$B$7:$B$1291,AAL!$F$3:$F$65007)</f>
        <v>0</v>
      </c>
      <c r="AG481" s="116">
        <f ca="1">SUMIF(AAL!$G$3:$G$65061,'Risk Lv. Inforce'!$B$7:$B$1291,AAL!$H$3:$H$65007)</f>
        <v>0</v>
      </c>
      <c r="AH481" s="116">
        <f ca="1">SUMIF(AAL!$I$3:$I$65061,'Risk Lv. Inforce'!$B$7:$B$1291,AAL!$J$3:$J$65007)</f>
        <v>0</v>
      </c>
      <c r="AI481" s="116">
        <f ca="1">SUMIF(AAL!$K$3:$K$65061,'Risk Lv. Inforce'!$B$7:$B$1291,AAL!$L$3:$L$65007)</f>
        <v>0</v>
      </c>
      <c r="AJ481" s="116">
        <f>VLOOKUP(B481,AAL!$Q$4:$S$1048576,3,0)</f>
        <v>0</v>
      </c>
      <c r="AK481" s="116">
        <f>VLOOKUP(B481,AAL!$U$4:$W$1048576,3,0)</f>
        <v>0</v>
      </c>
      <c r="AL481" s="69">
        <f ca="1">IFERROR(((AD481+(AD481*'Portfolio Stats_RMS'!$C$7))/($AB481*(1-'Portfolio Stats_RMS'!$C$6))),0)</f>
        <v>0</v>
      </c>
      <c r="AM481" s="69">
        <f ca="1">IFERROR(((AF481+(AF481*'Portfolio Stats_RMS'!$C$7))/($AB481*(1-'Portfolio Stats_RMS'!$C$6))),0)</f>
        <v>0</v>
      </c>
      <c r="AN481" s="69">
        <f ca="1">IFERROR(((AH481+(AH481*'Portfolio Stats_RMS'!$C$7))/($AB481*(1-'Portfolio Stats_RMS'!$C$6))),0)</f>
        <v>0</v>
      </c>
      <c r="AO481" s="69">
        <f>IFERROR(((AJ481+(AJ481*'Portfolio Stats_RMS'!$C$7))/(AB481*(1-'Portfolio Stats_RMS'!$C$6))),0)</f>
        <v>0</v>
      </c>
      <c r="AP481" s="152"/>
    </row>
    <row r="482" spans="2:42" x14ac:dyDescent="0.25">
      <c r="B482" s="29"/>
      <c r="C482" s="87"/>
      <c r="D482" s="29"/>
      <c r="E482" s="29"/>
      <c r="F482" s="29"/>
      <c r="G482" s="25"/>
      <c r="H482" s="25"/>
      <c r="I482" s="25"/>
      <c r="J482" s="100"/>
      <c r="K482" s="100"/>
      <c r="L482" s="29"/>
      <c r="M482" s="29"/>
      <c r="N482" s="29"/>
      <c r="O482" s="29"/>
      <c r="P482" s="149"/>
      <c r="Q482" s="150"/>
      <c r="R482" s="152"/>
      <c r="S482" s="153"/>
      <c r="T482" s="153"/>
      <c r="U482" s="154"/>
      <c r="V482" s="99"/>
      <c r="W482" s="99"/>
      <c r="X482" s="25"/>
      <c r="Y482" s="25"/>
      <c r="Z482" s="99"/>
      <c r="AA482" s="25"/>
      <c r="AB482" s="25"/>
      <c r="AC482" s="99"/>
      <c r="AD482" s="116">
        <f ca="1">SUMIF(AAL!$A$3:$A$65061,'Risk Lv. Inforce'!$B$7:$B$12091,AAL!$B$3:$B$65007)</f>
        <v>0</v>
      </c>
      <c r="AE482" s="116">
        <f ca="1">SUMIF(AAL!$C$3:$C$65061,'Risk Lv. Inforce'!$B$7:$B$10291,AAL!$D$3:$D$65007)</f>
        <v>0</v>
      </c>
      <c r="AF482" s="116">
        <f ca="1">SUMIF(AAL!$E$3:$E$65061,'Risk Lv. Inforce'!$B$7:$B$1291,AAL!$F$3:$F$65007)</f>
        <v>0</v>
      </c>
      <c r="AG482" s="116">
        <f ca="1">SUMIF(AAL!$G$3:$G$65061,'Risk Lv. Inforce'!$B$7:$B$1291,AAL!$H$3:$H$65007)</f>
        <v>0</v>
      </c>
      <c r="AH482" s="116">
        <f ca="1">SUMIF(AAL!$I$3:$I$65061,'Risk Lv. Inforce'!$B$7:$B$1291,AAL!$J$3:$J$65007)</f>
        <v>0</v>
      </c>
      <c r="AI482" s="116">
        <f ca="1">SUMIF(AAL!$K$3:$K$65061,'Risk Lv. Inforce'!$B$7:$B$1291,AAL!$L$3:$L$65007)</f>
        <v>0</v>
      </c>
      <c r="AJ482" s="116">
        <f>VLOOKUP(B482,AAL!$Q$4:$S$1048576,3,0)</f>
        <v>0</v>
      </c>
      <c r="AK482" s="116">
        <f>VLOOKUP(B482,AAL!$U$4:$W$1048576,3,0)</f>
        <v>0</v>
      </c>
      <c r="AL482" s="69">
        <f ca="1">IFERROR(((AD482+(AD482*'Portfolio Stats_RMS'!$C$7))/($AB482*(1-'Portfolio Stats_RMS'!$C$6))),0)</f>
        <v>0</v>
      </c>
      <c r="AM482" s="69">
        <f ca="1">IFERROR(((AF482+(AF482*'Portfolio Stats_RMS'!$C$7))/($AB482*(1-'Portfolio Stats_RMS'!$C$6))),0)</f>
        <v>0</v>
      </c>
      <c r="AN482" s="69">
        <f ca="1">IFERROR(((AH482+(AH482*'Portfolio Stats_RMS'!$C$7))/($AB482*(1-'Portfolio Stats_RMS'!$C$6))),0)</f>
        <v>0</v>
      </c>
      <c r="AO482" s="69">
        <f>IFERROR(((AJ482+(AJ482*'Portfolio Stats_RMS'!$C$7))/(AB482*(1-'Portfolio Stats_RMS'!$C$6))),0)</f>
        <v>0</v>
      </c>
      <c r="AP482" s="152"/>
    </row>
    <row r="483" spans="2:42" x14ac:dyDescent="0.25">
      <c r="B483" s="29"/>
      <c r="C483" s="87"/>
      <c r="D483" s="29"/>
      <c r="E483" s="29"/>
      <c r="F483" s="29"/>
      <c r="G483" s="25"/>
      <c r="H483" s="25"/>
      <c r="I483" s="25"/>
      <c r="J483" s="100"/>
      <c r="K483" s="100"/>
      <c r="L483" s="29"/>
      <c r="M483" s="29"/>
      <c r="N483" s="29"/>
      <c r="O483" s="29"/>
      <c r="P483" s="149"/>
      <c r="Q483" s="150"/>
      <c r="R483" s="152"/>
      <c r="S483" s="153"/>
      <c r="T483" s="153"/>
      <c r="U483" s="154"/>
      <c r="V483" s="99"/>
      <c r="W483" s="99"/>
      <c r="X483" s="25"/>
      <c r="Y483" s="25"/>
      <c r="Z483" s="99"/>
      <c r="AA483" s="25"/>
      <c r="AB483" s="25"/>
      <c r="AC483" s="99"/>
      <c r="AD483" s="116">
        <f ca="1">SUMIF(AAL!$A$3:$A$65061,'Risk Lv. Inforce'!$B$7:$B$12091,AAL!$B$3:$B$65007)</f>
        <v>0</v>
      </c>
      <c r="AE483" s="116">
        <f ca="1">SUMIF(AAL!$C$3:$C$65061,'Risk Lv. Inforce'!$B$7:$B$10291,AAL!$D$3:$D$65007)</f>
        <v>0</v>
      </c>
      <c r="AF483" s="116">
        <f ca="1">SUMIF(AAL!$E$3:$E$65061,'Risk Lv. Inforce'!$B$7:$B$1291,AAL!$F$3:$F$65007)</f>
        <v>0</v>
      </c>
      <c r="AG483" s="116">
        <f ca="1">SUMIF(AAL!$G$3:$G$65061,'Risk Lv. Inforce'!$B$7:$B$1291,AAL!$H$3:$H$65007)</f>
        <v>0</v>
      </c>
      <c r="AH483" s="116">
        <f ca="1">SUMIF(AAL!$I$3:$I$65061,'Risk Lv. Inforce'!$B$7:$B$1291,AAL!$J$3:$J$65007)</f>
        <v>0</v>
      </c>
      <c r="AI483" s="116">
        <f ca="1">SUMIF(AAL!$K$3:$K$65061,'Risk Lv. Inforce'!$B$7:$B$1291,AAL!$L$3:$L$65007)</f>
        <v>0</v>
      </c>
      <c r="AJ483" s="116">
        <f>VLOOKUP(B483,AAL!$Q$4:$S$1048576,3,0)</f>
        <v>0</v>
      </c>
      <c r="AK483" s="116">
        <f>VLOOKUP(B483,AAL!$U$4:$W$1048576,3,0)</f>
        <v>0</v>
      </c>
      <c r="AL483" s="69">
        <f ca="1">IFERROR(((AD483+(AD483*'Portfolio Stats_RMS'!$C$7))/($AB483*(1-'Portfolio Stats_RMS'!$C$6))),0)</f>
        <v>0</v>
      </c>
      <c r="AM483" s="69">
        <f ca="1">IFERROR(((AF483+(AF483*'Portfolio Stats_RMS'!$C$7))/($AB483*(1-'Portfolio Stats_RMS'!$C$6))),0)</f>
        <v>0</v>
      </c>
      <c r="AN483" s="69">
        <f ca="1">IFERROR(((AH483+(AH483*'Portfolio Stats_RMS'!$C$7))/($AB483*(1-'Portfolio Stats_RMS'!$C$6))),0)</f>
        <v>0</v>
      </c>
      <c r="AO483" s="69">
        <f>IFERROR(((AJ483+(AJ483*'Portfolio Stats_RMS'!$C$7))/(AB483*(1-'Portfolio Stats_RMS'!$C$6))),0)</f>
        <v>0</v>
      </c>
      <c r="AP483" s="152"/>
    </row>
    <row r="484" spans="2:42" x14ac:dyDescent="0.25">
      <c r="B484" s="29"/>
      <c r="C484" s="87"/>
      <c r="D484" s="29"/>
      <c r="E484" s="29"/>
      <c r="F484" s="29"/>
      <c r="G484" s="25"/>
      <c r="H484" s="25"/>
      <c r="I484" s="25"/>
      <c r="J484" s="100"/>
      <c r="K484" s="100"/>
      <c r="L484" s="149"/>
      <c r="M484" s="29"/>
      <c r="N484" s="29"/>
      <c r="O484" s="29"/>
      <c r="P484" s="149"/>
      <c r="Q484" s="150"/>
      <c r="R484" s="152"/>
      <c r="S484" s="153"/>
      <c r="T484" s="153"/>
      <c r="U484" s="154"/>
      <c r="V484" s="99"/>
      <c r="W484" s="99"/>
      <c r="X484" s="25"/>
      <c r="Y484" s="25"/>
      <c r="Z484" s="99"/>
      <c r="AA484" s="25"/>
      <c r="AB484" s="25"/>
      <c r="AC484" s="99"/>
      <c r="AD484" s="116">
        <f ca="1">SUMIF(AAL!$A$3:$A$65061,'Risk Lv. Inforce'!$B$7:$B$12091,AAL!$B$3:$B$65007)</f>
        <v>0</v>
      </c>
      <c r="AE484" s="116">
        <f ca="1">SUMIF(AAL!$C$3:$C$65061,'Risk Lv. Inforce'!$B$7:$B$10291,AAL!$D$3:$D$65007)</f>
        <v>0</v>
      </c>
      <c r="AF484" s="116">
        <f ca="1">SUMIF(AAL!$E$3:$E$65061,'Risk Lv. Inforce'!$B$7:$B$1291,AAL!$F$3:$F$65007)</f>
        <v>0</v>
      </c>
      <c r="AG484" s="116">
        <f ca="1">SUMIF(AAL!$G$3:$G$65061,'Risk Lv. Inforce'!$B$7:$B$1291,AAL!$H$3:$H$65007)</f>
        <v>0</v>
      </c>
      <c r="AH484" s="116">
        <f ca="1">SUMIF(AAL!$I$3:$I$65061,'Risk Lv. Inforce'!$B$7:$B$1291,AAL!$J$3:$J$65007)</f>
        <v>0</v>
      </c>
      <c r="AI484" s="116">
        <f ca="1">SUMIF(AAL!$K$3:$K$65061,'Risk Lv. Inforce'!$B$7:$B$1291,AAL!$L$3:$L$65007)</f>
        <v>0</v>
      </c>
      <c r="AJ484" s="116">
        <f>VLOOKUP(B484,AAL!$Q$4:$S$1048576,3,0)</f>
        <v>0</v>
      </c>
      <c r="AK484" s="116">
        <f>VLOOKUP(B484,AAL!$U$4:$W$1048576,3,0)</f>
        <v>0</v>
      </c>
      <c r="AL484" s="69">
        <f ca="1">IFERROR(((AD484+(AD484*'Portfolio Stats_RMS'!$C$7))/($AB484*(1-'Portfolio Stats_RMS'!$C$6))),0)</f>
        <v>0</v>
      </c>
      <c r="AM484" s="69">
        <f ca="1">IFERROR(((AF484+(AF484*'Portfolio Stats_RMS'!$C$7))/($AB484*(1-'Portfolio Stats_RMS'!$C$6))),0)</f>
        <v>0</v>
      </c>
      <c r="AN484" s="69">
        <f ca="1">IFERROR(((AH484+(AH484*'Portfolio Stats_RMS'!$C$7))/($AB484*(1-'Portfolio Stats_RMS'!$C$6))),0)</f>
        <v>0</v>
      </c>
      <c r="AO484" s="69">
        <f>IFERROR(((AJ484+(AJ484*'Portfolio Stats_RMS'!$C$7))/(AB484*(1-'Portfolio Stats_RMS'!$C$6))),0)</f>
        <v>0</v>
      </c>
      <c r="AP484" s="152"/>
    </row>
    <row r="485" spans="2:42" x14ac:dyDescent="0.25">
      <c r="B485" s="29"/>
      <c r="C485" s="87"/>
      <c r="D485" s="29"/>
      <c r="E485" s="29"/>
      <c r="F485" s="29"/>
      <c r="G485" s="25"/>
      <c r="H485" s="25"/>
      <c r="I485" s="25"/>
      <c r="J485" s="100"/>
      <c r="K485" s="100"/>
      <c r="L485" s="29"/>
      <c r="M485" s="29"/>
      <c r="N485" s="29"/>
      <c r="O485" s="29"/>
      <c r="P485" s="149"/>
      <c r="Q485" s="150"/>
      <c r="R485" s="152"/>
      <c r="S485" s="153"/>
      <c r="T485" s="153"/>
      <c r="U485" s="154"/>
      <c r="V485" s="99"/>
      <c r="W485" s="99"/>
      <c r="X485" s="25"/>
      <c r="Y485" s="25"/>
      <c r="Z485" s="99"/>
      <c r="AA485" s="25"/>
      <c r="AB485" s="25"/>
      <c r="AC485" s="99"/>
      <c r="AD485" s="116">
        <f ca="1">SUMIF(AAL!$A$3:$A$65061,'Risk Lv. Inforce'!$B$7:$B$12091,AAL!$B$3:$B$65007)</f>
        <v>0</v>
      </c>
      <c r="AE485" s="116">
        <f ca="1">SUMIF(AAL!$C$3:$C$65061,'Risk Lv. Inforce'!$B$7:$B$10291,AAL!$D$3:$D$65007)</f>
        <v>0</v>
      </c>
      <c r="AF485" s="116">
        <f ca="1">SUMIF(AAL!$E$3:$E$65061,'Risk Lv. Inforce'!$B$7:$B$1291,AAL!$F$3:$F$65007)</f>
        <v>0</v>
      </c>
      <c r="AG485" s="116">
        <f ca="1">SUMIF(AAL!$G$3:$G$65061,'Risk Lv. Inforce'!$B$7:$B$1291,AAL!$H$3:$H$65007)</f>
        <v>0</v>
      </c>
      <c r="AH485" s="116">
        <f ca="1">SUMIF(AAL!$I$3:$I$65061,'Risk Lv. Inforce'!$B$7:$B$1291,AAL!$J$3:$J$65007)</f>
        <v>0</v>
      </c>
      <c r="AI485" s="116">
        <f ca="1">SUMIF(AAL!$K$3:$K$65061,'Risk Lv. Inforce'!$B$7:$B$1291,AAL!$L$3:$L$65007)</f>
        <v>0</v>
      </c>
      <c r="AJ485" s="116">
        <f>VLOOKUP(B485,AAL!$Q$4:$S$1048576,3,0)</f>
        <v>0</v>
      </c>
      <c r="AK485" s="116">
        <f>VLOOKUP(B485,AAL!$U$4:$W$1048576,3,0)</f>
        <v>0</v>
      </c>
      <c r="AL485" s="69">
        <f ca="1">IFERROR(((AD485+(AD485*'Portfolio Stats_RMS'!$C$7))/($AB485*(1-'Portfolio Stats_RMS'!$C$6))),0)</f>
        <v>0</v>
      </c>
      <c r="AM485" s="69">
        <f ca="1">IFERROR(((AF485+(AF485*'Portfolio Stats_RMS'!$C$7))/($AB485*(1-'Portfolio Stats_RMS'!$C$6))),0)</f>
        <v>0</v>
      </c>
      <c r="AN485" s="69">
        <f ca="1">IFERROR(((AH485+(AH485*'Portfolio Stats_RMS'!$C$7))/($AB485*(1-'Portfolio Stats_RMS'!$C$6))),0)</f>
        <v>0</v>
      </c>
      <c r="AO485" s="69">
        <f>IFERROR(((AJ485+(AJ485*'Portfolio Stats_RMS'!$C$7))/(AB485*(1-'Portfolio Stats_RMS'!$C$6))),0)</f>
        <v>0</v>
      </c>
      <c r="AP485" s="152"/>
    </row>
    <row r="486" spans="2:42" x14ac:dyDescent="0.25">
      <c r="B486" s="29"/>
      <c r="C486" s="87"/>
      <c r="D486" s="29"/>
      <c r="E486" s="29"/>
      <c r="F486" s="29"/>
      <c r="G486" s="25"/>
      <c r="H486" s="25"/>
      <c r="I486" s="25"/>
      <c r="J486" s="100"/>
      <c r="K486" s="100"/>
      <c r="L486" s="149"/>
      <c r="M486" s="29"/>
      <c r="N486" s="29"/>
      <c r="O486" s="29"/>
      <c r="P486" s="149"/>
      <c r="Q486" s="150"/>
      <c r="R486" s="152"/>
      <c r="S486" s="153"/>
      <c r="T486" s="153"/>
      <c r="U486" s="154"/>
      <c r="V486" s="99"/>
      <c r="W486" s="99"/>
      <c r="X486" s="25"/>
      <c r="Y486" s="25"/>
      <c r="Z486" s="99"/>
      <c r="AA486" s="25"/>
      <c r="AB486" s="25"/>
      <c r="AC486" s="99"/>
      <c r="AD486" s="116">
        <f ca="1">SUMIF(AAL!$A$3:$A$65061,'Risk Lv. Inforce'!$B$7:$B$12091,AAL!$B$3:$B$65007)</f>
        <v>0</v>
      </c>
      <c r="AE486" s="116">
        <f ca="1">SUMIF(AAL!$C$3:$C$65061,'Risk Lv. Inforce'!$B$7:$B$10291,AAL!$D$3:$D$65007)</f>
        <v>0</v>
      </c>
      <c r="AF486" s="116">
        <f ca="1">SUMIF(AAL!$E$3:$E$65061,'Risk Lv. Inforce'!$B$7:$B$1291,AAL!$F$3:$F$65007)</f>
        <v>0</v>
      </c>
      <c r="AG486" s="116">
        <f ca="1">SUMIF(AAL!$G$3:$G$65061,'Risk Lv. Inforce'!$B$7:$B$1291,AAL!$H$3:$H$65007)</f>
        <v>0</v>
      </c>
      <c r="AH486" s="116">
        <f ca="1">SUMIF(AAL!$I$3:$I$65061,'Risk Lv. Inforce'!$B$7:$B$1291,AAL!$J$3:$J$65007)</f>
        <v>0</v>
      </c>
      <c r="AI486" s="116">
        <f ca="1">SUMIF(AAL!$K$3:$K$65061,'Risk Lv. Inforce'!$B$7:$B$1291,AAL!$L$3:$L$65007)</f>
        <v>0</v>
      </c>
      <c r="AJ486" s="116">
        <f>VLOOKUP(B486,AAL!$Q$4:$S$1048576,3,0)</f>
        <v>0</v>
      </c>
      <c r="AK486" s="116">
        <f>VLOOKUP(B486,AAL!$U$4:$W$1048576,3,0)</f>
        <v>0</v>
      </c>
      <c r="AL486" s="69">
        <f ca="1">IFERROR(((AD486+(AD486*'Portfolio Stats_RMS'!$C$7))/($AB486*(1-'Portfolio Stats_RMS'!$C$6))),0)</f>
        <v>0</v>
      </c>
      <c r="AM486" s="69">
        <f ca="1">IFERROR(((AF486+(AF486*'Portfolio Stats_RMS'!$C$7))/($AB486*(1-'Portfolio Stats_RMS'!$C$6))),0)</f>
        <v>0</v>
      </c>
      <c r="AN486" s="69">
        <f ca="1">IFERROR(((AH486+(AH486*'Portfolio Stats_RMS'!$C$7))/($AB486*(1-'Portfolio Stats_RMS'!$C$6))),0)</f>
        <v>0</v>
      </c>
      <c r="AO486" s="69">
        <f>IFERROR(((AJ486+(AJ486*'Portfolio Stats_RMS'!$C$7))/(AB486*(1-'Portfolio Stats_RMS'!$C$6))),0)</f>
        <v>0</v>
      </c>
      <c r="AP486" s="152"/>
    </row>
    <row r="487" spans="2:42" x14ac:dyDescent="0.25">
      <c r="B487" s="29"/>
      <c r="C487" s="87"/>
      <c r="D487" s="29"/>
      <c r="E487" s="29"/>
      <c r="F487" s="29"/>
      <c r="G487" s="25"/>
      <c r="H487" s="25"/>
      <c r="I487" s="25"/>
      <c r="J487" s="100"/>
      <c r="K487" s="100"/>
      <c r="L487" s="29"/>
      <c r="M487" s="29"/>
      <c r="N487" s="29"/>
      <c r="O487" s="29"/>
      <c r="P487" s="149"/>
      <c r="Q487" s="150"/>
      <c r="R487" s="152"/>
      <c r="S487" s="153"/>
      <c r="T487" s="153"/>
      <c r="U487" s="154"/>
      <c r="V487" s="99"/>
      <c r="W487" s="99"/>
      <c r="X487" s="25"/>
      <c r="Y487" s="25"/>
      <c r="Z487" s="99"/>
      <c r="AA487" s="25"/>
      <c r="AB487" s="25"/>
      <c r="AC487" s="99"/>
      <c r="AD487" s="116">
        <f ca="1">SUMIF(AAL!$A$3:$A$65061,'Risk Lv. Inforce'!$B$7:$B$12091,AAL!$B$3:$B$65007)</f>
        <v>0</v>
      </c>
      <c r="AE487" s="116">
        <f ca="1">SUMIF(AAL!$C$3:$C$65061,'Risk Lv. Inforce'!$B$7:$B$10291,AAL!$D$3:$D$65007)</f>
        <v>0</v>
      </c>
      <c r="AF487" s="116">
        <f ca="1">SUMIF(AAL!$E$3:$E$65061,'Risk Lv. Inforce'!$B$7:$B$1291,AAL!$F$3:$F$65007)</f>
        <v>0</v>
      </c>
      <c r="AG487" s="116">
        <f ca="1">SUMIF(AAL!$G$3:$G$65061,'Risk Lv. Inforce'!$B$7:$B$1291,AAL!$H$3:$H$65007)</f>
        <v>0</v>
      </c>
      <c r="AH487" s="116">
        <f ca="1">SUMIF(AAL!$I$3:$I$65061,'Risk Lv. Inforce'!$B$7:$B$1291,AAL!$J$3:$J$65007)</f>
        <v>0</v>
      </c>
      <c r="AI487" s="116">
        <f ca="1">SUMIF(AAL!$K$3:$K$65061,'Risk Lv. Inforce'!$B$7:$B$1291,AAL!$L$3:$L$65007)</f>
        <v>0</v>
      </c>
      <c r="AJ487" s="116">
        <f>VLOOKUP(B487,AAL!$Q$4:$S$1048576,3,0)</f>
        <v>0</v>
      </c>
      <c r="AK487" s="116">
        <f>VLOOKUP(B487,AAL!$U$4:$W$1048576,3,0)</f>
        <v>0</v>
      </c>
      <c r="AL487" s="69">
        <f ca="1">IFERROR(((AD487+(AD487*'Portfolio Stats_RMS'!$C$7))/($AB487*(1-'Portfolio Stats_RMS'!$C$6))),0)</f>
        <v>0</v>
      </c>
      <c r="AM487" s="69">
        <f ca="1">IFERROR(((AF487+(AF487*'Portfolio Stats_RMS'!$C$7))/($AB487*(1-'Portfolio Stats_RMS'!$C$6))),0)</f>
        <v>0</v>
      </c>
      <c r="AN487" s="69">
        <f ca="1">IFERROR(((AH487+(AH487*'Portfolio Stats_RMS'!$C$7))/($AB487*(1-'Portfolio Stats_RMS'!$C$6))),0)</f>
        <v>0</v>
      </c>
      <c r="AO487" s="69">
        <f>IFERROR(((AJ487+(AJ487*'Portfolio Stats_RMS'!$C$7))/(AB487*(1-'Portfolio Stats_RMS'!$C$6))),0)</f>
        <v>0</v>
      </c>
      <c r="AP487" s="152"/>
    </row>
    <row r="488" spans="2:42" x14ac:dyDescent="0.25">
      <c r="B488" s="29"/>
      <c r="C488" s="87"/>
      <c r="D488" s="29"/>
      <c r="E488" s="29"/>
      <c r="F488" s="29"/>
      <c r="G488" s="25"/>
      <c r="H488" s="25"/>
      <c r="I488" s="25"/>
      <c r="J488" s="100"/>
      <c r="K488" s="100"/>
      <c r="L488" s="149"/>
      <c r="M488" s="29"/>
      <c r="N488" s="29"/>
      <c r="O488" s="29"/>
      <c r="P488" s="149"/>
      <c r="Q488" s="150"/>
      <c r="R488" s="152"/>
      <c r="S488" s="153"/>
      <c r="T488" s="153"/>
      <c r="U488" s="154"/>
      <c r="V488" s="99"/>
      <c r="W488" s="99"/>
      <c r="X488" s="25"/>
      <c r="Y488" s="25"/>
      <c r="Z488" s="99"/>
      <c r="AA488" s="25"/>
      <c r="AB488" s="25"/>
      <c r="AC488" s="99"/>
      <c r="AD488" s="116">
        <f ca="1">SUMIF(AAL!$A$3:$A$65061,'Risk Lv. Inforce'!$B$7:$B$12091,AAL!$B$3:$B$65007)</f>
        <v>0</v>
      </c>
      <c r="AE488" s="116">
        <f ca="1">SUMIF(AAL!$C$3:$C$65061,'Risk Lv. Inforce'!$B$7:$B$10291,AAL!$D$3:$D$65007)</f>
        <v>0</v>
      </c>
      <c r="AF488" s="116">
        <f ca="1">SUMIF(AAL!$E$3:$E$65061,'Risk Lv. Inforce'!$B$7:$B$1291,AAL!$F$3:$F$65007)</f>
        <v>0</v>
      </c>
      <c r="AG488" s="116">
        <f ca="1">SUMIF(AAL!$G$3:$G$65061,'Risk Lv. Inforce'!$B$7:$B$1291,AAL!$H$3:$H$65007)</f>
        <v>0</v>
      </c>
      <c r="AH488" s="116">
        <f ca="1">SUMIF(AAL!$I$3:$I$65061,'Risk Lv. Inforce'!$B$7:$B$1291,AAL!$J$3:$J$65007)</f>
        <v>0</v>
      </c>
      <c r="AI488" s="116">
        <f ca="1">SUMIF(AAL!$K$3:$K$65061,'Risk Lv. Inforce'!$B$7:$B$1291,AAL!$L$3:$L$65007)</f>
        <v>0</v>
      </c>
      <c r="AJ488" s="116">
        <f>VLOOKUP(B488,AAL!$Q$4:$S$1048576,3,0)</f>
        <v>0</v>
      </c>
      <c r="AK488" s="116">
        <f>VLOOKUP(B488,AAL!$U$4:$W$1048576,3,0)</f>
        <v>0</v>
      </c>
      <c r="AL488" s="69">
        <f ca="1">IFERROR(((AD488+(AD488*'Portfolio Stats_RMS'!$C$7))/($AB488*(1-'Portfolio Stats_RMS'!$C$6))),0)</f>
        <v>0</v>
      </c>
      <c r="AM488" s="69">
        <f ca="1">IFERROR(((AF488+(AF488*'Portfolio Stats_RMS'!$C$7))/($AB488*(1-'Portfolio Stats_RMS'!$C$6))),0)</f>
        <v>0</v>
      </c>
      <c r="AN488" s="69">
        <f ca="1">IFERROR(((AH488+(AH488*'Portfolio Stats_RMS'!$C$7))/($AB488*(1-'Portfolio Stats_RMS'!$C$6))),0)</f>
        <v>0</v>
      </c>
      <c r="AO488" s="69">
        <f>IFERROR(((AJ488+(AJ488*'Portfolio Stats_RMS'!$C$7))/(AB488*(1-'Portfolio Stats_RMS'!$C$6))),0)</f>
        <v>0</v>
      </c>
      <c r="AP488" s="152"/>
    </row>
    <row r="489" spans="2:42" x14ac:dyDescent="0.25">
      <c r="B489" s="29"/>
      <c r="C489" s="87"/>
      <c r="D489" s="29"/>
      <c r="E489" s="29"/>
      <c r="F489" s="29"/>
      <c r="G489" s="25"/>
      <c r="H489" s="25"/>
      <c r="I489" s="25"/>
      <c r="J489" s="100"/>
      <c r="K489" s="100"/>
      <c r="L489" s="149"/>
      <c r="M489" s="29"/>
      <c r="N489" s="29"/>
      <c r="O489" s="29"/>
      <c r="P489" s="149"/>
      <c r="Q489" s="150"/>
      <c r="R489" s="152"/>
      <c r="S489" s="153"/>
      <c r="T489" s="153"/>
      <c r="U489" s="154"/>
      <c r="V489" s="99"/>
      <c r="W489" s="99"/>
      <c r="X489" s="25"/>
      <c r="Y489" s="25"/>
      <c r="Z489" s="99"/>
      <c r="AA489" s="25"/>
      <c r="AB489" s="25"/>
      <c r="AC489" s="99"/>
      <c r="AD489" s="116">
        <f ca="1">SUMIF(AAL!$A$3:$A$65061,'Risk Lv. Inforce'!$B$7:$B$12091,AAL!$B$3:$B$65007)</f>
        <v>0</v>
      </c>
      <c r="AE489" s="116">
        <f ca="1">SUMIF(AAL!$C$3:$C$65061,'Risk Lv. Inforce'!$B$7:$B$10291,AAL!$D$3:$D$65007)</f>
        <v>0</v>
      </c>
      <c r="AF489" s="116">
        <f ca="1">SUMIF(AAL!$E$3:$E$65061,'Risk Lv. Inforce'!$B$7:$B$1291,AAL!$F$3:$F$65007)</f>
        <v>0</v>
      </c>
      <c r="AG489" s="116">
        <f ca="1">SUMIF(AAL!$G$3:$G$65061,'Risk Lv. Inforce'!$B$7:$B$1291,AAL!$H$3:$H$65007)</f>
        <v>0</v>
      </c>
      <c r="AH489" s="116">
        <f ca="1">SUMIF(AAL!$I$3:$I$65061,'Risk Lv. Inforce'!$B$7:$B$1291,AAL!$J$3:$J$65007)</f>
        <v>0</v>
      </c>
      <c r="AI489" s="116">
        <f ca="1">SUMIF(AAL!$K$3:$K$65061,'Risk Lv. Inforce'!$B$7:$B$1291,AAL!$L$3:$L$65007)</f>
        <v>0</v>
      </c>
      <c r="AJ489" s="116">
        <f>VLOOKUP(B489,AAL!$Q$4:$S$1048576,3,0)</f>
        <v>0</v>
      </c>
      <c r="AK489" s="116">
        <f>VLOOKUP(B489,AAL!$U$4:$W$1048576,3,0)</f>
        <v>0</v>
      </c>
      <c r="AL489" s="69">
        <f ca="1">IFERROR(((AD489+(AD489*'Portfolio Stats_RMS'!$C$7))/($AB489*(1-'Portfolio Stats_RMS'!$C$6))),0)</f>
        <v>0</v>
      </c>
      <c r="AM489" s="69">
        <f ca="1">IFERROR(((AF489+(AF489*'Portfolio Stats_RMS'!$C$7))/($AB489*(1-'Portfolio Stats_RMS'!$C$6))),0)</f>
        <v>0</v>
      </c>
      <c r="AN489" s="69">
        <f ca="1">IFERROR(((AH489+(AH489*'Portfolio Stats_RMS'!$C$7))/($AB489*(1-'Portfolio Stats_RMS'!$C$6))),0)</f>
        <v>0</v>
      </c>
      <c r="AO489" s="69">
        <f>IFERROR(((AJ489+(AJ489*'Portfolio Stats_RMS'!$C$7))/(AB489*(1-'Portfolio Stats_RMS'!$C$6))),0)</f>
        <v>0</v>
      </c>
      <c r="AP489" s="152"/>
    </row>
    <row r="490" spans="2:42" x14ac:dyDescent="0.25">
      <c r="B490" s="29"/>
      <c r="C490" s="87"/>
      <c r="D490" s="29"/>
      <c r="E490" s="29"/>
      <c r="F490" s="29"/>
      <c r="G490" s="25"/>
      <c r="H490" s="25"/>
      <c r="I490" s="25"/>
      <c r="J490" s="100"/>
      <c r="K490" s="100"/>
      <c r="L490" s="149"/>
      <c r="M490" s="29"/>
      <c r="N490" s="29"/>
      <c r="O490" s="29"/>
      <c r="P490" s="149"/>
      <c r="Q490" s="150"/>
      <c r="R490" s="152"/>
      <c r="S490" s="153"/>
      <c r="T490" s="153"/>
      <c r="U490" s="154"/>
      <c r="V490" s="99"/>
      <c r="W490" s="99"/>
      <c r="X490" s="25"/>
      <c r="Y490" s="25"/>
      <c r="Z490" s="99"/>
      <c r="AA490" s="25"/>
      <c r="AB490" s="25"/>
      <c r="AC490" s="99"/>
      <c r="AD490" s="116">
        <f ca="1">SUMIF(AAL!$A$3:$A$65061,'Risk Lv. Inforce'!$B$7:$B$12091,AAL!$B$3:$B$65007)</f>
        <v>0</v>
      </c>
      <c r="AE490" s="116">
        <f ca="1">SUMIF(AAL!$C$3:$C$65061,'Risk Lv. Inforce'!$B$7:$B$10291,AAL!$D$3:$D$65007)</f>
        <v>0</v>
      </c>
      <c r="AF490" s="116">
        <f ca="1">SUMIF(AAL!$E$3:$E$65061,'Risk Lv. Inforce'!$B$7:$B$1291,AAL!$F$3:$F$65007)</f>
        <v>0</v>
      </c>
      <c r="AG490" s="116">
        <f ca="1">SUMIF(AAL!$G$3:$G$65061,'Risk Lv. Inforce'!$B$7:$B$1291,AAL!$H$3:$H$65007)</f>
        <v>0</v>
      </c>
      <c r="AH490" s="116">
        <f ca="1">SUMIF(AAL!$I$3:$I$65061,'Risk Lv. Inforce'!$B$7:$B$1291,AAL!$J$3:$J$65007)</f>
        <v>0</v>
      </c>
      <c r="AI490" s="116">
        <f ca="1">SUMIF(AAL!$K$3:$K$65061,'Risk Lv. Inforce'!$B$7:$B$1291,AAL!$L$3:$L$65007)</f>
        <v>0</v>
      </c>
      <c r="AJ490" s="116">
        <f>VLOOKUP(B490,AAL!$Q$4:$S$1048576,3,0)</f>
        <v>0</v>
      </c>
      <c r="AK490" s="116">
        <f>VLOOKUP(B490,AAL!$U$4:$W$1048576,3,0)</f>
        <v>0</v>
      </c>
      <c r="AL490" s="69">
        <f ca="1">IFERROR(((AD490+(AD490*'Portfolio Stats_RMS'!$C$7))/($AB490*(1-'Portfolio Stats_RMS'!$C$6))),0)</f>
        <v>0</v>
      </c>
      <c r="AM490" s="69">
        <f ca="1">IFERROR(((AF490+(AF490*'Portfolio Stats_RMS'!$C$7))/($AB490*(1-'Portfolio Stats_RMS'!$C$6))),0)</f>
        <v>0</v>
      </c>
      <c r="AN490" s="69">
        <f ca="1">IFERROR(((AH490+(AH490*'Portfolio Stats_RMS'!$C$7))/($AB490*(1-'Portfolio Stats_RMS'!$C$6))),0)</f>
        <v>0</v>
      </c>
      <c r="AO490" s="69">
        <f>IFERROR(((AJ490+(AJ490*'Portfolio Stats_RMS'!$C$7))/(AB490*(1-'Portfolio Stats_RMS'!$C$6))),0)</f>
        <v>0</v>
      </c>
      <c r="AP490" s="152"/>
    </row>
    <row r="491" spans="2:42" x14ac:dyDescent="0.25">
      <c r="B491" s="29"/>
      <c r="C491" s="87"/>
      <c r="D491" s="29"/>
      <c r="E491" s="29"/>
      <c r="F491" s="29"/>
      <c r="G491" s="25"/>
      <c r="H491" s="25"/>
      <c r="I491" s="25"/>
      <c r="J491" s="100"/>
      <c r="K491" s="100"/>
      <c r="L491" s="149"/>
      <c r="M491" s="29"/>
      <c r="N491" s="29"/>
      <c r="O491" s="29"/>
      <c r="P491" s="149"/>
      <c r="Q491" s="150"/>
      <c r="R491" s="152"/>
      <c r="S491" s="153"/>
      <c r="T491" s="153"/>
      <c r="U491" s="154"/>
      <c r="V491" s="99"/>
      <c r="W491" s="99"/>
      <c r="X491" s="25"/>
      <c r="Y491" s="25"/>
      <c r="Z491" s="99"/>
      <c r="AA491" s="25"/>
      <c r="AB491" s="25"/>
      <c r="AC491" s="99"/>
      <c r="AD491" s="116">
        <f ca="1">SUMIF(AAL!$A$3:$A$65061,'Risk Lv. Inforce'!$B$7:$B$12091,AAL!$B$3:$B$65007)</f>
        <v>0</v>
      </c>
      <c r="AE491" s="116">
        <f ca="1">SUMIF(AAL!$C$3:$C$65061,'Risk Lv. Inforce'!$B$7:$B$10291,AAL!$D$3:$D$65007)</f>
        <v>0</v>
      </c>
      <c r="AF491" s="116">
        <f ca="1">SUMIF(AAL!$E$3:$E$65061,'Risk Lv. Inforce'!$B$7:$B$1291,AAL!$F$3:$F$65007)</f>
        <v>0</v>
      </c>
      <c r="AG491" s="116">
        <f ca="1">SUMIF(AAL!$G$3:$G$65061,'Risk Lv. Inforce'!$B$7:$B$1291,AAL!$H$3:$H$65007)</f>
        <v>0</v>
      </c>
      <c r="AH491" s="116">
        <f ca="1">SUMIF(AAL!$I$3:$I$65061,'Risk Lv. Inforce'!$B$7:$B$1291,AAL!$J$3:$J$65007)</f>
        <v>0</v>
      </c>
      <c r="AI491" s="116">
        <f ca="1">SUMIF(AAL!$K$3:$K$65061,'Risk Lv. Inforce'!$B$7:$B$1291,AAL!$L$3:$L$65007)</f>
        <v>0</v>
      </c>
      <c r="AJ491" s="116">
        <f>VLOOKUP(B491,AAL!$Q$4:$S$1048576,3,0)</f>
        <v>0</v>
      </c>
      <c r="AK491" s="116">
        <f>VLOOKUP(B491,AAL!$U$4:$W$1048576,3,0)</f>
        <v>0</v>
      </c>
      <c r="AL491" s="69">
        <f ca="1">IFERROR(((AD491+(AD491*'Portfolio Stats_RMS'!$C$7))/($AB491*(1-'Portfolio Stats_RMS'!$C$6))),0)</f>
        <v>0</v>
      </c>
      <c r="AM491" s="69">
        <f ca="1">IFERROR(((AF491+(AF491*'Portfolio Stats_RMS'!$C$7))/($AB491*(1-'Portfolio Stats_RMS'!$C$6))),0)</f>
        <v>0</v>
      </c>
      <c r="AN491" s="69">
        <f ca="1">IFERROR(((AH491+(AH491*'Portfolio Stats_RMS'!$C$7))/($AB491*(1-'Portfolio Stats_RMS'!$C$6))),0)</f>
        <v>0</v>
      </c>
      <c r="AO491" s="69">
        <f>IFERROR(((AJ491+(AJ491*'Portfolio Stats_RMS'!$C$7))/(AB491*(1-'Portfolio Stats_RMS'!$C$6))),0)</f>
        <v>0</v>
      </c>
      <c r="AP491" s="152"/>
    </row>
    <row r="492" spans="2:42" x14ac:dyDescent="0.25">
      <c r="B492" s="29"/>
      <c r="C492" s="87"/>
      <c r="D492" s="29"/>
      <c r="E492" s="29"/>
      <c r="F492" s="29"/>
      <c r="G492" s="25"/>
      <c r="H492" s="25"/>
      <c r="I492" s="25"/>
      <c r="J492" s="100"/>
      <c r="K492" s="100"/>
      <c r="L492" s="149"/>
      <c r="M492" s="29"/>
      <c r="N492" s="29"/>
      <c r="O492" s="29"/>
      <c r="P492" s="149"/>
      <c r="Q492" s="150"/>
      <c r="R492" s="152"/>
      <c r="S492" s="153"/>
      <c r="T492" s="153"/>
      <c r="U492" s="154"/>
      <c r="V492" s="99"/>
      <c r="W492" s="99"/>
      <c r="X492" s="25"/>
      <c r="Y492" s="25"/>
      <c r="Z492" s="99"/>
      <c r="AA492" s="25"/>
      <c r="AB492" s="25"/>
      <c r="AC492" s="99"/>
      <c r="AD492" s="116">
        <f ca="1">SUMIF(AAL!$A$3:$A$65061,'Risk Lv. Inforce'!$B$7:$B$12091,AAL!$B$3:$B$65007)</f>
        <v>0</v>
      </c>
      <c r="AE492" s="116">
        <f ca="1">SUMIF(AAL!$C$3:$C$65061,'Risk Lv. Inforce'!$B$7:$B$10291,AAL!$D$3:$D$65007)</f>
        <v>0</v>
      </c>
      <c r="AF492" s="116">
        <f ca="1">SUMIF(AAL!$E$3:$E$65061,'Risk Lv. Inforce'!$B$7:$B$1291,AAL!$F$3:$F$65007)</f>
        <v>0</v>
      </c>
      <c r="AG492" s="116">
        <f ca="1">SUMIF(AAL!$G$3:$G$65061,'Risk Lv. Inforce'!$B$7:$B$1291,AAL!$H$3:$H$65007)</f>
        <v>0</v>
      </c>
      <c r="AH492" s="116">
        <f ca="1">SUMIF(AAL!$I$3:$I$65061,'Risk Lv. Inforce'!$B$7:$B$1291,AAL!$J$3:$J$65007)</f>
        <v>0</v>
      </c>
      <c r="AI492" s="116">
        <f ca="1">SUMIF(AAL!$K$3:$K$65061,'Risk Lv. Inforce'!$B$7:$B$1291,AAL!$L$3:$L$65007)</f>
        <v>0</v>
      </c>
      <c r="AJ492" s="116">
        <f>VLOOKUP(B492,AAL!$Q$4:$S$1048576,3,0)</f>
        <v>0</v>
      </c>
      <c r="AK492" s="116">
        <f>VLOOKUP(B492,AAL!$U$4:$W$1048576,3,0)</f>
        <v>0</v>
      </c>
      <c r="AL492" s="69">
        <f ca="1">IFERROR(((AD492+(AD492*'Portfolio Stats_RMS'!$C$7))/($AB492*(1-'Portfolio Stats_RMS'!$C$6))),0)</f>
        <v>0</v>
      </c>
      <c r="AM492" s="69">
        <f ca="1">IFERROR(((AF492+(AF492*'Portfolio Stats_RMS'!$C$7))/($AB492*(1-'Portfolio Stats_RMS'!$C$6))),0)</f>
        <v>0</v>
      </c>
      <c r="AN492" s="69">
        <f ca="1">IFERROR(((AH492+(AH492*'Portfolio Stats_RMS'!$C$7))/($AB492*(1-'Portfolio Stats_RMS'!$C$6))),0)</f>
        <v>0</v>
      </c>
      <c r="AO492" s="69">
        <f>IFERROR(((AJ492+(AJ492*'Portfolio Stats_RMS'!$C$7))/(AB492*(1-'Portfolio Stats_RMS'!$C$6))),0)</f>
        <v>0</v>
      </c>
      <c r="AP492" s="152"/>
    </row>
    <row r="493" spans="2:42" x14ac:dyDescent="0.25">
      <c r="B493" s="29"/>
      <c r="C493" s="87"/>
      <c r="D493" s="29"/>
      <c r="E493" s="29"/>
      <c r="F493" s="29"/>
      <c r="G493" s="25"/>
      <c r="H493" s="25"/>
      <c r="I493" s="25"/>
      <c r="J493" s="100"/>
      <c r="K493" s="100"/>
      <c r="L493" s="149"/>
      <c r="M493" s="29"/>
      <c r="N493" s="29"/>
      <c r="O493" s="29"/>
      <c r="P493" s="149"/>
      <c r="Q493" s="150"/>
      <c r="R493" s="152"/>
      <c r="S493" s="153"/>
      <c r="T493" s="153"/>
      <c r="U493" s="154"/>
      <c r="V493" s="99"/>
      <c r="W493" s="99"/>
      <c r="X493" s="25"/>
      <c r="Y493" s="25"/>
      <c r="Z493" s="99"/>
      <c r="AA493" s="25"/>
      <c r="AB493" s="25"/>
      <c r="AC493" s="99"/>
      <c r="AD493" s="116">
        <f ca="1">SUMIF(AAL!$A$3:$A$65061,'Risk Lv. Inforce'!$B$7:$B$12091,AAL!$B$3:$B$65007)</f>
        <v>0</v>
      </c>
      <c r="AE493" s="116">
        <f ca="1">SUMIF(AAL!$C$3:$C$65061,'Risk Lv. Inforce'!$B$7:$B$10291,AAL!$D$3:$D$65007)</f>
        <v>0</v>
      </c>
      <c r="AF493" s="116">
        <f ca="1">SUMIF(AAL!$E$3:$E$65061,'Risk Lv. Inforce'!$B$7:$B$1291,AAL!$F$3:$F$65007)</f>
        <v>0</v>
      </c>
      <c r="AG493" s="116">
        <f ca="1">SUMIF(AAL!$G$3:$G$65061,'Risk Lv. Inforce'!$B$7:$B$1291,AAL!$H$3:$H$65007)</f>
        <v>0</v>
      </c>
      <c r="AH493" s="116">
        <f ca="1">SUMIF(AAL!$I$3:$I$65061,'Risk Lv. Inforce'!$B$7:$B$1291,AAL!$J$3:$J$65007)</f>
        <v>0</v>
      </c>
      <c r="AI493" s="116">
        <f ca="1">SUMIF(AAL!$K$3:$K$65061,'Risk Lv. Inforce'!$B$7:$B$1291,AAL!$L$3:$L$65007)</f>
        <v>0</v>
      </c>
      <c r="AJ493" s="116">
        <f>VLOOKUP(B493,AAL!$Q$4:$S$1048576,3,0)</f>
        <v>0</v>
      </c>
      <c r="AK493" s="116">
        <f>VLOOKUP(B493,AAL!$U$4:$W$1048576,3,0)</f>
        <v>0</v>
      </c>
      <c r="AL493" s="69">
        <f ca="1">IFERROR(((AD493+(AD493*'Portfolio Stats_RMS'!$C$7))/($AB493*(1-'Portfolio Stats_RMS'!$C$6))),0)</f>
        <v>0</v>
      </c>
      <c r="AM493" s="69">
        <f ca="1">IFERROR(((AF493+(AF493*'Portfolio Stats_RMS'!$C$7))/($AB493*(1-'Portfolio Stats_RMS'!$C$6))),0)</f>
        <v>0</v>
      </c>
      <c r="AN493" s="69">
        <f ca="1">IFERROR(((AH493+(AH493*'Portfolio Stats_RMS'!$C$7))/($AB493*(1-'Portfolio Stats_RMS'!$C$6))),0)</f>
        <v>0</v>
      </c>
      <c r="AO493" s="69">
        <f>IFERROR(((AJ493+(AJ493*'Portfolio Stats_RMS'!$C$7))/(AB493*(1-'Portfolio Stats_RMS'!$C$6))),0)</f>
        <v>0</v>
      </c>
      <c r="AP493" s="152"/>
    </row>
    <row r="494" spans="2:42" x14ac:dyDescent="0.25">
      <c r="B494" s="29"/>
      <c r="C494" s="87"/>
      <c r="D494" s="29"/>
      <c r="E494" s="29"/>
      <c r="F494" s="29"/>
      <c r="G494" s="25"/>
      <c r="H494" s="25"/>
      <c r="I494" s="25"/>
      <c r="J494" s="100"/>
      <c r="K494" s="100"/>
      <c r="L494" s="149"/>
      <c r="M494" s="29"/>
      <c r="N494" s="29"/>
      <c r="O494" s="29"/>
      <c r="P494" s="149"/>
      <c r="Q494" s="150"/>
      <c r="R494" s="152"/>
      <c r="S494" s="153"/>
      <c r="T494" s="153"/>
      <c r="U494" s="154"/>
      <c r="V494" s="99"/>
      <c r="W494" s="99"/>
      <c r="X494" s="25"/>
      <c r="Y494" s="25"/>
      <c r="Z494" s="99"/>
      <c r="AA494" s="25"/>
      <c r="AB494" s="25"/>
      <c r="AC494" s="99"/>
      <c r="AD494" s="116">
        <f ca="1">SUMIF(AAL!$A$3:$A$65061,'Risk Lv. Inforce'!$B$7:$B$12091,AAL!$B$3:$B$65007)</f>
        <v>0</v>
      </c>
      <c r="AE494" s="116">
        <f ca="1">SUMIF(AAL!$C$3:$C$65061,'Risk Lv. Inforce'!$B$7:$B$10291,AAL!$D$3:$D$65007)</f>
        <v>0</v>
      </c>
      <c r="AF494" s="116">
        <f ca="1">SUMIF(AAL!$E$3:$E$65061,'Risk Lv. Inforce'!$B$7:$B$1291,AAL!$F$3:$F$65007)</f>
        <v>0</v>
      </c>
      <c r="AG494" s="116">
        <f ca="1">SUMIF(AAL!$G$3:$G$65061,'Risk Lv. Inforce'!$B$7:$B$1291,AAL!$H$3:$H$65007)</f>
        <v>0</v>
      </c>
      <c r="AH494" s="116">
        <f ca="1">SUMIF(AAL!$I$3:$I$65061,'Risk Lv. Inforce'!$B$7:$B$1291,AAL!$J$3:$J$65007)</f>
        <v>0</v>
      </c>
      <c r="AI494" s="116">
        <f ca="1">SUMIF(AAL!$K$3:$K$65061,'Risk Lv. Inforce'!$B$7:$B$1291,AAL!$L$3:$L$65007)</f>
        <v>0</v>
      </c>
      <c r="AJ494" s="116">
        <f>VLOOKUP(B494,AAL!$Q$4:$S$1048576,3,0)</f>
        <v>0</v>
      </c>
      <c r="AK494" s="116">
        <f>VLOOKUP(B494,AAL!$U$4:$W$1048576,3,0)</f>
        <v>0</v>
      </c>
      <c r="AL494" s="69">
        <f ca="1">IFERROR(((AD494+(AD494*'Portfolio Stats_RMS'!$C$7))/($AB494*(1-'Portfolio Stats_RMS'!$C$6))),0)</f>
        <v>0</v>
      </c>
      <c r="AM494" s="69">
        <f ca="1">IFERROR(((AF494+(AF494*'Portfolio Stats_RMS'!$C$7))/($AB494*(1-'Portfolio Stats_RMS'!$C$6))),0)</f>
        <v>0</v>
      </c>
      <c r="AN494" s="69">
        <f ca="1">IFERROR(((AH494+(AH494*'Portfolio Stats_RMS'!$C$7))/($AB494*(1-'Portfolio Stats_RMS'!$C$6))),0)</f>
        <v>0</v>
      </c>
      <c r="AO494" s="69">
        <f>IFERROR(((AJ494+(AJ494*'Portfolio Stats_RMS'!$C$7))/(AB494*(1-'Portfolio Stats_RMS'!$C$6))),0)</f>
        <v>0</v>
      </c>
      <c r="AP494" s="152"/>
    </row>
    <row r="495" spans="2:42" x14ac:dyDescent="0.25">
      <c r="B495" s="29"/>
      <c r="C495" s="87"/>
      <c r="D495" s="29"/>
      <c r="E495" s="29"/>
      <c r="F495" s="29"/>
      <c r="G495" s="25"/>
      <c r="H495" s="25"/>
      <c r="I495" s="25"/>
      <c r="J495" s="100"/>
      <c r="K495" s="100"/>
      <c r="L495" s="149"/>
      <c r="M495" s="29"/>
      <c r="N495" s="29"/>
      <c r="O495" s="29"/>
      <c r="P495" s="149"/>
      <c r="Q495" s="150"/>
      <c r="R495" s="152"/>
      <c r="S495" s="153"/>
      <c r="T495" s="153"/>
      <c r="U495" s="154"/>
      <c r="V495" s="99"/>
      <c r="W495" s="99"/>
      <c r="X495" s="25"/>
      <c r="Y495" s="25"/>
      <c r="Z495" s="99"/>
      <c r="AA495" s="25"/>
      <c r="AB495" s="25"/>
      <c r="AC495" s="99"/>
      <c r="AD495" s="116">
        <f ca="1">SUMIF(AAL!$A$3:$A$65061,'Risk Lv. Inforce'!$B$7:$B$12091,AAL!$B$3:$B$65007)</f>
        <v>0</v>
      </c>
      <c r="AE495" s="116">
        <f ca="1">SUMIF(AAL!$C$3:$C$65061,'Risk Lv. Inforce'!$B$7:$B$10291,AAL!$D$3:$D$65007)</f>
        <v>0</v>
      </c>
      <c r="AF495" s="116">
        <f ca="1">SUMIF(AAL!$E$3:$E$65061,'Risk Lv. Inforce'!$B$7:$B$1291,AAL!$F$3:$F$65007)</f>
        <v>0</v>
      </c>
      <c r="AG495" s="116">
        <f ca="1">SUMIF(AAL!$G$3:$G$65061,'Risk Lv. Inforce'!$B$7:$B$1291,AAL!$H$3:$H$65007)</f>
        <v>0</v>
      </c>
      <c r="AH495" s="116">
        <f ca="1">SUMIF(AAL!$I$3:$I$65061,'Risk Lv. Inforce'!$B$7:$B$1291,AAL!$J$3:$J$65007)</f>
        <v>0</v>
      </c>
      <c r="AI495" s="116">
        <f ca="1">SUMIF(AAL!$K$3:$K$65061,'Risk Lv. Inforce'!$B$7:$B$1291,AAL!$L$3:$L$65007)</f>
        <v>0</v>
      </c>
      <c r="AJ495" s="116">
        <f>VLOOKUP(B495,AAL!$Q$4:$S$1048576,3,0)</f>
        <v>0</v>
      </c>
      <c r="AK495" s="116">
        <f>VLOOKUP(B495,AAL!$U$4:$W$1048576,3,0)</f>
        <v>0</v>
      </c>
      <c r="AL495" s="69">
        <f ca="1">IFERROR(((AD495+(AD495*'Portfolio Stats_RMS'!$C$7))/($AB495*(1-'Portfolio Stats_RMS'!$C$6))),0)</f>
        <v>0</v>
      </c>
      <c r="AM495" s="69">
        <f ca="1">IFERROR(((AF495+(AF495*'Portfolio Stats_RMS'!$C$7))/($AB495*(1-'Portfolio Stats_RMS'!$C$6))),0)</f>
        <v>0</v>
      </c>
      <c r="AN495" s="69">
        <f ca="1">IFERROR(((AH495+(AH495*'Portfolio Stats_RMS'!$C$7))/($AB495*(1-'Portfolio Stats_RMS'!$C$6))),0)</f>
        <v>0</v>
      </c>
      <c r="AO495" s="69">
        <f>IFERROR(((AJ495+(AJ495*'Portfolio Stats_RMS'!$C$7))/(AB495*(1-'Portfolio Stats_RMS'!$C$6))),0)</f>
        <v>0</v>
      </c>
      <c r="AP495" s="152"/>
    </row>
    <row r="496" spans="2:42" x14ac:dyDescent="0.25">
      <c r="B496" s="29"/>
      <c r="C496" s="87"/>
      <c r="D496" s="29"/>
      <c r="E496" s="29"/>
      <c r="F496" s="29"/>
      <c r="G496" s="25"/>
      <c r="H496" s="25"/>
      <c r="I496" s="25"/>
      <c r="J496" s="100"/>
      <c r="K496" s="100"/>
      <c r="L496" s="29"/>
      <c r="M496" s="29"/>
      <c r="N496" s="29"/>
      <c r="O496" s="29"/>
      <c r="P496" s="149"/>
      <c r="Q496" s="150"/>
      <c r="R496" s="152"/>
      <c r="S496" s="153"/>
      <c r="T496" s="153"/>
      <c r="U496" s="154"/>
      <c r="V496" s="99"/>
      <c r="W496" s="99"/>
      <c r="X496" s="25"/>
      <c r="Y496" s="25"/>
      <c r="Z496" s="99"/>
      <c r="AA496" s="25"/>
      <c r="AB496" s="25"/>
      <c r="AC496" s="99"/>
      <c r="AD496" s="116">
        <f ca="1">SUMIF(AAL!$A$3:$A$65061,'Risk Lv. Inforce'!$B$7:$B$12091,AAL!$B$3:$B$65007)</f>
        <v>0</v>
      </c>
      <c r="AE496" s="116">
        <f ca="1">SUMIF(AAL!$C$3:$C$65061,'Risk Lv. Inforce'!$B$7:$B$10291,AAL!$D$3:$D$65007)</f>
        <v>0</v>
      </c>
      <c r="AF496" s="116">
        <f ca="1">SUMIF(AAL!$E$3:$E$65061,'Risk Lv. Inforce'!$B$7:$B$1291,AAL!$F$3:$F$65007)</f>
        <v>0</v>
      </c>
      <c r="AG496" s="116">
        <f ca="1">SUMIF(AAL!$G$3:$G$65061,'Risk Lv. Inforce'!$B$7:$B$1291,AAL!$H$3:$H$65007)</f>
        <v>0</v>
      </c>
      <c r="AH496" s="116">
        <f ca="1">SUMIF(AAL!$I$3:$I$65061,'Risk Lv. Inforce'!$B$7:$B$1291,AAL!$J$3:$J$65007)</f>
        <v>0</v>
      </c>
      <c r="AI496" s="116">
        <f ca="1">SUMIF(AAL!$K$3:$K$65061,'Risk Lv. Inforce'!$B$7:$B$1291,AAL!$L$3:$L$65007)</f>
        <v>0</v>
      </c>
      <c r="AJ496" s="116">
        <f>VLOOKUP(B496,AAL!$Q$4:$S$1048576,3,0)</f>
        <v>0</v>
      </c>
      <c r="AK496" s="116">
        <f>VLOOKUP(B496,AAL!$U$4:$W$1048576,3,0)</f>
        <v>0</v>
      </c>
      <c r="AL496" s="69">
        <f ca="1">IFERROR(((AD496+(AD496*'Portfolio Stats_RMS'!$C$7))/($AB496*(1-'Portfolio Stats_RMS'!$C$6))),0)</f>
        <v>0</v>
      </c>
      <c r="AM496" s="69">
        <f ca="1">IFERROR(((AF496+(AF496*'Portfolio Stats_RMS'!$C$7))/($AB496*(1-'Portfolio Stats_RMS'!$C$6))),0)</f>
        <v>0</v>
      </c>
      <c r="AN496" s="69">
        <f ca="1">IFERROR(((AH496+(AH496*'Portfolio Stats_RMS'!$C$7))/($AB496*(1-'Portfolio Stats_RMS'!$C$6))),0)</f>
        <v>0</v>
      </c>
      <c r="AO496" s="69">
        <f>IFERROR(((AJ496+(AJ496*'Portfolio Stats_RMS'!$C$7))/(AB496*(1-'Portfolio Stats_RMS'!$C$6))),0)</f>
        <v>0</v>
      </c>
      <c r="AP496" s="152"/>
    </row>
    <row r="497" spans="2:42" x14ac:dyDescent="0.25">
      <c r="B497" s="29"/>
      <c r="C497" s="87"/>
      <c r="D497" s="29"/>
      <c r="E497" s="29"/>
      <c r="F497" s="29"/>
      <c r="G497" s="25"/>
      <c r="H497" s="25"/>
      <c r="I497" s="25"/>
      <c r="J497" s="100"/>
      <c r="K497" s="100"/>
      <c r="L497" s="149"/>
      <c r="M497" s="29"/>
      <c r="N497" s="29"/>
      <c r="O497" s="29"/>
      <c r="P497" s="149"/>
      <c r="Q497" s="150"/>
      <c r="R497" s="152"/>
      <c r="S497" s="153"/>
      <c r="T497" s="153"/>
      <c r="U497" s="154"/>
      <c r="V497" s="99"/>
      <c r="W497" s="99"/>
      <c r="X497" s="25"/>
      <c r="Y497" s="25"/>
      <c r="Z497" s="99"/>
      <c r="AA497" s="25"/>
      <c r="AB497" s="25"/>
      <c r="AC497" s="99"/>
      <c r="AD497" s="116">
        <f ca="1">SUMIF(AAL!$A$3:$A$65061,'Risk Lv. Inforce'!$B$7:$B$12091,AAL!$B$3:$B$65007)</f>
        <v>0</v>
      </c>
      <c r="AE497" s="116">
        <f ca="1">SUMIF(AAL!$C$3:$C$65061,'Risk Lv. Inforce'!$B$7:$B$10291,AAL!$D$3:$D$65007)</f>
        <v>0</v>
      </c>
      <c r="AF497" s="116">
        <f ca="1">SUMIF(AAL!$E$3:$E$65061,'Risk Lv. Inforce'!$B$7:$B$1291,AAL!$F$3:$F$65007)</f>
        <v>0</v>
      </c>
      <c r="AG497" s="116">
        <f ca="1">SUMIF(AAL!$G$3:$G$65061,'Risk Lv. Inforce'!$B$7:$B$1291,AAL!$H$3:$H$65007)</f>
        <v>0</v>
      </c>
      <c r="AH497" s="116">
        <f ca="1">SUMIF(AAL!$I$3:$I$65061,'Risk Lv. Inforce'!$B$7:$B$1291,AAL!$J$3:$J$65007)</f>
        <v>0</v>
      </c>
      <c r="AI497" s="116">
        <f ca="1">SUMIF(AAL!$K$3:$K$65061,'Risk Lv. Inforce'!$B$7:$B$1291,AAL!$L$3:$L$65007)</f>
        <v>0</v>
      </c>
      <c r="AJ497" s="116">
        <f>VLOOKUP(B497,AAL!$Q$4:$S$1048576,3,0)</f>
        <v>0</v>
      </c>
      <c r="AK497" s="116">
        <f>VLOOKUP(B497,AAL!$U$4:$W$1048576,3,0)</f>
        <v>0</v>
      </c>
      <c r="AL497" s="69">
        <f ca="1">IFERROR(((AD497+(AD497*'Portfolio Stats_RMS'!$C$7))/($AB497*(1-'Portfolio Stats_RMS'!$C$6))),0)</f>
        <v>0</v>
      </c>
      <c r="AM497" s="69">
        <f ca="1">IFERROR(((AF497+(AF497*'Portfolio Stats_RMS'!$C$7))/($AB497*(1-'Portfolio Stats_RMS'!$C$6))),0)</f>
        <v>0</v>
      </c>
      <c r="AN497" s="69">
        <f ca="1">IFERROR(((AH497+(AH497*'Portfolio Stats_RMS'!$C$7))/($AB497*(1-'Portfolio Stats_RMS'!$C$6))),0)</f>
        <v>0</v>
      </c>
      <c r="AO497" s="69">
        <f>IFERROR(((AJ497+(AJ497*'Portfolio Stats_RMS'!$C$7))/(AB497*(1-'Portfolio Stats_RMS'!$C$6))),0)</f>
        <v>0</v>
      </c>
      <c r="AP497" s="152"/>
    </row>
    <row r="498" spans="2:42" x14ac:dyDescent="0.25">
      <c r="B498" s="29"/>
      <c r="C498" s="87"/>
      <c r="D498" s="29"/>
      <c r="E498" s="29"/>
      <c r="F498" s="29"/>
      <c r="G498" s="25"/>
      <c r="H498" s="25"/>
      <c r="I498" s="25"/>
      <c r="J498" s="100"/>
      <c r="K498" s="100"/>
      <c r="L498" s="149"/>
      <c r="M498" s="29"/>
      <c r="N498" s="29"/>
      <c r="O498" s="29"/>
      <c r="P498" s="149"/>
      <c r="Q498" s="150"/>
      <c r="R498" s="152"/>
      <c r="S498" s="153"/>
      <c r="T498" s="153"/>
      <c r="U498" s="154"/>
      <c r="V498" s="99"/>
      <c r="W498" s="99"/>
      <c r="X498" s="25"/>
      <c r="Y498" s="25"/>
      <c r="Z498" s="99"/>
      <c r="AA498" s="25"/>
      <c r="AB498" s="25"/>
      <c r="AC498" s="99"/>
      <c r="AD498" s="116">
        <f ca="1">SUMIF(AAL!$A$3:$A$65061,'Risk Lv. Inforce'!$B$7:$B$12091,AAL!$B$3:$B$65007)</f>
        <v>0</v>
      </c>
      <c r="AE498" s="116">
        <f ca="1">SUMIF(AAL!$C$3:$C$65061,'Risk Lv. Inforce'!$B$7:$B$10291,AAL!$D$3:$D$65007)</f>
        <v>0</v>
      </c>
      <c r="AF498" s="116">
        <f ca="1">SUMIF(AAL!$E$3:$E$65061,'Risk Lv. Inforce'!$B$7:$B$1291,AAL!$F$3:$F$65007)</f>
        <v>0</v>
      </c>
      <c r="AG498" s="116">
        <f ca="1">SUMIF(AAL!$G$3:$G$65061,'Risk Lv. Inforce'!$B$7:$B$1291,AAL!$H$3:$H$65007)</f>
        <v>0</v>
      </c>
      <c r="AH498" s="116">
        <f ca="1">SUMIF(AAL!$I$3:$I$65061,'Risk Lv. Inforce'!$B$7:$B$1291,AAL!$J$3:$J$65007)</f>
        <v>0</v>
      </c>
      <c r="AI498" s="116">
        <f ca="1">SUMIF(AAL!$K$3:$K$65061,'Risk Lv. Inforce'!$B$7:$B$1291,AAL!$L$3:$L$65007)</f>
        <v>0</v>
      </c>
      <c r="AJ498" s="116">
        <f>VLOOKUP(B498,AAL!$Q$4:$S$1048576,3,0)</f>
        <v>0</v>
      </c>
      <c r="AK498" s="116">
        <f>VLOOKUP(B498,AAL!$U$4:$W$1048576,3,0)</f>
        <v>0</v>
      </c>
      <c r="AL498" s="69">
        <f ca="1">IFERROR(((AD498+(AD498*'Portfolio Stats_RMS'!$C$7))/($AB498*(1-'Portfolio Stats_RMS'!$C$6))),0)</f>
        <v>0</v>
      </c>
      <c r="AM498" s="69">
        <f ca="1">IFERROR(((AF498+(AF498*'Portfolio Stats_RMS'!$C$7))/($AB498*(1-'Portfolio Stats_RMS'!$C$6))),0)</f>
        <v>0</v>
      </c>
      <c r="AN498" s="69">
        <f ca="1">IFERROR(((AH498+(AH498*'Portfolio Stats_RMS'!$C$7))/($AB498*(1-'Portfolio Stats_RMS'!$C$6))),0)</f>
        <v>0</v>
      </c>
      <c r="AO498" s="69">
        <f>IFERROR(((AJ498+(AJ498*'Portfolio Stats_RMS'!$C$7))/(AB498*(1-'Portfolio Stats_RMS'!$C$6))),0)</f>
        <v>0</v>
      </c>
      <c r="AP498" s="152"/>
    </row>
    <row r="499" spans="2:42" x14ac:dyDescent="0.25">
      <c r="B499" s="29"/>
      <c r="C499" s="87"/>
      <c r="D499" s="29"/>
      <c r="E499" s="29"/>
      <c r="F499" s="29"/>
      <c r="G499" s="25"/>
      <c r="H499" s="25"/>
      <c r="I499" s="25"/>
      <c r="J499" s="100"/>
      <c r="K499" s="100"/>
      <c r="L499" s="149"/>
      <c r="M499" s="29"/>
      <c r="N499" s="29"/>
      <c r="O499" s="29"/>
      <c r="P499" s="149"/>
      <c r="Q499" s="150"/>
      <c r="R499" s="152"/>
      <c r="S499" s="153"/>
      <c r="T499" s="153"/>
      <c r="U499" s="154"/>
      <c r="V499" s="99"/>
      <c r="W499" s="99"/>
      <c r="X499" s="25"/>
      <c r="Y499" s="25"/>
      <c r="Z499" s="99"/>
      <c r="AA499" s="25"/>
      <c r="AB499" s="25"/>
      <c r="AC499" s="99"/>
      <c r="AD499" s="116">
        <f ca="1">SUMIF(AAL!$A$3:$A$65061,'Risk Lv. Inforce'!$B$7:$B$12091,AAL!$B$3:$B$65007)</f>
        <v>0</v>
      </c>
      <c r="AE499" s="116">
        <f ca="1">SUMIF(AAL!$C$3:$C$65061,'Risk Lv. Inforce'!$B$7:$B$10291,AAL!$D$3:$D$65007)</f>
        <v>0</v>
      </c>
      <c r="AF499" s="116">
        <f ca="1">SUMIF(AAL!$E$3:$E$65061,'Risk Lv. Inforce'!$B$7:$B$1291,AAL!$F$3:$F$65007)</f>
        <v>0</v>
      </c>
      <c r="AG499" s="116">
        <f ca="1">SUMIF(AAL!$G$3:$G$65061,'Risk Lv. Inforce'!$B$7:$B$1291,AAL!$H$3:$H$65007)</f>
        <v>0</v>
      </c>
      <c r="AH499" s="116">
        <f ca="1">SUMIF(AAL!$I$3:$I$65061,'Risk Lv. Inforce'!$B$7:$B$1291,AAL!$J$3:$J$65007)</f>
        <v>0</v>
      </c>
      <c r="AI499" s="116">
        <f ca="1">SUMIF(AAL!$K$3:$K$65061,'Risk Lv. Inforce'!$B$7:$B$1291,AAL!$L$3:$L$65007)</f>
        <v>0</v>
      </c>
      <c r="AJ499" s="116">
        <f>VLOOKUP(B499,AAL!$Q$4:$S$1048576,3,0)</f>
        <v>0</v>
      </c>
      <c r="AK499" s="116">
        <f>VLOOKUP(B499,AAL!$U$4:$W$1048576,3,0)</f>
        <v>0</v>
      </c>
      <c r="AL499" s="69">
        <f ca="1">IFERROR(((AD499+(AD499*'Portfolio Stats_RMS'!$C$7))/($AB499*(1-'Portfolio Stats_RMS'!$C$6))),0)</f>
        <v>0</v>
      </c>
      <c r="AM499" s="69">
        <f ca="1">IFERROR(((AF499+(AF499*'Portfolio Stats_RMS'!$C$7))/($AB499*(1-'Portfolio Stats_RMS'!$C$6))),0)</f>
        <v>0</v>
      </c>
      <c r="AN499" s="69">
        <f ca="1">IFERROR(((AH499+(AH499*'Portfolio Stats_RMS'!$C$7))/($AB499*(1-'Portfolio Stats_RMS'!$C$6))),0)</f>
        <v>0</v>
      </c>
      <c r="AO499" s="69">
        <f>IFERROR(((AJ499+(AJ499*'Portfolio Stats_RMS'!$C$7))/(AB499*(1-'Portfolio Stats_RMS'!$C$6))),0)</f>
        <v>0</v>
      </c>
      <c r="AP499" s="152"/>
    </row>
    <row r="500" spans="2:42" x14ac:dyDescent="0.25">
      <c r="B500" s="29"/>
      <c r="C500" s="87"/>
      <c r="D500" s="29"/>
      <c r="E500" s="29"/>
      <c r="F500" s="29"/>
      <c r="G500" s="25"/>
      <c r="H500" s="25"/>
      <c r="I500" s="25"/>
      <c r="J500" s="100"/>
      <c r="K500" s="100"/>
      <c r="L500" s="149"/>
      <c r="M500" s="29"/>
      <c r="N500" s="29"/>
      <c r="O500" s="29"/>
      <c r="P500" s="149"/>
      <c r="Q500" s="150"/>
      <c r="R500" s="152"/>
      <c r="S500" s="153"/>
      <c r="T500" s="153"/>
      <c r="U500" s="154"/>
      <c r="V500" s="99"/>
      <c r="W500" s="99"/>
      <c r="X500" s="25"/>
      <c r="Y500" s="25"/>
      <c r="Z500" s="99"/>
      <c r="AA500" s="25"/>
      <c r="AB500" s="25"/>
      <c r="AC500" s="99"/>
      <c r="AD500" s="116">
        <f ca="1">SUMIF(AAL!$A$3:$A$65061,'Risk Lv. Inforce'!$B$7:$B$12091,AAL!$B$3:$B$65007)</f>
        <v>0</v>
      </c>
      <c r="AE500" s="116">
        <f ca="1">SUMIF(AAL!$C$3:$C$65061,'Risk Lv. Inforce'!$B$7:$B$10291,AAL!$D$3:$D$65007)</f>
        <v>0</v>
      </c>
      <c r="AF500" s="116">
        <f ca="1">SUMIF(AAL!$E$3:$E$65061,'Risk Lv. Inforce'!$B$7:$B$1291,AAL!$F$3:$F$65007)</f>
        <v>0</v>
      </c>
      <c r="AG500" s="116">
        <f ca="1">SUMIF(AAL!$G$3:$G$65061,'Risk Lv. Inforce'!$B$7:$B$1291,AAL!$H$3:$H$65007)</f>
        <v>0</v>
      </c>
      <c r="AH500" s="116">
        <f ca="1">SUMIF(AAL!$I$3:$I$65061,'Risk Lv. Inforce'!$B$7:$B$1291,AAL!$J$3:$J$65007)</f>
        <v>0</v>
      </c>
      <c r="AI500" s="116">
        <f ca="1">SUMIF(AAL!$K$3:$K$65061,'Risk Lv. Inforce'!$B$7:$B$1291,AAL!$L$3:$L$65007)</f>
        <v>0</v>
      </c>
      <c r="AJ500" s="116">
        <f>VLOOKUP(B500,AAL!$Q$4:$S$1048576,3,0)</f>
        <v>0</v>
      </c>
      <c r="AK500" s="116">
        <f>VLOOKUP(B500,AAL!$U$4:$W$1048576,3,0)</f>
        <v>0</v>
      </c>
      <c r="AL500" s="69">
        <f ca="1">IFERROR(((AD500+(AD500*'Portfolio Stats_RMS'!$C$7))/($AB500*(1-'Portfolio Stats_RMS'!$C$6))),0)</f>
        <v>0</v>
      </c>
      <c r="AM500" s="69">
        <f ca="1">IFERROR(((AF500+(AF500*'Portfolio Stats_RMS'!$C$7))/($AB500*(1-'Portfolio Stats_RMS'!$C$6))),0)</f>
        <v>0</v>
      </c>
      <c r="AN500" s="69">
        <f ca="1">IFERROR(((AH500+(AH500*'Portfolio Stats_RMS'!$C$7))/($AB500*(1-'Portfolio Stats_RMS'!$C$6))),0)</f>
        <v>0</v>
      </c>
      <c r="AO500" s="69">
        <f>IFERROR(((AJ500+(AJ500*'Portfolio Stats_RMS'!$C$7))/(AB500*(1-'Portfolio Stats_RMS'!$C$6))),0)</f>
        <v>0</v>
      </c>
      <c r="AP500" s="152"/>
    </row>
    <row r="501" spans="2:42" x14ac:dyDescent="0.25">
      <c r="B501" s="29"/>
      <c r="C501" s="87"/>
      <c r="D501" s="29"/>
      <c r="E501" s="29"/>
      <c r="F501" s="29"/>
      <c r="G501" s="25"/>
      <c r="H501" s="25"/>
      <c r="I501" s="25"/>
      <c r="J501" s="100"/>
      <c r="K501" s="100"/>
      <c r="L501" s="29"/>
      <c r="M501" s="29"/>
      <c r="N501" s="29"/>
      <c r="O501" s="29"/>
      <c r="P501" s="149"/>
      <c r="Q501" s="150"/>
      <c r="R501" s="152"/>
      <c r="S501" s="153"/>
      <c r="T501" s="153"/>
      <c r="U501" s="154"/>
      <c r="V501" s="99"/>
      <c r="W501" s="99"/>
      <c r="X501" s="25"/>
      <c r="Y501" s="25"/>
      <c r="Z501" s="99"/>
      <c r="AA501" s="25"/>
      <c r="AB501" s="25"/>
      <c r="AC501" s="99"/>
      <c r="AD501" s="116">
        <f ca="1">SUMIF(AAL!$A$3:$A$65061,'Risk Lv. Inforce'!$B$7:$B$12091,AAL!$B$3:$B$65007)</f>
        <v>0</v>
      </c>
      <c r="AE501" s="116">
        <f ca="1">SUMIF(AAL!$C$3:$C$65061,'Risk Lv. Inforce'!$B$7:$B$10291,AAL!$D$3:$D$65007)</f>
        <v>0</v>
      </c>
      <c r="AF501" s="116">
        <f ca="1">SUMIF(AAL!$E$3:$E$65061,'Risk Lv. Inforce'!$B$7:$B$1291,AAL!$F$3:$F$65007)</f>
        <v>0</v>
      </c>
      <c r="AG501" s="116">
        <f ca="1">SUMIF(AAL!$G$3:$G$65061,'Risk Lv. Inforce'!$B$7:$B$1291,AAL!$H$3:$H$65007)</f>
        <v>0</v>
      </c>
      <c r="AH501" s="116">
        <f ca="1">SUMIF(AAL!$I$3:$I$65061,'Risk Lv. Inforce'!$B$7:$B$1291,AAL!$J$3:$J$65007)</f>
        <v>0</v>
      </c>
      <c r="AI501" s="116">
        <f ca="1">SUMIF(AAL!$K$3:$K$65061,'Risk Lv. Inforce'!$B$7:$B$1291,AAL!$L$3:$L$65007)</f>
        <v>0</v>
      </c>
      <c r="AJ501" s="116">
        <f>VLOOKUP(B501,AAL!$Q$4:$S$1048576,3,0)</f>
        <v>0</v>
      </c>
      <c r="AK501" s="116">
        <f>VLOOKUP(B501,AAL!$U$4:$W$1048576,3,0)</f>
        <v>0</v>
      </c>
      <c r="AL501" s="69">
        <f ca="1">IFERROR(((AD501+(AD501*'Portfolio Stats_RMS'!$C$7))/($AB501*(1-'Portfolio Stats_RMS'!$C$6))),0)</f>
        <v>0</v>
      </c>
      <c r="AM501" s="69">
        <f ca="1">IFERROR(((AF501+(AF501*'Portfolio Stats_RMS'!$C$7))/($AB501*(1-'Portfolio Stats_RMS'!$C$6))),0)</f>
        <v>0</v>
      </c>
      <c r="AN501" s="69">
        <f ca="1">IFERROR(((AH501+(AH501*'Portfolio Stats_RMS'!$C$7))/($AB501*(1-'Portfolio Stats_RMS'!$C$6))),0)</f>
        <v>0</v>
      </c>
      <c r="AO501" s="69">
        <f>IFERROR(((AJ501+(AJ501*'Portfolio Stats_RMS'!$C$7))/(AB501*(1-'Portfolio Stats_RMS'!$C$6))),0)</f>
        <v>0</v>
      </c>
      <c r="AP501" s="152"/>
    </row>
    <row r="502" spans="2:42" x14ac:dyDescent="0.25">
      <c r="B502" s="29"/>
      <c r="C502" s="87"/>
      <c r="D502" s="29"/>
      <c r="E502" s="29"/>
      <c r="F502" s="29"/>
      <c r="G502" s="25"/>
      <c r="H502" s="25"/>
      <c r="I502" s="25"/>
      <c r="J502" s="100"/>
      <c r="K502" s="100"/>
      <c r="L502" s="29"/>
      <c r="M502" s="29"/>
      <c r="N502" s="29"/>
      <c r="O502" s="29"/>
      <c r="P502" s="149"/>
      <c r="Q502" s="150"/>
      <c r="R502" s="152"/>
      <c r="S502" s="153"/>
      <c r="T502" s="153"/>
      <c r="U502" s="154"/>
      <c r="V502" s="99"/>
      <c r="W502" s="99"/>
      <c r="X502" s="25"/>
      <c r="Y502" s="25"/>
      <c r="Z502" s="99"/>
      <c r="AA502" s="25"/>
      <c r="AB502" s="25"/>
      <c r="AC502" s="99"/>
      <c r="AD502" s="116">
        <f ca="1">SUMIF(AAL!$A$3:$A$65061,'Risk Lv. Inforce'!$B$7:$B$12091,AAL!$B$3:$B$65007)</f>
        <v>0</v>
      </c>
      <c r="AE502" s="116">
        <f ca="1">SUMIF(AAL!$C$3:$C$65061,'Risk Lv. Inforce'!$B$7:$B$10291,AAL!$D$3:$D$65007)</f>
        <v>0</v>
      </c>
      <c r="AF502" s="116">
        <f ca="1">SUMIF(AAL!$E$3:$E$65061,'Risk Lv. Inforce'!$B$7:$B$1291,AAL!$F$3:$F$65007)</f>
        <v>0</v>
      </c>
      <c r="AG502" s="116">
        <f ca="1">SUMIF(AAL!$G$3:$G$65061,'Risk Lv. Inforce'!$B$7:$B$1291,AAL!$H$3:$H$65007)</f>
        <v>0</v>
      </c>
      <c r="AH502" s="116">
        <f ca="1">SUMIF(AAL!$I$3:$I$65061,'Risk Lv. Inforce'!$B$7:$B$1291,AAL!$J$3:$J$65007)</f>
        <v>0</v>
      </c>
      <c r="AI502" s="116">
        <f ca="1">SUMIF(AAL!$K$3:$K$65061,'Risk Lv. Inforce'!$B$7:$B$1291,AAL!$L$3:$L$65007)</f>
        <v>0</v>
      </c>
      <c r="AJ502" s="116">
        <f>VLOOKUP(B502,AAL!$Q$4:$S$1048576,3,0)</f>
        <v>0</v>
      </c>
      <c r="AK502" s="116">
        <f>VLOOKUP(B502,AAL!$U$4:$W$1048576,3,0)</f>
        <v>0</v>
      </c>
      <c r="AL502" s="69">
        <f ca="1">IFERROR(((AD502+(AD502*'Portfolio Stats_RMS'!$C$7))/($AB502*(1-'Portfolio Stats_RMS'!$C$6))),0)</f>
        <v>0</v>
      </c>
      <c r="AM502" s="69">
        <f ca="1">IFERROR(((AF502+(AF502*'Portfolio Stats_RMS'!$C$7))/($AB502*(1-'Portfolio Stats_RMS'!$C$6))),0)</f>
        <v>0</v>
      </c>
      <c r="AN502" s="69">
        <f ca="1">IFERROR(((AH502+(AH502*'Portfolio Stats_RMS'!$C$7))/($AB502*(1-'Portfolio Stats_RMS'!$C$6))),0)</f>
        <v>0</v>
      </c>
      <c r="AO502" s="69">
        <f>IFERROR(((AJ502+(AJ502*'Portfolio Stats_RMS'!$C$7))/(AB502*(1-'Portfolio Stats_RMS'!$C$6))),0)</f>
        <v>0</v>
      </c>
      <c r="AP502" s="152"/>
    </row>
    <row r="503" spans="2:42" x14ac:dyDescent="0.25">
      <c r="B503" s="29"/>
      <c r="C503" s="87"/>
      <c r="D503" s="29"/>
      <c r="E503" s="29"/>
      <c r="F503" s="29"/>
      <c r="G503" s="25"/>
      <c r="H503" s="25"/>
      <c r="I503" s="25"/>
      <c r="J503" s="100"/>
      <c r="K503" s="100"/>
      <c r="L503" s="149"/>
      <c r="M503" s="29"/>
      <c r="N503" s="29"/>
      <c r="O503" s="29"/>
      <c r="P503" s="149"/>
      <c r="Q503" s="150"/>
      <c r="R503" s="152"/>
      <c r="S503" s="153"/>
      <c r="T503" s="153"/>
      <c r="U503" s="154"/>
      <c r="V503" s="99"/>
      <c r="W503" s="99"/>
      <c r="X503" s="25"/>
      <c r="Y503" s="25"/>
      <c r="Z503" s="99"/>
      <c r="AA503" s="25"/>
      <c r="AB503" s="25"/>
      <c r="AC503" s="99"/>
      <c r="AD503" s="116">
        <f ca="1">SUMIF(AAL!$A$3:$A$65061,'Risk Lv. Inforce'!$B$7:$B$12091,AAL!$B$3:$B$65007)</f>
        <v>0</v>
      </c>
      <c r="AE503" s="116">
        <f ca="1">SUMIF(AAL!$C$3:$C$65061,'Risk Lv. Inforce'!$B$7:$B$10291,AAL!$D$3:$D$65007)</f>
        <v>0</v>
      </c>
      <c r="AF503" s="116">
        <f ca="1">SUMIF(AAL!$E$3:$E$65061,'Risk Lv. Inforce'!$B$7:$B$1291,AAL!$F$3:$F$65007)</f>
        <v>0</v>
      </c>
      <c r="AG503" s="116">
        <f ca="1">SUMIF(AAL!$G$3:$G$65061,'Risk Lv. Inforce'!$B$7:$B$1291,AAL!$H$3:$H$65007)</f>
        <v>0</v>
      </c>
      <c r="AH503" s="116">
        <f ca="1">SUMIF(AAL!$I$3:$I$65061,'Risk Lv. Inforce'!$B$7:$B$1291,AAL!$J$3:$J$65007)</f>
        <v>0</v>
      </c>
      <c r="AI503" s="116">
        <f ca="1">SUMIF(AAL!$K$3:$K$65061,'Risk Lv. Inforce'!$B$7:$B$1291,AAL!$L$3:$L$65007)</f>
        <v>0</v>
      </c>
      <c r="AJ503" s="116">
        <f>VLOOKUP(B503,AAL!$Q$4:$S$1048576,3,0)</f>
        <v>0</v>
      </c>
      <c r="AK503" s="116">
        <f>VLOOKUP(B503,AAL!$U$4:$W$1048576,3,0)</f>
        <v>0</v>
      </c>
      <c r="AL503" s="69">
        <f ca="1">IFERROR(((AD503+(AD503*'Portfolio Stats_RMS'!$C$7))/($AB503*(1-'Portfolio Stats_RMS'!$C$6))),0)</f>
        <v>0</v>
      </c>
      <c r="AM503" s="69">
        <f ca="1">IFERROR(((AF503+(AF503*'Portfolio Stats_RMS'!$C$7))/($AB503*(1-'Portfolio Stats_RMS'!$C$6))),0)</f>
        <v>0</v>
      </c>
      <c r="AN503" s="69">
        <f ca="1">IFERROR(((AH503+(AH503*'Portfolio Stats_RMS'!$C$7))/($AB503*(1-'Portfolio Stats_RMS'!$C$6))),0)</f>
        <v>0</v>
      </c>
      <c r="AO503" s="69">
        <f>IFERROR(((AJ503+(AJ503*'Portfolio Stats_RMS'!$C$7))/(AB503*(1-'Portfolio Stats_RMS'!$C$6))),0)</f>
        <v>0</v>
      </c>
      <c r="AP503" s="152"/>
    </row>
    <row r="504" spans="2:42" x14ac:dyDescent="0.25">
      <c r="B504" s="29"/>
      <c r="C504" s="87"/>
      <c r="D504" s="29"/>
      <c r="E504" s="29"/>
      <c r="F504" s="29"/>
      <c r="G504" s="25"/>
      <c r="H504" s="25"/>
      <c r="I504" s="25"/>
      <c r="J504" s="100"/>
      <c r="K504" s="100"/>
      <c r="L504" s="149"/>
      <c r="M504" s="29"/>
      <c r="N504" s="29"/>
      <c r="O504" s="29"/>
      <c r="P504" s="149"/>
      <c r="Q504" s="150"/>
      <c r="R504" s="152"/>
      <c r="S504" s="153"/>
      <c r="T504" s="153"/>
      <c r="U504" s="154"/>
      <c r="V504" s="99"/>
      <c r="W504" s="99"/>
      <c r="X504" s="25"/>
      <c r="Y504" s="25"/>
      <c r="Z504" s="99"/>
      <c r="AA504" s="25"/>
      <c r="AB504" s="25"/>
      <c r="AC504" s="99"/>
      <c r="AD504" s="116">
        <f ca="1">SUMIF(AAL!$A$3:$A$65061,'Risk Lv. Inforce'!$B$7:$B$12091,AAL!$B$3:$B$65007)</f>
        <v>0</v>
      </c>
      <c r="AE504" s="116">
        <f ca="1">SUMIF(AAL!$C$3:$C$65061,'Risk Lv. Inforce'!$B$7:$B$10291,AAL!$D$3:$D$65007)</f>
        <v>0</v>
      </c>
      <c r="AF504" s="116">
        <f ca="1">SUMIF(AAL!$E$3:$E$65061,'Risk Lv. Inforce'!$B$7:$B$1291,AAL!$F$3:$F$65007)</f>
        <v>0</v>
      </c>
      <c r="AG504" s="116">
        <f ca="1">SUMIF(AAL!$G$3:$G$65061,'Risk Lv. Inforce'!$B$7:$B$1291,AAL!$H$3:$H$65007)</f>
        <v>0</v>
      </c>
      <c r="AH504" s="116">
        <f ca="1">SUMIF(AAL!$I$3:$I$65061,'Risk Lv. Inforce'!$B$7:$B$1291,AAL!$J$3:$J$65007)</f>
        <v>0</v>
      </c>
      <c r="AI504" s="116">
        <f ca="1">SUMIF(AAL!$K$3:$K$65061,'Risk Lv. Inforce'!$B$7:$B$1291,AAL!$L$3:$L$65007)</f>
        <v>0</v>
      </c>
      <c r="AJ504" s="116">
        <f>VLOOKUP(B504,AAL!$Q$4:$S$1048576,3,0)</f>
        <v>0</v>
      </c>
      <c r="AK504" s="116">
        <f>VLOOKUP(B504,AAL!$U$4:$W$1048576,3,0)</f>
        <v>0</v>
      </c>
      <c r="AL504" s="69">
        <f ca="1">IFERROR(((AD504+(AD504*'Portfolio Stats_RMS'!$C$7))/($AB504*(1-'Portfolio Stats_RMS'!$C$6))),0)</f>
        <v>0</v>
      </c>
      <c r="AM504" s="69">
        <f ca="1">IFERROR(((AF504+(AF504*'Portfolio Stats_RMS'!$C$7))/($AB504*(1-'Portfolio Stats_RMS'!$C$6))),0)</f>
        <v>0</v>
      </c>
      <c r="AN504" s="69">
        <f ca="1">IFERROR(((AH504+(AH504*'Portfolio Stats_RMS'!$C$7))/($AB504*(1-'Portfolio Stats_RMS'!$C$6))),0)</f>
        <v>0</v>
      </c>
      <c r="AO504" s="69">
        <f>IFERROR(((AJ504+(AJ504*'Portfolio Stats_RMS'!$C$7))/(AB504*(1-'Portfolio Stats_RMS'!$C$6))),0)</f>
        <v>0</v>
      </c>
      <c r="AP504" s="152"/>
    </row>
    <row r="505" spans="2:42" x14ac:dyDescent="0.25">
      <c r="B505" s="29"/>
      <c r="C505" s="87"/>
      <c r="D505" s="29"/>
      <c r="E505" s="29"/>
      <c r="F505" s="29"/>
      <c r="G505" s="25"/>
      <c r="H505" s="25"/>
      <c r="I505" s="25"/>
      <c r="J505" s="100"/>
      <c r="K505" s="100"/>
      <c r="L505" s="149"/>
      <c r="M505" s="29"/>
      <c r="N505" s="29"/>
      <c r="O505" s="29"/>
      <c r="P505" s="149"/>
      <c r="Q505" s="150"/>
      <c r="R505" s="152"/>
      <c r="S505" s="153"/>
      <c r="T505" s="153"/>
      <c r="U505" s="154"/>
      <c r="V505" s="99"/>
      <c r="W505" s="99"/>
      <c r="X505" s="25"/>
      <c r="Y505" s="25"/>
      <c r="Z505" s="99"/>
      <c r="AA505" s="25"/>
      <c r="AB505" s="25"/>
      <c r="AC505" s="99"/>
      <c r="AD505" s="116">
        <f ca="1">SUMIF(AAL!$A$3:$A$65061,'Risk Lv. Inforce'!$B$7:$B$12091,AAL!$B$3:$B$65007)</f>
        <v>0</v>
      </c>
      <c r="AE505" s="116">
        <f ca="1">SUMIF(AAL!$C$3:$C$65061,'Risk Lv. Inforce'!$B$7:$B$10291,AAL!$D$3:$D$65007)</f>
        <v>0</v>
      </c>
      <c r="AF505" s="116">
        <f ca="1">SUMIF(AAL!$E$3:$E$65061,'Risk Lv. Inforce'!$B$7:$B$1291,AAL!$F$3:$F$65007)</f>
        <v>0</v>
      </c>
      <c r="AG505" s="116">
        <f ca="1">SUMIF(AAL!$G$3:$G$65061,'Risk Lv. Inforce'!$B$7:$B$1291,AAL!$H$3:$H$65007)</f>
        <v>0</v>
      </c>
      <c r="AH505" s="116">
        <f ca="1">SUMIF(AAL!$I$3:$I$65061,'Risk Lv. Inforce'!$B$7:$B$1291,AAL!$J$3:$J$65007)</f>
        <v>0</v>
      </c>
      <c r="AI505" s="116">
        <f ca="1">SUMIF(AAL!$K$3:$K$65061,'Risk Lv. Inforce'!$B$7:$B$1291,AAL!$L$3:$L$65007)</f>
        <v>0</v>
      </c>
      <c r="AJ505" s="116">
        <f>VLOOKUP(B505,AAL!$Q$4:$S$1048576,3,0)</f>
        <v>0</v>
      </c>
      <c r="AK505" s="116">
        <f>VLOOKUP(B505,AAL!$U$4:$W$1048576,3,0)</f>
        <v>0</v>
      </c>
      <c r="AL505" s="69">
        <f ca="1">IFERROR(((AD505+(AD505*'Portfolio Stats_RMS'!$C$7))/($AB505*(1-'Portfolio Stats_RMS'!$C$6))),0)</f>
        <v>0</v>
      </c>
      <c r="AM505" s="69">
        <f ca="1">IFERROR(((AF505+(AF505*'Portfolio Stats_RMS'!$C$7))/($AB505*(1-'Portfolio Stats_RMS'!$C$6))),0)</f>
        <v>0</v>
      </c>
      <c r="AN505" s="69">
        <f ca="1">IFERROR(((AH505+(AH505*'Portfolio Stats_RMS'!$C$7))/($AB505*(1-'Portfolio Stats_RMS'!$C$6))),0)</f>
        <v>0</v>
      </c>
      <c r="AO505" s="69">
        <f>IFERROR(((AJ505+(AJ505*'Portfolio Stats_RMS'!$C$7))/(AB505*(1-'Portfolio Stats_RMS'!$C$6))),0)</f>
        <v>0</v>
      </c>
      <c r="AP505" s="152"/>
    </row>
    <row r="506" spans="2:42" x14ac:dyDescent="0.25">
      <c r="B506" s="29"/>
      <c r="C506" s="87"/>
      <c r="D506" s="29"/>
      <c r="E506" s="29"/>
      <c r="F506" s="29"/>
      <c r="G506" s="25"/>
      <c r="H506" s="25"/>
      <c r="I506" s="25"/>
      <c r="J506" s="100"/>
      <c r="K506" s="100"/>
      <c r="L506" s="149"/>
      <c r="M506" s="29"/>
      <c r="N506" s="29"/>
      <c r="O506" s="29"/>
      <c r="P506" s="149"/>
      <c r="Q506" s="150"/>
      <c r="R506" s="152"/>
      <c r="S506" s="153"/>
      <c r="T506" s="153"/>
      <c r="U506" s="154"/>
      <c r="V506" s="99"/>
      <c r="W506" s="99"/>
      <c r="X506" s="25"/>
      <c r="Y506" s="25"/>
      <c r="Z506" s="99"/>
      <c r="AA506" s="25"/>
      <c r="AB506" s="25"/>
      <c r="AC506" s="99"/>
      <c r="AD506" s="116">
        <f ca="1">SUMIF(AAL!$A$3:$A$65061,'Risk Lv. Inforce'!$B$7:$B$12091,AAL!$B$3:$B$65007)</f>
        <v>0</v>
      </c>
      <c r="AE506" s="116">
        <f ca="1">SUMIF(AAL!$C$3:$C$65061,'Risk Lv. Inforce'!$B$7:$B$10291,AAL!$D$3:$D$65007)</f>
        <v>0</v>
      </c>
      <c r="AF506" s="116">
        <f ca="1">SUMIF(AAL!$E$3:$E$65061,'Risk Lv. Inforce'!$B$7:$B$1291,AAL!$F$3:$F$65007)</f>
        <v>0</v>
      </c>
      <c r="AG506" s="116">
        <f ca="1">SUMIF(AAL!$G$3:$G$65061,'Risk Lv. Inforce'!$B$7:$B$1291,AAL!$H$3:$H$65007)</f>
        <v>0</v>
      </c>
      <c r="AH506" s="116">
        <f ca="1">SUMIF(AAL!$I$3:$I$65061,'Risk Lv. Inforce'!$B$7:$B$1291,AAL!$J$3:$J$65007)</f>
        <v>0</v>
      </c>
      <c r="AI506" s="116">
        <f ca="1">SUMIF(AAL!$K$3:$K$65061,'Risk Lv. Inforce'!$B$7:$B$1291,AAL!$L$3:$L$65007)</f>
        <v>0</v>
      </c>
      <c r="AJ506" s="116">
        <f>VLOOKUP(B506,AAL!$Q$4:$S$1048576,3,0)</f>
        <v>0</v>
      </c>
      <c r="AK506" s="116">
        <f>VLOOKUP(B506,AAL!$U$4:$W$1048576,3,0)</f>
        <v>0</v>
      </c>
      <c r="AL506" s="69">
        <f ca="1">IFERROR(((AD506+(AD506*'Portfolio Stats_RMS'!$C$7))/($AB506*(1-'Portfolio Stats_RMS'!$C$6))),0)</f>
        <v>0</v>
      </c>
      <c r="AM506" s="69">
        <f ca="1">IFERROR(((AF506+(AF506*'Portfolio Stats_RMS'!$C$7))/($AB506*(1-'Portfolio Stats_RMS'!$C$6))),0)</f>
        <v>0</v>
      </c>
      <c r="AN506" s="69">
        <f ca="1">IFERROR(((AH506+(AH506*'Portfolio Stats_RMS'!$C$7))/($AB506*(1-'Portfolio Stats_RMS'!$C$6))),0)</f>
        <v>0</v>
      </c>
      <c r="AO506" s="69">
        <f>IFERROR(((AJ506+(AJ506*'Portfolio Stats_RMS'!$C$7))/(AB506*(1-'Portfolio Stats_RMS'!$C$6))),0)</f>
        <v>0</v>
      </c>
      <c r="AP506" s="152"/>
    </row>
    <row r="507" spans="2:42" x14ac:dyDescent="0.25">
      <c r="B507" s="29"/>
      <c r="C507" s="87"/>
      <c r="D507" s="29"/>
      <c r="E507" s="29"/>
      <c r="F507" s="29"/>
      <c r="G507" s="25"/>
      <c r="H507" s="25"/>
      <c r="I507" s="25"/>
      <c r="J507" s="100"/>
      <c r="K507" s="100"/>
      <c r="L507" s="149"/>
      <c r="M507" s="29"/>
      <c r="N507" s="29"/>
      <c r="O507" s="29"/>
      <c r="P507" s="149"/>
      <c r="Q507" s="150"/>
      <c r="R507" s="152"/>
      <c r="S507" s="153"/>
      <c r="T507" s="153"/>
      <c r="U507" s="154"/>
      <c r="V507" s="99"/>
      <c r="W507" s="99"/>
      <c r="X507" s="25"/>
      <c r="Y507" s="25"/>
      <c r="Z507" s="99"/>
      <c r="AA507" s="25"/>
      <c r="AB507" s="25"/>
      <c r="AC507" s="99"/>
      <c r="AD507" s="116">
        <f ca="1">SUMIF(AAL!$A$3:$A$65061,'Risk Lv. Inforce'!$B$7:$B$12091,AAL!$B$3:$B$65007)</f>
        <v>0</v>
      </c>
      <c r="AE507" s="116">
        <f ca="1">SUMIF(AAL!$C$3:$C$65061,'Risk Lv. Inforce'!$B$7:$B$10291,AAL!$D$3:$D$65007)</f>
        <v>0</v>
      </c>
      <c r="AF507" s="116">
        <f ca="1">SUMIF(AAL!$E$3:$E$65061,'Risk Lv. Inforce'!$B$7:$B$1291,AAL!$F$3:$F$65007)</f>
        <v>0</v>
      </c>
      <c r="AG507" s="116">
        <f ca="1">SUMIF(AAL!$G$3:$G$65061,'Risk Lv. Inforce'!$B$7:$B$1291,AAL!$H$3:$H$65007)</f>
        <v>0</v>
      </c>
      <c r="AH507" s="116">
        <f ca="1">SUMIF(AAL!$I$3:$I$65061,'Risk Lv. Inforce'!$B$7:$B$1291,AAL!$J$3:$J$65007)</f>
        <v>0</v>
      </c>
      <c r="AI507" s="116">
        <f ca="1">SUMIF(AAL!$K$3:$K$65061,'Risk Lv. Inforce'!$B$7:$B$1291,AAL!$L$3:$L$65007)</f>
        <v>0</v>
      </c>
      <c r="AJ507" s="116">
        <f>VLOOKUP(B507,AAL!$Q$4:$S$1048576,3,0)</f>
        <v>0</v>
      </c>
      <c r="AK507" s="116">
        <f>VLOOKUP(B507,AAL!$U$4:$W$1048576,3,0)</f>
        <v>0</v>
      </c>
      <c r="AL507" s="69">
        <f ca="1">IFERROR(((AD507+(AD507*'Portfolio Stats_RMS'!$C$7))/($AB507*(1-'Portfolio Stats_RMS'!$C$6))),0)</f>
        <v>0</v>
      </c>
      <c r="AM507" s="69">
        <f ca="1">IFERROR(((AF507+(AF507*'Portfolio Stats_RMS'!$C$7))/($AB507*(1-'Portfolio Stats_RMS'!$C$6))),0)</f>
        <v>0</v>
      </c>
      <c r="AN507" s="69">
        <f ca="1">IFERROR(((AH507+(AH507*'Portfolio Stats_RMS'!$C$7))/($AB507*(1-'Portfolio Stats_RMS'!$C$6))),0)</f>
        <v>0</v>
      </c>
      <c r="AO507" s="69">
        <f>IFERROR(((AJ507+(AJ507*'Portfolio Stats_RMS'!$C$7))/(AB507*(1-'Portfolio Stats_RMS'!$C$6))),0)</f>
        <v>0</v>
      </c>
      <c r="AP507" s="152"/>
    </row>
    <row r="508" spans="2:42" x14ac:dyDescent="0.25">
      <c r="B508" s="29"/>
      <c r="C508" s="87"/>
      <c r="D508" s="29"/>
      <c r="E508" s="29"/>
      <c r="F508" s="29"/>
      <c r="G508" s="25"/>
      <c r="H508" s="25"/>
      <c r="I508" s="25"/>
      <c r="J508" s="100"/>
      <c r="K508" s="100"/>
      <c r="L508" s="149"/>
      <c r="M508" s="29"/>
      <c r="N508" s="29"/>
      <c r="O508" s="29"/>
      <c r="P508" s="149"/>
      <c r="Q508" s="150"/>
      <c r="R508" s="152"/>
      <c r="S508" s="153"/>
      <c r="T508" s="153"/>
      <c r="U508" s="154"/>
      <c r="V508" s="99"/>
      <c r="W508" s="99"/>
      <c r="X508" s="25"/>
      <c r="Y508" s="25"/>
      <c r="Z508" s="99"/>
      <c r="AA508" s="25"/>
      <c r="AB508" s="25"/>
      <c r="AC508" s="99"/>
      <c r="AD508" s="116">
        <f ca="1">SUMIF(AAL!$A$3:$A$65061,'Risk Lv. Inforce'!$B$7:$B$12091,AAL!$B$3:$B$65007)</f>
        <v>0</v>
      </c>
      <c r="AE508" s="116">
        <f ca="1">SUMIF(AAL!$C$3:$C$65061,'Risk Lv. Inforce'!$B$7:$B$10291,AAL!$D$3:$D$65007)</f>
        <v>0</v>
      </c>
      <c r="AF508" s="116">
        <f ca="1">SUMIF(AAL!$E$3:$E$65061,'Risk Lv. Inforce'!$B$7:$B$1291,AAL!$F$3:$F$65007)</f>
        <v>0</v>
      </c>
      <c r="AG508" s="116">
        <f ca="1">SUMIF(AAL!$G$3:$G$65061,'Risk Lv. Inforce'!$B$7:$B$1291,AAL!$H$3:$H$65007)</f>
        <v>0</v>
      </c>
      <c r="AH508" s="116">
        <f ca="1">SUMIF(AAL!$I$3:$I$65061,'Risk Lv. Inforce'!$B$7:$B$1291,AAL!$J$3:$J$65007)</f>
        <v>0</v>
      </c>
      <c r="AI508" s="116">
        <f ca="1">SUMIF(AAL!$K$3:$K$65061,'Risk Lv. Inforce'!$B$7:$B$1291,AAL!$L$3:$L$65007)</f>
        <v>0</v>
      </c>
      <c r="AJ508" s="116">
        <f>VLOOKUP(B508,AAL!$Q$4:$S$1048576,3,0)</f>
        <v>0</v>
      </c>
      <c r="AK508" s="116">
        <f>VLOOKUP(B508,AAL!$U$4:$W$1048576,3,0)</f>
        <v>0</v>
      </c>
      <c r="AL508" s="69">
        <f ca="1">IFERROR(((AD508+(AD508*'Portfolio Stats_RMS'!$C$7))/($AB508*(1-'Portfolio Stats_RMS'!$C$6))),0)</f>
        <v>0</v>
      </c>
      <c r="AM508" s="69">
        <f ca="1">IFERROR(((AF508+(AF508*'Portfolio Stats_RMS'!$C$7))/($AB508*(1-'Portfolio Stats_RMS'!$C$6))),0)</f>
        <v>0</v>
      </c>
      <c r="AN508" s="69">
        <f ca="1">IFERROR(((AH508+(AH508*'Portfolio Stats_RMS'!$C$7))/($AB508*(1-'Portfolio Stats_RMS'!$C$6))),0)</f>
        <v>0</v>
      </c>
      <c r="AO508" s="69">
        <f>IFERROR(((AJ508+(AJ508*'Portfolio Stats_RMS'!$C$7))/(AB508*(1-'Portfolio Stats_RMS'!$C$6))),0)</f>
        <v>0</v>
      </c>
      <c r="AP508" s="152"/>
    </row>
    <row r="509" spans="2:42" x14ac:dyDescent="0.25">
      <c r="B509" s="29"/>
      <c r="C509" s="87"/>
      <c r="D509" s="29"/>
      <c r="E509" s="29"/>
      <c r="F509" s="29"/>
      <c r="G509" s="25"/>
      <c r="H509" s="25"/>
      <c r="I509" s="25"/>
      <c r="J509" s="100"/>
      <c r="K509" s="100"/>
      <c r="L509" s="29"/>
      <c r="M509" s="29"/>
      <c r="N509" s="29"/>
      <c r="O509" s="29"/>
      <c r="P509" s="149"/>
      <c r="Q509" s="150"/>
      <c r="R509" s="152"/>
      <c r="S509" s="153"/>
      <c r="T509" s="153"/>
      <c r="U509" s="154"/>
      <c r="V509" s="99"/>
      <c r="W509" s="99"/>
      <c r="X509" s="25"/>
      <c r="Y509" s="25"/>
      <c r="Z509" s="99"/>
      <c r="AA509" s="25"/>
      <c r="AB509" s="25"/>
      <c r="AC509" s="99"/>
      <c r="AD509" s="116">
        <f ca="1">SUMIF(AAL!$A$3:$A$65061,'Risk Lv. Inforce'!$B$7:$B$12091,AAL!$B$3:$B$65007)</f>
        <v>0</v>
      </c>
      <c r="AE509" s="116">
        <f ca="1">SUMIF(AAL!$C$3:$C$65061,'Risk Lv. Inforce'!$B$7:$B$10291,AAL!$D$3:$D$65007)</f>
        <v>0</v>
      </c>
      <c r="AF509" s="116">
        <f ca="1">SUMIF(AAL!$E$3:$E$65061,'Risk Lv. Inforce'!$B$7:$B$1291,AAL!$F$3:$F$65007)</f>
        <v>0</v>
      </c>
      <c r="AG509" s="116">
        <f ca="1">SUMIF(AAL!$G$3:$G$65061,'Risk Lv. Inforce'!$B$7:$B$1291,AAL!$H$3:$H$65007)</f>
        <v>0</v>
      </c>
      <c r="AH509" s="116">
        <f ca="1">SUMIF(AAL!$I$3:$I$65061,'Risk Lv. Inforce'!$B$7:$B$1291,AAL!$J$3:$J$65007)</f>
        <v>0</v>
      </c>
      <c r="AI509" s="116">
        <f ca="1">SUMIF(AAL!$K$3:$K$65061,'Risk Lv. Inforce'!$B$7:$B$1291,AAL!$L$3:$L$65007)</f>
        <v>0</v>
      </c>
      <c r="AJ509" s="116">
        <f>VLOOKUP(B509,AAL!$Q$4:$S$1048576,3,0)</f>
        <v>0</v>
      </c>
      <c r="AK509" s="116">
        <f>VLOOKUP(B509,AAL!$U$4:$W$1048576,3,0)</f>
        <v>0</v>
      </c>
      <c r="AL509" s="69">
        <f ca="1">IFERROR(((AD509+(AD509*'Portfolio Stats_RMS'!$C$7))/($AB509*(1-'Portfolio Stats_RMS'!$C$6))),0)</f>
        <v>0</v>
      </c>
      <c r="AM509" s="69">
        <f ca="1">IFERROR(((AF509+(AF509*'Portfolio Stats_RMS'!$C$7))/($AB509*(1-'Portfolio Stats_RMS'!$C$6))),0)</f>
        <v>0</v>
      </c>
      <c r="AN509" s="69">
        <f ca="1">IFERROR(((AH509+(AH509*'Portfolio Stats_RMS'!$C$7))/($AB509*(1-'Portfolio Stats_RMS'!$C$6))),0)</f>
        <v>0</v>
      </c>
      <c r="AO509" s="69">
        <f>IFERROR(((AJ509+(AJ509*'Portfolio Stats_RMS'!$C$7))/(AB509*(1-'Portfolio Stats_RMS'!$C$6))),0)</f>
        <v>0</v>
      </c>
      <c r="AP509" s="152"/>
    </row>
    <row r="510" spans="2:42" x14ac:dyDescent="0.25">
      <c r="B510" s="29"/>
      <c r="C510" s="87"/>
      <c r="D510" s="29"/>
      <c r="E510" s="29"/>
      <c r="F510" s="29"/>
      <c r="G510" s="25"/>
      <c r="H510" s="25"/>
      <c r="I510" s="25"/>
      <c r="J510" s="100"/>
      <c r="K510" s="100"/>
      <c r="L510" s="29"/>
      <c r="M510" s="29"/>
      <c r="N510" s="29"/>
      <c r="O510" s="29"/>
      <c r="P510" s="149"/>
      <c r="Q510" s="150"/>
      <c r="R510" s="152"/>
      <c r="S510" s="153"/>
      <c r="T510" s="153"/>
      <c r="U510" s="154"/>
      <c r="V510" s="99"/>
      <c r="W510" s="99"/>
      <c r="X510" s="25"/>
      <c r="Y510" s="25"/>
      <c r="Z510" s="99"/>
      <c r="AA510" s="25"/>
      <c r="AB510" s="25"/>
      <c r="AC510" s="99"/>
      <c r="AD510" s="116">
        <f ca="1">SUMIF(AAL!$A$3:$A$65061,'Risk Lv. Inforce'!$B$7:$B$12091,AAL!$B$3:$B$65007)</f>
        <v>0</v>
      </c>
      <c r="AE510" s="116">
        <f ca="1">SUMIF(AAL!$C$3:$C$65061,'Risk Lv. Inforce'!$B$7:$B$10291,AAL!$D$3:$D$65007)</f>
        <v>0</v>
      </c>
      <c r="AF510" s="116">
        <f ca="1">SUMIF(AAL!$E$3:$E$65061,'Risk Lv. Inforce'!$B$7:$B$1291,AAL!$F$3:$F$65007)</f>
        <v>0</v>
      </c>
      <c r="AG510" s="116">
        <f ca="1">SUMIF(AAL!$G$3:$G$65061,'Risk Lv. Inforce'!$B$7:$B$1291,AAL!$H$3:$H$65007)</f>
        <v>0</v>
      </c>
      <c r="AH510" s="116">
        <f ca="1">SUMIF(AAL!$I$3:$I$65061,'Risk Lv. Inforce'!$B$7:$B$1291,AAL!$J$3:$J$65007)</f>
        <v>0</v>
      </c>
      <c r="AI510" s="116">
        <f ca="1">SUMIF(AAL!$K$3:$K$65061,'Risk Lv. Inforce'!$B$7:$B$1291,AAL!$L$3:$L$65007)</f>
        <v>0</v>
      </c>
      <c r="AJ510" s="116">
        <f>VLOOKUP(B510,AAL!$Q$4:$S$1048576,3,0)</f>
        <v>0</v>
      </c>
      <c r="AK510" s="116">
        <f>VLOOKUP(B510,AAL!$U$4:$W$1048576,3,0)</f>
        <v>0</v>
      </c>
      <c r="AL510" s="69">
        <f ca="1">IFERROR(((AD510+(AD510*'Portfolio Stats_RMS'!$C$7))/($AB510*(1-'Portfolio Stats_RMS'!$C$6))),0)</f>
        <v>0</v>
      </c>
      <c r="AM510" s="69">
        <f ca="1">IFERROR(((AF510+(AF510*'Portfolio Stats_RMS'!$C$7))/($AB510*(1-'Portfolio Stats_RMS'!$C$6))),0)</f>
        <v>0</v>
      </c>
      <c r="AN510" s="69">
        <f ca="1">IFERROR(((AH510+(AH510*'Portfolio Stats_RMS'!$C$7))/($AB510*(1-'Portfolio Stats_RMS'!$C$6))),0)</f>
        <v>0</v>
      </c>
      <c r="AO510" s="69">
        <f>IFERROR(((AJ510+(AJ510*'Portfolio Stats_RMS'!$C$7))/(AB510*(1-'Portfolio Stats_RMS'!$C$6))),0)</f>
        <v>0</v>
      </c>
      <c r="AP510" s="152"/>
    </row>
    <row r="511" spans="2:42" ht="15" customHeight="1" x14ac:dyDescent="0.25">
      <c r="B511" s="29"/>
      <c r="C511" s="87"/>
      <c r="D511" s="29"/>
      <c r="E511" s="29"/>
      <c r="F511" s="29"/>
      <c r="G511" s="25"/>
      <c r="H511" s="25"/>
      <c r="I511" s="25"/>
      <c r="J511" s="100"/>
      <c r="K511" s="100"/>
      <c r="L511" s="149"/>
      <c r="M511" s="29"/>
      <c r="N511" s="29"/>
      <c r="O511" s="29"/>
      <c r="P511" s="149"/>
      <c r="Q511" s="150"/>
      <c r="R511" s="152"/>
      <c r="S511" s="153"/>
      <c r="T511" s="153"/>
      <c r="U511" s="154"/>
      <c r="V511" s="99"/>
      <c r="W511" s="99"/>
      <c r="X511" s="25"/>
      <c r="Y511" s="25"/>
      <c r="Z511" s="99"/>
      <c r="AA511" s="25"/>
      <c r="AB511" s="25"/>
      <c r="AC511" s="99"/>
      <c r="AD511" s="116">
        <f ca="1">SUMIF(AAL!$A$3:$A$65061,'Risk Lv. Inforce'!$B$7:$B$12091,AAL!$B$3:$B$65007)</f>
        <v>0</v>
      </c>
      <c r="AE511" s="116">
        <f ca="1">SUMIF(AAL!$C$3:$C$65061,'Risk Lv. Inforce'!$B$7:$B$10291,AAL!$D$3:$D$65007)</f>
        <v>0</v>
      </c>
      <c r="AF511" s="116">
        <f ca="1">SUMIF(AAL!$E$3:$E$65061,'Risk Lv. Inforce'!$B$7:$B$1291,AAL!$F$3:$F$65007)</f>
        <v>0</v>
      </c>
      <c r="AG511" s="116">
        <f ca="1">SUMIF(AAL!$G$3:$G$65061,'Risk Lv. Inforce'!$B$7:$B$1291,AAL!$H$3:$H$65007)</f>
        <v>0</v>
      </c>
      <c r="AH511" s="116">
        <f ca="1">SUMIF(AAL!$I$3:$I$65061,'Risk Lv. Inforce'!$B$7:$B$1291,AAL!$J$3:$J$65007)</f>
        <v>0</v>
      </c>
      <c r="AI511" s="116">
        <f ca="1">SUMIF(AAL!$K$3:$K$65061,'Risk Lv. Inforce'!$B$7:$B$1291,AAL!$L$3:$L$65007)</f>
        <v>0</v>
      </c>
      <c r="AJ511" s="116">
        <f>VLOOKUP(B511,AAL!$Q$4:$S$1048576,3,0)</f>
        <v>0</v>
      </c>
      <c r="AK511" s="116">
        <f>VLOOKUP(B511,AAL!$U$4:$W$1048576,3,0)</f>
        <v>0</v>
      </c>
      <c r="AL511" s="69">
        <f ca="1">IFERROR(((AD511+(AD511*'Portfolio Stats_RMS'!$C$7))/($AB511*(1-'Portfolio Stats_RMS'!$C$6))),0)</f>
        <v>0</v>
      </c>
      <c r="AM511" s="69">
        <f ca="1">IFERROR(((AF511+(AF511*'Portfolio Stats_RMS'!$C$7))/($AB511*(1-'Portfolio Stats_RMS'!$C$6))),0)</f>
        <v>0</v>
      </c>
      <c r="AN511" s="69">
        <f ca="1">IFERROR(((AH511+(AH511*'Portfolio Stats_RMS'!$C$7))/($AB511*(1-'Portfolio Stats_RMS'!$C$6))),0)</f>
        <v>0</v>
      </c>
      <c r="AO511" s="69">
        <f>IFERROR(((AJ511+(AJ511*'Portfolio Stats_RMS'!$C$7))/(AB511*(1-'Portfolio Stats_RMS'!$C$6))),0)</f>
        <v>0</v>
      </c>
      <c r="AP511" s="152"/>
    </row>
    <row r="512" spans="2:42" ht="15" customHeight="1" x14ac:dyDescent="0.25">
      <c r="B512" s="29"/>
      <c r="C512" s="87"/>
      <c r="D512" s="29"/>
      <c r="E512" s="29"/>
      <c r="F512" s="29"/>
      <c r="G512" s="25"/>
      <c r="H512" s="25"/>
      <c r="I512" s="25"/>
      <c r="J512" s="100"/>
      <c r="K512" s="100"/>
      <c r="L512" s="29"/>
      <c r="M512" s="29"/>
      <c r="N512" s="29"/>
      <c r="O512" s="29"/>
      <c r="P512" s="149"/>
      <c r="Q512" s="150"/>
      <c r="R512" s="152"/>
      <c r="S512" s="153"/>
      <c r="T512" s="153"/>
      <c r="U512" s="154"/>
      <c r="V512" s="99"/>
      <c r="W512" s="99"/>
      <c r="X512" s="25"/>
      <c r="Y512" s="25"/>
      <c r="Z512" s="99"/>
      <c r="AA512" s="25"/>
      <c r="AB512" s="25"/>
      <c r="AC512" s="99"/>
      <c r="AD512" s="116">
        <f ca="1">SUMIF(AAL!$A$3:$A$65061,'Risk Lv. Inforce'!$B$7:$B$12091,AAL!$B$3:$B$65007)</f>
        <v>0</v>
      </c>
      <c r="AE512" s="116">
        <f ca="1">SUMIF(AAL!$C$3:$C$65061,'Risk Lv. Inforce'!$B$7:$B$10291,AAL!$D$3:$D$65007)</f>
        <v>0</v>
      </c>
      <c r="AF512" s="116">
        <f ca="1">SUMIF(AAL!$E$3:$E$65061,'Risk Lv. Inforce'!$B$7:$B$1291,AAL!$F$3:$F$65007)</f>
        <v>0</v>
      </c>
      <c r="AG512" s="116">
        <f ca="1">SUMIF(AAL!$G$3:$G$65061,'Risk Lv. Inforce'!$B$7:$B$1291,AAL!$H$3:$H$65007)</f>
        <v>0</v>
      </c>
      <c r="AH512" s="116">
        <f ca="1">SUMIF(AAL!$I$3:$I$65061,'Risk Lv. Inforce'!$B$7:$B$1291,AAL!$J$3:$J$65007)</f>
        <v>0</v>
      </c>
      <c r="AI512" s="116">
        <f ca="1">SUMIF(AAL!$K$3:$K$65061,'Risk Lv. Inforce'!$B$7:$B$1291,AAL!$L$3:$L$65007)</f>
        <v>0</v>
      </c>
      <c r="AJ512" s="116">
        <f>VLOOKUP(B512,AAL!$Q$4:$S$1048576,3,0)</f>
        <v>0</v>
      </c>
      <c r="AK512" s="116">
        <f>VLOOKUP(B512,AAL!$U$4:$W$1048576,3,0)</f>
        <v>0</v>
      </c>
      <c r="AL512" s="69">
        <f ca="1">IFERROR(((AD512+(AD512*'Portfolio Stats_RMS'!$C$7))/($AB512*(1-'Portfolio Stats_RMS'!$C$6))),0)</f>
        <v>0</v>
      </c>
      <c r="AM512" s="69">
        <f ca="1">IFERROR(((AF512+(AF512*'Portfolio Stats_RMS'!$C$7))/($AB512*(1-'Portfolio Stats_RMS'!$C$6))),0)</f>
        <v>0</v>
      </c>
      <c r="AN512" s="69">
        <f ca="1">IFERROR(((AH512+(AH512*'Portfolio Stats_RMS'!$C$7))/($AB512*(1-'Portfolio Stats_RMS'!$C$6))),0)</f>
        <v>0</v>
      </c>
      <c r="AO512" s="69">
        <f>IFERROR(((AJ512+(AJ512*'Portfolio Stats_RMS'!$C$7))/(AB512*(1-'Portfolio Stats_RMS'!$C$6))),0)</f>
        <v>0</v>
      </c>
      <c r="AP512" s="152"/>
    </row>
    <row r="513" spans="2:42" x14ac:dyDescent="0.25">
      <c r="B513" s="29"/>
      <c r="C513" s="87"/>
      <c r="D513" s="29"/>
      <c r="E513" s="29"/>
      <c r="F513" s="29"/>
      <c r="G513" s="25"/>
      <c r="H513" s="25"/>
      <c r="I513" s="25"/>
      <c r="J513" s="100"/>
      <c r="K513" s="100"/>
      <c r="L513" s="29"/>
      <c r="M513" s="29"/>
      <c r="N513" s="29"/>
      <c r="O513" s="29"/>
      <c r="P513" s="149"/>
      <c r="Q513" s="150"/>
      <c r="R513" s="152"/>
      <c r="S513" s="153"/>
      <c r="T513" s="153"/>
      <c r="U513" s="154"/>
      <c r="V513" s="99"/>
      <c r="W513" s="99"/>
      <c r="X513" s="25"/>
      <c r="Y513" s="25"/>
      <c r="Z513" s="99"/>
      <c r="AA513" s="25"/>
      <c r="AB513" s="25"/>
      <c r="AC513" s="99"/>
      <c r="AD513" s="116">
        <f ca="1">SUMIF(AAL!$A$3:$A$65061,'Risk Lv. Inforce'!$B$7:$B$12091,AAL!$B$3:$B$65007)</f>
        <v>0</v>
      </c>
      <c r="AE513" s="116">
        <f ca="1">SUMIF(AAL!$C$3:$C$65061,'Risk Lv. Inforce'!$B$7:$B$10291,AAL!$D$3:$D$65007)</f>
        <v>0</v>
      </c>
      <c r="AF513" s="116">
        <f ca="1">SUMIF(AAL!$E$3:$E$65061,'Risk Lv. Inforce'!$B$7:$B$1291,AAL!$F$3:$F$65007)</f>
        <v>0</v>
      </c>
      <c r="AG513" s="116">
        <f ca="1">SUMIF(AAL!$G$3:$G$65061,'Risk Lv. Inforce'!$B$7:$B$1291,AAL!$H$3:$H$65007)</f>
        <v>0</v>
      </c>
      <c r="AH513" s="116">
        <f ca="1">SUMIF(AAL!$I$3:$I$65061,'Risk Lv. Inforce'!$B$7:$B$1291,AAL!$J$3:$J$65007)</f>
        <v>0</v>
      </c>
      <c r="AI513" s="116">
        <f ca="1">SUMIF(AAL!$K$3:$K$65061,'Risk Lv. Inforce'!$B$7:$B$1291,AAL!$L$3:$L$65007)</f>
        <v>0</v>
      </c>
      <c r="AJ513" s="116">
        <f>VLOOKUP(B513,AAL!$Q$4:$S$1048576,3,0)</f>
        <v>0</v>
      </c>
      <c r="AK513" s="116">
        <f>VLOOKUP(B513,AAL!$U$4:$W$1048576,3,0)</f>
        <v>0</v>
      </c>
      <c r="AL513" s="69">
        <f ca="1">IFERROR(((AD513+(AD513*'Portfolio Stats_RMS'!$C$7))/($AB513*(1-'Portfolio Stats_RMS'!$C$6))),0)</f>
        <v>0</v>
      </c>
      <c r="AM513" s="69">
        <f ca="1">IFERROR(((AF513+(AF513*'Portfolio Stats_RMS'!$C$7))/($AB513*(1-'Portfolio Stats_RMS'!$C$6))),0)</f>
        <v>0</v>
      </c>
      <c r="AN513" s="69">
        <f ca="1">IFERROR(((AH513+(AH513*'Portfolio Stats_RMS'!$C$7))/($AB513*(1-'Portfolio Stats_RMS'!$C$6))),0)</f>
        <v>0</v>
      </c>
      <c r="AO513" s="69">
        <f>IFERROR(((AJ513+(AJ513*'Portfolio Stats_RMS'!$C$7))/(AB513*(1-'Portfolio Stats_RMS'!$C$6))),0)</f>
        <v>0</v>
      </c>
      <c r="AP513" s="152"/>
    </row>
    <row r="514" spans="2:42" x14ac:dyDescent="0.25">
      <c r="B514" s="29"/>
      <c r="C514" s="87"/>
      <c r="D514" s="29"/>
      <c r="E514" s="29"/>
      <c r="F514" s="29"/>
      <c r="G514" s="25"/>
      <c r="H514" s="25"/>
      <c r="I514" s="25"/>
      <c r="J514" s="100"/>
      <c r="K514" s="100"/>
      <c r="L514" s="29"/>
      <c r="M514" s="29"/>
      <c r="N514" s="29"/>
      <c r="O514" s="29"/>
      <c r="P514" s="149"/>
      <c r="Q514" s="150"/>
      <c r="R514" s="152"/>
      <c r="S514" s="153"/>
      <c r="T514" s="153"/>
      <c r="U514" s="154"/>
      <c r="V514" s="99"/>
      <c r="W514" s="99"/>
      <c r="X514" s="25"/>
      <c r="Y514" s="25"/>
      <c r="Z514" s="99"/>
      <c r="AA514" s="25"/>
      <c r="AB514" s="25"/>
      <c r="AC514" s="99"/>
      <c r="AD514" s="116">
        <f ca="1">SUMIF(AAL!$A$3:$A$65061,'Risk Lv. Inforce'!$B$7:$B$12091,AAL!$B$3:$B$65007)</f>
        <v>0</v>
      </c>
      <c r="AE514" s="116">
        <f ca="1">SUMIF(AAL!$C$3:$C$65061,'Risk Lv. Inforce'!$B$7:$B$10291,AAL!$D$3:$D$65007)</f>
        <v>0</v>
      </c>
      <c r="AF514" s="116">
        <f ca="1">SUMIF(AAL!$E$3:$E$65061,'Risk Lv. Inforce'!$B$7:$B$1291,AAL!$F$3:$F$65007)</f>
        <v>0</v>
      </c>
      <c r="AG514" s="116">
        <f ca="1">SUMIF(AAL!$G$3:$G$65061,'Risk Lv. Inforce'!$B$7:$B$1291,AAL!$H$3:$H$65007)</f>
        <v>0</v>
      </c>
      <c r="AH514" s="116">
        <f ca="1">SUMIF(AAL!$I$3:$I$65061,'Risk Lv. Inforce'!$B$7:$B$1291,AAL!$J$3:$J$65007)</f>
        <v>0</v>
      </c>
      <c r="AI514" s="116">
        <f ca="1">SUMIF(AAL!$K$3:$K$65061,'Risk Lv. Inforce'!$B$7:$B$1291,AAL!$L$3:$L$65007)</f>
        <v>0</v>
      </c>
      <c r="AJ514" s="116">
        <f>VLOOKUP(B514,AAL!$Q$4:$S$1048576,3,0)</f>
        <v>0</v>
      </c>
      <c r="AK514" s="116">
        <f>VLOOKUP(B514,AAL!$U$4:$W$1048576,3,0)</f>
        <v>0</v>
      </c>
      <c r="AL514" s="69">
        <f ca="1">IFERROR(((AD514+(AD514*'Portfolio Stats_RMS'!$C$7))/($AB514*(1-'Portfolio Stats_RMS'!$C$6))),0)</f>
        <v>0</v>
      </c>
      <c r="AM514" s="69">
        <f ca="1">IFERROR(((AF514+(AF514*'Portfolio Stats_RMS'!$C$7))/($AB514*(1-'Portfolio Stats_RMS'!$C$6))),0)</f>
        <v>0</v>
      </c>
      <c r="AN514" s="69">
        <f ca="1">IFERROR(((AH514+(AH514*'Portfolio Stats_RMS'!$C$7))/($AB514*(1-'Portfolio Stats_RMS'!$C$6))),0)</f>
        <v>0</v>
      </c>
      <c r="AO514" s="69">
        <f>IFERROR(((AJ514+(AJ514*'Portfolio Stats_RMS'!$C$7))/(AB514*(1-'Portfolio Stats_RMS'!$C$6))),0)</f>
        <v>0</v>
      </c>
      <c r="AP514" s="152"/>
    </row>
    <row r="515" spans="2:42" x14ac:dyDescent="0.25">
      <c r="B515" s="29"/>
      <c r="C515" s="87"/>
      <c r="D515" s="29"/>
      <c r="E515" s="29"/>
      <c r="F515" s="29"/>
      <c r="G515" s="25"/>
      <c r="H515" s="25"/>
      <c r="I515" s="25"/>
      <c r="J515" s="100"/>
      <c r="K515" s="100"/>
      <c r="L515" s="149"/>
      <c r="M515" s="29"/>
      <c r="N515" s="29"/>
      <c r="O515" s="29"/>
      <c r="P515" s="149"/>
      <c r="Q515" s="150"/>
      <c r="R515" s="152"/>
      <c r="S515" s="153"/>
      <c r="T515" s="153"/>
      <c r="U515" s="154"/>
      <c r="V515" s="99"/>
      <c r="W515" s="99"/>
      <c r="X515" s="25"/>
      <c r="Y515" s="25"/>
      <c r="Z515" s="99"/>
      <c r="AA515" s="25"/>
      <c r="AB515" s="25"/>
      <c r="AC515" s="99"/>
      <c r="AD515" s="116">
        <f ca="1">SUMIF(AAL!$A$3:$A$65061,'Risk Lv. Inforce'!$B$7:$B$12091,AAL!$B$3:$B$65007)</f>
        <v>0</v>
      </c>
      <c r="AE515" s="116">
        <f ca="1">SUMIF(AAL!$C$3:$C$65061,'Risk Lv. Inforce'!$B$7:$B$10291,AAL!$D$3:$D$65007)</f>
        <v>0</v>
      </c>
      <c r="AF515" s="116">
        <f ca="1">SUMIF(AAL!$E$3:$E$65061,'Risk Lv. Inforce'!$B$7:$B$1291,AAL!$F$3:$F$65007)</f>
        <v>0</v>
      </c>
      <c r="AG515" s="116">
        <f ca="1">SUMIF(AAL!$G$3:$G$65061,'Risk Lv. Inforce'!$B$7:$B$1291,AAL!$H$3:$H$65007)</f>
        <v>0</v>
      </c>
      <c r="AH515" s="116">
        <f ca="1">SUMIF(AAL!$I$3:$I$65061,'Risk Lv. Inforce'!$B$7:$B$1291,AAL!$J$3:$J$65007)</f>
        <v>0</v>
      </c>
      <c r="AI515" s="116">
        <f ca="1">SUMIF(AAL!$K$3:$K$65061,'Risk Lv. Inforce'!$B$7:$B$1291,AAL!$L$3:$L$65007)</f>
        <v>0</v>
      </c>
      <c r="AJ515" s="116">
        <f>VLOOKUP(B515,AAL!$Q$4:$S$1048576,3,0)</f>
        <v>0</v>
      </c>
      <c r="AK515" s="116">
        <f>VLOOKUP(B515,AAL!$U$4:$W$1048576,3,0)</f>
        <v>0</v>
      </c>
      <c r="AL515" s="69">
        <f ca="1">IFERROR(((AD515+(AD515*'Portfolio Stats_RMS'!$C$7))/($AB515*(1-'Portfolio Stats_RMS'!$C$6))),0)</f>
        <v>0</v>
      </c>
      <c r="AM515" s="69">
        <f ca="1">IFERROR(((AF515+(AF515*'Portfolio Stats_RMS'!$C$7))/($AB515*(1-'Portfolio Stats_RMS'!$C$6))),0)</f>
        <v>0</v>
      </c>
      <c r="AN515" s="69">
        <f ca="1">IFERROR(((AH515+(AH515*'Portfolio Stats_RMS'!$C$7))/($AB515*(1-'Portfolio Stats_RMS'!$C$6))),0)</f>
        <v>0</v>
      </c>
      <c r="AO515" s="69">
        <f>IFERROR(((AJ515+(AJ515*'Portfolio Stats_RMS'!$C$7))/(AB515*(1-'Portfolio Stats_RMS'!$C$6))),0)</f>
        <v>0</v>
      </c>
      <c r="AP515" s="152"/>
    </row>
    <row r="516" spans="2:42" x14ac:dyDescent="0.25">
      <c r="B516" s="29"/>
      <c r="C516" s="87"/>
      <c r="D516" s="29"/>
      <c r="E516" s="29"/>
      <c r="F516" s="29"/>
      <c r="G516" s="25"/>
      <c r="H516" s="25"/>
      <c r="I516" s="25"/>
      <c r="J516" s="100"/>
      <c r="K516" s="100"/>
      <c r="L516" s="29"/>
      <c r="M516" s="29"/>
      <c r="N516" s="29"/>
      <c r="O516" s="29"/>
      <c r="P516" s="149"/>
      <c r="Q516" s="150"/>
      <c r="R516" s="152"/>
      <c r="S516" s="153"/>
      <c r="T516" s="153"/>
      <c r="U516" s="154"/>
      <c r="V516" s="99"/>
      <c r="W516" s="99"/>
      <c r="X516" s="25"/>
      <c r="Y516" s="25"/>
      <c r="Z516" s="99"/>
      <c r="AA516" s="25"/>
      <c r="AB516" s="25"/>
      <c r="AC516" s="99"/>
      <c r="AD516" s="116">
        <f ca="1">SUMIF(AAL!$A$3:$A$65061,'Risk Lv. Inforce'!$B$7:$B$12091,AAL!$B$3:$B$65007)</f>
        <v>0</v>
      </c>
      <c r="AE516" s="116">
        <f ca="1">SUMIF(AAL!$C$3:$C$65061,'Risk Lv. Inforce'!$B$7:$B$10291,AAL!$D$3:$D$65007)</f>
        <v>0</v>
      </c>
      <c r="AF516" s="116">
        <f ca="1">SUMIF(AAL!$E$3:$E$65061,'Risk Lv. Inforce'!$B$7:$B$1291,AAL!$F$3:$F$65007)</f>
        <v>0</v>
      </c>
      <c r="AG516" s="116">
        <f ca="1">SUMIF(AAL!$G$3:$G$65061,'Risk Lv. Inforce'!$B$7:$B$1291,AAL!$H$3:$H$65007)</f>
        <v>0</v>
      </c>
      <c r="AH516" s="116">
        <f ca="1">SUMIF(AAL!$I$3:$I$65061,'Risk Lv. Inforce'!$B$7:$B$1291,AAL!$J$3:$J$65007)</f>
        <v>0</v>
      </c>
      <c r="AI516" s="116">
        <f ca="1">SUMIF(AAL!$K$3:$K$65061,'Risk Lv. Inforce'!$B$7:$B$1291,AAL!$L$3:$L$65007)</f>
        <v>0</v>
      </c>
      <c r="AJ516" s="116">
        <f>VLOOKUP(B516,AAL!$Q$4:$S$1048576,3,0)</f>
        <v>0</v>
      </c>
      <c r="AK516" s="116">
        <f>VLOOKUP(B516,AAL!$U$4:$W$1048576,3,0)</f>
        <v>0</v>
      </c>
      <c r="AL516" s="69">
        <f ca="1">IFERROR(((AD516+(AD516*'Portfolio Stats_RMS'!$C$7))/($AB516*(1-'Portfolio Stats_RMS'!$C$6))),0)</f>
        <v>0</v>
      </c>
      <c r="AM516" s="69">
        <f ca="1">IFERROR(((AF516+(AF516*'Portfolio Stats_RMS'!$C$7))/($AB516*(1-'Portfolio Stats_RMS'!$C$6))),0)</f>
        <v>0</v>
      </c>
      <c r="AN516" s="69">
        <f ca="1">IFERROR(((AH516+(AH516*'Portfolio Stats_RMS'!$C$7))/($AB516*(1-'Portfolio Stats_RMS'!$C$6))),0)</f>
        <v>0</v>
      </c>
      <c r="AO516" s="69">
        <f>IFERROR(((AJ516+(AJ516*'Portfolio Stats_RMS'!$C$7))/(AB516*(1-'Portfolio Stats_RMS'!$C$6))),0)</f>
        <v>0</v>
      </c>
      <c r="AP516" s="152"/>
    </row>
    <row r="517" spans="2:42" x14ac:dyDescent="0.25">
      <c r="B517" s="29"/>
      <c r="C517" s="87"/>
      <c r="D517" s="29"/>
      <c r="E517" s="29"/>
      <c r="F517" s="29"/>
      <c r="G517" s="25"/>
      <c r="H517" s="25"/>
      <c r="I517" s="25"/>
      <c r="J517" s="100"/>
      <c r="K517" s="100"/>
      <c r="L517" s="149"/>
      <c r="M517" s="29"/>
      <c r="N517" s="29"/>
      <c r="O517" s="29"/>
      <c r="P517" s="149"/>
      <c r="Q517" s="150"/>
      <c r="R517" s="152"/>
      <c r="S517" s="153"/>
      <c r="T517" s="153"/>
      <c r="U517" s="154"/>
      <c r="V517" s="99"/>
      <c r="W517" s="99"/>
      <c r="X517" s="25"/>
      <c r="Y517" s="25"/>
      <c r="Z517" s="99"/>
      <c r="AA517" s="25"/>
      <c r="AB517" s="25"/>
      <c r="AC517" s="99"/>
      <c r="AD517" s="116">
        <f ca="1">SUMIF(AAL!$A$3:$A$65061,'Risk Lv. Inforce'!$B$7:$B$12091,AAL!$B$3:$B$65007)</f>
        <v>0</v>
      </c>
      <c r="AE517" s="116">
        <f ca="1">SUMIF(AAL!$C$3:$C$65061,'Risk Lv. Inforce'!$B$7:$B$10291,AAL!$D$3:$D$65007)</f>
        <v>0</v>
      </c>
      <c r="AF517" s="116">
        <f ca="1">SUMIF(AAL!$E$3:$E$65061,'Risk Lv. Inforce'!$B$7:$B$1291,AAL!$F$3:$F$65007)</f>
        <v>0</v>
      </c>
      <c r="AG517" s="116">
        <f ca="1">SUMIF(AAL!$G$3:$G$65061,'Risk Lv. Inforce'!$B$7:$B$1291,AAL!$H$3:$H$65007)</f>
        <v>0</v>
      </c>
      <c r="AH517" s="116">
        <f ca="1">SUMIF(AAL!$I$3:$I$65061,'Risk Lv. Inforce'!$B$7:$B$1291,AAL!$J$3:$J$65007)</f>
        <v>0</v>
      </c>
      <c r="AI517" s="116">
        <f ca="1">SUMIF(AAL!$K$3:$K$65061,'Risk Lv. Inforce'!$B$7:$B$1291,AAL!$L$3:$L$65007)</f>
        <v>0</v>
      </c>
      <c r="AJ517" s="116">
        <f>VLOOKUP(B517,AAL!$Q$4:$S$1048576,3,0)</f>
        <v>0</v>
      </c>
      <c r="AK517" s="116">
        <f>VLOOKUP(B517,AAL!$U$4:$W$1048576,3,0)</f>
        <v>0</v>
      </c>
      <c r="AL517" s="69">
        <f ca="1">IFERROR(((AD517+(AD517*'Portfolio Stats_RMS'!$C$7))/($AB517*(1-'Portfolio Stats_RMS'!$C$6))),0)</f>
        <v>0</v>
      </c>
      <c r="AM517" s="69">
        <f ca="1">IFERROR(((AF517+(AF517*'Portfolio Stats_RMS'!$C$7))/($AB517*(1-'Portfolio Stats_RMS'!$C$6))),0)</f>
        <v>0</v>
      </c>
      <c r="AN517" s="69">
        <f ca="1">IFERROR(((AH517+(AH517*'Portfolio Stats_RMS'!$C$7))/($AB517*(1-'Portfolio Stats_RMS'!$C$6))),0)</f>
        <v>0</v>
      </c>
      <c r="AO517" s="69">
        <f>IFERROR(((AJ517+(AJ517*'Portfolio Stats_RMS'!$C$7))/(AB517*(1-'Portfolio Stats_RMS'!$C$6))),0)</f>
        <v>0</v>
      </c>
      <c r="AP517" s="152"/>
    </row>
    <row r="518" spans="2:42" x14ac:dyDescent="0.25">
      <c r="B518" s="29"/>
      <c r="C518" s="87"/>
      <c r="D518" s="29"/>
      <c r="E518" s="29"/>
      <c r="F518" s="29"/>
      <c r="G518" s="25"/>
      <c r="H518" s="25"/>
      <c r="I518" s="25"/>
      <c r="J518" s="100"/>
      <c r="K518" s="100"/>
      <c r="L518" s="149"/>
      <c r="M518" s="29"/>
      <c r="N518" s="29"/>
      <c r="O518" s="29"/>
      <c r="P518" s="149"/>
      <c r="Q518" s="150"/>
      <c r="R518" s="152"/>
      <c r="S518" s="153"/>
      <c r="T518" s="153"/>
      <c r="U518" s="154"/>
      <c r="V518" s="99"/>
      <c r="W518" s="99"/>
      <c r="X518" s="25"/>
      <c r="Y518" s="25"/>
      <c r="Z518" s="99"/>
      <c r="AA518" s="25"/>
      <c r="AB518" s="25"/>
      <c r="AC518" s="99"/>
      <c r="AD518" s="116">
        <f ca="1">SUMIF(AAL!$A$3:$A$65061,'Risk Lv. Inforce'!$B$7:$B$12091,AAL!$B$3:$B$65007)</f>
        <v>0</v>
      </c>
      <c r="AE518" s="116">
        <f ca="1">SUMIF(AAL!$C$3:$C$65061,'Risk Lv. Inforce'!$B$7:$B$10291,AAL!$D$3:$D$65007)</f>
        <v>0</v>
      </c>
      <c r="AF518" s="116">
        <f ca="1">SUMIF(AAL!$E$3:$E$65061,'Risk Lv. Inforce'!$B$7:$B$1291,AAL!$F$3:$F$65007)</f>
        <v>0</v>
      </c>
      <c r="AG518" s="116">
        <f ca="1">SUMIF(AAL!$G$3:$G$65061,'Risk Lv. Inforce'!$B$7:$B$1291,AAL!$H$3:$H$65007)</f>
        <v>0</v>
      </c>
      <c r="AH518" s="116">
        <f ca="1">SUMIF(AAL!$I$3:$I$65061,'Risk Lv. Inforce'!$B$7:$B$1291,AAL!$J$3:$J$65007)</f>
        <v>0</v>
      </c>
      <c r="AI518" s="116">
        <f ca="1">SUMIF(AAL!$K$3:$K$65061,'Risk Lv. Inforce'!$B$7:$B$1291,AAL!$L$3:$L$65007)</f>
        <v>0</v>
      </c>
      <c r="AJ518" s="116">
        <f>VLOOKUP(B518,AAL!$Q$4:$S$1048576,3,0)</f>
        <v>0</v>
      </c>
      <c r="AK518" s="116">
        <f>VLOOKUP(B518,AAL!$U$4:$W$1048576,3,0)</f>
        <v>0</v>
      </c>
      <c r="AL518" s="69">
        <f ca="1">IFERROR(((AD518+(AD518*'Portfolio Stats_RMS'!$C$7))/($AB518*(1-'Portfolio Stats_RMS'!$C$6))),0)</f>
        <v>0</v>
      </c>
      <c r="AM518" s="69">
        <f ca="1">IFERROR(((AF518+(AF518*'Portfolio Stats_RMS'!$C$7))/($AB518*(1-'Portfolio Stats_RMS'!$C$6))),0)</f>
        <v>0</v>
      </c>
      <c r="AN518" s="69">
        <f ca="1">IFERROR(((AH518+(AH518*'Portfolio Stats_RMS'!$C$7))/($AB518*(1-'Portfolio Stats_RMS'!$C$6))),0)</f>
        <v>0</v>
      </c>
      <c r="AO518" s="69">
        <f>IFERROR(((AJ518+(AJ518*'Portfolio Stats_RMS'!$C$7))/(AB518*(1-'Portfolio Stats_RMS'!$C$6))),0)</f>
        <v>0</v>
      </c>
      <c r="AP518" s="152"/>
    </row>
    <row r="519" spans="2:42" x14ac:dyDescent="0.25">
      <c r="B519" s="29"/>
      <c r="C519" s="87"/>
      <c r="D519" s="29"/>
      <c r="E519" s="29"/>
      <c r="F519" s="29"/>
      <c r="G519" s="25"/>
      <c r="H519" s="25"/>
      <c r="I519" s="25"/>
      <c r="J519" s="100"/>
      <c r="K519" s="100"/>
      <c r="L519" s="149"/>
      <c r="M519" s="29"/>
      <c r="N519" s="29"/>
      <c r="O519" s="29"/>
      <c r="P519" s="149"/>
      <c r="Q519" s="150"/>
      <c r="R519" s="152"/>
      <c r="S519" s="153"/>
      <c r="T519" s="153"/>
      <c r="U519" s="154"/>
      <c r="V519" s="99"/>
      <c r="W519" s="99"/>
      <c r="X519" s="25"/>
      <c r="Y519" s="25"/>
      <c r="Z519" s="99"/>
      <c r="AA519" s="25"/>
      <c r="AB519" s="25"/>
      <c r="AC519" s="99"/>
      <c r="AD519" s="116">
        <f ca="1">SUMIF(AAL!$A$3:$A$65061,'Risk Lv. Inforce'!$B$7:$B$12091,AAL!$B$3:$B$65007)</f>
        <v>0</v>
      </c>
      <c r="AE519" s="116">
        <f ca="1">SUMIF(AAL!$C$3:$C$65061,'Risk Lv. Inforce'!$B$7:$B$10291,AAL!$D$3:$D$65007)</f>
        <v>0</v>
      </c>
      <c r="AF519" s="116">
        <f ca="1">SUMIF(AAL!$E$3:$E$65061,'Risk Lv. Inforce'!$B$7:$B$1291,AAL!$F$3:$F$65007)</f>
        <v>0</v>
      </c>
      <c r="AG519" s="116">
        <f ca="1">SUMIF(AAL!$G$3:$G$65061,'Risk Lv. Inforce'!$B$7:$B$1291,AAL!$H$3:$H$65007)</f>
        <v>0</v>
      </c>
      <c r="AH519" s="116">
        <f ca="1">SUMIF(AAL!$I$3:$I$65061,'Risk Lv. Inforce'!$B$7:$B$1291,AAL!$J$3:$J$65007)</f>
        <v>0</v>
      </c>
      <c r="AI519" s="116">
        <f ca="1">SUMIF(AAL!$K$3:$K$65061,'Risk Lv. Inforce'!$B$7:$B$1291,AAL!$L$3:$L$65007)</f>
        <v>0</v>
      </c>
      <c r="AJ519" s="116">
        <f>VLOOKUP(B519,AAL!$Q$4:$S$1048576,3,0)</f>
        <v>0</v>
      </c>
      <c r="AK519" s="116">
        <f>VLOOKUP(B519,AAL!$U$4:$W$1048576,3,0)</f>
        <v>0</v>
      </c>
      <c r="AL519" s="69">
        <f ca="1">IFERROR(((AD519+(AD519*'Portfolio Stats_RMS'!$C$7))/($AB519*(1-'Portfolio Stats_RMS'!$C$6))),0)</f>
        <v>0</v>
      </c>
      <c r="AM519" s="69">
        <f ca="1">IFERROR(((AF519+(AF519*'Portfolio Stats_RMS'!$C$7))/($AB519*(1-'Portfolio Stats_RMS'!$C$6))),0)</f>
        <v>0</v>
      </c>
      <c r="AN519" s="69">
        <f ca="1">IFERROR(((AH519+(AH519*'Portfolio Stats_RMS'!$C$7))/($AB519*(1-'Portfolio Stats_RMS'!$C$6))),0)</f>
        <v>0</v>
      </c>
      <c r="AO519" s="69">
        <f>IFERROR(((AJ519+(AJ519*'Portfolio Stats_RMS'!$C$7))/(AB519*(1-'Portfolio Stats_RMS'!$C$6))),0)</f>
        <v>0</v>
      </c>
      <c r="AP519" s="152"/>
    </row>
    <row r="520" spans="2:42" x14ac:dyDescent="0.25">
      <c r="B520" s="29"/>
      <c r="C520" s="87"/>
      <c r="D520" s="29"/>
      <c r="E520" s="29"/>
      <c r="F520" s="29"/>
      <c r="G520" s="25"/>
      <c r="H520" s="25"/>
      <c r="I520" s="25"/>
      <c r="J520" s="100"/>
      <c r="K520" s="100"/>
      <c r="L520" s="149"/>
      <c r="M520" s="29"/>
      <c r="N520" s="29"/>
      <c r="O520" s="29"/>
      <c r="P520" s="149"/>
      <c r="Q520" s="150"/>
      <c r="R520" s="152"/>
      <c r="S520" s="153"/>
      <c r="T520" s="153"/>
      <c r="U520" s="154"/>
      <c r="V520" s="99"/>
      <c r="W520" s="99"/>
      <c r="X520" s="25"/>
      <c r="Y520" s="25"/>
      <c r="Z520" s="99"/>
      <c r="AA520" s="25"/>
      <c r="AB520" s="25"/>
      <c r="AC520" s="99"/>
      <c r="AD520" s="116">
        <f ca="1">SUMIF(AAL!$A$3:$A$65061,'Risk Lv. Inforce'!$B$7:$B$12091,AAL!$B$3:$B$65007)</f>
        <v>0</v>
      </c>
      <c r="AE520" s="116">
        <f ca="1">SUMIF(AAL!$C$3:$C$65061,'Risk Lv. Inforce'!$B$7:$B$10291,AAL!$D$3:$D$65007)</f>
        <v>0</v>
      </c>
      <c r="AF520" s="116">
        <f ca="1">SUMIF(AAL!$E$3:$E$65061,'Risk Lv. Inforce'!$B$7:$B$1291,AAL!$F$3:$F$65007)</f>
        <v>0</v>
      </c>
      <c r="AG520" s="116">
        <f ca="1">SUMIF(AAL!$G$3:$G$65061,'Risk Lv. Inforce'!$B$7:$B$1291,AAL!$H$3:$H$65007)</f>
        <v>0</v>
      </c>
      <c r="AH520" s="116">
        <f ca="1">SUMIF(AAL!$I$3:$I$65061,'Risk Lv. Inforce'!$B$7:$B$1291,AAL!$J$3:$J$65007)</f>
        <v>0</v>
      </c>
      <c r="AI520" s="116">
        <f ca="1">SUMIF(AAL!$K$3:$K$65061,'Risk Lv. Inforce'!$B$7:$B$1291,AAL!$L$3:$L$65007)</f>
        <v>0</v>
      </c>
      <c r="AJ520" s="116">
        <f>VLOOKUP(B520,AAL!$Q$4:$S$1048576,3,0)</f>
        <v>0</v>
      </c>
      <c r="AK520" s="116">
        <f>VLOOKUP(B520,AAL!$U$4:$W$1048576,3,0)</f>
        <v>0</v>
      </c>
      <c r="AL520" s="69">
        <f ca="1">IFERROR(((AD520+(AD520*'Portfolio Stats_RMS'!$C$7))/($AB520*(1-'Portfolio Stats_RMS'!$C$6))),0)</f>
        <v>0</v>
      </c>
      <c r="AM520" s="69">
        <f ca="1">IFERROR(((AF520+(AF520*'Portfolio Stats_RMS'!$C$7))/($AB520*(1-'Portfolio Stats_RMS'!$C$6))),0)</f>
        <v>0</v>
      </c>
      <c r="AN520" s="69">
        <f ca="1">IFERROR(((AH520+(AH520*'Portfolio Stats_RMS'!$C$7))/($AB520*(1-'Portfolio Stats_RMS'!$C$6))),0)</f>
        <v>0</v>
      </c>
      <c r="AO520" s="69">
        <f>IFERROR(((AJ520+(AJ520*'Portfolio Stats_RMS'!$C$7))/(AB520*(1-'Portfolio Stats_RMS'!$C$6))),0)</f>
        <v>0</v>
      </c>
      <c r="AP520" s="152"/>
    </row>
    <row r="521" spans="2:42" x14ac:dyDescent="0.25">
      <c r="B521" s="29"/>
      <c r="C521" s="87"/>
      <c r="D521" s="29"/>
      <c r="E521" s="29"/>
      <c r="F521" s="29"/>
      <c r="G521" s="25"/>
      <c r="H521" s="25"/>
      <c r="I521" s="25"/>
      <c r="J521" s="100"/>
      <c r="K521" s="100"/>
      <c r="L521" s="149"/>
      <c r="M521" s="29"/>
      <c r="N521" s="29"/>
      <c r="O521" s="29"/>
      <c r="P521" s="149"/>
      <c r="Q521" s="150"/>
      <c r="R521" s="152"/>
      <c r="S521" s="153"/>
      <c r="T521" s="153"/>
      <c r="U521" s="154"/>
      <c r="V521" s="99"/>
      <c r="W521" s="99"/>
      <c r="X521" s="25"/>
      <c r="Y521" s="25"/>
      <c r="Z521" s="99"/>
      <c r="AA521" s="25"/>
      <c r="AB521" s="25"/>
      <c r="AC521" s="99"/>
      <c r="AD521" s="116">
        <f ca="1">SUMIF(AAL!$A$3:$A$65061,'Risk Lv. Inforce'!$B$7:$B$12091,AAL!$B$3:$B$65007)</f>
        <v>0</v>
      </c>
      <c r="AE521" s="116">
        <f ca="1">SUMIF(AAL!$C$3:$C$65061,'Risk Lv. Inforce'!$B$7:$B$10291,AAL!$D$3:$D$65007)</f>
        <v>0</v>
      </c>
      <c r="AF521" s="116">
        <f ca="1">SUMIF(AAL!$E$3:$E$65061,'Risk Lv. Inforce'!$B$7:$B$1291,AAL!$F$3:$F$65007)</f>
        <v>0</v>
      </c>
      <c r="AG521" s="116">
        <f ca="1">SUMIF(AAL!$G$3:$G$65061,'Risk Lv. Inforce'!$B$7:$B$1291,AAL!$H$3:$H$65007)</f>
        <v>0</v>
      </c>
      <c r="AH521" s="116">
        <f ca="1">SUMIF(AAL!$I$3:$I$65061,'Risk Lv. Inforce'!$B$7:$B$1291,AAL!$J$3:$J$65007)</f>
        <v>0</v>
      </c>
      <c r="AI521" s="116">
        <f ca="1">SUMIF(AAL!$K$3:$K$65061,'Risk Lv. Inforce'!$B$7:$B$1291,AAL!$L$3:$L$65007)</f>
        <v>0</v>
      </c>
      <c r="AJ521" s="116">
        <f>VLOOKUP(B521,AAL!$Q$4:$S$1048576,3,0)</f>
        <v>0</v>
      </c>
      <c r="AK521" s="116">
        <f>VLOOKUP(B521,AAL!$U$4:$W$1048576,3,0)</f>
        <v>0</v>
      </c>
      <c r="AL521" s="69">
        <f ca="1">IFERROR(((AD521+(AD521*'Portfolio Stats_RMS'!$C$7))/($AB521*(1-'Portfolio Stats_RMS'!$C$6))),0)</f>
        <v>0</v>
      </c>
      <c r="AM521" s="69">
        <f ca="1">IFERROR(((AF521+(AF521*'Portfolio Stats_RMS'!$C$7))/($AB521*(1-'Portfolio Stats_RMS'!$C$6))),0)</f>
        <v>0</v>
      </c>
      <c r="AN521" s="69">
        <f ca="1">IFERROR(((AH521+(AH521*'Portfolio Stats_RMS'!$C$7))/($AB521*(1-'Portfolio Stats_RMS'!$C$6))),0)</f>
        <v>0</v>
      </c>
      <c r="AO521" s="69">
        <f>IFERROR(((AJ521+(AJ521*'Portfolio Stats_RMS'!$C$7))/(AB521*(1-'Portfolio Stats_RMS'!$C$6))),0)</f>
        <v>0</v>
      </c>
      <c r="AP521" s="152"/>
    </row>
    <row r="522" spans="2:42" x14ac:dyDescent="0.25">
      <c r="B522" s="29"/>
      <c r="C522" s="87"/>
      <c r="D522" s="29"/>
      <c r="E522" s="29"/>
      <c r="F522" s="29"/>
      <c r="G522" s="25"/>
      <c r="H522" s="25"/>
      <c r="I522" s="25"/>
      <c r="J522" s="100"/>
      <c r="K522" s="100"/>
      <c r="L522" s="149"/>
      <c r="M522" s="29"/>
      <c r="N522" s="29"/>
      <c r="O522" s="29"/>
      <c r="P522" s="149"/>
      <c r="Q522" s="150"/>
      <c r="R522" s="152"/>
      <c r="S522" s="153"/>
      <c r="T522" s="153"/>
      <c r="U522" s="154"/>
      <c r="V522" s="99"/>
      <c r="W522" s="99"/>
      <c r="X522" s="25"/>
      <c r="Y522" s="25"/>
      <c r="Z522" s="99"/>
      <c r="AA522" s="25"/>
      <c r="AB522" s="25"/>
      <c r="AC522" s="99"/>
      <c r="AD522" s="116">
        <f ca="1">SUMIF(AAL!$A$3:$A$65061,'Risk Lv. Inforce'!$B$7:$B$12091,AAL!$B$3:$B$65007)</f>
        <v>0</v>
      </c>
      <c r="AE522" s="116">
        <f ca="1">SUMIF(AAL!$C$3:$C$65061,'Risk Lv. Inforce'!$B$7:$B$10291,AAL!$D$3:$D$65007)</f>
        <v>0</v>
      </c>
      <c r="AF522" s="116">
        <f ca="1">SUMIF(AAL!$E$3:$E$65061,'Risk Lv. Inforce'!$B$7:$B$1291,AAL!$F$3:$F$65007)</f>
        <v>0</v>
      </c>
      <c r="AG522" s="116">
        <f ca="1">SUMIF(AAL!$G$3:$G$65061,'Risk Lv. Inforce'!$B$7:$B$1291,AAL!$H$3:$H$65007)</f>
        <v>0</v>
      </c>
      <c r="AH522" s="116">
        <f ca="1">SUMIF(AAL!$I$3:$I$65061,'Risk Lv. Inforce'!$B$7:$B$1291,AAL!$J$3:$J$65007)</f>
        <v>0</v>
      </c>
      <c r="AI522" s="116">
        <f ca="1">SUMIF(AAL!$K$3:$K$65061,'Risk Lv. Inforce'!$B$7:$B$1291,AAL!$L$3:$L$65007)</f>
        <v>0</v>
      </c>
      <c r="AJ522" s="116">
        <f>VLOOKUP(B522,AAL!$Q$4:$S$1048576,3,0)</f>
        <v>0</v>
      </c>
      <c r="AK522" s="116">
        <f>VLOOKUP(B522,AAL!$U$4:$W$1048576,3,0)</f>
        <v>0</v>
      </c>
      <c r="AL522" s="69">
        <f ca="1">IFERROR(((AD522+(AD522*'Portfolio Stats_RMS'!$C$7))/($AB522*(1-'Portfolio Stats_RMS'!$C$6))),0)</f>
        <v>0</v>
      </c>
      <c r="AM522" s="69">
        <f ca="1">IFERROR(((AF522+(AF522*'Portfolio Stats_RMS'!$C$7))/($AB522*(1-'Portfolio Stats_RMS'!$C$6))),0)</f>
        <v>0</v>
      </c>
      <c r="AN522" s="69">
        <f ca="1">IFERROR(((AH522+(AH522*'Portfolio Stats_RMS'!$C$7))/($AB522*(1-'Portfolio Stats_RMS'!$C$6))),0)</f>
        <v>0</v>
      </c>
      <c r="AO522" s="69">
        <f>IFERROR(((AJ522+(AJ522*'Portfolio Stats_RMS'!$C$7))/(AB522*(1-'Portfolio Stats_RMS'!$C$6))),0)</f>
        <v>0</v>
      </c>
      <c r="AP522" s="152"/>
    </row>
    <row r="523" spans="2:42" x14ac:dyDescent="0.25">
      <c r="B523" s="29"/>
      <c r="C523" s="87"/>
      <c r="D523" s="29"/>
      <c r="E523" s="29"/>
      <c r="F523" s="29"/>
      <c r="G523" s="25"/>
      <c r="H523" s="25"/>
      <c r="I523" s="25"/>
      <c r="J523" s="100"/>
      <c r="K523" s="100"/>
      <c r="L523" s="149"/>
      <c r="M523" s="29"/>
      <c r="N523" s="29"/>
      <c r="O523" s="29"/>
      <c r="P523" s="149"/>
      <c r="Q523" s="150"/>
      <c r="R523" s="152"/>
      <c r="S523" s="153"/>
      <c r="T523" s="153"/>
      <c r="U523" s="154"/>
      <c r="V523" s="99"/>
      <c r="W523" s="99"/>
      <c r="X523" s="25"/>
      <c r="Y523" s="25"/>
      <c r="Z523" s="99"/>
      <c r="AA523" s="25"/>
      <c r="AB523" s="25"/>
      <c r="AC523" s="99"/>
      <c r="AD523" s="116">
        <f ca="1">SUMIF(AAL!$A$3:$A$65061,'Risk Lv. Inforce'!$B$7:$B$12091,AAL!$B$3:$B$65007)</f>
        <v>0</v>
      </c>
      <c r="AE523" s="116">
        <f ca="1">SUMIF(AAL!$C$3:$C$65061,'Risk Lv. Inforce'!$B$7:$B$10291,AAL!$D$3:$D$65007)</f>
        <v>0</v>
      </c>
      <c r="AF523" s="116">
        <f ca="1">SUMIF(AAL!$E$3:$E$65061,'Risk Lv. Inforce'!$B$7:$B$1291,AAL!$F$3:$F$65007)</f>
        <v>0</v>
      </c>
      <c r="AG523" s="116">
        <f ca="1">SUMIF(AAL!$G$3:$G$65061,'Risk Lv. Inforce'!$B$7:$B$1291,AAL!$H$3:$H$65007)</f>
        <v>0</v>
      </c>
      <c r="AH523" s="116">
        <f ca="1">SUMIF(AAL!$I$3:$I$65061,'Risk Lv. Inforce'!$B$7:$B$1291,AAL!$J$3:$J$65007)</f>
        <v>0</v>
      </c>
      <c r="AI523" s="116">
        <f ca="1">SUMIF(AAL!$K$3:$K$65061,'Risk Lv. Inforce'!$B$7:$B$1291,AAL!$L$3:$L$65007)</f>
        <v>0</v>
      </c>
      <c r="AJ523" s="116">
        <f>VLOOKUP(B523,AAL!$Q$4:$S$1048576,3,0)</f>
        <v>0</v>
      </c>
      <c r="AK523" s="116">
        <f>VLOOKUP(B523,AAL!$U$4:$W$1048576,3,0)</f>
        <v>0</v>
      </c>
      <c r="AL523" s="69">
        <f ca="1">IFERROR(((AD523+(AD523*'Portfolio Stats_RMS'!$C$7))/($AB523*(1-'Portfolio Stats_RMS'!$C$6))),0)</f>
        <v>0</v>
      </c>
      <c r="AM523" s="69">
        <f ca="1">IFERROR(((AF523+(AF523*'Portfolio Stats_RMS'!$C$7))/($AB523*(1-'Portfolio Stats_RMS'!$C$6))),0)</f>
        <v>0</v>
      </c>
      <c r="AN523" s="69">
        <f ca="1">IFERROR(((AH523+(AH523*'Portfolio Stats_RMS'!$C$7))/($AB523*(1-'Portfolio Stats_RMS'!$C$6))),0)</f>
        <v>0</v>
      </c>
      <c r="AO523" s="69">
        <f>IFERROR(((AJ523+(AJ523*'Portfolio Stats_RMS'!$C$7))/(AB523*(1-'Portfolio Stats_RMS'!$C$6))),0)</f>
        <v>0</v>
      </c>
      <c r="AP523" s="152"/>
    </row>
    <row r="524" spans="2:42" x14ac:dyDescent="0.25">
      <c r="B524" s="29"/>
      <c r="C524" s="87"/>
      <c r="D524" s="29"/>
      <c r="E524" s="29"/>
      <c r="F524" s="29"/>
      <c r="G524" s="25"/>
      <c r="H524" s="25"/>
      <c r="I524" s="25"/>
      <c r="J524" s="100"/>
      <c r="K524" s="100"/>
      <c r="L524" s="149"/>
      <c r="M524" s="29"/>
      <c r="N524" s="29"/>
      <c r="O524" s="29"/>
      <c r="P524" s="149"/>
      <c r="Q524" s="150"/>
      <c r="R524" s="152"/>
      <c r="S524" s="153"/>
      <c r="T524" s="153"/>
      <c r="U524" s="154"/>
      <c r="V524" s="99"/>
      <c r="W524" s="99"/>
      <c r="X524" s="25"/>
      <c r="Y524" s="25"/>
      <c r="Z524" s="99"/>
      <c r="AA524" s="25"/>
      <c r="AB524" s="25"/>
      <c r="AC524" s="99"/>
      <c r="AD524" s="116">
        <f ca="1">SUMIF(AAL!$A$3:$A$65061,'Risk Lv. Inforce'!$B$7:$B$12091,AAL!$B$3:$B$65007)</f>
        <v>0</v>
      </c>
      <c r="AE524" s="116">
        <f ca="1">SUMIF(AAL!$C$3:$C$65061,'Risk Lv. Inforce'!$B$7:$B$10291,AAL!$D$3:$D$65007)</f>
        <v>0</v>
      </c>
      <c r="AF524" s="116">
        <f ca="1">SUMIF(AAL!$E$3:$E$65061,'Risk Lv. Inforce'!$B$7:$B$1291,AAL!$F$3:$F$65007)</f>
        <v>0</v>
      </c>
      <c r="AG524" s="116">
        <f ca="1">SUMIF(AAL!$G$3:$G$65061,'Risk Lv. Inforce'!$B$7:$B$1291,AAL!$H$3:$H$65007)</f>
        <v>0</v>
      </c>
      <c r="AH524" s="116">
        <f ca="1">SUMIF(AAL!$I$3:$I$65061,'Risk Lv. Inforce'!$B$7:$B$1291,AAL!$J$3:$J$65007)</f>
        <v>0</v>
      </c>
      <c r="AI524" s="116">
        <f ca="1">SUMIF(AAL!$K$3:$K$65061,'Risk Lv. Inforce'!$B$7:$B$1291,AAL!$L$3:$L$65007)</f>
        <v>0</v>
      </c>
      <c r="AJ524" s="116">
        <f>VLOOKUP(B524,AAL!$Q$4:$S$1048576,3,0)</f>
        <v>0</v>
      </c>
      <c r="AK524" s="116">
        <f>VLOOKUP(B524,AAL!$U$4:$W$1048576,3,0)</f>
        <v>0</v>
      </c>
      <c r="AL524" s="69">
        <f ca="1">IFERROR(((AD524+(AD524*'Portfolio Stats_RMS'!$C$7))/($AB524*(1-'Portfolio Stats_RMS'!$C$6))),0)</f>
        <v>0</v>
      </c>
      <c r="AM524" s="69">
        <f ca="1">IFERROR(((AF524+(AF524*'Portfolio Stats_RMS'!$C$7))/($AB524*(1-'Portfolio Stats_RMS'!$C$6))),0)</f>
        <v>0</v>
      </c>
      <c r="AN524" s="69">
        <f ca="1">IFERROR(((AH524+(AH524*'Portfolio Stats_RMS'!$C$7))/($AB524*(1-'Portfolio Stats_RMS'!$C$6))),0)</f>
        <v>0</v>
      </c>
      <c r="AO524" s="69">
        <f>IFERROR(((AJ524+(AJ524*'Portfolio Stats_RMS'!$C$7))/(AB524*(1-'Portfolio Stats_RMS'!$C$6))),0)</f>
        <v>0</v>
      </c>
      <c r="AP524" s="152"/>
    </row>
    <row r="525" spans="2:42" x14ac:dyDescent="0.25">
      <c r="B525" s="29"/>
      <c r="C525" s="87"/>
      <c r="D525" s="29"/>
      <c r="E525" s="29"/>
      <c r="F525" s="29"/>
      <c r="G525" s="25"/>
      <c r="H525" s="25"/>
      <c r="I525" s="25"/>
      <c r="J525" s="100"/>
      <c r="K525" s="100"/>
      <c r="L525" s="149"/>
      <c r="M525" s="29"/>
      <c r="N525" s="29"/>
      <c r="O525" s="29"/>
      <c r="P525" s="149"/>
      <c r="Q525" s="150"/>
      <c r="R525" s="152"/>
      <c r="S525" s="153"/>
      <c r="T525" s="153"/>
      <c r="U525" s="154"/>
      <c r="V525" s="99"/>
      <c r="W525" s="99"/>
      <c r="X525" s="25"/>
      <c r="Y525" s="25"/>
      <c r="Z525" s="99"/>
      <c r="AA525" s="25"/>
      <c r="AB525" s="25"/>
      <c r="AC525" s="99"/>
      <c r="AD525" s="116">
        <f ca="1">SUMIF(AAL!$A$3:$A$65061,'Risk Lv. Inforce'!$B$7:$B$12091,AAL!$B$3:$B$65007)</f>
        <v>0</v>
      </c>
      <c r="AE525" s="116">
        <f ca="1">SUMIF(AAL!$C$3:$C$65061,'Risk Lv. Inforce'!$B$7:$B$10291,AAL!$D$3:$D$65007)</f>
        <v>0</v>
      </c>
      <c r="AF525" s="116">
        <f ca="1">SUMIF(AAL!$E$3:$E$65061,'Risk Lv. Inforce'!$B$7:$B$1291,AAL!$F$3:$F$65007)</f>
        <v>0</v>
      </c>
      <c r="AG525" s="116">
        <f ca="1">SUMIF(AAL!$G$3:$G$65061,'Risk Lv. Inforce'!$B$7:$B$1291,AAL!$H$3:$H$65007)</f>
        <v>0</v>
      </c>
      <c r="AH525" s="116">
        <f ca="1">SUMIF(AAL!$I$3:$I$65061,'Risk Lv. Inforce'!$B$7:$B$1291,AAL!$J$3:$J$65007)</f>
        <v>0</v>
      </c>
      <c r="AI525" s="116">
        <f ca="1">SUMIF(AAL!$K$3:$K$65061,'Risk Lv. Inforce'!$B$7:$B$1291,AAL!$L$3:$L$65007)</f>
        <v>0</v>
      </c>
      <c r="AJ525" s="116">
        <f>VLOOKUP(B525,AAL!$Q$4:$S$1048576,3,0)</f>
        <v>0</v>
      </c>
      <c r="AK525" s="116">
        <f>VLOOKUP(B525,AAL!$U$4:$W$1048576,3,0)</f>
        <v>0</v>
      </c>
      <c r="AL525" s="69">
        <f ca="1">IFERROR(((AD525+(AD525*'Portfolio Stats_RMS'!$C$7))/($AB525*(1-'Portfolio Stats_RMS'!$C$6))),0)</f>
        <v>0</v>
      </c>
      <c r="AM525" s="69">
        <f ca="1">IFERROR(((AF525+(AF525*'Portfolio Stats_RMS'!$C$7))/($AB525*(1-'Portfolio Stats_RMS'!$C$6))),0)</f>
        <v>0</v>
      </c>
      <c r="AN525" s="69">
        <f ca="1">IFERROR(((AH525+(AH525*'Portfolio Stats_RMS'!$C$7))/($AB525*(1-'Portfolio Stats_RMS'!$C$6))),0)</f>
        <v>0</v>
      </c>
      <c r="AO525" s="69">
        <f>IFERROR(((AJ525+(AJ525*'Portfolio Stats_RMS'!$C$7))/(AB525*(1-'Portfolio Stats_RMS'!$C$6))),0)</f>
        <v>0</v>
      </c>
      <c r="AP525" s="152"/>
    </row>
    <row r="526" spans="2:42" x14ac:dyDescent="0.25">
      <c r="B526" s="29"/>
      <c r="C526" s="87"/>
      <c r="D526" s="29"/>
      <c r="E526" s="29"/>
      <c r="F526" s="29"/>
      <c r="G526" s="25"/>
      <c r="H526" s="25"/>
      <c r="I526" s="25"/>
      <c r="J526" s="100"/>
      <c r="K526" s="100"/>
      <c r="L526" s="149"/>
      <c r="M526" s="29"/>
      <c r="N526" s="29"/>
      <c r="O526" s="29"/>
      <c r="P526" s="149"/>
      <c r="Q526" s="150"/>
      <c r="R526" s="152"/>
      <c r="S526" s="153"/>
      <c r="T526" s="153"/>
      <c r="U526" s="154"/>
      <c r="V526" s="99"/>
      <c r="W526" s="99"/>
      <c r="X526" s="25"/>
      <c r="Y526" s="25"/>
      <c r="Z526" s="99"/>
      <c r="AA526" s="25"/>
      <c r="AB526" s="25"/>
      <c r="AC526" s="99"/>
      <c r="AD526" s="116">
        <f ca="1">SUMIF(AAL!$A$3:$A$65061,'Risk Lv. Inforce'!$B$7:$B$12091,AAL!$B$3:$B$65007)</f>
        <v>0</v>
      </c>
      <c r="AE526" s="116">
        <f ca="1">SUMIF(AAL!$C$3:$C$65061,'Risk Lv. Inforce'!$B$7:$B$10291,AAL!$D$3:$D$65007)</f>
        <v>0</v>
      </c>
      <c r="AF526" s="116">
        <f ca="1">SUMIF(AAL!$E$3:$E$65061,'Risk Lv. Inforce'!$B$7:$B$1291,AAL!$F$3:$F$65007)</f>
        <v>0</v>
      </c>
      <c r="AG526" s="116">
        <f ca="1">SUMIF(AAL!$G$3:$G$65061,'Risk Lv. Inforce'!$B$7:$B$1291,AAL!$H$3:$H$65007)</f>
        <v>0</v>
      </c>
      <c r="AH526" s="116">
        <f ca="1">SUMIF(AAL!$I$3:$I$65061,'Risk Lv. Inforce'!$B$7:$B$1291,AAL!$J$3:$J$65007)</f>
        <v>0</v>
      </c>
      <c r="AI526" s="116">
        <f ca="1">SUMIF(AAL!$K$3:$K$65061,'Risk Lv. Inforce'!$B$7:$B$1291,AAL!$L$3:$L$65007)</f>
        <v>0</v>
      </c>
      <c r="AJ526" s="116">
        <f>VLOOKUP(B526,AAL!$Q$4:$S$1048576,3,0)</f>
        <v>0</v>
      </c>
      <c r="AK526" s="116">
        <f>VLOOKUP(B526,AAL!$U$4:$W$1048576,3,0)</f>
        <v>0</v>
      </c>
      <c r="AL526" s="69">
        <f ca="1">IFERROR(((AD526+(AD526*'Portfolio Stats_RMS'!$C$7))/($AB526*(1-'Portfolio Stats_RMS'!$C$6))),0)</f>
        <v>0</v>
      </c>
      <c r="AM526" s="69">
        <f ca="1">IFERROR(((AF526+(AF526*'Portfolio Stats_RMS'!$C$7))/($AB526*(1-'Portfolio Stats_RMS'!$C$6))),0)</f>
        <v>0</v>
      </c>
      <c r="AN526" s="69">
        <f ca="1">IFERROR(((AH526+(AH526*'Portfolio Stats_RMS'!$C$7))/($AB526*(1-'Portfolio Stats_RMS'!$C$6))),0)</f>
        <v>0</v>
      </c>
      <c r="AO526" s="69">
        <f>IFERROR(((AJ526+(AJ526*'Portfolio Stats_RMS'!$C$7))/(AB526*(1-'Portfolio Stats_RMS'!$C$6))),0)</f>
        <v>0</v>
      </c>
      <c r="AP526" s="152"/>
    </row>
    <row r="527" spans="2:42" x14ac:dyDescent="0.25">
      <c r="B527" s="29"/>
      <c r="C527" s="87"/>
      <c r="D527" s="29"/>
      <c r="E527" s="29"/>
      <c r="F527" s="29"/>
      <c r="G527" s="25"/>
      <c r="H527" s="25"/>
      <c r="I527" s="25"/>
      <c r="J527" s="100"/>
      <c r="K527" s="100"/>
      <c r="L527" s="149"/>
      <c r="M527" s="29"/>
      <c r="N527" s="29"/>
      <c r="O527" s="29"/>
      <c r="P527" s="149"/>
      <c r="Q527" s="150"/>
      <c r="R527" s="152"/>
      <c r="S527" s="153"/>
      <c r="T527" s="153"/>
      <c r="U527" s="154"/>
      <c r="V527" s="99"/>
      <c r="W527" s="99"/>
      <c r="X527" s="25"/>
      <c r="Y527" s="25"/>
      <c r="Z527" s="99"/>
      <c r="AA527" s="25"/>
      <c r="AB527" s="25"/>
      <c r="AC527" s="99"/>
      <c r="AD527" s="116">
        <f ca="1">SUMIF(AAL!$A$3:$A$65061,'Risk Lv. Inforce'!$B$7:$B$12091,AAL!$B$3:$B$65007)</f>
        <v>0</v>
      </c>
      <c r="AE527" s="116">
        <f ca="1">SUMIF(AAL!$C$3:$C$65061,'Risk Lv. Inforce'!$B$7:$B$10291,AAL!$D$3:$D$65007)</f>
        <v>0</v>
      </c>
      <c r="AF527" s="116">
        <f ca="1">SUMIF(AAL!$E$3:$E$65061,'Risk Lv. Inforce'!$B$7:$B$1291,AAL!$F$3:$F$65007)</f>
        <v>0</v>
      </c>
      <c r="AG527" s="116">
        <f ca="1">SUMIF(AAL!$G$3:$G$65061,'Risk Lv. Inforce'!$B$7:$B$1291,AAL!$H$3:$H$65007)</f>
        <v>0</v>
      </c>
      <c r="AH527" s="116">
        <f ca="1">SUMIF(AAL!$I$3:$I$65061,'Risk Lv. Inforce'!$B$7:$B$1291,AAL!$J$3:$J$65007)</f>
        <v>0</v>
      </c>
      <c r="AI527" s="116">
        <f ca="1">SUMIF(AAL!$K$3:$K$65061,'Risk Lv. Inforce'!$B$7:$B$1291,AAL!$L$3:$L$65007)</f>
        <v>0</v>
      </c>
      <c r="AJ527" s="116">
        <f>VLOOKUP(B527,AAL!$Q$4:$S$1048576,3,0)</f>
        <v>0</v>
      </c>
      <c r="AK527" s="116">
        <f>VLOOKUP(B527,AAL!$U$4:$W$1048576,3,0)</f>
        <v>0</v>
      </c>
      <c r="AL527" s="69">
        <f ca="1">IFERROR(((AD527+(AD527*'Portfolio Stats_RMS'!$C$7))/($AB527*(1-'Portfolio Stats_RMS'!$C$6))),0)</f>
        <v>0</v>
      </c>
      <c r="AM527" s="69">
        <f ca="1">IFERROR(((AF527+(AF527*'Portfolio Stats_RMS'!$C$7))/($AB527*(1-'Portfolio Stats_RMS'!$C$6))),0)</f>
        <v>0</v>
      </c>
      <c r="AN527" s="69">
        <f ca="1">IFERROR(((AH527+(AH527*'Portfolio Stats_RMS'!$C$7))/($AB527*(1-'Portfolio Stats_RMS'!$C$6))),0)</f>
        <v>0</v>
      </c>
      <c r="AO527" s="69">
        <f>IFERROR(((AJ527+(AJ527*'Portfolio Stats_RMS'!$C$7))/(AB527*(1-'Portfolio Stats_RMS'!$C$6))),0)</f>
        <v>0</v>
      </c>
      <c r="AP527" s="152"/>
    </row>
    <row r="528" spans="2:42" x14ac:dyDescent="0.25">
      <c r="B528" s="29"/>
      <c r="C528" s="87"/>
      <c r="D528" s="29"/>
      <c r="E528" s="29"/>
      <c r="F528" s="29"/>
      <c r="G528" s="25"/>
      <c r="H528" s="25"/>
      <c r="I528" s="25"/>
      <c r="J528" s="100"/>
      <c r="K528" s="100"/>
      <c r="L528" s="149"/>
      <c r="M528" s="29"/>
      <c r="N528" s="29"/>
      <c r="O528" s="29"/>
      <c r="P528" s="149"/>
      <c r="Q528" s="150"/>
      <c r="R528" s="152"/>
      <c r="S528" s="153"/>
      <c r="T528" s="153"/>
      <c r="U528" s="154"/>
      <c r="V528" s="99"/>
      <c r="W528" s="99"/>
      <c r="X528" s="25"/>
      <c r="Y528" s="25"/>
      <c r="Z528" s="99"/>
      <c r="AA528" s="25"/>
      <c r="AB528" s="25"/>
      <c r="AC528" s="99"/>
      <c r="AD528" s="116">
        <f ca="1">SUMIF(AAL!$A$3:$A$65061,'Risk Lv. Inforce'!$B$7:$B$12091,AAL!$B$3:$B$65007)</f>
        <v>0</v>
      </c>
      <c r="AE528" s="116">
        <f ca="1">SUMIF(AAL!$C$3:$C$65061,'Risk Lv. Inforce'!$B$7:$B$10291,AAL!$D$3:$D$65007)</f>
        <v>0</v>
      </c>
      <c r="AF528" s="116">
        <f ca="1">SUMIF(AAL!$E$3:$E$65061,'Risk Lv. Inforce'!$B$7:$B$1291,AAL!$F$3:$F$65007)</f>
        <v>0</v>
      </c>
      <c r="AG528" s="116">
        <f ca="1">SUMIF(AAL!$G$3:$G$65061,'Risk Lv. Inforce'!$B$7:$B$1291,AAL!$H$3:$H$65007)</f>
        <v>0</v>
      </c>
      <c r="AH528" s="116">
        <f ca="1">SUMIF(AAL!$I$3:$I$65061,'Risk Lv. Inforce'!$B$7:$B$1291,AAL!$J$3:$J$65007)</f>
        <v>0</v>
      </c>
      <c r="AI528" s="116">
        <f ca="1">SUMIF(AAL!$K$3:$K$65061,'Risk Lv. Inforce'!$B$7:$B$1291,AAL!$L$3:$L$65007)</f>
        <v>0</v>
      </c>
      <c r="AJ528" s="116">
        <f>VLOOKUP(B528,AAL!$Q$4:$S$1048576,3,0)</f>
        <v>0</v>
      </c>
      <c r="AK528" s="116">
        <f>VLOOKUP(B528,AAL!$U$4:$W$1048576,3,0)</f>
        <v>0</v>
      </c>
      <c r="AL528" s="69">
        <f ca="1">IFERROR(((AD528+(AD528*'Portfolio Stats_RMS'!$C$7))/($AB528*(1-'Portfolio Stats_RMS'!$C$6))),0)</f>
        <v>0</v>
      </c>
      <c r="AM528" s="69">
        <f ca="1">IFERROR(((AF528+(AF528*'Portfolio Stats_RMS'!$C$7))/($AB528*(1-'Portfolio Stats_RMS'!$C$6))),0)</f>
        <v>0</v>
      </c>
      <c r="AN528" s="69">
        <f ca="1">IFERROR(((AH528+(AH528*'Portfolio Stats_RMS'!$C$7))/($AB528*(1-'Portfolio Stats_RMS'!$C$6))),0)</f>
        <v>0</v>
      </c>
      <c r="AO528" s="69">
        <f>IFERROR(((AJ528+(AJ528*'Portfolio Stats_RMS'!$C$7))/(AB528*(1-'Portfolio Stats_RMS'!$C$6))),0)</f>
        <v>0</v>
      </c>
      <c r="AP528" s="152"/>
    </row>
    <row r="529" spans="2:42" x14ac:dyDescent="0.25">
      <c r="B529" s="29"/>
      <c r="C529" s="87"/>
      <c r="D529" s="29"/>
      <c r="E529" s="29"/>
      <c r="F529" s="29"/>
      <c r="G529" s="25"/>
      <c r="H529" s="25"/>
      <c r="I529" s="25"/>
      <c r="J529" s="100"/>
      <c r="K529" s="100"/>
      <c r="L529" s="149"/>
      <c r="M529" s="29"/>
      <c r="N529" s="29"/>
      <c r="O529" s="29"/>
      <c r="P529" s="149"/>
      <c r="Q529" s="150"/>
      <c r="R529" s="152"/>
      <c r="S529" s="153"/>
      <c r="T529" s="153"/>
      <c r="U529" s="154"/>
      <c r="V529" s="99"/>
      <c r="W529" s="99"/>
      <c r="X529" s="25"/>
      <c r="Y529" s="25"/>
      <c r="Z529" s="99"/>
      <c r="AA529" s="25"/>
      <c r="AB529" s="25"/>
      <c r="AC529" s="99"/>
      <c r="AD529" s="116">
        <f ca="1">SUMIF(AAL!$A$3:$A$65061,'Risk Lv. Inforce'!$B$7:$B$12091,AAL!$B$3:$B$65007)</f>
        <v>0</v>
      </c>
      <c r="AE529" s="116">
        <f ca="1">SUMIF(AAL!$C$3:$C$65061,'Risk Lv. Inforce'!$B$7:$B$10291,AAL!$D$3:$D$65007)</f>
        <v>0</v>
      </c>
      <c r="AF529" s="116">
        <f ca="1">SUMIF(AAL!$E$3:$E$65061,'Risk Lv. Inforce'!$B$7:$B$1291,AAL!$F$3:$F$65007)</f>
        <v>0</v>
      </c>
      <c r="AG529" s="116">
        <f ca="1">SUMIF(AAL!$G$3:$G$65061,'Risk Lv. Inforce'!$B$7:$B$1291,AAL!$H$3:$H$65007)</f>
        <v>0</v>
      </c>
      <c r="AH529" s="116">
        <f ca="1">SUMIF(AAL!$I$3:$I$65061,'Risk Lv. Inforce'!$B$7:$B$1291,AAL!$J$3:$J$65007)</f>
        <v>0</v>
      </c>
      <c r="AI529" s="116">
        <f ca="1">SUMIF(AAL!$K$3:$K$65061,'Risk Lv. Inforce'!$B$7:$B$1291,AAL!$L$3:$L$65007)</f>
        <v>0</v>
      </c>
      <c r="AJ529" s="116">
        <f>VLOOKUP(B529,AAL!$Q$4:$S$1048576,3,0)</f>
        <v>0</v>
      </c>
      <c r="AK529" s="116">
        <f>VLOOKUP(B529,AAL!$U$4:$W$1048576,3,0)</f>
        <v>0</v>
      </c>
      <c r="AL529" s="69">
        <f ca="1">IFERROR(((AD529+(AD529*'Portfolio Stats_RMS'!$C$7))/($AB529*(1-'Portfolio Stats_RMS'!$C$6))),0)</f>
        <v>0</v>
      </c>
      <c r="AM529" s="69">
        <f ca="1">IFERROR(((AF529+(AF529*'Portfolio Stats_RMS'!$C$7))/($AB529*(1-'Portfolio Stats_RMS'!$C$6))),0)</f>
        <v>0</v>
      </c>
      <c r="AN529" s="69">
        <f ca="1">IFERROR(((AH529+(AH529*'Portfolio Stats_RMS'!$C$7))/($AB529*(1-'Portfolio Stats_RMS'!$C$6))),0)</f>
        <v>0</v>
      </c>
      <c r="AO529" s="69">
        <f>IFERROR(((AJ529+(AJ529*'Portfolio Stats_RMS'!$C$7))/(AB529*(1-'Portfolio Stats_RMS'!$C$6))),0)</f>
        <v>0</v>
      </c>
      <c r="AP529" s="152"/>
    </row>
    <row r="530" spans="2:42" x14ac:dyDescent="0.25">
      <c r="B530" s="29"/>
      <c r="C530" s="87"/>
      <c r="D530" s="29"/>
      <c r="E530" s="29"/>
      <c r="F530" s="29"/>
      <c r="G530" s="25"/>
      <c r="H530" s="25"/>
      <c r="I530" s="25"/>
      <c r="J530" s="100"/>
      <c r="K530" s="100"/>
      <c r="L530" s="149"/>
      <c r="M530" s="29"/>
      <c r="N530" s="29"/>
      <c r="O530" s="29"/>
      <c r="P530" s="149"/>
      <c r="Q530" s="150"/>
      <c r="R530" s="152"/>
      <c r="S530" s="153"/>
      <c r="T530" s="153"/>
      <c r="U530" s="154"/>
      <c r="V530" s="99"/>
      <c r="W530" s="99"/>
      <c r="X530" s="25"/>
      <c r="Y530" s="25"/>
      <c r="Z530" s="99"/>
      <c r="AA530" s="25"/>
      <c r="AB530" s="25"/>
      <c r="AC530" s="99"/>
      <c r="AD530" s="116">
        <f ca="1">SUMIF(AAL!$A$3:$A$65061,'Risk Lv. Inforce'!$B$7:$B$12091,AAL!$B$3:$B$65007)</f>
        <v>0</v>
      </c>
      <c r="AE530" s="116">
        <f ca="1">SUMIF(AAL!$C$3:$C$65061,'Risk Lv. Inforce'!$B$7:$B$10291,AAL!$D$3:$D$65007)</f>
        <v>0</v>
      </c>
      <c r="AF530" s="116">
        <f ca="1">SUMIF(AAL!$E$3:$E$65061,'Risk Lv. Inforce'!$B$7:$B$1291,AAL!$F$3:$F$65007)</f>
        <v>0</v>
      </c>
      <c r="AG530" s="116">
        <f ca="1">SUMIF(AAL!$G$3:$G$65061,'Risk Lv. Inforce'!$B$7:$B$1291,AAL!$H$3:$H$65007)</f>
        <v>0</v>
      </c>
      <c r="AH530" s="116">
        <f ca="1">SUMIF(AAL!$I$3:$I$65061,'Risk Lv. Inforce'!$B$7:$B$1291,AAL!$J$3:$J$65007)</f>
        <v>0</v>
      </c>
      <c r="AI530" s="116">
        <f ca="1">SUMIF(AAL!$K$3:$K$65061,'Risk Lv. Inforce'!$B$7:$B$1291,AAL!$L$3:$L$65007)</f>
        <v>0</v>
      </c>
      <c r="AJ530" s="116">
        <f>VLOOKUP(B530,AAL!$Q$4:$S$1048576,3,0)</f>
        <v>0</v>
      </c>
      <c r="AK530" s="116">
        <f>VLOOKUP(B530,AAL!$U$4:$W$1048576,3,0)</f>
        <v>0</v>
      </c>
      <c r="AL530" s="69">
        <f ca="1">IFERROR(((AD530+(AD530*'Portfolio Stats_RMS'!$C$7))/($AB530*(1-'Portfolio Stats_RMS'!$C$6))),0)</f>
        <v>0</v>
      </c>
      <c r="AM530" s="69">
        <f ca="1">IFERROR(((AF530+(AF530*'Portfolio Stats_RMS'!$C$7))/($AB530*(1-'Portfolio Stats_RMS'!$C$6))),0)</f>
        <v>0</v>
      </c>
      <c r="AN530" s="69">
        <f ca="1">IFERROR(((AH530+(AH530*'Portfolio Stats_RMS'!$C$7))/($AB530*(1-'Portfolio Stats_RMS'!$C$6))),0)</f>
        <v>0</v>
      </c>
      <c r="AO530" s="69">
        <f>IFERROR(((AJ530+(AJ530*'Portfolio Stats_RMS'!$C$7))/(AB530*(1-'Portfolio Stats_RMS'!$C$6))),0)</f>
        <v>0</v>
      </c>
      <c r="AP530" s="152"/>
    </row>
    <row r="531" spans="2:42" x14ac:dyDescent="0.25">
      <c r="B531" s="29"/>
      <c r="C531" s="87"/>
      <c r="D531" s="29"/>
      <c r="E531" s="29"/>
      <c r="F531" s="29"/>
      <c r="G531" s="25"/>
      <c r="H531" s="25"/>
      <c r="I531" s="25"/>
      <c r="J531" s="100"/>
      <c r="K531" s="100"/>
      <c r="L531" s="149"/>
      <c r="M531" s="29"/>
      <c r="N531" s="29"/>
      <c r="O531" s="29"/>
      <c r="P531" s="149"/>
      <c r="Q531" s="150"/>
      <c r="R531" s="152"/>
      <c r="S531" s="153"/>
      <c r="T531" s="153"/>
      <c r="U531" s="154"/>
      <c r="V531" s="99"/>
      <c r="W531" s="99"/>
      <c r="X531" s="25"/>
      <c r="Y531" s="25"/>
      <c r="Z531" s="99"/>
      <c r="AA531" s="25"/>
      <c r="AB531" s="25"/>
      <c r="AC531" s="99"/>
      <c r="AD531" s="116">
        <f ca="1">SUMIF(AAL!$A$3:$A$65061,'Risk Lv. Inforce'!$B$7:$B$12091,AAL!$B$3:$B$65007)</f>
        <v>0</v>
      </c>
      <c r="AE531" s="116">
        <f ca="1">SUMIF(AAL!$C$3:$C$65061,'Risk Lv. Inforce'!$B$7:$B$10291,AAL!$D$3:$D$65007)</f>
        <v>0</v>
      </c>
      <c r="AF531" s="116">
        <f ca="1">SUMIF(AAL!$E$3:$E$65061,'Risk Lv. Inforce'!$B$7:$B$1291,AAL!$F$3:$F$65007)</f>
        <v>0</v>
      </c>
      <c r="AG531" s="116">
        <f ca="1">SUMIF(AAL!$G$3:$G$65061,'Risk Lv. Inforce'!$B$7:$B$1291,AAL!$H$3:$H$65007)</f>
        <v>0</v>
      </c>
      <c r="AH531" s="116">
        <f ca="1">SUMIF(AAL!$I$3:$I$65061,'Risk Lv. Inforce'!$B$7:$B$1291,AAL!$J$3:$J$65007)</f>
        <v>0</v>
      </c>
      <c r="AI531" s="116">
        <f ca="1">SUMIF(AAL!$K$3:$K$65061,'Risk Lv. Inforce'!$B$7:$B$1291,AAL!$L$3:$L$65007)</f>
        <v>0</v>
      </c>
      <c r="AJ531" s="116">
        <f>VLOOKUP(B531,AAL!$Q$4:$S$1048576,3,0)</f>
        <v>0</v>
      </c>
      <c r="AK531" s="116">
        <f>VLOOKUP(B531,AAL!$U$4:$W$1048576,3,0)</f>
        <v>0</v>
      </c>
      <c r="AL531" s="69">
        <f ca="1">IFERROR(((AD531+(AD531*'Portfolio Stats_RMS'!$C$7))/($AB531*(1-'Portfolio Stats_RMS'!$C$6))),0)</f>
        <v>0</v>
      </c>
      <c r="AM531" s="69">
        <f ca="1">IFERROR(((AF531+(AF531*'Portfolio Stats_RMS'!$C$7))/($AB531*(1-'Portfolio Stats_RMS'!$C$6))),0)</f>
        <v>0</v>
      </c>
      <c r="AN531" s="69">
        <f ca="1">IFERROR(((AH531+(AH531*'Portfolio Stats_RMS'!$C$7))/($AB531*(1-'Portfolio Stats_RMS'!$C$6))),0)</f>
        <v>0</v>
      </c>
      <c r="AO531" s="69">
        <f>IFERROR(((AJ531+(AJ531*'Portfolio Stats_RMS'!$C$7))/(AB531*(1-'Portfolio Stats_RMS'!$C$6))),0)</f>
        <v>0</v>
      </c>
      <c r="AP531" s="152"/>
    </row>
    <row r="532" spans="2:42" x14ac:dyDescent="0.25">
      <c r="B532" s="29"/>
      <c r="C532" s="87"/>
      <c r="D532" s="29"/>
      <c r="E532" s="29"/>
      <c r="F532" s="29"/>
      <c r="G532" s="25"/>
      <c r="H532" s="25"/>
      <c r="I532" s="25"/>
      <c r="J532" s="100"/>
      <c r="K532" s="100"/>
      <c r="L532" s="149"/>
      <c r="M532" s="29"/>
      <c r="N532" s="29"/>
      <c r="O532" s="29"/>
      <c r="P532" s="149"/>
      <c r="Q532" s="150"/>
      <c r="R532" s="152"/>
      <c r="S532" s="153"/>
      <c r="T532" s="153"/>
      <c r="U532" s="154"/>
      <c r="V532" s="99"/>
      <c r="W532" s="99"/>
      <c r="X532" s="25"/>
      <c r="Y532" s="25"/>
      <c r="Z532" s="99"/>
      <c r="AA532" s="25"/>
      <c r="AB532" s="25"/>
      <c r="AC532" s="99"/>
      <c r="AD532" s="116">
        <f ca="1">SUMIF(AAL!$A$3:$A$65061,'Risk Lv. Inforce'!$B$7:$B$12091,AAL!$B$3:$B$65007)</f>
        <v>0</v>
      </c>
      <c r="AE532" s="116">
        <f ca="1">SUMIF(AAL!$C$3:$C$65061,'Risk Lv. Inforce'!$B$7:$B$10291,AAL!$D$3:$D$65007)</f>
        <v>0</v>
      </c>
      <c r="AF532" s="116">
        <f ca="1">SUMIF(AAL!$E$3:$E$65061,'Risk Lv. Inforce'!$B$7:$B$1291,AAL!$F$3:$F$65007)</f>
        <v>0</v>
      </c>
      <c r="AG532" s="116">
        <f ca="1">SUMIF(AAL!$G$3:$G$65061,'Risk Lv. Inforce'!$B$7:$B$1291,AAL!$H$3:$H$65007)</f>
        <v>0</v>
      </c>
      <c r="AH532" s="116">
        <f ca="1">SUMIF(AAL!$I$3:$I$65061,'Risk Lv. Inforce'!$B$7:$B$1291,AAL!$J$3:$J$65007)</f>
        <v>0</v>
      </c>
      <c r="AI532" s="116">
        <f ca="1">SUMIF(AAL!$K$3:$K$65061,'Risk Lv. Inforce'!$B$7:$B$1291,AAL!$L$3:$L$65007)</f>
        <v>0</v>
      </c>
      <c r="AJ532" s="116">
        <f>VLOOKUP(B532,AAL!$Q$4:$S$1048576,3,0)</f>
        <v>0</v>
      </c>
      <c r="AK532" s="116">
        <f>VLOOKUP(B532,AAL!$U$4:$W$1048576,3,0)</f>
        <v>0</v>
      </c>
      <c r="AL532" s="69">
        <f ca="1">IFERROR(((AD532+(AD532*'Portfolio Stats_RMS'!$C$7))/($AB532*(1-'Portfolio Stats_RMS'!$C$6))),0)</f>
        <v>0</v>
      </c>
      <c r="AM532" s="69">
        <f ca="1">IFERROR(((AF532+(AF532*'Portfolio Stats_RMS'!$C$7))/($AB532*(1-'Portfolio Stats_RMS'!$C$6))),0)</f>
        <v>0</v>
      </c>
      <c r="AN532" s="69">
        <f ca="1">IFERROR(((AH532+(AH532*'Portfolio Stats_RMS'!$C$7))/($AB532*(1-'Portfolio Stats_RMS'!$C$6))),0)</f>
        <v>0</v>
      </c>
      <c r="AO532" s="69">
        <f>IFERROR(((AJ532+(AJ532*'Portfolio Stats_RMS'!$C$7))/(AB532*(1-'Portfolio Stats_RMS'!$C$6))),0)</f>
        <v>0</v>
      </c>
      <c r="AP532" s="152"/>
    </row>
    <row r="533" spans="2:42" x14ac:dyDescent="0.25">
      <c r="B533" s="29"/>
      <c r="C533" s="87"/>
      <c r="D533" s="29"/>
      <c r="E533" s="29"/>
      <c r="F533" s="29"/>
      <c r="G533" s="25"/>
      <c r="H533" s="25"/>
      <c r="I533" s="25"/>
      <c r="J533" s="100"/>
      <c r="K533" s="100"/>
      <c r="L533" s="149"/>
      <c r="M533" s="29"/>
      <c r="N533" s="29"/>
      <c r="O533" s="29"/>
      <c r="P533" s="149"/>
      <c r="Q533" s="150"/>
      <c r="R533" s="152"/>
      <c r="S533" s="153"/>
      <c r="T533" s="153"/>
      <c r="U533" s="154"/>
      <c r="V533" s="99"/>
      <c r="W533" s="99"/>
      <c r="X533" s="25"/>
      <c r="Y533" s="25"/>
      <c r="Z533" s="99"/>
      <c r="AA533" s="25"/>
      <c r="AB533" s="25"/>
      <c r="AC533" s="99"/>
      <c r="AD533" s="116">
        <f ca="1">SUMIF(AAL!$A$3:$A$65061,'Risk Lv. Inforce'!$B$7:$B$12091,AAL!$B$3:$B$65007)</f>
        <v>0</v>
      </c>
      <c r="AE533" s="116">
        <f ca="1">SUMIF(AAL!$C$3:$C$65061,'Risk Lv. Inforce'!$B$7:$B$10291,AAL!$D$3:$D$65007)</f>
        <v>0</v>
      </c>
      <c r="AF533" s="116">
        <f ca="1">SUMIF(AAL!$E$3:$E$65061,'Risk Lv. Inforce'!$B$7:$B$1291,AAL!$F$3:$F$65007)</f>
        <v>0</v>
      </c>
      <c r="AG533" s="116">
        <f ca="1">SUMIF(AAL!$G$3:$G$65061,'Risk Lv. Inforce'!$B$7:$B$1291,AAL!$H$3:$H$65007)</f>
        <v>0</v>
      </c>
      <c r="AH533" s="116">
        <f ca="1">SUMIF(AAL!$I$3:$I$65061,'Risk Lv. Inforce'!$B$7:$B$1291,AAL!$J$3:$J$65007)</f>
        <v>0</v>
      </c>
      <c r="AI533" s="116">
        <f ca="1">SUMIF(AAL!$K$3:$K$65061,'Risk Lv. Inforce'!$B$7:$B$1291,AAL!$L$3:$L$65007)</f>
        <v>0</v>
      </c>
      <c r="AJ533" s="116">
        <f>VLOOKUP(B533,AAL!$Q$4:$S$1048576,3,0)</f>
        <v>0</v>
      </c>
      <c r="AK533" s="116">
        <f>VLOOKUP(B533,AAL!$U$4:$W$1048576,3,0)</f>
        <v>0</v>
      </c>
      <c r="AL533" s="69">
        <f ca="1">IFERROR(((AD533+(AD533*'Portfolio Stats_RMS'!$C$7))/($AB533*(1-'Portfolio Stats_RMS'!$C$6))),0)</f>
        <v>0</v>
      </c>
      <c r="AM533" s="69">
        <f ca="1">IFERROR(((AF533+(AF533*'Portfolio Stats_RMS'!$C$7))/($AB533*(1-'Portfolio Stats_RMS'!$C$6))),0)</f>
        <v>0</v>
      </c>
      <c r="AN533" s="69">
        <f ca="1">IFERROR(((AH533+(AH533*'Portfolio Stats_RMS'!$C$7))/($AB533*(1-'Portfolio Stats_RMS'!$C$6))),0)</f>
        <v>0</v>
      </c>
      <c r="AO533" s="69">
        <f>IFERROR(((AJ533+(AJ533*'Portfolio Stats_RMS'!$C$7))/(AB533*(1-'Portfolio Stats_RMS'!$C$6))),0)</f>
        <v>0</v>
      </c>
      <c r="AP533" s="152"/>
    </row>
    <row r="534" spans="2:42" x14ac:dyDescent="0.25">
      <c r="B534" s="29"/>
      <c r="C534" s="87"/>
      <c r="D534" s="29"/>
      <c r="E534" s="29"/>
      <c r="F534" s="29"/>
      <c r="G534" s="25"/>
      <c r="H534" s="25"/>
      <c r="I534" s="25"/>
      <c r="J534" s="100"/>
      <c r="K534" s="100"/>
      <c r="L534" s="149"/>
      <c r="M534" s="29"/>
      <c r="N534" s="29"/>
      <c r="O534" s="29"/>
      <c r="P534" s="149"/>
      <c r="Q534" s="150"/>
      <c r="R534" s="152"/>
      <c r="S534" s="153"/>
      <c r="T534" s="153"/>
      <c r="U534" s="154"/>
      <c r="V534" s="99"/>
      <c r="W534" s="99"/>
      <c r="X534" s="25"/>
      <c r="Y534" s="25"/>
      <c r="Z534" s="99"/>
      <c r="AA534" s="25"/>
      <c r="AB534" s="25"/>
      <c r="AC534" s="99"/>
      <c r="AD534" s="116">
        <f ca="1">SUMIF(AAL!$A$3:$A$65061,'Risk Lv. Inforce'!$B$7:$B$12091,AAL!$B$3:$B$65007)</f>
        <v>0</v>
      </c>
      <c r="AE534" s="116">
        <f ca="1">SUMIF(AAL!$C$3:$C$65061,'Risk Lv. Inforce'!$B$7:$B$10291,AAL!$D$3:$D$65007)</f>
        <v>0</v>
      </c>
      <c r="AF534" s="116">
        <f ca="1">SUMIF(AAL!$E$3:$E$65061,'Risk Lv. Inforce'!$B$7:$B$1291,AAL!$F$3:$F$65007)</f>
        <v>0</v>
      </c>
      <c r="AG534" s="116">
        <f ca="1">SUMIF(AAL!$G$3:$G$65061,'Risk Lv. Inforce'!$B$7:$B$1291,AAL!$H$3:$H$65007)</f>
        <v>0</v>
      </c>
      <c r="AH534" s="116">
        <f ca="1">SUMIF(AAL!$I$3:$I$65061,'Risk Lv. Inforce'!$B$7:$B$1291,AAL!$J$3:$J$65007)</f>
        <v>0</v>
      </c>
      <c r="AI534" s="116">
        <f ca="1">SUMIF(AAL!$K$3:$K$65061,'Risk Lv. Inforce'!$B$7:$B$1291,AAL!$L$3:$L$65007)</f>
        <v>0</v>
      </c>
      <c r="AJ534" s="116">
        <f>VLOOKUP(B534,AAL!$Q$4:$S$1048576,3,0)</f>
        <v>0</v>
      </c>
      <c r="AK534" s="116">
        <f>VLOOKUP(B534,AAL!$U$4:$W$1048576,3,0)</f>
        <v>0</v>
      </c>
      <c r="AL534" s="69">
        <f ca="1">IFERROR(((AD534+(AD534*'Portfolio Stats_RMS'!$C$7))/($AB534*(1-'Portfolio Stats_RMS'!$C$6))),0)</f>
        <v>0</v>
      </c>
      <c r="AM534" s="69">
        <f ca="1">IFERROR(((AF534+(AF534*'Portfolio Stats_RMS'!$C$7))/($AB534*(1-'Portfolio Stats_RMS'!$C$6))),0)</f>
        <v>0</v>
      </c>
      <c r="AN534" s="69">
        <f ca="1">IFERROR(((AH534+(AH534*'Portfolio Stats_RMS'!$C$7))/($AB534*(1-'Portfolio Stats_RMS'!$C$6))),0)</f>
        <v>0</v>
      </c>
      <c r="AO534" s="69">
        <f>IFERROR(((AJ534+(AJ534*'Portfolio Stats_RMS'!$C$7))/(AB534*(1-'Portfolio Stats_RMS'!$C$6))),0)</f>
        <v>0</v>
      </c>
      <c r="AP534" s="152"/>
    </row>
    <row r="535" spans="2:42" x14ac:dyDescent="0.25">
      <c r="B535" s="29"/>
      <c r="C535" s="87"/>
      <c r="D535" s="29"/>
      <c r="E535" s="29"/>
      <c r="F535" s="29"/>
      <c r="G535" s="25"/>
      <c r="H535" s="25"/>
      <c r="I535" s="25"/>
      <c r="J535" s="100"/>
      <c r="K535" s="100"/>
      <c r="L535" s="149"/>
      <c r="M535" s="29"/>
      <c r="N535" s="29"/>
      <c r="O535" s="29"/>
      <c r="P535" s="149"/>
      <c r="Q535" s="150"/>
      <c r="R535" s="152"/>
      <c r="S535" s="153"/>
      <c r="T535" s="153"/>
      <c r="U535" s="154"/>
      <c r="V535" s="99"/>
      <c r="W535" s="99"/>
      <c r="X535" s="25"/>
      <c r="Y535" s="25"/>
      <c r="Z535" s="99"/>
      <c r="AA535" s="25"/>
      <c r="AB535" s="25"/>
      <c r="AC535" s="99"/>
      <c r="AD535" s="116">
        <f ca="1">SUMIF(AAL!$A$3:$A$65061,'Risk Lv. Inforce'!$B$7:$B$12091,AAL!$B$3:$B$65007)</f>
        <v>0</v>
      </c>
      <c r="AE535" s="116">
        <f ca="1">SUMIF(AAL!$C$3:$C$65061,'Risk Lv. Inforce'!$B$7:$B$10291,AAL!$D$3:$D$65007)</f>
        <v>0</v>
      </c>
      <c r="AF535" s="116">
        <f ca="1">SUMIF(AAL!$E$3:$E$65061,'Risk Lv. Inforce'!$B$7:$B$1291,AAL!$F$3:$F$65007)</f>
        <v>0</v>
      </c>
      <c r="AG535" s="116">
        <f ca="1">SUMIF(AAL!$G$3:$G$65061,'Risk Lv. Inforce'!$B$7:$B$1291,AAL!$H$3:$H$65007)</f>
        <v>0</v>
      </c>
      <c r="AH535" s="116">
        <f ca="1">SUMIF(AAL!$I$3:$I$65061,'Risk Lv. Inforce'!$B$7:$B$1291,AAL!$J$3:$J$65007)</f>
        <v>0</v>
      </c>
      <c r="AI535" s="116">
        <f ca="1">SUMIF(AAL!$K$3:$K$65061,'Risk Lv. Inforce'!$B$7:$B$1291,AAL!$L$3:$L$65007)</f>
        <v>0</v>
      </c>
      <c r="AJ535" s="116">
        <f>VLOOKUP(B535,AAL!$Q$4:$S$1048576,3,0)</f>
        <v>0</v>
      </c>
      <c r="AK535" s="116">
        <f>VLOOKUP(B535,AAL!$U$4:$W$1048576,3,0)</f>
        <v>0</v>
      </c>
      <c r="AL535" s="69">
        <f ca="1">IFERROR(((AD535+(AD535*'Portfolio Stats_RMS'!$C$7))/($AB535*(1-'Portfolio Stats_RMS'!$C$6))),0)</f>
        <v>0</v>
      </c>
      <c r="AM535" s="69">
        <f ca="1">IFERROR(((AF535+(AF535*'Portfolio Stats_RMS'!$C$7))/($AB535*(1-'Portfolio Stats_RMS'!$C$6))),0)</f>
        <v>0</v>
      </c>
      <c r="AN535" s="69">
        <f ca="1">IFERROR(((AH535+(AH535*'Portfolio Stats_RMS'!$C$7))/($AB535*(1-'Portfolio Stats_RMS'!$C$6))),0)</f>
        <v>0</v>
      </c>
      <c r="AO535" s="69">
        <f>IFERROR(((AJ535+(AJ535*'Portfolio Stats_RMS'!$C$7))/(AB535*(1-'Portfolio Stats_RMS'!$C$6))),0)</f>
        <v>0</v>
      </c>
      <c r="AP535" s="152"/>
    </row>
    <row r="536" spans="2:42" x14ac:dyDescent="0.25">
      <c r="B536" s="29"/>
      <c r="C536" s="87"/>
      <c r="D536" s="29"/>
      <c r="E536" s="29"/>
      <c r="F536" s="29"/>
      <c r="G536" s="25"/>
      <c r="H536" s="25"/>
      <c r="I536" s="25"/>
      <c r="J536" s="100"/>
      <c r="K536" s="100"/>
      <c r="L536" s="149"/>
      <c r="M536" s="29"/>
      <c r="N536" s="29"/>
      <c r="O536" s="29"/>
      <c r="P536" s="149"/>
      <c r="Q536" s="150"/>
      <c r="R536" s="152"/>
      <c r="S536" s="153"/>
      <c r="T536" s="153"/>
      <c r="U536" s="154"/>
      <c r="V536" s="99"/>
      <c r="W536" s="99"/>
      <c r="X536" s="25"/>
      <c r="Y536" s="25"/>
      <c r="Z536" s="99"/>
      <c r="AA536" s="25"/>
      <c r="AB536" s="25"/>
      <c r="AC536" s="99"/>
      <c r="AD536" s="116">
        <f ca="1">SUMIF(AAL!$A$3:$A$65061,'Risk Lv. Inforce'!$B$7:$B$12091,AAL!$B$3:$B$65007)</f>
        <v>0</v>
      </c>
      <c r="AE536" s="116">
        <f ca="1">SUMIF(AAL!$C$3:$C$65061,'Risk Lv. Inforce'!$B$7:$B$10291,AAL!$D$3:$D$65007)</f>
        <v>0</v>
      </c>
      <c r="AF536" s="116">
        <f ca="1">SUMIF(AAL!$E$3:$E$65061,'Risk Lv. Inforce'!$B$7:$B$1291,AAL!$F$3:$F$65007)</f>
        <v>0</v>
      </c>
      <c r="AG536" s="116">
        <f ca="1">SUMIF(AAL!$G$3:$G$65061,'Risk Lv. Inforce'!$B$7:$B$1291,AAL!$H$3:$H$65007)</f>
        <v>0</v>
      </c>
      <c r="AH536" s="116">
        <f ca="1">SUMIF(AAL!$I$3:$I$65061,'Risk Lv. Inforce'!$B$7:$B$1291,AAL!$J$3:$J$65007)</f>
        <v>0</v>
      </c>
      <c r="AI536" s="116">
        <f ca="1">SUMIF(AAL!$K$3:$K$65061,'Risk Lv. Inforce'!$B$7:$B$1291,AAL!$L$3:$L$65007)</f>
        <v>0</v>
      </c>
      <c r="AJ536" s="116">
        <f>VLOOKUP(B536,AAL!$Q$4:$S$1048576,3,0)</f>
        <v>0</v>
      </c>
      <c r="AK536" s="116">
        <f>VLOOKUP(B536,AAL!$U$4:$W$1048576,3,0)</f>
        <v>0</v>
      </c>
      <c r="AL536" s="69">
        <f ca="1">IFERROR(((AD536+(AD536*'Portfolio Stats_RMS'!$C$7))/($AB536*(1-'Portfolio Stats_RMS'!$C$6))),0)</f>
        <v>0</v>
      </c>
      <c r="AM536" s="69">
        <f ca="1">IFERROR(((AF536+(AF536*'Portfolio Stats_RMS'!$C$7))/($AB536*(1-'Portfolio Stats_RMS'!$C$6))),0)</f>
        <v>0</v>
      </c>
      <c r="AN536" s="69">
        <f ca="1">IFERROR(((AH536+(AH536*'Portfolio Stats_RMS'!$C$7))/($AB536*(1-'Portfolio Stats_RMS'!$C$6))),0)</f>
        <v>0</v>
      </c>
      <c r="AO536" s="69">
        <f>IFERROR(((AJ536+(AJ536*'Portfolio Stats_RMS'!$C$7))/(AB536*(1-'Portfolio Stats_RMS'!$C$6))),0)</f>
        <v>0</v>
      </c>
      <c r="AP536" s="152"/>
    </row>
    <row r="537" spans="2:42" x14ac:dyDescent="0.25">
      <c r="B537" s="29"/>
      <c r="C537" s="87"/>
      <c r="D537" s="29"/>
      <c r="E537" s="29"/>
      <c r="F537" s="29"/>
      <c r="G537" s="25"/>
      <c r="H537" s="25"/>
      <c r="I537" s="25"/>
      <c r="J537" s="100"/>
      <c r="K537" s="100"/>
      <c r="L537" s="149"/>
      <c r="M537" s="29"/>
      <c r="N537" s="29"/>
      <c r="O537" s="29"/>
      <c r="P537" s="149"/>
      <c r="Q537" s="150"/>
      <c r="R537" s="152"/>
      <c r="S537" s="153"/>
      <c r="T537" s="153"/>
      <c r="U537" s="154"/>
      <c r="V537" s="99"/>
      <c r="W537" s="99"/>
      <c r="X537" s="25"/>
      <c r="Y537" s="25"/>
      <c r="Z537" s="99"/>
      <c r="AA537" s="25"/>
      <c r="AB537" s="25"/>
      <c r="AC537" s="99"/>
      <c r="AD537" s="116">
        <f ca="1">SUMIF(AAL!$A$3:$A$65061,'Risk Lv. Inforce'!$B$7:$B$12091,AAL!$B$3:$B$65007)</f>
        <v>0</v>
      </c>
      <c r="AE537" s="116">
        <f ca="1">SUMIF(AAL!$C$3:$C$65061,'Risk Lv. Inforce'!$B$7:$B$10291,AAL!$D$3:$D$65007)</f>
        <v>0</v>
      </c>
      <c r="AF537" s="116">
        <f ca="1">SUMIF(AAL!$E$3:$E$65061,'Risk Lv. Inforce'!$B$7:$B$1291,AAL!$F$3:$F$65007)</f>
        <v>0</v>
      </c>
      <c r="AG537" s="116">
        <f ca="1">SUMIF(AAL!$G$3:$G$65061,'Risk Lv. Inforce'!$B$7:$B$1291,AAL!$H$3:$H$65007)</f>
        <v>0</v>
      </c>
      <c r="AH537" s="116">
        <f ca="1">SUMIF(AAL!$I$3:$I$65061,'Risk Lv. Inforce'!$B$7:$B$1291,AAL!$J$3:$J$65007)</f>
        <v>0</v>
      </c>
      <c r="AI537" s="116">
        <f ca="1">SUMIF(AAL!$K$3:$K$65061,'Risk Lv. Inforce'!$B$7:$B$1291,AAL!$L$3:$L$65007)</f>
        <v>0</v>
      </c>
      <c r="AJ537" s="116">
        <f>VLOOKUP(B537,AAL!$Q$4:$S$1048576,3,0)</f>
        <v>0</v>
      </c>
      <c r="AK537" s="116">
        <f>VLOOKUP(B537,AAL!$U$4:$W$1048576,3,0)</f>
        <v>0</v>
      </c>
      <c r="AL537" s="69">
        <f ca="1">IFERROR(((AD537+(AD537*'Portfolio Stats_RMS'!$C$7))/($AB537*(1-'Portfolio Stats_RMS'!$C$6))),0)</f>
        <v>0</v>
      </c>
      <c r="AM537" s="69">
        <f ca="1">IFERROR(((AF537+(AF537*'Portfolio Stats_RMS'!$C$7))/($AB537*(1-'Portfolio Stats_RMS'!$C$6))),0)</f>
        <v>0</v>
      </c>
      <c r="AN537" s="69">
        <f ca="1">IFERROR(((AH537+(AH537*'Portfolio Stats_RMS'!$C$7))/($AB537*(1-'Portfolio Stats_RMS'!$C$6))),0)</f>
        <v>0</v>
      </c>
      <c r="AO537" s="69">
        <f>IFERROR(((AJ537+(AJ537*'Portfolio Stats_RMS'!$C$7))/(AB537*(1-'Portfolio Stats_RMS'!$C$6))),0)</f>
        <v>0</v>
      </c>
      <c r="AP537" s="152"/>
    </row>
    <row r="538" spans="2:42" x14ac:dyDescent="0.25">
      <c r="B538" s="29"/>
      <c r="C538" s="87"/>
      <c r="D538" s="29"/>
      <c r="E538" s="29"/>
      <c r="F538" s="29"/>
      <c r="G538" s="25"/>
      <c r="H538" s="25"/>
      <c r="I538" s="25"/>
      <c r="J538" s="100"/>
      <c r="K538" s="100"/>
      <c r="L538" s="29"/>
      <c r="M538" s="29"/>
      <c r="N538" s="29"/>
      <c r="O538" s="29"/>
      <c r="P538" s="149"/>
      <c r="Q538" s="150"/>
      <c r="R538" s="152"/>
      <c r="S538" s="153"/>
      <c r="T538" s="153"/>
      <c r="U538" s="154"/>
      <c r="V538" s="99"/>
      <c r="W538" s="99"/>
      <c r="X538" s="25"/>
      <c r="Y538" s="25"/>
      <c r="Z538" s="99"/>
      <c r="AA538" s="25"/>
      <c r="AB538" s="25"/>
      <c r="AC538" s="99"/>
      <c r="AD538" s="116">
        <f ca="1">SUMIF(AAL!$A$3:$A$65061,'Risk Lv. Inforce'!$B$7:$B$12091,AAL!$B$3:$B$65007)</f>
        <v>0</v>
      </c>
      <c r="AE538" s="116">
        <f ca="1">SUMIF(AAL!$C$3:$C$65061,'Risk Lv. Inforce'!$B$7:$B$10291,AAL!$D$3:$D$65007)</f>
        <v>0</v>
      </c>
      <c r="AF538" s="116">
        <f ca="1">SUMIF(AAL!$E$3:$E$65061,'Risk Lv. Inforce'!$B$7:$B$1291,AAL!$F$3:$F$65007)</f>
        <v>0</v>
      </c>
      <c r="AG538" s="116">
        <f ca="1">SUMIF(AAL!$G$3:$G$65061,'Risk Lv. Inforce'!$B$7:$B$1291,AAL!$H$3:$H$65007)</f>
        <v>0</v>
      </c>
      <c r="AH538" s="116">
        <f ca="1">SUMIF(AAL!$I$3:$I$65061,'Risk Lv. Inforce'!$B$7:$B$1291,AAL!$J$3:$J$65007)</f>
        <v>0</v>
      </c>
      <c r="AI538" s="116">
        <f ca="1">SUMIF(AAL!$K$3:$K$65061,'Risk Lv. Inforce'!$B$7:$B$1291,AAL!$L$3:$L$65007)</f>
        <v>0</v>
      </c>
      <c r="AJ538" s="116">
        <f>VLOOKUP(B538,AAL!$Q$4:$S$1048576,3,0)</f>
        <v>0</v>
      </c>
      <c r="AK538" s="116">
        <f>VLOOKUP(B538,AAL!$U$4:$W$1048576,3,0)</f>
        <v>0</v>
      </c>
      <c r="AL538" s="69">
        <f ca="1">IFERROR(((AD538+(AD538*'Portfolio Stats_RMS'!$C$7))/($AB538*(1-'Portfolio Stats_RMS'!$C$6))),0)</f>
        <v>0</v>
      </c>
      <c r="AM538" s="69">
        <f ca="1">IFERROR(((AF538+(AF538*'Portfolio Stats_RMS'!$C$7))/($AB538*(1-'Portfolio Stats_RMS'!$C$6))),0)</f>
        <v>0</v>
      </c>
      <c r="AN538" s="69">
        <f ca="1">IFERROR(((AH538+(AH538*'Portfolio Stats_RMS'!$C$7))/($AB538*(1-'Portfolio Stats_RMS'!$C$6))),0)</f>
        <v>0</v>
      </c>
      <c r="AO538" s="69">
        <f>IFERROR(((AJ538+(AJ538*'Portfolio Stats_RMS'!$C$7))/(AB538*(1-'Portfolio Stats_RMS'!$C$6))),0)</f>
        <v>0</v>
      </c>
      <c r="AP538" s="152"/>
    </row>
    <row r="539" spans="2:42" x14ac:dyDescent="0.25">
      <c r="B539" s="29"/>
      <c r="C539" s="87"/>
      <c r="D539" s="29"/>
      <c r="E539" s="29"/>
      <c r="F539" s="29"/>
      <c r="G539" s="25"/>
      <c r="H539" s="25"/>
      <c r="I539" s="25"/>
      <c r="J539" s="100"/>
      <c r="K539" s="100"/>
      <c r="L539" s="149"/>
      <c r="M539" s="29"/>
      <c r="N539" s="29"/>
      <c r="O539" s="29"/>
      <c r="P539" s="149"/>
      <c r="Q539" s="150"/>
      <c r="R539" s="152"/>
      <c r="S539" s="153"/>
      <c r="T539" s="153"/>
      <c r="U539" s="154"/>
      <c r="V539" s="99"/>
      <c r="W539" s="99"/>
      <c r="X539" s="25"/>
      <c r="Y539" s="25"/>
      <c r="Z539" s="99"/>
      <c r="AA539" s="25"/>
      <c r="AB539" s="25"/>
      <c r="AC539" s="99"/>
      <c r="AD539" s="116">
        <f ca="1">SUMIF(AAL!$A$3:$A$65061,'Risk Lv. Inforce'!$B$7:$B$12091,AAL!$B$3:$B$65007)</f>
        <v>0</v>
      </c>
      <c r="AE539" s="116">
        <f ca="1">SUMIF(AAL!$C$3:$C$65061,'Risk Lv. Inforce'!$B$7:$B$10291,AAL!$D$3:$D$65007)</f>
        <v>0</v>
      </c>
      <c r="AF539" s="116">
        <f ca="1">SUMIF(AAL!$E$3:$E$65061,'Risk Lv. Inforce'!$B$7:$B$1291,AAL!$F$3:$F$65007)</f>
        <v>0</v>
      </c>
      <c r="AG539" s="116">
        <f ca="1">SUMIF(AAL!$G$3:$G$65061,'Risk Lv. Inforce'!$B$7:$B$1291,AAL!$H$3:$H$65007)</f>
        <v>0</v>
      </c>
      <c r="AH539" s="116">
        <f ca="1">SUMIF(AAL!$I$3:$I$65061,'Risk Lv. Inforce'!$B$7:$B$1291,AAL!$J$3:$J$65007)</f>
        <v>0</v>
      </c>
      <c r="AI539" s="116">
        <f ca="1">SUMIF(AAL!$K$3:$K$65061,'Risk Lv. Inforce'!$B$7:$B$1291,AAL!$L$3:$L$65007)</f>
        <v>0</v>
      </c>
      <c r="AJ539" s="116">
        <f>VLOOKUP(B539,AAL!$Q$4:$S$1048576,3,0)</f>
        <v>0</v>
      </c>
      <c r="AK539" s="116">
        <f>VLOOKUP(B539,AAL!$U$4:$W$1048576,3,0)</f>
        <v>0</v>
      </c>
      <c r="AL539" s="69">
        <f ca="1">IFERROR(((AD539+(AD539*'Portfolio Stats_RMS'!$C$7))/($AB539*(1-'Portfolio Stats_RMS'!$C$6))),0)</f>
        <v>0</v>
      </c>
      <c r="AM539" s="69">
        <f ca="1">IFERROR(((AF539+(AF539*'Portfolio Stats_RMS'!$C$7))/($AB539*(1-'Portfolio Stats_RMS'!$C$6))),0)</f>
        <v>0</v>
      </c>
      <c r="AN539" s="69">
        <f ca="1">IFERROR(((AH539+(AH539*'Portfolio Stats_RMS'!$C$7))/($AB539*(1-'Portfolio Stats_RMS'!$C$6))),0)</f>
        <v>0</v>
      </c>
      <c r="AO539" s="69">
        <f>IFERROR(((AJ539+(AJ539*'Portfolio Stats_RMS'!$C$7))/(AB539*(1-'Portfolio Stats_RMS'!$C$6))),0)</f>
        <v>0</v>
      </c>
      <c r="AP539" s="152"/>
    </row>
    <row r="540" spans="2:42" x14ac:dyDescent="0.25">
      <c r="B540" s="29"/>
      <c r="C540" s="87"/>
      <c r="D540" s="29"/>
      <c r="E540" s="29"/>
      <c r="F540" s="29"/>
      <c r="G540" s="25"/>
      <c r="H540" s="25"/>
      <c r="I540" s="25"/>
      <c r="J540" s="100"/>
      <c r="K540" s="100"/>
      <c r="L540" s="29"/>
      <c r="M540" s="29"/>
      <c r="N540" s="29"/>
      <c r="O540" s="29"/>
      <c r="P540" s="149"/>
      <c r="Q540" s="150"/>
      <c r="R540" s="152"/>
      <c r="S540" s="153"/>
      <c r="T540" s="153"/>
      <c r="U540" s="154"/>
      <c r="V540" s="99"/>
      <c r="W540" s="99"/>
      <c r="X540" s="25"/>
      <c r="Y540" s="25"/>
      <c r="Z540" s="99"/>
      <c r="AA540" s="25"/>
      <c r="AB540" s="25"/>
      <c r="AC540" s="99"/>
      <c r="AD540" s="116">
        <f ca="1">SUMIF(AAL!$A$3:$A$65061,'Risk Lv. Inforce'!$B$7:$B$12091,AAL!$B$3:$B$65007)</f>
        <v>0</v>
      </c>
      <c r="AE540" s="116">
        <f ca="1">SUMIF(AAL!$C$3:$C$65061,'Risk Lv. Inforce'!$B$7:$B$10291,AAL!$D$3:$D$65007)</f>
        <v>0</v>
      </c>
      <c r="AF540" s="116">
        <f ca="1">SUMIF(AAL!$E$3:$E$65061,'Risk Lv. Inforce'!$B$7:$B$1291,AAL!$F$3:$F$65007)</f>
        <v>0</v>
      </c>
      <c r="AG540" s="116">
        <f ca="1">SUMIF(AAL!$G$3:$G$65061,'Risk Lv. Inforce'!$B$7:$B$1291,AAL!$H$3:$H$65007)</f>
        <v>0</v>
      </c>
      <c r="AH540" s="116">
        <f ca="1">SUMIF(AAL!$I$3:$I$65061,'Risk Lv. Inforce'!$B$7:$B$1291,AAL!$J$3:$J$65007)</f>
        <v>0</v>
      </c>
      <c r="AI540" s="116">
        <f ca="1">SUMIF(AAL!$K$3:$K$65061,'Risk Lv. Inforce'!$B$7:$B$1291,AAL!$L$3:$L$65007)</f>
        <v>0</v>
      </c>
      <c r="AJ540" s="116">
        <f>VLOOKUP(B540,AAL!$Q$4:$S$1048576,3,0)</f>
        <v>0</v>
      </c>
      <c r="AK540" s="116">
        <f>VLOOKUP(B540,AAL!$U$4:$W$1048576,3,0)</f>
        <v>0</v>
      </c>
      <c r="AL540" s="69">
        <f ca="1">IFERROR(((AD540+(AD540*'Portfolio Stats_RMS'!$C$7))/($AB540*(1-'Portfolio Stats_RMS'!$C$6))),0)</f>
        <v>0</v>
      </c>
      <c r="AM540" s="69">
        <f ca="1">IFERROR(((AF540+(AF540*'Portfolio Stats_RMS'!$C$7))/($AB540*(1-'Portfolio Stats_RMS'!$C$6))),0)</f>
        <v>0</v>
      </c>
      <c r="AN540" s="69">
        <f ca="1">IFERROR(((AH540+(AH540*'Portfolio Stats_RMS'!$C$7))/($AB540*(1-'Portfolio Stats_RMS'!$C$6))),0)</f>
        <v>0</v>
      </c>
      <c r="AO540" s="69">
        <f>IFERROR(((AJ540+(AJ540*'Portfolio Stats_RMS'!$C$7))/(AB540*(1-'Portfolio Stats_RMS'!$C$6))),0)</f>
        <v>0</v>
      </c>
      <c r="AP540" s="152"/>
    </row>
    <row r="541" spans="2:42" x14ac:dyDescent="0.25">
      <c r="B541" s="29"/>
      <c r="C541" s="87"/>
      <c r="D541" s="29"/>
      <c r="E541" s="29"/>
      <c r="F541" s="29"/>
      <c r="G541" s="25"/>
      <c r="H541" s="25"/>
      <c r="I541" s="25"/>
      <c r="J541" s="100"/>
      <c r="K541" s="100"/>
      <c r="L541" s="149"/>
      <c r="M541" s="29"/>
      <c r="N541" s="29"/>
      <c r="O541" s="29"/>
      <c r="P541" s="149"/>
      <c r="Q541" s="150"/>
      <c r="R541" s="152"/>
      <c r="S541" s="153"/>
      <c r="T541" s="153"/>
      <c r="U541" s="154"/>
      <c r="V541" s="99"/>
      <c r="W541" s="99"/>
      <c r="X541" s="25"/>
      <c r="Y541" s="25"/>
      <c r="Z541" s="99"/>
      <c r="AA541" s="25"/>
      <c r="AB541" s="25"/>
      <c r="AC541" s="99"/>
      <c r="AD541" s="116">
        <f ca="1">SUMIF(AAL!$A$3:$A$65061,'Risk Lv. Inforce'!$B$7:$B$12091,AAL!$B$3:$B$65007)</f>
        <v>0</v>
      </c>
      <c r="AE541" s="116">
        <f ca="1">SUMIF(AAL!$C$3:$C$65061,'Risk Lv. Inforce'!$B$7:$B$10291,AAL!$D$3:$D$65007)</f>
        <v>0</v>
      </c>
      <c r="AF541" s="116">
        <f ca="1">SUMIF(AAL!$E$3:$E$65061,'Risk Lv. Inforce'!$B$7:$B$1291,AAL!$F$3:$F$65007)</f>
        <v>0</v>
      </c>
      <c r="AG541" s="116">
        <f ca="1">SUMIF(AAL!$G$3:$G$65061,'Risk Lv. Inforce'!$B$7:$B$1291,AAL!$H$3:$H$65007)</f>
        <v>0</v>
      </c>
      <c r="AH541" s="116">
        <f ca="1">SUMIF(AAL!$I$3:$I$65061,'Risk Lv. Inforce'!$B$7:$B$1291,AAL!$J$3:$J$65007)</f>
        <v>0</v>
      </c>
      <c r="AI541" s="116">
        <f ca="1">SUMIF(AAL!$K$3:$K$65061,'Risk Lv. Inforce'!$B$7:$B$1291,AAL!$L$3:$L$65007)</f>
        <v>0</v>
      </c>
      <c r="AJ541" s="116">
        <f>VLOOKUP(B541,AAL!$Q$4:$S$1048576,3,0)</f>
        <v>0</v>
      </c>
      <c r="AK541" s="116">
        <f>VLOOKUP(B541,AAL!$U$4:$W$1048576,3,0)</f>
        <v>0</v>
      </c>
      <c r="AL541" s="69">
        <f ca="1">IFERROR(((AD541+(AD541*'Portfolio Stats_RMS'!$C$7))/($AB541*(1-'Portfolio Stats_RMS'!$C$6))),0)</f>
        <v>0</v>
      </c>
      <c r="AM541" s="69">
        <f ca="1">IFERROR(((AF541+(AF541*'Portfolio Stats_RMS'!$C$7))/($AB541*(1-'Portfolio Stats_RMS'!$C$6))),0)</f>
        <v>0</v>
      </c>
      <c r="AN541" s="69">
        <f ca="1">IFERROR(((AH541+(AH541*'Portfolio Stats_RMS'!$C$7))/($AB541*(1-'Portfolio Stats_RMS'!$C$6))),0)</f>
        <v>0</v>
      </c>
      <c r="AO541" s="69">
        <f>IFERROR(((AJ541+(AJ541*'Portfolio Stats_RMS'!$C$7))/(AB541*(1-'Portfolio Stats_RMS'!$C$6))),0)</f>
        <v>0</v>
      </c>
      <c r="AP541" s="152"/>
    </row>
    <row r="542" spans="2:42" x14ac:dyDescent="0.25">
      <c r="B542" s="29"/>
      <c r="C542" s="87"/>
      <c r="D542" s="29"/>
      <c r="E542" s="29"/>
      <c r="F542" s="29"/>
      <c r="G542" s="25"/>
      <c r="H542" s="25"/>
      <c r="I542" s="25"/>
      <c r="J542" s="100"/>
      <c r="K542" s="100"/>
      <c r="L542" s="149"/>
      <c r="M542" s="29"/>
      <c r="N542" s="29"/>
      <c r="O542" s="29"/>
      <c r="P542" s="149"/>
      <c r="Q542" s="150"/>
      <c r="R542" s="152"/>
      <c r="S542" s="153"/>
      <c r="T542" s="153"/>
      <c r="U542" s="154"/>
      <c r="V542" s="99"/>
      <c r="W542" s="99"/>
      <c r="X542" s="25"/>
      <c r="Y542" s="25"/>
      <c r="Z542" s="99"/>
      <c r="AA542" s="25"/>
      <c r="AB542" s="25"/>
      <c r="AC542" s="99"/>
      <c r="AD542" s="116">
        <f ca="1">SUMIF(AAL!$A$3:$A$65061,'Risk Lv. Inforce'!$B$7:$B$12091,AAL!$B$3:$B$65007)</f>
        <v>0</v>
      </c>
      <c r="AE542" s="116">
        <f ca="1">SUMIF(AAL!$C$3:$C$65061,'Risk Lv. Inforce'!$B$7:$B$10291,AAL!$D$3:$D$65007)</f>
        <v>0</v>
      </c>
      <c r="AF542" s="116">
        <f ca="1">SUMIF(AAL!$E$3:$E$65061,'Risk Lv. Inforce'!$B$7:$B$1291,AAL!$F$3:$F$65007)</f>
        <v>0</v>
      </c>
      <c r="AG542" s="116">
        <f ca="1">SUMIF(AAL!$G$3:$G$65061,'Risk Lv. Inforce'!$B$7:$B$1291,AAL!$H$3:$H$65007)</f>
        <v>0</v>
      </c>
      <c r="AH542" s="116">
        <f ca="1">SUMIF(AAL!$I$3:$I$65061,'Risk Lv. Inforce'!$B$7:$B$1291,AAL!$J$3:$J$65007)</f>
        <v>0</v>
      </c>
      <c r="AI542" s="116">
        <f ca="1">SUMIF(AAL!$K$3:$K$65061,'Risk Lv. Inforce'!$B$7:$B$1291,AAL!$L$3:$L$65007)</f>
        <v>0</v>
      </c>
      <c r="AJ542" s="116">
        <f>VLOOKUP(B542,AAL!$Q$4:$S$1048576,3,0)</f>
        <v>0</v>
      </c>
      <c r="AK542" s="116">
        <f>VLOOKUP(B542,AAL!$U$4:$W$1048576,3,0)</f>
        <v>0</v>
      </c>
      <c r="AL542" s="69">
        <f ca="1">IFERROR(((AD542+(AD542*'Portfolio Stats_RMS'!$C$7))/($AB542*(1-'Portfolio Stats_RMS'!$C$6))),0)</f>
        <v>0</v>
      </c>
      <c r="AM542" s="69">
        <f ca="1">IFERROR(((AF542+(AF542*'Portfolio Stats_RMS'!$C$7))/($AB542*(1-'Portfolio Stats_RMS'!$C$6))),0)</f>
        <v>0</v>
      </c>
      <c r="AN542" s="69">
        <f ca="1">IFERROR(((AH542+(AH542*'Portfolio Stats_RMS'!$C$7))/($AB542*(1-'Portfolio Stats_RMS'!$C$6))),0)</f>
        <v>0</v>
      </c>
      <c r="AO542" s="69">
        <f>IFERROR(((AJ542+(AJ542*'Portfolio Stats_RMS'!$C$7))/(AB542*(1-'Portfolio Stats_RMS'!$C$6))),0)</f>
        <v>0</v>
      </c>
      <c r="AP542" s="152"/>
    </row>
    <row r="543" spans="2:42" x14ac:dyDescent="0.25">
      <c r="B543" s="29"/>
      <c r="C543" s="87"/>
      <c r="D543" s="29"/>
      <c r="E543" s="29"/>
      <c r="F543" s="29"/>
      <c r="G543" s="25"/>
      <c r="H543" s="25"/>
      <c r="I543" s="25"/>
      <c r="J543" s="100"/>
      <c r="K543" s="100"/>
      <c r="L543" s="149"/>
      <c r="M543" s="29"/>
      <c r="N543" s="29"/>
      <c r="O543" s="29"/>
      <c r="P543" s="149"/>
      <c r="Q543" s="150"/>
      <c r="R543" s="152"/>
      <c r="S543" s="153"/>
      <c r="T543" s="153"/>
      <c r="U543" s="154"/>
      <c r="V543" s="99"/>
      <c r="W543" s="99"/>
      <c r="X543" s="25"/>
      <c r="Y543" s="25"/>
      <c r="Z543" s="99"/>
      <c r="AA543" s="25"/>
      <c r="AB543" s="25"/>
      <c r="AC543" s="99"/>
      <c r="AD543" s="116">
        <f ca="1">SUMIF(AAL!$A$3:$A$65061,'Risk Lv. Inforce'!$B$7:$B$12091,AAL!$B$3:$B$65007)</f>
        <v>0</v>
      </c>
      <c r="AE543" s="116">
        <f ca="1">SUMIF(AAL!$C$3:$C$65061,'Risk Lv. Inforce'!$B$7:$B$10291,AAL!$D$3:$D$65007)</f>
        <v>0</v>
      </c>
      <c r="AF543" s="116">
        <f ca="1">SUMIF(AAL!$E$3:$E$65061,'Risk Lv. Inforce'!$B$7:$B$1291,AAL!$F$3:$F$65007)</f>
        <v>0</v>
      </c>
      <c r="AG543" s="116">
        <f ca="1">SUMIF(AAL!$G$3:$G$65061,'Risk Lv. Inforce'!$B$7:$B$1291,AAL!$H$3:$H$65007)</f>
        <v>0</v>
      </c>
      <c r="AH543" s="116">
        <f ca="1">SUMIF(AAL!$I$3:$I$65061,'Risk Lv. Inforce'!$B$7:$B$1291,AAL!$J$3:$J$65007)</f>
        <v>0</v>
      </c>
      <c r="AI543" s="116">
        <f ca="1">SUMIF(AAL!$K$3:$K$65061,'Risk Lv. Inforce'!$B$7:$B$1291,AAL!$L$3:$L$65007)</f>
        <v>0</v>
      </c>
      <c r="AJ543" s="116">
        <f>VLOOKUP(B543,AAL!$Q$4:$S$1048576,3,0)</f>
        <v>0</v>
      </c>
      <c r="AK543" s="116">
        <f>VLOOKUP(B543,AAL!$U$4:$W$1048576,3,0)</f>
        <v>0</v>
      </c>
      <c r="AL543" s="69">
        <f ca="1">IFERROR(((AD543+(AD543*'Portfolio Stats_RMS'!$C$7))/($AB543*(1-'Portfolio Stats_RMS'!$C$6))),0)</f>
        <v>0</v>
      </c>
      <c r="AM543" s="69">
        <f ca="1">IFERROR(((AF543+(AF543*'Portfolio Stats_RMS'!$C$7))/($AB543*(1-'Portfolio Stats_RMS'!$C$6))),0)</f>
        <v>0</v>
      </c>
      <c r="AN543" s="69">
        <f ca="1">IFERROR(((AH543+(AH543*'Portfolio Stats_RMS'!$C$7))/($AB543*(1-'Portfolio Stats_RMS'!$C$6))),0)</f>
        <v>0</v>
      </c>
      <c r="AO543" s="69">
        <f>IFERROR(((AJ543+(AJ543*'Portfolio Stats_RMS'!$C$7))/(AB543*(1-'Portfolio Stats_RMS'!$C$6))),0)</f>
        <v>0</v>
      </c>
      <c r="AP543" s="152"/>
    </row>
    <row r="544" spans="2:42" x14ac:dyDescent="0.25">
      <c r="B544" s="29"/>
      <c r="C544" s="87"/>
      <c r="D544" s="29"/>
      <c r="E544" s="29"/>
      <c r="F544" s="29"/>
      <c r="G544" s="25"/>
      <c r="H544" s="25"/>
      <c r="I544" s="25"/>
      <c r="J544" s="100"/>
      <c r="K544" s="100"/>
      <c r="L544" s="29"/>
      <c r="M544" s="29"/>
      <c r="N544" s="29"/>
      <c r="O544" s="29"/>
      <c r="P544" s="149"/>
      <c r="Q544" s="150"/>
      <c r="R544" s="152"/>
      <c r="S544" s="153"/>
      <c r="T544" s="153"/>
      <c r="U544" s="154"/>
      <c r="V544" s="99"/>
      <c r="W544" s="99"/>
      <c r="X544" s="25"/>
      <c r="Y544" s="25"/>
      <c r="Z544" s="99"/>
      <c r="AA544" s="25"/>
      <c r="AB544" s="25"/>
      <c r="AC544" s="99"/>
      <c r="AD544" s="116">
        <f ca="1">SUMIF(AAL!$A$3:$A$65061,'Risk Lv. Inforce'!$B$7:$B$12091,AAL!$B$3:$B$65007)</f>
        <v>0</v>
      </c>
      <c r="AE544" s="116">
        <f ca="1">SUMIF(AAL!$C$3:$C$65061,'Risk Lv. Inforce'!$B$7:$B$10291,AAL!$D$3:$D$65007)</f>
        <v>0</v>
      </c>
      <c r="AF544" s="116">
        <f ca="1">SUMIF(AAL!$E$3:$E$65061,'Risk Lv. Inforce'!$B$7:$B$1291,AAL!$F$3:$F$65007)</f>
        <v>0</v>
      </c>
      <c r="AG544" s="116">
        <f ca="1">SUMIF(AAL!$G$3:$G$65061,'Risk Lv. Inforce'!$B$7:$B$1291,AAL!$H$3:$H$65007)</f>
        <v>0</v>
      </c>
      <c r="AH544" s="116">
        <f ca="1">SUMIF(AAL!$I$3:$I$65061,'Risk Lv. Inforce'!$B$7:$B$1291,AAL!$J$3:$J$65007)</f>
        <v>0</v>
      </c>
      <c r="AI544" s="116">
        <f ca="1">SUMIF(AAL!$K$3:$K$65061,'Risk Lv. Inforce'!$B$7:$B$1291,AAL!$L$3:$L$65007)</f>
        <v>0</v>
      </c>
      <c r="AJ544" s="116">
        <f>VLOOKUP(B544,AAL!$Q$4:$S$1048576,3,0)</f>
        <v>0</v>
      </c>
      <c r="AK544" s="116">
        <f>VLOOKUP(B544,AAL!$U$4:$W$1048576,3,0)</f>
        <v>0</v>
      </c>
      <c r="AL544" s="69">
        <f ca="1">IFERROR(((AD544+(AD544*'Portfolio Stats_RMS'!$C$7))/($AB544*(1-'Portfolio Stats_RMS'!$C$6))),0)</f>
        <v>0</v>
      </c>
      <c r="AM544" s="69">
        <f ca="1">IFERROR(((AF544+(AF544*'Portfolio Stats_RMS'!$C$7))/($AB544*(1-'Portfolio Stats_RMS'!$C$6))),0)</f>
        <v>0</v>
      </c>
      <c r="AN544" s="69">
        <f ca="1">IFERROR(((AH544+(AH544*'Portfolio Stats_RMS'!$C$7))/($AB544*(1-'Portfolio Stats_RMS'!$C$6))),0)</f>
        <v>0</v>
      </c>
      <c r="AO544" s="69">
        <f>IFERROR(((AJ544+(AJ544*'Portfolio Stats_RMS'!$C$7))/(AB544*(1-'Portfolio Stats_RMS'!$C$6))),0)</f>
        <v>0</v>
      </c>
      <c r="AP544" s="152"/>
    </row>
    <row r="545" spans="2:42" x14ac:dyDescent="0.25">
      <c r="B545" s="29"/>
      <c r="C545" s="87"/>
      <c r="D545" s="29"/>
      <c r="E545" s="29"/>
      <c r="F545" s="29"/>
      <c r="G545" s="25"/>
      <c r="H545" s="25"/>
      <c r="I545" s="25"/>
      <c r="J545" s="100"/>
      <c r="K545" s="100"/>
      <c r="L545" s="149"/>
      <c r="M545" s="29"/>
      <c r="N545" s="29"/>
      <c r="O545" s="29"/>
      <c r="P545" s="149"/>
      <c r="Q545" s="150"/>
      <c r="R545" s="152"/>
      <c r="S545" s="153"/>
      <c r="T545" s="153"/>
      <c r="U545" s="154"/>
      <c r="V545" s="99"/>
      <c r="W545" s="99"/>
      <c r="X545" s="25"/>
      <c r="Y545" s="25"/>
      <c r="Z545" s="99"/>
      <c r="AA545" s="25"/>
      <c r="AB545" s="25"/>
      <c r="AC545" s="99"/>
      <c r="AD545" s="116">
        <f ca="1">SUMIF(AAL!$A$3:$A$65061,'Risk Lv. Inforce'!$B$7:$B$12091,AAL!$B$3:$B$65007)</f>
        <v>0</v>
      </c>
      <c r="AE545" s="116">
        <f ca="1">SUMIF(AAL!$C$3:$C$65061,'Risk Lv. Inforce'!$B$7:$B$10291,AAL!$D$3:$D$65007)</f>
        <v>0</v>
      </c>
      <c r="AF545" s="116">
        <f ca="1">SUMIF(AAL!$E$3:$E$65061,'Risk Lv. Inforce'!$B$7:$B$1291,AAL!$F$3:$F$65007)</f>
        <v>0</v>
      </c>
      <c r="AG545" s="116">
        <f ca="1">SUMIF(AAL!$G$3:$G$65061,'Risk Lv. Inforce'!$B$7:$B$1291,AAL!$H$3:$H$65007)</f>
        <v>0</v>
      </c>
      <c r="AH545" s="116">
        <f ca="1">SUMIF(AAL!$I$3:$I$65061,'Risk Lv. Inforce'!$B$7:$B$1291,AAL!$J$3:$J$65007)</f>
        <v>0</v>
      </c>
      <c r="AI545" s="116">
        <f ca="1">SUMIF(AAL!$K$3:$K$65061,'Risk Lv. Inforce'!$B$7:$B$1291,AAL!$L$3:$L$65007)</f>
        <v>0</v>
      </c>
      <c r="AJ545" s="116">
        <f>VLOOKUP(B545,AAL!$Q$4:$S$1048576,3,0)</f>
        <v>0</v>
      </c>
      <c r="AK545" s="116">
        <f>VLOOKUP(B545,AAL!$U$4:$W$1048576,3,0)</f>
        <v>0</v>
      </c>
      <c r="AL545" s="69">
        <f ca="1">IFERROR(((AD545+(AD545*'Portfolio Stats_RMS'!$C$7))/($AB545*(1-'Portfolio Stats_RMS'!$C$6))),0)</f>
        <v>0</v>
      </c>
      <c r="AM545" s="69">
        <f ca="1">IFERROR(((AF545+(AF545*'Portfolio Stats_RMS'!$C$7))/($AB545*(1-'Portfolio Stats_RMS'!$C$6))),0)</f>
        <v>0</v>
      </c>
      <c r="AN545" s="69">
        <f ca="1">IFERROR(((AH545+(AH545*'Portfolio Stats_RMS'!$C$7))/($AB545*(1-'Portfolio Stats_RMS'!$C$6))),0)</f>
        <v>0</v>
      </c>
      <c r="AO545" s="69">
        <f>IFERROR(((AJ545+(AJ545*'Portfolio Stats_RMS'!$C$7))/(AB545*(1-'Portfolio Stats_RMS'!$C$6))),0)</f>
        <v>0</v>
      </c>
      <c r="AP545" s="152"/>
    </row>
    <row r="546" spans="2:42" x14ac:dyDescent="0.25">
      <c r="B546" s="29"/>
      <c r="C546" s="87"/>
      <c r="D546" s="29"/>
      <c r="E546" s="29"/>
      <c r="F546" s="29"/>
      <c r="G546" s="25"/>
      <c r="H546" s="25"/>
      <c r="I546" s="25"/>
      <c r="J546" s="100"/>
      <c r="K546" s="100"/>
      <c r="L546" s="29"/>
      <c r="M546" s="29"/>
      <c r="N546" s="29"/>
      <c r="O546" s="29"/>
      <c r="P546" s="149"/>
      <c r="Q546" s="150"/>
      <c r="R546" s="152"/>
      <c r="S546" s="153"/>
      <c r="T546" s="153"/>
      <c r="U546" s="154"/>
      <c r="V546" s="99"/>
      <c r="W546" s="99"/>
      <c r="X546" s="25"/>
      <c r="Y546" s="25"/>
      <c r="Z546" s="99"/>
      <c r="AA546" s="25"/>
      <c r="AB546" s="25"/>
      <c r="AC546" s="99"/>
      <c r="AD546" s="116">
        <f ca="1">SUMIF(AAL!$A$3:$A$65061,'Risk Lv. Inforce'!$B$7:$B$12091,AAL!$B$3:$B$65007)</f>
        <v>0</v>
      </c>
      <c r="AE546" s="116">
        <f ca="1">SUMIF(AAL!$C$3:$C$65061,'Risk Lv. Inforce'!$B$7:$B$10291,AAL!$D$3:$D$65007)</f>
        <v>0</v>
      </c>
      <c r="AF546" s="116">
        <f ca="1">SUMIF(AAL!$E$3:$E$65061,'Risk Lv. Inforce'!$B$7:$B$1291,AAL!$F$3:$F$65007)</f>
        <v>0</v>
      </c>
      <c r="AG546" s="116">
        <f ca="1">SUMIF(AAL!$G$3:$G$65061,'Risk Lv. Inforce'!$B$7:$B$1291,AAL!$H$3:$H$65007)</f>
        <v>0</v>
      </c>
      <c r="AH546" s="116">
        <f ca="1">SUMIF(AAL!$I$3:$I$65061,'Risk Lv. Inforce'!$B$7:$B$1291,AAL!$J$3:$J$65007)</f>
        <v>0</v>
      </c>
      <c r="AI546" s="116">
        <f ca="1">SUMIF(AAL!$K$3:$K$65061,'Risk Lv. Inforce'!$B$7:$B$1291,AAL!$L$3:$L$65007)</f>
        <v>0</v>
      </c>
      <c r="AJ546" s="116">
        <f>VLOOKUP(B546,AAL!$Q$4:$S$1048576,3,0)</f>
        <v>0</v>
      </c>
      <c r="AK546" s="116">
        <f>VLOOKUP(B546,AAL!$U$4:$W$1048576,3,0)</f>
        <v>0</v>
      </c>
      <c r="AL546" s="69">
        <f ca="1">IFERROR(((AD546+(AD546*'Portfolio Stats_RMS'!$C$7))/($AB546*(1-'Portfolio Stats_RMS'!$C$6))),0)</f>
        <v>0</v>
      </c>
      <c r="AM546" s="69">
        <f ca="1">IFERROR(((AF546+(AF546*'Portfolio Stats_RMS'!$C$7))/($AB546*(1-'Portfolio Stats_RMS'!$C$6))),0)</f>
        <v>0</v>
      </c>
      <c r="AN546" s="69">
        <f ca="1">IFERROR(((AH546+(AH546*'Portfolio Stats_RMS'!$C$7))/($AB546*(1-'Portfolio Stats_RMS'!$C$6))),0)</f>
        <v>0</v>
      </c>
      <c r="AO546" s="69">
        <f>IFERROR(((AJ546+(AJ546*'Portfolio Stats_RMS'!$C$7))/(AB546*(1-'Portfolio Stats_RMS'!$C$6))),0)</f>
        <v>0</v>
      </c>
      <c r="AP546" s="152"/>
    </row>
    <row r="547" spans="2:42" x14ac:dyDescent="0.25">
      <c r="B547" s="29"/>
      <c r="C547" s="87"/>
      <c r="D547" s="29"/>
      <c r="E547" s="29"/>
      <c r="F547" s="29"/>
      <c r="G547" s="25"/>
      <c r="H547" s="25"/>
      <c r="I547" s="25"/>
      <c r="J547" s="100"/>
      <c r="K547" s="100"/>
      <c r="L547" s="149"/>
      <c r="M547" s="29"/>
      <c r="N547" s="29"/>
      <c r="O547" s="29"/>
      <c r="P547" s="149"/>
      <c r="Q547" s="150"/>
      <c r="R547" s="152"/>
      <c r="S547" s="153"/>
      <c r="T547" s="153"/>
      <c r="U547" s="154"/>
      <c r="V547" s="99"/>
      <c r="W547" s="99"/>
      <c r="X547" s="25"/>
      <c r="Y547" s="25"/>
      <c r="Z547" s="99"/>
      <c r="AA547" s="25"/>
      <c r="AB547" s="25"/>
      <c r="AC547" s="99"/>
      <c r="AD547" s="116">
        <f ca="1">SUMIF(AAL!$A$3:$A$65061,'Risk Lv. Inforce'!$B$7:$B$12091,AAL!$B$3:$B$65007)</f>
        <v>0</v>
      </c>
      <c r="AE547" s="116">
        <f ca="1">SUMIF(AAL!$C$3:$C$65061,'Risk Lv. Inforce'!$B$7:$B$10291,AAL!$D$3:$D$65007)</f>
        <v>0</v>
      </c>
      <c r="AF547" s="116">
        <f ca="1">SUMIF(AAL!$E$3:$E$65061,'Risk Lv. Inforce'!$B$7:$B$1291,AAL!$F$3:$F$65007)</f>
        <v>0</v>
      </c>
      <c r="AG547" s="116">
        <f ca="1">SUMIF(AAL!$G$3:$G$65061,'Risk Lv. Inforce'!$B$7:$B$1291,AAL!$H$3:$H$65007)</f>
        <v>0</v>
      </c>
      <c r="AH547" s="116">
        <f ca="1">SUMIF(AAL!$I$3:$I$65061,'Risk Lv. Inforce'!$B$7:$B$1291,AAL!$J$3:$J$65007)</f>
        <v>0</v>
      </c>
      <c r="AI547" s="116">
        <f ca="1">SUMIF(AAL!$K$3:$K$65061,'Risk Lv. Inforce'!$B$7:$B$1291,AAL!$L$3:$L$65007)</f>
        <v>0</v>
      </c>
      <c r="AJ547" s="116">
        <f>VLOOKUP(B547,AAL!$Q$4:$S$1048576,3,0)</f>
        <v>0</v>
      </c>
      <c r="AK547" s="116">
        <f>VLOOKUP(B547,AAL!$U$4:$W$1048576,3,0)</f>
        <v>0</v>
      </c>
      <c r="AL547" s="69">
        <f ca="1">IFERROR(((AD547+(AD547*'Portfolio Stats_RMS'!$C$7))/($AB547*(1-'Portfolio Stats_RMS'!$C$6))),0)</f>
        <v>0</v>
      </c>
      <c r="AM547" s="69">
        <f ca="1">IFERROR(((AF547+(AF547*'Portfolio Stats_RMS'!$C$7))/($AB547*(1-'Portfolio Stats_RMS'!$C$6))),0)</f>
        <v>0</v>
      </c>
      <c r="AN547" s="69">
        <f ca="1">IFERROR(((AH547+(AH547*'Portfolio Stats_RMS'!$C$7))/($AB547*(1-'Portfolio Stats_RMS'!$C$6))),0)</f>
        <v>0</v>
      </c>
      <c r="AO547" s="69">
        <f>IFERROR(((AJ547+(AJ547*'Portfolio Stats_RMS'!$C$7))/(AB547*(1-'Portfolio Stats_RMS'!$C$6))),0)</f>
        <v>0</v>
      </c>
      <c r="AP547" s="152"/>
    </row>
    <row r="548" spans="2:42" x14ac:dyDescent="0.25">
      <c r="B548" s="29"/>
      <c r="C548" s="87"/>
      <c r="D548" s="29"/>
      <c r="E548" s="29"/>
      <c r="F548" s="29"/>
      <c r="G548" s="25"/>
      <c r="H548" s="25"/>
      <c r="I548" s="25"/>
      <c r="J548" s="100"/>
      <c r="K548" s="100"/>
      <c r="L548" s="29"/>
      <c r="M548" s="29"/>
      <c r="N548" s="29"/>
      <c r="O548" s="29"/>
      <c r="P548" s="149"/>
      <c r="Q548" s="150"/>
      <c r="R548" s="152"/>
      <c r="S548" s="153"/>
      <c r="T548" s="153"/>
      <c r="U548" s="154"/>
      <c r="V548" s="99"/>
      <c r="W548" s="99"/>
      <c r="X548" s="25"/>
      <c r="Y548" s="25"/>
      <c r="Z548" s="99"/>
      <c r="AA548" s="25"/>
      <c r="AB548" s="25"/>
      <c r="AC548" s="99"/>
      <c r="AD548" s="116">
        <f ca="1">SUMIF(AAL!$A$3:$A$65061,'Risk Lv. Inforce'!$B$7:$B$12091,AAL!$B$3:$B$65007)</f>
        <v>0</v>
      </c>
      <c r="AE548" s="116">
        <f ca="1">SUMIF(AAL!$C$3:$C$65061,'Risk Lv. Inforce'!$B$7:$B$10291,AAL!$D$3:$D$65007)</f>
        <v>0</v>
      </c>
      <c r="AF548" s="116">
        <f ca="1">SUMIF(AAL!$E$3:$E$65061,'Risk Lv. Inforce'!$B$7:$B$1291,AAL!$F$3:$F$65007)</f>
        <v>0</v>
      </c>
      <c r="AG548" s="116">
        <f ca="1">SUMIF(AAL!$G$3:$G$65061,'Risk Lv. Inforce'!$B$7:$B$1291,AAL!$H$3:$H$65007)</f>
        <v>0</v>
      </c>
      <c r="AH548" s="116">
        <f ca="1">SUMIF(AAL!$I$3:$I$65061,'Risk Lv. Inforce'!$B$7:$B$1291,AAL!$J$3:$J$65007)</f>
        <v>0</v>
      </c>
      <c r="AI548" s="116">
        <f ca="1">SUMIF(AAL!$K$3:$K$65061,'Risk Lv. Inforce'!$B$7:$B$1291,AAL!$L$3:$L$65007)</f>
        <v>0</v>
      </c>
      <c r="AJ548" s="116">
        <f>VLOOKUP(B548,AAL!$Q$4:$S$1048576,3,0)</f>
        <v>0</v>
      </c>
      <c r="AK548" s="116">
        <f>VLOOKUP(B548,AAL!$U$4:$W$1048576,3,0)</f>
        <v>0</v>
      </c>
      <c r="AL548" s="69">
        <f ca="1">IFERROR(((AD548+(AD548*'Portfolio Stats_RMS'!$C$7))/($AB548*(1-'Portfolio Stats_RMS'!$C$6))),0)</f>
        <v>0</v>
      </c>
      <c r="AM548" s="69">
        <f ca="1">IFERROR(((AF548+(AF548*'Portfolio Stats_RMS'!$C$7))/($AB548*(1-'Portfolio Stats_RMS'!$C$6))),0)</f>
        <v>0</v>
      </c>
      <c r="AN548" s="69">
        <f ca="1">IFERROR(((AH548+(AH548*'Portfolio Stats_RMS'!$C$7))/($AB548*(1-'Portfolio Stats_RMS'!$C$6))),0)</f>
        <v>0</v>
      </c>
      <c r="AO548" s="69">
        <f>IFERROR(((AJ548+(AJ548*'Portfolio Stats_RMS'!$C$7))/(AB548*(1-'Portfolio Stats_RMS'!$C$6))),0)</f>
        <v>0</v>
      </c>
      <c r="AP548" s="152"/>
    </row>
    <row r="549" spans="2:42" x14ac:dyDescent="0.25">
      <c r="B549" s="29"/>
      <c r="C549" s="87"/>
      <c r="D549" s="29"/>
      <c r="E549" s="29"/>
      <c r="F549" s="29"/>
      <c r="G549" s="25"/>
      <c r="H549" s="25"/>
      <c r="I549" s="25"/>
      <c r="J549" s="100"/>
      <c r="K549" s="100"/>
      <c r="L549" s="29"/>
      <c r="M549" s="29"/>
      <c r="N549" s="29"/>
      <c r="O549" s="29"/>
      <c r="P549" s="149"/>
      <c r="Q549" s="150"/>
      <c r="R549" s="152"/>
      <c r="S549" s="153"/>
      <c r="T549" s="153"/>
      <c r="U549" s="154"/>
      <c r="V549" s="99"/>
      <c r="W549" s="99"/>
      <c r="X549" s="25"/>
      <c r="Y549" s="25"/>
      <c r="Z549" s="99"/>
      <c r="AA549" s="25"/>
      <c r="AB549" s="25"/>
      <c r="AC549" s="99"/>
      <c r="AD549" s="116">
        <f ca="1">SUMIF(AAL!$A$3:$A$65061,'Risk Lv. Inforce'!$B$7:$B$12091,AAL!$B$3:$B$65007)</f>
        <v>0</v>
      </c>
      <c r="AE549" s="116">
        <f ca="1">SUMIF(AAL!$C$3:$C$65061,'Risk Lv. Inforce'!$B$7:$B$10291,AAL!$D$3:$D$65007)</f>
        <v>0</v>
      </c>
      <c r="AF549" s="116">
        <f ca="1">SUMIF(AAL!$E$3:$E$65061,'Risk Lv. Inforce'!$B$7:$B$1291,AAL!$F$3:$F$65007)</f>
        <v>0</v>
      </c>
      <c r="AG549" s="116">
        <f ca="1">SUMIF(AAL!$G$3:$G$65061,'Risk Lv. Inforce'!$B$7:$B$1291,AAL!$H$3:$H$65007)</f>
        <v>0</v>
      </c>
      <c r="AH549" s="116">
        <f ca="1">SUMIF(AAL!$I$3:$I$65061,'Risk Lv. Inforce'!$B$7:$B$1291,AAL!$J$3:$J$65007)</f>
        <v>0</v>
      </c>
      <c r="AI549" s="116">
        <f ca="1">SUMIF(AAL!$K$3:$K$65061,'Risk Lv. Inforce'!$B$7:$B$1291,AAL!$L$3:$L$65007)</f>
        <v>0</v>
      </c>
      <c r="AJ549" s="116">
        <f>VLOOKUP(B549,AAL!$Q$4:$S$1048576,3,0)</f>
        <v>0</v>
      </c>
      <c r="AK549" s="116">
        <f>VLOOKUP(B549,AAL!$U$4:$W$1048576,3,0)</f>
        <v>0</v>
      </c>
      <c r="AL549" s="69">
        <f ca="1">IFERROR(((AD549+(AD549*'Portfolio Stats_RMS'!$C$7))/($AB549*(1-'Portfolio Stats_RMS'!$C$6))),0)</f>
        <v>0</v>
      </c>
      <c r="AM549" s="69">
        <f ca="1">IFERROR(((AF549+(AF549*'Portfolio Stats_RMS'!$C$7))/($AB549*(1-'Portfolio Stats_RMS'!$C$6))),0)</f>
        <v>0</v>
      </c>
      <c r="AN549" s="69">
        <f ca="1">IFERROR(((AH549+(AH549*'Portfolio Stats_RMS'!$C$7))/($AB549*(1-'Portfolio Stats_RMS'!$C$6))),0)</f>
        <v>0</v>
      </c>
      <c r="AO549" s="69">
        <f>IFERROR(((AJ549+(AJ549*'Portfolio Stats_RMS'!$C$7))/(AB549*(1-'Portfolio Stats_RMS'!$C$6))),0)</f>
        <v>0</v>
      </c>
      <c r="AP549" s="152"/>
    </row>
    <row r="550" spans="2:42" x14ac:dyDescent="0.25">
      <c r="B550" s="29"/>
      <c r="C550" s="87"/>
      <c r="D550" s="29"/>
      <c r="E550" s="29"/>
      <c r="F550" s="29"/>
      <c r="G550" s="25"/>
      <c r="H550" s="25"/>
      <c r="I550" s="25"/>
      <c r="J550" s="100"/>
      <c r="K550" s="100"/>
      <c r="L550" s="149"/>
      <c r="M550" s="29"/>
      <c r="N550" s="29"/>
      <c r="O550" s="29"/>
      <c r="P550" s="149"/>
      <c r="Q550" s="150"/>
      <c r="R550" s="152"/>
      <c r="S550" s="153"/>
      <c r="T550" s="153"/>
      <c r="U550" s="154"/>
      <c r="V550" s="99"/>
      <c r="W550" s="99"/>
      <c r="X550" s="25"/>
      <c r="Y550" s="25"/>
      <c r="Z550" s="99"/>
      <c r="AA550" s="25"/>
      <c r="AB550" s="25"/>
      <c r="AC550" s="99"/>
      <c r="AD550" s="116">
        <f ca="1">SUMIF(AAL!$A$3:$A$65061,'Risk Lv. Inforce'!$B$7:$B$12091,AAL!$B$3:$B$65007)</f>
        <v>0</v>
      </c>
      <c r="AE550" s="116">
        <f ca="1">SUMIF(AAL!$C$3:$C$65061,'Risk Lv. Inforce'!$B$7:$B$10291,AAL!$D$3:$D$65007)</f>
        <v>0</v>
      </c>
      <c r="AF550" s="116">
        <f ca="1">SUMIF(AAL!$E$3:$E$65061,'Risk Lv. Inforce'!$B$7:$B$1291,AAL!$F$3:$F$65007)</f>
        <v>0</v>
      </c>
      <c r="AG550" s="116">
        <f ca="1">SUMIF(AAL!$G$3:$G$65061,'Risk Lv. Inforce'!$B$7:$B$1291,AAL!$H$3:$H$65007)</f>
        <v>0</v>
      </c>
      <c r="AH550" s="116">
        <f ca="1">SUMIF(AAL!$I$3:$I$65061,'Risk Lv. Inforce'!$B$7:$B$1291,AAL!$J$3:$J$65007)</f>
        <v>0</v>
      </c>
      <c r="AI550" s="116">
        <f ca="1">SUMIF(AAL!$K$3:$K$65061,'Risk Lv. Inforce'!$B$7:$B$1291,AAL!$L$3:$L$65007)</f>
        <v>0</v>
      </c>
      <c r="AJ550" s="116">
        <f>VLOOKUP(B550,AAL!$Q$4:$S$1048576,3,0)</f>
        <v>0</v>
      </c>
      <c r="AK550" s="116">
        <f>VLOOKUP(B550,AAL!$U$4:$W$1048576,3,0)</f>
        <v>0</v>
      </c>
      <c r="AL550" s="69">
        <f ca="1">IFERROR(((AD550+(AD550*'Portfolio Stats_RMS'!$C$7))/($AB550*(1-'Portfolio Stats_RMS'!$C$6))),0)</f>
        <v>0</v>
      </c>
      <c r="AM550" s="69">
        <f ca="1">IFERROR(((AF550+(AF550*'Portfolio Stats_RMS'!$C$7))/($AB550*(1-'Portfolio Stats_RMS'!$C$6))),0)</f>
        <v>0</v>
      </c>
      <c r="AN550" s="69">
        <f ca="1">IFERROR(((AH550+(AH550*'Portfolio Stats_RMS'!$C$7))/($AB550*(1-'Portfolio Stats_RMS'!$C$6))),0)</f>
        <v>0</v>
      </c>
      <c r="AO550" s="69">
        <f>IFERROR(((AJ550+(AJ550*'Portfolio Stats_RMS'!$C$7))/(AB550*(1-'Portfolio Stats_RMS'!$C$6))),0)</f>
        <v>0</v>
      </c>
      <c r="AP550" s="152"/>
    </row>
    <row r="551" spans="2:42" x14ac:dyDescent="0.25">
      <c r="B551" s="29"/>
      <c r="C551" s="87"/>
      <c r="D551" s="29"/>
      <c r="E551" s="29"/>
      <c r="F551" s="29"/>
      <c r="G551" s="25"/>
      <c r="H551" s="25"/>
      <c r="I551" s="25"/>
      <c r="J551" s="100"/>
      <c r="K551" s="100"/>
      <c r="L551" s="29"/>
      <c r="M551" s="29"/>
      <c r="N551" s="29"/>
      <c r="O551" s="29"/>
      <c r="P551" s="149"/>
      <c r="Q551" s="150"/>
      <c r="R551" s="152"/>
      <c r="S551" s="153"/>
      <c r="T551" s="153"/>
      <c r="U551" s="154"/>
      <c r="V551" s="99"/>
      <c r="W551" s="99"/>
      <c r="X551" s="25"/>
      <c r="Y551" s="25"/>
      <c r="Z551" s="99"/>
      <c r="AA551" s="25"/>
      <c r="AB551" s="25"/>
      <c r="AC551" s="99"/>
      <c r="AD551" s="116">
        <f ca="1">SUMIF(AAL!$A$3:$A$65061,'Risk Lv. Inforce'!$B$7:$B$12091,AAL!$B$3:$B$65007)</f>
        <v>0</v>
      </c>
      <c r="AE551" s="116">
        <f ca="1">SUMIF(AAL!$C$3:$C$65061,'Risk Lv. Inforce'!$B$7:$B$10291,AAL!$D$3:$D$65007)</f>
        <v>0</v>
      </c>
      <c r="AF551" s="116">
        <f ca="1">SUMIF(AAL!$E$3:$E$65061,'Risk Lv. Inforce'!$B$7:$B$1291,AAL!$F$3:$F$65007)</f>
        <v>0</v>
      </c>
      <c r="AG551" s="116">
        <f ca="1">SUMIF(AAL!$G$3:$G$65061,'Risk Lv. Inforce'!$B$7:$B$1291,AAL!$H$3:$H$65007)</f>
        <v>0</v>
      </c>
      <c r="AH551" s="116">
        <f ca="1">SUMIF(AAL!$I$3:$I$65061,'Risk Lv. Inforce'!$B$7:$B$1291,AAL!$J$3:$J$65007)</f>
        <v>0</v>
      </c>
      <c r="AI551" s="116">
        <f ca="1">SUMIF(AAL!$K$3:$K$65061,'Risk Lv. Inforce'!$B$7:$B$1291,AAL!$L$3:$L$65007)</f>
        <v>0</v>
      </c>
      <c r="AJ551" s="116">
        <f>VLOOKUP(B551,AAL!$Q$4:$S$1048576,3,0)</f>
        <v>0</v>
      </c>
      <c r="AK551" s="116">
        <f>VLOOKUP(B551,AAL!$U$4:$W$1048576,3,0)</f>
        <v>0</v>
      </c>
      <c r="AL551" s="69">
        <f ca="1">IFERROR(((AD551+(AD551*'Portfolio Stats_RMS'!$C$7))/($AB551*(1-'Portfolio Stats_RMS'!$C$6))),0)</f>
        <v>0</v>
      </c>
      <c r="AM551" s="69">
        <f ca="1">IFERROR(((AF551+(AF551*'Portfolio Stats_RMS'!$C$7))/($AB551*(1-'Portfolio Stats_RMS'!$C$6))),0)</f>
        <v>0</v>
      </c>
      <c r="AN551" s="69">
        <f ca="1">IFERROR(((AH551+(AH551*'Portfolio Stats_RMS'!$C$7))/($AB551*(1-'Portfolio Stats_RMS'!$C$6))),0)</f>
        <v>0</v>
      </c>
      <c r="AO551" s="69">
        <f>IFERROR(((AJ551+(AJ551*'Portfolio Stats_RMS'!$C$7))/(AB551*(1-'Portfolio Stats_RMS'!$C$6))),0)</f>
        <v>0</v>
      </c>
      <c r="AP551" s="152"/>
    </row>
    <row r="552" spans="2:42" x14ac:dyDescent="0.25">
      <c r="B552" s="29"/>
      <c r="C552" s="87"/>
      <c r="D552" s="29"/>
      <c r="E552" s="29"/>
      <c r="F552" s="29"/>
      <c r="G552" s="25"/>
      <c r="H552" s="25"/>
      <c r="I552" s="25"/>
      <c r="J552" s="100"/>
      <c r="K552" s="100"/>
      <c r="L552" s="149"/>
      <c r="M552" s="29"/>
      <c r="N552" s="29"/>
      <c r="O552" s="29"/>
      <c r="P552" s="149"/>
      <c r="Q552" s="150"/>
      <c r="R552" s="152"/>
      <c r="S552" s="153"/>
      <c r="T552" s="153"/>
      <c r="U552" s="154"/>
      <c r="V552" s="99"/>
      <c r="W552" s="99"/>
      <c r="X552" s="25"/>
      <c r="Y552" s="25"/>
      <c r="Z552" s="99"/>
      <c r="AA552" s="25"/>
      <c r="AB552" s="25"/>
      <c r="AC552" s="99"/>
      <c r="AD552" s="116">
        <f ca="1">SUMIF(AAL!$A$3:$A$65061,'Risk Lv. Inforce'!$B$7:$B$12091,AAL!$B$3:$B$65007)</f>
        <v>0</v>
      </c>
      <c r="AE552" s="116">
        <f ca="1">SUMIF(AAL!$C$3:$C$65061,'Risk Lv. Inforce'!$B$7:$B$10291,AAL!$D$3:$D$65007)</f>
        <v>0</v>
      </c>
      <c r="AF552" s="116">
        <f ca="1">SUMIF(AAL!$E$3:$E$65061,'Risk Lv. Inforce'!$B$7:$B$1291,AAL!$F$3:$F$65007)</f>
        <v>0</v>
      </c>
      <c r="AG552" s="116">
        <f ca="1">SUMIF(AAL!$G$3:$G$65061,'Risk Lv. Inforce'!$B$7:$B$1291,AAL!$H$3:$H$65007)</f>
        <v>0</v>
      </c>
      <c r="AH552" s="116">
        <f ca="1">SUMIF(AAL!$I$3:$I$65061,'Risk Lv. Inforce'!$B$7:$B$1291,AAL!$J$3:$J$65007)</f>
        <v>0</v>
      </c>
      <c r="AI552" s="116">
        <f ca="1">SUMIF(AAL!$K$3:$K$65061,'Risk Lv. Inforce'!$B$7:$B$1291,AAL!$L$3:$L$65007)</f>
        <v>0</v>
      </c>
      <c r="AJ552" s="116">
        <f>VLOOKUP(B552,AAL!$Q$4:$S$1048576,3,0)</f>
        <v>0</v>
      </c>
      <c r="AK552" s="116">
        <f>VLOOKUP(B552,AAL!$U$4:$W$1048576,3,0)</f>
        <v>0</v>
      </c>
      <c r="AL552" s="69">
        <f ca="1">IFERROR(((AD552+(AD552*'Portfolio Stats_RMS'!$C$7))/($AB552*(1-'Portfolio Stats_RMS'!$C$6))),0)</f>
        <v>0</v>
      </c>
      <c r="AM552" s="69">
        <f ca="1">IFERROR(((AF552+(AF552*'Portfolio Stats_RMS'!$C$7))/($AB552*(1-'Portfolio Stats_RMS'!$C$6))),0)</f>
        <v>0</v>
      </c>
      <c r="AN552" s="69">
        <f ca="1">IFERROR(((AH552+(AH552*'Portfolio Stats_RMS'!$C$7))/($AB552*(1-'Portfolio Stats_RMS'!$C$6))),0)</f>
        <v>0</v>
      </c>
      <c r="AO552" s="69">
        <f>IFERROR(((AJ552+(AJ552*'Portfolio Stats_RMS'!$C$7))/(AB552*(1-'Portfolio Stats_RMS'!$C$6))),0)</f>
        <v>0</v>
      </c>
      <c r="AP552" s="152"/>
    </row>
    <row r="553" spans="2:42" x14ac:dyDescent="0.25">
      <c r="B553" s="29"/>
      <c r="C553" s="87"/>
      <c r="D553" s="29"/>
      <c r="E553" s="29"/>
      <c r="F553" s="29"/>
      <c r="G553" s="25"/>
      <c r="H553" s="25"/>
      <c r="I553" s="25"/>
      <c r="J553" s="100"/>
      <c r="K553" s="100"/>
      <c r="L553" s="149"/>
      <c r="M553" s="29"/>
      <c r="N553" s="29"/>
      <c r="O553" s="29"/>
      <c r="P553" s="149"/>
      <c r="Q553" s="150"/>
      <c r="R553" s="152"/>
      <c r="S553" s="153"/>
      <c r="T553" s="153"/>
      <c r="U553" s="154"/>
      <c r="V553" s="99"/>
      <c r="W553" s="99"/>
      <c r="X553" s="25"/>
      <c r="Y553" s="25"/>
      <c r="Z553" s="99"/>
      <c r="AA553" s="25"/>
      <c r="AB553" s="25"/>
      <c r="AC553" s="99"/>
      <c r="AD553" s="116">
        <f ca="1">SUMIF(AAL!$A$3:$A$65061,'Risk Lv. Inforce'!$B$7:$B$12091,AAL!$B$3:$B$65007)</f>
        <v>0</v>
      </c>
      <c r="AE553" s="116">
        <f ca="1">SUMIF(AAL!$C$3:$C$65061,'Risk Lv. Inforce'!$B$7:$B$10291,AAL!$D$3:$D$65007)</f>
        <v>0</v>
      </c>
      <c r="AF553" s="116">
        <f ca="1">SUMIF(AAL!$E$3:$E$65061,'Risk Lv. Inforce'!$B$7:$B$1291,AAL!$F$3:$F$65007)</f>
        <v>0</v>
      </c>
      <c r="AG553" s="116">
        <f ca="1">SUMIF(AAL!$G$3:$G$65061,'Risk Lv. Inforce'!$B$7:$B$1291,AAL!$H$3:$H$65007)</f>
        <v>0</v>
      </c>
      <c r="AH553" s="116">
        <f ca="1">SUMIF(AAL!$I$3:$I$65061,'Risk Lv. Inforce'!$B$7:$B$1291,AAL!$J$3:$J$65007)</f>
        <v>0</v>
      </c>
      <c r="AI553" s="116">
        <f ca="1">SUMIF(AAL!$K$3:$K$65061,'Risk Lv. Inforce'!$B$7:$B$1291,AAL!$L$3:$L$65007)</f>
        <v>0</v>
      </c>
      <c r="AJ553" s="116">
        <f>VLOOKUP(B553,AAL!$Q$4:$S$1048576,3,0)</f>
        <v>0</v>
      </c>
      <c r="AK553" s="116">
        <f>VLOOKUP(B553,AAL!$U$4:$W$1048576,3,0)</f>
        <v>0</v>
      </c>
      <c r="AL553" s="69">
        <f ca="1">IFERROR(((AD553+(AD553*'Portfolio Stats_RMS'!$C$7))/($AB553*(1-'Portfolio Stats_RMS'!$C$6))),0)</f>
        <v>0</v>
      </c>
      <c r="AM553" s="69">
        <f ca="1">IFERROR(((AF553+(AF553*'Portfolio Stats_RMS'!$C$7))/($AB553*(1-'Portfolio Stats_RMS'!$C$6))),0)</f>
        <v>0</v>
      </c>
      <c r="AN553" s="69">
        <f ca="1">IFERROR(((AH553+(AH553*'Portfolio Stats_RMS'!$C$7))/($AB553*(1-'Portfolio Stats_RMS'!$C$6))),0)</f>
        <v>0</v>
      </c>
      <c r="AO553" s="69">
        <f>IFERROR(((AJ553+(AJ553*'Portfolio Stats_RMS'!$C$7))/(AB553*(1-'Portfolio Stats_RMS'!$C$6))),0)</f>
        <v>0</v>
      </c>
      <c r="AP553" s="152"/>
    </row>
    <row r="554" spans="2:42" x14ac:dyDescent="0.25">
      <c r="B554" s="29"/>
      <c r="C554" s="87"/>
      <c r="D554" s="29"/>
      <c r="E554" s="29"/>
      <c r="F554" s="29"/>
      <c r="G554" s="25"/>
      <c r="H554" s="25"/>
      <c r="I554" s="25"/>
      <c r="J554" s="100"/>
      <c r="K554" s="100"/>
      <c r="L554" s="149"/>
      <c r="M554" s="29"/>
      <c r="N554" s="29"/>
      <c r="O554" s="29"/>
      <c r="P554" s="149"/>
      <c r="Q554" s="150"/>
      <c r="R554" s="152"/>
      <c r="S554" s="153"/>
      <c r="T554" s="153"/>
      <c r="U554" s="154"/>
      <c r="V554" s="99"/>
      <c r="W554" s="99"/>
      <c r="X554" s="25"/>
      <c r="Y554" s="25"/>
      <c r="Z554" s="99"/>
      <c r="AA554" s="25"/>
      <c r="AB554" s="25"/>
      <c r="AC554" s="99"/>
      <c r="AD554" s="116">
        <f ca="1">SUMIF(AAL!$A$3:$A$65061,'Risk Lv. Inforce'!$B$7:$B$12091,AAL!$B$3:$B$65007)</f>
        <v>0</v>
      </c>
      <c r="AE554" s="116">
        <f ca="1">SUMIF(AAL!$C$3:$C$65061,'Risk Lv. Inforce'!$B$7:$B$10291,AAL!$D$3:$D$65007)</f>
        <v>0</v>
      </c>
      <c r="AF554" s="116">
        <f ca="1">SUMIF(AAL!$E$3:$E$65061,'Risk Lv. Inforce'!$B$7:$B$1291,AAL!$F$3:$F$65007)</f>
        <v>0</v>
      </c>
      <c r="AG554" s="116">
        <f ca="1">SUMIF(AAL!$G$3:$G$65061,'Risk Lv. Inforce'!$B$7:$B$1291,AAL!$H$3:$H$65007)</f>
        <v>0</v>
      </c>
      <c r="AH554" s="116">
        <f ca="1">SUMIF(AAL!$I$3:$I$65061,'Risk Lv. Inforce'!$B$7:$B$1291,AAL!$J$3:$J$65007)</f>
        <v>0</v>
      </c>
      <c r="AI554" s="116">
        <f ca="1">SUMIF(AAL!$K$3:$K$65061,'Risk Lv. Inforce'!$B$7:$B$1291,AAL!$L$3:$L$65007)</f>
        <v>0</v>
      </c>
      <c r="AJ554" s="116">
        <f>VLOOKUP(B554,AAL!$Q$4:$S$1048576,3,0)</f>
        <v>0</v>
      </c>
      <c r="AK554" s="116">
        <f>VLOOKUP(B554,AAL!$U$4:$W$1048576,3,0)</f>
        <v>0</v>
      </c>
      <c r="AL554" s="69">
        <f ca="1">IFERROR(((AD554+(AD554*'Portfolio Stats_RMS'!$C$7))/($AB554*(1-'Portfolio Stats_RMS'!$C$6))),0)</f>
        <v>0</v>
      </c>
      <c r="AM554" s="69">
        <f ca="1">IFERROR(((AF554+(AF554*'Portfolio Stats_RMS'!$C$7))/($AB554*(1-'Portfolio Stats_RMS'!$C$6))),0)</f>
        <v>0</v>
      </c>
      <c r="AN554" s="69">
        <f ca="1">IFERROR(((AH554+(AH554*'Portfolio Stats_RMS'!$C$7))/($AB554*(1-'Portfolio Stats_RMS'!$C$6))),0)</f>
        <v>0</v>
      </c>
      <c r="AO554" s="69">
        <f>IFERROR(((AJ554+(AJ554*'Portfolio Stats_RMS'!$C$7))/(AB554*(1-'Portfolio Stats_RMS'!$C$6))),0)</f>
        <v>0</v>
      </c>
      <c r="AP554" s="152"/>
    </row>
    <row r="555" spans="2:42" x14ac:dyDescent="0.25">
      <c r="B555" s="29"/>
      <c r="C555" s="87"/>
      <c r="D555" s="29"/>
      <c r="E555" s="29"/>
      <c r="F555" s="29"/>
      <c r="G555" s="25"/>
      <c r="H555" s="25"/>
      <c r="I555" s="25"/>
      <c r="J555" s="100"/>
      <c r="K555" s="100"/>
      <c r="L555" s="149"/>
      <c r="M555" s="29"/>
      <c r="N555" s="29"/>
      <c r="O555" s="29"/>
      <c r="P555" s="149"/>
      <c r="Q555" s="150"/>
      <c r="R555" s="152"/>
      <c r="S555" s="153"/>
      <c r="T555" s="153"/>
      <c r="U555" s="154"/>
      <c r="V555" s="99"/>
      <c r="W555" s="99"/>
      <c r="X555" s="25"/>
      <c r="Y555" s="25"/>
      <c r="Z555" s="99"/>
      <c r="AA555" s="25"/>
      <c r="AB555" s="25"/>
      <c r="AC555" s="99"/>
      <c r="AD555" s="116">
        <f ca="1">SUMIF(AAL!$A$3:$A$65061,'Risk Lv. Inforce'!$B$7:$B$12091,AAL!$B$3:$B$65007)</f>
        <v>0</v>
      </c>
      <c r="AE555" s="116">
        <f ca="1">SUMIF(AAL!$C$3:$C$65061,'Risk Lv. Inforce'!$B$7:$B$10291,AAL!$D$3:$D$65007)</f>
        <v>0</v>
      </c>
      <c r="AF555" s="116">
        <f ca="1">SUMIF(AAL!$E$3:$E$65061,'Risk Lv. Inforce'!$B$7:$B$1291,AAL!$F$3:$F$65007)</f>
        <v>0</v>
      </c>
      <c r="AG555" s="116">
        <f ca="1">SUMIF(AAL!$G$3:$G$65061,'Risk Lv. Inforce'!$B$7:$B$1291,AAL!$H$3:$H$65007)</f>
        <v>0</v>
      </c>
      <c r="AH555" s="116">
        <f ca="1">SUMIF(AAL!$I$3:$I$65061,'Risk Lv. Inforce'!$B$7:$B$1291,AAL!$J$3:$J$65007)</f>
        <v>0</v>
      </c>
      <c r="AI555" s="116">
        <f ca="1">SUMIF(AAL!$K$3:$K$65061,'Risk Lv. Inforce'!$B$7:$B$1291,AAL!$L$3:$L$65007)</f>
        <v>0</v>
      </c>
      <c r="AJ555" s="116">
        <f>VLOOKUP(B555,AAL!$Q$4:$S$1048576,3,0)</f>
        <v>0</v>
      </c>
      <c r="AK555" s="116">
        <f>VLOOKUP(B555,AAL!$U$4:$W$1048576,3,0)</f>
        <v>0</v>
      </c>
      <c r="AL555" s="69">
        <f ca="1">IFERROR(((AD555+(AD555*'Portfolio Stats_RMS'!$C$7))/($AB555*(1-'Portfolio Stats_RMS'!$C$6))),0)</f>
        <v>0</v>
      </c>
      <c r="AM555" s="69">
        <f ca="1">IFERROR(((AF555+(AF555*'Portfolio Stats_RMS'!$C$7))/($AB555*(1-'Portfolio Stats_RMS'!$C$6))),0)</f>
        <v>0</v>
      </c>
      <c r="AN555" s="69">
        <f ca="1">IFERROR(((AH555+(AH555*'Portfolio Stats_RMS'!$C$7))/($AB555*(1-'Portfolio Stats_RMS'!$C$6))),0)</f>
        <v>0</v>
      </c>
      <c r="AO555" s="69">
        <f>IFERROR(((AJ555+(AJ555*'Portfolio Stats_RMS'!$C$7))/(AB555*(1-'Portfolio Stats_RMS'!$C$6))),0)</f>
        <v>0</v>
      </c>
      <c r="AP555" s="152"/>
    </row>
    <row r="556" spans="2:42" x14ac:dyDescent="0.25">
      <c r="B556" s="29"/>
      <c r="C556" s="87"/>
      <c r="D556" s="29"/>
      <c r="E556" s="29"/>
      <c r="F556" s="29"/>
      <c r="G556" s="25"/>
      <c r="H556" s="25"/>
      <c r="I556" s="25"/>
      <c r="J556" s="100"/>
      <c r="K556" s="100"/>
      <c r="L556" s="149"/>
      <c r="M556" s="29"/>
      <c r="N556" s="29"/>
      <c r="O556" s="29"/>
      <c r="P556" s="149"/>
      <c r="Q556" s="150"/>
      <c r="R556" s="152"/>
      <c r="S556" s="153"/>
      <c r="T556" s="153"/>
      <c r="U556" s="154"/>
      <c r="V556" s="99"/>
      <c r="W556" s="99"/>
      <c r="X556" s="25"/>
      <c r="Y556" s="25"/>
      <c r="Z556" s="99"/>
      <c r="AA556" s="25"/>
      <c r="AB556" s="25"/>
      <c r="AC556" s="99"/>
      <c r="AD556" s="116">
        <f ca="1">SUMIF(AAL!$A$3:$A$65061,'Risk Lv. Inforce'!$B$7:$B$12091,AAL!$B$3:$B$65007)</f>
        <v>0</v>
      </c>
      <c r="AE556" s="116">
        <f ca="1">SUMIF(AAL!$C$3:$C$65061,'Risk Lv. Inforce'!$B$7:$B$10291,AAL!$D$3:$D$65007)</f>
        <v>0</v>
      </c>
      <c r="AF556" s="116">
        <f ca="1">SUMIF(AAL!$E$3:$E$65061,'Risk Lv. Inforce'!$B$7:$B$1291,AAL!$F$3:$F$65007)</f>
        <v>0</v>
      </c>
      <c r="AG556" s="116">
        <f ca="1">SUMIF(AAL!$G$3:$G$65061,'Risk Lv. Inforce'!$B$7:$B$1291,AAL!$H$3:$H$65007)</f>
        <v>0</v>
      </c>
      <c r="AH556" s="116">
        <f ca="1">SUMIF(AAL!$I$3:$I$65061,'Risk Lv. Inforce'!$B$7:$B$1291,AAL!$J$3:$J$65007)</f>
        <v>0</v>
      </c>
      <c r="AI556" s="116">
        <f ca="1">SUMIF(AAL!$K$3:$K$65061,'Risk Lv. Inforce'!$B$7:$B$1291,AAL!$L$3:$L$65007)</f>
        <v>0</v>
      </c>
      <c r="AJ556" s="116">
        <f>VLOOKUP(B556,AAL!$Q$4:$S$1048576,3,0)</f>
        <v>0</v>
      </c>
      <c r="AK556" s="116">
        <f>VLOOKUP(B556,AAL!$U$4:$W$1048576,3,0)</f>
        <v>0</v>
      </c>
      <c r="AL556" s="69">
        <f ca="1">IFERROR(((AD556+(AD556*'Portfolio Stats_RMS'!$C$7))/($AB556*(1-'Portfolio Stats_RMS'!$C$6))),0)</f>
        <v>0</v>
      </c>
      <c r="AM556" s="69">
        <f ca="1">IFERROR(((AF556+(AF556*'Portfolio Stats_RMS'!$C$7))/($AB556*(1-'Portfolio Stats_RMS'!$C$6))),0)</f>
        <v>0</v>
      </c>
      <c r="AN556" s="69">
        <f ca="1">IFERROR(((AH556+(AH556*'Portfolio Stats_RMS'!$C$7))/($AB556*(1-'Portfolio Stats_RMS'!$C$6))),0)</f>
        <v>0</v>
      </c>
      <c r="AO556" s="69">
        <f>IFERROR(((AJ556+(AJ556*'Portfolio Stats_RMS'!$C$7))/(AB556*(1-'Portfolio Stats_RMS'!$C$6))),0)</f>
        <v>0</v>
      </c>
      <c r="AP556" s="152"/>
    </row>
    <row r="557" spans="2:42" x14ac:dyDescent="0.25">
      <c r="B557" s="29"/>
      <c r="C557" s="87"/>
      <c r="D557" s="29"/>
      <c r="E557" s="29"/>
      <c r="F557" s="29"/>
      <c r="G557" s="25"/>
      <c r="H557" s="25"/>
      <c r="I557" s="25"/>
      <c r="J557" s="100"/>
      <c r="K557" s="100"/>
      <c r="L557" s="149"/>
      <c r="M557" s="29"/>
      <c r="N557" s="29"/>
      <c r="O557" s="29"/>
      <c r="P557" s="149"/>
      <c r="Q557" s="150"/>
      <c r="R557" s="152"/>
      <c r="S557" s="153"/>
      <c r="T557" s="153"/>
      <c r="U557" s="154"/>
      <c r="V557" s="99"/>
      <c r="W557" s="99"/>
      <c r="X557" s="25"/>
      <c r="Y557" s="25"/>
      <c r="Z557" s="99"/>
      <c r="AA557" s="25"/>
      <c r="AB557" s="25"/>
      <c r="AC557" s="99"/>
      <c r="AD557" s="116">
        <f ca="1">SUMIF(AAL!$A$3:$A$65061,'Risk Lv. Inforce'!$B$7:$B$12091,AAL!$B$3:$B$65007)</f>
        <v>0</v>
      </c>
      <c r="AE557" s="116">
        <f ca="1">SUMIF(AAL!$C$3:$C$65061,'Risk Lv. Inforce'!$B$7:$B$10291,AAL!$D$3:$D$65007)</f>
        <v>0</v>
      </c>
      <c r="AF557" s="116">
        <f ca="1">SUMIF(AAL!$E$3:$E$65061,'Risk Lv. Inforce'!$B$7:$B$1291,AAL!$F$3:$F$65007)</f>
        <v>0</v>
      </c>
      <c r="AG557" s="116">
        <f ca="1">SUMIF(AAL!$G$3:$G$65061,'Risk Lv. Inforce'!$B$7:$B$1291,AAL!$H$3:$H$65007)</f>
        <v>0</v>
      </c>
      <c r="AH557" s="116">
        <f ca="1">SUMIF(AAL!$I$3:$I$65061,'Risk Lv. Inforce'!$B$7:$B$1291,AAL!$J$3:$J$65007)</f>
        <v>0</v>
      </c>
      <c r="AI557" s="116">
        <f ca="1">SUMIF(AAL!$K$3:$K$65061,'Risk Lv. Inforce'!$B$7:$B$1291,AAL!$L$3:$L$65007)</f>
        <v>0</v>
      </c>
      <c r="AJ557" s="116">
        <f>VLOOKUP(B557,AAL!$Q$4:$S$1048576,3,0)</f>
        <v>0</v>
      </c>
      <c r="AK557" s="116">
        <f>VLOOKUP(B557,AAL!$U$4:$W$1048576,3,0)</f>
        <v>0</v>
      </c>
      <c r="AL557" s="69">
        <f ca="1">IFERROR(((AD557+(AD557*'Portfolio Stats_RMS'!$C$7))/($AB557*(1-'Portfolio Stats_RMS'!$C$6))),0)</f>
        <v>0</v>
      </c>
      <c r="AM557" s="69">
        <f ca="1">IFERROR(((AF557+(AF557*'Portfolio Stats_RMS'!$C$7))/($AB557*(1-'Portfolio Stats_RMS'!$C$6))),0)</f>
        <v>0</v>
      </c>
      <c r="AN557" s="69">
        <f ca="1">IFERROR(((AH557+(AH557*'Portfolio Stats_RMS'!$C$7))/($AB557*(1-'Portfolio Stats_RMS'!$C$6))),0)</f>
        <v>0</v>
      </c>
      <c r="AO557" s="69">
        <f>IFERROR(((AJ557+(AJ557*'Portfolio Stats_RMS'!$C$7))/(AB557*(1-'Portfolio Stats_RMS'!$C$6))),0)</f>
        <v>0</v>
      </c>
      <c r="AP557" s="152"/>
    </row>
    <row r="558" spans="2:42" x14ac:dyDescent="0.25">
      <c r="B558" s="29"/>
      <c r="C558" s="87"/>
      <c r="D558" s="29"/>
      <c r="E558" s="29"/>
      <c r="F558" s="29"/>
      <c r="G558" s="25"/>
      <c r="H558" s="25"/>
      <c r="I558" s="25"/>
      <c r="J558" s="100"/>
      <c r="K558" s="100"/>
      <c r="L558" s="149"/>
      <c r="M558" s="29"/>
      <c r="N558" s="29"/>
      <c r="O558" s="29"/>
      <c r="P558" s="149"/>
      <c r="Q558" s="150"/>
      <c r="R558" s="152"/>
      <c r="S558" s="153"/>
      <c r="T558" s="153"/>
      <c r="U558" s="154"/>
      <c r="V558" s="99"/>
      <c r="W558" s="99"/>
      <c r="X558" s="25"/>
      <c r="Y558" s="25"/>
      <c r="Z558" s="99"/>
      <c r="AA558" s="25"/>
      <c r="AB558" s="25"/>
      <c r="AC558" s="99"/>
      <c r="AD558" s="116">
        <f ca="1">SUMIF(AAL!$A$3:$A$65061,'Risk Lv. Inforce'!$B$7:$B$12091,AAL!$B$3:$B$65007)</f>
        <v>0</v>
      </c>
      <c r="AE558" s="116">
        <f ca="1">SUMIF(AAL!$C$3:$C$65061,'Risk Lv. Inforce'!$B$7:$B$10291,AAL!$D$3:$D$65007)</f>
        <v>0</v>
      </c>
      <c r="AF558" s="116">
        <f ca="1">SUMIF(AAL!$E$3:$E$65061,'Risk Lv. Inforce'!$B$7:$B$1291,AAL!$F$3:$F$65007)</f>
        <v>0</v>
      </c>
      <c r="AG558" s="116">
        <f ca="1">SUMIF(AAL!$G$3:$G$65061,'Risk Lv. Inforce'!$B$7:$B$1291,AAL!$H$3:$H$65007)</f>
        <v>0</v>
      </c>
      <c r="AH558" s="116">
        <f ca="1">SUMIF(AAL!$I$3:$I$65061,'Risk Lv. Inforce'!$B$7:$B$1291,AAL!$J$3:$J$65007)</f>
        <v>0</v>
      </c>
      <c r="AI558" s="116">
        <f ca="1">SUMIF(AAL!$K$3:$K$65061,'Risk Lv. Inforce'!$B$7:$B$1291,AAL!$L$3:$L$65007)</f>
        <v>0</v>
      </c>
      <c r="AJ558" s="116">
        <f>VLOOKUP(B558,AAL!$Q$4:$S$1048576,3,0)</f>
        <v>0</v>
      </c>
      <c r="AK558" s="116">
        <f>VLOOKUP(B558,AAL!$U$4:$W$1048576,3,0)</f>
        <v>0</v>
      </c>
      <c r="AL558" s="69">
        <f ca="1">IFERROR(((AD558+(AD558*'Portfolio Stats_RMS'!$C$7))/($AB558*(1-'Portfolio Stats_RMS'!$C$6))),0)</f>
        <v>0</v>
      </c>
      <c r="AM558" s="69">
        <f ca="1">IFERROR(((AF558+(AF558*'Portfolio Stats_RMS'!$C$7))/($AB558*(1-'Portfolio Stats_RMS'!$C$6))),0)</f>
        <v>0</v>
      </c>
      <c r="AN558" s="69">
        <f ca="1">IFERROR(((AH558+(AH558*'Portfolio Stats_RMS'!$C$7))/($AB558*(1-'Portfolio Stats_RMS'!$C$6))),0)</f>
        <v>0</v>
      </c>
      <c r="AO558" s="69">
        <f>IFERROR(((AJ558+(AJ558*'Portfolio Stats_RMS'!$C$7))/(AB558*(1-'Portfolio Stats_RMS'!$C$6))),0)</f>
        <v>0</v>
      </c>
      <c r="AP558" s="152"/>
    </row>
    <row r="559" spans="2:42" x14ac:dyDescent="0.25">
      <c r="B559" s="29"/>
      <c r="C559" s="87"/>
      <c r="D559" s="29"/>
      <c r="E559" s="29"/>
      <c r="F559" s="29"/>
      <c r="G559" s="25"/>
      <c r="H559" s="25"/>
      <c r="I559" s="25"/>
      <c r="J559" s="100"/>
      <c r="K559" s="100"/>
      <c r="L559" s="149"/>
      <c r="M559" s="29"/>
      <c r="N559" s="29"/>
      <c r="O559" s="29"/>
      <c r="P559" s="149"/>
      <c r="Q559" s="150"/>
      <c r="R559" s="152"/>
      <c r="S559" s="153"/>
      <c r="T559" s="153"/>
      <c r="U559" s="154"/>
      <c r="V559" s="99"/>
      <c r="W559" s="99"/>
      <c r="X559" s="25"/>
      <c r="Y559" s="25"/>
      <c r="Z559" s="99"/>
      <c r="AA559" s="25"/>
      <c r="AB559" s="25"/>
      <c r="AC559" s="99"/>
      <c r="AD559" s="116">
        <f ca="1">SUMIF(AAL!$A$3:$A$65061,'Risk Lv. Inforce'!$B$7:$B$12091,AAL!$B$3:$B$65007)</f>
        <v>0</v>
      </c>
      <c r="AE559" s="116">
        <f ca="1">SUMIF(AAL!$C$3:$C$65061,'Risk Lv. Inforce'!$B$7:$B$10291,AAL!$D$3:$D$65007)</f>
        <v>0</v>
      </c>
      <c r="AF559" s="116">
        <f ca="1">SUMIF(AAL!$E$3:$E$65061,'Risk Lv. Inforce'!$B$7:$B$1291,AAL!$F$3:$F$65007)</f>
        <v>0</v>
      </c>
      <c r="AG559" s="116">
        <f ca="1">SUMIF(AAL!$G$3:$G$65061,'Risk Lv. Inforce'!$B$7:$B$1291,AAL!$H$3:$H$65007)</f>
        <v>0</v>
      </c>
      <c r="AH559" s="116">
        <f ca="1">SUMIF(AAL!$I$3:$I$65061,'Risk Lv. Inforce'!$B$7:$B$1291,AAL!$J$3:$J$65007)</f>
        <v>0</v>
      </c>
      <c r="AI559" s="116">
        <f ca="1">SUMIF(AAL!$K$3:$K$65061,'Risk Lv. Inforce'!$B$7:$B$1291,AAL!$L$3:$L$65007)</f>
        <v>0</v>
      </c>
      <c r="AJ559" s="116">
        <f>VLOOKUP(B559,AAL!$Q$4:$S$1048576,3,0)</f>
        <v>0</v>
      </c>
      <c r="AK559" s="116">
        <f>VLOOKUP(B559,AAL!$U$4:$W$1048576,3,0)</f>
        <v>0</v>
      </c>
      <c r="AL559" s="69">
        <f ca="1">IFERROR(((AD559+(AD559*'Portfolio Stats_RMS'!$C$7))/($AB559*(1-'Portfolio Stats_RMS'!$C$6))),0)</f>
        <v>0</v>
      </c>
      <c r="AM559" s="69">
        <f ca="1">IFERROR(((AF559+(AF559*'Portfolio Stats_RMS'!$C$7))/($AB559*(1-'Portfolio Stats_RMS'!$C$6))),0)</f>
        <v>0</v>
      </c>
      <c r="AN559" s="69">
        <f ca="1">IFERROR(((AH559+(AH559*'Portfolio Stats_RMS'!$C$7))/($AB559*(1-'Portfolio Stats_RMS'!$C$6))),0)</f>
        <v>0</v>
      </c>
      <c r="AO559" s="69">
        <f>IFERROR(((AJ559+(AJ559*'Portfolio Stats_RMS'!$C$7))/(AB559*(1-'Portfolio Stats_RMS'!$C$6))),0)</f>
        <v>0</v>
      </c>
      <c r="AP559" s="152"/>
    </row>
    <row r="560" spans="2:42" x14ac:dyDescent="0.25">
      <c r="B560" s="29"/>
      <c r="C560" s="87"/>
      <c r="D560" s="29"/>
      <c r="E560" s="29"/>
      <c r="F560" s="29"/>
      <c r="G560" s="25"/>
      <c r="H560" s="25"/>
      <c r="I560" s="25"/>
      <c r="J560" s="100"/>
      <c r="K560" s="100"/>
      <c r="L560" s="149"/>
      <c r="M560" s="29"/>
      <c r="N560" s="29"/>
      <c r="O560" s="29"/>
      <c r="P560" s="149"/>
      <c r="Q560" s="150"/>
      <c r="R560" s="152"/>
      <c r="S560" s="153"/>
      <c r="T560" s="153"/>
      <c r="U560" s="154"/>
      <c r="V560" s="99"/>
      <c r="W560" s="99"/>
      <c r="X560" s="25"/>
      <c r="Y560" s="25"/>
      <c r="Z560" s="99"/>
      <c r="AA560" s="25"/>
      <c r="AB560" s="25"/>
      <c r="AC560" s="99"/>
      <c r="AD560" s="116">
        <f ca="1">SUMIF(AAL!$A$3:$A$65061,'Risk Lv. Inforce'!$B$7:$B$12091,AAL!$B$3:$B$65007)</f>
        <v>0</v>
      </c>
      <c r="AE560" s="116">
        <f ca="1">SUMIF(AAL!$C$3:$C$65061,'Risk Lv. Inforce'!$B$7:$B$10291,AAL!$D$3:$D$65007)</f>
        <v>0</v>
      </c>
      <c r="AF560" s="116">
        <f ca="1">SUMIF(AAL!$E$3:$E$65061,'Risk Lv. Inforce'!$B$7:$B$1291,AAL!$F$3:$F$65007)</f>
        <v>0</v>
      </c>
      <c r="AG560" s="116">
        <f ca="1">SUMIF(AAL!$G$3:$G$65061,'Risk Lv. Inforce'!$B$7:$B$1291,AAL!$H$3:$H$65007)</f>
        <v>0</v>
      </c>
      <c r="AH560" s="116">
        <f ca="1">SUMIF(AAL!$I$3:$I$65061,'Risk Lv. Inforce'!$B$7:$B$1291,AAL!$J$3:$J$65007)</f>
        <v>0</v>
      </c>
      <c r="AI560" s="116">
        <f ca="1">SUMIF(AAL!$K$3:$K$65061,'Risk Lv. Inforce'!$B$7:$B$1291,AAL!$L$3:$L$65007)</f>
        <v>0</v>
      </c>
      <c r="AJ560" s="116">
        <f>VLOOKUP(B560,AAL!$Q$4:$S$1048576,3,0)</f>
        <v>0</v>
      </c>
      <c r="AK560" s="116">
        <f>VLOOKUP(B560,AAL!$U$4:$W$1048576,3,0)</f>
        <v>0</v>
      </c>
      <c r="AL560" s="69">
        <f ca="1">IFERROR(((AD560+(AD560*'Portfolio Stats_RMS'!$C$7))/($AB560*(1-'Portfolio Stats_RMS'!$C$6))),0)</f>
        <v>0</v>
      </c>
      <c r="AM560" s="69">
        <f ca="1">IFERROR(((AF560+(AF560*'Portfolio Stats_RMS'!$C$7))/($AB560*(1-'Portfolio Stats_RMS'!$C$6))),0)</f>
        <v>0</v>
      </c>
      <c r="AN560" s="69">
        <f ca="1">IFERROR(((AH560+(AH560*'Portfolio Stats_RMS'!$C$7))/($AB560*(1-'Portfolio Stats_RMS'!$C$6))),0)</f>
        <v>0</v>
      </c>
      <c r="AO560" s="69">
        <f>IFERROR(((AJ560+(AJ560*'Portfolio Stats_RMS'!$C$7))/(AB560*(1-'Portfolio Stats_RMS'!$C$6))),0)</f>
        <v>0</v>
      </c>
      <c r="AP560" s="152"/>
    </row>
    <row r="561" spans="2:42" x14ac:dyDescent="0.25">
      <c r="B561" s="29"/>
      <c r="C561" s="87"/>
      <c r="D561" s="29"/>
      <c r="E561" s="29"/>
      <c r="F561" s="29"/>
      <c r="G561" s="25"/>
      <c r="H561" s="25"/>
      <c r="I561" s="25"/>
      <c r="J561" s="100"/>
      <c r="K561" s="100"/>
      <c r="L561" s="29"/>
      <c r="M561" s="29"/>
      <c r="N561" s="29"/>
      <c r="O561" s="29"/>
      <c r="P561" s="149"/>
      <c r="Q561" s="150"/>
      <c r="R561" s="152"/>
      <c r="S561" s="153"/>
      <c r="T561" s="153"/>
      <c r="U561" s="154"/>
      <c r="V561" s="99"/>
      <c r="W561" s="99"/>
      <c r="X561" s="25"/>
      <c r="Y561" s="25"/>
      <c r="Z561" s="99"/>
      <c r="AA561" s="25"/>
      <c r="AB561" s="25"/>
      <c r="AC561" s="99"/>
      <c r="AD561" s="116">
        <f ca="1">SUMIF(AAL!$A$3:$A$65061,'Risk Lv. Inforce'!$B$7:$B$12091,AAL!$B$3:$B$65007)</f>
        <v>0</v>
      </c>
      <c r="AE561" s="116">
        <f ca="1">SUMIF(AAL!$C$3:$C$65061,'Risk Lv. Inforce'!$B$7:$B$10291,AAL!$D$3:$D$65007)</f>
        <v>0</v>
      </c>
      <c r="AF561" s="116">
        <f ca="1">SUMIF(AAL!$E$3:$E$65061,'Risk Lv. Inforce'!$B$7:$B$1291,AAL!$F$3:$F$65007)</f>
        <v>0</v>
      </c>
      <c r="AG561" s="116">
        <f ca="1">SUMIF(AAL!$G$3:$G$65061,'Risk Lv. Inforce'!$B$7:$B$1291,AAL!$H$3:$H$65007)</f>
        <v>0</v>
      </c>
      <c r="AH561" s="116">
        <f ca="1">SUMIF(AAL!$I$3:$I$65061,'Risk Lv. Inforce'!$B$7:$B$1291,AAL!$J$3:$J$65007)</f>
        <v>0</v>
      </c>
      <c r="AI561" s="116">
        <f ca="1">SUMIF(AAL!$K$3:$K$65061,'Risk Lv. Inforce'!$B$7:$B$1291,AAL!$L$3:$L$65007)</f>
        <v>0</v>
      </c>
      <c r="AJ561" s="116">
        <f>VLOOKUP(B561,AAL!$Q$4:$S$1048576,3,0)</f>
        <v>0</v>
      </c>
      <c r="AK561" s="116">
        <f>VLOOKUP(B561,AAL!$U$4:$W$1048576,3,0)</f>
        <v>0</v>
      </c>
      <c r="AL561" s="69">
        <f ca="1">IFERROR(((AD561+(AD561*'Portfolio Stats_RMS'!$C$7))/($AB561*(1-'Portfolio Stats_RMS'!$C$6))),0)</f>
        <v>0</v>
      </c>
      <c r="AM561" s="69">
        <f ca="1">IFERROR(((AF561+(AF561*'Portfolio Stats_RMS'!$C$7))/($AB561*(1-'Portfolio Stats_RMS'!$C$6))),0)</f>
        <v>0</v>
      </c>
      <c r="AN561" s="69">
        <f ca="1">IFERROR(((AH561+(AH561*'Portfolio Stats_RMS'!$C$7))/($AB561*(1-'Portfolio Stats_RMS'!$C$6))),0)</f>
        <v>0</v>
      </c>
      <c r="AO561" s="69">
        <f>IFERROR(((AJ561+(AJ561*'Portfolio Stats_RMS'!$C$7))/(AB561*(1-'Portfolio Stats_RMS'!$C$6))),0)</f>
        <v>0</v>
      </c>
      <c r="AP561" s="152"/>
    </row>
    <row r="562" spans="2:42" x14ac:dyDescent="0.25">
      <c r="B562" s="29"/>
      <c r="C562" s="87"/>
      <c r="D562" s="29"/>
      <c r="E562" s="29"/>
      <c r="F562" s="29"/>
      <c r="G562" s="25"/>
      <c r="H562" s="25"/>
      <c r="I562" s="25"/>
      <c r="J562" s="100"/>
      <c r="K562" s="100"/>
      <c r="L562" s="149"/>
      <c r="M562" s="29"/>
      <c r="N562" s="29"/>
      <c r="O562" s="29"/>
      <c r="P562" s="149"/>
      <c r="Q562" s="150"/>
      <c r="R562" s="152"/>
      <c r="S562" s="153"/>
      <c r="T562" s="153"/>
      <c r="U562" s="154"/>
      <c r="V562" s="99"/>
      <c r="W562" s="99"/>
      <c r="X562" s="25"/>
      <c r="Y562" s="25"/>
      <c r="Z562" s="99"/>
      <c r="AA562" s="25"/>
      <c r="AB562" s="25"/>
      <c r="AC562" s="99"/>
      <c r="AD562" s="116">
        <f ca="1">SUMIF(AAL!$A$3:$A$65061,'Risk Lv. Inforce'!$B$7:$B$12091,AAL!$B$3:$B$65007)</f>
        <v>0</v>
      </c>
      <c r="AE562" s="116">
        <f ca="1">SUMIF(AAL!$C$3:$C$65061,'Risk Lv. Inforce'!$B$7:$B$10291,AAL!$D$3:$D$65007)</f>
        <v>0</v>
      </c>
      <c r="AF562" s="116">
        <f ca="1">SUMIF(AAL!$E$3:$E$65061,'Risk Lv. Inforce'!$B$7:$B$1291,AAL!$F$3:$F$65007)</f>
        <v>0</v>
      </c>
      <c r="AG562" s="116">
        <f ca="1">SUMIF(AAL!$G$3:$G$65061,'Risk Lv. Inforce'!$B$7:$B$1291,AAL!$H$3:$H$65007)</f>
        <v>0</v>
      </c>
      <c r="AH562" s="116">
        <f ca="1">SUMIF(AAL!$I$3:$I$65061,'Risk Lv. Inforce'!$B$7:$B$1291,AAL!$J$3:$J$65007)</f>
        <v>0</v>
      </c>
      <c r="AI562" s="116">
        <f ca="1">SUMIF(AAL!$K$3:$K$65061,'Risk Lv. Inforce'!$B$7:$B$1291,AAL!$L$3:$L$65007)</f>
        <v>0</v>
      </c>
      <c r="AJ562" s="116">
        <f>VLOOKUP(B562,AAL!$Q$4:$S$1048576,3,0)</f>
        <v>0</v>
      </c>
      <c r="AK562" s="116">
        <f>VLOOKUP(B562,AAL!$U$4:$W$1048576,3,0)</f>
        <v>0</v>
      </c>
      <c r="AL562" s="69">
        <f ca="1">IFERROR(((AD562+(AD562*'Portfolio Stats_RMS'!$C$7))/($AB562*(1-'Portfolio Stats_RMS'!$C$6))),0)</f>
        <v>0</v>
      </c>
      <c r="AM562" s="69">
        <f ca="1">IFERROR(((AF562+(AF562*'Portfolio Stats_RMS'!$C$7))/($AB562*(1-'Portfolio Stats_RMS'!$C$6))),0)</f>
        <v>0</v>
      </c>
      <c r="AN562" s="69">
        <f ca="1">IFERROR(((AH562+(AH562*'Portfolio Stats_RMS'!$C$7))/($AB562*(1-'Portfolio Stats_RMS'!$C$6))),0)</f>
        <v>0</v>
      </c>
      <c r="AO562" s="69">
        <f>IFERROR(((AJ562+(AJ562*'Portfolio Stats_RMS'!$C$7))/(AB562*(1-'Portfolio Stats_RMS'!$C$6))),0)</f>
        <v>0</v>
      </c>
      <c r="AP562" s="152"/>
    </row>
    <row r="563" spans="2:42" x14ac:dyDescent="0.25">
      <c r="B563" s="29"/>
      <c r="C563" s="87"/>
      <c r="D563" s="29"/>
      <c r="E563" s="29"/>
      <c r="F563" s="29"/>
      <c r="G563" s="25"/>
      <c r="H563" s="25"/>
      <c r="I563" s="25"/>
      <c r="J563" s="100"/>
      <c r="K563" s="100"/>
      <c r="L563" s="29"/>
      <c r="M563" s="29"/>
      <c r="N563" s="29"/>
      <c r="O563" s="29"/>
      <c r="P563" s="149"/>
      <c r="Q563" s="150"/>
      <c r="R563" s="152"/>
      <c r="S563" s="153"/>
      <c r="T563" s="153"/>
      <c r="U563" s="154"/>
      <c r="V563" s="99"/>
      <c r="W563" s="99"/>
      <c r="X563" s="25"/>
      <c r="Y563" s="25"/>
      <c r="Z563" s="99"/>
      <c r="AA563" s="25"/>
      <c r="AB563" s="25"/>
      <c r="AC563" s="99"/>
      <c r="AD563" s="116">
        <f ca="1">SUMIF(AAL!$A$3:$A$65061,'Risk Lv. Inforce'!$B$7:$B$12091,AAL!$B$3:$B$65007)</f>
        <v>0</v>
      </c>
      <c r="AE563" s="116">
        <f ca="1">SUMIF(AAL!$C$3:$C$65061,'Risk Lv. Inforce'!$B$7:$B$10291,AAL!$D$3:$D$65007)</f>
        <v>0</v>
      </c>
      <c r="AF563" s="116">
        <f ca="1">SUMIF(AAL!$E$3:$E$65061,'Risk Lv. Inforce'!$B$7:$B$1291,AAL!$F$3:$F$65007)</f>
        <v>0</v>
      </c>
      <c r="AG563" s="116">
        <f ca="1">SUMIF(AAL!$G$3:$G$65061,'Risk Lv. Inforce'!$B$7:$B$1291,AAL!$H$3:$H$65007)</f>
        <v>0</v>
      </c>
      <c r="AH563" s="116">
        <f ca="1">SUMIF(AAL!$I$3:$I$65061,'Risk Lv. Inforce'!$B$7:$B$1291,AAL!$J$3:$J$65007)</f>
        <v>0</v>
      </c>
      <c r="AI563" s="116">
        <f ca="1">SUMIF(AAL!$K$3:$K$65061,'Risk Lv. Inforce'!$B$7:$B$1291,AAL!$L$3:$L$65007)</f>
        <v>0</v>
      </c>
      <c r="AJ563" s="116">
        <f>VLOOKUP(B563,AAL!$Q$4:$S$1048576,3,0)</f>
        <v>0</v>
      </c>
      <c r="AK563" s="116">
        <f>VLOOKUP(B563,AAL!$U$4:$W$1048576,3,0)</f>
        <v>0</v>
      </c>
      <c r="AL563" s="69">
        <f ca="1">IFERROR(((AD563+(AD563*'Portfolio Stats_RMS'!$C$7))/($AB563*(1-'Portfolio Stats_RMS'!$C$6))),0)</f>
        <v>0</v>
      </c>
      <c r="AM563" s="69">
        <f ca="1">IFERROR(((AF563+(AF563*'Portfolio Stats_RMS'!$C$7))/($AB563*(1-'Portfolio Stats_RMS'!$C$6))),0)</f>
        <v>0</v>
      </c>
      <c r="AN563" s="69">
        <f ca="1">IFERROR(((AH563+(AH563*'Portfolio Stats_RMS'!$C$7))/($AB563*(1-'Portfolio Stats_RMS'!$C$6))),0)</f>
        <v>0</v>
      </c>
      <c r="AO563" s="69">
        <f>IFERROR(((AJ563+(AJ563*'Portfolio Stats_RMS'!$C$7))/(AB563*(1-'Portfolio Stats_RMS'!$C$6))),0)</f>
        <v>0</v>
      </c>
      <c r="AP563" s="152"/>
    </row>
    <row r="564" spans="2:42" x14ac:dyDescent="0.25">
      <c r="B564" s="29"/>
      <c r="C564" s="87"/>
      <c r="D564" s="29"/>
      <c r="E564" s="29"/>
      <c r="F564" s="29"/>
      <c r="G564" s="25"/>
      <c r="H564" s="25"/>
      <c r="I564" s="25"/>
      <c r="J564" s="100"/>
      <c r="K564" s="100"/>
      <c r="L564" s="149"/>
      <c r="M564" s="29"/>
      <c r="N564" s="29"/>
      <c r="O564" s="29"/>
      <c r="P564" s="149"/>
      <c r="Q564" s="150"/>
      <c r="R564" s="152"/>
      <c r="S564" s="153"/>
      <c r="T564" s="153"/>
      <c r="U564" s="154"/>
      <c r="V564" s="99"/>
      <c r="W564" s="99"/>
      <c r="X564" s="25"/>
      <c r="Y564" s="25"/>
      <c r="Z564" s="99"/>
      <c r="AA564" s="25"/>
      <c r="AB564" s="25"/>
      <c r="AC564" s="99"/>
      <c r="AD564" s="116">
        <f ca="1">SUMIF(AAL!$A$3:$A$65061,'Risk Lv. Inforce'!$B$7:$B$12091,AAL!$B$3:$B$65007)</f>
        <v>0</v>
      </c>
      <c r="AE564" s="116">
        <f ca="1">SUMIF(AAL!$C$3:$C$65061,'Risk Lv. Inforce'!$B$7:$B$10291,AAL!$D$3:$D$65007)</f>
        <v>0</v>
      </c>
      <c r="AF564" s="116">
        <f ca="1">SUMIF(AAL!$E$3:$E$65061,'Risk Lv. Inforce'!$B$7:$B$1291,AAL!$F$3:$F$65007)</f>
        <v>0</v>
      </c>
      <c r="AG564" s="116">
        <f ca="1">SUMIF(AAL!$G$3:$G$65061,'Risk Lv. Inforce'!$B$7:$B$1291,AAL!$H$3:$H$65007)</f>
        <v>0</v>
      </c>
      <c r="AH564" s="116">
        <f ca="1">SUMIF(AAL!$I$3:$I$65061,'Risk Lv. Inforce'!$B$7:$B$1291,AAL!$J$3:$J$65007)</f>
        <v>0</v>
      </c>
      <c r="AI564" s="116">
        <f ca="1">SUMIF(AAL!$K$3:$K$65061,'Risk Lv. Inforce'!$B$7:$B$1291,AAL!$L$3:$L$65007)</f>
        <v>0</v>
      </c>
      <c r="AJ564" s="116">
        <f>VLOOKUP(B564,AAL!$Q$4:$S$1048576,3,0)</f>
        <v>0</v>
      </c>
      <c r="AK564" s="116">
        <f>VLOOKUP(B564,AAL!$U$4:$W$1048576,3,0)</f>
        <v>0</v>
      </c>
      <c r="AL564" s="69">
        <f ca="1">IFERROR(((AD564+(AD564*'Portfolio Stats_RMS'!$C$7))/($AB564*(1-'Portfolio Stats_RMS'!$C$6))),0)</f>
        <v>0</v>
      </c>
      <c r="AM564" s="69">
        <f ca="1">IFERROR(((AF564+(AF564*'Portfolio Stats_RMS'!$C$7))/($AB564*(1-'Portfolio Stats_RMS'!$C$6))),0)</f>
        <v>0</v>
      </c>
      <c r="AN564" s="69">
        <f ca="1">IFERROR(((AH564+(AH564*'Portfolio Stats_RMS'!$C$7))/($AB564*(1-'Portfolio Stats_RMS'!$C$6))),0)</f>
        <v>0</v>
      </c>
      <c r="AO564" s="69">
        <f>IFERROR(((AJ564+(AJ564*'Portfolio Stats_RMS'!$C$7))/(AB564*(1-'Portfolio Stats_RMS'!$C$6))),0)</f>
        <v>0</v>
      </c>
      <c r="AP564" s="152"/>
    </row>
    <row r="565" spans="2:42" x14ac:dyDescent="0.25">
      <c r="B565" s="29"/>
      <c r="C565" s="87"/>
      <c r="D565" s="29"/>
      <c r="E565" s="29"/>
      <c r="F565" s="29"/>
      <c r="G565" s="25"/>
      <c r="H565" s="25"/>
      <c r="I565" s="25"/>
      <c r="J565" s="100"/>
      <c r="K565" s="100"/>
      <c r="L565" s="149"/>
      <c r="M565" s="29"/>
      <c r="N565" s="29"/>
      <c r="O565" s="29"/>
      <c r="P565" s="149"/>
      <c r="Q565" s="150"/>
      <c r="R565" s="152"/>
      <c r="S565" s="153"/>
      <c r="T565" s="153"/>
      <c r="U565" s="154"/>
      <c r="V565" s="99"/>
      <c r="W565" s="99"/>
      <c r="X565" s="25"/>
      <c r="Y565" s="25"/>
      <c r="Z565" s="99"/>
      <c r="AA565" s="25"/>
      <c r="AB565" s="25"/>
      <c r="AC565" s="99"/>
      <c r="AD565" s="116">
        <f ca="1">SUMIF(AAL!$A$3:$A$65061,'Risk Lv. Inforce'!$B$7:$B$12091,AAL!$B$3:$B$65007)</f>
        <v>0</v>
      </c>
      <c r="AE565" s="116">
        <f ca="1">SUMIF(AAL!$C$3:$C$65061,'Risk Lv. Inforce'!$B$7:$B$10291,AAL!$D$3:$D$65007)</f>
        <v>0</v>
      </c>
      <c r="AF565" s="116">
        <f ca="1">SUMIF(AAL!$E$3:$E$65061,'Risk Lv. Inforce'!$B$7:$B$1291,AAL!$F$3:$F$65007)</f>
        <v>0</v>
      </c>
      <c r="AG565" s="116">
        <f ca="1">SUMIF(AAL!$G$3:$G$65061,'Risk Lv. Inforce'!$B$7:$B$1291,AAL!$H$3:$H$65007)</f>
        <v>0</v>
      </c>
      <c r="AH565" s="116">
        <f ca="1">SUMIF(AAL!$I$3:$I$65061,'Risk Lv. Inforce'!$B$7:$B$1291,AAL!$J$3:$J$65007)</f>
        <v>0</v>
      </c>
      <c r="AI565" s="116">
        <f ca="1">SUMIF(AAL!$K$3:$K$65061,'Risk Lv. Inforce'!$B$7:$B$1291,AAL!$L$3:$L$65007)</f>
        <v>0</v>
      </c>
      <c r="AJ565" s="116">
        <f>VLOOKUP(B565,AAL!$Q$4:$S$1048576,3,0)</f>
        <v>0</v>
      </c>
      <c r="AK565" s="116">
        <f>VLOOKUP(B565,AAL!$U$4:$W$1048576,3,0)</f>
        <v>0</v>
      </c>
      <c r="AL565" s="69">
        <f ca="1">IFERROR(((AD565+(AD565*'Portfolio Stats_RMS'!$C$7))/($AB565*(1-'Portfolio Stats_RMS'!$C$6))),0)</f>
        <v>0</v>
      </c>
      <c r="AM565" s="69">
        <f ca="1">IFERROR(((AF565+(AF565*'Portfolio Stats_RMS'!$C$7))/($AB565*(1-'Portfolio Stats_RMS'!$C$6))),0)</f>
        <v>0</v>
      </c>
      <c r="AN565" s="69">
        <f ca="1">IFERROR(((AH565+(AH565*'Portfolio Stats_RMS'!$C$7))/($AB565*(1-'Portfolio Stats_RMS'!$C$6))),0)</f>
        <v>0</v>
      </c>
      <c r="AO565" s="69">
        <f>IFERROR(((AJ565+(AJ565*'Portfolio Stats_RMS'!$C$7))/(AB565*(1-'Portfolio Stats_RMS'!$C$6))),0)</f>
        <v>0</v>
      </c>
      <c r="AP565" s="152"/>
    </row>
    <row r="566" spans="2:42" x14ac:dyDescent="0.25">
      <c r="B566" s="29"/>
      <c r="C566" s="87"/>
      <c r="D566" s="29"/>
      <c r="E566" s="29"/>
      <c r="F566" s="29"/>
      <c r="G566" s="25"/>
      <c r="H566" s="25"/>
      <c r="I566" s="25"/>
      <c r="J566" s="100"/>
      <c r="K566" s="100"/>
      <c r="L566" s="149"/>
      <c r="M566" s="29"/>
      <c r="N566" s="29"/>
      <c r="O566" s="29"/>
      <c r="P566" s="149"/>
      <c r="Q566" s="150"/>
      <c r="R566" s="152"/>
      <c r="S566" s="153"/>
      <c r="T566" s="153"/>
      <c r="U566" s="154"/>
      <c r="V566" s="99"/>
      <c r="W566" s="99"/>
      <c r="X566" s="25"/>
      <c r="Y566" s="25"/>
      <c r="Z566" s="99"/>
      <c r="AA566" s="25"/>
      <c r="AB566" s="25"/>
      <c r="AC566" s="99"/>
      <c r="AD566" s="116">
        <f ca="1">SUMIF(AAL!$A$3:$A$65061,'Risk Lv. Inforce'!$B$7:$B$12091,AAL!$B$3:$B$65007)</f>
        <v>0</v>
      </c>
      <c r="AE566" s="116">
        <f ca="1">SUMIF(AAL!$C$3:$C$65061,'Risk Lv. Inforce'!$B$7:$B$10291,AAL!$D$3:$D$65007)</f>
        <v>0</v>
      </c>
      <c r="AF566" s="116">
        <f ca="1">SUMIF(AAL!$E$3:$E$65061,'Risk Lv. Inforce'!$B$7:$B$1291,AAL!$F$3:$F$65007)</f>
        <v>0</v>
      </c>
      <c r="AG566" s="116">
        <f ca="1">SUMIF(AAL!$G$3:$G$65061,'Risk Lv. Inforce'!$B$7:$B$1291,AAL!$H$3:$H$65007)</f>
        <v>0</v>
      </c>
      <c r="AH566" s="116">
        <f ca="1">SUMIF(AAL!$I$3:$I$65061,'Risk Lv. Inforce'!$B$7:$B$1291,AAL!$J$3:$J$65007)</f>
        <v>0</v>
      </c>
      <c r="AI566" s="116">
        <f ca="1">SUMIF(AAL!$K$3:$K$65061,'Risk Lv. Inforce'!$B$7:$B$1291,AAL!$L$3:$L$65007)</f>
        <v>0</v>
      </c>
      <c r="AJ566" s="116">
        <f>VLOOKUP(B566,AAL!$Q$4:$S$1048576,3,0)</f>
        <v>0</v>
      </c>
      <c r="AK566" s="116">
        <f>VLOOKUP(B566,AAL!$U$4:$W$1048576,3,0)</f>
        <v>0</v>
      </c>
      <c r="AL566" s="69">
        <f ca="1">IFERROR(((AD566+(AD566*'Portfolio Stats_RMS'!$C$7))/($AB566*(1-'Portfolio Stats_RMS'!$C$6))),0)</f>
        <v>0</v>
      </c>
      <c r="AM566" s="69">
        <f ca="1">IFERROR(((AF566+(AF566*'Portfolio Stats_RMS'!$C$7))/($AB566*(1-'Portfolio Stats_RMS'!$C$6))),0)</f>
        <v>0</v>
      </c>
      <c r="AN566" s="69">
        <f ca="1">IFERROR(((AH566+(AH566*'Portfolio Stats_RMS'!$C$7))/($AB566*(1-'Portfolio Stats_RMS'!$C$6))),0)</f>
        <v>0</v>
      </c>
      <c r="AO566" s="69">
        <f>IFERROR(((AJ566+(AJ566*'Portfolio Stats_RMS'!$C$7))/(AB566*(1-'Portfolio Stats_RMS'!$C$6))),0)</f>
        <v>0</v>
      </c>
      <c r="AP566" s="152"/>
    </row>
    <row r="567" spans="2:42" x14ac:dyDescent="0.25">
      <c r="B567" s="29"/>
      <c r="C567" s="87"/>
      <c r="D567" s="29"/>
      <c r="E567" s="29"/>
      <c r="F567" s="29"/>
      <c r="G567" s="25"/>
      <c r="H567" s="25"/>
      <c r="I567" s="25"/>
      <c r="J567" s="100"/>
      <c r="K567" s="100"/>
      <c r="L567" s="149"/>
      <c r="M567" s="29"/>
      <c r="N567" s="29"/>
      <c r="O567" s="29"/>
      <c r="P567" s="149"/>
      <c r="Q567" s="150"/>
      <c r="R567" s="152"/>
      <c r="S567" s="153"/>
      <c r="T567" s="153"/>
      <c r="U567" s="154"/>
      <c r="V567" s="99"/>
      <c r="W567" s="99"/>
      <c r="X567" s="25"/>
      <c r="Y567" s="25"/>
      <c r="Z567" s="99"/>
      <c r="AA567" s="25"/>
      <c r="AB567" s="25"/>
      <c r="AC567" s="99"/>
      <c r="AD567" s="116">
        <f ca="1">SUMIF(AAL!$A$3:$A$65061,'Risk Lv. Inforce'!$B$7:$B$12091,AAL!$B$3:$B$65007)</f>
        <v>0</v>
      </c>
      <c r="AE567" s="116">
        <f ca="1">SUMIF(AAL!$C$3:$C$65061,'Risk Lv. Inforce'!$B$7:$B$10291,AAL!$D$3:$D$65007)</f>
        <v>0</v>
      </c>
      <c r="AF567" s="116">
        <f ca="1">SUMIF(AAL!$E$3:$E$65061,'Risk Lv. Inforce'!$B$7:$B$1291,AAL!$F$3:$F$65007)</f>
        <v>0</v>
      </c>
      <c r="AG567" s="116">
        <f ca="1">SUMIF(AAL!$G$3:$G$65061,'Risk Lv. Inforce'!$B$7:$B$1291,AAL!$H$3:$H$65007)</f>
        <v>0</v>
      </c>
      <c r="AH567" s="116">
        <f ca="1">SUMIF(AAL!$I$3:$I$65061,'Risk Lv. Inforce'!$B$7:$B$1291,AAL!$J$3:$J$65007)</f>
        <v>0</v>
      </c>
      <c r="AI567" s="116">
        <f ca="1">SUMIF(AAL!$K$3:$K$65061,'Risk Lv. Inforce'!$B$7:$B$1291,AAL!$L$3:$L$65007)</f>
        <v>0</v>
      </c>
      <c r="AJ567" s="116">
        <f>VLOOKUP(B567,AAL!$Q$4:$S$1048576,3,0)</f>
        <v>0</v>
      </c>
      <c r="AK567" s="116">
        <f>VLOOKUP(B567,AAL!$U$4:$W$1048576,3,0)</f>
        <v>0</v>
      </c>
      <c r="AL567" s="69">
        <f ca="1">IFERROR(((AD567+(AD567*'Portfolio Stats_RMS'!$C$7))/($AB567*(1-'Portfolio Stats_RMS'!$C$6))),0)</f>
        <v>0</v>
      </c>
      <c r="AM567" s="69">
        <f ca="1">IFERROR(((AF567+(AF567*'Portfolio Stats_RMS'!$C$7))/($AB567*(1-'Portfolio Stats_RMS'!$C$6))),0)</f>
        <v>0</v>
      </c>
      <c r="AN567" s="69">
        <f ca="1">IFERROR(((AH567+(AH567*'Portfolio Stats_RMS'!$C$7))/($AB567*(1-'Portfolio Stats_RMS'!$C$6))),0)</f>
        <v>0</v>
      </c>
      <c r="AO567" s="69">
        <f>IFERROR(((AJ567+(AJ567*'Portfolio Stats_RMS'!$C$7))/(AB567*(1-'Portfolio Stats_RMS'!$C$6))),0)</f>
        <v>0</v>
      </c>
      <c r="AP567" s="152"/>
    </row>
    <row r="568" spans="2:42" x14ac:dyDescent="0.25">
      <c r="B568" s="29"/>
      <c r="C568" s="87"/>
      <c r="D568" s="29"/>
      <c r="E568" s="29"/>
      <c r="F568" s="29"/>
      <c r="G568" s="25"/>
      <c r="H568" s="25"/>
      <c r="I568" s="25"/>
      <c r="J568" s="100"/>
      <c r="K568" s="100"/>
      <c r="L568" s="29"/>
      <c r="M568" s="29"/>
      <c r="N568" s="29"/>
      <c r="O568" s="29"/>
      <c r="P568" s="149"/>
      <c r="Q568" s="150"/>
      <c r="R568" s="152"/>
      <c r="S568" s="153"/>
      <c r="T568" s="153"/>
      <c r="U568" s="154"/>
      <c r="V568" s="99"/>
      <c r="W568" s="99"/>
      <c r="X568" s="25"/>
      <c r="Y568" s="25"/>
      <c r="Z568" s="99"/>
      <c r="AA568" s="25"/>
      <c r="AB568" s="25"/>
      <c r="AC568" s="99"/>
      <c r="AD568" s="116">
        <f ca="1">SUMIF(AAL!$A$3:$A$65061,'Risk Lv. Inforce'!$B$7:$B$12091,AAL!$B$3:$B$65007)</f>
        <v>0</v>
      </c>
      <c r="AE568" s="116">
        <f ca="1">SUMIF(AAL!$C$3:$C$65061,'Risk Lv. Inforce'!$B$7:$B$10291,AAL!$D$3:$D$65007)</f>
        <v>0</v>
      </c>
      <c r="AF568" s="116">
        <f ca="1">SUMIF(AAL!$E$3:$E$65061,'Risk Lv. Inforce'!$B$7:$B$1291,AAL!$F$3:$F$65007)</f>
        <v>0</v>
      </c>
      <c r="AG568" s="116">
        <f ca="1">SUMIF(AAL!$G$3:$G$65061,'Risk Lv. Inforce'!$B$7:$B$1291,AAL!$H$3:$H$65007)</f>
        <v>0</v>
      </c>
      <c r="AH568" s="116">
        <f ca="1">SUMIF(AAL!$I$3:$I$65061,'Risk Lv. Inforce'!$B$7:$B$1291,AAL!$J$3:$J$65007)</f>
        <v>0</v>
      </c>
      <c r="AI568" s="116">
        <f ca="1">SUMIF(AAL!$K$3:$K$65061,'Risk Lv. Inforce'!$B$7:$B$1291,AAL!$L$3:$L$65007)</f>
        <v>0</v>
      </c>
      <c r="AJ568" s="116">
        <f>VLOOKUP(B568,AAL!$Q$4:$S$1048576,3,0)</f>
        <v>0</v>
      </c>
      <c r="AK568" s="116">
        <f>VLOOKUP(B568,AAL!$U$4:$W$1048576,3,0)</f>
        <v>0</v>
      </c>
      <c r="AL568" s="69">
        <f ca="1">IFERROR(((AD568+(AD568*'Portfolio Stats_RMS'!$C$7))/($AB568*(1-'Portfolio Stats_RMS'!$C$6))),0)</f>
        <v>0</v>
      </c>
      <c r="AM568" s="69">
        <f ca="1">IFERROR(((AF568+(AF568*'Portfolio Stats_RMS'!$C$7))/($AB568*(1-'Portfolio Stats_RMS'!$C$6))),0)</f>
        <v>0</v>
      </c>
      <c r="AN568" s="69">
        <f ca="1">IFERROR(((AH568+(AH568*'Portfolio Stats_RMS'!$C$7))/($AB568*(1-'Portfolio Stats_RMS'!$C$6))),0)</f>
        <v>0</v>
      </c>
      <c r="AO568" s="69">
        <f>IFERROR(((AJ568+(AJ568*'Portfolio Stats_RMS'!$C$7))/(AB568*(1-'Portfolio Stats_RMS'!$C$6))),0)</f>
        <v>0</v>
      </c>
      <c r="AP568" s="152"/>
    </row>
    <row r="569" spans="2:42" x14ac:dyDescent="0.25">
      <c r="B569" s="29"/>
      <c r="C569" s="87"/>
      <c r="D569" s="29"/>
      <c r="E569" s="29"/>
      <c r="F569" s="29"/>
      <c r="G569" s="25"/>
      <c r="H569" s="25"/>
      <c r="I569" s="25"/>
      <c r="J569" s="100"/>
      <c r="K569" s="100"/>
      <c r="L569" s="149"/>
      <c r="M569" s="29"/>
      <c r="N569" s="29"/>
      <c r="O569" s="29"/>
      <c r="P569" s="149"/>
      <c r="Q569" s="150"/>
      <c r="R569" s="152"/>
      <c r="S569" s="153"/>
      <c r="T569" s="153"/>
      <c r="U569" s="154"/>
      <c r="V569" s="99"/>
      <c r="W569" s="99"/>
      <c r="X569" s="25"/>
      <c r="Y569" s="25"/>
      <c r="Z569" s="99"/>
      <c r="AA569" s="25"/>
      <c r="AB569" s="25"/>
      <c r="AC569" s="99"/>
      <c r="AD569" s="116">
        <f ca="1">SUMIF(AAL!$A$3:$A$65061,'Risk Lv. Inforce'!$B$7:$B$12091,AAL!$B$3:$B$65007)</f>
        <v>0</v>
      </c>
      <c r="AE569" s="116">
        <f ca="1">SUMIF(AAL!$C$3:$C$65061,'Risk Lv. Inforce'!$B$7:$B$10291,AAL!$D$3:$D$65007)</f>
        <v>0</v>
      </c>
      <c r="AF569" s="116">
        <f ca="1">SUMIF(AAL!$E$3:$E$65061,'Risk Lv. Inforce'!$B$7:$B$1291,AAL!$F$3:$F$65007)</f>
        <v>0</v>
      </c>
      <c r="AG569" s="116">
        <f ca="1">SUMIF(AAL!$G$3:$G$65061,'Risk Lv. Inforce'!$B$7:$B$1291,AAL!$H$3:$H$65007)</f>
        <v>0</v>
      </c>
      <c r="AH569" s="116">
        <f ca="1">SUMIF(AAL!$I$3:$I$65061,'Risk Lv. Inforce'!$B$7:$B$1291,AAL!$J$3:$J$65007)</f>
        <v>0</v>
      </c>
      <c r="AI569" s="116">
        <f ca="1">SUMIF(AAL!$K$3:$K$65061,'Risk Lv. Inforce'!$B$7:$B$1291,AAL!$L$3:$L$65007)</f>
        <v>0</v>
      </c>
      <c r="AJ569" s="116">
        <f>VLOOKUP(B569,AAL!$Q$4:$S$1048576,3,0)</f>
        <v>0</v>
      </c>
      <c r="AK569" s="116">
        <f>VLOOKUP(B569,AAL!$U$4:$W$1048576,3,0)</f>
        <v>0</v>
      </c>
      <c r="AL569" s="69">
        <f ca="1">IFERROR(((AD569+(AD569*'Portfolio Stats_RMS'!$C$7))/($AB569*(1-'Portfolio Stats_RMS'!$C$6))),0)</f>
        <v>0</v>
      </c>
      <c r="AM569" s="69">
        <f ca="1">IFERROR(((AF569+(AF569*'Portfolio Stats_RMS'!$C$7))/($AB569*(1-'Portfolio Stats_RMS'!$C$6))),0)</f>
        <v>0</v>
      </c>
      <c r="AN569" s="69">
        <f ca="1">IFERROR(((AH569+(AH569*'Portfolio Stats_RMS'!$C$7))/($AB569*(1-'Portfolio Stats_RMS'!$C$6))),0)</f>
        <v>0</v>
      </c>
      <c r="AO569" s="69">
        <f>IFERROR(((AJ569+(AJ569*'Portfolio Stats_RMS'!$C$7))/(AB569*(1-'Portfolio Stats_RMS'!$C$6))),0)</f>
        <v>0</v>
      </c>
      <c r="AP569" s="152"/>
    </row>
    <row r="570" spans="2:42" x14ac:dyDescent="0.25">
      <c r="B570" s="29"/>
      <c r="C570" s="87"/>
      <c r="D570" s="29"/>
      <c r="E570" s="29"/>
      <c r="F570" s="29"/>
      <c r="G570" s="25"/>
      <c r="H570" s="25"/>
      <c r="I570" s="25"/>
      <c r="J570" s="100"/>
      <c r="K570" s="100"/>
      <c r="L570" s="149"/>
      <c r="M570" s="29"/>
      <c r="N570" s="29"/>
      <c r="O570" s="29"/>
      <c r="P570" s="149"/>
      <c r="Q570" s="150"/>
      <c r="R570" s="152"/>
      <c r="S570" s="153"/>
      <c r="T570" s="153"/>
      <c r="U570" s="154"/>
      <c r="V570" s="99"/>
      <c r="W570" s="99"/>
      <c r="X570" s="25"/>
      <c r="Y570" s="25"/>
      <c r="Z570" s="99"/>
      <c r="AA570" s="25"/>
      <c r="AB570" s="25"/>
      <c r="AC570" s="99"/>
      <c r="AD570" s="116">
        <f ca="1">SUMIF(AAL!$A$3:$A$65061,'Risk Lv. Inforce'!$B$7:$B$12091,AAL!$B$3:$B$65007)</f>
        <v>0</v>
      </c>
      <c r="AE570" s="116">
        <f ca="1">SUMIF(AAL!$C$3:$C$65061,'Risk Lv. Inforce'!$B$7:$B$10291,AAL!$D$3:$D$65007)</f>
        <v>0</v>
      </c>
      <c r="AF570" s="116">
        <f ca="1">SUMIF(AAL!$E$3:$E$65061,'Risk Lv. Inforce'!$B$7:$B$1291,AAL!$F$3:$F$65007)</f>
        <v>0</v>
      </c>
      <c r="AG570" s="116">
        <f ca="1">SUMIF(AAL!$G$3:$G$65061,'Risk Lv. Inforce'!$B$7:$B$1291,AAL!$H$3:$H$65007)</f>
        <v>0</v>
      </c>
      <c r="AH570" s="116">
        <f ca="1">SUMIF(AAL!$I$3:$I$65061,'Risk Lv. Inforce'!$B$7:$B$1291,AAL!$J$3:$J$65007)</f>
        <v>0</v>
      </c>
      <c r="AI570" s="116">
        <f ca="1">SUMIF(AAL!$K$3:$K$65061,'Risk Lv. Inforce'!$B$7:$B$1291,AAL!$L$3:$L$65007)</f>
        <v>0</v>
      </c>
      <c r="AJ570" s="116">
        <f>VLOOKUP(B570,AAL!$Q$4:$S$1048576,3,0)</f>
        <v>0</v>
      </c>
      <c r="AK570" s="116">
        <f>VLOOKUP(B570,AAL!$U$4:$W$1048576,3,0)</f>
        <v>0</v>
      </c>
      <c r="AL570" s="69">
        <f ca="1">IFERROR(((AD570+(AD570*'Portfolio Stats_RMS'!$C$7))/($AB570*(1-'Portfolio Stats_RMS'!$C$6))),0)</f>
        <v>0</v>
      </c>
      <c r="AM570" s="69">
        <f ca="1">IFERROR(((AF570+(AF570*'Portfolio Stats_RMS'!$C$7))/($AB570*(1-'Portfolio Stats_RMS'!$C$6))),0)</f>
        <v>0</v>
      </c>
      <c r="AN570" s="69">
        <f ca="1">IFERROR(((AH570+(AH570*'Portfolio Stats_RMS'!$C$7))/($AB570*(1-'Portfolio Stats_RMS'!$C$6))),0)</f>
        <v>0</v>
      </c>
      <c r="AO570" s="69">
        <f>IFERROR(((AJ570+(AJ570*'Portfolio Stats_RMS'!$C$7))/(AB570*(1-'Portfolio Stats_RMS'!$C$6))),0)</f>
        <v>0</v>
      </c>
      <c r="AP570" s="152"/>
    </row>
    <row r="571" spans="2:42" x14ac:dyDescent="0.25">
      <c r="B571" s="29"/>
      <c r="C571" s="87"/>
      <c r="D571" s="29"/>
      <c r="E571" s="29"/>
      <c r="F571" s="29"/>
      <c r="G571" s="25"/>
      <c r="H571" s="25"/>
      <c r="I571" s="25"/>
      <c r="J571" s="100"/>
      <c r="K571" s="100"/>
      <c r="L571" s="29"/>
      <c r="M571" s="29"/>
      <c r="N571" s="29"/>
      <c r="O571" s="29"/>
      <c r="P571" s="149"/>
      <c r="Q571" s="150"/>
      <c r="R571" s="152"/>
      <c r="S571" s="153"/>
      <c r="T571" s="153"/>
      <c r="U571" s="154"/>
      <c r="V571" s="99"/>
      <c r="W571" s="99"/>
      <c r="X571" s="25"/>
      <c r="Y571" s="25"/>
      <c r="Z571" s="99"/>
      <c r="AA571" s="25"/>
      <c r="AB571" s="25"/>
      <c r="AC571" s="99"/>
      <c r="AD571" s="116">
        <f ca="1">SUMIF(AAL!$A$3:$A$65061,'Risk Lv. Inforce'!$B$7:$B$12091,AAL!$B$3:$B$65007)</f>
        <v>0</v>
      </c>
      <c r="AE571" s="116">
        <f ca="1">SUMIF(AAL!$C$3:$C$65061,'Risk Lv. Inforce'!$B$7:$B$10291,AAL!$D$3:$D$65007)</f>
        <v>0</v>
      </c>
      <c r="AF571" s="116">
        <f ca="1">SUMIF(AAL!$E$3:$E$65061,'Risk Lv. Inforce'!$B$7:$B$1291,AAL!$F$3:$F$65007)</f>
        <v>0</v>
      </c>
      <c r="AG571" s="116">
        <f ca="1">SUMIF(AAL!$G$3:$G$65061,'Risk Lv. Inforce'!$B$7:$B$1291,AAL!$H$3:$H$65007)</f>
        <v>0</v>
      </c>
      <c r="AH571" s="116">
        <f ca="1">SUMIF(AAL!$I$3:$I$65061,'Risk Lv. Inforce'!$B$7:$B$1291,AAL!$J$3:$J$65007)</f>
        <v>0</v>
      </c>
      <c r="AI571" s="116">
        <f ca="1">SUMIF(AAL!$K$3:$K$65061,'Risk Lv. Inforce'!$B$7:$B$1291,AAL!$L$3:$L$65007)</f>
        <v>0</v>
      </c>
      <c r="AJ571" s="116">
        <f>VLOOKUP(B571,AAL!$Q$4:$S$1048576,3,0)</f>
        <v>0</v>
      </c>
      <c r="AK571" s="116">
        <f>VLOOKUP(B571,AAL!$U$4:$W$1048576,3,0)</f>
        <v>0</v>
      </c>
      <c r="AL571" s="69">
        <f ca="1">IFERROR(((AD571+(AD571*'Portfolio Stats_RMS'!$C$7))/($AB571*(1-'Portfolio Stats_RMS'!$C$6))),0)</f>
        <v>0</v>
      </c>
      <c r="AM571" s="69">
        <f ca="1">IFERROR(((AF571+(AF571*'Portfolio Stats_RMS'!$C$7))/($AB571*(1-'Portfolio Stats_RMS'!$C$6))),0)</f>
        <v>0</v>
      </c>
      <c r="AN571" s="69">
        <f ca="1">IFERROR(((AH571+(AH571*'Portfolio Stats_RMS'!$C$7))/($AB571*(1-'Portfolio Stats_RMS'!$C$6))),0)</f>
        <v>0</v>
      </c>
      <c r="AO571" s="69">
        <f>IFERROR(((AJ571+(AJ571*'Portfolio Stats_RMS'!$C$7))/(AB571*(1-'Portfolio Stats_RMS'!$C$6))),0)</f>
        <v>0</v>
      </c>
      <c r="AP571" s="152"/>
    </row>
    <row r="572" spans="2:42" x14ac:dyDescent="0.25">
      <c r="B572" s="29"/>
      <c r="C572" s="87"/>
      <c r="D572" s="29"/>
      <c r="E572" s="29"/>
      <c r="F572" s="29"/>
      <c r="G572" s="25"/>
      <c r="H572" s="25"/>
      <c r="I572" s="25"/>
      <c r="J572" s="100"/>
      <c r="K572" s="100"/>
      <c r="L572" s="149"/>
      <c r="M572" s="29"/>
      <c r="N572" s="29"/>
      <c r="O572" s="29"/>
      <c r="P572" s="149"/>
      <c r="Q572" s="150"/>
      <c r="R572" s="152"/>
      <c r="S572" s="153"/>
      <c r="T572" s="153"/>
      <c r="U572" s="154"/>
      <c r="V572" s="99"/>
      <c r="W572" s="99"/>
      <c r="X572" s="25"/>
      <c r="Y572" s="25"/>
      <c r="Z572" s="99"/>
      <c r="AA572" s="25"/>
      <c r="AB572" s="25"/>
      <c r="AC572" s="99"/>
      <c r="AD572" s="116">
        <f ca="1">SUMIF(AAL!$A$3:$A$65061,'Risk Lv. Inforce'!$B$7:$B$12091,AAL!$B$3:$B$65007)</f>
        <v>0</v>
      </c>
      <c r="AE572" s="116">
        <f ca="1">SUMIF(AAL!$C$3:$C$65061,'Risk Lv. Inforce'!$B$7:$B$10291,AAL!$D$3:$D$65007)</f>
        <v>0</v>
      </c>
      <c r="AF572" s="116">
        <f ca="1">SUMIF(AAL!$E$3:$E$65061,'Risk Lv. Inforce'!$B$7:$B$1291,AAL!$F$3:$F$65007)</f>
        <v>0</v>
      </c>
      <c r="AG572" s="116">
        <f ca="1">SUMIF(AAL!$G$3:$G$65061,'Risk Lv. Inforce'!$B$7:$B$1291,AAL!$H$3:$H$65007)</f>
        <v>0</v>
      </c>
      <c r="AH572" s="116">
        <f ca="1">SUMIF(AAL!$I$3:$I$65061,'Risk Lv. Inforce'!$B$7:$B$1291,AAL!$J$3:$J$65007)</f>
        <v>0</v>
      </c>
      <c r="AI572" s="116">
        <f ca="1">SUMIF(AAL!$K$3:$K$65061,'Risk Lv. Inforce'!$B$7:$B$1291,AAL!$L$3:$L$65007)</f>
        <v>0</v>
      </c>
      <c r="AJ572" s="116">
        <f>VLOOKUP(B572,AAL!$Q$4:$S$1048576,3,0)</f>
        <v>0</v>
      </c>
      <c r="AK572" s="116">
        <f>VLOOKUP(B572,AAL!$U$4:$W$1048576,3,0)</f>
        <v>0</v>
      </c>
      <c r="AL572" s="69">
        <f ca="1">IFERROR(((AD572+(AD572*'Portfolio Stats_RMS'!$C$7))/($AB572*(1-'Portfolio Stats_RMS'!$C$6))),0)</f>
        <v>0</v>
      </c>
      <c r="AM572" s="69">
        <f ca="1">IFERROR(((AF572+(AF572*'Portfolio Stats_RMS'!$C$7))/($AB572*(1-'Portfolio Stats_RMS'!$C$6))),0)</f>
        <v>0</v>
      </c>
      <c r="AN572" s="69">
        <f ca="1">IFERROR(((AH572+(AH572*'Portfolio Stats_RMS'!$C$7))/($AB572*(1-'Portfolio Stats_RMS'!$C$6))),0)</f>
        <v>0</v>
      </c>
      <c r="AO572" s="69">
        <f>IFERROR(((AJ572+(AJ572*'Portfolio Stats_RMS'!$C$7))/(AB572*(1-'Portfolio Stats_RMS'!$C$6))),0)</f>
        <v>0</v>
      </c>
      <c r="AP572" s="152"/>
    </row>
    <row r="573" spans="2:42" x14ac:dyDescent="0.25">
      <c r="B573" s="29"/>
      <c r="C573" s="87"/>
      <c r="D573" s="29"/>
      <c r="E573" s="29"/>
      <c r="F573" s="29"/>
      <c r="G573" s="25"/>
      <c r="H573" s="25"/>
      <c r="I573" s="25"/>
      <c r="J573" s="100"/>
      <c r="K573" s="100"/>
      <c r="L573" s="29"/>
      <c r="M573" s="29"/>
      <c r="N573" s="29"/>
      <c r="O573" s="29"/>
      <c r="P573" s="149"/>
      <c r="Q573" s="150"/>
      <c r="R573" s="152"/>
      <c r="S573" s="153"/>
      <c r="T573" s="153"/>
      <c r="U573" s="154"/>
      <c r="V573" s="99"/>
      <c r="W573" s="99"/>
      <c r="X573" s="25"/>
      <c r="Y573" s="25"/>
      <c r="Z573" s="99"/>
      <c r="AA573" s="25"/>
      <c r="AB573" s="25"/>
      <c r="AC573" s="99"/>
      <c r="AD573" s="116">
        <f ca="1">SUMIF(AAL!$A$3:$A$65061,'Risk Lv. Inforce'!$B$7:$B$12091,AAL!$B$3:$B$65007)</f>
        <v>0</v>
      </c>
      <c r="AE573" s="116">
        <f ca="1">SUMIF(AAL!$C$3:$C$65061,'Risk Lv. Inforce'!$B$7:$B$10291,AAL!$D$3:$D$65007)</f>
        <v>0</v>
      </c>
      <c r="AF573" s="116">
        <f ca="1">SUMIF(AAL!$E$3:$E$65061,'Risk Lv. Inforce'!$B$7:$B$1291,AAL!$F$3:$F$65007)</f>
        <v>0</v>
      </c>
      <c r="AG573" s="116">
        <f ca="1">SUMIF(AAL!$G$3:$G$65061,'Risk Lv. Inforce'!$B$7:$B$1291,AAL!$H$3:$H$65007)</f>
        <v>0</v>
      </c>
      <c r="AH573" s="116">
        <f ca="1">SUMIF(AAL!$I$3:$I$65061,'Risk Lv. Inforce'!$B$7:$B$1291,AAL!$J$3:$J$65007)</f>
        <v>0</v>
      </c>
      <c r="AI573" s="116">
        <f ca="1">SUMIF(AAL!$K$3:$K$65061,'Risk Lv. Inforce'!$B$7:$B$1291,AAL!$L$3:$L$65007)</f>
        <v>0</v>
      </c>
      <c r="AJ573" s="116">
        <f>VLOOKUP(B573,AAL!$Q$4:$S$1048576,3,0)</f>
        <v>0</v>
      </c>
      <c r="AK573" s="116">
        <f>VLOOKUP(B573,AAL!$U$4:$W$1048576,3,0)</f>
        <v>0</v>
      </c>
      <c r="AL573" s="69">
        <f ca="1">IFERROR(((AD573+(AD573*'Portfolio Stats_RMS'!$C$7))/($AB573*(1-'Portfolio Stats_RMS'!$C$6))),0)</f>
        <v>0</v>
      </c>
      <c r="AM573" s="69">
        <f ca="1">IFERROR(((AF573+(AF573*'Portfolio Stats_RMS'!$C$7))/($AB573*(1-'Portfolio Stats_RMS'!$C$6))),0)</f>
        <v>0</v>
      </c>
      <c r="AN573" s="69">
        <f ca="1">IFERROR(((AH573+(AH573*'Portfolio Stats_RMS'!$C$7))/($AB573*(1-'Portfolio Stats_RMS'!$C$6))),0)</f>
        <v>0</v>
      </c>
      <c r="AO573" s="69">
        <f>IFERROR(((AJ573+(AJ573*'Portfolio Stats_RMS'!$C$7))/(AB573*(1-'Portfolio Stats_RMS'!$C$6))),0)</f>
        <v>0</v>
      </c>
      <c r="AP573" s="152"/>
    </row>
    <row r="574" spans="2:42" x14ac:dyDescent="0.25">
      <c r="B574" s="29"/>
      <c r="C574" s="87"/>
      <c r="D574" s="29"/>
      <c r="E574" s="29"/>
      <c r="F574" s="29"/>
      <c r="G574" s="25"/>
      <c r="H574" s="25"/>
      <c r="I574" s="25"/>
      <c r="J574" s="100"/>
      <c r="K574" s="100"/>
      <c r="L574" s="149"/>
      <c r="M574" s="29"/>
      <c r="N574" s="29"/>
      <c r="O574" s="29"/>
      <c r="P574" s="149"/>
      <c r="Q574" s="150"/>
      <c r="R574" s="152"/>
      <c r="S574" s="153"/>
      <c r="T574" s="153"/>
      <c r="U574" s="154"/>
      <c r="V574" s="99"/>
      <c r="W574" s="99"/>
      <c r="X574" s="25"/>
      <c r="Y574" s="25"/>
      <c r="Z574" s="99"/>
      <c r="AA574" s="25"/>
      <c r="AB574" s="25"/>
      <c r="AC574" s="99"/>
      <c r="AD574" s="116">
        <f ca="1">SUMIF(AAL!$A$3:$A$65061,'Risk Lv. Inforce'!$B$7:$B$12091,AAL!$B$3:$B$65007)</f>
        <v>0</v>
      </c>
      <c r="AE574" s="116">
        <f ca="1">SUMIF(AAL!$C$3:$C$65061,'Risk Lv. Inforce'!$B$7:$B$10291,AAL!$D$3:$D$65007)</f>
        <v>0</v>
      </c>
      <c r="AF574" s="116">
        <f ca="1">SUMIF(AAL!$E$3:$E$65061,'Risk Lv. Inforce'!$B$7:$B$1291,AAL!$F$3:$F$65007)</f>
        <v>0</v>
      </c>
      <c r="AG574" s="116">
        <f ca="1">SUMIF(AAL!$G$3:$G$65061,'Risk Lv. Inforce'!$B$7:$B$1291,AAL!$H$3:$H$65007)</f>
        <v>0</v>
      </c>
      <c r="AH574" s="116">
        <f ca="1">SUMIF(AAL!$I$3:$I$65061,'Risk Lv. Inforce'!$B$7:$B$1291,AAL!$J$3:$J$65007)</f>
        <v>0</v>
      </c>
      <c r="AI574" s="116">
        <f ca="1">SUMIF(AAL!$K$3:$K$65061,'Risk Lv. Inforce'!$B$7:$B$1291,AAL!$L$3:$L$65007)</f>
        <v>0</v>
      </c>
      <c r="AJ574" s="116">
        <f>VLOOKUP(B574,AAL!$Q$4:$S$1048576,3,0)</f>
        <v>0</v>
      </c>
      <c r="AK574" s="116">
        <f>VLOOKUP(B574,AAL!$U$4:$W$1048576,3,0)</f>
        <v>0</v>
      </c>
      <c r="AL574" s="69">
        <f ca="1">IFERROR(((AD574+(AD574*'Portfolio Stats_RMS'!$C$7))/($AB574*(1-'Portfolio Stats_RMS'!$C$6))),0)</f>
        <v>0</v>
      </c>
      <c r="AM574" s="69">
        <f ca="1">IFERROR(((AF574+(AF574*'Portfolio Stats_RMS'!$C$7))/($AB574*(1-'Portfolio Stats_RMS'!$C$6))),0)</f>
        <v>0</v>
      </c>
      <c r="AN574" s="69">
        <f ca="1">IFERROR(((AH574+(AH574*'Portfolio Stats_RMS'!$C$7))/($AB574*(1-'Portfolio Stats_RMS'!$C$6))),0)</f>
        <v>0</v>
      </c>
      <c r="AO574" s="69">
        <f>IFERROR(((AJ574+(AJ574*'Portfolio Stats_RMS'!$C$7))/(AB574*(1-'Portfolio Stats_RMS'!$C$6))),0)</f>
        <v>0</v>
      </c>
      <c r="AP574" s="152"/>
    </row>
    <row r="575" spans="2:42" x14ac:dyDescent="0.25">
      <c r="B575" s="29"/>
      <c r="C575" s="87"/>
      <c r="D575" s="29"/>
      <c r="E575" s="29"/>
      <c r="F575" s="29"/>
      <c r="G575" s="25"/>
      <c r="H575" s="25"/>
      <c r="I575" s="25"/>
      <c r="J575" s="100"/>
      <c r="K575" s="100"/>
      <c r="L575" s="29"/>
      <c r="M575" s="29"/>
      <c r="N575" s="29"/>
      <c r="O575" s="29"/>
      <c r="P575" s="149"/>
      <c r="Q575" s="150"/>
      <c r="R575" s="152"/>
      <c r="S575" s="153"/>
      <c r="T575" s="153"/>
      <c r="U575" s="154"/>
      <c r="V575" s="99"/>
      <c r="W575" s="99"/>
      <c r="X575" s="25"/>
      <c r="Y575" s="25"/>
      <c r="Z575" s="99"/>
      <c r="AA575" s="25"/>
      <c r="AB575" s="25"/>
      <c r="AC575" s="99"/>
      <c r="AD575" s="116">
        <f ca="1">SUMIF(AAL!$A$3:$A$65061,'Risk Lv. Inforce'!$B$7:$B$12091,AAL!$B$3:$B$65007)</f>
        <v>0</v>
      </c>
      <c r="AE575" s="116">
        <f ca="1">SUMIF(AAL!$C$3:$C$65061,'Risk Lv. Inforce'!$B$7:$B$10291,AAL!$D$3:$D$65007)</f>
        <v>0</v>
      </c>
      <c r="AF575" s="116">
        <f ca="1">SUMIF(AAL!$E$3:$E$65061,'Risk Lv. Inforce'!$B$7:$B$1291,AAL!$F$3:$F$65007)</f>
        <v>0</v>
      </c>
      <c r="AG575" s="116">
        <f ca="1">SUMIF(AAL!$G$3:$G$65061,'Risk Lv. Inforce'!$B$7:$B$1291,AAL!$H$3:$H$65007)</f>
        <v>0</v>
      </c>
      <c r="AH575" s="116">
        <f ca="1">SUMIF(AAL!$I$3:$I$65061,'Risk Lv. Inforce'!$B$7:$B$1291,AAL!$J$3:$J$65007)</f>
        <v>0</v>
      </c>
      <c r="AI575" s="116">
        <f ca="1">SUMIF(AAL!$K$3:$K$65061,'Risk Lv. Inforce'!$B$7:$B$1291,AAL!$L$3:$L$65007)</f>
        <v>0</v>
      </c>
      <c r="AJ575" s="116">
        <f>VLOOKUP(B575,AAL!$Q$4:$S$1048576,3,0)</f>
        <v>0</v>
      </c>
      <c r="AK575" s="116">
        <f>VLOOKUP(B575,AAL!$U$4:$W$1048576,3,0)</f>
        <v>0</v>
      </c>
      <c r="AL575" s="69">
        <f ca="1">IFERROR(((AD575+(AD575*'Portfolio Stats_RMS'!$C$7))/($AB575*(1-'Portfolio Stats_RMS'!$C$6))),0)</f>
        <v>0</v>
      </c>
      <c r="AM575" s="69">
        <f ca="1">IFERROR(((AF575+(AF575*'Portfolio Stats_RMS'!$C$7))/($AB575*(1-'Portfolio Stats_RMS'!$C$6))),0)</f>
        <v>0</v>
      </c>
      <c r="AN575" s="69">
        <f ca="1">IFERROR(((AH575+(AH575*'Portfolio Stats_RMS'!$C$7))/($AB575*(1-'Portfolio Stats_RMS'!$C$6))),0)</f>
        <v>0</v>
      </c>
      <c r="AO575" s="69">
        <f>IFERROR(((AJ575+(AJ575*'Portfolio Stats_RMS'!$C$7))/(AB575*(1-'Portfolio Stats_RMS'!$C$6))),0)</f>
        <v>0</v>
      </c>
      <c r="AP575" s="152"/>
    </row>
    <row r="576" spans="2:42" x14ac:dyDescent="0.25">
      <c r="B576" s="29"/>
      <c r="C576" s="87"/>
      <c r="D576" s="29"/>
      <c r="E576" s="29"/>
      <c r="F576" s="29"/>
      <c r="G576" s="25"/>
      <c r="H576" s="25"/>
      <c r="I576" s="25"/>
      <c r="J576" s="100"/>
      <c r="K576" s="100"/>
      <c r="L576" s="149"/>
      <c r="M576" s="29"/>
      <c r="N576" s="29"/>
      <c r="O576" s="29"/>
      <c r="P576" s="149"/>
      <c r="Q576" s="150"/>
      <c r="R576" s="152"/>
      <c r="S576" s="153"/>
      <c r="T576" s="153"/>
      <c r="U576" s="154"/>
      <c r="V576" s="99"/>
      <c r="W576" s="99"/>
      <c r="X576" s="25"/>
      <c r="Y576" s="25"/>
      <c r="Z576" s="99"/>
      <c r="AA576" s="25"/>
      <c r="AB576" s="25"/>
      <c r="AC576" s="99"/>
      <c r="AD576" s="116">
        <f ca="1">SUMIF(AAL!$A$3:$A$65061,'Risk Lv. Inforce'!$B$7:$B$12091,AAL!$B$3:$B$65007)</f>
        <v>0</v>
      </c>
      <c r="AE576" s="116">
        <f ca="1">SUMIF(AAL!$C$3:$C$65061,'Risk Lv. Inforce'!$B$7:$B$10291,AAL!$D$3:$D$65007)</f>
        <v>0</v>
      </c>
      <c r="AF576" s="116">
        <f ca="1">SUMIF(AAL!$E$3:$E$65061,'Risk Lv. Inforce'!$B$7:$B$1291,AAL!$F$3:$F$65007)</f>
        <v>0</v>
      </c>
      <c r="AG576" s="116">
        <f ca="1">SUMIF(AAL!$G$3:$G$65061,'Risk Lv. Inforce'!$B$7:$B$1291,AAL!$H$3:$H$65007)</f>
        <v>0</v>
      </c>
      <c r="AH576" s="116">
        <f ca="1">SUMIF(AAL!$I$3:$I$65061,'Risk Lv. Inforce'!$B$7:$B$1291,AAL!$J$3:$J$65007)</f>
        <v>0</v>
      </c>
      <c r="AI576" s="116">
        <f ca="1">SUMIF(AAL!$K$3:$K$65061,'Risk Lv. Inforce'!$B$7:$B$1291,AAL!$L$3:$L$65007)</f>
        <v>0</v>
      </c>
      <c r="AJ576" s="116">
        <f>VLOOKUP(B576,AAL!$Q$4:$S$1048576,3,0)</f>
        <v>0</v>
      </c>
      <c r="AK576" s="116">
        <f>VLOOKUP(B576,AAL!$U$4:$W$1048576,3,0)</f>
        <v>0</v>
      </c>
      <c r="AL576" s="69">
        <f ca="1">IFERROR(((AD576+(AD576*'Portfolio Stats_RMS'!$C$7))/($AB576*(1-'Portfolio Stats_RMS'!$C$6))),0)</f>
        <v>0</v>
      </c>
      <c r="AM576" s="69">
        <f ca="1">IFERROR(((AF576+(AF576*'Portfolio Stats_RMS'!$C$7))/($AB576*(1-'Portfolio Stats_RMS'!$C$6))),0)</f>
        <v>0</v>
      </c>
      <c r="AN576" s="69">
        <f ca="1">IFERROR(((AH576+(AH576*'Portfolio Stats_RMS'!$C$7))/($AB576*(1-'Portfolio Stats_RMS'!$C$6))),0)</f>
        <v>0</v>
      </c>
      <c r="AO576" s="69">
        <f>IFERROR(((AJ576+(AJ576*'Portfolio Stats_RMS'!$C$7))/(AB576*(1-'Portfolio Stats_RMS'!$C$6))),0)</f>
        <v>0</v>
      </c>
      <c r="AP576" s="152"/>
    </row>
    <row r="577" spans="2:42" x14ac:dyDescent="0.25">
      <c r="B577" s="29"/>
      <c r="C577" s="87"/>
      <c r="D577" s="29"/>
      <c r="E577" s="29"/>
      <c r="F577" s="29"/>
      <c r="G577" s="25"/>
      <c r="H577" s="25"/>
      <c r="I577" s="25"/>
      <c r="J577" s="100"/>
      <c r="K577" s="100"/>
      <c r="L577" s="149"/>
      <c r="M577" s="29"/>
      <c r="N577" s="29"/>
      <c r="O577" s="29"/>
      <c r="P577" s="149"/>
      <c r="Q577" s="150"/>
      <c r="R577" s="152"/>
      <c r="S577" s="153"/>
      <c r="T577" s="153"/>
      <c r="U577" s="154"/>
      <c r="V577" s="99"/>
      <c r="W577" s="99"/>
      <c r="X577" s="25"/>
      <c r="Y577" s="25"/>
      <c r="Z577" s="99"/>
      <c r="AA577" s="25"/>
      <c r="AB577" s="25"/>
      <c r="AC577" s="99"/>
      <c r="AD577" s="116">
        <f ca="1">SUMIF(AAL!$A$3:$A$65061,'Risk Lv. Inforce'!$B$7:$B$12091,AAL!$B$3:$B$65007)</f>
        <v>0</v>
      </c>
      <c r="AE577" s="116">
        <f ca="1">SUMIF(AAL!$C$3:$C$65061,'Risk Lv. Inforce'!$B$7:$B$10291,AAL!$D$3:$D$65007)</f>
        <v>0</v>
      </c>
      <c r="AF577" s="116">
        <f ca="1">SUMIF(AAL!$E$3:$E$65061,'Risk Lv. Inforce'!$B$7:$B$1291,AAL!$F$3:$F$65007)</f>
        <v>0</v>
      </c>
      <c r="AG577" s="116">
        <f ca="1">SUMIF(AAL!$G$3:$G$65061,'Risk Lv. Inforce'!$B$7:$B$1291,AAL!$H$3:$H$65007)</f>
        <v>0</v>
      </c>
      <c r="AH577" s="116">
        <f ca="1">SUMIF(AAL!$I$3:$I$65061,'Risk Lv. Inforce'!$B$7:$B$1291,AAL!$J$3:$J$65007)</f>
        <v>0</v>
      </c>
      <c r="AI577" s="116">
        <f ca="1">SUMIF(AAL!$K$3:$K$65061,'Risk Lv. Inforce'!$B$7:$B$1291,AAL!$L$3:$L$65007)</f>
        <v>0</v>
      </c>
      <c r="AJ577" s="116">
        <f>VLOOKUP(B577,AAL!$Q$4:$S$1048576,3,0)</f>
        <v>0</v>
      </c>
      <c r="AK577" s="116">
        <f>VLOOKUP(B577,AAL!$U$4:$W$1048576,3,0)</f>
        <v>0</v>
      </c>
      <c r="AL577" s="69">
        <f ca="1">IFERROR(((AD577+(AD577*'Portfolio Stats_RMS'!$C$7))/($AB577*(1-'Portfolio Stats_RMS'!$C$6))),0)</f>
        <v>0</v>
      </c>
      <c r="AM577" s="69">
        <f ca="1">IFERROR(((AF577+(AF577*'Portfolio Stats_RMS'!$C$7))/($AB577*(1-'Portfolio Stats_RMS'!$C$6))),0)</f>
        <v>0</v>
      </c>
      <c r="AN577" s="69">
        <f ca="1">IFERROR(((AH577+(AH577*'Portfolio Stats_RMS'!$C$7))/($AB577*(1-'Portfolio Stats_RMS'!$C$6))),0)</f>
        <v>0</v>
      </c>
      <c r="AO577" s="69">
        <f>IFERROR(((AJ577+(AJ577*'Portfolio Stats_RMS'!$C$7))/(AB577*(1-'Portfolio Stats_RMS'!$C$6))),0)</f>
        <v>0</v>
      </c>
      <c r="AP577" s="152"/>
    </row>
    <row r="578" spans="2:42" x14ac:dyDescent="0.25">
      <c r="B578" s="29"/>
      <c r="C578" s="87"/>
      <c r="D578" s="29"/>
      <c r="E578" s="29"/>
      <c r="F578" s="29"/>
      <c r="G578" s="25"/>
      <c r="H578" s="25"/>
      <c r="I578" s="25"/>
      <c r="J578" s="100"/>
      <c r="K578" s="100"/>
      <c r="L578" s="29"/>
      <c r="M578" s="29"/>
      <c r="N578" s="29"/>
      <c r="O578" s="29"/>
      <c r="P578" s="149"/>
      <c r="Q578" s="150"/>
      <c r="R578" s="152"/>
      <c r="S578" s="153"/>
      <c r="T578" s="153"/>
      <c r="U578" s="154"/>
      <c r="V578" s="99"/>
      <c r="W578" s="99"/>
      <c r="X578" s="25"/>
      <c r="Y578" s="25"/>
      <c r="Z578" s="99"/>
      <c r="AA578" s="25"/>
      <c r="AB578" s="25"/>
      <c r="AC578" s="99"/>
      <c r="AD578" s="116">
        <f ca="1">SUMIF(AAL!$A$3:$A$65061,'Risk Lv. Inforce'!$B$7:$B$12091,AAL!$B$3:$B$65007)</f>
        <v>0</v>
      </c>
      <c r="AE578" s="116">
        <f ca="1">SUMIF(AAL!$C$3:$C$65061,'Risk Lv. Inforce'!$B$7:$B$10291,AAL!$D$3:$D$65007)</f>
        <v>0</v>
      </c>
      <c r="AF578" s="116">
        <f ca="1">SUMIF(AAL!$E$3:$E$65061,'Risk Lv. Inforce'!$B$7:$B$1291,AAL!$F$3:$F$65007)</f>
        <v>0</v>
      </c>
      <c r="AG578" s="116">
        <f ca="1">SUMIF(AAL!$G$3:$G$65061,'Risk Lv. Inforce'!$B$7:$B$1291,AAL!$H$3:$H$65007)</f>
        <v>0</v>
      </c>
      <c r="AH578" s="116">
        <f ca="1">SUMIF(AAL!$I$3:$I$65061,'Risk Lv. Inforce'!$B$7:$B$1291,AAL!$J$3:$J$65007)</f>
        <v>0</v>
      </c>
      <c r="AI578" s="116">
        <f ca="1">SUMIF(AAL!$K$3:$K$65061,'Risk Lv. Inforce'!$B$7:$B$1291,AAL!$L$3:$L$65007)</f>
        <v>0</v>
      </c>
      <c r="AJ578" s="116">
        <f>VLOOKUP(B578,AAL!$Q$4:$S$1048576,3,0)</f>
        <v>0</v>
      </c>
      <c r="AK578" s="116">
        <f>VLOOKUP(B578,AAL!$U$4:$W$1048576,3,0)</f>
        <v>0</v>
      </c>
      <c r="AL578" s="69">
        <f ca="1">IFERROR(((AD578+(AD578*'Portfolio Stats_RMS'!$C$7))/($AB578*(1-'Portfolio Stats_RMS'!$C$6))),0)</f>
        <v>0</v>
      </c>
      <c r="AM578" s="69">
        <f ca="1">IFERROR(((AF578+(AF578*'Portfolio Stats_RMS'!$C$7))/($AB578*(1-'Portfolio Stats_RMS'!$C$6))),0)</f>
        <v>0</v>
      </c>
      <c r="AN578" s="69">
        <f ca="1">IFERROR(((AH578+(AH578*'Portfolio Stats_RMS'!$C$7))/($AB578*(1-'Portfolio Stats_RMS'!$C$6))),0)</f>
        <v>0</v>
      </c>
      <c r="AO578" s="69">
        <f>IFERROR(((AJ578+(AJ578*'Portfolio Stats_RMS'!$C$7))/(AB578*(1-'Portfolio Stats_RMS'!$C$6))),0)</f>
        <v>0</v>
      </c>
      <c r="AP578" s="152"/>
    </row>
    <row r="579" spans="2:42" x14ac:dyDescent="0.25">
      <c r="B579" s="29"/>
      <c r="C579" s="87"/>
      <c r="D579" s="29"/>
      <c r="E579" s="29"/>
      <c r="F579" s="29"/>
      <c r="G579" s="25"/>
      <c r="H579" s="25"/>
      <c r="I579" s="25"/>
      <c r="J579" s="100"/>
      <c r="K579" s="100"/>
      <c r="L579" s="149"/>
      <c r="M579" s="29"/>
      <c r="N579" s="29"/>
      <c r="O579" s="29"/>
      <c r="P579" s="149"/>
      <c r="Q579" s="150"/>
      <c r="R579" s="152"/>
      <c r="S579" s="153"/>
      <c r="T579" s="153"/>
      <c r="U579" s="154"/>
      <c r="V579" s="99"/>
      <c r="W579" s="99"/>
      <c r="X579" s="25"/>
      <c r="Y579" s="25"/>
      <c r="Z579" s="99"/>
      <c r="AA579" s="25"/>
      <c r="AB579" s="25"/>
      <c r="AC579" s="99"/>
      <c r="AD579" s="116">
        <f ca="1">SUMIF(AAL!$A$3:$A$65061,'Risk Lv. Inforce'!$B$7:$B$12091,AAL!$B$3:$B$65007)</f>
        <v>0</v>
      </c>
      <c r="AE579" s="116">
        <f ca="1">SUMIF(AAL!$C$3:$C$65061,'Risk Lv. Inforce'!$B$7:$B$10291,AAL!$D$3:$D$65007)</f>
        <v>0</v>
      </c>
      <c r="AF579" s="116">
        <f ca="1">SUMIF(AAL!$E$3:$E$65061,'Risk Lv. Inforce'!$B$7:$B$1291,AAL!$F$3:$F$65007)</f>
        <v>0</v>
      </c>
      <c r="AG579" s="116">
        <f ca="1">SUMIF(AAL!$G$3:$G$65061,'Risk Lv. Inforce'!$B$7:$B$1291,AAL!$H$3:$H$65007)</f>
        <v>0</v>
      </c>
      <c r="AH579" s="116">
        <f ca="1">SUMIF(AAL!$I$3:$I$65061,'Risk Lv. Inforce'!$B$7:$B$1291,AAL!$J$3:$J$65007)</f>
        <v>0</v>
      </c>
      <c r="AI579" s="116">
        <f ca="1">SUMIF(AAL!$K$3:$K$65061,'Risk Lv. Inforce'!$B$7:$B$1291,AAL!$L$3:$L$65007)</f>
        <v>0</v>
      </c>
      <c r="AJ579" s="116">
        <f>VLOOKUP(B579,AAL!$Q$4:$S$1048576,3,0)</f>
        <v>0</v>
      </c>
      <c r="AK579" s="116">
        <f>VLOOKUP(B579,AAL!$U$4:$W$1048576,3,0)</f>
        <v>0</v>
      </c>
      <c r="AL579" s="69">
        <f ca="1">IFERROR(((AD579+(AD579*'Portfolio Stats_RMS'!$C$7))/($AB579*(1-'Portfolio Stats_RMS'!$C$6))),0)</f>
        <v>0</v>
      </c>
      <c r="AM579" s="69">
        <f ca="1">IFERROR(((AF579+(AF579*'Portfolio Stats_RMS'!$C$7))/($AB579*(1-'Portfolio Stats_RMS'!$C$6))),0)</f>
        <v>0</v>
      </c>
      <c r="AN579" s="69">
        <f ca="1">IFERROR(((AH579+(AH579*'Portfolio Stats_RMS'!$C$7))/($AB579*(1-'Portfolio Stats_RMS'!$C$6))),0)</f>
        <v>0</v>
      </c>
      <c r="AO579" s="69">
        <f>IFERROR(((AJ579+(AJ579*'Portfolio Stats_RMS'!$C$7))/(AB579*(1-'Portfolio Stats_RMS'!$C$6))),0)</f>
        <v>0</v>
      </c>
      <c r="AP579" s="152"/>
    </row>
    <row r="580" spans="2:42" x14ac:dyDescent="0.25">
      <c r="B580" s="29"/>
      <c r="C580" s="87"/>
      <c r="D580" s="29"/>
      <c r="E580" s="29"/>
      <c r="F580" s="29"/>
      <c r="G580" s="25"/>
      <c r="H580" s="25"/>
      <c r="I580" s="25"/>
      <c r="J580" s="100"/>
      <c r="K580" s="100"/>
      <c r="L580" s="149"/>
      <c r="M580" s="29"/>
      <c r="N580" s="29"/>
      <c r="O580" s="29"/>
      <c r="P580" s="149"/>
      <c r="Q580" s="150"/>
      <c r="R580" s="152"/>
      <c r="S580" s="153"/>
      <c r="T580" s="153"/>
      <c r="U580" s="154"/>
      <c r="V580" s="99"/>
      <c r="W580" s="99"/>
      <c r="X580" s="25"/>
      <c r="Y580" s="25"/>
      <c r="Z580" s="99"/>
      <c r="AA580" s="25"/>
      <c r="AB580" s="25"/>
      <c r="AC580" s="99"/>
      <c r="AD580" s="116">
        <f ca="1">SUMIF(AAL!$A$3:$A$65061,'Risk Lv. Inforce'!$B$7:$B$12091,AAL!$B$3:$B$65007)</f>
        <v>0</v>
      </c>
      <c r="AE580" s="116">
        <f ca="1">SUMIF(AAL!$C$3:$C$65061,'Risk Lv. Inforce'!$B$7:$B$10291,AAL!$D$3:$D$65007)</f>
        <v>0</v>
      </c>
      <c r="AF580" s="116">
        <f ca="1">SUMIF(AAL!$E$3:$E$65061,'Risk Lv. Inforce'!$B$7:$B$1291,AAL!$F$3:$F$65007)</f>
        <v>0</v>
      </c>
      <c r="AG580" s="116">
        <f ca="1">SUMIF(AAL!$G$3:$G$65061,'Risk Lv. Inforce'!$B$7:$B$1291,AAL!$H$3:$H$65007)</f>
        <v>0</v>
      </c>
      <c r="AH580" s="116">
        <f ca="1">SUMIF(AAL!$I$3:$I$65061,'Risk Lv. Inforce'!$B$7:$B$1291,AAL!$J$3:$J$65007)</f>
        <v>0</v>
      </c>
      <c r="AI580" s="116">
        <f ca="1">SUMIF(AAL!$K$3:$K$65061,'Risk Lv. Inforce'!$B$7:$B$1291,AAL!$L$3:$L$65007)</f>
        <v>0</v>
      </c>
      <c r="AJ580" s="116">
        <f>VLOOKUP(B580,AAL!$Q$4:$S$1048576,3,0)</f>
        <v>0</v>
      </c>
      <c r="AK580" s="116">
        <f>VLOOKUP(B580,AAL!$U$4:$W$1048576,3,0)</f>
        <v>0</v>
      </c>
      <c r="AL580" s="69">
        <f ca="1">IFERROR(((AD580+(AD580*'Portfolio Stats_RMS'!$C$7))/($AB580*(1-'Portfolio Stats_RMS'!$C$6))),0)</f>
        <v>0</v>
      </c>
      <c r="AM580" s="69">
        <f ca="1">IFERROR(((AF580+(AF580*'Portfolio Stats_RMS'!$C$7))/($AB580*(1-'Portfolio Stats_RMS'!$C$6))),0)</f>
        <v>0</v>
      </c>
      <c r="AN580" s="69">
        <f ca="1">IFERROR(((AH580+(AH580*'Portfolio Stats_RMS'!$C$7))/($AB580*(1-'Portfolio Stats_RMS'!$C$6))),0)</f>
        <v>0</v>
      </c>
      <c r="AO580" s="69">
        <f>IFERROR(((AJ580+(AJ580*'Portfolio Stats_RMS'!$C$7))/(AB580*(1-'Portfolio Stats_RMS'!$C$6))),0)</f>
        <v>0</v>
      </c>
      <c r="AP580" s="152"/>
    </row>
    <row r="581" spans="2:42" x14ac:dyDescent="0.25">
      <c r="B581" s="29"/>
      <c r="C581" s="87"/>
      <c r="D581" s="29"/>
      <c r="E581" s="29"/>
      <c r="F581" s="29"/>
      <c r="G581" s="25"/>
      <c r="H581" s="25"/>
      <c r="I581" s="25"/>
      <c r="J581" s="100"/>
      <c r="K581" s="100"/>
      <c r="L581" s="149"/>
      <c r="M581" s="29"/>
      <c r="N581" s="29"/>
      <c r="O581" s="29"/>
      <c r="P581" s="149"/>
      <c r="Q581" s="150"/>
      <c r="R581" s="152"/>
      <c r="S581" s="153"/>
      <c r="T581" s="153"/>
      <c r="U581" s="154"/>
      <c r="V581" s="99"/>
      <c r="W581" s="99"/>
      <c r="X581" s="25"/>
      <c r="Y581" s="25"/>
      <c r="Z581" s="99"/>
      <c r="AA581" s="25"/>
      <c r="AB581" s="25"/>
      <c r="AC581" s="99"/>
      <c r="AD581" s="116">
        <f ca="1">SUMIF(AAL!$A$3:$A$65061,'Risk Lv. Inforce'!$B$7:$B$12091,AAL!$B$3:$B$65007)</f>
        <v>0</v>
      </c>
      <c r="AE581" s="116">
        <f ca="1">SUMIF(AAL!$C$3:$C$65061,'Risk Lv. Inforce'!$B$7:$B$10291,AAL!$D$3:$D$65007)</f>
        <v>0</v>
      </c>
      <c r="AF581" s="116">
        <f ca="1">SUMIF(AAL!$E$3:$E$65061,'Risk Lv. Inforce'!$B$7:$B$1291,AAL!$F$3:$F$65007)</f>
        <v>0</v>
      </c>
      <c r="AG581" s="116">
        <f ca="1">SUMIF(AAL!$G$3:$G$65061,'Risk Lv. Inforce'!$B$7:$B$1291,AAL!$H$3:$H$65007)</f>
        <v>0</v>
      </c>
      <c r="AH581" s="116">
        <f ca="1">SUMIF(AAL!$I$3:$I$65061,'Risk Lv. Inforce'!$B$7:$B$1291,AAL!$J$3:$J$65007)</f>
        <v>0</v>
      </c>
      <c r="AI581" s="116">
        <f ca="1">SUMIF(AAL!$K$3:$K$65061,'Risk Lv. Inforce'!$B$7:$B$1291,AAL!$L$3:$L$65007)</f>
        <v>0</v>
      </c>
      <c r="AJ581" s="116">
        <f>VLOOKUP(B581,AAL!$Q$4:$S$1048576,3,0)</f>
        <v>0</v>
      </c>
      <c r="AK581" s="116">
        <f>VLOOKUP(B581,AAL!$U$4:$W$1048576,3,0)</f>
        <v>0</v>
      </c>
      <c r="AL581" s="69">
        <f ca="1">IFERROR(((AD581+(AD581*'Portfolio Stats_RMS'!$C$7))/($AB581*(1-'Portfolio Stats_RMS'!$C$6))),0)</f>
        <v>0</v>
      </c>
      <c r="AM581" s="69">
        <f ca="1">IFERROR(((AF581+(AF581*'Portfolio Stats_RMS'!$C$7))/($AB581*(1-'Portfolio Stats_RMS'!$C$6))),0)</f>
        <v>0</v>
      </c>
      <c r="AN581" s="69">
        <f ca="1">IFERROR(((AH581+(AH581*'Portfolio Stats_RMS'!$C$7))/($AB581*(1-'Portfolio Stats_RMS'!$C$6))),0)</f>
        <v>0</v>
      </c>
      <c r="AO581" s="69">
        <f>IFERROR(((AJ581+(AJ581*'Portfolio Stats_RMS'!$C$7))/(AB581*(1-'Portfolio Stats_RMS'!$C$6))),0)</f>
        <v>0</v>
      </c>
      <c r="AP581" s="152"/>
    </row>
    <row r="582" spans="2:42" x14ac:dyDescent="0.25">
      <c r="B582" s="29"/>
      <c r="C582" s="87"/>
      <c r="D582" s="29"/>
      <c r="E582" s="29"/>
      <c r="F582" s="29"/>
      <c r="G582" s="25"/>
      <c r="H582" s="25"/>
      <c r="I582" s="25"/>
      <c r="J582" s="100"/>
      <c r="K582" s="100"/>
      <c r="L582" s="149"/>
      <c r="M582" s="29"/>
      <c r="N582" s="29"/>
      <c r="O582" s="29"/>
      <c r="P582" s="149"/>
      <c r="Q582" s="150"/>
      <c r="R582" s="152"/>
      <c r="S582" s="153"/>
      <c r="T582" s="153"/>
      <c r="U582" s="154"/>
      <c r="V582" s="99"/>
      <c r="W582" s="99"/>
      <c r="X582" s="25"/>
      <c r="Y582" s="25"/>
      <c r="Z582" s="99"/>
      <c r="AA582" s="25"/>
      <c r="AB582" s="25"/>
      <c r="AC582" s="99"/>
      <c r="AD582" s="116">
        <f ca="1">SUMIF(AAL!$A$3:$A$65061,'Risk Lv. Inforce'!$B$7:$B$12091,AAL!$B$3:$B$65007)</f>
        <v>0</v>
      </c>
      <c r="AE582" s="116">
        <f ca="1">SUMIF(AAL!$C$3:$C$65061,'Risk Lv. Inforce'!$B$7:$B$10291,AAL!$D$3:$D$65007)</f>
        <v>0</v>
      </c>
      <c r="AF582" s="116">
        <f ca="1">SUMIF(AAL!$E$3:$E$65061,'Risk Lv. Inforce'!$B$7:$B$1291,AAL!$F$3:$F$65007)</f>
        <v>0</v>
      </c>
      <c r="AG582" s="116">
        <f ca="1">SUMIF(AAL!$G$3:$G$65061,'Risk Lv. Inforce'!$B$7:$B$1291,AAL!$H$3:$H$65007)</f>
        <v>0</v>
      </c>
      <c r="AH582" s="116">
        <f ca="1">SUMIF(AAL!$I$3:$I$65061,'Risk Lv. Inforce'!$B$7:$B$1291,AAL!$J$3:$J$65007)</f>
        <v>0</v>
      </c>
      <c r="AI582" s="116">
        <f ca="1">SUMIF(AAL!$K$3:$K$65061,'Risk Lv. Inforce'!$B$7:$B$1291,AAL!$L$3:$L$65007)</f>
        <v>0</v>
      </c>
      <c r="AJ582" s="116">
        <f>VLOOKUP(B582,AAL!$Q$4:$S$1048576,3,0)</f>
        <v>0</v>
      </c>
      <c r="AK582" s="116">
        <f>VLOOKUP(B582,AAL!$U$4:$W$1048576,3,0)</f>
        <v>0</v>
      </c>
      <c r="AL582" s="69">
        <f ca="1">IFERROR(((AD582+(AD582*'Portfolio Stats_RMS'!$C$7))/($AB582*(1-'Portfolio Stats_RMS'!$C$6))),0)</f>
        <v>0</v>
      </c>
      <c r="AM582" s="69">
        <f ca="1">IFERROR(((AF582+(AF582*'Portfolio Stats_RMS'!$C$7))/($AB582*(1-'Portfolio Stats_RMS'!$C$6))),0)</f>
        <v>0</v>
      </c>
      <c r="AN582" s="69">
        <f ca="1">IFERROR(((AH582+(AH582*'Portfolio Stats_RMS'!$C$7))/($AB582*(1-'Portfolio Stats_RMS'!$C$6))),0)</f>
        <v>0</v>
      </c>
      <c r="AO582" s="69">
        <f>IFERROR(((AJ582+(AJ582*'Portfolio Stats_RMS'!$C$7))/(AB582*(1-'Portfolio Stats_RMS'!$C$6))),0)</f>
        <v>0</v>
      </c>
      <c r="AP582" s="152"/>
    </row>
    <row r="583" spans="2:42" x14ac:dyDescent="0.25">
      <c r="B583" s="29"/>
      <c r="C583" s="87"/>
      <c r="D583" s="29"/>
      <c r="E583" s="29"/>
      <c r="F583" s="29"/>
      <c r="G583" s="25"/>
      <c r="H583" s="25"/>
      <c r="I583" s="25"/>
      <c r="J583" s="100"/>
      <c r="K583" s="100"/>
      <c r="L583" s="149"/>
      <c r="M583" s="29"/>
      <c r="N583" s="29"/>
      <c r="O583" s="29"/>
      <c r="P583" s="149"/>
      <c r="Q583" s="150"/>
      <c r="R583" s="152"/>
      <c r="S583" s="153"/>
      <c r="T583" s="153"/>
      <c r="U583" s="154"/>
      <c r="V583" s="99"/>
      <c r="W583" s="99"/>
      <c r="X583" s="25"/>
      <c r="Y583" s="25"/>
      <c r="Z583" s="99"/>
      <c r="AA583" s="25"/>
      <c r="AB583" s="25"/>
      <c r="AC583" s="99"/>
      <c r="AD583" s="116">
        <f ca="1">SUMIF(AAL!$A$3:$A$65061,'Risk Lv. Inforce'!$B$7:$B$12091,AAL!$B$3:$B$65007)</f>
        <v>0</v>
      </c>
      <c r="AE583" s="116">
        <f ca="1">SUMIF(AAL!$C$3:$C$65061,'Risk Lv. Inforce'!$B$7:$B$10291,AAL!$D$3:$D$65007)</f>
        <v>0</v>
      </c>
      <c r="AF583" s="116">
        <f ca="1">SUMIF(AAL!$E$3:$E$65061,'Risk Lv. Inforce'!$B$7:$B$1291,AAL!$F$3:$F$65007)</f>
        <v>0</v>
      </c>
      <c r="AG583" s="116">
        <f ca="1">SUMIF(AAL!$G$3:$G$65061,'Risk Lv. Inforce'!$B$7:$B$1291,AAL!$H$3:$H$65007)</f>
        <v>0</v>
      </c>
      <c r="AH583" s="116">
        <f ca="1">SUMIF(AAL!$I$3:$I$65061,'Risk Lv. Inforce'!$B$7:$B$1291,AAL!$J$3:$J$65007)</f>
        <v>0</v>
      </c>
      <c r="AI583" s="116">
        <f ca="1">SUMIF(AAL!$K$3:$K$65061,'Risk Lv. Inforce'!$B$7:$B$1291,AAL!$L$3:$L$65007)</f>
        <v>0</v>
      </c>
      <c r="AJ583" s="116">
        <f>VLOOKUP(B583,AAL!$Q$4:$S$1048576,3,0)</f>
        <v>0</v>
      </c>
      <c r="AK583" s="116">
        <f>VLOOKUP(B583,AAL!$U$4:$W$1048576,3,0)</f>
        <v>0</v>
      </c>
      <c r="AL583" s="69">
        <f ca="1">IFERROR(((AD583+(AD583*'Portfolio Stats_RMS'!$C$7))/($AB583*(1-'Portfolio Stats_RMS'!$C$6))),0)</f>
        <v>0</v>
      </c>
      <c r="AM583" s="69">
        <f ca="1">IFERROR(((AF583+(AF583*'Portfolio Stats_RMS'!$C$7))/($AB583*(1-'Portfolio Stats_RMS'!$C$6))),0)</f>
        <v>0</v>
      </c>
      <c r="AN583" s="69">
        <f ca="1">IFERROR(((AH583+(AH583*'Portfolio Stats_RMS'!$C$7))/($AB583*(1-'Portfolio Stats_RMS'!$C$6))),0)</f>
        <v>0</v>
      </c>
      <c r="AO583" s="69">
        <f>IFERROR(((AJ583+(AJ583*'Portfolio Stats_RMS'!$C$7))/(AB583*(1-'Portfolio Stats_RMS'!$C$6))),0)</f>
        <v>0</v>
      </c>
      <c r="AP583" s="152"/>
    </row>
    <row r="584" spans="2:42" x14ac:dyDescent="0.25">
      <c r="B584" s="29"/>
      <c r="C584" s="87"/>
      <c r="D584" s="29"/>
      <c r="E584" s="29"/>
      <c r="F584" s="29"/>
      <c r="G584" s="25"/>
      <c r="H584" s="25"/>
      <c r="I584" s="25"/>
      <c r="J584" s="100"/>
      <c r="K584" s="100"/>
      <c r="L584" s="149"/>
      <c r="M584" s="29"/>
      <c r="N584" s="29"/>
      <c r="O584" s="29"/>
      <c r="P584" s="149"/>
      <c r="Q584" s="150"/>
      <c r="R584" s="152"/>
      <c r="S584" s="153"/>
      <c r="T584" s="153"/>
      <c r="U584" s="154"/>
      <c r="V584" s="99"/>
      <c r="W584" s="99"/>
      <c r="X584" s="25"/>
      <c r="Y584" s="25"/>
      <c r="Z584" s="99"/>
      <c r="AA584" s="25"/>
      <c r="AB584" s="25"/>
      <c r="AC584" s="99"/>
      <c r="AD584" s="116">
        <f ca="1">SUMIF(AAL!$A$3:$A$65061,'Risk Lv. Inforce'!$B$7:$B$12091,AAL!$B$3:$B$65007)</f>
        <v>0</v>
      </c>
      <c r="AE584" s="116">
        <f ca="1">SUMIF(AAL!$C$3:$C$65061,'Risk Lv. Inforce'!$B$7:$B$10291,AAL!$D$3:$D$65007)</f>
        <v>0</v>
      </c>
      <c r="AF584" s="116">
        <f ca="1">SUMIF(AAL!$E$3:$E$65061,'Risk Lv. Inforce'!$B$7:$B$1291,AAL!$F$3:$F$65007)</f>
        <v>0</v>
      </c>
      <c r="AG584" s="116">
        <f ca="1">SUMIF(AAL!$G$3:$G$65061,'Risk Lv. Inforce'!$B$7:$B$1291,AAL!$H$3:$H$65007)</f>
        <v>0</v>
      </c>
      <c r="AH584" s="116">
        <f ca="1">SUMIF(AAL!$I$3:$I$65061,'Risk Lv. Inforce'!$B$7:$B$1291,AAL!$J$3:$J$65007)</f>
        <v>0</v>
      </c>
      <c r="AI584" s="116">
        <f ca="1">SUMIF(AAL!$K$3:$K$65061,'Risk Lv. Inforce'!$B$7:$B$1291,AAL!$L$3:$L$65007)</f>
        <v>0</v>
      </c>
      <c r="AJ584" s="116">
        <f>VLOOKUP(B584,AAL!$Q$4:$S$1048576,3,0)</f>
        <v>0</v>
      </c>
      <c r="AK584" s="116">
        <f>VLOOKUP(B584,AAL!$U$4:$W$1048576,3,0)</f>
        <v>0</v>
      </c>
      <c r="AL584" s="69">
        <f ca="1">IFERROR(((AD584+(AD584*'Portfolio Stats_RMS'!$C$7))/($AB584*(1-'Portfolio Stats_RMS'!$C$6))),0)</f>
        <v>0</v>
      </c>
      <c r="AM584" s="69">
        <f ca="1">IFERROR(((AF584+(AF584*'Portfolio Stats_RMS'!$C$7))/($AB584*(1-'Portfolio Stats_RMS'!$C$6))),0)</f>
        <v>0</v>
      </c>
      <c r="AN584" s="69">
        <f ca="1">IFERROR(((AH584+(AH584*'Portfolio Stats_RMS'!$C$7))/($AB584*(1-'Portfolio Stats_RMS'!$C$6))),0)</f>
        <v>0</v>
      </c>
      <c r="AO584" s="69">
        <f>IFERROR(((AJ584+(AJ584*'Portfolio Stats_RMS'!$C$7))/(AB584*(1-'Portfolio Stats_RMS'!$C$6))),0)</f>
        <v>0</v>
      </c>
      <c r="AP584" s="152"/>
    </row>
    <row r="585" spans="2:42" x14ac:dyDescent="0.25">
      <c r="B585" s="29"/>
      <c r="C585" s="87"/>
      <c r="D585" s="29"/>
      <c r="E585" s="29"/>
      <c r="F585" s="29"/>
      <c r="G585" s="25"/>
      <c r="H585" s="25"/>
      <c r="I585" s="25"/>
      <c r="J585" s="100"/>
      <c r="K585" s="100"/>
      <c r="L585" s="149"/>
      <c r="M585" s="29"/>
      <c r="N585" s="29"/>
      <c r="O585" s="29"/>
      <c r="P585" s="149"/>
      <c r="Q585" s="150"/>
      <c r="R585" s="152"/>
      <c r="S585" s="153"/>
      <c r="T585" s="153"/>
      <c r="U585" s="154"/>
      <c r="V585" s="99"/>
      <c r="W585" s="99"/>
      <c r="X585" s="25"/>
      <c r="Y585" s="25"/>
      <c r="Z585" s="99"/>
      <c r="AA585" s="25"/>
      <c r="AB585" s="25"/>
      <c r="AC585" s="99"/>
      <c r="AD585" s="116">
        <f ca="1">SUMIF(AAL!$A$3:$A$65061,'Risk Lv. Inforce'!$B$7:$B$12091,AAL!$B$3:$B$65007)</f>
        <v>0</v>
      </c>
      <c r="AE585" s="116">
        <f ca="1">SUMIF(AAL!$C$3:$C$65061,'Risk Lv. Inforce'!$B$7:$B$10291,AAL!$D$3:$D$65007)</f>
        <v>0</v>
      </c>
      <c r="AF585" s="116">
        <f ca="1">SUMIF(AAL!$E$3:$E$65061,'Risk Lv. Inforce'!$B$7:$B$1291,AAL!$F$3:$F$65007)</f>
        <v>0</v>
      </c>
      <c r="AG585" s="116">
        <f ca="1">SUMIF(AAL!$G$3:$G$65061,'Risk Lv. Inforce'!$B$7:$B$1291,AAL!$H$3:$H$65007)</f>
        <v>0</v>
      </c>
      <c r="AH585" s="116">
        <f ca="1">SUMIF(AAL!$I$3:$I$65061,'Risk Lv. Inforce'!$B$7:$B$1291,AAL!$J$3:$J$65007)</f>
        <v>0</v>
      </c>
      <c r="AI585" s="116">
        <f ca="1">SUMIF(AAL!$K$3:$K$65061,'Risk Lv. Inforce'!$B$7:$B$1291,AAL!$L$3:$L$65007)</f>
        <v>0</v>
      </c>
      <c r="AJ585" s="116">
        <f>VLOOKUP(B585,AAL!$Q$4:$S$1048576,3,0)</f>
        <v>0</v>
      </c>
      <c r="AK585" s="116">
        <f>VLOOKUP(B585,AAL!$U$4:$W$1048576,3,0)</f>
        <v>0</v>
      </c>
      <c r="AL585" s="69">
        <f ca="1">IFERROR(((AD585+(AD585*'Portfolio Stats_RMS'!$C$7))/($AB585*(1-'Portfolio Stats_RMS'!$C$6))),0)</f>
        <v>0</v>
      </c>
      <c r="AM585" s="69">
        <f ca="1">IFERROR(((AF585+(AF585*'Portfolio Stats_RMS'!$C$7))/($AB585*(1-'Portfolio Stats_RMS'!$C$6))),0)</f>
        <v>0</v>
      </c>
      <c r="AN585" s="69">
        <f ca="1">IFERROR(((AH585+(AH585*'Portfolio Stats_RMS'!$C$7))/($AB585*(1-'Portfolio Stats_RMS'!$C$6))),0)</f>
        <v>0</v>
      </c>
      <c r="AO585" s="69">
        <f>IFERROR(((AJ585+(AJ585*'Portfolio Stats_RMS'!$C$7))/(AB585*(1-'Portfolio Stats_RMS'!$C$6))),0)</f>
        <v>0</v>
      </c>
      <c r="AP585" s="152"/>
    </row>
    <row r="586" spans="2:42" x14ac:dyDescent="0.25">
      <c r="B586" s="29"/>
      <c r="C586" s="87"/>
      <c r="D586" s="29"/>
      <c r="E586" s="29"/>
      <c r="F586" s="29"/>
      <c r="G586" s="25"/>
      <c r="H586" s="25"/>
      <c r="I586" s="25"/>
      <c r="J586" s="100"/>
      <c r="K586" s="100"/>
      <c r="L586" s="29"/>
      <c r="M586" s="29"/>
      <c r="N586" s="29"/>
      <c r="O586" s="29"/>
      <c r="P586" s="149"/>
      <c r="Q586" s="150"/>
      <c r="R586" s="152"/>
      <c r="S586" s="153"/>
      <c r="T586" s="153"/>
      <c r="U586" s="154"/>
      <c r="V586" s="99"/>
      <c r="W586" s="99"/>
      <c r="X586" s="25"/>
      <c r="Y586" s="25"/>
      <c r="Z586" s="99"/>
      <c r="AA586" s="25"/>
      <c r="AB586" s="25"/>
      <c r="AC586" s="99"/>
      <c r="AD586" s="116">
        <f ca="1">SUMIF(AAL!$A$3:$A$65061,'Risk Lv. Inforce'!$B$7:$B$12091,AAL!$B$3:$B$65007)</f>
        <v>0</v>
      </c>
      <c r="AE586" s="116">
        <f ca="1">SUMIF(AAL!$C$3:$C$65061,'Risk Lv. Inforce'!$B$7:$B$10291,AAL!$D$3:$D$65007)</f>
        <v>0</v>
      </c>
      <c r="AF586" s="116">
        <f ca="1">SUMIF(AAL!$E$3:$E$65061,'Risk Lv. Inforce'!$B$7:$B$1291,AAL!$F$3:$F$65007)</f>
        <v>0</v>
      </c>
      <c r="AG586" s="116">
        <f ca="1">SUMIF(AAL!$G$3:$G$65061,'Risk Lv. Inforce'!$B$7:$B$1291,AAL!$H$3:$H$65007)</f>
        <v>0</v>
      </c>
      <c r="AH586" s="116">
        <f ca="1">SUMIF(AAL!$I$3:$I$65061,'Risk Lv. Inforce'!$B$7:$B$1291,AAL!$J$3:$J$65007)</f>
        <v>0</v>
      </c>
      <c r="AI586" s="116">
        <f ca="1">SUMIF(AAL!$K$3:$K$65061,'Risk Lv. Inforce'!$B$7:$B$1291,AAL!$L$3:$L$65007)</f>
        <v>0</v>
      </c>
      <c r="AJ586" s="116">
        <f>VLOOKUP(B586,AAL!$Q$4:$S$1048576,3,0)</f>
        <v>0</v>
      </c>
      <c r="AK586" s="116">
        <f>VLOOKUP(B586,AAL!$U$4:$W$1048576,3,0)</f>
        <v>0</v>
      </c>
      <c r="AL586" s="69">
        <f ca="1">IFERROR(((AD586+(AD586*'Portfolio Stats_RMS'!$C$7))/($AB586*(1-'Portfolio Stats_RMS'!$C$6))),0)</f>
        <v>0</v>
      </c>
      <c r="AM586" s="69">
        <f ca="1">IFERROR(((AF586+(AF586*'Portfolio Stats_RMS'!$C$7))/($AB586*(1-'Portfolio Stats_RMS'!$C$6))),0)</f>
        <v>0</v>
      </c>
      <c r="AN586" s="69">
        <f ca="1">IFERROR(((AH586+(AH586*'Portfolio Stats_RMS'!$C$7))/($AB586*(1-'Portfolio Stats_RMS'!$C$6))),0)</f>
        <v>0</v>
      </c>
      <c r="AO586" s="69">
        <f>IFERROR(((AJ586+(AJ586*'Portfolio Stats_RMS'!$C$7))/(AB586*(1-'Portfolio Stats_RMS'!$C$6))),0)</f>
        <v>0</v>
      </c>
      <c r="AP586" s="152"/>
    </row>
    <row r="587" spans="2:42" x14ac:dyDescent="0.25">
      <c r="B587" s="29"/>
      <c r="C587" s="87"/>
      <c r="D587" s="29"/>
      <c r="E587" s="29"/>
      <c r="F587" s="29"/>
      <c r="G587" s="25"/>
      <c r="H587" s="25"/>
      <c r="I587" s="25"/>
      <c r="J587" s="100"/>
      <c r="K587" s="100"/>
      <c r="L587" s="29"/>
      <c r="M587" s="29"/>
      <c r="N587" s="29"/>
      <c r="O587" s="29"/>
      <c r="P587" s="149"/>
      <c r="Q587" s="150"/>
      <c r="R587" s="152"/>
      <c r="S587" s="153"/>
      <c r="T587" s="153"/>
      <c r="U587" s="154"/>
      <c r="V587" s="99"/>
      <c r="W587" s="99"/>
      <c r="X587" s="25"/>
      <c r="Y587" s="25"/>
      <c r="Z587" s="99"/>
      <c r="AA587" s="25"/>
      <c r="AB587" s="25"/>
      <c r="AC587" s="99"/>
      <c r="AD587" s="116">
        <f ca="1">SUMIF(AAL!$A$3:$A$65061,'Risk Lv. Inforce'!$B$7:$B$12091,AAL!$B$3:$B$65007)</f>
        <v>0</v>
      </c>
      <c r="AE587" s="116">
        <f ca="1">SUMIF(AAL!$C$3:$C$65061,'Risk Lv. Inforce'!$B$7:$B$10291,AAL!$D$3:$D$65007)</f>
        <v>0</v>
      </c>
      <c r="AF587" s="116">
        <f ca="1">SUMIF(AAL!$E$3:$E$65061,'Risk Lv. Inforce'!$B$7:$B$1291,AAL!$F$3:$F$65007)</f>
        <v>0</v>
      </c>
      <c r="AG587" s="116">
        <f ca="1">SUMIF(AAL!$G$3:$G$65061,'Risk Lv. Inforce'!$B$7:$B$1291,AAL!$H$3:$H$65007)</f>
        <v>0</v>
      </c>
      <c r="AH587" s="116">
        <f ca="1">SUMIF(AAL!$I$3:$I$65061,'Risk Lv. Inforce'!$B$7:$B$1291,AAL!$J$3:$J$65007)</f>
        <v>0</v>
      </c>
      <c r="AI587" s="116">
        <f ca="1">SUMIF(AAL!$K$3:$K$65061,'Risk Lv. Inforce'!$B$7:$B$1291,AAL!$L$3:$L$65007)</f>
        <v>0</v>
      </c>
      <c r="AJ587" s="116">
        <f>VLOOKUP(B587,AAL!$Q$4:$S$1048576,3,0)</f>
        <v>0</v>
      </c>
      <c r="AK587" s="116">
        <f>VLOOKUP(B587,AAL!$U$4:$W$1048576,3,0)</f>
        <v>0</v>
      </c>
      <c r="AL587" s="69">
        <f ca="1">IFERROR(((AD587+(AD587*'Portfolio Stats_RMS'!$C$7))/($AB587*(1-'Portfolio Stats_RMS'!$C$6))),0)</f>
        <v>0</v>
      </c>
      <c r="AM587" s="69">
        <f ca="1">IFERROR(((AF587+(AF587*'Portfolio Stats_RMS'!$C$7))/($AB587*(1-'Portfolio Stats_RMS'!$C$6))),0)</f>
        <v>0</v>
      </c>
      <c r="AN587" s="69">
        <f ca="1">IFERROR(((AH587+(AH587*'Portfolio Stats_RMS'!$C$7))/($AB587*(1-'Portfolio Stats_RMS'!$C$6))),0)</f>
        <v>0</v>
      </c>
      <c r="AO587" s="69">
        <f>IFERROR(((AJ587+(AJ587*'Portfolio Stats_RMS'!$C$7))/(AB587*(1-'Portfolio Stats_RMS'!$C$6))),0)</f>
        <v>0</v>
      </c>
      <c r="AP587" s="152"/>
    </row>
    <row r="588" spans="2:42" x14ac:dyDescent="0.25">
      <c r="B588" s="29"/>
      <c r="C588" s="87"/>
      <c r="D588" s="29"/>
      <c r="E588" s="29"/>
      <c r="F588" s="29"/>
      <c r="G588" s="25"/>
      <c r="H588" s="25"/>
      <c r="I588" s="25"/>
      <c r="J588" s="100"/>
      <c r="K588" s="100"/>
      <c r="L588" s="149"/>
      <c r="M588" s="29"/>
      <c r="N588" s="29"/>
      <c r="O588" s="29"/>
      <c r="P588" s="149"/>
      <c r="Q588" s="150"/>
      <c r="R588" s="152"/>
      <c r="S588" s="153"/>
      <c r="T588" s="153"/>
      <c r="U588" s="154"/>
      <c r="V588" s="99"/>
      <c r="W588" s="99"/>
      <c r="X588" s="25"/>
      <c r="Y588" s="25"/>
      <c r="Z588" s="99"/>
      <c r="AA588" s="25"/>
      <c r="AB588" s="25"/>
      <c r="AC588" s="99"/>
      <c r="AD588" s="116">
        <f ca="1">SUMIF(AAL!$A$3:$A$65061,'Risk Lv. Inforce'!$B$7:$B$12091,AAL!$B$3:$B$65007)</f>
        <v>0</v>
      </c>
      <c r="AE588" s="116">
        <f ca="1">SUMIF(AAL!$C$3:$C$65061,'Risk Lv. Inforce'!$B$7:$B$10291,AAL!$D$3:$D$65007)</f>
        <v>0</v>
      </c>
      <c r="AF588" s="116">
        <f ca="1">SUMIF(AAL!$E$3:$E$65061,'Risk Lv. Inforce'!$B$7:$B$1291,AAL!$F$3:$F$65007)</f>
        <v>0</v>
      </c>
      <c r="AG588" s="116">
        <f ca="1">SUMIF(AAL!$G$3:$G$65061,'Risk Lv. Inforce'!$B$7:$B$1291,AAL!$H$3:$H$65007)</f>
        <v>0</v>
      </c>
      <c r="AH588" s="116">
        <f ca="1">SUMIF(AAL!$I$3:$I$65061,'Risk Lv. Inforce'!$B$7:$B$1291,AAL!$J$3:$J$65007)</f>
        <v>0</v>
      </c>
      <c r="AI588" s="116">
        <f ca="1">SUMIF(AAL!$K$3:$K$65061,'Risk Lv. Inforce'!$B$7:$B$1291,AAL!$L$3:$L$65007)</f>
        <v>0</v>
      </c>
      <c r="AJ588" s="116">
        <f>VLOOKUP(B588,AAL!$Q$4:$S$1048576,3,0)</f>
        <v>0</v>
      </c>
      <c r="AK588" s="116">
        <f>VLOOKUP(B588,AAL!$U$4:$W$1048576,3,0)</f>
        <v>0</v>
      </c>
      <c r="AL588" s="69">
        <f ca="1">IFERROR(((AD588+(AD588*'Portfolio Stats_RMS'!$C$7))/($AB588*(1-'Portfolio Stats_RMS'!$C$6))),0)</f>
        <v>0</v>
      </c>
      <c r="AM588" s="69">
        <f ca="1">IFERROR(((AF588+(AF588*'Portfolio Stats_RMS'!$C$7))/($AB588*(1-'Portfolio Stats_RMS'!$C$6))),0)</f>
        <v>0</v>
      </c>
      <c r="AN588" s="69">
        <f ca="1">IFERROR(((AH588+(AH588*'Portfolio Stats_RMS'!$C$7))/($AB588*(1-'Portfolio Stats_RMS'!$C$6))),0)</f>
        <v>0</v>
      </c>
      <c r="AO588" s="69">
        <f>IFERROR(((AJ588+(AJ588*'Portfolio Stats_RMS'!$C$7))/(AB588*(1-'Portfolio Stats_RMS'!$C$6))),0)</f>
        <v>0</v>
      </c>
      <c r="AP588" s="152"/>
    </row>
    <row r="589" spans="2:42" x14ac:dyDescent="0.25">
      <c r="B589" s="29"/>
      <c r="C589" s="87"/>
      <c r="D589" s="29"/>
      <c r="E589" s="29"/>
      <c r="F589" s="29"/>
      <c r="G589" s="25"/>
      <c r="H589" s="25"/>
      <c r="I589" s="25"/>
      <c r="J589" s="100"/>
      <c r="K589" s="100"/>
      <c r="L589" s="29"/>
      <c r="M589" s="29"/>
      <c r="N589" s="29"/>
      <c r="O589" s="29"/>
      <c r="P589" s="149"/>
      <c r="Q589" s="150"/>
      <c r="R589" s="152"/>
      <c r="S589" s="153"/>
      <c r="T589" s="153"/>
      <c r="U589" s="154"/>
      <c r="V589" s="99"/>
      <c r="W589" s="99"/>
      <c r="X589" s="25"/>
      <c r="Y589" s="25"/>
      <c r="Z589" s="99"/>
      <c r="AA589" s="25"/>
      <c r="AB589" s="25"/>
      <c r="AC589" s="99"/>
      <c r="AD589" s="116">
        <f ca="1">SUMIF(AAL!$A$3:$A$65061,'Risk Lv. Inforce'!$B$7:$B$12091,AAL!$B$3:$B$65007)</f>
        <v>0</v>
      </c>
      <c r="AE589" s="116">
        <f ca="1">SUMIF(AAL!$C$3:$C$65061,'Risk Lv. Inforce'!$B$7:$B$10291,AAL!$D$3:$D$65007)</f>
        <v>0</v>
      </c>
      <c r="AF589" s="116">
        <f ca="1">SUMIF(AAL!$E$3:$E$65061,'Risk Lv. Inforce'!$B$7:$B$1291,AAL!$F$3:$F$65007)</f>
        <v>0</v>
      </c>
      <c r="AG589" s="116">
        <f ca="1">SUMIF(AAL!$G$3:$G$65061,'Risk Lv. Inforce'!$B$7:$B$1291,AAL!$H$3:$H$65007)</f>
        <v>0</v>
      </c>
      <c r="AH589" s="116">
        <f ca="1">SUMIF(AAL!$I$3:$I$65061,'Risk Lv. Inforce'!$B$7:$B$1291,AAL!$J$3:$J$65007)</f>
        <v>0</v>
      </c>
      <c r="AI589" s="116">
        <f ca="1">SUMIF(AAL!$K$3:$K$65061,'Risk Lv. Inforce'!$B$7:$B$1291,AAL!$L$3:$L$65007)</f>
        <v>0</v>
      </c>
      <c r="AJ589" s="116">
        <f>VLOOKUP(B589,AAL!$Q$4:$S$1048576,3,0)</f>
        <v>0</v>
      </c>
      <c r="AK589" s="116">
        <f>VLOOKUP(B589,AAL!$U$4:$W$1048576,3,0)</f>
        <v>0</v>
      </c>
      <c r="AL589" s="69">
        <f ca="1">IFERROR(((AD589+(AD589*'Portfolio Stats_RMS'!$C$7))/($AB589*(1-'Portfolio Stats_RMS'!$C$6))),0)</f>
        <v>0</v>
      </c>
      <c r="AM589" s="69">
        <f ca="1">IFERROR(((AF589+(AF589*'Portfolio Stats_RMS'!$C$7))/($AB589*(1-'Portfolio Stats_RMS'!$C$6))),0)</f>
        <v>0</v>
      </c>
      <c r="AN589" s="69">
        <f ca="1">IFERROR(((AH589+(AH589*'Portfolio Stats_RMS'!$C$7))/($AB589*(1-'Portfolio Stats_RMS'!$C$6))),0)</f>
        <v>0</v>
      </c>
      <c r="AO589" s="69">
        <f>IFERROR(((AJ589+(AJ589*'Portfolio Stats_RMS'!$C$7))/(AB589*(1-'Portfolio Stats_RMS'!$C$6))),0)</f>
        <v>0</v>
      </c>
      <c r="AP589" s="152"/>
    </row>
    <row r="590" spans="2:42" x14ac:dyDescent="0.25">
      <c r="B590" s="29"/>
      <c r="C590" s="87"/>
      <c r="D590" s="29"/>
      <c r="E590" s="29"/>
      <c r="F590" s="29"/>
      <c r="G590" s="25"/>
      <c r="H590" s="25"/>
      <c r="I590" s="25"/>
      <c r="J590" s="100"/>
      <c r="K590" s="100"/>
      <c r="L590" s="29"/>
      <c r="M590" s="29"/>
      <c r="N590" s="29"/>
      <c r="O590" s="29"/>
      <c r="P590" s="149"/>
      <c r="Q590" s="150"/>
      <c r="R590" s="152"/>
      <c r="S590" s="153"/>
      <c r="T590" s="153"/>
      <c r="U590" s="154"/>
      <c r="V590" s="99"/>
      <c r="W590" s="99"/>
      <c r="X590" s="25"/>
      <c r="Y590" s="25"/>
      <c r="Z590" s="99"/>
      <c r="AA590" s="25"/>
      <c r="AB590" s="25"/>
      <c r="AC590" s="99"/>
      <c r="AD590" s="116">
        <f ca="1">SUMIF(AAL!$A$3:$A$65061,'Risk Lv. Inforce'!$B$7:$B$12091,AAL!$B$3:$B$65007)</f>
        <v>0</v>
      </c>
      <c r="AE590" s="116">
        <f ca="1">SUMIF(AAL!$C$3:$C$65061,'Risk Lv. Inforce'!$B$7:$B$10291,AAL!$D$3:$D$65007)</f>
        <v>0</v>
      </c>
      <c r="AF590" s="116">
        <f ca="1">SUMIF(AAL!$E$3:$E$65061,'Risk Lv. Inforce'!$B$7:$B$1291,AAL!$F$3:$F$65007)</f>
        <v>0</v>
      </c>
      <c r="AG590" s="116">
        <f ca="1">SUMIF(AAL!$G$3:$G$65061,'Risk Lv. Inforce'!$B$7:$B$1291,AAL!$H$3:$H$65007)</f>
        <v>0</v>
      </c>
      <c r="AH590" s="116">
        <f ca="1">SUMIF(AAL!$I$3:$I$65061,'Risk Lv. Inforce'!$B$7:$B$1291,AAL!$J$3:$J$65007)</f>
        <v>0</v>
      </c>
      <c r="AI590" s="116">
        <f ca="1">SUMIF(AAL!$K$3:$K$65061,'Risk Lv. Inforce'!$B$7:$B$1291,AAL!$L$3:$L$65007)</f>
        <v>0</v>
      </c>
      <c r="AJ590" s="116">
        <f>VLOOKUP(B590,AAL!$Q$4:$S$1048576,3,0)</f>
        <v>0</v>
      </c>
      <c r="AK590" s="116">
        <f>VLOOKUP(B590,AAL!$U$4:$W$1048576,3,0)</f>
        <v>0</v>
      </c>
      <c r="AL590" s="69">
        <f ca="1">IFERROR(((AD590+(AD590*'Portfolio Stats_RMS'!$C$7))/($AB590*(1-'Portfolio Stats_RMS'!$C$6))),0)</f>
        <v>0</v>
      </c>
      <c r="AM590" s="69">
        <f ca="1">IFERROR(((AF590+(AF590*'Portfolio Stats_RMS'!$C$7))/($AB590*(1-'Portfolio Stats_RMS'!$C$6))),0)</f>
        <v>0</v>
      </c>
      <c r="AN590" s="69">
        <f ca="1">IFERROR(((AH590+(AH590*'Portfolio Stats_RMS'!$C$7))/($AB590*(1-'Portfolio Stats_RMS'!$C$6))),0)</f>
        <v>0</v>
      </c>
      <c r="AO590" s="69">
        <f>IFERROR(((AJ590+(AJ590*'Portfolio Stats_RMS'!$C$7))/(AB590*(1-'Portfolio Stats_RMS'!$C$6))),0)</f>
        <v>0</v>
      </c>
      <c r="AP590" s="152"/>
    </row>
    <row r="591" spans="2:42" ht="15" customHeight="1" x14ac:dyDescent="0.25">
      <c r="B591" s="29"/>
      <c r="C591" s="87"/>
      <c r="D591" s="29"/>
      <c r="E591" s="29"/>
      <c r="F591" s="29"/>
      <c r="G591" s="25"/>
      <c r="H591" s="25"/>
      <c r="I591" s="25"/>
      <c r="J591" s="100"/>
      <c r="K591" s="100"/>
      <c r="L591" s="29"/>
      <c r="M591" s="29"/>
      <c r="N591" s="29"/>
      <c r="O591" s="29"/>
      <c r="P591" s="149"/>
      <c r="Q591" s="150"/>
      <c r="R591" s="152"/>
      <c r="S591" s="153"/>
      <c r="T591" s="153"/>
      <c r="U591" s="154"/>
      <c r="V591" s="99"/>
      <c r="W591" s="99"/>
      <c r="X591" s="25"/>
      <c r="Y591" s="25"/>
      <c r="Z591" s="99"/>
      <c r="AA591" s="25"/>
      <c r="AB591" s="25"/>
      <c r="AC591" s="99"/>
      <c r="AD591" s="116">
        <f ca="1">SUMIF(AAL!$A$3:$A$65061,'Risk Lv. Inforce'!$B$7:$B$12091,AAL!$B$3:$B$65007)</f>
        <v>0</v>
      </c>
      <c r="AE591" s="116">
        <f ca="1">SUMIF(AAL!$C$3:$C$65061,'Risk Lv. Inforce'!$B$7:$B$10291,AAL!$D$3:$D$65007)</f>
        <v>0</v>
      </c>
      <c r="AF591" s="116">
        <f ca="1">SUMIF(AAL!$E$3:$E$65061,'Risk Lv. Inforce'!$B$7:$B$1291,AAL!$F$3:$F$65007)</f>
        <v>0</v>
      </c>
      <c r="AG591" s="116">
        <f ca="1">SUMIF(AAL!$G$3:$G$65061,'Risk Lv. Inforce'!$B$7:$B$1291,AAL!$H$3:$H$65007)</f>
        <v>0</v>
      </c>
      <c r="AH591" s="116">
        <f ca="1">SUMIF(AAL!$I$3:$I$65061,'Risk Lv. Inforce'!$B$7:$B$1291,AAL!$J$3:$J$65007)</f>
        <v>0</v>
      </c>
      <c r="AI591" s="116">
        <f ca="1">SUMIF(AAL!$K$3:$K$65061,'Risk Lv. Inforce'!$B$7:$B$1291,AAL!$L$3:$L$65007)</f>
        <v>0</v>
      </c>
      <c r="AJ591" s="116">
        <f>VLOOKUP(B591,AAL!$Q$4:$S$1048576,3,0)</f>
        <v>0</v>
      </c>
      <c r="AK591" s="116">
        <f>VLOOKUP(B591,AAL!$U$4:$W$1048576,3,0)</f>
        <v>0</v>
      </c>
      <c r="AL591" s="69">
        <f ca="1">IFERROR(((AD591+(AD591*'Portfolio Stats_RMS'!$C$7))/($AB591*(1-'Portfolio Stats_RMS'!$C$6))),0)</f>
        <v>0</v>
      </c>
      <c r="AM591" s="69">
        <f ca="1">IFERROR(((AF591+(AF591*'Portfolio Stats_RMS'!$C$7))/($AB591*(1-'Portfolio Stats_RMS'!$C$6))),0)</f>
        <v>0</v>
      </c>
      <c r="AN591" s="69">
        <f ca="1">IFERROR(((AH591+(AH591*'Portfolio Stats_RMS'!$C$7))/($AB591*(1-'Portfolio Stats_RMS'!$C$6))),0)</f>
        <v>0</v>
      </c>
      <c r="AO591" s="69">
        <f>IFERROR(((AJ591+(AJ591*'Portfolio Stats_RMS'!$C$7))/(AB591*(1-'Portfolio Stats_RMS'!$C$6))),0)</f>
        <v>0</v>
      </c>
      <c r="AP591" s="152"/>
    </row>
    <row r="592" spans="2:42" x14ac:dyDescent="0.25">
      <c r="B592" s="29"/>
      <c r="C592" s="87"/>
      <c r="D592" s="29"/>
      <c r="E592" s="29"/>
      <c r="F592" s="29"/>
      <c r="G592" s="25"/>
      <c r="H592" s="25"/>
      <c r="I592" s="25"/>
      <c r="J592" s="100"/>
      <c r="K592" s="100"/>
      <c r="L592" s="149"/>
      <c r="M592" s="29"/>
      <c r="N592" s="29"/>
      <c r="O592" s="29"/>
      <c r="P592" s="149"/>
      <c r="Q592" s="150"/>
      <c r="R592" s="152"/>
      <c r="S592" s="153"/>
      <c r="T592" s="153"/>
      <c r="U592" s="154"/>
      <c r="V592" s="99"/>
      <c r="W592" s="99"/>
      <c r="X592" s="25"/>
      <c r="Y592" s="25"/>
      <c r="Z592" s="99"/>
      <c r="AA592" s="25"/>
      <c r="AB592" s="25"/>
      <c r="AC592" s="99"/>
      <c r="AD592" s="116">
        <f ca="1">SUMIF(AAL!$A$3:$A$65061,'Risk Lv. Inforce'!$B$7:$B$12091,AAL!$B$3:$B$65007)</f>
        <v>0</v>
      </c>
      <c r="AE592" s="116">
        <f ca="1">SUMIF(AAL!$C$3:$C$65061,'Risk Lv. Inforce'!$B$7:$B$10291,AAL!$D$3:$D$65007)</f>
        <v>0</v>
      </c>
      <c r="AF592" s="116">
        <f ca="1">SUMIF(AAL!$E$3:$E$65061,'Risk Lv. Inforce'!$B$7:$B$1291,AAL!$F$3:$F$65007)</f>
        <v>0</v>
      </c>
      <c r="AG592" s="116">
        <f ca="1">SUMIF(AAL!$G$3:$G$65061,'Risk Lv. Inforce'!$B$7:$B$1291,AAL!$H$3:$H$65007)</f>
        <v>0</v>
      </c>
      <c r="AH592" s="116">
        <f ca="1">SUMIF(AAL!$I$3:$I$65061,'Risk Lv. Inforce'!$B$7:$B$1291,AAL!$J$3:$J$65007)</f>
        <v>0</v>
      </c>
      <c r="AI592" s="116">
        <f ca="1">SUMIF(AAL!$K$3:$K$65061,'Risk Lv. Inforce'!$B$7:$B$1291,AAL!$L$3:$L$65007)</f>
        <v>0</v>
      </c>
      <c r="AJ592" s="116">
        <f>VLOOKUP(B592,AAL!$Q$4:$S$1048576,3,0)</f>
        <v>0</v>
      </c>
      <c r="AK592" s="116">
        <f>VLOOKUP(B592,AAL!$U$4:$W$1048576,3,0)</f>
        <v>0</v>
      </c>
      <c r="AL592" s="69">
        <f ca="1">IFERROR(((AD592+(AD592*'Portfolio Stats_RMS'!$C$7))/($AB592*(1-'Portfolio Stats_RMS'!$C$6))),0)</f>
        <v>0</v>
      </c>
      <c r="AM592" s="69">
        <f ca="1">IFERROR(((AF592+(AF592*'Portfolio Stats_RMS'!$C$7))/($AB592*(1-'Portfolio Stats_RMS'!$C$6))),0)</f>
        <v>0</v>
      </c>
      <c r="AN592" s="69">
        <f ca="1">IFERROR(((AH592+(AH592*'Portfolio Stats_RMS'!$C$7))/($AB592*(1-'Portfolio Stats_RMS'!$C$6))),0)</f>
        <v>0</v>
      </c>
      <c r="AO592" s="69">
        <f>IFERROR(((AJ592+(AJ592*'Portfolio Stats_RMS'!$C$7))/(AB592*(1-'Portfolio Stats_RMS'!$C$6))),0)</f>
        <v>0</v>
      </c>
      <c r="AP592" s="152"/>
    </row>
    <row r="593" spans="2:42" x14ac:dyDescent="0.25">
      <c r="B593" s="29"/>
      <c r="C593" s="87"/>
      <c r="D593" s="29"/>
      <c r="E593" s="29"/>
      <c r="F593" s="29"/>
      <c r="G593" s="25"/>
      <c r="H593" s="25"/>
      <c r="I593" s="25"/>
      <c r="J593" s="100"/>
      <c r="K593" s="100"/>
      <c r="L593" s="149"/>
      <c r="M593" s="29"/>
      <c r="N593" s="29"/>
      <c r="O593" s="29"/>
      <c r="P593" s="149"/>
      <c r="Q593" s="150"/>
      <c r="R593" s="152"/>
      <c r="S593" s="153"/>
      <c r="T593" s="153"/>
      <c r="U593" s="154"/>
      <c r="V593" s="99"/>
      <c r="W593" s="99"/>
      <c r="X593" s="25"/>
      <c r="Y593" s="25"/>
      <c r="Z593" s="99"/>
      <c r="AA593" s="25"/>
      <c r="AB593" s="25"/>
      <c r="AC593" s="99"/>
      <c r="AD593" s="116">
        <f ca="1">SUMIF(AAL!$A$3:$A$65061,'Risk Lv. Inforce'!$B$7:$B$12091,AAL!$B$3:$B$65007)</f>
        <v>0</v>
      </c>
      <c r="AE593" s="116">
        <f ca="1">SUMIF(AAL!$C$3:$C$65061,'Risk Lv. Inforce'!$B$7:$B$10291,AAL!$D$3:$D$65007)</f>
        <v>0</v>
      </c>
      <c r="AF593" s="116">
        <f ca="1">SUMIF(AAL!$E$3:$E$65061,'Risk Lv. Inforce'!$B$7:$B$1291,AAL!$F$3:$F$65007)</f>
        <v>0</v>
      </c>
      <c r="AG593" s="116">
        <f ca="1">SUMIF(AAL!$G$3:$G$65061,'Risk Lv. Inforce'!$B$7:$B$1291,AAL!$H$3:$H$65007)</f>
        <v>0</v>
      </c>
      <c r="AH593" s="116">
        <f ca="1">SUMIF(AAL!$I$3:$I$65061,'Risk Lv. Inforce'!$B$7:$B$1291,AAL!$J$3:$J$65007)</f>
        <v>0</v>
      </c>
      <c r="AI593" s="116">
        <f ca="1">SUMIF(AAL!$K$3:$K$65061,'Risk Lv. Inforce'!$B$7:$B$1291,AAL!$L$3:$L$65007)</f>
        <v>0</v>
      </c>
      <c r="AJ593" s="116">
        <f>VLOOKUP(B593,AAL!$Q$4:$S$1048576,3,0)</f>
        <v>0</v>
      </c>
      <c r="AK593" s="116">
        <f>VLOOKUP(B593,AAL!$U$4:$W$1048576,3,0)</f>
        <v>0</v>
      </c>
      <c r="AL593" s="69">
        <f ca="1">IFERROR(((AD593+(AD593*'Portfolio Stats_RMS'!$C$7))/($AB593*(1-'Portfolio Stats_RMS'!$C$6))),0)</f>
        <v>0</v>
      </c>
      <c r="AM593" s="69">
        <f ca="1">IFERROR(((AF593+(AF593*'Portfolio Stats_RMS'!$C$7))/($AB593*(1-'Portfolio Stats_RMS'!$C$6))),0)</f>
        <v>0</v>
      </c>
      <c r="AN593" s="69">
        <f ca="1">IFERROR(((AH593+(AH593*'Portfolio Stats_RMS'!$C$7))/($AB593*(1-'Portfolio Stats_RMS'!$C$6))),0)</f>
        <v>0</v>
      </c>
      <c r="AO593" s="69">
        <f>IFERROR(((AJ593+(AJ593*'Portfolio Stats_RMS'!$C$7))/(AB593*(1-'Portfolio Stats_RMS'!$C$6))),0)</f>
        <v>0</v>
      </c>
      <c r="AP593" s="152"/>
    </row>
    <row r="594" spans="2:42" x14ac:dyDescent="0.25">
      <c r="B594" s="29"/>
      <c r="C594" s="87"/>
      <c r="D594" s="29"/>
      <c r="E594" s="29"/>
      <c r="F594" s="29"/>
      <c r="G594" s="25"/>
      <c r="H594" s="25"/>
      <c r="I594" s="25"/>
      <c r="J594" s="100"/>
      <c r="K594" s="100"/>
      <c r="L594" s="149"/>
      <c r="M594" s="29"/>
      <c r="N594" s="29"/>
      <c r="O594" s="29"/>
      <c r="P594" s="149"/>
      <c r="Q594" s="150"/>
      <c r="R594" s="152"/>
      <c r="S594" s="153"/>
      <c r="T594" s="153"/>
      <c r="U594" s="154"/>
      <c r="V594" s="99"/>
      <c r="W594" s="99"/>
      <c r="X594" s="25"/>
      <c r="Y594" s="25"/>
      <c r="Z594" s="99"/>
      <c r="AA594" s="25"/>
      <c r="AB594" s="25"/>
      <c r="AC594" s="99"/>
      <c r="AD594" s="116">
        <f ca="1">SUMIF(AAL!$A$3:$A$65061,'Risk Lv. Inforce'!$B$7:$B$12091,AAL!$B$3:$B$65007)</f>
        <v>0</v>
      </c>
      <c r="AE594" s="116">
        <f ca="1">SUMIF(AAL!$C$3:$C$65061,'Risk Lv. Inforce'!$B$7:$B$10291,AAL!$D$3:$D$65007)</f>
        <v>0</v>
      </c>
      <c r="AF594" s="116">
        <f ca="1">SUMIF(AAL!$E$3:$E$65061,'Risk Lv. Inforce'!$B$7:$B$1291,AAL!$F$3:$F$65007)</f>
        <v>0</v>
      </c>
      <c r="AG594" s="116">
        <f ca="1">SUMIF(AAL!$G$3:$G$65061,'Risk Lv. Inforce'!$B$7:$B$1291,AAL!$H$3:$H$65007)</f>
        <v>0</v>
      </c>
      <c r="AH594" s="116">
        <f ca="1">SUMIF(AAL!$I$3:$I$65061,'Risk Lv. Inforce'!$B$7:$B$1291,AAL!$J$3:$J$65007)</f>
        <v>0</v>
      </c>
      <c r="AI594" s="116">
        <f ca="1">SUMIF(AAL!$K$3:$K$65061,'Risk Lv. Inforce'!$B$7:$B$1291,AAL!$L$3:$L$65007)</f>
        <v>0</v>
      </c>
      <c r="AJ594" s="116">
        <f>VLOOKUP(B594,AAL!$Q$4:$S$1048576,3,0)</f>
        <v>0</v>
      </c>
      <c r="AK594" s="116">
        <f>VLOOKUP(B594,AAL!$U$4:$W$1048576,3,0)</f>
        <v>0</v>
      </c>
      <c r="AL594" s="69">
        <f ca="1">IFERROR(((AD594+(AD594*'Portfolio Stats_RMS'!$C$7))/($AB594*(1-'Portfolio Stats_RMS'!$C$6))),0)</f>
        <v>0</v>
      </c>
      <c r="AM594" s="69">
        <f ca="1">IFERROR(((AF594+(AF594*'Portfolio Stats_RMS'!$C$7))/($AB594*(1-'Portfolio Stats_RMS'!$C$6))),0)</f>
        <v>0</v>
      </c>
      <c r="AN594" s="69">
        <f ca="1">IFERROR(((AH594+(AH594*'Portfolio Stats_RMS'!$C$7))/($AB594*(1-'Portfolio Stats_RMS'!$C$6))),0)</f>
        <v>0</v>
      </c>
      <c r="AO594" s="69">
        <f>IFERROR(((AJ594+(AJ594*'Portfolio Stats_RMS'!$C$7))/(AB594*(1-'Portfolio Stats_RMS'!$C$6))),0)</f>
        <v>0</v>
      </c>
      <c r="AP594" s="152"/>
    </row>
    <row r="595" spans="2:42" x14ac:dyDescent="0.25">
      <c r="B595" s="29"/>
      <c r="C595" s="87"/>
      <c r="D595" s="29"/>
      <c r="E595" s="29"/>
      <c r="F595" s="29"/>
      <c r="G595" s="25"/>
      <c r="H595" s="25"/>
      <c r="I595" s="25"/>
      <c r="J595" s="100"/>
      <c r="K595" s="100"/>
      <c r="L595" s="149"/>
      <c r="M595" s="29"/>
      <c r="N595" s="29"/>
      <c r="O595" s="29"/>
      <c r="P595" s="149"/>
      <c r="Q595" s="150"/>
      <c r="R595" s="152"/>
      <c r="S595" s="153"/>
      <c r="T595" s="153"/>
      <c r="U595" s="154"/>
      <c r="V595" s="99"/>
      <c r="W595" s="99"/>
      <c r="X595" s="25"/>
      <c r="Y595" s="25"/>
      <c r="Z595" s="99"/>
      <c r="AA595" s="25"/>
      <c r="AB595" s="25"/>
      <c r="AC595" s="99"/>
      <c r="AD595" s="116">
        <f ca="1">SUMIF(AAL!$A$3:$A$65061,'Risk Lv. Inforce'!$B$7:$B$12091,AAL!$B$3:$B$65007)</f>
        <v>0</v>
      </c>
      <c r="AE595" s="116">
        <f ca="1">SUMIF(AAL!$C$3:$C$65061,'Risk Lv. Inforce'!$B$7:$B$10291,AAL!$D$3:$D$65007)</f>
        <v>0</v>
      </c>
      <c r="AF595" s="116">
        <f ca="1">SUMIF(AAL!$E$3:$E$65061,'Risk Lv. Inforce'!$B$7:$B$1291,AAL!$F$3:$F$65007)</f>
        <v>0</v>
      </c>
      <c r="AG595" s="116">
        <f ca="1">SUMIF(AAL!$G$3:$G$65061,'Risk Lv. Inforce'!$B$7:$B$1291,AAL!$H$3:$H$65007)</f>
        <v>0</v>
      </c>
      <c r="AH595" s="116">
        <f ca="1">SUMIF(AAL!$I$3:$I$65061,'Risk Lv. Inforce'!$B$7:$B$1291,AAL!$J$3:$J$65007)</f>
        <v>0</v>
      </c>
      <c r="AI595" s="116">
        <f ca="1">SUMIF(AAL!$K$3:$K$65061,'Risk Lv. Inforce'!$B$7:$B$1291,AAL!$L$3:$L$65007)</f>
        <v>0</v>
      </c>
      <c r="AJ595" s="116">
        <f>VLOOKUP(B595,AAL!$Q$4:$S$1048576,3,0)</f>
        <v>0</v>
      </c>
      <c r="AK595" s="116">
        <f>VLOOKUP(B595,AAL!$U$4:$W$1048576,3,0)</f>
        <v>0</v>
      </c>
      <c r="AL595" s="69">
        <f ca="1">IFERROR(((AD595+(AD595*'Portfolio Stats_RMS'!$C$7))/($AB595*(1-'Portfolio Stats_RMS'!$C$6))),0)</f>
        <v>0</v>
      </c>
      <c r="AM595" s="69">
        <f ca="1">IFERROR(((AF595+(AF595*'Portfolio Stats_RMS'!$C$7))/($AB595*(1-'Portfolio Stats_RMS'!$C$6))),0)</f>
        <v>0</v>
      </c>
      <c r="AN595" s="69">
        <f ca="1">IFERROR(((AH595+(AH595*'Portfolio Stats_RMS'!$C$7))/($AB595*(1-'Portfolio Stats_RMS'!$C$6))),0)</f>
        <v>0</v>
      </c>
      <c r="AO595" s="69">
        <f>IFERROR(((AJ595+(AJ595*'Portfolio Stats_RMS'!$C$7))/(AB595*(1-'Portfolio Stats_RMS'!$C$6))),0)</f>
        <v>0</v>
      </c>
      <c r="AP595" s="152"/>
    </row>
    <row r="596" spans="2:42" x14ac:dyDescent="0.25">
      <c r="B596" s="29"/>
      <c r="C596" s="87"/>
      <c r="D596" s="29"/>
      <c r="E596" s="29"/>
      <c r="F596" s="29"/>
      <c r="G596" s="25"/>
      <c r="H596" s="25"/>
      <c r="I596" s="25"/>
      <c r="J596" s="100"/>
      <c r="K596" s="100"/>
      <c r="L596" s="149"/>
      <c r="M596" s="29"/>
      <c r="N596" s="29"/>
      <c r="O596" s="29"/>
      <c r="P596" s="149"/>
      <c r="Q596" s="150"/>
      <c r="R596" s="152"/>
      <c r="S596" s="153"/>
      <c r="T596" s="153"/>
      <c r="U596" s="154"/>
      <c r="V596" s="99"/>
      <c r="W596" s="99"/>
      <c r="X596" s="25"/>
      <c r="Y596" s="25"/>
      <c r="Z596" s="99"/>
      <c r="AA596" s="25"/>
      <c r="AB596" s="25"/>
      <c r="AC596" s="99"/>
      <c r="AD596" s="116">
        <f ca="1">SUMIF(AAL!$A$3:$A$65061,'Risk Lv. Inforce'!$B$7:$B$12091,AAL!$B$3:$B$65007)</f>
        <v>0</v>
      </c>
      <c r="AE596" s="116">
        <f ca="1">SUMIF(AAL!$C$3:$C$65061,'Risk Lv. Inforce'!$B$7:$B$10291,AAL!$D$3:$D$65007)</f>
        <v>0</v>
      </c>
      <c r="AF596" s="116">
        <f ca="1">SUMIF(AAL!$E$3:$E$65061,'Risk Lv. Inforce'!$B$7:$B$1291,AAL!$F$3:$F$65007)</f>
        <v>0</v>
      </c>
      <c r="AG596" s="116">
        <f ca="1">SUMIF(AAL!$G$3:$G$65061,'Risk Lv. Inforce'!$B$7:$B$1291,AAL!$H$3:$H$65007)</f>
        <v>0</v>
      </c>
      <c r="AH596" s="116">
        <f ca="1">SUMIF(AAL!$I$3:$I$65061,'Risk Lv. Inforce'!$B$7:$B$1291,AAL!$J$3:$J$65007)</f>
        <v>0</v>
      </c>
      <c r="AI596" s="116">
        <f ca="1">SUMIF(AAL!$K$3:$K$65061,'Risk Lv. Inforce'!$B$7:$B$1291,AAL!$L$3:$L$65007)</f>
        <v>0</v>
      </c>
      <c r="AJ596" s="116">
        <f>VLOOKUP(B596,AAL!$Q$4:$S$1048576,3,0)</f>
        <v>0</v>
      </c>
      <c r="AK596" s="116">
        <f>VLOOKUP(B596,AAL!$U$4:$W$1048576,3,0)</f>
        <v>0</v>
      </c>
      <c r="AL596" s="69">
        <f ca="1">IFERROR(((AD596+(AD596*'Portfolio Stats_RMS'!$C$7))/($AB596*(1-'Portfolio Stats_RMS'!$C$6))),0)</f>
        <v>0</v>
      </c>
      <c r="AM596" s="69">
        <f ca="1">IFERROR(((AF596+(AF596*'Portfolio Stats_RMS'!$C$7))/($AB596*(1-'Portfolio Stats_RMS'!$C$6))),0)</f>
        <v>0</v>
      </c>
      <c r="AN596" s="69">
        <f ca="1">IFERROR(((AH596+(AH596*'Portfolio Stats_RMS'!$C$7))/($AB596*(1-'Portfolio Stats_RMS'!$C$6))),0)</f>
        <v>0</v>
      </c>
      <c r="AO596" s="69">
        <f>IFERROR(((AJ596+(AJ596*'Portfolio Stats_RMS'!$C$7))/(AB596*(1-'Portfolio Stats_RMS'!$C$6))),0)</f>
        <v>0</v>
      </c>
      <c r="AP596" s="152"/>
    </row>
    <row r="597" spans="2:42" x14ac:dyDescent="0.25">
      <c r="B597" s="29"/>
      <c r="C597" s="87"/>
      <c r="D597" s="29"/>
      <c r="E597" s="29"/>
      <c r="F597" s="29"/>
      <c r="G597" s="25"/>
      <c r="H597" s="25"/>
      <c r="I597" s="25"/>
      <c r="J597" s="100"/>
      <c r="K597" s="100"/>
      <c r="L597" s="29"/>
      <c r="M597" s="29"/>
      <c r="N597" s="29"/>
      <c r="O597" s="29"/>
      <c r="P597" s="149"/>
      <c r="Q597" s="150"/>
      <c r="R597" s="152"/>
      <c r="S597" s="153"/>
      <c r="T597" s="153"/>
      <c r="U597" s="154"/>
      <c r="V597" s="99"/>
      <c r="W597" s="99"/>
      <c r="X597" s="25"/>
      <c r="Y597" s="25"/>
      <c r="Z597" s="99"/>
      <c r="AA597" s="25"/>
      <c r="AB597" s="25"/>
      <c r="AC597" s="99"/>
      <c r="AD597" s="116">
        <f ca="1">SUMIF(AAL!$A$3:$A$65061,'Risk Lv. Inforce'!$B$7:$B$12091,AAL!$B$3:$B$65007)</f>
        <v>0</v>
      </c>
      <c r="AE597" s="116">
        <f ca="1">SUMIF(AAL!$C$3:$C$65061,'Risk Lv. Inforce'!$B$7:$B$10291,AAL!$D$3:$D$65007)</f>
        <v>0</v>
      </c>
      <c r="AF597" s="116">
        <f ca="1">SUMIF(AAL!$E$3:$E$65061,'Risk Lv. Inforce'!$B$7:$B$1291,AAL!$F$3:$F$65007)</f>
        <v>0</v>
      </c>
      <c r="AG597" s="116">
        <f ca="1">SUMIF(AAL!$G$3:$G$65061,'Risk Lv. Inforce'!$B$7:$B$1291,AAL!$H$3:$H$65007)</f>
        <v>0</v>
      </c>
      <c r="AH597" s="116">
        <f ca="1">SUMIF(AAL!$I$3:$I$65061,'Risk Lv. Inforce'!$B$7:$B$1291,AAL!$J$3:$J$65007)</f>
        <v>0</v>
      </c>
      <c r="AI597" s="116">
        <f ca="1">SUMIF(AAL!$K$3:$K$65061,'Risk Lv. Inforce'!$B$7:$B$1291,AAL!$L$3:$L$65007)</f>
        <v>0</v>
      </c>
      <c r="AJ597" s="116">
        <f>VLOOKUP(B597,AAL!$Q$4:$S$1048576,3,0)</f>
        <v>0</v>
      </c>
      <c r="AK597" s="116">
        <f>VLOOKUP(B597,AAL!$U$4:$W$1048576,3,0)</f>
        <v>0</v>
      </c>
      <c r="AL597" s="69">
        <f ca="1">IFERROR(((AD597+(AD597*'Portfolio Stats_RMS'!$C$7))/($AB597*(1-'Portfolio Stats_RMS'!$C$6))),0)</f>
        <v>0</v>
      </c>
      <c r="AM597" s="69">
        <f ca="1">IFERROR(((AF597+(AF597*'Portfolio Stats_RMS'!$C$7))/($AB597*(1-'Portfolio Stats_RMS'!$C$6))),0)</f>
        <v>0</v>
      </c>
      <c r="AN597" s="69">
        <f ca="1">IFERROR(((AH597+(AH597*'Portfolio Stats_RMS'!$C$7))/($AB597*(1-'Portfolio Stats_RMS'!$C$6))),0)</f>
        <v>0</v>
      </c>
      <c r="AO597" s="69">
        <f>IFERROR(((AJ597+(AJ597*'Portfolio Stats_RMS'!$C$7))/(AB597*(1-'Portfolio Stats_RMS'!$C$6))),0)</f>
        <v>0</v>
      </c>
      <c r="AP597" s="152"/>
    </row>
    <row r="598" spans="2:42" x14ac:dyDescent="0.25">
      <c r="B598" s="29"/>
      <c r="C598" s="87"/>
      <c r="D598" s="29"/>
      <c r="E598" s="29"/>
      <c r="F598" s="29"/>
      <c r="G598" s="25"/>
      <c r="H598" s="25"/>
      <c r="I598" s="25"/>
      <c r="J598" s="100"/>
      <c r="K598" s="100"/>
      <c r="L598" s="29"/>
      <c r="M598" s="29"/>
      <c r="N598" s="29"/>
      <c r="O598" s="29"/>
      <c r="P598" s="149"/>
      <c r="Q598" s="150"/>
      <c r="R598" s="152"/>
      <c r="S598" s="153"/>
      <c r="T598" s="153"/>
      <c r="U598" s="154"/>
      <c r="V598" s="99"/>
      <c r="W598" s="99"/>
      <c r="X598" s="25"/>
      <c r="Y598" s="25"/>
      <c r="Z598" s="99"/>
      <c r="AA598" s="25"/>
      <c r="AB598" s="25"/>
      <c r="AC598" s="99"/>
      <c r="AD598" s="116">
        <f ca="1">SUMIF(AAL!$A$3:$A$65061,'Risk Lv. Inforce'!$B$7:$B$12091,AAL!$B$3:$B$65007)</f>
        <v>0</v>
      </c>
      <c r="AE598" s="116">
        <f ca="1">SUMIF(AAL!$C$3:$C$65061,'Risk Lv. Inforce'!$B$7:$B$10291,AAL!$D$3:$D$65007)</f>
        <v>0</v>
      </c>
      <c r="AF598" s="116">
        <f ca="1">SUMIF(AAL!$E$3:$E$65061,'Risk Lv. Inforce'!$B$7:$B$1291,AAL!$F$3:$F$65007)</f>
        <v>0</v>
      </c>
      <c r="AG598" s="116">
        <f ca="1">SUMIF(AAL!$G$3:$G$65061,'Risk Lv. Inforce'!$B$7:$B$1291,AAL!$H$3:$H$65007)</f>
        <v>0</v>
      </c>
      <c r="AH598" s="116">
        <f ca="1">SUMIF(AAL!$I$3:$I$65061,'Risk Lv. Inforce'!$B$7:$B$1291,AAL!$J$3:$J$65007)</f>
        <v>0</v>
      </c>
      <c r="AI598" s="116">
        <f ca="1">SUMIF(AAL!$K$3:$K$65061,'Risk Lv. Inforce'!$B$7:$B$1291,AAL!$L$3:$L$65007)</f>
        <v>0</v>
      </c>
      <c r="AJ598" s="116">
        <f>VLOOKUP(B598,AAL!$Q$4:$S$1048576,3,0)</f>
        <v>0</v>
      </c>
      <c r="AK598" s="116">
        <f>VLOOKUP(B598,AAL!$U$4:$W$1048576,3,0)</f>
        <v>0</v>
      </c>
      <c r="AL598" s="69">
        <f ca="1">IFERROR(((AD598+(AD598*'Portfolio Stats_RMS'!$C$7))/($AB598*(1-'Portfolio Stats_RMS'!$C$6))),0)</f>
        <v>0</v>
      </c>
      <c r="AM598" s="69">
        <f ca="1">IFERROR(((AF598+(AF598*'Portfolio Stats_RMS'!$C$7))/($AB598*(1-'Portfolio Stats_RMS'!$C$6))),0)</f>
        <v>0</v>
      </c>
      <c r="AN598" s="69">
        <f ca="1">IFERROR(((AH598+(AH598*'Portfolio Stats_RMS'!$C$7))/($AB598*(1-'Portfolio Stats_RMS'!$C$6))),0)</f>
        <v>0</v>
      </c>
      <c r="AO598" s="69">
        <f>IFERROR(((AJ598+(AJ598*'Portfolio Stats_RMS'!$C$7))/(AB598*(1-'Portfolio Stats_RMS'!$C$6))),0)</f>
        <v>0</v>
      </c>
      <c r="AP598" s="152"/>
    </row>
    <row r="599" spans="2:42" x14ac:dyDescent="0.25">
      <c r="B599" s="29"/>
      <c r="C599" s="87"/>
      <c r="D599" s="29"/>
      <c r="E599" s="29"/>
      <c r="F599" s="29"/>
      <c r="G599" s="25"/>
      <c r="H599" s="25"/>
      <c r="I599" s="25"/>
      <c r="J599" s="100"/>
      <c r="K599" s="100"/>
      <c r="L599" s="29"/>
      <c r="M599" s="29"/>
      <c r="N599" s="29"/>
      <c r="O599" s="29"/>
      <c r="P599" s="149"/>
      <c r="Q599" s="150"/>
      <c r="R599" s="152"/>
      <c r="S599" s="153"/>
      <c r="T599" s="153"/>
      <c r="U599" s="154"/>
      <c r="V599" s="99"/>
      <c r="W599" s="99"/>
      <c r="X599" s="25"/>
      <c r="Y599" s="25"/>
      <c r="Z599" s="99"/>
      <c r="AA599" s="25"/>
      <c r="AB599" s="25"/>
      <c r="AC599" s="99"/>
      <c r="AD599" s="116">
        <f ca="1">SUMIF(AAL!$A$3:$A$65061,'Risk Lv. Inforce'!$B$7:$B$12091,AAL!$B$3:$B$65007)</f>
        <v>0</v>
      </c>
      <c r="AE599" s="116">
        <f ca="1">SUMIF(AAL!$C$3:$C$65061,'Risk Lv. Inforce'!$B$7:$B$10291,AAL!$D$3:$D$65007)</f>
        <v>0</v>
      </c>
      <c r="AF599" s="116">
        <f ca="1">SUMIF(AAL!$E$3:$E$65061,'Risk Lv. Inforce'!$B$7:$B$1291,AAL!$F$3:$F$65007)</f>
        <v>0</v>
      </c>
      <c r="AG599" s="116">
        <f ca="1">SUMIF(AAL!$G$3:$G$65061,'Risk Lv. Inforce'!$B$7:$B$1291,AAL!$H$3:$H$65007)</f>
        <v>0</v>
      </c>
      <c r="AH599" s="116">
        <f ca="1">SUMIF(AAL!$I$3:$I$65061,'Risk Lv. Inforce'!$B$7:$B$1291,AAL!$J$3:$J$65007)</f>
        <v>0</v>
      </c>
      <c r="AI599" s="116">
        <f ca="1">SUMIF(AAL!$K$3:$K$65061,'Risk Lv. Inforce'!$B$7:$B$1291,AAL!$L$3:$L$65007)</f>
        <v>0</v>
      </c>
      <c r="AJ599" s="116">
        <f>VLOOKUP(B599,AAL!$Q$4:$S$1048576,3,0)</f>
        <v>0</v>
      </c>
      <c r="AK599" s="116">
        <f>VLOOKUP(B599,AAL!$U$4:$W$1048576,3,0)</f>
        <v>0</v>
      </c>
      <c r="AL599" s="69">
        <f ca="1">IFERROR(((AD599+(AD599*'Portfolio Stats_RMS'!$C$7))/($AB599*(1-'Portfolio Stats_RMS'!$C$6))),0)</f>
        <v>0</v>
      </c>
      <c r="AM599" s="69">
        <f ca="1">IFERROR(((AF599+(AF599*'Portfolio Stats_RMS'!$C$7))/($AB599*(1-'Portfolio Stats_RMS'!$C$6))),0)</f>
        <v>0</v>
      </c>
      <c r="AN599" s="69">
        <f ca="1">IFERROR(((AH599+(AH599*'Portfolio Stats_RMS'!$C$7))/($AB599*(1-'Portfolio Stats_RMS'!$C$6))),0)</f>
        <v>0</v>
      </c>
      <c r="AO599" s="69">
        <f>IFERROR(((AJ599+(AJ599*'Portfolio Stats_RMS'!$C$7))/(AB599*(1-'Portfolio Stats_RMS'!$C$6))),0)</f>
        <v>0</v>
      </c>
      <c r="AP599" s="152"/>
    </row>
    <row r="600" spans="2:42" x14ac:dyDescent="0.25">
      <c r="B600" s="29"/>
      <c r="C600" s="87"/>
      <c r="D600" s="29"/>
      <c r="E600" s="29"/>
      <c r="F600" s="29"/>
      <c r="G600" s="25"/>
      <c r="H600" s="25"/>
      <c r="I600" s="25"/>
      <c r="J600" s="100"/>
      <c r="K600" s="100"/>
      <c r="L600" s="29"/>
      <c r="M600" s="29"/>
      <c r="N600" s="29"/>
      <c r="O600" s="29"/>
      <c r="P600" s="149"/>
      <c r="Q600" s="150"/>
      <c r="R600" s="152"/>
      <c r="S600" s="153"/>
      <c r="T600" s="153"/>
      <c r="U600" s="154"/>
      <c r="V600" s="99"/>
      <c r="W600" s="99"/>
      <c r="X600" s="25"/>
      <c r="Y600" s="25"/>
      <c r="Z600" s="99"/>
      <c r="AA600" s="25"/>
      <c r="AB600" s="25"/>
      <c r="AC600" s="99"/>
      <c r="AD600" s="116">
        <f ca="1">SUMIF(AAL!$A$3:$A$65061,'Risk Lv. Inforce'!$B$7:$B$12091,AAL!$B$3:$B$65007)</f>
        <v>0</v>
      </c>
      <c r="AE600" s="116">
        <f ca="1">SUMIF(AAL!$C$3:$C$65061,'Risk Lv. Inforce'!$B$7:$B$10291,AAL!$D$3:$D$65007)</f>
        <v>0</v>
      </c>
      <c r="AF600" s="116">
        <f ca="1">SUMIF(AAL!$E$3:$E$65061,'Risk Lv. Inforce'!$B$7:$B$1291,AAL!$F$3:$F$65007)</f>
        <v>0</v>
      </c>
      <c r="AG600" s="116">
        <f ca="1">SUMIF(AAL!$G$3:$G$65061,'Risk Lv. Inforce'!$B$7:$B$1291,AAL!$H$3:$H$65007)</f>
        <v>0</v>
      </c>
      <c r="AH600" s="116">
        <f ca="1">SUMIF(AAL!$I$3:$I$65061,'Risk Lv. Inforce'!$B$7:$B$1291,AAL!$J$3:$J$65007)</f>
        <v>0</v>
      </c>
      <c r="AI600" s="116">
        <f ca="1">SUMIF(AAL!$K$3:$K$65061,'Risk Lv. Inforce'!$B$7:$B$1291,AAL!$L$3:$L$65007)</f>
        <v>0</v>
      </c>
      <c r="AJ600" s="116">
        <f>VLOOKUP(B600,AAL!$Q$4:$S$1048576,3,0)</f>
        <v>0</v>
      </c>
      <c r="AK600" s="116">
        <f>VLOOKUP(B600,AAL!$U$4:$W$1048576,3,0)</f>
        <v>0</v>
      </c>
      <c r="AL600" s="69">
        <f ca="1">IFERROR(((AD600+(AD600*'Portfolio Stats_RMS'!$C$7))/($AB600*(1-'Portfolio Stats_RMS'!$C$6))),0)</f>
        <v>0</v>
      </c>
      <c r="AM600" s="69">
        <f ca="1">IFERROR(((AF600+(AF600*'Portfolio Stats_RMS'!$C$7))/($AB600*(1-'Portfolio Stats_RMS'!$C$6))),0)</f>
        <v>0</v>
      </c>
      <c r="AN600" s="69">
        <f ca="1">IFERROR(((AH600+(AH600*'Portfolio Stats_RMS'!$C$7))/($AB600*(1-'Portfolio Stats_RMS'!$C$6))),0)</f>
        <v>0</v>
      </c>
      <c r="AO600" s="69">
        <f>IFERROR(((AJ600+(AJ600*'Portfolio Stats_RMS'!$C$7))/(AB600*(1-'Portfolio Stats_RMS'!$C$6))),0)</f>
        <v>0</v>
      </c>
      <c r="AP600" s="152"/>
    </row>
    <row r="601" spans="2:42" x14ac:dyDescent="0.25">
      <c r="B601" s="29"/>
      <c r="C601" s="87"/>
      <c r="D601" s="29"/>
      <c r="E601" s="29"/>
      <c r="F601" s="29"/>
      <c r="G601" s="25"/>
      <c r="H601" s="25"/>
      <c r="I601" s="25"/>
      <c r="J601" s="100"/>
      <c r="K601" s="100"/>
      <c r="L601" s="149"/>
      <c r="M601" s="29"/>
      <c r="N601" s="29"/>
      <c r="O601" s="29"/>
      <c r="P601" s="149"/>
      <c r="Q601" s="150"/>
      <c r="R601" s="152"/>
      <c r="S601" s="153"/>
      <c r="T601" s="153"/>
      <c r="U601" s="154"/>
      <c r="V601" s="99"/>
      <c r="W601" s="99"/>
      <c r="X601" s="25"/>
      <c r="Y601" s="25"/>
      <c r="Z601" s="99"/>
      <c r="AA601" s="25"/>
      <c r="AB601" s="25"/>
      <c r="AC601" s="99"/>
      <c r="AD601" s="116">
        <f ca="1">SUMIF(AAL!$A$3:$A$65061,'Risk Lv. Inforce'!$B$7:$B$12091,AAL!$B$3:$B$65007)</f>
        <v>0</v>
      </c>
      <c r="AE601" s="116">
        <f ca="1">SUMIF(AAL!$C$3:$C$65061,'Risk Lv. Inforce'!$B$7:$B$10291,AAL!$D$3:$D$65007)</f>
        <v>0</v>
      </c>
      <c r="AF601" s="116">
        <f ca="1">SUMIF(AAL!$E$3:$E$65061,'Risk Lv. Inforce'!$B$7:$B$1291,AAL!$F$3:$F$65007)</f>
        <v>0</v>
      </c>
      <c r="AG601" s="116">
        <f ca="1">SUMIF(AAL!$G$3:$G$65061,'Risk Lv. Inforce'!$B$7:$B$1291,AAL!$H$3:$H$65007)</f>
        <v>0</v>
      </c>
      <c r="AH601" s="116">
        <f ca="1">SUMIF(AAL!$I$3:$I$65061,'Risk Lv. Inforce'!$B$7:$B$1291,AAL!$J$3:$J$65007)</f>
        <v>0</v>
      </c>
      <c r="AI601" s="116">
        <f ca="1">SUMIF(AAL!$K$3:$K$65061,'Risk Lv. Inforce'!$B$7:$B$1291,AAL!$L$3:$L$65007)</f>
        <v>0</v>
      </c>
      <c r="AJ601" s="116">
        <f>VLOOKUP(B601,AAL!$Q$4:$S$1048576,3,0)</f>
        <v>0</v>
      </c>
      <c r="AK601" s="116">
        <f>VLOOKUP(B601,AAL!$U$4:$W$1048576,3,0)</f>
        <v>0</v>
      </c>
      <c r="AL601" s="69">
        <f ca="1">IFERROR(((AD601+(AD601*'Portfolio Stats_RMS'!$C$7))/($AB601*(1-'Portfolio Stats_RMS'!$C$6))),0)</f>
        <v>0</v>
      </c>
      <c r="AM601" s="69">
        <f ca="1">IFERROR(((AF601+(AF601*'Portfolio Stats_RMS'!$C$7))/($AB601*(1-'Portfolio Stats_RMS'!$C$6))),0)</f>
        <v>0</v>
      </c>
      <c r="AN601" s="69">
        <f ca="1">IFERROR(((AH601+(AH601*'Portfolio Stats_RMS'!$C$7))/($AB601*(1-'Portfolio Stats_RMS'!$C$6))),0)</f>
        <v>0</v>
      </c>
      <c r="AO601" s="69">
        <f>IFERROR(((AJ601+(AJ601*'Portfolio Stats_RMS'!$C$7))/(AB601*(1-'Portfolio Stats_RMS'!$C$6))),0)</f>
        <v>0</v>
      </c>
      <c r="AP601" s="152"/>
    </row>
    <row r="602" spans="2:42" x14ac:dyDescent="0.25">
      <c r="B602" s="29"/>
      <c r="C602" s="87"/>
      <c r="D602" s="29"/>
      <c r="E602" s="29"/>
      <c r="F602" s="29"/>
      <c r="G602" s="25"/>
      <c r="H602" s="25"/>
      <c r="I602" s="25"/>
      <c r="J602" s="100"/>
      <c r="K602" s="100"/>
      <c r="L602" s="149"/>
      <c r="M602" s="29"/>
      <c r="N602" s="29"/>
      <c r="O602" s="29"/>
      <c r="P602" s="149"/>
      <c r="Q602" s="150"/>
      <c r="R602" s="152"/>
      <c r="S602" s="153"/>
      <c r="T602" s="153"/>
      <c r="U602" s="154"/>
      <c r="V602" s="99"/>
      <c r="W602" s="99"/>
      <c r="X602" s="25"/>
      <c r="Y602" s="25"/>
      <c r="Z602" s="99"/>
      <c r="AA602" s="25"/>
      <c r="AB602" s="25"/>
      <c r="AC602" s="99"/>
      <c r="AD602" s="116">
        <f ca="1">SUMIF(AAL!$A$3:$A$65061,'Risk Lv. Inforce'!$B$7:$B$12091,AAL!$B$3:$B$65007)</f>
        <v>0</v>
      </c>
      <c r="AE602" s="116">
        <f ca="1">SUMIF(AAL!$C$3:$C$65061,'Risk Lv. Inforce'!$B$7:$B$10291,AAL!$D$3:$D$65007)</f>
        <v>0</v>
      </c>
      <c r="AF602" s="116">
        <f ca="1">SUMIF(AAL!$E$3:$E$65061,'Risk Lv. Inforce'!$B$7:$B$1291,AAL!$F$3:$F$65007)</f>
        <v>0</v>
      </c>
      <c r="AG602" s="116">
        <f ca="1">SUMIF(AAL!$G$3:$G$65061,'Risk Lv. Inforce'!$B$7:$B$1291,AAL!$H$3:$H$65007)</f>
        <v>0</v>
      </c>
      <c r="AH602" s="116">
        <f ca="1">SUMIF(AAL!$I$3:$I$65061,'Risk Lv. Inforce'!$B$7:$B$1291,AAL!$J$3:$J$65007)</f>
        <v>0</v>
      </c>
      <c r="AI602" s="116">
        <f ca="1">SUMIF(AAL!$K$3:$K$65061,'Risk Lv. Inforce'!$B$7:$B$1291,AAL!$L$3:$L$65007)</f>
        <v>0</v>
      </c>
      <c r="AJ602" s="116">
        <f>VLOOKUP(B602,AAL!$Q$4:$S$1048576,3,0)</f>
        <v>0</v>
      </c>
      <c r="AK602" s="116">
        <f>VLOOKUP(B602,AAL!$U$4:$W$1048576,3,0)</f>
        <v>0</v>
      </c>
      <c r="AL602" s="69">
        <f ca="1">IFERROR(((AD602+(AD602*'Portfolio Stats_RMS'!$C$7))/($AB602*(1-'Portfolio Stats_RMS'!$C$6))),0)</f>
        <v>0</v>
      </c>
      <c r="AM602" s="69">
        <f ca="1">IFERROR(((AF602+(AF602*'Portfolio Stats_RMS'!$C$7))/($AB602*(1-'Portfolio Stats_RMS'!$C$6))),0)</f>
        <v>0</v>
      </c>
      <c r="AN602" s="69">
        <f ca="1">IFERROR(((AH602+(AH602*'Portfolio Stats_RMS'!$C$7))/($AB602*(1-'Portfolio Stats_RMS'!$C$6))),0)</f>
        <v>0</v>
      </c>
      <c r="AO602" s="69">
        <f>IFERROR(((AJ602+(AJ602*'Portfolio Stats_RMS'!$C$7))/(AB602*(1-'Portfolio Stats_RMS'!$C$6))),0)</f>
        <v>0</v>
      </c>
      <c r="AP602" s="152"/>
    </row>
    <row r="603" spans="2:42" x14ac:dyDescent="0.25">
      <c r="B603" s="29"/>
      <c r="C603" s="87"/>
      <c r="D603" s="29"/>
      <c r="E603" s="29"/>
      <c r="F603" s="29"/>
      <c r="G603" s="25"/>
      <c r="H603" s="25"/>
      <c r="I603" s="25"/>
      <c r="J603" s="100"/>
      <c r="K603" s="100"/>
      <c r="L603" s="149"/>
      <c r="M603" s="29"/>
      <c r="N603" s="29"/>
      <c r="O603" s="29"/>
      <c r="P603" s="149"/>
      <c r="Q603" s="150"/>
      <c r="R603" s="152"/>
      <c r="S603" s="153"/>
      <c r="T603" s="153"/>
      <c r="U603" s="154"/>
      <c r="V603" s="99"/>
      <c r="W603" s="99"/>
      <c r="X603" s="25"/>
      <c r="Y603" s="25"/>
      <c r="Z603" s="99"/>
      <c r="AA603" s="25"/>
      <c r="AB603" s="25"/>
      <c r="AC603" s="99"/>
      <c r="AD603" s="116">
        <f ca="1">SUMIF(AAL!$A$3:$A$65061,'Risk Lv. Inforce'!$B$7:$B$12091,AAL!$B$3:$B$65007)</f>
        <v>0</v>
      </c>
      <c r="AE603" s="116">
        <f ca="1">SUMIF(AAL!$C$3:$C$65061,'Risk Lv. Inforce'!$B$7:$B$10291,AAL!$D$3:$D$65007)</f>
        <v>0</v>
      </c>
      <c r="AF603" s="116">
        <f ca="1">SUMIF(AAL!$E$3:$E$65061,'Risk Lv. Inforce'!$B$7:$B$1291,AAL!$F$3:$F$65007)</f>
        <v>0</v>
      </c>
      <c r="AG603" s="116">
        <f ca="1">SUMIF(AAL!$G$3:$G$65061,'Risk Lv. Inforce'!$B$7:$B$1291,AAL!$H$3:$H$65007)</f>
        <v>0</v>
      </c>
      <c r="AH603" s="116">
        <f ca="1">SUMIF(AAL!$I$3:$I$65061,'Risk Lv. Inforce'!$B$7:$B$1291,AAL!$J$3:$J$65007)</f>
        <v>0</v>
      </c>
      <c r="AI603" s="116">
        <f ca="1">SUMIF(AAL!$K$3:$K$65061,'Risk Lv. Inforce'!$B$7:$B$1291,AAL!$L$3:$L$65007)</f>
        <v>0</v>
      </c>
      <c r="AJ603" s="116">
        <f>VLOOKUP(B603,AAL!$Q$4:$S$1048576,3,0)</f>
        <v>0</v>
      </c>
      <c r="AK603" s="116">
        <f>VLOOKUP(B603,AAL!$U$4:$W$1048576,3,0)</f>
        <v>0</v>
      </c>
      <c r="AL603" s="69">
        <f ca="1">IFERROR(((AD603+(AD603*'Portfolio Stats_RMS'!$C$7))/($AB603*(1-'Portfolio Stats_RMS'!$C$6))),0)</f>
        <v>0</v>
      </c>
      <c r="AM603" s="69">
        <f ca="1">IFERROR(((AF603+(AF603*'Portfolio Stats_RMS'!$C$7))/($AB603*(1-'Portfolio Stats_RMS'!$C$6))),0)</f>
        <v>0</v>
      </c>
      <c r="AN603" s="69">
        <f ca="1">IFERROR(((AH603+(AH603*'Portfolio Stats_RMS'!$C$7))/($AB603*(1-'Portfolio Stats_RMS'!$C$6))),0)</f>
        <v>0</v>
      </c>
      <c r="AO603" s="69">
        <f>IFERROR(((AJ603+(AJ603*'Portfolio Stats_RMS'!$C$7))/(AB603*(1-'Portfolio Stats_RMS'!$C$6))),0)</f>
        <v>0</v>
      </c>
      <c r="AP603" s="152"/>
    </row>
    <row r="604" spans="2:42" x14ac:dyDescent="0.25">
      <c r="B604" s="29"/>
      <c r="C604" s="87"/>
      <c r="D604" s="29"/>
      <c r="E604" s="29"/>
      <c r="F604" s="29"/>
      <c r="G604" s="25"/>
      <c r="H604" s="25"/>
      <c r="I604" s="25"/>
      <c r="J604" s="100"/>
      <c r="K604" s="100"/>
      <c r="L604" s="149"/>
      <c r="M604" s="29"/>
      <c r="N604" s="29"/>
      <c r="O604" s="29"/>
      <c r="P604" s="149"/>
      <c r="Q604" s="150"/>
      <c r="R604" s="152"/>
      <c r="S604" s="153"/>
      <c r="T604" s="153"/>
      <c r="U604" s="154"/>
      <c r="V604" s="99"/>
      <c r="W604" s="99"/>
      <c r="X604" s="25"/>
      <c r="Y604" s="25"/>
      <c r="Z604" s="99"/>
      <c r="AA604" s="25"/>
      <c r="AB604" s="25"/>
      <c r="AC604" s="99"/>
      <c r="AD604" s="116">
        <f ca="1">SUMIF(AAL!$A$3:$A$65061,'Risk Lv. Inforce'!$B$7:$B$12091,AAL!$B$3:$B$65007)</f>
        <v>0</v>
      </c>
      <c r="AE604" s="116">
        <f ca="1">SUMIF(AAL!$C$3:$C$65061,'Risk Lv. Inforce'!$B$7:$B$10291,AAL!$D$3:$D$65007)</f>
        <v>0</v>
      </c>
      <c r="AF604" s="116">
        <f ca="1">SUMIF(AAL!$E$3:$E$65061,'Risk Lv. Inforce'!$B$7:$B$1291,AAL!$F$3:$F$65007)</f>
        <v>0</v>
      </c>
      <c r="AG604" s="116">
        <f ca="1">SUMIF(AAL!$G$3:$G$65061,'Risk Lv. Inforce'!$B$7:$B$1291,AAL!$H$3:$H$65007)</f>
        <v>0</v>
      </c>
      <c r="AH604" s="116">
        <f ca="1">SUMIF(AAL!$I$3:$I$65061,'Risk Lv. Inforce'!$B$7:$B$1291,AAL!$J$3:$J$65007)</f>
        <v>0</v>
      </c>
      <c r="AI604" s="116">
        <f ca="1">SUMIF(AAL!$K$3:$K$65061,'Risk Lv. Inforce'!$B$7:$B$1291,AAL!$L$3:$L$65007)</f>
        <v>0</v>
      </c>
      <c r="AJ604" s="116">
        <f>VLOOKUP(B604,AAL!$Q$4:$S$1048576,3,0)</f>
        <v>0</v>
      </c>
      <c r="AK604" s="116">
        <f>VLOOKUP(B604,AAL!$U$4:$W$1048576,3,0)</f>
        <v>0</v>
      </c>
      <c r="AL604" s="69">
        <f ca="1">IFERROR(((AD604+(AD604*'Portfolio Stats_RMS'!$C$7))/($AB604*(1-'Portfolio Stats_RMS'!$C$6))),0)</f>
        <v>0</v>
      </c>
      <c r="AM604" s="69">
        <f ca="1">IFERROR(((AF604+(AF604*'Portfolio Stats_RMS'!$C$7))/($AB604*(1-'Portfolio Stats_RMS'!$C$6))),0)</f>
        <v>0</v>
      </c>
      <c r="AN604" s="69">
        <f ca="1">IFERROR(((AH604+(AH604*'Portfolio Stats_RMS'!$C$7))/($AB604*(1-'Portfolio Stats_RMS'!$C$6))),0)</f>
        <v>0</v>
      </c>
      <c r="AO604" s="69">
        <f>IFERROR(((AJ604+(AJ604*'Portfolio Stats_RMS'!$C$7))/(AB604*(1-'Portfolio Stats_RMS'!$C$6))),0)</f>
        <v>0</v>
      </c>
      <c r="AP604" s="152"/>
    </row>
    <row r="605" spans="2:42" x14ac:dyDescent="0.25">
      <c r="B605" s="29"/>
      <c r="C605" s="87"/>
      <c r="D605" s="29"/>
      <c r="E605" s="29"/>
      <c r="F605" s="29"/>
      <c r="G605" s="25"/>
      <c r="H605" s="25"/>
      <c r="I605" s="25"/>
      <c r="J605" s="100"/>
      <c r="K605" s="100"/>
      <c r="L605" s="149"/>
      <c r="M605" s="29"/>
      <c r="N605" s="29"/>
      <c r="O605" s="29"/>
      <c r="P605" s="149"/>
      <c r="Q605" s="150"/>
      <c r="R605" s="152"/>
      <c r="S605" s="153"/>
      <c r="T605" s="153"/>
      <c r="U605" s="154"/>
      <c r="V605" s="99"/>
      <c r="W605" s="99"/>
      <c r="X605" s="25"/>
      <c r="Y605" s="25"/>
      <c r="Z605" s="99"/>
      <c r="AA605" s="25"/>
      <c r="AB605" s="25"/>
      <c r="AC605" s="99"/>
      <c r="AD605" s="116">
        <f ca="1">SUMIF(AAL!$A$3:$A$65061,'Risk Lv. Inforce'!$B$7:$B$12091,AAL!$B$3:$B$65007)</f>
        <v>0</v>
      </c>
      <c r="AE605" s="116">
        <f ca="1">SUMIF(AAL!$C$3:$C$65061,'Risk Lv. Inforce'!$B$7:$B$10291,AAL!$D$3:$D$65007)</f>
        <v>0</v>
      </c>
      <c r="AF605" s="116">
        <f ca="1">SUMIF(AAL!$E$3:$E$65061,'Risk Lv. Inforce'!$B$7:$B$1291,AAL!$F$3:$F$65007)</f>
        <v>0</v>
      </c>
      <c r="AG605" s="116">
        <f ca="1">SUMIF(AAL!$G$3:$G$65061,'Risk Lv. Inforce'!$B$7:$B$1291,AAL!$H$3:$H$65007)</f>
        <v>0</v>
      </c>
      <c r="AH605" s="116">
        <f ca="1">SUMIF(AAL!$I$3:$I$65061,'Risk Lv. Inforce'!$B$7:$B$1291,AAL!$J$3:$J$65007)</f>
        <v>0</v>
      </c>
      <c r="AI605" s="116">
        <f ca="1">SUMIF(AAL!$K$3:$K$65061,'Risk Lv. Inforce'!$B$7:$B$1291,AAL!$L$3:$L$65007)</f>
        <v>0</v>
      </c>
      <c r="AJ605" s="116">
        <f>VLOOKUP(B605,AAL!$Q$4:$S$1048576,3,0)</f>
        <v>0</v>
      </c>
      <c r="AK605" s="116">
        <f>VLOOKUP(B605,AAL!$U$4:$W$1048576,3,0)</f>
        <v>0</v>
      </c>
      <c r="AL605" s="69">
        <f ca="1">IFERROR(((AD605+(AD605*'Portfolio Stats_RMS'!$C$7))/($AB605*(1-'Portfolio Stats_RMS'!$C$6))),0)</f>
        <v>0</v>
      </c>
      <c r="AM605" s="69">
        <f ca="1">IFERROR(((AF605+(AF605*'Portfolio Stats_RMS'!$C$7))/($AB605*(1-'Portfolio Stats_RMS'!$C$6))),0)</f>
        <v>0</v>
      </c>
      <c r="AN605" s="69">
        <f ca="1">IFERROR(((AH605+(AH605*'Portfolio Stats_RMS'!$C$7))/($AB605*(1-'Portfolio Stats_RMS'!$C$6))),0)</f>
        <v>0</v>
      </c>
      <c r="AO605" s="69">
        <f>IFERROR(((AJ605+(AJ605*'Portfolio Stats_RMS'!$C$7))/(AB605*(1-'Portfolio Stats_RMS'!$C$6))),0)</f>
        <v>0</v>
      </c>
      <c r="AP605" s="152"/>
    </row>
    <row r="606" spans="2:42" x14ac:dyDescent="0.25">
      <c r="B606" s="29"/>
      <c r="C606" s="87"/>
      <c r="D606" s="29"/>
      <c r="E606" s="29"/>
      <c r="F606" s="29"/>
      <c r="G606" s="25"/>
      <c r="H606" s="25"/>
      <c r="I606" s="25"/>
      <c r="J606" s="100"/>
      <c r="K606" s="100"/>
      <c r="L606" s="149"/>
      <c r="M606" s="29"/>
      <c r="N606" s="29"/>
      <c r="O606" s="29"/>
      <c r="P606" s="149"/>
      <c r="Q606" s="150"/>
      <c r="R606" s="152"/>
      <c r="S606" s="153"/>
      <c r="T606" s="153"/>
      <c r="U606" s="154"/>
      <c r="V606" s="99"/>
      <c r="W606" s="99"/>
      <c r="X606" s="25"/>
      <c r="Y606" s="25"/>
      <c r="Z606" s="99"/>
      <c r="AA606" s="25"/>
      <c r="AB606" s="25"/>
      <c r="AC606" s="99"/>
      <c r="AD606" s="116">
        <f ca="1">SUMIF(AAL!$A$3:$A$65061,'Risk Lv. Inforce'!$B$7:$B$12091,AAL!$B$3:$B$65007)</f>
        <v>0</v>
      </c>
      <c r="AE606" s="116">
        <f ca="1">SUMIF(AAL!$C$3:$C$65061,'Risk Lv. Inforce'!$B$7:$B$10291,AAL!$D$3:$D$65007)</f>
        <v>0</v>
      </c>
      <c r="AF606" s="116">
        <f ca="1">SUMIF(AAL!$E$3:$E$65061,'Risk Lv. Inforce'!$B$7:$B$1291,AAL!$F$3:$F$65007)</f>
        <v>0</v>
      </c>
      <c r="AG606" s="116">
        <f ca="1">SUMIF(AAL!$G$3:$G$65061,'Risk Lv. Inforce'!$B$7:$B$1291,AAL!$H$3:$H$65007)</f>
        <v>0</v>
      </c>
      <c r="AH606" s="116">
        <f ca="1">SUMIF(AAL!$I$3:$I$65061,'Risk Lv. Inforce'!$B$7:$B$1291,AAL!$J$3:$J$65007)</f>
        <v>0</v>
      </c>
      <c r="AI606" s="116">
        <f ca="1">SUMIF(AAL!$K$3:$K$65061,'Risk Lv. Inforce'!$B$7:$B$1291,AAL!$L$3:$L$65007)</f>
        <v>0</v>
      </c>
      <c r="AJ606" s="116">
        <f>VLOOKUP(B606,AAL!$Q$4:$S$1048576,3,0)</f>
        <v>0</v>
      </c>
      <c r="AK606" s="116">
        <f>VLOOKUP(B606,AAL!$U$4:$W$1048576,3,0)</f>
        <v>0</v>
      </c>
      <c r="AL606" s="69">
        <f ca="1">IFERROR(((AD606+(AD606*'Portfolio Stats_RMS'!$C$7))/($AB606*(1-'Portfolio Stats_RMS'!$C$6))),0)</f>
        <v>0</v>
      </c>
      <c r="AM606" s="69">
        <f ca="1">IFERROR(((AF606+(AF606*'Portfolio Stats_RMS'!$C$7))/($AB606*(1-'Portfolio Stats_RMS'!$C$6))),0)</f>
        <v>0</v>
      </c>
      <c r="AN606" s="69">
        <f ca="1">IFERROR(((AH606+(AH606*'Portfolio Stats_RMS'!$C$7))/($AB606*(1-'Portfolio Stats_RMS'!$C$6))),0)</f>
        <v>0</v>
      </c>
      <c r="AO606" s="69">
        <f>IFERROR(((AJ606+(AJ606*'Portfolio Stats_RMS'!$C$7))/(AB606*(1-'Portfolio Stats_RMS'!$C$6))),0)</f>
        <v>0</v>
      </c>
      <c r="AP606" s="152"/>
    </row>
    <row r="607" spans="2:42" x14ac:dyDescent="0.25">
      <c r="B607" s="29"/>
      <c r="C607" s="87"/>
      <c r="D607" s="29"/>
      <c r="E607" s="29"/>
      <c r="F607" s="29"/>
      <c r="G607" s="25"/>
      <c r="H607" s="25"/>
      <c r="I607" s="25"/>
      <c r="J607" s="100"/>
      <c r="K607" s="100"/>
      <c r="L607" s="29"/>
      <c r="M607" s="29"/>
      <c r="N607" s="29"/>
      <c r="O607" s="29"/>
      <c r="P607" s="149"/>
      <c r="Q607" s="150"/>
      <c r="R607" s="152"/>
      <c r="S607" s="153"/>
      <c r="T607" s="153"/>
      <c r="U607" s="154"/>
      <c r="V607" s="99"/>
      <c r="W607" s="99"/>
      <c r="X607" s="25"/>
      <c r="Y607" s="25"/>
      <c r="Z607" s="99"/>
      <c r="AA607" s="25"/>
      <c r="AB607" s="25"/>
      <c r="AC607" s="99"/>
      <c r="AD607" s="116">
        <f ca="1">SUMIF(AAL!$A$3:$A$65061,'Risk Lv. Inforce'!$B$7:$B$12091,AAL!$B$3:$B$65007)</f>
        <v>0</v>
      </c>
      <c r="AE607" s="116">
        <f ca="1">SUMIF(AAL!$C$3:$C$65061,'Risk Lv. Inforce'!$B$7:$B$10291,AAL!$D$3:$D$65007)</f>
        <v>0</v>
      </c>
      <c r="AF607" s="116">
        <f ca="1">SUMIF(AAL!$E$3:$E$65061,'Risk Lv. Inforce'!$B$7:$B$1291,AAL!$F$3:$F$65007)</f>
        <v>0</v>
      </c>
      <c r="AG607" s="116">
        <f ca="1">SUMIF(AAL!$G$3:$G$65061,'Risk Lv. Inforce'!$B$7:$B$1291,AAL!$H$3:$H$65007)</f>
        <v>0</v>
      </c>
      <c r="AH607" s="116">
        <f ca="1">SUMIF(AAL!$I$3:$I$65061,'Risk Lv. Inforce'!$B$7:$B$1291,AAL!$J$3:$J$65007)</f>
        <v>0</v>
      </c>
      <c r="AI607" s="116">
        <f ca="1">SUMIF(AAL!$K$3:$K$65061,'Risk Lv. Inforce'!$B$7:$B$1291,AAL!$L$3:$L$65007)</f>
        <v>0</v>
      </c>
      <c r="AJ607" s="116">
        <f>VLOOKUP(B607,AAL!$Q$4:$S$1048576,3,0)</f>
        <v>0</v>
      </c>
      <c r="AK607" s="116">
        <f>VLOOKUP(B607,AAL!$U$4:$W$1048576,3,0)</f>
        <v>0</v>
      </c>
      <c r="AL607" s="69">
        <f ca="1">IFERROR(((AD607+(AD607*'Portfolio Stats_RMS'!$C$7))/($AB607*(1-'Portfolio Stats_RMS'!$C$6))),0)</f>
        <v>0</v>
      </c>
      <c r="AM607" s="69">
        <f ca="1">IFERROR(((AF607+(AF607*'Portfolio Stats_RMS'!$C$7))/($AB607*(1-'Portfolio Stats_RMS'!$C$6))),0)</f>
        <v>0</v>
      </c>
      <c r="AN607" s="69">
        <f ca="1">IFERROR(((AH607+(AH607*'Portfolio Stats_RMS'!$C$7))/($AB607*(1-'Portfolio Stats_RMS'!$C$6))),0)</f>
        <v>0</v>
      </c>
      <c r="AO607" s="69">
        <f>IFERROR(((AJ607+(AJ607*'Portfolio Stats_RMS'!$C$7))/(AB607*(1-'Portfolio Stats_RMS'!$C$6))),0)</f>
        <v>0</v>
      </c>
      <c r="AP607" s="152"/>
    </row>
    <row r="608" spans="2:42" x14ac:dyDescent="0.25">
      <c r="B608" s="29"/>
      <c r="C608" s="87"/>
      <c r="D608" s="29"/>
      <c r="E608" s="29"/>
      <c r="F608" s="29"/>
      <c r="G608" s="25"/>
      <c r="H608" s="25"/>
      <c r="I608" s="25"/>
      <c r="J608" s="100"/>
      <c r="K608" s="100"/>
      <c r="L608" s="29"/>
      <c r="M608" s="29"/>
      <c r="N608" s="29"/>
      <c r="O608" s="29"/>
      <c r="P608" s="149"/>
      <c r="Q608" s="150"/>
      <c r="R608" s="152"/>
      <c r="S608" s="153"/>
      <c r="T608" s="153"/>
      <c r="U608" s="154"/>
      <c r="V608" s="99"/>
      <c r="W608" s="99"/>
      <c r="X608" s="25"/>
      <c r="Y608" s="25"/>
      <c r="Z608" s="99"/>
      <c r="AA608" s="25"/>
      <c r="AB608" s="25"/>
      <c r="AC608" s="99"/>
      <c r="AD608" s="116">
        <f ca="1">SUMIF(AAL!$A$3:$A$65061,'Risk Lv. Inforce'!$B$7:$B$12091,AAL!$B$3:$B$65007)</f>
        <v>0</v>
      </c>
      <c r="AE608" s="116">
        <f ca="1">SUMIF(AAL!$C$3:$C$65061,'Risk Lv. Inforce'!$B$7:$B$10291,AAL!$D$3:$D$65007)</f>
        <v>0</v>
      </c>
      <c r="AF608" s="116">
        <f ca="1">SUMIF(AAL!$E$3:$E$65061,'Risk Lv. Inforce'!$B$7:$B$1291,AAL!$F$3:$F$65007)</f>
        <v>0</v>
      </c>
      <c r="AG608" s="116">
        <f ca="1">SUMIF(AAL!$G$3:$G$65061,'Risk Lv. Inforce'!$B$7:$B$1291,AAL!$H$3:$H$65007)</f>
        <v>0</v>
      </c>
      <c r="AH608" s="116">
        <f ca="1">SUMIF(AAL!$I$3:$I$65061,'Risk Lv. Inforce'!$B$7:$B$1291,AAL!$J$3:$J$65007)</f>
        <v>0</v>
      </c>
      <c r="AI608" s="116">
        <f ca="1">SUMIF(AAL!$K$3:$K$65061,'Risk Lv. Inforce'!$B$7:$B$1291,AAL!$L$3:$L$65007)</f>
        <v>0</v>
      </c>
      <c r="AJ608" s="116">
        <f>VLOOKUP(B608,AAL!$Q$4:$S$1048576,3,0)</f>
        <v>0</v>
      </c>
      <c r="AK608" s="116">
        <f>VLOOKUP(B608,AAL!$U$4:$W$1048576,3,0)</f>
        <v>0</v>
      </c>
      <c r="AL608" s="69">
        <f ca="1">IFERROR(((AD608+(AD608*'Portfolio Stats_RMS'!$C$7))/($AB608*(1-'Portfolio Stats_RMS'!$C$6))),0)</f>
        <v>0</v>
      </c>
      <c r="AM608" s="69">
        <f ca="1">IFERROR(((AF608+(AF608*'Portfolio Stats_RMS'!$C$7))/($AB608*(1-'Portfolio Stats_RMS'!$C$6))),0)</f>
        <v>0</v>
      </c>
      <c r="AN608" s="69">
        <f ca="1">IFERROR(((AH608+(AH608*'Portfolio Stats_RMS'!$C$7))/($AB608*(1-'Portfolio Stats_RMS'!$C$6))),0)</f>
        <v>0</v>
      </c>
      <c r="AO608" s="69">
        <f>IFERROR(((AJ608+(AJ608*'Portfolio Stats_RMS'!$C$7))/(AB608*(1-'Portfolio Stats_RMS'!$C$6))),0)</f>
        <v>0</v>
      </c>
      <c r="AP608" s="152"/>
    </row>
    <row r="609" spans="2:42" x14ac:dyDescent="0.25">
      <c r="B609" s="29"/>
      <c r="C609" s="87"/>
      <c r="D609" s="29"/>
      <c r="E609" s="29"/>
      <c r="F609" s="29"/>
      <c r="G609" s="25"/>
      <c r="H609" s="25"/>
      <c r="I609" s="25"/>
      <c r="J609" s="100"/>
      <c r="K609" s="100"/>
      <c r="L609" s="29"/>
      <c r="M609" s="29"/>
      <c r="N609" s="29"/>
      <c r="O609" s="29"/>
      <c r="P609" s="149"/>
      <c r="Q609" s="150"/>
      <c r="R609" s="152"/>
      <c r="S609" s="153"/>
      <c r="T609" s="153"/>
      <c r="U609" s="154"/>
      <c r="V609" s="99"/>
      <c r="W609" s="99"/>
      <c r="X609" s="25"/>
      <c r="Y609" s="25"/>
      <c r="Z609" s="99"/>
      <c r="AA609" s="25"/>
      <c r="AB609" s="25"/>
      <c r="AC609" s="99"/>
      <c r="AD609" s="116">
        <f ca="1">SUMIF(AAL!$A$3:$A$65061,'Risk Lv. Inforce'!$B$7:$B$12091,AAL!$B$3:$B$65007)</f>
        <v>0</v>
      </c>
      <c r="AE609" s="116">
        <f ca="1">SUMIF(AAL!$C$3:$C$65061,'Risk Lv. Inforce'!$B$7:$B$10291,AAL!$D$3:$D$65007)</f>
        <v>0</v>
      </c>
      <c r="AF609" s="116">
        <f ca="1">SUMIF(AAL!$E$3:$E$65061,'Risk Lv. Inforce'!$B$7:$B$1291,AAL!$F$3:$F$65007)</f>
        <v>0</v>
      </c>
      <c r="AG609" s="116">
        <f ca="1">SUMIF(AAL!$G$3:$G$65061,'Risk Lv. Inforce'!$B$7:$B$1291,AAL!$H$3:$H$65007)</f>
        <v>0</v>
      </c>
      <c r="AH609" s="116">
        <f ca="1">SUMIF(AAL!$I$3:$I$65061,'Risk Lv. Inforce'!$B$7:$B$1291,AAL!$J$3:$J$65007)</f>
        <v>0</v>
      </c>
      <c r="AI609" s="116">
        <f ca="1">SUMIF(AAL!$K$3:$K$65061,'Risk Lv. Inforce'!$B$7:$B$1291,AAL!$L$3:$L$65007)</f>
        <v>0</v>
      </c>
      <c r="AJ609" s="116">
        <f>VLOOKUP(B609,AAL!$Q$4:$S$1048576,3,0)</f>
        <v>0</v>
      </c>
      <c r="AK609" s="116">
        <f>VLOOKUP(B609,AAL!$U$4:$W$1048576,3,0)</f>
        <v>0</v>
      </c>
      <c r="AL609" s="69">
        <f ca="1">IFERROR(((AD609+(AD609*'Portfolio Stats_RMS'!$C$7))/($AB609*(1-'Portfolio Stats_RMS'!$C$6))),0)</f>
        <v>0</v>
      </c>
      <c r="AM609" s="69">
        <f ca="1">IFERROR(((AF609+(AF609*'Portfolio Stats_RMS'!$C$7))/($AB609*(1-'Portfolio Stats_RMS'!$C$6))),0)</f>
        <v>0</v>
      </c>
      <c r="AN609" s="69">
        <f ca="1">IFERROR(((AH609+(AH609*'Portfolio Stats_RMS'!$C$7))/($AB609*(1-'Portfolio Stats_RMS'!$C$6))),0)</f>
        <v>0</v>
      </c>
      <c r="AO609" s="69">
        <f>IFERROR(((AJ609+(AJ609*'Portfolio Stats_RMS'!$C$7))/(AB609*(1-'Portfolio Stats_RMS'!$C$6))),0)</f>
        <v>0</v>
      </c>
      <c r="AP609" s="152"/>
    </row>
    <row r="610" spans="2:42" x14ac:dyDescent="0.25">
      <c r="B610" s="29"/>
      <c r="C610" s="87"/>
      <c r="D610" s="29"/>
      <c r="E610" s="29"/>
      <c r="F610" s="29"/>
      <c r="G610" s="25"/>
      <c r="H610" s="25"/>
      <c r="I610" s="25"/>
      <c r="J610" s="100"/>
      <c r="K610" s="100"/>
      <c r="L610" s="149"/>
      <c r="M610" s="29"/>
      <c r="N610" s="29"/>
      <c r="O610" s="29"/>
      <c r="P610" s="149"/>
      <c r="Q610" s="150"/>
      <c r="R610" s="152"/>
      <c r="S610" s="153"/>
      <c r="T610" s="153"/>
      <c r="U610" s="154"/>
      <c r="V610" s="99"/>
      <c r="W610" s="99"/>
      <c r="X610" s="25"/>
      <c r="Y610" s="25"/>
      <c r="Z610" s="99"/>
      <c r="AA610" s="25"/>
      <c r="AB610" s="25"/>
      <c r="AC610" s="99"/>
      <c r="AD610" s="116">
        <f ca="1">SUMIF(AAL!$A$3:$A$65061,'Risk Lv. Inforce'!$B$7:$B$12091,AAL!$B$3:$B$65007)</f>
        <v>0</v>
      </c>
      <c r="AE610" s="116">
        <f ca="1">SUMIF(AAL!$C$3:$C$65061,'Risk Lv. Inforce'!$B$7:$B$10291,AAL!$D$3:$D$65007)</f>
        <v>0</v>
      </c>
      <c r="AF610" s="116">
        <f ca="1">SUMIF(AAL!$E$3:$E$65061,'Risk Lv. Inforce'!$B$7:$B$1291,AAL!$F$3:$F$65007)</f>
        <v>0</v>
      </c>
      <c r="AG610" s="116">
        <f ca="1">SUMIF(AAL!$G$3:$G$65061,'Risk Lv. Inforce'!$B$7:$B$1291,AAL!$H$3:$H$65007)</f>
        <v>0</v>
      </c>
      <c r="AH610" s="116">
        <f ca="1">SUMIF(AAL!$I$3:$I$65061,'Risk Lv. Inforce'!$B$7:$B$1291,AAL!$J$3:$J$65007)</f>
        <v>0</v>
      </c>
      <c r="AI610" s="116">
        <f ca="1">SUMIF(AAL!$K$3:$K$65061,'Risk Lv. Inforce'!$B$7:$B$1291,AAL!$L$3:$L$65007)</f>
        <v>0</v>
      </c>
      <c r="AJ610" s="116">
        <f>VLOOKUP(B610,AAL!$Q$4:$S$1048576,3,0)</f>
        <v>0</v>
      </c>
      <c r="AK610" s="116">
        <f>VLOOKUP(B610,AAL!$U$4:$W$1048576,3,0)</f>
        <v>0</v>
      </c>
      <c r="AL610" s="69">
        <f ca="1">IFERROR(((AD610+(AD610*'Portfolio Stats_RMS'!$C$7))/($AB610*(1-'Portfolio Stats_RMS'!$C$6))),0)</f>
        <v>0</v>
      </c>
      <c r="AM610" s="69">
        <f ca="1">IFERROR(((AF610+(AF610*'Portfolio Stats_RMS'!$C$7))/($AB610*(1-'Portfolio Stats_RMS'!$C$6))),0)</f>
        <v>0</v>
      </c>
      <c r="AN610" s="69">
        <f ca="1">IFERROR(((AH610+(AH610*'Portfolio Stats_RMS'!$C$7))/($AB610*(1-'Portfolio Stats_RMS'!$C$6))),0)</f>
        <v>0</v>
      </c>
      <c r="AO610" s="69">
        <f>IFERROR(((AJ610+(AJ610*'Portfolio Stats_RMS'!$C$7))/(AB610*(1-'Portfolio Stats_RMS'!$C$6))),0)</f>
        <v>0</v>
      </c>
      <c r="AP610" s="152"/>
    </row>
    <row r="611" spans="2:42" x14ac:dyDescent="0.25">
      <c r="B611" s="29"/>
      <c r="C611" s="87"/>
      <c r="D611" s="29"/>
      <c r="E611" s="29"/>
      <c r="F611" s="29"/>
      <c r="G611" s="25"/>
      <c r="H611" s="25"/>
      <c r="I611" s="25"/>
      <c r="J611" s="100"/>
      <c r="K611" s="100"/>
      <c r="L611" s="149"/>
      <c r="M611" s="29"/>
      <c r="N611" s="29"/>
      <c r="O611" s="29"/>
      <c r="P611" s="149"/>
      <c r="Q611" s="150"/>
      <c r="R611" s="152"/>
      <c r="S611" s="153"/>
      <c r="T611" s="153"/>
      <c r="U611" s="154"/>
      <c r="V611" s="99"/>
      <c r="W611" s="99"/>
      <c r="X611" s="25"/>
      <c r="Y611" s="25"/>
      <c r="Z611" s="99"/>
      <c r="AA611" s="25"/>
      <c r="AB611" s="25"/>
      <c r="AC611" s="99"/>
      <c r="AD611" s="116">
        <f ca="1">SUMIF(AAL!$A$3:$A$65061,'Risk Lv. Inforce'!$B$7:$B$12091,AAL!$B$3:$B$65007)</f>
        <v>0</v>
      </c>
      <c r="AE611" s="116">
        <f ca="1">SUMIF(AAL!$C$3:$C$65061,'Risk Lv. Inforce'!$B$7:$B$10291,AAL!$D$3:$D$65007)</f>
        <v>0</v>
      </c>
      <c r="AF611" s="116">
        <f ca="1">SUMIF(AAL!$E$3:$E$65061,'Risk Lv. Inforce'!$B$7:$B$1291,AAL!$F$3:$F$65007)</f>
        <v>0</v>
      </c>
      <c r="AG611" s="116">
        <f ca="1">SUMIF(AAL!$G$3:$G$65061,'Risk Lv. Inforce'!$B$7:$B$1291,AAL!$H$3:$H$65007)</f>
        <v>0</v>
      </c>
      <c r="AH611" s="116">
        <f ca="1">SUMIF(AAL!$I$3:$I$65061,'Risk Lv. Inforce'!$B$7:$B$1291,AAL!$J$3:$J$65007)</f>
        <v>0</v>
      </c>
      <c r="AI611" s="116">
        <f ca="1">SUMIF(AAL!$K$3:$K$65061,'Risk Lv. Inforce'!$B$7:$B$1291,AAL!$L$3:$L$65007)</f>
        <v>0</v>
      </c>
      <c r="AJ611" s="116">
        <f>VLOOKUP(B611,AAL!$Q$4:$S$1048576,3,0)</f>
        <v>0</v>
      </c>
      <c r="AK611" s="116">
        <f>VLOOKUP(B611,AAL!$U$4:$W$1048576,3,0)</f>
        <v>0</v>
      </c>
      <c r="AL611" s="69">
        <f ca="1">IFERROR(((AD611+(AD611*'Portfolio Stats_RMS'!$C$7))/($AB611*(1-'Portfolio Stats_RMS'!$C$6))),0)</f>
        <v>0</v>
      </c>
      <c r="AM611" s="69">
        <f ca="1">IFERROR(((AF611+(AF611*'Portfolio Stats_RMS'!$C$7))/($AB611*(1-'Portfolio Stats_RMS'!$C$6))),0)</f>
        <v>0</v>
      </c>
      <c r="AN611" s="69">
        <f ca="1">IFERROR(((AH611+(AH611*'Portfolio Stats_RMS'!$C$7))/($AB611*(1-'Portfolio Stats_RMS'!$C$6))),0)</f>
        <v>0</v>
      </c>
      <c r="AO611" s="69">
        <f>IFERROR(((AJ611+(AJ611*'Portfolio Stats_RMS'!$C$7))/(AB611*(1-'Portfolio Stats_RMS'!$C$6))),0)</f>
        <v>0</v>
      </c>
      <c r="AP611" s="152"/>
    </row>
    <row r="612" spans="2:42" x14ac:dyDescent="0.25">
      <c r="B612" s="29"/>
      <c r="C612" s="87"/>
      <c r="D612" s="29"/>
      <c r="E612" s="29"/>
      <c r="F612" s="29"/>
      <c r="G612" s="25"/>
      <c r="H612" s="25"/>
      <c r="I612" s="25"/>
      <c r="J612" s="100"/>
      <c r="K612" s="100"/>
      <c r="L612" s="149"/>
      <c r="M612" s="29"/>
      <c r="N612" s="29"/>
      <c r="O612" s="29"/>
      <c r="P612" s="149"/>
      <c r="Q612" s="150"/>
      <c r="R612" s="152"/>
      <c r="S612" s="153"/>
      <c r="T612" s="153"/>
      <c r="U612" s="154"/>
      <c r="V612" s="99"/>
      <c r="W612" s="99"/>
      <c r="X612" s="25"/>
      <c r="Y612" s="25"/>
      <c r="Z612" s="99"/>
      <c r="AA612" s="25"/>
      <c r="AB612" s="25"/>
      <c r="AC612" s="99"/>
      <c r="AD612" s="116">
        <f ca="1">SUMIF(AAL!$A$3:$A$65061,'Risk Lv. Inforce'!$B$7:$B$12091,AAL!$B$3:$B$65007)</f>
        <v>0</v>
      </c>
      <c r="AE612" s="116">
        <f ca="1">SUMIF(AAL!$C$3:$C$65061,'Risk Lv. Inforce'!$B$7:$B$10291,AAL!$D$3:$D$65007)</f>
        <v>0</v>
      </c>
      <c r="AF612" s="116">
        <f ca="1">SUMIF(AAL!$E$3:$E$65061,'Risk Lv. Inforce'!$B$7:$B$1291,AAL!$F$3:$F$65007)</f>
        <v>0</v>
      </c>
      <c r="AG612" s="116">
        <f ca="1">SUMIF(AAL!$G$3:$G$65061,'Risk Lv. Inforce'!$B$7:$B$1291,AAL!$H$3:$H$65007)</f>
        <v>0</v>
      </c>
      <c r="AH612" s="116">
        <f ca="1">SUMIF(AAL!$I$3:$I$65061,'Risk Lv. Inforce'!$B$7:$B$1291,AAL!$J$3:$J$65007)</f>
        <v>0</v>
      </c>
      <c r="AI612" s="116">
        <f ca="1">SUMIF(AAL!$K$3:$K$65061,'Risk Lv. Inforce'!$B$7:$B$1291,AAL!$L$3:$L$65007)</f>
        <v>0</v>
      </c>
      <c r="AJ612" s="116">
        <f>VLOOKUP(B612,AAL!$Q$4:$S$1048576,3,0)</f>
        <v>0</v>
      </c>
      <c r="AK612" s="116">
        <f>VLOOKUP(B612,AAL!$U$4:$W$1048576,3,0)</f>
        <v>0</v>
      </c>
      <c r="AL612" s="69">
        <f ca="1">IFERROR(((AD612+(AD612*'Portfolio Stats_RMS'!$C$7))/($AB612*(1-'Portfolio Stats_RMS'!$C$6))),0)</f>
        <v>0</v>
      </c>
      <c r="AM612" s="69">
        <f ca="1">IFERROR(((AF612+(AF612*'Portfolio Stats_RMS'!$C$7))/($AB612*(1-'Portfolio Stats_RMS'!$C$6))),0)</f>
        <v>0</v>
      </c>
      <c r="AN612" s="69">
        <f ca="1">IFERROR(((AH612+(AH612*'Portfolio Stats_RMS'!$C$7))/($AB612*(1-'Portfolio Stats_RMS'!$C$6))),0)</f>
        <v>0</v>
      </c>
      <c r="AO612" s="69">
        <f>IFERROR(((AJ612+(AJ612*'Portfolio Stats_RMS'!$C$7))/(AB612*(1-'Portfolio Stats_RMS'!$C$6))),0)</f>
        <v>0</v>
      </c>
      <c r="AP612" s="152"/>
    </row>
    <row r="613" spans="2:42" x14ac:dyDescent="0.25">
      <c r="B613" s="29"/>
      <c r="C613" s="87"/>
      <c r="D613" s="29"/>
      <c r="E613" s="29"/>
      <c r="F613" s="29"/>
      <c r="G613" s="25"/>
      <c r="H613" s="25"/>
      <c r="I613" s="25"/>
      <c r="J613" s="100"/>
      <c r="K613" s="100"/>
      <c r="L613" s="149"/>
      <c r="M613" s="29"/>
      <c r="N613" s="29"/>
      <c r="O613" s="29"/>
      <c r="P613" s="149"/>
      <c r="Q613" s="150"/>
      <c r="R613" s="152"/>
      <c r="S613" s="153"/>
      <c r="T613" s="153"/>
      <c r="U613" s="154"/>
      <c r="V613" s="99"/>
      <c r="W613" s="99"/>
      <c r="X613" s="25"/>
      <c r="Y613" s="25"/>
      <c r="Z613" s="99"/>
      <c r="AA613" s="25"/>
      <c r="AB613" s="25"/>
      <c r="AC613" s="99"/>
      <c r="AD613" s="116">
        <f ca="1">SUMIF(AAL!$A$3:$A$65061,'Risk Lv. Inforce'!$B$7:$B$12091,AAL!$B$3:$B$65007)</f>
        <v>0</v>
      </c>
      <c r="AE613" s="116">
        <f ca="1">SUMIF(AAL!$C$3:$C$65061,'Risk Lv. Inforce'!$B$7:$B$10291,AAL!$D$3:$D$65007)</f>
        <v>0</v>
      </c>
      <c r="AF613" s="116">
        <f ca="1">SUMIF(AAL!$E$3:$E$65061,'Risk Lv. Inforce'!$B$7:$B$1291,AAL!$F$3:$F$65007)</f>
        <v>0</v>
      </c>
      <c r="AG613" s="116">
        <f ca="1">SUMIF(AAL!$G$3:$G$65061,'Risk Lv. Inforce'!$B$7:$B$1291,AAL!$H$3:$H$65007)</f>
        <v>0</v>
      </c>
      <c r="AH613" s="116">
        <f ca="1">SUMIF(AAL!$I$3:$I$65061,'Risk Lv. Inforce'!$B$7:$B$1291,AAL!$J$3:$J$65007)</f>
        <v>0</v>
      </c>
      <c r="AI613" s="116">
        <f ca="1">SUMIF(AAL!$K$3:$K$65061,'Risk Lv. Inforce'!$B$7:$B$1291,AAL!$L$3:$L$65007)</f>
        <v>0</v>
      </c>
      <c r="AJ613" s="116">
        <f>VLOOKUP(B613,AAL!$Q$4:$S$1048576,3,0)</f>
        <v>0</v>
      </c>
      <c r="AK613" s="116">
        <f>VLOOKUP(B613,AAL!$U$4:$W$1048576,3,0)</f>
        <v>0</v>
      </c>
      <c r="AL613" s="69">
        <f ca="1">IFERROR(((AD613+(AD613*'Portfolio Stats_RMS'!$C$7))/($AB613*(1-'Portfolio Stats_RMS'!$C$6))),0)</f>
        <v>0</v>
      </c>
      <c r="AM613" s="69">
        <f ca="1">IFERROR(((AF613+(AF613*'Portfolio Stats_RMS'!$C$7))/($AB613*(1-'Portfolio Stats_RMS'!$C$6))),0)</f>
        <v>0</v>
      </c>
      <c r="AN613" s="69">
        <f ca="1">IFERROR(((AH613+(AH613*'Portfolio Stats_RMS'!$C$7))/($AB613*(1-'Portfolio Stats_RMS'!$C$6))),0)</f>
        <v>0</v>
      </c>
      <c r="AO613" s="69">
        <f>IFERROR(((AJ613+(AJ613*'Portfolio Stats_RMS'!$C$7))/(AB613*(1-'Portfolio Stats_RMS'!$C$6))),0)</f>
        <v>0</v>
      </c>
      <c r="AP613" s="152"/>
    </row>
    <row r="614" spans="2:42" x14ac:dyDescent="0.25">
      <c r="B614" s="29"/>
      <c r="C614" s="87"/>
      <c r="D614" s="29"/>
      <c r="E614" s="29"/>
      <c r="F614" s="29"/>
      <c r="G614" s="25"/>
      <c r="H614" s="25"/>
      <c r="I614" s="25"/>
      <c r="J614" s="100"/>
      <c r="K614" s="100"/>
      <c r="L614" s="149"/>
      <c r="M614" s="29"/>
      <c r="N614" s="29"/>
      <c r="O614" s="29"/>
      <c r="P614" s="149"/>
      <c r="Q614" s="150"/>
      <c r="R614" s="152"/>
      <c r="S614" s="153"/>
      <c r="T614" s="153"/>
      <c r="U614" s="154"/>
      <c r="V614" s="99"/>
      <c r="W614" s="99"/>
      <c r="X614" s="25"/>
      <c r="Y614" s="25"/>
      <c r="Z614" s="99"/>
      <c r="AA614" s="25"/>
      <c r="AB614" s="25"/>
      <c r="AC614" s="99"/>
      <c r="AD614" s="116">
        <f ca="1">SUMIF(AAL!$A$3:$A$65061,'Risk Lv. Inforce'!$B$7:$B$12091,AAL!$B$3:$B$65007)</f>
        <v>0</v>
      </c>
      <c r="AE614" s="116">
        <f ca="1">SUMIF(AAL!$C$3:$C$65061,'Risk Lv. Inforce'!$B$7:$B$10291,AAL!$D$3:$D$65007)</f>
        <v>0</v>
      </c>
      <c r="AF614" s="116">
        <f ca="1">SUMIF(AAL!$E$3:$E$65061,'Risk Lv. Inforce'!$B$7:$B$1291,AAL!$F$3:$F$65007)</f>
        <v>0</v>
      </c>
      <c r="AG614" s="116">
        <f ca="1">SUMIF(AAL!$G$3:$G$65061,'Risk Lv. Inforce'!$B$7:$B$1291,AAL!$H$3:$H$65007)</f>
        <v>0</v>
      </c>
      <c r="AH614" s="116">
        <f ca="1">SUMIF(AAL!$I$3:$I$65061,'Risk Lv. Inforce'!$B$7:$B$1291,AAL!$J$3:$J$65007)</f>
        <v>0</v>
      </c>
      <c r="AI614" s="116">
        <f ca="1">SUMIF(AAL!$K$3:$K$65061,'Risk Lv. Inforce'!$B$7:$B$1291,AAL!$L$3:$L$65007)</f>
        <v>0</v>
      </c>
      <c r="AJ614" s="116">
        <f>VLOOKUP(B614,AAL!$Q$4:$S$1048576,3,0)</f>
        <v>0</v>
      </c>
      <c r="AK614" s="116">
        <f>VLOOKUP(B614,AAL!$U$4:$W$1048576,3,0)</f>
        <v>0</v>
      </c>
      <c r="AL614" s="69">
        <f ca="1">IFERROR(((AD614+(AD614*'Portfolio Stats_RMS'!$C$7))/($AB614*(1-'Portfolio Stats_RMS'!$C$6))),0)</f>
        <v>0</v>
      </c>
      <c r="AM614" s="69">
        <f ca="1">IFERROR(((AF614+(AF614*'Portfolio Stats_RMS'!$C$7))/($AB614*(1-'Portfolio Stats_RMS'!$C$6))),0)</f>
        <v>0</v>
      </c>
      <c r="AN614" s="69">
        <f ca="1">IFERROR(((AH614+(AH614*'Portfolio Stats_RMS'!$C$7))/($AB614*(1-'Portfolio Stats_RMS'!$C$6))),0)</f>
        <v>0</v>
      </c>
      <c r="AO614" s="69">
        <f>IFERROR(((AJ614+(AJ614*'Portfolio Stats_RMS'!$C$7))/(AB614*(1-'Portfolio Stats_RMS'!$C$6))),0)</f>
        <v>0</v>
      </c>
      <c r="AP614" s="152"/>
    </row>
    <row r="615" spans="2:42" x14ac:dyDescent="0.25">
      <c r="B615" s="29"/>
      <c r="C615" s="87"/>
      <c r="D615" s="29"/>
      <c r="E615" s="29"/>
      <c r="F615" s="29"/>
      <c r="G615" s="25"/>
      <c r="H615" s="25"/>
      <c r="I615" s="25"/>
      <c r="J615" s="100"/>
      <c r="K615" s="100"/>
      <c r="L615" s="149"/>
      <c r="M615" s="29"/>
      <c r="N615" s="29"/>
      <c r="O615" s="29"/>
      <c r="P615" s="149"/>
      <c r="Q615" s="150"/>
      <c r="R615" s="152"/>
      <c r="S615" s="153"/>
      <c r="T615" s="153"/>
      <c r="U615" s="154"/>
      <c r="V615" s="99"/>
      <c r="W615" s="99"/>
      <c r="X615" s="25"/>
      <c r="Y615" s="25"/>
      <c r="Z615" s="99"/>
      <c r="AA615" s="25"/>
      <c r="AB615" s="25"/>
      <c r="AC615" s="99"/>
      <c r="AD615" s="116">
        <f ca="1">SUMIF(AAL!$A$3:$A$65061,'Risk Lv. Inforce'!$B$7:$B$12091,AAL!$B$3:$B$65007)</f>
        <v>0</v>
      </c>
      <c r="AE615" s="116">
        <f ca="1">SUMIF(AAL!$C$3:$C$65061,'Risk Lv. Inforce'!$B$7:$B$10291,AAL!$D$3:$D$65007)</f>
        <v>0</v>
      </c>
      <c r="AF615" s="116">
        <f ca="1">SUMIF(AAL!$E$3:$E$65061,'Risk Lv. Inforce'!$B$7:$B$1291,AAL!$F$3:$F$65007)</f>
        <v>0</v>
      </c>
      <c r="AG615" s="116">
        <f ca="1">SUMIF(AAL!$G$3:$G$65061,'Risk Lv. Inforce'!$B$7:$B$1291,AAL!$H$3:$H$65007)</f>
        <v>0</v>
      </c>
      <c r="AH615" s="116">
        <f ca="1">SUMIF(AAL!$I$3:$I$65061,'Risk Lv. Inforce'!$B$7:$B$1291,AAL!$J$3:$J$65007)</f>
        <v>0</v>
      </c>
      <c r="AI615" s="116">
        <f ca="1">SUMIF(AAL!$K$3:$K$65061,'Risk Lv. Inforce'!$B$7:$B$1291,AAL!$L$3:$L$65007)</f>
        <v>0</v>
      </c>
      <c r="AJ615" s="116">
        <f>VLOOKUP(B615,AAL!$Q$4:$S$1048576,3,0)</f>
        <v>0</v>
      </c>
      <c r="AK615" s="116">
        <f>VLOOKUP(B615,AAL!$U$4:$W$1048576,3,0)</f>
        <v>0</v>
      </c>
      <c r="AL615" s="69">
        <f ca="1">IFERROR(((AD615+(AD615*'Portfolio Stats_RMS'!$C$7))/($AB615*(1-'Portfolio Stats_RMS'!$C$6))),0)</f>
        <v>0</v>
      </c>
      <c r="AM615" s="69">
        <f ca="1">IFERROR(((AF615+(AF615*'Portfolio Stats_RMS'!$C$7))/($AB615*(1-'Portfolio Stats_RMS'!$C$6))),0)</f>
        <v>0</v>
      </c>
      <c r="AN615" s="69">
        <f ca="1">IFERROR(((AH615+(AH615*'Portfolio Stats_RMS'!$C$7))/($AB615*(1-'Portfolio Stats_RMS'!$C$6))),0)</f>
        <v>0</v>
      </c>
      <c r="AO615" s="69">
        <f>IFERROR(((AJ615+(AJ615*'Portfolio Stats_RMS'!$C$7))/(AB615*(1-'Portfolio Stats_RMS'!$C$6))),0)</f>
        <v>0</v>
      </c>
      <c r="AP615" s="152"/>
    </row>
    <row r="616" spans="2:42" x14ac:dyDescent="0.25">
      <c r="B616" s="29"/>
      <c r="C616" s="87"/>
      <c r="D616" s="29"/>
      <c r="E616" s="29"/>
      <c r="F616" s="29"/>
      <c r="G616" s="25"/>
      <c r="H616" s="25"/>
      <c r="I616" s="25"/>
      <c r="J616" s="100"/>
      <c r="K616" s="100"/>
      <c r="L616" s="149"/>
      <c r="M616" s="29"/>
      <c r="N616" s="29"/>
      <c r="O616" s="29"/>
      <c r="P616" s="149"/>
      <c r="Q616" s="150"/>
      <c r="R616" s="152"/>
      <c r="S616" s="153"/>
      <c r="T616" s="153"/>
      <c r="U616" s="154"/>
      <c r="V616" s="99"/>
      <c r="W616" s="99"/>
      <c r="X616" s="25"/>
      <c r="Y616" s="25"/>
      <c r="Z616" s="99"/>
      <c r="AA616" s="25"/>
      <c r="AB616" s="25"/>
      <c r="AC616" s="99"/>
      <c r="AD616" s="116">
        <f ca="1">SUMIF(AAL!$A$3:$A$65061,'Risk Lv. Inforce'!$B$7:$B$12091,AAL!$B$3:$B$65007)</f>
        <v>0</v>
      </c>
      <c r="AE616" s="116">
        <f ca="1">SUMIF(AAL!$C$3:$C$65061,'Risk Lv. Inforce'!$B$7:$B$10291,AAL!$D$3:$D$65007)</f>
        <v>0</v>
      </c>
      <c r="AF616" s="116">
        <f ca="1">SUMIF(AAL!$E$3:$E$65061,'Risk Lv. Inforce'!$B$7:$B$1291,AAL!$F$3:$F$65007)</f>
        <v>0</v>
      </c>
      <c r="AG616" s="116">
        <f ca="1">SUMIF(AAL!$G$3:$G$65061,'Risk Lv. Inforce'!$B$7:$B$1291,AAL!$H$3:$H$65007)</f>
        <v>0</v>
      </c>
      <c r="AH616" s="116">
        <f ca="1">SUMIF(AAL!$I$3:$I$65061,'Risk Lv. Inforce'!$B$7:$B$1291,AAL!$J$3:$J$65007)</f>
        <v>0</v>
      </c>
      <c r="AI616" s="116">
        <f ca="1">SUMIF(AAL!$K$3:$K$65061,'Risk Lv. Inforce'!$B$7:$B$1291,AAL!$L$3:$L$65007)</f>
        <v>0</v>
      </c>
      <c r="AJ616" s="116">
        <f>VLOOKUP(B616,AAL!$Q$4:$S$1048576,3,0)</f>
        <v>0</v>
      </c>
      <c r="AK616" s="116">
        <f>VLOOKUP(B616,AAL!$U$4:$W$1048576,3,0)</f>
        <v>0</v>
      </c>
      <c r="AL616" s="69">
        <f ca="1">IFERROR(((AD616+(AD616*'Portfolio Stats_RMS'!$C$7))/($AB616*(1-'Portfolio Stats_RMS'!$C$6))),0)</f>
        <v>0</v>
      </c>
      <c r="AM616" s="69">
        <f ca="1">IFERROR(((AF616+(AF616*'Portfolio Stats_RMS'!$C$7))/($AB616*(1-'Portfolio Stats_RMS'!$C$6))),0)</f>
        <v>0</v>
      </c>
      <c r="AN616" s="69">
        <f ca="1">IFERROR(((AH616+(AH616*'Portfolio Stats_RMS'!$C$7))/($AB616*(1-'Portfolio Stats_RMS'!$C$6))),0)</f>
        <v>0</v>
      </c>
      <c r="AO616" s="69">
        <f>IFERROR(((AJ616+(AJ616*'Portfolio Stats_RMS'!$C$7))/(AB616*(1-'Portfolio Stats_RMS'!$C$6))),0)</f>
        <v>0</v>
      </c>
      <c r="AP616" s="152"/>
    </row>
    <row r="617" spans="2:42" x14ac:dyDescent="0.25">
      <c r="B617" s="29"/>
      <c r="C617" s="87"/>
      <c r="D617" s="29"/>
      <c r="E617" s="29"/>
      <c r="F617" s="29"/>
      <c r="G617" s="25"/>
      <c r="H617" s="25"/>
      <c r="I617" s="25"/>
      <c r="J617" s="100"/>
      <c r="K617" s="100"/>
      <c r="L617" s="29"/>
      <c r="M617" s="29"/>
      <c r="N617" s="29"/>
      <c r="O617" s="29"/>
      <c r="P617" s="149"/>
      <c r="Q617" s="150"/>
      <c r="R617" s="152"/>
      <c r="S617" s="153"/>
      <c r="T617" s="153"/>
      <c r="U617" s="154"/>
      <c r="V617" s="99"/>
      <c r="W617" s="99"/>
      <c r="X617" s="25"/>
      <c r="Y617" s="25"/>
      <c r="Z617" s="99"/>
      <c r="AA617" s="25"/>
      <c r="AB617" s="25"/>
      <c r="AC617" s="99"/>
      <c r="AD617" s="116">
        <f ca="1">SUMIF(AAL!$A$3:$A$65061,'Risk Lv. Inforce'!$B$7:$B$12091,AAL!$B$3:$B$65007)</f>
        <v>0</v>
      </c>
      <c r="AE617" s="116">
        <f ca="1">SUMIF(AAL!$C$3:$C$65061,'Risk Lv. Inforce'!$B$7:$B$10291,AAL!$D$3:$D$65007)</f>
        <v>0</v>
      </c>
      <c r="AF617" s="116">
        <f ca="1">SUMIF(AAL!$E$3:$E$65061,'Risk Lv. Inforce'!$B$7:$B$1291,AAL!$F$3:$F$65007)</f>
        <v>0</v>
      </c>
      <c r="AG617" s="116">
        <f ca="1">SUMIF(AAL!$G$3:$G$65061,'Risk Lv. Inforce'!$B$7:$B$1291,AAL!$H$3:$H$65007)</f>
        <v>0</v>
      </c>
      <c r="AH617" s="116">
        <f ca="1">SUMIF(AAL!$I$3:$I$65061,'Risk Lv. Inforce'!$B$7:$B$1291,AAL!$J$3:$J$65007)</f>
        <v>0</v>
      </c>
      <c r="AI617" s="116">
        <f ca="1">SUMIF(AAL!$K$3:$K$65061,'Risk Lv. Inforce'!$B$7:$B$1291,AAL!$L$3:$L$65007)</f>
        <v>0</v>
      </c>
      <c r="AJ617" s="116">
        <f>VLOOKUP(B617,AAL!$Q$4:$S$1048576,3,0)</f>
        <v>0</v>
      </c>
      <c r="AK617" s="116">
        <f>VLOOKUP(B617,AAL!$U$4:$W$1048576,3,0)</f>
        <v>0</v>
      </c>
      <c r="AL617" s="69">
        <f ca="1">IFERROR(((AD617+(AD617*'Portfolio Stats_RMS'!$C$7))/($AB617*(1-'Portfolio Stats_RMS'!$C$6))),0)</f>
        <v>0</v>
      </c>
      <c r="AM617" s="69">
        <f ca="1">IFERROR(((AF617+(AF617*'Portfolio Stats_RMS'!$C$7))/($AB617*(1-'Portfolio Stats_RMS'!$C$6))),0)</f>
        <v>0</v>
      </c>
      <c r="AN617" s="69">
        <f ca="1">IFERROR(((AH617+(AH617*'Portfolio Stats_RMS'!$C$7))/($AB617*(1-'Portfolio Stats_RMS'!$C$6))),0)</f>
        <v>0</v>
      </c>
      <c r="AO617" s="69">
        <f>IFERROR(((AJ617+(AJ617*'Portfolio Stats_RMS'!$C$7))/(AB617*(1-'Portfolio Stats_RMS'!$C$6))),0)</f>
        <v>0</v>
      </c>
      <c r="AP617" s="152"/>
    </row>
    <row r="618" spans="2:42" x14ac:dyDescent="0.25">
      <c r="B618" s="29"/>
      <c r="C618" s="87"/>
      <c r="D618" s="29"/>
      <c r="E618" s="29"/>
      <c r="F618" s="29"/>
      <c r="G618" s="25"/>
      <c r="H618" s="25"/>
      <c r="I618" s="25"/>
      <c r="J618" s="100"/>
      <c r="K618" s="100"/>
      <c r="L618" s="149"/>
      <c r="M618" s="29"/>
      <c r="N618" s="29"/>
      <c r="O618" s="29"/>
      <c r="P618" s="149"/>
      <c r="Q618" s="150"/>
      <c r="R618" s="152"/>
      <c r="S618" s="153"/>
      <c r="T618" s="153"/>
      <c r="U618" s="154"/>
      <c r="V618" s="99"/>
      <c r="W618" s="99"/>
      <c r="X618" s="25"/>
      <c r="Y618" s="25"/>
      <c r="Z618" s="99"/>
      <c r="AA618" s="25"/>
      <c r="AB618" s="25"/>
      <c r="AC618" s="99"/>
      <c r="AD618" s="116">
        <f ca="1">SUMIF(AAL!$A$3:$A$65061,'Risk Lv. Inforce'!$B$7:$B$12091,AAL!$B$3:$B$65007)</f>
        <v>0</v>
      </c>
      <c r="AE618" s="116">
        <f ca="1">SUMIF(AAL!$C$3:$C$65061,'Risk Lv. Inforce'!$B$7:$B$10291,AAL!$D$3:$D$65007)</f>
        <v>0</v>
      </c>
      <c r="AF618" s="116">
        <f ca="1">SUMIF(AAL!$E$3:$E$65061,'Risk Lv. Inforce'!$B$7:$B$1291,AAL!$F$3:$F$65007)</f>
        <v>0</v>
      </c>
      <c r="AG618" s="116">
        <f ca="1">SUMIF(AAL!$G$3:$G$65061,'Risk Lv. Inforce'!$B$7:$B$1291,AAL!$H$3:$H$65007)</f>
        <v>0</v>
      </c>
      <c r="AH618" s="116">
        <f ca="1">SUMIF(AAL!$I$3:$I$65061,'Risk Lv. Inforce'!$B$7:$B$1291,AAL!$J$3:$J$65007)</f>
        <v>0</v>
      </c>
      <c r="AI618" s="116">
        <f ca="1">SUMIF(AAL!$K$3:$K$65061,'Risk Lv. Inforce'!$B$7:$B$1291,AAL!$L$3:$L$65007)</f>
        <v>0</v>
      </c>
      <c r="AJ618" s="116">
        <f>VLOOKUP(B618,AAL!$Q$4:$S$1048576,3,0)</f>
        <v>0</v>
      </c>
      <c r="AK618" s="116">
        <f>VLOOKUP(B618,AAL!$U$4:$W$1048576,3,0)</f>
        <v>0</v>
      </c>
      <c r="AL618" s="69">
        <f ca="1">IFERROR(((AD618+(AD618*'Portfolio Stats_RMS'!$C$7))/($AB618*(1-'Portfolio Stats_RMS'!$C$6))),0)</f>
        <v>0</v>
      </c>
      <c r="AM618" s="69">
        <f ca="1">IFERROR(((AF618+(AF618*'Portfolio Stats_RMS'!$C$7))/($AB618*(1-'Portfolio Stats_RMS'!$C$6))),0)</f>
        <v>0</v>
      </c>
      <c r="AN618" s="69">
        <f ca="1">IFERROR(((AH618+(AH618*'Portfolio Stats_RMS'!$C$7))/($AB618*(1-'Portfolio Stats_RMS'!$C$6))),0)</f>
        <v>0</v>
      </c>
      <c r="AO618" s="69">
        <f>IFERROR(((AJ618+(AJ618*'Portfolio Stats_RMS'!$C$7))/(AB618*(1-'Portfolio Stats_RMS'!$C$6))),0)</f>
        <v>0</v>
      </c>
      <c r="AP618" s="152"/>
    </row>
    <row r="619" spans="2:42" x14ac:dyDescent="0.25">
      <c r="B619" s="29"/>
      <c r="C619" s="87"/>
      <c r="D619" s="29"/>
      <c r="E619" s="29"/>
      <c r="F619" s="29"/>
      <c r="G619" s="25"/>
      <c r="H619" s="25"/>
      <c r="I619" s="25"/>
      <c r="J619" s="100"/>
      <c r="K619" s="100"/>
      <c r="L619" s="149"/>
      <c r="M619" s="29"/>
      <c r="N619" s="29"/>
      <c r="O619" s="29"/>
      <c r="P619" s="149"/>
      <c r="Q619" s="150"/>
      <c r="R619" s="152"/>
      <c r="S619" s="153"/>
      <c r="T619" s="153"/>
      <c r="U619" s="154"/>
      <c r="V619" s="99"/>
      <c r="W619" s="99"/>
      <c r="X619" s="25"/>
      <c r="Y619" s="25"/>
      <c r="Z619" s="99"/>
      <c r="AA619" s="25"/>
      <c r="AB619" s="25"/>
      <c r="AC619" s="99"/>
      <c r="AD619" s="116">
        <f ca="1">SUMIF(AAL!$A$3:$A$65061,'Risk Lv. Inforce'!$B$7:$B$12091,AAL!$B$3:$B$65007)</f>
        <v>0</v>
      </c>
      <c r="AE619" s="116">
        <f ca="1">SUMIF(AAL!$C$3:$C$65061,'Risk Lv. Inforce'!$B$7:$B$10291,AAL!$D$3:$D$65007)</f>
        <v>0</v>
      </c>
      <c r="AF619" s="116">
        <f ca="1">SUMIF(AAL!$E$3:$E$65061,'Risk Lv. Inforce'!$B$7:$B$1291,AAL!$F$3:$F$65007)</f>
        <v>0</v>
      </c>
      <c r="AG619" s="116">
        <f ca="1">SUMIF(AAL!$G$3:$G$65061,'Risk Lv. Inforce'!$B$7:$B$1291,AAL!$H$3:$H$65007)</f>
        <v>0</v>
      </c>
      <c r="AH619" s="116">
        <f ca="1">SUMIF(AAL!$I$3:$I$65061,'Risk Lv. Inforce'!$B$7:$B$1291,AAL!$J$3:$J$65007)</f>
        <v>0</v>
      </c>
      <c r="AI619" s="116">
        <f ca="1">SUMIF(AAL!$K$3:$K$65061,'Risk Lv. Inforce'!$B$7:$B$1291,AAL!$L$3:$L$65007)</f>
        <v>0</v>
      </c>
      <c r="AJ619" s="116">
        <f>VLOOKUP(B619,AAL!$Q$4:$S$1048576,3,0)</f>
        <v>0</v>
      </c>
      <c r="AK619" s="116">
        <f>VLOOKUP(B619,AAL!$U$4:$W$1048576,3,0)</f>
        <v>0</v>
      </c>
      <c r="AL619" s="69">
        <f ca="1">IFERROR(((AD619+(AD619*'Portfolio Stats_RMS'!$C$7))/($AB619*(1-'Portfolio Stats_RMS'!$C$6))),0)</f>
        <v>0</v>
      </c>
      <c r="AM619" s="69">
        <f ca="1">IFERROR(((AF619+(AF619*'Portfolio Stats_RMS'!$C$7))/($AB619*(1-'Portfolio Stats_RMS'!$C$6))),0)</f>
        <v>0</v>
      </c>
      <c r="AN619" s="69">
        <f ca="1">IFERROR(((AH619+(AH619*'Portfolio Stats_RMS'!$C$7))/($AB619*(1-'Portfolio Stats_RMS'!$C$6))),0)</f>
        <v>0</v>
      </c>
      <c r="AO619" s="69">
        <f>IFERROR(((AJ619+(AJ619*'Portfolio Stats_RMS'!$C$7))/(AB619*(1-'Portfolio Stats_RMS'!$C$6))),0)</f>
        <v>0</v>
      </c>
      <c r="AP619" s="152"/>
    </row>
    <row r="620" spans="2:42" x14ac:dyDescent="0.25">
      <c r="B620" s="29"/>
      <c r="C620" s="87"/>
      <c r="D620" s="29"/>
      <c r="E620" s="29"/>
      <c r="F620" s="29"/>
      <c r="G620" s="25"/>
      <c r="H620" s="25"/>
      <c r="I620" s="25"/>
      <c r="J620" s="100"/>
      <c r="K620" s="100"/>
      <c r="L620" s="149"/>
      <c r="M620" s="29"/>
      <c r="N620" s="29"/>
      <c r="O620" s="29"/>
      <c r="P620" s="149"/>
      <c r="Q620" s="150"/>
      <c r="R620" s="152"/>
      <c r="S620" s="153"/>
      <c r="T620" s="153"/>
      <c r="U620" s="154"/>
      <c r="V620" s="99"/>
      <c r="W620" s="99"/>
      <c r="X620" s="25"/>
      <c r="Y620" s="25"/>
      <c r="Z620" s="99"/>
      <c r="AA620" s="25"/>
      <c r="AB620" s="25"/>
      <c r="AC620" s="99"/>
      <c r="AD620" s="116">
        <f ca="1">SUMIF(AAL!$A$3:$A$65061,'Risk Lv. Inforce'!$B$7:$B$12091,AAL!$B$3:$B$65007)</f>
        <v>0</v>
      </c>
      <c r="AE620" s="116">
        <f ca="1">SUMIF(AAL!$C$3:$C$65061,'Risk Lv. Inforce'!$B$7:$B$10291,AAL!$D$3:$D$65007)</f>
        <v>0</v>
      </c>
      <c r="AF620" s="116">
        <f ca="1">SUMIF(AAL!$E$3:$E$65061,'Risk Lv. Inforce'!$B$7:$B$1291,AAL!$F$3:$F$65007)</f>
        <v>0</v>
      </c>
      <c r="AG620" s="116">
        <f ca="1">SUMIF(AAL!$G$3:$G$65061,'Risk Lv. Inforce'!$B$7:$B$1291,AAL!$H$3:$H$65007)</f>
        <v>0</v>
      </c>
      <c r="AH620" s="116">
        <f ca="1">SUMIF(AAL!$I$3:$I$65061,'Risk Lv. Inforce'!$B$7:$B$1291,AAL!$J$3:$J$65007)</f>
        <v>0</v>
      </c>
      <c r="AI620" s="116">
        <f ca="1">SUMIF(AAL!$K$3:$K$65061,'Risk Lv. Inforce'!$B$7:$B$1291,AAL!$L$3:$L$65007)</f>
        <v>0</v>
      </c>
      <c r="AJ620" s="116">
        <f>VLOOKUP(B620,AAL!$Q$4:$S$1048576,3,0)</f>
        <v>0</v>
      </c>
      <c r="AK620" s="116">
        <f>VLOOKUP(B620,AAL!$U$4:$W$1048576,3,0)</f>
        <v>0</v>
      </c>
      <c r="AL620" s="69">
        <f ca="1">IFERROR(((AD620+(AD620*'Portfolio Stats_RMS'!$C$7))/($AB620*(1-'Portfolio Stats_RMS'!$C$6))),0)</f>
        <v>0</v>
      </c>
      <c r="AM620" s="69">
        <f ca="1">IFERROR(((AF620+(AF620*'Portfolio Stats_RMS'!$C$7))/($AB620*(1-'Portfolio Stats_RMS'!$C$6))),0)</f>
        <v>0</v>
      </c>
      <c r="AN620" s="69">
        <f ca="1">IFERROR(((AH620+(AH620*'Portfolio Stats_RMS'!$C$7))/($AB620*(1-'Portfolio Stats_RMS'!$C$6))),0)</f>
        <v>0</v>
      </c>
      <c r="AO620" s="69">
        <f>IFERROR(((AJ620+(AJ620*'Portfolio Stats_RMS'!$C$7))/(AB620*(1-'Portfolio Stats_RMS'!$C$6))),0)</f>
        <v>0</v>
      </c>
      <c r="AP620" s="152"/>
    </row>
    <row r="621" spans="2:42" x14ac:dyDescent="0.25">
      <c r="B621" s="29"/>
      <c r="C621" s="87"/>
      <c r="D621" s="29"/>
      <c r="E621" s="29"/>
      <c r="F621" s="29"/>
      <c r="G621" s="25"/>
      <c r="H621" s="25"/>
      <c r="I621" s="25"/>
      <c r="J621" s="100"/>
      <c r="K621" s="100"/>
      <c r="L621" s="149"/>
      <c r="M621" s="29"/>
      <c r="N621" s="29"/>
      <c r="O621" s="29"/>
      <c r="P621" s="149"/>
      <c r="Q621" s="150"/>
      <c r="R621" s="152"/>
      <c r="S621" s="153"/>
      <c r="T621" s="153"/>
      <c r="U621" s="154"/>
      <c r="V621" s="99"/>
      <c r="W621" s="99"/>
      <c r="X621" s="25"/>
      <c r="Y621" s="25"/>
      <c r="Z621" s="99"/>
      <c r="AA621" s="25"/>
      <c r="AB621" s="25"/>
      <c r="AC621" s="99"/>
      <c r="AD621" s="116">
        <f ca="1">SUMIF(AAL!$A$3:$A$65061,'Risk Lv. Inforce'!$B$7:$B$12091,AAL!$B$3:$B$65007)</f>
        <v>0</v>
      </c>
      <c r="AE621" s="116">
        <f ca="1">SUMIF(AAL!$C$3:$C$65061,'Risk Lv. Inforce'!$B$7:$B$10291,AAL!$D$3:$D$65007)</f>
        <v>0</v>
      </c>
      <c r="AF621" s="116">
        <f ca="1">SUMIF(AAL!$E$3:$E$65061,'Risk Lv. Inforce'!$B$7:$B$1291,AAL!$F$3:$F$65007)</f>
        <v>0</v>
      </c>
      <c r="AG621" s="116">
        <f ca="1">SUMIF(AAL!$G$3:$G$65061,'Risk Lv. Inforce'!$B$7:$B$1291,AAL!$H$3:$H$65007)</f>
        <v>0</v>
      </c>
      <c r="AH621" s="116">
        <f ca="1">SUMIF(AAL!$I$3:$I$65061,'Risk Lv. Inforce'!$B$7:$B$1291,AAL!$J$3:$J$65007)</f>
        <v>0</v>
      </c>
      <c r="AI621" s="116">
        <f ca="1">SUMIF(AAL!$K$3:$K$65061,'Risk Lv. Inforce'!$B$7:$B$1291,AAL!$L$3:$L$65007)</f>
        <v>0</v>
      </c>
      <c r="AJ621" s="116">
        <f>VLOOKUP(B621,AAL!$Q$4:$S$1048576,3,0)</f>
        <v>0</v>
      </c>
      <c r="AK621" s="116">
        <f>VLOOKUP(B621,AAL!$U$4:$W$1048576,3,0)</f>
        <v>0</v>
      </c>
      <c r="AL621" s="69">
        <f ca="1">IFERROR(((AD621+(AD621*'Portfolio Stats_RMS'!$C$7))/($AB621*(1-'Portfolio Stats_RMS'!$C$6))),0)</f>
        <v>0</v>
      </c>
      <c r="AM621" s="69">
        <f ca="1">IFERROR(((AF621+(AF621*'Portfolio Stats_RMS'!$C$7))/($AB621*(1-'Portfolio Stats_RMS'!$C$6))),0)</f>
        <v>0</v>
      </c>
      <c r="AN621" s="69">
        <f ca="1">IFERROR(((AH621+(AH621*'Portfolio Stats_RMS'!$C$7))/($AB621*(1-'Portfolio Stats_RMS'!$C$6))),0)</f>
        <v>0</v>
      </c>
      <c r="AO621" s="69">
        <f>IFERROR(((AJ621+(AJ621*'Portfolio Stats_RMS'!$C$7))/(AB621*(1-'Portfolio Stats_RMS'!$C$6))),0)</f>
        <v>0</v>
      </c>
      <c r="AP621" s="152"/>
    </row>
    <row r="622" spans="2:42" x14ac:dyDescent="0.25">
      <c r="B622" s="29"/>
      <c r="C622" s="87"/>
      <c r="D622" s="29"/>
      <c r="E622" s="29"/>
      <c r="F622" s="29"/>
      <c r="G622" s="25"/>
      <c r="H622" s="25"/>
      <c r="I622" s="25"/>
      <c r="J622" s="100"/>
      <c r="K622" s="100"/>
      <c r="L622" s="29"/>
      <c r="M622" s="29"/>
      <c r="N622" s="29"/>
      <c r="O622" s="29"/>
      <c r="P622" s="149"/>
      <c r="Q622" s="150"/>
      <c r="R622" s="152"/>
      <c r="S622" s="153"/>
      <c r="T622" s="153"/>
      <c r="U622" s="154"/>
      <c r="V622" s="99"/>
      <c r="W622" s="99"/>
      <c r="X622" s="25"/>
      <c r="Y622" s="25"/>
      <c r="Z622" s="99"/>
      <c r="AA622" s="25"/>
      <c r="AB622" s="25"/>
      <c r="AC622" s="99"/>
      <c r="AD622" s="116">
        <f ca="1">SUMIF(AAL!$A$3:$A$65061,'Risk Lv. Inforce'!$B$7:$B$12091,AAL!$B$3:$B$65007)</f>
        <v>0</v>
      </c>
      <c r="AE622" s="116">
        <f ca="1">SUMIF(AAL!$C$3:$C$65061,'Risk Lv. Inforce'!$B$7:$B$10291,AAL!$D$3:$D$65007)</f>
        <v>0</v>
      </c>
      <c r="AF622" s="116">
        <f ca="1">SUMIF(AAL!$E$3:$E$65061,'Risk Lv. Inforce'!$B$7:$B$1291,AAL!$F$3:$F$65007)</f>
        <v>0</v>
      </c>
      <c r="AG622" s="116">
        <f ca="1">SUMIF(AAL!$G$3:$G$65061,'Risk Lv. Inforce'!$B$7:$B$1291,AAL!$H$3:$H$65007)</f>
        <v>0</v>
      </c>
      <c r="AH622" s="116">
        <f ca="1">SUMIF(AAL!$I$3:$I$65061,'Risk Lv. Inforce'!$B$7:$B$1291,AAL!$J$3:$J$65007)</f>
        <v>0</v>
      </c>
      <c r="AI622" s="116">
        <f ca="1">SUMIF(AAL!$K$3:$K$65061,'Risk Lv. Inforce'!$B$7:$B$1291,AAL!$L$3:$L$65007)</f>
        <v>0</v>
      </c>
      <c r="AJ622" s="116">
        <f>VLOOKUP(B622,AAL!$Q$4:$S$1048576,3,0)</f>
        <v>0</v>
      </c>
      <c r="AK622" s="116">
        <f>VLOOKUP(B622,AAL!$U$4:$W$1048576,3,0)</f>
        <v>0</v>
      </c>
      <c r="AL622" s="69">
        <f ca="1">IFERROR(((AD622+(AD622*'Portfolio Stats_RMS'!$C$7))/($AB622*(1-'Portfolio Stats_RMS'!$C$6))),0)</f>
        <v>0</v>
      </c>
      <c r="AM622" s="69">
        <f ca="1">IFERROR(((AF622+(AF622*'Portfolio Stats_RMS'!$C$7))/($AB622*(1-'Portfolio Stats_RMS'!$C$6))),0)</f>
        <v>0</v>
      </c>
      <c r="AN622" s="69">
        <f ca="1">IFERROR(((AH622+(AH622*'Portfolio Stats_RMS'!$C$7))/($AB622*(1-'Portfolio Stats_RMS'!$C$6))),0)</f>
        <v>0</v>
      </c>
      <c r="AO622" s="69">
        <f>IFERROR(((AJ622+(AJ622*'Portfolio Stats_RMS'!$C$7))/(AB622*(1-'Portfolio Stats_RMS'!$C$6))),0)</f>
        <v>0</v>
      </c>
      <c r="AP622" s="152"/>
    </row>
    <row r="623" spans="2:42" x14ac:dyDescent="0.25">
      <c r="B623" s="29"/>
      <c r="C623" s="87"/>
      <c r="D623" s="29"/>
      <c r="E623" s="29"/>
      <c r="F623" s="29"/>
      <c r="G623" s="25"/>
      <c r="H623" s="25"/>
      <c r="I623" s="25"/>
      <c r="J623" s="100"/>
      <c r="K623" s="100"/>
      <c r="L623" s="149"/>
      <c r="M623" s="29"/>
      <c r="N623" s="29"/>
      <c r="O623" s="29"/>
      <c r="P623" s="149"/>
      <c r="Q623" s="150"/>
      <c r="R623" s="152"/>
      <c r="S623" s="153"/>
      <c r="T623" s="153"/>
      <c r="U623" s="154"/>
      <c r="V623" s="99"/>
      <c r="W623" s="99"/>
      <c r="X623" s="25"/>
      <c r="Y623" s="25"/>
      <c r="Z623" s="99"/>
      <c r="AA623" s="25"/>
      <c r="AB623" s="25"/>
      <c r="AC623" s="99"/>
      <c r="AD623" s="116">
        <f ca="1">SUMIF(AAL!$A$3:$A$65061,'Risk Lv. Inforce'!$B$7:$B$12091,AAL!$B$3:$B$65007)</f>
        <v>0</v>
      </c>
      <c r="AE623" s="116">
        <f ca="1">SUMIF(AAL!$C$3:$C$65061,'Risk Lv. Inforce'!$B$7:$B$10291,AAL!$D$3:$D$65007)</f>
        <v>0</v>
      </c>
      <c r="AF623" s="116">
        <f ca="1">SUMIF(AAL!$E$3:$E$65061,'Risk Lv. Inforce'!$B$7:$B$1291,AAL!$F$3:$F$65007)</f>
        <v>0</v>
      </c>
      <c r="AG623" s="116">
        <f ca="1">SUMIF(AAL!$G$3:$G$65061,'Risk Lv. Inforce'!$B$7:$B$1291,AAL!$H$3:$H$65007)</f>
        <v>0</v>
      </c>
      <c r="AH623" s="116">
        <f ca="1">SUMIF(AAL!$I$3:$I$65061,'Risk Lv. Inforce'!$B$7:$B$1291,AAL!$J$3:$J$65007)</f>
        <v>0</v>
      </c>
      <c r="AI623" s="116">
        <f ca="1">SUMIF(AAL!$K$3:$K$65061,'Risk Lv. Inforce'!$B$7:$B$1291,AAL!$L$3:$L$65007)</f>
        <v>0</v>
      </c>
      <c r="AJ623" s="116">
        <f>VLOOKUP(B623,AAL!$Q$4:$S$1048576,3,0)</f>
        <v>0</v>
      </c>
      <c r="AK623" s="116">
        <f>VLOOKUP(B623,AAL!$U$4:$W$1048576,3,0)</f>
        <v>0</v>
      </c>
      <c r="AL623" s="69">
        <f ca="1">IFERROR(((AD623+(AD623*'Portfolio Stats_RMS'!$C$7))/($AB623*(1-'Portfolio Stats_RMS'!$C$6))),0)</f>
        <v>0</v>
      </c>
      <c r="AM623" s="69">
        <f ca="1">IFERROR(((AF623+(AF623*'Portfolio Stats_RMS'!$C$7))/($AB623*(1-'Portfolio Stats_RMS'!$C$6))),0)</f>
        <v>0</v>
      </c>
      <c r="AN623" s="69">
        <f ca="1">IFERROR(((AH623+(AH623*'Portfolio Stats_RMS'!$C$7))/($AB623*(1-'Portfolio Stats_RMS'!$C$6))),0)</f>
        <v>0</v>
      </c>
      <c r="AO623" s="69">
        <f>IFERROR(((AJ623+(AJ623*'Portfolio Stats_RMS'!$C$7))/(AB623*(1-'Portfolio Stats_RMS'!$C$6))),0)</f>
        <v>0</v>
      </c>
      <c r="AP623" s="152"/>
    </row>
    <row r="624" spans="2:42" x14ac:dyDescent="0.25">
      <c r="B624" s="29"/>
      <c r="C624" s="87"/>
      <c r="D624" s="29"/>
      <c r="E624" s="29"/>
      <c r="F624" s="29"/>
      <c r="G624" s="25"/>
      <c r="H624" s="25"/>
      <c r="I624" s="25"/>
      <c r="J624" s="100"/>
      <c r="K624" s="100"/>
      <c r="L624" s="149"/>
      <c r="M624" s="29"/>
      <c r="N624" s="29"/>
      <c r="O624" s="29"/>
      <c r="P624" s="149"/>
      <c r="Q624" s="150"/>
      <c r="R624" s="152"/>
      <c r="S624" s="153"/>
      <c r="T624" s="153"/>
      <c r="U624" s="154"/>
      <c r="V624" s="99"/>
      <c r="W624" s="99"/>
      <c r="X624" s="25"/>
      <c r="Y624" s="25"/>
      <c r="Z624" s="99"/>
      <c r="AA624" s="25"/>
      <c r="AB624" s="25"/>
      <c r="AC624" s="99"/>
      <c r="AD624" s="116">
        <f ca="1">SUMIF(AAL!$A$3:$A$65061,'Risk Lv. Inforce'!$B$7:$B$12091,AAL!$B$3:$B$65007)</f>
        <v>0</v>
      </c>
      <c r="AE624" s="116">
        <f ca="1">SUMIF(AAL!$C$3:$C$65061,'Risk Lv. Inforce'!$B$7:$B$10291,AAL!$D$3:$D$65007)</f>
        <v>0</v>
      </c>
      <c r="AF624" s="116">
        <f ca="1">SUMIF(AAL!$E$3:$E$65061,'Risk Lv. Inforce'!$B$7:$B$1291,AAL!$F$3:$F$65007)</f>
        <v>0</v>
      </c>
      <c r="AG624" s="116">
        <f ca="1">SUMIF(AAL!$G$3:$G$65061,'Risk Lv. Inforce'!$B$7:$B$1291,AAL!$H$3:$H$65007)</f>
        <v>0</v>
      </c>
      <c r="AH624" s="116">
        <f ca="1">SUMIF(AAL!$I$3:$I$65061,'Risk Lv. Inforce'!$B$7:$B$1291,AAL!$J$3:$J$65007)</f>
        <v>0</v>
      </c>
      <c r="AI624" s="116">
        <f ca="1">SUMIF(AAL!$K$3:$K$65061,'Risk Lv. Inforce'!$B$7:$B$1291,AAL!$L$3:$L$65007)</f>
        <v>0</v>
      </c>
      <c r="AJ624" s="116">
        <f>VLOOKUP(B624,AAL!$Q$4:$S$1048576,3,0)</f>
        <v>0</v>
      </c>
      <c r="AK624" s="116">
        <f>VLOOKUP(B624,AAL!$U$4:$W$1048576,3,0)</f>
        <v>0</v>
      </c>
      <c r="AL624" s="69">
        <f ca="1">IFERROR(((AD624+(AD624*'Portfolio Stats_RMS'!$C$7))/($AB624*(1-'Portfolio Stats_RMS'!$C$6))),0)</f>
        <v>0</v>
      </c>
      <c r="AM624" s="69">
        <f ca="1">IFERROR(((AF624+(AF624*'Portfolio Stats_RMS'!$C$7))/($AB624*(1-'Portfolio Stats_RMS'!$C$6))),0)</f>
        <v>0</v>
      </c>
      <c r="AN624" s="69">
        <f ca="1">IFERROR(((AH624+(AH624*'Portfolio Stats_RMS'!$C$7))/($AB624*(1-'Portfolio Stats_RMS'!$C$6))),0)</f>
        <v>0</v>
      </c>
      <c r="AO624" s="69">
        <f>IFERROR(((AJ624+(AJ624*'Portfolio Stats_RMS'!$C$7))/(AB624*(1-'Portfolio Stats_RMS'!$C$6))),0)</f>
        <v>0</v>
      </c>
      <c r="AP624" s="152"/>
    </row>
    <row r="625" spans="2:42" x14ac:dyDescent="0.25">
      <c r="B625" s="29"/>
      <c r="C625" s="87"/>
      <c r="D625" s="29"/>
      <c r="E625" s="29"/>
      <c r="F625" s="29"/>
      <c r="G625" s="25"/>
      <c r="H625" s="25"/>
      <c r="I625" s="25"/>
      <c r="J625" s="100"/>
      <c r="K625" s="100"/>
      <c r="L625" s="29"/>
      <c r="M625" s="29"/>
      <c r="N625" s="29"/>
      <c r="O625" s="29"/>
      <c r="P625" s="149"/>
      <c r="Q625" s="150"/>
      <c r="R625" s="152"/>
      <c r="S625" s="153"/>
      <c r="T625" s="153"/>
      <c r="U625" s="154"/>
      <c r="V625" s="99"/>
      <c r="W625" s="99"/>
      <c r="X625" s="25"/>
      <c r="Y625" s="25"/>
      <c r="Z625" s="99"/>
      <c r="AA625" s="25"/>
      <c r="AB625" s="25"/>
      <c r="AC625" s="99"/>
      <c r="AD625" s="116">
        <f ca="1">SUMIF(AAL!$A$3:$A$65061,'Risk Lv. Inforce'!$B$7:$B$12091,AAL!$B$3:$B$65007)</f>
        <v>0</v>
      </c>
      <c r="AE625" s="116">
        <f ca="1">SUMIF(AAL!$C$3:$C$65061,'Risk Lv. Inforce'!$B$7:$B$10291,AAL!$D$3:$D$65007)</f>
        <v>0</v>
      </c>
      <c r="AF625" s="116">
        <f ca="1">SUMIF(AAL!$E$3:$E$65061,'Risk Lv. Inforce'!$B$7:$B$1291,AAL!$F$3:$F$65007)</f>
        <v>0</v>
      </c>
      <c r="AG625" s="116">
        <f ca="1">SUMIF(AAL!$G$3:$G$65061,'Risk Lv. Inforce'!$B$7:$B$1291,AAL!$H$3:$H$65007)</f>
        <v>0</v>
      </c>
      <c r="AH625" s="116">
        <f ca="1">SUMIF(AAL!$I$3:$I$65061,'Risk Lv. Inforce'!$B$7:$B$1291,AAL!$J$3:$J$65007)</f>
        <v>0</v>
      </c>
      <c r="AI625" s="116">
        <f ca="1">SUMIF(AAL!$K$3:$K$65061,'Risk Lv. Inforce'!$B$7:$B$1291,AAL!$L$3:$L$65007)</f>
        <v>0</v>
      </c>
      <c r="AJ625" s="116">
        <f>VLOOKUP(B625,AAL!$Q$4:$S$1048576,3,0)</f>
        <v>0</v>
      </c>
      <c r="AK625" s="116">
        <f>VLOOKUP(B625,AAL!$U$4:$W$1048576,3,0)</f>
        <v>0</v>
      </c>
      <c r="AL625" s="69">
        <f ca="1">IFERROR(((AD625+(AD625*'Portfolio Stats_RMS'!$C$7))/($AB625*(1-'Portfolio Stats_RMS'!$C$6))),0)</f>
        <v>0</v>
      </c>
      <c r="AM625" s="69">
        <f ca="1">IFERROR(((AF625+(AF625*'Portfolio Stats_RMS'!$C$7))/($AB625*(1-'Portfolio Stats_RMS'!$C$6))),0)</f>
        <v>0</v>
      </c>
      <c r="AN625" s="69">
        <f ca="1">IFERROR(((AH625+(AH625*'Portfolio Stats_RMS'!$C$7))/($AB625*(1-'Portfolio Stats_RMS'!$C$6))),0)</f>
        <v>0</v>
      </c>
      <c r="AO625" s="69">
        <f>IFERROR(((AJ625+(AJ625*'Portfolio Stats_RMS'!$C$7))/(AB625*(1-'Portfolio Stats_RMS'!$C$6))),0)</f>
        <v>0</v>
      </c>
      <c r="AP625" s="152"/>
    </row>
    <row r="626" spans="2:42" x14ac:dyDescent="0.25">
      <c r="B626" s="29"/>
      <c r="C626" s="87"/>
      <c r="D626" s="29"/>
      <c r="E626" s="29"/>
      <c r="F626" s="29"/>
      <c r="G626" s="25"/>
      <c r="H626" s="25"/>
      <c r="I626" s="25"/>
      <c r="J626" s="100"/>
      <c r="K626" s="100"/>
      <c r="L626" s="149"/>
      <c r="M626" s="29"/>
      <c r="N626" s="29"/>
      <c r="O626" s="29"/>
      <c r="P626" s="149"/>
      <c r="Q626" s="150"/>
      <c r="R626" s="152"/>
      <c r="S626" s="153"/>
      <c r="T626" s="153"/>
      <c r="U626" s="154"/>
      <c r="V626" s="99"/>
      <c r="W626" s="99"/>
      <c r="X626" s="25"/>
      <c r="Y626" s="25"/>
      <c r="Z626" s="99"/>
      <c r="AA626" s="25"/>
      <c r="AB626" s="25"/>
      <c r="AC626" s="99"/>
      <c r="AD626" s="116">
        <f ca="1">SUMIF(AAL!$A$3:$A$65061,'Risk Lv. Inforce'!$B$7:$B$12091,AAL!$B$3:$B$65007)</f>
        <v>0</v>
      </c>
      <c r="AE626" s="116">
        <f ca="1">SUMIF(AAL!$C$3:$C$65061,'Risk Lv. Inforce'!$B$7:$B$10291,AAL!$D$3:$D$65007)</f>
        <v>0</v>
      </c>
      <c r="AF626" s="116">
        <f ca="1">SUMIF(AAL!$E$3:$E$65061,'Risk Lv. Inforce'!$B$7:$B$1291,AAL!$F$3:$F$65007)</f>
        <v>0</v>
      </c>
      <c r="AG626" s="116">
        <f ca="1">SUMIF(AAL!$G$3:$G$65061,'Risk Lv. Inforce'!$B$7:$B$1291,AAL!$H$3:$H$65007)</f>
        <v>0</v>
      </c>
      <c r="AH626" s="116">
        <f ca="1">SUMIF(AAL!$I$3:$I$65061,'Risk Lv. Inforce'!$B$7:$B$1291,AAL!$J$3:$J$65007)</f>
        <v>0</v>
      </c>
      <c r="AI626" s="116">
        <f ca="1">SUMIF(AAL!$K$3:$K$65061,'Risk Lv. Inforce'!$B$7:$B$1291,AAL!$L$3:$L$65007)</f>
        <v>0</v>
      </c>
      <c r="AJ626" s="116">
        <f>VLOOKUP(B626,AAL!$Q$4:$S$1048576,3,0)</f>
        <v>0</v>
      </c>
      <c r="AK626" s="116">
        <f>VLOOKUP(B626,AAL!$U$4:$W$1048576,3,0)</f>
        <v>0</v>
      </c>
      <c r="AL626" s="69">
        <f ca="1">IFERROR(((AD626+(AD626*'Portfolio Stats_RMS'!$C$7))/($AB626*(1-'Portfolio Stats_RMS'!$C$6))),0)</f>
        <v>0</v>
      </c>
      <c r="AM626" s="69">
        <f ca="1">IFERROR(((AF626+(AF626*'Portfolio Stats_RMS'!$C$7))/($AB626*(1-'Portfolio Stats_RMS'!$C$6))),0)</f>
        <v>0</v>
      </c>
      <c r="AN626" s="69">
        <f ca="1">IFERROR(((AH626+(AH626*'Portfolio Stats_RMS'!$C$7))/($AB626*(1-'Portfolio Stats_RMS'!$C$6))),0)</f>
        <v>0</v>
      </c>
      <c r="AO626" s="69">
        <f>IFERROR(((AJ626+(AJ626*'Portfolio Stats_RMS'!$C$7))/(AB626*(1-'Portfolio Stats_RMS'!$C$6))),0)</f>
        <v>0</v>
      </c>
      <c r="AP626" s="152"/>
    </row>
    <row r="627" spans="2:42" x14ac:dyDescent="0.25">
      <c r="B627" s="29"/>
      <c r="C627" s="87"/>
      <c r="D627" s="29"/>
      <c r="E627" s="29"/>
      <c r="F627" s="29"/>
      <c r="G627" s="25"/>
      <c r="H627" s="25"/>
      <c r="I627" s="25"/>
      <c r="J627" s="100"/>
      <c r="K627" s="100"/>
      <c r="L627" s="29"/>
      <c r="M627" s="29"/>
      <c r="N627" s="29"/>
      <c r="O627" s="29"/>
      <c r="P627" s="149"/>
      <c r="Q627" s="150"/>
      <c r="R627" s="152"/>
      <c r="S627" s="153"/>
      <c r="T627" s="153"/>
      <c r="U627" s="154"/>
      <c r="V627" s="99"/>
      <c r="W627" s="99"/>
      <c r="X627" s="25"/>
      <c r="Y627" s="25"/>
      <c r="Z627" s="99"/>
      <c r="AA627" s="25"/>
      <c r="AB627" s="25"/>
      <c r="AC627" s="99"/>
      <c r="AD627" s="116">
        <f ca="1">SUMIF(AAL!$A$3:$A$65061,'Risk Lv. Inforce'!$B$7:$B$12091,AAL!$B$3:$B$65007)</f>
        <v>0</v>
      </c>
      <c r="AE627" s="116">
        <f ca="1">SUMIF(AAL!$C$3:$C$65061,'Risk Lv. Inforce'!$B$7:$B$10291,AAL!$D$3:$D$65007)</f>
        <v>0</v>
      </c>
      <c r="AF627" s="116">
        <f ca="1">SUMIF(AAL!$E$3:$E$65061,'Risk Lv. Inforce'!$B$7:$B$1291,AAL!$F$3:$F$65007)</f>
        <v>0</v>
      </c>
      <c r="AG627" s="116">
        <f ca="1">SUMIF(AAL!$G$3:$G$65061,'Risk Lv. Inforce'!$B$7:$B$1291,AAL!$H$3:$H$65007)</f>
        <v>0</v>
      </c>
      <c r="AH627" s="116">
        <f ca="1">SUMIF(AAL!$I$3:$I$65061,'Risk Lv. Inforce'!$B$7:$B$1291,AAL!$J$3:$J$65007)</f>
        <v>0</v>
      </c>
      <c r="AI627" s="116">
        <f ca="1">SUMIF(AAL!$K$3:$K$65061,'Risk Lv. Inforce'!$B$7:$B$1291,AAL!$L$3:$L$65007)</f>
        <v>0</v>
      </c>
      <c r="AJ627" s="116">
        <f>VLOOKUP(B627,AAL!$Q$4:$S$1048576,3,0)</f>
        <v>0</v>
      </c>
      <c r="AK627" s="116">
        <f>VLOOKUP(B627,AAL!$U$4:$W$1048576,3,0)</f>
        <v>0</v>
      </c>
      <c r="AL627" s="69">
        <f ca="1">IFERROR(((AD627+(AD627*'Portfolio Stats_RMS'!$C$7))/($AB627*(1-'Portfolio Stats_RMS'!$C$6))),0)</f>
        <v>0</v>
      </c>
      <c r="AM627" s="69">
        <f ca="1">IFERROR(((AF627+(AF627*'Portfolio Stats_RMS'!$C$7))/($AB627*(1-'Portfolio Stats_RMS'!$C$6))),0)</f>
        <v>0</v>
      </c>
      <c r="AN627" s="69">
        <f ca="1">IFERROR(((AH627+(AH627*'Portfolio Stats_RMS'!$C$7))/($AB627*(1-'Portfolio Stats_RMS'!$C$6))),0)</f>
        <v>0</v>
      </c>
      <c r="AO627" s="69">
        <f>IFERROR(((AJ627+(AJ627*'Portfolio Stats_RMS'!$C$7))/(AB627*(1-'Portfolio Stats_RMS'!$C$6))),0)</f>
        <v>0</v>
      </c>
      <c r="AP627" s="152"/>
    </row>
    <row r="628" spans="2:42" x14ac:dyDescent="0.25">
      <c r="B628" s="29"/>
      <c r="C628" s="87"/>
      <c r="D628" s="29"/>
      <c r="E628" s="29"/>
      <c r="F628" s="29"/>
      <c r="G628" s="25"/>
      <c r="H628" s="25"/>
      <c r="I628" s="25"/>
      <c r="J628" s="100"/>
      <c r="K628" s="100"/>
      <c r="L628" s="149"/>
      <c r="M628" s="29"/>
      <c r="N628" s="29"/>
      <c r="O628" s="29"/>
      <c r="P628" s="149"/>
      <c r="Q628" s="150"/>
      <c r="R628" s="152"/>
      <c r="S628" s="153"/>
      <c r="T628" s="153"/>
      <c r="U628" s="154"/>
      <c r="V628" s="99"/>
      <c r="W628" s="99"/>
      <c r="X628" s="25"/>
      <c r="Y628" s="25"/>
      <c r="Z628" s="99"/>
      <c r="AA628" s="25"/>
      <c r="AB628" s="25"/>
      <c r="AC628" s="99"/>
      <c r="AD628" s="116">
        <f ca="1">SUMIF(AAL!$A$3:$A$65061,'Risk Lv. Inforce'!$B$7:$B$12091,AAL!$B$3:$B$65007)</f>
        <v>0</v>
      </c>
      <c r="AE628" s="116">
        <f ca="1">SUMIF(AAL!$C$3:$C$65061,'Risk Lv. Inforce'!$B$7:$B$10291,AAL!$D$3:$D$65007)</f>
        <v>0</v>
      </c>
      <c r="AF628" s="116">
        <f ca="1">SUMIF(AAL!$E$3:$E$65061,'Risk Lv. Inforce'!$B$7:$B$1291,AAL!$F$3:$F$65007)</f>
        <v>0</v>
      </c>
      <c r="AG628" s="116">
        <f ca="1">SUMIF(AAL!$G$3:$G$65061,'Risk Lv. Inforce'!$B$7:$B$1291,AAL!$H$3:$H$65007)</f>
        <v>0</v>
      </c>
      <c r="AH628" s="116">
        <f ca="1">SUMIF(AAL!$I$3:$I$65061,'Risk Lv. Inforce'!$B$7:$B$1291,AAL!$J$3:$J$65007)</f>
        <v>0</v>
      </c>
      <c r="AI628" s="116">
        <f ca="1">SUMIF(AAL!$K$3:$K$65061,'Risk Lv. Inforce'!$B$7:$B$1291,AAL!$L$3:$L$65007)</f>
        <v>0</v>
      </c>
      <c r="AJ628" s="116">
        <f>VLOOKUP(B628,AAL!$Q$4:$S$1048576,3,0)</f>
        <v>0</v>
      </c>
      <c r="AK628" s="116">
        <f>VLOOKUP(B628,AAL!$U$4:$W$1048576,3,0)</f>
        <v>0</v>
      </c>
      <c r="AL628" s="69">
        <f ca="1">IFERROR(((AD628+(AD628*'Portfolio Stats_RMS'!$C$7))/($AB628*(1-'Portfolio Stats_RMS'!$C$6))),0)</f>
        <v>0</v>
      </c>
      <c r="AM628" s="69">
        <f ca="1">IFERROR(((AF628+(AF628*'Portfolio Stats_RMS'!$C$7))/($AB628*(1-'Portfolio Stats_RMS'!$C$6))),0)</f>
        <v>0</v>
      </c>
      <c r="AN628" s="69">
        <f ca="1">IFERROR(((AH628+(AH628*'Portfolio Stats_RMS'!$C$7))/($AB628*(1-'Portfolio Stats_RMS'!$C$6))),0)</f>
        <v>0</v>
      </c>
      <c r="AO628" s="69">
        <f>IFERROR(((AJ628+(AJ628*'Portfolio Stats_RMS'!$C$7))/(AB628*(1-'Portfolio Stats_RMS'!$C$6))),0)</f>
        <v>0</v>
      </c>
      <c r="AP628" s="152"/>
    </row>
    <row r="629" spans="2:42" x14ac:dyDescent="0.25">
      <c r="B629" s="29"/>
      <c r="C629" s="87"/>
      <c r="D629" s="29"/>
      <c r="E629" s="29"/>
      <c r="F629" s="29"/>
      <c r="G629" s="25"/>
      <c r="H629" s="25"/>
      <c r="I629" s="25"/>
      <c r="J629" s="100"/>
      <c r="K629" s="100"/>
      <c r="L629" s="149"/>
      <c r="M629" s="29"/>
      <c r="N629" s="29"/>
      <c r="O629" s="29"/>
      <c r="P629" s="149"/>
      <c r="Q629" s="150"/>
      <c r="R629" s="152"/>
      <c r="S629" s="153"/>
      <c r="T629" s="153"/>
      <c r="U629" s="154"/>
      <c r="V629" s="99"/>
      <c r="W629" s="99"/>
      <c r="X629" s="25"/>
      <c r="Y629" s="25"/>
      <c r="Z629" s="99"/>
      <c r="AA629" s="25"/>
      <c r="AB629" s="25"/>
      <c r="AC629" s="99"/>
      <c r="AD629" s="116">
        <f ca="1">SUMIF(AAL!$A$3:$A$65061,'Risk Lv. Inforce'!$B$7:$B$12091,AAL!$B$3:$B$65007)</f>
        <v>0</v>
      </c>
      <c r="AE629" s="116">
        <f ca="1">SUMIF(AAL!$C$3:$C$65061,'Risk Lv. Inforce'!$B$7:$B$10291,AAL!$D$3:$D$65007)</f>
        <v>0</v>
      </c>
      <c r="AF629" s="116">
        <f ca="1">SUMIF(AAL!$E$3:$E$65061,'Risk Lv. Inforce'!$B$7:$B$1291,AAL!$F$3:$F$65007)</f>
        <v>0</v>
      </c>
      <c r="AG629" s="116">
        <f ca="1">SUMIF(AAL!$G$3:$G$65061,'Risk Lv. Inforce'!$B$7:$B$1291,AAL!$H$3:$H$65007)</f>
        <v>0</v>
      </c>
      <c r="AH629" s="116">
        <f ca="1">SUMIF(AAL!$I$3:$I$65061,'Risk Lv. Inforce'!$B$7:$B$1291,AAL!$J$3:$J$65007)</f>
        <v>0</v>
      </c>
      <c r="AI629" s="116">
        <f ca="1">SUMIF(AAL!$K$3:$K$65061,'Risk Lv. Inforce'!$B$7:$B$1291,AAL!$L$3:$L$65007)</f>
        <v>0</v>
      </c>
      <c r="AJ629" s="116">
        <f>VLOOKUP(B629,AAL!$Q$4:$S$1048576,3,0)</f>
        <v>0</v>
      </c>
      <c r="AK629" s="116">
        <f>VLOOKUP(B629,AAL!$U$4:$W$1048576,3,0)</f>
        <v>0</v>
      </c>
      <c r="AL629" s="69">
        <f ca="1">IFERROR(((AD629+(AD629*'Portfolio Stats_RMS'!$C$7))/($AB629*(1-'Portfolio Stats_RMS'!$C$6))),0)</f>
        <v>0</v>
      </c>
      <c r="AM629" s="69">
        <f ca="1">IFERROR(((AF629+(AF629*'Portfolio Stats_RMS'!$C$7))/($AB629*(1-'Portfolio Stats_RMS'!$C$6))),0)</f>
        <v>0</v>
      </c>
      <c r="AN629" s="69">
        <f ca="1">IFERROR(((AH629+(AH629*'Portfolio Stats_RMS'!$C$7))/($AB629*(1-'Portfolio Stats_RMS'!$C$6))),0)</f>
        <v>0</v>
      </c>
      <c r="AO629" s="69">
        <f>IFERROR(((AJ629+(AJ629*'Portfolio Stats_RMS'!$C$7))/(AB629*(1-'Portfolio Stats_RMS'!$C$6))),0)</f>
        <v>0</v>
      </c>
      <c r="AP629" s="152"/>
    </row>
    <row r="630" spans="2:42" x14ac:dyDescent="0.25">
      <c r="B630" s="29"/>
      <c r="C630" s="87"/>
      <c r="D630" s="29"/>
      <c r="E630" s="29"/>
      <c r="F630" s="29"/>
      <c r="G630" s="25"/>
      <c r="H630" s="25"/>
      <c r="I630" s="25"/>
      <c r="J630" s="100"/>
      <c r="K630" s="100"/>
      <c r="L630" s="149"/>
      <c r="M630" s="29"/>
      <c r="N630" s="29"/>
      <c r="O630" s="29"/>
      <c r="P630" s="149"/>
      <c r="Q630" s="150"/>
      <c r="R630" s="152"/>
      <c r="S630" s="153"/>
      <c r="T630" s="153"/>
      <c r="U630" s="154"/>
      <c r="V630" s="99"/>
      <c r="W630" s="99"/>
      <c r="X630" s="25"/>
      <c r="Y630" s="25"/>
      <c r="Z630" s="99"/>
      <c r="AA630" s="25"/>
      <c r="AB630" s="25"/>
      <c r="AC630" s="99"/>
      <c r="AD630" s="116">
        <f ca="1">SUMIF(AAL!$A$3:$A$65061,'Risk Lv. Inforce'!$B$7:$B$12091,AAL!$B$3:$B$65007)</f>
        <v>0</v>
      </c>
      <c r="AE630" s="116">
        <f ca="1">SUMIF(AAL!$C$3:$C$65061,'Risk Lv. Inforce'!$B$7:$B$10291,AAL!$D$3:$D$65007)</f>
        <v>0</v>
      </c>
      <c r="AF630" s="116">
        <f ca="1">SUMIF(AAL!$E$3:$E$65061,'Risk Lv. Inforce'!$B$7:$B$1291,AAL!$F$3:$F$65007)</f>
        <v>0</v>
      </c>
      <c r="AG630" s="116">
        <f ca="1">SUMIF(AAL!$G$3:$G$65061,'Risk Lv. Inforce'!$B$7:$B$1291,AAL!$H$3:$H$65007)</f>
        <v>0</v>
      </c>
      <c r="AH630" s="116">
        <f ca="1">SUMIF(AAL!$I$3:$I$65061,'Risk Lv. Inforce'!$B$7:$B$1291,AAL!$J$3:$J$65007)</f>
        <v>0</v>
      </c>
      <c r="AI630" s="116">
        <f ca="1">SUMIF(AAL!$K$3:$K$65061,'Risk Lv. Inforce'!$B$7:$B$1291,AAL!$L$3:$L$65007)</f>
        <v>0</v>
      </c>
      <c r="AJ630" s="116">
        <f>VLOOKUP(B630,AAL!$Q$4:$S$1048576,3,0)</f>
        <v>0</v>
      </c>
      <c r="AK630" s="116">
        <f>VLOOKUP(B630,AAL!$U$4:$W$1048576,3,0)</f>
        <v>0</v>
      </c>
      <c r="AL630" s="69">
        <f ca="1">IFERROR(((AD630+(AD630*'Portfolio Stats_RMS'!$C$7))/($AB630*(1-'Portfolio Stats_RMS'!$C$6))),0)</f>
        <v>0</v>
      </c>
      <c r="AM630" s="69">
        <f ca="1">IFERROR(((AF630+(AF630*'Portfolio Stats_RMS'!$C$7))/($AB630*(1-'Portfolio Stats_RMS'!$C$6))),0)</f>
        <v>0</v>
      </c>
      <c r="AN630" s="69">
        <f ca="1">IFERROR(((AH630+(AH630*'Portfolio Stats_RMS'!$C$7))/($AB630*(1-'Portfolio Stats_RMS'!$C$6))),0)</f>
        <v>0</v>
      </c>
      <c r="AO630" s="69">
        <f>IFERROR(((AJ630+(AJ630*'Portfolio Stats_RMS'!$C$7))/(AB630*(1-'Portfolio Stats_RMS'!$C$6))),0)</f>
        <v>0</v>
      </c>
      <c r="AP630" s="152"/>
    </row>
    <row r="631" spans="2:42" x14ac:dyDescent="0.25">
      <c r="B631" s="29"/>
      <c r="C631" s="87"/>
      <c r="D631" s="29"/>
      <c r="E631" s="29"/>
      <c r="F631" s="29"/>
      <c r="G631" s="25"/>
      <c r="H631" s="25"/>
      <c r="I631" s="25"/>
      <c r="J631" s="100"/>
      <c r="K631" s="100"/>
      <c r="L631" s="149"/>
      <c r="M631" s="29"/>
      <c r="N631" s="29"/>
      <c r="O631" s="29"/>
      <c r="P631" s="149"/>
      <c r="Q631" s="150"/>
      <c r="R631" s="152"/>
      <c r="S631" s="153"/>
      <c r="T631" s="153"/>
      <c r="U631" s="154"/>
      <c r="V631" s="99"/>
      <c r="W631" s="99"/>
      <c r="X631" s="25"/>
      <c r="Y631" s="25"/>
      <c r="Z631" s="99"/>
      <c r="AA631" s="25"/>
      <c r="AB631" s="25"/>
      <c r="AC631" s="99"/>
      <c r="AD631" s="116">
        <f ca="1">SUMIF(AAL!$A$3:$A$65061,'Risk Lv. Inforce'!$B$7:$B$12091,AAL!$B$3:$B$65007)</f>
        <v>0</v>
      </c>
      <c r="AE631" s="116">
        <f ca="1">SUMIF(AAL!$C$3:$C$65061,'Risk Lv. Inforce'!$B$7:$B$10291,AAL!$D$3:$D$65007)</f>
        <v>0</v>
      </c>
      <c r="AF631" s="116">
        <f ca="1">SUMIF(AAL!$E$3:$E$65061,'Risk Lv. Inforce'!$B$7:$B$1291,AAL!$F$3:$F$65007)</f>
        <v>0</v>
      </c>
      <c r="AG631" s="116">
        <f ca="1">SUMIF(AAL!$G$3:$G$65061,'Risk Lv. Inforce'!$B$7:$B$1291,AAL!$H$3:$H$65007)</f>
        <v>0</v>
      </c>
      <c r="AH631" s="116">
        <f ca="1">SUMIF(AAL!$I$3:$I$65061,'Risk Lv. Inforce'!$B$7:$B$1291,AAL!$J$3:$J$65007)</f>
        <v>0</v>
      </c>
      <c r="AI631" s="116">
        <f ca="1">SUMIF(AAL!$K$3:$K$65061,'Risk Lv. Inforce'!$B$7:$B$1291,AAL!$L$3:$L$65007)</f>
        <v>0</v>
      </c>
      <c r="AJ631" s="116">
        <f>VLOOKUP(B631,AAL!$Q$4:$S$1048576,3,0)</f>
        <v>0</v>
      </c>
      <c r="AK631" s="116">
        <f>VLOOKUP(B631,AAL!$U$4:$W$1048576,3,0)</f>
        <v>0</v>
      </c>
      <c r="AL631" s="69">
        <f ca="1">IFERROR(((AD631+(AD631*'Portfolio Stats_RMS'!$C$7))/($AB631*(1-'Portfolio Stats_RMS'!$C$6))),0)</f>
        <v>0</v>
      </c>
      <c r="AM631" s="69">
        <f ca="1">IFERROR(((AF631+(AF631*'Portfolio Stats_RMS'!$C$7))/($AB631*(1-'Portfolio Stats_RMS'!$C$6))),0)</f>
        <v>0</v>
      </c>
      <c r="AN631" s="69">
        <f ca="1">IFERROR(((AH631+(AH631*'Portfolio Stats_RMS'!$C$7))/($AB631*(1-'Portfolio Stats_RMS'!$C$6))),0)</f>
        <v>0</v>
      </c>
      <c r="AO631" s="69">
        <f>IFERROR(((AJ631+(AJ631*'Portfolio Stats_RMS'!$C$7))/(AB631*(1-'Portfolio Stats_RMS'!$C$6))),0)</f>
        <v>0</v>
      </c>
      <c r="AP631" s="152"/>
    </row>
    <row r="632" spans="2:42" x14ac:dyDescent="0.25">
      <c r="B632" s="29"/>
      <c r="C632" s="87"/>
      <c r="D632" s="29"/>
      <c r="E632" s="29"/>
      <c r="F632" s="29"/>
      <c r="G632" s="25"/>
      <c r="H632" s="25"/>
      <c r="I632" s="25"/>
      <c r="J632" s="100"/>
      <c r="K632" s="100"/>
      <c r="L632" s="149"/>
      <c r="M632" s="29"/>
      <c r="N632" s="29"/>
      <c r="O632" s="29"/>
      <c r="P632" s="149"/>
      <c r="Q632" s="150"/>
      <c r="R632" s="152"/>
      <c r="S632" s="153"/>
      <c r="T632" s="153"/>
      <c r="U632" s="154"/>
      <c r="V632" s="99"/>
      <c r="W632" s="99"/>
      <c r="X632" s="25"/>
      <c r="Y632" s="25"/>
      <c r="Z632" s="99"/>
      <c r="AA632" s="25"/>
      <c r="AB632" s="25"/>
      <c r="AC632" s="99"/>
      <c r="AD632" s="116">
        <f ca="1">SUMIF(AAL!$A$3:$A$65061,'Risk Lv. Inforce'!$B$7:$B$12091,AAL!$B$3:$B$65007)</f>
        <v>0</v>
      </c>
      <c r="AE632" s="116">
        <f ca="1">SUMIF(AAL!$C$3:$C$65061,'Risk Lv. Inforce'!$B$7:$B$10291,AAL!$D$3:$D$65007)</f>
        <v>0</v>
      </c>
      <c r="AF632" s="116">
        <f ca="1">SUMIF(AAL!$E$3:$E$65061,'Risk Lv. Inforce'!$B$7:$B$1291,AAL!$F$3:$F$65007)</f>
        <v>0</v>
      </c>
      <c r="AG632" s="116">
        <f ca="1">SUMIF(AAL!$G$3:$G$65061,'Risk Lv. Inforce'!$B$7:$B$1291,AAL!$H$3:$H$65007)</f>
        <v>0</v>
      </c>
      <c r="AH632" s="116">
        <f ca="1">SUMIF(AAL!$I$3:$I$65061,'Risk Lv. Inforce'!$B$7:$B$1291,AAL!$J$3:$J$65007)</f>
        <v>0</v>
      </c>
      <c r="AI632" s="116">
        <f ca="1">SUMIF(AAL!$K$3:$K$65061,'Risk Lv. Inforce'!$B$7:$B$1291,AAL!$L$3:$L$65007)</f>
        <v>0</v>
      </c>
      <c r="AJ632" s="116">
        <f>VLOOKUP(B632,AAL!$Q$4:$S$1048576,3,0)</f>
        <v>0</v>
      </c>
      <c r="AK632" s="116">
        <f>VLOOKUP(B632,AAL!$U$4:$W$1048576,3,0)</f>
        <v>0</v>
      </c>
      <c r="AL632" s="69">
        <f ca="1">IFERROR(((AD632+(AD632*'Portfolio Stats_RMS'!$C$7))/($AB632*(1-'Portfolio Stats_RMS'!$C$6))),0)</f>
        <v>0</v>
      </c>
      <c r="AM632" s="69">
        <f ca="1">IFERROR(((AF632+(AF632*'Portfolio Stats_RMS'!$C$7))/($AB632*(1-'Portfolio Stats_RMS'!$C$6))),0)</f>
        <v>0</v>
      </c>
      <c r="AN632" s="69">
        <f ca="1">IFERROR(((AH632+(AH632*'Portfolio Stats_RMS'!$C$7))/($AB632*(1-'Portfolio Stats_RMS'!$C$6))),0)</f>
        <v>0</v>
      </c>
      <c r="AO632" s="69">
        <f>IFERROR(((AJ632+(AJ632*'Portfolio Stats_RMS'!$C$7))/(AB632*(1-'Portfolio Stats_RMS'!$C$6))),0)</f>
        <v>0</v>
      </c>
      <c r="AP632" s="152"/>
    </row>
    <row r="633" spans="2:42" x14ac:dyDescent="0.25">
      <c r="B633" s="29"/>
      <c r="C633" s="87"/>
      <c r="D633" s="29"/>
      <c r="E633" s="29"/>
      <c r="F633" s="29"/>
      <c r="G633" s="25"/>
      <c r="H633" s="25"/>
      <c r="I633" s="25"/>
      <c r="J633" s="100"/>
      <c r="K633" s="100"/>
      <c r="L633" s="149"/>
      <c r="M633" s="29"/>
      <c r="N633" s="29"/>
      <c r="O633" s="29"/>
      <c r="P633" s="149"/>
      <c r="Q633" s="150"/>
      <c r="R633" s="152"/>
      <c r="S633" s="153"/>
      <c r="T633" s="153"/>
      <c r="U633" s="154"/>
      <c r="V633" s="99"/>
      <c r="W633" s="99"/>
      <c r="X633" s="25"/>
      <c r="Y633" s="25"/>
      <c r="Z633" s="99"/>
      <c r="AA633" s="25"/>
      <c r="AB633" s="25"/>
      <c r="AC633" s="99"/>
      <c r="AD633" s="116">
        <f ca="1">SUMIF(AAL!$A$3:$A$65061,'Risk Lv. Inforce'!$B$7:$B$12091,AAL!$B$3:$B$65007)</f>
        <v>0</v>
      </c>
      <c r="AE633" s="116">
        <f ca="1">SUMIF(AAL!$C$3:$C$65061,'Risk Lv. Inforce'!$B$7:$B$10291,AAL!$D$3:$D$65007)</f>
        <v>0</v>
      </c>
      <c r="AF633" s="116">
        <f ca="1">SUMIF(AAL!$E$3:$E$65061,'Risk Lv. Inforce'!$B$7:$B$1291,AAL!$F$3:$F$65007)</f>
        <v>0</v>
      </c>
      <c r="AG633" s="116">
        <f ca="1">SUMIF(AAL!$G$3:$G$65061,'Risk Lv. Inforce'!$B$7:$B$1291,AAL!$H$3:$H$65007)</f>
        <v>0</v>
      </c>
      <c r="AH633" s="116">
        <f ca="1">SUMIF(AAL!$I$3:$I$65061,'Risk Lv. Inforce'!$B$7:$B$1291,AAL!$J$3:$J$65007)</f>
        <v>0</v>
      </c>
      <c r="AI633" s="116">
        <f ca="1">SUMIF(AAL!$K$3:$K$65061,'Risk Lv. Inforce'!$B$7:$B$1291,AAL!$L$3:$L$65007)</f>
        <v>0</v>
      </c>
      <c r="AJ633" s="116">
        <f>VLOOKUP(B633,AAL!$Q$4:$S$1048576,3,0)</f>
        <v>0</v>
      </c>
      <c r="AK633" s="116">
        <f>VLOOKUP(B633,AAL!$U$4:$W$1048576,3,0)</f>
        <v>0</v>
      </c>
      <c r="AL633" s="69">
        <f ca="1">IFERROR(((AD633+(AD633*'Portfolio Stats_RMS'!$C$7))/($AB633*(1-'Portfolio Stats_RMS'!$C$6))),0)</f>
        <v>0</v>
      </c>
      <c r="AM633" s="69">
        <f ca="1">IFERROR(((AF633+(AF633*'Portfolio Stats_RMS'!$C$7))/($AB633*(1-'Portfolio Stats_RMS'!$C$6))),0)</f>
        <v>0</v>
      </c>
      <c r="AN633" s="69">
        <f ca="1">IFERROR(((AH633+(AH633*'Portfolio Stats_RMS'!$C$7))/($AB633*(1-'Portfolio Stats_RMS'!$C$6))),0)</f>
        <v>0</v>
      </c>
      <c r="AO633" s="69">
        <f>IFERROR(((AJ633+(AJ633*'Portfolio Stats_RMS'!$C$7))/(AB633*(1-'Portfolio Stats_RMS'!$C$6))),0)</f>
        <v>0</v>
      </c>
      <c r="AP633" s="152"/>
    </row>
    <row r="634" spans="2:42" x14ac:dyDescent="0.25">
      <c r="B634" s="29"/>
      <c r="C634" s="87"/>
      <c r="D634" s="29"/>
      <c r="E634" s="29"/>
      <c r="F634" s="29"/>
      <c r="G634" s="25"/>
      <c r="H634" s="25"/>
      <c r="I634" s="25"/>
      <c r="J634" s="100"/>
      <c r="K634" s="100"/>
      <c r="L634" s="149"/>
      <c r="M634" s="29"/>
      <c r="N634" s="29"/>
      <c r="O634" s="29"/>
      <c r="P634" s="149"/>
      <c r="Q634" s="150"/>
      <c r="R634" s="152"/>
      <c r="S634" s="153"/>
      <c r="T634" s="153"/>
      <c r="U634" s="154"/>
      <c r="V634" s="99"/>
      <c r="W634" s="99"/>
      <c r="X634" s="25"/>
      <c r="Y634" s="25"/>
      <c r="Z634" s="99"/>
      <c r="AA634" s="25"/>
      <c r="AB634" s="25"/>
      <c r="AC634" s="99"/>
      <c r="AD634" s="116">
        <f ca="1">SUMIF(AAL!$A$3:$A$65061,'Risk Lv. Inforce'!$B$7:$B$12091,AAL!$B$3:$B$65007)</f>
        <v>0</v>
      </c>
      <c r="AE634" s="116">
        <f ca="1">SUMIF(AAL!$C$3:$C$65061,'Risk Lv. Inforce'!$B$7:$B$10291,AAL!$D$3:$D$65007)</f>
        <v>0</v>
      </c>
      <c r="AF634" s="116">
        <f ca="1">SUMIF(AAL!$E$3:$E$65061,'Risk Lv. Inforce'!$B$7:$B$1291,AAL!$F$3:$F$65007)</f>
        <v>0</v>
      </c>
      <c r="AG634" s="116">
        <f ca="1">SUMIF(AAL!$G$3:$G$65061,'Risk Lv. Inforce'!$B$7:$B$1291,AAL!$H$3:$H$65007)</f>
        <v>0</v>
      </c>
      <c r="AH634" s="116">
        <f ca="1">SUMIF(AAL!$I$3:$I$65061,'Risk Lv. Inforce'!$B$7:$B$1291,AAL!$J$3:$J$65007)</f>
        <v>0</v>
      </c>
      <c r="AI634" s="116">
        <f ca="1">SUMIF(AAL!$K$3:$K$65061,'Risk Lv. Inforce'!$B$7:$B$1291,AAL!$L$3:$L$65007)</f>
        <v>0</v>
      </c>
      <c r="AJ634" s="116">
        <f>VLOOKUP(B634,AAL!$Q$4:$S$1048576,3,0)</f>
        <v>0</v>
      </c>
      <c r="AK634" s="116">
        <f>VLOOKUP(B634,AAL!$U$4:$W$1048576,3,0)</f>
        <v>0</v>
      </c>
      <c r="AL634" s="69">
        <f ca="1">IFERROR(((AD634+(AD634*'Portfolio Stats_RMS'!$C$7))/($AB634*(1-'Portfolio Stats_RMS'!$C$6))),0)</f>
        <v>0</v>
      </c>
      <c r="AM634" s="69">
        <f ca="1">IFERROR(((AF634+(AF634*'Portfolio Stats_RMS'!$C$7))/($AB634*(1-'Portfolio Stats_RMS'!$C$6))),0)</f>
        <v>0</v>
      </c>
      <c r="AN634" s="69">
        <f ca="1">IFERROR(((AH634+(AH634*'Portfolio Stats_RMS'!$C$7))/($AB634*(1-'Portfolio Stats_RMS'!$C$6))),0)</f>
        <v>0</v>
      </c>
      <c r="AO634" s="69">
        <f>IFERROR(((AJ634+(AJ634*'Portfolio Stats_RMS'!$C$7))/(AB634*(1-'Portfolio Stats_RMS'!$C$6))),0)</f>
        <v>0</v>
      </c>
      <c r="AP634" s="152"/>
    </row>
    <row r="635" spans="2:42" x14ac:dyDescent="0.25">
      <c r="B635" s="29"/>
      <c r="C635" s="87"/>
      <c r="D635" s="29"/>
      <c r="E635" s="29"/>
      <c r="F635" s="29"/>
      <c r="G635" s="25"/>
      <c r="H635" s="25"/>
      <c r="I635" s="25"/>
      <c r="J635" s="100"/>
      <c r="K635" s="100"/>
      <c r="L635" s="149"/>
      <c r="M635" s="29"/>
      <c r="N635" s="29"/>
      <c r="O635" s="29"/>
      <c r="P635" s="149"/>
      <c r="Q635" s="150"/>
      <c r="R635" s="152"/>
      <c r="S635" s="153"/>
      <c r="T635" s="153"/>
      <c r="U635" s="154"/>
      <c r="V635" s="99"/>
      <c r="W635" s="99"/>
      <c r="X635" s="25"/>
      <c r="Y635" s="25"/>
      <c r="Z635" s="99"/>
      <c r="AA635" s="25"/>
      <c r="AB635" s="25"/>
      <c r="AC635" s="99"/>
      <c r="AD635" s="116">
        <f ca="1">SUMIF(AAL!$A$3:$A$65061,'Risk Lv. Inforce'!$B$7:$B$12091,AAL!$B$3:$B$65007)</f>
        <v>0</v>
      </c>
      <c r="AE635" s="116">
        <f ca="1">SUMIF(AAL!$C$3:$C$65061,'Risk Lv. Inforce'!$B$7:$B$10291,AAL!$D$3:$D$65007)</f>
        <v>0</v>
      </c>
      <c r="AF635" s="116">
        <f ca="1">SUMIF(AAL!$E$3:$E$65061,'Risk Lv. Inforce'!$B$7:$B$1291,AAL!$F$3:$F$65007)</f>
        <v>0</v>
      </c>
      <c r="AG635" s="116">
        <f ca="1">SUMIF(AAL!$G$3:$G$65061,'Risk Lv. Inforce'!$B$7:$B$1291,AAL!$H$3:$H$65007)</f>
        <v>0</v>
      </c>
      <c r="AH635" s="116">
        <f ca="1">SUMIF(AAL!$I$3:$I$65061,'Risk Lv. Inforce'!$B$7:$B$1291,AAL!$J$3:$J$65007)</f>
        <v>0</v>
      </c>
      <c r="AI635" s="116">
        <f ca="1">SUMIF(AAL!$K$3:$K$65061,'Risk Lv. Inforce'!$B$7:$B$1291,AAL!$L$3:$L$65007)</f>
        <v>0</v>
      </c>
      <c r="AJ635" s="116">
        <f>VLOOKUP(B635,AAL!$Q$4:$S$1048576,3,0)</f>
        <v>0</v>
      </c>
      <c r="AK635" s="116">
        <f>VLOOKUP(B635,AAL!$U$4:$W$1048576,3,0)</f>
        <v>0</v>
      </c>
      <c r="AL635" s="69">
        <f ca="1">IFERROR(((AD635+(AD635*'Portfolio Stats_RMS'!$C$7))/($AB635*(1-'Portfolio Stats_RMS'!$C$6))),0)</f>
        <v>0</v>
      </c>
      <c r="AM635" s="69">
        <f ca="1">IFERROR(((AF635+(AF635*'Portfolio Stats_RMS'!$C$7))/($AB635*(1-'Portfolio Stats_RMS'!$C$6))),0)</f>
        <v>0</v>
      </c>
      <c r="AN635" s="69">
        <f ca="1">IFERROR(((AH635+(AH635*'Portfolio Stats_RMS'!$C$7))/($AB635*(1-'Portfolio Stats_RMS'!$C$6))),0)</f>
        <v>0</v>
      </c>
      <c r="AO635" s="69">
        <f>IFERROR(((AJ635+(AJ635*'Portfolio Stats_RMS'!$C$7))/(AB635*(1-'Portfolio Stats_RMS'!$C$6))),0)</f>
        <v>0</v>
      </c>
      <c r="AP635" s="152"/>
    </row>
    <row r="636" spans="2:42" x14ac:dyDescent="0.25">
      <c r="B636" s="29"/>
      <c r="C636" s="87"/>
      <c r="D636" s="29"/>
      <c r="E636" s="29"/>
      <c r="F636" s="29"/>
      <c r="G636" s="25"/>
      <c r="H636" s="25"/>
      <c r="I636" s="25"/>
      <c r="J636" s="100"/>
      <c r="K636" s="100"/>
      <c r="L636" s="149"/>
      <c r="M636" s="29"/>
      <c r="N636" s="29"/>
      <c r="O636" s="29"/>
      <c r="P636" s="149"/>
      <c r="Q636" s="150"/>
      <c r="R636" s="152"/>
      <c r="S636" s="153"/>
      <c r="T636" s="153"/>
      <c r="U636" s="154"/>
      <c r="V636" s="99"/>
      <c r="W636" s="99"/>
      <c r="X636" s="25"/>
      <c r="Y636" s="25"/>
      <c r="Z636" s="99"/>
      <c r="AA636" s="25"/>
      <c r="AB636" s="25"/>
      <c r="AC636" s="99"/>
      <c r="AD636" s="116">
        <f ca="1">SUMIF(AAL!$A$3:$A$65061,'Risk Lv. Inforce'!$B$7:$B$12091,AAL!$B$3:$B$65007)</f>
        <v>0</v>
      </c>
      <c r="AE636" s="116">
        <f ca="1">SUMIF(AAL!$C$3:$C$65061,'Risk Lv. Inforce'!$B$7:$B$10291,AAL!$D$3:$D$65007)</f>
        <v>0</v>
      </c>
      <c r="AF636" s="116">
        <f ca="1">SUMIF(AAL!$E$3:$E$65061,'Risk Lv. Inforce'!$B$7:$B$1291,AAL!$F$3:$F$65007)</f>
        <v>0</v>
      </c>
      <c r="AG636" s="116">
        <f ca="1">SUMIF(AAL!$G$3:$G$65061,'Risk Lv. Inforce'!$B$7:$B$1291,AAL!$H$3:$H$65007)</f>
        <v>0</v>
      </c>
      <c r="AH636" s="116">
        <f ca="1">SUMIF(AAL!$I$3:$I$65061,'Risk Lv. Inforce'!$B$7:$B$1291,AAL!$J$3:$J$65007)</f>
        <v>0</v>
      </c>
      <c r="AI636" s="116">
        <f ca="1">SUMIF(AAL!$K$3:$K$65061,'Risk Lv. Inforce'!$B$7:$B$1291,AAL!$L$3:$L$65007)</f>
        <v>0</v>
      </c>
      <c r="AJ636" s="116">
        <f>VLOOKUP(B636,AAL!$Q$4:$S$1048576,3,0)</f>
        <v>0</v>
      </c>
      <c r="AK636" s="116">
        <f>VLOOKUP(B636,AAL!$U$4:$W$1048576,3,0)</f>
        <v>0</v>
      </c>
      <c r="AL636" s="69">
        <f ca="1">IFERROR(((AD636+(AD636*'Portfolio Stats_RMS'!$C$7))/($AB636*(1-'Portfolio Stats_RMS'!$C$6))),0)</f>
        <v>0</v>
      </c>
      <c r="AM636" s="69">
        <f ca="1">IFERROR(((AF636+(AF636*'Portfolio Stats_RMS'!$C$7))/($AB636*(1-'Portfolio Stats_RMS'!$C$6))),0)</f>
        <v>0</v>
      </c>
      <c r="AN636" s="69">
        <f ca="1">IFERROR(((AH636+(AH636*'Portfolio Stats_RMS'!$C$7))/($AB636*(1-'Portfolio Stats_RMS'!$C$6))),0)</f>
        <v>0</v>
      </c>
      <c r="AO636" s="69">
        <f>IFERROR(((AJ636+(AJ636*'Portfolio Stats_RMS'!$C$7))/(AB636*(1-'Portfolio Stats_RMS'!$C$6))),0)</f>
        <v>0</v>
      </c>
      <c r="AP636" s="152"/>
    </row>
    <row r="637" spans="2:42" x14ac:dyDescent="0.25">
      <c r="B637" s="29"/>
      <c r="C637" s="87"/>
      <c r="D637" s="29"/>
      <c r="E637" s="29"/>
      <c r="F637" s="29"/>
      <c r="G637" s="25"/>
      <c r="H637" s="25"/>
      <c r="I637" s="25"/>
      <c r="J637" s="100"/>
      <c r="K637" s="100"/>
      <c r="L637" s="149"/>
      <c r="M637" s="29"/>
      <c r="N637" s="29"/>
      <c r="O637" s="29"/>
      <c r="P637" s="149"/>
      <c r="Q637" s="150"/>
      <c r="R637" s="152"/>
      <c r="S637" s="153"/>
      <c r="T637" s="153"/>
      <c r="U637" s="154"/>
      <c r="V637" s="99"/>
      <c r="W637" s="99"/>
      <c r="X637" s="25"/>
      <c r="Y637" s="25"/>
      <c r="Z637" s="99"/>
      <c r="AA637" s="25"/>
      <c r="AB637" s="25"/>
      <c r="AC637" s="99"/>
      <c r="AD637" s="116">
        <f ca="1">SUMIF(AAL!$A$3:$A$65061,'Risk Lv. Inforce'!$B$7:$B$12091,AAL!$B$3:$B$65007)</f>
        <v>0</v>
      </c>
      <c r="AE637" s="116">
        <f ca="1">SUMIF(AAL!$C$3:$C$65061,'Risk Lv. Inforce'!$B$7:$B$10291,AAL!$D$3:$D$65007)</f>
        <v>0</v>
      </c>
      <c r="AF637" s="116">
        <f ca="1">SUMIF(AAL!$E$3:$E$65061,'Risk Lv. Inforce'!$B$7:$B$1291,AAL!$F$3:$F$65007)</f>
        <v>0</v>
      </c>
      <c r="AG637" s="116">
        <f ca="1">SUMIF(AAL!$G$3:$G$65061,'Risk Lv. Inforce'!$B$7:$B$1291,AAL!$H$3:$H$65007)</f>
        <v>0</v>
      </c>
      <c r="AH637" s="116">
        <f ca="1">SUMIF(AAL!$I$3:$I$65061,'Risk Lv. Inforce'!$B$7:$B$1291,AAL!$J$3:$J$65007)</f>
        <v>0</v>
      </c>
      <c r="AI637" s="116">
        <f ca="1">SUMIF(AAL!$K$3:$K$65061,'Risk Lv. Inforce'!$B$7:$B$1291,AAL!$L$3:$L$65007)</f>
        <v>0</v>
      </c>
      <c r="AJ637" s="116">
        <f>VLOOKUP(B637,AAL!$Q$4:$S$1048576,3,0)</f>
        <v>0</v>
      </c>
      <c r="AK637" s="116">
        <f>VLOOKUP(B637,AAL!$U$4:$W$1048576,3,0)</f>
        <v>0</v>
      </c>
      <c r="AL637" s="69">
        <f ca="1">IFERROR(((AD637+(AD637*'Portfolio Stats_RMS'!$C$7))/($AB637*(1-'Portfolio Stats_RMS'!$C$6))),0)</f>
        <v>0</v>
      </c>
      <c r="AM637" s="69">
        <f ca="1">IFERROR(((AF637+(AF637*'Portfolio Stats_RMS'!$C$7))/($AB637*(1-'Portfolio Stats_RMS'!$C$6))),0)</f>
        <v>0</v>
      </c>
      <c r="AN637" s="69">
        <f ca="1">IFERROR(((AH637+(AH637*'Portfolio Stats_RMS'!$C$7))/($AB637*(1-'Portfolio Stats_RMS'!$C$6))),0)</f>
        <v>0</v>
      </c>
      <c r="AO637" s="69">
        <f>IFERROR(((AJ637+(AJ637*'Portfolio Stats_RMS'!$C$7))/(AB637*(1-'Portfolio Stats_RMS'!$C$6))),0)</f>
        <v>0</v>
      </c>
      <c r="AP637" s="152"/>
    </row>
    <row r="638" spans="2:42" x14ac:dyDescent="0.25">
      <c r="B638" s="29"/>
      <c r="C638" s="87"/>
      <c r="D638" s="29"/>
      <c r="E638" s="29"/>
      <c r="F638" s="29"/>
      <c r="G638" s="25"/>
      <c r="H638" s="25"/>
      <c r="I638" s="25"/>
      <c r="J638" s="100"/>
      <c r="K638" s="100"/>
      <c r="L638" s="149"/>
      <c r="M638" s="29"/>
      <c r="N638" s="29"/>
      <c r="O638" s="29"/>
      <c r="P638" s="149"/>
      <c r="Q638" s="150"/>
      <c r="R638" s="152"/>
      <c r="S638" s="153"/>
      <c r="T638" s="153"/>
      <c r="U638" s="154"/>
      <c r="V638" s="99"/>
      <c r="W638" s="99"/>
      <c r="X638" s="25"/>
      <c r="Y638" s="25"/>
      <c r="Z638" s="99"/>
      <c r="AA638" s="25"/>
      <c r="AB638" s="25"/>
      <c r="AC638" s="99"/>
      <c r="AD638" s="116">
        <f ca="1">SUMIF(AAL!$A$3:$A$65061,'Risk Lv. Inforce'!$B$7:$B$12091,AAL!$B$3:$B$65007)</f>
        <v>0</v>
      </c>
      <c r="AE638" s="116">
        <f ca="1">SUMIF(AAL!$C$3:$C$65061,'Risk Lv. Inforce'!$B$7:$B$10291,AAL!$D$3:$D$65007)</f>
        <v>0</v>
      </c>
      <c r="AF638" s="116">
        <f ca="1">SUMIF(AAL!$E$3:$E$65061,'Risk Lv. Inforce'!$B$7:$B$1291,AAL!$F$3:$F$65007)</f>
        <v>0</v>
      </c>
      <c r="AG638" s="116">
        <f ca="1">SUMIF(AAL!$G$3:$G$65061,'Risk Lv. Inforce'!$B$7:$B$1291,AAL!$H$3:$H$65007)</f>
        <v>0</v>
      </c>
      <c r="AH638" s="116">
        <f ca="1">SUMIF(AAL!$I$3:$I$65061,'Risk Lv. Inforce'!$B$7:$B$1291,AAL!$J$3:$J$65007)</f>
        <v>0</v>
      </c>
      <c r="AI638" s="116">
        <f ca="1">SUMIF(AAL!$K$3:$K$65061,'Risk Lv. Inforce'!$B$7:$B$1291,AAL!$L$3:$L$65007)</f>
        <v>0</v>
      </c>
      <c r="AJ638" s="116">
        <f>VLOOKUP(B638,AAL!$Q$4:$S$1048576,3,0)</f>
        <v>0</v>
      </c>
      <c r="AK638" s="116">
        <f>VLOOKUP(B638,AAL!$U$4:$W$1048576,3,0)</f>
        <v>0</v>
      </c>
      <c r="AL638" s="69">
        <f ca="1">IFERROR(((AD638+(AD638*'Portfolio Stats_RMS'!$C$7))/($AB638*(1-'Portfolio Stats_RMS'!$C$6))),0)</f>
        <v>0</v>
      </c>
      <c r="AM638" s="69">
        <f ca="1">IFERROR(((AF638+(AF638*'Portfolio Stats_RMS'!$C$7))/($AB638*(1-'Portfolio Stats_RMS'!$C$6))),0)</f>
        <v>0</v>
      </c>
      <c r="AN638" s="69">
        <f ca="1">IFERROR(((AH638+(AH638*'Portfolio Stats_RMS'!$C$7))/($AB638*(1-'Portfolio Stats_RMS'!$C$6))),0)</f>
        <v>0</v>
      </c>
      <c r="AO638" s="69">
        <f>IFERROR(((AJ638+(AJ638*'Portfolio Stats_RMS'!$C$7))/(AB638*(1-'Portfolio Stats_RMS'!$C$6))),0)</f>
        <v>0</v>
      </c>
      <c r="AP638" s="152"/>
    </row>
    <row r="639" spans="2:42" x14ac:dyDescent="0.25">
      <c r="B639" s="29"/>
      <c r="C639" s="87"/>
      <c r="D639" s="29"/>
      <c r="E639" s="29"/>
      <c r="F639" s="29"/>
      <c r="G639" s="25"/>
      <c r="H639" s="25"/>
      <c r="I639" s="25"/>
      <c r="J639" s="100"/>
      <c r="K639" s="100"/>
      <c r="L639" s="29"/>
      <c r="M639" s="29"/>
      <c r="N639" s="29"/>
      <c r="O639" s="29"/>
      <c r="P639" s="149"/>
      <c r="Q639" s="150"/>
      <c r="R639" s="152"/>
      <c r="S639" s="153"/>
      <c r="T639" s="153"/>
      <c r="U639" s="154"/>
      <c r="V639" s="99"/>
      <c r="W639" s="99"/>
      <c r="X639" s="25"/>
      <c r="Y639" s="25"/>
      <c r="Z639" s="99"/>
      <c r="AA639" s="25"/>
      <c r="AB639" s="25"/>
      <c r="AC639" s="99"/>
      <c r="AD639" s="116">
        <f ca="1">SUMIF(AAL!$A$3:$A$65061,'Risk Lv. Inforce'!$B$7:$B$12091,AAL!$B$3:$B$65007)</f>
        <v>0</v>
      </c>
      <c r="AE639" s="116">
        <f ca="1">SUMIF(AAL!$C$3:$C$65061,'Risk Lv. Inforce'!$B$7:$B$10291,AAL!$D$3:$D$65007)</f>
        <v>0</v>
      </c>
      <c r="AF639" s="116">
        <f ca="1">SUMIF(AAL!$E$3:$E$65061,'Risk Lv. Inforce'!$B$7:$B$1291,AAL!$F$3:$F$65007)</f>
        <v>0</v>
      </c>
      <c r="AG639" s="116">
        <f ca="1">SUMIF(AAL!$G$3:$G$65061,'Risk Lv. Inforce'!$B$7:$B$1291,AAL!$H$3:$H$65007)</f>
        <v>0</v>
      </c>
      <c r="AH639" s="116">
        <f ca="1">SUMIF(AAL!$I$3:$I$65061,'Risk Lv. Inforce'!$B$7:$B$1291,AAL!$J$3:$J$65007)</f>
        <v>0</v>
      </c>
      <c r="AI639" s="116">
        <f ca="1">SUMIF(AAL!$K$3:$K$65061,'Risk Lv. Inforce'!$B$7:$B$1291,AAL!$L$3:$L$65007)</f>
        <v>0</v>
      </c>
      <c r="AJ639" s="116">
        <f>VLOOKUP(B639,AAL!$Q$4:$S$1048576,3,0)</f>
        <v>0</v>
      </c>
      <c r="AK639" s="116">
        <f>VLOOKUP(B639,AAL!$U$4:$W$1048576,3,0)</f>
        <v>0</v>
      </c>
      <c r="AL639" s="69">
        <f ca="1">IFERROR(((AD639+(AD639*'Portfolio Stats_RMS'!$C$7))/($AB639*(1-'Portfolio Stats_RMS'!$C$6))),0)</f>
        <v>0</v>
      </c>
      <c r="AM639" s="69">
        <f ca="1">IFERROR(((AF639+(AF639*'Portfolio Stats_RMS'!$C$7))/($AB639*(1-'Portfolio Stats_RMS'!$C$6))),0)</f>
        <v>0</v>
      </c>
      <c r="AN639" s="69">
        <f ca="1">IFERROR(((AH639+(AH639*'Portfolio Stats_RMS'!$C$7))/($AB639*(1-'Portfolio Stats_RMS'!$C$6))),0)</f>
        <v>0</v>
      </c>
      <c r="AO639" s="69">
        <f>IFERROR(((AJ639+(AJ639*'Portfolio Stats_RMS'!$C$7))/(AB639*(1-'Portfolio Stats_RMS'!$C$6))),0)</f>
        <v>0</v>
      </c>
      <c r="AP639" s="152"/>
    </row>
    <row r="640" spans="2:42" x14ac:dyDescent="0.25">
      <c r="B640" s="29"/>
      <c r="C640" s="87"/>
      <c r="D640" s="29"/>
      <c r="E640" s="29"/>
      <c r="F640" s="29"/>
      <c r="G640" s="25"/>
      <c r="H640" s="25"/>
      <c r="I640" s="25"/>
      <c r="J640" s="100"/>
      <c r="K640" s="100"/>
      <c r="L640" s="29"/>
      <c r="M640" s="29"/>
      <c r="N640" s="29"/>
      <c r="O640" s="29"/>
      <c r="P640" s="149"/>
      <c r="Q640" s="150"/>
      <c r="R640" s="152"/>
      <c r="S640" s="153"/>
      <c r="T640" s="153"/>
      <c r="U640" s="154"/>
      <c r="V640" s="99"/>
      <c r="W640" s="99"/>
      <c r="X640" s="25"/>
      <c r="Y640" s="25"/>
      <c r="Z640" s="99"/>
      <c r="AA640" s="25"/>
      <c r="AB640" s="25"/>
      <c r="AC640" s="99"/>
      <c r="AD640" s="116">
        <f ca="1">SUMIF(AAL!$A$3:$A$65061,'Risk Lv. Inforce'!$B$7:$B$12091,AAL!$B$3:$B$65007)</f>
        <v>0</v>
      </c>
      <c r="AE640" s="116">
        <f ca="1">SUMIF(AAL!$C$3:$C$65061,'Risk Lv. Inforce'!$B$7:$B$10291,AAL!$D$3:$D$65007)</f>
        <v>0</v>
      </c>
      <c r="AF640" s="116">
        <f ca="1">SUMIF(AAL!$E$3:$E$65061,'Risk Lv. Inforce'!$B$7:$B$1291,AAL!$F$3:$F$65007)</f>
        <v>0</v>
      </c>
      <c r="AG640" s="116">
        <f ca="1">SUMIF(AAL!$G$3:$G$65061,'Risk Lv. Inforce'!$B$7:$B$1291,AAL!$H$3:$H$65007)</f>
        <v>0</v>
      </c>
      <c r="AH640" s="116">
        <f ca="1">SUMIF(AAL!$I$3:$I$65061,'Risk Lv. Inforce'!$B$7:$B$1291,AAL!$J$3:$J$65007)</f>
        <v>0</v>
      </c>
      <c r="AI640" s="116">
        <f ca="1">SUMIF(AAL!$K$3:$K$65061,'Risk Lv. Inforce'!$B$7:$B$1291,AAL!$L$3:$L$65007)</f>
        <v>0</v>
      </c>
      <c r="AJ640" s="116">
        <f>VLOOKUP(B640,AAL!$Q$4:$S$1048576,3,0)</f>
        <v>0</v>
      </c>
      <c r="AK640" s="116">
        <f>VLOOKUP(B640,AAL!$U$4:$W$1048576,3,0)</f>
        <v>0</v>
      </c>
      <c r="AL640" s="69">
        <f ca="1">IFERROR(((AD640+(AD640*'Portfolio Stats_RMS'!$C$7))/($AB640*(1-'Portfolio Stats_RMS'!$C$6))),0)</f>
        <v>0</v>
      </c>
      <c r="AM640" s="69">
        <f ca="1">IFERROR(((AF640+(AF640*'Portfolio Stats_RMS'!$C$7))/($AB640*(1-'Portfolio Stats_RMS'!$C$6))),0)</f>
        <v>0</v>
      </c>
      <c r="AN640" s="69">
        <f ca="1">IFERROR(((AH640+(AH640*'Portfolio Stats_RMS'!$C$7))/($AB640*(1-'Portfolio Stats_RMS'!$C$6))),0)</f>
        <v>0</v>
      </c>
      <c r="AO640" s="69">
        <f>IFERROR(((AJ640+(AJ640*'Portfolio Stats_RMS'!$C$7))/(AB640*(1-'Portfolio Stats_RMS'!$C$6))),0)</f>
        <v>0</v>
      </c>
      <c r="AP640" s="152"/>
    </row>
    <row r="641" spans="2:42" x14ac:dyDescent="0.25">
      <c r="B641" s="29"/>
      <c r="C641" s="87"/>
      <c r="D641" s="29"/>
      <c r="E641" s="29"/>
      <c r="F641" s="29"/>
      <c r="G641" s="25"/>
      <c r="H641" s="25"/>
      <c r="I641" s="25"/>
      <c r="J641" s="100"/>
      <c r="K641" s="100"/>
      <c r="L641" s="149"/>
      <c r="M641" s="29"/>
      <c r="N641" s="29"/>
      <c r="O641" s="29"/>
      <c r="P641" s="149"/>
      <c r="Q641" s="150"/>
      <c r="R641" s="152"/>
      <c r="S641" s="153"/>
      <c r="T641" s="153"/>
      <c r="U641" s="154"/>
      <c r="V641" s="99"/>
      <c r="W641" s="99"/>
      <c r="X641" s="25"/>
      <c r="Y641" s="25"/>
      <c r="Z641" s="99"/>
      <c r="AA641" s="25"/>
      <c r="AB641" s="25"/>
      <c r="AC641" s="99"/>
      <c r="AD641" s="116">
        <f ca="1">SUMIF(AAL!$A$3:$A$65061,'Risk Lv. Inforce'!$B$7:$B$12091,AAL!$B$3:$B$65007)</f>
        <v>0</v>
      </c>
      <c r="AE641" s="116">
        <f ca="1">SUMIF(AAL!$C$3:$C$65061,'Risk Lv. Inforce'!$B$7:$B$10291,AAL!$D$3:$D$65007)</f>
        <v>0</v>
      </c>
      <c r="AF641" s="116">
        <f ca="1">SUMIF(AAL!$E$3:$E$65061,'Risk Lv. Inforce'!$B$7:$B$1291,AAL!$F$3:$F$65007)</f>
        <v>0</v>
      </c>
      <c r="AG641" s="116">
        <f ca="1">SUMIF(AAL!$G$3:$G$65061,'Risk Lv. Inforce'!$B$7:$B$1291,AAL!$H$3:$H$65007)</f>
        <v>0</v>
      </c>
      <c r="AH641" s="116">
        <f ca="1">SUMIF(AAL!$I$3:$I$65061,'Risk Lv. Inforce'!$B$7:$B$1291,AAL!$J$3:$J$65007)</f>
        <v>0</v>
      </c>
      <c r="AI641" s="116">
        <f ca="1">SUMIF(AAL!$K$3:$K$65061,'Risk Lv. Inforce'!$B$7:$B$1291,AAL!$L$3:$L$65007)</f>
        <v>0</v>
      </c>
      <c r="AJ641" s="116">
        <f>VLOOKUP(B641,AAL!$Q$4:$S$1048576,3,0)</f>
        <v>0</v>
      </c>
      <c r="AK641" s="116">
        <f>VLOOKUP(B641,AAL!$U$4:$W$1048576,3,0)</f>
        <v>0</v>
      </c>
      <c r="AL641" s="69">
        <f ca="1">IFERROR(((AD641+(AD641*'Portfolio Stats_RMS'!$C$7))/($AB641*(1-'Portfolio Stats_RMS'!$C$6))),0)</f>
        <v>0</v>
      </c>
      <c r="AM641" s="69">
        <f ca="1">IFERROR(((AF641+(AF641*'Portfolio Stats_RMS'!$C$7))/($AB641*(1-'Portfolio Stats_RMS'!$C$6))),0)</f>
        <v>0</v>
      </c>
      <c r="AN641" s="69">
        <f ca="1">IFERROR(((AH641+(AH641*'Portfolio Stats_RMS'!$C$7))/($AB641*(1-'Portfolio Stats_RMS'!$C$6))),0)</f>
        <v>0</v>
      </c>
      <c r="AO641" s="69">
        <f>IFERROR(((AJ641+(AJ641*'Portfolio Stats_RMS'!$C$7))/(AB641*(1-'Portfolio Stats_RMS'!$C$6))),0)</f>
        <v>0</v>
      </c>
      <c r="AP641" s="152"/>
    </row>
    <row r="642" spans="2:42" ht="15" customHeight="1" x14ac:dyDescent="0.25">
      <c r="B642" s="29"/>
      <c r="C642" s="87"/>
      <c r="D642" s="29"/>
      <c r="E642" s="29"/>
      <c r="F642" s="29"/>
      <c r="G642" s="25"/>
      <c r="H642" s="25"/>
      <c r="I642" s="25"/>
      <c r="J642" s="100"/>
      <c r="K642" s="100"/>
      <c r="L642" s="29"/>
      <c r="M642" s="29"/>
      <c r="N642" s="29"/>
      <c r="O642" s="29"/>
      <c r="P642" s="149"/>
      <c r="Q642" s="150"/>
      <c r="R642" s="152"/>
      <c r="S642" s="153"/>
      <c r="T642" s="153"/>
      <c r="U642" s="154"/>
      <c r="V642" s="99"/>
      <c r="W642" s="99"/>
      <c r="X642" s="25"/>
      <c r="Y642" s="25"/>
      <c r="Z642" s="99"/>
      <c r="AA642" s="25"/>
      <c r="AB642" s="25"/>
      <c r="AC642" s="99"/>
      <c r="AD642" s="116">
        <f ca="1">SUMIF(AAL!$A$3:$A$65061,'Risk Lv. Inforce'!$B$7:$B$12091,AAL!$B$3:$B$65007)</f>
        <v>0</v>
      </c>
      <c r="AE642" s="116">
        <f ca="1">SUMIF(AAL!$C$3:$C$65061,'Risk Lv. Inforce'!$B$7:$B$10291,AAL!$D$3:$D$65007)</f>
        <v>0</v>
      </c>
      <c r="AF642" s="116">
        <f ca="1">SUMIF(AAL!$E$3:$E$65061,'Risk Lv. Inforce'!$B$7:$B$1291,AAL!$F$3:$F$65007)</f>
        <v>0</v>
      </c>
      <c r="AG642" s="116">
        <f ca="1">SUMIF(AAL!$G$3:$G$65061,'Risk Lv. Inforce'!$B$7:$B$1291,AAL!$H$3:$H$65007)</f>
        <v>0</v>
      </c>
      <c r="AH642" s="116">
        <f ca="1">SUMIF(AAL!$I$3:$I$65061,'Risk Lv. Inforce'!$B$7:$B$1291,AAL!$J$3:$J$65007)</f>
        <v>0</v>
      </c>
      <c r="AI642" s="116">
        <f ca="1">SUMIF(AAL!$K$3:$K$65061,'Risk Lv. Inforce'!$B$7:$B$1291,AAL!$L$3:$L$65007)</f>
        <v>0</v>
      </c>
      <c r="AJ642" s="116">
        <f>VLOOKUP(B642,AAL!$Q$4:$S$1048576,3,0)</f>
        <v>0</v>
      </c>
      <c r="AK642" s="116">
        <f>VLOOKUP(B642,AAL!$U$4:$W$1048576,3,0)</f>
        <v>0</v>
      </c>
      <c r="AL642" s="69">
        <f ca="1">IFERROR(((AD642+(AD642*'Portfolio Stats_RMS'!$C$7))/($AB642*(1-'Portfolio Stats_RMS'!$C$6))),0)</f>
        <v>0</v>
      </c>
      <c r="AM642" s="69">
        <f ca="1">IFERROR(((AF642+(AF642*'Portfolio Stats_RMS'!$C$7))/($AB642*(1-'Portfolio Stats_RMS'!$C$6))),0)</f>
        <v>0</v>
      </c>
      <c r="AN642" s="69">
        <f ca="1">IFERROR(((AH642+(AH642*'Portfolio Stats_RMS'!$C$7))/($AB642*(1-'Portfolio Stats_RMS'!$C$6))),0)</f>
        <v>0</v>
      </c>
      <c r="AO642" s="69">
        <f>IFERROR(((AJ642+(AJ642*'Portfolio Stats_RMS'!$C$7))/(AB642*(1-'Portfolio Stats_RMS'!$C$6))),0)</f>
        <v>0</v>
      </c>
      <c r="AP642" s="152"/>
    </row>
    <row r="643" spans="2:42" x14ac:dyDescent="0.25">
      <c r="B643" s="29"/>
      <c r="C643" s="87"/>
      <c r="D643" s="29"/>
      <c r="E643" s="29"/>
      <c r="F643" s="29"/>
      <c r="G643" s="25"/>
      <c r="H643" s="25"/>
      <c r="I643" s="25"/>
      <c r="J643" s="100"/>
      <c r="K643" s="100"/>
      <c r="L643" s="149"/>
      <c r="M643" s="29"/>
      <c r="N643" s="29"/>
      <c r="O643" s="29"/>
      <c r="P643" s="149"/>
      <c r="Q643" s="150"/>
      <c r="R643" s="152"/>
      <c r="S643" s="153"/>
      <c r="T643" s="153"/>
      <c r="U643" s="154"/>
      <c r="V643" s="99"/>
      <c r="W643" s="99"/>
      <c r="X643" s="25"/>
      <c r="Y643" s="25"/>
      <c r="Z643" s="99"/>
      <c r="AA643" s="25"/>
      <c r="AB643" s="25"/>
      <c r="AC643" s="99"/>
      <c r="AD643" s="116">
        <f ca="1">SUMIF(AAL!$A$3:$A$65061,'Risk Lv. Inforce'!$B$7:$B$12091,AAL!$B$3:$B$65007)</f>
        <v>0</v>
      </c>
      <c r="AE643" s="116">
        <f ca="1">SUMIF(AAL!$C$3:$C$65061,'Risk Lv. Inforce'!$B$7:$B$10291,AAL!$D$3:$D$65007)</f>
        <v>0</v>
      </c>
      <c r="AF643" s="116">
        <f ca="1">SUMIF(AAL!$E$3:$E$65061,'Risk Lv. Inforce'!$B$7:$B$1291,AAL!$F$3:$F$65007)</f>
        <v>0</v>
      </c>
      <c r="AG643" s="116">
        <f ca="1">SUMIF(AAL!$G$3:$G$65061,'Risk Lv. Inforce'!$B$7:$B$1291,AAL!$H$3:$H$65007)</f>
        <v>0</v>
      </c>
      <c r="AH643" s="116">
        <f ca="1">SUMIF(AAL!$I$3:$I$65061,'Risk Lv. Inforce'!$B$7:$B$1291,AAL!$J$3:$J$65007)</f>
        <v>0</v>
      </c>
      <c r="AI643" s="116">
        <f ca="1">SUMIF(AAL!$K$3:$K$65061,'Risk Lv. Inforce'!$B$7:$B$1291,AAL!$L$3:$L$65007)</f>
        <v>0</v>
      </c>
      <c r="AJ643" s="116">
        <f>VLOOKUP(B643,AAL!$Q$4:$S$1048576,3,0)</f>
        <v>0</v>
      </c>
      <c r="AK643" s="116">
        <f>VLOOKUP(B643,AAL!$U$4:$W$1048576,3,0)</f>
        <v>0</v>
      </c>
      <c r="AL643" s="69">
        <f ca="1">IFERROR(((AD643+(AD643*'Portfolio Stats_RMS'!$C$7))/($AB643*(1-'Portfolio Stats_RMS'!$C$6))),0)</f>
        <v>0</v>
      </c>
      <c r="AM643" s="69">
        <f ca="1">IFERROR(((AF643+(AF643*'Portfolio Stats_RMS'!$C$7))/($AB643*(1-'Portfolio Stats_RMS'!$C$6))),0)</f>
        <v>0</v>
      </c>
      <c r="AN643" s="69">
        <f ca="1">IFERROR(((AH643+(AH643*'Portfolio Stats_RMS'!$C$7))/($AB643*(1-'Portfolio Stats_RMS'!$C$6))),0)</f>
        <v>0</v>
      </c>
      <c r="AO643" s="69">
        <f>IFERROR(((AJ643+(AJ643*'Portfolio Stats_RMS'!$C$7))/(AB643*(1-'Portfolio Stats_RMS'!$C$6))),0)</f>
        <v>0</v>
      </c>
      <c r="AP643" s="152"/>
    </row>
    <row r="644" spans="2:42" x14ac:dyDescent="0.25">
      <c r="B644" s="29"/>
      <c r="C644" s="87"/>
      <c r="D644" s="29"/>
      <c r="E644" s="29"/>
      <c r="F644" s="29"/>
      <c r="G644" s="25"/>
      <c r="H644" s="25"/>
      <c r="I644" s="25"/>
      <c r="J644" s="100"/>
      <c r="K644" s="100"/>
      <c r="L644" s="149"/>
      <c r="M644" s="29"/>
      <c r="N644" s="29"/>
      <c r="O644" s="29"/>
      <c r="P644" s="149"/>
      <c r="Q644" s="150"/>
      <c r="R644" s="152"/>
      <c r="S644" s="153"/>
      <c r="T644" s="153"/>
      <c r="U644" s="154"/>
      <c r="V644" s="99"/>
      <c r="W644" s="99"/>
      <c r="X644" s="25"/>
      <c r="Y644" s="25"/>
      <c r="Z644" s="99"/>
      <c r="AA644" s="25"/>
      <c r="AB644" s="25"/>
      <c r="AC644" s="99"/>
      <c r="AD644" s="116">
        <f ca="1">SUMIF(AAL!$A$3:$A$65061,'Risk Lv. Inforce'!$B$7:$B$12091,AAL!$B$3:$B$65007)</f>
        <v>0</v>
      </c>
      <c r="AE644" s="116">
        <f ca="1">SUMIF(AAL!$C$3:$C$65061,'Risk Lv. Inforce'!$B$7:$B$10291,AAL!$D$3:$D$65007)</f>
        <v>0</v>
      </c>
      <c r="AF644" s="116">
        <f ca="1">SUMIF(AAL!$E$3:$E$65061,'Risk Lv. Inforce'!$B$7:$B$1291,AAL!$F$3:$F$65007)</f>
        <v>0</v>
      </c>
      <c r="AG644" s="116">
        <f ca="1">SUMIF(AAL!$G$3:$G$65061,'Risk Lv. Inforce'!$B$7:$B$1291,AAL!$H$3:$H$65007)</f>
        <v>0</v>
      </c>
      <c r="AH644" s="116">
        <f ca="1">SUMIF(AAL!$I$3:$I$65061,'Risk Lv. Inforce'!$B$7:$B$1291,AAL!$J$3:$J$65007)</f>
        <v>0</v>
      </c>
      <c r="AI644" s="116">
        <f ca="1">SUMIF(AAL!$K$3:$K$65061,'Risk Lv. Inforce'!$B$7:$B$1291,AAL!$L$3:$L$65007)</f>
        <v>0</v>
      </c>
      <c r="AJ644" s="116">
        <f>VLOOKUP(B644,AAL!$Q$4:$S$1048576,3,0)</f>
        <v>0</v>
      </c>
      <c r="AK644" s="116">
        <f>VLOOKUP(B644,AAL!$U$4:$W$1048576,3,0)</f>
        <v>0</v>
      </c>
      <c r="AL644" s="69">
        <f ca="1">IFERROR(((AD644+(AD644*'Portfolio Stats_RMS'!$C$7))/($AB644*(1-'Portfolio Stats_RMS'!$C$6))),0)</f>
        <v>0</v>
      </c>
      <c r="AM644" s="69">
        <f ca="1">IFERROR(((AF644+(AF644*'Portfolio Stats_RMS'!$C$7))/($AB644*(1-'Portfolio Stats_RMS'!$C$6))),0)</f>
        <v>0</v>
      </c>
      <c r="AN644" s="69">
        <f ca="1">IFERROR(((AH644+(AH644*'Portfolio Stats_RMS'!$C$7))/($AB644*(1-'Portfolio Stats_RMS'!$C$6))),0)</f>
        <v>0</v>
      </c>
      <c r="AO644" s="69">
        <f>IFERROR(((AJ644+(AJ644*'Portfolio Stats_RMS'!$C$7))/(AB644*(1-'Portfolio Stats_RMS'!$C$6))),0)</f>
        <v>0</v>
      </c>
      <c r="AP644" s="152"/>
    </row>
    <row r="645" spans="2:42" x14ac:dyDescent="0.25">
      <c r="B645" s="29"/>
      <c r="C645" s="87"/>
      <c r="D645" s="29"/>
      <c r="E645" s="29"/>
      <c r="F645" s="29"/>
      <c r="G645" s="25"/>
      <c r="H645" s="25"/>
      <c r="I645" s="25"/>
      <c r="J645" s="100"/>
      <c r="K645" s="100"/>
      <c r="L645" s="149"/>
      <c r="M645" s="29"/>
      <c r="N645" s="29"/>
      <c r="O645" s="29"/>
      <c r="P645" s="149"/>
      <c r="Q645" s="150"/>
      <c r="R645" s="152"/>
      <c r="S645" s="153"/>
      <c r="T645" s="153"/>
      <c r="U645" s="154"/>
      <c r="V645" s="99"/>
      <c r="W645" s="99"/>
      <c r="X645" s="25"/>
      <c r="Y645" s="25"/>
      <c r="Z645" s="99"/>
      <c r="AA645" s="25"/>
      <c r="AB645" s="25"/>
      <c r="AC645" s="99"/>
      <c r="AD645" s="116">
        <f ca="1">SUMIF(AAL!$A$3:$A$65061,'Risk Lv. Inforce'!$B$7:$B$12091,AAL!$B$3:$B$65007)</f>
        <v>0</v>
      </c>
      <c r="AE645" s="116">
        <f ca="1">SUMIF(AAL!$C$3:$C$65061,'Risk Lv. Inforce'!$B$7:$B$10291,AAL!$D$3:$D$65007)</f>
        <v>0</v>
      </c>
      <c r="AF645" s="116">
        <f ca="1">SUMIF(AAL!$E$3:$E$65061,'Risk Lv. Inforce'!$B$7:$B$1291,AAL!$F$3:$F$65007)</f>
        <v>0</v>
      </c>
      <c r="AG645" s="116">
        <f ca="1">SUMIF(AAL!$G$3:$G$65061,'Risk Lv. Inforce'!$B$7:$B$1291,AAL!$H$3:$H$65007)</f>
        <v>0</v>
      </c>
      <c r="AH645" s="116">
        <f ca="1">SUMIF(AAL!$I$3:$I$65061,'Risk Lv. Inforce'!$B$7:$B$1291,AAL!$J$3:$J$65007)</f>
        <v>0</v>
      </c>
      <c r="AI645" s="116">
        <f ca="1">SUMIF(AAL!$K$3:$K$65061,'Risk Lv. Inforce'!$B$7:$B$1291,AAL!$L$3:$L$65007)</f>
        <v>0</v>
      </c>
      <c r="AJ645" s="116">
        <f>VLOOKUP(B645,AAL!$Q$4:$S$1048576,3,0)</f>
        <v>0</v>
      </c>
      <c r="AK645" s="116">
        <f>VLOOKUP(B645,AAL!$U$4:$W$1048576,3,0)</f>
        <v>0</v>
      </c>
      <c r="AL645" s="69">
        <f ca="1">IFERROR(((AD645+(AD645*'Portfolio Stats_RMS'!$C$7))/($AB645*(1-'Portfolio Stats_RMS'!$C$6))),0)</f>
        <v>0</v>
      </c>
      <c r="AM645" s="69">
        <f ca="1">IFERROR(((AF645+(AF645*'Portfolio Stats_RMS'!$C$7))/($AB645*(1-'Portfolio Stats_RMS'!$C$6))),0)</f>
        <v>0</v>
      </c>
      <c r="AN645" s="69">
        <f ca="1">IFERROR(((AH645+(AH645*'Portfolio Stats_RMS'!$C$7))/($AB645*(1-'Portfolio Stats_RMS'!$C$6))),0)</f>
        <v>0</v>
      </c>
      <c r="AO645" s="69">
        <f>IFERROR(((AJ645+(AJ645*'Portfolio Stats_RMS'!$C$7))/(AB645*(1-'Portfolio Stats_RMS'!$C$6))),0)</f>
        <v>0</v>
      </c>
      <c r="AP645" s="152"/>
    </row>
    <row r="646" spans="2:42" x14ac:dyDescent="0.25">
      <c r="B646" s="29"/>
      <c r="C646" s="87"/>
      <c r="D646" s="29"/>
      <c r="E646" s="29"/>
      <c r="F646" s="29"/>
      <c r="G646" s="25"/>
      <c r="H646" s="25"/>
      <c r="I646" s="25"/>
      <c r="J646" s="100"/>
      <c r="K646" s="100"/>
      <c r="L646" s="29"/>
      <c r="M646" s="29"/>
      <c r="N646" s="29"/>
      <c r="O646" s="29"/>
      <c r="P646" s="149"/>
      <c r="Q646" s="150"/>
      <c r="R646" s="152"/>
      <c r="S646" s="153"/>
      <c r="T646" s="153"/>
      <c r="U646" s="154"/>
      <c r="V646" s="99"/>
      <c r="W646" s="99"/>
      <c r="X646" s="25"/>
      <c r="Y646" s="25"/>
      <c r="Z646" s="99"/>
      <c r="AA646" s="25"/>
      <c r="AB646" s="25"/>
      <c r="AC646" s="99"/>
      <c r="AD646" s="116">
        <f ca="1">SUMIF(AAL!$A$3:$A$65061,'Risk Lv. Inforce'!$B$7:$B$12091,AAL!$B$3:$B$65007)</f>
        <v>0</v>
      </c>
      <c r="AE646" s="116">
        <f ca="1">SUMIF(AAL!$C$3:$C$65061,'Risk Lv. Inforce'!$B$7:$B$10291,AAL!$D$3:$D$65007)</f>
        <v>0</v>
      </c>
      <c r="AF646" s="116">
        <f ca="1">SUMIF(AAL!$E$3:$E$65061,'Risk Lv. Inforce'!$B$7:$B$1291,AAL!$F$3:$F$65007)</f>
        <v>0</v>
      </c>
      <c r="AG646" s="116">
        <f ca="1">SUMIF(AAL!$G$3:$G$65061,'Risk Lv. Inforce'!$B$7:$B$1291,AAL!$H$3:$H$65007)</f>
        <v>0</v>
      </c>
      <c r="AH646" s="116">
        <f ca="1">SUMIF(AAL!$I$3:$I$65061,'Risk Lv. Inforce'!$B$7:$B$1291,AAL!$J$3:$J$65007)</f>
        <v>0</v>
      </c>
      <c r="AI646" s="116">
        <f ca="1">SUMIF(AAL!$K$3:$K$65061,'Risk Lv. Inforce'!$B$7:$B$1291,AAL!$L$3:$L$65007)</f>
        <v>0</v>
      </c>
      <c r="AJ646" s="116">
        <f>VLOOKUP(B646,AAL!$Q$4:$S$1048576,3,0)</f>
        <v>0</v>
      </c>
      <c r="AK646" s="116">
        <f>VLOOKUP(B646,AAL!$U$4:$W$1048576,3,0)</f>
        <v>0</v>
      </c>
      <c r="AL646" s="69">
        <f ca="1">IFERROR(((AD646+(AD646*'Portfolio Stats_RMS'!$C$7))/($AB646*(1-'Portfolio Stats_RMS'!$C$6))),0)</f>
        <v>0</v>
      </c>
      <c r="AM646" s="69">
        <f ca="1">IFERROR(((AF646+(AF646*'Portfolio Stats_RMS'!$C$7))/($AB646*(1-'Portfolio Stats_RMS'!$C$6))),0)</f>
        <v>0</v>
      </c>
      <c r="AN646" s="69">
        <f ca="1">IFERROR(((AH646+(AH646*'Portfolio Stats_RMS'!$C$7))/($AB646*(1-'Portfolio Stats_RMS'!$C$6))),0)</f>
        <v>0</v>
      </c>
      <c r="AO646" s="69">
        <f>IFERROR(((AJ646+(AJ646*'Portfolio Stats_RMS'!$C$7))/(AB646*(1-'Portfolio Stats_RMS'!$C$6))),0)</f>
        <v>0</v>
      </c>
      <c r="AP646" s="152"/>
    </row>
    <row r="647" spans="2:42" x14ac:dyDescent="0.25">
      <c r="B647" s="29"/>
      <c r="C647" s="87"/>
      <c r="D647" s="29"/>
      <c r="E647" s="29"/>
      <c r="F647" s="29"/>
      <c r="G647" s="25"/>
      <c r="H647" s="25"/>
      <c r="I647" s="25"/>
      <c r="J647" s="100"/>
      <c r="K647" s="100"/>
      <c r="L647" s="149"/>
      <c r="M647" s="29"/>
      <c r="N647" s="29"/>
      <c r="O647" s="29"/>
      <c r="P647" s="149"/>
      <c r="Q647" s="150"/>
      <c r="R647" s="152"/>
      <c r="S647" s="153"/>
      <c r="T647" s="153"/>
      <c r="U647" s="154"/>
      <c r="V647" s="99"/>
      <c r="W647" s="99"/>
      <c r="X647" s="25"/>
      <c r="Y647" s="25"/>
      <c r="Z647" s="99"/>
      <c r="AA647" s="25"/>
      <c r="AB647" s="25"/>
      <c r="AC647" s="99"/>
      <c r="AD647" s="116">
        <f ca="1">SUMIF(AAL!$A$3:$A$65061,'Risk Lv. Inforce'!$B$7:$B$12091,AAL!$B$3:$B$65007)</f>
        <v>0</v>
      </c>
      <c r="AE647" s="116">
        <f ca="1">SUMIF(AAL!$C$3:$C$65061,'Risk Lv. Inforce'!$B$7:$B$10291,AAL!$D$3:$D$65007)</f>
        <v>0</v>
      </c>
      <c r="AF647" s="116">
        <f ca="1">SUMIF(AAL!$E$3:$E$65061,'Risk Lv. Inforce'!$B$7:$B$1291,AAL!$F$3:$F$65007)</f>
        <v>0</v>
      </c>
      <c r="AG647" s="116">
        <f ca="1">SUMIF(AAL!$G$3:$G$65061,'Risk Lv. Inforce'!$B$7:$B$1291,AAL!$H$3:$H$65007)</f>
        <v>0</v>
      </c>
      <c r="AH647" s="116">
        <f ca="1">SUMIF(AAL!$I$3:$I$65061,'Risk Lv. Inforce'!$B$7:$B$1291,AAL!$J$3:$J$65007)</f>
        <v>0</v>
      </c>
      <c r="AI647" s="116">
        <f ca="1">SUMIF(AAL!$K$3:$K$65061,'Risk Lv. Inforce'!$B$7:$B$1291,AAL!$L$3:$L$65007)</f>
        <v>0</v>
      </c>
      <c r="AJ647" s="116">
        <f>VLOOKUP(B647,AAL!$Q$4:$S$1048576,3,0)</f>
        <v>0</v>
      </c>
      <c r="AK647" s="116">
        <f>VLOOKUP(B647,AAL!$U$4:$W$1048576,3,0)</f>
        <v>0</v>
      </c>
      <c r="AL647" s="69">
        <f ca="1">IFERROR(((AD647+(AD647*'Portfolio Stats_RMS'!$C$7))/($AB647*(1-'Portfolio Stats_RMS'!$C$6))),0)</f>
        <v>0</v>
      </c>
      <c r="AM647" s="69">
        <f ca="1">IFERROR(((AF647+(AF647*'Portfolio Stats_RMS'!$C$7))/($AB647*(1-'Portfolio Stats_RMS'!$C$6))),0)</f>
        <v>0</v>
      </c>
      <c r="AN647" s="69">
        <f ca="1">IFERROR(((AH647+(AH647*'Portfolio Stats_RMS'!$C$7))/($AB647*(1-'Portfolio Stats_RMS'!$C$6))),0)</f>
        <v>0</v>
      </c>
      <c r="AO647" s="69">
        <f>IFERROR(((AJ647+(AJ647*'Portfolio Stats_RMS'!$C$7))/(AB647*(1-'Portfolio Stats_RMS'!$C$6))),0)</f>
        <v>0</v>
      </c>
      <c r="AP647" s="152"/>
    </row>
    <row r="648" spans="2:42" x14ac:dyDescent="0.25">
      <c r="B648" s="29"/>
      <c r="C648" s="87"/>
      <c r="D648" s="29"/>
      <c r="E648" s="29"/>
      <c r="F648" s="29"/>
      <c r="G648" s="25"/>
      <c r="H648" s="25"/>
      <c r="I648" s="25"/>
      <c r="J648" s="100"/>
      <c r="K648" s="100"/>
      <c r="L648" s="149"/>
      <c r="M648" s="29"/>
      <c r="N648" s="29"/>
      <c r="O648" s="29"/>
      <c r="P648" s="149"/>
      <c r="Q648" s="150"/>
      <c r="R648" s="152"/>
      <c r="S648" s="153"/>
      <c r="T648" s="153"/>
      <c r="U648" s="154"/>
      <c r="V648" s="99"/>
      <c r="W648" s="99"/>
      <c r="X648" s="25"/>
      <c r="Y648" s="25"/>
      <c r="Z648" s="99"/>
      <c r="AA648" s="25"/>
      <c r="AB648" s="25"/>
      <c r="AC648" s="99"/>
      <c r="AD648" s="116">
        <f ca="1">SUMIF(AAL!$A$3:$A$65061,'Risk Lv. Inforce'!$B$7:$B$12091,AAL!$B$3:$B$65007)</f>
        <v>0</v>
      </c>
      <c r="AE648" s="116">
        <f ca="1">SUMIF(AAL!$C$3:$C$65061,'Risk Lv. Inforce'!$B$7:$B$10291,AAL!$D$3:$D$65007)</f>
        <v>0</v>
      </c>
      <c r="AF648" s="116">
        <f ca="1">SUMIF(AAL!$E$3:$E$65061,'Risk Lv. Inforce'!$B$7:$B$1291,AAL!$F$3:$F$65007)</f>
        <v>0</v>
      </c>
      <c r="AG648" s="116">
        <f ca="1">SUMIF(AAL!$G$3:$G$65061,'Risk Lv. Inforce'!$B$7:$B$1291,AAL!$H$3:$H$65007)</f>
        <v>0</v>
      </c>
      <c r="AH648" s="116">
        <f ca="1">SUMIF(AAL!$I$3:$I$65061,'Risk Lv. Inforce'!$B$7:$B$1291,AAL!$J$3:$J$65007)</f>
        <v>0</v>
      </c>
      <c r="AI648" s="116">
        <f ca="1">SUMIF(AAL!$K$3:$K$65061,'Risk Lv. Inforce'!$B$7:$B$1291,AAL!$L$3:$L$65007)</f>
        <v>0</v>
      </c>
      <c r="AJ648" s="116">
        <f>VLOOKUP(B648,AAL!$Q$4:$S$1048576,3,0)</f>
        <v>0</v>
      </c>
      <c r="AK648" s="116">
        <f>VLOOKUP(B648,AAL!$U$4:$W$1048576,3,0)</f>
        <v>0</v>
      </c>
      <c r="AL648" s="69">
        <f ca="1">IFERROR(((AD648+(AD648*'Portfolio Stats_RMS'!$C$7))/($AB648*(1-'Portfolio Stats_RMS'!$C$6))),0)</f>
        <v>0</v>
      </c>
      <c r="AM648" s="69">
        <f ca="1">IFERROR(((AF648+(AF648*'Portfolio Stats_RMS'!$C$7))/($AB648*(1-'Portfolio Stats_RMS'!$C$6))),0)</f>
        <v>0</v>
      </c>
      <c r="AN648" s="69">
        <f ca="1">IFERROR(((AH648+(AH648*'Portfolio Stats_RMS'!$C$7))/($AB648*(1-'Portfolio Stats_RMS'!$C$6))),0)</f>
        <v>0</v>
      </c>
      <c r="AO648" s="69">
        <f>IFERROR(((AJ648+(AJ648*'Portfolio Stats_RMS'!$C$7))/(AB648*(1-'Portfolio Stats_RMS'!$C$6))),0)</f>
        <v>0</v>
      </c>
      <c r="AP648" s="152"/>
    </row>
    <row r="649" spans="2:42" x14ac:dyDescent="0.25">
      <c r="B649" s="29"/>
      <c r="C649" s="87"/>
      <c r="D649" s="29"/>
      <c r="E649" s="29"/>
      <c r="F649" s="29"/>
      <c r="G649" s="25"/>
      <c r="H649" s="25"/>
      <c r="I649" s="25"/>
      <c r="J649" s="100"/>
      <c r="K649" s="100"/>
      <c r="L649" s="149"/>
      <c r="M649" s="29"/>
      <c r="N649" s="29"/>
      <c r="O649" s="29"/>
      <c r="P649" s="149"/>
      <c r="Q649" s="150"/>
      <c r="R649" s="152"/>
      <c r="S649" s="153"/>
      <c r="T649" s="153"/>
      <c r="U649" s="154"/>
      <c r="V649" s="99"/>
      <c r="W649" s="99"/>
      <c r="X649" s="25"/>
      <c r="Y649" s="25"/>
      <c r="Z649" s="99"/>
      <c r="AA649" s="25"/>
      <c r="AB649" s="25"/>
      <c r="AC649" s="99"/>
      <c r="AD649" s="116">
        <f ca="1">SUMIF(AAL!$A$3:$A$65061,'Risk Lv. Inforce'!$B$7:$B$12091,AAL!$B$3:$B$65007)</f>
        <v>0</v>
      </c>
      <c r="AE649" s="116">
        <f ca="1">SUMIF(AAL!$C$3:$C$65061,'Risk Lv. Inforce'!$B$7:$B$10291,AAL!$D$3:$D$65007)</f>
        <v>0</v>
      </c>
      <c r="AF649" s="116">
        <f ca="1">SUMIF(AAL!$E$3:$E$65061,'Risk Lv. Inforce'!$B$7:$B$1291,AAL!$F$3:$F$65007)</f>
        <v>0</v>
      </c>
      <c r="AG649" s="116">
        <f ca="1">SUMIF(AAL!$G$3:$G$65061,'Risk Lv. Inforce'!$B$7:$B$1291,AAL!$H$3:$H$65007)</f>
        <v>0</v>
      </c>
      <c r="AH649" s="116">
        <f ca="1">SUMIF(AAL!$I$3:$I$65061,'Risk Lv. Inforce'!$B$7:$B$1291,AAL!$J$3:$J$65007)</f>
        <v>0</v>
      </c>
      <c r="AI649" s="116">
        <f ca="1">SUMIF(AAL!$K$3:$K$65061,'Risk Lv. Inforce'!$B$7:$B$1291,AAL!$L$3:$L$65007)</f>
        <v>0</v>
      </c>
      <c r="AJ649" s="116">
        <f>VLOOKUP(B649,AAL!$Q$4:$S$1048576,3,0)</f>
        <v>0</v>
      </c>
      <c r="AK649" s="116">
        <f>VLOOKUP(B649,AAL!$U$4:$W$1048576,3,0)</f>
        <v>0</v>
      </c>
      <c r="AL649" s="69">
        <f ca="1">IFERROR(((AD649+(AD649*'Portfolio Stats_RMS'!$C$7))/($AB649*(1-'Portfolio Stats_RMS'!$C$6))),0)</f>
        <v>0</v>
      </c>
      <c r="AM649" s="69">
        <f ca="1">IFERROR(((AF649+(AF649*'Portfolio Stats_RMS'!$C$7))/($AB649*(1-'Portfolio Stats_RMS'!$C$6))),0)</f>
        <v>0</v>
      </c>
      <c r="AN649" s="69">
        <f ca="1">IFERROR(((AH649+(AH649*'Portfolio Stats_RMS'!$C$7))/($AB649*(1-'Portfolio Stats_RMS'!$C$6))),0)</f>
        <v>0</v>
      </c>
      <c r="AO649" s="69">
        <f>IFERROR(((AJ649+(AJ649*'Portfolio Stats_RMS'!$C$7))/(AB649*(1-'Portfolio Stats_RMS'!$C$6))),0)</f>
        <v>0</v>
      </c>
      <c r="AP649" s="152"/>
    </row>
    <row r="650" spans="2:42" x14ac:dyDescent="0.25">
      <c r="B650" s="29"/>
      <c r="C650" s="87"/>
      <c r="D650" s="29"/>
      <c r="E650" s="29"/>
      <c r="F650" s="29"/>
      <c r="G650" s="25"/>
      <c r="H650" s="25"/>
      <c r="I650" s="25"/>
      <c r="J650" s="100"/>
      <c r="K650" s="100"/>
      <c r="L650" s="149"/>
      <c r="M650" s="29"/>
      <c r="N650" s="29"/>
      <c r="O650" s="29"/>
      <c r="P650" s="149"/>
      <c r="Q650" s="150"/>
      <c r="R650" s="152"/>
      <c r="S650" s="153"/>
      <c r="T650" s="153"/>
      <c r="U650" s="154"/>
      <c r="V650" s="99"/>
      <c r="W650" s="99"/>
      <c r="X650" s="25"/>
      <c r="Y650" s="25"/>
      <c r="Z650" s="99"/>
      <c r="AA650" s="25"/>
      <c r="AB650" s="25"/>
      <c r="AC650" s="99"/>
      <c r="AD650" s="116">
        <f ca="1">SUMIF(AAL!$A$3:$A$65061,'Risk Lv. Inforce'!$B$7:$B$12091,AAL!$B$3:$B$65007)</f>
        <v>0</v>
      </c>
      <c r="AE650" s="116">
        <f ca="1">SUMIF(AAL!$C$3:$C$65061,'Risk Lv. Inforce'!$B$7:$B$10291,AAL!$D$3:$D$65007)</f>
        <v>0</v>
      </c>
      <c r="AF650" s="116">
        <f ca="1">SUMIF(AAL!$E$3:$E$65061,'Risk Lv. Inforce'!$B$7:$B$1291,AAL!$F$3:$F$65007)</f>
        <v>0</v>
      </c>
      <c r="AG650" s="116">
        <f ca="1">SUMIF(AAL!$G$3:$G$65061,'Risk Lv. Inforce'!$B$7:$B$1291,AAL!$H$3:$H$65007)</f>
        <v>0</v>
      </c>
      <c r="AH650" s="116">
        <f ca="1">SUMIF(AAL!$I$3:$I$65061,'Risk Lv. Inforce'!$B$7:$B$1291,AAL!$J$3:$J$65007)</f>
        <v>0</v>
      </c>
      <c r="AI650" s="116">
        <f ca="1">SUMIF(AAL!$K$3:$K$65061,'Risk Lv. Inforce'!$B$7:$B$1291,AAL!$L$3:$L$65007)</f>
        <v>0</v>
      </c>
      <c r="AJ650" s="116">
        <f>VLOOKUP(B650,AAL!$Q$4:$S$1048576,3,0)</f>
        <v>0</v>
      </c>
      <c r="AK650" s="116">
        <f>VLOOKUP(B650,AAL!$U$4:$W$1048576,3,0)</f>
        <v>0</v>
      </c>
      <c r="AL650" s="69">
        <f ca="1">IFERROR(((AD650+(AD650*'Portfolio Stats_RMS'!$C$7))/($AB650*(1-'Portfolio Stats_RMS'!$C$6))),0)</f>
        <v>0</v>
      </c>
      <c r="AM650" s="69">
        <f ca="1">IFERROR(((AF650+(AF650*'Portfolio Stats_RMS'!$C$7))/($AB650*(1-'Portfolio Stats_RMS'!$C$6))),0)</f>
        <v>0</v>
      </c>
      <c r="AN650" s="69">
        <f ca="1">IFERROR(((AH650+(AH650*'Portfolio Stats_RMS'!$C$7))/($AB650*(1-'Portfolio Stats_RMS'!$C$6))),0)</f>
        <v>0</v>
      </c>
      <c r="AO650" s="69">
        <f>IFERROR(((AJ650+(AJ650*'Portfolio Stats_RMS'!$C$7))/(AB650*(1-'Portfolio Stats_RMS'!$C$6))),0)</f>
        <v>0</v>
      </c>
      <c r="AP650" s="152"/>
    </row>
    <row r="651" spans="2:42" x14ac:dyDescent="0.25">
      <c r="B651" s="29"/>
      <c r="C651" s="87"/>
      <c r="D651" s="29"/>
      <c r="E651" s="29"/>
      <c r="F651" s="29"/>
      <c r="G651" s="25"/>
      <c r="H651" s="25"/>
      <c r="I651" s="25"/>
      <c r="J651" s="100"/>
      <c r="K651" s="100"/>
      <c r="L651" s="149"/>
      <c r="M651" s="29"/>
      <c r="N651" s="29"/>
      <c r="O651" s="29"/>
      <c r="P651" s="149"/>
      <c r="Q651" s="150"/>
      <c r="R651" s="152"/>
      <c r="S651" s="153"/>
      <c r="T651" s="153"/>
      <c r="U651" s="154"/>
      <c r="V651" s="99"/>
      <c r="W651" s="99"/>
      <c r="X651" s="25"/>
      <c r="Y651" s="25"/>
      <c r="Z651" s="99"/>
      <c r="AA651" s="25"/>
      <c r="AB651" s="25"/>
      <c r="AC651" s="99"/>
      <c r="AD651" s="116">
        <f ca="1">SUMIF(AAL!$A$3:$A$65061,'Risk Lv. Inforce'!$B$7:$B$12091,AAL!$B$3:$B$65007)</f>
        <v>0</v>
      </c>
      <c r="AE651" s="116">
        <f ca="1">SUMIF(AAL!$C$3:$C$65061,'Risk Lv. Inforce'!$B$7:$B$10291,AAL!$D$3:$D$65007)</f>
        <v>0</v>
      </c>
      <c r="AF651" s="116">
        <f ca="1">SUMIF(AAL!$E$3:$E$65061,'Risk Lv. Inforce'!$B$7:$B$1291,AAL!$F$3:$F$65007)</f>
        <v>0</v>
      </c>
      <c r="AG651" s="116">
        <f ca="1">SUMIF(AAL!$G$3:$G$65061,'Risk Lv. Inforce'!$B$7:$B$1291,AAL!$H$3:$H$65007)</f>
        <v>0</v>
      </c>
      <c r="AH651" s="116">
        <f ca="1">SUMIF(AAL!$I$3:$I$65061,'Risk Lv. Inforce'!$B$7:$B$1291,AAL!$J$3:$J$65007)</f>
        <v>0</v>
      </c>
      <c r="AI651" s="116">
        <f ca="1">SUMIF(AAL!$K$3:$K$65061,'Risk Lv. Inforce'!$B$7:$B$1291,AAL!$L$3:$L$65007)</f>
        <v>0</v>
      </c>
      <c r="AJ651" s="116">
        <f>VLOOKUP(B651,AAL!$Q$4:$S$1048576,3,0)</f>
        <v>0</v>
      </c>
      <c r="AK651" s="116">
        <f>VLOOKUP(B651,AAL!$U$4:$W$1048576,3,0)</f>
        <v>0</v>
      </c>
      <c r="AL651" s="69">
        <f ca="1">IFERROR(((AD651+(AD651*'Portfolio Stats_RMS'!$C$7))/($AB651*(1-'Portfolio Stats_RMS'!$C$6))),0)</f>
        <v>0</v>
      </c>
      <c r="AM651" s="69">
        <f ca="1">IFERROR(((AF651+(AF651*'Portfolio Stats_RMS'!$C$7))/($AB651*(1-'Portfolio Stats_RMS'!$C$6))),0)</f>
        <v>0</v>
      </c>
      <c r="AN651" s="69">
        <f ca="1">IFERROR(((AH651+(AH651*'Portfolio Stats_RMS'!$C$7))/($AB651*(1-'Portfolio Stats_RMS'!$C$6))),0)</f>
        <v>0</v>
      </c>
      <c r="AO651" s="69">
        <f>IFERROR(((AJ651+(AJ651*'Portfolio Stats_RMS'!$C$7))/(AB651*(1-'Portfolio Stats_RMS'!$C$6))),0)</f>
        <v>0</v>
      </c>
      <c r="AP651" s="152"/>
    </row>
    <row r="652" spans="2:42" x14ac:dyDescent="0.25">
      <c r="B652" s="29"/>
      <c r="C652" s="87"/>
      <c r="D652" s="29"/>
      <c r="E652" s="29"/>
      <c r="F652" s="29"/>
      <c r="G652" s="25"/>
      <c r="H652" s="25"/>
      <c r="I652" s="25"/>
      <c r="J652" s="100"/>
      <c r="K652" s="100"/>
      <c r="L652" s="149"/>
      <c r="M652" s="29"/>
      <c r="N652" s="29"/>
      <c r="O652" s="29"/>
      <c r="P652" s="149"/>
      <c r="Q652" s="150"/>
      <c r="R652" s="152"/>
      <c r="S652" s="153"/>
      <c r="T652" s="153"/>
      <c r="U652" s="154"/>
      <c r="V652" s="99"/>
      <c r="W652" s="99"/>
      <c r="X652" s="25"/>
      <c r="Y652" s="25"/>
      <c r="Z652" s="99"/>
      <c r="AA652" s="25"/>
      <c r="AB652" s="25"/>
      <c r="AC652" s="99"/>
      <c r="AD652" s="116">
        <f ca="1">SUMIF(AAL!$A$3:$A$65061,'Risk Lv. Inforce'!$B$7:$B$12091,AAL!$B$3:$B$65007)</f>
        <v>0</v>
      </c>
      <c r="AE652" s="116">
        <f ca="1">SUMIF(AAL!$C$3:$C$65061,'Risk Lv. Inforce'!$B$7:$B$10291,AAL!$D$3:$D$65007)</f>
        <v>0</v>
      </c>
      <c r="AF652" s="116">
        <f ca="1">SUMIF(AAL!$E$3:$E$65061,'Risk Lv. Inforce'!$B$7:$B$1291,AAL!$F$3:$F$65007)</f>
        <v>0</v>
      </c>
      <c r="AG652" s="116">
        <f ca="1">SUMIF(AAL!$G$3:$G$65061,'Risk Lv. Inforce'!$B$7:$B$1291,AAL!$H$3:$H$65007)</f>
        <v>0</v>
      </c>
      <c r="AH652" s="116">
        <f ca="1">SUMIF(AAL!$I$3:$I$65061,'Risk Lv. Inforce'!$B$7:$B$1291,AAL!$J$3:$J$65007)</f>
        <v>0</v>
      </c>
      <c r="AI652" s="116">
        <f ca="1">SUMIF(AAL!$K$3:$K$65061,'Risk Lv. Inforce'!$B$7:$B$1291,AAL!$L$3:$L$65007)</f>
        <v>0</v>
      </c>
      <c r="AJ652" s="116">
        <f>VLOOKUP(B652,AAL!$Q$4:$S$1048576,3,0)</f>
        <v>0</v>
      </c>
      <c r="AK652" s="116">
        <f>VLOOKUP(B652,AAL!$U$4:$W$1048576,3,0)</f>
        <v>0</v>
      </c>
      <c r="AL652" s="69">
        <f ca="1">IFERROR(((AD652+(AD652*'Portfolio Stats_RMS'!$C$7))/($AB652*(1-'Portfolio Stats_RMS'!$C$6))),0)</f>
        <v>0</v>
      </c>
      <c r="AM652" s="69">
        <f ca="1">IFERROR(((AF652+(AF652*'Portfolio Stats_RMS'!$C$7))/($AB652*(1-'Portfolio Stats_RMS'!$C$6))),0)</f>
        <v>0</v>
      </c>
      <c r="AN652" s="69">
        <f ca="1">IFERROR(((AH652+(AH652*'Portfolio Stats_RMS'!$C$7))/($AB652*(1-'Portfolio Stats_RMS'!$C$6))),0)</f>
        <v>0</v>
      </c>
      <c r="AO652" s="69">
        <f>IFERROR(((AJ652+(AJ652*'Portfolio Stats_RMS'!$C$7))/(AB652*(1-'Portfolio Stats_RMS'!$C$6))),0)</f>
        <v>0</v>
      </c>
      <c r="AP652" s="152"/>
    </row>
    <row r="653" spans="2:42" x14ac:dyDescent="0.25">
      <c r="B653" s="29"/>
      <c r="C653" s="87"/>
      <c r="D653" s="29"/>
      <c r="E653" s="29"/>
      <c r="F653" s="29"/>
      <c r="G653" s="25"/>
      <c r="H653" s="25"/>
      <c r="I653" s="25"/>
      <c r="J653" s="100"/>
      <c r="K653" s="100"/>
      <c r="L653" s="149"/>
      <c r="M653" s="29"/>
      <c r="N653" s="29"/>
      <c r="O653" s="29"/>
      <c r="P653" s="149"/>
      <c r="Q653" s="150"/>
      <c r="R653" s="152"/>
      <c r="S653" s="153"/>
      <c r="T653" s="153"/>
      <c r="U653" s="154"/>
      <c r="V653" s="99"/>
      <c r="W653" s="99"/>
      <c r="X653" s="25"/>
      <c r="Y653" s="25"/>
      <c r="Z653" s="99"/>
      <c r="AA653" s="25"/>
      <c r="AB653" s="25"/>
      <c r="AC653" s="99"/>
      <c r="AD653" s="116">
        <f ca="1">SUMIF(AAL!$A$3:$A$65061,'Risk Lv. Inforce'!$B$7:$B$12091,AAL!$B$3:$B$65007)</f>
        <v>0</v>
      </c>
      <c r="AE653" s="116">
        <f ca="1">SUMIF(AAL!$C$3:$C$65061,'Risk Lv. Inforce'!$B$7:$B$10291,AAL!$D$3:$D$65007)</f>
        <v>0</v>
      </c>
      <c r="AF653" s="116">
        <f ca="1">SUMIF(AAL!$E$3:$E$65061,'Risk Lv. Inforce'!$B$7:$B$1291,AAL!$F$3:$F$65007)</f>
        <v>0</v>
      </c>
      <c r="AG653" s="116">
        <f ca="1">SUMIF(AAL!$G$3:$G$65061,'Risk Lv. Inforce'!$B$7:$B$1291,AAL!$H$3:$H$65007)</f>
        <v>0</v>
      </c>
      <c r="AH653" s="116">
        <f ca="1">SUMIF(AAL!$I$3:$I$65061,'Risk Lv. Inforce'!$B$7:$B$1291,AAL!$J$3:$J$65007)</f>
        <v>0</v>
      </c>
      <c r="AI653" s="116">
        <f ca="1">SUMIF(AAL!$K$3:$K$65061,'Risk Lv. Inforce'!$B$7:$B$1291,AAL!$L$3:$L$65007)</f>
        <v>0</v>
      </c>
      <c r="AJ653" s="116">
        <f>VLOOKUP(B653,AAL!$Q$4:$S$1048576,3,0)</f>
        <v>0</v>
      </c>
      <c r="AK653" s="116">
        <f>VLOOKUP(B653,AAL!$U$4:$W$1048576,3,0)</f>
        <v>0</v>
      </c>
      <c r="AL653" s="69">
        <f ca="1">IFERROR(((AD653+(AD653*'Portfolio Stats_RMS'!$C$7))/($AB653*(1-'Portfolio Stats_RMS'!$C$6))),0)</f>
        <v>0</v>
      </c>
      <c r="AM653" s="69">
        <f ca="1">IFERROR(((AF653+(AF653*'Portfolio Stats_RMS'!$C$7))/($AB653*(1-'Portfolio Stats_RMS'!$C$6))),0)</f>
        <v>0</v>
      </c>
      <c r="AN653" s="69">
        <f ca="1">IFERROR(((AH653+(AH653*'Portfolio Stats_RMS'!$C$7))/($AB653*(1-'Portfolio Stats_RMS'!$C$6))),0)</f>
        <v>0</v>
      </c>
      <c r="AO653" s="69">
        <f>IFERROR(((AJ653+(AJ653*'Portfolio Stats_RMS'!$C$7))/(AB653*(1-'Portfolio Stats_RMS'!$C$6))),0)</f>
        <v>0</v>
      </c>
      <c r="AP653" s="152"/>
    </row>
    <row r="654" spans="2:42" x14ac:dyDescent="0.25">
      <c r="B654" s="29"/>
      <c r="C654" s="87"/>
      <c r="D654" s="29"/>
      <c r="E654" s="29"/>
      <c r="F654" s="29"/>
      <c r="G654" s="25"/>
      <c r="H654" s="25"/>
      <c r="I654" s="25"/>
      <c r="J654" s="100"/>
      <c r="K654" s="100"/>
      <c r="L654" s="149"/>
      <c r="M654" s="29"/>
      <c r="N654" s="29"/>
      <c r="O654" s="29"/>
      <c r="P654" s="149"/>
      <c r="Q654" s="150"/>
      <c r="R654" s="152"/>
      <c r="S654" s="153"/>
      <c r="T654" s="153"/>
      <c r="U654" s="154"/>
      <c r="V654" s="99"/>
      <c r="W654" s="99"/>
      <c r="X654" s="25"/>
      <c r="Y654" s="25"/>
      <c r="Z654" s="99"/>
      <c r="AA654" s="25"/>
      <c r="AB654" s="25"/>
      <c r="AC654" s="99"/>
      <c r="AD654" s="116">
        <f ca="1">SUMIF(AAL!$A$3:$A$65061,'Risk Lv. Inforce'!$B$7:$B$12091,AAL!$B$3:$B$65007)</f>
        <v>0</v>
      </c>
      <c r="AE654" s="116">
        <f ca="1">SUMIF(AAL!$C$3:$C$65061,'Risk Lv. Inforce'!$B$7:$B$10291,AAL!$D$3:$D$65007)</f>
        <v>0</v>
      </c>
      <c r="AF654" s="116">
        <f ca="1">SUMIF(AAL!$E$3:$E$65061,'Risk Lv. Inforce'!$B$7:$B$1291,AAL!$F$3:$F$65007)</f>
        <v>0</v>
      </c>
      <c r="AG654" s="116">
        <f ca="1">SUMIF(AAL!$G$3:$G$65061,'Risk Lv. Inforce'!$B$7:$B$1291,AAL!$H$3:$H$65007)</f>
        <v>0</v>
      </c>
      <c r="AH654" s="116">
        <f ca="1">SUMIF(AAL!$I$3:$I$65061,'Risk Lv. Inforce'!$B$7:$B$1291,AAL!$J$3:$J$65007)</f>
        <v>0</v>
      </c>
      <c r="AI654" s="116">
        <f ca="1">SUMIF(AAL!$K$3:$K$65061,'Risk Lv. Inforce'!$B$7:$B$1291,AAL!$L$3:$L$65007)</f>
        <v>0</v>
      </c>
      <c r="AJ654" s="116">
        <f>VLOOKUP(B654,AAL!$Q$4:$S$1048576,3,0)</f>
        <v>0</v>
      </c>
      <c r="AK654" s="116">
        <f>VLOOKUP(B654,AAL!$U$4:$W$1048576,3,0)</f>
        <v>0</v>
      </c>
      <c r="AL654" s="69">
        <f ca="1">IFERROR(((AD654+(AD654*'Portfolio Stats_RMS'!$C$7))/($AB654*(1-'Portfolio Stats_RMS'!$C$6))),0)</f>
        <v>0</v>
      </c>
      <c r="AM654" s="69">
        <f ca="1">IFERROR(((AF654+(AF654*'Portfolio Stats_RMS'!$C$7))/($AB654*(1-'Portfolio Stats_RMS'!$C$6))),0)</f>
        <v>0</v>
      </c>
      <c r="AN654" s="69">
        <f ca="1">IFERROR(((AH654+(AH654*'Portfolio Stats_RMS'!$C$7))/($AB654*(1-'Portfolio Stats_RMS'!$C$6))),0)</f>
        <v>0</v>
      </c>
      <c r="AO654" s="69">
        <f>IFERROR(((AJ654+(AJ654*'Portfolio Stats_RMS'!$C$7))/(AB654*(1-'Portfolio Stats_RMS'!$C$6))),0)</f>
        <v>0</v>
      </c>
      <c r="AP654" s="152"/>
    </row>
    <row r="655" spans="2:42" x14ac:dyDescent="0.25">
      <c r="B655" s="29"/>
      <c r="C655" s="87"/>
      <c r="D655" s="29"/>
      <c r="E655" s="29"/>
      <c r="F655" s="29"/>
      <c r="G655" s="25"/>
      <c r="H655" s="25"/>
      <c r="I655" s="25"/>
      <c r="J655" s="100"/>
      <c r="K655" s="100"/>
      <c r="L655" s="149"/>
      <c r="M655" s="29"/>
      <c r="N655" s="29"/>
      <c r="O655" s="29"/>
      <c r="P655" s="149"/>
      <c r="Q655" s="150"/>
      <c r="R655" s="152"/>
      <c r="S655" s="153"/>
      <c r="T655" s="153"/>
      <c r="U655" s="154"/>
      <c r="V655" s="99"/>
      <c r="W655" s="99"/>
      <c r="X655" s="25"/>
      <c r="Y655" s="25"/>
      <c r="Z655" s="99"/>
      <c r="AA655" s="25"/>
      <c r="AB655" s="25"/>
      <c r="AC655" s="99"/>
      <c r="AD655" s="116">
        <f ca="1">SUMIF(AAL!$A$3:$A$65061,'Risk Lv. Inforce'!$B$7:$B$12091,AAL!$B$3:$B$65007)</f>
        <v>0</v>
      </c>
      <c r="AE655" s="116">
        <f ca="1">SUMIF(AAL!$C$3:$C$65061,'Risk Lv. Inforce'!$B$7:$B$10291,AAL!$D$3:$D$65007)</f>
        <v>0</v>
      </c>
      <c r="AF655" s="116">
        <f ca="1">SUMIF(AAL!$E$3:$E$65061,'Risk Lv. Inforce'!$B$7:$B$1291,AAL!$F$3:$F$65007)</f>
        <v>0</v>
      </c>
      <c r="AG655" s="116">
        <f ca="1">SUMIF(AAL!$G$3:$G$65061,'Risk Lv. Inforce'!$B$7:$B$1291,AAL!$H$3:$H$65007)</f>
        <v>0</v>
      </c>
      <c r="AH655" s="116">
        <f ca="1">SUMIF(AAL!$I$3:$I$65061,'Risk Lv. Inforce'!$B$7:$B$1291,AAL!$J$3:$J$65007)</f>
        <v>0</v>
      </c>
      <c r="AI655" s="116">
        <f ca="1">SUMIF(AAL!$K$3:$K$65061,'Risk Lv. Inforce'!$B$7:$B$1291,AAL!$L$3:$L$65007)</f>
        <v>0</v>
      </c>
      <c r="AJ655" s="116">
        <f>VLOOKUP(B655,AAL!$Q$4:$S$1048576,3,0)</f>
        <v>0</v>
      </c>
      <c r="AK655" s="116">
        <f>VLOOKUP(B655,AAL!$U$4:$W$1048576,3,0)</f>
        <v>0</v>
      </c>
      <c r="AL655" s="69">
        <f ca="1">IFERROR(((AD655+(AD655*'Portfolio Stats_RMS'!$C$7))/($AB655*(1-'Portfolio Stats_RMS'!$C$6))),0)</f>
        <v>0</v>
      </c>
      <c r="AM655" s="69">
        <f ca="1">IFERROR(((AF655+(AF655*'Portfolio Stats_RMS'!$C$7))/($AB655*(1-'Portfolio Stats_RMS'!$C$6))),0)</f>
        <v>0</v>
      </c>
      <c r="AN655" s="69">
        <f ca="1">IFERROR(((AH655+(AH655*'Portfolio Stats_RMS'!$C$7))/($AB655*(1-'Portfolio Stats_RMS'!$C$6))),0)</f>
        <v>0</v>
      </c>
      <c r="AO655" s="69">
        <f>IFERROR(((AJ655+(AJ655*'Portfolio Stats_RMS'!$C$7))/(AB655*(1-'Portfolio Stats_RMS'!$C$6))),0)</f>
        <v>0</v>
      </c>
      <c r="AP655" s="152"/>
    </row>
    <row r="656" spans="2:42" x14ac:dyDescent="0.25">
      <c r="B656" s="29"/>
      <c r="C656" s="87"/>
      <c r="D656" s="29"/>
      <c r="E656" s="29"/>
      <c r="F656" s="29"/>
      <c r="G656" s="25"/>
      <c r="H656" s="25"/>
      <c r="I656" s="25"/>
      <c r="J656" s="100"/>
      <c r="K656" s="100"/>
      <c r="L656" s="149"/>
      <c r="M656" s="29"/>
      <c r="N656" s="29"/>
      <c r="O656" s="29"/>
      <c r="P656" s="149"/>
      <c r="Q656" s="150"/>
      <c r="R656" s="152"/>
      <c r="S656" s="153"/>
      <c r="T656" s="153"/>
      <c r="U656" s="154"/>
      <c r="V656" s="99"/>
      <c r="W656" s="99"/>
      <c r="X656" s="25"/>
      <c r="Y656" s="25"/>
      <c r="Z656" s="99"/>
      <c r="AA656" s="25"/>
      <c r="AB656" s="25"/>
      <c r="AC656" s="99"/>
      <c r="AD656" s="116">
        <f ca="1">SUMIF(AAL!$A$3:$A$65061,'Risk Lv. Inforce'!$B$7:$B$12091,AAL!$B$3:$B$65007)</f>
        <v>0</v>
      </c>
      <c r="AE656" s="116">
        <f ca="1">SUMIF(AAL!$C$3:$C$65061,'Risk Lv. Inforce'!$B$7:$B$10291,AAL!$D$3:$D$65007)</f>
        <v>0</v>
      </c>
      <c r="AF656" s="116">
        <f ca="1">SUMIF(AAL!$E$3:$E$65061,'Risk Lv. Inforce'!$B$7:$B$1291,AAL!$F$3:$F$65007)</f>
        <v>0</v>
      </c>
      <c r="AG656" s="116">
        <f ca="1">SUMIF(AAL!$G$3:$G$65061,'Risk Lv. Inforce'!$B$7:$B$1291,AAL!$H$3:$H$65007)</f>
        <v>0</v>
      </c>
      <c r="AH656" s="116">
        <f ca="1">SUMIF(AAL!$I$3:$I$65061,'Risk Lv. Inforce'!$B$7:$B$1291,AAL!$J$3:$J$65007)</f>
        <v>0</v>
      </c>
      <c r="AI656" s="116">
        <f ca="1">SUMIF(AAL!$K$3:$K$65061,'Risk Lv. Inforce'!$B$7:$B$1291,AAL!$L$3:$L$65007)</f>
        <v>0</v>
      </c>
      <c r="AJ656" s="116">
        <f>VLOOKUP(B656,AAL!$Q$4:$S$1048576,3,0)</f>
        <v>0</v>
      </c>
      <c r="AK656" s="116">
        <f>VLOOKUP(B656,AAL!$U$4:$W$1048576,3,0)</f>
        <v>0</v>
      </c>
      <c r="AL656" s="69">
        <f ca="1">IFERROR(((AD656+(AD656*'Portfolio Stats_RMS'!$C$7))/($AB656*(1-'Portfolio Stats_RMS'!$C$6))),0)</f>
        <v>0</v>
      </c>
      <c r="AM656" s="69">
        <f ca="1">IFERROR(((AF656+(AF656*'Portfolio Stats_RMS'!$C$7))/($AB656*(1-'Portfolio Stats_RMS'!$C$6))),0)</f>
        <v>0</v>
      </c>
      <c r="AN656" s="69">
        <f ca="1">IFERROR(((AH656+(AH656*'Portfolio Stats_RMS'!$C$7))/($AB656*(1-'Portfolio Stats_RMS'!$C$6))),0)</f>
        <v>0</v>
      </c>
      <c r="AO656" s="69">
        <f>IFERROR(((AJ656+(AJ656*'Portfolio Stats_RMS'!$C$7))/(AB656*(1-'Portfolio Stats_RMS'!$C$6))),0)</f>
        <v>0</v>
      </c>
      <c r="AP656" s="152"/>
    </row>
    <row r="657" spans="2:42" x14ac:dyDescent="0.25">
      <c r="B657" s="29"/>
      <c r="C657" s="87"/>
      <c r="D657" s="29"/>
      <c r="E657" s="29"/>
      <c r="F657" s="29"/>
      <c r="G657" s="25"/>
      <c r="H657" s="25"/>
      <c r="I657" s="25"/>
      <c r="J657" s="100"/>
      <c r="K657" s="100"/>
      <c r="L657" s="149"/>
      <c r="M657" s="29"/>
      <c r="N657" s="29"/>
      <c r="O657" s="29"/>
      <c r="P657" s="149"/>
      <c r="Q657" s="150"/>
      <c r="R657" s="152"/>
      <c r="S657" s="153"/>
      <c r="T657" s="153"/>
      <c r="U657" s="154"/>
      <c r="V657" s="99"/>
      <c r="W657" s="99"/>
      <c r="X657" s="25"/>
      <c r="Y657" s="25"/>
      <c r="Z657" s="99"/>
      <c r="AA657" s="25"/>
      <c r="AB657" s="25"/>
      <c r="AC657" s="99"/>
      <c r="AD657" s="116">
        <f ca="1">SUMIF(AAL!$A$3:$A$65061,'Risk Lv. Inforce'!$B$7:$B$12091,AAL!$B$3:$B$65007)</f>
        <v>0</v>
      </c>
      <c r="AE657" s="116">
        <f ca="1">SUMIF(AAL!$C$3:$C$65061,'Risk Lv. Inforce'!$B$7:$B$10291,AAL!$D$3:$D$65007)</f>
        <v>0</v>
      </c>
      <c r="AF657" s="116">
        <f ca="1">SUMIF(AAL!$E$3:$E$65061,'Risk Lv. Inforce'!$B$7:$B$1291,AAL!$F$3:$F$65007)</f>
        <v>0</v>
      </c>
      <c r="AG657" s="116">
        <f ca="1">SUMIF(AAL!$G$3:$G$65061,'Risk Lv. Inforce'!$B$7:$B$1291,AAL!$H$3:$H$65007)</f>
        <v>0</v>
      </c>
      <c r="AH657" s="116">
        <f ca="1">SUMIF(AAL!$I$3:$I$65061,'Risk Lv. Inforce'!$B$7:$B$1291,AAL!$J$3:$J$65007)</f>
        <v>0</v>
      </c>
      <c r="AI657" s="116">
        <f ca="1">SUMIF(AAL!$K$3:$K$65061,'Risk Lv. Inforce'!$B$7:$B$1291,AAL!$L$3:$L$65007)</f>
        <v>0</v>
      </c>
      <c r="AJ657" s="116">
        <f>VLOOKUP(B657,AAL!$Q$4:$S$1048576,3,0)</f>
        <v>0</v>
      </c>
      <c r="AK657" s="116">
        <f>VLOOKUP(B657,AAL!$U$4:$W$1048576,3,0)</f>
        <v>0</v>
      </c>
      <c r="AL657" s="69">
        <f ca="1">IFERROR(((AD657+(AD657*'Portfolio Stats_RMS'!$C$7))/($AB657*(1-'Portfolio Stats_RMS'!$C$6))),0)</f>
        <v>0</v>
      </c>
      <c r="AM657" s="69">
        <f ca="1">IFERROR(((AF657+(AF657*'Portfolio Stats_RMS'!$C$7))/($AB657*(1-'Portfolio Stats_RMS'!$C$6))),0)</f>
        <v>0</v>
      </c>
      <c r="AN657" s="69">
        <f ca="1">IFERROR(((AH657+(AH657*'Portfolio Stats_RMS'!$C$7))/($AB657*(1-'Portfolio Stats_RMS'!$C$6))),0)</f>
        <v>0</v>
      </c>
      <c r="AO657" s="69">
        <f>IFERROR(((AJ657+(AJ657*'Portfolio Stats_RMS'!$C$7))/(AB657*(1-'Portfolio Stats_RMS'!$C$6))),0)</f>
        <v>0</v>
      </c>
      <c r="AP657" s="152"/>
    </row>
    <row r="658" spans="2:42" x14ac:dyDescent="0.25">
      <c r="B658" s="29"/>
      <c r="C658" s="87"/>
      <c r="D658" s="29"/>
      <c r="E658" s="29"/>
      <c r="F658" s="29"/>
      <c r="G658" s="25"/>
      <c r="H658" s="25"/>
      <c r="I658" s="25"/>
      <c r="J658" s="100"/>
      <c r="K658" s="100"/>
      <c r="L658" s="149"/>
      <c r="M658" s="29"/>
      <c r="N658" s="29"/>
      <c r="O658" s="29"/>
      <c r="P658" s="149"/>
      <c r="Q658" s="150"/>
      <c r="R658" s="152"/>
      <c r="S658" s="153"/>
      <c r="T658" s="153"/>
      <c r="U658" s="154"/>
      <c r="V658" s="99"/>
      <c r="W658" s="99"/>
      <c r="X658" s="25"/>
      <c r="Y658" s="25"/>
      <c r="Z658" s="99"/>
      <c r="AA658" s="25"/>
      <c r="AB658" s="25"/>
      <c r="AC658" s="99"/>
      <c r="AD658" s="116">
        <f ca="1">SUMIF(AAL!$A$3:$A$65061,'Risk Lv. Inforce'!$B$7:$B$12091,AAL!$B$3:$B$65007)</f>
        <v>0</v>
      </c>
      <c r="AE658" s="116">
        <f ca="1">SUMIF(AAL!$C$3:$C$65061,'Risk Lv. Inforce'!$B$7:$B$10291,AAL!$D$3:$D$65007)</f>
        <v>0</v>
      </c>
      <c r="AF658" s="116">
        <f ca="1">SUMIF(AAL!$E$3:$E$65061,'Risk Lv. Inforce'!$B$7:$B$1291,AAL!$F$3:$F$65007)</f>
        <v>0</v>
      </c>
      <c r="AG658" s="116">
        <f ca="1">SUMIF(AAL!$G$3:$G$65061,'Risk Lv. Inforce'!$B$7:$B$1291,AAL!$H$3:$H$65007)</f>
        <v>0</v>
      </c>
      <c r="AH658" s="116">
        <f ca="1">SUMIF(AAL!$I$3:$I$65061,'Risk Lv. Inforce'!$B$7:$B$1291,AAL!$J$3:$J$65007)</f>
        <v>0</v>
      </c>
      <c r="AI658" s="116">
        <f ca="1">SUMIF(AAL!$K$3:$K$65061,'Risk Lv. Inforce'!$B$7:$B$1291,AAL!$L$3:$L$65007)</f>
        <v>0</v>
      </c>
      <c r="AJ658" s="116">
        <f>VLOOKUP(B658,AAL!$Q$4:$S$1048576,3,0)</f>
        <v>0</v>
      </c>
      <c r="AK658" s="116">
        <f>VLOOKUP(B658,AAL!$U$4:$W$1048576,3,0)</f>
        <v>0</v>
      </c>
      <c r="AL658" s="69">
        <f ca="1">IFERROR(((AD658+(AD658*'Portfolio Stats_RMS'!$C$7))/($AB658*(1-'Portfolio Stats_RMS'!$C$6))),0)</f>
        <v>0</v>
      </c>
      <c r="AM658" s="69">
        <f ca="1">IFERROR(((AF658+(AF658*'Portfolio Stats_RMS'!$C$7))/($AB658*(1-'Portfolio Stats_RMS'!$C$6))),0)</f>
        <v>0</v>
      </c>
      <c r="AN658" s="69">
        <f ca="1">IFERROR(((AH658+(AH658*'Portfolio Stats_RMS'!$C$7))/($AB658*(1-'Portfolio Stats_RMS'!$C$6))),0)</f>
        <v>0</v>
      </c>
      <c r="AO658" s="69">
        <f>IFERROR(((AJ658+(AJ658*'Portfolio Stats_RMS'!$C$7))/(AB658*(1-'Portfolio Stats_RMS'!$C$6))),0)</f>
        <v>0</v>
      </c>
      <c r="AP658" s="152"/>
    </row>
    <row r="659" spans="2:42" x14ac:dyDescent="0.25">
      <c r="B659" s="29"/>
      <c r="C659" s="87"/>
      <c r="D659" s="29"/>
      <c r="E659" s="29"/>
      <c r="F659" s="29"/>
      <c r="G659" s="25"/>
      <c r="H659" s="25"/>
      <c r="I659" s="25"/>
      <c r="J659" s="100"/>
      <c r="K659" s="100"/>
      <c r="L659" s="149"/>
      <c r="M659" s="29"/>
      <c r="N659" s="29"/>
      <c r="O659" s="29"/>
      <c r="P659" s="149"/>
      <c r="Q659" s="150"/>
      <c r="R659" s="152"/>
      <c r="S659" s="153"/>
      <c r="T659" s="153"/>
      <c r="U659" s="154"/>
      <c r="V659" s="99"/>
      <c r="W659" s="99"/>
      <c r="X659" s="25"/>
      <c r="Y659" s="25"/>
      <c r="Z659" s="99"/>
      <c r="AA659" s="25"/>
      <c r="AB659" s="25"/>
      <c r="AC659" s="99"/>
      <c r="AD659" s="116">
        <f ca="1">SUMIF(AAL!$A$3:$A$65061,'Risk Lv. Inforce'!$B$7:$B$12091,AAL!$B$3:$B$65007)</f>
        <v>0</v>
      </c>
      <c r="AE659" s="116">
        <f ca="1">SUMIF(AAL!$C$3:$C$65061,'Risk Lv. Inforce'!$B$7:$B$10291,AAL!$D$3:$D$65007)</f>
        <v>0</v>
      </c>
      <c r="AF659" s="116">
        <f ca="1">SUMIF(AAL!$E$3:$E$65061,'Risk Lv. Inforce'!$B$7:$B$1291,AAL!$F$3:$F$65007)</f>
        <v>0</v>
      </c>
      <c r="AG659" s="116">
        <f ca="1">SUMIF(AAL!$G$3:$G$65061,'Risk Lv. Inforce'!$B$7:$B$1291,AAL!$H$3:$H$65007)</f>
        <v>0</v>
      </c>
      <c r="AH659" s="116">
        <f ca="1">SUMIF(AAL!$I$3:$I$65061,'Risk Lv. Inforce'!$B$7:$B$1291,AAL!$J$3:$J$65007)</f>
        <v>0</v>
      </c>
      <c r="AI659" s="116">
        <f ca="1">SUMIF(AAL!$K$3:$K$65061,'Risk Lv. Inforce'!$B$7:$B$1291,AAL!$L$3:$L$65007)</f>
        <v>0</v>
      </c>
      <c r="AJ659" s="116">
        <f>VLOOKUP(B659,AAL!$Q$4:$S$1048576,3,0)</f>
        <v>0</v>
      </c>
      <c r="AK659" s="116">
        <f>VLOOKUP(B659,AAL!$U$4:$W$1048576,3,0)</f>
        <v>0</v>
      </c>
      <c r="AL659" s="69">
        <f ca="1">IFERROR(((AD659+(AD659*'Portfolio Stats_RMS'!$C$7))/($AB659*(1-'Portfolio Stats_RMS'!$C$6))),0)</f>
        <v>0</v>
      </c>
      <c r="AM659" s="69">
        <f ca="1">IFERROR(((AF659+(AF659*'Portfolio Stats_RMS'!$C$7))/($AB659*(1-'Portfolio Stats_RMS'!$C$6))),0)</f>
        <v>0</v>
      </c>
      <c r="AN659" s="69">
        <f ca="1">IFERROR(((AH659+(AH659*'Portfolio Stats_RMS'!$C$7))/($AB659*(1-'Portfolio Stats_RMS'!$C$6))),0)</f>
        <v>0</v>
      </c>
      <c r="AO659" s="69">
        <f>IFERROR(((AJ659+(AJ659*'Portfolio Stats_RMS'!$C$7))/(AB659*(1-'Portfolio Stats_RMS'!$C$6))),0)</f>
        <v>0</v>
      </c>
      <c r="AP659" s="152"/>
    </row>
    <row r="660" spans="2:42" x14ac:dyDescent="0.25">
      <c r="B660" s="29"/>
      <c r="C660" s="87"/>
      <c r="D660" s="29"/>
      <c r="E660" s="29"/>
      <c r="F660" s="29"/>
      <c r="G660" s="25"/>
      <c r="H660" s="25"/>
      <c r="I660" s="25"/>
      <c r="J660" s="100"/>
      <c r="K660" s="100"/>
      <c r="L660" s="29"/>
      <c r="M660" s="29"/>
      <c r="N660" s="29"/>
      <c r="O660" s="29"/>
      <c r="P660" s="149"/>
      <c r="Q660" s="150"/>
      <c r="R660" s="152"/>
      <c r="S660" s="153"/>
      <c r="T660" s="153"/>
      <c r="U660" s="154"/>
      <c r="V660" s="99"/>
      <c r="W660" s="99"/>
      <c r="X660" s="25"/>
      <c r="Y660" s="25"/>
      <c r="Z660" s="99"/>
      <c r="AA660" s="25"/>
      <c r="AB660" s="25"/>
      <c r="AC660" s="99"/>
      <c r="AD660" s="116">
        <f ca="1">SUMIF(AAL!$A$3:$A$65061,'Risk Lv. Inforce'!$B$7:$B$12091,AAL!$B$3:$B$65007)</f>
        <v>0</v>
      </c>
      <c r="AE660" s="116">
        <f ca="1">SUMIF(AAL!$C$3:$C$65061,'Risk Lv. Inforce'!$B$7:$B$10291,AAL!$D$3:$D$65007)</f>
        <v>0</v>
      </c>
      <c r="AF660" s="116">
        <f ca="1">SUMIF(AAL!$E$3:$E$65061,'Risk Lv. Inforce'!$B$7:$B$1291,AAL!$F$3:$F$65007)</f>
        <v>0</v>
      </c>
      <c r="AG660" s="116">
        <f ca="1">SUMIF(AAL!$G$3:$G$65061,'Risk Lv. Inforce'!$B$7:$B$1291,AAL!$H$3:$H$65007)</f>
        <v>0</v>
      </c>
      <c r="AH660" s="116">
        <f ca="1">SUMIF(AAL!$I$3:$I$65061,'Risk Lv. Inforce'!$B$7:$B$1291,AAL!$J$3:$J$65007)</f>
        <v>0</v>
      </c>
      <c r="AI660" s="116">
        <f ca="1">SUMIF(AAL!$K$3:$K$65061,'Risk Lv. Inforce'!$B$7:$B$1291,AAL!$L$3:$L$65007)</f>
        <v>0</v>
      </c>
      <c r="AJ660" s="116">
        <f>VLOOKUP(B660,AAL!$Q$4:$S$1048576,3,0)</f>
        <v>0</v>
      </c>
      <c r="AK660" s="116">
        <f>VLOOKUP(B660,AAL!$U$4:$W$1048576,3,0)</f>
        <v>0</v>
      </c>
      <c r="AL660" s="69">
        <f ca="1">IFERROR(((AD660+(AD660*'Portfolio Stats_RMS'!$C$7))/($AB660*(1-'Portfolio Stats_RMS'!$C$6))),0)</f>
        <v>0</v>
      </c>
      <c r="AM660" s="69">
        <f ca="1">IFERROR(((AF660+(AF660*'Portfolio Stats_RMS'!$C$7))/($AB660*(1-'Portfolio Stats_RMS'!$C$6))),0)</f>
        <v>0</v>
      </c>
      <c r="AN660" s="69">
        <f ca="1">IFERROR(((AH660+(AH660*'Portfolio Stats_RMS'!$C$7))/($AB660*(1-'Portfolio Stats_RMS'!$C$6))),0)</f>
        <v>0</v>
      </c>
      <c r="AO660" s="69">
        <f>IFERROR(((AJ660+(AJ660*'Portfolio Stats_RMS'!$C$7))/(AB660*(1-'Portfolio Stats_RMS'!$C$6))),0)</f>
        <v>0</v>
      </c>
      <c r="AP660" s="152"/>
    </row>
    <row r="661" spans="2:42" x14ac:dyDescent="0.25">
      <c r="B661" s="29"/>
      <c r="C661" s="87"/>
      <c r="D661" s="29"/>
      <c r="E661" s="29"/>
      <c r="F661" s="29"/>
      <c r="G661" s="25"/>
      <c r="H661" s="25"/>
      <c r="I661" s="25"/>
      <c r="J661" s="100"/>
      <c r="K661" s="100"/>
      <c r="L661" s="149"/>
      <c r="M661" s="29"/>
      <c r="N661" s="29"/>
      <c r="O661" s="29"/>
      <c r="P661" s="149"/>
      <c r="Q661" s="150"/>
      <c r="R661" s="152"/>
      <c r="S661" s="153"/>
      <c r="T661" s="153"/>
      <c r="U661" s="154"/>
      <c r="V661" s="99"/>
      <c r="W661" s="99"/>
      <c r="X661" s="25"/>
      <c r="Y661" s="25"/>
      <c r="Z661" s="99"/>
      <c r="AA661" s="25"/>
      <c r="AB661" s="25"/>
      <c r="AC661" s="99"/>
      <c r="AD661" s="116">
        <f ca="1">SUMIF(AAL!$A$3:$A$65061,'Risk Lv. Inforce'!$B$7:$B$12091,AAL!$B$3:$B$65007)</f>
        <v>0</v>
      </c>
      <c r="AE661" s="116">
        <f ca="1">SUMIF(AAL!$C$3:$C$65061,'Risk Lv. Inforce'!$B$7:$B$10291,AAL!$D$3:$D$65007)</f>
        <v>0</v>
      </c>
      <c r="AF661" s="116">
        <f ca="1">SUMIF(AAL!$E$3:$E$65061,'Risk Lv. Inforce'!$B$7:$B$1291,AAL!$F$3:$F$65007)</f>
        <v>0</v>
      </c>
      <c r="AG661" s="116">
        <f ca="1">SUMIF(AAL!$G$3:$G$65061,'Risk Lv. Inforce'!$B$7:$B$1291,AAL!$H$3:$H$65007)</f>
        <v>0</v>
      </c>
      <c r="AH661" s="116">
        <f ca="1">SUMIF(AAL!$I$3:$I$65061,'Risk Lv. Inforce'!$B$7:$B$1291,AAL!$J$3:$J$65007)</f>
        <v>0</v>
      </c>
      <c r="AI661" s="116">
        <f ca="1">SUMIF(AAL!$K$3:$K$65061,'Risk Lv. Inforce'!$B$7:$B$1291,AAL!$L$3:$L$65007)</f>
        <v>0</v>
      </c>
      <c r="AJ661" s="116">
        <f>VLOOKUP(B661,AAL!$Q$4:$S$1048576,3,0)</f>
        <v>0</v>
      </c>
      <c r="AK661" s="116">
        <f>VLOOKUP(B661,AAL!$U$4:$W$1048576,3,0)</f>
        <v>0</v>
      </c>
      <c r="AL661" s="69">
        <f ca="1">IFERROR(((AD661+(AD661*'Portfolio Stats_RMS'!$C$7))/($AB661*(1-'Portfolio Stats_RMS'!$C$6))),0)</f>
        <v>0</v>
      </c>
      <c r="AM661" s="69">
        <f ca="1">IFERROR(((AF661+(AF661*'Portfolio Stats_RMS'!$C$7))/($AB661*(1-'Portfolio Stats_RMS'!$C$6))),0)</f>
        <v>0</v>
      </c>
      <c r="AN661" s="69">
        <f ca="1">IFERROR(((AH661+(AH661*'Portfolio Stats_RMS'!$C$7))/($AB661*(1-'Portfolio Stats_RMS'!$C$6))),0)</f>
        <v>0</v>
      </c>
      <c r="AO661" s="69">
        <f>IFERROR(((AJ661+(AJ661*'Portfolio Stats_RMS'!$C$7))/(AB661*(1-'Portfolio Stats_RMS'!$C$6))),0)</f>
        <v>0</v>
      </c>
      <c r="AP661" s="152"/>
    </row>
    <row r="662" spans="2:42" x14ac:dyDescent="0.25">
      <c r="B662" s="29"/>
      <c r="C662" s="87"/>
      <c r="D662" s="29"/>
      <c r="E662" s="29"/>
      <c r="F662" s="29"/>
      <c r="G662" s="25"/>
      <c r="H662" s="25"/>
      <c r="I662" s="25"/>
      <c r="J662" s="100"/>
      <c r="K662" s="100"/>
      <c r="L662" s="149"/>
      <c r="M662" s="29"/>
      <c r="N662" s="29"/>
      <c r="O662" s="29"/>
      <c r="P662" s="149"/>
      <c r="Q662" s="150"/>
      <c r="R662" s="152"/>
      <c r="S662" s="153"/>
      <c r="T662" s="153"/>
      <c r="U662" s="154"/>
      <c r="V662" s="99"/>
      <c r="W662" s="99"/>
      <c r="X662" s="25"/>
      <c r="Y662" s="25"/>
      <c r="Z662" s="99"/>
      <c r="AA662" s="25"/>
      <c r="AB662" s="25"/>
      <c r="AC662" s="99"/>
      <c r="AD662" s="116">
        <f ca="1">SUMIF(AAL!$A$3:$A$65061,'Risk Lv. Inforce'!$B$7:$B$12091,AAL!$B$3:$B$65007)</f>
        <v>0</v>
      </c>
      <c r="AE662" s="116">
        <f ca="1">SUMIF(AAL!$C$3:$C$65061,'Risk Lv. Inforce'!$B$7:$B$10291,AAL!$D$3:$D$65007)</f>
        <v>0</v>
      </c>
      <c r="AF662" s="116">
        <f ca="1">SUMIF(AAL!$E$3:$E$65061,'Risk Lv. Inforce'!$B$7:$B$1291,AAL!$F$3:$F$65007)</f>
        <v>0</v>
      </c>
      <c r="AG662" s="116">
        <f ca="1">SUMIF(AAL!$G$3:$G$65061,'Risk Lv. Inforce'!$B$7:$B$1291,AAL!$H$3:$H$65007)</f>
        <v>0</v>
      </c>
      <c r="AH662" s="116">
        <f ca="1">SUMIF(AAL!$I$3:$I$65061,'Risk Lv. Inforce'!$B$7:$B$1291,AAL!$J$3:$J$65007)</f>
        <v>0</v>
      </c>
      <c r="AI662" s="116">
        <f ca="1">SUMIF(AAL!$K$3:$K$65061,'Risk Lv. Inforce'!$B$7:$B$1291,AAL!$L$3:$L$65007)</f>
        <v>0</v>
      </c>
      <c r="AJ662" s="116">
        <f>VLOOKUP(B662,AAL!$Q$4:$S$1048576,3,0)</f>
        <v>0</v>
      </c>
      <c r="AK662" s="116">
        <f>VLOOKUP(B662,AAL!$U$4:$W$1048576,3,0)</f>
        <v>0</v>
      </c>
      <c r="AL662" s="69">
        <f ca="1">IFERROR(((AD662+(AD662*'Portfolio Stats_RMS'!$C$7))/($AB662*(1-'Portfolio Stats_RMS'!$C$6))),0)</f>
        <v>0</v>
      </c>
      <c r="AM662" s="69">
        <f ca="1">IFERROR(((AF662+(AF662*'Portfolio Stats_RMS'!$C$7))/($AB662*(1-'Portfolio Stats_RMS'!$C$6))),0)</f>
        <v>0</v>
      </c>
      <c r="AN662" s="69">
        <f ca="1">IFERROR(((AH662+(AH662*'Portfolio Stats_RMS'!$C$7))/($AB662*(1-'Portfolio Stats_RMS'!$C$6))),0)</f>
        <v>0</v>
      </c>
      <c r="AO662" s="69">
        <f>IFERROR(((AJ662+(AJ662*'Portfolio Stats_RMS'!$C$7))/(AB662*(1-'Portfolio Stats_RMS'!$C$6))),0)</f>
        <v>0</v>
      </c>
      <c r="AP662" s="152"/>
    </row>
    <row r="663" spans="2:42" x14ac:dyDescent="0.25">
      <c r="B663" s="29"/>
      <c r="C663" s="87"/>
      <c r="D663" s="29"/>
      <c r="E663" s="29"/>
      <c r="F663" s="29"/>
      <c r="G663" s="25"/>
      <c r="H663" s="25"/>
      <c r="I663" s="25"/>
      <c r="J663" s="100"/>
      <c r="K663" s="100"/>
      <c r="L663" s="149"/>
      <c r="M663" s="29"/>
      <c r="N663" s="29"/>
      <c r="O663" s="29"/>
      <c r="P663" s="149"/>
      <c r="Q663" s="150"/>
      <c r="R663" s="152"/>
      <c r="S663" s="153"/>
      <c r="T663" s="153"/>
      <c r="U663" s="154"/>
      <c r="V663" s="99"/>
      <c r="W663" s="99"/>
      <c r="X663" s="25"/>
      <c r="Y663" s="25"/>
      <c r="Z663" s="99"/>
      <c r="AA663" s="25"/>
      <c r="AB663" s="25"/>
      <c r="AC663" s="99"/>
      <c r="AD663" s="116">
        <f ca="1">SUMIF(AAL!$A$3:$A$65061,'Risk Lv. Inforce'!$B$7:$B$12091,AAL!$B$3:$B$65007)</f>
        <v>0</v>
      </c>
      <c r="AE663" s="116">
        <f ca="1">SUMIF(AAL!$C$3:$C$65061,'Risk Lv. Inforce'!$B$7:$B$10291,AAL!$D$3:$D$65007)</f>
        <v>0</v>
      </c>
      <c r="AF663" s="116">
        <f ca="1">SUMIF(AAL!$E$3:$E$65061,'Risk Lv. Inforce'!$B$7:$B$1291,AAL!$F$3:$F$65007)</f>
        <v>0</v>
      </c>
      <c r="AG663" s="116">
        <f ca="1">SUMIF(AAL!$G$3:$G$65061,'Risk Lv. Inforce'!$B$7:$B$1291,AAL!$H$3:$H$65007)</f>
        <v>0</v>
      </c>
      <c r="AH663" s="116">
        <f ca="1">SUMIF(AAL!$I$3:$I$65061,'Risk Lv. Inforce'!$B$7:$B$1291,AAL!$J$3:$J$65007)</f>
        <v>0</v>
      </c>
      <c r="AI663" s="116">
        <f ca="1">SUMIF(AAL!$K$3:$K$65061,'Risk Lv. Inforce'!$B$7:$B$1291,AAL!$L$3:$L$65007)</f>
        <v>0</v>
      </c>
      <c r="AJ663" s="116">
        <f>VLOOKUP(B663,AAL!$Q$4:$S$1048576,3,0)</f>
        <v>0</v>
      </c>
      <c r="AK663" s="116">
        <f>VLOOKUP(B663,AAL!$U$4:$W$1048576,3,0)</f>
        <v>0</v>
      </c>
      <c r="AL663" s="69">
        <f ca="1">IFERROR(((AD663+(AD663*'Portfolio Stats_RMS'!$C$7))/($AB663*(1-'Portfolio Stats_RMS'!$C$6))),0)</f>
        <v>0</v>
      </c>
      <c r="AM663" s="69">
        <f ca="1">IFERROR(((AF663+(AF663*'Portfolio Stats_RMS'!$C$7))/($AB663*(1-'Portfolio Stats_RMS'!$C$6))),0)</f>
        <v>0</v>
      </c>
      <c r="AN663" s="69">
        <f ca="1">IFERROR(((AH663+(AH663*'Portfolio Stats_RMS'!$C$7))/($AB663*(1-'Portfolio Stats_RMS'!$C$6))),0)</f>
        <v>0</v>
      </c>
      <c r="AO663" s="69">
        <f>IFERROR(((AJ663+(AJ663*'Portfolio Stats_RMS'!$C$7))/(AB663*(1-'Portfolio Stats_RMS'!$C$6))),0)</f>
        <v>0</v>
      </c>
      <c r="AP663" s="152"/>
    </row>
    <row r="664" spans="2:42" x14ac:dyDescent="0.25">
      <c r="B664" s="29"/>
      <c r="C664" s="87"/>
      <c r="D664" s="29"/>
      <c r="E664" s="29"/>
      <c r="F664" s="29"/>
      <c r="G664" s="25"/>
      <c r="H664" s="25"/>
      <c r="I664" s="25"/>
      <c r="J664" s="100"/>
      <c r="K664" s="100"/>
      <c r="L664" s="149"/>
      <c r="M664" s="29"/>
      <c r="N664" s="29"/>
      <c r="O664" s="29"/>
      <c r="P664" s="149"/>
      <c r="Q664" s="150"/>
      <c r="R664" s="152"/>
      <c r="S664" s="153"/>
      <c r="T664" s="153"/>
      <c r="U664" s="154"/>
      <c r="V664" s="99"/>
      <c r="W664" s="99"/>
      <c r="X664" s="25"/>
      <c r="Y664" s="25"/>
      <c r="Z664" s="99"/>
      <c r="AA664" s="25"/>
      <c r="AB664" s="25"/>
      <c r="AC664" s="99"/>
      <c r="AD664" s="116">
        <f ca="1">SUMIF(AAL!$A$3:$A$65061,'Risk Lv. Inforce'!$B$7:$B$12091,AAL!$B$3:$B$65007)</f>
        <v>0</v>
      </c>
      <c r="AE664" s="116">
        <f ca="1">SUMIF(AAL!$C$3:$C$65061,'Risk Lv. Inforce'!$B$7:$B$10291,AAL!$D$3:$D$65007)</f>
        <v>0</v>
      </c>
      <c r="AF664" s="116">
        <f ca="1">SUMIF(AAL!$E$3:$E$65061,'Risk Lv. Inforce'!$B$7:$B$1291,AAL!$F$3:$F$65007)</f>
        <v>0</v>
      </c>
      <c r="AG664" s="116">
        <f ca="1">SUMIF(AAL!$G$3:$G$65061,'Risk Lv. Inforce'!$B$7:$B$1291,AAL!$H$3:$H$65007)</f>
        <v>0</v>
      </c>
      <c r="AH664" s="116">
        <f ca="1">SUMIF(AAL!$I$3:$I$65061,'Risk Lv. Inforce'!$B$7:$B$1291,AAL!$J$3:$J$65007)</f>
        <v>0</v>
      </c>
      <c r="AI664" s="116">
        <f ca="1">SUMIF(AAL!$K$3:$K$65061,'Risk Lv. Inforce'!$B$7:$B$1291,AAL!$L$3:$L$65007)</f>
        <v>0</v>
      </c>
      <c r="AJ664" s="116">
        <f>VLOOKUP(B664,AAL!$Q$4:$S$1048576,3,0)</f>
        <v>0</v>
      </c>
      <c r="AK664" s="116">
        <f>VLOOKUP(B664,AAL!$U$4:$W$1048576,3,0)</f>
        <v>0</v>
      </c>
      <c r="AL664" s="69">
        <f ca="1">IFERROR(((AD664+(AD664*'Portfolio Stats_RMS'!$C$7))/($AB664*(1-'Portfolio Stats_RMS'!$C$6))),0)</f>
        <v>0</v>
      </c>
      <c r="AM664" s="69">
        <f ca="1">IFERROR(((AF664+(AF664*'Portfolio Stats_RMS'!$C$7))/($AB664*(1-'Portfolio Stats_RMS'!$C$6))),0)</f>
        <v>0</v>
      </c>
      <c r="AN664" s="69">
        <f ca="1">IFERROR(((AH664+(AH664*'Portfolio Stats_RMS'!$C$7))/($AB664*(1-'Portfolio Stats_RMS'!$C$6))),0)</f>
        <v>0</v>
      </c>
      <c r="AO664" s="69">
        <f>IFERROR(((AJ664+(AJ664*'Portfolio Stats_RMS'!$C$7))/(AB664*(1-'Portfolio Stats_RMS'!$C$6))),0)</f>
        <v>0</v>
      </c>
      <c r="AP664" s="152"/>
    </row>
    <row r="665" spans="2:42" x14ac:dyDescent="0.25">
      <c r="B665" s="29"/>
      <c r="C665" s="87"/>
      <c r="D665" s="29"/>
      <c r="E665" s="29"/>
      <c r="F665" s="29"/>
      <c r="G665" s="25"/>
      <c r="H665" s="25"/>
      <c r="I665" s="25"/>
      <c r="J665" s="100"/>
      <c r="K665" s="100"/>
      <c r="L665" s="149"/>
      <c r="M665" s="29"/>
      <c r="N665" s="29"/>
      <c r="O665" s="29"/>
      <c r="P665" s="149"/>
      <c r="Q665" s="150"/>
      <c r="R665" s="152"/>
      <c r="S665" s="153"/>
      <c r="T665" s="153"/>
      <c r="U665" s="154"/>
      <c r="V665" s="99"/>
      <c r="W665" s="99"/>
      <c r="X665" s="25"/>
      <c r="Y665" s="25"/>
      <c r="Z665" s="99"/>
      <c r="AA665" s="25"/>
      <c r="AB665" s="25"/>
      <c r="AC665" s="99"/>
      <c r="AD665" s="116">
        <f ca="1">SUMIF(AAL!$A$3:$A$65061,'Risk Lv. Inforce'!$B$7:$B$12091,AAL!$B$3:$B$65007)</f>
        <v>0</v>
      </c>
      <c r="AE665" s="116">
        <f ca="1">SUMIF(AAL!$C$3:$C$65061,'Risk Lv. Inforce'!$B$7:$B$10291,AAL!$D$3:$D$65007)</f>
        <v>0</v>
      </c>
      <c r="AF665" s="116">
        <f ca="1">SUMIF(AAL!$E$3:$E$65061,'Risk Lv. Inforce'!$B$7:$B$1291,AAL!$F$3:$F$65007)</f>
        <v>0</v>
      </c>
      <c r="AG665" s="116">
        <f ca="1">SUMIF(AAL!$G$3:$G$65061,'Risk Lv. Inforce'!$B$7:$B$1291,AAL!$H$3:$H$65007)</f>
        <v>0</v>
      </c>
      <c r="AH665" s="116">
        <f ca="1">SUMIF(AAL!$I$3:$I$65061,'Risk Lv. Inforce'!$B$7:$B$1291,AAL!$J$3:$J$65007)</f>
        <v>0</v>
      </c>
      <c r="AI665" s="116">
        <f ca="1">SUMIF(AAL!$K$3:$K$65061,'Risk Lv. Inforce'!$B$7:$B$1291,AAL!$L$3:$L$65007)</f>
        <v>0</v>
      </c>
      <c r="AJ665" s="116">
        <f>VLOOKUP(B665,AAL!$Q$4:$S$1048576,3,0)</f>
        <v>0</v>
      </c>
      <c r="AK665" s="116">
        <f>VLOOKUP(B665,AAL!$U$4:$W$1048576,3,0)</f>
        <v>0</v>
      </c>
      <c r="AL665" s="69">
        <f ca="1">IFERROR(((AD665+(AD665*'Portfolio Stats_RMS'!$C$7))/($AB665*(1-'Portfolio Stats_RMS'!$C$6))),0)</f>
        <v>0</v>
      </c>
      <c r="AM665" s="69">
        <f ca="1">IFERROR(((AF665+(AF665*'Portfolio Stats_RMS'!$C$7))/($AB665*(1-'Portfolio Stats_RMS'!$C$6))),0)</f>
        <v>0</v>
      </c>
      <c r="AN665" s="69">
        <f ca="1">IFERROR(((AH665+(AH665*'Portfolio Stats_RMS'!$C$7))/($AB665*(1-'Portfolio Stats_RMS'!$C$6))),0)</f>
        <v>0</v>
      </c>
      <c r="AO665" s="69">
        <f>IFERROR(((AJ665+(AJ665*'Portfolio Stats_RMS'!$C$7))/(AB665*(1-'Portfolio Stats_RMS'!$C$6))),0)</f>
        <v>0</v>
      </c>
      <c r="AP665" s="152"/>
    </row>
    <row r="666" spans="2:42" x14ac:dyDescent="0.25">
      <c r="B666" s="29"/>
      <c r="C666" s="87"/>
      <c r="D666" s="29"/>
      <c r="E666" s="29"/>
      <c r="F666" s="29"/>
      <c r="G666" s="25"/>
      <c r="H666" s="25"/>
      <c r="I666" s="25"/>
      <c r="J666" s="100"/>
      <c r="K666" s="100"/>
      <c r="L666" s="149"/>
      <c r="M666" s="29"/>
      <c r="N666" s="29"/>
      <c r="O666" s="29"/>
      <c r="P666" s="149"/>
      <c r="Q666" s="150"/>
      <c r="R666" s="152"/>
      <c r="S666" s="153"/>
      <c r="T666" s="153"/>
      <c r="U666" s="154"/>
      <c r="V666" s="99"/>
      <c r="W666" s="99"/>
      <c r="X666" s="25"/>
      <c r="Y666" s="25"/>
      <c r="Z666" s="99"/>
      <c r="AA666" s="25"/>
      <c r="AB666" s="25"/>
      <c r="AC666" s="99"/>
      <c r="AD666" s="116">
        <f ca="1">SUMIF(AAL!$A$3:$A$65061,'Risk Lv. Inforce'!$B$7:$B$12091,AAL!$B$3:$B$65007)</f>
        <v>0</v>
      </c>
      <c r="AE666" s="116">
        <f ca="1">SUMIF(AAL!$C$3:$C$65061,'Risk Lv. Inforce'!$B$7:$B$10291,AAL!$D$3:$D$65007)</f>
        <v>0</v>
      </c>
      <c r="AF666" s="116">
        <f ca="1">SUMIF(AAL!$E$3:$E$65061,'Risk Lv. Inforce'!$B$7:$B$1291,AAL!$F$3:$F$65007)</f>
        <v>0</v>
      </c>
      <c r="AG666" s="116">
        <f ca="1">SUMIF(AAL!$G$3:$G$65061,'Risk Lv. Inforce'!$B$7:$B$1291,AAL!$H$3:$H$65007)</f>
        <v>0</v>
      </c>
      <c r="AH666" s="116">
        <f ca="1">SUMIF(AAL!$I$3:$I$65061,'Risk Lv. Inforce'!$B$7:$B$1291,AAL!$J$3:$J$65007)</f>
        <v>0</v>
      </c>
      <c r="AI666" s="116">
        <f ca="1">SUMIF(AAL!$K$3:$K$65061,'Risk Lv. Inforce'!$B$7:$B$1291,AAL!$L$3:$L$65007)</f>
        <v>0</v>
      </c>
      <c r="AJ666" s="116">
        <f>VLOOKUP(B666,AAL!$Q$4:$S$1048576,3,0)</f>
        <v>0</v>
      </c>
      <c r="AK666" s="116">
        <f>VLOOKUP(B666,AAL!$U$4:$W$1048576,3,0)</f>
        <v>0</v>
      </c>
      <c r="AL666" s="69">
        <f ca="1">IFERROR(((AD666+(AD666*'Portfolio Stats_RMS'!$C$7))/($AB666*(1-'Portfolio Stats_RMS'!$C$6))),0)</f>
        <v>0</v>
      </c>
      <c r="AM666" s="69">
        <f ca="1">IFERROR(((AF666+(AF666*'Portfolio Stats_RMS'!$C$7))/($AB666*(1-'Portfolio Stats_RMS'!$C$6))),0)</f>
        <v>0</v>
      </c>
      <c r="AN666" s="69">
        <f ca="1">IFERROR(((AH666+(AH666*'Portfolio Stats_RMS'!$C$7))/($AB666*(1-'Portfolio Stats_RMS'!$C$6))),0)</f>
        <v>0</v>
      </c>
      <c r="AO666" s="69">
        <f>IFERROR(((AJ666+(AJ666*'Portfolio Stats_RMS'!$C$7))/(AB666*(1-'Portfolio Stats_RMS'!$C$6))),0)</f>
        <v>0</v>
      </c>
      <c r="AP666" s="152"/>
    </row>
    <row r="667" spans="2:42" x14ac:dyDescent="0.25">
      <c r="B667" s="29"/>
      <c r="C667" s="87"/>
      <c r="D667" s="29"/>
      <c r="E667" s="29"/>
      <c r="F667" s="29"/>
      <c r="G667" s="25"/>
      <c r="H667" s="25"/>
      <c r="I667" s="25"/>
      <c r="J667" s="100"/>
      <c r="K667" s="100"/>
      <c r="L667" s="29"/>
      <c r="M667" s="29"/>
      <c r="N667" s="29"/>
      <c r="O667" s="29"/>
      <c r="P667" s="149"/>
      <c r="Q667" s="150"/>
      <c r="R667" s="152"/>
      <c r="S667" s="153"/>
      <c r="T667" s="153"/>
      <c r="U667" s="154"/>
      <c r="V667" s="99"/>
      <c r="W667" s="99"/>
      <c r="X667" s="25"/>
      <c r="Y667" s="25"/>
      <c r="Z667" s="99"/>
      <c r="AA667" s="25"/>
      <c r="AB667" s="25"/>
      <c r="AC667" s="99"/>
      <c r="AD667" s="116">
        <f ca="1">SUMIF(AAL!$A$3:$A$65061,'Risk Lv. Inforce'!$B$7:$B$12091,AAL!$B$3:$B$65007)</f>
        <v>0</v>
      </c>
      <c r="AE667" s="116">
        <f ca="1">SUMIF(AAL!$C$3:$C$65061,'Risk Lv. Inforce'!$B$7:$B$10291,AAL!$D$3:$D$65007)</f>
        <v>0</v>
      </c>
      <c r="AF667" s="116">
        <f ca="1">SUMIF(AAL!$E$3:$E$65061,'Risk Lv. Inforce'!$B$7:$B$1291,AAL!$F$3:$F$65007)</f>
        <v>0</v>
      </c>
      <c r="AG667" s="116">
        <f ca="1">SUMIF(AAL!$G$3:$G$65061,'Risk Lv. Inforce'!$B$7:$B$1291,AAL!$H$3:$H$65007)</f>
        <v>0</v>
      </c>
      <c r="AH667" s="116">
        <f ca="1">SUMIF(AAL!$I$3:$I$65061,'Risk Lv. Inforce'!$B$7:$B$1291,AAL!$J$3:$J$65007)</f>
        <v>0</v>
      </c>
      <c r="AI667" s="116">
        <f ca="1">SUMIF(AAL!$K$3:$K$65061,'Risk Lv. Inforce'!$B$7:$B$1291,AAL!$L$3:$L$65007)</f>
        <v>0</v>
      </c>
      <c r="AJ667" s="116">
        <f>VLOOKUP(B667,AAL!$Q$4:$S$1048576,3,0)</f>
        <v>0</v>
      </c>
      <c r="AK667" s="116">
        <f>VLOOKUP(B667,AAL!$U$4:$W$1048576,3,0)</f>
        <v>0</v>
      </c>
      <c r="AL667" s="69">
        <f ca="1">IFERROR(((AD667+(AD667*'Portfolio Stats_RMS'!$C$7))/($AB667*(1-'Portfolio Stats_RMS'!$C$6))),0)</f>
        <v>0</v>
      </c>
      <c r="AM667" s="69">
        <f ca="1">IFERROR(((AF667+(AF667*'Portfolio Stats_RMS'!$C$7))/($AB667*(1-'Portfolio Stats_RMS'!$C$6))),0)</f>
        <v>0</v>
      </c>
      <c r="AN667" s="69">
        <f ca="1">IFERROR(((AH667+(AH667*'Portfolio Stats_RMS'!$C$7))/($AB667*(1-'Portfolio Stats_RMS'!$C$6))),0)</f>
        <v>0</v>
      </c>
      <c r="AO667" s="69">
        <f>IFERROR(((AJ667+(AJ667*'Portfolio Stats_RMS'!$C$7))/(AB667*(1-'Portfolio Stats_RMS'!$C$6))),0)</f>
        <v>0</v>
      </c>
      <c r="AP667" s="152"/>
    </row>
    <row r="668" spans="2:42" x14ac:dyDescent="0.25">
      <c r="B668" s="29"/>
      <c r="C668" s="87"/>
      <c r="D668" s="29"/>
      <c r="E668" s="29"/>
      <c r="F668" s="29"/>
      <c r="G668" s="25"/>
      <c r="H668" s="25"/>
      <c r="I668" s="25"/>
      <c r="J668" s="100"/>
      <c r="K668" s="100"/>
      <c r="L668" s="149"/>
      <c r="M668" s="29"/>
      <c r="N668" s="29"/>
      <c r="O668" s="29"/>
      <c r="P668" s="149"/>
      <c r="Q668" s="150"/>
      <c r="R668" s="152"/>
      <c r="S668" s="153"/>
      <c r="T668" s="153"/>
      <c r="U668" s="154"/>
      <c r="V668" s="99"/>
      <c r="W668" s="99"/>
      <c r="X668" s="25"/>
      <c r="Y668" s="25"/>
      <c r="Z668" s="99"/>
      <c r="AA668" s="25"/>
      <c r="AB668" s="25"/>
      <c r="AC668" s="99"/>
      <c r="AD668" s="116">
        <f ca="1">SUMIF(AAL!$A$3:$A$65061,'Risk Lv. Inforce'!$B$7:$B$12091,AAL!$B$3:$B$65007)</f>
        <v>0</v>
      </c>
      <c r="AE668" s="116">
        <f ca="1">SUMIF(AAL!$C$3:$C$65061,'Risk Lv. Inforce'!$B$7:$B$10291,AAL!$D$3:$D$65007)</f>
        <v>0</v>
      </c>
      <c r="AF668" s="116">
        <f ca="1">SUMIF(AAL!$E$3:$E$65061,'Risk Lv. Inforce'!$B$7:$B$1291,AAL!$F$3:$F$65007)</f>
        <v>0</v>
      </c>
      <c r="AG668" s="116">
        <f ca="1">SUMIF(AAL!$G$3:$G$65061,'Risk Lv. Inforce'!$B$7:$B$1291,AAL!$H$3:$H$65007)</f>
        <v>0</v>
      </c>
      <c r="AH668" s="116">
        <f ca="1">SUMIF(AAL!$I$3:$I$65061,'Risk Lv. Inforce'!$B$7:$B$1291,AAL!$J$3:$J$65007)</f>
        <v>0</v>
      </c>
      <c r="AI668" s="116">
        <f ca="1">SUMIF(AAL!$K$3:$K$65061,'Risk Lv. Inforce'!$B$7:$B$1291,AAL!$L$3:$L$65007)</f>
        <v>0</v>
      </c>
      <c r="AJ668" s="116">
        <f>VLOOKUP(B668,AAL!$Q$4:$S$1048576,3,0)</f>
        <v>0</v>
      </c>
      <c r="AK668" s="116">
        <f>VLOOKUP(B668,AAL!$U$4:$W$1048576,3,0)</f>
        <v>0</v>
      </c>
      <c r="AL668" s="69">
        <f ca="1">IFERROR(((AD668+(AD668*'Portfolio Stats_RMS'!$C$7))/($AB668*(1-'Portfolio Stats_RMS'!$C$6))),0)</f>
        <v>0</v>
      </c>
      <c r="AM668" s="69">
        <f ca="1">IFERROR(((AF668+(AF668*'Portfolio Stats_RMS'!$C$7))/($AB668*(1-'Portfolio Stats_RMS'!$C$6))),0)</f>
        <v>0</v>
      </c>
      <c r="AN668" s="69">
        <f ca="1">IFERROR(((AH668+(AH668*'Portfolio Stats_RMS'!$C$7))/($AB668*(1-'Portfolio Stats_RMS'!$C$6))),0)</f>
        <v>0</v>
      </c>
      <c r="AO668" s="69">
        <f>IFERROR(((AJ668+(AJ668*'Portfolio Stats_RMS'!$C$7))/(AB668*(1-'Portfolio Stats_RMS'!$C$6))),0)</f>
        <v>0</v>
      </c>
      <c r="AP668" s="152"/>
    </row>
    <row r="669" spans="2:42" x14ac:dyDescent="0.25">
      <c r="B669" s="29"/>
      <c r="C669" s="87"/>
      <c r="D669" s="29"/>
      <c r="E669" s="29"/>
      <c r="F669" s="29"/>
      <c r="G669" s="25"/>
      <c r="H669" s="25"/>
      <c r="I669" s="25"/>
      <c r="J669" s="100"/>
      <c r="K669" s="100"/>
      <c r="L669" s="149"/>
      <c r="M669" s="29"/>
      <c r="N669" s="29"/>
      <c r="O669" s="29"/>
      <c r="P669" s="149"/>
      <c r="Q669" s="150"/>
      <c r="R669" s="152"/>
      <c r="S669" s="153"/>
      <c r="T669" s="153"/>
      <c r="U669" s="154"/>
      <c r="V669" s="99"/>
      <c r="W669" s="99"/>
      <c r="X669" s="25"/>
      <c r="Y669" s="25"/>
      <c r="Z669" s="99"/>
      <c r="AA669" s="25"/>
      <c r="AB669" s="25"/>
      <c r="AC669" s="99"/>
      <c r="AD669" s="116">
        <f ca="1">SUMIF(AAL!$A$3:$A$65061,'Risk Lv. Inforce'!$B$7:$B$12091,AAL!$B$3:$B$65007)</f>
        <v>0</v>
      </c>
      <c r="AE669" s="116">
        <f ca="1">SUMIF(AAL!$C$3:$C$65061,'Risk Lv. Inforce'!$B$7:$B$10291,AAL!$D$3:$D$65007)</f>
        <v>0</v>
      </c>
      <c r="AF669" s="116">
        <f ca="1">SUMIF(AAL!$E$3:$E$65061,'Risk Lv. Inforce'!$B$7:$B$1291,AAL!$F$3:$F$65007)</f>
        <v>0</v>
      </c>
      <c r="AG669" s="116">
        <f ca="1">SUMIF(AAL!$G$3:$G$65061,'Risk Lv. Inforce'!$B$7:$B$1291,AAL!$H$3:$H$65007)</f>
        <v>0</v>
      </c>
      <c r="AH669" s="116">
        <f ca="1">SUMIF(AAL!$I$3:$I$65061,'Risk Lv. Inforce'!$B$7:$B$1291,AAL!$J$3:$J$65007)</f>
        <v>0</v>
      </c>
      <c r="AI669" s="116">
        <f ca="1">SUMIF(AAL!$K$3:$K$65061,'Risk Lv. Inforce'!$B$7:$B$1291,AAL!$L$3:$L$65007)</f>
        <v>0</v>
      </c>
      <c r="AJ669" s="116">
        <f>VLOOKUP(B669,AAL!$Q$4:$S$1048576,3,0)</f>
        <v>0</v>
      </c>
      <c r="AK669" s="116">
        <f>VLOOKUP(B669,AAL!$U$4:$W$1048576,3,0)</f>
        <v>0</v>
      </c>
      <c r="AL669" s="69">
        <f ca="1">IFERROR(((AD669+(AD669*'Portfolio Stats_RMS'!$C$7))/($AB669*(1-'Portfolio Stats_RMS'!$C$6))),0)</f>
        <v>0</v>
      </c>
      <c r="AM669" s="69">
        <f ca="1">IFERROR(((AF669+(AF669*'Portfolio Stats_RMS'!$C$7))/($AB669*(1-'Portfolio Stats_RMS'!$C$6))),0)</f>
        <v>0</v>
      </c>
      <c r="AN669" s="69">
        <f ca="1">IFERROR(((AH669+(AH669*'Portfolio Stats_RMS'!$C$7))/($AB669*(1-'Portfolio Stats_RMS'!$C$6))),0)</f>
        <v>0</v>
      </c>
      <c r="AO669" s="69">
        <f>IFERROR(((AJ669+(AJ669*'Portfolio Stats_RMS'!$C$7))/(AB669*(1-'Portfolio Stats_RMS'!$C$6))),0)</f>
        <v>0</v>
      </c>
      <c r="AP669" s="152"/>
    </row>
    <row r="670" spans="2:42" x14ac:dyDescent="0.25">
      <c r="B670" s="29"/>
      <c r="C670" s="87"/>
      <c r="D670" s="29"/>
      <c r="E670" s="29"/>
      <c r="F670" s="29"/>
      <c r="G670" s="25"/>
      <c r="H670" s="25"/>
      <c r="I670" s="25"/>
      <c r="J670" s="100"/>
      <c r="K670" s="100"/>
      <c r="L670" s="149"/>
      <c r="M670" s="29"/>
      <c r="N670" s="29"/>
      <c r="O670" s="29"/>
      <c r="P670" s="149"/>
      <c r="Q670" s="150"/>
      <c r="R670" s="152"/>
      <c r="S670" s="153"/>
      <c r="T670" s="153"/>
      <c r="U670" s="154"/>
      <c r="V670" s="99"/>
      <c r="W670" s="99"/>
      <c r="X670" s="25"/>
      <c r="Y670" s="25"/>
      <c r="Z670" s="99"/>
      <c r="AA670" s="25"/>
      <c r="AB670" s="25"/>
      <c r="AC670" s="99"/>
      <c r="AD670" s="116">
        <f ca="1">SUMIF(AAL!$A$3:$A$65061,'Risk Lv. Inforce'!$B$7:$B$12091,AAL!$B$3:$B$65007)</f>
        <v>0</v>
      </c>
      <c r="AE670" s="116">
        <f ca="1">SUMIF(AAL!$C$3:$C$65061,'Risk Lv. Inforce'!$B$7:$B$10291,AAL!$D$3:$D$65007)</f>
        <v>0</v>
      </c>
      <c r="AF670" s="116">
        <f ca="1">SUMIF(AAL!$E$3:$E$65061,'Risk Lv. Inforce'!$B$7:$B$1291,AAL!$F$3:$F$65007)</f>
        <v>0</v>
      </c>
      <c r="AG670" s="116">
        <f ca="1">SUMIF(AAL!$G$3:$G$65061,'Risk Lv. Inforce'!$B$7:$B$1291,AAL!$H$3:$H$65007)</f>
        <v>0</v>
      </c>
      <c r="AH670" s="116">
        <f ca="1">SUMIF(AAL!$I$3:$I$65061,'Risk Lv. Inforce'!$B$7:$B$1291,AAL!$J$3:$J$65007)</f>
        <v>0</v>
      </c>
      <c r="AI670" s="116">
        <f ca="1">SUMIF(AAL!$K$3:$K$65061,'Risk Lv. Inforce'!$B$7:$B$1291,AAL!$L$3:$L$65007)</f>
        <v>0</v>
      </c>
      <c r="AJ670" s="116">
        <f>VLOOKUP(B670,AAL!$Q$4:$S$1048576,3,0)</f>
        <v>0</v>
      </c>
      <c r="AK670" s="116">
        <f>VLOOKUP(B670,AAL!$U$4:$W$1048576,3,0)</f>
        <v>0</v>
      </c>
      <c r="AL670" s="69">
        <f ca="1">IFERROR(((AD670+(AD670*'Portfolio Stats_RMS'!$C$7))/($AB670*(1-'Portfolio Stats_RMS'!$C$6))),0)</f>
        <v>0</v>
      </c>
      <c r="AM670" s="69">
        <f ca="1">IFERROR(((AF670+(AF670*'Portfolio Stats_RMS'!$C$7))/($AB670*(1-'Portfolio Stats_RMS'!$C$6))),0)</f>
        <v>0</v>
      </c>
      <c r="AN670" s="69">
        <f ca="1">IFERROR(((AH670+(AH670*'Portfolio Stats_RMS'!$C$7))/($AB670*(1-'Portfolio Stats_RMS'!$C$6))),0)</f>
        <v>0</v>
      </c>
      <c r="AO670" s="69">
        <f>IFERROR(((AJ670+(AJ670*'Portfolio Stats_RMS'!$C$7))/(AB670*(1-'Portfolio Stats_RMS'!$C$6))),0)</f>
        <v>0</v>
      </c>
      <c r="AP670" s="152"/>
    </row>
    <row r="671" spans="2:42" x14ac:dyDescent="0.25">
      <c r="B671" s="29"/>
      <c r="C671" s="87"/>
      <c r="D671" s="29"/>
      <c r="E671" s="29"/>
      <c r="F671" s="29"/>
      <c r="G671" s="25"/>
      <c r="H671" s="25"/>
      <c r="I671" s="25"/>
      <c r="J671" s="100"/>
      <c r="K671" s="100"/>
      <c r="L671" s="149"/>
      <c r="M671" s="29"/>
      <c r="N671" s="29"/>
      <c r="O671" s="29"/>
      <c r="P671" s="149"/>
      <c r="Q671" s="150"/>
      <c r="R671" s="152"/>
      <c r="S671" s="153"/>
      <c r="T671" s="153"/>
      <c r="U671" s="154"/>
      <c r="V671" s="99"/>
      <c r="W671" s="99"/>
      <c r="X671" s="25"/>
      <c r="Y671" s="25"/>
      <c r="Z671" s="99"/>
      <c r="AA671" s="25"/>
      <c r="AB671" s="25"/>
      <c r="AC671" s="99"/>
      <c r="AD671" s="116">
        <f ca="1">SUMIF(AAL!$A$3:$A$65061,'Risk Lv. Inforce'!$B$7:$B$12091,AAL!$B$3:$B$65007)</f>
        <v>0</v>
      </c>
      <c r="AE671" s="116">
        <f ca="1">SUMIF(AAL!$C$3:$C$65061,'Risk Lv. Inforce'!$B$7:$B$10291,AAL!$D$3:$D$65007)</f>
        <v>0</v>
      </c>
      <c r="AF671" s="116">
        <f ca="1">SUMIF(AAL!$E$3:$E$65061,'Risk Lv. Inforce'!$B$7:$B$1291,AAL!$F$3:$F$65007)</f>
        <v>0</v>
      </c>
      <c r="AG671" s="116">
        <f ca="1">SUMIF(AAL!$G$3:$G$65061,'Risk Lv. Inforce'!$B$7:$B$1291,AAL!$H$3:$H$65007)</f>
        <v>0</v>
      </c>
      <c r="AH671" s="116">
        <f ca="1">SUMIF(AAL!$I$3:$I$65061,'Risk Lv. Inforce'!$B$7:$B$1291,AAL!$J$3:$J$65007)</f>
        <v>0</v>
      </c>
      <c r="AI671" s="116">
        <f ca="1">SUMIF(AAL!$K$3:$K$65061,'Risk Lv. Inforce'!$B$7:$B$1291,AAL!$L$3:$L$65007)</f>
        <v>0</v>
      </c>
      <c r="AJ671" s="116">
        <f>VLOOKUP(B671,AAL!$Q$4:$S$1048576,3,0)</f>
        <v>0</v>
      </c>
      <c r="AK671" s="116">
        <f>VLOOKUP(B671,AAL!$U$4:$W$1048576,3,0)</f>
        <v>0</v>
      </c>
      <c r="AL671" s="69">
        <f ca="1">IFERROR(((AD671+(AD671*'Portfolio Stats_RMS'!$C$7))/($AB671*(1-'Portfolio Stats_RMS'!$C$6))),0)</f>
        <v>0</v>
      </c>
      <c r="AM671" s="69">
        <f ca="1">IFERROR(((AF671+(AF671*'Portfolio Stats_RMS'!$C$7))/($AB671*(1-'Portfolio Stats_RMS'!$C$6))),0)</f>
        <v>0</v>
      </c>
      <c r="AN671" s="69">
        <f ca="1">IFERROR(((AH671+(AH671*'Portfolio Stats_RMS'!$C$7))/($AB671*(1-'Portfolio Stats_RMS'!$C$6))),0)</f>
        <v>0</v>
      </c>
      <c r="AO671" s="69">
        <f>IFERROR(((AJ671+(AJ671*'Portfolio Stats_RMS'!$C$7))/(AB671*(1-'Portfolio Stats_RMS'!$C$6))),0)</f>
        <v>0</v>
      </c>
      <c r="AP671" s="152"/>
    </row>
    <row r="672" spans="2:42" x14ac:dyDescent="0.25">
      <c r="B672" s="29"/>
      <c r="C672" s="87"/>
      <c r="D672" s="29"/>
      <c r="E672" s="29"/>
      <c r="F672" s="29"/>
      <c r="G672" s="25"/>
      <c r="H672" s="25"/>
      <c r="I672" s="25"/>
      <c r="J672" s="100"/>
      <c r="K672" s="100"/>
      <c r="L672" s="149"/>
      <c r="M672" s="29"/>
      <c r="N672" s="29"/>
      <c r="O672" s="29"/>
      <c r="P672" s="149"/>
      <c r="Q672" s="150"/>
      <c r="R672" s="152"/>
      <c r="S672" s="153"/>
      <c r="T672" s="153"/>
      <c r="U672" s="154"/>
      <c r="V672" s="99"/>
      <c r="W672" s="99"/>
      <c r="X672" s="25"/>
      <c r="Y672" s="25"/>
      <c r="Z672" s="99"/>
      <c r="AA672" s="25"/>
      <c r="AB672" s="25"/>
      <c r="AC672" s="99"/>
      <c r="AD672" s="116">
        <f ca="1">SUMIF(AAL!$A$3:$A$65061,'Risk Lv. Inforce'!$B$7:$B$12091,AAL!$B$3:$B$65007)</f>
        <v>0</v>
      </c>
      <c r="AE672" s="116">
        <f ca="1">SUMIF(AAL!$C$3:$C$65061,'Risk Lv. Inforce'!$B$7:$B$10291,AAL!$D$3:$D$65007)</f>
        <v>0</v>
      </c>
      <c r="AF672" s="116">
        <f ca="1">SUMIF(AAL!$E$3:$E$65061,'Risk Lv. Inforce'!$B$7:$B$1291,AAL!$F$3:$F$65007)</f>
        <v>0</v>
      </c>
      <c r="AG672" s="116">
        <f ca="1">SUMIF(AAL!$G$3:$G$65061,'Risk Lv. Inforce'!$B$7:$B$1291,AAL!$H$3:$H$65007)</f>
        <v>0</v>
      </c>
      <c r="AH672" s="116">
        <f ca="1">SUMIF(AAL!$I$3:$I$65061,'Risk Lv. Inforce'!$B$7:$B$1291,AAL!$J$3:$J$65007)</f>
        <v>0</v>
      </c>
      <c r="AI672" s="116">
        <f ca="1">SUMIF(AAL!$K$3:$K$65061,'Risk Lv. Inforce'!$B$7:$B$1291,AAL!$L$3:$L$65007)</f>
        <v>0</v>
      </c>
      <c r="AJ672" s="116">
        <f>VLOOKUP(B672,AAL!$Q$4:$S$1048576,3,0)</f>
        <v>0</v>
      </c>
      <c r="AK672" s="116">
        <f>VLOOKUP(B672,AAL!$U$4:$W$1048576,3,0)</f>
        <v>0</v>
      </c>
      <c r="AL672" s="69">
        <f ca="1">IFERROR(((AD672+(AD672*'Portfolio Stats_RMS'!$C$7))/($AB672*(1-'Portfolio Stats_RMS'!$C$6))),0)</f>
        <v>0</v>
      </c>
      <c r="AM672" s="69">
        <f ca="1">IFERROR(((AF672+(AF672*'Portfolio Stats_RMS'!$C$7))/($AB672*(1-'Portfolio Stats_RMS'!$C$6))),0)</f>
        <v>0</v>
      </c>
      <c r="AN672" s="69">
        <f ca="1">IFERROR(((AH672+(AH672*'Portfolio Stats_RMS'!$C$7))/($AB672*(1-'Portfolio Stats_RMS'!$C$6))),0)</f>
        <v>0</v>
      </c>
      <c r="AO672" s="69">
        <f>IFERROR(((AJ672+(AJ672*'Portfolio Stats_RMS'!$C$7))/(AB672*(1-'Portfolio Stats_RMS'!$C$6))),0)</f>
        <v>0</v>
      </c>
      <c r="AP672" s="152"/>
    </row>
    <row r="673" spans="2:42" x14ac:dyDescent="0.25">
      <c r="B673" s="29"/>
      <c r="C673" s="87"/>
      <c r="D673" s="29"/>
      <c r="E673" s="29"/>
      <c r="F673" s="29"/>
      <c r="G673" s="25"/>
      <c r="H673" s="25"/>
      <c r="I673" s="25"/>
      <c r="J673" s="100"/>
      <c r="K673" s="100"/>
      <c r="L673" s="149"/>
      <c r="M673" s="29"/>
      <c r="N673" s="29"/>
      <c r="O673" s="29"/>
      <c r="P673" s="149"/>
      <c r="Q673" s="150"/>
      <c r="R673" s="152"/>
      <c r="S673" s="153"/>
      <c r="T673" s="153"/>
      <c r="U673" s="154"/>
      <c r="V673" s="99"/>
      <c r="W673" s="99"/>
      <c r="X673" s="25"/>
      <c r="Y673" s="25"/>
      <c r="Z673" s="99"/>
      <c r="AA673" s="25"/>
      <c r="AB673" s="25"/>
      <c r="AC673" s="99"/>
      <c r="AD673" s="116">
        <f ca="1">SUMIF(AAL!$A$3:$A$65061,'Risk Lv. Inforce'!$B$7:$B$12091,AAL!$B$3:$B$65007)</f>
        <v>0</v>
      </c>
      <c r="AE673" s="116">
        <f ca="1">SUMIF(AAL!$C$3:$C$65061,'Risk Lv. Inforce'!$B$7:$B$10291,AAL!$D$3:$D$65007)</f>
        <v>0</v>
      </c>
      <c r="AF673" s="116">
        <f ca="1">SUMIF(AAL!$E$3:$E$65061,'Risk Lv. Inforce'!$B$7:$B$1291,AAL!$F$3:$F$65007)</f>
        <v>0</v>
      </c>
      <c r="AG673" s="116">
        <f ca="1">SUMIF(AAL!$G$3:$G$65061,'Risk Lv. Inforce'!$B$7:$B$1291,AAL!$H$3:$H$65007)</f>
        <v>0</v>
      </c>
      <c r="AH673" s="116">
        <f ca="1">SUMIF(AAL!$I$3:$I$65061,'Risk Lv. Inforce'!$B$7:$B$1291,AAL!$J$3:$J$65007)</f>
        <v>0</v>
      </c>
      <c r="AI673" s="116">
        <f ca="1">SUMIF(AAL!$K$3:$K$65061,'Risk Lv. Inforce'!$B$7:$B$1291,AAL!$L$3:$L$65007)</f>
        <v>0</v>
      </c>
      <c r="AJ673" s="116">
        <f>VLOOKUP(B673,AAL!$Q$4:$S$1048576,3,0)</f>
        <v>0</v>
      </c>
      <c r="AK673" s="116">
        <f>VLOOKUP(B673,AAL!$U$4:$W$1048576,3,0)</f>
        <v>0</v>
      </c>
      <c r="AL673" s="69">
        <f ca="1">IFERROR(((AD673+(AD673*'Portfolio Stats_RMS'!$C$7))/($AB673*(1-'Portfolio Stats_RMS'!$C$6))),0)</f>
        <v>0</v>
      </c>
      <c r="AM673" s="69">
        <f ca="1">IFERROR(((AF673+(AF673*'Portfolio Stats_RMS'!$C$7))/($AB673*(1-'Portfolio Stats_RMS'!$C$6))),0)</f>
        <v>0</v>
      </c>
      <c r="AN673" s="69">
        <f ca="1">IFERROR(((AH673+(AH673*'Portfolio Stats_RMS'!$C$7))/($AB673*(1-'Portfolio Stats_RMS'!$C$6))),0)</f>
        <v>0</v>
      </c>
      <c r="AO673" s="69">
        <f>IFERROR(((AJ673+(AJ673*'Portfolio Stats_RMS'!$C$7))/(AB673*(1-'Portfolio Stats_RMS'!$C$6))),0)</f>
        <v>0</v>
      </c>
      <c r="AP673" s="152"/>
    </row>
    <row r="674" spans="2:42" x14ac:dyDescent="0.25">
      <c r="B674" s="29"/>
      <c r="C674" s="87"/>
      <c r="D674" s="29"/>
      <c r="E674" s="29"/>
      <c r="F674" s="29"/>
      <c r="G674" s="25"/>
      <c r="H674" s="25"/>
      <c r="I674" s="25"/>
      <c r="J674" s="100"/>
      <c r="K674" s="100"/>
      <c r="L674" s="149"/>
      <c r="M674" s="29"/>
      <c r="N674" s="29"/>
      <c r="O674" s="29"/>
      <c r="P674" s="149"/>
      <c r="Q674" s="150"/>
      <c r="R674" s="152"/>
      <c r="S674" s="153"/>
      <c r="T674" s="153"/>
      <c r="U674" s="154"/>
      <c r="V674" s="99"/>
      <c r="W674" s="99"/>
      <c r="X674" s="25"/>
      <c r="Y674" s="25"/>
      <c r="Z674" s="99"/>
      <c r="AA674" s="25"/>
      <c r="AB674" s="25"/>
      <c r="AC674" s="99"/>
      <c r="AD674" s="116">
        <f ca="1">SUMIF(AAL!$A$3:$A$65061,'Risk Lv. Inforce'!$B$7:$B$12091,AAL!$B$3:$B$65007)</f>
        <v>0</v>
      </c>
      <c r="AE674" s="116">
        <f ca="1">SUMIF(AAL!$C$3:$C$65061,'Risk Lv. Inforce'!$B$7:$B$10291,AAL!$D$3:$D$65007)</f>
        <v>0</v>
      </c>
      <c r="AF674" s="116">
        <f ca="1">SUMIF(AAL!$E$3:$E$65061,'Risk Lv. Inforce'!$B$7:$B$1291,AAL!$F$3:$F$65007)</f>
        <v>0</v>
      </c>
      <c r="AG674" s="116">
        <f ca="1">SUMIF(AAL!$G$3:$G$65061,'Risk Lv. Inforce'!$B$7:$B$1291,AAL!$H$3:$H$65007)</f>
        <v>0</v>
      </c>
      <c r="AH674" s="116">
        <f ca="1">SUMIF(AAL!$I$3:$I$65061,'Risk Lv. Inforce'!$B$7:$B$1291,AAL!$J$3:$J$65007)</f>
        <v>0</v>
      </c>
      <c r="AI674" s="116">
        <f ca="1">SUMIF(AAL!$K$3:$K$65061,'Risk Lv. Inforce'!$B$7:$B$1291,AAL!$L$3:$L$65007)</f>
        <v>0</v>
      </c>
      <c r="AJ674" s="116">
        <f>VLOOKUP(B674,AAL!$Q$4:$S$1048576,3,0)</f>
        <v>0</v>
      </c>
      <c r="AK674" s="116">
        <f>VLOOKUP(B674,AAL!$U$4:$W$1048576,3,0)</f>
        <v>0</v>
      </c>
      <c r="AL674" s="69">
        <f ca="1">IFERROR(((AD674+(AD674*'Portfolio Stats_RMS'!$C$7))/($AB674*(1-'Portfolio Stats_RMS'!$C$6))),0)</f>
        <v>0</v>
      </c>
      <c r="AM674" s="69">
        <f ca="1">IFERROR(((AF674+(AF674*'Portfolio Stats_RMS'!$C$7))/($AB674*(1-'Portfolio Stats_RMS'!$C$6))),0)</f>
        <v>0</v>
      </c>
      <c r="AN674" s="69">
        <f ca="1">IFERROR(((AH674+(AH674*'Portfolio Stats_RMS'!$C$7))/($AB674*(1-'Portfolio Stats_RMS'!$C$6))),0)</f>
        <v>0</v>
      </c>
      <c r="AO674" s="69">
        <f>IFERROR(((AJ674+(AJ674*'Portfolio Stats_RMS'!$C$7))/(AB674*(1-'Portfolio Stats_RMS'!$C$6))),0)</f>
        <v>0</v>
      </c>
      <c r="AP674" s="152"/>
    </row>
    <row r="675" spans="2:42" x14ac:dyDescent="0.25">
      <c r="B675" s="29"/>
      <c r="C675" s="87"/>
      <c r="D675" s="29"/>
      <c r="E675" s="29"/>
      <c r="F675" s="29"/>
      <c r="G675" s="25"/>
      <c r="H675" s="25"/>
      <c r="I675" s="25"/>
      <c r="J675" s="100"/>
      <c r="K675" s="100"/>
      <c r="L675" s="149"/>
      <c r="M675" s="29"/>
      <c r="N675" s="29"/>
      <c r="O675" s="29"/>
      <c r="P675" s="149"/>
      <c r="Q675" s="150"/>
      <c r="R675" s="152"/>
      <c r="S675" s="153"/>
      <c r="T675" s="153"/>
      <c r="U675" s="154"/>
      <c r="V675" s="99"/>
      <c r="W675" s="99"/>
      <c r="X675" s="25"/>
      <c r="Y675" s="25"/>
      <c r="Z675" s="99"/>
      <c r="AA675" s="25"/>
      <c r="AB675" s="25"/>
      <c r="AC675" s="99"/>
      <c r="AD675" s="116">
        <f ca="1">SUMIF(AAL!$A$3:$A$65061,'Risk Lv. Inforce'!$B$7:$B$12091,AAL!$B$3:$B$65007)</f>
        <v>0</v>
      </c>
      <c r="AE675" s="116">
        <f ca="1">SUMIF(AAL!$C$3:$C$65061,'Risk Lv. Inforce'!$B$7:$B$10291,AAL!$D$3:$D$65007)</f>
        <v>0</v>
      </c>
      <c r="AF675" s="116">
        <f ca="1">SUMIF(AAL!$E$3:$E$65061,'Risk Lv. Inforce'!$B$7:$B$1291,AAL!$F$3:$F$65007)</f>
        <v>0</v>
      </c>
      <c r="AG675" s="116">
        <f ca="1">SUMIF(AAL!$G$3:$G$65061,'Risk Lv. Inforce'!$B$7:$B$1291,AAL!$H$3:$H$65007)</f>
        <v>0</v>
      </c>
      <c r="AH675" s="116">
        <f ca="1">SUMIF(AAL!$I$3:$I$65061,'Risk Lv. Inforce'!$B$7:$B$1291,AAL!$J$3:$J$65007)</f>
        <v>0</v>
      </c>
      <c r="AI675" s="116">
        <f ca="1">SUMIF(AAL!$K$3:$K$65061,'Risk Lv. Inforce'!$B$7:$B$1291,AAL!$L$3:$L$65007)</f>
        <v>0</v>
      </c>
      <c r="AJ675" s="116">
        <f>VLOOKUP(B675,AAL!$Q$4:$S$1048576,3,0)</f>
        <v>0</v>
      </c>
      <c r="AK675" s="116">
        <f>VLOOKUP(B675,AAL!$U$4:$W$1048576,3,0)</f>
        <v>0</v>
      </c>
      <c r="AL675" s="69">
        <f ca="1">IFERROR(((AD675+(AD675*'Portfolio Stats_RMS'!$C$7))/($AB675*(1-'Portfolio Stats_RMS'!$C$6))),0)</f>
        <v>0</v>
      </c>
      <c r="AM675" s="69">
        <f ca="1">IFERROR(((AF675+(AF675*'Portfolio Stats_RMS'!$C$7))/($AB675*(1-'Portfolio Stats_RMS'!$C$6))),0)</f>
        <v>0</v>
      </c>
      <c r="AN675" s="69">
        <f ca="1">IFERROR(((AH675+(AH675*'Portfolio Stats_RMS'!$C$7))/($AB675*(1-'Portfolio Stats_RMS'!$C$6))),0)</f>
        <v>0</v>
      </c>
      <c r="AO675" s="69">
        <f>IFERROR(((AJ675+(AJ675*'Portfolio Stats_RMS'!$C$7))/(AB675*(1-'Portfolio Stats_RMS'!$C$6))),0)</f>
        <v>0</v>
      </c>
      <c r="AP675" s="152"/>
    </row>
    <row r="676" spans="2:42" x14ac:dyDescent="0.25">
      <c r="B676" s="29"/>
      <c r="C676" s="87"/>
      <c r="D676" s="29"/>
      <c r="E676" s="29"/>
      <c r="F676" s="29"/>
      <c r="G676" s="25"/>
      <c r="H676" s="25"/>
      <c r="I676" s="25"/>
      <c r="J676" s="100"/>
      <c r="K676" s="100"/>
      <c r="L676" s="149"/>
      <c r="M676" s="29"/>
      <c r="N676" s="29"/>
      <c r="O676" s="29"/>
      <c r="P676" s="149"/>
      <c r="Q676" s="150"/>
      <c r="R676" s="152"/>
      <c r="S676" s="153"/>
      <c r="T676" s="153"/>
      <c r="U676" s="154"/>
      <c r="V676" s="99"/>
      <c r="W676" s="99"/>
      <c r="X676" s="25"/>
      <c r="Y676" s="25"/>
      <c r="Z676" s="99"/>
      <c r="AA676" s="25"/>
      <c r="AB676" s="25"/>
      <c r="AC676" s="99"/>
      <c r="AD676" s="116">
        <f ca="1">SUMIF(AAL!$A$3:$A$65061,'Risk Lv. Inforce'!$B$7:$B$12091,AAL!$B$3:$B$65007)</f>
        <v>0</v>
      </c>
      <c r="AE676" s="116">
        <f ca="1">SUMIF(AAL!$C$3:$C$65061,'Risk Lv. Inforce'!$B$7:$B$10291,AAL!$D$3:$D$65007)</f>
        <v>0</v>
      </c>
      <c r="AF676" s="116">
        <f ca="1">SUMIF(AAL!$E$3:$E$65061,'Risk Lv. Inforce'!$B$7:$B$1291,AAL!$F$3:$F$65007)</f>
        <v>0</v>
      </c>
      <c r="AG676" s="116">
        <f ca="1">SUMIF(AAL!$G$3:$G$65061,'Risk Lv. Inforce'!$B$7:$B$1291,AAL!$H$3:$H$65007)</f>
        <v>0</v>
      </c>
      <c r="AH676" s="116">
        <f ca="1">SUMIF(AAL!$I$3:$I$65061,'Risk Lv. Inforce'!$B$7:$B$1291,AAL!$J$3:$J$65007)</f>
        <v>0</v>
      </c>
      <c r="AI676" s="116">
        <f ca="1">SUMIF(AAL!$K$3:$K$65061,'Risk Lv. Inforce'!$B$7:$B$1291,AAL!$L$3:$L$65007)</f>
        <v>0</v>
      </c>
      <c r="AJ676" s="116">
        <f>VLOOKUP(B676,AAL!$Q$4:$S$1048576,3,0)</f>
        <v>0</v>
      </c>
      <c r="AK676" s="116">
        <f>VLOOKUP(B676,AAL!$U$4:$W$1048576,3,0)</f>
        <v>0</v>
      </c>
      <c r="AL676" s="69">
        <f ca="1">IFERROR(((AD676+(AD676*'Portfolio Stats_RMS'!$C$7))/($AB676*(1-'Portfolio Stats_RMS'!$C$6))),0)</f>
        <v>0</v>
      </c>
      <c r="AM676" s="69">
        <f ca="1">IFERROR(((AF676+(AF676*'Portfolio Stats_RMS'!$C$7))/($AB676*(1-'Portfolio Stats_RMS'!$C$6))),0)</f>
        <v>0</v>
      </c>
      <c r="AN676" s="69">
        <f ca="1">IFERROR(((AH676+(AH676*'Portfolio Stats_RMS'!$C$7))/($AB676*(1-'Portfolio Stats_RMS'!$C$6))),0)</f>
        <v>0</v>
      </c>
      <c r="AO676" s="69">
        <f>IFERROR(((AJ676+(AJ676*'Portfolio Stats_RMS'!$C$7))/(AB676*(1-'Portfolio Stats_RMS'!$C$6))),0)</f>
        <v>0</v>
      </c>
      <c r="AP676" s="152"/>
    </row>
    <row r="677" spans="2:42" x14ac:dyDescent="0.25">
      <c r="B677" s="29"/>
      <c r="C677" s="87"/>
      <c r="D677" s="29"/>
      <c r="E677" s="29"/>
      <c r="F677" s="29"/>
      <c r="G677" s="25"/>
      <c r="H677" s="25"/>
      <c r="I677" s="25"/>
      <c r="J677" s="100"/>
      <c r="K677" s="100"/>
      <c r="L677" s="149"/>
      <c r="M677" s="29"/>
      <c r="N677" s="29"/>
      <c r="O677" s="29"/>
      <c r="P677" s="149"/>
      <c r="Q677" s="150"/>
      <c r="R677" s="152"/>
      <c r="S677" s="153"/>
      <c r="T677" s="153"/>
      <c r="U677" s="154"/>
      <c r="V677" s="99"/>
      <c r="W677" s="99"/>
      <c r="X677" s="25"/>
      <c r="Y677" s="25"/>
      <c r="Z677" s="99"/>
      <c r="AA677" s="25"/>
      <c r="AB677" s="25"/>
      <c r="AC677" s="99"/>
      <c r="AD677" s="116">
        <f ca="1">SUMIF(AAL!$A$3:$A$65061,'Risk Lv. Inforce'!$B$7:$B$12091,AAL!$B$3:$B$65007)</f>
        <v>0</v>
      </c>
      <c r="AE677" s="116">
        <f ca="1">SUMIF(AAL!$C$3:$C$65061,'Risk Lv. Inforce'!$B$7:$B$10291,AAL!$D$3:$D$65007)</f>
        <v>0</v>
      </c>
      <c r="AF677" s="116">
        <f ca="1">SUMIF(AAL!$E$3:$E$65061,'Risk Lv. Inforce'!$B$7:$B$1291,AAL!$F$3:$F$65007)</f>
        <v>0</v>
      </c>
      <c r="AG677" s="116">
        <f ca="1">SUMIF(AAL!$G$3:$G$65061,'Risk Lv. Inforce'!$B$7:$B$1291,AAL!$H$3:$H$65007)</f>
        <v>0</v>
      </c>
      <c r="AH677" s="116">
        <f ca="1">SUMIF(AAL!$I$3:$I$65061,'Risk Lv. Inforce'!$B$7:$B$1291,AAL!$J$3:$J$65007)</f>
        <v>0</v>
      </c>
      <c r="AI677" s="116">
        <f ca="1">SUMIF(AAL!$K$3:$K$65061,'Risk Lv. Inforce'!$B$7:$B$1291,AAL!$L$3:$L$65007)</f>
        <v>0</v>
      </c>
      <c r="AJ677" s="116">
        <f>VLOOKUP(B677,AAL!$Q$4:$S$1048576,3,0)</f>
        <v>0</v>
      </c>
      <c r="AK677" s="116">
        <f>VLOOKUP(B677,AAL!$U$4:$W$1048576,3,0)</f>
        <v>0</v>
      </c>
      <c r="AL677" s="69">
        <f ca="1">IFERROR(((AD677+(AD677*'Portfolio Stats_RMS'!$C$7))/($AB677*(1-'Portfolio Stats_RMS'!$C$6))),0)</f>
        <v>0</v>
      </c>
      <c r="AM677" s="69">
        <f ca="1">IFERROR(((AF677+(AF677*'Portfolio Stats_RMS'!$C$7))/($AB677*(1-'Portfolio Stats_RMS'!$C$6))),0)</f>
        <v>0</v>
      </c>
      <c r="AN677" s="69">
        <f ca="1">IFERROR(((AH677+(AH677*'Portfolio Stats_RMS'!$C$7))/($AB677*(1-'Portfolio Stats_RMS'!$C$6))),0)</f>
        <v>0</v>
      </c>
      <c r="AO677" s="69">
        <f>IFERROR(((AJ677+(AJ677*'Portfolio Stats_RMS'!$C$7))/(AB677*(1-'Portfolio Stats_RMS'!$C$6))),0)</f>
        <v>0</v>
      </c>
      <c r="AP677" s="152"/>
    </row>
    <row r="678" spans="2:42" x14ac:dyDescent="0.25">
      <c r="B678" s="29"/>
      <c r="C678" s="87"/>
      <c r="D678" s="29"/>
      <c r="E678" s="29"/>
      <c r="F678" s="29"/>
      <c r="G678" s="25"/>
      <c r="H678" s="25"/>
      <c r="I678" s="25"/>
      <c r="J678" s="100"/>
      <c r="K678" s="100"/>
      <c r="L678" s="29"/>
      <c r="M678" s="29"/>
      <c r="N678" s="29"/>
      <c r="O678" s="29"/>
      <c r="P678" s="149"/>
      <c r="Q678" s="150"/>
      <c r="R678" s="152"/>
      <c r="S678" s="153"/>
      <c r="T678" s="153"/>
      <c r="U678" s="154"/>
      <c r="V678" s="99"/>
      <c r="W678" s="99"/>
      <c r="X678" s="25"/>
      <c r="Y678" s="25"/>
      <c r="Z678" s="99"/>
      <c r="AA678" s="25"/>
      <c r="AB678" s="25"/>
      <c r="AC678" s="99"/>
      <c r="AD678" s="116">
        <f ca="1">SUMIF(AAL!$A$3:$A$65061,'Risk Lv. Inforce'!$B$7:$B$12091,AAL!$B$3:$B$65007)</f>
        <v>0</v>
      </c>
      <c r="AE678" s="116">
        <f ca="1">SUMIF(AAL!$C$3:$C$65061,'Risk Lv. Inforce'!$B$7:$B$10291,AAL!$D$3:$D$65007)</f>
        <v>0</v>
      </c>
      <c r="AF678" s="116">
        <f ca="1">SUMIF(AAL!$E$3:$E$65061,'Risk Lv. Inforce'!$B$7:$B$1291,AAL!$F$3:$F$65007)</f>
        <v>0</v>
      </c>
      <c r="AG678" s="116">
        <f ca="1">SUMIF(AAL!$G$3:$G$65061,'Risk Lv. Inforce'!$B$7:$B$1291,AAL!$H$3:$H$65007)</f>
        <v>0</v>
      </c>
      <c r="AH678" s="116">
        <f ca="1">SUMIF(AAL!$I$3:$I$65061,'Risk Lv. Inforce'!$B$7:$B$1291,AAL!$J$3:$J$65007)</f>
        <v>0</v>
      </c>
      <c r="AI678" s="116">
        <f ca="1">SUMIF(AAL!$K$3:$K$65061,'Risk Lv. Inforce'!$B$7:$B$1291,AAL!$L$3:$L$65007)</f>
        <v>0</v>
      </c>
      <c r="AJ678" s="116">
        <f>VLOOKUP(B678,AAL!$Q$4:$S$1048576,3,0)</f>
        <v>0</v>
      </c>
      <c r="AK678" s="116">
        <f>VLOOKUP(B678,AAL!$U$4:$W$1048576,3,0)</f>
        <v>0</v>
      </c>
      <c r="AL678" s="69">
        <f ca="1">IFERROR(((AD678+(AD678*'Portfolio Stats_RMS'!$C$7))/($AB678*(1-'Portfolio Stats_RMS'!$C$6))),0)</f>
        <v>0</v>
      </c>
      <c r="AM678" s="69">
        <f ca="1">IFERROR(((AF678+(AF678*'Portfolio Stats_RMS'!$C$7))/($AB678*(1-'Portfolio Stats_RMS'!$C$6))),0)</f>
        <v>0</v>
      </c>
      <c r="AN678" s="69">
        <f ca="1">IFERROR(((AH678+(AH678*'Portfolio Stats_RMS'!$C$7))/($AB678*(1-'Portfolio Stats_RMS'!$C$6))),0)</f>
        <v>0</v>
      </c>
      <c r="AO678" s="69">
        <f>IFERROR(((AJ678+(AJ678*'Portfolio Stats_RMS'!$C$7))/(AB678*(1-'Portfolio Stats_RMS'!$C$6))),0)</f>
        <v>0</v>
      </c>
      <c r="AP678" s="152"/>
    </row>
    <row r="679" spans="2:42" x14ac:dyDescent="0.25">
      <c r="B679" s="29"/>
      <c r="C679" s="87"/>
      <c r="D679" s="29"/>
      <c r="E679" s="29"/>
      <c r="F679" s="29"/>
      <c r="G679" s="25"/>
      <c r="H679" s="25"/>
      <c r="I679" s="25"/>
      <c r="J679" s="100"/>
      <c r="K679" s="100"/>
      <c r="L679" s="149"/>
      <c r="M679" s="29"/>
      <c r="N679" s="29"/>
      <c r="O679" s="29"/>
      <c r="P679" s="149"/>
      <c r="Q679" s="150"/>
      <c r="R679" s="152"/>
      <c r="S679" s="153"/>
      <c r="T679" s="153"/>
      <c r="U679" s="154"/>
      <c r="V679" s="99"/>
      <c r="W679" s="99"/>
      <c r="X679" s="25"/>
      <c r="Y679" s="25"/>
      <c r="Z679" s="99"/>
      <c r="AA679" s="25"/>
      <c r="AB679" s="25"/>
      <c r="AC679" s="99"/>
      <c r="AD679" s="116">
        <f ca="1">SUMIF(AAL!$A$3:$A$65061,'Risk Lv. Inforce'!$B$7:$B$12091,AAL!$B$3:$B$65007)</f>
        <v>0</v>
      </c>
      <c r="AE679" s="116">
        <f ca="1">SUMIF(AAL!$C$3:$C$65061,'Risk Lv. Inforce'!$B$7:$B$10291,AAL!$D$3:$D$65007)</f>
        <v>0</v>
      </c>
      <c r="AF679" s="116">
        <f ca="1">SUMIF(AAL!$E$3:$E$65061,'Risk Lv. Inforce'!$B$7:$B$1291,AAL!$F$3:$F$65007)</f>
        <v>0</v>
      </c>
      <c r="AG679" s="116">
        <f ca="1">SUMIF(AAL!$G$3:$G$65061,'Risk Lv. Inforce'!$B$7:$B$1291,AAL!$H$3:$H$65007)</f>
        <v>0</v>
      </c>
      <c r="AH679" s="116">
        <f ca="1">SUMIF(AAL!$I$3:$I$65061,'Risk Lv. Inforce'!$B$7:$B$1291,AAL!$J$3:$J$65007)</f>
        <v>0</v>
      </c>
      <c r="AI679" s="116">
        <f ca="1">SUMIF(AAL!$K$3:$K$65061,'Risk Lv. Inforce'!$B$7:$B$1291,AAL!$L$3:$L$65007)</f>
        <v>0</v>
      </c>
      <c r="AJ679" s="116">
        <f>VLOOKUP(B679,AAL!$Q$4:$S$1048576,3,0)</f>
        <v>0</v>
      </c>
      <c r="AK679" s="116">
        <f>VLOOKUP(B679,AAL!$U$4:$W$1048576,3,0)</f>
        <v>0</v>
      </c>
      <c r="AL679" s="69">
        <f ca="1">IFERROR(((AD679+(AD679*'Portfolio Stats_RMS'!$C$7))/($AB679*(1-'Portfolio Stats_RMS'!$C$6))),0)</f>
        <v>0</v>
      </c>
      <c r="AM679" s="69">
        <f ca="1">IFERROR(((AF679+(AF679*'Portfolio Stats_RMS'!$C$7))/($AB679*(1-'Portfolio Stats_RMS'!$C$6))),0)</f>
        <v>0</v>
      </c>
      <c r="AN679" s="69">
        <f ca="1">IFERROR(((AH679+(AH679*'Portfolio Stats_RMS'!$C$7))/($AB679*(1-'Portfolio Stats_RMS'!$C$6))),0)</f>
        <v>0</v>
      </c>
      <c r="AO679" s="69">
        <f>IFERROR(((AJ679+(AJ679*'Portfolio Stats_RMS'!$C$7))/(AB679*(1-'Portfolio Stats_RMS'!$C$6))),0)</f>
        <v>0</v>
      </c>
      <c r="AP679" s="152"/>
    </row>
    <row r="680" spans="2:42" x14ac:dyDescent="0.25">
      <c r="B680" s="29"/>
      <c r="C680" s="87"/>
      <c r="D680" s="29"/>
      <c r="E680" s="29"/>
      <c r="F680" s="29"/>
      <c r="G680" s="25"/>
      <c r="H680" s="25"/>
      <c r="I680" s="25"/>
      <c r="J680" s="100"/>
      <c r="K680" s="100"/>
      <c r="L680" s="149"/>
      <c r="M680" s="29"/>
      <c r="N680" s="29"/>
      <c r="O680" s="29"/>
      <c r="P680" s="149"/>
      <c r="Q680" s="150"/>
      <c r="R680" s="152"/>
      <c r="S680" s="153"/>
      <c r="T680" s="153"/>
      <c r="U680" s="154"/>
      <c r="V680" s="99"/>
      <c r="W680" s="99"/>
      <c r="X680" s="25"/>
      <c r="Y680" s="25"/>
      <c r="Z680" s="99"/>
      <c r="AA680" s="25"/>
      <c r="AB680" s="25"/>
      <c r="AC680" s="99"/>
      <c r="AD680" s="116">
        <f ca="1">SUMIF(AAL!$A$3:$A$65061,'Risk Lv. Inforce'!$B$7:$B$12091,AAL!$B$3:$B$65007)</f>
        <v>0</v>
      </c>
      <c r="AE680" s="116">
        <f ca="1">SUMIF(AAL!$C$3:$C$65061,'Risk Lv. Inforce'!$B$7:$B$10291,AAL!$D$3:$D$65007)</f>
        <v>0</v>
      </c>
      <c r="AF680" s="116">
        <f ca="1">SUMIF(AAL!$E$3:$E$65061,'Risk Lv. Inforce'!$B$7:$B$1291,AAL!$F$3:$F$65007)</f>
        <v>0</v>
      </c>
      <c r="AG680" s="116">
        <f ca="1">SUMIF(AAL!$G$3:$G$65061,'Risk Lv. Inforce'!$B$7:$B$1291,AAL!$H$3:$H$65007)</f>
        <v>0</v>
      </c>
      <c r="AH680" s="116">
        <f ca="1">SUMIF(AAL!$I$3:$I$65061,'Risk Lv. Inforce'!$B$7:$B$1291,AAL!$J$3:$J$65007)</f>
        <v>0</v>
      </c>
      <c r="AI680" s="116">
        <f ca="1">SUMIF(AAL!$K$3:$K$65061,'Risk Lv. Inforce'!$B$7:$B$1291,AAL!$L$3:$L$65007)</f>
        <v>0</v>
      </c>
      <c r="AJ680" s="116">
        <f>VLOOKUP(B680,AAL!$Q$4:$S$1048576,3,0)</f>
        <v>0</v>
      </c>
      <c r="AK680" s="116">
        <f>VLOOKUP(B680,AAL!$U$4:$W$1048576,3,0)</f>
        <v>0</v>
      </c>
      <c r="AL680" s="69">
        <f ca="1">IFERROR(((AD680+(AD680*'Portfolio Stats_RMS'!$C$7))/($AB680*(1-'Portfolio Stats_RMS'!$C$6))),0)</f>
        <v>0</v>
      </c>
      <c r="AM680" s="69">
        <f ca="1">IFERROR(((AF680+(AF680*'Portfolio Stats_RMS'!$C$7))/($AB680*(1-'Portfolio Stats_RMS'!$C$6))),0)</f>
        <v>0</v>
      </c>
      <c r="AN680" s="69">
        <f ca="1">IFERROR(((AH680+(AH680*'Portfolio Stats_RMS'!$C$7))/($AB680*(1-'Portfolio Stats_RMS'!$C$6))),0)</f>
        <v>0</v>
      </c>
      <c r="AO680" s="69">
        <f>IFERROR(((AJ680+(AJ680*'Portfolio Stats_RMS'!$C$7))/(AB680*(1-'Portfolio Stats_RMS'!$C$6))),0)</f>
        <v>0</v>
      </c>
      <c r="AP680" s="152"/>
    </row>
    <row r="681" spans="2:42" x14ac:dyDescent="0.25">
      <c r="B681" s="29"/>
      <c r="C681" s="87"/>
      <c r="D681" s="29"/>
      <c r="E681" s="29"/>
      <c r="F681" s="29"/>
      <c r="G681" s="25"/>
      <c r="H681" s="25"/>
      <c r="I681" s="25"/>
      <c r="J681" s="100"/>
      <c r="K681" s="100"/>
      <c r="L681" s="149"/>
      <c r="M681" s="29"/>
      <c r="N681" s="29"/>
      <c r="O681" s="29"/>
      <c r="P681" s="149"/>
      <c r="Q681" s="150"/>
      <c r="R681" s="152"/>
      <c r="S681" s="153"/>
      <c r="T681" s="153"/>
      <c r="U681" s="154"/>
      <c r="V681" s="99"/>
      <c r="W681" s="99"/>
      <c r="X681" s="25"/>
      <c r="Y681" s="25"/>
      <c r="Z681" s="99"/>
      <c r="AA681" s="25"/>
      <c r="AB681" s="25"/>
      <c r="AC681" s="99"/>
      <c r="AD681" s="116">
        <f ca="1">SUMIF(AAL!$A$3:$A$65061,'Risk Lv. Inforce'!$B$7:$B$12091,AAL!$B$3:$B$65007)</f>
        <v>0</v>
      </c>
      <c r="AE681" s="116">
        <f ca="1">SUMIF(AAL!$C$3:$C$65061,'Risk Lv. Inforce'!$B$7:$B$10291,AAL!$D$3:$D$65007)</f>
        <v>0</v>
      </c>
      <c r="AF681" s="116">
        <f ca="1">SUMIF(AAL!$E$3:$E$65061,'Risk Lv. Inforce'!$B$7:$B$1291,AAL!$F$3:$F$65007)</f>
        <v>0</v>
      </c>
      <c r="AG681" s="116">
        <f ca="1">SUMIF(AAL!$G$3:$G$65061,'Risk Lv. Inforce'!$B$7:$B$1291,AAL!$H$3:$H$65007)</f>
        <v>0</v>
      </c>
      <c r="AH681" s="116">
        <f ca="1">SUMIF(AAL!$I$3:$I$65061,'Risk Lv. Inforce'!$B$7:$B$1291,AAL!$J$3:$J$65007)</f>
        <v>0</v>
      </c>
      <c r="AI681" s="116">
        <f ca="1">SUMIF(AAL!$K$3:$K$65061,'Risk Lv. Inforce'!$B$7:$B$1291,AAL!$L$3:$L$65007)</f>
        <v>0</v>
      </c>
      <c r="AJ681" s="116">
        <f>VLOOKUP(B681,AAL!$Q$4:$S$1048576,3,0)</f>
        <v>0</v>
      </c>
      <c r="AK681" s="116">
        <f>VLOOKUP(B681,AAL!$U$4:$W$1048576,3,0)</f>
        <v>0</v>
      </c>
      <c r="AL681" s="69">
        <f ca="1">IFERROR(((AD681+(AD681*'Portfolio Stats_RMS'!$C$7))/($AB681*(1-'Portfolio Stats_RMS'!$C$6))),0)</f>
        <v>0</v>
      </c>
      <c r="AM681" s="69">
        <f ca="1">IFERROR(((AF681+(AF681*'Portfolio Stats_RMS'!$C$7))/($AB681*(1-'Portfolio Stats_RMS'!$C$6))),0)</f>
        <v>0</v>
      </c>
      <c r="AN681" s="69">
        <f ca="1">IFERROR(((AH681+(AH681*'Portfolio Stats_RMS'!$C$7))/($AB681*(1-'Portfolio Stats_RMS'!$C$6))),0)</f>
        <v>0</v>
      </c>
      <c r="AO681" s="69">
        <f>IFERROR(((AJ681+(AJ681*'Portfolio Stats_RMS'!$C$7))/(AB681*(1-'Portfolio Stats_RMS'!$C$6))),0)</f>
        <v>0</v>
      </c>
      <c r="AP681" s="152"/>
    </row>
    <row r="682" spans="2:42" x14ac:dyDescent="0.25">
      <c r="B682" s="29"/>
      <c r="C682" s="87"/>
      <c r="D682" s="29"/>
      <c r="E682" s="29"/>
      <c r="F682" s="29"/>
      <c r="G682" s="25"/>
      <c r="H682" s="25"/>
      <c r="I682" s="25"/>
      <c r="J682" s="100"/>
      <c r="K682" s="100"/>
      <c r="L682" s="149"/>
      <c r="M682" s="29"/>
      <c r="N682" s="29"/>
      <c r="O682" s="29"/>
      <c r="P682" s="149"/>
      <c r="Q682" s="150"/>
      <c r="R682" s="152"/>
      <c r="S682" s="153"/>
      <c r="T682" s="153"/>
      <c r="U682" s="154"/>
      <c r="V682" s="99"/>
      <c r="W682" s="99"/>
      <c r="X682" s="25"/>
      <c r="Y682" s="25"/>
      <c r="Z682" s="99"/>
      <c r="AA682" s="25"/>
      <c r="AB682" s="25"/>
      <c r="AC682" s="99"/>
      <c r="AD682" s="116">
        <f ca="1">SUMIF(AAL!$A$3:$A$65061,'Risk Lv. Inforce'!$B$7:$B$12091,AAL!$B$3:$B$65007)</f>
        <v>0</v>
      </c>
      <c r="AE682" s="116">
        <f ca="1">SUMIF(AAL!$C$3:$C$65061,'Risk Lv. Inforce'!$B$7:$B$10291,AAL!$D$3:$D$65007)</f>
        <v>0</v>
      </c>
      <c r="AF682" s="116">
        <f ca="1">SUMIF(AAL!$E$3:$E$65061,'Risk Lv. Inforce'!$B$7:$B$1291,AAL!$F$3:$F$65007)</f>
        <v>0</v>
      </c>
      <c r="AG682" s="116">
        <f ca="1">SUMIF(AAL!$G$3:$G$65061,'Risk Lv. Inforce'!$B$7:$B$1291,AAL!$H$3:$H$65007)</f>
        <v>0</v>
      </c>
      <c r="AH682" s="116">
        <f ca="1">SUMIF(AAL!$I$3:$I$65061,'Risk Lv. Inforce'!$B$7:$B$1291,AAL!$J$3:$J$65007)</f>
        <v>0</v>
      </c>
      <c r="AI682" s="116">
        <f ca="1">SUMIF(AAL!$K$3:$K$65061,'Risk Lv. Inforce'!$B$7:$B$1291,AAL!$L$3:$L$65007)</f>
        <v>0</v>
      </c>
      <c r="AJ682" s="116">
        <f>VLOOKUP(B682,AAL!$Q$4:$S$1048576,3,0)</f>
        <v>0</v>
      </c>
      <c r="AK682" s="116">
        <f>VLOOKUP(B682,AAL!$U$4:$W$1048576,3,0)</f>
        <v>0</v>
      </c>
      <c r="AL682" s="69">
        <f ca="1">IFERROR(((AD682+(AD682*'Portfolio Stats_RMS'!$C$7))/($AB682*(1-'Portfolio Stats_RMS'!$C$6))),0)</f>
        <v>0</v>
      </c>
      <c r="AM682" s="69">
        <f ca="1">IFERROR(((AF682+(AF682*'Portfolio Stats_RMS'!$C$7))/($AB682*(1-'Portfolio Stats_RMS'!$C$6))),0)</f>
        <v>0</v>
      </c>
      <c r="AN682" s="69">
        <f ca="1">IFERROR(((AH682+(AH682*'Portfolio Stats_RMS'!$C$7))/($AB682*(1-'Portfolio Stats_RMS'!$C$6))),0)</f>
        <v>0</v>
      </c>
      <c r="AO682" s="69">
        <f>IFERROR(((AJ682+(AJ682*'Portfolio Stats_RMS'!$C$7))/(AB682*(1-'Portfolio Stats_RMS'!$C$6))),0)</f>
        <v>0</v>
      </c>
      <c r="AP682" s="152"/>
    </row>
    <row r="683" spans="2:42" x14ac:dyDescent="0.25">
      <c r="B683" s="29"/>
      <c r="C683" s="87"/>
      <c r="D683" s="29"/>
      <c r="E683" s="29"/>
      <c r="F683" s="29"/>
      <c r="G683" s="25"/>
      <c r="H683" s="25"/>
      <c r="I683" s="25"/>
      <c r="J683" s="100"/>
      <c r="K683" s="100"/>
      <c r="L683" s="149"/>
      <c r="M683" s="29"/>
      <c r="N683" s="29"/>
      <c r="O683" s="29"/>
      <c r="P683" s="149"/>
      <c r="Q683" s="150"/>
      <c r="R683" s="152"/>
      <c r="S683" s="153"/>
      <c r="T683" s="153"/>
      <c r="U683" s="154"/>
      <c r="V683" s="99"/>
      <c r="W683" s="99"/>
      <c r="X683" s="25"/>
      <c r="Y683" s="25"/>
      <c r="Z683" s="99"/>
      <c r="AA683" s="25"/>
      <c r="AB683" s="25"/>
      <c r="AC683" s="99"/>
      <c r="AD683" s="116">
        <f ca="1">SUMIF(AAL!$A$3:$A$65061,'Risk Lv. Inforce'!$B$7:$B$12091,AAL!$B$3:$B$65007)</f>
        <v>0</v>
      </c>
      <c r="AE683" s="116">
        <f ca="1">SUMIF(AAL!$C$3:$C$65061,'Risk Lv. Inforce'!$B$7:$B$10291,AAL!$D$3:$D$65007)</f>
        <v>0</v>
      </c>
      <c r="AF683" s="116">
        <f ca="1">SUMIF(AAL!$E$3:$E$65061,'Risk Lv. Inforce'!$B$7:$B$1291,AAL!$F$3:$F$65007)</f>
        <v>0</v>
      </c>
      <c r="AG683" s="116">
        <f ca="1">SUMIF(AAL!$G$3:$G$65061,'Risk Lv. Inforce'!$B$7:$B$1291,AAL!$H$3:$H$65007)</f>
        <v>0</v>
      </c>
      <c r="AH683" s="116">
        <f ca="1">SUMIF(AAL!$I$3:$I$65061,'Risk Lv. Inforce'!$B$7:$B$1291,AAL!$J$3:$J$65007)</f>
        <v>0</v>
      </c>
      <c r="AI683" s="116">
        <f ca="1">SUMIF(AAL!$K$3:$K$65061,'Risk Lv. Inforce'!$B$7:$B$1291,AAL!$L$3:$L$65007)</f>
        <v>0</v>
      </c>
      <c r="AJ683" s="116">
        <f>VLOOKUP(B683,AAL!$Q$4:$S$1048576,3,0)</f>
        <v>0</v>
      </c>
      <c r="AK683" s="116">
        <f>VLOOKUP(B683,AAL!$U$4:$W$1048576,3,0)</f>
        <v>0</v>
      </c>
      <c r="AL683" s="69">
        <f ca="1">IFERROR(((AD683+(AD683*'Portfolio Stats_RMS'!$C$7))/($AB683*(1-'Portfolio Stats_RMS'!$C$6))),0)</f>
        <v>0</v>
      </c>
      <c r="AM683" s="69">
        <f ca="1">IFERROR(((AF683+(AF683*'Portfolio Stats_RMS'!$C$7))/($AB683*(1-'Portfolio Stats_RMS'!$C$6))),0)</f>
        <v>0</v>
      </c>
      <c r="AN683" s="69">
        <f ca="1">IFERROR(((AH683+(AH683*'Portfolio Stats_RMS'!$C$7))/($AB683*(1-'Portfolio Stats_RMS'!$C$6))),0)</f>
        <v>0</v>
      </c>
      <c r="AO683" s="69">
        <f>IFERROR(((AJ683+(AJ683*'Portfolio Stats_RMS'!$C$7))/(AB683*(1-'Portfolio Stats_RMS'!$C$6))),0)</f>
        <v>0</v>
      </c>
      <c r="AP683" s="152"/>
    </row>
    <row r="684" spans="2:42" x14ac:dyDescent="0.25">
      <c r="B684" s="29"/>
      <c r="C684" s="87"/>
      <c r="D684" s="29"/>
      <c r="E684" s="29"/>
      <c r="F684" s="29"/>
      <c r="G684" s="25"/>
      <c r="H684" s="25"/>
      <c r="I684" s="25"/>
      <c r="J684" s="100"/>
      <c r="K684" s="100"/>
      <c r="L684" s="149"/>
      <c r="M684" s="29"/>
      <c r="N684" s="29"/>
      <c r="O684" s="29"/>
      <c r="P684" s="149"/>
      <c r="Q684" s="150"/>
      <c r="R684" s="152"/>
      <c r="S684" s="153"/>
      <c r="T684" s="153"/>
      <c r="U684" s="154"/>
      <c r="V684" s="99"/>
      <c r="W684" s="99"/>
      <c r="X684" s="25"/>
      <c r="Y684" s="25"/>
      <c r="Z684" s="99"/>
      <c r="AA684" s="25"/>
      <c r="AB684" s="25"/>
      <c r="AC684" s="99"/>
      <c r="AD684" s="116">
        <f ca="1">SUMIF(AAL!$A$3:$A$65061,'Risk Lv. Inforce'!$B$7:$B$12091,AAL!$B$3:$B$65007)</f>
        <v>0</v>
      </c>
      <c r="AE684" s="116">
        <f ca="1">SUMIF(AAL!$C$3:$C$65061,'Risk Lv. Inforce'!$B$7:$B$10291,AAL!$D$3:$D$65007)</f>
        <v>0</v>
      </c>
      <c r="AF684" s="116">
        <f ca="1">SUMIF(AAL!$E$3:$E$65061,'Risk Lv. Inforce'!$B$7:$B$1291,AAL!$F$3:$F$65007)</f>
        <v>0</v>
      </c>
      <c r="AG684" s="116">
        <f ca="1">SUMIF(AAL!$G$3:$G$65061,'Risk Lv. Inforce'!$B$7:$B$1291,AAL!$H$3:$H$65007)</f>
        <v>0</v>
      </c>
      <c r="AH684" s="116">
        <f ca="1">SUMIF(AAL!$I$3:$I$65061,'Risk Lv. Inforce'!$B$7:$B$1291,AAL!$J$3:$J$65007)</f>
        <v>0</v>
      </c>
      <c r="AI684" s="116">
        <f ca="1">SUMIF(AAL!$K$3:$K$65061,'Risk Lv. Inforce'!$B$7:$B$1291,AAL!$L$3:$L$65007)</f>
        <v>0</v>
      </c>
      <c r="AJ684" s="116">
        <f>VLOOKUP(B684,AAL!$Q$4:$S$1048576,3,0)</f>
        <v>0</v>
      </c>
      <c r="AK684" s="116">
        <f>VLOOKUP(B684,AAL!$U$4:$W$1048576,3,0)</f>
        <v>0</v>
      </c>
      <c r="AL684" s="69">
        <f ca="1">IFERROR(((AD684+(AD684*'Portfolio Stats_RMS'!$C$7))/($AB684*(1-'Portfolio Stats_RMS'!$C$6))),0)</f>
        <v>0</v>
      </c>
      <c r="AM684" s="69">
        <f ca="1">IFERROR(((AF684+(AF684*'Portfolio Stats_RMS'!$C$7))/($AB684*(1-'Portfolio Stats_RMS'!$C$6))),0)</f>
        <v>0</v>
      </c>
      <c r="AN684" s="69">
        <f ca="1">IFERROR(((AH684+(AH684*'Portfolio Stats_RMS'!$C$7))/($AB684*(1-'Portfolio Stats_RMS'!$C$6))),0)</f>
        <v>0</v>
      </c>
      <c r="AO684" s="69">
        <f>IFERROR(((AJ684+(AJ684*'Portfolio Stats_RMS'!$C$7))/(AB684*(1-'Portfolio Stats_RMS'!$C$6))),0)</f>
        <v>0</v>
      </c>
      <c r="AP684" s="152"/>
    </row>
    <row r="685" spans="2:42" x14ac:dyDescent="0.25">
      <c r="B685" s="29"/>
      <c r="C685" s="87"/>
      <c r="D685" s="29"/>
      <c r="E685" s="29"/>
      <c r="F685" s="29"/>
      <c r="G685" s="25"/>
      <c r="H685" s="25"/>
      <c r="I685" s="25"/>
      <c r="J685" s="100"/>
      <c r="K685" s="100"/>
      <c r="L685" s="149"/>
      <c r="M685" s="29"/>
      <c r="N685" s="29"/>
      <c r="O685" s="29"/>
      <c r="P685" s="149"/>
      <c r="Q685" s="150"/>
      <c r="R685" s="152"/>
      <c r="S685" s="153"/>
      <c r="T685" s="153"/>
      <c r="U685" s="154"/>
      <c r="V685" s="99"/>
      <c r="W685" s="99"/>
      <c r="X685" s="25"/>
      <c r="Y685" s="25"/>
      <c r="Z685" s="99"/>
      <c r="AA685" s="25"/>
      <c r="AB685" s="25"/>
      <c r="AC685" s="99"/>
      <c r="AD685" s="116">
        <f ca="1">SUMIF(AAL!$A$3:$A$65061,'Risk Lv. Inforce'!$B$7:$B$12091,AAL!$B$3:$B$65007)</f>
        <v>0</v>
      </c>
      <c r="AE685" s="116">
        <f ca="1">SUMIF(AAL!$C$3:$C$65061,'Risk Lv. Inforce'!$B$7:$B$10291,AAL!$D$3:$D$65007)</f>
        <v>0</v>
      </c>
      <c r="AF685" s="116">
        <f ca="1">SUMIF(AAL!$E$3:$E$65061,'Risk Lv. Inforce'!$B$7:$B$1291,AAL!$F$3:$F$65007)</f>
        <v>0</v>
      </c>
      <c r="AG685" s="116">
        <f ca="1">SUMIF(AAL!$G$3:$G$65061,'Risk Lv. Inforce'!$B$7:$B$1291,AAL!$H$3:$H$65007)</f>
        <v>0</v>
      </c>
      <c r="AH685" s="116">
        <f ca="1">SUMIF(AAL!$I$3:$I$65061,'Risk Lv. Inforce'!$B$7:$B$1291,AAL!$J$3:$J$65007)</f>
        <v>0</v>
      </c>
      <c r="AI685" s="116">
        <f ca="1">SUMIF(AAL!$K$3:$K$65061,'Risk Lv. Inforce'!$B$7:$B$1291,AAL!$L$3:$L$65007)</f>
        <v>0</v>
      </c>
      <c r="AJ685" s="116">
        <f>VLOOKUP(B685,AAL!$Q$4:$S$1048576,3,0)</f>
        <v>0</v>
      </c>
      <c r="AK685" s="116">
        <f>VLOOKUP(B685,AAL!$U$4:$W$1048576,3,0)</f>
        <v>0</v>
      </c>
      <c r="AL685" s="69">
        <f ca="1">IFERROR(((AD685+(AD685*'Portfolio Stats_RMS'!$C$7))/($AB685*(1-'Portfolio Stats_RMS'!$C$6))),0)</f>
        <v>0</v>
      </c>
      <c r="AM685" s="69">
        <f ca="1">IFERROR(((AF685+(AF685*'Portfolio Stats_RMS'!$C$7))/($AB685*(1-'Portfolio Stats_RMS'!$C$6))),0)</f>
        <v>0</v>
      </c>
      <c r="AN685" s="69">
        <f ca="1">IFERROR(((AH685+(AH685*'Portfolio Stats_RMS'!$C$7))/($AB685*(1-'Portfolio Stats_RMS'!$C$6))),0)</f>
        <v>0</v>
      </c>
      <c r="AO685" s="69">
        <f>IFERROR(((AJ685+(AJ685*'Portfolio Stats_RMS'!$C$7))/(AB685*(1-'Portfolio Stats_RMS'!$C$6))),0)</f>
        <v>0</v>
      </c>
      <c r="AP685" s="152"/>
    </row>
    <row r="686" spans="2:42" x14ac:dyDescent="0.25">
      <c r="B686" s="29"/>
      <c r="C686" s="87"/>
      <c r="D686" s="29"/>
      <c r="E686" s="29"/>
      <c r="F686" s="29"/>
      <c r="G686" s="25"/>
      <c r="H686" s="25"/>
      <c r="I686" s="25"/>
      <c r="J686" s="100"/>
      <c r="K686" s="100"/>
      <c r="L686" s="29"/>
      <c r="M686" s="29"/>
      <c r="N686" s="29"/>
      <c r="O686" s="29"/>
      <c r="P686" s="149"/>
      <c r="Q686" s="150"/>
      <c r="R686" s="152"/>
      <c r="S686" s="153"/>
      <c r="T686" s="153"/>
      <c r="U686" s="154"/>
      <c r="V686" s="99"/>
      <c r="W686" s="99"/>
      <c r="X686" s="25"/>
      <c r="Y686" s="25"/>
      <c r="Z686" s="99"/>
      <c r="AA686" s="25"/>
      <c r="AB686" s="25"/>
      <c r="AC686" s="99"/>
      <c r="AD686" s="116">
        <f ca="1">SUMIF(AAL!$A$3:$A$65061,'Risk Lv. Inforce'!$B$7:$B$12091,AAL!$B$3:$B$65007)</f>
        <v>0</v>
      </c>
      <c r="AE686" s="116">
        <f ca="1">SUMIF(AAL!$C$3:$C$65061,'Risk Lv. Inforce'!$B$7:$B$10291,AAL!$D$3:$D$65007)</f>
        <v>0</v>
      </c>
      <c r="AF686" s="116">
        <f ca="1">SUMIF(AAL!$E$3:$E$65061,'Risk Lv. Inforce'!$B$7:$B$1291,AAL!$F$3:$F$65007)</f>
        <v>0</v>
      </c>
      <c r="AG686" s="116">
        <f ca="1">SUMIF(AAL!$G$3:$G$65061,'Risk Lv. Inforce'!$B$7:$B$1291,AAL!$H$3:$H$65007)</f>
        <v>0</v>
      </c>
      <c r="AH686" s="116">
        <f ca="1">SUMIF(AAL!$I$3:$I$65061,'Risk Lv. Inforce'!$B$7:$B$1291,AAL!$J$3:$J$65007)</f>
        <v>0</v>
      </c>
      <c r="AI686" s="116">
        <f ca="1">SUMIF(AAL!$K$3:$K$65061,'Risk Lv. Inforce'!$B$7:$B$1291,AAL!$L$3:$L$65007)</f>
        <v>0</v>
      </c>
      <c r="AJ686" s="116">
        <f>VLOOKUP(B686,AAL!$Q$4:$S$1048576,3,0)</f>
        <v>0</v>
      </c>
      <c r="AK686" s="116">
        <f>VLOOKUP(B686,AAL!$U$4:$W$1048576,3,0)</f>
        <v>0</v>
      </c>
      <c r="AL686" s="69">
        <f ca="1">IFERROR(((AD686+(AD686*'Portfolio Stats_RMS'!$C$7))/($AB686*(1-'Portfolio Stats_RMS'!$C$6))),0)</f>
        <v>0</v>
      </c>
      <c r="AM686" s="69">
        <f ca="1">IFERROR(((AF686+(AF686*'Portfolio Stats_RMS'!$C$7))/($AB686*(1-'Portfolio Stats_RMS'!$C$6))),0)</f>
        <v>0</v>
      </c>
      <c r="AN686" s="69">
        <f ca="1">IFERROR(((AH686+(AH686*'Portfolio Stats_RMS'!$C$7))/($AB686*(1-'Portfolio Stats_RMS'!$C$6))),0)</f>
        <v>0</v>
      </c>
      <c r="AO686" s="69">
        <f>IFERROR(((AJ686+(AJ686*'Portfolio Stats_RMS'!$C$7))/(AB686*(1-'Portfolio Stats_RMS'!$C$6))),0)</f>
        <v>0</v>
      </c>
      <c r="AP686" s="152"/>
    </row>
    <row r="687" spans="2:42" x14ac:dyDescent="0.25">
      <c r="B687" s="29"/>
      <c r="C687" s="87"/>
      <c r="D687" s="29"/>
      <c r="E687" s="29"/>
      <c r="F687" s="29"/>
      <c r="G687" s="25"/>
      <c r="H687" s="25"/>
      <c r="I687" s="25"/>
      <c r="J687" s="100"/>
      <c r="K687" s="100"/>
      <c r="L687" s="149"/>
      <c r="M687" s="29"/>
      <c r="N687" s="29"/>
      <c r="O687" s="29"/>
      <c r="P687" s="149"/>
      <c r="Q687" s="150"/>
      <c r="R687" s="152"/>
      <c r="S687" s="153"/>
      <c r="T687" s="153"/>
      <c r="U687" s="154"/>
      <c r="V687" s="99"/>
      <c r="W687" s="99"/>
      <c r="X687" s="25"/>
      <c r="Y687" s="25"/>
      <c r="Z687" s="99"/>
      <c r="AA687" s="25"/>
      <c r="AB687" s="25"/>
      <c r="AC687" s="99"/>
      <c r="AD687" s="116">
        <f ca="1">SUMIF(AAL!$A$3:$A$65061,'Risk Lv. Inforce'!$B$7:$B$12091,AAL!$B$3:$B$65007)</f>
        <v>0</v>
      </c>
      <c r="AE687" s="116">
        <f ca="1">SUMIF(AAL!$C$3:$C$65061,'Risk Lv. Inforce'!$B$7:$B$10291,AAL!$D$3:$D$65007)</f>
        <v>0</v>
      </c>
      <c r="AF687" s="116">
        <f ca="1">SUMIF(AAL!$E$3:$E$65061,'Risk Lv. Inforce'!$B$7:$B$1291,AAL!$F$3:$F$65007)</f>
        <v>0</v>
      </c>
      <c r="AG687" s="116">
        <f ca="1">SUMIF(AAL!$G$3:$G$65061,'Risk Lv. Inforce'!$B$7:$B$1291,AAL!$H$3:$H$65007)</f>
        <v>0</v>
      </c>
      <c r="AH687" s="116">
        <f ca="1">SUMIF(AAL!$I$3:$I$65061,'Risk Lv. Inforce'!$B$7:$B$1291,AAL!$J$3:$J$65007)</f>
        <v>0</v>
      </c>
      <c r="AI687" s="116">
        <f ca="1">SUMIF(AAL!$K$3:$K$65061,'Risk Lv. Inforce'!$B$7:$B$1291,AAL!$L$3:$L$65007)</f>
        <v>0</v>
      </c>
      <c r="AJ687" s="116">
        <f>VLOOKUP(B687,AAL!$Q$4:$S$1048576,3,0)</f>
        <v>0</v>
      </c>
      <c r="AK687" s="116">
        <f>VLOOKUP(B687,AAL!$U$4:$W$1048576,3,0)</f>
        <v>0</v>
      </c>
      <c r="AL687" s="69">
        <f ca="1">IFERROR(((AD687+(AD687*'Portfolio Stats_RMS'!$C$7))/($AB687*(1-'Portfolio Stats_RMS'!$C$6))),0)</f>
        <v>0</v>
      </c>
      <c r="AM687" s="69">
        <f ca="1">IFERROR(((AF687+(AF687*'Portfolio Stats_RMS'!$C$7))/($AB687*(1-'Portfolio Stats_RMS'!$C$6))),0)</f>
        <v>0</v>
      </c>
      <c r="AN687" s="69">
        <f ca="1">IFERROR(((AH687+(AH687*'Portfolio Stats_RMS'!$C$7))/($AB687*(1-'Portfolio Stats_RMS'!$C$6))),0)</f>
        <v>0</v>
      </c>
      <c r="AO687" s="69">
        <f>IFERROR(((AJ687+(AJ687*'Portfolio Stats_RMS'!$C$7))/(AB687*(1-'Portfolio Stats_RMS'!$C$6))),0)</f>
        <v>0</v>
      </c>
      <c r="AP687" s="152"/>
    </row>
    <row r="688" spans="2:42" x14ac:dyDescent="0.25">
      <c r="B688" s="29"/>
      <c r="C688" s="87"/>
      <c r="D688" s="29"/>
      <c r="E688" s="29"/>
      <c r="F688" s="29"/>
      <c r="G688" s="25"/>
      <c r="H688" s="25"/>
      <c r="I688" s="25"/>
      <c r="J688" s="100"/>
      <c r="K688" s="100"/>
      <c r="L688" s="149"/>
      <c r="M688" s="29"/>
      <c r="N688" s="29"/>
      <c r="O688" s="29"/>
      <c r="P688" s="149"/>
      <c r="Q688" s="150"/>
      <c r="R688" s="152"/>
      <c r="S688" s="153"/>
      <c r="T688" s="153"/>
      <c r="U688" s="154"/>
      <c r="V688" s="99"/>
      <c r="W688" s="99"/>
      <c r="X688" s="25"/>
      <c r="Y688" s="25"/>
      <c r="Z688" s="99"/>
      <c r="AA688" s="25"/>
      <c r="AB688" s="25"/>
      <c r="AC688" s="99"/>
      <c r="AD688" s="116">
        <f ca="1">SUMIF(AAL!$A$3:$A$65061,'Risk Lv. Inforce'!$B$7:$B$12091,AAL!$B$3:$B$65007)</f>
        <v>0</v>
      </c>
      <c r="AE688" s="116">
        <f ca="1">SUMIF(AAL!$C$3:$C$65061,'Risk Lv. Inforce'!$B$7:$B$10291,AAL!$D$3:$D$65007)</f>
        <v>0</v>
      </c>
      <c r="AF688" s="116">
        <f ca="1">SUMIF(AAL!$E$3:$E$65061,'Risk Lv. Inforce'!$B$7:$B$1291,AAL!$F$3:$F$65007)</f>
        <v>0</v>
      </c>
      <c r="AG688" s="116">
        <f ca="1">SUMIF(AAL!$G$3:$G$65061,'Risk Lv. Inforce'!$B$7:$B$1291,AAL!$H$3:$H$65007)</f>
        <v>0</v>
      </c>
      <c r="AH688" s="116">
        <f ca="1">SUMIF(AAL!$I$3:$I$65061,'Risk Lv. Inforce'!$B$7:$B$1291,AAL!$J$3:$J$65007)</f>
        <v>0</v>
      </c>
      <c r="AI688" s="116">
        <f ca="1">SUMIF(AAL!$K$3:$K$65061,'Risk Lv. Inforce'!$B$7:$B$1291,AAL!$L$3:$L$65007)</f>
        <v>0</v>
      </c>
      <c r="AJ688" s="116">
        <f>VLOOKUP(B688,AAL!$Q$4:$S$1048576,3,0)</f>
        <v>0</v>
      </c>
      <c r="AK688" s="116">
        <f>VLOOKUP(B688,AAL!$U$4:$W$1048576,3,0)</f>
        <v>0</v>
      </c>
      <c r="AL688" s="69">
        <f ca="1">IFERROR(((AD688+(AD688*'Portfolio Stats_RMS'!$C$7))/($AB688*(1-'Portfolio Stats_RMS'!$C$6))),0)</f>
        <v>0</v>
      </c>
      <c r="AM688" s="69">
        <f ca="1">IFERROR(((AF688+(AF688*'Portfolio Stats_RMS'!$C$7))/($AB688*(1-'Portfolio Stats_RMS'!$C$6))),0)</f>
        <v>0</v>
      </c>
      <c r="AN688" s="69">
        <f ca="1">IFERROR(((AH688+(AH688*'Portfolio Stats_RMS'!$C$7))/($AB688*(1-'Portfolio Stats_RMS'!$C$6))),0)</f>
        <v>0</v>
      </c>
      <c r="AO688" s="69">
        <f>IFERROR(((AJ688+(AJ688*'Portfolio Stats_RMS'!$C$7))/(AB688*(1-'Portfolio Stats_RMS'!$C$6))),0)</f>
        <v>0</v>
      </c>
      <c r="AP688" s="152"/>
    </row>
    <row r="689" spans="2:42" x14ac:dyDescent="0.25">
      <c r="B689" s="29"/>
      <c r="C689" s="87"/>
      <c r="D689" s="29"/>
      <c r="E689" s="29"/>
      <c r="F689" s="29"/>
      <c r="G689" s="25"/>
      <c r="H689" s="25"/>
      <c r="I689" s="25"/>
      <c r="J689" s="100"/>
      <c r="K689" s="100"/>
      <c r="L689" s="29"/>
      <c r="M689" s="29"/>
      <c r="N689" s="29"/>
      <c r="O689" s="29"/>
      <c r="P689" s="149"/>
      <c r="Q689" s="150"/>
      <c r="R689" s="152"/>
      <c r="S689" s="153"/>
      <c r="T689" s="153"/>
      <c r="U689" s="154"/>
      <c r="V689" s="99"/>
      <c r="W689" s="99"/>
      <c r="X689" s="25"/>
      <c r="Y689" s="25"/>
      <c r="Z689" s="99"/>
      <c r="AA689" s="25"/>
      <c r="AB689" s="25"/>
      <c r="AC689" s="99"/>
      <c r="AD689" s="116">
        <f ca="1">SUMIF(AAL!$A$3:$A$65061,'Risk Lv. Inforce'!$B$7:$B$12091,AAL!$B$3:$B$65007)</f>
        <v>0</v>
      </c>
      <c r="AE689" s="116">
        <f ca="1">SUMIF(AAL!$C$3:$C$65061,'Risk Lv. Inforce'!$B$7:$B$10291,AAL!$D$3:$D$65007)</f>
        <v>0</v>
      </c>
      <c r="AF689" s="116">
        <f ca="1">SUMIF(AAL!$E$3:$E$65061,'Risk Lv. Inforce'!$B$7:$B$1291,AAL!$F$3:$F$65007)</f>
        <v>0</v>
      </c>
      <c r="AG689" s="116">
        <f ca="1">SUMIF(AAL!$G$3:$G$65061,'Risk Lv. Inforce'!$B$7:$B$1291,AAL!$H$3:$H$65007)</f>
        <v>0</v>
      </c>
      <c r="AH689" s="116">
        <f ca="1">SUMIF(AAL!$I$3:$I$65061,'Risk Lv. Inforce'!$B$7:$B$1291,AAL!$J$3:$J$65007)</f>
        <v>0</v>
      </c>
      <c r="AI689" s="116">
        <f ca="1">SUMIF(AAL!$K$3:$K$65061,'Risk Lv. Inforce'!$B$7:$B$1291,AAL!$L$3:$L$65007)</f>
        <v>0</v>
      </c>
      <c r="AJ689" s="116">
        <f>VLOOKUP(B689,AAL!$Q$4:$S$1048576,3,0)</f>
        <v>0</v>
      </c>
      <c r="AK689" s="116">
        <f>VLOOKUP(B689,AAL!$U$4:$W$1048576,3,0)</f>
        <v>0</v>
      </c>
      <c r="AL689" s="69">
        <f ca="1">IFERROR(((AD689+(AD689*'Portfolio Stats_RMS'!$C$7))/($AB689*(1-'Portfolio Stats_RMS'!$C$6))),0)</f>
        <v>0</v>
      </c>
      <c r="AM689" s="69">
        <f ca="1">IFERROR(((AF689+(AF689*'Portfolio Stats_RMS'!$C$7))/($AB689*(1-'Portfolio Stats_RMS'!$C$6))),0)</f>
        <v>0</v>
      </c>
      <c r="AN689" s="69">
        <f ca="1">IFERROR(((AH689+(AH689*'Portfolio Stats_RMS'!$C$7))/($AB689*(1-'Portfolio Stats_RMS'!$C$6))),0)</f>
        <v>0</v>
      </c>
      <c r="AO689" s="69">
        <f>IFERROR(((AJ689+(AJ689*'Portfolio Stats_RMS'!$C$7))/(AB689*(1-'Portfolio Stats_RMS'!$C$6))),0)</f>
        <v>0</v>
      </c>
      <c r="AP689" s="152"/>
    </row>
    <row r="690" spans="2:42" x14ac:dyDescent="0.25">
      <c r="B690" s="29"/>
      <c r="C690" s="87"/>
      <c r="D690" s="29"/>
      <c r="E690" s="29"/>
      <c r="F690" s="29"/>
      <c r="G690" s="25"/>
      <c r="H690" s="25"/>
      <c r="I690" s="25"/>
      <c r="J690" s="100"/>
      <c r="K690" s="100"/>
      <c r="L690" s="29"/>
      <c r="M690" s="29"/>
      <c r="N690" s="29"/>
      <c r="O690" s="29"/>
      <c r="P690" s="149"/>
      <c r="Q690" s="150"/>
      <c r="R690" s="152"/>
      <c r="S690" s="153"/>
      <c r="T690" s="153"/>
      <c r="U690" s="154"/>
      <c r="V690" s="99"/>
      <c r="W690" s="99"/>
      <c r="X690" s="25"/>
      <c r="Y690" s="25"/>
      <c r="Z690" s="99"/>
      <c r="AA690" s="25"/>
      <c r="AB690" s="25"/>
      <c r="AC690" s="99"/>
      <c r="AD690" s="116">
        <f ca="1">SUMIF(AAL!$A$3:$A$65061,'Risk Lv. Inforce'!$B$7:$B$12091,AAL!$B$3:$B$65007)</f>
        <v>0</v>
      </c>
      <c r="AE690" s="116">
        <f ca="1">SUMIF(AAL!$C$3:$C$65061,'Risk Lv. Inforce'!$B$7:$B$10291,AAL!$D$3:$D$65007)</f>
        <v>0</v>
      </c>
      <c r="AF690" s="116">
        <f ca="1">SUMIF(AAL!$E$3:$E$65061,'Risk Lv. Inforce'!$B$7:$B$1291,AAL!$F$3:$F$65007)</f>
        <v>0</v>
      </c>
      <c r="AG690" s="116">
        <f ca="1">SUMIF(AAL!$G$3:$G$65061,'Risk Lv. Inforce'!$B$7:$B$1291,AAL!$H$3:$H$65007)</f>
        <v>0</v>
      </c>
      <c r="AH690" s="116">
        <f ca="1">SUMIF(AAL!$I$3:$I$65061,'Risk Lv. Inforce'!$B$7:$B$1291,AAL!$J$3:$J$65007)</f>
        <v>0</v>
      </c>
      <c r="AI690" s="116">
        <f ca="1">SUMIF(AAL!$K$3:$K$65061,'Risk Lv. Inforce'!$B$7:$B$1291,AAL!$L$3:$L$65007)</f>
        <v>0</v>
      </c>
      <c r="AJ690" s="116">
        <f>VLOOKUP(B690,AAL!$Q$4:$S$1048576,3,0)</f>
        <v>0</v>
      </c>
      <c r="AK690" s="116">
        <f>VLOOKUP(B690,AAL!$U$4:$W$1048576,3,0)</f>
        <v>0</v>
      </c>
      <c r="AL690" s="69">
        <f ca="1">IFERROR(((AD690+(AD690*'Portfolio Stats_RMS'!$C$7))/($AB690*(1-'Portfolio Stats_RMS'!$C$6))),0)</f>
        <v>0</v>
      </c>
      <c r="AM690" s="69">
        <f ca="1">IFERROR(((AF690+(AF690*'Portfolio Stats_RMS'!$C$7))/($AB690*(1-'Portfolio Stats_RMS'!$C$6))),0)</f>
        <v>0</v>
      </c>
      <c r="AN690" s="69">
        <f ca="1">IFERROR(((AH690+(AH690*'Portfolio Stats_RMS'!$C$7))/($AB690*(1-'Portfolio Stats_RMS'!$C$6))),0)</f>
        <v>0</v>
      </c>
      <c r="AO690" s="69">
        <f>IFERROR(((AJ690+(AJ690*'Portfolio Stats_RMS'!$C$7))/(AB690*(1-'Portfolio Stats_RMS'!$C$6))),0)</f>
        <v>0</v>
      </c>
      <c r="AP690" s="152"/>
    </row>
    <row r="691" spans="2:42" x14ac:dyDescent="0.25">
      <c r="B691" s="29"/>
      <c r="C691" s="87"/>
      <c r="D691" s="29"/>
      <c r="E691" s="29"/>
      <c r="F691" s="29"/>
      <c r="G691" s="25"/>
      <c r="H691" s="25"/>
      <c r="I691" s="25"/>
      <c r="J691" s="100"/>
      <c r="K691" s="100"/>
      <c r="L691" s="29"/>
      <c r="M691" s="29"/>
      <c r="N691" s="29"/>
      <c r="O691" s="29"/>
      <c r="P691" s="149"/>
      <c r="Q691" s="150"/>
      <c r="R691" s="152"/>
      <c r="S691" s="153"/>
      <c r="T691" s="153"/>
      <c r="U691" s="154"/>
      <c r="V691" s="99"/>
      <c r="W691" s="99"/>
      <c r="X691" s="25"/>
      <c r="Y691" s="25"/>
      <c r="Z691" s="99"/>
      <c r="AA691" s="25"/>
      <c r="AB691" s="25"/>
      <c r="AC691" s="99"/>
      <c r="AD691" s="116">
        <f ca="1">SUMIF(AAL!$A$3:$A$65061,'Risk Lv. Inforce'!$B$7:$B$12091,AAL!$B$3:$B$65007)</f>
        <v>0</v>
      </c>
      <c r="AE691" s="116">
        <f ca="1">SUMIF(AAL!$C$3:$C$65061,'Risk Lv. Inforce'!$B$7:$B$10291,AAL!$D$3:$D$65007)</f>
        <v>0</v>
      </c>
      <c r="AF691" s="116">
        <f ca="1">SUMIF(AAL!$E$3:$E$65061,'Risk Lv. Inforce'!$B$7:$B$1291,AAL!$F$3:$F$65007)</f>
        <v>0</v>
      </c>
      <c r="AG691" s="116">
        <f ca="1">SUMIF(AAL!$G$3:$G$65061,'Risk Lv. Inforce'!$B$7:$B$1291,AAL!$H$3:$H$65007)</f>
        <v>0</v>
      </c>
      <c r="AH691" s="116">
        <f ca="1">SUMIF(AAL!$I$3:$I$65061,'Risk Lv. Inforce'!$B$7:$B$1291,AAL!$J$3:$J$65007)</f>
        <v>0</v>
      </c>
      <c r="AI691" s="116">
        <f ca="1">SUMIF(AAL!$K$3:$K$65061,'Risk Lv. Inforce'!$B$7:$B$1291,AAL!$L$3:$L$65007)</f>
        <v>0</v>
      </c>
      <c r="AJ691" s="116">
        <f>VLOOKUP(B691,AAL!$Q$4:$S$1048576,3,0)</f>
        <v>0</v>
      </c>
      <c r="AK691" s="116">
        <f>VLOOKUP(B691,AAL!$U$4:$W$1048576,3,0)</f>
        <v>0</v>
      </c>
      <c r="AL691" s="69">
        <f ca="1">IFERROR(((AD691+(AD691*'Portfolio Stats_RMS'!$C$7))/($AB691*(1-'Portfolio Stats_RMS'!$C$6))),0)</f>
        <v>0</v>
      </c>
      <c r="AM691" s="69">
        <f ca="1">IFERROR(((AF691+(AF691*'Portfolio Stats_RMS'!$C$7))/($AB691*(1-'Portfolio Stats_RMS'!$C$6))),0)</f>
        <v>0</v>
      </c>
      <c r="AN691" s="69">
        <f ca="1">IFERROR(((AH691+(AH691*'Portfolio Stats_RMS'!$C$7))/($AB691*(1-'Portfolio Stats_RMS'!$C$6))),0)</f>
        <v>0</v>
      </c>
      <c r="AO691" s="69">
        <f>IFERROR(((AJ691+(AJ691*'Portfolio Stats_RMS'!$C$7))/(AB691*(1-'Portfolio Stats_RMS'!$C$6))),0)</f>
        <v>0</v>
      </c>
      <c r="AP691" s="152"/>
    </row>
    <row r="692" spans="2:42" x14ac:dyDescent="0.25">
      <c r="B692" s="29"/>
      <c r="C692" s="87"/>
      <c r="D692" s="29"/>
      <c r="E692" s="29"/>
      <c r="F692" s="29"/>
      <c r="G692" s="25"/>
      <c r="H692" s="25"/>
      <c r="I692" s="25"/>
      <c r="J692" s="100"/>
      <c r="K692" s="100"/>
      <c r="L692" s="149"/>
      <c r="M692" s="29"/>
      <c r="N692" s="29"/>
      <c r="O692" s="29"/>
      <c r="P692" s="149"/>
      <c r="Q692" s="150"/>
      <c r="R692" s="152"/>
      <c r="S692" s="153"/>
      <c r="T692" s="153"/>
      <c r="U692" s="154"/>
      <c r="V692" s="99"/>
      <c r="W692" s="99"/>
      <c r="X692" s="25"/>
      <c r="Y692" s="25"/>
      <c r="Z692" s="99"/>
      <c r="AA692" s="25"/>
      <c r="AB692" s="25"/>
      <c r="AC692" s="99"/>
      <c r="AD692" s="116">
        <f ca="1">SUMIF(AAL!$A$3:$A$65061,'Risk Lv. Inforce'!$B$7:$B$12091,AAL!$B$3:$B$65007)</f>
        <v>0</v>
      </c>
      <c r="AE692" s="116">
        <f ca="1">SUMIF(AAL!$C$3:$C$65061,'Risk Lv. Inforce'!$B$7:$B$10291,AAL!$D$3:$D$65007)</f>
        <v>0</v>
      </c>
      <c r="AF692" s="116">
        <f ca="1">SUMIF(AAL!$E$3:$E$65061,'Risk Lv. Inforce'!$B$7:$B$1291,AAL!$F$3:$F$65007)</f>
        <v>0</v>
      </c>
      <c r="AG692" s="116">
        <f ca="1">SUMIF(AAL!$G$3:$G$65061,'Risk Lv. Inforce'!$B$7:$B$1291,AAL!$H$3:$H$65007)</f>
        <v>0</v>
      </c>
      <c r="AH692" s="116">
        <f ca="1">SUMIF(AAL!$I$3:$I$65061,'Risk Lv. Inforce'!$B$7:$B$1291,AAL!$J$3:$J$65007)</f>
        <v>0</v>
      </c>
      <c r="AI692" s="116">
        <f ca="1">SUMIF(AAL!$K$3:$K$65061,'Risk Lv. Inforce'!$B$7:$B$1291,AAL!$L$3:$L$65007)</f>
        <v>0</v>
      </c>
      <c r="AJ692" s="116">
        <f>VLOOKUP(B692,AAL!$Q$4:$S$1048576,3,0)</f>
        <v>0</v>
      </c>
      <c r="AK692" s="116">
        <f>VLOOKUP(B692,AAL!$U$4:$W$1048576,3,0)</f>
        <v>0</v>
      </c>
      <c r="AL692" s="69">
        <f ca="1">IFERROR(((AD692+(AD692*'Portfolio Stats_RMS'!$C$7))/($AB692*(1-'Portfolio Stats_RMS'!$C$6))),0)</f>
        <v>0</v>
      </c>
      <c r="AM692" s="69">
        <f ca="1">IFERROR(((AF692+(AF692*'Portfolio Stats_RMS'!$C$7))/($AB692*(1-'Portfolio Stats_RMS'!$C$6))),0)</f>
        <v>0</v>
      </c>
      <c r="AN692" s="69">
        <f ca="1">IFERROR(((AH692+(AH692*'Portfolio Stats_RMS'!$C$7))/($AB692*(1-'Portfolio Stats_RMS'!$C$6))),0)</f>
        <v>0</v>
      </c>
      <c r="AO692" s="69">
        <f>IFERROR(((AJ692+(AJ692*'Portfolio Stats_RMS'!$C$7))/(AB692*(1-'Portfolio Stats_RMS'!$C$6))),0)</f>
        <v>0</v>
      </c>
      <c r="AP692" s="152"/>
    </row>
    <row r="693" spans="2:42" x14ac:dyDescent="0.25">
      <c r="B693" s="29"/>
      <c r="C693" s="87"/>
      <c r="D693" s="29"/>
      <c r="E693" s="29"/>
      <c r="F693" s="29"/>
      <c r="G693" s="25"/>
      <c r="H693" s="25"/>
      <c r="I693" s="25"/>
      <c r="J693" s="100"/>
      <c r="K693" s="100"/>
      <c r="L693" s="149"/>
      <c r="M693" s="29"/>
      <c r="N693" s="29"/>
      <c r="O693" s="29"/>
      <c r="P693" s="149"/>
      <c r="Q693" s="150"/>
      <c r="R693" s="152"/>
      <c r="S693" s="153"/>
      <c r="T693" s="153"/>
      <c r="U693" s="154"/>
      <c r="V693" s="99"/>
      <c r="W693" s="99"/>
      <c r="X693" s="25"/>
      <c r="Y693" s="25"/>
      <c r="Z693" s="99"/>
      <c r="AA693" s="25"/>
      <c r="AB693" s="25"/>
      <c r="AC693" s="99"/>
      <c r="AD693" s="116">
        <f ca="1">SUMIF(AAL!$A$3:$A$65061,'Risk Lv. Inforce'!$B$7:$B$12091,AAL!$B$3:$B$65007)</f>
        <v>0</v>
      </c>
      <c r="AE693" s="116">
        <f ca="1">SUMIF(AAL!$C$3:$C$65061,'Risk Lv. Inforce'!$B$7:$B$10291,AAL!$D$3:$D$65007)</f>
        <v>0</v>
      </c>
      <c r="AF693" s="116">
        <f ca="1">SUMIF(AAL!$E$3:$E$65061,'Risk Lv. Inforce'!$B$7:$B$1291,AAL!$F$3:$F$65007)</f>
        <v>0</v>
      </c>
      <c r="AG693" s="116">
        <f ca="1">SUMIF(AAL!$G$3:$G$65061,'Risk Lv. Inforce'!$B$7:$B$1291,AAL!$H$3:$H$65007)</f>
        <v>0</v>
      </c>
      <c r="AH693" s="116">
        <f ca="1">SUMIF(AAL!$I$3:$I$65061,'Risk Lv. Inforce'!$B$7:$B$1291,AAL!$J$3:$J$65007)</f>
        <v>0</v>
      </c>
      <c r="AI693" s="116">
        <f ca="1">SUMIF(AAL!$K$3:$K$65061,'Risk Lv. Inforce'!$B$7:$B$1291,AAL!$L$3:$L$65007)</f>
        <v>0</v>
      </c>
      <c r="AJ693" s="116">
        <f>VLOOKUP(B693,AAL!$Q$4:$S$1048576,3,0)</f>
        <v>0</v>
      </c>
      <c r="AK693" s="116">
        <f>VLOOKUP(B693,AAL!$U$4:$W$1048576,3,0)</f>
        <v>0</v>
      </c>
      <c r="AL693" s="69">
        <f ca="1">IFERROR(((AD693+(AD693*'Portfolio Stats_RMS'!$C$7))/($AB693*(1-'Portfolio Stats_RMS'!$C$6))),0)</f>
        <v>0</v>
      </c>
      <c r="AM693" s="69">
        <f ca="1">IFERROR(((AF693+(AF693*'Portfolio Stats_RMS'!$C$7))/($AB693*(1-'Portfolio Stats_RMS'!$C$6))),0)</f>
        <v>0</v>
      </c>
      <c r="AN693" s="69">
        <f ca="1">IFERROR(((AH693+(AH693*'Portfolio Stats_RMS'!$C$7))/($AB693*(1-'Portfolio Stats_RMS'!$C$6))),0)</f>
        <v>0</v>
      </c>
      <c r="AO693" s="69">
        <f>IFERROR(((AJ693+(AJ693*'Portfolio Stats_RMS'!$C$7))/(AB693*(1-'Portfolio Stats_RMS'!$C$6))),0)</f>
        <v>0</v>
      </c>
      <c r="AP693" s="152"/>
    </row>
    <row r="694" spans="2:42" x14ac:dyDescent="0.25">
      <c r="B694" s="29"/>
      <c r="C694" s="87"/>
      <c r="D694" s="29"/>
      <c r="E694" s="29"/>
      <c r="F694" s="29"/>
      <c r="G694" s="25"/>
      <c r="H694" s="25"/>
      <c r="I694" s="25"/>
      <c r="J694" s="100"/>
      <c r="K694" s="100"/>
      <c r="L694" s="149"/>
      <c r="M694" s="29"/>
      <c r="N694" s="29"/>
      <c r="O694" s="29"/>
      <c r="P694" s="149"/>
      <c r="Q694" s="150"/>
      <c r="R694" s="152"/>
      <c r="S694" s="153"/>
      <c r="T694" s="153"/>
      <c r="U694" s="154"/>
      <c r="V694" s="99"/>
      <c r="W694" s="99"/>
      <c r="X694" s="25"/>
      <c r="Y694" s="25"/>
      <c r="Z694" s="99"/>
      <c r="AA694" s="25"/>
      <c r="AB694" s="25"/>
      <c r="AC694" s="99"/>
      <c r="AD694" s="116">
        <f ca="1">SUMIF(AAL!$A$3:$A$65061,'Risk Lv. Inforce'!$B$7:$B$12091,AAL!$B$3:$B$65007)</f>
        <v>0</v>
      </c>
      <c r="AE694" s="116">
        <f ca="1">SUMIF(AAL!$C$3:$C$65061,'Risk Lv. Inforce'!$B$7:$B$10291,AAL!$D$3:$D$65007)</f>
        <v>0</v>
      </c>
      <c r="AF694" s="116">
        <f ca="1">SUMIF(AAL!$E$3:$E$65061,'Risk Lv. Inforce'!$B$7:$B$1291,AAL!$F$3:$F$65007)</f>
        <v>0</v>
      </c>
      <c r="AG694" s="116">
        <f ca="1">SUMIF(AAL!$G$3:$G$65061,'Risk Lv. Inforce'!$B$7:$B$1291,AAL!$H$3:$H$65007)</f>
        <v>0</v>
      </c>
      <c r="AH694" s="116">
        <f ca="1">SUMIF(AAL!$I$3:$I$65061,'Risk Lv. Inforce'!$B$7:$B$1291,AAL!$J$3:$J$65007)</f>
        <v>0</v>
      </c>
      <c r="AI694" s="116">
        <f ca="1">SUMIF(AAL!$K$3:$K$65061,'Risk Lv. Inforce'!$B$7:$B$1291,AAL!$L$3:$L$65007)</f>
        <v>0</v>
      </c>
      <c r="AJ694" s="116">
        <f>VLOOKUP(B694,AAL!$Q$4:$S$1048576,3,0)</f>
        <v>0</v>
      </c>
      <c r="AK694" s="116">
        <f>VLOOKUP(B694,AAL!$U$4:$W$1048576,3,0)</f>
        <v>0</v>
      </c>
      <c r="AL694" s="69">
        <f ca="1">IFERROR(((AD694+(AD694*'Portfolio Stats_RMS'!$C$7))/($AB694*(1-'Portfolio Stats_RMS'!$C$6))),0)</f>
        <v>0</v>
      </c>
      <c r="AM694" s="69">
        <f ca="1">IFERROR(((AF694+(AF694*'Portfolio Stats_RMS'!$C$7))/($AB694*(1-'Portfolio Stats_RMS'!$C$6))),0)</f>
        <v>0</v>
      </c>
      <c r="AN694" s="69">
        <f ca="1">IFERROR(((AH694+(AH694*'Portfolio Stats_RMS'!$C$7))/($AB694*(1-'Portfolio Stats_RMS'!$C$6))),0)</f>
        <v>0</v>
      </c>
      <c r="AO694" s="69">
        <f>IFERROR(((AJ694+(AJ694*'Portfolio Stats_RMS'!$C$7))/(AB694*(1-'Portfolio Stats_RMS'!$C$6))),0)</f>
        <v>0</v>
      </c>
      <c r="AP694" s="152"/>
    </row>
    <row r="695" spans="2:42" x14ac:dyDescent="0.25">
      <c r="B695" s="29"/>
      <c r="C695" s="87"/>
      <c r="D695" s="29"/>
      <c r="E695" s="29"/>
      <c r="F695" s="29"/>
      <c r="G695" s="25"/>
      <c r="H695" s="25"/>
      <c r="I695" s="25"/>
      <c r="J695" s="100"/>
      <c r="K695" s="100"/>
      <c r="L695" s="149"/>
      <c r="M695" s="29"/>
      <c r="N695" s="29"/>
      <c r="O695" s="29"/>
      <c r="P695" s="149"/>
      <c r="Q695" s="150"/>
      <c r="R695" s="152"/>
      <c r="S695" s="153"/>
      <c r="T695" s="153"/>
      <c r="U695" s="154"/>
      <c r="V695" s="99"/>
      <c r="W695" s="99"/>
      <c r="X695" s="25"/>
      <c r="Y695" s="25"/>
      <c r="Z695" s="99"/>
      <c r="AA695" s="25"/>
      <c r="AB695" s="25"/>
      <c r="AC695" s="99"/>
      <c r="AD695" s="116">
        <f ca="1">SUMIF(AAL!$A$3:$A$65061,'Risk Lv. Inforce'!$B$7:$B$12091,AAL!$B$3:$B$65007)</f>
        <v>0</v>
      </c>
      <c r="AE695" s="116">
        <f ca="1">SUMIF(AAL!$C$3:$C$65061,'Risk Lv. Inforce'!$B$7:$B$10291,AAL!$D$3:$D$65007)</f>
        <v>0</v>
      </c>
      <c r="AF695" s="116">
        <f ca="1">SUMIF(AAL!$E$3:$E$65061,'Risk Lv. Inforce'!$B$7:$B$1291,AAL!$F$3:$F$65007)</f>
        <v>0</v>
      </c>
      <c r="AG695" s="116">
        <f ca="1">SUMIF(AAL!$G$3:$G$65061,'Risk Lv. Inforce'!$B$7:$B$1291,AAL!$H$3:$H$65007)</f>
        <v>0</v>
      </c>
      <c r="AH695" s="116">
        <f ca="1">SUMIF(AAL!$I$3:$I$65061,'Risk Lv. Inforce'!$B$7:$B$1291,AAL!$J$3:$J$65007)</f>
        <v>0</v>
      </c>
      <c r="AI695" s="116">
        <f ca="1">SUMIF(AAL!$K$3:$K$65061,'Risk Lv. Inforce'!$B$7:$B$1291,AAL!$L$3:$L$65007)</f>
        <v>0</v>
      </c>
      <c r="AJ695" s="116">
        <f>VLOOKUP(B695,AAL!$Q$4:$S$1048576,3,0)</f>
        <v>0</v>
      </c>
      <c r="AK695" s="116">
        <f>VLOOKUP(B695,AAL!$U$4:$W$1048576,3,0)</f>
        <v>0</v>
      </c>
      <c r="AL695" s="69">
        <f ca="1">IFERROR(((AD695+(AD695*'Portfolio Stats_RMS'!$C$7))/($AB695*(1-'Portfolio Stats_RMS'!$C$6))),0)</f>
        <v>0</v>
      </c>
      <c r="AM695" s="69">
        <f ca="1">IFERROR(((AF695+(AF695*'Portfolio Stats_RMS'!$C$7))/($AB695*(1-'Portfolio Stats_RMS'!$C$6))),0)</f>
        <v>0</v>
      </c>
      <c r="AN695" s="69">
        <f ca="1">IFERROR(((AH695+(AH695*'Portfolio Stats_RMS'!$C$7))/($AB695*(1-'Portfolio Stats_RMS'!$C$6))),0)</f>
        <v>0</v>
      </c>
      <c r="AO695" s="69">
        <f>IFERROR(((AJ695+(AJ695*'Portfolio Stats_RMS'!$C$7))/(AB695*(1-'Portfolio Stats_RMS'!$C$6))),0)</f>
        <v>0</v>
      </c>
      <c r="AP695" s="152"/>
    </row>
    <row r="696" spans="2:42" x14ac:dyDescent="0.25">
      <c r="B696" s="29"/>
      <c r="C696" s="87"/>
      <c r="D696" s="29"/>
      <c r="E696" s="29"/>
      <c r="F696" s="29"/>
      <c r="G696" s="25"/>
      <c r="H696" s="25"/>
      <c r="I696" s="25"/>
      <c r="J696" s="100"/>
      <c r="K696" s="100"/>
      <c r="L696" s="149"/>
      <c r="M696" s="29"/>
      <c r="N696" s="29"/>
      <c r="O696" s="29"/>
      <c r="P696" s="149"/>
      <c r="Q696" s="150"/>
      <c r="R696" s="152"/>
      <c r="S696" s="153"/>
      <c r="T696" s="153"/>
      <c r="U696" s="154"/>
      <c r="V696" s="99"/>
      <c r="W696" s="99"/>
      <c r="X696" s="25"/>
      <c r="Y696" s="25"/>
      <c r="Z696" s="99"/>
      <c r="AA696" s="25"/>
      <c r="AB696" s="25"/>
      <c r="AC696" s="99"/>
      <c r="AD696" s="116">
        <f ca="1">SUMIF(AAL!$A$3:$A$65061,'Risk Lv. Inforce'!$B$7:$B$12091,AAL!$B$3:$B$65007)</f>
        <v>0</v>
      </c>
      <c r="AE696" s="116">
        <f ca="1">SUMIF(AAL!$C$3:$C$65061,'Risk Lv. Inforce'!$B$7:$B$10291,AAL!$D$3:$D$65007)</f>
        <v>0</v>
      </c>
      <c r="AF696" s="116">
        <f ca="1">SUMIF(AAL!$E$3:$E$65061,'Risk Lv. Inforce'!$B$7:$B$1291,AAL!$F$3:$F$65007)</f>
        <v>0</v>
      </c>
      <c r="AG696" s="116">
        <f ca="1">SUMIF(AAL!$G$3:$G$65061,'Risk Lv. Inforce'!$B$7:$B$1291,AAL!$H$3:$H$65007)</f>
        <v>0</v>
      </c>
      <c r="AH696" s="116">
        <f ca="1">SUMIF(AAL!$I$3:$I$65061,'Risk Lv. Inforce'!$B$7:$B$1291,AAL!$J$3:$J$65007)</f>
        <v>0</v>
      </c>
      <c r="AI696" s="116">
        <f ca="1">SUMIF(AAL!$K$3:$K$65061,'Risk Lv. Inforce'!$B$7:$B$1291,AAL!$L$3:$L$65007)</f>
        <v>0</v>
      </c>
      <c r="AJ696" s="116">
        <f>VLOOKUP(B696,AAL!$Q$4:$S$1048576,3,0)</f>
        <v>0</v>
      </c>
      <c r="AK696" s="116">
        <f>VLOOKUP(B696,AAL!$U$4:$W$1048576,3,0)</f>
        <v>0</v>
      </c>
      <c r="AL696" s="69">
        <f ca="1">IFERROR(((AD696+(AD696*'Portfolio Stats_RMS'!$C$7))/($AB696*(1-'Portfolio Stats_RMS'!$C$6))),0)</f>
        <v>0</v>
      </c>
      <c r="AM696" s="69">
        <f ca="1">IFERROR(((AF696+(AF696*'Portfolio Stats_RMS'!$C$7))/($AB696*(1-'Portfolio Stats_RMS'!$C$6))),0)</f>
        <v>0</v>
      </c>
      <c r="AN696" s="69">
        <f ca="1">IFERROR(((AH696+(AH696*'Portfolio Stats_RMS'!$C$7))/($AB696*(1-'Portfolio Stats_RMS'!$C$6))),0)</f>
        <v>0</v>
      </c>
      <c r="AO696" s="69">
        <f>IFERROR(((AJ696+(AJ696*'Portfolio Stats_RMS'!$C$7))/(AB696*(1-'Portfolio Stats_RMS'!$C$6))),0)</f>
        <v>0</v>
      </c>
      <c r="AP696" s="152"/>
    </row>
    <row r="697" spans="2:42" x14ac:dyDescent="0.25">
      <c r="B697" s="29"/>
      <c r="C697" s="87"/>
      <c r="D697" s="29"/>
      <c r="E697" s="29"/>
      <c r="F697" s="29"/>
      <c r="G697" s="25"/>
      <c r="H697" s="25"/>
      <c r="I697" s="25"/>
      <c r="J697" s="100"/>
      <c r="K697" s="100"/>
      <c r="L697" s="29"/>
      <c r="M697" s="29"/>
      <c r="N697" s="29"/>
      <c r="O697" s="29"/>
      <c r="P697" s="149"/>
      <c r="Q697" s="150"/>
      <c r="R697" s="152"/>
      <c r="S697" s="153"/>
      <c r="T697" s="153"/>
      <c r="U697" s="154"/>
      <c r="V697" s="99"/>
      <c r="W697" s="99"/>
      <c r="X697" s="25"/>
      <c r="Y697" s="25"/>
      <c r="Z697" s="99"/>
      <c r="AA697" s="25"/>
      <c r="AB697" s="25"/>
      <c r="AC697" s="99"/>
      <c r="AD697" s="116">
        <f ca="1">SUMIF(AAL!$A$3:$A$65061,'Risk Lv. Inforce'!$B$7:$B$12091,AAL!$B$3:$B$65007)</f>
        <v>0</v>
      </c>
      <c r="AE697" s="116">
        <f ca="1">SUMIF(AAL!$C$3:$C$65061,'Risk Lv. Inforce'!$B$7:$B$10291,AAL!$D$3:$D$65007)</f>
        <v>0</v>
      </c>
      <c r="AF697" s="116">
        <f ca="1">SUMIF(AAL!$E$3:$E$65061,'Risk Lv. Inforce'!$B$7:$B$1291,AAL!$F$3:$F$65007)</f>
        <v>0</v>
      </c>
      <c r="AG697" s="116">
        <f ca="1">SUMIF(AAL!$G$3:$G$65061,'Risk Lv. Inforce'!$B$7:$B$1291,AAL!$H$3:$H$65007)</f>
        <v>0</v>
      </c>
      <c r="AH697" s="116">
        <f ca="1">SUMIF(AAL!$I$3:$I$65061,'Risk Lv. Inforce'!$B$7:$B$1291,AAL!$J$3:$J$65007)</f>
        <v>0</v>
      </c>
      <c r="AI697" s="116">
        <f ca="1">SUMIF(AAL!$K$3:$K$65061,'Risk Lv. Inforce'!$B$7:$B$1291,AAL!$L$3:$L$65007)</f>
        <v>0</v>
      </c>
      <c r="AJ697" s="116">
        <f>VLOOKUP(B697,AAL!$Q$4:$S$1048576,3,0)</f>
        <v>0</v>
      </c>
      <c r="AK697" s="116">
        <f>VLOOKUP(B697,AAL!$U$4:$W$1048576,3,0)</f>
        <v>0</v>
      </c>
      <c r="AL697" s="69">
        <f ca="1">IFERROR(((AD697+(AD697*'Portfolio Stats_RMS'!$C$7))/($AB697*(1-'Portfolio Stats_RMS'!$C$6))),0)</f>
        <v>0</v>
      </c>
      <c r="AM697" s="69">
        <f ca="1">IFERROR(((AF697+(AF697*'Portfolio Stats_RMS'!$C$7))/($AB697*(1-'Portfolio Stats_RMS'!$C$6))),0)</f>
        <v>0</v>
      </c>
      <c r="AN697" s="69">
        <f ca="1">IFERROR(((AH697+(AH697*'Portfolio Stats_RMS'!$C$7))/($AB697*(1-'Portfolio Stats_RMS'!$C$6))),0)</f>
        <v>0</v>
      </c>
      <c r="AO697" s="69">
        <f>IFERROR(((AJ697+(AJ697*'Portfolio Stats_RMS'!$C$7))/(AB697*(1-'Portfolio Stats_RMS'!$C$6))),0)</f>
        <v>0</v>
      </c>
      <c r="AP697" s="152"/>
    </row>
    <row r="698" spans="2:42" x14ac:dyDescent="0.25">
      <c r="B698" s="29"/>
      <c r="C698" s="87"/>
      <c r="D698" s="29"/>
      <c r="E698" s="29"/>
      <c r="F698" s="29"/>
      <c r="G698" s="25"/>
      <c r="H698" s="25"/>
      <c r="I698" s="25"/>
      <c r="J698" s="100"/>
      <c r="K698" s="100"/>
      <c r="L698" s="149"/>
      <c r="M698" s="29"/>
      <c r="N698" s="29"/>
      <c r="O698" s="29"/>
      <c r="P698" s="149"/>
      <c r="Q698" s="150"/>
      <c r="R698" s="152"/>
      <c r="S698" s="153"/>
      <c r="T698" s="153"/>
      <c r="U698" s="154"/>
      <c r="V698" s="99"/>
      <c r="W698" s="99"/>
      <c r="X698" s="25"/>
      <c r="Y698" s="25"/>
      <c r="Z698" s="99"/>
      <c r="AA698" s="25"/>
      <c r="AB698" s="25"/>
      <c r="AC698" s="99"/>
      <c r="AD698" s="116">
        <f ca="1">SUMIF(AAL!$A$3:$A$65061,'Risk Lv. Inforce'!$B$7:$B$12091,AAL!$B$3:$B$65007)</f>
        <v>0</v>
      </c>
      <c r="AE698" s="116">
        <f ca="1">SUMIF(AAL!$C$3:$C$65061,'Risk Lv. Inforce'!$B$7:$B$10291,AAL!$D$3:$D$65007)</f>
        <v>0</v>
      </c>
      <c r="AF698" s="116">
        <f ca="1">SUMIF(AAL!$E$3:$E$65061,'Risk Lv. Inforce'!$B$7:$B$1291,AAL!$F$3:$F$65007)</f>
        <v>0</v>
      </c>
      <c r="AG698" s="116">
        <f ca="1">SUMIF(AAL!$G$3:$G$65061,'Risk Lv. Inforce'!$B$7:$B$1291,AAL!$H$3:$H$65007)</f>
        <v>0</v>
      </c>
      <c r="AH698" s="116">
        <f ca="1">SUMIF(AAL!$I$3:$I$65061,'Risk Lv. Inforce'!$B$7:$B$1291,AAL!$J$3:$J$65007)</f>
        <v>0</v>
      </c>
      <c r="AI698" s="116">
        <f ca="1">SUMIF(AAL!$K$3:$K$65061,'Risk Lv. Inforce'!$B$7:$B$1291,AAL!$L$3:$L$65007)</f>
        <v>0</v>
      </c>
      <c r="AJ698" s="116">
        <f>VLOOKUP(B698,AAL!$Q$4:$S$1048576,3,0)</f>
        <v>0</v>
      </c>
      <c r="AK698" s="116">
        <f>VLOOKUP(B698,AAL!$U$4:$W$1048576,3,0)</f>
        <v>0</v>
      </c>
      <c r="AL698" s="69">
        <f ca="1">IFERROR(((AD698+(AD698*'Portfolio Stats_RMS'!$C$7))/($AB698*(1-'Portfolio Stats_RMS'!$C$6))),0)</f>
        <v>0</v>
      </c>
      <c r="AM698" s="69">
        <f ca="1">IFERROR(((AF698+(AF698*'Portfolio Stats_RMS'!$C$7))/($AB698*(1-'Portfolio Stats_RMS'!$C$6))),0)</f>
        <v>0</v>
      </c>
      <c r="AN698" s="69">
        <f ca="1">IFERROR(((AH698+(AH698*'Portfolio Stats_RMS'!$C$7))/($AB698*(1-'Portfolio Stats_RMS'!$C$6))),0)</f>
        <v>0</v>
      </c>
      <c r="AO698" s="69">
        <f>IFERROR(((AJ698+(AJ698*'Portfolio Stats_RMS'!$C$7))/(AB698*(1-'Portfolio Stats_RMS'!$C$6))),0)</f>
        <v>0</v>
      </c>
      <c r="AP698" s="152"/>
    </row>
    <row r="699" spans="2:42" x14ac:dyDescent="0.25">
      <c r="B699" s="29"/>
      <c r="C699" s="87"/>
      <c r="D699" s="29"/>
      <c r="E699" s="29"/>
      <c r="F699" s="29"/>
      <c r="G699" s="25"/>
      <c r="H699" s="25"/>
      <c r="I699" s="25"/>
      <c r="J699" s="100"/>
      <c r="K699" s="100"/>
      <c r="L699" s="149"/>
      <c r="M699" s="29"/>
      <c r="N699" s="29"/>
      <c r="O699" s="29"/>
      <c r="P699" s="149"/>
      <c r="Q699" s="150"/>
      <c r="R699" s="152"/>
      <c r="S699" s="153"/>
      <c r="T699" s="153"/>
      <c r="U699" s="154"/>
      <c r="V699" s="99"/>
      <c r="W699" s="99"/>
      <c r="X699" s="25"/>
      <c r="Y699" s="25"/>
      <c r="Z699" s="99"/>
      <c r="AA699" s="25"/>
      <c r="AB699" s="25"/>
      <c r="AC699" s="99"/>
      <c r="AD699" s="116">
        <f ca="1">SUMIF(AAL!$A$3:$A$65061,'Risk Lv. Inforce'!$B$7:$B$12091,AAL!$B$3:$B$65007)</f>
        <v>0</v>
      </c>
      <c r="AE699" s="116">
        <f ca="1">SUMIF(AAL!$C$3:$C$65061,'Risk Lv. Inforce'!$B$7:$B$10291,AAL!$D$3:$D$65007)</f>
        <v>0</v>
      </c>
      <c r="AF699" s="116">
        <f ca="1">SUMIF(AAL!$E$3:$E$65061,'Risk Lv. Inforce'!$B$7:$B$1291,AAL!$F$3:$F$65007)</f>
        <v>0</v>
      </c>
      <c r="AG699" s="116">
        <f ca="1">SUMIF(AAL!$G$3:$G$65061,'Risk Lv. Inforce'!$B$7:$B$1291,AAL!$H$3:$H$65007)</f>
        <v>0</v>
      </c>
      <c r="AH699" s="116">
        <f ca="1">SUMIF(AAL!$I$3:$I$65061,'Risk Lv. Inforce'!$B$7:$B$1291,AAL!$J$3:$J$65007)</f>
        <v>0</v>
      </c>
      <c r="AI699" s="116">
        <f ca="1">SUMIF(AAL!$K$3:$K$65061,'Risk Lv. Inforce'!$B$7:$B$1291,AAL!$L$3:$L$65007)</f>
        <v>0</v>
      </c>
      <c r="AJ699" s="116">
        <f>VLOOKUP(B699,AAL!$Q$4:$S$1048576,3,0)</f>
        <v>0</v>
      </c>
      <c r="AK699" s="116">
        <f>VLOOKUP(B699,AAL!$U$4:$W$1048576,3,0)</f>
        <v>0</v>
      </c>
      <c r="AL699" s="69">
        <f ca="1">IFERROR(((AD699+(AD699*'Portfolio Stats_RMS'!$C$7))/($AB699*(1-'Portfolio Stats_RMS'!$C$6))),0)</f>
        <v>0</v>
      </c>
      <c r="AM699" s="69">
        <f ca="1">IFERROR(((AF699+(AF699*'Portfolio Stats_RMS'!$C$7))/($AB699*(1-'Portfolio Stats_RMS'!$C$6))),0)</f>
        <v>0</v>
      </c>
      <c r="AN699" s="69">
        <f ca="1">IFERROR(((AH699+(AH699*'Portfolio Stats_RMS'!$C$7))/($AB699*(1-'Portfolio Stats_RMS'!$C$6))),0)</f>
        <v>0</v>
      </c>
      <c r="AO699" s="69">
        <f>IFERROR(((AJ699+(AJ699*'Portfolio Stats_RMS'!$C$7))/(AB699*(1-'Portfolio Stats_RMS'!$C$6))),0)</f>
        <v>0</v>
      </c>
      <c r="AP699" s="152"/>
    </row>
    <row r="700" spans="2:42" x14ac:dyDescent="0.25">
      <c r="B700" s="29"/>
      <c r="C700" s="87"/>
      <c r="D700" s="29"/>
      <c r="E700" s="29"/>
      <c r="F700" s="29"/>
      <c r="G700" s="25"/>
      <c r="H700" s="25"/>
      <c r="I700" s="25"/>
      <c r="J700" s="100"/>
      <c r="K700" s="100"/>
      <c r="L700" s="149"/>
      <c r="M700" s="29"/>
      <c r="N700" s="29"/>
      <c r="O700" s="29"/>
      <c r="P700" s="149"/>
      <c r="Q700" s="150"/>
      <c r="R700" s="152"/>
      <c r="S700" s="153"/>
      <c r="T700" s="153"/>
      <c r="U700" s="154"/>
      <c r="V700" s="99"/>
      <c r="W700" s="99"/>
      <c r="X700" s="25"/>
      <c r="Y700" s="25"/>
      <c r="Z700" s="99"/>
      <c r="AA700" s="25"/>
      <c r="AB700" s="25"/>
      <c r="AC700" s="99"/>
      <c r="AD700" s="116">
        <f ca="1">SUMIF(AAL!$A$3:$A$65061,'Risk Lv. Inforce'!$B$7:$B$12091,AAL!$B$3:$B$65007)</f>
        <v>0</v>
      </c>
      <c r="AE700" s="116">
        <f ca="1">SUMIF(AAL!$C$3:$C$65061,'Risk Lv. Inforce'!$B$7:$B$10291,AAL!$D$3:$D$65007)</f>
        <v>0</v>
      </c>
      <c r="AF700" s="116">
        <f ca="1">SUMIF(AAL!$E$3:$E$65061,'Risk Lv. Inforce'!$B$7:$B$1291,AAL!$F$3:$F$65007)</f>
        <v>0</v>
      </c>
      <c r="AG700" s="116">
        <f ca="1">SUMIF(AAL!$G$3:$G$65061,'Risk Lv. Inforce'!$B$7:$B$1291,AAL!$H$3:$H$65007)</f>
        <v>0</v>
      </c>
      <c r="AH700" s="116">
        <f ca="1">SUMIF(AAL!$I$3:$I$65061,'Risk Lv. Inforce'!$B$7:$B$1291,AAL!$J$3:$J$65007)</f>
        <v>0</v>
      </c>
      <c r="AI700" s="116">
        <f ca="1">SUMIF(AAL!$K$3:$K$65061,'Risk Lv. Inforce'!$B$7:$B$1291,AAL!$L$3:$L$65007)</f>
        <v>0</v>
      </c>
      <c r="AJ700" s="116">
        <f>VLOOKUP(B700,AAL!$Q$4:$S$1048576,3,0)</f>
        <v>0</v>
      </c>
      <c r="AK700" s="116">
        <f>VLOOKUP(B700,AAL!$U$4:$W$1048576,3,0)</f>
        <v>0</v>
      </c>
      <c r="AL700" s="69">
        <f ca="1">IFERROR(((AD700+(AD700*'Portfolio Stats_RMS'!$C$7))/($AB700*(1-'Portfolio Stats_RMS'!$C$6))),0)</f>
        <v>0</v>
      </c>
      <c r="AM700" s="69">
        <f ca="1">IFERROR(((AF700+(AF700*'Portfolio Stats_RMS'!$C$7))/($AB700*(1-'Portfolio Stats_RMS'!$C$6))),0)</f>
        <v>0</v>
      </c>
      <c r="AN700" s="69">
        <f ca="1">IFERROR(((AH700+(AH700*'Portfolio Stats_RMS'!$C$7))/($AB700*(1-'Portfolio Stats_RMS'!$C$6))),0)</f>
        <v>0</v>
      </c>
      <c r="AO700" s="69">
        <f>IFERROR(((AJ700+(AJ700*'Portfolio Stats_RMS'!$C$7))/(AB700*(1-'Portfolio Stats_RMS'!$C$6))),0)</f>
        <v>0</v>
      </c>
      <c r="AP700" s="152"/>
    </row>
    <row r="701" spans="2:42" x14ac:dyDescent="0.25">
      <c r="B701" s="29"/>
      <c r="C701" s="87"/>
      <c r="D701" s="29"/>
      <c r="E701" s="29"/>
      <c r="F701" s="29"/>
      <c r="G701" s="25"/>
      <c r="H701" s="25"/>
      <c r="I701" s="25"/>
      <c r="J701" s="100"/>
      <c r="K701" s="100"/>
      <c r="L701" s="149"/>
      <c r="M701" s="29"/>
      <c r="N701" s="29"/>
      <c r="O701" s="29"/>
      <c r="P701" s="149"/>
      <c r="Q701" s="150"/>
      <c r="R701" s="152"/>
      <c r="S701" s="153"/>
      <c r="T701" s="153"/>
      <c r="U701" s="154"/>
      <c r="V701" s="99"/>
      <c r="W701" s="99"/>
      <c r="X701" s="25"/>
      <c r="Y701" s="25"/>
      <c r="Z701" s="99"/>
      <c r="AA701" s="25"/>
      <c r="AB701" s="25"/>
      <c r="AC701" s="99"/>
      <c r="AD701" s="116">
        <f ca="1">SUMIF(AAL!$A$3:$A$65061,'Risk Lv. Inforce'!$B$7:$B$12091,AAL!$B$3:$B$65007)</f>
        <v>0</v>
      </c>
      <c r="AE701" s="116">
        <f ca="1">SUMIF(AAL!$C$3:$C$65061,'Risk Lv. Inforce'!$B$7:$B$10291,AAL!$D$3:$D$65007)</f>
        <v>0</v>
      </c>
      <c r="AF701" s="116">
        <f ca="1">SUMIF(AAL!$E$3:$E$65061,'Risk Lv. Inforce'!$B$7:$B$1291,AAL!$F$3:$F$65007)</f>
        <v>0</v>
      </c>
      <c r="AG701" s="116">
        <f ca="1">SUMIF(AAL!$G$3:$G$65061,'Risk Lv. Inforce'!$B$7:$B$1291,AAL!$H$3:$H$65007)</f>
        <v>0</v>
      </c>
      <c r="AH701" s="116">
        <f ca="1">SUMIF(AAL!$I$3:$I$65061,'Risk Lv. Inforce'!$B$7:$B$1291,AAL!$J$3:$J$65007)</f>
        <v>0</v>
      </c>
      <c r="AI701" s="116">
        <f ca="1">SUMIF(AAL!$K$3:$K$65061,'Risk Lv. Inforce'!$B$7:$B$1291,AAL!$L$3:$L$65007)</f>
        <v>0</v>
      </c>
      <c r="AJ701" s="116">
        <f>VLOOKUP(B701,AAL!$Q$4:$S$1048576,3,0)</f>
        <v>0</v>
      </c>
      <c r="AK701" s="116">
        <f>VLOOKUP(B701,AAL!$U$4:$W$1048576,3,0)</f>
        <v>0</v>
      </c>
      <c r="AL701" s="69">
        <f ca="1">IFERROR(((AD701+(AD701*'Portfolio Stats_RMS'!$C$7))/($AB701*(1-'Portfolio Stats_RMS'!$C$6))),0)</f>
        <v>0</v>
      </c>
      <c r="AM701" s="69">
        <f ca="1">IFERROR(((AF701+(AF701*'Portfolio Stats_RMS'!$C$7))/($AB701*(1-'Portfolio Stats_RMS'!$C$6))),0)</f>
        <v>0</v>
      </c>
      <c r="AN701" s="69">
        <f ca="1">IFERROR(((AH701+(AH701*'Portfolio Stats_RMS'!$C$7))/($AB701*(1-'Portfolio Stats_RMS'!$C$6))),0)</f>
        <v>0</v>
      </c>
      <c r="AO701" s="69">
        <f>IFERROR(((AJ701+(AJ701*'Portfolio Stats_RMS'!$C$7))/(AB701*(1-'Portfolio Stats_RMS'!$C$6))),0)</f>
        <v>0</v>
      </c>
      <c r="AP701" s="152"/>
    </row>
    <row r="702" spans="2:42" x14ac:dyDescent="0.25">
      <c r="B702" s="29"/>
      <c r="C702" s="87"/>
      <c r="D702" s="29"/>
      <c r="E702" s="29"/>
      <c r="F702" s="29"/>
      <c r="G702" s="25"/>
      <c r="H702" s="25"/>
      <c r="I702" s="25"/>
      <c r="J702" s="100"/>
      <c r="K702" s="100"/>
      <c r="L702" s="149"/>
      <c r="M702" s="29"/>
      <c r="N702" s="29"/>
      <c r="O702" s="29"/>
      <c r="P702" s="149"/>
      <c r="Q702" s="150"/>
      <c r="R702" s="152"/>
      <c r="S702" s="153"/>
      <c r="T702" s="153"/>
      <c r="U702" s="154"/>
      <c r="V702" s="99"/>
      <c r="W702" s="99"/>
      <c r="X702" s="25"/>
      <c r="Y702" s="25"/>
      <c r="Z702" s="99"/>
      <c r="AA702" s="25"/>
      <c r="AB702" s="25"/>
      <c r="AC702" s="99"/>
      <c r="AD702" s="116">
        <f ca="1">SUMIF(AAL!$A$3:$A$65061,'Risk Lv. Inforce'!$B$7:$B$12091,AAL!$B$3:$B$65007)</f>
        <v>0</v>
      </c>
      <c r="AE702" s="116">
        <f ca="1">SUMIF(AAL!$C$3:$C$65061,'Risk Lv. Inforce'!$B$7:$B$10291,AAL!$D$3:$D$65007)</f>
        <v>0</v>
      </c>
      <c r="AF702" s="116">
        <f ca="1">SUMIF(AAL!$E$3:$E$65061,'Risk Lv. Inforce'!$B$7:$B$1291,AAL!$F$3:$F$65007)</f>
        <v>0</v>
      </c>
      <c r="AG702" s="116">
        <f ca="1">SUMIF(AAL!$G$3:$G$65061,'Risk Lv. Inforce'!$B$7:$B$1291,AAL!$H$3:$H$65007)</f>
        <v>0</v>
      </c>
      <c r="AH702" s="116">
        <f ca="1">SUMIF(AAL!$I$3:$I$65061,'Risk Lv. Inforce'!$B$7:$B$1291,AAL!$J$3:$J$65007)</f>
        <v>0</v>
      </c>
      <c r="AI702" s="116">
        <f ca="1">SUMIF(AAL!$K$3:$K$65061,'Risk Lv. Inforce'!$B$7:$B$1291,AAL!$L$3:$L$65007)</f>
        <v>0</v>
      </c>
      <c r="AJ702" s="116">
        <f>VLOOKUP(B702,AAL!$Q$4:$S$1048576,3,0)</f>
        <v>0</v>
      </c>
      <c r="AK702" s="116">
        <f>VLOOKUP(B702,AAL!$U$4:$W$1048576,3,0)</f>
        <v>0</v>
      </c>
      <c r="AL702" s="69">
        <f ca="1">IFERROR(((AD702+(AD702*'Portfolio Stats_RMS'!$C$7))/($AB702*(1-'Portfolio Stats_RMS'!$C$6))),0)</f>
        <v>0</v>
      </c>
      <c r="AM702" s="69">
        <f ca="1">IFERROR(((AF702+(AF702*'Portfolio Stats_RMS'!$C$7))/($AB702*(1-'Portfolio Stats_RMS'!$C$6))),0)</f>
        <v>0</v>
      </c>
      <c r="AN702" s="69">
        <f ca="1">IFERROR(((AH702+(AH702*'Portfolio Stats_RMS'!$C$7))/($AB702*(1-'Portfolio Stats_RMS'!$C$6))),0)</f>
        <v>0</v>
      </c>
      <c r="AO702" s="69">
        <f>IFERROR(((AJ702+(AJ702*'Portfolio Stats_RMS'!$C$7))/(AB702*(1-'Portfolio Stats_RMS'!$C$6))),0)</f>
        <v>0</v>
      </c>
      <c r="AP702" s="152"/>
    </row>
    <row r="703" spans="2:42" x14ac:dyDescent="0.25">
      <c r="B703" s="29"/>
      <c r="C703" s="87"/>
      <c r="D703" s="29"/>
      <c r="E703" s="29"/>
      <c r="F703" s="29"/>
      <c r="G703" s="25"/>
      <c r="H703" s="25"/>
      <c r="I703" s="25"/>
      <c r="J703" s="100"/>
      <c r="K703" s="100"/>
      <c r="L703" s="149"/>
      <c r="M703" s="29"/>
      <c r="N703" s="29"/>
      <c r="O703" s="29"/>
      <c r="P703" s="149"/>
      <c r="Q703" s="150"/>
      <c r="R703" s="152"/>
      <c r="S703" s="153"/>
      <c r="T703" s="153"/>
      <c r="U703" s="154"/>
      <c r="V703" s="99"/>
      <c r="W703" s="99"/>
      <c r="X703" s="25"/>
      <c r="Y703" s="25"/>
      <c r="Z703" s="99"/>
      <c r="AA703" s="25"/>
      <c r="AB703" s="25"/>
      <c r="AC703" s="99"/>
      <c r="AD703" s="116">
        <f ca="1">SUMIF(AAL!$A$3:$A$65061,'Risk Lv. Inforce'!$B$7:$B$12091,AAL!$B$3:$B$65007)</f>
        <v>0</v>
      </c>
      <c r="AE703" s="116">
        <f ca="1">SUMIF(AAL!$C$3:$C$65061,'Risk Lv. Inforce'!$B$7:$B$10291,AAL!$D$3:$D$65007)</f>
        <v>0</v>
      </c>
      <c r="AF703" s="116">
        <f ca="1">SUMIF(AAL!$E$3:$E$65061,'Risk Lv. Inforce'!$B$7:$B$1291,AAL!$F$3:$F$65007)</f>
        <v>0</v>
      </c>
      <c r="AG703" s="116">
        <f ca="1">SUMIF(AAL!$G$3:$G$65061,'Risk Lv. Inforce'!$B$7:$B$1291,AAL!$H$3:$H$65007)</f>
        <v>0</v>
      </c>
      <c r="AH703" s="116">
        <f ca="1">SUMIF(AAL!$I$3:$I$65061,'Risk Lv. Inforce'!$B$7:$B$1291,AAL!$J$3:$J$65007)</f>
        <v>0</v>
      </c>
      <c r="AI703" s="116">
        <f ca="1">SUMIF(AAL!$K$3:$K$65061,'Risk Lv. Inforce'!$B$7:$B$1291,AAL!$L$3:$L$65007)</f>
        <v>0</v>
      </c>
      <c r="AJ703" s="116">
        <f>VLOOKUP(B703,AAL!$Q$4:$S$1048576,3,0)</f>
        <v>0</v>
      </c>
      <c r="AK703" s="116">
        <f>VLOOKUP(B703,AAL!$U$4:$W$1048576,3,0)</f>
        <v>0</v>
      </c>
      <c r="AL703" s="69">
        <f ca="1">IFERROR(((AD703+(AD703*'Portfolio Stats_RMS'!$C$7))/($AB703*(1-'Portfolio Stats_RMS'!$C$6))),0)</f>
        <v>0</v>
      </c>
      <c r="AM703" s="69">
        <f ca="1">IFERROR(((AF703+(AF703*'Portfolio Stats_RMS'!$C$7))/($AB703*(1-'Portfolio Stats_RMS'!$C$6))),0)</f>
        <v>0</v>
      </c>
      <c r="AN703" s="69">
        <f ca="1">IFERROR(((AH703+(AH703*'Portfolio Stats_RMS'!$C$7))/($AB703*(1-'Portfolio Stats_RMS'!$C$6))),0)</f>
        <v>0</v>
      </c>
      <c r="AO703" s="69">
        <f>IFERROR(((AJ703+(AJ703*'Portfolio Stats_RMS'!$C$7))/(AB703*(1-'Portfolio Stats_RMS'!$C$6))),0)</f>
        <v>0</v>
      </c>
      <c r="AP703" s="152"/>
    </row>
    <row r="704" spans="2:42" x14ac:dyDescent="0.25">
      <c r="B704" s="29"/>
      <c r="C704" s="87"/>
      <c r="D704" s="29"/>
      <c r="E704" s="29"/>
      <c r="F704" s="29"/>
      <c r="G704" s="25"/>
      <c r="H704" s="25"/>
      <c r="I704" s="25"/>
      <c r="J704" s="100"/>
      <c r="K704" s="100"/>
      <c r="L704" s="149"/>
      <c r="M704" s="29"/>
      <c r="N704" s="29"/>
      <c r="O704" s="29"/>
      <c r="P704" s="149"/>
      <c r="Q704" s="150"/>
      <c r="R704" s="152"/>
      <c r="S704" s="153"/>
      <c r="T704" s="153"/>
      <c r="U704" s="154"/>
      <c r="V704" s="99"/>
      <c r="W704" s="99"/>
      <c r="X704" s="25"/>
      <c r="Y704" s="25"/>
      <c r="Z704" s="99"/>
      <c r="AA704" s="25"/>
      <c r="AB704" s="25"/>
      <c r="AC704" s="99"/>
      <c r="AD704" s="116">
        <f ca="1">SUMIF(AAL!$A$3:$A$65061,'Risk Lv. Inforce'!$B$7:$B$12091,AAL!$B$3:$B$65007)</f>
        <v>0</v>
      </c>
      <c r="AE704" s="116">
        <f ca="1">SUMIF(AAL!$C$3:$C$65061,'Risk Lv. Inforce'!$B$7:$B$10291,AAL!$D$3:$D$65007)</f>
        <v>0</v>
      </c>
      <c r="AF704" s="116">
        <f ca="1">SUMIF(AAL!$E$3:$E$65061,'Risk Lv. Inforce'!$B$7:$B$1291,AAL!$F$3:$F$65007)</f>
        <v>0</v>
      </c>
      <c r="AG704" s="116">
        <f ca="1">SUMIF(AAL!$G$3:$G$65061,'Risk Lv. Inforce'!$B$7:$B$1291,AAL!$H$3:$H$65007)</f>
        <v>0</v>
      </c>
      <c r="AH704" s="116">
        <f ca="1">SUMIF(AAL!$I$3:$I$65061,'Risk Lv. Inforce'!$B$7:$B$1291,AAL!$J$3:$J$65007)</f>
        <v>0</v>
      </c>
      <c r="AI704" s="116">
        <f ca="1">SUMIF(AAL!$K$3:$K$65061,'Risk Lv. Inforce'!$B$7:$B$1291,AAL!$L$3:$L$65007)</f>
        <v>0</v>
      </c>
      <c r="AJ704" s="116">
        <f>VLOOKUP(B704,AAL!$Q$4:$S$1048576,3,0)</f>
        <v>0</v>
      </c>
      <c r="AK704" s="116">
        <f>VLOOKUP(B704,AAL!$U$4:$W$1048576,3,0)</f>
        <v>0</v>
      </c>
      <c r="AL704" s="69">
        <f ca="1">IFERROR(((AD704+(AD704*'Portfolio Stats_RMS'!$C$7))/($AB704*(1-'Portfolio Stats_RMS'!$C$6))),0)</f>
        <v>0</v>
      </c>
      <c r="AM704" s="69">
        <f ca="1">IFERROR(((AF704+(AF704*'Portfolio Stats_RMS'!$C$7))/($AB704*(1-'Portfolio Stats_RMS'!$C$6))),0)</f>
        <v>0</v>
      </c>
      <c r="AN704" s="69">
        <f ca="1">IFERROR(((AH704+(AH704*'Portfolio Stats_RMS'!$C$7))/($AB704*(1-'Portfolio Stats_RMS'!$C$6))),0)</f>
        <v>0</v>
      </c>
      <c r="AO704" s="69">
        <f>IFERROR(((AJ704+(AJ704*'Portfolio Stats_RMS'!$C$7))/(AB704*(1-'Portfolio Stats_RMS'!$C$6))),0)</f>
        <v>0</v>
      </c>
      <c r="AP704" s="152"/>
    </row>
    <row r="705" spans="2:42" x14ac:dyDescent="0.25">
      <c r="B705" s="29"/>
      <c r="C705" s="87"/>
      <c r="D705" s="29"/>
      <c r="E705" s="29"/>
      <c r="F705" s="29"/>
      <c r="G705" s="25"/>
      <c r="H705" s="25"/>
      <c r="I705" s="25"/>
      <c r="J705" s="100"/>
      <c r="K705" s="100"/>
      <c r="L705" s="149"/>
      <c r="M705" s="29"/>
      <c r="N705" s="29"/>
      <c r="O705" s="29"/>
      <c r="P705" s="149"/>
      <c r="Q705" s="150"/>
      <c r="R705" s="152"/>
      <c r="S705" s="153"/>
      <c r="T705" s="153"/>
      <c r="U705" s="154"/>
      <c r="V705" s="99"/>
      <c r="W705" s="99"/>
      <c r="X705" s="25"/>
      <c r="Y705" s="25"/>
      <c r="Z705" s="99"/>
      <c r="AA705" s="25"/>
      <c r="AB705" s="25"/>
      <c r="AC705" s="99"/>
      <c r="AD705" s="116">
        <f ca="1">SUMIF(AAL!$A$3:$A$65061,'Risk Lv. Inforce'!$B$7:$B$12091,AAL!$B$3:$B$65007)</f>
        <v>0</v>
      </c>
      <c r="AE705" s="116">
        <f ca="1">SUMIF(AAL!$C$3:$C$65061,'Risk Lv. Inforce'!$B$7:$B$10291,AAL!$D$3:$D$65007)</f>
        <v>0</v>
      </c>
      <c r="AF705" s="116">
        <f ca="1">SUMIF(AAL!$E$3:$E$65061,'Risk Lv. Inforce'!$B$7:$B$1291,AAL!$F$3:$F$65007)</f>
        <v>0</v>
      </c>
      <c r="AG705" s="116">
        <f ca="1">SUMIF(AAL!$G$3:$G$65061,'Risk Lv. Inforce'!$B$7:$B$1291,AAL!$H$3:$H$65007)</f>
        <v>0</v>
      </c>
      <c r="AH705" s="116">
        <f ca="1">SUMIF(AAL!$I$3:$I$65061,'Risk Lv. Inforce'!$B$7:$B$1291,AAL!$J$3:$J$65007)</f>
        <v>0</v>
      </c>
      <c r="AI705" s="116">
        <f ca="1">SUMIF(AAL!$K$3:$K$65061,'Risk Lv. Inforce'!$B$7:$B$1291,AAL!$L$3:$L$65007)</f>
        <v>0</v>
      </c>
      <c r="AJ705" s="116">
        <f>VLOOKUP(B705,AAL!$Q$4:$S$1048576,3,0)</f>
        <v>0</v>
      </c>
      <c r="AK705" s="116">
        <f>VLOOKUP(B705,AAL!$U$4:$W$1048576,3,0)</f>
        <v>0</v>
      </c>
      <c r="AL705" s="69">
        <f ca="1">IFERROR(((AD705+(AD705*'Portfolio Stats_RMS'!$C$7))/($AB705*(1-'Portfolio Stats_RMS'!$C$6))),0)</f>
        <v>0</v>
      </c>
      <c r="AM705" s="69">
        <f ca="1">IFERROR(((AF705+(AF705*'Portfolio Stats_RMS'!$C$7))/($AB705*(1-'Portfolio Stats_RMS'!$C$6))),0)</f>
        <v>0</v>
      </c>
      <c r="AN705" s="69">
        <f ca="1">IFERROR(((AH705+(AH705*'Portfolio Stats_RMS'!$C$7))/($AB705*(1-'Portfolio Stats_RMS'!$C$6))),0)</f>
        <v>0</v>
      </c>
      <c r="AO705" s="69">
        <f>IFERROR(((AJ705+(AJ705*'Portfolio Stats_RMS'!$C$7))/(AB705*(1-'Portfolio Stats_RMS'!$C$6))),0)</f>
        <v>0</v>
      </c>
      <c r="AP705" s="152"/>
    </row>
    <row r="706" spans="2:42" x14ac:dyDescent="0.25">
      <c r="B706" s="29"/>
      <c r="C706" s="87"/>
      <c r="D706" s="29"/>
      <c r="E706" s="29"/>
      <c r="F706" s="29"/>
      <c r="G706" s="25"/>
      <c r="H706" s="25"/>
      <c r="I706" s="25"/>
      <c r="J706" s="100"/>
      <c r="K706" s="100"/>
      <c r="L706" s="29"/>
      <c r="M706" s="29"/>
      <c r="N706" s="29"/>
      <c r="O706" s="29"/>
      <c r="P706" s="149"/>
      <c r="Q706" s="150"/>
      <c r="R706" s="152"/>
      <c r="S706" s="153"/>
      <c r="T706" s="153"/>
      <c r="U706" s="154"/>
      <c r="V706" s="99"/>
      <c r="W706" s="99"/>
      <c r="X706" s="25"/>
      <c r="Y706" s="25"/>
      <c r="Z706" s="99"/>
      <c r="AA706" s="25"/>
      <c r="AB706" s="25"/>
      <c r="AC706" s="99"/>
      <c r="AD706" s="116">
        <f ca="1">SUMIF(AAL!$A$3:$A$65061,'Risk Lv. Inforce'!$B$7:$B$12091,AAL!$B$3:$B$65007)</f>
        <v>0</v>
      </c>
      <c r="AE706" s="116">
        <f ca="1">SUMIF(AAL!$C$3:$C$65061,'Risk Lv. Inforce'!$B$7:$B$10291,AAL!$D$3:$D$65007)</f>
        <v>0</v>
      </c>
      <c r="AF706" s="116">
        <f ca="1">SUMIF(AAL!$E$3:$E$65061,'Risk Lv. Inforce'!$B$7:$B$1291,AAL!$F$3:$F$65007)</f>
        <v>0</v>
      </c>
      <c r="AG706" s="116">
        <f ca="1">SUMIF(AAL!$G$3:$G$65061,'Risk Lv. Inforce'!$B$7:$B$1291,AAL!$H$3:$H$65007)</f>
        <v>0</v>
      </c>
      <c r="AH706" s="116">
        <f ca="1">SUMIF(AAL!$I$3:$I$65061,'Risk Lv. Inforce'!$B$7:$B$1291,AAL!$J$3:$J$65007)</f>
        <v>0</v>
      </c>
      <c r="AI706" s="116">
        <f ca="1">SUMIF(AAL!$K$3:$K$65061,'Risk Lv. Inforce'!$B$7:$B$1291,AAL!$L$3:$L$65007)</f>
        <v>0</v>
      </c>
      <c r="AJ706" s="116">
        <f>VLOOKUP(B706,AAL!$Q$4:$S$1048576,3,0)</f>
        <v>0</v>
      </c>
      <c r="AK706" s="116">
        <f>VLOOKUP(B706,AAL!$U$4:$W$1048576,3,0)</f>
        <v>0</v>
      </c>
      <c r="AL706" s="69">
        <f ca="1">IFERROR(((AD706+(AD706*'Portfolio Stats_RMS'!$C$7))/($AB706*(1-'Portfolio Stats_RMS'!$C$6))),0)</f>
        <v>0</v>
      </c>
      <c r="AM706" s="69">
        <f ca="1">IFERROR(((AF706+(AF706*'Portfolio Stats_RMS'!$C$7))/($AB706*(1-'Portfolio Stats_RMS'!$C$6))),0)</f>
        <v>0</v>
      </c>
      <c r="AN706" s="69">
        <f ca="1">IFERROR(((AH706+(AH706*'Portfolio Stats_RMS'!$C$7))/($AB706*(1-'Portfolio Stats_RMS'!$C$6))),0)</f>
        <v>0</v>
      </c>
      <c r="AO706" s="69">
        <f>IFERROR(((AJ706+(AJ706*'Portfolio Stats_RMS'!$C$7))/(AB706*(1-'Portfolio Stats_RMS'!$C$6))),0)</f>
        <v>0</v>
      </c>
      <c r="AP706" s="152"/>
    </row>
    <row r="707" spans="2:42" x14ac:dyDescent="0.25">
      <c r="B707" s="29"/>
      <c r="C707" s="87"/>
      <c r="D707" s="29"/>
      <c r="E707" s="29"/>
      <c r="F707" s="29"/>
      <c r="G707" s="25"/>
      <c r="H707" s="25"/>
      <c r="I707" s="25"/>
      <c r="J707" s="100"/>
      <c r="K707" s="100"/>
      <c r="L707" s="149"/>
      <c r="M707" s="29"/>
      <c r="N707" s="29"/>
      <c r="O707" s="29"/>
      <c r="P707" s="149"/>
      <c r="Q707" s="150"/>
      <c r="R707" s="152"/>
      <c r="S707" s="153"/>
      <c r="T707" s="153"/>
      <c r="U707" s="154"/>
      <c r="V707" s="99"/>
      <c r="W707" s="99"/>
      <c r="X707" s="25"/>
      <c r="Y707" s="25"/>
      <c r="Z707" s="99"/>
      <c r="AA707" s="25"/>
      <c r="AB707" s="25"/>
      <c r="AC707" s="99"/>
      <c r="AD707" s="116">
        <f ca="1">SUMIF(AAL!$A$3:$A$65061,'Risk Lv. Inforce'!$B$7:$B$12091,AAL!$B$3:$B$65007)</f>
        <v>0</v>
      </c>
      <c r="AE707" s="116">
        <f ca="1">SUMIF(AAL!$C$3:$C$65061,'Risk Lv. Inforce'!$B$7:$B$10291,AAL!$D$3:$D$65007)</f>
        <v>0</v>
      </c>
      <c r="AF707" s="116">
        <f ca="1">SUMIF(AAL!$E$3:$E$65061,'Risk Lv. Inforce'!$B$7:$B$1291,AAL!$F$3:$F$65007)</f>
        <v>0</v>
      </c>
      <c r="AG707" s="116">
        <f ca="1">SUMIF(AAL!$G$3:$G$65061,'Risk Lv. Inforce'!$B$7:$B$1291,AAL!$H$3:$H$65007)</f>
        <v>0</v>
      </c>
      <c r="AH707" s="116">
        <f ca="1">SUMIF(AAL!$I$3:$I$65061,'Risk Lv. Inforce'!$B$7:$B$1291,AAL!$J$3:$J$65007)</f>
        <v>0</v>
      </c>
      <c r="AI707" s="116">
        <f ca="1">SUMIF(AAL!$K$3:$K$65061,'Risk Lv. Inforce'!$B$7:$B$1291,AAL!$L$3:$L$65007)</f>
        <v>0</v>
      </c>
      <c r="AJ707" s="116">
        <f>VLOOKUP(B707,AAL!$Q$4:$S$1048576,3,0)</f>
        <v>0</v>
      </c>
      <c r="AK707" s="116">
        <f>VLOOKUP(B707,AAL!$U$4:$W$1048576,3,0)</f>
        <v>0</v>
      </c>
      <c r="AL707" s="69">
        <f ca="1">IFERROR(((AD707+(AD707*'Portfolio Stats_RMS'!$C$7))/($AB707*(1-'Portfolio Stats_RMS'!$C$6))),0)</f>
        <v>0</v>
      </c>
      <c r="AM707" s="69">
        <f ca="1">IFERROR(((AF707+(AF707*'Portfolio Stats_RMS'!$C$7))/($AB707*(1-'Portfolio Stats_RMS'!$C$6))),0)</f>
        <v>0</v>
      </c>
      <c r="AN707" s="69">
        <f ca="1">IFERROR(((AH707+(AH707*'Portfolio Stats_RMS'!$C$7))/($AB707*(1-'Portfolio Stats_RMS'!$C$6))),0)</f>
        <v>0</v>
      </c>
      <c r="AO707" s="69">
        <f>IFERROR(((AJ707+(AJ707*'Portfolio Stats_RMS'!$C$7))/(AB707*(1-'Portfolio Stats_RMS'!$C$6))),0)</f>
        <v>0</v>
      </c>
      <c r="AP707" s="152"/>
    </row>
    <row r="708" spans="2:42" x14ac:dyDescent="0.25">
      <c r="B708" s="29"/>
      <c r="C708" s="87"/>
      <c r="D708" s="29"/>
      <c r="E708" s="29"/>
      <c r="F708" s="29"/>
      <c r="G708" s="25"/>
      <c r="H708" s="25"/>
      <c r="I708" s="25"/>
      <c r="J708" s="100"/>
      <c r="K708" s="100"/>
      <c r="L708" s="149"/>
      <c r="M708" s="29"/>
      <c r="N708" s="29"/>
      <c r="O708" s="29"/>
      <c r="P708" s="149"/>
      <c r="Q708" s="150"/>
      <c r="R708" s="152"/>
      <c r="S708" s="153"/>
      <c r="T708" s="153"/>
      <c r="U708" s="154"/>
      <c r="V708" s="99"/>
      <c r="W708" s="99"/>
      <c r="X708" s="25"/>
      <c r="Y708" s="25"/>
      <c r="Z708" s="99"/>
      <c r="AA708" s="25"/>
      <c r="AB708" s="25"/>
      <c r="AC708" s="99"/>
      <c r="AD708" s="116">
        <f ca="1">SUMIF(AAL!$A$3:$A$65061,'Risk Lv. Inforce'!$B$7:$B$12091,AAL!$B$3:$B$65007)</f>
        <v>0</v>
      </c>
      <c r="AE708" s="116">
        <f ca="1">SUMIF(AAL!$C$3:$C$65061,'Risk Lv. Inforce'!$B$7:$B$10291,AAL!$D$3:$D$65007)</f>
        <v>0</v>
      </c>
      <c r="AF708" s="116">
        <f ca="1">SUMIF(AAL!$E$3:$E$65061,'Risk Lv. Inforce'!$B$7:$B$1291,AAL!$F$3:$F$65007)</f>
        <v>0</v>
      </c>
      <c r="AG708" s="116">
        <f ca="1">SUMIF(AAL!$G$3:$G$65061,'Risk Lv. Inforce'!$B$7:$B$1291,AAL!$H$3:$H$65007)</f>
        <v>0</v>
      </c>
      <c r="AH708" s="116">
        <f ca="1">SUMIF(AAL!$I$3:$I$65061,'Risk Lv. Inforce'!$B$7:$B$1291,AAL!$J$3:$J$65007)</f>
        <v>0</v>
      </c>
      <c r="AI708" s="116">
        <f ca="1">SUMIF(AAL!$K$3:$K$65061,'Risk Lv. Inforce'!$B$7:$B$1291,AAL!$L$3:$L$65007)</f>
        <v>0</v>
      </c>
      <c r="AJ708" s="116">
        <f>VLOOKUP(B708,AAL!$Q$4:$S$1048576,3,0)</f>
        <v>0</v>
      </c>
      <c r="AK708" s="116">
        <f>VLOOKUP(B708,AAL!$U$4:$W$1048576,3,0)</f>
        <v>0</v>
      </c>
      <c r="AL708" s="69">
        <f ca="1">IFERROR(((AD708+(AD708*'Portfolio Stats_RMS'!$C$7))/($AB708*(1-'Portfolio Stats_RMS'!$C$6))),0)</f>
        <v>0</v>
      </c>
      <c r="AM708" s="69">
        <f ca="1">IFERROR(((AF708+(AF708*'Portfolio Stats_RMS'!$C$7))/($AB708*(1-'Portfolio Stats_RMS'!$C$6))),0)</f>
        <v>0</v>
      </c>
      <c r="AN708" s="69">
        <f ca="1">IFERROR(((AH708+(AH708*'Portfolio Stats_RMS'!$C$7))/($AB708*(1-'Portfolio Stats_RMS'!$C$6))),0)</f>
        <v>0</v>
      </c>
      <c r="AO708" s="69">
        <f>IFERROR(((AJ708+(AJ708*'Portfolio Stats_RMS'!$C$7))/(AB708*(1-'Portfolio Stats_RMS'!$C$6))),0)</f>
        <v>0</v>
      </c>
      <c r="AP708" s="152"/>
    </row>
    <row r="709" spans="2:42" x14ac:dyDescent="0.25">
      <c r="B709" s="29"/>
      <c r="C709" s="87"/>
      <c r="D709" s="29"/>
      <c r="E709" s="29"/>
      <c r="F709" s="29"/>
      <c r="G709" s="25"/>
      <c r="H709" s="25"/>
      <c r="I709" s="25"/>
      <c r="J709" s="100"/>
      <c r="K709" s="100"/>
      <c r="L709" s="149"/>
      <c r="M709" s="29"/>
      <c r="N709" s="29"/>
      <c r="O709" s="29"/>
      <c r="P709" s="149"/>
      <c r="Q709" s="150"/>
      <c r="R709" s="152"/>
      <c r="S709" s="153"/>
      <c r="T709" s="153"/>
      <c r="U709" s="154"/>
      <c r="V709" s="99"/>
      <c r="W709" s="99"/>
      <c r="X709" s="25"/>
      <c r="Y709" s="25"/>
      <c r="Z709" s="99"/>
      <c r="AA709" s="25"/>
      <c r="AB709" s="25"/>
      <c r="AC709" s="99"/>
      <c r="AD709" s="116">
        <f ca="1">SUMIF(AAL!$A$3:$A$65061,'Risk Lv. Inforce'!$B$7:$B$12091,AAL!$B$3:$B$65007)</f>
        <v>0</v>
      </c>
      <c r="AE709" s="116">
        <f ca="1">SUMIF(AAL!$C$3:$C$65061,'Risk Lv. Inforce'!$B$7:$B$10291,AAL!$D$3:$D$65007)</f>
        <v>0</v>
      </c>
      <c r="AF709" s="116">
        <f ca="1">SUMIF(AAL!$E$3:$E$65061,'Risk Lv. Inforce'!$B$7:$B$1291,AAL!$F$3:$F$65007)</f>
        <v>0</v>
      </c>
      <c r="AG709" s="116">
        <f ca="1">SUMIF(AAL!$G$3:$G$65061,'Risk Lv. Inforce'!$B$7:$B$1291,AAL!$H$3:$H$65007)</f>
        <v>0</v>
      </c>
      <c r="AH709" s="116">
        <f ca="1">SUMIF(AAL!$I$3:$I$65061,'Risk Lv. Inforce'!$B$7:$B$1291,AAL!$J$3:$J$65007)</f>
        <v>0</v>
      </c>
      <c r="AI709" s="116">
        <f ca="1">SUMIF(AAL!$K$3:$K$65061,'Risk Lv. Inforce'!$B$7:$B$1291,AAL!$L$3:$L$65007)</f>
        <v>0</v>
      </c>
      <c r="AJ709" s="116">
        <f>VLOOKUP(B709,AAL!$Q$4:$S$1048576,3,0)</f>
        <v>0</v>
      </c>
      <c r="AK709" s="116">
        <f>VLOOKUP(B709,AAL!$U$4:$W$1048576,3,0)</f>
        <v>0</v>
      </c>
      <c r="AL709" s="69">
        <f ca="1">IFERROR(((AD709+(AD709*'Portfolio Stats_RMS'!$C$7))/($AB709*(1-'Portfolio Stats_RMS'!$C$6))),0)</f>
        <v>0</v>
      </c>
      <c r="AM709" s="69">
        <f ca="1">IFERROR(((AF709+(AF709*'Portfolio Stats_RMS'!$C$7))/($AB709*(1-'Portfolio Stats_RMS'!$C$6))),0)</f>
        <v>0</v>
      </c>
      <c r="AN709" s="69">
        <f ca="1">IFERROR(((AH709+(AH709*'Portfolio Stats_RMS'!$C$7))/($AB709*(1-'Portfolio Stats_RMS'!$C$6))),0)</f>
        <v>0</v>
      </c>
      <c r="AO709" s="69">
        <f>IFERROR(((AJ709+(AJ709*'Portfolio Stats_RMS'!$C$7))/(AB709*(1-'Portfolio Stats_RMS'!$C$6))),0)</f>
        <v>0</v>
      </c>
      <c r="AP709" s="152"/>
    </row>
    <row r="710" spans="2:42" x14ac:dyDescent="0.25">
      <c r="B710" s="29"/>
      <c r="C710" s="87"/>
      <c r="D710" s="29"/>
      <c r="E710" s="29"/>
      <c r="F710" s="29"/>
      <c r="G710" s="25"/>
      <c r="H710" s="25"/>
      <c r="I710" s="25"/>
      <c r="J710" s="100"/>
      <c r="K710" s="100"/>
      <c r="L710" s="149"/>
      <c r="M710" s="29"/>
      <c r="N710" s="29"/>
      <c r="O710" s="29"/>
      <c r="P710" s="149"/>
      <c r="Q710" s="150"/>
      <c r="R710" s="152"/>
      <c r="S710" s="153"/>
      <c r="T710" s="153"/>
      <c r="U710" s="154"/>
      <c r="V710" s="99"/>
      <c r="W710" s="99"/>
      <c r="X710" s="25"/>
      <c r="Y710" s="25"/>
      <c r="Z710" s="99"/>
      <c r="AA710" s="25"/>
      <c r="AB710" s="25"/>
      <c r="AC710" s="99"/>
      <c r="AD710" s="116">
        <f ca="1">SUMIF(AAL!$A$3:$A$65061,'Risk Lv. Inforce'!$B$7:$B$12091,AAL!$B$3:$B$65007)</f>
        <v>0</v>
      </c>
      <c r="AE710" s="116">
        <f ca="1">SUMIF(AAL!$C$3:$C$65061,'Risk Lv. Inforce'!$B$7:$B$10291,AAL!$D$3:$D$65007)</f>
        <v>0</v>
      </c>
      <c r="AF710" s="116">
        <f ca="1">SUMIF(AAL!$E$3:$E$65061,'Risk Lv. Inforce'!$B$7:$B$1291,AAL!$F$3:$F$65007)</f>
        <v>0</v>
      </c>
      <c r="AG710" s="116">
        <f ca="1">SUMIF(AAL!$G$3:$G$65061,'Risk Lv. Inforce'!$B$7:$B$1291,AAL!$H$3:$H$65007)</f>
        <v>0</v>
      </c>
      <c r="AH710" s="116">
        <f ca="1">SUMIF(AAL!$I$3:$I$65061,'Risk Lv. Inforce'!$B$7:$B$1291,AAL!$J$3:$J$65007)</f>
        <v>0</v>
      </c>
      <c r="AI710" s="116">
        <f ca="1">SUMIF(AAL!$K$3:$K$65061,'Risk Lv. Inforce'!$B$7:$B$1291,AAL!$L$3:$L$65007)</f>
        <v>0</v>
      </c>
      <c r="AJ710" s="116">
        <f>VLOOKUP(B710,AAL!$Q$4:$S$1048576,3,0)</f>
        <v>0</v>
      </c>
      <c r="AK710" s="116">
        <f>VLOOKUP(B710,AAL!$U$4:$W$1048576,3,0)</f>
        <v>0</v>
      </c>
      <c r="AL710" s="69">
        <f ca="1">IFERROR(((AD710+(AD710*'Portfolio Stats_RMS'!$C$7))/($AB710*(1-'Portfolio Stats_RMS'!$C$6))),0)</f>
        <v>0</v>
      </c>
      <c r="AM710" s="69">
        <f ca="1">IFERROR(((AF710+(AF710*'Portfolio Stats_RMS'!$C$7))/($AB710*(1-'Portfolio Stats_RMS'!$C$6))),0)</f>
        <v>0</v>
      </c>
      <c r="AN710" s="69">
        <f ca="1">IFERROR(((AH710+(AH710*'Portfolio Stats_RMS'!$C$7))/($AB710*(1-'Portfolio Stats_RMS'!$C$6))),0)</f>
        <v>0</v>
      </c>
      <c r="AO710" s="69">
        <f>IFERROR(((AJ710+(AJ710*'Portfolio Stats_RMS'!$C$7))/(AB710*(1-'Portfolio Stats_RMS'!$C$6))),0)</f>
        <v>0</v>
      </c>
      <c r="AP710" s="152"/>
    </row>
    <row r="711" spans="2:42" x14ac:dyDescent="0.25">
      <c r="B711" s="29"/>
      <c r="C711" s="87"/>
      <c r="D711" s="29"/>
      <c r="E711" s="29"/>
      <c r="F711" s="29"/>
      <c r="G711" s="25"/>
      <c r="H711" s="25"/>
      <c r="I711" s="25"/>
      <c r="J711" s="100"/>
      <c r="K711" s="100"/>
      <c r="L711" s="29"/>
      <c r="M711" s="29"/>
      <c r="N711" s="29"/>
      <c r="O711" s="29"/>
      <c r="P711" s="149"/>
      <c r="Q711" s="150"/>
      <c r="R711" s="152"/>
      <c r="S711" s="153"/>
      <c r="T711" s="153"/>
      <c r="U711" s="154"/>
      <c r="V711" s="99"/>
      <c r="W711" s="99"/>
      <c r="X711" s="25"/>
      <c r="Y711" s="25"/>
      <c r="Z711" s="99"/>
      <c r="AA711" s="25"/>
      <c r="AB711" s="25"/>
      <c r="AC711" s="99"/>
      <c r="AD711" s="116">
        <f ca="1">SUMIF(AAL!$A$3:$A$65061,'Risk Lv. Inforce'!$B$7:$B$12091,AAL!$B$3:$B$65007)</f>
        <v>0</v>
      </c>
      <c r="AE711" s="116">
        <f ca="1">SUMIF(AAL!$C$3:$C$65061,'Risk Lv. Inforce'!$B$7:$B$10291,AAL!$D$3:$D$65007)</f>
        <v>0</v>
      </c>
      <c r="AF711" s="116">
        <f ca="1">SUMIF(AAL!$E$3:$E$65061,'Risk Lv. Inforce'!$B$7:$B$1291,AAL!$F$3:$F$65007)</f>
        <v>0</v>
      </c>
      <c r="AG711" s="116">
        <f ca="1">SUMIF(AAL!$G$3:$G$65061,'Risk Lv. Inforce'!$B$7:$B$1291,AAL!$H$3:$H$65007)</f>
        <v>0</v>
      </c>
      <c r="AH711" s="116">
        <f ca="1">SUMIF(AAL!$I$3:$I$65061,'Risk Lv. Inforce'!$B$7:$B$1291,AAL!$J$3:$J$65007)</f>
        <v>0</v>
      </c>
      <c r="AI711" s="116">
        <f ca="1">SUMIF(AAL!$K$3:$K$65061,'Risk Lv. Inforce'!$B$7:$B$1291,AAL!$L$3:$L$65007)</f>
        <v>0</v>
      </c>
      <c r="AJ711" s="116">
        <f>VLOOKUP(B711,AAL!$Q$4:$S$1048576,3,0)</f>
        <v>0</v>
      </c>
      <c r="AK711" s="116">
        <f>VLOOKUP(B711,AAL!$U$4:$W$1048576,3,0)</f>
        <v>0</v>
      </c>
      <c r="AL711" s="69">
        <f ca="1">IFERROR(((AD711+(AD711*'Portfolio Stats_RMS'!$C$7))/($AB711*(1-'Portfolio Stats_RMS'!$C$6))),0)</f>
        <v>0</v>
      </c>
      <c r="AM711" s="69">
        <f ca="1">IFERROR(((AF711+(AF711*'Portfolio Stats_RMS'!$C$7))/($AB711*(1-'Portfolio Stats_RMS'!$C$6))),0)</f>
        <v>0</v>
      </c>
      <c r="AN711" s="69">
        <f ca="1">IFERROR(((AH711+(AH711*'Portfolio Stats_RMS'!$C$7))/($AB711*(1-'Portfolio Stats_RMS'!$C$6))),0)</f>
        <v>0</v>
      </c>
      <c r="AO711" s="69">
        <f>IFERROR(((AJ711+(AJ711*'Portfolio Stats_RMS'!$C$7))/(AB711*(1-'Portfolio Stats_RMS'!$C$6))),0)</f>
        <v>0</v>
      </c>
      <c r="AP711" s="152"/>
    </row>
    <row r="712" spans="2:42" x14ac:dyDescent="0.25">
      <c r="B712" s="29"/>
      <c r="C712" s="87"/>
      <c r="D712" s="29"/>
      <c r="E712" s="29"/>
      <c r="F712" s="29"/>
      <c r="G712" s="25"/>
      <c r="H712" s="25"/>
      <c r="I712" s="25"/>
      <c r="J712" s="100"/>
      <c r="K712" s="100"/>
      <c r="L712" s="149"/>
      <c r="M712" s="29"/>
      <c r="N712" s="29"/>
      <c r="O712" s="29"/>
      <c r="P712" s="149"/>
      <c r="Q712" s="150"/>
      <c r="R712" s="152"/>
      <c r="S712" s="153"/>
      <c r="T712" s="153"/>
      <c r="U712" s="154"/>
      <c r="V712" s="99"/>
      <c r="W712" s="99"/>
      <c r="X712" s="25"/>
      <c r="Y712" s="25"/>
      <c r="Z712" s="99"/>
      <c r="AA712" s="25"/>
      <c r="AB712" s="25"/>
      <c r="AC712" s="99"/>
      <c r="AD712" s="116">
        <f ca="1">SUMIF(AAL!$A$3:$A$65061,'Risk Lv. Inforce'!$B$7:$B$12091,AAL!$B$3:$B$65007)</f>
        <v>0</v>
      </c>
      <c r="AE712" s="116">
        <f ca="1">SUMIF(AAL!$C$3:$C$65061,'Risk Lv. Inforce'!$B$7:$B$10291,AAL!$D$3:$D$65007)</f>
        <v>0</v>
      </c>
      <c r="AF712" s="116">
        <f ca="1">SUMIF(AAL!$E$3:$E$65061,'Risk Lv. Inforce'!$B$7:$B$1291,AAL!$F$3:$F$65007)</f>
        <v>0</v>
      </c>
      <c r="AG712" s="116">
        <f ca="1">SUMIF(AAL!$G$3:$G$65061,'Risk Lv. Inforce'!$B$7:$B$1291,AAL!$H$3:$H$65007)</f>
        <v>0</v>
      </c>
      <c r="AH712" s="116">
        <f ca="1">SUMIF(AAL!$I$3:$I$65061,'Risk Lv. Inforce'!$B$7:$B$1291,AAL!$J$3:$J$65007)</f>
        <v>0</v>
      </c>
      <c r="AI712" s="116">
        <f ca="1">SUMIF(AAL!$K$3:$K$65061,'Risk Lv. Inforce'!$B$7:$B$1291,AAL!$L$3:$L$65007)</f>
        <v>0</v>
      </c>
      <c r="AJ712" s="116">
        <f>VLOOKUP(B712,AAL!$Q$4:$S$1048576,3,0)</f>
        <v>0</v>
      </c>
      <c r="AK712" s="116">
        <f>VLOOKUP(B712,AAL!$U$4:$W$1048576,3,0)</f>
        <v>0</v>
      </c>
      <c r="AL712" s="69">
        <f ca="1">IFERROR(((AD712+(AD712*'Portfolio Stats_RMS'!$C$7))/($AB712*(1-'Portfolio Stats_RMS'!$C$6))),0)</f>
        <v>0</v>
      </c>
      <c r="AM712" s="69">
        <f ca="1">IFERROR(((AF712+(AF712*'Portfolio Stats_RMS'!$C$7))/($AB712*(1-'Portfolio Stats_RMS'!$C$6))),0)</f>
        <v>0</v>
      </c>
      <c r="AN712" s="69">
        <f ca="1">IFERROR(((AH712+(AH712*'Portfolio Stats_RMS'!$C$7))/($AB712*(1-'Portfolio Stats_RMS'!$C$6))),0)</f>
        <v>0</v>
      </c>
      <c r="AO712" s="69">
        <f>IFERROR(((AJ712+(AJ712*'Portfolio Stats_RMS'!$C$7))/(AB712*(1-'Portfolio Stats_RMS'!$C$6))),0)</f>
        <v>0</v>
      </c>
      <c r="AP712" s="152"/>
    </row>
    <row r="713" spans="2:42" x14ac:dyDescent="0.25">
      <c r="B713" s="29"/>
      <c r="C713" s="87"/>
      <c r="D713" s="29"/>
      <c r="E713" s="29"/>
      <c r="F713" s="29"/>
      <c r="G713" s="25"/>
      <c r="H713" s="25"/>
      <c r="I713" s="25"/>
      <c r="J713" s="100"/>
      <c r="K713" s="100"/>
      <c r="L713" s="149"/>
      <c r="M713" s="29"/>
      <c r="N713" s="29"/>
      <c r="O713" s="29"/>
      <c r="P713" s="149"/>
      <c r="Q713" s="150"/>
      <c r="R713" s="152"/>
      <c r="S713" s="153"/>
      <c r="T713" s="153"/>
      <c r="U713" s="154"/>
      <c r="V713" s="99"/>
      <c r="W713" s="99"/>
      <c r="X713" s="25"/>
      <c r="Y713" s="25"/>
      <c r="Z713" s="99"/>
      <c r="AA713" s="25"/>
      <c r="AB713" s="25"/>
      <c r="AC713" s="99"/>
      <c r="AD713" s="116">
        <f ca="1">SUMIF(AAL!$A$3:$A$65061,'Risk Lv. Inforce'!$B$7:$B$12091,AAL!$B$3:$B$65007)</f>
        <v>0</v>
      </c>
      <c r="AE713" s="116">
        <f ca="1">SUMIF(AAL!$C$3:$C$65061,'Risk Lv. Inforce'!$B$7:$B$10291,AAL!$D$3:$D$65007)</f>
        <v>0</v>
      </c>
      <c r="AF713" s="116">
        <f ca="1">SUMIF(AAL!$E$3:$E$65061,'Risk Lv. Inforce'!$B$7:$B$1291,AAL!$F$3:$F$65007)</f>
        <v>0</v>
      </c>
      <c r="AG713" s="116">
        <f ca="1">SUMIF(AAL!$G$3:$G$65061,'Risk Lv. Inforce'!$B$7:$B$1291,AAL!$H$3:$H$65007)</f>
        <v>0</v>
      </c>
      <c r="AH713" s="116">
        <f ca="1">SUMIF(AAL!$I$3:$I$65061,'Risk Lv. Inforce'!$B$7:$B$1291,AAL!$J$3:$J$65007)</f>
        <v>0</v>
      </c>
      <c r="AI713" s="116">
        <f ca="1">SUMIF(AAL!$K$3:$K$65061,'Risk Lv. Inforce'!$B$7:$B$1291,AAL!$L$3:$L$65007)</f>
        <v>0</v>
      </c>
      <c r="AJ713" s="116">
        <f>VLOOKUP(B713,AAL!$Q$4:$S$1048576,3,0)</f>
        <v>0</v>
      </c>
      <c r="AK713" s="116">
        <f>VLOOKUP(B713,AAL!$U$4:$W$1048576,3,0)</f>
        <v>0</v>
      </c>
      <c r="AL713" s="69">
        <f ca="1">IFERROR(((AD713+(AD713*'Portfolio Stats_RMS'!$C$7))/($AB713*(1-'Portfolio Stats_RMS'!$C$6))),0)</f>
        <v>0</v>
      </c>
      <c r="AM713" s="69">
        <f ca="1">IFERROR(((AF713+(AF713*'Portfolio Stats_RMS'!$C$7))/($AB713*(1-'Portfolio Stats_RMS'!$C$6))),0)</f>
        <v>0</v>
      </c>
      <c r="AN713" s="69">
        <f ca="1">IFERROR(((AH713+(AH713*'Portfolio Stats_RMS'!$C$7))/($AB713*(1-'Portfolio Stats_RMS'!$C$6))),0)</f>
        <v>0</v>
      </c>
      <c r="AO713" s="69">
        <f>IFERROR(((AJ713+(AJ713*'Portfolio Stats_RMS'!$C$7))/(AB713*(1-'Portfolio Stats_RMS'!$C$6))),0)</f>
        <v>0</v>
      </c>
      <c r="AP713" s="152"/>
    </row>
    <row r="714" spans="2:42" x14ac:dyDescent="0.25">
      <c r="B714" s="29"/>
      <c r="C714" s="87"/>
      <c r="D714" s="29"/>
      <c r="E714" s="29"/>
      <c r="F714" s="29"/>
      <c r="G714" s="25"/>
      <c r="H714" s="25"/>
      <c r="I714" s="25"/>
      <c r="J714" s="100"/>
      <c r="K714" s="100"/>
      <c r="L714" s="149"/>
      <c r="M714" s="29"/>
      <c r="N714" s="29"/>
      <c r="O714" s="29"/>
      <c r="P714" s="149"/>
      <c r="Q714" s="150"/>
      <c r="R714" s="152"/>
      <c r="S714" s="153"/>
      <c r="T714" s="153"/>
      <c r="U714" s="154"/>
      <c r="V714" s="99"/>
      <c r="W714" s="99"/>
      <c r="X714" s="25"/>
      <c r="Y714" s="25"/>
      <c r="Z714" s="99"/>
      <c r="AA714" s="25"/>
      <c r="AB714" s="25"/>
      <c r="AC714" s="99"/>
      <c r="AD714" s="116">
        <f ca="1">SUMIF(AAL!$A$3:$A$65061,'Risk Lv. Inforce'!$B$7:$B$12091,AAL!$B$3:$B$65007)</f>
        <v>0</v>
      </c>
      <c r="AE714" s="116">
        <f ca="1">SUMIF(AAL!$C$3:$C$65061,'Risk Lv. Inforce'!$B$7:$B$10291,AAL!$D$3:$D$65007)</f>
        <v>0</v>
      </c>
      <c r="AF714" s="116">
        <f ca="1">SUMIF(AAL!$E$3:$E$65061,'Risk Lv. Inforce'!$B$7:$B$1291,AAL!$F$3:$F$65007)</f>
        <v>0</v>
      </c>
      <c r="AG714" s="116">
        <f ca="1">SUMIF(AAL!$G$3:$G$65061,'Risk Lv. Inforce'!$B$7:$B$1291,AAL!$H$3:$H$65007)</f>
        <v>0</v>
      </c>
      <c r="AH714" s="116">
        <f ca="1">SUMIF(AAL!$I$3:$I$65061,'Risk Lv. Inforce'!$B$7:$B$1291,AAL!$J$3:$J$65007)</f>
        <v>0</v>
      </c>
      <c r="AI714" s="116">
        <f ca="1">SUMIF(AAL!$K$3:$K$65061,'Risk Lv. Inforce'!$B$7:$B$1291,AAL!$L$3:$L$65007)</f>
        <v>0</v>
      </c>
      <c r="AJ714" s="116">
        <f>VLOOKUP(B714,AAL!$Q$4:$S$1048576,3,0)</f>
        <v>0</v>
      </c>
      <c r="AK714" s="116">
        <f>VLOOKUP(B714,AAL!$U$4:$W$1048576,3,0)</f>
        <v>0</v>
      </c>
      <c r="AL714" s="69">
        <f ca="1">IFERROR(((AD714+(AD714*'Portfolio Stats_RMS'!$C$7))/($AB714*(1-'Portfolio Stats_RMS'!$C$6))),0)</f>
        <v>0</v>
      </c>
      <c r="AM714" s="69">
        <f ca="1">IFERROR(((AF714+(AF714*'Portfolio Stats_RMS'!$C$7))/($AB714*(1-'Portfolio Stats_RMS'!$C$6))),0)</f>
        <v>0</v>
      </c>
      <c r="AN714" s="69">
        <f ca="1">IFERROR(((AH714+(AH714*'Portfolio Stats_RMS'!$C$7))/($AB714*(1-'Portfolio Stats_RMS'!$C$6))),0)</f>
        <v>0</v>
      </c>
      <c r="AO714" s="69">
        <f>IFERROR(((AJ714+(AJ714*'Portfolio Stats_RMS'!$C$7))/(AB714*(1-'Portfolio Stats_RMS'!$C$6))),0)</f>
        <v>0</v>
      </c>
      <c r="AP714" s="152"/>
    </row>
    <row r="715" spans="2:42" x14ac:dyDescent="0.25">
      <c r="B715" s="29"/>
      <c r="C715" s="87"/>
      <c r="D715" s="29"/>
      <c r="E715" s="29"/>
      <c r="F715" s="29"/>
      <c r="G715" s="25"/>
      <c r="H715" s="25"/>
      <c r="I715" s="25"/>
      <c r="J715" s="100"/>
      <c r="K715" s="100"/>
      <c r="L715" s="149"/>
      <c r="M715" s="29"/>
      <c r="N715" s="29"/>
      <c r="O715" s="29"/>
      <c r="P715" s="149"/>
      <c r="Q715" s="150"/>
      <c r="R715" s="152"/>
      <c r="S715" s="153"/>
      <c r="T715" s="153"/>
      <c r="U715" s="154"/>
      <c r="V715" s="99"/>
      <c r="W715" s="99"/>
      <c r="X715" s="25"/>
      <c r="Y715" s="25"/>
      <c r="Z715" s="99"/>
      <c r="AA715" s="25"/>
      <c r="AB715" s="25"/>
      <c r="AC715" s="99"/>
      <c r="AD715" s="116">
        <f ca="1">SUMIF(AAL!$A$3:$A$65061,'Risk Lv. Inforce'!$B$7:$B$12091,AAL!$B$3:$B$65007)</f>
        <v>0</v>
      </c>
      <c r="AE715" s="116">
        <f ca="1">SUMIF(AAL!$C$3:$C$65061,'Risk Lv. Inforce'!$B$7:$B$10291,AAL!$D$3:$D$65007)</f>
        <v>0</v>
      </c>
      <c r="AF715" s="116">
        <f ca="1">SUMIF(AAL!$E$3:$E$65061,'Risk Lv. Inforce'!$B$7:$B$1291,AAL!$F$3:$F$65007)</f>
        <v>0</v>
      </c>
      <c r="AG715" s="116">
        <f ca="1">SUMIF(AAL!$G$3:$G$65061,'Risk Lv. Inforce'!$B$7:$B$1291,AAL!$H$3:$H$65007)</f>
        <v>0</v>
      </c>
      <c r="AH715" s="116">
        <f ca="1">SUMIF(AAL!$I$3:$I$65061,'Risk Lv. Inforce'!$B$7:$B$1291,AAL!$J$3:$J$65007)</f>
        <v>0</v>
      </c>
      <c r="AI715" s="116">
        <f ca="1">SUMIF(AAL!$K$3:$K$65061,'Risk Lv. Inforce'!$B$7:$B$1291,AAL!$L$3:$L$65007)</f>
        <v>0</v>
      </c>
      <c r="AJ715" s="116">
        <f>VLOOKUP(B715,AAL!$Q$4:$S$1048576,3,0)</f>
        <v>0</v>
      </c>
      <c r="AK715" s="116">
        <f>VLOOKUP(B715,AAL!$U$4:$W$1048576,3,0)</f>
        <v>0</v>
      </c>
      <c r="AL715" s="69">
        <f ca="1">IFERROR(((AD715+(AD715*'Portfolio Stats_RMS'!$C$7))/($AB715*(1-'Portfolio Stats_RMS'!$C$6))),0)</f>
        <v>0</v>
      </c>
      <c r="AM715" s="69">
        <f ca="1">IFERROR(((AF715+(AF715*'Portfolio Stats_RMS'!$C$7))/($AB715*(1-'Portfolio Stats_RMS'!$C$6))),0)</f>
        <v>0</v>
      </c>
      <c r="AN715" s="69">
        <f ca="1">IFERROR(((AH715+(AH715*'Portfolio Stats_RMS'!$C$7))/($AB715*(1-'Portfolio Stats_RMS'!$C$6))),0)</f>
        <v>0</v>
      </c>
      <c r="AO715" s="69">
        <f>IFERROR(((AJ715+(AJ715*'Portfolio Stats_RMS'!$C$7))/(AB715*(1-'Portfolio Stats_RMS'!$C$6))),0)</f>
        <v>0</v>
      </c>
      <c r="AP715" s="152"/>
    </row>
    <row r="716" spans="2:42" x14ac:dyDescent="0.25">
      <c r="B716" s="29"/>
      <c r="C716" s="87"/>
      <c r="D716" s="29"/>
      <c r="E716" s="29"/>
      <c r="F716" s="29"/>
      <c r="G716" s="25"/>
      <c r="H716" s="25"/>
      <c r="I716" s="25"/>
      <c r="J716" s="100"/>
      <c r="K716" s="100"/>
      <c r="L716" s="149"/>
      <c r="M716" s="29"/>
      <c r="N716" s="29"/>
      <c r="O716" s="29"/>
      <c r="P716" s="149"/>
      <c r="Q716" s="150"/>
      <c r="R716" s="152"/>
      <c r="S716" s="153"/>
      <c r="T716" s="153"/>
      <c r="U716" s="154"/>
      <c r="V716" s="99"/>
      <c r="W716" s="99"/>
      <c r="X716" s="25"/>
      <c r="Y716" s="25"/>
      <c r="Z716" s="99"/>
      <c r="AA716" s="25"/>
      <c r="AB716" s="25"/>
      <c r="AC716" s="99"/>
      <c r="AD716" s="116">
        <f ca="1">SUMIF(AAL!$A$3:$A$65061,'Risk Lv. Inforce'!$B$7:$B$12091,AAL!$B$3:$B$65007)</f>
        <v>0</v>
      </c>
      <c r="AE716" s="116">
        <f ca="1">SUMIF(AAL!$C$3:$C$65061,'Risk Lv. Inforce'!$B$7:$B$10291,AAL!$D$3:$D$65007)</f>
        <v>0</v>
      </c>
      <c r="AF716" s="116">
        <f ca="1">SUMIF(AAL!$E$3:$E$65061,'Risk Lv. Inforce'!$B$7:$B$1291,AAL!$F$3:$F$65007)</f>
        <v>0</v>
      </c>
      <c r="AG716" s="116">
        <f ca="1">SUMIF(AAL!$G$3:$G$65061,'Risk Lv. Inforce'!$B$7:$B$1291,AAL!$H$3:$H$65007)</f>
        <v>0</v>
      </c>
      <c r="AH716" s="116">
        <f ca="1">SUMIF(AAL!$I$3:$I$65061,'Risk Lv. Inforce'!$B$7:$B$1291,AAL!$J$3:$J$65007)</f>
        <v>0</v>
      </c>
      <c r="AI716" s="116">
        <f ca="1">SUMIF(AAL!$K$3:$K$65061,'Risk Lv. Inforce'!$B$7:$B$1291,AAL!$L$3:$L$65007)</f>
        <v>0</v>
      </c>
      <c r="AJ716" s="116">
        <f>VLOOKUP(B716,AAL!$Q$4:$S$1048576,3,0)</f>
        <v>0</v>
      </c>
      <c r="AK716" s="116">
        <f>VLOOKUP(B716,AAL!$U$4:$W$1048576,3,0)</f>
        <v>0</v>
      </c>
      <c r="AL716" s="69">
        <f ca="1">IFERROR(((AD716+(AD716*'Portfolio Stats_RMS'!$C$7))/($AB716*(1-'Portfolio Stats_RMS'!$C$6))),0)</f>
        <v>0</v>
      </c>
      <c r="AM716" s="69">
        <f ca="1">IFERROR(((AF716+(AF716*'Portfolio Stats_RMS'!$C$7))/($AB716*(1-'Portfolio Stats_RMS'!$C$6))),0)</f>
        <v>0</v>
      </c>
      <c r="AN716" s="69">
        <f ca="1">IFERROR(((AH716+(AH716*'Portfolio Stats_RMS'!$C$7))/($AB716*(1-'Portfolio Stats_RMS'!$C$6))),0)</f>
        <v>0</v>
      </c>
      <c r="AO716" s="69">
        <f>IFERROR(((AJ716+(AJ716*'Portfolio Stats_RMS'!$C$7))/(AB716*(1-'Portfolio Stats_RMS'!$C$6))),0)</f>
        <v>0</v>
      </c>
      <c r="AP716" s="152"/>
    </row>
    <row r="717" spans="2:42" x14ac:dyDescent="0.25">
      <c r="B717" s="29"/>
      <c r="C717" s="87"/>
      <c r="D717" s="29"/>
      <c r="E717" s="29"/>
      <c r="F717" s="29"/>
      <c r="G717" s="25"/>
      <c r="H717" s="25"/>
      <c r="I717" s="25"/>
      <c r="J717" s="100"/>
      <c r="K717" s="100"/>
      <c r="L717" s="149"/>
      <c r="M717" s="29"/>
      <c r="N717" s="29"/>
      <c r="O717" s="29"/>
      <c r="P717" s="149"/>
      <c r="Q717" s="150"/>
      <c r="R717" s="152"/>
      <c r="S717" s="153"/>
      <c r="T717" s="153"/>
      <c r="U717" s="154"/>
      <c r="V717" s="99"/>
      <c r="W717" s="99"/>
      <c r="X717" s="25"/>
      <c r="Y717" s="25"/>
      <c r="Z717" s="99"/>
      <c r="AA717" s="25"/>
      <c r="AB717" s="25"/>
      <c r="AC717" s="99"/>
      <c r="AD717" s="116">
        <f ca="1">SUMIF(AAL!$A$3:$A$65061,'Risk Lv. Inforce'!$B$7:$B$12091,AAL!$B$3:$B$65007)</f>
        <v>0</v>
      </c>
      <c r="AE717" s="116">
        <f ca="1">SUMIF(AAL!$C$3:$C$65061,'Risk Lv. Inforce'!$B$7:$B$10291,AAL!$D$3:$D$65007)</f>
        <v>0</v>
      </c>
      <c r="AF717" s="116">
        <f ca="1">SUMIF(AAL!$E$3:$E$65061,'Risk Lv. Inforce'!$B$7:$B$1291,AAL!$F$3:$F$65007)</f>
        <v>0</v>
      </c>
      <c r="AG717" s="116">
        <f ca="1">SUMIF(AAL!$G$3:$G$65061,'Risk Lv. Inforce'!$B$7:$B$1291,AAL!$H$3:$H$65007)</f>
        <v>0</v>
      </c>
      <c r="AH717" s="116">
        <f ca="1">SUMIF(AAL!$I$3:$I$65061,'Risk Lv. Inforce'!$B$7:$B$1291,AAL!$J$3:$J$65007)</f>
        <v>0</v>
      </c>
      <c r="AI717" s="116">
        <f ca="1">SUMIF(AAL!$K$3:$K$65061,'Risk Lv. Inforce'!$B$7:$B$1291,AAL!$L$3:$L$65007)</f>
        <v>0</v>
      </c>
      <c r="AJ717" s="116">
        <f>VLOOKUP(B717,AAL!$Q$4:$S$1048576,3,0)</f>
        <v>0</v>
      </c>
      <c r="AK717" s="116">
        <f>VLOOKUP(B717,AAL!$U$4:$W$1048576,3,0)</f>
        <v>0</v>
      </c>
      <c r="AL717" s="69">
        <f ca="1">IFERROR(((AD717+(AD717*'Portfolio Stats_RMS'!$C$7))/($AB717*(1-'Portfolio Stats_RMS'!$C$6))),0)</f>
        <v>0</v>
      </c>
      <c r="AM717" s="69">
        <f ca="1">IFERROR(((AF717+(AF717*'Portfolio Stats_RMS'!$C$7))/($AB717*(1-'Portfolio Stats_RMS'!$C$6))),0)</f>
        <v>0</v>
      </c>
      <c r="AN717" s="69">
        <f ca="1">IFERROR(((AH717+(AH717*'Portfolio Stats_RMS'!$C$7))/($AB717*(1-'Portfolio Stats_RMS'!$C$6))),0)</f>
        <v>0</v>
      </c>
      <c r="AO717" s="69">
        <f>IFERROR(((AJ717+(AJ717*'Portfolio Stats_RMS'!$C$7))/(AB717*(1-'Portfolio Stats_RMS'!$C$6))),0)</f>
        <v>0</v>
      </c>
      <c r="AP717" s="152"/>
    </row>
    <row r="718" spans="2:42" x14ac:dyDescent="0.25">
      <c r="B718" s="29"/>
      <c r="C718" s="87"/>
      <c r="D718" s="29"/>
      <c r="E718" s="29"/>
      <c r="F718" s="29"/>
      <c r="G718" s="25"/>
      <c r="H718" s="25"/>
      <c r="I718" s="25"/>
      <c r="J718" s="100"/>
      <c r="K718" s="100"/>
      <c r="L718" s="149"/>
      <c r="M718" s="29"/>
      <c r="N718" s="29"/>
      <c r="O718" s="29"/>
      <c r="P718" s="149"/>
      <c r="Q718" s="150"/>
      <c r="R718" s="152"/>
      <c r="S718" s="153"/>
      <c r="T718" s="153"/>
      <c r="U718" s="154"/>
      <c r="V718" s="99"/>
      <c r="W718" s="99"/>
      <c r="X718" s="25"/>
      <c r="Y718" s="25"/>
      <c r="Z718" s="99"/>
      <c r="AA718" s="25"/>
      <c r="AB718" s="25"/>
      <c r="AC718" s="99"/>
      <c r="AD718" s="116">
        <f ca="1">SUMIF(AAL!$A$3:$A$65061,'Risk Lv. Inforce'!$B$7:$B$12091,AAL!$B$3:$B$65007)</f>
        <v>0</v>
      </c>
      <c r="AE718" s="116">
        <f ca="1">SUMIF(AAL!$C$3:$C$65061,'Risk Lv. Inforce'!$B$7:$B$10291,AAL!$D$3:$D$65007)</f>
        <v>0</v>
      </c>
      <c r="AF718" s="116">
        <f ca="1">SUMIF(AAL!$E$3:$E$65061,'Risk Lv. Inforce'!$B$7:$B$1291,AAL!$F$3:$F$65007)</f>
        <v>0</v>
      </c>
      <c r="AG718" s="116">
        <f ca="1">SUMIF(AAL!$G$3:$G$65061,'Risk Lv. Inforce'!$B$7:$B$1291,AAL!$H$3:$H$65007)</f>
        <v>0</v>
      </c>
      <c r="AH718" s="116">
        <f ca="1">SUMIF(AAL!$I$3:$I$65061,'Risk Lv. Inforce'!$B$7:$B$1291,AAL!$J$3:$J$65007)</f>
        <v>0</v>
      </c>
      <c r="AI718" s="116">
        <f ca="1">SUMIF(AAL!$K$3:$K$65061,'Risk Lv. Inforce'!$B$7:$B$1291,AAL!$L$3:$L$65007)</f>
        <v>0</v>
      </c>
      <c r="AJ718" s="116">
        <f>VLOOKUP(B718,AAL!$Q$4:$S$1048576,3,0)</f>
        <v>0</v>
      </c>
      <c r="AK718" s="116">
        <f>VLOOKUP(B718,AAL!$U$4:$W$1048576,3,0)</f>
        <v>0</v>
      </c>
      <c r="AL718" s="69">
        <f ca="1">IFERROR(((AD718+(AD718*'Portfolio Stats_RMS'!$C$7))/($AB718*(1-'Portfolio Stats_RMS'!$C$6))),0)</f>
        <v>0</v>
      </c>
      <c r="AM718" s="69">
        <f ca="1">IFERROR(((AF718+(AF718*'Portfolio Stats_RMS'!$C$7))/($AB718*(1-'Portfolio Stats_RMS'!$C$6))),0)</f>
        <v>0</v>
      </c>
      <c r="AN718" s="69">
        <f ca="1">IFERROR(((AH718+(AH718*'Portfolio Stats_RMS'!$C$7))/($AB718*(1-'Portfolio Stats_RMS'!$C$6))),0)</f>
        <v>0</v>
      </c>
      <c r="AO718" s="69">
        <f>IFERROR(((AJ718+(AJ718*'Portfolio Stats_RMS'!$C$7))/(AB718*(1-'Portfolio Stats_RMS'!$C$6))),0)</f>
        <v>0</v>
      </c>
      <c r="AP718" s="152"/>
    </row>
    <row r="719" spans="2:42" x14ac:dyDescent="0.25">
      <c r="B719" s="29"/>
      <c r="C719" s="87"/>
      <c r="D719" s="29"/>
      <c r="E719" s="29"/>
      <c r="F719" s="29"/>
      <c r="G719" s="25"/>
      <c r="H719" s="25"/>
      <c r="I719" s="25"/>
      <c r="J719" s="100"/>
      <c r="K719" s="100"/>
      <c r="L719" s="29"/>
      <c r="M719" s="29"/>
      <c r="N719" s="29"/>
      <c r="O719" s="29"/>
      <c r="P719" s="149"/>
      <c r="Q719" s="150"/>
      <c r="R719" s="152"/>
      <c r="S719" s="153"/>
      <c r="T719" s="153"/>
      <c r="U719" s="154"/>
      <c r="V719" s="99"/>
      <c r="W719" s="99"/>
      <c r="X719" s="25"/>
      <c r="Y719" s="25"/>
      <c r="Z719" s="99"/>
      <c r="AA719" s="25"/>
      <c r="AB719" s="25"/>
      <c r="AC719" s="99"/>
      <c r="AD719" s="116">
        <f ca="1">SUMIF(AAL!$A$3:$A$65061,'Risk Lv. Inforce'!$B$7:$B$12091,AAL!$B$3:$B$65007)</f>
        <v>0</v>
      </c>
      <c r="AE719" s="116">
        <f ca="1">SUMIF(AAL!$C$3:$C$65061,'Risk Lv. Inforce'!$B$7:$B$10291,AAL!$D$3:$D$65007)</f>
        <v>0</v>
      </c>
      <c r="AF719" s="116">
        <f ca="1">SUMIF(AAL!$E$3:$E$65061,'Risk Lv. Inforce'!$B$7:$B$1291,AAL!$F$3:$F$65007)</f>
        <v>0</v>
      </c>
      <c r="AG719" s="116">
        <f ca="1">SUMIF(AAL!$G$3:$G$65061,'Risk Lv. Inforce'!$B$7:$B$1291,AAL!$H$3:$H$65007)</f>
        <v>0</v>
      </c>
      <c r="AH719" s="116">
        <f ca="1">SUMIF(AAL!$I$3:$I$65061,'Risk Lv. Inforce'!$B$7:$B$1291,AAL!$J$3:$J$65007)</f>
        <v>0</v>
      </c>
      <c r="AI719" s="116">
        <f ca="1">SUMIF(AAL!$K$3:$K$65061,'Risk Lv. Inforce'!$B$7:$B$1291,AAL!$L$3:$L$65007)</f>
        <v>0</v>
      </c>
      <c r="AJ719" s="116">
        <f>VLOOKUP(B719,AAL!$Q$4:$S$1048576,3,0)</f>
        <v>0</v>
      </c>
      <c r="AK719" s="116">
        <f>VLOOKUP(B719,AAL!$U$4:$W$1048576,3,0)</f>
        <v>0</v>
      </c>
      <c r="AL719" s="69">
        <f ca="1">IFERROR(((AD719+(AD719*'Portfolio Stats_RMS'!$C$7))/($AB719*(1-'Portfolio Stats_RMS'!$C$6))),0)</f>
        <v>0</v>
      </c>
      <c r="AM719" s="69">
        <f ca="1">IFERROR(((AF719+(AF719*'Portfolio Stats_RMS'!$C$7))/($AB719*(1-'Portfolio Stats_RMS'!$C$6))),0)</f>
        <v>0</v>
      </c>
      <c r="AN719" s="69">
        <f ca="1">IFERROR(((AH719+(AH719*'Portfolio Stats_RMS'!$C$7))/($AB719*(1-'Portfolio Stats_RMS'!$C$6))),0)</f>
        <v>0</v>
      </c>
      <c r="AO719" s="69">
        <f>IFERROR(((AJ719+(AJ719*'Portfolio Stats_RMS'!$C$7))/(AB719*(1-'Portfolio Stats_RMS'!$C$6))),0)</f>
        <v>0</v>
      </c>
      <c r="AP719" s="152"/>
    </row>
    <row r="720" spans="2:42" x14ac:dyDescent="0.25">
      <c r="B720" s="29"/>
      <c r="C720" s="87"/>
      <c r="D720" s="29"/>
      <c r="E720" s="29"/>
      <c r="F720" s="29"/>
      <c r="G720" s="25"/>
      <c r="H720" s="25"/>
      <c r="I720" s="25"/>
      <c r="J720" s="100"/>
      <c r="K720" s="100"/>
      <c r="L720" s="29"/>
      <c r="M720" s="29"/>
      <c r="N720" s="29"/>
      <c r="O720" s="29"/>
      <c r="P720" s="149"/>
      <c r="Q720" s="150"/>
      <c r="R720" s="152"/>
      <c r="S720" s="153"/>
      <c r="T720" s="153"/>
      <c r="U720" s="154"/>
      <c r="V720" s="99"/>
      <c r="W720" s="99"/>
      <c r="X720" s="25"/>
      <c r="Y720" s="25"/>
      <c r="Z720" s="99"/>
      <c r="AA720" s="25"/>
      <c r="AB720" s="25"/>
      <c r="AC720" s="99"/>
      <c r="AD720" s="116">
        <f ca="1">SUMIF(AAL!$A$3:$A$65061,'Risk Lv. Inforce'!$B$7:$B$12091,AAL!$B$3:$B$65007)</f>
        <v>0</v>
      </c>
      <c r="AE720" s="116">
        <f ca="1">SUMIF(AAL!$C$3:$C$65061,'Risk Lv. Inforce'!$B$7:$B$10291,AAL!$D$3:$D$65007)</f>
        <v>0</v>
      </c>
      <c r="AF720" s="116">
        <f ca="1">SUMIF(AAL!$E$3:$E$65061,'Risk Lv. Inforce'!$B$7:$B$1291,AAL!$F$3:$F$65007)</f>
        <v>0</v>
      </c>
      <c r="AG720" s="116">
        <f ca="1">SUMIF(AAL!$G$3:$G$65061,'Risk Lv. Inforce'!$B$7:$B$1291,AAL!$H$3:$H$65007)</f>
        <v>0</v>
      </c>
      <c r="AH720" s="116">
        <f ca="1">SUMIF(AAL!$I$3:$I$65061,'Risk Lv. Inforce'!$B$7:$B$1291,AAL!$J$3:$J$65007)</f>
        <v>0</v>
      </c>
      <c r="AI720" s="116">
        <f ca="1">SUMIF(AAL!$K$3:$K$65061,'Risk Lv. Inforce'!$B$7:$B$1291,AAL!$L$3:$L$65007)</f>
        <v>0</v>
      </c>
      <c r="AJ720" s="116">
        <f>VLOOKUP(B720,AAL!$Q$4:$S$1048576,3,0)</f>
        <v>0</v>
      </c>
      <c r="AK720" s="116">
        <f>VLOOKUP(B720,AAL!$U$4:$W$1048576,3,0)</f>
        <v>0</v>
      </c>
      <c r="AL720" s="69">
        <f ca="1">IFERROR(((AD720+(AD720*'Portfolio Stats_RMS'!$C$7))/($AB720*(1-'Portfolio Stats_RMS'!$C$6))),0)</f>
        <v>0</v>
      </c>
      <c r="AM720" s="69">
        <f ca="1">IFERROR(((AF720+(AF720*'Portfolio Stats_RMS'!$C$7))/($AB720*(1-'Portfolio Stats_RMS'!$C$6))),0)</f>
        <v>0</v>
      </c>
      <c r="AN720" s="69">
        <f ca="1">IFERROR(((AH720+(AH720*'Portfolio Stats_RMS'!$C$7))/($AB720*(1-'Portfolio Stats_RMS'!$C$6))),0)</f>
        <v>0</v>
      </c>
      <c r="AO720" s="69">
        <f>IFERROR(((AJ720+(AJ720*'Portfolio Stats_RMS'!$C$7))/(AB720*(1-'Portfolio Stats_RMS'!$C$6))),0)</f>
        <v>0</v>
      </c>
      <c r="AP720" s="152"/>
    </row>
    <row r="721" spans="2:42" x14ac:dyDescent="0.25">
      <c r="B721" s="29"/>
      <c r="C721" s="87"/>
      <c r="D721" s="29"/>
      <c r="E721" s="29"/>
      <c r="F721" s="29"/>
      <c r="G721" s="25"/>
      <c r="H721" s="25"/>
      <c r="I721" s="25"/>
      <c r="J721" s="100"/>
      <c r="K721" s="100"/>
      <c r="L721" s="29"/>
      <c r="M721" s="29"/>
      <c r="N721" s="29"/>
      <c r="O721" s="29"/>
      <c r="P721" s="149"/>
      <c r="Q721" s="150"/>
      <c r="R721" s="152"/>
      <c r="S721" s="153"/>
      <c r="T721" s="153"/>
      <c r="U721" s="154"/>
      <c r="V721" s="99"/>
      <c r="W721" s="99"/>
      <c r="X721" s="25"/>
      <c r="Y721" s="25"/>
      <c r="Z721" s="99"/>
      <c r="AA721" s="25"/>
      <c r="AB721" s="25"/>
      <c r="AC721" s="99"/>
      <c r="AD721" s="116">
        <f ca="1">SUMIF(AAL!$A$3:$A$65061,'Risk Lv. Inforce'!$B$7:$B$12091,AAL!$B$3:$B$65007)</f>
        <v>0</v>
      </c>
      <c r="AE721" s="116">
        <f ca="1">SUMIF(AAL!$C$3:$C$65061,'Risk Lv. Inforce'!$B$7:$B$10291,AAL!$D$3:$D$65007)</f>
        <v>0</v>
      </c>
      <c r="AF721" s="116">
        <f ca="1">SUMIF(AAL!$E$3:$E$65061,'Risk Lv. Inforce'!$B$7:$B$1291,AAL!$F$3:$F$65007)</f>
        <v>0</v>
      </c>
      <c r="AG721" s="116">
        <f ca="1">SUMIF(AAL!$G$3:$G$65061,'Risk Lv. Inforce'!$B$7:$B$1291,AAL!$H$3:$H$65007)</f>
        <v>0</v>
      </c>
      <c r="AH721" s="116">
        <f ca="1">SUMIF(AAL!$I$3:$I$65061,'Risk Lv. Inforce'!$B$7:$B$1291,AAL!$J$3:$J$65007)</f>
        <v>0</v>
      </c>
      <c r="AI721" s="116">
        <f ca="1">SUMIF(AAL!$K$3:$K$65061,'Risk Lv. Inforce'!$B$7:$B$1291,AAL!$L$3:$L$65007)</f>
        <v>0</v>
      </c>
      <c r="AJ721" s="116">
        <f>VLOOKUP(B721,AAL!$Q$4:$S$1048576,3,0)</f>
        <v>0</v>
      </c>
      <c r="AK721" s="116">
        <f>VLOOKUP(B721,AAL!$U$4:$W$1048576,3,0)</f>
        <v>0</v>
      </c>
      <c r="AL721" s="69">
        <f ca="1">IFERROR(((AD721+(AD721*'Portfolio Stats_RMS'!$C$7))/($AB721*(1-'Portfolio Stats_RMS'!$C$6))),0)</f>
        <v>0</v>
      </c>
      <c r="AM721" s="69">
        <f ca="1">IFERROR(((AF721+(AF721*'Portfolio Stats_RMS'!$C$7))/($AB721*(1-'Portfolio Stats_RMS'!$C$6))),0)</f>
        <v>0</v>
      </c>
      <c r="AN721" s="69">
        <f ca="1">IFERROR(((AH721+(AH721*'Portfolio Stats_RMS'!$C$7))/($AB721*(1-'Portfolio Stats_RMS'!$C$6))),0)</f>
        <v>0</v>
      </c>
      <c r="AO721" s="69">
        <f>IFERROR(((AJ721+(AJ721*'Portfolio Stats_RMS'!$C$7))/(AB721*(1-'Portfolio Stats_RMS'!$C$6))),0)</f>
        <v>0</v>
      </c>
      <c r="AP721" s="152"/>
    </row>
    <row r="722" spans="2:42" x14ac:dyDescent="0.25">
      <c r="B722" s="29"/>
      <c r="C722" s="87"/>
      <c r="D722" s="29"/>
      <c r="E722" s="29"/>
      <c r="F722" s="29"/>
      <c r="G722" s="25"/>
      <c r="H722" s="25"/>
      <c r="I722" s="25"/>
      <c r="J722" s="100"/>
      <c r="K722" s="100"/>
      <c r="L722" s="149"/>
      <c r="M722" s="29"/>
      <c r="N722" s="29"/>
      <c r="O722" s="29"/>
      <c r="P722" s="149"/>
      <c r="Q722" s="150"/>
      <c r="R722" s="152"/>
      <c r="S722" s="153"/>
      <c r="T722" s="153"/>
      <c r="U722" s="154"/>
      <c r="V722" s="99"/>
      <c r="W722" s="99"/>
      <c r="X722" s="25"/>
      <c r="Y722" s="25"/>
      <c r="Z722" s="99"/>
      <c r="AA722" s="25"/>
      <c r="AB722" s="25"/>
      <c r="AC722" s="99"/>
      <c r="AD722" s="116">
        <f ca="1">SUMIF(AAL!$A$3:$A$65061,'Risk Lv. Inforce'!$B$7:$B$12091,AAL!$B$3:$B$65007)</f>
        <v>0</v>
      </c>
      <c r="AE722" s="116">
        <f ca="1">SUMIF(AAL!$C$3:$C$65061,'Risk Lv. Inforce'!$B$7:$B$10291,AAL!$D$3:$D$65007)</f>
        <v>0</v>
      </c>
      <c r="AF722" s="116">
        <f ca="1">SUMIF(AAL!$E$3:$E$65061,'Risk Lv. Inforce'!$B$7:$B$1291,AAL!$F$3:$F$65007)</f>
        <v>0</v>
      </c>
      <c r="AG722" s="116">
        <f ca="1">SUMIF(AAL!$G$3:$G$65061,'Risk Lv. Inforce'!$B$7:$B$1291,AAL!$H$3:$H$65007)</f>
        <v>0</v>
      </c>
      <c r="AH722" s="116">
        <f ca="1">SUMIF(AAL!$I$3:$I$65061,'Risk Lv. Inforce'!$B$7:$B$1291,AAL!$J$3:$J$65007)</f>
        <v>0</v>
      </c>
      <c r="AI722" s="116">
        <f ca="1">SUMIF(AAL!$K$3:$K$65061,'Risk Lv. Inforce'!$B$7:$B$1291,AAL!$L$3:$L$65007)</f>
        <v>0</v>
      </c>
      <c r="AJ722" s="116">
        <f>VLOOKUP(B722,AAL!$Q$4:$S$1048576,3,0)</f>
        <v>0</v>
      </c>
      <c r="AK722" s="116">
        <f>VLOOKUP(B722,AAL!$U$4:$W$1048576,3,0)</f>
        <v>0</v>
      </c>
      <c r="AL722" s="69">
        <f ca="1">IFERROR(((AD722+(AD722*'Portfolio Stats_RMS'!$C$7))/($AB722*(1-'Portfolio Stats_RMS'!$C$6))),0)</f>
        <v>0</v>
      </c>
      <c r="AM722" s="69">
        <f ca="1">IFERROR(((AF722+(AF722*'Portfolio Stats_RMS'!$C$7))/($AB722*(1-'Portfolio Stats_RMS'!$C$6))),0)</f>
        <v>0</v>
      </c>
      <c r="AN722" s="69">
        <f ca="1">IFERROR(((AH722+(AH722*'Portfolio Stats_RMS'!$C$7))/($AB722*(1-'Portfolio Stats_RMS'!$C$6))),0)</f>
        <v>0</v>
      </c>
      <c r="AO722" s="69">
        <f>IFERROR(((AJ722+(AJ722*'Portfolio Stats_RMS'!$C$7))/(AB722*(1-'Portfolio Stats_RMS'!$C$6))),0)</f>
        <v>0</v>
      </c>
      <c r="AP722" s="152"/>
    </row>
    <row r="723" spans="2:42" x14ac:dyDescent="0.25">
      <c r="B723" s="29"/>
      <c r="C723" s="87"/>
      <c r="D723" s="29"/>
      <c r="E723" s="29"/>
      <c r="F723" s="29"/>
      <c r="G723" s="25"/>
      <c r="H723" s="25"/>
      <c r="I723" s="25"/>
      <c r="J723" s="100"/>
      <c r="K723" s="100"/>
      <c r="L723" s="29"/>
      <c r="M723" s="29"/>
      <c r="N723" s="29"/>
      <c r="O723" s="29"/>
      <c r="P723" s="149"/>
      <c r="Q723" s="150"/>
      <c r="R723" s="152"/>
      <c r="S723" s="153"/>
      <c r="T723" s="153"/>
      <c r="U723" s="154"/>
      <c r="V723" s="99"/>
      <c r="W723" s="99"/>
      <c r="X723" s="25"/>
      <c r="Y723" s="25"/>
      <c r="Z723" s="99"/>
      <c r="AA723" s="25"/>
      <c r="AB723" s="25"/>
      <c r="AC723" s="99"/>
      <c r="AD723" s="116">
        <f ca="1">SUMIF(AAL!$A$3:$A$65061,'Risk Lv. Inforce'!$B$7:$B$12091,AAL!$B$3:$B$65007)</f>
        <v>0</v>
      </c>
      <c r="AE723" s="116">
        <f ca="1">SUMIF(AAL!$C$3:$C$65061,'Risk Lv. Inforce'!$B$7:$B$10291,AAL!$D$3:$D$65007)</f>
        <v>0</v>
      </c>
      <c r="AF723" s="116">
        <f ca="1">SUMIF(AAL!$E$3:$E$65061,'Risk Lv. Inforce'!$B$7:$B$1291,AAL!$F$3:$F$65007)</f>
        <v>0</v>
      </c>
      <c r="AG723" s="116">
        <f ca="1">SUMIF(AAL!$G$3:$G$65061,'Risk Lv. Inforce'!$B$7:$B$1291,AAL!$H$3:$H$65007)</f>
        <v>0</v>
      </c>
      <c r="AH723" s="116">
        <f ca="1">SUMIF(AAL!$I$3:$I$65061,'Risk Lv. Inforce'!$B$7:$B$1291,AAL!$J$3:$J$65007)</f>
        <v>0</v>
      </c>
      <c r="AI723" s="116">
        <f ca="1">SUMIF(AAL!$K$3:$K$65061,'Risk Lv. Inforce'!$B$7:$B$1291,AAL!$L$3:$L$65007)</f>
        <v>0</v>
      </c>
      <c r="AJ723" s="116">
        <f>VLOOKUP(B723,AAL!$Q$4:$S$1048576,3,0)</f>
        <v>0</v>
      </c>
      <c r="AK723" s="116">
        <f>VLOOKUP(B723,AAL!$U$4:$W$1048576,3,0)</f>
        <v>0</v>
      </c>
      <c r="AL723" s="69">
        <f ca="1">IFERROR(((AD723+(AD723*'Portfolio Stats_RMS'!$C$7))/($AB723*(1-'Portfolio Stats_RMS'!$C$6))),0)</f>
        <v>0</v>
      </c>
      <c r="AM723" s="69">
        <f ca="1">IFERROR(((AF723+(AF723*'Portfolio Stats_RMS'!$C$7))/($AB723*(1-'Portfolio Stats_RMS'!$C$6))),0)</f>
        <v>0</v>
      </c>
      <c r="AN723" s="69">
        <f ca="1">IFERROR(((AH723+(AH723*'Portfolio Stats_RMS'!$C$7))/($AB723*(1-'Portfolio Stats_RMS'!$C$6))),0)</f>
        <v>0</v>
      </c>
      <c r="AO723" s="69">
        <f>IFERROR(((AJ723+(AJ723*'Portfolio Stats_RMS'!$C$7))/(AB723*(1-'Portfolio Stats_RMS'!$C$6))),0)</f>
        <v>0</v>
      </c>
      <c r="AP723" s="152"/>
    </row>
    <row r="724" spans="2:42" x14ac:dyDescent="0.25">
      <c r="B724" s="29"/>
      <c r="C724" s="87"/>
      <c r="D724" s="29"/>
      <c r="E724" s="29"/>
      <c r="F724" s="29"/>
      <c r="G724" s="25"/>
      <c r="H724" s="25"/>
      <c r="I724" s="25"/>
      <c r="J724" s="100"/>
      <c r="K724" s="100"/>
      <c r="L724" s="29"/>
      <c r="M724" s="29"/>
      <c r="N724" s="29"/>
      <c r="O724" s="29"/>
      <c r="P724" s="149"/>
      <c r="Q724" s="150"/>
      <c r="R724" s="152"/>
      <c r="S724" s="153"/>
      <c r="T724" s="153"/>
      <c r="U724" s="154"/>
      <c r="V724" s="99"/>
      <c r="W724" s="99"/>
      <c r="X724" s="25"/>
      <c r="Y724" s="25"/>
      <c r="Z724" s="99"/>
      <c r="AA724" s="25"/>
      <c r="AB724" s="25"/>
      <c r="AC724" s="99"/>
      <c r="AD724" s="116">
        <f ca="1">SUMIF(AAL!$A$3:$A$65061,'Risk Lv. Inforce'!$B$7:$B$12091,AAL!$B$3:$B$65007)</f>
        <v>0</v>
      </c>
      <c r="AE724" s="116">
        <f ca="1">SUMIF(AAL!$C$3:$C$65061,'Risk Lv. Inforce'!$B$7:$B$10291,AAL!$D$3:$D$65007)</f>
        <v>0</v>
      </c>
      <c r="AF724" s="116">
        <f ca="1">SUMIF(AAL!$E$3:$E$65061,'Risk Lv. Inforce'!$B$7:$B$1291,AAL!$F$3:$F$65007)</f>
        <v>0</v>
      </c>
      <c r="AG724" s="116">
        <f ca="1">SUMIF(AAL!$G$3:$G$65061,'Risk Lv. Inforce'!$B$7:$B$1291,AAL!$H$3:$H$65007)</f>
        <v>0</v>
      </c>
      <c r="AH724" s="116">
        <f ca="1">SUMIF(AAL!$I$3:$I$65061,'Risk Lv. Inforce'!$B$7:$B$1291,AAL!$J$3:$J$65007)</f>
        <v>0</v>
      </c>
      <c r="AI724" s="116">
        <f ca="1">SUMIF(AAL!$K$3:$K$65061,'Risk Lv. Inforce'!$B$7:$B$1291,AAL!$L$3:$L$65007)</f>
        <v>0</v>
      </c>
      <c r="AJ724" s="116">
        <f>VLOOKUP(B724,AAL!$Q$4:$S$1048576,3,0)</f>
        <v>0</v>
      </c>
      <c r="AK724" s="116">
        <f>VLOOKUP(B724,AAL!$U$4:$W$1048576,3,0)</f>
        <v>0</v>
      </c>
      <c r="AL724" s="69">
        <f ca="1">IFERROR(((AD724+(AD724*'Portfolio Stats_RMS'!$C$7))/($AB724*(1-'Portfolio Stats_RMS'!$C$6))),0)</f>
        <v>0</v>
      </c>
      <c r="AM724" s="69">
        <f ca="1">IFERROR(((AF724+(AF724*'Portfolio Stats_RMS'!$C$7))/($AB724*(1-'Portfolio Stats_RMS'!$C$6))),0)</f>
        <v>0</v>
      </c>
      <c r="AN724" s="69">
        <f ca="1">IFERROR(((AH724+(AH724*'Portfolio Stats_RMS'!$C$7))/($AB724*(1-'Portfolio Stats_RMS'!$C$6))),0)</f>
        <v>0</v>
      </c>
      <c r="AO724" s="69">
        <f>IFERROR(((AJ724+(AJ724*'Portfolio Stats_RMS'!$C$7))/(AB724*(1-'Portfolio Stats_RMS'!$C$6))),0)</f>
        <v>0</v>
      </c>
      <c r="AP724" s="152"/>
    </row>
    <row r="725" spans="2:42" x14ac:dyDescent="0.25">
      <c r="B725" s="29"/>
      <c r="C725" s="87"/>
      <c r="D725" s="29"/>
      <c r="E725" s="29"/>
      <c r="F725" s="29"/>
      <c r="G725" s="25"/>
      <c r="H725" s="25"/>
      <c r="I725" s="25"/>
      <c r="J725" s="100"/>
      <c r="K725" s="100"/>
      <c r="L725" s="29"/>
      <c r="M725" s="29"/>
      <c r="N725" s="29"/>
      <c r="O725" s="29"/>
      <c r="P725" s="149"/>
      <c r="Q725" s="150"/>
      <c r="R725" s="152"/>
      <c r="S725" s="153"/>
      <c r="T725" s="153"/>
      <c r="U725" s="154"/>
      <c r="V725" s="99"/>
      <c r="W725" s="99"/>
      <c r="X725" s="25"/>
      <c r="Y725" s="25"/>
      <c r="Z725" s="99"/>
      <c r="AA725" s="25"/>
      <c r="AB725" s="25"/>
      <c r="AC725" s="99"/>
      <c r="AD725" s="116">
        <f ca="1">SUMIF(AAL!$A$3:$A$65061,'Risk Lv. Inforce'!$B$7:$B$12091,AAL!$B$3:$B$65007)</f>
        <v>0</v>
      </c>
      <c r="AE725" s="116">
        <f ca="1">SUMIF(AAL!$C$3:$C$65061,'Risk Lv. Inforce'!$B$7:$B$10291,AAL!$D$3:$D$65007)</f>
        <v>0</v>
      </c>
      <c r="AF725" s="116">
        <f ca="1">SUMIF(AAL!$E$3:$E$65061,'Risk Lv. Inforce'!$B$7:$B$1291,AAL!$F$3:$F$65007)</f>
        <v>0</v>
      </c>
      <c r="AG725" s="116">
        <f ca="1">SUMIF(AAL!$G$3:$G$65061,'Risk Lv. Inforce'!$B$7:$B$1291,AAL!$H$3:$H$65007)</f>
        <v>0</v>
      </c>
      <c r="AH725" s="116">
        <f ca="1">SUMIF(AAL!$I$3:$I$65061,'Risk Lv. Inforce'!$B$7:$B$1291,AAL!$J$3:$J$65007)</f>
        <v>0</v>
      </c>
      <c r="AI725" s="116">
        <f ca="1">SUMIF(AAL!$K$3:$K$65061,'Risk Lv. Inforce'!$B$7:$B$1291,AAL!$L$3:$L$65007)</f>
        <v>0</v>
      </c>
      <c r="AJ725" s="116">
        <f>VLOOKUP(B725,AAL!$Q$4:$S$1048576,3,0)</f>
        <v>0</v>
      </c>
      <c r="AK725" s="116">
        <f>VLOOKUP(B725,AAL!$U$4:$W$1048576,3,0)</f>
        <v>0</v>
      </c>
      <c r="AL725" s="69">
        <f ca="1">IFERROR(((AD725+(AD725*'Portfolio Stats_RMS'!$C$7))/($AB725*(1-'Portfolio Stats_RMS'!$C$6))),0)</f>
        <v>0</v>
      </c>
      <c r="AM725" s="69">
        <f ca="1">IFERROR(((AF725+(AF725*'Portfolio Stats_RMS'!$C$7))/($AB725*(1-'Portfolio Stats_RMS'!$C$6))),0)</f>
        <v>0</v>
      </c>
      <c r="AN725" s="69">
        <f ca="1">IFERROR(((AH725+(AH725*'Portfolio Stats_RMS'!$C$7))/($AB725*(1-'Portfolio Stats_RMS'!$C$6))),0)</f>
        <v>0</v>
      </c>
      <c r="AO725" s="69">
        <f>IFERROR(((AJ725+(AJ725*'Portfolio Stats_RMS'!$C$7))/(AB725*(1-'Portfolio Stats_RMS'!$C$6))),0)</f>
        <v>0</v>
      </c>
      <c r="AP725" s="152"/>
    </row>
    <row r="726" spans="2:42" x14ac:dyDescent="0.25">
      <c r="B726" s="29"/>
      <c r="C726" s="87"/>
      <c r="D726" s="29"/>
      <c r="E726" s="29"/>
      <c r="F726" s="29"/>
      <c r="G726" s="25"/>
      <c r="H726" s="25"/>
      <c r="I726" s="25"/>
      <c r="J726" s="100"/>
      <c r="K726" s="100"/>
      <c r="L726" s="29"/>
      <c r="M726" s="29"/>
      <c r="N726" s="29"/>
      <c r="O726" s="29"/>
      <c r="P726" s="149"/>
      <c r="Q726" s="150"/>
      <c r="R726" s="152"/>
      <c r="S726" s="153"/>
      <c r="T726" s="153"/>
      <c r="U726" s="154"/>
      <c r="V726" s="99"/>
      <c r="W726" s="99"/>
      <c r="X726" s="25"/>
      <c r="Y726" s="25"/>
      <c r="Z726" s="99"/>
      <c r="AA726" s="25"/>
      <c r="AB726" s="25"/>
      <c r="AC726" s="99"/>
      <c r="AD726" s="116">
        <f ca="1">SUMIF(AAL!$A$3:$A$65061,'Risk Lv. Inforce'!$B$7:$B$12091,AAL!$B$3:$B$65007)</f>
        <v>0</v>
      </c>
      <c r="AE726" s="116">
        <f ca="1">SUMIF(AAL!$C$3:$C$65061,'Risk Lv. Inforce'!$B$7:$B$10291,AAL!$D$3:$D$65007)</f>
        <v>0</v>
      </c>
      <c r="AF726" s="116">
        <f ca="1">SUMIF(AAL!$E$3:$E$65061,'Risk Lv. Inforce'!$B$7:$B$1291,AAL!$F$3:$F$65007)</f>
        <v>0</v>
      </c>
      <c r="AG726" s="116">
        <f ca="1">SUMIF(AAL!$G$3:$G$65061,'Risk Lv. Inforce'!$B$7:$B$1291,AAL!$H$3:$H$65007)</f>
        <v>0</v>
      </c>
      <c r="AH726" s="116">
        <f ca="1">SUMIF(AAL!$I$3:$I$65061,'Risk Lv. Inforce'!$B$7:$B$1291,AAL!$J$3:$J$65007)</f>
        <v>0</v>
      </c>
      <c r="AI726" s="116">
        <f ca="1">SUMIF(AAL!$K$3:$K$65061,'Risk Lv. Inforce'!$B$7:$B$1291,AAL!$L$3:$L$65007)</f>
        <v>0</v>
      </c>
      <c r="AJ726" s="116">
        <f>VLOOKUP(B726,AAL!$Q$4:$S$1048576,3,0)</f>
        <v>0</v>
      </c>
      <c r="AK726" s="116">
        <f>VLOOKUP(B726,AAL!$U$4:$W$1048576,3,0)</f>
        <v>0</v>
      </c>
      <c r="AL726" s="69">
        <f ca="1">IFERROR(((AD726+(AD726*'Portfolio Stats_RMS'!$C$7))/($AB726*(1-'Portfolio Stats_RMS'!$C$6))),0)</f>
        <v>0</v>
      </c>
      <c r="AM726" s="69">
        <f ca="1">IFERROR(((AF726+(AF726*'Portfolio Stats_RMS'!$C$7))/($AB726*(1-'Portfolio Stats_RMS'!$C$6))),0)</f>
        <v>0</v>
      </c>
      <c r="AN726" s="69">
        <f ca="1">IFERROR(((AH726+(AH726*'Portfolio Stats_RMS'!$C$7))/($AB726*(1-'Portfolio Stats_RMS'!$C$6))),0)</f>
        <v>0</v>
      </c>
      <c r="AO726" s="69">
        <f>IFERROR(((AJ726+(AJ726*'Portfolio Stats_RMS'!$C$7))/(AB726*(1-'Portfolio Stats_RMS'!$C$6))),0)</f>
        <v>0</v>
      </c>
      <c r="AP726" s="152"/>
    </row>
    <row r="727" spans="2:42" x14ac:dyDescent="0.25">
      <c r="B727" s="29"/>
      <c r="C727" s="87"/>
      <c r="D727" s="29"/>
      <c r="E727" s="29"/>
      <c r="F727" s="29"/>
      <c r="G727" s="25"/>
      <c r="H727" s="25"/>
      <c r="I727" s="25"/>
      <c r="J727" s="100"/>
      <c r="K727" s="100"/>
      <c r="L727" s="29"/>
      <c r="M727" s="29"/>
      <c r="N727" s="29"/>
      <c r="O727" s="29"/>
      <c r="P727" s="149"/>
      <c r="Q727" s="150"/>
      <c r="R727" s="152"/>
      <c r="S727" s="153"/>
      <c r="T727" s="153"/>
      <c r="U727" s="154"/>
      <c r="V727" s="99"/>
      <c r="W727" s="99"/>
      <c r="X727" s="25"/>
      <c r="Y727" s="25"/>
      <c r="Z727" s="99"/>
      <c r="AA727" s="25"/>
      <c r="AB727" s="25"/>
      <c r="AC727" s="99"/>
      <c r="AD727" s="116">
        <f ca="1">SUMIF(AAL!$A$3:$A$65061,'Risk Lv. Inforce'!$B$7:$B$12091,AAL!$B$3:$B$65007)</f>
        <v>0</v>
      </c>
      <c r="AE727" s="116">
        <f ca="1">SUMIF(AAL!$C$3:$C$65061,'Risk Lv. Inforce'!$B$7:$B$10291,AAL!$D$3:$D$65007)</f>
        <v>0</v>
      </c>
      <c r="AF727" s="116">
        <f ca="1">SUMIF(AAL!$E$3:$E$65061,'Risk Lv. Inforce'!$B$7:$B$1291,AAL!$F$3:$F$65007)</f>
        <v>0</v>
      </c>
      <c r="AG727" s="116">
        <f ca="1">SUMIF(AAL!$G$3:$G$65061,'Risk Lv. Inforce'!$B$7:$B$1291,AAL!$H$3:$H$65007)</f>
        <v>0</v>
      </c>
      <c r="AH727" s="116">
        <f ca="1">SUMIF(AAL!$I$3:$I$65061,'Risk Lv. Inforce'!$B$7:$B$1291,AAL!$J$3:$J$65007)</f>
        <v>0</v>
      </c>
      <c r="AI727" s="116">
        <f ca="1">SUMIF(AAL!$K$3:$K$65061,'Risk Lv. Inforce'!$B$7:$B$1291,AAL!$L$3:$L$65007)</f>
        <v>0</v>
      </c>
      <c r="AJ727" s="116">
        <f>VLOOKUP(B727,AAL!$Q$4:$S$1048576,3,0)</f>
        <v>0</v>
      </c>
      <c r="AK727" s="116">
        <f>VLOOKUP(B727,AAL!$U$4:$W$1048576,3,0)</f>
        <v>0</v>
      </c>
      <c r="AL727" s="69">
        <f ca="1">IFERROR(((AD727+(AD727*'Portfolio Stats_RMS'!$C$7))/($AB727*(1-'Portfolio Stats_RMS'!$C$6))),0)</f>
        <v>0</v>
      </c>
      <c r="AM727" s="69">
        <f ca="1">IFERROR(((AF727+(AF727*'Portfolio Stats_RMS'!$C$7))/($AB727*(1-'Portfolio Stats_RMS'!$C$6))),0)</f>
        <v>0</v>
      </c>
      <c r="AN727" s="69">
        <f ca="1">IFERROR(((AH727+(AH727*'Portfolio Stats_RMS'!$C$7))/($AB727*(1-'Portfolio Stats_RMS'!$C$6))),0)</f>
        <v>0</v>
      </c>
      <c r="AO727" s="69">
        <f>IFERROR(((AJ727+(AJ727*'Portfolio Stats_RMS'!$C$7))/(AB727*(1-'Portfolio Stats_RMS'!$C$6))),0)</f>
        <v>0</v>
      </c>
      <c r="AP727" s="152"/>
    </row>
    <row r="728" spans="2:42" x14ac:dyDescent="0.25">
      <c r="B728" s="29"/>
      <c r="C728" s="87"/>
      <c r="D728" s="29"/>
      <c r="E728" s="29"/>
      <c r="F728" s="29"/>
      <c r="G728" s="25"/>
      <c r="H728" s="25"/>
      <c r="I728" s="25"/>
      <c r="J728" s="100"/>
      <c r="K728" s="100"/>
      <c r="L728" s="149"/>
      <c r="M728" s="29"/>
      <c r="N728" s="29"/>
      <c r="O728" s="29"/>
      <c r="P728" s="149"/>
      <c r="Q728" s="150"/>
      <c r="R728" s="152"/>
      <c r="S728" s="153"/>
      <c r="T728" s="153"/>
      <c r="U728" s="154"/>
      <c r="V728" s="99"/>
      <c r="W728" s="99"/>
      <c r="X728" s="25"/>
      <c r="Y728" s="25"/>
      <c r="Z728" s="99"/>
      <c r="AA728" s="25"/>
      <c r="AB728" s="25"/>
      <c r="AC728" s="99"/>
      <c r="AD728" s="116">
        <f ca="1">SUMIF(AAL!$A$3:$A$65061,'Risk Lv. Inforce'!$B$7:$B$12091,AAL!$B$3:$B$65007)</f>
        <v>0</v>
      </c>
      <c r="AE728" s="116">
        <f ca="1">SUMIF(AAL!$C$3:$C$65061,'Risk Lv. Inforce'!$B$7:$B$10291,AAL!$D$3:$D$65007)</f>
        <v>0</v>
      </c>
      <c r="AF728" s="116">
        <f ca="1">SUMIF(AAL!$E$3:$E$65061,'Risk Lv. Inforce'!$B$7:$B$1291,AAL!$F$3:$F$65007)</f>
        <v>0</v>
      </c>
      <c r="AG728" s="116">
        <f ca="1">SUMIF(AAL!$G$3:$G$65061,'Risk Lv. Inforce'!$B$7:$B$1291,AAL!$H$3:$H$65007)</f>
        <v>0</v>
      </c>
      <c r="AH728" s="116">
        <f ca="1">SUMIF(AAL!$I$3:$I$65061,'Risk Lv. Inforce'!$B$7:$B$1291,AAL!$J$3:$J$65007)</f>
        <v>0</v>
      </c>
      <c r="AI728" s="116">
        <f ca="1">SUMIF(AAL!$K$3:$K$65061,'Risk Lv. Inforce'!$B$7:$B$1291,AAL!$L$3:$L$65007)</f>
        <v>0</v>
      </c>
      <c r="AJ728" s="116">
        <f>VLOOKUP(B728,AAL!$Q$4:$S$1048576,3,0)</f>
        <v>0</v>
      </c>
      <c r="AK728" s="116">
        <f>VLOOKUP(B728,AAL!$U$4:$W$1048576,3,0)</f>
        <v>0</v>
      </c>
      <c r="AL728" s="69">
        <f ca="1">IFERROR(((AD728+(AD728*'Portfolio Stats_RMS'!$C$7))/($AB728*(1-'Portfolio Stats_RMS'!$C$6))),0)</f>
        <v>0</v>
      </c>
      <c r="AM728" s="69">
        <f ca="1">IFERROR(((AF728+(AF728*'Portfolio Stats_RMS'!$C$7))/($AB728*(1-'Portfolio Stats_RMS'!$C$6))),0)</f>
        <v>0</v>
      </c>
      <c r="AN728" s="69">
        <f ca="1">IFERROR(((AH728+(AH728*'Portfolio Stats_RMS'!$C$7))/($AB728*(1-'Portfolio Stats_RMS'!$C$6))),0)</f>
        <v>0</v>
      </c>
      <c r="AO728" s="69">
        <f>IFERROR(((AJ728+(AJ728*'Portfolio Stats_RMS'!$C$7))/(AB728*(1-'Portfolio Stats_RMS'!$C$6))),0)</f>
        <v>0</v>
      </c>
      <c r="AP728" s="152"/>
    </row>
    <row r="729" spans="2:42" x14ac:dyDescent="0.25">
      <c r="B729" s="29"/>
      <c r="C729" s="87"/>
      <c r="D729" s="29"/>
      <c r="E729" s="29"/>
      <c r="F729" s="29"/>
      <c r="G729" s="25"/>
      <c r="H729" s="25"/>
      <c r="I729" s="25"/>
      <c r="J729" s="100"/>
      <c r="K729" s="100"/>
      <c r="L729" s="29"/>
      <c r="M729" s="29"/>
      <c r="N729" s="29"/>
      <c r="O729" s="29"/>
      <c r="P729" s="149"/>
      <c r="Q729" s="150"/>
      <c r="R729" s="152"/>
      <c r="S729" s="153"/>
      <c r="T729" s="153"/>
      <c r="U729" s="154"/>
      <c r="V729" s="99"/>
      <c r="W729" s="99"/>
      <c r="X729" s="25"/>
      <c r="Y729" s="25"/>
      <c r="Z729" s="99"/>
      <c r="AA729" s="25"/>
      <c r="AB729" s="25"/>
      <c r="AC729" s="99"/>
      <c r="AD729" s="116">
        <f ca="1">SUMIF(AAL!$A$3:$A$65061,'Risk Lv. Inforce'!$B$7:$B$12091,AAL!$B$3:$B$65007)</f>
        <v>0</v>
      </c>
      <c r="AE729" s="116">
        <f ca="1">SUMIF(AAL!$C$3:$C$65061,'Risk Lv. Inforce'!$B$7:$B$10291,AAL!$D$3:$D$65007)</f>
        <v>0</v>
      </c>
      <c r="AF729" s="116">
        <f ca="1">SUMIF(AAL!$E$3:$E$65061,'Risk Lv. Inforce'!$B$7:$B$1291,AAL!$F$3:$F$65007)</f>
        <v>0</v>
      </c>
      <c r="AG729" s="116">
        <f ca="1">SUMIF(AAL!$G$3:$G$65061,'Risk Lv. Inforce'!$B$7:$B$1291,AAL!$H$3:$H$65007)</f>
        <v>0</v>
      </c>
      <c r="AH729" s="116">
        <f ca="1">SUMIF(AAL!$I$3:$I$65061,'Risk Lv. Inforce'!$B$7:$B$1291,AAL!$J$3:$J$65007)</f>
        <v>0</v>
      </c>
      <c r="AI729" s="116">
        <f ca="1">SUMIF(AAL!$K$3:$K$65061,'Risk Lv. Inforce'!$B$7:$B$1291,AAL!$L$3:$L$65007)</f>
        <v>0</v>
      </c>
      <c r="AJ729" s="116">
        <f>VLOOKUP(B729,AAL!$Q$4:$S$1048576,3,0)</f>
        <v>0</v>
      </c>
      <c r="AK729" s="116">
        <f>VLOOKUP(B729,AAL!$U$4:$W$1048576,3,0)</f>
        <v>0</v>
      </c>
      <c r="AL729" s="69">
        <f ca="1">IFERROR(((AD729+(AD729*'Portfolio Stats_RMS'!$C$7))/($AB729*(1-'Portfolio Stats_RMS'!$C$6))),0)</f>
        <v>0</v>
      </c>
      <c r="AM729" s="69">
        <f ca="1">IFERROR(((AF729+(AF729*'Portfolio Stats_RMS'!$C$7))/($AB729*(1-'Portfolio Stats_RMS'!$C$6))),0)</f>
        <v>0</v>
      </c>
      <c r="AN729" s="69">
        <f ca="1">IFERROR(((AH729+(AH729*'Portfolio Stats_RMS'!$C$7))/($AB729*(1-'Portfolio Stats_RMS'!$C$6))),0)</f>
        <v>0</v>
      </c>
      <c r="AO729" s="69">
        <f>IFERROR(((AJ729+(AJ729*'Portfolio Stats_RMS'!$C$7))/(AB729*(1-'Portfolio Stats_RMS'!$C$6))),0)</f>
        <v>0</v>
      </c>
      <c r="AP729" s="152"/>
    </row>
    <row r="730" spans="2:42" x14ac:dyDescent="0.25">
      <c r="B730" s="29"/>
      <c r="C730" s="87"/>
      <c r="D730" s="29"/>
      <c r="E730" s="29"/>
      <c r="F730" s="29"/>
      <c r="G730" s="25"/>
      <c r="H730" s="25"/>
      <c r="I730" s="25"/>
      <c r="J730" s="100"/>
      <c r="K730" s="100"/>
      <c r="L730" s="29"/>
      <c r="M730" s="29"/>
      <c r="N730" s="29"/>
      <c r="O730" s="29"/>
      <c r="P730" s="149"/>
      <c r="Q730" s="150"/>
      <c r="R730" s="152"/>
      <c r="S730" s="153"/>
      <c r="T730" s="153"/>
      <c r="U730" s="154"/>
      <c r="V730" s="99"/>
      <c r="W730" s="99"/>
      <c r="X730" s="25"/>
      <c r="Y730" s="25"/>
      <c r="Z730" s="99"/>
      <c r="AA730" s="25"/>
      <c r="AB730" s="25"/>
      <c r="AC730" s="99"/>
      <c r="AD730" s="116">
        <f ca="1">SUMIF(AAL!$A$3:$A$65061,'Risk Lv. Inforce'!$B$7:$B$12091,AAL!$B$3:$B$65007)</f>
        <v>0</v>
      </c>
      <c r="AE730" s="116">
        <f ca="1">SUMIF(AAL!$C$3:$C$65061,'Risk Lv. Inforce'!$B$7:$B$10291,AAL!$D$3:$D$65007)</f>
        <v>0</v>
      </c>
      <c r="AF730" s="116">
        <f ca="1">SUMIF(AAL!$E$3:$E$65061,'Risk Lv. Inforce'!$B$7:$B$1291,AAL!$F$3:$F$65007)</f>
        <v>0</v>
      </c>
      <c r="AG730" s="116">
        <f ca="1">SUMIF(AAL!$G$3:$G$65061,'Risk Lv. Inforce'!$B$7:$B$1291,AAL!$H$3:$H$65007)</f>
        <v>0</v>
      </c>
      <c r="AH730" s="116">
        <f ca="1">SUMIF(AAL!$I$3:$I$65061,'Risk Lv. Inforce'!$B$7:$B$1291,AAL!$J$3:$J$65007)</f>
        <v>0</v>
      </c>
      <c r="AI730" s="116">
        <f ca="1">SUMIF(AAL!$K$3:$K$65061,'Risk Lv. Inforce'!$B$7:$B$1291,AAL!$L$3:$L$65007)</f>
        <v>0</v>
      </c>
      <c r="AJ730" s="116">
        <f>VLOOKUP(B730,AAL!$Q$4:$S$1048576,3,0)</f>
        <v>0</v>
      </c>
      <c r="AK730" s="116">
        <f>VLOOKUP(B730,AAL!$U$4:$W$1048576,3,0)</f>
        <v>0</v>
      </c>
      <c r="AL730" s="69">
        <f ca="1">IFERROR(((AD730+(AD730*'Portfolio Stats_RMS'!$C$7))/($AB730*(1-'Portfolio Stats_RMS'!$C$6))),0)</f>
        <v>0</v>
      </c>
      <c r="AM730" s="69">
        <f ca="1">IFERROR(((AF730+(AF730*'Portfolio Stats_RMS'!$C$7))/($AB730*(1-'Portfolio Stats_RMS'!$C$6))),0)</f>
        <v>0</v>
      </c>
      <c r="AN730" s="69">
        <f ca="1">IFERROR(((AH730+(AH730*'Portfolio Stats_RMS'!$C$7))/($AB730*(1-'Portfolio Stats_RMS'!$C$6))),0)</f>
        <v>0</v>
      </c>
      <c r="AO730" s="69">
        <f>IFERROR(((AJ730+(AJ730*'Portfolio Stats_RMS'!$C$7))/(AB730*(1-'Portfolio Stats_RMS'!$C$6))),0)</f>
        <v>0</v>
      </c>
      <c r="AP730" s="152"/>
    </row>
    <row r="731" spans="2:42" x14ac:dyDescent="0.25">
      <c r="B731" s="29"/>
      <c r="C731" s="87"/>
      <c r="D731" s="29"/>
      <c r="E731" s="29"/>
      <c r="F731" s="29"/>
      <c r="G731" s="25"/>
      <c r="H731" s="25"/>
      <c r="I731" s="25"/>
      <c r="J731" s="100"/>
      <c r="K731" s="100"/>
      <c r="L731" s="29"/>
      <c r="M731" s="29"/>
      <c r="N731" s="29"/>
      <c r="O731" s="29"/>
      <c r="P731" s="149"/>
      <c r="Q731" s="150"/>
      <c r="R731" s="152"/>
      <c r="S731" s="153"/>
      <c r="T731" s="153"/>
      <c r="U731" s="154"/>
      <c r="V731" s="99"/>
      <c r="W731" s="99"/>
      <c r="X731" s="25"/>
      <c r="Y731" s="25"/>
      <c r="Z731" s="99"/>
      <c r="AA731" s="25"/>
      <c r="AB731" s="25"/>
      <c r="AC731" s="99"/>
      <c r="AD731" s="116">
        <f ca="1">SUMIF(AAL!$A$3:$A$65061,'Risk Lv. Inforce'!$B$7:$B$12091,AAL!$B$3:$B$65007)</f>
        <v>0</v>
      </c>
      <c r="AE731" s="116">
        <f ca="1">SUMIF(AAL!$C$3:$C$65061,'Risk Lv. Inforce'!$B$7:$B$10291,AAL!$D$3:$D$65007)</f>
        <v>0</v>
      </c>
      <c r="AF731" s="116">
        <f ca="1">SUMIF(AAL!$E$3:$E$65061,'Risk Lv. Inforce'!$B$7:$B$1291,AAL!$F$3:$F$65007)</f>
        <v>0</v>
      </c>
      <c r="AG731" s="116">
        <f ca="1">SUMIF(AAL!$G$3:$G$65061,'Risk Lv. Inforce'!$B$7:$B$1291,AAL!$H$3:$H$65007)</f>
        <v>0</v>
      </c>
      <c r="AH731" s="116">
        <f ca="1">SUMIF(AAL!$I$3:$I$65061,'Risk Lv. Inforce'!$B$7:$B$1291,AAL!$J$3:$J$65007)</f>
        <v>0</v>
      </c>
      <c r="AI731" s="116">
        <f ca="1">SUMIF(AAL!$K$3:$K$65061,'Risk Lv. Inforce'!$B$7:$B$1291,AAL!$L$3:$L$65007)</f>
        <v>0</v>
      </c>
      <c r="AJ731" s="116">
        <f>VLOOKUP(B731,AAL!$Q$4:$S$1048576,3,0)</f>
        <v>0</v>
      </c>
      <c r="AK731" s="116">
        <f>VLOOKUP(B731,AAL!$U$4:$W$1048576,3,0)</f>
        <v>0</v>
      </c>
      <c r="AL731" s="69">
        <f ca="1">IFERROR(((AD731+(AD731*'Portfolio Stats_RMS'!$C$7))/($AB731*(1-'Portfolio Stats_RMS'!$C$6))),0)</f>
        <v>0</v>
      </c>
      <c r="AM731" s="69">
        <f ca="1">IFERROR(((AF731+(AF731*'Portfolio Stats_RMS'!$C$7))/($AB731*(1-'Portfolio Stats_RMS'!$C$6))),0)</f>
        <v>0</v>
      </c>
      <c r="AN731" s="69">
        <f ca="1">IFERROR(((AH731+(AH731*'Portfolio Stats_RMS'!$C$7))/($AB731*(1-'Portfolio Stats_RMS'!$C$6))),0)</f>
        <v>0</v>
      </c>
      <c r="AO731" s="69">
        <f>IFERROR(((AJ731+(AJ731*'Portfolio Stats_RMS'!$C$7))/(AB731*(1-'Portfolio Stats_RMS'!$C$6))),0)</f>
        <v>0</v>
      </c>
      <c r="AP731" s="152"/>
    </row>
    <row r="732" spans="2:42" x14ac:dyDescent="0.25">
      <c r="B732" s="29"/>
      <c r="C732" s="87"/>
      <c r="D732" s="29"/>
      <c r="E732" s="29"/>
      <c r="F732" s="29"/>
      <c r="G732" s="25"/>
      <c r="H732" s="25"/>
      <c r="I732" s="25"/>
      <c r="J732" s="100"/>
      <c r="K732" s="100"/>
      <c r="L732" s="29"/>
      <c r="M732" s="29"/>
      <c r="N732" s="29"/>
      <c r="O732" s="29"/>
      <c r="P732" s="149"/>
      <c r="Q732" s="150"/>
      <c r="R732" s="152"/>
      <c r="S732" s="153"/>
      <c r="T732" s="153"/>
      <c r="U732" s="154"/>
      <c r="V732" s="99"/>
      <c r="W732" s="99"/>
      <c r="X732" s="25"/>
      <c r="Y732" s="25"/>
      <c r="Z732" s="99"/>
      <c r="AA732" s="25"/>
      <c r="AB732" s="25"/>
      <c r="AC732" s="99"/>
      <c r="AD732" s="116">
        <f ca="1">SUMIF(AAL!$A$3:$A$65061,'Risk Lv. Inforce'!$B$7:$B$12091,AAL!$B$3:$B$65007)</f>
        <v>0</v>
      </c>
      <c r="AE732" s="116">
        <f ca="1">SUMIF(AAL!$C$3:$C$65061,'Risk Lv. Inforce'!$B$7:$B$10291,AAL!$D$3:$D$65007)</f>
        <v>0</v>
      </c>
      <c r="AF732" s="116">
        <f ca="1">SUMIF(AAL!$E$3:$E$65061,'Risk Lv. Inforce'!$B$7:$B$1291,AAL!$F$3:$F$65007)</f>
        <v>0</v>
      </c>
      <c r="AG732" s="116">
        <f ca="1">SUMIF(AAL!$G$3:$G$65061,'Risk Lv. Inforce'!$B$7:$B$1291,AAL!$H$3:$H$65007)</f>
        <v>0</v>
      </c>
      <c r="AH732" s="116">
        <f ca="1">SUMIF(AAL!$I$3:$I$65061,'Risk Lv. Inforce'!$B$7:$B$1291,AAL!$J$3:$J$65007)</f>
        <v>0</v>
      </c>
      <c r="AI732" s="116">
        <f ca="1">SUMIF(AAL!$K$3:$K$65061,'Risk Lv. Inforce'!$B$7:$B$1291,AAL!$L$3:$L$65007)</f>
        <v>0</v>
      </c>
      <c r="AJ732" s="116">
        <f>VLOOKUP(B732,AAL!$Q$4:$S$1048576,3,0)</f>
        <v>0</v>
      </c>
      <c r="AK732" s="116">
        <f>VLOOKUP(B732,AAL!$U$4:$W$1048576,3,0)</f>
        <v>0</v>
      </c>
      <c r="AL732" s="69">
        <f ca="1">IFERROR(((AD732+(AD732*'Portfolio Stats_RMS'!$C$7))/($AB732*(1-'Portfolio Stats_RMS'!$C$6))),0)</f>
        <v>0</v>
      </c>
      <c r="AM732" s="69">
        <f ca="1">IFERROR(((AF732+(AF732*'Portfolio Stats_RMS'!$C$7))/($AB732*(1-'Portfolio Stats_RMS'!$C$6))),0)</f>
        <v>0</v>
      </c>
      <c r="AN732" s="69">
        <f ca="1">IFERROR(((AH732+(AH732*'Portfolio Stats_RMS'!$C$7))/($AB732*(1-'Portfolio Stats_RMS'!$C$6))),0)</f>
        <v>0</v>
      </c>
      <c r="AO732" s="69">
        <f>IFERROR(((AJ732+(AJ732*'Portfolio Stats_RMS'!$C$7))/(AB732*(1-'Portfolio Stats_RMS'!$C$6))),0)</f>
        <v>0</v>
      </c>
      <c r="AP732" s="152"/>
    </row>
    <row r="733" spans="2:42" x14ac:dyDescent="0.25">
      <c r="B733" s="29"/>
      <c r="C733" s="87"/>
      <c r="D733" s="29"/>
      <c r="E733" s="29"/>
      <c r="F733" s="29"/>
      <c r="G733" s="25"/>
      <c r="H733" s="25"/>
      <c r="I733" s="25"/>
      <c r="J733" s="100"/>
      <c r="K733" s="100"/>
      <c r="L733" s="29"/>
      <c r="M733" s="29"/>
      <c r="N733" s="29"/>
      <c r="O733" s="29"/>
      <c r="P733" s="149"/>
      <c r="Q733" s="150"/>
      <c r="R733" s="152"/>
      <c r="S733" s="153"/>
      <c r="T733" s="153"/>
      <c r="U733" s="154"/>
      <c r="V733" s="99"/>
      <c r="W733" s="99"/>
      <c r="X733" s="25"/>
      <c r="Y733" s="25"/>
      <c r="Z733" s="99"/>
      <c r="AA733" s="25"/>
      <c r="AB733" s="25"/>
      <c r="AC733" s="99"/>
      <c r="AD733" s="116">
        <f ca="1">SUMIF(AAL!$A$3:$A$65061,'Risk Lv. Inforce'!$B$7:$B$12091,AAL!$B$3:$B$65007)</f>
        <v>0</v>
      </c>
      <c r="AE733" s="116">
        <f ca="1">SUMIF(AAL!$C$3:$C$65061,'Risk Lv. Inforce'!$B$7:$B$10291,AAL!$D$3:$D$65007)</f>
        <v>0</v>
      </c>
      <c r="AF733" s="116">
        <f ca="1">SUMIF(AAL!$E$3:$E$65061,'Risk Lv. Inforce'!$B$7:$B$1291,AAL!$F$3:$F$65007)</f>
        <v>0</v>
      </c>
      <c r="AG733" s="116">
        <f ca="1">SUMIF(AAL!$G$3:$G$65061,'Risk Lv. Inforce'!$B$7:$B$1291,AAL!$H$3:$H$65007)</f>
        <v>0</v>
      </c>
      <c r="AH733" s="116">
        <f ca="1">SUMIF(AAL!$I$3:$I$65061,'Risk Lv. Inforce'!$B$7:$B$1291,AAL!$J$3:$J$65007)</f>
        <v>0</v>
      </c>
      <c r="AI733" s="116">
        <f ca="1">SUMIF(AAL!$K$3:$K$65061,'Risk Lv. Inforce'!$B$7:$B$1291,AAL!$L$3:$L$65007)</f>
        <v>0</v>
      </c>
      <c r="AJ733" s="116">
        <f>VLOOKUP(B733,AAL!$Q$4:$S$1048576,3,0)</f>
        <v>0</v>
      </c>
      <c r="AK733" s="116">
        <f>VLOOKUP(B733,AAL!$U$4:$W$1048576,3,0)</f>
        <v>0</v>
      </c>
      <c r="AL733" s="69">
        <f ca="1">IFERROR(((AD733+(AD733*'Portfolio Stats_RMS'!$C$7))/($AB733*(1-'Portfolio Stats_RMS'!$C$6))),0)</f>
        <v>0</v>
      </c>
      <c r="AM733" s="69">
        <f ca="1">IFERROR(((AF733+(AF733*'Portfolio Stats_RMS'!$C$7))/($AB733*(1-'Portfolio Stats_RMS'!$C$6))),0)</f>
        <v>0</v>
      </c>
      <c r="AN733" s="69">
        <f ca="1">IFERROR(((AH733+(AH733*'Portfolio Stats_RMS'!$C$7))/($AB733*(1-'Portfolio Stats_RMS'!$C$6))),0)</f>
        <v>0</v>
      </c>
      <c r="AO733" s="69">
        <f>IFERROR(((AJ733+(AJ733*'Portfolio Stats_RMS'!$C$7))/(AB733*(1-'Portfolio Stats_RMS'!$C$6))),0)</f>
        <v>0</v>
      </c>
      <c r="AP733" s="152"/>
    </row>
    <row r="734" spans="2:42" x14ac:dyDescent="0.25">
      <c r="B734" s="29"/>
      <c r="C734" s="87"/>
      <c r="D734" s="29"/>
      <c r="E734" s="29"/>
      <c r="F734" s="29"/>
      <c r="G734" s="25"/>
      <c r="H734" s="25"/>
      <c r="I734" s="25"/>
      <c r="J734" s="100"/>
      <c r="K734" s="100"/>
      <c r="L734" s="29"/>
      <c r="M734" s="29"/>
      <c r="N734" s="29"/>
      <c r="O734" s="29"/>
      <c r="P734" s="149"/>
      <c r="Q734" s="150"/>
      <c r="R734" s="152"/>
      <c r="S734" s="153"/>
      <c r="T734" s="153"/>
      <c r="U734" s="154"/>
      <c r="V734" s="99"/>
      <c r="W734" s="99"/>
      <c r="X734" s="25"/>
      <c r="Y734" s="25"/>
      <c r="Z734" s="99"/>
      <c r="AA734" s="25"/>
      <c r="AB734" s="25"/>
      <c r="AC734" s="99"/>
      <c r="AD734" s="116">
        <f ca="1">SUMIF(AAL!$A$3:$A$65061,'Risk Lv. Inforce'!$B$7:$B$12091,AAL!$B$3:$B$65007)</f>
        <v>0</v>
      </c>
      <c r="AE734" s="116">
        <f ca="1">SUMIF(AAL!$C$3:$C$65061,'Risk Lv. Inforce'!$B$7:$B$10291,AAL!$D$3:$D$65007)</f>
        <v>0</v>
      </c>
      <c r="AF734" s="116">
        <f ca="1">SUMIF(AAL!$E$3:$E$65061,'Risk Lv. Inforce'!$B$7:$B$1291,AAL!$F$3:$F$65007)</f>
        <v>0</v>
      </c>
      <c r="AG734" s="116">
        <f ca="1">SUMIF(AAL!$G$3:$G$65061,'Risk Lv. Inforce'!$B$7:$B$1291,AAL!$H$3:$H$65007)</f>
        <v>0</v>
      </c>
      <c r="AH734" s="116">
        <f ca="1">SUMIF(AAL!$I$3:$I$65061,'Risk Lv. Inforce'!$B$7:$B$1291,AAL!$J$3:$J$65007)</f>
        <v>0</v>
      </c>
      <c r="AI734" s="116">
        <f ca="1">SUMIF(AAL!$K$3:$K$65061,'Risk Lv. Inforce'!$B$7:$B$1291,AAL!$L$3:$L$65007)</f>
        <v>0</v>
      </c>
      <c r="AJ734" s="116">
        <f>VLOOKUP(B734,AAL!$Q$4:$S$1048576,3,0)</f>
        <v>0</v>
      </c>
      <c r="AK734" s="116">
        <f>VLOOKUP(B734,AAL!$U$4:$W$1048576,3,0)</f>
        <v>0</v>
      </c>
      <c r="AL734" s="69">
        <f ca="1">IFERROR(((AD734+(AD734*'Portfolio Stats_RMS'!$C$7))/($AB734*(1-'Portfolio Stats_RMS'!$C$6))),0)</f>
        <v>0</v>
      </c>
      <c r="AM734" s="69">
        <f ca="1">IFERROR(((AF734+(AF734*'Portfolio Stats_RMS'!$C$7))/($AB734*(1-'Portfolio Stats_RMS'!$C$6))),0)</f>
        <v>0</v>
      </c>
      <c r="AN734" s="69">
        <f ca="1">IFERROR(((AH734+(AH734*'Portfolio Stats_RMS'!$C$7))/($AB734*(1-'Portfolio Stats_RMS'!$C$6))),0)</f>
        <v>0</v>
      </c>
      <c r="AO734" s="69">
        <f>IFERROR(((AJ734+(AJ734*'Portfolio Stats_RMS'!$C$7))/(AB734*(1-'Portfolio Stats_RMS'!$C$6))),0)</f>
        <v>0</v>
      </c>
      <c r="AP734" s="152"/>
    </row>
    <row r="735" spans="2:42" x14ac:dyDescent="0.25">
      <c r="B735" s="29"/>
      <c r="C735" s="87"/>
      <c r="D735" s="29"/>
      <c r="E735" s="29"/>
      <c r="F735" s="29"/>
      <c r="G735" s="25"/>
      <c r="H735" s="25"/>
      <c r="I735" s="25"/>
      <c r="J735" s="100"/>
      <c r="K735" s="100"/>
      <c r="L735" s="29"/>
      <c r="M735" s="29"/>
      <c r="N735" s="29"/>
      <c r="O735" s="29"/>
      <c r="P735" s="149"/>
      <c r="Q735" s="150"/>
      <c r="R735" s="152"/>
      <c r="S735" s="153"/>
      <c r="T735" s="153"/>
      <c r="U735" s="154"/>
      <c r="V735" s="99"/>
      <c r="W735" s="99"/>
      <c r="X735" s="25"/>
      <c r="Y735" s="25"/>
      <c r="Z735" s="99"/>
      <c r="AA735" s="25"/>
      <c r="AB735" s="25"/>
      <c r="AC735" s="99"/>
      <c r="AD735" s="116">
        <f ca="1">SUMIF(AAL!$A$3:$A$65061,'Risk Lv. Inforce'!$B$7:$B$12091,AAL!$B$3:$B$65007)</f>
        <v>0</v>
      </c>
      <c r="AE735" s="116">
        <f ca="1">SUMIF(AAL!$C$3:$C$65061,'Risk Lv. Inforce'!$B$7:$B$10291,AAL!$D$3:$D$65007)</f>
        <v>0</v>
      </c>
      <c r="AF735" s="116">
        <f ca="1">SUMIF(AAL!$E$3:$E$65061,'Risk Lv. Inforce'!$B$7:$B$1291,AAL!$F$3:$F$65007)</f>
        <v>0</v>
      </c>
      <c r="AG735" s="116">
        <f ca="1">SUMIF(AAL!$G$3:$G$65061,'Risk Lv. Inforce'!$B$7:$B$1291,AAL!$H$3:$H$65007)</f>
        <v>0</v>
      </c>
      <c r="AH735" s="116">
        <f ca="1">SUMIF(AAL!$I$3:$I$65061,'Risk Lv. Inforce'!$B$7:$B$1291,AAL!$J$3:$J$65007)</f>
        <v>0</v>
      </c>
      <c r="AI735" s="116">
        <f ca="1">SUMIF(AAL!$K$3:$K$65061,'Risk Lv. Inforce'!$B$7:$B$1291,AAL!$L$3:$L$65007)</f>
        <v>0</v>
      </c>
      <c r="AJ735" s="116">
        <f>VLOOKUP(B735,AAL!$Q$4:$S$1048576,3,0)</f>
        <v>0</v>
      </c>
      <c r="AK735" s="116">
        <f>VLOOKUP(B735,AAL!$U$4:$W$1048576,3,0)</f>
        <v>0</v>
      </c>
      <c r="AL735" s="69">
        <f ca="1">IFERROR(((AD735+(AD735*'Portfolio Stats_RMS'!$C$7))/($AB735*(1-'Portfolio Stats_RMS'!$C$6))),0)</f>
        <v>0</v>
      </c>
      <c r="AM735" s="69">
        <f ca="1">IFERROR(((AF735+(AF735*'Portfolio Stats_RMS'!$C$7))/($AB735*(1-'Portfolio Stats_RMS'!$C$6))),0)</f>
        <v>0</v>
      </c>
      <c r="AN735" s="69">
        <f ca="1">IFERROR(((AH735+(AH735*'Portfolio Stats_RMS'!$C$7))/($AB735*(1-'Portfolio Stats_RMS'!$C$6))),0)</f>
        <v>0</v>
      </c>
      <c r="AO735" s="69">
        <f>IFERROR(((AJ735+(AJ735*'Portfolio Stats_RMS'!$C$7))/(AB735*(1-'Portfolio Stats_RMS'!$C$6))),0)</f>
        <v>0</v>
      </c>
      <c r="AP735" s="152"/>
    </row>
    <row r="736" spans="2:42" x14ac:dyDescent="0.25">
      <c r="B736" s="29"/>
      <c r="C736" s="87"/>
      <c r="D736" s="29"/>
      <c r="E736" s="29"/>
      <c r="F736" s="29"/>
      <c r="G736" s="25"/>
      <c r="H736" s="25"/>
      <c r="I736" s="25"/>
      <c r="J736" s="100"/>
      <c r="K736" s="100"/>
      <c r="L736" s="149"/>
      <c r="M736" s="29"/>
      <c r="N736" s="29"/>
      <c r="O736" s="29"/>
      <c r="P736" s="149"/>
      <c r="Q736" s="150"/>
      <c r="R736" s="152"/>
      <c r="S736" s="153"/>
      <c r="T736" s="153"/>
      <c r="U736" s="154"/>
      <c r="V736" s="99"/>
      <c r="W736" s="99"/>
      <c r="X736" s="25"/>
      <c r="Y736" s="25"/>
      <c r="Z736" s="99"/>
      <c r="AA736" s="25"/>
      <c r="AB736" s="25"/>
      <c r="AC736" s="99"/>
      <c r="AD736" s="116">
        <f ca="1">SUMIF(AAL!$A$3:$A$65061,'Risk Lv. Inforce'!$B$7:$B$12091,AAL!$B$3:$B$65007)</f>
        <v>0</v>
      </c>
      <c r="AE736" s="116">
        <f ca="1">SUMIF(AAL!$C$3:$C$65061,'Risk Lv. Inforce'!$B$7:$B$10291,AAL!$D$3:$D$65007)</f>
        <v>0</v>
      </c>
      <c r="AF736" s="116">
        <f ca="1">SUMIF(AAL!$E$3:$E$65061,'Risk Lv. Inforce'!$B$7:$B$1291,AAL!$F$3:$F$65007)</f>
        <v>0</v>
      </c>
      <c r="AG736" s="116">
        <f ca="1">SUMIF(AAL!$G$3:$G$65061,'Risk Lv. Inforce'!$B$7:$B$1291,AAL!$H$3:$H$65007)</f>
        <v>0</v>
      </c>
      <c r="AH736" s="116">
        <f ca="1">SUMIF(AAL!$I$3:$I$65061,'Risk Lv. Inforce'!$B$7:$B$1291,AAL!$J$3:$J$65007)</f>
        <v>0</v>
      </c>
      <c r="AI736" s="116">
        <f ca="1">SUMIF(AAL!$K$3:$K$65061,'Risk Lv. Inforce'!$B$7:$B$1291,AAL!$L$3:$L$65007)</f>
        <v>0</v>
      </c>
      <c r="AJ736" s="116">
        <f>VLOOKUP(B736,AAL!$Q$4:$S$1048576,3,0)</f>
        <v>0</v>
      </c>
      <c r="AK736" s="116">
        <f>VLOOKUP(B736,AAL!$U$4:$W$1048576,3,0)</f>
        <v>0</v>
      </c>
      <c r="AL736" s="69">
        <f ca="1">IFERROR(((AD736+(AD736*'Portfolio Stats_RMS'!$C$7))/($AB736*(1-'Portfolio Stats_RMS'!$C$6))),0)</f>
        <v>0</v>
      </c>
      <c r="AM736" s="69">
        <f ca="1">IFERROR(((AF736+(AF736*'Portfolio Stats_RMS'!$C$7))/($AB736*(1-'Portfolio Stats_RMS'!$C$6))),0)</f>
        <v>0</v>
      </c>
      <c r="AN736" s="69">
        <f ca="1">IFERROR(((AH736+(AH736*'Portfolio Stats_RMS'!$C$7))/($AB736*(1-'Portfolio Stats_RMS'!$C$6))),0)</f>
        <v>0</v>
      </c>
      <c r="AO736" s="69">
        <f>IFERROR(((AJ736+(AJ736*'Portfolio Stats_RMS'!$C$7))/(AB736*(1-'Portfolio Stats_RMS'!$C$6))),0)</f>
        <v>0</v>
      </c>
      <c r="AP736" s="152"/>
    </row>
    <row r="737" spans="2:42" x14ac:dyDescent="0.25">
      <c r="B737" s="29"/>
      <c r="C737" s="87"/>
      <c r="D737" s="29"/>
      <c r="E737" s="29"/>
      <c r="F737" s="29"/>
      <c r="G737" s="25"/>
      <c r="H737" s="25"/>
      <c r="I737" s="25"/>
      <c r="J737" s="100"/>
      <c r="K737" s="100"/>
      <c r="L737" s="29"/>
      <c r="M737" s="29"/>
      <c r="N737" s="29"/>
      <c r="O737" s="29"/>
      <c r="P737" s="149"/>
      <c r="Q737" s="150"/>
      <c r="R737" s="152"/>
      <c r="S737" s="153"/>
      <c r="T737" s="153"/>
      <c r="U737" s="154"/>
      <c r="V737" s="99"/>
      <c r="W737" s="99"/>
      <c r="X737" s="25"/>
      <c r="Y737" s="25"/>
      <c r="Z737" s="99"/>
      <c r="AA737" s="25"/>
      <c r="AB737" s="25"/>
      <c r="AC737" s="99"/>
      <c r="AD737" s="116">
        <f ca="1">SUMIF(AAL!$A$3:$A$65061,'Risk Lv. Inforce'!$B$7:$B$12091,AAL!$B$3:$B$65007)</f>
        <v>0</v>
      </c>
      <c r="AE737" s="116">
        <f ca="1">SUMIF(AAL!$C$3:$C$65061,'Risk Lv. Inforce'!$B$7:$B$10291,AAL!$D$3:$D$65007)</f>
        <v>0</v>
      </c>
      <c r="AF737" s="116">
        <f ca="1">SUMIF(AAL!$E$3:$E$65061,'Risk Lv. Inforce'!$B$7:$B$1291,AAL!$F$3:$F$65007)</f>
        <v>0</v>
      </c>
      <c r="AG737" s="116">
        <f ca="1">SUMIF(AAL!$G$3:$G$65061,'Risk Lv. Inforce'!$B$7:$B$1291,AAL!$H$3:$H$65007)</f>
        <v>0</v>
      </c>
      <c r="AH737" s="116">
        <f ca="1">SUMIF(AAL!$I$3:$I$65061,'Risk Lv. Inforce'!$B$7:$B$1291,AAL!$J$3:$J$65007)</f>
        <v>0</v>
      </c>
      <c r="AI737" s="116">
        <f ca="1">SUMIF(AAL!$K$3:$K$65061,'Risk Lv. Inforce'!$B$7:$B$1291,AAL!$L$3:$L$65007)</f>
        <v>0</v>
      </c>
      <c r="AJ737" s="116">
        <f>VLOOKUP(B737,AAL!$Q$4:$S$1048576,3,0)</f>
        <v>0</v>
      </c>
      <c r="AK737" s="116">
        <f>VLOOKUP(B737,AAL!$U$4:$W$1048576,3,0)</f>
        <v>0</v>
      </c>
      <c r="AL737" s="69">
        <f ca="1">IFERROR(((AD737+(AD737*'Portfolio Stats_RMS'!$C$7))/($AB737*(1-'Portfolio Stats_RMS'!$C$6))),0)</f>
        <v>0</v>
      </c>
      <c r="AM737" s="69">
        <f ca="1">IFERROR(((AF737+(AF737*'Portfolio Stats_RMS'!$C$7))/($AB737*(1-'Portfolio Stats_RMS'!$C$6))),0)</f>
        <v>0</v>
      </c>
      <c r="AN737" s="69">
        <f ca="1">IFERROR(((AH737+(AH737*'Portfolio Stats_RMS'!$C$7))/($AB737*(1-'Portfolio Stats_RMS'!$C$6))),0)</f>
        <v>0</v>
      </c>
      <c r="AO737" s="69">
        <f>IFERROR(((AJ737+(AJ737*'Portfolio Stats_RMS'!$C$7))/(AB737*(1-'Portfolio Stats_RMS'!$C$6))),0)</f>
        <v>0</v>
      </c>
      <c r="AP737" s="152"/>
    </row>
    <row r="738" spans="2:42" x14ac:dyDescent="0.25">
      <c r="B738" s="29"/>
      <c r="C738" s="87"/>
      <c r="D738" s="29"/>
      <c r="E738" s="29"/>
      <c r="F738" s="29"/>
      <c r="G738" s="25"/>
      <c r="H738" s="25"/>
      <c r="I738" s="25"/>
      <c r="J738" s="100"/>
      <c r="K738" s="100"/>
      <c r="L738" s="29"/>
      <c r="M738" s="29"/>
      <c r="N738" s="29"/>
      <c r="O738" s="29"/>
      <c r="P738" s="149"/>
      <c r="Q738" s="150"/>
      <c r="R738" s="152"/>
      <c r="S738" s="153"/>
      <c r="T738" s="153"/>
      <c r="U738" s="154"/>
      <c r="V738" s="99"/>
      <c r="W738" s="99"/>
      <c r="X738" s="25"/>
      <c r="Y738" s="25"/>
      <c r="Z738" s="99"/>
      <c r="AA738" s="25"/>
      <c r="AB738" s="25"/>
      <c r="AC738" s="99"/>
      <c r="AD738" s="116">
        <f ca="1">SUMIF(AAL!$A$3:$A$65061,'Risk Lv. Inforce'!$B$7:$B$12091,AAL!$B$3:$B$65007)</f>
        <v>0</v>
      </c>
      <c r="AE738" s="116">
        <f ca="1">SUMIF(AAL!$C$3:$C$65061,'Risk Lv. Inforce'!$B$7:$B$10291,AAL!$D$3:$D$65007)</f>
        <v>0</v>
      </c>
      <c r="AF738" s="116">
        <f ca="1">SUMIF(AAL!$E$3:$E$65061,'Risk Lv. Inforce'!$B$7:$B$1291,AAL!$F$3:$F$65007)</f>
        <v>0</v>
      </c>
      <c r="AG738" s="116">
        <f ca="1">SUMIF(AAL!$G$3:$G$65061,'Risk Lv. Inforce'!$B$7:$B$1291,AAL!$H$3:$H$65007)</f>
        <v>0</v>
      </c>
      <c r="AH738" s="116">
        <f ca="1">SUMIF(AAL!$I$3:$I$65061,'Risk Lv. Inforce'!$B$7:$B$1291,AAL!$J$3:$J$65007)</f>
        <v>0</v>
      </c>
      <c r="AI738" s="116">
        <f ca="1">SUMIF(AAL!$K$3:$K$65061,'Risk Lv. Inforce'!$B$7:$B$1291,AAL!$L$3:$L$65007)</f>
        <v>0</v>
      </c>
      <c r="AJ738" s="116">
        <f>VLOOKUP(B738,AAL!$Q$4:$S$1048576,3,0)</f>
        <v>0</v>
      </c>
      <c r="AK738" s="116">
        <f>VLOOKUP(B738,AAL!$U$4:$W$1048576,3,0)</f>
        <v>0</v>
      </c>
      <c r="AL738" s="69">
        <f ca="1">IFERROR(((AD738+(AD738*'Portfolio Stats_RMS'!$C$7))/($AB738*(1-'Portfolio Stats_RMS'!$C$6))),0)</f>
        <v>0</v>
      </c>
      <c r="AM738" s="69">
        <f ca="1">IFERROR(((AF738+(AF738*'Portfolio Stats_RMS'!$C$7))/($AB738*(1-'Portfolio Stats_RMS'!$C$6))),0)</f>
        <v>0</v>
      </c>
      <c r="AN738" s="69">
        <f ca="1">IFERROR(((AH738+(AH738*'Portfolio Stats_RMS'!$C$7))/($AB738*(1-'Portfolio Stats_RMS'!$C$6))),0)</f>
        <v>0</v>
      </c>
      <c r="AO738" s="69">
        <f>IFERROR(((AJ738+(AJ738*'Portfolio Stats_RMS'!$C$7))/(AB738*(1-'Portfolio Stats_RMS'!$C$6))),0)</f>
        <v>0</v>
      </c>
      <c r="AP738" s="152"/>
    </row>
    <row r="739" spans="2:42" x14ac:dyDescent="0.25">
      <c r="B739" s="29"/>
      <c r="C739" s="87"/>
      <c r="D739" s="29"/>
      <c r="E739" s="29"/>
      <c r="F739" s="29"/>
      <c r="G739" s="25"/>
      <c r="H739" s="25"/>
      <c r="I739" s="25"/>
      <c r="J739" s="100"/>
      <c r="K739" s="100"/>
      <c r="L739" s="29"/>
      <c r="M739" s="29"/>
      <c r="N739" s="29"/>
      <c r="O739" s="29"/>
      <c r="P739" s="149"/>
      <c r="Q739" s="150"/>
      <c r="R739" s="152"/>
      <c r="S739" s="153"/>
      <c r="T739" s="153"/>
      <c r="U739" s="154"/>
      <c r="V739" s="99"/>
      <c r="W739" s="99"/>
      <c r="X739" s="25"/>
      <c r="Y739" s="25"/>
      <c r="Z739" s="99"/>
      <c r="AA739" s="25"/>
      <c r="AB739" s="25"/>
      <c r="AC739" s="99"/>
      <c r="AD739" s="116">
        <f ca="1">SUMIF(AAL!$A$3:$A$65061,'Risk Lv. Inforce'!$B$7:$B$12091,AAL!$B$3:$B$65007)</f>
        <v>0</v>
      </c>
      <c r="AE739" s="116">
        <f ca="1">SUMIF(AAL!$C$3:$C$65061,'Risk Lv. Inforce'!$B$7:$B$10291,AAL!$D$3:$D$65007)</f>
        <v>0</v>
      </c>
      <c r="AF739" s="116">
        <f ca="1">SUMIF(AAL!$E$3:$E$65061,'Risk Lv. Inforce'!$B$7:$B$1291,AAL!$F$3:$F$65007)</f>
        <v>0</v>
      </c>
      <c r="AG739" s="116">
        <f ca="1">SUMIF(AAL!$G$3:$G$65061,'Risk Lv. Inforce'!$B$7:$B$1291,AAL!$H$3:$H$65007)</f>
        <v>0</v>
      </c>
      <c r="AH739" s="116">
        <f ca="1">SUMIF(AAL!$I$3:$I$65061,'Risk Lv. Inforce'!$B$7:$B$1291,AAL!$J$3:$J$65007)</f>
        <v>0</v>
      </c>
      <c r="AI739" s="116">
        <f ca="1">SUMIF(AAL!$K$3:$K$65061,'Risk Lv. Inforce'!$B$7:$B$1291,AAL!$L$3:$L$65007)</f>
        <v>0</v>
      </c>
      <c r="AJ739" s="116">
        <f>VLOOKUP(B739,AAL!$Q$4:$S$1048576,3,0)</f>
        <v>0</v>
      </c>
      <c r="AK739" s="116">
        <f>VLOOKUP(B739,AAL!$U$4:$W$1048576,3,0)</f>
        <v>0</v>
      </c>
      <c r="AL739" s="69">
        <f ca="1">IFERROR(((AD739+(AD739*'Portfolio Stats_RMS'!$C$7))/($AB739*(1-'Portfolio Stats_RMS'!$C$6))),0)</f>
        <v>0</v>
      </c>
      <c r="AM739" s="69">
        <f ca="1">IFERROR(((AF739+(AF739*'Portfolio Stats_RMS'!$C$7))/($AB739*(1-'Portfolio Stats_RMS'!$C$6))),0)</f>
        <v>0</v>
      </c>
      <c r="AN739" s="69">
        <f ca="1">IFERROR(((AH739+(AH739*'Portfolio Stats_RMS'!$C$7))/($AB739*(1-'Portfolio Stats_RMS'!$C$6))),0)</f>
        <v>0</v>
      </c>
      <c r="AO739" s="69">
        <f>IFERROR(((AJ739+(AJ739*'Portfolio Stats_RMS'!$C$7))/(AB739*(1-'Portfolio Stats_RMS'!$C$6))),0)</f>
        <v>0</v>
      </c>
      <c r="AP739" s="152"/>
    </row>
    <row r="740" spans="2:42" x14ac:dyDescent="0.25">
      <c r="B740" s="29"/>
      <c r="C740" s="87"/>
      <c r="D740" s="29"/>
      <c r="E740" s="29"/>
      <c r="F740" s="29"/>
      <c r="G740" s="25"/>
      <c r="H740" s="25"/>
      <c r="I740" s="25"/>
      <c r="J740" s="100"/>
      <c r="K740" s="100"/>
      <c r="L740" s="149"/>
      <c r="M740" s="29"/>
      <c r="N740" s="29"/>
      <c r="O740" s="29"/>
      <c r="P740" s="149"/>
      <c r="Q740" s="150"/>
      <c r="R740" s="152"/>
      <c r="S740" s="153"/>
      <c r="T740" s="153"/>
      <c r="U740" s="154"/>
      <c r="V740" s="99"/>
      <c r="W740" s="99"/>
      <c r="X740" s="25"/>
      <c r="Y740" s="25"/>
      <c r="Z740" s="99"/>
      <c r="AA740" s="25"/>
      <c r="AB740" s="25"/>
      <c r="AC740" s="99"/>
      <c r="AD740" s="116">
        <f ca="1">SUMIF(AAL!$A$3:$A$65061,'Risk Lv. Inforce'!$B$7:$B$12091,AAL!$B$3:$B$65007)</f>
        <v>0</v>
      </c>
      <c r="AE740" s="116">
        <f ca="1">SUMIF(AAL!$C$3:$C$65061,'Risk Lv. Inforce'!$B$7:$B$10291,AAL!$D$3:$D$65007)</f>
        <v>0</v>
      </c>
      <c r="AF740" s="116">
        <f ca="1">SUMIF(AAL!$E$3:$E$65061,'Risk Lv. Inforce'!$B$7:$B$1291,AAL!$F$3:$F$65007)</f>
        <v>0</v>
      </c>
      <c r="AG740" s="116">
        <f ca="1">SUMIF(AAL!$G$3:$G$65061,'Risk Lv. Inforce'!$B$7:$B$1291,AAL!$H$3:$H$65007)</f>
        <v>0</v>
      </c>
      <c r="AH740" s="116">
        <f ca="1">SUMIF(AAL!$I$3:$I$65061,'Risk Lv. Inforce'!$B$7:$B$1291,AAL!$J$3:$J$65007)</f>
        <v>0</v>
      </c>
      <c r="AI740" s="116">
        <f ca="1">SUMIF(AAL!$K$3:$K$65061,'Risk Lv. Inforce'!$B$7:$B$1291,AAL!$L$3:$L$65007)</f>
        <v>0</v>
      </c>
      <c r="AJ740" s="116">
        <f>VLOOKUP(B740,AAL!$Q$4:$S$1048576,3,0)</f>
        <v>0</v>
      </c>
      <c r="AK740" s="116">
        <f>VLOOKUP(B740,AAL!$U$4:$W$1048576,3,0)</f>
        <v>0</v>
      </c>
      <c r="AL740" s="69">
        <f ca="1">IFERROR(((AD740+(AD740*'Portfolio Stats_RMS'!$C$7))/($AB740*(1-'Portfolio Stats_RMS'!$C$6))),0)</f>
        <v>0</v>
      </c>
      <c r="AM740" s="69">
        <f ca="1">IFERROR(((AF740+(AF740*'Portfolio Stats_RMS'!$C$7))/($AB740*(1-'Portfolio Stats_RMS'!$C$6))),0)</f>
        <v>0</v>
      </c>
      <c r="AN740" s="69">
        <f ca="1">IFERROR(((AH740+(AH740*'Portfolio Stats_RMS'!$C$7))/($AB740*(1-'Portfolio Stats_RMS'!$C$6))),0)</f>
        <v>0</v>
      </c>
      <c r="AO740" s="69">
        <f>IFERROR(((AJ740+(AJ740*'Portfolio Stats_RMS'!$C$7))/(AB740*(1-'Portfolio Stats_RMS'!$C$6))),0)</f>
        <v>0</v>
      </c>
      <c r="AP740" s="152"/>
    </row>
    <row r="741" spans="2:42" x14ac:dyDescent="0.25">
      <c r="B741" s="29"/>
      <c r="C741" s="87"/>
      <c r="D741" s="29"/>
      <c r="E741" s="29"/>
      <c r="F741" s="29"/>
      <c r="G741" s="25"/>
      <c r="H741" s="25"/>
      <c r="I741" s="25"/>
      <c r="J741" s="100"/>
      <c r="K741" s="100"/>
      <c r="L741" s="149"/>
      <c r="M741" s="29"/>
      <c r="N741" s="29"/>
      <c r="O741" s="29"/>
      <c r="P741" s="149"/>
      <c r="Q741" s="150"/>
      <c r="R741" s="152"/>
      <c r="S741" s="153"/>
      <c r="T741" s="153"/>
      <c r="U741" s="154"/>
      <c r="V741" s="99"/>
      <c r="W741" s="99"/>
      <c r="X741" s="25"/>
      <c r="Y741" s="25"/>
      <c r="Z741" s="99"/>
      <c r="AA741" s="25"/>
      <c r="AB741" s="25"/>
      <c r="AC741" s="99"/>
      <c r="AD741" s="116">
        <f ca="1">SUMIF(AAL!$A$3:$A$65061,'Risk Lv. Inforce'!$B$7:$B$12091,AAL!$B$3:$B$65007)</f>
        <v>0</v>
      </c>
      <c r="AE741" s="116">
        <f ca="1">SUMIF(AAL!$C$3:$C$65061,'Risk Lv. Inforce'!$B$7:$B$10291,AAL!$D$3:$D$65007)</f>
        <v>0</v>
      </c>
      <c r="AF741" s="116">
        <f ca="1">SUMIF(AAL!$E$3:$E$65061,'Risk Lv. Inforce'!$B$7:$B$1291,AAL!$F$3:$F$65007)</f>
        <v>0</v>
      </c>
      <c r="AG741" s="116">
        <f ca="1">SUMIF(AAL!$G$3:$G$65061,'Risk Lv. Inforce'!$B$7:$B$1291,AAL!$H$3:$H$65007)</f>
        <v>0</v>
      </c>
      <c r="AH741" s="116">
        <f ca="1">SUMIF(AAL!$I$3:$I$65061,'Risk Lv. Inforce'!$B$7:$B$1291,AAL!$J$3:$J$65007)</f>
        <v>0</v>
      </c>
      <c r="AI741" s="116">
        <f ca="1">SUMIF(AAL!$K$3:$K$65061,'Risk Lv. Inforce'!$B$7:$B$1291,AAL!$L$3:$L$65007)</f>
        <v>0</v>
      </c>
      <c r="AJ741" s="116">
        <f>VLOOKUP(B741,AAL!$Q$4:$S$1048576,3,0)</f>
        <v>0</v>
      </c>
      <c r="AK741" s="116">
        <f>VLOOKUP(B741,AAL!$U$4:$W$1048576,3,0)</f>
        <v>0</v>
      </c>
      <c r="AL741" s="69">
        <f ca="1">IFERROR(((AD741+(AD741*'Portfolio Stats_RMS'!$C$7))/($AB741*(1-'Portfolio Stats_RMS'!$C$6))),0)</f>
        <v>0</v>
      </c>
      <c r="AM741" s="69">
        <f ca="1">IFERROR(((AF741+(AF741*'Portfolio Stats_RMS'!$C$7))/($AB741*(1-'Portfolio Stats_RMS'!$C$6))),0)</f>
        <v>0</v>
      </c>
      <c r="AN741" s="69">
        <f ca="1">IFERROR(((AH741+(AH741*'Portfolio Stats_RMS'!$C$7))/($AB741*(1-'Portfolio Stats_RMS'!$C$6))),0)</f>
        <v>0</v>
      </c>
      <c r="AO741" s="69">
        <f>IFERROR(((AJ741+(AJ741*'Portfolio Stats_RMS'!$C$7))/(AB741*(1-'Portfolio Stats_RMS'!$C$6))),0)</f>
        <v>0</v>
      </c>
      <c r="AP741" s="152"/>
    </row>
    <row r="742" spans="2:42" x14ac:dyDescent="0.25">
      <c r="B742" s="29"/>
      <c r="C742" s="87"/>
      <c r="D742" s="29"/>
      <c r="E742" s="29"/>
      <c r="F742" s="29"/>
      <c r="G742" s="25"/>
      <c r="H742" s="25"/>
      <c r="I742" s="25"/>
      <c r="J742" s="100"/>
      <c r="K742" s="100"/>
      <c r="L742" s="29"/>
      <c r="M742" s="29"/>
      <c r="N742" s="29"/>
      <c r="O742" s="29"/>
      <c r="P742" s="149"/>
      <c r="Q742" s="150"/>
      <c r="R742" s="152"/>
      <c r="S742" s="153"/>
      <c r="T742" s="153"/>
      <c r="U742" s="154"/>
      <c r="V742" s="99"/>
      <c r="W742" s="99"/>
      <c r="X742" s="25"/>
      <c r="Y742" s="25"/>
      <c r="Z742" s="99"/>
      <c r="AA742" s="25"/>
      <c r="AB742" s="25"/>
      <c r="AC742" s="99"/>
      <c r="AD742" s="116">
        <f ca="1">SUMIF(AAL!$A$3:$A$65061,'Risk Lv. Inforce'!$B$7:$B$12091,AAL!$B$3:$B$65007)</f>
        <v>0</v>
      </c>
      <c r="AE742" s="116">
        <f ca="1">SUMIF(AAL!$C$3:$C$65061,'Risk Lv. Inforce'!$B$7:$B$10291,AAL!$D$3:$D$65007)</f>
        <v>0</v>
      </c>
      <c r="AF742" s="116">
        <f ca="1">SUMIF(AAL!$E$3:$E$65061,'Risk Lv. Inforce'!$B$7:$B$1291,AAL!$F$3:$F$65007)</f>
        <v>0</v>
      </c>
      <c r="AG742" s="116">
        <f ca="1">SUMIF(AAL!$G$3:$G$65061,'Risk Lv. Inforce'!$B$7:$B$1291,AAL!$H$3:$H$65007)</f>
        <v>0</v>
      </c>
      <c r="AH742" s="116">
        <f ca="1">SUMIF(AAL!$I$3:$I$65061,'Risk Lv. Inforce'!$B$7:$B$1291,AAL!$J$3:$J$65007)</f>
        <v>0</v>
      </c>
      <c r="AI742" s="116">
        <f ca="1">SUMIF(AAL!$K$3:$K$65061,'Risk Lv. Inforce'!$B$7:$B$1291,AAL!$L$3:$L$65007)</f>
        <v>0</v>
      </c>
      <c r="AJ742" s="116">
        <f>VLOOKUP(B742,AAL!$Q$4:$S$1048576,3,0)</f>
        <v>0</v>
      </c>
      <c r="AK742" s="116">
        <f>VLOOKUP(B742,AAL!$U$4:$W$1048576,3,0)</f>
        <v>0</v>
      </c>
      <c r="AL742" s="69">
        <f ca="1">IFERROR(((AD742+(AD742*'Portfolio Stats_RMS'!$C$7))/($AB742*(1-'Portfolio Stats_RMS'!$C$6))),0)</f>
        <v>0</v>
      </c>
      <c r="AM742" s="69">
        <f ca="1">IFERROR(((AF742+(AF742*'Portfolio Stats_RMS'!$C$7))/($AB742*(1-'Portfolio Stats_RMS'!$C$6))),0)</f>
        <v>0</v>
      </c>
      <c r="AN742" s="69">
        <f ca="1">IFERROR(((AH742+(AH742*'Portfolio Stats_RMS'!$C$7))/($AB742*(1-'Portfolio Stats_RMS'!$C$6))),0)</f>
        <v>0</v>
      </c>
      <c r="AO742" s="69">
        <f>IFERROR(((AJ742+(AJ742*'Portfolio Stats_RMS'!$C$7))/(AB742*(1-'Portfolio Stats_RMS'!$C$6))),0)</f>
        <v>0</v>
      </c>
      <c r="AP742" s="152"/>
    </row>
    <row r="743" spans="2:42" x14ac:dyDescent="0.25">
      <c r="B743" s="29"/>
      <c r="C743" s="87"/>
      <c r="D743" s="29"/>
      <c r="E743" s="29"/>
      <c r="F743" s="29"/>
      <c r="G743" s="25"/>
      <c r="H743" s="25"/>
      <c r="I743" s="25"/>
      <c r="J743" s="100"/>
      <c r="K743" s="100"/>
      <c r="L743" s="29"/>
      <c r="M743" s="29"/>
      <c r="N743" s="29"/>
      <c r="O743" s="29"/>
      <c r="P743" s="149"/>
      <c r="Q743" s="150"/>
      <c r="R743" s="152"/>
      <c r="S743" s="153"/>
      <c r="T743" s="153"/>
      <c r="U743" s="154"/>
      <c r="V743" s="99"/>
      <c r="W743" s="99"/>
      <c r="X743" s="25"/>
      <c r="Y743" s="25"/>
      <c r="Z743" s="99"/>
      <c r="AA743" s="25"/>
      <c r="AB743" s="25"/>
      <c r="AC743" s="99"/>
      <c r="AD743" s="116">
        <f ca="1">SUMIF(AAL!$A$3:$A$65061,'Risk Lv. Inforce'!$B$7:$B$12091,AAL!$B$3:$B$65007)</f>
        <v>0</v>
      </c>
      <c r="AE743" s="116">
        <f ca="1">SUMIF(AAL!$C$3:$C$65061,'Risk Lv. Inforce'!$B$7:$B$10291,AAL!$D$3:$D$65007)</f>
        <v>0</v>
      </c>
      <c r="AF743" s="116">
        <f ca="1">SUMIF(AAL!$E$3:$E$65061,'Risk Lv. Inforce'!$B$7:$B$1291,AAL!$F$3:$F$65007)</f>
        <v>0</v>
      </c>
      <c r="AG743" s="116">
        <f ca="1">SUMIF(AAL!$G$3:$G$65061,'Risk Lv. Inforce'!$B$7:$B$1291,AAL!$H$3:$H$65007)</f>
        <v>0</v>
      </c>
      <c r="AH743" s="116">
        <f ca="1">SUMIF(AAL!$I$3:$I$65061,'Risk Lv. Inforce'!$B$7:$B$1291,AAL!$J$3:$J$65007)</f>
        <v>0</v>
      </c>
      <c r="AI743" s="116">
        <f ca="1">SUMIF(AAL!$K$3:$K$65061,'Risk Lv. Inforce'!$B$7:$B$1291,AAL!$L$3:$L$65007)</f>
        <v>0</v>
      </c>
      <c r="AJ743" s="116">
        <f>VLOOKUP(B743,AAL!$Q$4:$S$1048576,3,0)</f>
        <v>0</v>
      </c>
      <c r="AK743" s="116">
        <f>VLOOKUP(B743,AAL!$U$4:$W$1048576,3,0)</f>
        <v>0</v>
      </c>
      <c r="AL743" s="69">
        <f ca="1">IFERROR(((AD743+(AD743*'Portfolio Stats_RMS'!$C$7))/($AB743*(1-'Portfolio Stats_RMS'!$C$6))),0)</f>
        <v>0</v>
      </c>
      <c r="AM743" s="69">
        <f ca="1">IFERROR(((AF743+(AF743*'Portfolio Stats_RMS'!$C$7))/($AB743*(1-'Portfolio Stats_RMS'!$C$6))),0)</f>
        <v>0</v>
      </c>
      <c r="AN743" s="69">
        <f ca="1">IFERROR(((AH743+(AH743*'Portfolio Stats_RMS'!$C$7))/($AB743*(1-'Portfolio Stats_RMS'!$C$6))),0)</f>
        <v>0</v>
      </c>
      <c r="AO743" s="69">
        <f>IFERROR(((AJ743+(AJ743*'Portfolio Stats_RMS'!$C$7))/(AB743*(1-'Portfolio Stats_RMS'!$C$6))),0)</f>
        <v>0</v>
      </c>
      <c r="AP743" s="152"/>
    </row>
    <row r="744" spans="2:42" x14ac:dyDescent="0.25">
      <c r="B744" s="29"/>
      <c r="C744" s="87"/>
      <c r="D744" s="29"/>
      <c r="E744" s="29"/>
      <c r="F744" s="29"/>
      <c r="G744" s="25"/>
      <c r="H744" s="25"/>
      <c r="I744" s="25"/>
      <c r="J744" s="100"/>
      <c r="K744" s="100"/>
      <c r="L744" s="29"/>
      <c r="M744" s="29"/>
      <c r="N744" s="29"/>
      <c r="O744" s="29"/>
      <c r="P744" s="149"/>
      <c r="Q744" s="150"/>
      <c r="R744" s="152"/>
      <c r="S744" s="153"/>
      <c r="T744" s="153"/>
      <c r="U744" s="154"/>
      <c r="V744" s="99"/>
      <c r="W744" s="99"/>
      <c r="X744" s="25"/>
      <c r="Y744" s="25"/>
      <c r="Z744" s="99"/>
      <c r="AA744" s="25"/>
      <c r="AB744" s="25"/>
      <c r="AC744" s="99"/>
      <c r="AD744" s="116">
        <f ca="1">SUMIF(AAL!$A$3:$A$65061,'Risk Lv. Inforce'!$B$7:$B$12091,AAL!$B$3:$B$65007)</f>
        <v>0</v>
      </c>
      <c r="AE744" s="116">
        <f ca="1">SUMIF(AAL!$C$3:$C$65061,'Risk Lv. Inforce'!$B$7:$B$10291,AAL!$D$3:$D$65007)</f>
        <v>0</v>
      </c>
      <c r="AF744" s="116">
        <f ca="1">SUMIF(AAL!$E$3:$E$65061,'Risk Lv. Inforce'!$B$7:$B$1291,AAL!$F$3:$F$65007)</f>
        <v>0</v>
      </c>
      <c r="AG744" s="116">
        <f ca="1">SUMIF(AAL!$G$3:$G$65061,'Risk Lv. Inforce'!$B$7:$B$1291,AAL!$H$3:$H$65007)</f>
        <v>0</v>
      </c>
      <c r="AH744" s="116">
        <f ca="1">SUMIF(AAL!$I$3:$I$65061,'Risk Lv. Inforce'!$B$7:$B$1291,AAL!$J$3:$J$65007)</f>
        <v>0</v>
      </c>
      <c r="AI744" s="116">
        <f ca="1">SUMIF(AAL!$K$3:$K$65061,'Risk Lv. Inforce'!$B$7:$B$1291,AAL!$L$3:$L$65007)</f>
        <v>0</v>
      </c>
      <c r="AJ744" s="116">
        <f>VLOOKUP(B744,AAL!$Q$4:$S$1048576,3,0)</f>
        <v>0</v>
      </c>
      <c r="AK744" s="116">
        <f>VLOOKUP(B744,AAL!$U$4:$W$1048576,3,0)</f>
        <v>0</v>
      </c>
      <c r="AL744" s="69">
        <f ca="1">IFERROR(((AD744+(AD744*'Portfolio Stats_RMS'!$C$7))/($AB744*(1-'Portfolio Stats_RMS'!$C$6))),0)</f>
        <v>0</v>
      </c>
      <c r="AM744" s="69">
        <f ca="1">IFERROR(((AF744+(AF744*'Portfolio Stats_RMS'!$C$7))/($AB744*(1-'Portfolio Stats_RMS'!$C$6))),0)</f>
        <v>0</v>
      </c>
      <c r="AN744" s="69">
        <f ca="1">IFERROR(((AH744+(AH744*'Portfolio Stats_RMS'!$C$7))/($AB744*(1-'Portfolio Stats_RMS'!$C$6))),0)</f>
        <v>0</v>
      </c>
      <c r="AO744" s="69">
        <f>IFERROR(((AJ744+(AJ744*'Portfolio Stats_RMS'!$C$7))/(AB744*(1-'Portfolio Stats_RMS'!$C$6))),0)</f>
        <v>0</v>
      </c>
      <c r="AP744" s="152"/>
    </row>
    <row r="745" spans="2:42" x14ac:dyDescent="0.25">
      <c r="B745" s="29"/>
      <c r="C745" s="87"/>
      <c r="D745" s="29"/>
      <c r="E745" s="29"/>
      <c r="F745" s="29"/>
      <c r="G745" s="25"/>
      <c r="H745" s="25"/>
      <c r="I745" s="25"/>
      <c r="J745" s="100"/>
      <c r="K745" s="100"/>
      <c r="L745" s="29"/>
      <c r="M745" s="29"/>
      <c r="N745" s="29"/>
      <c r="O745" s="29"/>
      <c r="P745" s="149"/>
      <c r="Q745" s="150"/>
      <c r="R745" s="152"/>
      <c r="S745" s="153"/>
      <c r="T745" s="153"/>
      <c r="U745" s="154"/>
      <c r="V745" s="99"/>
      <c r="W745" s="99"/>
      <c r="X745" s="25"/>
      <c r="Y745" s="25"/>
      <c r="Z745" s="99"/>
      <c r="AA745" s="25"/>
      <c r="AB745" s="25"/>
      <c r="AC745" s="99"/>
      <c r="AD745" s="116">
        <f ca="1">SUMIF(AAL!$A$3:$A$65061,'Risk Lv. Inforce'!$B$7:$B$12091,AAL!$B$3:$B$65007)</f>
        <v>0</v>
      </c>
      <c r="AE745" s="116">
        <f ca="1">SUMIF(AAL!$C$3:$C$65061,'Risk Lv. Inforce'!$B$7:$B$10291,AAL!$D$3:$D$65007)</f>
        <v>0</v>
      </c>
      <c r="AF745" s="116">
        <f ca="1">SUMIF(AAL!$E$3:$E$65061,'Risk Lv. Inforce'!$B$7:$B$1291,AAL!$F$3:$F$65007)</f>
        <v>0</v>
      </c>
      <c r="AG745" s="116">
        <f ca="1">SUMIF(AAL!$G$3:$G$65061,'Risk Lv. Inforce'!$B$7:$B$1291,AAL!$H$3:$H$65007)</f>
        <v>0</v>
      </c>
      <c r="AH745" s="116">
        <f ca="1">SUMIF(AAL!$I$3:$I$65061,'Risk Lv. Inforce'!$B$7:$B$1291,AAL!$J$3:$J$65007)</f>
        <v>0</v>
      </c>
      <c r="AI745" s="116">
        <f ca="1">SUMIF(AAL!$K$3:$K$65061,'Risk Lv. Inforce'!$B$7:$B$1291,AAL!$L$3:$L$65007)</f>
        <v>0</v>
      </c>
      <c r="AJ745" s="116">
        <f>VLOOKUP(B745,AAL!$Q$4:$S$1048576,3,0)</f>
        <v>0</v>
      </c>
      <c r="AK745" s="116">
        <f>VLOOKUP(B745,AAL!$U$4:$W$1048576,3,0)</f>
        <v>0</v>
      </c>
      <c r="AL745" s="69">
        <f ca="1">IFERROR(((AD745+(AD745*'Portfolio Stats_RMS'!$C$7))/($AB745*(1-'Portfolio Stats_RMS'!$C$6))),0)</f>
        <v>0</v>
      </c>
      <c r="AM745" s="69">
        <f ca="1">IFERROR(((AF745+(AF745*'Portfolio Stats_RMS'!$C$7))/($AB745*(1-'Portfolio Stats_RMS'!$C$6))),0)</f>
        <v>0</v>
      </c>
      <c r="AN745" s="69">
        <f ca="1">IFERROR(((AH745+(AH745*'Portfolio Stats_RMS'!$C$7))/($AB745*(1-'Portfolio Stats_RMS'!$C$6))),0)</f>
        <v>0</v>
      </c>
      <c r="AO745" s="69">
        <f>IFERROR(((AJ745+(AJ745*'Portfolio Stats_RMS'!$C$7))/(AB745*(1-'Portfolio Stats_RMS'!$C$6))),0)</f>
        <v>0</v>
      </c>
      <c r="AP745" s="152"/>
    </row>
    <row r="746" spans="2:42" x14ac:dyDescent="0.25">
      <c r="B746" s="29"/>
      <c r="C746" s="87"/>
      <c r="D746" s="29"/>
      <c r="E746" s="29"/>
      <c r="F746" s="29"/>
      <c r="G746" s="25"/>
      <c r="H746" s="25"/>
      <c r="I746" s="25"/>
      <c r="J746" s="100"/>
      <c r="K746" s="100"/>
      <c r="L746" s="149"/>
      <c r="M746" s="29"/>
      <c r="N746" s="29"/>
      <c r="O746" s="29"/>
      <c r="P746" s="149"/>
      <c r="Q746" s="150"/>
      <c r="R746" s="152"/>
      <c r="S746" s="153"/>
      <c r="T746" s="153"/>
      <c r="U746" s="154"/>
      <c r="V746" s="99"/>
      <c r="W746" s="99"/>
      <c r="X746" s="25"/>
      <c r="Y746" s="25"/>
      <c r="Z746" s="99"/>
      <c r="AA746" s="25"/>
      <c r="AB746" s="25"/>
      <c r="AC746" s="99"/>
      <c r="AD746" s="116">
        <f ca="1">SUMIF(AAL!$A$3:$A$65061,'Risk Lv. Inforce'!$B$7:$B$12091,AAL!$B$3:$B$65007)</f>
        <v>0</v>
      </c>
      <c r="AE746" s="116">
        <f ca="1">SUMIF(AAL!$C$3:$C$65061,'Risk Lv. Inforce'!$B$7:$B$10291,AAL!$D$3:$D$65007)</f>
        <v>0</v>
      </c>
      <c r="AF746" s="116">
        <f ca="1">SUMIF(AAL!$E$3:$E$65061,'Risk Lv. Inforce'!$B$7:$B$1291,AAL!$F$3:$F$65007)</f>
        <v>0</v>
      </c>
      <c r="AG746" s="116">
        <f ca="1">SUMIF(AAL!$G$3:$G$65061,'Risk Lv. Inforce'!$B$7:$B$1291,AAL!$H$3:$H$65007)</f>
        <v>0</v>
      </c>
      <c r="AH746" s="116">
        <f ca="1">SUMIF(AAL!$I$3:$I$65061,'Risk Lv. Inforce'!$B$7:$B$1291,AAL!$J$3:$J$65007)</f>
        <v>0</v>
      </c>
      <c r="AI746" s="116">
        <f ca="1">SUMIF(AAL!$K$3:$K$65061,'Risk Lv. Inforce'!$B$7:$B$1291,AAL!$L$3:$L$65007)</f>
        <v>0</v>
      </c>
      <c r="AJ746" s="116">
        <f>VLOOKUP(B746,AAL!$Q$4:$S$1048576,3,0)</f>
        <v>0</v>
      </c>
      <c r="AK746" s="116">
        <f>VLOOKUP(B746,AAL!$U$4:$W$1048576,3,0)</f>
        <v>0</v>
      </c>
      <c r="AL746" s="69">
        <f ca="1">IFERROR(((AD746+(AD746*'Portfolio Stats_RMS'!$C$7))/($AB746*(1-'Portfolio Stats_RMS'!$C$6))),0)</f>
        <v>0</v>
      </c>
      <c r="AM746" s="69">
        <f ca="1">IFERROR(((AF746+(AF746*'Portfolio Stats_RMS'!$C$7))/($AB746*(1-'Portfolio Stats_RMS'!$C$6))),0)</f>
        <v>0</v>
      </c>
      <c r="AN746" s="69">
        <f ca="1">IFERROR(((AH746+(AH746*'Portfolio Stats_RMS'!$C$7))/($AB746*(1-'Portfolio Stats_RMS'!$C$6))),0)</f>
        <v>0</v>
      </c>
      <c r="AO746" s="69">
        <f>IFERROR(((AJ746+(AJ746*'Portfolio Stats_RMS'!$C$7))/(AB746*(1-'Portfolio Stats_RMS'!$C$6))),0)</f>
        <v>0</v>
      </c>
      <c r="AP746" s="152"/>
    </row>
    <row r="747" spans="2:42" x14ac:dyDescent="0.25">
      <c r="B747" s="29"/>
      <c r="C747" s="87"/>
      <c r="D747" s="29"/>
      <c r="E747" s="29"/>
      <c r="F747" s="29"/>
      <c r="G747" s="25"/>
      <c r="H747" s="25"/>
      <c r="I747" s="25"/>
      <c r="J747" s="100"/>
      <c r="K747" s="100"/>
      <c r="L747" s="149"/>
      <c r="M747" s="29"/>
      <c r="N747" s="29"/>
      <c r="O747" s="29"/>
      <c r="P747" s="149"/>
      <c r="Q747" s="150"/>
      <c r="R747" s="152"/>
      <c r="S747" s="153"/>
      <c r="T747" s="153"/>
      <c r="U747" s="154"/>
      <c r="V747" s="99"/>
      <c r="W747" s="99"/>
      <c r="X747" s="25"/>
      <c r="Y747" s="25"/>
      <c r="Z747" s="99"/>
      <c r="AA747" s="25"/>
      <c r="AB747" s="25"/>
      <c r="AC747" s="99"/>
      <c r="AD747" s="116">
        <f ca="1">SUMIF(AAL!$A$3:$A$65061,'Risk Lv. Inforce'!$B$7:$B$12091,AAL!$B$3:$B$65007)</f>
        <v>0</v>
      </c>
      <c r="AE747" s="116">
        <f ca="1">SUMIF(AAL!$C$3:$C$65061,'Risk Lv. Inforce'!$B$7:$B$10291,AAL!$D$3:$D$65007)</f>
        <v>0</v>
      </c>
      <c r="AF747" s="116">
        <f ca="1">SUMIF(AAL!$E$3:$E$65061,'Risk Lv. Inforce'!$B$7:$B$1291,AAL!$F$3:$F$65007)</f>
        <v>0</v>
      </c>
      <c r="AG747" s="116">
        <f ca="1">SUMIF(AAL!$G$3:$G$65061,'Risk Lv. Inforce'!$B$7:$B$1291,AAL!$H$3:$H$65007)</f>
        <v>0</v>
      </c>
      <c r="AH747" s="116">
        <f ca="1">SUMIF(AAL!$I$3:$I$65061,'Risk Lv. Inforce'!$B$7:$B$1291,AAL!$J$3:$J$65007)</f>
        <v>0</v>
      </c>
      <c r="AI747" s="116">
        <f ca="1">SUMIF(AAL!$K$3:$K$65061,'Risk Lv. Inforce'!$B$7:$B$1291,AAL!$L$3:$L$65007)</f>
        <v>0</v>
      </c>
      <c r="AJ747" s="116">
        <f>VLOOKUP(B747,AAL!$Q$4:$S$1048576,3,0)</f>
        <v>0</v>
      </c>
      <c r="AK747" s="116">
        <f>VLOOKUP(B747,AAL!$U$4:$W$1048576,3,0)</f>
        <v>0</v>
      </c>
      <c r="AL747" s="69">
        <f ca="1">IFERROR(((AD747+(AD747*'Portfolio Stats_RMS'!$C$7))/($AB747*(1-'Portfolio Stats_RMS'!$C$6))),0)</f>
        <v>0</v>
      </c>
      <c r="AM747" s="69">
        <f ca="1">IFERROR(((AF747+(AF747*'Portfolio Stats_RMS'!$C$7))/($AB747*(1-'Portfolio Stats_RMS'!$C$6))),0)</f>
        <v>0</v>
      </c>
      <c r="AN747" s="69">
        <f ca="1">IFERROR(((AH747+(AH747*'Portfolio Stats_RMS'!$C$7))/($AB747*(1-'Portfolio Stats_RMS'!$C$6))),0)</f>
        <v>0</v>
      </c>
      <c r="AO747" s="69">
        <f>IFERROR(((AJ747+(AJ747*'Portfolio Stats_RMS'!$C$7))/(AB747*(1-'Portfolio Stats_RMS'!$C$6))),0)</f>
        <v>0</v>
      </c>
      <c r="AP747" s="152"/>
    </row>
    <row r="748" spans="2:42" x14ac:dyDescent="0.25">
      <c r="B748" s="29"/>
      <c r="C748" s="87"/>
      <c r="D748" s="29"/>
      <c r="E748" s="29"/>
      <c r="F748" s="29"/>
      <c r="G748" s="25"/>
      <c r="H748" s="25"/>
      <c r="I748" s="25"/>
      <c r="J748" s="100"/>
      <c r="K748" s="100"/>
      <c r="L748" s="149"/>
      <c r="M748" s="29"/>
      <c r="N748" s="29"/>
      <c r="O748" s="29"/>
      <c r="P748" s="149"/>
      <c r="Q748" s="150"/>
      <c r="R748" s="152"/>
      <c r="S748" s="153"/>
      <c r="T748" s="153"/>
      <c r="U748" s="154"/>
      <c r="V748" s="99"/>
      <c r="W748" s="99"/>
      <c r="X748" s="25"/>
      <c r="Y748" s="25"/>
      <c r="Z748" s="99"/>
      <c r="AA748" s="25"/>
      <c r="AB748" s="25"/>
      <c r="AC748" s="99"/>
      <c r="AD748" s="116">
        <f ca="1">SUMIF(AAL!$A$3:$A$65061,'Risk Lv. Inforce'!$B$7:$B$12091,AAL!$B$3:$B$65007)</f>
        <v>0</v>
      </c>
      <c r="AE748" s="116">
        <f ca="1">SUMIF(AAL!$C$3:$C$65061,'Risk Lv. Inforce'!$B$7:$B$10291,AAL!$D$3:$D$65007)</f>
        <v>0</v>
      </c>
      <c r="AF748" s="116">
        <f ca="1">SUMIF(AAL!$E$3:$E$65061,'Risk Lv. Inforce'!$B$7:$B$1291,AAL!$F$3:$F$65007)</f>
        <v>0</v>
      </c>
      <c r="AG748" s="116">
        <f ca="1">SUMIF(AAL!$G$3:$G$65061,'Risk Lv. Inforce'!$B$7:$B$1291,AAL!$H$3:$H$65007)</f>
        <v>0</v>
      </c>
      <c r="AH748" s="116">
        <f ca="1">SUMIF(AAL!$I$3:$I$65061,'Risk Lv. Inforce'!$B$7:$B$1291,AAL!$J$3:$J$65007)</f>
        <v>0</v>
      </c>
      <c r="AI748" s="116">
        <f ca="1">SUMIF(AAL!$K$3:$K$65061,'Risk Lv. Inforce'!$B$7:$B$1291,AAL!$L$3:$L$65007)</f>
        <v>0</v>
      </c>
      <c r="AJ748" s="116">
        <f>VLOOKUP(B748,AAL!$Q$4:$S$1048576,3,0)</f>
        <v>0</v>
      </c>
      <c r="AK748" s="116">
        <f>VLOOKUP(B748,AAL!$U$4:$W$1048576,3,0)</f>
        <v>0</v>
      </c>
      <c r="AL748" s="69">
        <f ca="1">IFERROR(((AD748+(AD748*'Portfolio Stats_RMS'!$C$7))/($AB748*(1-'Portfolio Stats_RMS'!$C$6))),0)</f>
        <v>0</v>
      </c>
      <c r="AM748" s="69">
        <f ca="1">IFERROR(((AF748+(AF748*'Portfolio Stats_RMS'!$C$7))/($AB748*(1-'Portfolio Stats_RMS'!$C$6))),0)</f>
        <v>0</v>
      </c>
      <c r="AN748" s="69">
        <f ca="1">IFERROR(((AH748+(AH748*'Portfolio Stats_RMS'!$C$7))/($AB748*(1-'Portfolio Stats_RMS'!$C$6))),0)</f>
        <v>0</v>
      </c>
      <c r="AO748" s="69">
        <f>IFERROR(((AJ748+(AJ748*'Portfolio Stats_RMS'!$C$7))/(AB748*(1-'Portfolio Stats_RMS'!$C$6))),0)</f>
        <v>0</v>
      </c>
      <c r="AP748" s="152"/>
    </row>
    <row r="749" spans="2:42" x14ac:dyDescent="0.25">
      <c r="B749" s="29"/>
      <c r="C749" s="87"/>
      <c r="D749" s="29"/>
      <c r="E749" s="29"/>
      <c r="F749" s="29"/>
      <c r="G749" s="25"/>
      <c r="H749" s="25"/>
      <c r="I749" s="25"/>
      <c r="J749" s="100"/>
      <c r="K749" s="100"/>
      <c r="L749" s="29"/>
      <c r="M749" s="29"/>
      <c r="N749" s="29"/>
      <c r="O749" s="29"/>
      <c r="P749" s="149"/>
      <c r="Q749" s="150"/>
      <c r="R749" s="152"/>
      <c r="S749" s="153"/>
      <c r="T749" s="153"/>
      <c r="U749" s="154"/>
      <c r="V749" s="99"/>
      <c r="W749" s="99"/>
      <c r="X749" s="25"/>
      <c r="Y749" s="25"/>
      <c r="Z749" s="99"/>
      <c r="AA749" s="25"/>
      <c r="AB749" s="25"/>
      <c r="AC749" s="99"/>
      <c r="AD749" s="116">
        <f ca="1">SUMIF(AAL!$A$3:$A$65061,'Risk Lv. Inforce'!$B$7:$B$12091,AAL!$B$3:$B$65007)</f>
        <v>0</v>
      </c>
      <c r="AE749" s="116">
        <f ca="1">SUMIF(AAL!$C$3:$C$65061,'Risk Lv. Inforce'!$B$7:$B$10291,AAL!$D$3:$D$65007)</f>
        <v>0</v>
      </c>
      <c r="AF749" s="116">
        <f ca="1">SUMIF(AAL!$E$3:$E$65061,'Risk Lv. Inforce'!$B$7:$B$1291,AAL!$F$3:$F$65007)</f>
        <v>0</v>
      </c>
      <c r="AG749" s="116">
        <f ca="1">SUMIF(AAL!$G$3:$G$65061,'Risk Lv. Inforce'!$B$7:$B$1291,AAL!$H$3:$H$65007)</f>
        <v>0</v>
      </c>
      <c r="AH749" s="116">
        <f ca="1">SUMIF(AAL!$I$3:$I$65061,'Risk Lv. Inforce'!$B$7:$B$1291,AAL!$J$3:$J$65007)</f>
        <v>0</v>
      </c>
      <c r="AI749" s="116">
        <f ca="1">SUMIF(AAL!$K$3:$K$65061,'Risk Lv. Inforce'!$B$7:$B$1291,AAL!$L$3:$L$65007)</f>
        <v>0</v>
      </c>
      <c r="AJ749" s="116">
        <f>VLOOKUP(B749,AAL!$Q$4:$S$1048576,3,0)</f>
        <v>0</v>
      </c>
      <c r="AK749" s="116">
        <f>VLOOKUP(B749,AAL!$U$4:$W$1048576,3,0)</f>
        <v>0</v>
      </c>
      <c r="AL749" s="69">
        <f ca="1">IFERROR(((AD749+(AD749*'Portfolio Stats_RMS'!$C$7))/($AB749*(1-'Portfolio Stats_RMS'!$C$6))),0)</f>
        <v>0</v>
      </c>
      <c r="AM749" s="69">
        <f ca="1">IFERROR(((AF749+(AF749*'Portfolio Stats_RMS'!$C$7))/($AB749*(1-'Portfolio Stats_RMS'!$C$6))),0)</f>
        <v>0</v>
      </c>
      <c r="AN749" s="69">
        <f ca="1">IFERROR(((AH749+(AH749*'Portfolio Stats_RMS'!$C$7))/($AB749*(1-'Portfolio Stats_RMS'!$C$6))),0)</f>
        <v>0</v>
      </c>
      <c r="AO749" s="69">
        <f>IFERROR(((AJ749+(AJ749*'Portfolio Stats_RMS'!$C$7))/(AB749*(1-'Portfolio Stats_RMS'!$C$6))),0)</f>
        <v>0</v>
      </c>
      <c r="AP749" s="152"/>
    </row>
    <row r="750" spans="2:42" x14ac:dyDescent="0.25">
      <c r="B750" s="29"/>
      <c r="C750" s="87"/>
      <c r="D750" s="29"/>
      <c r="E750" s="29"/>
      <c r="F750" s="29"/>
      <c r="G750" s="25"/>
      <c r="H750" s="25"/>
      <c r="I750" s="25"/>
      <c r="J750" s="100"/>
      <c r="K750" s="100"/>
      <c r="L750" s="149"/>
      <c r="M750" s="29"/>
      <c r="N750" s="29"/>
      <c r="O750" s="29"/>
      <c r="P750" s="149"/>
      <c r="Q750" s="150"/>
      <c r="R750" s="152"/>
      <c r="S750" s="153"/>
      <c r="T750" s="153"/>
      <c r="U750" s="154"/>
      <c r="V750" s="99"/>
      <c r="W750" s="99"/>
      <c r="X750" s="25"/>
      <c r="Y750" s="25"/>
      <c r="Z750" s="99"/>
      <c r="AA750" s="25"/>
      <c r="AB750" s="25"/>
      <c r="AC750" s="99"/>
      <c r="AD750" s="116">
        <f ca="1">SUMIF(AAL!$A$3:$A$65061,'Risk Lv. Inforce'!$B$7:$B$12091,AAL!$B$3:$B$65007)</f>
        <v>0</v>
      </c>
      <c r="AE750" s="116">
        <f ca="1">SUMIF(AAL!$C$3:$C$65061,'Risk Lv. Inforce'!$B$7:$B$10291,AAL!$D$3:$D$65007)</f>
        <v>0</v>
      </c>
      <c r="AF750" s="116">
        <f ca="1">SUMIF(AAL!$E$3:$E$65061,'Risk Lv. Inforce'!$B$7:$B$1291,AAL!$F$3:$F$65007)</f>
        <v>0</v>
      </c>
      <c r="AG750" s="116">
        <f ca="1">SUMIF(AAL!$G$3:$G$65061,'Risk Lv. Inforce'!$B$7:$B$1291,AAL!$H$3:$H$65007)</f>
        <v>0</v>
      </c>
      <c r="AH750" s="116">
        <f ca="1">SUMIF(AAL!$I$3:$I$65061,'Risk Lv. Inforce'!$B$7:$B$1291,AAL!$J$3:$J$65007)</f>
        <v>0</v>
      </c>
      <c r="AI750" s="116">
        <f ca="1">SUMIF(AAL!$K$3:$K$65061,'Risk Lv. Inforce'!$B$7:$B$1291,AAL!$L$3:$L$65007)</f>
        <v>0</v>
      </c>
      <c r="AJ750" s="116">
        <f>VLOOKUP(B750,AAL!$Q$4:$S$1048576,3,0)</f>
        <v>0</v>
      </c>
      <c r="AK750" s="116">
        <f>VLOOKUP(B750,AAL!$U$4:$W$1048576,3,0)</f>
        <v>0</v>
      </c>
      <c r="AL750" s="69">
        <f ca="1">IFERROR(((AD750+(AD750*'Portfolio Stats_RMS'!$C$7))/($AB750*(1-'Portfolio Stats_RMS'!$C$6))),0)</f>
        <v>0</v>
      </c>
      <c r="AM750" s="69">
        <f ca="1">IFERROR(((AF750+(AF750*'Portfolio Stats_RMS'!$C$7))/($AB750*(1-'Portfolio Stats_RMS'!$C$6))),0)</f>
        <v>0</v>
      </c>
      <c r="AN750" s="69">
        <f ca="1">IFERROR(((AH750+(AH750*'Portfolio Stats_RMS'!$C$7))/($AB750*(1-'Portfolio Stats_RMS'!$C$6))),0)</f>
        <v>0</v>
      </c>
      <c r="AO750" s="69">
        <f>IFERROR(((AJ750+(AJ750*'Portfolio Stats_RMS'!$C$7))/(AB750*(1-'Portfolio Stats_RMS'!$C$6))),0)</f>
        <v>0</v>
      </c>
      <c r="AP750" s="152"/>
    </row>
    <row r="751" spans="2:42" x14ac:dyDescent="0.25">
      <c r="B751" s="29"/>
      <c r="C751" s="87"/>
      <c r="D751" s="29"/>
      <c r="E751" s="29"/>
      <c r="F751" s="29"/>
      <c r="G751" s="25"/>
      <c r="H751" s="25"/>
      <c r="I751" s="25"/>
      <c r="J751" s="100"/>
      <c r="K751" s="100"/>
      <c r="L751" s="149"/>
      <c r="M751" s="29"/>
      <c r="N751" s="29"/>
      <c r="O751" s="29"/>
      <c r="P751" s="149"/>
      <c r="Q751" s="150"/>
      <c r="R751" s="152"/>
      <c r="S751" s="153"/>
      <c r="T751" s="153"/>
      <c r="U751" s="154"/>
      <c r="V751" s="99"/>
      <c r="W751" s="99"/>
      <c r="X751" s="25"/>
      <c r="Y751" s="25"/>
      <c r="Z751" s="99"/>
      <c r="AA751" s="25"/>
      <c r="AB751" s="25"/>
      <c r="AC751" s="99"/>
      <c r="AD751" s="116">
        <f ca="1">SUMIF(AAL!$A$3:$A$65061,'Risk Lv. Inforce'!$B$7:$B$12091,AAL!$B$3:$B$65007)</f>
        <v>0</v>
      </c>
      <c r="AE751" s="116">
        <f ca="1">SUMIF(AAL!$C$3:$C$65061,'Risk Lv. Inforce'!$B$7:$B$10291,AAL!$D$3:$D$65007)</f>
        <v>0</v>
      </c>
      <c r="AF751" s="116">
        <f ca="1">SUMIF(AAL!$E$3:$E$65061,'Risk Lv. Inforce'!$B$7:$B$1291,AAL!$F$3:$F$65007)</f>
        <v>0</v>
      </c>
      <c r="AG751" s="116">
        <f ca="1">SUMIF(AAL!$G$3:$G$65061,'Risk Lv. Inforce'!$B$7:$B$1291,AAL!$H$3:$H$65007)</f>
        <v>0</v>
      </c>
      <c r="AH751" s="116">
        <f ca="1">SUMIF(AAL!$I$3:$I$65061,'Risk Lv. Inforce'!$B$7:$B$1291,AAL!$J$3:$J$65007)</f>
        <v>0</v>
      </c>
      <c r="AI751" s="116">
        <f ca="1">SUMIF(AAL!$K$3:$K$65061,'Risk Lv. Inforce'!$B$7:$B$1291,AAL!$L$3:$L$65007)</f>
        <v>0</v>
      </c>
      <c r="AJ751" s="116">
        <f>VLOOKUP(B751,AAL!$Q$4:$S$1048576,3,0)</f>
        <v>0</v>
      </c>
      <c r="AK751" s="116">
        <f>VLOOKUP(B751,AAL!$U$4:$W$1048576,3,0)</f>
        <v>0</v>
      </c>
      <c r="AL751" s="69">
        <f ca="1">IFERROR(((AD751+(AD751*'Portfolio Stats_RMS'!$C$7))/($AB751*(1-'Portfolio Stats_RMS'!$C$6))),0)</f>
        <v>0</v>
      </c>
      <c r="AM751" s="69">
        <f ca="1">IFERROR(((AF751+(AF751*'Portfolio Stats_RMS'!$C$7))/($AB751*(1-'Portfolio Stats_RMS'!$C$6))),0)</f>
        <v>0</v>
      </c>
      <c r="AN751" s="69">
        <f ca="1">IFERROR(((AH751+(AH751*'Portfolio Stats_RMS'!$C$7))/($AB751*(1-'Portfolio Stats_RMS'!$C$6))),0)</f>
        <v>0</v>
      </c>
      <c r="AO751" s="69">
        <f>IFERROR(((AJ751+(AJ751*'Portfolio Stats_RMS'!$C$7))/(AB751*(1-'Portfolio Stats_RMS'!$C$6))),0)</f>
        <v>0</v>
      </c>
      <c r="AP751" s="152"/>
    </row>
    <row r="752" spans="2:42" x14ac:dyDescent="0.25">
      <c r="B752" s="29"/>
      <c r="C752" s="87"/>
      <c r="D752" s="29"/>
      <c r="E752" s="29"/>
      <c r="F752" s="29"/>
      <c r="G752" s="25"/>
      <c r="H752" s="25"/>
      <c r="I752" s="25"/>
      <c r="J752" s="100"/>
      <c r="K752" s="100"/>
      <c r="L752" s="149"/>
      <c r="M752" s="29"/>
      <c r="N752" s="29"/>
      <c r="O752" s="29"/>
      <c r="P752" s="149"/>
      <c r="Q752" s="150"/>
      <c r="R752" s="152"/>
      <c r="S752" s="153"/>
      <c r="T752" s="153"/>
      <c r="U752" s="154"/>
      <c r="V752" s="99"/>
      <c r="W752" s="99"/>
      <c r="X752" s="25"/>
      <c r="Y752" s="25"/>
      <c r="Z752" s="99"/>
      <c r="AA752" s="25"/>
      <c r="AB752" s="25"/>
      <c r="AC752" s="99"/>
      <c r="AD752" s="116">
        <f ca="1">SUMIF(AAL!$A$3:$A$65061,'Risk Lv. Inforce'!$B$7:$B$12091,AAL!$B$3:$B$65007)</f>
        <v>0</v>
      </c>
      <c r="AE752" s="116">
        <f ca="1">SUMIF(AAL!$C$3:$C$65061,'Risk Lv. Inforce'!$B$7:$B$10291,AAL!$D$3:$D$65007)</f>
        <v>0</v>
      </c>
      <c r="AF752" s="116">
        <f ca="1">SUMIF(AAL!$E$3:$E$65061,'Risk Lv. Inforce'!$B$7:$B$1291,AAL!$F$3:$F$65007)</f>
        <v>0</v>
      </c>
      <c r="AG752" s="116">
        <f ca="1">SUMIF(AAL!$G$3:$G$65061,'Risk Lv. Inforce'!$B$7:$B$1291,AAL!$H$3:$H$65007)</f>
        <v>0</v>
      </c>
      <c r="AH752" s="116">
        <f ca="1">SUMIF(AAL!$I$3:$I$65061,'Risk Lv. Inforce'!$B$7:$B$1291,AAL!$J$3:$J$65007)</f>
        <v>0</v>
      </c>
      <c r="AI752" s="116">
        <f ca="1">SUMIF(AAL!$K$3:$K$65061,'Risk Lv. Inforce'!$B$7:$B$1291,AAL!$L$3:$L$65007)</f>
        <v>0</v>
      </c>
      <c r="AJ752" s="116">
        <f>VLOOKUP(B752,AAL!$Q$4:$S$1048576,3,0)</f>
        <v>0</v>
      </c>
      <c r="AK752" s="116">
        <f>VLOOKUP(B752,AAL!$U$4:$W$1048576,3,0)</f>
        <v>0</v>
      </c>
      <c r="AL752" s="69">
        <f ca="1">IFERROR(((AD752+(AD752*'Portfolio Stats_RMS'!$C$7))/($AB752*(1-'Portfolio Stats_RMS'!$C$6))),0)</f>
        <v>0</v>
      </c>
      <c r="AM752" s="69">
        <f ca="1">IFERROR(((AF752+(AF752*'Portfolio Stats_RMS'!$C$7))/($AB752*(1-'Portfolio Stats_RMS'!$C$6))),0)</f>
        <v>0</v>
      </c>
      <c r="AN752" s="69">
        <f ca="1">IFERROR(((AH752+(AH752*'Portfolio Stats_RMS'!$C$7))/($AB752*(1-'Portfolio Stats_RMS'!$C$6))),0)</f>
        <v>0</v>
      </c>
      <c r="AO752" s="69">
        <f>IFERROR(((AJ752+(AJ752*'Portfolio Stats_RMS'!$C$7))/(AB752*(1-'Portfolio Stats_RMS'!$C$6))),0)</f>
        <v>0</v>
      </c>
      <c r="AP752" s="152"/>
    </row>
    <row r="753" spans="2:42" x14ac:dyDescent="0.25">
      <c r="B753" s="29"/>
      <c r="C753" s="87"/>
      <c r="D753" s="29"/>
      <c r="E753" s="29"/>
      <c r="F753" s="29"/>
      <c r="G753" s="25"/>
      <c r="H753" s="25"/>
      <c r="I753" s="25"/>
      <c r="J753" s="100"/>
      <c r="K753" s="100"/>
      <c r="L753" s="149"/>
      <c r="M753" s="29"/>
      <c r="N753" s="29"/>
      <c r="O753" s="29"/>
      <c r="P753" s="149"/>
      <c r="Q753" s="150"/>
      <c r="R753" s="152"/>
      <c r="S753" s="153"/>
      <c r="T753" s="153"/>
      <c r="U753" s="154"/>
      <c r="V753" s="99"/>
      <c r="W753" s="99"/>
      <c r="X753" s="25"/>
      <c r="Y753" s="25"/>
      <c r="Z753" s="99"/>
      <c r="AA753" s="25"/>
      <c r="AB753" s="25"/>
      <c r="AC753" s="99"/>
      <c r="AD753" s="116">
        <f ca="1">SUMIF(AAL!$A$3:$A$65061,'Risk Lv. Inforce'!$B$7:$B$12091,AAL!$B$3:$B$65007)</f>
        <v>0</v>
      </c>
      <c r="AE753" s="116">
        <f ca="1">SUMIF(AAL!$C$3:$C$65061,'Risk Lv. Inforce'!$B$7:$B$10291,AAL!$D$3:$D$65007)</f>
        <v>0</v>
      </c>
      <c r="AF753" s="116">
        <f ca="1">SUMIF(AAL!$E$3:$E$65061,'Risk Lv. Inforce'!$B$7:$B$1291,AAL!$F$3:$F$65007)</f>
        <v>0</v>
      </c>
      <c r="AG753" s="116">
        <f ca="1">SUMIF(AAL!$G$3:$G$65061,'Risk Lv. Inforce'!$B$7:$B$1291,AAL!$H$3:$H$65007)</f>
        <v>0</v>
      </c>
      <c r="AH753" s="116">
        <f ca="1">SUMIF(AAL!$I$3:$I$65061,'Risk Lv. Inforce'!$B$7:$B$1291,AAL!$J$3:$J$65007)</f>
        <v>0</v>
      </c>
      <c r="AI753" s="116">
        <f ca="1">SUMIF(AAL!$K$3:$K$65061,'Risk Lv. Inforce'!$B$7:$B$1291,AAL!$L$3:$L$65007)</f>
        <v>0</v>
      </c>
      <c r="AJ753" s="116">
        <f>VLOOKUP(B753,AAL!$Q$4:$S$1048576,3,0)</f>
        <v>0</v>
      </c>
      <c r="AK753" s="116">
        <f>VLOOKUP(B753,AAL!$U$4:$W$1048576,3,0)</f>
        <v>0</v>
      </c>
      <c r="AL753" s="69">
        <f ca="1">IFERROR(((AD753+(AD753*'Portfolio Stats_RMS'!$C$7))/($AB753*(1-'Portfolio Stats_RMS'!$C$6))),0)</f>
        <v>0</v>
      </c>
      <c r="AM753" s="69">
        <f ca="1">IFERROR(((AF753+(AF753*'Portfolio Stats_RMS'!$C$7))/($AB753*(1-'Portfolio Stats_RMS'!$C$6))),0)</f>
        <v>0</v>
      </c>
      <c r="AN753" s="69">
        <f ca="1">IFERROR(((AH753+(AH753*'Portfolio Stats_RMS'!$C$7))/($AB753*(1-'Portfolio Stats_RMS'!$C$6))),0)</f>
        <v>0</v>
      </c>
      <c r="AO753" s="69">
        <f>IFERROR(((AJ753+(AJ753*'Portfolio Stats_RMS'!$C$7))/(AB753*(1-'Portfolio Stats_RMS'!$C$6))),0)</f>
        <v>0</v>
      </c>
      <c r="AP753" s="152"/>
    </row>
    <row r="754" spans="2:42" x14ac:dyDescent="0.25">
      <c r="B754" s="29"/>
      <c r="C754" s="87"/>
      <c r="D754" s="29"/>
      <c r="E754" s="29"/>
      <c r="F754" s="29"/>
      <c r="G754" s="25"/>
      <c r="H754" s="25"/>
      <c r="I754" s="25"/>
      <c r="J754" s="100"/>
      <c r="K754" s="100"/>
      <c r="L754" s="29"/>
      <c r="M754" s="29"/>
      <c r="N754" s="29"/>
      <c r="O754" s="29"/>
      <c r="P754" s="149"/>
      <c r="Q754" s="150"/>
      <c r="R754" s="152"/>
      <c r="S754" s="153"/>
      <c r="T754" s="153"/>
      <c r="U754" s="154"/>
      <c r="V754" s="99"/>
      <c r="W754" s="99"/>
      <c r="X754" s="25"/>
      <c r="Y754" s="25"/>
      <c r="Z754" s="99"/>
      <c r="AA754" s="25"/>
      <c r="AB754" s="25"/>
      <c r="AC754" s="99"/>
      <c r="AD754" s="116">
        <f ca="1">SUMIF(AAL!$A$3:$A$65061,'Risk Lv. Inforce'!$B$7:$B$12091,AAL!$B$3:$B$65007)</f>
        <v>0</v>
      </c>
      <c r="AE754" s="116">
        <f ca="1">SUMIF(AAL!$C$3:$C$65061,'Risk Lv. Inforce'!$B$7:$B$10291,AAL!$D$3:$D$65007)</f>
        <v>0</v>
      </c>
      <c r="AF754" s="116">
        <f ca="1">SUMIF(AAL!$E$3:$E$65061,'Risk Lv. Inforce'!$B$7:$B$1291,AAL!$F$3:$F$65007)</f>
        <v>0</v>
      </c>
      <c r="AG754" s="116">
        <f ca="1">SUMIF(AAL!$G$3:$G$65061,'Risk Lv. Inforce'!$B$7:$B$1291,AAL!$H$3:$H$65007)</f>
        <v>0</v>
      </c>
      <c r="AH754" s="116">
        <f ca="1">SUMIF(AAL!$I$3:$I$65061,'Risk Lv. Inforce'!$B$7:$B$1291,AAL!$J$3:$J$65007)</f>
        <v>0</v>
      </c>
      <c r="AI754" s="116">
        <f ca="1">SUMIF(AAL!$K$3:$K$65061,'Risk Lv. Inforce'!$B$7:$B$1291,AAL!$L$3:$L$65007)</f>
        <v>0</v>
      </c>
      <c r="AJ754" s="116">
        <f>VLOOKUP(B754,AAL!$Q$4:$S$1048576,3,0)</f>
        <v>0</v>
      </c>
      <c r="AK754" s="116">
        <f>VLOOKUP(B754,AAL!$U$4:$W$1048576,3,0)</f>
        <v>0</v>
      </c>
      <c r="AL754" s="69">
        <f ca="1">IFERROR(((AD754+(AD754*'Portfolio Stats_RMS'!$C$7))/($AB754*(1-'Portfolio Stats_RMS'!$C$6))),0)</f>
        <v>0</v>
      </c>
      <c r="AM754" s="69">
        <f ca="1">IFERROR(((AF754+(AF754*'Portfolio Stats_RMS'!$C$7))/($AB754*(1-'Portfolio Stats_RMS'!$C$6))),0)</f>
        <v>0</v>
      </c>
      <c r="AN754" s="69">
        <f ca="1">IFERROR(((AH754+(AH754*'Portfolio Stats_RMS'!$C$7))/($AB754*(1-'Portfolio Stats_RMS'!$C$6))),0)</f>
        <v>0</v>
      </c>
      <c r="AO754" s="69">
        <f>IFERROR(((AJ754+(AJ754*'Portfolio Stats_RMS'!$C$7))/(AB754*(1-'Portfolio Stats_RMS'!$C$6))),0)</f>
        <v>0</v>
      </c>
      <c r="AP754" s="152"/>
    </row>
    <row r="755" spans="2:42" x14ac:dyDescent="0.25">
      <c r="B755" s="29"/>
      <c r="C755" s="87"/>
      <c r="D755" s="29"/>
      <c r="E755" s="29"/>
      <c r="F755" s="29"/>
      <c r="G755" s="25"/>
      <c r="H755" s="25"/>
      <c r="I755" s="25"/>
      <c r="J755" s="100"/>
      <c r="K755" s="100"/>
      <c r="L755" s="149"/>
      <c r="M755" s="29"/>
      <c r="N755" s="29"/>
      <c r="O755" s="29"/>
      <c r="P755" s="149"/>
      <c r="Q755" s="150"/>
      <c r="R755" s="152"/>
      <c r="S755" s="153"/>
      <c r="T755" s="153"/>
      <c r="U755" s="154"/>
      <c r="V755" s="99"/>
      <c r="W755" s="99"/>
      <c r="X755" s="25"/>
      <c r="Y755" s="25"/>
      <c r="Z755" s="99"/>
      <c r="AA755" s="25"/>
      <c r="AB755" s="25"/>
      <c r="AC755" s="99"/>
      <c r="AD755" s="116">
        <f ca="1">SUMIF(AAL!$A$3:$A$65061,'Risk Lv. Inforce'!$B$7:$B$12091,AAL!$B$3:$B$65007)</f>
        <v>0</v>
      </c>
      <c r="AE755" s="116">
        <f ca="1">SUMIF(AAL!$C$3:$C$65061,'Risk Lv. Inforce'!$B$7:$B$10291,AAL!$D$3:$D$65007)</f>
        <v>0</v>
      </c>
      <c r="AF755" s="116">
        <f ca="1">SUMIF(AAL!$E$3:$E$65061,'Risk Lv. Inforce'!$B$7:$B$1291,AAL!$F$3:$F$65007)</f>
        <v>0</v>
      </c>
      <c r="AG755" s="116">
        <f ca="1">SUMIF(AAL!$G$3:$G$65061,'Risk Lv. Inforce'!$B$7:$B$1291,AAL!$H$3:$H$65007)</f>
        <v>0</v>
      </c>
      <c r="AH755" s="116">
        <f ca="1">SUMIF(AAL!$I$3:$I$65061,'Risk Lv. Inforce'!$B$7:$B$1291,AAL!$J$3:$J$65007)</f>
        <v>0</v>
      </c>
      <c r="AI755" s="116">
        <f ca="1">SUMIF(AAL!$K$3:$K$65061,'Risk Lv. Inforce'!$B$7:$B$1291,AAL!$L$3:$L$65007)</f>
        <v>0</v>
      </c>
      <c r="AJ755" s="116">
        <f>VLOOKUP(B755,AAL!$Q$4:$S$1048576,3,0)</f>
        <v>0</v>
      </c>
      <c r="AK755" s="116">
        <f>VLOOKUP(B755,AAL!$U$4:$W$1048576,3,0)</f>
        <v>0</v>
      </c>
      <c r="AL755" s="69">
        <f ca="1">IFERROR(((AD755+(AD755*'Portfolio Stats_RMS'!$C$7))/($AB755*(1-'Portfolio Stats_RMS'!$C$6))),0)</f>
        <v>0</v>
      </c>
      <c r="AM755" s="69">
        <f ca="1">IFERROR(((AF755+(AF755*'Portfolio Stats_RMS'!$C$7))/($AB755*(1-'Portfolio Stats_RMS'!$C$6))),0)</f>
        <v>0</v>
      </c>
      <c r="AN755" s="69">
        <f ca="1">IFERROR(((AH755+(AH755*'Portfolio Stats_RMS'!$C$7))/($AB755*(1-'Portfolio Stats_RMS'!$C$6))),0)</f>
        <v>0</v>
      </c>
      <c r="AO755" s="69">
        <f>IFERROR(((AJ755+(AJ755*'Portfolio Stats_RMS'!$C$7))/(AB755*(1-'Portfolio Stats_RMS'!$C$6))),0)</f>
        <v>0</v>
      </c>
      <c r="AP755" s="152"/>
    </row>
    <row r="756" spans="2:42" x14ac:dyDescent="0.25">
      <c r="B756" s="29"/>
      <c r="C756" s="87"/>
      <c r="D756" s="29"/>
      <c r="E756" s="29"/>
      <c r="F756" s="29"/>
      <c r="G756" s="25"/>
      <c r="H756" s="25"/>
      <c r="I756" s="25"/>
      <c r="J756" s="100"/>
      <c r="K756" s="100"/>
      <c r="L756" s="29"/>
      <c r="M756" s="29"/>
      <c r="N756" s="29"/>
      <c r="O756" s="29"/>
      <c r="P756" s="149"/>
      <c r="Q756" s="150"/>
      <c r="R756" s="152"/>
      <c r="S756" s="153"/>
      <c r="T756" s="153"/>
      <c r="U756" s="154"/>
      <c r="V756" s="99"/>
      <c r="W756" s="99"/>
      <c r="X756" s="25"/>
      <c r="Y756" s="25"/>
      <c r="Z756" s="99"/>
      <c r="AA756" s="25"/>
      <c r="AB756" s="25"/>
      <c r="AC756" s="99"/>
      <c r="AD756" s="116">
        <f ca="1">SUMIF(AAL!$A$3:$A$65061,'Risk Lv. Inforce'!$B$7:$B$12091,AAL!$B$3:$B$65007)</f>
        <v>0</v>
      </c>
      <c r="AE756" s="116">
        <f ca="1">SUMIF(AAL!$C$3:$C$65061,'Risk Lv. Inforce'!$B$7:$B$10291,AAL!$D$3:$D$65007)</f>
        <v>0</v>
      </c>
      <c r="AF756" s="116">
        <f ca="1">SUMIF(AAL!$E$3:$E$65061,'Risk Lv. Inforce'!$B$7:$B$1291,AAL!$F$3:$F$65007)</f>
        <v>0</v>
      </c>
      <c r="AG756" s="116">
        <f ca="1">SUMIF(AAL!$G$3:$G$65061,'Risk Lv. Inforce'!$B$7:$B$1291,AAL!$H$3:$H$65007)</f>
        <v>0</v>
      </c>
      <c r="AH756" s="116">
        <f ca="1">SUMIF(AAL!$I$3:$I$65061,'Risk Lv. Inforce'!$B$7:$B$1291,AAL!$J$3:$J$65007)</f>
        <v>0</v>
      </c>
      <c r="AI756" s="116">
        <f ca="1">SUMIF(AAL!$K$3:$K$65061,'Risk Lv. Inforce'!$B$7:$B$1291,AAL!$L$3:$L$65007)</f>
        <v>0</v>
      </c>
      <c r="AJ756" s="116">
        <f>VLOOKUP(B756,AAL!$Q$4:$S$1048576,3,0)</f>
        <v>0</v>
      </c>
      <c r="AK756" s="116">
        <f>VLOOKUP(B756,AAL!$U$4:$W$1048576,3,0)</f>
        <v>0</v>
      </c>
      <c r="AL756" s="69">
        <f ca="1">IFERROR(((AD756+(AD756*'Portfolio Stats_RMS'!$C$7))/($AB756*(1-'Portfolio Stats_RMS'!$C$6))),0)</f>
        <v>0</v>
      </c>
      <c r="AM756" s="69">
        <f ca="1">IFERROR(((AF756+(AF756*'Portfolio Stats_RMS'!$C$7))/($AB756*(1-'Portfolio Stats_RMS'!$C$6))),0)</f>
        <v>0</v>
      </c>
      <c r="AN756" s="69">
        <f ca="1">IFERROR(((AH756+(AH756*'Portfolio Stats_RMS'!$C$7))/($AB756*(1-'Portfolio Stats_RMS'!$C$6))),0)</f>
        <v>0</v>
      </c>
      <c r="AO756" s="69">
        <f>IFERROR(((AJ756+(AJ756*'Portfolio Stats_RMS'!$C$7))/(AB756*(1-'Portfolio Stats_RMS'!$C$6))),0)</f>
        <v>0</v>
      </c>
      <c r="AP756" s="152"/>
    </row>
    <row r="757" spans="2:42" x14ac:dyDescent="0.25">
      <c r="B757" s="29"/>
      <c r="C757" s="87"/>
      <c r="D757" s="29"/>
      <c r="E757" s="29"/>
      <c r="F757" s="29"/>
      <c r="G757" s="25"/>
      <c r="H757" s="25"/>
      <c r="I757" s="25"/>
      <c r="J757" s="100"/>
      <c r="K757" s="100"/>
      <c r="L757" s="149"/>
      <c r="M757" s="29"/>
      <c r="N757" s="29"/>
      <c r="O757" s="29"/>
      <c r="P757" s="149"/>
      <c r="Q757" s="150"/>
      <c r="R757" s="152"/>
      <c r="S757" s="153"/>
      <c r="T757" s="153"/>
      <c r="U757" s="154"/>
      <c r="V757" s="99"/>
      <c r="W757" s="99"/>
      <c r="X757" s="25"/>
      <c r="Y757" s="25"/>
      <c r="Z757" s="99"/>
      <c r="AA757" s="25"/>
      <c r="AB757" s="25"/>
      <c r="AC757" s="99"/>
      <c r="AD757" s="116">
        <f ca="1">SUMIF(AAL!$A$3:$A$65061,'Risk Lv. Inforce'!$B$7:$B$12091,AAL!$B$3:$B$65007)</f>
        <v>0</v>
      </c>
      <c r="AE757" s="116">
        <f ca="1">SUMIF(AAL!$C$3:$C$65061,'Risk Lv. Inforce'!$B$7:$B$10291,AAL!$D$3:$D$65007)</f>
        <v>0</v>
      </c>
      <c r="AF757" s="116">
        <f ca="1">SUMIF(AAL!$E$3:$E$65061,'Risk Lv. Inforce'!$B$7:$B$1291,AAL!$F$3:$F$65007)</f>
        <v>0</v>
      </c>
      <c r="AG757" s="116">
        <f ca="1">SUMIF(AAL!$G$3:$G$65061,'Risk Lv. Inforce'!$B$7:$B$1291,AAL!$H$3:$H$65007)</f>
        <v>0</v>
      </c>
      <c r="AH757" s="116">
        <f ca="1">SUMIF(AAL!$I$3:$I$65061,'Risk Lv. Inforce'!$B$7:$B$1291,AAL!$J$3:$J$65007)</f>
        <v>0</v>
      </c>
      <c r="AI757" s="116">
        <f ca="1">SUMIF(AAL!$K$3:$K$65061,'Risk Lv. Inforce'!$B$7:$B$1291,AAL!$L$3:$L$65007)</f>
        <v>0</v>
      </c>
      <c r="AJ757" s="116">
        <f>VLOOKUP(B757,AAL!$Q$4:$S$1048576,3,0)</f>
        <v>0</v>
      </c>
      <c r="AK757" s="116">
        <f>VLOOKUP(B757,AAL!$U$4:$W$1048576,3,0)</f>
        <v>0</v>
      </c>
      <c r="AL757" s="69">
        <f ca="1">IFERROR(((AD757+(AD757*'Portfolio Stats_RMS'!$C$7))/($AB757*(1-'Portfolio Stats_RMS'!$C$6))),0)</f>
        <v>0</v>
      </c>
      <c r="AM757" s="69">
        <f ca="1">IFERROR(((AF757+(AF757*'Portfolio Stats_RMS'!$C$7))/($AB757*(1-'Portfolio Stats_RMS'!$C$6))),0)</f>
        <v>0</v>
      </c>
      <c r="AN757" s="69">
        <f ca="1">IFERROR(((AH757+(AH757*'Portfolio Stats_RMS'!$C$7))/($AB757*(1-'Portfolio Stats_RMS'!$C$6))),0)</f>
        <v>0</v>
      </c>
      <c r="AO757" s="69">
        <f>IFERROR(((AJ757+(AJ757*'Portfolio Stats_RMS'!$C$7))/(AB757*(1-'Portfolio Stats_RMS'!$C$6))),0)</f>
        <v>0</v>
      </c>
      <c r="AP757" s="152"/>
    </row>
    <row r="758" spans="2:42" x14ac:dyDescent="0.25">
      <c r="B758" s="29"/>
      <c r="C758" s="87"/>
      <c r="D758" s="29"/>
      <c r="E758" s="29"/>
      <c r="F758" s="29"/>
      <c r="G758" s="25"/>
      <c r="H758" s="25"/>
      <c r="I758" s="25"/>
      <c r="J758" s="100"/>
      <c r="K758" s="100"/>
      <c r="L758" s="149"/>
      <c r="M758" s="29"/>
      <c r="N758" s="29"/>
      <c r="O758" s="29"/>
      <c r="P758" s="149"/>
      <c r="Q758" s="150"/>
      <c r="R758" s="152"/>
      <c r="S758" s="153"/>
      <c r="T758" s="153"/>
      <c r="U758" s="154"/>
      <c r="V758" s="99"/>
      <c r="W758" s="99"/>
      <c r="X758" s="25"/>
      <c r="Y758" s="25"/>
      <c r="Z758" s="99"/>
      <c r="AA758" s="25"/>
      <c r="AB758" s="25"/>
      <c r="AC758" s="99"/>
      <c r="AD758" s="116">
        <f ca="1">SUMIF(AAL!$A$3:$A$65061,'Risk Lv. Inforce'!$B$7:$B$12091,AAL!$B$3:$B$65007)</f>
        <v>0</v>
      </c>
      <c r="AE758" s="116">
        <f ca="1">SUMIF(AAL!$C$3:$C$65061,'Risk Lv. Inforce'!$B$7:$B$10291,AAL!$D$3:$D$65007)</f>
        <v>0</v>
      </c>
      <c r="AF758" s="116">
        <f ca="1">SUMIF(AAL!$E$3:$E$65061,'Risk Lv. Inforce'!$B$7:$B$1291,AAL!$F$3:$F$65007)</f>
        <v>0</v>
      </c>
      <c r="AG758" s="116">
        <f ca="1">SUMIF(AAL!$G$3:$G$65061,'Risk Lv. Inforce'!$B$7:$B$1291,AAL!$H$3:$H$65007)</f>
        <v>0</v>
      </c>
      <c r="AH758" s="116">
        <f ca="1">SUMIF(AAL!$I$3:$I$65061,'Risk Lv. Inforce'!$B$7:$B$1291,AAL!$J$3:$J$65007)</f>
        <v>0</v>
      </c>
      <c r="AI758" s="116">
        <f ca="1">SUMIF(AAL!$K$3:$K$65061,'Risk Lv. Inforce'!$B$7:$B$1291,AAL!$L$3:$L$65007)</f>
        <v>0</v>
      </c>
      <c r="AJ758" s="116">
        <f>VLOOKUP(B758,AAL!$Q$4:$S$1048576,3,0)</f>
        <v>0</v>
      </c>
      <c r="AK758" s="116">
        <f>VLOOKUP(B758,AAL!$U$4:$W$1048576,3,0)</f>
        <v>0</v>
      </c>
      <c r="AL758" s="69">
        <f ca="1">IFERROR(((AD758+(AD758*'Portfolio Stats_RMS'!$C$7))/($AB758*(1-'Portfolio Stats_RMS'!$C$6))),0)</f>
        <v>0</v>
      </c>
      <c r="AM758" s="69">
        <f ca="1">IFERROR(((AF758+(AF758*'Portfolio Stats_RMS'!$C$7))/($AB758*(1-'Portfolio Stats_RMS'!$C$6))),0)</f>
        <v>0</v>
      </c>
      <c r="AN758" s="69">
        <f ca="1">IFERROR(((AH758+(AH758*'Portfolio Stats_RMS'!$C$7))/($AB758*(1-'Portfolio Stats_RMS'!$C$6))),0)</f>
        <v>0</v>
      </c>
      <c r="AO758" s="69">
        <f>IFERROR(((AJ758+(AJ758*'Portfolio Stats_RMS'!$C$7))/(AB758*(1-'Portfolio Stats_RMS'!$C$6))),0)</f>
        <v>0</v>
      </c>
      <c r="AP758" s="152"/>
    </row>
    <row r="759" spans="2:42" x14ac:dyDescent="0.25">
      <c r="B759" s="29"/>
      <c r="C759" s="87"/>
      <c r="D759" s="29"/>
      <c r="E759" s="29"/>
      <c r="F759" s="29"/>
      <c r="G759" s="25"/>
      <c r="H759" s="25"/>
      <c r="I759" s="25"/>
      <c r="J759" s="100"/>
      <c r="K759" s="100"/>
      <c r="L759" s="149"/>
      <c r="M759" s="29"/>
      <c r="N759" s="29"/>
      <c r="O759" s="29"/>
      <c r="P759" s="149"/>
      <c r="Q759" s="150"/>
      <c r="R759" s="152"/>
      <c r="S759" s="153"/>
      <c r="T759" s="153"/>
      <c r="U759" s="154"/>
      <c r="V759" s="99"/>
      <c r="W759" s="99"/>
      <c r="X759" s="25"/>
      <c r="Y759" s="25"/>
      <c r="Z759" s="99"/>
      <c r="AA759" s="25"/>
      <c r="AB759" s="25"/>
      <c r="AC759" s="99"/>
      <c r="AD759" s="116">
        <f ca="1">SUMIF(AAL!$A$3:$A$65061,'Risk Lv. Inforce'!$B$7:$B$12091,AAL!$B$3:$B$65007)</f>
        <v>0</v>
      </c>
      <c r="AE759" s="116">
        <f ca="1">SUMIF(AAL!$C$3:$C$65061,'Risk Lv. Inforce'!$B$7:$B$10291,AAL!$D$3:$D$65007)</f>
        <v>0</v>
      </c>
      <c r="AF759" s="116">
        <f ca="1">SUMIF(AAL!$E$3:$E$65061,'Risk Lv. Inforce'!$B$7:$B$1291,AAL!$F$3:$F$65007)</f>
        <v>0</v>
      </c>
      <c r="AG759" s="116">
        <f ca="1">SUMIF(AAL!$G$3:$G$65061,'Risk Lv. Inforce'!$B$7:$B$1291,AAL!$H$3:$H$65007)</f>
        <v>0</v>
      </c>
      <c r="AH759" s="116">
        <f ca="1">SUMIF(AAL!$I$3:$I$65061,'Risk Lv. Inforce'!$B$7:$B$1291,AAL!$J$3:$J$65007)</f>
        <v>0</v>
      </c>
      <c r="AI759" s="116">
        <f ca="1">SUMIF(AAL!$K$3:$K$65061,'Risk Lv. Inforce'!$B$7:$B$1291,AAL!$L$3:$L$65007)</f>
        <v>0</v>
      </c>
      <c r="AJ759" s="116">
        <f>VLOOKUP(B759,AAL!$Q$4:$S$1048576,3,0)</f>
        <v>0</v>
      </c>
      <c r="AK759" s="116">
        <f>VLOOKUP(B759,AAL!$U$4:$W$1048576,3,0)</f>
        <v>0</v>
      </c>
      <c r="AL759" s="69">
        <f ca="1">IFERROR(((AD759+(AD759*'Portfolio Stats_RMS'!$C$7))/($AB759*(1-'Portfolio Stats_RMS'!$C$6))),0)</f>
        <v>0</v>
      </c>
      <c r="AM759" s="69">
        <f ca="1">IFERROR(((AF759+(AF759*'Portfolio Stats_RMS'!$C$7))/($AB759*(1-'Portfolio Stats_RMS'!$C$6))),0)</f>
        <v>0</v>
      </c>
      <c r="AN759" s="69">
        <f ca="1">IFERROR(((AH759+(AH759*'Portfolio Stats_RMS'!$C$7))/($AB759*(1-'Portfolio Stats_RMS'!$C$6))),0)</f>
        <v>0</v>
      </c>
      <c r="AO759" s="69">
        <f>IFERROR(((AJ759+(AJ759*'Portfolio Stats_RMS'!$C$7))/(AB759*(1-'Portfolio Stats_RMS'!$C$6))),0)</f>
        <v>0</v>
      </c>
      <c r="AP759" s="152"/>
    </row>
    <row r="760" spans="2:42" x14ac:dyDescent="0.25">
      <c r="B760" s="29"/>
      <c r="C760" s="87"/>
      <c r="D760" s="29"/>
      <c r="E760" s="29"/>
      <c r="F760" s="29"/>
      <c r="G760" s="25"/>
      <c r="H760" s="25"/>
      <c r="I760" s="25"/>
      <c r="J760" s="100"/>
      <c r="K760" s="100"/>
      <c r="L760" s="149"/>
      <c r="M760" s="29"/>
      <c r="N760" s="29"/>
      <c r="O760" s="29"/>
      <c r="P760" s="149"/>
      <c r="Q760" s="150"/>
      <c r="R760" s="152"/>
      <c r="S760" s="153"/>
      <c r="T760" s="153"/>
      <c r="U760" s="154"/>
      <c r="V760" s="99"/>
      <c r="W760" s="99"/>
      <c r="X760" s="25"/>
      <c r="Y760" s="25"/>
      <c r="Z760" s="99"/>
      <c r="AA760" s="25"/>
      <c r="AB760" s="25"/>
      <c r="AC760" s="99"/>
      <c r="AD760" s="116">
        <f ca="1">SUMIF(AAL!$A$3:$A$65061,'Risk Lv. Inforce'!$B$7:$B$12091,AAL!$B$3:$B$65007)</f>
        <v>0</v>
      </c>
      <c r="AE760" s="116">
        <f ca="1">SUMIF(AAL!$C$3:$C$65061,'Risk Lv. Inforce'!$B$7:$B$10291,AAL!$D$3:$D$65007)</f>
        <v>0</v>
      </c>
      <c r="AF760" s="116">
        <f ca="1">SUMIF(AAL!$E$3:$E$65061,'Risk Lv. Inforce'!$B$7:$B$1291,AAL!$F$3:$F$65007)</f>
        <v>0</v>
      </c>
      <c r="AG760" s="116">
        <f ca="1">SUMIF(AAL!$G$3:$G$65061,'Risk Lv. Inforce'!$B$7:$B$1291,AAL!$H$3:$H$65007)</f>
        <v>0</v>
      </c>
      <c r="AH760" s="116">
        <f ca="1">SUMIF(AAL!$I$3:$I$65061,'Risk Lv. Inforce'!$B$7:$B$1291,AAL!$J$3:$J$65007)</f>
        <v>0</v>
      </c>
      <c r="AI760" s="116">
        <f ca="1">SUMIF(AAL!$K$3:$K$65061,'Risk Lv. Inforce'!$B$7:$B$1291,AAL!$L$3:$L$65007)</f>
        <v>0</v>
      </c>
      <c r="AJ760" s="116">
        <f>VLOOKUP(B760,AAL!$Q$4:$S$1048576,3,0)</f>
        <v>0</v>
      </c>
      <c r="AK760" s="116">
        <f>VLOOKUP(B760,AAL!$U$4:$W$1048576,3,0)</f>
        <v>0</v>
      </c>
      <c r="AL760" s="69">
        <f ca="1">IFERROR(((AD760+(AD760*'Portfolio Stats_RMS'!$C$7))/($AB760*(1-'Portfolio Stats_RMS'!$C$6))),0)</f>
        <v>0</v>
      </c>
      <c r="AM760" s="69">
        <f ca="1">IFERROR(((AF760+(AF760*'Portfolio Stats_RMS'!$C$7))/($AB760*(1-'Portfolio Stats_RMS'!$C$6))),0)</f>
        <v>0</v>
      </c>
      <c r="AN760" s="69">
        <f ca="1">IFERROR(((AH760+(AH760*'Portfolio Stats_RMS'!$C$7))/($AB760*(1-'Portfolio Stats_RMS'!$C$6))),0)</f>
        <v>0</v>
      </c>
      <c r="AO760" s="69">
        <f>IFERROR(((AJ760+(AJ760*'Portfolio Stats_RMS'!$C$7))/(AB760*(1-'Portfolio Stats_RMS'!$C$6))),0)</f>
        <v>0</v>
      </c>
      <c r="AP760" s="152"/>
    </row>
    <row r="761" spans="2:42" x14ac:dyDescent="0.25">
      <c r="B761" s="29"/>
      <c r="C761" s="87"/>
      <c r="D761" s="29"/>
      <c r="E761" s="29"/>
      <c r="F761" s="29"/>
      <c r="G761" s="25"/>
      <c r="H761" s="25"/>
      <c r="I761" s="25"/>
      <c r="J761" s="100"/>
      <c r="K761" s="100"/>
      <c r="L761" s="29"/>
      <c r="M761" s="29"/>
      <c r="N761" s="29"/>
      <c r="O761" s="29"/>
      <c r="P761" s="149"/>
      <c r="Q761" s="150"/>
      <c r="R761" s="152"/>
      <c r="S761" s="153"/>
      <c r="T761" s="153"/>
      <c r="U761" s="154"/>
      <c r="V761" s="99"/>
      <c r="W761" s="99"/>
      <c r="X761" s="25"/>
      <c r="Y761" s="25"/>
      <c r="Z761" s="99"/>
      <c r="AA761" s="25"/>
      <c r="AB761" s="25"/>
      <c r="AC761" s="99"/>
      <c r="AD761" s="116">
        <f ca="1">SUMIF(AAL!$A$3:$A$65061,'Risk Lv. Inforce'!$B$7:$B$12091,AAL!$B$3:$B$65007)</f>
        <v>0</v>
      </c>
      <c r="AE761" s="116">
        <f ca="1">SUMIF(AAL!$C$3:$C$65061,'Risk Lv. Inforce'!$B$7:$B$10291,AAL!$D$3:$D$65007)</f>
        <v>0</v>
      </c>
      <c r="AF761" s="116">
        <f ca="1">SUMIF(AAL!$E$3:$E$65061,'Risk Lv. Inforce'!$B$7:$B$1291,AAL!$F$3:$F$65007)</f>
        <v>0</v>
      </c>
      <c r="AG761" s="116">
        <f ca="1">SUMIF(AAL!$G$3:$G$65061,'Risk Lv. Inforce'!$B$7:$B$1291,AAL!$H$3:$H$65007)</f>
        <v>0</v>
      </c>
      <c r="AH761" s="116">
        <f ca="1">SUMIF(AAL!$I$3:$I$65061,'Risk Lv. Inforce'!$B$7:$B$1291,AAL!$J$3:$J$65007)</f>
        <v>0</v>
      </c>
      <c r="AI761" s="116">
        <f ca="1">SUMIF(AAL!$K$3:$K$65061,'Risk Lv. Inforce'!$B$7:$B$1291,AAL!$L$3:$L$65007)</f>
        <v>0</v>
      </c>
      <c r="AJ761" s="116">
        <f>VLOOKUP(B761,AAL!$Q$4:$S$1048576,3,0)</f>
        <v>0</v>
      </c>
      <c r="AK761" s="116">
        <f>VLOOKUP(B761,AAL!$U$4:$W$1048576,3,0)</f>
        <v>0</v>
      </c>
      <c r="AL761" s="69">
        <f ca="1">IFERROR(((AD761+(AD761*'Portfolio Stats_RMS'!$C$7))/($AB761*(1-'Portfolio Stats_RMS'!$C$6))),0)</f>
        <v>0</v>
      </c>
      <c r="AM761" s="69">
        <f ca="1">IFERROR(((AF761+(AF761*'Portfolio Stats_RMS'!$C$7))/($AB761*(1-'Portfolio Stats_RMS'!$C$6))),0)</f>
        <v>0</v>
      </c>
      <c r="AN761" s="69">
        <f ca="1">IFERROR(((AH761+(AH761*'Portfolio Stats_RMS'!$C$7))/($AB761*(1-'Portfolio Stats_RMS'!$C$6))),0)</f>
        <v>0</v>
      </c>
      <c r="AO761" s="69">
        <f>IFERROR(((AJ761+(AJ761*'Portfolio Stats_RMS'!$C$7))/(AB761*(1-'Portfolio Stats_RMS'!$C$6))),0)</f>
        <v>0</v>
      </c>
      <c r="AP761" s="152"/>
    </row>
    <row r="762" spans="2:42" x14ac:dyDescent="0.25">
      <c r="B762" s="29"/>
      <c r="C762" s="87"/>
      <c r="D762" s="29"/>
      <c r="E762" s="29"/>
      <c r="F762" s="29"/>
      <c r="G762" s="25"/>
      <c r="H762" s="25"/>
      <c r="I762" s="25"/>
      <c r="J762" s="100"/>
      <c r="K762" s="100"/>
      <c r="L762" s="149"/>
      <c r="M762" s="29"/>
      <c r="N762" s="29"/>
      <c r="O762" s="29"/>
      <c r="P762" s="149"/>
      <c r="Q762" s="150"/>
      <c r="R762" s="152"/>
      <c r="S762" s="153"/>
      <c r="T762" s="153"/>
      <c r="U762" s="154"/>
      <c r="V762" s="99"/>
      <c r="W762" s="99"/>
      <c r="X762" s="25"/>
      <c r="Y762" s="25"/>
      <c r="Z762" s="99"/>
      <c r="AA762" s="25"/>
      <c r="AB762" s="25"/>
      <c r="AC762" s="99"/>
      <c r="AD762" s="116">
        <f ca="1">SUMIF(AAL!$A$3:$A$65061,'Risk Lv. Inforce'!$B$7:$B$12091,AAL!$B$3:$B$65007)</f>
        <v>0</v>
      </c>
      <c r="AE762" s="116">
        <f ca="1">SUMIF(AAL!$C$3:$C$65061,'Risk Lv. Inforce'!$B$7:$B$10291,AAL!$D$3:$D$65007)</f>
        <v>0</v>
      </c>
      <c r="AF762" s="116">
        <f ca="1">SUMIF(AAL!$E$3:$E$65061,'Risk Lv. Inforce'!$B$7:$B$1291,AAL!$F$3:$F$65007)</f>
        <v>0</v>
      </c>
      <c r="AG762" s="116">
        <f ca="1">SUMIF(AAL!$G$3:$G$65061,'Risk Lv. Inforce'!$B$7:$B$1291,AAL!$H$3:$H$65007)</f>
        <v>0</v>
      </c>
      <c r="AH762" s="116">
        <f ca="1">SUMIF(AAL!$I$3:$I$65061,'Risk Lv. Inforce'!$B$7:$B$1291,AAL!$J$3:$J$65007)</f>
        <v>0</v>
      </c>
      <c r="AI762" s="116">
        <f ca="1">SUMIF(AAL!$K$3:$K$65061,'Risk Lv. Inforce'!$B$7:$B$1291,AAL!$L$3:$L$65007)</f>
        <v>0</v>
      </c>
      <c r="AJ762" s="116">
        <f>VLOOKUP(B762,AAL!$Q$4:$S$1048576,3,0)</f>
        <v>0</v>
      </c>
      <c r="AK762" s="116">
        <f>VLOOKUP(B762,AAL!$U$4:$W$1048576,3,0)</f>
        <v>0</v>
      </c>
      <c r="AL762" s="69">
        <f ca="1">IFERROR(((AD762+(AD762*'Portfolio Stats_RMS'!$C$7))/($AB762*(1-'Portfolio Stats_RMS'!$C$6))),0)</f>
        <v>0</v>
      </c>
      <c r="AM762" s="69">
        <f ca="1">IFERROR(((AF762+(AF762*'Portfolio Stats_RMS'!$C$7))/($AB762*(1-'Portfolio Stats_RMS'!$C$6))),0)</f>
        <v>0</v>
      </c>
      <c r="AN762" s="69">
        <f ca="1">IFERROR(((AH762+(AH762*'Portfolio Stats_RMS'!$C$7))/($AB762*(1-'Portfolio Stats_RMS'!$C$6))),0)</f>
        <v>0</v>
      </c>
      <c r="AO762" s="69">
        <f>IFERROR(((AJ762+(AJ762*'Portfolio Stats_RMS'!$C$7))/(AB762*(1-'Portfolio Stats_RMS'!$C$6))),0)</f>
        <v>0</v>
      </c>
      <c r="AP762" s="152"/>
    </row>
    <row r="763" spans="2:42" x14ac:dyDescent="0.25">
      <c r="B763" s="29"/>
      <c r="C763" s="87"/>
      <c r="D763" s="29"/>
      <c r="E763" s="29"/>
      <c r="F763" s="29"/>
      <c r="G763" s="25"/>
      <c r="H763" s="25"/>
      <c r="I763" s="25"/>
      <c r="J763" s="100"/>
      <c r="K763" s="100"/>
      <c r="L763" s="149"/>
      <c r="M763" s="29"/>
      <c r="N763" s="29"/>
      <c r="O763" s="29"/>
      <c r="P763" s="149"/>
      <c r="Q763" s="150"/>
      <c r="R763" s="152"/>
      <c r="S763" s="153"/>
      <c r="T763" s="153"/>
      <c r="U763" s="154"/>
      <c r="V763" s="99"/>
      <c r="W763" s="99"/>
      <c r="X763" s="25"/>
      <c r="Y763" s="25"/>
      <c r="Z763" s="99"/>
      <c r="AA763" s="25"/>
      <c r="AB763" s="25"/>
      <c r="AC763" s="99"/>
      <c r="AD763" s="116">
        <f ca="1">SUMIF(AAL!$A$3:$A$65061,'Risk Lv. Inforce'!$B$7:$B$12091,AAL!$B$3:$B$65007)</f>
        <v>0</v>
      </c>
      <c r="AE763" s="116">
        <f ca="1">SUMIF(AAL!$C$3:$C$65061,'Risk Lv. Inforce'!$B$7:$B$10291,AAL!$D$3:$D$65007)</f>
        <v>0</v>
      </c>
      <c r="AF763" s="116">
        <f ca="1">SUMIF(AAL!$E$3:$E$65061,'Risk Lv. Inforce'!$B$7:$B$1291,AAL!$F$3:$F$65007)</f>
        <v>0</v>
      </c>
      <c r="AG763" s="116">
        <f ca="1">SUMIF(AAL!$G$3:$G$65061,'Risk Lv. Inforce'!$B$7:$B$1291,AAL!$H$3:$H$65007)</f>
        <v>0</v>
      </c>
      <c r="AH763" s="116">
        <f ca="1">SUMIF(AAL!$I$3:$I$65061,'Risk Lv. Inforce'!$B$7:$B$1291,AAL!$J$3:$J$65007)</f>
        <v>0</v>
      </c>
      <c r="AI763" s="116">
        <f ca="1">SUMIF(AAL!$K$3:$K$65061,'Risk Lv. Inforce'!$B$7:$B$1291,AAL!$L$3:$L$65007)</f>
        <v>0</v>
      </c>
      <c r="AJ763" s="116">
        <f>VLOOKUP(B763,AAL!$Q$4:$S$1048576,3,0)</f>
        <v>0</v>
      </c>
      <c r="AK763" s="116">
        <f>VLOOKUP(B763,AAL!$U$4:$W$1048576,3,0)</f>
        <v>0</v>
      </c>
      <c r="AL763" s="69">
        <f ca="1">IFERROR(((AD763+(AD763*'Portfolio Stats_RMS'!$C$7))/($AB763*(1-'Portfolio Stats_RMS'!$C$6))),0)</f>
        <v>0</v>
      </c>
      <c r="AM763" s="69">
        <f ca="1">IFERROR(((AF763+(AF763*'Portfolio Stats_RMS'!$C$7))/($AB763*(1-'Portfolio Stats_RMS'!$C$6))),0)</f>
        <v>0</v>
      </c>
      <c r="AN763" s="69">
        <f ca="1">IFERROR(((AH763+(AH763*'Portfolio Stats_RMS'!$C$7))/($AB763*(1-'Portfolio Stats_RMS'!$C$6))),0)</f>
        <v>0</v>
      </c>
      <c r="AO763" s="69">
        <f>IFERROR(((AJ763+(AJ763*'Portfolio Stats_RMS'!$C$7))/(AB763*(1-'Portfolio Stats_RMS'!$C$6))),0)</f>
        <v>0</v>
      </c>
      <c r="AP763" s="152"/>
    </row>
    <row r="764" spans="2:42" x14ac:dyDescent="0.25">
      <c r="B764" s="29"/>
      <c r="C764" s="87"/>
      <c r="D764" s="29"/>
      <c r="E764" s="29"/>
      <c r="F764" s="29"/>
      <c r="G764" s="25"/>
      <c r="H764" s="25"/>
      <c r="I764" s="25"/>
      <c r="J764" s="100"/>
      <c r="K764" s="100"/>
      <c r="L764" s="149"/>
      <c r="M764" s="29"/>
      <c r="N764" s="29"/>
      <c r="O764" s="29"/>
      <c r="P764" s="149"/>
      <c r="Q764" s="150"/>
      <c r="R764" s="152"/>
      <c r="S764" s="153"/>
      <c r="T764" s="153"/>
      <c r="U764" s="154"/>
      <c r="V764" s="99"/>
      <c r="W764" s="99"/>
      <c r="X764" s="25"/>
      <c r="Y764" s="25"/>
      <c r="Z764" s="99"/>
      <c r="AA764" s="25"/>
      <c r="AB764" s="25"/>
      <c r="AC764" s="99"/>
      <c r="AD764" s="116">
        <f ca="1">SUMIF(AAL!$A$3:$A$65061,'Risk Lv. Inforce'!$B$7:$B$12091,AAL!$B$3:$B$65007)</f>
        <v>0</v>
      </c>
      <c r="AE764" s="116">
        <f ca="1">SUMIF(AAL!$C$3:$C$65061,'Risk Lv. Inforce'!$B$7:$B$10291,AAL!$D$3:$D$65007)</f>
        <v>0</v>
      </c>
      <c r="AF764" s="116">
        <f ca="1">SUMIF(AAL!$E$3:$E$65061,'Risk Lv. Inforce'!$B$7:$B$1291,AAL!$F$3:$F$65007)</f>
        <v>0</v>
      </c>
      <c r="AG764" s="116">
        <f ca="1">SUMIF(AAL!$G$3:$G$65061,'Risk Lv. Inforce'!$B$7:$B$1291,AAL!$H$3:$H$65007)</f>
        <v>0</v>
      </c>
      <c r="AH764" s="116">
        <f ca="1">SUMIF(AAL!$I$3:$I$65061,'Risk Lv. Inforce'!$B$7:$B$1291,AAL!$J$3:$J$65007)</f>
        <v>0</v>
      </c>
      <c r="AI764" s="116">
        <f ca="1">SUMIF(AAL!$K$3:$K$65061,'Risk Lv. Inforce'!$B$7:$B$1291,AAL!$L$3:$L$65007)</f>
        <v>0</v>
      </c>
      <c r="AJ764" s="116">
        <f>VLOOKUP(B764,AAL!$Q$4:$S$1048576,3,0)</f>
        <v>0</v>
      </c>
      <c r="AK764" s="116">
        <f>VLOOKUP(B764,AAL!$U$4:$W$1048576,3,0)</f>
        <v>0</v>
      </c>
      <c r="AL764" s="69">
        <f ca="1">IFERROR(((AD764+(AD764*'Portfolio Stats_RMS'!$C$7))/($AB764*(1-'Portfolio Stats_RMS'!$C$6))),0)</f>
        <v>0</v>
      </c>
      <c r="AM764" s="69">
        <f ca="1">IFERROR(((AF764+(AF764*'Portfolio Stats_RMS'!$C$7))/($AB764*(1-'Portfolio Stats_RMS'!$C$6))),0)</f>
        <v>0</v>
      </c>
      <c r="AN764" s="69">
        <f ca="1">IFERROR(((AH764+(AH764*'Portfolio Stats_RMS'!$C$7))/($AB764*(1-'Portfolio Stats_RMS'!$C$6))),0)</f>
        <v>0</v>
      </c>
      <c r="AO764" s="69">
        <f>IFERROR(((AJ764+(AJ764*'Portfolio Stats_RMS'!$C$7))/(AB764*(1-'Portfolio Stats_RMS'!$C$6))),0)</f>
        <v>0</v>
      </c>
      <c r="AP764" s="152"/>
    </row>
    <row r="765" spans="2:42" x14ac:dyDescent="0.25">
      <c r="B765" s="29"/>
      <c r="C765" s="87"/>
      <c r="D765" s="29"/>
      <c r="E765" s="29"/>
      <c r="F765" s="29"/>
      <c r="G765" s="25"/>
      <c r="H765" s="25"/>
      <c r="I765" s="25"/>
      <c r="J765" s="100"/>
      <c r="K765" s="100"/>
      <c r="L765" s="149"/>
      <c r="M765" s="29"/>
      <c r="N765" s="29"/>
      <c r="O765" s="29"/>
      <c r="P765" s="149"/>
      <c r="Q765" s="150"/>
      <c r="R765" s="152"/>
      <c r="S765" s="153"/>
      <c r="T765" s="153"/>
      <c r="U765" s="154"/>
      <c r="V765" s="99"/>
      <c r="W765" s="99"/>
      <c r="X765" s="25"/>
      <c r="Y765" s="25"/>
      <c r="Z765" s="99"/>
      <c r="AA765" s="25"/>
      <c r="AB765" s="25"/>
      <c r="AC765" s="99"/>
      <c r="AD765" s="116">
        <f ca="1">SUMIF(AAL!$A$3:$A$65061,'Risk Lv. Inforce'!$B$7:$B$12091,AAL!$B$3:$B$65007)</f>
        <v>0</v>
      </c>
      <c r="AE765" s="116">
        <f ca="1">SUMIF(AAL!$C$3:$C$65061,'Risk Lv. Inforce'!$B$7:$B$10291,AAL!$D$3:$D$65007)</f>
        <v>0</v>
      </c>
      <c r="AF765" s="116">
        <f ca="1">SUMIF(AAL!$E$3:$E$65061,'Risk Lv. Inforce'!$B$7:$B$1291,AAL!$F$3:$F$65007)</f>
        <v>0</v>
      </c>
      <c r="AG765" s="116">
        <f ca="1">SUMIF(AAL!$G$3:$G$65061,'Risk Lv. Inforce'!$B$7:$B$1291,AAL!$H$3:$H$65007)</f>
        <v>0</v>
      </c>
      <c r="AH765" s="116">
        <f ca="1">SUMIF(AAL!$I$3:$I$65061,'Risk Lv. Inforce'!$B$7:$B$1291,AAL!$J$3:$J$65007)</f>
        <v>0</v>
      </c>
      <c r="AI765" s="116">
        <f ca="1">SUMIF(AAL!$K$3:$K$65061,'Risk Lv. Inforce'!$B$7:$B$1291,AAL!$L$3:$L$65007)</f>
        <v>0</v>
      </c>
      <c r="AJ765" s="116">
        <f>VLOOKUP(B765,AAL!$Q$4:$S$1048576,3,0)</f>
        <v>0</v>
      </c>
      <c r="AK765" s="116">
        <f>VLOOKUP(B765,AAL!$U$4:$W$1048576,3,0)</f>
        <v>0</v>
      </c>
      <c r="AL765" s="69">
        <f ca="1">IFERROR(((AD765+(AD765*'Portfolio Stats_RMS'!$C$7))/($AB765*(1-'Portfolio Stats_RMS'!$C$6))),0)</f>
        <v>0</v>
      </c>
      <c r="AM765" s="69">
        <f ca="1">IFERROR(((AF765+(AF765*'Portfolio Stats_RMS'!$C$7))/($AB765*(1-'Portfolio Stats_RMS'!$C$6))),0)</f>
        <v>0</v>
      </c>
      <c r="AN765" s="69">
        <f ca="1">IFERROR(((AH765+(AH765*'Portfolio Stats_RMS'!$C$7))/($AB765*(1-'Portfolio Stats_RMS'!$C$6))),0)</f>
        <v>0</v>
      </c>
      <c r="AO765" s="69">
        <f>IFERROR(((AJ765+(AJ765*'Portfolio Stats_RMS'!$C$7))/(AB765*(1-'Portfolio Stats_RMS'!$C$6))),0)</f>
        <v>0</v>
      </c>
      <c r="AP765" s="152"/>
    </row>
    <row r="766" spans="2:42" x14ac:dyDescent="0.25">
      <c r="B766" s="29"/>
      <c r="C766" s="87"/>
      <c r="D766" s="29"/>
      <c r="E766" s="29"/>
      <c r="F766" s="29"/>
      <c r="G766" s="25"/>
      <c r="H766" s="25"/>
      <c r="I766" s="25"/>
      <c r="J766" s="100"/>
      <c r="K766" s="100"/>
      <c r="L766" s="149"/>
      <c r="M766" s="29"/>
      <c r="N766" s="29"/>
      <c r="O766" s="29"/>
      <c r="P766" s="149"/>
      <c r="Q766" s="150"/>
      <c r="R766" s="152"/>
      <c r="S766" s="153"/>
      <c r="T766" s="153"/>
      <c r="U766" s="154"/>
      <c r="V766" s="99"/>
      <c r="W766" s="99"/>
      <c r="X766" s="25"/>
      <c r="Y766" s="25"/>
      <c r="Z766" s="99"/>
      <c r="AA766" s="25"/>
      <c r="AB766" s="25"/>
      <c r="AC766" s="99"/>
      <c r="AD766" s="116">
        <f ca="1">SUMIF(AAL!$A$3:$A$65061,'Risk Lv. Inforce'!$B$7:$B$12091,AAL!$B$3:$B$65007)</f>
        <v>0</v>
      </c>
      <c r="AE766" s="116">
        <f ca="1">SUMIF(AAL!$C$3:$C$65061,'Risk Lv. Inforce'!$B$7:$B$10291,AAL!$D$3:$D$65007)</f>
        <v>0</v>
      </c>
      <c r="AF766" s="116">
        <f ca="1">SUMIF(AAL!$E$3:$E$65061,'Risk Lv. Inforce'!$B$7:$B$1291,AAL!$F$3:$F$65007)</f>
        <v>0</v>
      </c>
      <c r="AG766" s="116">
        <f ca="1">SUMIF(AAL!$G$3:$G$65061,'Risk Lv. Inforce'!$B$7:$B$1291,AAL!$H$3:$H$65007)</f>
        <v>0</v>
      </c>
      <c r="AH766" s="116">
        <f ca="1">SUMIF(AAL!$I$3:$I$65061,'Risk Lv. Inforce'!$B$7:$B$1291,AAL!$J$3:$J$65007)</f>
        <v>0</v>
      </c>
      <c r="AI766" s="116">
        <f ca="1">SUMIF(AAL!$K$3:$K$65061,'Risk Lv. Inforce'!$B$7:$B$1291,AAL!$L$3:$L$65007)</f>
        <v>0</v>
      </c>
      <c r="AJ766" s="116">
        <f>VLOOKUP(B766,AAL!$Q$4:$S$1048576,3,0)</f>
        <v>0</v>
      </c>
      <c r="AK766" s="116">
        <f>VLOOKUP(B766,AAL!$U$4:$W$1048576,3,0)</f>
        <v>0</v>
      </c>
      <c r="AL766" s="69">
        <f ca="1">IFERROR(((AD766+(AD766*'Portfolio Stats_RMS'!$C$7))/($AB766*(1-'Portfolio Stats_RMS'!$C$6))),0)</f>
        <v>0</v>
      </c>
      <c r="AM766" s="69">
        <f ca="1">IFERROR(((AF766+(AF766*'Portfolio Stats_RMS'!$C$7))/($AB766*(1-'Portfolio Stats_RMS'!$C$6))),0)</f>
        <v>0</v>
      </c>
      <c r="AN766" s="69">
        <f ca="1">IFERROR(((AH766+(AH766*'Portfolio Stats_RMS'!$C$7))/($AB766*(1-'Portfolio Stats_RMS'!$C$6))),0)</f>
        <v>0</v>
      </c>
      <c r="AO766" s="69">
        <f>IFERROR(((AJ766+(AJ766*'Portfolio Stats_RMS'!$C$7))/(AB766*(1-'Portfolio Stats_RMS'!$C$6))),0)</f>
        <v>0</v>
      </c>
      <c r="AP766" s="152"/>
    </row>
    <row r="767" spans="2:42" x14ac:dyDescent="0.25">
      <c r="B767" s="29"/>
      <c r="C767" s="87"/>
      <c r="D767" s="29"/>
      <c r="E767" s="29"/>
      <c r="F767" s="29"/>
      <c r="G767" s="25"/>
      <c r="H767" s="25"/>
      <c r="I767" s="25"/>
      <c r="J767" s="100"/>
      <c r="K767" s="100"/>
      <c r="L767" s="149"/>
      <c r="M767" s="29"/>
      <c r="N767" s="29"/>
      <c r="O767" s="29"/>
      <c r="P767" s="149"/>
      <c r="Q767" s="150"/>
      <c r="R767" s="152"/>
      <c r="S767" s="153"/>
      <c r="T767" s="153"/>
      <c r="U767" s="154"/>
      <c r="V767" s="99"/>
      <c r="W767" s="99"/>
      <c r="X767" s="25"/>
      <c r="Y767" s="25"/>
      <c r="Z767" s="99"/>
      <c r="AA767" s="25"/>
      <c r="AB767" s="25"/>
      <c r="AC767" s="99"/>
      <c r="AD767" s="116">
        <f ca="1">SUMIF(AAL!$A$3:$A$65061,'Risk Lv. Inforce'!$B$7:$B$12091,AAL!$B$3:$B$65007)</f>
        <v>0</v>
      </c>
      <c r="AE767" s="116">
        <f ca="1">SUMIF(AAL!$C$3:$C$65061,'Risk Lv. Inforce'!$B$7:$B$10291,AAL!$D$3:$D$65007)</f>
        <v>0</v>
      </c>
      <c r="AF767" s="116">
        <f ca="1">SUMIF(AAL!$E$3:$E$65061,'Risk Lv. Inforce'!$B$7:$B$1291,AAL!$F$3:$F$65007)</f>
        <v>0</v>
      </c>
      <c r="AG767" s="116">
        <f ca="1">SUMIF(AAL!$G$3:$G$65061,'Risk Lv. Inforce'!$B$7:$B$1291,AAL!$H$3:$H$65007)</f>
        <v>0</v>
      </c>
      <c r="AH767" s="116">
        <f ca="1">SUMIF(AAL!$I$3:$I$65061,'Risk Lv. Inforce'!$B$7:$B$1291,AAL!$J$3:$J$65007)</f>
        <v>0</v>
      </c>
      <c r="AI767" s="116">
        <f ca="1">SUMIF(AAL!$K$3:$K$65061,'Risk Lv. Inforce'!$B$7:$B$1291,AAL!$L$3:$L$65007)</f>
        <v>0</v>
      </c>
      <c r="AJ767" s="116">
        <f>VLOOKUP(B767,AAL!$Q$4:$S$1048576,3,0)</f>
        <v>0</v>
      </c>
      <c r="AK767" s="116">
        <f>VLOOKUP(B767,AAL!$U$4:$W$1048576,3,0)</f>
        <v>0</v>
      </c>
      <c r="AL767" s="69">
        <f ca="1">IFERROR(((AD767+(AD767*'Portfolio Stats_RMS'!$C$7))/($AB767*(1-'Portfolio Stats_RMS'!$C$6))),0)</f>
        <v>0</v>
      </c>
      <c r="AM767" s="69">
        <f ca="1">IFERROR(((AF767+(AF767*'Portfolio Stats_RMS'!$C$7))/($AB767*(1-'Portfolio Stats_RMS'!$C$6))),0)</f>
        <v>0</v>
      </c>
      <c r="AN767" s="69">
        <f ca="1">IFERROR(((AH767+(AH767*'Portfolio Stats_RMS'!$C$7))/($AB767*(1-'Portfolio Stats_RMS'!$C$6))),0)</f>
        <v>0</v>
      </c>
      <c r="AO767" s="69">
        <f>IFERROR(((AJ767+(AJ767*'Portfolio Stats_RMS'!$C$7))/(AB767*(1-'Portfolio Stats_RMS'!$C$6))),0)</f>
        <v>0</v>
      </c>
      <c r="AP767" s="152"/>
    </row>
    <row r="768" spans="2:42" x14ac:dyDescent="0.25">
      <c r="B768" s="29"/>
      <c r="C768" s="87"/>
      <c r="D768" s="29"/>
      <c r="E768" s="29"/>
      <c r="F768" s="29"/>
      <c r="G768" s="25"/>
      <c r="H768" s="25"/>
      <c r="I768" s="25"/>
      <c r="J768" s="100"/>
      <c r="K768" s="100"/>
      <c r="L768" s="149"/>
      <c r="M768" s="29"/>
      <c r="N768" s="29"/>
      <c r="O768" s="29"/>
      <c r="P768" s="149"/>
      <c r="Q768" s="150"/>
      <c r="R768" s="152"/>
      <c r="S768" s="153"/>
      <c r="T768" s="153"/>
      <c r="U768" s="154"/>
      <c r="V768" s="99"/>
      <c r="W768" s="99"/>
      <c r="X768" s="25"/>
      <c r="Y768" s="25"/>
      <c r="Z768" s="99"/>
      <c r="AA768" s="25"/>
      <c r="AB768" s="25"/>
      <c r="AC768" s="99"/>
      <c r="AD768" s="116">
        <f ca="1">SUMIF(AAL!$A$3:$A$65061,'Risk Lv. Inforce'!$B$7:$B$12091,AAL!$B$3:$B$65007)</f>
        <v>0</v>
      </c>
      <c r="AE768" s="116">
        <f ca="1">SUMIF(AAL!$C$3:$C$65061,'Risk Lv. Inforce'!$B$7:$B$10291,AAL!$D$3:$D$65007)</f>
        <v>0</v>
      </c>
      <c r="AF768" s="116">
        <f ca="1">SUMIF(AAL!$E$3:$E$65061,'Risk Lv. Inforce'!$B$7:$B$1291,AAL!$F$3:$F$65007)</f>
        <v>0</v>
      </c>
      <c r="AG768" s="116">
        <f ca="1">SUMIF(AAL!$G$3:$G$65061,'Risk Lv. Inforce'!$B$7:$B$1291,AAL!$H$3:$H$65007)</f>
        <v>0</v>
      </c>
      <c r="AH768" s="116">
        <f ca="1">SUMIF(AAL!$I$3:$I$65061,'Risk Lv. Inforce'!$B$7:$B$1291,AAL!$J$3:$J$65007)</f>
        <v>0</v>
      </c>
      <c r="AI768" s="116">
        <f ca="1">SUMIF(AAL!$K$3:$K$65061,'Risk Lv. Inforce'!$B$7:$B$1291,AAL!$L$3:$L$65007)</f>
        <v>0</v>
      </c>
      <c r="AJ768" s="116">
        <f>VLOOKUP(B768,AAL!$Q$4:$S$1048576,3,0)</f>
        <v>0</v>
      </c>
      <c r="AK768" s="116">
        <f>VLOOKUP(B768,AAL!$U$4:$W$1048576,3,0)</f>
        <v>0</v>
      </c>
      <c r="AL768" s="69">
        <f ca="1">IFERROR(((AD768+(AD768*'Portfolio Stats_RMS'!$C$7))/($AB768*(1-'Portfolio Stats_RMS'!$C$6))),0)</f>
        <v>0</v>
      </c>
      <c r="AM768" s="69">
        <f ca="1">IFERROR(((AF768+(AF768*'Portfolio Stats_RMS'!$C$7))/($AB768*(1-'Portfolio Stats_RMS'!$C$6))),0)</f>
        <v>0</v>
      </c>
      <c r="AN768" s="69">
        <f ca="1">IFERROR(((AH768+(AH768*'Portfolio Stats_RMS'!$C$7))/($AB768*(1-'Portfolio Stats_RMS'!$C$6))),0)</f>
        <v>0</v>
      </c>
      <c r="AO768" s="69">
        <f>IFERROR(((AJ768+(AJ768*'Portfolio Stats_RMS'!$C$7))/(AB768*(1-'Portfolio Stats_RMS'!$C$6))),0)</f>
        <v>0</v>
      </c>
      <c r="AP768" s="152"/>
    </row>
    <row r="769" spans="2:42" x14ac:dyDescent="0.25">
      <c r="B769" s="29"/>
      <c r="C769" s="87"/>
      <c r="D769" s="29"/>
      <c r="E769" s="29"/>
      <c r="F769" s="29"/>
      <c r="G769" s="25"/>
      <c r="H769" s="25"/>
      <c r="I769" s="25"/>
      <c r="J769" s="100"/>
      <c r="K769" s="100"/>
      <c r="L769" s="149"/>
      <c r="M769" s="29"/>
      <c r="N769" s="29"/>
      <c r="O769" s="29"/>
      <c r="P769" s="149"/>
      <c r="Q769" s="150"/>
      <c r="R769" s="152"/>
      <c r="S769" s="153"/>
      <c r="T769" s="153"/>
      <c r="U769" s="154"/>
      <c r="V769" s="99"/>
      <c r="W769" s="99"/>
      <c r="X769" s="25"/>
      <c r="Y769" s="25"/>
      <c r="Z769" s="99"/>
      <c r="AA769" s="25"/>
      <c r="AB769" s="25"/>
      <c r="AC769" s="99"/>
      <c r="AD769" s="116">
        <f ca="1">SUMIF(AAL!$A$3:$A$65061,'Risk Lv. Inforce'!$B$7:$B$12091,AAL!$B$3:$B$65007)</f>
        <v>0</v>
      </c>
      <c r="AE769" s="116">
        <f ca="1">SUMIF(AAL!$C$3:$C$65061,'Risk Lv. Inforce'!$B$7:$B$10291,AAL!$D$3:$D$65007)</f>
        <v>0</v>
      </c>
      <c r="AF769" s="116">
        <f ca="1">SUMIF(AAL!$E$3:$E$65061,'Risk Lv. Inforce'!$B$7:$B$1291,AAL!$F$3:$F$65007)</f>
        <v>0</v>
      </c>
      <c r="AG769" s="116">
        <f ca="1">SUMIF(AAL!$G$3:$G$65061,'Risk Lv. Inforce'!$B$7:$B$1291,AAL!$H$3:$H$65007)</f>
        <v>0</v>
      </c>
      <c r="AH769" s="116">
        <f ca="1">SUMIF(AAL!$I$3:$I$65061,'Risk Lv. Inforce'!$B$7:$B$1291,AAL!$J$3:$J$65007)</f>
        <v>0</v>
      </c>
      <c r="AI769" s="116">
        <f ca="1">SUMIF(AAL!$K$3:$K$65061,'Risk Lv. Inforce'!$B$7:$B$1291,AAL!$L$3:$L$65007)</f>
        <v>0</v>
      </c>
      <c r="AJ769" s="116">
        <f>VLOOKUP(B769,AAL!$Q$4:$S$1048576,3,0)</f>
        <v>0</v>
      </c>
      <c r="AK769" s="116">
        <f>VLOOKUP(B769,AAL!$U$4:$W$1048576,3,0)</f>
        <v>0</v>
      </c>
      <c r="AL769" s="69">
        <f ca="1">IFERROR(((AD769+(AD769*'Portfolio Stats_RMS'!$C$7))/($AB769*(1-'Portfolio Stats_RMS'!$C$6))),0)</f>
        <v>0</v>
      </c>
      <c r="AM769" s="69">
        <f ca="1">IFERROR(((AF769+(AF769*'Portfolio Stats_RMS'!$C$7))/($AB769*(1-'Portfolio Stats_RMS'!$C$6))),0)</f>
        <v>0</v>
      </c>
      <c r="AN769" s="69">
        <f ca="1">IFERROR(((AH769+(AH769*'Portfolio Stats_RMS'!$C$7))/($AB769*(1-'Portfolio Stats_RMS'!$C$6))),0)</f>
        <v>0</v>
      </c>
      <c r="AO769" s="69">
        <f>IFERROR(((AJ769+(AJ769*'Portfolio Stats_RMS'!$C$7))/(AB769*(1-'Portfolio Stats_RMS'!$C$6))),0)</f>
        <v>0</v>
      </c>
      <c r="AP769" s="152"/>
    </row>
    <row r="770" spans="2:42" x14ac:dyDescent="0.25">
      <c r="B770" s="29"/>
      <c r="C770" s="87"/>
      <c r="D770" s="29"/>
      <c r="E770" s="29"/>
      <c r="F770" s="29"/>
      <c r="G770" s="25"/>
      <c r="H770" s="25"/>
      <c r="I770" s="25"/>
      <c r="J770" s="100"/>
      <c r="K770" s="100"/>
      <c r="L770" s="149"/>
      <c r="M770" s="29"/>
      <c r="N770" s="29"/>
      <c r="O770" s="29"/>
      <c r="P770" s="149"/>
      <c r="Q770" s="150"/>
      <c r="R770" s="152"/>
      <c r="S770" s="153"/>
      <c r="T770" s="153"/>
      <c r="U770" s="154"/>
      <c r="V770" s="99"/>
      <c r="W770" s="99"/>
      <c r="X770" s="25"/>
      <c r="Y770" s="25"/>
      <c r="Z770" s="99"/>
      <c r="AA770" s="25"/>
      <c r="AB770" s="25"/>
      <c r="AC770" s="99"/>
      <c r="AD770" s="116">
        <f ca="1">SUMIF(AAL!$A$3:$A$65061,'Risk Lv. Inforce'!$B$7:$B$12091,AAL!$B$3:$B$65007)</f>
        <v>0</v>
      </c>
      <c r="AE770" s="116">
        <f ca="1">SUMIF(AAL!$C$3:$C$65061,'Risk Lv. Inforce'!$B$7:$B$10291,AAL!$D$3:$D$65007)</f>
        <v>0</v>
      </c>
      <c r="AF770" s="116">
        <f ca="1">SUMIF(AAL!$E$3:$E$65061,'Risk Lv. Inforce'!$B$7:$B$1291,AAL!$F$3:$F$65007)</f>
        <v>0</v>
      </c>
      <c r="AG770" s="116">
        <f ca="1">SUMIF(AAL!$G$3:$G$65061,'Risk Lv. Inforce'!$B$7:$B$1291,AAL!$H$3:$H$65007)</f>
        <v>0</v>
      </c>
      <c r="AH770" s="116">
        <f ca="1">SUMIF(AAL!$I$3:$I$65061,'Risk Lv. Inforce'!$B$7:$B$1291,AAL!$J$3:$J$65007)</f>
        <v>0</v>
      </c>
      <c r="AI770" s="116">
        <f ca="1">SUMIF(AAL!$K$3:$K$65061,'Risk Lv. Inforce'!$B$7:$B$1291,AAL!$L$3:$L$65007)</f>
        <v>0</v>
      </c>
      <c r="AJ770" s="116">
        <f>VLOOKUP(B770,AAL!$Q$4:$S$1048576,3,0)</f>
        <v>0</v>
      </c>
      <c r="AK770" s="116">
        <f>VLOOKUP(B770,AAL!$U$4:$W$1048576,3,0)</f>
        <v>0</v>
      </c>
      <c r="AL770" s="69">
        <f ca="1">IFERROR(((AD770+(AD770*'Portfolio Stats_RMS'!$C$7))/($AB770*(1-'Portfolio Stats_RMS'!$C$6))),0)</f>
        <v>0</v>
      </c>
      <c r="AM770" s="69">
        <f ca="1">IFERROR(((AF770+(AF770*'Portfolio Stats_RMS'!$C$7))/($AB770*(1-'Portfolio Stats_RMS'!$C$6))),0)</f>
        <v>0</v>
      </c>
      <c r="AN770" s="69">
        <f ca="1">IFERROR(((AH770+(AH770*'Portfolio Stats_RMS'!$C$7))/($AB770*(1-'Portfolio Stats_RMS'!$C$6))),0)</f>
        <v>0</v>
      </c>
      <c r="AO770" s="69">
        <f>IFERROR(((AJ770+(AJ770*'Portfolio Stats_RMS'!$C$7))/(AB770*(1-'Portfolio Stats_RMS'!$C$6))),0)</f>
        <v>0</v>
      </c>
      <c r="AP770" s="152"/>
    </row>
    <row r="771" spans="2:42" x14ac:dyDescent="0.25">
      <c r="B771" s="29"/>
      <c r="C771" s="87"/>
      <c r="D771" s="29"/>
      <c r="E771" s="29"/>
      <c r="F771" s="29"/>
      <c r="G771" s="25"/>
      <c r="H771" s="25"/>
      <c r="I771" s="25"/>
      <c r="J771" s="100"/>
      <c r="K771" s="100"/>
      <c r="L771" s="149"/>
      <c r="M771" s="29"/>
      <c r="N771" s="29"/>
      <c r="O771" s="29"/>
      <c r="P771" s="149"/>
      <c r="Q771" s="150"/>
      <c r="R771" s="152"/>
      <c r="S771" s="153"/>
      <c r="T771" s="153"/>
      <c r="U771" s="154"/>
      <c r="V771" s="99"/>
      <c r="W771" s="99"/>
      <c r="X771" s="25"/>
      <c r="Y771" s="25"/>
      <c r="Z771" s="99"/>
      <c r="AA771" s="25"/>
      <c r="AB771" s="25"/>
      <c r="AC771" s="99"/>
      <c r="AD771" s="116">
        <f ca="1">SUMIF(AAL!$A$3:$A$65061,'Risk Lv. Inforce'!$B$7:$B$12091,AAL!$B$3:$B$65007)</f>
        <v>0</v>
      </c>
      <c r="AE771" s="116">
        <f ca="1">SUMIF(AAL!$C$3:$C$65061,'Risk Lv. Inforce'!$B$7:$B$10291,AAL!$D$3:$D$65007)</f>
        <v>0</v>
      </c>
      <c r="AF771" s="116">
        <f ca="1">SUMIF(AAL!$E$3:$E$65061,'Risk Lv. Inforce'!$B$7:$B$1291,AAL!$F$3:$F$65007)</f>
        <v>0</v>
      </c>
      <c r="AG771" s="116">
        <f ca="1">SUMIF(AAL!$G$3:$G$65061,'Risk Lv. Inforce'!$B$7:$B$1291,AAL!$H$3:$H$65007)</f>
        <v>0</v>
      </c>
      <c r="AH771" s="116">
        <f ca="1">SUMIF(AAL!$I$3:$I$65061,'Risk Lv. Inforce'!$B$7:$B$1291,AAL!$J$3:$J$65007)</f>
        <v>0</v>
      </c>
      <c r="AI771" s="116">
        <f ca="1">SUMIF(AAL!$K$3:$K$65061,'Risk Lv. Inforce'!$B$7:$B$1291,AAL!$L$3:$L$65007)</f>
        <v>0</v>
      </c>
      <c r="AJ771" s="116">
        <f>VLOOKUP(B771,AAL!$Q$4:$S$1048576,3,0)</f>
        <v>0</v>
      </c>
      <c r="AK771" s="116">
        <f>VLOOKUP(B771,AAL!$U$4:$W$1048576,3,0)</f>
        <v>0</v>
      </c>
      <c r="AL771" s="69">
        <f ca="1">IFERROR(((AD771+(AD771*'Portfolio Stats_RMS'!$C$7))/($AB771*(1-'Portfolio Stats_RMS'!$C$6))),0)</f>
        <v>0</v>
      </c>
      <c r="AM771" s="69">
        <f ca="1">IFERROR(((AF771+(AF771*'Portfolio Stats_RMS'!$C$7))/($AB771*(1-'Portfolio Stats_RMS'!$C$6))),0)</f>
        <v>0</v>
      </c>
      <c r="AN771" s="69">
        <f ca="1">IFERROR(((AH771+(AH771*'Portfolio Stats_RMS'!$C$7))/($AB771*(1-'Portfolio Stats_RMS'!$C$6))),0)</f>
        <v>0</v>
      </c>
      <c r="AO771" s="69">
        <f>IFERROR(((AJ771+(AJ771*'Portfolio Stats_RMS'!$C$7))/(AB771*(1-'Portfolio Stats_RMS'!$C$6))),0)</f>
        <v>0</v>
      </c>
      <c r="AP771" s="152"/>
    </row>
    <row r="772" spans="2:42" x14ac:dyDescent="0.25">
      <c r="B772" s="29"/>
      <c r="C772" s="87"/>
      <c r="D772" s="29"/>
      <c r="E772" s="29"/>
      <c r="F772" s="29"/>
      <c r="G772" s="25"/>
      <c r="H772" s="25"/>
      <c r="I772" s="25"/>
      <c r="J772" s="100"/>
      <c r="K772" s="100"/>
      <c r="L772" s="29"/>
      <c r="M772" s="29"/>
      <c r="N772" s="29"/>
      <c r="O772" s="29"/>
      <c r="P772" s="149"/>
      <c r="Q772" s="150"/>
      <c r="R772" s="152"/>
      <c r="S772" s="153"/>
      <c r="T772" s="153"/>
      <c r="U772" s="154"/>
      <c r="V772" s="99"/>
      <c r="W772" s="99"/>
      <c r="X772" s="25"/>
      <c r="Y772" s="25"/>
      <c r="Z772" s="99"/>
      <c r="AA772" s="25"/>
      <c r="AB772" s="25"/>
      <c r="AC772" s="99"/>
      <c r="AD772" s="116">
        <f ca="1">SUMIF(AAL!$A$3:$A$65061,'Risk Lv. Inforce'!$B$7:$B$12091,AAL!$B$3:$B$65007)</f>
        <v>0</v>
      </c>
      <c r="AE772" s="116">
        <f ca="1">SUMIF(AAL!$C$3:$C$65061,'Risk Lv. Inforce'!$B$7:$B$10291,AAL!$D$3:$D$65007)</f>
        <v>0</v>
      </c>
      <c r="AF772" s="116">
        <f ca="1">SUMIF(AAL!$E$3:$E$65061,'Risk Lv. Inforce'!$B$7:$B$1291,AAL!$F$3:$F$65007)</f>
        <v>0</v>
      </c>
      <c r="AG772" s="116">
        <f ca="1">SUMIF(AAL!$G$3:$G$65061,'Risk Lv. Inforce'!$B$7:$B$1291,AAL!$H$3:$H$65007)</f>
        <v>0</v>
      </c>
      <c r="AH772" s="116">
        <f ca="1">SUMIF(AAL!$I$3:$I$65061,'Risk Lv. Inforce'!$B$7:$B$1291,AAL!$J$3:$J$65007)</f>
        <v>0</v>
      </c>
      <c r="AI772" s="116">
        <f ca="1">SUMIF(AAL!$K$3:$K$65061,'Risk Lv. Inforce'!$B$7:$B$1291,AAL!$L$3:$L$65007)</f>
        <v>0</v>
      </c>
      <c r="AJ772" s="116">
        <f>VLOOKUP(B772,AAL!$Q$4:$S$1048576,3,0)</f>
        <v>0</v>
      </c>
      <c r="AK772" s="116">
        <f>VLOOKUP(B772,AAL!$U$4:$W$1048576,3,0)</f>
        <v>0</v>
      </c>
      <c r="AL772" s="69">
        <f ca="1">IFERROR(((AD772+(AD772*'Portfolio Stats_RMS'!$C$7))/($AB772*(1-'Portfolio Stats_RMS'!$C$6))),0)</f>
        <v>0</v>
      </c>
      <c r="AM772" s="69">
        <f ca="1">IFERROR(((AF772+(AF772*'Portfolio Stats_RMS'!$C$7))/($AB772*(1-'Portfolio Stats_RMS'!$C$6))),0)</f>
        <v>0</v>
      </c>
      <c r="AN772" s="69">
        <f ca="1">IFERROR(((AH772+(AH772*'Portfolio Stats_RMS'!$C$7))/($AB772*(1-'Portfolio Stats_RMS'!$C$6))),0)</f>
        <v>0</v>
      </c>
      <c r="AO772" s="69">
        <f>IFERROR(((AJ772+(AJ772*'Portfolio Stats_RMS'!$C$7))/(AB772*(1-'Portfolio Stats_RMS'!$C$6))),0)</f>
        <v>0</v>
      </c>
      <c r="AP772" s="152"/>
    </row>
    <row r="773" spans="2:42" x14ac:dyDescent="0.25">
      <c r="B773" s="29"/>
      <c r="C773" s="87"/>
      <c r="D773" s="29"/>
      <c r="E773" s="29"/>
      <c r="F773" s="29"/>
      <c r="G773" s="25"/>
      <c r="H773" s="25"/>
      <c r="I773" s="25"/>
      <c r="J773" s="100"/>
      <c r="K773" s="100"/>
      <c r="L773" s="29"/>
      <c r="M773" s="29"/>
      <c r="N773" s="29"/>
      <c r="O773" s="29"/>
      <c r="P773" s="149"/>
      <c r="Q773" s="150"/>
      <c r="R773" s="152"/>
      <c r="S773" s="153"/>
      <c r="T773" s="153"/>
      <c r="U773" s="154"/>
      <c r="V773" s="99"/>
      <c r="W773" s="99"/>
      <c r="X773" s="25"/>
      <c r="Y773" s="25"/>
      <c r="Z773" s="99"/>
      <c r="AA773" s="25"/>
      <c r="AB773" s="25"/>
      <c r="AC773" s="99"/>
      <c r="AD773" s="116">
        <f ca="1">SUMIF(AAL!$A$3:$A$65061,'Risk Lv. Inforce'!$B$7:$B$12091,AAL!$B$3:$B$65007)</f>
        <v>0</v>
      </c>
      <c r="AE773" s="116">
        <f ca="1">SUMIF(AAL!$C$3:$C$65061,'Risk Lv. Inforce'!$B$7:$B$10291,AAL!$D$3:$D$65007)</f>
        <v>0</v>
      </c>
      <c r="AF773" s="116">
        <f ca="1">SUMIF(AAL!$E$3:$E$65061,'Risk Lv. Inforce'!$B$7:$B$1291,AAL!$F$3:$F$65007)</f>
        <v>0</v>
      </c>
      <c r="AG773" s="116">
        <f ca="1">SUMIF(AAL!$G$3:$G$65061,'Risk Lv. Inforce'!$B$7:$B$1291,AAL!$H$3:$H$65007)</f>
        <v>0</v>
      </c>
      <c r="AH773" s="116">
        <f ca="1">SUMIF(AAL!$I$3:$I$65061,'Risk Lv. Inforce'!$B$7:$B$1291,AAL!$J$3:$J$65007)</f>
        <v>0</v>
      </c>
      <c r="AI773" s="116">
        <f ca="1">SUMIF(AAL!$K$3:$K$65061,'Risk Lv. Inforce'!$B$7:$B$1291,AAL!$L$3:$L$65007)</f>
        <v>0</v>
      </c>
      <c r="AJ773" s="116">
        <f>VLOOKUP(B773,AAL!$Q$4:$S$1048576,3,0)</f>
        <v>0</v>
      </c>
      <c r="AK773" s="116">
        <f>VLOOKUP(B773,AAL!$U$4:$W$1048576,3,0)</f>
        <v>0</v>
      </c>
      <c r="AL773" s="69">
        <f ca="1">IFERROR(((AD773+(AD773*'Portfolio Stats_RMS'!$C$7))/($AB773*(1-'Portfolio Stats_RMS'!$C$6))),0)</f>
        <v>0</v>
      </c>
      <c r="AM773" s="69">
        <f ca="1">IFERROR(((AF773+(AF773*'Portfolio Stats_RMS'!$C$7))/($AB773*(1-'Portfolio Stats_RMS'!$C$6))),0)</f>
        <v>0</v>
      </c>
      <c r="AN773" s="69">
        <f ca="1">IFERROR(((AH773+(AH773*'Portfolio Stats_RMS'!$C$7))/($AB773*(1-'Portfolio Stats_RMS'!$C$6))),0)</f>
        <v>0</v>
      </c>
      <c r="AO773" s="69">
        <f>IFERROR(((AJ773+(AJ773*'Portfolio Stats_RMS'!$C$7))/(AB773*(1-'Portfolio Stats_RMS'!$C$6))),0)</f>
        <v>0</v>
      </c>
      <c r="AP773" s="152"/>
    </row>
    <row r="774" spans="2:42" x14ac:dyDescent="0.25">
      <c r="B774" s="29"/>
      <c r="C774" s="87"/>
      <c r="D774" s="29"/>
      <c r="E774" s="29"/>
      <c r="F774" s="29"/>
      <c r="G774" s="25"/>
      <c r="H774" s="25"/>
      <c r="I774" s="25"/>
      <c r="J774" s="100"/>
      <c r="K774" s="100"/>
      <c r="L774" s="149"/>
      <c r="M774" s="29"/>
      <c r="N774" s="29"/>
      <c r="O774" s="29"/>
      <c r="P774" s="149"/>
      <c r="Q774" s="150"/>
      <c r="R774" s="152"/>
      <c r="S774" s="153"/>
      <c r="T774" s="153"/>
      <c r="U774" s="154"/>
      <c r="V774" s="99"/>
      <c r="W774" s="99"/>
      <c r="X774" s="25"/>
      <c r="Y774" s="25"/>
      <c r="Z774" s="99"/>
      <c r="AA774" s="25"/>
      <c r="AB774" s="25"/>
      <c r="AC774" s="99"/>
      <c r="AD774" s="116">
        <f ca="1">SUMIF(AAL!$A$3:$A$65061,'Risk Lv. Inforce'!$B$7:$B$12091,AAL!$B$3:$B$65007)</f>
        <v>0</v>
      </c>
      <c r="AE774" s="116">
        <f ca="1">SUMIF(AAL!$C$3:$C$65061,'Risk Lv. Inforce'!$B$7:$B$10291,AAL!$D$3:$D$65007)</f>
        <v>0</v>
      </c>
      <c r="AF774" s="116">
        <f ca="1">SUMIF(AAL!$E$3:$E$65061,'Risk Lv. Inforce'!$B$7:$B$1291,AAL!$F$3:$F$65007)</f>
        <v>0</v>
      </c>
      <c r="AG774" s="116">
        <f ca="1">SUMIF(AAL!$G$3:$G$65061,'Risk Lv. Inforce'!$B$7:$B$1291,AAL!$H$3:$H$65007)</f>
        <v>0</v>
      </c>
      <c r="AH774" s="116">
        <f ca="1">SUMIF(AAL!$I$3:$I$65061,'Risk Lv. Inforce'!$B$7:$B$1291,AAL!$J$3:$J$65007)</f>
        <v>0</v>
      </c>
      <c r="AI774" s="116">
        <f ca="1">SUMIF(AAL!$K$3:$K$65061,'Risk Lv. Inforce'!$B$7:$B$1291,AAL!$L$3:$L$65007)</f>
        <v>0</v>
      </c>
      <c r="AJ774" s="116">
        <f>VLOOKUP(B774,AAL!$Q$4:$S$1048576,3,0)</f>
        <v>0</v>
      </c>
      <c r="AK774" s="116">
        <f>VLOOKUP(B774,AAL!$U$4:$W$1048576,3,0)</f>
        <v>0</v>
      </c>
      <c r="AL774" s="69">
        <f ca="1">IFERROR(((AD774+(AD774*'Portfolio Stats_RMS'!$C$7))/($AB774*(1-'Portfolio Stats_RMS'!$C$6))),0)</f>
        <v>0</v>
      </c>
      <c r="AM774" s="69">
        <f ca="1">IFERROR(((AF774+(AF774*'Portfolio Stats_RMS'!$C$7))/($AB774*(1-'Portfolio Stats_RMS'!$C$6))),0)</f>
        <v>0</v>
      </c>
      <c r="AN774" s="69">
        <f ca="1">IFERROR(((AH774+(AH774*'Portfolio Stats_RMS'!$C$7))/($AB774*(1-'Portfolio Stats_RMS'!$C$6))),0)</f>
        <v>0</v>
      </c>
      <c r="AO774" s="69">
        <f>IFERROR(((AJ774+(AJ774*'Portfolio Stats_RMS'!$C$7))/(AB774*(1-'Portfolio Stats_RMS'!$C$6))),0)</f>
        <v>0</v>
      </c>
      <c r="AP774" s="152"/>
    </row>
    <row r="775" spans="2:42" x14ac:dyDescent="0.25">
      <c r="B775" s="29"/>
      <c r="C775" s="87"/>
      <c r="D775" s="29"/>
      <c r="E775" s="29"/>
      <c r="F775" s="29"/>
      <c r="G775" s="25"/>
      <c r="H775" s="25"/>
      <c r="I775" s="25"/>
      <c r="J775" s="100"/>
      <c r="K775" s="100"/>
      <c r="L775" s="29"/>
      <c r="M775" s="29"/>
      <c r="N775" s="29"/>
      <c r="O775" s="29"/>
      <c r="P775" s="149"/>
      <c r="Q775" s="150"/>
      <c r="R775" s="152"/>
      <c r="S775" s="153"/>
      <c r="T775" s="153"/>
      <c r="U775" s="154"/>
      <c r="V775" s="99"/>
      <c r="W775" s="99"/>
      <c r="X775" s="25"/>
      <c r="Y775" s="25"/>
      <c r="Z775" s="99"/>
      <c r="AA775" s="25"/>
      <c r="AB775" s="25"/>
      <c r="AC775" s="99"/>
      <c r="AD775" s="116">
        <f ca="1">SUMIF(AAL!$A$3:$A$65061,'Risk Lv. Inforce'!$B$7:$B$12091,AAL!$B$3:$B$65007)</f>
        <v>0</v>
      </c>
      <c r="AE775" s="116">
        <f ca="1">SUMIF(AAL!$C$3:$C$65061,'Risk Lv. Inforce'!$B$7:$B$10291,AAL!$D$3:$D$65007)</f>
        <v>0</v>
      </c>
      <c r="AF775" s="116">
        <f ca="1">SUMIF(AAL!$E$3:$E$65061,'Risk Lv. Inforce'!$B$7:$B$1291,AAL!$F$3:$F$65007)</f>
        <v>0</v>
      </c>
      <c r="AG775" s="116">
        <f ca="1">SUMIF(AAL!$G$3:$G$65061,'Risk Lv. Inforce'!$B$7:$B$1291,AAL!$H$3:$H$65007)</f>
        <v>0</v>
      </c>
      <c r="AH775" s="116">
        <f ca="1">SUMIF(AAL!$I$3:$I$65061,'Risk Lv. Inforce'!$B$7:$B$1291,AAL!$J$3:$J$65007)</f>
        <v>0</v>
      </c>
      <c r="AI775" s="116">
        <f ca="1">SUMIF(AAL!$K$3:$K$65061,'Risk Lv. Inforce'!$B$7:$B$1291,AAL!$L$3:$L$65007)</f>
        <v>0</v>
      </c>
      <c r="AJ775" s="116">
        <f>VLOOKUP(B775,AAL!$Q$4:$S$1048576,3,0)</f>
        <v>0</v>
      </c>
      <c r="AK775" s="116">
        <f>VLOOKUP(B775,AAL!$U$4:$W$1048576,3,0)</f>
        <v>0</v>
      </c>
      <c r="AL775" s="69">
        <f ca="1">IFERROR(((AD775+(AD775*'Portfolio Stats_RMS'!$C$7))/($AB775*(1-'Portfolio Stats_RMS'!$C$6))),0)</f>
        <v>0</v>
      </c>
      <c r="AM775" s="69">
        <f ca="1">IFERROR(((AF775+(AF775*'Portfolio Stats_RMS'!$C$7))/($AB775*(1-'Portfolio Stats_RMS'!$C$6))),0)</f>
        <v>0</v>
      </c>
      <c r="AN775" s="69">
        <f ca="1">IFERROR(((AH775+(AH775*'Portfolio Stats_RMS'!$C$7))/($AB775*(1-'Portfolio Stats_RMS'!$C$6))),0)</f>
        <v>0</v>
      </c>
      <c r="AO775" s="69">
        <f>IFERROR(((AJ775+(AJ775*'Portfolio Stats_RMS'!$C$7))/(AB775*(1-'Portfolio Stats_RMS'!$C$6))),0)</f>
        <v>0</v>
      </c>
      <c r="AP775" s="152"/>
    </row>
    <row r="776" spans="2:42" x14ac:dyDescent="0.25">
      <c r="B776" s="29"/>
      <c r="C776" s="87"/>
      <c r="D776" s="29"/>
      <c r="E776" s="29"/>
      <c r="F776" s="29"/>
      <c r="G776" s="25"/>
      <c r="H776" s="25"/>
      <c r="I776" s="25"/>
      <c r="J776" s="100"/>
      <c r="K776" s="100"/>
      <c r="L776" s="149"/>
      <c r="M776" s="29"/>
      <c r="N776" s="29"/>
      <c r="O776" s="29"/>
      <c r="P776" s="149"/>
      <c r="Q776" s="150"/>
      <c r="R776" s="152"/>
      <c r="S776" s="153"/>
      <c r="T776" s="153"/>
      <c r="U776" s="154"/>
      <c r="V776" s="99"/>
      <c r="W776" s="99"/>
      <c r="X776" s="25"/>
      <c r="Y776" s="25"/>
      <c r="Z776" s="99"/>
      <c r="AA776" s="25"/>
      <c r="AB776" s="25"/>
      <c r="AC776" s="99"/>
      <c r="AD776" s="116">
        <f ca="1">SUMIF(AAL!$A$3:$A$65061,'Risk Lv. Inforce'!$B$7:$B$12091,AAL!$B$3:$B$65007)</f>
        <v>0</v>
      </c>
      <c r="AE776" s="116">
        <f ca="1">SUMIF(AAL!$C$3:$C$65061,'Risk Lv. Inforce'!$B$7:$B$10291,AAL!$D$3:$D$65007)</f>
        <v>0</v>
      </c>
      <c r="AF776" s="116">
        <f ca="1">SUMIF(AAL!$E$3:$E$65061,'Risk Lv. Inforce'!$B$7:$B$1291,AAL!$F$3:$F$65007)</f>
        <v>0</v>
      </c>
      <c r="AG776" s="116">
        <f ca="1">SUMIF(AAL!$G$3:$G$65061,'Risk Lv. Inforce'!$B$7:$B$1291,AAL!$H$3:$H$65007)</f>
        <v>0</v>
      </c>
      <c r="AH776" s="116">
        <f ca="1">SUMIF(AAL!$I$3:$I$65061,'Risk Lv. Inforce'!$B$7:$B$1291,AAL!$J$3:$J$65007)</f>
        <v>0</v>
      </c>
      <c r="AI776" s="116">
        <f ca="1">SUMIF(AAL!$K$3:$K$65061,'Risk Lv. Inforce'!$B$7:$B$1291,AAL!$L$3:$L$65007)</f>
        <v>0</v>
      </c>
      <c r="AJ776" s="116">
        <f>VLOOKUP(B776,AAL!$Q$4:$S$1048576,3,0)</f>
        <v>0</v>
      </c>
      <c r="AK776" s="116">
        <f>VLOOKUP(B776,AAL!$U$4:$W$1048576,3,0)</f>
        <v>0</v>
      </c>
      <c r="AL776" s="69">
        <f ca="1">IFERROR(((AD776+(AD776*'Portfolio Stats_RMS'!$C$7))/($AB776*(1-'Portfolio Stats_RMS'!$C$6))),0)</f>
        <v>0</v>
      </c>
      <c r="AM776" s="69">
        <f ca="1">IFERROR(((AF776+(AF776*'Portfolio Stats_RMS'!$C$7))/($AB776*(1-'Portfolio Stats_RMS'!$C$6))),0)</f>
        <v>0</v>
      </c>
      <c r="AN776" s="69">
        <f ca="1">IFERROR(((AH776+(AH776*'Portfolio Stats_RMS'!$C$7))/($AB776*(1-'Portfolio Stats_RMS'!$C$6))),0)</f>
        <v>0</v>
      </c>
      <c r="AO776" s="69">
        <f>IFERROR(((AJ776+(AJ776*'Portfolio Stats_RMS'!$C$7))/(AB776*(1-'Portfolio Stats_RMS'!$C$6))),0)</f>
        <v>0</v>
      </c>
      <c r="AP776" s="152"/>
    </row>
    <row r="777" spans="2:42" x14ac:dyDescent="0.25">
      <c r="B777" s="29"/>
      <c r="C777" s="87"/>
      <c r="D777" s="29"/>
      <c r="E777" s="29"/>
      <c r="F777" s="29"/>
      <c r="G777" s="25"/>
      <c r="H777" s="25"/>
      <c r="I777" s="25"/>
      <c r="J777" s="100"/>
      <c r="K777" s="100"/>
      <c r="L777" s="29"/>
      <c r="M777" s="29"/>
      <c r="N777" s="29"/>
      <c r="O777" s="29"/>
      <c r="P777" s="149"/>
      <c r="Q777" s="150"/>
      <c r="R777" s="152"/>
      <c r="S777" s="153"/>
      <c r="T777" s="153"/>
      <c r="U777" s="154"/>
      <c r="V777" s="99"/>
      <c r="W777" s="99"/>
      <c r="X777" s="25"/>
      <c r="Y777" s="25"/>
      <c r="Z777" s="99"/>
      <c r="AA777" s="25"/>
      <c r="AB777" s="25"/>
      <c r="AC777" s="99"/>
      <c r="AD777" s="116">
        <f ca="1">SUMIF(AAL!$A$3:$A$65061,'Risk Lv. Inforce'!$B$7:$B$12091,AAL!$B$3:$B$65007)</f>
        <v>0</v>
      </c>
      <c r="AE777" s="116">
        <f ca="1">SUMIF(AAL!$C$3:$C$65061,'Risk Lv. Inforce'!$B$7:$B$10291,AAL!$D$3:$D$65007)</f>
        <v>0</v>
      </c>
      <c r="AF777" s="116">
        <f ca="1">SUMIF(AAL!$E$3:$E$65061,'Risk Lv. Inforce'!$B$7:$B$1291,AAL!$F$3:$F$65007)</f>
        <v>0</v>
      </c>
      <c r="AG777" s="116">
        <f ca="1">SUMIF(AAL!$G$3:$G$65061,'Risk Lv. Inforce'!$B$7:$B$1291,AAL!$H$3:$H$65007)</f>
        <v>0</v>
      </c>
      <c r="AH777" s="116">
        <f ca="1">SUMIF(AAL!$I$3:$I$65061,'Risk Lv. Inforce'!$B$7:$B$1291,AAL!$J$3:$J$65007)</f>
        <v>0</v>
      </c>
      <c r="AI777" s="116">
        <f ca="1">SUMIF(AAL!$K$3:$K$65061,'Risk Lv. Inforce'!$B$7:$B$1291,AAL!$L$3:$L$65007)</f>
        <v>0</v>
      </c>
      <c r="AJ777" s="116">
        <f>VLOOKUP(B777,AAL!$Q$4:$S$1048576,3,0)</f>
        <v>0</v>
      </c>
      <c r="AK777" s="116">
        <f>VLOOKUP(B777,AAL!$U$4:$W$1048576,3,0)</f>
        <v>0</v>
      </c>
      <c r="AL777" s="69">
        <f ca="1">IFERROR(((AD777+(AD777*'Portfolio Stats_RMS'!$C$7))/($AB777*(1-'Portfolio Stats_RMS'!$C$6))),0)</f>
        <v>0</v>
      </c>
      <c r="AM777" s="69">
        <f ca="1">IFERROR(((AF777+(AF777*'Portfolio Stats_RMS'!$C$7))/($AB777*(1-'Portfolio Stats_RMS'!$C$6))),0)</f>
        <v>0</v>
      </c>
      <c r="AN777" s="69">
        <f ca="1">IFERROR(((AH777+(AH777*'Portfolio Stats_RMS'!$C$7))/($AB777*(1-'Portfolio Stats_RMS'!$C$6))),0)</f>
        <v>0</v>
      </c>
      <c r="AO777" s="69">
        <f>IFERROR(((AJ777+(AJ777*'Portfolio Stats_RMS'!$C$7))/(AB777*(1-'Portfolio Stats_RMS'!$C$6))),0)</f>
        <v>0</v>
      </c>
      <c r="AP777" s="152"/>
    </row>
    <row r="778" spans="2:42" x14ac:dyDescent="0.25">
      <c r="B778" s="29"/>
      <c r="C778" s="87"/>
      <c r="D778" s="29"/>
      <c r="E778" s="29"/>
      <c r="F778" s="29"/>
      <c r="G778" s="25"/>
      <c r="H778" s="25"/>
      <c r="I778" s="25"/>
      <c r="J778" s="100"/>
      <c r="K778" s="100"/>
      <c r="L778" s="29"/>
      <c r="M778" s="29"/>
      <c r="N778" s="29"/>
      <c r="O778" s="29"/>
      <c r="P778" s="149"/>
      <c r="Q778" s="150"/>
      <c r="R778" s="152"/>
      <c r="S778" s="153"/>
      <c r="T778" s="153"/>
      <c r="U778" s="154"/>
      <c r="V778" s="99"/>
      <c r="W778" s="99"/>
      <c r="X778" s="25"/>
      <c r="Y778" s="25"/>
      <c r="Z778" s="99"/>
      <c r="AA778" s="25"/>
      <c r="AB778" s="25"/>
      <c r="AC778" s="99"/>
      <c r="AD778" s="116">
        <f ca="1">SUMIF(AAL!$A$3:$A$65061,'Risk Lv. Inforce'!$B$7:$B$12091,AAL!$B$3:$B$65007)</f>
        <v>0</v>
      </c>
      <c r="AE778" s="116">
        <f ca="1">SUMIF(AAL!$C$3:$C$65061,'Risk Lv. Inforce'!$B$7:$B$10291,AAL!$D$3:$D$65007)</f>
        <v>0</v>
      </c>
      <c r="AF778" s="116">
        <f ca="1">SUMIF(AAL!$E$3:$E$65061,'Risk Lv. Inforce'!$B$7:$B$1291,AAL!$F$3:$F$65007)</f>
        <v>0</v>
      </c>
      <c r="AG778" s="116">
        <f ca="1">SUMIF(AAL!$G$3:$G$65061,'Risk Lv. Inforce'!$B$7:$B$1291,AAL!$H$3:$H$65007)</f>
        <v>0</v>
      </c>
      <c r="AH778" s="116">
        <f ca="1">SUMIF(AAL!$I$3:$I$65061,'Risk Lv. Inforce'!$B$7:$B$1291,AAL!$J$3:$J$65007)</f>
        <v>0</v>
      </c>
      <c r="AI778" s="116">
        <f ca="1">SUMIF(AAL!$K$3:$K$65061,'Risk Lv. Inforce'!$B$7:$B$1291,AAL!$L$3:$L$65007)</f>
        <v>0</v>
      </c>
      <c r="AJ778" s="116">
        <f>VLOOKUP(B778,AAL!$Q$4:$S$1048576,3,0)</f>
        <v>0</v>
      </c>
      <c r="AK778" s="116">
        <f>VLOOKUP(B778,AAL!$U$4:$W$1048576,3,0)</f>
        <v>0</v>
      </c>
      <c r="AL778" s="69">
        <f ca="1">IFERROR(((AD778+(AD778*'Portfolio Stats_RMS'!$C$7))/($AB778*(1-'Portfolio Stats_RMS'!$C$6))),0)</f>
        <v>0</v>
      </c>
      <c r="AM778" s="69">
        <f ca="1">IFERROR(((AF778+(AF778*'Portfolio Stats_RMS'!$C$7))/($AB778*(1-'Portfolio Stats_RMS'!$C$6))),0)</f>
        <v>0</v>
      </c>
      <c r="AN778" s="69">
        <f ca="1">IFERROR(((AH778+(AH778*'Portfolio Stats_RMS'!$C$7))/($AB778*(1-'Portfolio Stats_RMS'!$C$6))),0)</f>
        <v>0</v>
      </c>
      <c r="AO778" s="69">
        <f>IFERROR(((AJ778+(AJ778*'Portfolio Stats_RMS'!$C$7))/(AB778*(1-'Portfolio Stats_RMS'!$C$6))),0)</f>
        <v>0</v>
      </c>
      <c r="AP778" s="152"/>
    </row>
    <row r="779" spans="2:42" x14ac:dyDescent="0.25">
      <c r="B779" s="29"/>
      <c r="C779" s="87"/>
      <c r="D779" s="29"/>
      <c r="E779" s="29"/>
      <c r="F779" s="29"/>
      <c r="G779" s="25"/>
      <c r="H779" s="25"/>
      <c r="I779" s="25"/>
      <c r="J779" s="100"/>
      <c r="K779" s="100"/>
      <c r="L779" s="29"/>
      <c r="M779" s="29"/>
      <c r="N779" s="29"/>
      <c r="O779" s="29"/>
      <c r="P779" s="149"/>
      <c r="Q779" s="150"/>
      <c r="R779" s="152"/>
      <c r="S779" s="153"/>
      <c r="T779" s="153"/>
      <c r="U779" s="154"/>
      <c r="V779" s="99"/>
      <c r="W779" s="99"/>
      <c r="X779" s="25"/>
      <c r="Y779" s="25"/>
      <c r="Z779" s="99"/>
      <c r="AA779" s="25"/>
      <c r="AB779" s="25"/>
      <c r="AC779" s="99"/>
      <c r="AD779" s="116">
        <f ca="1">SUMIF(AAL!$A$3:$A$65061,'Risk Lv. Inforce'!$B$7:$B$12091,AAL!$B$3:$B$65007)</f>
        <v>0</v>
      </c>
      <c r="AE779" s="116">
        <f ca="1">SUMIF(AAL!$C$3:$C$65061,'Risk Lv. Inforce'!$B$7:$B$10291,AAL!$D$3:$D$65007)</f>
        <v>0</v>
      </c>
      <c r="AF779" s="116">
        <f ca="1">SUMIF(AAL!$E$3:$E$65061,'Risk Lv. Inforce'!$B$7:$B$1291,AAL!$F$3:$F$65007)</f>
        <v>0</v>
      </c>
      <c r="AG779" s="116">
        <f ca="1">SUMIF(AAL!$G$3:$G$65061,'Risk Lv. Inforce'!$B$7:$B$1291,AAL!$H$3:$H$65007)</f>
        <v>0</v>
      </c>
      <c r="AH779" s="116">
        <f ca="1">SUMIF(AAL!$I$3:$I$65061,'Risk Lv. Inforce'!$B$7:$B$1291,AAL!$J$3:$J$65007)</f>
        <v>0</v>
      </c>
      <c r="AI779" s="116">
        <f ca="1">SUMIF(AAL!$K$3:$K$65061,'Risk Lv. Inforce'!$B$7:$B$1291,AAL!$L$3:$L$65007)</f>
        <v>0</v>
      </c>
      <c r="AJ779" s="116">
        <f>VLOOKUP(B779,AAL!$Q$4:$S$1048576,3,0)</f>
        <v>0</v>
      </c>
      <c r="AK779" s="116">
        <f>VLOOKUP(B779,AAL!$U$4:$W$1048576,3,0)</f>
        <v>0</v>
      </c>
      <c r="AL779" s="69">
        <f ca="1">IFERROR(((AD779+(AD779*'Portfolio Stats_RMS'!$C$7))/($AB779*(1-'Portfolio Stats_RMS'!$C$6))),0)</f>
        <v>0</v>
      </c>
      <c r="AM779" s="69">
        <f ca="1">IFERROR(((AF779+(AF779*'Portfolio Stats_RMS'!$C$7))/($AB779*(1-'Portfolio Stats_RMS'!$C$6))),0)</f>
        <v>0</v>
      </c>
      <c r="AN779" s="69">
        <f ca="1">IFERROR(((AH779+(AH779*'Portfolio Stats_RMS'!$C$7))/($AB779*(1-'Portfolio Stats_RMS'!$C$6))),0)</f>
        <v>0</v>
      </c>
      <c r="AO779" s="69">
        <f>IFERROR(((AJ779+(AJ779*'Portfolio Stats_RMS'!$C$7))/(AB779*(1-'Portfolio Stats_RMS'!$C$6))),0)</f>
        <v>0</v>
      </c>
      <c r="AP779" s="152"/>
    </row>
    <row r="780" spans="2:42" x14ac:dyDescent="0.25">
      <c r="B780" s="29"/>
      <c r="C780" s="87"/>
      <c r="D780" s="29"/>
      <c r="E780" s="29"/>
      <c r="F780" s="29"/>
      <c r="G780" s="25"/>
      <c r="H780" s="25"/>
      <c r="I780" s="25"/>
      <c r="J780" s="100"/>
      <c r="K780" s="100"/>
      <c r="L780" s="149"/>
      <c r="M780" s="29"/>
      <c r="N780" s="29"/>
      <c r="O780" s="29"/>
      <c r="P780" s="149"/>
      <c r="Q780" s="150"/>
      <c r="R780" s="152"/>
      <c r="S780" s="153"/>
      <c r="T780" s="153"/>
      <c r="U780" s="154"/>
      <c r="V780" s="99"/>
      <c r="W780" s="99"/>
      <c r="X780" s="25"/>
      <c r="Y780" s="25"/>
      <c r="Z780" s="99"/>
      <c r="AA780" s="25"/>
      <c r="AB780" s="25"/>
      <c r="AC780" s="99"/>
      <c r="AD780" s="116">
        <f ca="1">SUMIF(AAL!$A$3:$A$65061,'Risk Lv. Inforce'!$B$7:$B$12091,AAL!$B$3:$B$65007)</f>
        <v>0</v>
      </c>
      <c r="AE780" s="116">
        <f ca="1">SUMIF(AAL!$C$3:$C$65061,'Risk Lv. Inforce'!$B$7:$B$10291,AAL!$D$3:$D$65007)</f>
        <v>0</v>
      </c>
      <c r="AF780" s="116">
        <f ca="1">SUMIF(AAL!$E$3:$E$65061,'Risk Lv. Inforce'!$B$7:$B$1291,AAL!$F$3:$F$65007)</f>
        <v>0</v>
      </c>
      <c r="AG780" s="116">
        <f ca="1">SUMIF(AAL!$G$3:$G$65061,'Risk Lv. Inforce'!$B$7:$B$1291,AAL!$H$3:$H$65007)</f>
        <v>0</v>
      </c>
      <c r="AH780" s="116">
        <f ca="1">SUMIF(AAL!$I$3:$I$65061,'Risk Lv. Inforce'!$B$7:$B$1291,AAL!$J$3:$J$65007)</f>
        <v>0</v>
      </c>
      <c r="AI780" s="116">
        <f ca="1">SUMIF(AAL!$K$3:$K$65061,'Risk Lv. Inforce'!$B$7:$B$1291,AAL!$L$3:$L$65007)</f>
        <v>0</v>
      </c>
      <c r="AJ780" s="116">
        <f>VLOOKUP(B780,AAL!$Q$4:$S$1048576,3,0)</f>
        <v>0</v>
      </c>
      <c r="AK780" s="116">
        <f>VLOOKUP(B780,AAL!$U$4:$W$1048576,3,0)</f>
        <v>0</v>
      </c>
      <c r="AL780" s="69">
        <f ca="1">IFERROR(((AD780+(AD780*'Portfolio Stats_RMS'!$C$7))/($AB780*(1-'Portfolio Stats_RMS'!$C$6))),0)</f>
        <v>0</v>
      </c>
      <c r="AM780" s="69">
        <f ca="1">IFERROR(((AF780+(AF780*'Portfolio Stats_RMS'!$C$7))/($AB780*(1-'Portfolio Stats_RMS'!$C$6))),0)</f>
        <v>0</v>
      </c>
      <c r="AN780" s="69">
        <f ca="1">IFERROR(((AH780+(AH780*'Portfolio Stats_RMS'!$C$7))/($AB780*(1-'Portfolio Stats_RMS'!$C$6))),0)</f>
        <v>0</v>
      </c>
      <c r="AO780" s="69">
        <f>IFERROR(((AJ780+(AJ780*'Portfolio Stats_RMS'!$C$7))/(AB780*(1-'Portfolio Stats_RMS'!$C$6))),0)</f>
        <v>0</v>
      </c>
      <c r="AP780" s="152"/>
    </row>
    <row r="781" spans="2:42" x14ac:dyDescent="0.25">
      <c r="B781" s="29"/>
      <c r="C781" s="87"/>
      <c r="D781" s="29"/>
      <c r="E781" s="29"/>
      <c r="F781" s="29"/>
      <c r="G781" s="25"/>
      <c r="H781" s="25"/>
      <c r="I781" s="25"/>
      <c r="J781" s="100"/>
      <c r="K781" s="100"/>
      <c r="L781" s="149"/>
      <c r="M781" s="29"/>
      <c r="N781" s="29"/>
      <c r="O781" s="29"/>
      <c r="P781" s="149"/>
      <c r="Q781" s="150"/>
      <c r="R781" s="152"/>
      <c r="S781" s="153"/>
      <c r="T781" s="153"/>
      <c r="U781" s="154"/>
      <c r="V781" s="99"/>
      <c r="W781" s="99"/>
      <c r="X781" s="25"/>
      <c r="Y781" s="25"/>
      <c r="Z781" s="99"/>
      <c r="AA781" s="25"/>
      <c r="AB781" s="25"/>
      <c r="AC781" s="99"/>
      <c r="AD781" s="116">
        <f ca="1">SUMIF(AAL!$A$3:$A$65061,'Risk Lv. Inforce'!$B$7:$B$12091,AAL!$B$3:$B$65007)</f>
        <v>0</v>
      </c>
      <c r="AE781" s="116">
        <f ca="1">SUMIF(AAL!$C$3:$C$65061,'Risk Lv. Inforce'!$B$7:$B$10291,AAL!$D$3:$D$65007)</f>
        <v>0</v>
      </c>
      <c r="AF781" s="116">
        <f ca="1">SUMIF(AAL!$E$3:$E$65061,'Risk Lv. Inforce'!$B$7:$B$1291,AAL!$F$3:$F$65007)</f>
        <v>0</v>
      </c>
      <c r="AG781" s="116">
        <f ca="1">SUMIF(AAL!$G$3:$G$65061,'Risk Lv. Inforce'!$B$7:$B$1291,AAL!$H$3:$H$65007)</f>
        <v>0</v>
      </c>
      <c r="AH781" s="116">
        <f ca="1">SUMIF(AAL!$I$3:$I$65061,'Risk Lv. Inforce'!$B$7:$B$1291,AAL!$J$3:$J$65007)</f>
        <v>0</v>
      </c>
      <c r="AI781" s="116">
        <f ca="1">SUMIF(AAL!$K$3:$K$65061,'Risk Lv. Inforce'!$B$7:$B$1291,AAL!$L$3:$L$65007)</f>
        <v>0</v>
      </c>
      <c r="AJ781" s="116">
        <f>VLOOKUP(B781,AAL!$Q$4:$S$1048576,3,0)</f>
        <v>0</v>
      </c>
      <c r="AK781" s="116">
        <f>VLOOKUP(B781,AAL!$U$4:$W$1048576,3,0)</f>
        <v>0</v>
      </c>
      <c r="AL781" s="69">
        <f ca="1">IFERROR(((AD781+(AD781*'Portfolio Stats_RMS'!$C$7))/($AB781*(1-'Portfolio Stats_RMS'!$C$6))),0)</f>
        <v>0</v>
      </c>
      <c r="AM781" s="69">
        <f ca="1">IFERROR(((AF781+(AF781*'Portfolio Stats_RMS'!$C$7))/($AB781*(1-'Portfolio Stats_RMS'!$C$6))),0)</f>
        <v>0</v>
      </c>
      <c r="AN781" s="69">
        <f ca="1">IFERROR(((AH781+(AH781*'Portfolio Stats_RMS'!$C$7))/($AB781*(1-'Portfolio Stats_RMS'!$C$6))),0)</f>
        <v>0</v>
      </c>
      <c r="AO781" s="69">
        <f>IFERROR(((AJ781+(AJ781*'Portfolio Stats_RMS'!$C$7))/(AB781*(1-'Portfolio Stats_RMS'!$C$6))),0)</f>
        <v>0</v>
      </c>
      <c r="AP781" s="152"/>
    </row>
    <row r="782" spans="2:42" x14ac:dyDescent="0.25">
      <c r="B782" s="29"/>
      <c r="C782" s="87"/>
      <c r="D782" s="29"/>
      <c r="E782" s="29"/>
      <c r="F782" s="29"/>
      <c r="G782" s="25"/>
      <c r="H782" s="25"/>
      <c r="I782" s="25"/>
      <c r="J782" s="100"/>
      <c r="K782" s="100"/>
      <c r="L782" s="149"/>
      <c r="M782" s="29"/>
      <c r="N782" s="29"/>
      <c r="O782" s="29"/>
      <c r="P782" s="149"/>
      <c r="Q782" s="150"/>
      <c r="R782" s="152"/>
      <c r="S782" s="153"/>
      <c r="T782" s="153"/>
      <c r="U782" s="154"/>
      <c r="V782" s="99"/>
      <c r="W782" s="99"/>
      <c r="X782" s="25"/>
      <c r="Y782" s="25"/>
      <c r="Z782" s="99"/>
      <c r="AA782" s="25"/>
      <c r="AB782" s="25"/>
      <c r="AC782" s="99"/>
      <c r="AD782" s="116">
        <f ca="1">SUMIF(AAL!$A$3:$A$65061,'Risk Lv. Inforce'!$B$7:$B$12091,AAL!$B$3:$B$65007)</f>
        <v>0</v>
      </c>
      <c r="AE782" s="116">
        <f ca="1">SUMIF(AAL!$C$3:$C$65061,'Risk Lv. Inforce'!$B$7:$B$10291,AAL!$D$3:$D$65007)</f>
        <v>0</v>
      </c>
      <c r="AF782" s="116">
        <f ca="1">SUMIF(AAL!$E$3:$E$65061,'Risk Lv. Inforce'!$B$7:$B$1291,AAL!$F$3:$F$65007)</f>
        <v>0</v>
      </c>
      <c r="AG782" s="116">
        <f ca="1">SUMIF(AAL!$G$3:$G$65061,'Risk Lv. Inforce'!$B$7:$B$1291,AAL!$H$3:$H$65007)</f>
        <v>0</v>
      </c>
      <c r="AH782" s="116">
        <f ca="1">SUMIF(AAL!$I$3:$I$65061,'Risk Lv. Inforce'!$B$7:$B$1291,AAL!$J$3:$J$65007)</f>
        <v>0</v>
      </c>
      <c r="AI782" s="116">
        <f ca="1">SUMIF(AAL!$K$3:$K$65061,'Risk Lv. Inforce'!$B$7:$B$1291,AAL!$L$3:$L$65007)</f>
        <v>0</v>
      </c>
      <c r="AJ782" s="116">
        <f>VLOOKUP(B782,AAL!$Q$4:$S$1048576,3,0)</f>
        <v>0</v>
      </c>
      <c r="AK782" s="116">
        <f>VLOOKUP(B782,AAL!$U$4:$W$1048576,3,0)</f>
        <v>0</v>
      </c>
      <c r="AL782" s="69">
        <f ca="1">IFERROR(((AD782+(AD782*'Portfolio Stats_RMS'!$C$7))/($AB782*(1-'Portfolio Stats_RMS'!$C$6))),0)</f>
        <v>0</v>
      </c>
      <c r="AM782" s="69">
        <f ca="1">IFERROR(((AF782+(AF782*'Portfolio Stats_RMS'!$C$7))/($AB782*(1-'Portfolio Stats_RMS'!$C$6))),0)</f>
        <v>0</v>
      </c>
      <c r="AN782" s="69">
        <f ca="1">IFERROR(((AH782+(AH782*'Portfolio Stats_RMS'!$C$7))/($AB782*(1-'Portfolio Stats_RMS'!$C$6))),0)</f>
        <v>0</v>
      </c>
      <c r="AO782" s="69">
        <f>IFERROR(((AJ782+(AJ782*'Portfolio Stats_RMS'!$C$7))/(AB782*(1-'Portfolio Stats_RMS'!$C$6))),0)</f>
        <v>0</v>
      </c>
      <c r="AP782" s="152"/>
    </row>
    <row r="783" spans="2:42" x14ac:dyDescent="0.25">
      <c r="B783" s="29"/>
      <c r="C783" s="87"/>
      <c r="D783" s="29"/>
      <c r="E783" s="29"/>
      <c r="F783" s="29"/>
      <c r="G783" s="25"/>
      <c r="H783" s="25"/>
      <c r="I783" s="25"/>
      <c r="J783" s="100"/>
      <c r="K783" s="100"/>
      <c r="L783" s="29"/>
      <c r="M783" s="29"/>
      <c r="N783" s="29"/>
      <c r="O783" s="29"/>
      <c r="P783" s="149"/>
      <c r="Q783" s="150"/>
      <c r="R783" s="152"/>
      <c r="S783" s="153"/>
      <c r="T783" s="153"/>
      <c r="U783" s="154"/>
      <c r="V783" s="99"/>
      <c r="W783" s="99"/>
      <c r="X783" s="25"/>
      <c r="Y783" s="25"/>
      <c r="Z783" s="99"/>
      <c r="AA783" s="25"/>
      <c r="AB783" s="25"/>
      <c r="AC783" s="99"/>
      <c r="AD783" s="116">
        <f ca="1">SUMIF(AAL!$A$3:$A$65061,'Risk Lv. Inforce'!$B$7:$B$12091,AAL!$B$3:$B$65007)</f>
        <v>0</v>
      </c>
      <c r="AE783" s="116">
        <f ca="1">SUMIF(AAL!$C$3:$C$65061,'Risk Lv. Inforce'!$B$7:$B$10291,AAL!$D$3:$D$65007)</f>
        <v>0</v>
      </c>
      <c r="AF783" s="116">
        <f ca="1">SUMIF(AAL!$E$3:$E$65061,'Risk Lv. Inforce'!$B$7:$B$1291,AAL!$F$3:$F$65007)</f>
        <v>0</v>
      </c>
      <c r="AG783" s="116">
        <f ca="1">SUMIF(AAL!$G$3:$G$65061,'Risk Lv. Inforce'!$B$7:$B$1291,AAL!$H$3:$H$65007)</f>
        <v>0</v>
      </c>
      <c r="AH783" s="116">
        <f ca="1">SUMIF(AAL!$I$3:$I$65061,'Risk Lv. Inforce'!$B$7:$B$1291,AAL!$J$3:$J$65007)</f>
        <v>0</v>
      </c>
      <c r="AI783" s="116">
        <f ca="1">SUMIF(AAL!$K$3:$K$65061,'Risk Lv. Inforce'!$B$7:$B$1291,AAL!$L$3:$L$65007)</f>
        <v>0</v>
      </c>
      <c r="AJ783" s="116">
        <f>VLOOKUP(B783,AAL!$Q$4:$S$1048576,3,0)</f>
        <v>0</v>
      </c>
      <c r="AK783" s="116">
        <f>VLOOKUP(B783,AAL!$U$4:$W$1048576,3,0)</f>
        <v>0</v>
      </c>
      <c r="AL783" s="69">
        <f ca="1">IFERROR(((AD783+(AD783*'Portfolio Stats_RMS'!$C$7))/($AB783*(1-'Portfolio Stats_RMS'!$C$6))),0)</f>
        <v>0</v>
      </c>
      <c r="AM783" s="69">
        <f ca="1">IFERROR(((AF783+(AF783*'Portfolio Stats_RMS'!$C$7))/($AB783*(1-'Portfolio Stats_RMS'!$C$6))),0)</f>
        <v>0</v>
      </c>
      <c r="AN783" s="69">
        <f ca="1">IFERROR(((AH783+(AH783*'Portfolio Stats_RMS'!$C$7))/($AB783*(1-'Portfolio Stats_RMS'!$C$6))),0)</f>
        <v>0</v>
      </c>
      <c r="AO783" s="69">
        <f>IFERROR(((AJ783+(AJ783*'Portfolio Stats_RMS'!$C$7))/(AB783*(1-'Portfolio Stats_RMS'!$C$6))),0)</f>
        <v>0</v>
      </c>
      <c r="AP783" s="152"/>
    </row>
    <row r="784" spans="2:42" x14ac:dyDescent="0.25">
      <c r="B784" s="29"/>
      <c r="C784" s="87"/>
      <c r="D784" s="29"/>
      <c r="E784" s="29"/>
      <c r="F784" s="29"/>
      <c r="G784" s="25"/>
      <c r="H784" s="25"/>
      <c r="I784" s="25"/>
      <c r="J784" s="100"/>
      <c r="K784" s="100"/>
      <c r="L784" s="149"/>
      <c r="M784" s="29"/>
      <c r="N784" s="29"/>
      <c r="O784" s="29"/>
      <c r="P784" s="149"/>
      <c r="Q784" s="150"/>
      <c r="R784" s="152"/>
      <c r="S784" s="153"/>
      <c r="T784" s="153"/>
      <c r="U784" s="154"/>
      <c r="V784" s="99"/>
      <c r="W784" s="99"/>
      <c r="X784" s="25"/>
      <c r="Y784" s="25"/>
      <c r="Z784" s="99"/>
      <c r="AA784" s="25"/>
      <c r="AB784" s="25"/>
      <c r="AC784" s="99"/>
      <c r="AD784" s="116">
        <f ca="1">SUMIF(AAL!$A$3:$A$65061,'Risk Lv. Inforce'!$B$7:$B$12091,AAL!$B$3:$B$65007)</f>
        <v>0</v>
      </c>
      <c r="AE784" s="116">
        <f ca="1">SUMIF(AAL!$C$3:$C$65061,'Risk Lv. Inforce'!$B$7:$B$10291,AAL!$D$3:$D$65007)</f>
        <v>0</v>
      </c>
      <c r="AF784" s="116">
        <f ca="1">SUMIF(AAL!$E$3:$E$65061,'Risk Lv. Inforce'!$B$7:$B$1291,AAL!$F$3:$F$65007)</f>
        <v>0</v>
      </c>
      <c r="AG784" s="116">
        <f ca="1">SUMIF(AAL!$G$3:$G$65061,'Risk Lv. Inforce'!$B$7:$B$1291,AAL!$H$3:$H$65007)</f>
        <v>0</v>
      </c>
      <c r="AH784" s="116">
        <f ca="1">SUMIF(AAL!$I$3:$I$65061,'Risk Lv. Inforce'!$B$7:$B$1291,AAL!$J$3:$J$65007)</f>
        <v>0</v>
      </c>
      <c r="AI784" s="116">
        <f ca="1">SUMIF(AAL!$K$3:$K$65061,'Risk Lv. Inforce'!$B$7:$B$1291,AAL!$L$3:$L$65007)</f>
        <v>0</v>
      </c>
      <c r="AJ784" s="116">
        <f>VLOOKUP(B784,AAL!$Q$4:$S$1048576,3,0)</f>
        <v>0</v>
      </c>
      <c r="AK784" s="116">
        <f>VLOOKUP(B784,AAL!$U$4:$W$1048576,3,0)</f>
        <v>0</v>
      </c>
      <c r="AL784" s="69">
        <f ca="1">IFERROR(((AD784+(AD784*'Portfolio Stats_RMS'!$C$7))/($AB784*(1-'Portfolio Stats_RMS'!$C$6))),0)</f>
        <v>0</v>
      </c>
      <c r="AM784" s="69">
        <f ca="1">IFERROR(((AF784+(AF784*'Portfolio Stats_RMS'!$C$7))/($AB784*(1-'Portfolio Stats_RMS'!$C$6))),0)</f>
        <v>0</v>
      </c>
      <c r="AN784" s="69">
        <f ca="1">IFERROR(((AH784+(AH784*'Portfolio Stats_RMS'!$C$7))/($AB784*(1-'Portfolio Stats_RMS'!$C$6))),0)</f>
        <v>0</v>
      </c>
      <c r="AO784" s="69">
        <f>IFERROR(((AJ784+(AJ784*'Portfolio Stats_RMS'!$C$7))/(AB784*(1-'Portfolio Stats_RMS'!$C$6))),0)</f>
        <v>0</v>
      </c>
      <c r="AP784" s="152"/>
    </row>
    <row r="785" spans="2:42" x14ac:dyDescent="0.25">
      <c r="B785" s="29"/>
      <c r="C785" s="87"/>
      <c r="D785" s="29"/>
      <c r="E785" s="29"/>
      <c r="F785" s="29"/>
      <c r="G785" s="25"/>
      <c r="H785" s="25"/>
      <c r="I785" s="25"/>
      <c r="J785" s="100"/>
      <c r="K785" s="100"/>
      <c r="L785" s="149"/>
      <c r="M785" s="29"/>
      <c r="N785" s="29"/>
      <c r="O785" s="29"/>
      <c r="P785" s="149"/>
      <c r="Q785" s="150"/>
      <c r="R785" s="152"/>
      <c r="S785" s="153"/>
      <c r="T785" s="153"/>
      <c r="U785" s="154"/>
      <c r="V785" s="99"/>
      <c r="W785" s="99"/>
      <c r="X785" s="25"/>
      <c r="Y785" s="25"/>
      <c r="Z785" s="99"/>
      <c r="AA785" s="25"/>
      <c r="AB785" s="25"/>
      <c r="AC785" s="99"/>
      <c r="AD785" s="116">
        <f ca="1">SUMIF(AAL!$A$3:$A$65061,'Risk Lv. Inforce'!$B$7:$B$12091,AAL!$B$3:$B$65007)</f>
        <v>0</v>
      </c>
      <c r="AE785" s="116">
        <f ca="1">SUMIF(AAL!$C$3:$C$65061,'Risk Lv. Inforce'!$B$7:$B$10291,AAL!$D$3:$D$65007)</f>
        <v>0</v>
      </c>
      <c r="AF785" s="116">
        <f ca="1">SUMIF(AAL!$E$3:$E$65061,'Risk Lv. Inforce'!$B$7:$B$1291,AAL!$F$3:$F$65007)</f>
        <v>0</v>
      </c>
      <c r="AG785" s="116">
        <f ca="1">SUMIF(AAL!$G$3:$G$65061,'Risk Lv. Inforce'!$B$7:$B$1291,AAL!$H$3:$H$65007)</f>
        <v>0</v>
      </c>
      <c r="AH785" s="116">
        <f ca="1">SUMIF(AAL!$I$3:$I$65061,'Risk Lv. Inforce'!$B$7:$B$1291,AAL!$J$3:$J$65007)</f>
        <v>0</v>
      </c>
      <c r="AI785" s="116">
        <f ca="1">SUMIF(AAL!$K$3:$K$65061,'Risk Lv. Inforce'!$B$7:$B$1291,AAL!$L$3:$L$65007)</f>
        <v>0</v>
      </c>
      <c r="AJ785" s="116">
        <f>VLOOKUP(B785,AAL!$Q$4:$S$1048576,3,0)</f>
        <v>0</v>
      </c>
      <c r="AK785" s="116">
        <f>VLOOKUP(B785,AAL!$U$4:$W$1048576,3,0)</f>
        <v>0</v>
      </c>
      <c r="AL785" s="69">
        <f ca="1">IFERROR(((AD785+(AD785*'Portfolio Stats_RMS'!$C$7))/($AB785*(1-'Portfolio Stats_RMS'!$C$6))),0)</f>
        <v>0</v>
      </c>
      <c r="AM785" s="69">
        <f ca="1">IFERROR(((AF785+(AF785*'Portfolio Stats_RMS'!$C$7))/($AB785*(1-'Portfolio Stats_RMS'!$C$6))),0)</f>
        <v>0</v>
      </c>
      <c r="AN785" s="69">
        <f ca="1">IFERROR(((AH785+(AH785*'Portfolio Stats_RMS'!$C$7))/($AB785*(1-'Portfolio Stats_RMS'!$C$6))),0)</f>
        <v>0</v>
      </c>
      <c r="AO785" s="69">
        <f>IFERROR(((AJ785+(AJ785*'Portfolio Stats_RMS'!$C$7))/(AB785*(1-'Portfolio Stats_RMS'!$C$6))),0)</f>
        <v>0</v>
      </c>
      <c r="AP785" s="152"/>
    </row>
    <row r="786" spans="2:42" x14ac:dyDescent="0.25">
      <c r="B786" s="29"/>
      <c r="C786" s="87"/>
      <c r="D786" s="29"/>
      <c r="E786" s="29"/>
      <c r="F786" s="29"/>
      <c r="G786" s="25"/>
      <c r="H786" s="25"/>
      <c r="I786" s="25"/>
      <c r="J786" s="100"/>
      <c r="K786" s="100"/>
      <c r="L786" s="29"/>
      <c r="M786" s="29"/>
      <c r="N786" s="29"/>
      <c r="O786" s="29"/>
      <c r="P786" s="149"/>
      <c r="Q786" s="150"/>
      <c r="R786" s="152"/>
      <c r="S786" s="153"/>
      <c r="T786" s="153"/>
      <c r="U786" s="154"/>
      <c r="V786" s="99"/>
      <c r="W786" s="99"/>
      <c r="X786" s="25"/>
      <c r="Y786" s="25"/>
      <c r="Z786" s="99"/>
      <c r="AA786" s="25"/>
      <c r="AB786" s="25"/>
      <c r="AC786" s="99"/>
      <c r="AD786" s="116">
        <f ca="1">SUMIF(AAL!$A$3:$A$65061,'Risk Lv. Inforce'!$B$7:$B$12091,AAL!$B$3:$B$65007)</f>
        <v>0</v>
      </c>
      <c r="AE786" s="116">
        <f ca="1">SUMIF(AAL!$C$3:$C$65061,'Risk Lv. Inforce'!$B$7:$B$10291,AAL!$D$3:$D$65007)</f>
        <v>0</v>
      </c>
      <c r="AF786" s="116">
        <f ca="1">SUMIF(AAL!$E$3:$E$65061,'Risk Lv. Inforce'!$B$7:$B$1291,AAL!$F$3:$F$65007)</f>
        <v>0</v>
      </c>
      <c r="AG786" s="116">
        <f ca="1">SUMIF(AAL!$G$3:$G$65061,'Risk Lv. Inforce'!$B$7:$B$1291,AAL!$H$3:$H$65007)</f>
        <v>0</v>
      </c>
      <c r="AH786" s="116">
        <f ca="1">SUMIF(AAL!$I$3:$I$65061,'Risk Lv. Inforce'!$B$7:$B$1291,AAL!$J$3:$J$65007)</f>
        <v>0</v>
      </c>
      <c r="AI786" s="116">
        <f ca="1">SUMIF(AAL!$K$3:$K$65061,'Risk Lv. Inforce'!$B$7:$B$1291,AAL!$L$3:$L$65007)</f>
        <v>0</v>
      </c>
      <c r="AJ786" s="116">
        <f>VLOOKUP(B786,AAL!$Q$4:$S$1048576,3,0)</f>
        <v>0</v>
      </c>
      <c r="AK786" s="116">
        <f>VLOOKUP(B786,AAL!$U$4:$W$1048576,3,0)</f>
        <v>0</v>
      </c>
      <c r="AL786" s="69">
        <f ca="1">IFERROR(((AD786+(AD786*'Portfolio Stats_RMS'!$C$7))/($AB786*(1-'Portfolio Stats_RMS'!$C$6))),0)</f>
        <v>0</v>
      </c>
      <c r="AM786" s="69">
        <f ca="1">IFERROR(((AF786+(AF786*'Portfolio Stats_RMS'!$C$7))/($AB786*(1-'Portfolio Stats_RMS'!$C$6))),0)</f>
        <v>0</v>
      </c>
      <c r="AN786" s="69">
        <f ca="1">IFERROR(((AH786+(AH786*'Portfolio Stats_RMS'!$C$7))/($AB786*(1-'Portfolio Stats_RMS'!$C$6))),0)</f>
        <v>0</v>
      </c>
      <c r="AO786" s="69">
        <f>IFERROR(((AJ786+(AJ786*'Portfolio Stats_RMS'!$C$7))/(AB786*(1-'Portfolio Stats_RMS'!$C$6))),0)</f>
        <v>0</v>
      </c>
      <c r="AP786" s="152"/>
    </row>
    <row r="787" spans="2:42" x14ac:dyDescent="0.25">
      <c r="B787" s="29"/>
      <c r="C787" s="87"/>
      <c r="D787" s="29"/>
      <c r="E787" s="29"/>
      <c r="F787" s="29"/>
      <c r="G787" s="25"/>
      <c r="H787" s="25"/>
      <c r="I787" s="25"/>
      <c r="J787" s="100"/>
      <c r="K787" s="100"/>
      <c r="L787" s="149"/>
      <c r="M787" s="29"/>
      <c r="N787" s="29"/>
      <c r="O787" s="29"/>
      <c r="P787" s="149"/>
      <c r="Q787" s="150"/>
      <c r="R787" s="152"/>
      <c r="S787" s="153"/>
      <c r="T787" s="153"/>
      <c r="U787" s="154"/>
      <c r="V787" s="99"/>
      <c r="W787" s="99"/>
      <c r="X787" s="25"/>
      <c r="Y787" s="25"/>
      <c r="Z787" s="99"/>
      <c r="AA787" s="25"/>
      <c r="AB787" s="25"/>
      <c r="AC787" s="99"/>
      <c r="AD787" s="116">
        <f ca="1">SUMIF(AAL!$A$3:$A$65061,'Risk Lv. Inforce'!$B$7:$B$12091,AAL!$B$3:$B$65007)</f>
        <v>0</v>
      </c>
      <c r="AE787" s="116">
        <f ca="1">SUMIF(AAL!$C$3:$C$65061,'Risk Lv. Inforce'!$B$7:$B$10291,AAL!$D$3:$D$65007)</f>
        <v>0</v>
      </c>
      <c r="AF787" s="116">
        <f ca="1">SUMIF(AAL!$E$3:$E$65061,'Risk Lv. Inforce'!$B$7:$B$1291,AAL!$F$3:$F$65007)</f>
        <v>0</v>
      </c>
      <c r="AG787" s="116">
        <f ca="1">SUMIF(AAL!$G$3:$G$65061,'Risk Lv. Inforce'!$B$7:$B$1291,AAL!$H$3:$H$65007)</f>
        <v>0</v>
      </c>
      <c r="AH787" s="116">
        <f ca="1">SUMIF(AAL!$I$3:$I$65061,'Risk Lv. Inforce'!$B$7:$B$1291,AAL!$J$3:$J$65007)</f>
        <v>0</v>
      </c>
      <c r="AI787" s="116">
        <f ca="1">SUMIF(AAL!$K$3:$K$65061,'Risk Lv. Inforce'!$B$7:$B$1291,AAL!$L$3:$L$65007)</f>
        <v>0</v>
      </c>
      <c r="AJ787" s="116">
        <f>VLOOKUP(B787,AAL!$Q$4:$S$1048576,3,0)</f>
        <v>0</v>
      </c>
      <c r="AK787" s="116">
        <f>VLOOKUP(B787,AAL!$U$4:$W$1048576,3,0)</f>
        <v>0</v>
      </c>
      <c r="AL787" s="69">
        <f ca="1">IFERROR(((AD787+(AD787*'Portfolio Stats_RMS'!$C$7))/($AB787*(1-'Portfolio Stats_RMS'!$C$6))),0)</f>
        <v>0</v>
      </c>
      <c r="AM787" s="69">
        <f ca="1">IFERROR(((AF787+(AF787*'Portfolio Stats_RMS'!$C$7))/($AB787*(1-'Portfolio Stats_RMS'!$C$6))),0)</f>
        <v>0</v>
      </c>
      <c r="AN787" s="69">
        <f ca="1">IFERROR(((AH787+(AH787*'Portfolio Stats_RMS'!$C$7))/($AB787*(1-'Portfolio Stats_RMS'!$C$6))),0)</f>
        <v>0</v>
      </c>
      <c r="AO787" s="69">
        <f>IFERROR(((AJ787+(AJ787*'Portfolio Stats_RMS'!$C$7))/(AB787*(1-'Portfolio Stats_RMS'!$C$6))),0)</f>
        <v>0</v>
      </c>
      <c r="AP787" s="152"/>
    </row>
    <row r="788" spans="2:42" x14ac:dyDescent="0.25">
      <c r="B788" s="29"/>
      <c r="C788" s="87"/>
      <c r="D788" s="29"/>
      <c r="E788" s="29"/>
      <c r="F788" s="29"/>
      <c r="G788" s="25"/>
      <c r="H788" s="25"/>
      <c r="I788" s="25"/>
      <c r="J788" s="100"/>
      <c r="K788" s="100"/>
      <c r="L788" s="149"/>
      <c r="M788" s="29"/>
      <c r="N788" s="29"/>
      <c r="O788" s="29"/>
      <c r="P788" s="149"/>
      <c r="Q788" s="150"/>
      <c r="R788" s="152"/>
      <c r="S788" s="153"/>
      <c r="T788" s="153"/>
      <c r="U788" s="154"/>
      <c r="V788" s="99"/>
      <c r="W788" s="99"/>
      <c r="X788" s="25"/>
      <c r="Y788" s="25"/>
      <c r="Z788" s="99"/>
      <c r="AA788" s="25"/>
      <c r="AB788" s="25"/>
      <c r="AC788" s="99"/>
      <c r="AD788" s="116">
        <f ca="1">SUMIF(AAL!$A$3:$A$65061,'Risk Lv. Inforce'!$B$7:$B$12091,AAL!$B$3:$B$65007)</f>
        <v>0</v>
      </c>
      <c r="AE788" s="116">
        <f ca="1">SUMIF(AAL!$C$3:$C$65061,'Risk Lv. Inforce'!$B$7:$B$10291,AAL!$D$3:$D$65007)</f>
        <v>0</v>
      </c>
      <c r="AF788" s="116">
        <f ca="1">SUMIF(AAL!$E$3:$E$65061,'Risk Lv. Inforce'!$B$7:$B$1291,AAL!$F$3:$F$65007)</f>
        <v>0</v>
      </c>
      <c r="AG788" s="116">
        <f ca="1">SUMIF(AAL!$G$3:$G$65061,'Risk Lv. Inforce'!$B$7:$B$1291,AAL!$H$3:$H$65007)</f>
        <v>0</v>
      </c>
      <c r="AH788" s="116">
        <f ca="1">SUMIF(AAL!$I$3:$I$65061,'Risk Lv. Inforce'!$B$7:$B$1291,AAL!$J$3:$J$65007)</f>
        <v>0</v>
      </c>
      <c r="AI788" s="116">
        <f ca="1">SUMIF(AAL!$K$3:$K$65061,'Risk Lv. Inforce'!$B$7:$B$1291,AAL!$L$3:$L$65007)</f>
        <v>0</v>
      </c>
      <c r="AJ788" s="116">
        <f>VLOOKUP(B788,AAL!$Q$4:$S$1048576,3,0)</f>
        <v>0</v>
      </c>
      <c r="AK788" s="116">
        <f>VLOOKUP(B788,AAL!$U$4:$W$1048576,3,0)</f>
        <v>0</v>
      </c>
      <c r="AL788" s="69">
        <f ca="1">IFERROR(((AD788+(AD788*'Portfolio Stats_RMS'!$C$7))/($AB788*(1-'Portfolio Stats_RMS'!$C$6))),0)</f>
        <v>0</v>
      </c>
      <c r="AM788" s="69">
        <f ca="1">IFERROR(((AF788+(AF788*'Portfolio Stats_RMS'!$C$7))/($AB788*(1-'Portfolio Stats_RMS'!$C$6))),0)</f>
        <v>0</v>
      </c>
      <c r="AN788" s="69">
        <f ca="1">IFERROR(((AH788+(AH788*'Portfolio Stats_RMS'!$C$7))/($AB788*(1-'Portfolio Stats_RMS'!$C$6))),0)</f>
        <v>0</v>
      </c>
      <c r="AO788" s="69">
        <f>IFERROR(((AJ788+(AJ788*'Portfolio Stats_RMS'!$C$7))/(AB788*(1-'Portfolio Stats_RMS'!$C$6))),0)</f>
        <v>0</v>
      </c>
      <c r="AP788" s="152"/>
    </row>
    <row r="789" spans="2:42" x14ac:dyDescent="0.25">
      <c r="B789" s="29"/>
      <c r="C789" s="87"/>
      <c r="D789" s="29"/>
      <c r="E789" s="29"/>
      <c r="F789" s="29"/>
      <c r="G789" s="25"/>
      <c r="H789" s="25"/>
      <c r="I789" s="25"/>
      <c r="J789" s="100"/>
      <c r="K789" s="100"/>
      <c r="L789" s="149"/>
      <c r="M789" s="29"/>
      <c r="N789" s="29"/>
      <c r="O789" s="29"/>
      <c r="P789" s="149"/>
      <c r="Q789" s="150"/>
      <c r="R789" s="152"/>
      <c r="S789" s="153"/>
      <c r="T789" s="153"/>
      <c r="U789" s="154"/>
      <c r="V789" s="99"/>
      <c r="W789" s="99"/>
      <c r="X789" s="25"/>
      <c r="Y789" s="25"/>
      <c r="Z789" s="99"/>
      <c r="AA789" s="25"/>
      <c r="AB789" s="25"/>
      <c r="AC789" s="99"/>
      <c r="AD789" s="116">
        <f ca="1">SUMIF(AAL!$A$3:$A$65061,'Risk Lv. Inforce'!$B$7:$B$12091,AAL!$B$3:$B$65007)</f>
        <v>0</v>
      </c>
      <c r="AE789" s="116">
        <f ca="1">SUMIF(AAL!$C$3:$C$65061,'Risk Lv. Inforce'!$B$7:$B$10291,AAL!$D$3:$D$65007)</f>
        <v>0</v>
      </c>
      <c r="AF789" s="116">
        <f ca="1">SUMIF(AAL!$E$3:$E$65061,'Risk Lv. Inforce'!$B$7:$B$1291,AAL!$F$3:$F$65007)</f>
        <v>0</v>
      </c>
      <c r="AG789" s="116">
        <f ca="1">SUMIF(AAL!$G$3:$G$65061,'Risk Lv. Inforce'!$B$7:$B$1291,AAL!$H$3:$H$65007)</f>
        <v>0</v>
      </c>
      <c r="AH789" s="116">
        <f ca="1">SUMIF(AAL!$I$3:$I$65061,'Risk Lv. Inforce'!$B$7:$B$1291,AAL!$J$3:$J$65007)</f>
        <v>0</v>
      </c>
      <c r="AI789" s="116">
        <f ca="1">SUMIF(AAL!$K$3:$K$65061,'Risk Lv. Inforce'!$B$7:$B$1291,AAL!$L$3:$L$65007)</f>
        <v>0</v>
      </c>
      <c r="AJ789" s="116">
        <f>VLOOKUP(B789,AAL!$Q$4:$S$1048576,3,0)</f>
        <v>0</v>
      </c>
      <c r="AK789" s="116">
        <f>VLOOKUP(B789,AAL!$U$4:$W$1048576,3,0)</f>
        <v>0</v>
      </c>
      <c r="AL789" s="69">
        <f ca="1">IFERROR(((AD789+(AD789*'Portfolio Stats_RMS'!$C$7))/($AB789*(1-'Portfolio Stats_RMS'!$C$6))),0)</f>
        <v>0</v>
      </c>
      <c r="AM789" s="69">
        <f ca="1">IFERROR(((AF789+(AF789*'Portfolio Stats_RMS'!$C$7))/($AB789*(1-'Portfolio Stats_RMS'!$C$6))),0)</f>
        <v>0</v>
      </c>
      <c r="AN789" s="69">
        <f ca="1">IFERROR(((AH789+(AH789*'Portfolio Stats_RMS'!$C$7))/($AB789*(1-'Portfolio Stats_RMS'!$C$6))),0)</f>
        <v>0</v>
      </c>
      <c r="AO789" s="69">
        <f>IFERROR(((AJ789+(AJ789*'Portfolio Stats_RMS'!$C$7))/(AB789*(1-'Portfolio Stats_RMS'!$C$6))),0)</f>
        <v>0</v>
      </c>
      <c r="AP789" s="152"/>
    </row>
    <row r="790" spans="2:42" x14ac:dyDescent="0.25">
      <c r="B790" s="29"/>
      <c r="C790" s="87"/>
      <c r="D790" s="29"/>
      <c r="E790" s="29"/>
      <c r="F790" s="29"/>
      <c r="G790" s="25"/>
      <c r="H790" s="25"/>
      <c r="I790" s="25"/>
      <c r="J790" s="100"/>
      <c r="K790" s="100"/>
      <c r="L790" s="149"/>
      <c r="M790" s="29"/>
      <c r="N790" s="29"/>
      <c r="O790" s="29"/>
      <c r="P790" s="149"/>
      <c r="Q790" s="150"/>
      <c r="R790" s="152"/>
      <c r="S790" s="153"/>
      <c r="T790" s="153"/>
      <c r="U790" s="154"/>
      <c r="V790" s="99"/>
      <c r="W790" s="99"/>
      <c r="X790" s="25"/>
      <c r="Y790" s="25"/>
      <c r="Z790" s="99"/>
      <c r="AA790" s="25"/>
      <c r="AB790" s="25"/>
      <c r="AC790" s="99"/>
      <c r="AD790" s="116">
        <f ca="1">SUMIF(AAL!$A$3:$A$65061,'Risk Lv. Inforce'!$B$7:$B$12091,AAL!$B$3:$B$65007)</f>
        <v>0</v>
      </c>
      <c r="AE790" s="116">
        <f ca="1">SUMIF(AAL!$C$3:$C$65061,'Risk Lv. Inforce'!$B$7:$B$10291,AAL!$D$3:$D$65007)</f>
        <v>0</v>
      </c>
      <c r="AF790" s="116">
        <f ca="1">SUMIF(AAL!$E$3:$E$65061,'Risk Lv. Inforce'!$B$7:$B$1291,AAL!$F$3:$F$65007)</f>
        <v>0</v>
      </c>
      <c r="AG790" s="116">
        <f ca="1">SUMIF(AAL!$G$3:$G$65061,'Risk Lv. Inforce'!$B$7:$B$1291,AAL!$H$3:$H$65007)</f>
        <v>0</v>
      </c>
      <c r="AH790" s="116">
        <f ca="1">SUMIF(AAL!$I$3:$I$65061,'Risk Lv. Inforce'!$B$7:$B$1291,AAL!$J$3:$J$65007)</f>
        <v>0</v>
      </c>
      <c r="AI790" s="116">
        <f ca="1">SUMIF(AAL!$K$3:$K$65061,'Risk Lv. Inforce'!$B$7:$B$1291,AAL!$L$3:$L$65007)</f>
        <v>0</v>
      </c>
      <c r="AJ790" s="116">
        <f>VLOOKUP(B790,AAL!$Q$4:$S$1048576,3,0)</f>
        <v>0</v>
      </c>
      <c r="AK790" s="116">
        <f>VLOOKUP(B790,AAL!$U$4:$W$1048576,3,0)</f>
        <v>0</v>
      </c>
      <c r="AL790" s="69">
        <f ca="1">IFERROR(((AD790+(AD790*'Portfolio Stats_RMS'!$C$7))/($AB790*(1-'Portfolio Stats_RMS'!$C$6))),0)</f>
        <v>0</v>
      </c>
      <c r="AM790" s="69">
        <f ca="1">IFERROR(((AF790+(AF790*'Portfolio Stats_RMS'!$C$7))/($AB790*(1-'Portfolio Stats_RMS'!$C$6))),0)</f>
        <v>0</v>
      </c>
      <c r="AN790" s="69">
        <f ca="1">IFERROR(((AH790+(AH790*'Portfolio Stats_RMS'!$C$7))/($AB790*(1-'Portfolio Stats_RMS'!$C$6))),0)</f>
        <v>0</v>
      </c>
      <c r="AO790" s="69">
        <f>IFERROR(((AJ790+(AJ790*'Portfolio Stats_RMS'!$C$7))/(AB790*(1-'Portfolio Stats_RMS'!$C$6))),0)</f>
        <v>0</v>
      </c>
      <c r="AP790" s="152"/>
    </row>
    <row r="791" spans="2:42" x14ac:dyDescent="0.25">
      <c r="B791" s="29"/>
      <c r="C791" s="87"/>
      <c r="D791" s="29"/>
      <c r="E791" s="29"/>
      <c r="F791" s="29"/>
      <c r="G791" s="25"/>
      <c r="H791" s="25"/>
      <c r="I791" s="25"/>
      <c r="J791" s="100"/>
      <c r="K791" s="100"/>
      <c r="L791" s="149"/>
      <c r="M791" s="29"/>
      <c r="N791" s="29"/>
      <c r="O791" s="29"/>
      <c r="P791" s="149"/>
      <c r="Q791" s="150"/>
      <c r="R791" s="152"/>
      <c r="S791" s="153"/>
      <c r="T791" s="153"/>
      <c r="U791" s="154"/>
      <c r="V791" s="99"/>
      <c r="W791" s="99"/>
      <c r="X791" s="25"/>
      <c r="Y791" s="25"/>
      <c r="Z791" s="99"/>
      <c r="AA791" s="25"/>
      <c r="AB791" s="25"/>
      <c r="AC791" s="99"/>
      <c r="AD791" s="116">
        <f ca="1">SUMIF(AAL!$A$3:$A$65061,'Risk Lv. Inforce'!$B$7:$B$12091,AAL!$B$3:$B$65007)</f>
        <v>0</v>
      </c>
      <c r="AE791" s="116">
        <f ca="1">SUMIF(AAL!$C$3:$C$65061,'Risk Lv. Inforce'!$B$7:$B$10291,AAL!$D$3:$D$65007)</f>
        <v>0</v>
      </c>
      <c r="AF791" s="116">
        <f ca="1">SUMIF(AAL!$E$3:$E$65061,'Risk Lv. Inforce'!$B$7:$B$1291,AAL!$F$3:$F$65007)</f>
        <v>0</v>
      </c>
      <c r="AG791" s="116">
        <f ca="1">SUMIF(AAL!$G$3:$G$65061,'Risk Lv. Inforce'!$B$7:$B$1291,AAL!$H$3:$H$65007)</f>
        <v>0</v>
      </c>
      <c r="AH791" s="116">
        <f ca="1">SUMIF(AAL!$I$3:$I$65061,'Risk Lv. Inforce'!$B$7:$B$1291,AAL!$J$3:$J$65007)</f>
        <v>0</v>
      </c>
      <c r="AI791" s="116">
        <f ca="1">SUMIF(AAL!$K$3:$K$65061,'Risk Lv. Inforce'!$B$7:$B$1291,AAL!$L$3:$L$65007)</f>
        <v>0</v>
      </c>
      <c r="AJ791" s="116">
        <f>VLOOKUP(B791,AAL!$Q$4:$S$1048576,3,0)</f>
        <v>0</v>
      </c>
      <c r="AK791" s="116">
        <f>VLOOKUP(B791,AAL!$U$4:$W$1048576,3,0)</f>
        <v>0</v>
      </c>
      <c r="AL791" s="69">
        <f ca="1">IFERROR(((AD791+(AD791*'Portfolio Stats_RMS'!$C$7))/($AB791*(1-'Portfolio Stats_RMS'!$C$6))),0)</f>
        <v>0</v>
      </c>
      <c r="AM791" s="69">
        <f ca="1">IFERROR(((AF791+(AF791*'Portfolio Stats_RMS'!$C$7))/($AB791*(1-'Portfolio Stats_RMS'!$C$6))),0)</f>
        <v>0</v>
      </c>
      <c r="AN791" s="69">
        <f ca="1">IFERROR(((AH791+(AH791*'Portfolio Stats_RMS'!$C$7))/($AB791*(1-'Portfolio Stats_RMS'!$C$6))),0)</f>
        <v>0</v>
      </c>
      <c r="AO791" s="69">
        <f>IFERROR(((AJ791+(AJ791*'Portfolio Stats_RMS'!$C$7))/(AB791*(1-'Portfolio Stats_RMS'!$C$6))),0)</f>
        <v>0</v>
      </c>
      <c r="AP791" s="152"/>
    </row>
    <row r="792" spans="2:42" x14ac:dyDescent="0.25">
      <c r="B792" s="29"/>
      <c r="C792" s="87"/>
      <c r="D792" s="29"/>
      <c r="E792" s="29"/>
      <c r="F792" s="29"/>
      <c r="G792" s="25"/>
      <c r="H792" s="25"/>
      <c r="I792" s="25"/>
      <c r="J792" s="100"/>
      <c r="K792" s="100"/>
      <c r="L792" s="149"/>
      <c r="M792" s="29"/>
      <c r="N792" s="29"/>
      <c r="O792" s="29"/>
      <c r="P792" s="149"/>
      <c r="Q792" s="150"/>
      <c r="R792" s="152"/>
      <c r="S792" s="153"/>
      <c r="T792" s="153"/>
      <c r="U792" s="154"/>
      <c r="V792" s="99"/>
      <c r="W792" s="99"/>
      <c r="X792" s="25"/>
      <c r="Y792" s="25"/>
      <c r="Z792" s="99"/>
      <c r="AA792" s="25"/>
      <c r="AB792" s="25"/>
      <c r="AC792" s="99"/>
      <c r="AD792" s="116">
        <f ca="1">SUMIF(AAL!$A$3:$A$65061,'Risk Lv. Inforce'!$B$7:$B$12091,AAL!$B$3:$B$65007)</f>
        <v>0</v>
      </c>
      <c r="AE792" s="116">
        <f ca="1">SUMIF(AAL!$C$3:$C$65061,'Risk Lv. Inforce'!$B$7:$B$10291,AAL!$D$3:$D$65007)</f>
        <v>0</v>
      </c>
      <c r="AF792" s="116">
        <f ca="1">SUMIF(AAL!$E$3:$E$65061,'Risk Lv. Inforce'!$B$7:$B$1291,AAL!$F$3:$F$65007)</f>
        <v>0</v>
      </c>
      <c r="AG792" s="116">
        <f ca="1">SUMIF(AAL!$G$3:$G$65061,'Risk Lv. Inforce'!$B$7:$B$1291,AAL!$H$3:$H$65007)</f>
        <v>0</v>
      </c>
      <c r="AH792" s="116">
        <f ca="1">SUMIF(AAL!$I$3:$I$65061,'Risk Lv. Inforce'!$B$7:$B$1291,AAL!$J$3:$J$65007)</f>
        <v>0</v>
      </c>
      <c r="AI792" s="116">
        <f ca="1">SUMIF(AAL!$K$3:$K$65061,'Risk Lv. Inforce'!$B$7:$B$1291,AAL!$L$3:$L$65007)</f>
        <v>0</v>
      </c>
      <c r="AJ792" s="116">
        <f>VLOOKUP(B792,AAL!$Q$4:$S$1048576,3,0)</f>
        <v>0</v>
      </c>
      <c r="AK792" s="116">
        <f>VLOOKUP(B792,AAL!$U$4:$W$1048576,3,0)</f>
        <v>0</v>
      </c>
      <c r="AL792" s="69">
        <f ca="1">IFERROR(((AD792+(AD792*'Portfolio Stats_RMS'!$C$7))/($AB792*(1-'Portfolio Stats_RMS'!$C$6))),0)</f>
        <v>0</v>
      </c>
      <c r="AM792" s="69">
        <f ca="1">IFERROR(((AF792+(AF792*'Portfolio Stats_RMS'!$C$7))/($AB792*(1-'Portfolio Stats_RMS'!$C$6))),0)</f>
        <v>0</v>
      </c>
      <c r="AN792" s="69">
        <f ca="1">IFERROR(((AH792+(AH792*'Portfolio Stats_RMS'!$C$7))/($AB792*(1-'Portfolio Stats_RMS'!$C$6))),0)</f>
        <v>0</v>
      </c>
      <c r="AO792" s="69">
        <f>IFERROR(((AJ792+(AJ792*'Portfolio Stats_RMS'!$C$7))/(AB792*(1-'Portfolio Stats_RMS'!$C$6))),0)</f>
        <v>0</v>
      </c>
      <c r="AP792" s="152"/>
    </row>
    <row r="793" spans="2:42" x14ac:dyDescent="0.25">
      <c r="B793" s="29"/>
      <c r="C793" s="87"/>
      <c r="D793" s="29"/>
      <c r="E793" s="29"/>
      <c r="F793" s="29"/>
      <c r="G793" s="25"/>
      <c r="H793" s="25"/>
      <c r="I793" s="25"/>
      <c r="J793" s="100"/>
      <c r="K793" s="100"/>
      <c r="L793" s="149"/>
      <c r="M793" s="29"/>
      <c r="N793" s="29"/>
      <c r="O793" s="29"/>
      <c r="P793" s="149"/>
      <c r="Q793" s="150"/>
      <c r="R793" s="152"/>
      <c r="S793" s="153"/>
      <c r="T793" s="153"/>
      <c r="U793" s="154"/>
      <c r="V793" s="99"/>
      <c r="W793" s="99"/>
      <c r="X793" s="25"/>
      <c r="Y793" s="25"/>
      <c r="Z793" s="99"/>
      <c r="AA793" s="25"/>
      <c r="AB793" s="25"/>
      <c r="AC793" s="99"/>
      <c r="AD793" s="116">
        <f ca="1">SUMIF(AAL!$A$3:$A$65061,'Risk Lv. Inforce'!$B$7:$B$12091,AAL!$B$3:$B$65007)</f>
        <v>0</v>
      </c>
      <c r="AE793" s="116">
        <f ca="1">SUMIF(AAL!$C$3:$C$65061,'Risk Lv. Inforce'!$B$7:$B$10291,AAL!$D$3:$D$65007)</f>
        <v>0</v>
      </c>
      <c r="AF793" s="116">
        <f ca="1">SUMIF(AAL!$E$3:$E$65061,'Risk Lv. Inforce'!$B$7:$B$1291,AAL!$F$3:$F$65007)</f>
        <v>0</v>
      </c>
      <c r="AG793" s="116">
        <f ca="1">SUMIF(AAL!$G$3:$G$65061,'Risk Lv. Inforce'!$B$7:$B$1291,AAL!$H$3:$H$65007)</f>
        <v>0</v>
      </c>
      <c r="AH793" s="116">
        <f ca="1">SUMIF(AAL!$I$3:$I$65061,'Risk Lv. Inforce'!$B$7:$B$1291,AAL!$J$3:$J$65007)</f>
        <v>0</v>
      </c>
      <c r="AI793" s="116">
        <f ca="1">SUMIF(AAL!$K$3:$K$65061,'Risk Lv. Inforce'!$B$7:$B$1291,AAL!$L$3:$L$65007)</f>
        <v>0</v>
      </c>
      <c r="AJ793" s="116">
        <f>VLOOKUP(B793,AAL!$Q$4:$S$1048576,3,0)</f>
        <v>0</v>
      </c>
      <c r="AK793" s="116">
        <f>VLOOKUP(B793,AAL!$U$4:$W$1048576,3,0)</f>
        <v>0</v>
      </c>
      <c r="AL793" s="69">
        <f ca="1">IFERROR(((AD793+(AD793*'Portfolio Stats_RMS'!$C$7))/($AB793*(1-'Portfolio Stats_RMS'!$C$6))),0)</f>
        <v>0</v>
      </c>
      <c r="AM793" s="69">
        <f ca="1">IFERROR(((AF793+(AF793*'Portfolio Stats_RMS'!$C$7))/($AB793*(1-'Portfolio Stats_RMS'!$C$6))),0)</f>
        <v>0</v>
      </c>
      <c r="AN793" s="69">
        <f ca="1">IFERROR(((AH793+(AH793*'Portfolio Stats_RMS'!$C$7))/($AB793*(1-'Portfolio Stats_RMS'!$C$6))),0)</f>
        <v>0</v>
      </c>
      <c r="AO793" s="69">
        <f>IFERROR(((AJ793+(AJ793*'Portfolio Stats_RMS'!$C$7))/(AB793*(1-'Portfolio Stats_RMS'!$C$6))),0)</f>
        <v>0</v>
      </c>
      <c r="AP793" s="152"/>
    </row>
    <row r="794" spans="2:42" x14ac:dyDescent="0.25">
      <c r="B794" s="29"/>
      <c r="C794" s="87"/>
      <c r="D794" s="29"/>
      <c r="E794" s="29"/>
      <c r="F794" s="29"/>
      <c r="G794" s="25"/>
      <c r="H794" s="25"/>
      <c r="I794" s="25"/>
      <c r="J794" s="100"/>
      <c r="K794" s="100"/>
      <c r="L794" s="29"/>
      <c r="M794" s="29"/>
      <c r="N794" s="29"/>
      <c r="O794" s="29"/>
      <c r="P794" s="149"/>
      <c r="Q794" s="150"/>
      <c r="R794" s="152"/>
      <c r="S794" s="153"/>
      <c r="T794" s="153"/>
      <c r="U794" s="154"/>
      <c r="V794" s="99"/>
      <c r="W794" s="99"/>
      <c r="X794" s="25"/>
      <c r="Y794" s="25"/>
      <c r="Z794" s="99"/>
      <c r="AA794" s="25"/>
      <c r="AB794" s="25"/>
      <c r="AC794" s="99"/>
      <c r="AD794" s="116">
        <f ca="1">SUMIF(AAL!$A$3:$A$65061,'Risk Lv. Inforce'!$B$7:$B$12091,AAL!$B$3:$B$65007)</f>
        <v>0</v>
      </c>
      <c r="AE794" s="116">
        <f ca="1">SUMIF(AAL!$C$3:$C$65061,'Risk Lv. Inforce'!$B$7:$B$10291,AAL!$D$3:$D$65007)</f>
        <v>0</v>
      </c>
      <c r="AF794" s="116">
        <f ca="1">SUMIF(AAL!$E$3:$E$65061,'Risk Lv. Inforce'!$B$7:$B$1291,AAL!$F$3:$F$65007)</f>
        <v>0</v>
      </c>
      <c r="AG794" s="116">
        <f ca="1">SUMIF(AAL!$G$3:$G$65061,'Risk Lv. Inforce'!$B$7:$B$1291,AAL!$H$3:$H$65007)</f>
        <v>0</v>
      </c>
      <c r="AH794" s="116">
        <f ca="1">SUMIF(AAL!$I$3:$I$65061,'Risk Lv. Inforce'!$B$7:$B$1291,AAL!$J$3:$J$65007)</f>
        <v>0</v>
      </c>
      <c r="AI794" s="116">
        <f ca="1">SUMIF(AAL!$K$3:$K$65061,'Risk Lv. Inforce'!$B$7:$B$1291,AAL!$L$3:$L$65007)</f>
        <v>0</v>
      </c>
      <c r="AJ794" s="116">
        <f>VLOOKUP(B794,AAL!$Q$4:$S$1048576,3,0)</f>
        <v>0</v>
      </c>
      <c r="AK794" s="116">
        <f>VLOOKUP(B794,AAL!$U$4:$W$1048576,3,0)</f>
        <v>0</v>
      </c>
      <c r="AL794" s="69">
        <f ca="1">IFERROR(((AD794+(AD794*'Portfolio Stats_RMS'!$C$7))/($AB794*(1-'Portfolio Stats_RMS'!$C$6))),0)</f>
        <v>0</v>
      </c>
      <c r="AM794" s="69">
        <f ca="1">IFERROR(((AF794+(AF794*'Portfolio Stats_RMS'!$C$7))/($AB794*(1-'Portfolio Stats_RMS'!$C$6))),0)</f>
        <v>0</v>
      </c>
      <c r="AN794" s="69">
        <f ca="1">IFERROR(((AH794+(AH794*'Portfolio Stats_RMS'!$C$7))/($AB794*(1-'Portfolio Stats_RMS'!$C$6))),0)</f>
        <v>0</v>
      </c>
      <c r="AO794" s="69">
        <f>IFERROR(((AJ794+(AJ794*'Portfolio Stats_RMS'!$C$7))/(AB794*(1-'Portfolio Stats_RMS'!$C$6))),0)</f>
        <v>0</v>
      </c>
      <c r="AP794" s="152"/>
    </row>
    <row r="795" spans="2:42" x14ac:dyDescent="0.25">
      <c r="B795" s="29"/>
      <c r="C795" s="87"/>
      <c r="D795" s="29"/>
      <c r="E795" s="29"/>
      <c r="F795" s="29"/>
      <c r="G795" s="25"/>
      <c r="H795" s="25"/>
      <c r="I795" s="25"/>
      <c r="J795" s="100"/>
      <c r="K795" s="100"/>
      <c r="L795" s="29"/>
      <c r="M795" s="29"/>
      <c r="N795" s="29"/>
      <c r="O795" s="29"/>
      <c r="P795" s="149"/>
      <c r="Q795" s="150"/>
      <c r="R795" s="152"/>
      <c r="S795" s="153"/>
      <c r="T795" s="153"/>
      <c r="U795" s="154"/>
      <c r="V795" s="99"/>
      <c r="W795" s="99"/>
      <c r="X795" s="25"/>
      <c r="Y795" s="25"/>
      <c r="Z795" s="99"/>
      <c r="AA795" s="25"/>
      <c r="AB795" s="25"/>
      <c r="AC795" s="99"/>
      <c r="AD795" s="116">
        <f ca="1">SUMIF(AAL!$A$3:$A$65061,'Risk Lv. Inforce'!$B$7:$B$12091,AAL!$B$3:$B$65007)</f>
        <v>0</v>
      </c>
      <c r="AE795" s="116">
        <f ca="1">SUMIF(AAL!$C$3:$C$65061,'Risk Lv. Inforce'!$B$7:$B$10291,AAL!$D$3:$D$65007)</f>
        <v>0</v>
      </c>
      <c r="AF795" s="116">
        <f ca="1">SUMIF(AAL!$E$3:$E$65061,'Risk Lv. Inforce'!$B$7:$B$1291,AAL!$F$3:$F$65007)</f>
        <v>0</v>
      </c>
      <c r="AG795" s="116">
        <f ca="1">SUMIF(AAL!$G$3:$G$65061,'Risk Lv. Inforce'!$B$7:$B$1291,AAL!$H$3:$H$65007)</f>
        <v>0</v>
      </c>
      <c r="AH795" s="116">
        <f ca="1">SUMIF(AAL!$I$3:$I$65061,'Risk Lv. Inforce'!$B$7:$B$1291,AAL!$J$3:$J$65007)</f>
        <v>0</v>
      </c>
      <c r="AI795" s="116">
        <f ca="1">SUMIF(AAL!$K$3:$K$65061,'Risk Lv. Inforce'!$B$7:$B$1291,AAL!$L$3:$L$65007)</f>
        <v>0</v>
      </c>
      <c r="AJ795" s="116">
        <f>VLOOKUP(B795,AAL!$Q$4:$S$1048576,3,0)</f>
        <v>0</v>
      </c>
      <c r="AK795" s="116">
        <f>VLOOKUP(B795,AAL!$U$4:$W$1048576,3,0)</f>
        <v>0</v>
      </c>
      <c r="AL795" s="69">
        <f ca="1">IFERROR(((AD795+(AD795*'Portfolio Stats_RMS'!$C$7))/($AB795*(1-'Portfolio Stats_RMS'!$C$6))),0)</f>
        <v>0</v>
      </c>
      <c r="AM795" s="69">
        <f ca="1">IFERROR(((AF795+(AF795*'Portfolio Stats_RMS'!$C$7))/($AB795*(1-'Portfolio Stats_RMS'!$C$6))),0)</f>
        <v>0</v>
      </c>
      <c r="AN795" s="69">
        <f ca="1">IFERROR(((AH795+(AH795*'Portfolio Stats_RMS'!$C$7))/($AB795*(1-'Portfolio Stats_RMS'!$C$6))),0)</f>
        <v>0</v>
      </c>
      <c r="AO795" s="69">
        <f>IFERROR(((AJ795+(AJ795*'Portfolio Stats_RMS'!$C$7))/(AB795*(1-'Portfolio Stats_RMS'!$C$6))),0)</f>
        <v>0</v>
      </c>
      <c r="AP795" s="152"/>
    </row>
    <row r="796" spans="2:42" x14ac:dyDescent="0.25">
      <c r="B796" s="29"/>
      <c r="C796" s="87"/>
      <c r="D796" s="29"/>
      <c r="E796" s="29"/>
      <c r="F796" s="29"/>
      <c r="G796" s="25"/>
      <c r="H796" s="25"/>
      <c r="I796" s="25"/>
      <c r="J796" s="100"/>
      <c r="K796" s="100"/>
      <c r="L796" s="149"/>
      <c r="M796" s="29"/>
      <c r="N796" s="29"/>
      <c r="O796" s="29"/>
      <c r="P796" s="149"/>
      <c r="Q796" s="150"/>
      <c r="R796" s="152"/>
      <c r="S796" s="153"/>
      <c r="T796" s="153"/>
      <c r="U796" s="154"/>
      <c r="V796" s="99"/>
      <c r="W796" s="99"/>
      <c r="X796" s="25"/>
      <c r="Y796" s="25"/>
      <c r="Z796" s="99"/>
      <c r="AA796" s="25"/>
      <c r="AB796" s="25"/>
      <c r="AC796" s="99"/>
      <c r="AD796" s="116">
        <f ca="1">SUMIF(AAL!$A$3:$A$65061,'Risk Lv. Inforce'!$B$7:$B$12091,AAL!$B$3:$B$65007)</f>
        <v>0</v>
      </c>
      <c r="AE796" s="116">
        <f ca="1">SUMIF(AAL!$C$3:$C$65061,'Risk Lv. Inforce'!$B$7:$B$10291,AAL!$D$3:$D$65007)</f>
        <v>0</v>
      </c>
      <c r="AF796" s="116">
        <f ca="1">SUMIF(AAL!$E$3:$E$65061,'Risk Lv. Inforce'!$B$7:$B$1291,AAL!$F$3:$F$65007)</f>
        <v>0</v>
      </c>
      <c r="AG796" s="116">
        <f ca="1">SUMIF(AAL!$G$3:$G$65061,'Risk Lv. Inforce'!$B$7:$B$1291,AAL!$H$3:$H$65007)</f>
        <v>0</v>
      </c>
      <c r="AH796" s="116">
        <f ca="1">SUMIF(AAL!$I$3:$I$65061,'Risk Lv. Inforce'!$B$7:$B$1291,AAL!$J$3:$J$65007)</f>
        <v>0</v>
      </c>
      <c r="AI796" s="116">
        <f ca="1">SUMIF(AAL!$K$3:$K$65061,'Risk Lv. Inforce'!$B$7:$B$1291,AAL!$L$3:$L$65007)</f>
        <v>0</v>
      </c>
      <c r="AJ796" s="116">
        <f>VLOOKUP(B796,AAL!$Q$4:$S$1048576,3,0)</f>
        <v>0</v>
      </c>
      <c r="AK796" s="116">
        <f>VLOOKUP(B796,AAL!$U$4:$W$1048576,3,0)</f>
        <v>0</v>
      </c>
      <c r="AL796" s="69">
        <f ca="1">IFERROR(((AD796+(AD796*'Portfolio Stats_RMS'!$C$7))/($AB796*(1-'Portfolio Stats_RMS'!$C$6))),0)</f>
        <v>0</v>
      </c>
      <c r="AM796" s="69">
        <f ca="1">IFERROR(((AF796+(AF796*'Portfolio Stats_RMS'!$C$7))/($AB796*(1-'Portfolio Stats_RMS'!$C$6))),0)</f>
        <v>0</v>
      </c>
      <c r="AN796" s="69">
        <f ca="1">IFERROR(((AH796+(AH796*'Portfolio Stats_RMS'!$C$7))/($AB796*(1-'Portfolio Stats_RMS'!$C$6))),0)</f>
        <v>0</v>
      </c>
      <c r="AO796" s="69">
        <f>IFERROR(((AJ796+(AJ796*'Portfolio Stats_RMS'!$C$7))/(AB796*(1-'Portfolio Stats_RMS'!$C$6))),0)</f>
        <v>0</v>
      </c>
      <c r="AP796" s="152"/>
    </row>
    <row r="797" spans="2:42" x14ac:dyDescent="0.25">
      <c r="B797" s="29"/>
      <c r="C797" s="87"/>
      <c r="D797" s="29"/>
      <c r="E797" s="29"/>
      <c r="F797" s="29"/>
      <c r="G797" s="25"/>
      <c r="H797" s="25"/>
      <c r="I797" s="25"/>
      <c r="J797" s="100"/>
      <c r="K797" s="100"/>
      <c r="L797" s="149"/>
      <c r="M797" s="29"/>
      <c r="N797" s="29"/>
      <c r="O797" s="29"/>
      <c r="P797" s="149"/>
      <c r="Q797" s="150"/>
      <c r="R797" s="152"/>
      <c r="S797" s="153"/>
      <c r="T797" s="153"/>
      <c r="U797" s="154"/>
      <c r="V797" s="99"/>
      <c r="W797" s="99"/>
      <c r="X797" s="25"/>
      <c r="Y797" s="25"/>
      <c r="Z797" s="99"/>
      <c r="AA797" s="25"/>
      <c r="AB797" s="25"/>
      <c r="AC797" s="99"/>
      <c r="AD797" s="116">
        <f ca="1">SUMIF(AAL!$A$3:$A$65061,'Risk Lv. Inforce'!$B$7:$B$12091,AAL!$B$3:$B$65007)</f>
        <v>0</v>
      </c>
      <c r="AE797" s="116">
        <f ca="1">SUMIF(AAL!$C$3:$C$65061,'Risk Lv. Inforce'!$B$7:$B$10291,AAL!$D$3:$D$65007)</f>
        <v>0</v>
      </c>
      <c r="AF797" s="116">
        <f ca="1">SUMIF(AAL!$E$3:$E$65061,'Risk Lv. Inforce'!$B$7:$B$1291,AAL!$F$3:$F$65007)</f>
        <v>0</v>
      </c>
      <c r="AG797" s="116">
        <f ca="1">SUMIF(AAL!$G$3:$G$65061,'Risk Lv. Inforce'!$B$7:$B$1291,AAL!$H$3:$H$65007)</f>
        <v>0</v>
      </c>
      <c r="AH797" s="116">
        <f ca="1">SUMIF(AAL!$I$3:$I$65061,'Risk Lv. Inforce'!$B$7:$B$1291,AAL!$J$3:$J$65007)</f>
        <v>0</v>
      </c>
      <c r="AI797" s="116">
        <f ca="1">SUMIF(AAL!$K$3:$K$65061,'Risk Lv. Inforce'!$B$7:$B$1291,AAL!$L$3:$L$65007)</f>
        <v>0</v>
      </c>
      <c r="AJ797" s="116">
        <f>VLOOKUP(B797,AAL!$Q$4:$S$1048576,3,0)</f>
        <v>0</v>
      </c>
      <c r="AK797" s="116">
        <f>VLOOKUP(B797,AAL!$U$4:$W$1048576,3,0)</f>
        <v>0</v>
      </c>
      <c r="AL797" s="69">
        <f ca="1">IFERROR(((AD797+(AD797*'Portfolio Stats_RMS'!$C$7))/($AB797*(1-'Portfolio Stats_RMS'!$C$6))),0)</f>
        <v>0</v>
      </c>
      <c r="AM797" s="69">
        <f ca="1">IFERROR(((AF797+(AF797*'Portfolio Stats_RMS'!$C$7))/($AB797*(1-'Portfolio Stats_RMS'!$C$6))),0)</f>
        <v>0</v>
      </c>
      <c r="AN797" s="69">
        <f ca="1">IFERROR(((AH797+(AH797*'Portfolio Stats_RMS'!$C$7))/($AB797*(1-'Portfolio Stats_RMS'!$C$6))),0)</f>
        <v>0</v>
      </c>
      <c r="AO797" s="69">
        <f>IFERROR(((AJ797+(AJ797*'Portfolio Stats_RMS'!$C$7))/(AB797*(1-'Portfolio Stats_RMS'!$C$6))),0)</f>
        <v>0</v>
      </c>
      <c r="AP797" s="152"/>
    </row>
    <row r="798" spans="2:42" x14ac:dyDescent="0.25">
      <c r="B798" s="29"/>
      <c r="C798" s="87"/>
      <c r="D798" s="29"/>
      <c r="E798" s="29"/>
      <c r="F798" s="29"/>
      <c r="G798" s="25"/>
      <c r="H798" s="25"/>
      <c r="I798" s="25"/>
      <c r="J798" s="100"/>
      <c r="K798" s="100"/>
      <c r="L798" s="149"/>
      <c r="M798" s="29"/>
      <c r="N798" s="29"/>
      <c r="O798" s="29"/>
      <c r="P798" s="149"/>
      <c r="Q798" s="150"/>
      <c r="R798" s="152"/>
      <c r="S798" s="153"/>
      <c r="T798" s="153"/>
      <c r="U798" s="154"/>
      <c r="V798" s="99"/>
      <c r="W798" s="99"/>
      <c r="X798" s="25"/>
      <c r="Y798" s="25"/>
      <c r="Z798" s="99"/>
      <c r="AA798" s="25"/>
      <c r="AB798" s="25"/>
      <c r="AC798" s="99"/>
      <c r="AD798" s="116">
        <f ca="1">SUMIF(AAL!$A$3:$A$65061,'Risk Lv. Inforce'!$B$7:$B$12091,AAL!$B$3:$B$65007)</f>
        <v>0</v>
      </c>
      <c r="AE798" s="116">
        <f ca="1">SUMIF(AAL!$C$3:$C$65061,'Risk Lv. Inforce'!$B$7:$B$10291,AAL!$D$3:$D$65007)</f>
        <v>0</v>
      </c>
      <c r="AF798" s="116">
        <f ca="1">SUMIF(AAL!$E$3:$E$65061,'Risk Lv. Inforce'!$B$7:$B$1291,AAL!$F$3:$F$65007)</f>
        <v>0</v>
      </c>
      <c r="AG798" s="116">
        <f ca="1">SUMIF(AAL!$G$3:$G$65061,'Risk Lv. Inforce'!$B$7:$B$1291,AAL!$H$3:$H$65007)</f>
        <v>0</v>
      </c>
      <c r="AH798" s="116">
        <f ca="1">SUMIF(AAL!$I$3:$I$65061,'Risk Lv. Inforce'!$B$7:$B$1291,AAL!$J$3:$J$65007)</f>
        <v>0</v>
      </c>
      <c r="AI798" s="116">
        <f ca="1">SUMIF(AAL!$K$3:$K$65061,'Risk Lv. Inforce'!$B$7:$B$1291,AAL!$L$3:$L$65007)</f>
        <v>0</v>
      </c>
      <c r="AJ798" s="116">
        <f>VLOOKUP(B798,AAL!$Q$4:$S$1048576,3,0)</f>
        <v>0</v>
      </c>
      <c r="AK798" s="116">
        <f>VLOOKUP(B798,AAL!$U$4:$W$1048576,3,0)</f>
        <v>0</v>
      </c>
      <c r="AL798" s="69">
        <f ca="1">IFERROR(((AD798+(AD798*'Portfolio Stats_RMS'!$C$7))/($AB798*(1-'Portfolio Stats_RMS'!$C$6))),0)</f>
        <v>0</v>
      </c>
      <c r="AM798" s="69">
        <f ca="1">IFERROR(((AF798+(AF798*'Portfolio Stats_RMS'!$C$7))/($AB798*(1-'Portfolio Stats_RMS'!$C$6))),0)</f>
        <v>0</v>
      </c>
      <c r="AN798" s="69">
        <f ca="1">IFERROR(((AH798+(AH798*'Portfolio Stats_RMS'!$C$7))/($AB798*(1-'Portfolio Stats_RMS'!$C$6))),0)</f>
        <v>0</v>
      </c>
      <c r="AO798" s="69">
        <f>IFERROR(((AJ798+(AJ798*'Portfolio Stats_RMS'!$C$7))/(AB798*(1-'Portfolio Stats_RMS'!$C$6))),0)</f>
        <v>0</v>
      </c>
      <c r="AP798" s="152"/>
    </row>
    <row r="799" spans="2:42" x14ac:dyDescent="0.25">
      <c r="B799" s="29"/>
      <c r="C799" s="87"/>
      <c r="D799" s="29"/>
      <c r="E799" s="29"/>
      <c r="F799" s="29"/>
      <c r="G799" s="25"/>
      <c r="H799" s="25"/>
      <c r="I799" s="25"/>
      <c r="J799" s="100"/>
      <c r="K799" s="100"/>
      <c r="L799" s="29"/>
      <c r="M799" s="29"/>
      <c r="N799" s="29"/>
      <c r="O799" s="29"/>
      <c r="P799" s="149"/>
      <c r="Q799" s="150"/>
      <c r="R799" s="152"/>
      <c r="S799" s="153"/>
      <c r="T799" s="153"/>
      <c r="U799" s="154"/>
      <c r="V799" s="99"/>
      <c r="W799" s="99"/>
      <c r="X799" s="25"/>
      <c r="Y799" s="25"/>
      <c r="Z799" s="99"/>
      <c r="AA799" s="25"/>
      <c r="AB799" s="25"/>
      <c r="AC799" s="99"/>
      <c r="AD799" s="116">
        <f ca="1">SUMIF(AAL!$A$3:$A$65061,'Risk Lv. Inforce'!$B$7:$B$12091,AAL!$B$3:$B$65007)</f>
        <v>0</v>
      </c>
      <c r="AE799" s="116">
        <f ca="1">SUMIF(AAL!$C$3:$C$65061,'Risk Lv. Inforce'!$B$7:$B$10291,AAL!$D$3:$D$65007)</f>
        <v>0</v>
      </c>
      <c r="AF799" s="116">
        <f ca="1">SUMIF(AAL!$E$3:$E$65061,'Risk Lv. Inforce'!$B$7:$B$1291,AAL!$F$3:$F$65007)</f>
        <v>0</v>
      </c>
      <c r="AG799" s="116">
        <f ca="1">SUMIF(AAL!$G$3:$G$65061,'Risk Lv. Inforce'!$B$7:$B$1291,AAL!$H$3:$H$65007)</f>
        <v>0</v>
      </c>
      <c r="AH799" s="116">
        <f ca="1">SUMIF(AAL!$I$3:$I$65061,'Risk Lv. Inforce'!$B$7:$B$1291,AAL!$J$3:$J$65007)</f>
        <v>0</v>
      </c>
      <c r="AI799" s="116">
        <f ca="1">SUMIF(AAL!$K$3:$K$65061,'Risk Lv. Inforce'!$B$7:$B$1291,AAL!$L$3:$L$65007)</f>
        <v>0</v>
      </c>
      <c r="AJ799" s="116">
        <f>VLOOKUP(B799,AAL!$Q$4:$S$1048576,3,0)</f>
        <v>0</v>
      </c>
      <c r="AK799" s="116">
        <f>VLOOKUP(B799,AAL!$U$4:$W$1048576,3,0)</f>
        <v>0</v>
      </c>
      <c r="AL799" s="69">
        <f ca="1">IFERROR(((AD799+(AD799*'Portfolio Stats_RMS'!$C$7))/($AB799*(1-'Portfolio Stats_RMS'!$C$6))),0)</f>
        <v>0</v>
      </c>
      <c r="AM799" s="69">
        <f ca="1">IFERROR(((AF799+(AF799*'Portfolio Stats_RMS'!$C$7))/($AB799*(1-'Portfolio Stats_RMS'!$C$6))),0)</f>
        <v>0</v>
      </c>
      <c r="AN799" s="69">
        <f ca="1">IFERROR(((AH799+(AH799*'Portfolio Stats_RMS'!$C$7))/($AB799*(1-'Portfolio Stats_RMS'!$C$6))),0)</f>
        <v>0</v>
      </c>
      <c r="AO799" s="69">
        <f>IFERROR(((AJ799+(AJ799*'Portfolio Stats_RMS'!$C$7))/(AB799*(1-'Portfolio Stats_RMS'!$C$6))),0)</f>
        <v>0</v>
      </c>
      <c r="AP799" s="152"/>
    </row>
    <row r="800" spans="2:42" x14ac:dyDescent="0.25">
      <c r="B800" s="29"/>
      <c r="C800" s="87"/>
      <c r="D800" s="29"/>
      <c r="E800" s="29"/>
      <c r="F800" s="29"/>
      <c r="G800" s="25"/>
      <c r="H800" s="25"/>
      <c r="I800" s="25"/>
      <c r="J800" s="100"/>
      <c r="K800" s="100"/>
      <c r="L800" s="149"/>
      <c r="M800" s="29"/>
      <c r="N800" s="29"/>
      <c r="O800" s="29"/>
      <c r="P800" s="149"/>
      <c r="Q800" s="150"/>
      <c r="R800" s="152"/>
      <c r="S800" s="153"/>
      <c r="T800" s="153"/>
      <c r="U800" s="154"/>
      <c r="V800" s="99"/>
      <c r="W800" s="99"/>
      <c r="X800" s="25"/>
      <c r="Y800" s="25"/>
      <c r="Z800" s="99"/>
      <c r="AA800" s="25"/>
      <c r="AB800" s="25"/>
      <c r="AC800" s="99"/>
      <c r="AD800" s="116">
        <f ca="1">SUMIF(AAL!$A$3:$A$65061,'Risk Lv. Inforce'!$B$7:$B$12091,AAL!$B$3:$B$65007)</f>
        <v>0</v>
      </c>
      <c r="AE800" s="116">
        <f ca="1">SUMIF(AAL!$C$3:$C$65061,'Risk Lv. Inforce'!$B$7:$B$10291,AAL!$D$3:$D$65007)</f>
        <v>0</v>
      </c>
      <c r="AF800" s="116">
        <f ca="1">SUMIF(AAL!$E$3:$E$65061,'Risk Lv. Inforce'!$B$7:$B$1291,AAL!$F$3:$F$65007)</f>
        <v>0</v>
      </c>
      <c r="AG800" s="116">
        <f ca="1">SUMIF(AAL!$G$3:$G$65061,'Risk Lv. Inforce'!$B$7:$B$1291,AAL!$H$3:$H$65007)</f>
        <v>0</v>
      </c>
      <c r="AH800" s="116">
        <f ca="1">SUMIF(AAL!$I$3:$I$65061,'Risk Lv. Inforce'!$B$7:$B$1291,AAL!$J$3:$J$65007)</f>
        <v>0</v>
      </c>
      <c r="AI800" s="116">
        <f ca="1">SUMIF(AAL!$K$3:$K$65061,'Risk Lv. Inforce'!$B$7:$B$1291,AAL!$L$3:$L$65007)</f>
        <v>0</v>
      </c>
      <c r="AJ800" s="116">
        <f>VLOOKUP(B800,AAL!$Q$4:$S$1048576,3,0)</f>
        <v>0</v>
      </c>
      <c r="AK800" s="116">
        <f>VLOOKUP(B800,AAL!$U$4:$W$1048576,3,0)</f>
        <v>0</v>
      </c>
      <c r="AL800" s="69">
        <f ca="1">IFERROR(((AD800+(AD800*'Portfolio Stats_RMS'!$C$7))/($AB800*(1-'Portfolio Stats_RMS'!$C$6))),0)</f>
        <v>0</v>
      </c>
      <c r="AM800" s="69">
        <f ca="1">IFERROR(((AF800+(AF800*'Portfolio Stats_RMS'!$C$7))/($AB800*(1-'Portfolio Stats_RMS'!$C$6))),0)</f>
        <v>0</v>
      </c>
      <c r="AN800" s="69">
        <f ca="1">IFERROR(((AH800+(AH800*'Portfolio Stats_RMS'!$C$7))/($AB800*(1-'Portfolio Stats_RMS'!$C$6))),0)</f>
        <v>0</v>
      </c>
      <c r="AO800" s="69">
        <f>IFERROR(((AJ800+(AJ800*'Portfolio Stats_RMS'!$C$7))/(AB800*(1-'Portfolio Stats_RMS'!$C$6))),0)</f>
        <v>0</v>
      </c>
      <c r="AP800" s="152"/>
    </row>
    <row r="801" spans="2:42" x14ac:dyDescent="0.25">
      <c r="B801" s="29"/>
      <c r="C801" s="87"/>
      <c r="D801" s="29"/>
      <c r="E801" s="29"/>
      <c r="F801" s="29"/>
      <c r="G801" s="25"/>
      <c r="H801" s="25"/>
      <c r="I801" s="25"/>
      <c r="J801" s="100"/>
      <c r="K801" s="100"/>
      <c r="L801" s="149"/>
      <c r="M801" s="29"/>
      <c r="N801" s="29"/>
      <c r="O801" s="29"/>
      <c r="P801" s="149"/>
      <c r="Q801" s="150"/>
      <c r="R801" s="152"/>
      <c r="S801" s="153"/>
      <c r="T801" s="153"/>
      <c r="U801" s="154"/>
      <c r="V801" s="99"/>
      <c r="W801" s="99"/>
      <c r="X801" s="25"/>
      <c r="Y801" s="25"/>
      <c r="Z801" s="99"/>
      <c r="AA801" s="25"/>
      <c r="AB801" s="25"/>
      <c r="AC801" s="99"/>
      <c r="AD801" s="116">
        <f ca="1">SUMIF(AAL!$A$3:$A$65061,'Risk Lv. Inforce'!$B$7:$B$12091,AAL!$B$3:$B$65007)</f>
        <v>0</v>
      </c>
      <c r="AE801" s="116">
        <f ca="1">SUMIF(AAL!$C$3:$C$65061,'Risk Lv. Inforce'!$B$7:$B$10291,AAL!$D$3:$D$65007)</f>
        <v>0</v>
      </c>
      <c r="AF801" s="116">
        <f ca="1">SUMIF(AAL!$E$3:$E$65061,'Risk Lv. Inforce'!$B$7:$B$1291,AAL!$F$3:$F$65007)</f>
        <v>0</v>
      </c>
      <c r="AG801" s="116">
        <f ca="1">SUMIF(AAL!$G$3:$G$65061,'Risk Lv. Inforce'!$B$7:$B$1291,AAL!$H$3:$H$65007)</f>
        <v>0</v>
      </c>
      <c r="AH801" s="116">
        <f ca="1">SUMIF(AAL!$I$3:$I$65061,'Risk Lv. Inforce'!$B$7:$B$1291,AAL!$J$3:$J$65007)</f>
        <v>0</v>
      </c>
      <c r="AI801" s="116">
        <f ca="1">SUMIF(AAL!$K$3:$K$65061,'Risk Lv. Inforce'!$B$7:$B$1291,AAL!$L$3:$L$65007)</f>
        <v>0</v>
      </c>
      <c r="AJ801" s="116">
        <f>VLOOKUP(B801,AAL!$Q$4:$S$1048576,3,0)</f>
        <v>0</v>
      </c>
      <c r="AK801" s="116">
        <f>VLOOKUP(B801,AAL!$U$4:$W$1048576,3,0)</f>
        <v>0</v>
      </c>
      <c r="AL801" s="69">
        <f ca="1">IFERROR(((AD801+(AD801*'Portfolio Stats_RMS'!$C$7))/($AB801*(1-'Portfolio Stats_RMS'!$C$6))),0)</f>
        <v>0</v>
      </c>
      <c r="AM801" s="69">
        <f ca="1">IFERROR(((AF801+(AF801*'Portfolio Stats_RMS'!$C$7))/($AB801*(1-'Portfolio Stats_RMS'!$C$6))),0)</f>
        <v>0</v>
      </c>
      <c r="AN801" s="69">
        <f ca="1">IFERROR(((AH801+(AH801*'Portfolio Stats_RMS'!$C$7))/($AB801*(1-'Portfolio Stats_RMS'!$C$6))),0)</f>
        <v>0</v>
      </c>
      <c r="AO801" s="69">
        <f>IFERROR(((AJ801+(AJ801*'Portfolio Stats_RMS'!$C$7))/(AB801*(1-'Portfolio Stats_RMS'!$C$6))),0)</f>
        <v>0</v>
      </c>
      <c r="AP801" s="152"/>
    </row>
    <row r="802" spans="2:42" x14ac:dyDescent="0.25">
      <c r="B802" s="29"/>
      <c r="C802" s="87"/>
      <c r="D802" s="29"/>
      <c r="E802" s="29"/>
      <c r="F802" s="29"/>
      <c r="G802" s="25"/>
      <c r="H802" s="25"/>
      <c r="I802" s="25"/>
      <c r="J802" s="100"/>
      <c r="K802" s="100"/>
      <c r="L802" s="149"/>
      <c r="M802" s="29"/>
      <c r="N802" s="29"/>
      <c r="O802" s="29"/>
      <c r="P802" s="149"/>
      <c r="Q802" s="150"/>
      <c r="R802" s="152"/>
      <c r="S802" s="153"/>
      <c r="T802" s="153"/>
      <c r="U802" s="154"/>
      <c r="V802" s="99"/>
      <c r="W802" s="99"/>
      <c r="X802" s="25"/>
      <c r="Y802" s="25"/>
      <c r="Z802" s="99"/>
      <c r="AA802" s="25"/>
      <c r="AB802" s="25"/>
      <c r="AC802" s="99"/>
      <c r="AD802" s="116">
        <f ca="1">SUMIF(AAL!$A$3:$A$65061,'Risk Lv. Inforce'!$B$7:$B$12091,AAL!$B$3:$B$65007)</f>
        <v>0</v>
      </c>
      <c r="AE802" s="116">
        <f ca="1">SUMIF(AAL!$C$3:$C$65061,'Risk Lv. Inforce'!$B$7:$B$10291,AAL!$D$3:$D$65007)</f>
        <v>0</v>
      </c>
      <c r="AF802" s="116">
        <f ca="1">SUMIF(AAL!$E$3:$E$65061,'Risk Lv. Inforce'!$B$7:$B$1291,AAL!$F$3:$F$65007)</f>
        <v>0</v>
      </c>
      <c r="AG802" s="116">
        <f ca="1">SUMIF(AAL!$G$3:$G$65061,'Risk Lv. Inforce'!$B$7:$B$1291,AAL!$H$3:$H$65007)</f>
        <v>0</v>
      </c>
      <c r="AH802" s="116">
        <f ca="1">SUMIF(AAL!$I$3:$I$65061,'Risk Lv. Inforce'!$B$7:$B$1291,AAL!$J$3:$J$65007)</f>
        <v>0</v>
      </c>
      <c r="AI802" s="116">
        <f ca="1">SUMIF(AAL!$K$3:$K$65061,'Risk Lv. Inforce'!$B$7:$B$1291,AAL!$L$3:$L$65007)</f>
        <v>0</v>
      </c>
      <c r="AJ802" s="116">
        <f>VLOOKUP(B802,AAL!$Q$4:$S$1048576,3,0)</f>
        <v>0</v>
      </c>
      <c r="AK802" s="116">
        <f>VLOOKUP(B802,AAL!$U$4:$W$1048576,3,0)</f>
        <v>0</v>
      </c>
      <c r="AL802" s="69">
        <f ca="1">IFERROR(((AD802+(AD802*'Portfolio Stats_RMS'!$C$7))/($AB802*(1-'Portfolio Stats_RMS'!$C$6))),0)</f>
        <v>0</v>
      </c>
      <c r="AM802" s="69">
        <f ca="1">IFERROR(((AF802+(AF802*'Portfolio Stats_RMS'!$C$7))/($AB802*(1-'Portfolio Stats_RMS'!$C$6))),0)</f>
        <v>0</v>
      </c>
      <c r="AN802" s="69">
        <f ca="1">IFERROR(((AH802+(AH802*'Portfolio Stats_RMS'!$C$7))/($AB802*(1-'Portfolio Stats_RMS'!$C$6))),0)</f>
        <v>0</v>
      </c>
      <c r="AO802" s="69">
        <f>IFERROR(((AJ802+(AJ802*'Portfolio Stats_RMS'!$C$7))/(AB802*(1-'Portfolio Stats_RMS'!$C$6))),0)</f>
        <v>0</v>
      </c>
      <c r="AP802" s="152"/>
    </row>
    <row r="803" spans="2:42" x14ac:dyDescent="0.25">
      <c r="B803" s="29"/>
      <c r="C803" s="87"/>
      <c r="D803" s="29"/>
      <c r="E803" s="29"/>
      <c r="F803" s="29"/>
      <c r="G803" s="25"/>
      <c r="H803" s="25"/>
      <c r="I803" s="25"/>
      <c r="J803" s="100"/>
      <c r="K803" s="100"/>
      <c r="L803" s="149"/>
      <c r="M803" s="29"/>
      <c r="N803" s="29"/>
      <c r="O803" s="29"/>
      <c r="P803" s="149"/>
      <c r="Q803" s="150"/>
      <c r="R803" s="152"/>
      <c r="S803" s="153"/>
      <c r="T803" s="153"/>
      <c r="U803" s="154"/>
      <c r="V803" s="99"/>
      <c r="W803" s="99"/>
      <c r="X803" s="25"/>
      <c r="Y803" s="25"/>
      <c r="Z803" s="99"/>
      <c r="AA803" s="25"/>
      <c r="AB803" s="25"/>
      <c r="AC803" s="99"/>
      <c r="AD803" s="116">
        <f ca="1">SUMIF(AAL!$A$3:$A$65061,'Risk Lv. Inforce'!$B$7:$B$12091,AAL!$B$3:$B$65007)</f>
        <v>0</v>
      </c>
      <c r="AE803" s="116">
        <f ca="1">SUMIF(AAL!$C$3:$C$65061,'Risk Lv. Inforce'!$B$7:$B$10291,AAL!$D$3:$D$65007)</f>
        <v>0</v>
      </c>
      <c r="AF803" s="116">
        <f ca="1">SUMIF(AAL!$E$3:$E$65061,'Risk Lv. Inforce'!$B$7:$B$1291,AAL!$F$3:$F$65007)</f>
        <v>0</v>
      </c>
      <c r="AG803" s="116">
        <f ca="1">SUMIF(AAL!$G$3:$G$65061,'Risk Lv. Inforce'!$B$7:$B$1291,AAL!$H$3:$H$65007)</f>
        <v>0</v>
      </c>
      <c r="AH803" s="116">
        <f ca="1">SUMIF(AAL!$I$3:$I$65061,'Risk Lv. Inforce'!$B$7:$B$1291,AAL!$J$3:$J$65007)</f>
        <v>0</v>
      </c>
      <c r="AI803" s="116">
        <f ca="1">SUMIF(AAL!$K$3:$K$65061,'Risk Lv. Inforce'!$B$7:$B$1291,AAL!$L$3:$L$65007)</f>
        <v>0</v>
      </c>
      <c r="AJ803" s="116">
        <f>VLOOKUP(B803,AAL!$Q$4:$S$1048576,3,0)</f>
        <v>0</v>
      </c>
      <c r="AK803" s="116">
        <f>VLOOKUP(B803,AAL!$U$4:$W$1048576,3,0)</f>
        <v>0</v>
      </c>
      <c r="AL803" s="69">
        <f ca="1">IFERROR(((AD803+(AD803*'Portfolio Stats_RMS'!$C$7))/($AB803*(1-'Portfolio Stats_RMS'!$C$6))),0)</f>
        <v>0</v>
      </c>
      <c r="AM803" s="69">
        <f ca="1">IFERROR(((AF803+(AF803*'Portfolio Stats_RMS'!$C$7))/($AB803*(1-'Portfolio Stats_RMS'!$C$6))),0)</f>
        <v>0</v>
      </c>
      <c r="AN803" s="69">
        <f ca="1">IFERROR(((AH803+(AH803*'Portfolio Stats_RMS'!$C$7))/($AB803*(1-'Portfolio Stats_RMS'!$C$6))),0)</f>
        <v>0</v>
      </c>
      <c r="AO803" s="69">
        <f>IFERROR(((AJ803+(AJ803*'Portfolio Stats_RMS'!$C$7))/(AB803*(1-'Portfolio Stats_RMS'!$C$6))),0)</f>
        <v>0</v>
      </c>
      <c r="AP803" s="152"/>
    </row>
    <row r="804" spans="2:42" x14ac:dyDescent="0.25">
      <c r="B804" s="29"/>
      <c r="C804" s="87"/>
      <c r="D804" s="29"/>
      <c r="E804" s="29"/>
      <c r="F804" s="29"/>
      <c r="G804" s="25"/>
      <c r="H804" s="25"/>
      <c r="I804" s="25"/>
      <c r="J804" s="100"/>
      <c r="K804" s="100"/>
      <c r="L804" s="29"/>
      <c r="M804" s="29"/>
      <c r="N804" s="29"/>
      <c r="O804" s="29"/>
      <c r="P804" s="149"/>
      <c r="Q804" s="150"/>
      <c r="R804" s="152"/>
      <c r="S804" s="153"/>
      <c r="T804" s="153"/>
      <c r="U804" s="154"/>
      <c r="V804" s="99"/>
      <c r="W804" s="99"/>
      <c r="X804" s="25"/>
      <c r="Y804" s="25"/>
      <c r="Z804" s="99"/>
      <c r="AA804" s="25"/>
      <c r="AB804" s="25"/>
      <c r="AC804" s="99"/>
      <c r="AD804" s="116">
        <f ca="1">SUMIF(AAL!$A$3:$A$65061,'Risk Lv. Inforce'!$B$7:$B$12091,AAL!$B$3:$B$65007)</f>
        <v>0</v>
      </c>
      <c r="AE804" s="116">
        <f ca="1">SUMIF(AAL!$C$3:$C$65061,'Risk Lv. Inforce'!$B$7:$B$10291,AAL!$D$3:$D$65007)</f>
        <v>0</v>
      </c>
      <c r="AF804" s="116">
        <f ca="1">SUMIF(AAL!$E$3:$E$65061,'Risk Lv. Inforce'!$B$7:$B$1291,AAL!$F$3:$F$65007)</f>
        <v>0</v>
      </c>
      <c r="AG804" s="116">
        <f ca="1">SUMIF(AAL!$G$3:$G$65061,'Risk Lv. Inforce'!$B$7:$B$1291,AAL!$H$3:$H$65007)</f>
        <v>0</v>
      </c>
      <c r="AH804" s="116">
        <f ca="1">SUMIF(AAL!$I$3:$I$65061,'Risk Lv. Inforce'!$B$7:$B$1291,AAL!$J$3:$J$65007)</f>
        <v>0</v>
      </c>
      <c r="AI804" s="116">
        <f ca="1">SUMIF(AAL!$K$3:$K$65061,'Risk Lv. Inforce'!$B$7:$B$1291,AAL!$L$3:$L$65007)</f>
        <v>0</v>
      </c>
      <c r="AJ804" s="116">
        <f>VLOOKUP(B804,AAL!$Q$4:$S$1048576,3,0)</f>
        <v>0</v>
      </c>
      <c r="AK804" s="116">
        <f>VLOOKUP(B804,AAL!$U$4:$W$1048576,3,0)</f>
        <v>0</v>
      </c>
      <c r="AL804" s="69">
        <f ca="1">IFERROR(((AD804+(AD804*'Portfolio Stats_RMS'!$C$7))/($AB804*(1-'Portfolio Stats_RMS'!$C$6))),0)</f>
        <v>0</v>
      </c>
      <c r="AM804" s="69">
        <f ca="1">IFERROR(((AF804+(AF804*'Portfolio Stats_RMS'!$C$7))/($AB804*(1-'Portfolio Stats_RMS'!$C$6))),0)</f>
        <v>0</v>
      </c>
      <c r="AN804" s="69">
        <f ca="1">IFERROR(((AH804+(AH804*'Portfolio Stats_RMS'!$C$7))/($AB804*(1-'Portfolio Stats_RMS'!$C$6))),0)</f>
        <v>0</v>
      </c>
      <c r="AO804" s="69">
        <f>IFERROR(((AJ804+(AJ804*'Portfolio Stats_RMS'!$C$7))/(AB804*(1-'Portfolio Stats_RMS'!$C$6))),0)</f>
        <v>0</v>
      </c>
      <c r="AP804" s="152"/>
    </row>
    <row r="805" spans="2:42" x14ac:dyDescent="0.25">
      <c r="B805" s="29"/>
      <c r="C805" s="87"/>
      <c r="D805" s="29"/>
      <c r="E805" s="29"/>
      <c r="F805" s="29"/>
      <c r="G805" s="25"/>
      <c r="H805" s="25"/>
      <c r="I805" s="25"/>
      <c r="J805" s="100"/>
      <c r="K805" s="100"/>
      <c r="L805" s="149"/>
      <c r="M805" s="29"/>
      <c r="N805" s="29"/>
      <c r="O805" s="29"/>
      <c r="P805" s="149"/>
      <c r="Q805" s="150"/>
      <c r="R805" s="152"/>
      <c r="S805" s="153"/>
      <c r="T805" s="153"/>
      <c r="U805" s="154"/>
      <c r="V805" s="99"/>
      <c r="W805" s="99"/>
      <c r="X805" s="25"/>
      <c r="Y805" s="25"/>
      <c r="Z805" s="99"/>
      <c r="AA805" s="25"/>
      <c r="AB805" s="25"/>
      <c r="AC805" s="99"/>
      <c r="AD805" s="116">
        <f ca="1">SUMIF(AAL!$A$3:$A$65061,'Risk Lv. Inforce'!$B$7:$B$12091,AAL!$B$3:$B$65007)</f>
        <v>0</v>
      </c>
      <c r="AE805" s="116">
        <f ca="1">SUMIF(AAL!$C$3:$C$65061,'Risk Lv. Inforce'!$B$7:$B$10291,AAL!$D$3:$D$65007)</f>
        <v>0</v>
      </c>
      <c r="AF805" s="116">
        <f ca="1">SUMIF(AAL!$E$3:$E$65061,'Risk Lv. Inforce'!$B$7:$B$1291,AAL!$F$3:$F$65007)</f>
        <v>0</v>
      </c>
      <c r="AG805" s="116">
        <f ca="1">SUMIF(AAL!$G$3:$G$65061,'Risk Lv. Inforce'!$B$7:$B$1291,AAL!$H$3:$H$65007)</f>
        <v>0</v>
      </c>
      <c r="AH805" s="116">
        <f ca="1">SUMIF(AAL!$I$3:$I$65061,'Risk Lv. Inforce'!$B$7:$B$1291,AAL!$J$3:$J$65007)</f>
        <v>0</v>
      </c>
      <c r="AI805" s="116">
        <f ca="1">SUMIF(AAL!$K$3:$K$65061,'Risk Lv. Inforce'!$B$7:$B$1291,AAL!$L$3:$L$65007)</f>
        <v>0</v>
      </c>
      <c r="AJ805" s="116">
        <f>VLOOKUP(B805,AAL!$Q$4:$S$1048576,3,0)</f>
        <v>0</v>
      </c>
      <c r="AK805" s="116">
        <f>VLOOKUP(B805,AAL!$U$4:$W$1048576,3,0)</f>
        <v>0</v>
      </c>
      <c r="AL805" s="69">
        <f ca="1">IFERROR(((AD805+(AD805*'Portfolio Stats_RMS'!$C$7))/($AB805*(1-'Portfolio Stats_RMS'!$C$6))),0)</f>
        <v>0</v>
      </c>
      <c r="AM805" s="69">
        <f ca="1">IFERROR(((AF805+(AF805*'Portfolio Stats_RMS'!$C$7))/($AB805*(1-'Portfolio Stats_RMS'!$C$6))),0)</f>
        <v>0</v>
      </c>
      <c r="AN805" s="69">
        <f ca="1">IFERROR(((AH805+(AH805*'Portfolio Stats_RMS'!$C$7))/($AB805*(1-'Portfolio Stats_RMS'!$C$6))),0)</f>
        <v>0</v>
      </c>
      <c r="AO805" s="69">
        <f>IFERROR(((AJ805+(AJ805*'Portfolio Stats_RMS'!$C$7))/(AB805*(1-'Portfolio Stats_RMS'!$C$6))),0)</f>
        <v>0</v>
      </c>
      <c r="AP805" s="152"/>
    </row>
    <row r="806" spans="2:42" x14ac:dyDescent="0.25">
      <c r="B806" s="29"/>
      <c r="C806" s="87"/>
      <c r="D806" s="29"/>
      <c r="E806" s="29"/>
      <c r="F806" s="29"/>
      <c r="G806" s="25"/>
      <c r="H806" s="25"/>
      <c r="I806" s="25"/>
      <c r="J806" s="100"/>
      <c r="K806" s="100"/>
      <c r="L806" s="149"/>
      <c r="M806" s="29"/>
      <c r="N806" s="29"/>
      <c r="O806" s="29"/>
      <c r="P806" s="149"/>
      <c r="Q806" s="150"/>
      <c r="R806" s="152"/>
      <c r="S806" s="153"/>
      <c r="T806" s="153"/>
      <c r="U806" s="154"/>
      <c r="V806" s="99"/>
      <c r="W806" s="99"/>
      <c r="X806" s="25"/>
      <c r="Y806" s="25"/>
      <c r="Z806" s="99"/>
      <c r="AA806" s="25"/>
      <c r="AB806" s="25"/>
      <c r="AC806" s="99"/>
      <c r="AD806" s="116">
        <f ca="1">SUMIF(AAL!$A$3:$A$65061,'Risk Lv. Inforce'!$B$7:$B$12091,AAL!$B$3:$B$65007)</f>
        <v>0</v>
      </c>
      <c r="AE806" s="116">
        <f ca="1">SUMIF(AAL!$C$3:$C$65061,'Risk Lv. Inforce'!$B$7:$B$10291,AAL!$D$3:$D$65007)</f>
        <v>0</v>
      </c>
      <c r="AF806" s="116">
        <f ca="1">SUMIF(AAL!$E$3:$E$65061,'Risk Lv. Inforce'!$B$7:$B$1291,AAL!$F$3:$F$65007)</f>
        <v>0</v>
      </c>
      <c r="AG806" s="116">
        <f ca="1">SUMIF(AAL!$G$3:$G$65061,'Risk Lv. Inforce'!$B$7:$B$1291,AAL!$H$3:$H$65007)</f>
        <v>0</v>
      </c>
      <c r="AH806" s="116">
        <f ca="1">SUMIF(AAL!$I$3:$I$65061,'Risk Lv. Inforce'!$B$7:$B$1291,AAL!$J$3:$J$65007)</f>
        <v>0</v>
      </c>
      <c r="AI806" s="116">
        <f ca="1">SUMIF(AAL!$K$3:$K$65061,'Risk Lv. Inforce'!$B$7:$B$1291,AAL!$L$3:$L$65007)</f>
        <v>0</v>
      </c>
      <c r="AJ806" s="116">
        <f>VLOOKUP(B806,AAL!$Q$4:$S$1048576,3,0)</f>
        <v>0</v>
      </c>
      <c r="AK806" s="116">
        <f>VLOOKUP(B806,AAL!$U$4:$W$1048576,3,0)</f>
        <v>0</v>
      </c>
      <c r="AL806" s="69">
        <f ca="1">IFERROR(((AD806+(AD806*'Portfolio Stats_RMS'!$C$7))/($AB806*(1-'Portfolio Stats_RMS'!$C$6))),0)</f>
        <v>0</v>
      </c>
      <c r="AM806" s="69">
        <f ca="1">IFERROR(((AF806+(AF806*'Portfolio Stats_RMS'!$C$7))/($AB806*(1-'Portfolio Stats_RMS'!$C$6))),0)</f>
        <v>0</v>
      </c>
      <c r="AN806" s="69">
        <f ca="1">IFERROR(((AH806+(AH806*'Portfolio Stats_RMS'!$C$7))/($AB806*(1-'Portfolio Stats_RMS'!$C$6))),0)</f>
        <v>0</v>
      </c>
      <c r="AO806" s="69">
        <f>IFERROR(((AJ806+(AJ806*'Portfolio Stats_RMS'!$C$7))/(AB806*(1-'Portfolio Stats_RMS'!$C$6))),0)</f>
        <v>0</v>
      </c>
      <c r="AP806" s="152"/>
    </row>
    <row r="807" spans="2:42" x14ac:dyDescent="0.25">
      <c r="B807" s="29"/>
      <c r="C807" s="87"/>
      <c r="D807" s="29"/>
      <c r="E807" s="29"/>
      <c r="F807" s="29"/>
      <c r="G807" s="25"/>
      <c r="H807" s="25"/>
      <c r="I807" s="25"/>
      <c r="J807" s="100"/>
      <c r="K807" s="100"/>
      <c r="L807" s="149"/>
      <c r="M807" s="29"/>
      <c r="N807" s="29"/>
      <c r="O807" s="29"/>
      <c r="P807" s="149"/>
      <c r="Q807" s="150"/>
      <c r="R807" s="152"/>
      <c r="S807" s="153"/>
      <c r="T807" s="153"/>
      <c r="U807" s="154"/>
      <c r="V807" s="99"/>
      <c r="W807" s="99"/>
      <c r="X807" s="25"/>
      <c r="Y807" s="25"/>
      <c r="Z807" s="99"/>
      <c r="AA807" s="25"/>
      <c r="AB807" s="25"/>
      <c r="AC807" s="99"/>
      <c r="AD807" s="116">
        <f ca="1">SUMIF(AAL!$A$3:$A$65061,'Risk Lv. Inforce'!$B$7:$B$12091,AAL!$B$3:$B$65007)</f>
        <v>0</v>
      </c>
      <c r="AE807" s="116">
        <f ca="1">SUMIF(AAL!$C$3:$C$65061,'Risk Lv. Inforce'!$B$7:$B$10291,AAL!$D$3:$D$65007)</f>
        <v>0</v>
      </c>
      <c r="AF807" s="116">
        <f ca="1">SUMIF(AAL!$E$3:$E$65061,'Risk Lv. Inforce'!$B$7:$B$1291,AAL!$F$3:$F$65007)</f>
        <v>0</v>
      </c>
      <c r="AG807" s="116">
        <f ca="1">SUMIF(AAL!$G$3:$G$65061,'Risk Lv. Inforce'!$B$7:$B$1291,AAL!$H$3:$H$65007)</f>
        <v>0</v>
      </c>
      <c r="AH807" s="116">
        <f ca="1">SUMIF(AAL!$I$3:$I$65061,'Risk Lv. Inforce'!$B$7:$B$1291,AAL!$J$3:$J$65007)</f>
        <v>0</v>
      </c>
      <c r="AI807" s="116">
        <f ca="1">SUMIF(AAL!$K$3:$K$65061,'Risk Lv. Inforce'!$B$7:$B$1291,AAL!$L$3:$L$65007)</f>
        <v>0</v>
      </c>
      <c r="AJ807" s="116">
        <f>VLOOKUP(B807,AAL!$Q$4:$S$1048576,3,0)</f>
        <v>0</v>
      </c>
      <c r="AK807" s="116">
        <f>VLOOKUP(B807,AAL!$U$4:$W$1048576,3,0)</f>
        <v>0</v>
      </c>
      <c r="AL807" s="69">
        <f ca="1">IFERROR(((AD807+(AD807*'Portfolio Stats_RMS'!$C$7))/($AB807*(1-'Portfolio Stats_RMS'!$C$6))),0)</f>
        <v>0</v>
      </c>
      <c r="AM807" s="69">
        <f ca="1">IFERROR(((AF807+(AF807*'Portfolio Stats_RMS'!$C$7))/($AB807*(1-'Portfolio Stats_RMS'!$C$6))),0)</f>
        <v>0</v>
      </c>
      <c r="AN807" s="69">
        <f ca="1">IFERROR(((AH807+(AH807*'Portfolio Stats_RMS'!$C$7))/($AB807*(1-'Portfolio Stats_RMS'!$C$6))),0)</f>
        <v>0</v>
      </c>
      <c r="AO807" s="69">
        <f>IFERROR(((AJ807+(AJ807*'Portfolio Stats_RMS'!$C$7))/(AB807*(1-'Portfolio Stats_RMS'!$C$6))),0)</f>
        <v>0</v>
      </c>
      <c r="AP807" s="152"/>
    </row>
    <row r="808" spans="2:42" x14ac:dyDescent="0.25">
      <c r="B808" s="29"/>
      <c r="C808" s="87"/>
      <c r="D808" s="29"/>
      <c r="E808" s="29"/>
      <c r="F808" s="29"/>
      <c r="G808" s="25"/>
      <c r="H808" s="25"/>
      <c r="I808" s="25"/>
      <c r="J808" s="100"/>
      <c r="K808" s="100"/>
      <c r="L808" s="29"/>
      <c r="M808" s="29"/>
      <c r="N808" s="29"/>
      <c r="O808" s="29"/>
      <c r="P808" s="149"/>
      <c r="Q808" s="150"/>
      <c r="R808" s="152"/>
      <c r="S808" s="153"/>
      <c r="T808" s="153"/>
      <c r="U808" s="154"/>
      <c r="V808" s="99"/>
      <c r="W808" s="99"/>
      <c r="X808" s="25"/>
      <c r="Y808" s="25"/>
      <c r="Z808" s="99"/>
      <c r="AA808" s="25"/>
      <c r="AB808" s="25"/>
      <c r="AC808" s="99"/>
      <c r="AD808" s="116">
        <f ca="1">SUMIF(AAL!$A$3:$A$65061,'Risk Lv. Inforce'!$B$7:$B$12091,AAL!$B$3:$B$65007)</f>
        <v>0</v>
      </c>
      <c r="AE808" s="116">
        <f ca="1">SUMIF(AAL!$C$3:$C$65061,'Risk Lv. Inforce'!$B$7:$B$10291,AAL!$D$3:$D$65007)</f>
        <v>0</v>
      </c>
      <c r="AF808" s="116">
        <f ca="1">SUMIF(AAL!$E$3:$E$65061,'Risk Lv. Inforce'!$B$7:$B$1291,AAL!$F$3:$F$65007)</f>
        <v>0</v>
      </c>
      <c r="AG808" s="116">
        <f ca="1">SUMIF(AAL!$G$3:$G$65061,'Risk Lv. Inforce'!$B$7:$B$1291,AAL!$H$3:$H$65007)</f>
        <v>0</v>
      </c>
      <c r="AH808" s="116">
        <f ca="1">SUMIF(AAL!$I$3:$I$65061,'Risk Lv. Inforce'!$B$7:$B$1291,AAL!$J$3:$J$65007)</f>
        <v>0</v>
      </c>
      <c r="AI808" s="116">
        <f ca="1">SUMIF(AAL!$K$3:$K$65061,'Risk Lv. Inforce'!$B$7:$B$1291,AAL!$L$3:$L$65007)</f>
        <v>0</v>
      </c>
      <c r="AJ808" s="116">
        <f>VLOOKUP(B808,AAL!$Q$4:$S$1048576,3,0)</f>
        <v>0</v>
      </c>
      <c r="AK808" s="116">
        <f>VLOOKUP(B808,AAL!$U$4:$W$1048576,3,0)</f>
        <v>0</v>
      </c>
      <c r="AL808" s="69">
        <f ca="1">IFERROR(((AD808+(AD808*'Portfolio Stats_RMS'!$C$7))/($AB808*(1-'Portfolio Stats_RMS'!$C$6))),0)</f>
        <v>0</v>
      </c>
      <c r="AM808" s="69">
        <f ca="1">IFERROR(((AF808+(AF808*'Portfolio Stats_RMS'!$C$7))/($AB808*(1-'Portfolio Stats_RMS'!$C$6))),0)</f>
        <v>0</v>
      </c>
      <c r="AN808" s="69">
        <f ca="1">IFERROR(((AH808+(AH808*'Portfolio Stats_RMS'!$C$7))/($AB808*(1-'Portfolio Stats_RMS'!$C$6))),0)</f>
        <v>0</v>
      </c>
      <c r="AO808" s="69">
        <f>IFERROR(((AJ808+(AJ808*'Portfolio Stats_RMS'!$C$7))/(AB808*(1-'Portfolio Stats_RMS'!$C$6))),0)</f>
        <v>0</v>
      </c>
      <c r="AP808" s="152"/>
    </row>
    <row r="809" spans="2:42" x14ac:dyDescent="0.25">
      <c r="B809" s="29"/>
      <c r="C809" s="87"/>
      <c r="D809" s="29"/>
      <c r="E809" s="29"/>
      <c r="F809" s="29"/>
      <c r="G809" s="25"/>
      <c r="H809" s="25"/>
      <c r="I809" s="25"/>
      <c r="J809" s="100"/>
      <c r="K809" s="100"/>
      <c r="L809" s="149"/>
      <c r="M809" s="29"/>
      <c r="N809" s="29"/>
      <c r="O809" s="29"/>
      <c r="P809" s="149"/>
      <c r="Q809" s="150"/>
      <c r="R809" s="152"/>
      <c r="S809" s="153"/>
      <c r="T809" s="153"/>
      <c r="U809" s="154"/>
      <c r="V809" s="99"/>
      <c r="W809" s="99"/>
      <c r="X809" s="25"/>
      <c r="Y809" s="25"/>
      <c r="Z809" s="99"/>
      <c r="AA809" s="25"/>
      <c r="AB809" s="25"/>
      <c r="AC809" s="99"/>
      <c r="AD809" s="116">
        <f ca="1">SUMIF(AAL!$A$3:$A$65061,'Risk Lv. Inforce'!$B$7:$B$12091,AAL!$B$3:$B$65007)</f>
        <v>0</v>
      </c>
      <c r="AE809" s="116">
        <f ca="1">SUMIF(AAL!$C$3:$C$65061,'Risk Lv. Inforce'!$B$7:$B$10291,AAL!$D$3:$D$65007)</f>
        <v>0</v>
      </c>
      <c r="AF809" s="116">
        <f ca="1">SUMIF(AAL!$E$3:$E$65061,'Risk Lv. Inforce'!$B$7:$B$1291,AAL!$F$3:$F$65007)</f>
        <v>0</v>
      </c>
      <c r="AG809" s="116">
        <f ca="1">SUMIF(AAL!$G$3:$G$65061,'Risk Lv. Inforce'!$B$7:$B$1291,AAL!$H$3:$H$65007)</f>
        <v>0</v>
      </c>
      <c r="AH809" s="116">
        <f ca="1">SUMIF(AAL!$I$3:$I$65061,'Risk Lv. Inforce'!$B$7:$B$1291,AAL!$J$3:$J$65007)</f>
        <v>0</v>
      </c>
      <c r="AI809" s="116">
        <f ca="1">SUMIF(AAL!$K$3:$K$65061,'Risk Lv. Inforce'!$B$7:$B$1291,AAL!$L$3:$L$65007)</f>
        <v>0</v>
      </c>
      <c r="AJ809" s="116">
        <f>VLOOKUP(B809,AAL!$Q$4:$S$1048576,3,0)</f>
        <v>0</v>
      </c>
      <c r="AK809" s="116">
        <f>VLOOKUP(B809,AAL!$U$4:$W$1048576,3,0)</f>
        <v>0</v>
      </c>
      <c r="AL809" s="69">
        <f ca="1">IFERROR(((AD809+(AD809*'Portfolio Stats_RMS'!$C$7))/($AB809*(1-'Portfolio Stats_RMS'!$C$6))),0)</f>
        <v>0</v>
      </c>
      <c r="AM809" s="69">
        <f ca="1">IFERROR(((AF809+(AF809*'Portfolio Stats_RMS'!$C$7))/($AB809*(1-'Portfolio Stats_RMS'!$C$6))),0)</f>
        <v>0</v>
      </c>
      <c r="AN809" s="69">
        <f ca="1">IFERROR(((AH809+(AH809*'Portfolio Stats_RMS'!$C$7))/($AB809*(1-'Portfolio Stats_RMS'!$C$6))),0)</f>
        <v>0</v>
      </c>
      <c r="AO809" s="69">
        <f>IFERROR(((AJ809+(AJ809*'Portfolio Stats_RMS'!$C$7))/(AB809*(1-'Portfolio Stats_RMS'!$C$6))),0)</f>
        <v>0</v>
      </c>
      <c r="AP809" s="152"/>
    </row>
    <row r="810" spans="2:42" x14ac:dyDescent="0.25">
      <c r="B810" s="29"/>
      <c r="C810" s="87"/>
      <c r="D810" s="29"/>
      <c r="E810" s="29"/>
      <c r="F810" s="29"/>
      <c r="G810" s="25"/>
      <c r="H810" s="25"/>
      <c r="I810" s="25"/>
      <c r="J810" s="100"/>
      <c r="K810" s="100"/>
      <c r="L810" s="149"/>
      <c r="M810" s="29"/>
      <c r="N810" s="29"/>
      <c r="O810" s="29"/>
      <c r="P810" s="149"/>
      <c r="Q810" s="150"/>
      <c r="R810" s="152"/>
      <c r="S810" s="153"/>
      <c r="T810" s="153"/>
      <c r="U810" s="154"/>
      <c r="V810" s="99"/>
      <c r="W810" s="99"/>
      <c r="X810" s="25"/>
      <c r="Y810" s="25"/>
      <c r="Z810" s="99"/>
      <c r="AA810" s="25"/>
      <c r="AB810" s="25"/>
      <c r="AC810" s="99"/>
      <c r="AD810" s="116">
        <f ca="1">SUMIF(AAL!$A$3:$A$65061,'Risk Lv. Inforce'!$B$7:$B$12091,AAL!$B$3:$B$65007)</f>
        <v>0</v>
      </c>
      <c r="AE810" s="116">
        <f ca="1">SUMIF(AAL!$C$3:$C$65061,'Risk Lv. Inforce'!$B$7:$B$10291,AAL!$D$3:$D$65007)</f>
        <v>0</v>
      </c>
      <c r="AF810" s="116">
        <f ca="1">SUMIF(AAL!$E$3:$E$65061,'Risk Lv. Inforce'!$B$7:$B$1291,AAL!$F$3:$F$65007)</f>
        <v>0</v>
      </c>
      <c r="AG810" s="116">
        <f ca="1">SUMIF(AAL!$G$3:$G$65061,'Risk Lv. Inforce'!$B$7:$B$1291,AAL!$H$3:$H$65007)</f>
        <v>0</v>
      </c>
      <c r="AH810" s="116">
        <f ca="1">SUMIF(AAL!$I$3:$I$65061,'Risk Lv. Inforce'!$B$7:$B$1291,AAL!$J$3:$J$65007)</f>
        <v>0</v>
      </c>
      <c r="AI810" s="116">
        <f ca="1">SUMIF(AAL!$K$3:$K$65061,'Risk Lv. Inforce'!$B$7:$B$1291,AAL!$L$3:$L$65007)</f>
        <v>0</v>
      </c>
      <c r="AJ810" s="116">
        <f>VLOOKUP(B810,AAL!$Q$4:$S$1048576,3,0)</f>
        <v>0</v>
      </c>
      <c r="AK810" s="116">
        <f>VLOOKUP(B810,AAL!$U$4:$W$1048576,3,0)</f>
        <v>0</v>
      </c>
      <c r="AL810" s="69">
        <f ca="1">IFERROR(((AD810+(AD810*'Portfolio Stats_RMS'!$C$7))/($AB810*(1-'Portfolio Stats_RMS'!$C$6))),0)</f>
        <v>0</v>
      </c>
      <c r="AM810" s="69">
        <f ca="1">IFERROR(((AF810+(AF810*'Portfolio Stats_RMS'!$C$7))/($AB810*(1-'Portfolio Stats_RMS'!$C$6))),0)</f>
        <v>0</v>
      </c>
      <c r="AN810" s="69">
        <f ca="1">IFERROR(((AH810+(AH810*'Portfolio Stats_RMS'!$C$7))/($AB810*(1-'Portfolio Stats_RMS'!$C$6))),0)</f>
        <v>0</v>
      </c>
      <c r="AO810" s="69">
        <f>IFERROR(((AJ810+(AJ810*'Portfolio Stats_RMS'!$C$7))/(AB810*(1-'Portfolio Stats_RMS'!$C$6))),0)</f>
        <v>0</v>
      </c>
      <c r="AP810" s="152"/>
    </row>
    <row r="811" spans="2:42" x14ac:dyDescent="0.25">
      <c r="B811" s="29"/>
      <c r="C811" s="87"/>
      <c r="D811" s="29"/>
      <c r="E811" s="29"/>
      <c r="F811" s="29"/>
      <c r="G811" s="25"/>
      <c r="H811" s="25"/>
      <c r="I811" s="25"/>
      <c r="J811" s="100"/>
      <c r="K811" s="100"/>
      <c r="L811" s="149"/>
      <c r="M811" s="29"/>
      <c r="N811" s="29"/>
      <c r="O811" s="29"/>
      <c r="P811" s="149"/>
      <c r="Q811" s="150"/>
      <c r="R811" s="152"/>
      <c r="S811" s="153"/>
      <c r="T811" s="153"/>
      <c r="U811" s="154"/>
      <c r="V811" s="99"/>
      <c r="W811" s="99"/>
      <c r="X811" s="25"/>
      <c r="Y811" s="25"/>
      <c r="Z811" s="99"/>
      <c r="AA811" s="25"/>
      <c r="AB811" s="25"/>
      <c r="AC811" s="99"/>
      <c r="AD811" s="116">
        <f ca="1">SUMIF(AAL!$A$3:$A$65061,'Risk Lv. Inforce'!$B$7:$B$12091,AAL!$B$3:$B$65007)</f>
        <v>0</v>
      </c>
      <c r="AE811" s="116">
        <f ca="1">SUMIF(AAL!$C$3:$C$65061,'Risk Lv. Inforce'!$B$7:$B$10291,AAL!$D$3:$D$65007)</f>
        <v>0</v>
      </c>
      <c r="AF811" s="116">
        <f ca="1">SUMIF(AAL!$E$3:$E$65061,'Risk Lv. Inforce'!$B$7:$B$1291,AAL!$F$3:$F$65007)</f>
        <v>0</v>
      </c>
      <c r="AG811" s="116">
        <f ca="1">SUMIF(AAL!$G$3:$G$65061,'Risk Lv. Inforce'!$B$7:$B$1291,AAL!$H$3:$H$65007)</f>
        <v>0</v>
      </c>
      <c r="AH811" s="116">
        <f ca="1">SUMIF(AAL!$I$3:$I$65061,'Risk Lv. Inforce'!$B$7:$B$1291,AAL!$J$3:$J$65007)</f>
        <v>0</v>
      </c>
      <c r="AI811" s="116">
        <f ca="1">SUMIF(AAL!$K$3:$K$65061,'Risk Lv. Inforce'!$B$7:$B$1291,AAL!$L$3:$L$65007)</f>
        <v>0</v>
      </c>
      <c r="AJ811" s="116">
        <f>VLOOKUP(B811,AAL!$Q$4:$S$1048576,3,0)</f>
        <v>0</v>
      </c>
      <c r="AK811" s="116">
        <f>VLOOKUP(B811,AAL!$U$4:$W$1048576,3,0)</f>
        <v>0</v>
      </c>
      <c r="AL811" s="69">
        <f ca="1">IFERROR(((AD811+(AD811*'Portfolio Stats_RMS'!$C$7))/($AB811*(1-'Portfolio Stats_RMS'!$C$6))),0)</f>
        <v>0</v>
      </c>
      <c r="AM811" s="69">
        <f ca="1">IFERROR(((AF811+(AF811*'Portfolio Stats_RMS'!$C$7))/($AB811*(1-'Portfolio Stats_RMS'!$C$6))),0)</f>
        <v>0</v>
      </c>
      <c r="AN811" s="69">
        <f ca="1">IFERROR(((AH811+(AH811*'Portfolio Stats_RMS'!$C$7))/($AB811*(1-'Portfolio Stats_RMS'!$C$6))),0)</f>
        <v>0</v>
      </c>
      <c r="AO811" s="69">
        <f>IFERROR(((AJ811+(AJ811*'Portfolio Stats_RMS'!$C$7))/(AB811*(1-'Portfolio Stats_RMS'!$C$6))),0)</f>
        <v>0</v>
      </c>
      <c r="AP811" s="152"/>
    </row>
    <row r="812" spans="2:42" x14ac:dyDescent="0.25">
      <c r="B812" s="29"/>
      <c r="C812" s="87"/>
      <c r="D812" s="29"/>
      <c r="E812" s="29"/>
      <c r="F812" s="29"/>
      <c r="G812" s="25"/>
      <c r="H812" s="25"/>
      <c r="I812" s="25"/>
      <c r="J812" s="100"/>
      <c r="K812" s="100"/>
      <c r="L812" s="29"/>
      <c r="M812" s="29"/>
      <c r="N812" s="29"/>
      <c r="O812" s="29"/>
      <c r="P812" s="149"/>
      <c r="Q812" s="150"/>
      <c r="R812" s="152"/>
      <c r="S812" s="153"/>
      <c r="T812" s="153"/>
      <c r="U812" s="154"/>
      <c r="V812" s="99"/>
      <c r="W812" s="99"/>
      <c r="X812" s="25"/>
      <c r="Y812" s="25"/>
      <c r="Z812" s="99"/>
      <c r="AA812" s="25"/>
      <c r="AB812" s="25"/>
      <c r="AC812" s="99"/>
      <c r="AD812" s="116">
        <f ca="1">SUMIF(AAL!$A$3:$A$65061,'Risk Lv. Inforce'!$B$7:$B$12091,AAL!$B$3:$B$65007)</f>
        <v>0</v>
      </c>
      <c r="AE812" s="116">
        <f ca="1">SUMIF(AAL!$C$3:$C$65061,'Risk Lv. Inforce'!$B$7:$B$10291,AAL!$D$3:$D$65007)</f>
        <v>0</v>
      </c>
      <c r="AF812" s="116">
        <f ca="1">SUMIF(AAL!$E$3:$E$65061,'Risk Lv. Inforce'!$B$7:$B$1291,AAL!$F$3:$F$65007)</f>
        <v>0</v>
      </c>
      <c r="AG812" s="116">
        <f ca="1">SUMIF(AAL!$G$3:$G$65061,'Risk Lv. Inforce'!$B$7:$B$1291,AAL!$H$3:$H$65007)</f>
        <v>0</v>
      </c>
      <c r="AH812" s="116">
        <f ca="1">SUMIF(AAL!$I$3:$I$65061,'Risk Lv. Inforce'!$B$7:$B$1291,AAL!$J$3:$J$65007)</f>
        <v>0</v>
      </c>
      <c r="AI812" s="116">
        <f ca="1">SUMIF(AAL!$K$3:$K$65061,'Risk Lv. Inforce'!$B$7:$B$1291,AAL!$L$3:$L$65007)</f>
        <v>0</v>
      </c>
      <c r="AJ812" s="116">
        <f>VLOOKUP(B812,AAL!$Q$4:$S$1048576,3,0)</f>
        <v>0</v>
      </c>
      <c r="AK812" s="116">
        <f>VLOOKUP(B812,AAL!$U$4:$W$1048576,3,0)</f>
        <v>0</v>
      </c>
      <c r="AL812" s="69">
        <f ca="1">IFERROR(((AD812+(AD812*'Portfolio Stats_RMS'!$C$7))/($AB812*(1-'Portfolio Stats_RMS'!$C$6))),0)</f>
        <v>0</v>
      </c>
      <c r="AM812" s="69">
        <f ca="1">IFERROR(((AF812+(AF812*'Portfolio Stats_RMS'!$C$7))/($AB812*(1-'Portfolio Stats_RMS'!$C$6))),0)</f>
        <v>0</v>
      </c>
      <c r="AN812" s="69">
        <f ca="1">IFERROR(((AH812+(AH812*'Portfolio Stats_RMS'!$C$7))/($AB812*(1-'Portfolio Stats_RMS'!$C$6))),0)</f>
        <v>0</v>
      </c>
      <c r="AO812" s="69">
        <f>IFERROR(((AJ812+(AJ812*'Portfolio Stats_RMS'!$C$7))/(AB812*(1-'Portfolio Stats_RMS'!$C$6))),0)</f>
        <v>0</v>
      </c>
      <c r="AP812" s="152"/>
    </row>
    <row r="813" spans="2:42" x14ac:dyDescent="0.25">
      <c r="B813" s="29"/>
      <c r="C813" s="87"/>
      <c r="D813" s="29"/>
      <c r="E813" s="29"/>
      <c r="F813" s="29"/>
      <c r="G813" s="25"/>
      <c r="H813" s="25"/>
      <c r="I813" s="25"/>
      <c r="J813" s="100"/>
      <c r="K813" s="100"/>
      <c r="L813" s="149"/>
      <c r="M813" s="29"/>
      <c r="N813" s="29"/>
      <c r="O813" s="29"/>
      <c r="P813" s="149"/>
      <c r="Q813" s="150"/>
      <c r="R813" s="152"/>
      <c r="S813" s="153"/>
      <c r="T813" s="153"/>
      <c r="U813" s="154"/>
      <c r="V813" s="99"/>
      <c r="W813" s="99"/>
      <c r="X813" s="25"/>
      <c r="Y813" s="25"/>
      <c r="Z813" s="99"/>
      <c r="AA813" s="25"/>
      <c r="AB813" s="25"/>
      <c r="AC813" s="99"/>
      <c r="AD813" s="116">
        <f ca="1">SUMIF(AAL!$A$3:$A$65061,'Risk Lv. Inforce'!$B$7:$B$12091,AAL!$B$3:$B$65007)</f>
        <v>0</v>
      </c>
      <c r="AE813" s="116">
        <f ca="1">SUMIF(AAL!$C$3:$C$65061,'Risk Lv. Inforce'!$B$7:$B$10291,AAL!$D$3:$D$65007)</f>
        <v>0</v>
      </c>
      <c r="AF813" s="116">
        <f ca="1">SUMIF(AAL!$E$3:$E$65061,'Risk Lv. Inforce'!$B$7:$B$1291,AAL!$F$3:$F$65007)</f>
        <v>0</v>
      </c>
      <c r="AG813" s="116">
        <f ca="1">SUMIF(AAL!$G$3:$G$65061,'Risk Lv. Inforce'!$B$7:$B$1291,AAL!$H$3:$H$65007)</f>
        <v>0</v>
      </c>
      <c r="AH813" s="116">
        <f ca="1">SUMIF(AAL!$I$3:$I$65061,'Risk Lv. Inforce'!$B$7:$B$1291,AAL!$J$3:$J$65007)</f>
        <v>0</v>
      </c>
      <c r="AI813" s="116">
        <f ca="1">SUMIF(AAL!$K$3:$K$65061,'Risk Lv. Inforce'!$B$7:$B$1291,AAL!$L$3:$L$65007)</f>
        <v>0</v>
      </c>
      <c r="AJ813" s="116">
        <f>VLOOKUP(B813,AAL!$Q$4:$S$1048576,3,0)</f>
        <v>0</v>
      </c>
      <c r="AK813" s="116">
        <f>VLOOKUP(B813,AAL!$U$4:$W$1048576,3,0)</f>
        <v>0</v>
      </c>
      <c r="AL813" s="69">
        <f ca="1">IFERROR(((AD813+(AD813*'Portfolio Stats_RMS'!$C$7))/($AB813*(1-'Portfolio Stats_RMS'!$C$6))),0)</f>
        <v>0</v>
      </c>
      <c r="AM813" s="69">
        <f ca="1">IFERROR(((AF813+(AF813*'Portfolio Stats_RMS'!$C$7))/($AB813*(1-'Portfolio Stats_RMS'!$C$6))),0)</f>
        <v>0</v>
      </c>
      <c r="AN813" s="69">
        <f ca="1">IFERROR(((AH813+(AH813*'Portfolio Stats_RMS'!$C$7))/($AB813*(1-'Portfolio Stats_RMS'!$C$6))),0)</f>
        <v>0</v>
      </c>
      <c r="AO813" s="69">
        <f>IFERROR(((AJ813+(AJ813*'Portfolio Stats_RMS'!$C$7))/(AB813*(1-'Portfolio Stats_RMS'!$C$6))),0)</f>
        <v>0</v>
      </c>
      <c r="AP813" s="152"/>
    </row>
    <row r="814" spans="2:42" x14ac:dyDescent="0.25">
      <c r="B814" s="29"/>
      <c r="C814" s="87"/>
      <c r="D814" s="29"/>
      <c r="E814" s="29"/>
      <c r="F814" s="29"/>
      <c r="G814" s="25"/>
      <c r="H814" s="25"/>
      <c r="I814" s="25"/>
      <c r="J814" s="100"/>
      <c r="K814" s="100"/>
      <c r="L814" s="149"/>
      <c r="M814" s="29"/>
      <c r="N814" s="29"/>
      <c r="O814" s="29"/>
      <c r="P814" s="149"/>
      <c r="Q814" s="150"/>
      <c r="R814" s="152"/>
      <c r="S814" s="153"/>
      <c r="T814" s="153"/>
      <c r="U814" s="154"/>
      <c r="V814" s="99"/>
      <c r="W814" s="99"/>
      <c r="X814" s="25"/>
      <c r="Y814" s="25"/>
      <c r="Z814" s="99"/>
      <c r="AA814" s="25"/>
      <c r="AB814" s="25"/>
      <c r="AC814" s="99"/>
      <c r="AD814" s="116">
        <f ca="1">SUMIF(AAL!$A$3:$A$65061,'Risk Lv. Inforce'!$B$7:$B$12091,AAL!$B$3:$B$65007)</f>
        <v>0</v>
      </c>
      <c r="AE814" s="116">
        <f ca="1">SUMIF(AAL!$C$3:$C$65061,'Risk Lv. Inforce'!$B$7:$B$10291,AAL!$D$3:$D$65007)</f>
        <v>0</v>
      </c>
      <c r="AF814" s="116">
        <f ca="1">SUMIF(AAL!$E$3:$E$65061,'Risk Lv. Inforce'!$B$7:$B$1291,AAL!$F$3:$F$65007)</f>
        <v>0</v>
      </c>
      <c r="AG814" s="116">
        <f ca="1">SUMIF(AAL!$G$3:$G$65061,'Risk Lv. Inforce'!$B$7:$B$1291,AAL!$H$3:$H$65007)</f>
        <v>0</v>
      </c>
      <c r="AH814" s="116">
        <f ca="1">SUMIF(AAL!$I$3:$I$65061,'Risk Lv. Inforce'!$B$7:$B$1291,AAL!$J$3:$J$65007)</f>
        <v>0</v>
      </c>
      <c r="AI814" s="116">
        <f ca="1">SUMIF(AAL!$K$3:$K$65061,'Risk Lv. Inforce'!$B$7:$B$1291,AAL!$L$3:$L$65007)</f>
        <v>0</v>
      </c>
      <c r="AJ814" s="116">
        <f>VLOOKUP(B814,AAL!$Q$4:$S$1048576,3,0)</f>
        <v>0</v>
      </c>
      <c r="AK814" s="116">
        <f>VLOOKUP(B814,AAL!$U$4:$W$1048576,3,0)</f>
        <v>0</v>
      </c>
      <c r="AL814" s="69">
        <f ca="1">IFERROR(((AD814+(AD814*'Portfolio Stats_RMS'!$C$7))/($AB814*(1-'Portfolio Stats_RMS'!$C$6))),0)</f>
        <v>0</v>
      </c>
      <c r="AM814" s="69">
        <f ca="1">IFERROR(((AF814+(AF814*'Portfolio Stats_RMS'!$C$7))/($AB814*(1-'Portfolio Stats_RMS'!$C$6))),0)</f>
        <v>0</v>
      </c>
      <c r="AN814" s="69">
        <f ca="1">IFERROR(((AH814+(AH814*'Portfolio Stats_RMS'!$C$7))/($AB814*(1-'Portfolio Stats_RMS'!$C$6))),0)</f>
        <v>0</v>
      </c>
      <c r="AO814" s="69">
        <f>IFERROR(((AJ814+(AJ814*'Portfolio Stats_RMS'!$C$7))/(AB814*(1-'Portfolio Stats_RMS'!$C$6))),0)</f>
        <v>0</v>
      </c>
      <c r="AP814" s="152"/>
    </row>
    <row r="815" spans="2:42" x14ac:dyDescent="0.25">
      <c r="B815" s="29"/>
      <c r="C815" s="87"/>
      <c r="D815" s="29"/>
      <c r="E815" s="29"/>
      <c r="F815" s="29"/>
      <c r="G815" s="25"/>
      <c r="H815" s="25"/>
      <c r="I815" s="25"/>
      <c r="J815" s="100"/>
      <c r="K815" s="100"/>
      <c r="L815" s="29"/>
      <c r="M815" s="29"/>
      <c r="N815" s="29"/>
      <c r="O815" s="29"/>
      <c r="P815" s="149"/>
      <c r="Q815" s="150"/>
      <c r="R815" s="152"/>
      <c r="S815" s="153"/>
      <c r="T815" s="153"/>
      <c r="U815" s="154"/>
      <c r="V815" s="99"/>
      <c r="W815" s="99"/>
      <c r="X815" s="25"/>
      <c r="Y815" s="25"/>
      <c r="Z815" s="99"/>
      <c r="AA815" s="25"/>
      <c r="AB815" s="25"/>
      <c r="AC815" s="99"/>
      <c r="AD815" s="116">
        <f ca="1">SUMIF(AAL!$A$3:$A$65061,'Risk Lv. Inforce'!$B$7:$B$12091,AAL!$B$3:$B$65007)</f>
        <v>0</v>
      </c>
      <c r="AE815" s="116">
        <f ca="1">SUMIF(AAL!$C$3:$C$65061,'Risk Lv. Inforce'!$B$7:$B$10291,AAL!$D$3:$D$65007)</f>
        <v>0</v>
      </c>
      <c r="AF815" s="116">
        <f ca="1">SUMIF(AAL!$E$3:$E$65061,'Risk Lv. Inforce'!$B$7:$B$1291,AAL!$F$3:$F$65007)</f>
        <v>0</v>
      </c>
      <c r="AG815" s="116">
        <f ca="1">SUMIF(AAL!$G$3:$G$65061,'Risk Lv. Inforce'!$B$7:$B$1291,AAL!$H$3:$H$65007)</f>
        <v>0</v>
      </c>
      <c r="AH815" s="116">
        <f ca="1">SUMIF(AAL!$I$3:$I$65061,'Risk Lv. Inforce'!$B$7:$B$1291,AAL!$J$3:$J$65007)</f>
        <v>0</v>
      </c>
      <c r="AI815" s="116">
        <f ca="1">SUMIF(AAL!$K$3:$K$65061,'Risk Lv. Inforce'!$B$7:$B$1291,AAL!$L$3:$L$65007)</f>
        <v>0</v>
      </c>
      <c r="AJ815" s="116">
        <f>VLOOKUP(B815,AAL!$Q$4:$S$1048576,3,0)</f>
        <v>0</v>
      </c>
      <c r="AK815" s="116">
        <f>VLOOKUP(B815,AAL!$U$4:$W$1048576,3,0)</f>
        <v>0</v>
      </c>
      <c r="AL815" s="69">
        <f ca="1">IFERROR(((AD815+(AD815*'Portfolio Stats_RMS'!$C$7))/($AB815*(1-'Portfolio Stats_RMS'!$C$6))),0)</f>
        <v>0</v>
      </c>
      <c r="AM815" s="69">
        <f ca="1">IFERROR(((AF815+(AF815*'Portfolio Stats_RMS'!$C$7))/($AB815*(1-'Portfolio Stats_RMS'!$C$6))),0)</f>
        <v>0</v>
      </c>
      <c r="AN815" s="69">
        <f ca="1">IFERROR(((AH815+(AH815*'Portfolio Stats_RMS'!$C$7))/($AB815*(1-'Portfolio Stats_RMS'!$C$6))),0)</f>
        <v>0</v>
      </c>
      <c r="AO815" s="69">
        <f>IFERROR(((AJ815+(AJ815*'Portfolio Stats_RMS'!$C$7))/(AB815*(1-'Portfolio Stats_RMS'!$C$6))),0)</f>
        <v>0</v>
      </c>
      <c r="AP815" s="152"/>
    </row>
    <row r="816" spans="2:42" x14ac:dyDescent="0.25">
      <c r="B816" s="29"/>
      <c r="C816" s="87"/>
      <c r="D816" s="29"/>
      <c r="E816" s="29"/>
      <c r="F816" s="29"/>
      <c r="G816" s="25"/>
      <c r="H816" s="25"/>
      <c r="I816" s="25"/>
      <c r="J816" s="100"/>
      <c r="K816" s="100"/>
      <c r="L816" s="149"/>
      <c r="M816" s="29"/>
      <c r="N816" s="29"/>
      <c r="O816" s="29"/>
      <c r="P816" s="149"/>
      <c r="Q816" s="150"/>
      <c r="R816" s="152"/>
      <c r="S816" s="153"/>
      <c r="T816" s="153"/>
      <c r="U816" s="154"/>
      <c r="V816" s="99"/>
      <c r="W816" s="99"/>
      <c r="X816" s="25"/>
      <c r="Y816" s="25"/>
      <c r="Z816" s="99"/>
      <c r="AA816" s="25"/>
      <c r="AB816" s="25"/>
      <c r="AC816" s="99"/>
      <c r="AD816" s="116">
        <f ca="1">SUMIF(AAL!$A$3:$A$65061,'Risk Lv. Inforce'!$B$7:$B$12091,AAL!$B$3:$B$65007)</f>
        <v>0</v>
      </c>
      <c r="AE816" s="116">
        <f ca="1">SUMIF(AAL!$C$3:$C$65061,'Risk Lv. Inforce'!$B$7:$B$10291,AAL!$D$3:$D$65007)</f>
        <v>0</v>
      </c>
      <c r="AF816" s="116">
        <f ca="1">SUMIF(AAL!$E$3:$E$65061,'Risk Lv. Inforce'!$B$7:$B$1291,AAL!$F$3:$F$65007)</f>
        <v>0</v>
      </c>
      <c r="AG816" s="116">
        <f ca="1">SUMIF(AAL!$G$3:$G$65061,'Risk Lv. Inforce'!$B$7:$B$1291,AAL!$H$3:$H$65007)</f>
        <v>0</v>
      </c>
      <c r="AH816" s="116">
        <f ca="1">SUMIF(AAL!$I$3:$I$65061,'Risk Lv. Inforce'!$B$7:$B$1291,AAL!$J$3:$J$65007)</f>
        <v>0</v>
      </c>
      <c r="AI816" s="116">
        <f ca="1">SUMIF(AAL!$K$3:$K$65061,'Risk Lv. Inforce'!$B$7:$B$1291,AAL!$L$3:$L$65007)</f>
        <v>0</v>
      </c>
      <c r="AJ816" s="116">
        <f>VLOOKUP(B816,AAL!$Q$4:$S$1048576,3,0)</f>
        <v>0</v>
      </c>
      <c r="AK816" s="116">
        <f>VLOOKUP(B816,AAL!$U$4:$W$1048576,3,0)</f>
        <v>0</v>
      </c>
      <c r="AL816" s="69">
        <f ca="1">IFERROR(((AD816+(AD816*'Portfolio Stats_RMS'!$C$7))/($AB816*(1-'Portfolio Stats_RMS'!$C$6))),0)</f>
        <v>0</v>
      </c>
      <c r="AM816" s="69">
        <f ca="1">IFERROR(((AF816+(AF816*'Portfolio Stats_RMS'!$C$7))/($AB816*(1-'Portfolio Stats_RMS'!$C$6))),0)</f>
        <v>0</v>
      </c>
      <c r="AN816" s="69">
        <f ca="1">IFERROR(((AH816+(AH816*'Portfolio Stats_RMS'!$C$7))/($AB816*(1-'Portfolio Stats_RMS'!$C$6))),0)</f>
        <v>0</v>
      </c>
      <c r="AO816" s="69">
        <f>IFERROR(((AJ816+(AJ816*'Portfolio Stats_RMS'!$C$7))/(AB816*(1-'Portfolio Stats_RMS'!$C$6))),0)</f>
        <v>0</v>
      </c>
      <c r="AP816" s="152"/>
    </row>
    <row r="817" spans="2:42" x14ac:dyDescent="0.25">
      <c r="B817" s="29"/>
      <c r="C817" s="87"/>
      <c r="D817" s="29"/>
      <c r="E817" s="29"/>
      <c r="F817" s="29"/>
      <c r="G817" s="25"/>
      <c r="H817" s="25"/>
      <c r="I817" s="25"/>
      <c r="J817" s="100"/>
      <c r="K817" s="100"/>
      <c r="L817" s="29"/>
      <c r="M817" s="29"/>
      <c r="N817" s="29"/>
      <c r="O817" s="29"/>
      <c r="P817" s="149"/>
      <c r="Q817" s="150"/>
      <c r="R817" s="152"/>
      <c r="S817" s="153"/>
      <c r="T817" s="153"/>
      <c r="U817" s="154"/>
      <c r="V817" s="99"/>
      <c r="W817" s="99"/>
      <c r="X817" s="25"/>
      <c r="Y817" s="25"/>
      <c r="Z817" s="99"/>
      <c r="AA817" s="25"/>
      <c r="AB817" s="25"/>
      <c r="AC817" s="99"/>
      <c r="AD817" s="116">
        <f ca="1">SUMIF(AAL!$A$3:$A$65061,'Risk Lv. Inforce'!$B$7:$B$12091,AAL!$B$3:$B$65007)</f>
        <v>0</v>
      </c>
      <c r="AE817" s="116">
        <f ca="1">SUMIF(AAL!$C$3:$C$65061,'Risk Lv. Inforce'!$B$7:$B$10291,AAL!$D$3:$D$65007)</f>
        <v>0</v>
      </c>
      <c r="AF817" s="116">
        <f ca="1">SUMIF(AAL!$E$3:$E$65061,'Risk Lv. Inforce'!$B$7:$B$1291,AAL!$F$3:$F$65007)</f>
        <v>0</v>
      </c>
      <c r="AG817" s="116">
        <f ca="1">SUMIF(AAL!$G$3:$G$65061,'Risk Lv. Inforce'!$B$7:$B$1291,AAL!$H$3:$H$65007)</f>
        <v>0</v>
      </c>
      <c r="AH817" s="116">
        <f ca="1">SUMIF(AAL!$I$3:$I$65061,'Risk Lv. Inforce'!$B$7:$B$1291,AAL!$J$3:$J$65007)</f>
        <v>0</v>
      </c>
      <c r="AI817" s="116">
        <f ca="1">SUMIF(AAL!$K$3:$K$65061,'Risk Lv. Inforce'!$B$7:$B$1291,AAL!$L$3:$L$65007)</f>
        <v>0</v>
      </c>
      <c r="AJ817" s="116">
        <f>VLOOKUP(B817,AAL!$Q$4:$S$1048576,3,0)</f>
        <v>0</v>
      </c>
      <c r="AK817" s="116">
        <f>VLOOKUP(B817,AAL!$U$4:$W$1048576,3,0)</f>
        <v>0</v>
      </c>
      <c r="AL817" s="69">
        <f ca="1">IFERROR(((AD817+(AD817*'Portfolio Stats_RMS'!$C$7))/($AB817*(1-'Portfolio Stats_RMS'!$C$6))),0)</f>
        <v>0</v>
      </c>
      <c r="AM817" s="69">
        <f ca="1">IFERROR(((AF817+(AF817*'Portfolio Stats_RMS'!$C$7))/($AB817*(1-'Portfolio Stats_RMS'!$C$6))),0)</f>
        <v>0</v>
      </c>
      <c r="AN817" s="69">
        <f ca="1">IFERROR(((AH817+(AH817*'Portfolio Stats_RMS'!$C$7))/($AB817*(1-'Portfolio Stats_RMS'!$C$6))),0)</f>
        <v>0</v>
      </c>
      <c r="AO817" s="69">
        <f>IFERROR(((AJ817+(AJ817*'Portfolio Stats_RMS'!$C$7))/(AB817*(1-'Portfolio Stats_RMS'!$C$6))),0)</f>
        <v>0</v>
      </c>
      <c r="AP817" s="152"/>
    </row>
    <row r="818" spans="2:42" x14ac:dyDescent="0.25">
      <c r="B818" s="29"/>
      <c r="C818" s="87"/>
      <c r="D818" s="29"/>
      <c r="E818" s="29"/>
      <c r="F818" s="29"/>
      <c r="G818" s="25"/>
      <c r="H818" s="25"/>
      <c r="I818" s="25"/>
      <c r="J818" s="100"/>
      <c r="K818" s="100"/>
      <c r="L818" s="149"/>
      <c r="M818" s="29"/>
      <c r="N818" s="29"/>
      <c r="O818" s="29"/>
      <c r="P818" s="149"/>
      <c r="Q818" s="150"/>
      <c r="R818" s="152"/>
      <c r="S818" s="153"/>
      <c r="T818" s="153"/>
      <c r="U818" s="154"/>
      <c r="V818" s="99"/>
      <c r="W818" s="99"/>
      <c r="X818" s="25"/>
      <c r="Y818" s="25"/>
      <c r="Z818" s="99"/>
      <c r="AA818" s="25"/>
      <c r="AB818" s="25"/>
      <c r="AC818" s="99"/>
      <c r="AD818" s="116">
        <f ca="1">SUMIF(AAL!$A$3:$A$65061,'Risk Lv. Inforce'!$B$7:$B$12091,AAL!$B$3:$B$65007)</f>
        <v>0</v>
      </c>
      <c r="AE818" s="116">
        <f ca="1">SUMIF(AAL!$C$3:$C$65061,'Risk Lv. Inforce'!$B$7:$B$10291,AAL!$D$3:$D$65007)</f>
        <v>0</v>
      </c>
      <c r="AF818" s="116">
        <f ca="1">SUMIF(AAL!$E$3:$E$65061,'Risk Lv. Inforce'!$B$7:$B$1291,AAL!$F$3:$F$65007)</f>
        <v>0</v>
      </c>
      <c r="AG818" s="116">
        <f ca="1">SUMIF(AAL!$G$3:$G$65061,'Risk Lv. Inforce'!$B$7:$B$1291,AAL!$H$3:$H$65007)</f>
        <v>0</v>
      </c>
      <c r="AH818" s="116">
        <f ca="1">SUMIF(AAL!$I$3:$I$65061,'Risk Lv. Inforce'!$B$7:$B$1291,AAL!$J$3:$J$65007)</f>
        <v>0</v>
      </c>
      <c r="AI818" s="116">
        <f ca="1">SUMIF(AAL!$K$3:$K$65061,'Risk Lv. Inforce'!$B$7:$B$1291,AAL!$L$3:$L$65007)</f>
        <v>0</v>
      </c>
      <c r="AJ818" s="116">
        <f>VLOOKUP(B818,AAL!$Q$4:$S$1048576,3,0)</f>
        <v>0</v>
      </c>
      <c r="AK818" s="116">
        <f>VLOOKUP(B818,AAL!$U$4:$W$1048576,3,0)</f>
        <v>0</v>
      </c>
      <c r="AL818" s="69">
        <f ca="1">IFERROR(((AD818+(AD818*'Portfolio Stats_RMS'!$C$7))/($AB818*(1-'Portfolio Stats_RMS'!$C$6))),0)</f>
        <v>0</v>
      </c>
      <c r="AM818" s="69">
        <f ca="1">IFERROR(((AF818+(AF818*'Portfolio Stats_RMS'!$C$7))/($AB818*(1-'Portfolio Stats_RMS'!$C$6))),0)</f>
        <v>0</v>
      </c>
      <c r="AN818" s="69">
        <f ca="1">IFERROR(((AH818+(AH818*'Portfolio Stats_RMS'!$C$7))/($AB818*(1-'Portfolio Stats_RMS'!$C$6))),0)</f>
        <v>0</v>
      </c>
      <c r="AO818" s="69">
        <f>IFERROR(((AJ818+(AJ818*'Portfolio Stats_RMS'!$C$7))/(AB818*(1-'Portfolio Stats_RMS'!$C$6))),0)</f>
        <v>0</v>
      </c>
      <c r="AP818" s="152"/>
    </row>
    <row r="819" spans="2:42" x14ac:dyDescent="0.25">
      <c r="B819" s="29"/>
      <c r="C819" s="87"/>
      <c r="D819" s="29"/>
      <c r="E819" s="29"/>
      <c r="F819" s="29"/>
      <c r="G819" s="25"/>
      <c r="H819" s="25"/>
      <c r="I819" s="25"/>
      <c r="J819" s="100"/>
      <c r="K819" s="100"/>
      <c r="L819" s="29"/>
      <c r="M819" s="29"/>
      <c r="N819" s="29"/>
      <c r="O819" s="29"/>
      <c r="P819" s="149"/>
      <c r="Q819" s="150"/>
      <c r="R819" s="152"/>
      <c r="S819" s="153"/>
      <c r="T819" s="153"/>
      <c r="U819" s="154"/>
      <c r="V819" s="99"/>
      <c r="W819" s="99"/>
      <c r="X819" s="25"/>
      <c r="Y819" s="25"/>
      <c r="Z819" s="99"/>
      <c r="AA819" s="25"/>
      <c r="AB819" s="25"/>
      <c r="AC819" s="99"/>
      <c r="AD819" s="116">
        <f ca="1">SUMIF(AAL!$A$3:$A$65061,'Risk Lv. Inforce'!$B$7:$B$12091,AAL!$B$3:$B$65007)</f>
        <v>0</v>
      </c>
      <c r="AE819" s="116">
        <f ca="1">SUMIF(AAL!$C$3:$C$65061,'Risk Lv. Inforce'!$B$7:$B$10291,AAL!$D$3:$D$65007)</f>
        <v>0</v>
      </c>
      <c r="AF819" s="116">
        <f ca="1">SUMIF(AAL!$E$3:$E$65061,'Risk Lv. Inforce'!$B$7:$B$1291,AAL!$F$3:$F$65007)</f>
        <v>0</v>
      </c>
      <c r="AG819" s="116">
        <f ca="1">SUMIF(AAL!$G$3:$G$65061,'Risk Lv. Inforce'!$B$7:$B$1291,AAL!$H$3:$H$65007)</f>
        <v>0</v>
      </c>
      <c r="AH819" s="116">
        <f ca="1">SUMIF(AAL!$I$3:$I$65061,'Risk Lv. Inforce'!$B$7:$B$1291,AAL!$J$3:$J$65007)</f>
        <v>0</v>
      </c>
      <c r="AI819" s="116">
        <f ca="1">SUMIF(AAL!$K$3:$K$65061,'Risk Lv. Inforce'!$B$7:$B$1291,AAL!$L$3:$L$65007)</f>
        <v>0</v>
      </c>
      <c r="AJ819" s="116">
        <f>VLOOKUP(B819,AAL!$Q$4:$S$1048576,3,0)</f>
        <v>0</v>
      </c>
      <c r="AK819" s="116">
        <f>VLOOKUP(B819,AAL!$U$4:$W$1048576,3,0)</f>
        <v>0</v>
      </c>
      <c r="AL819" s="69">
        <f ca="1">IFERROR(((AD819+(AD819*'Portfolio Stats_RMS'!$C$7))/($AB819*(1-'Portfolio Stats_RMS'!$C$6))),0)</f>
        <v>0</v>
      </c>
      <c r="AM819" s="69">
        <f ca="1">IFERROR(((AF819+(AF819*'Portfolio Stats_RMS'!$C$7))/($AB819*(1-'Portfolio Stats_RMS'!$C$6))),0)</f>
        <v>0</v>
      </c>
      <c r="AN819" s="69">
        <f ca="1">IFERROR(((AH819+(AH819*'Portfolio Stats_RMS'!$C$7))/($AB819*(1-'Portfolio Stats_RMS'!$C$6))),0)</f>
        <v>0</v>
      </c>
      <c r="AO819" s="69">
        <f>IFERROR(((AJ819+(AJ819*'Portfolio Stats_RMS'!$C$7))/(AB819*(1-'Portfolio Stats_RMS'!$C$6))),0)</f>
        <v>0</v>
      </c>
      <c r="AP819" s="152"/>
    </row>
    <row r="820" spans="2:42" x14ac:dyDescent="0.25">
      <c r="B820" s="29"/>
      <c r="C820" s="87"/>
      <c r="D820" s="29"/>
      <c r="E820" s="29"/>
      <c r="F820" s="29"/>
      <c r="G820" s="25"/>
      <c r="H820" s="25"/>
      <c r="I820" s="25"/>
      <c r="J820" s="100"/>
      <c r="K820" s="100"/>
      <c r="L820" s="149"/>
      <c r="M820" s="29"/>
      <c r="N820" s="29"/>
      <c r="O820" s="29"/>
      <c r="P820" s="149"/>
      <c r="Q820" s="150"/>
      <c r="R820" s="152"/>
      <c r="S820" s="153"/>
      <c r="T820" s="153"/>
      <c r="U820" s="154"/>
      <c r="V820" s="99"/>
      <c r="W820" s="99"/>
      <c r="X820" s="25"/>
      <c r="Y820" s="25"/>
      <c r="Z820" s="99"/>
      <c r="AA820" s="25"/>
      <c r="AB820" s="25"/>
      <c r="AC820" s="99"/>
      <c r="AD820" s="116">
        <f ca="1">SUMIF(AAL!$A$3:$A$65061,'Risk Lv. Inforce'!$B$7:$B$12091,AAL!$B$3:$B$65007)</f>
        <v>0</v>
      </c>
      <c r="AE820" s="116">
        <f ca="1">SUMIF(AAL!$C$3:$C$65061,'Risk Lv. Inforce'!$B$7:$B$10291,AAL!$D$3:$D$65007)</f>
        <v>0</v>
      </c>
      <c r="AF820" s="116">
        <f ca="1">SUMIF(AAL!$E$3:$E$65061,'Risk Lv. Inforce'!$B$7:$B$1291,AAL!$F$3:$F$65007)</f>
        <v>0</v>
      </c>
      <c r="AG820" s="116">
        <f ca="1">SUMIF(AAL!$G$3:$G$65061,'Risk Lv. Inforce'!$B$7:$B$1291,AAL!$H$3:$H$65007)</f>
        <v>0</v>
      </c>
      <c r="AH820" s="116">
        <f ca="1">SUMIF(AAL!$I$3:$I$65061,'Risk Lv. Inforce'!$B$7:$B$1291,AAL!$J$3:$J$65007)</f>
        <v>0</v>
      </c>
      <c r="AI820" s="116">
        <f ca="1">SUMIF(AAL!$K$3:$K$65061,'Risk Lv. Inforce'!$B$7:$B$1291,AAL!$L$3:$L$65007)</f>
        <v>0</v>
      </c>
      <c r="AJ820" s="116">
        <f>VLOOKUP(B820,AAL!$Q$4:$S$1048576,3,0)</f>
        <v>0</v>
      </c>
      <c r="AK820" s="116">
        <f>VLOOKUP(B820,AAL!$U$4:$W$1048576,3,0)</f>
        <v>0</v>
      </c>
      <c r="AL820" s="69">
        <f ca="1">IFERROR(((AD820+(AD820*'Portfolio Stats_RMS'!$C$7))/($AB820*(1-'Portfolio Stats_RMS'!$C$6))),0)</f>
        <v>0</v>
      </c>
      <c r="AM820" s="69">
        <f ca="1">IFERROR(((AF820+(AF820*'Portfolio Stats_RMS'!$C$7))/($AB820*(1-'Portfolio Stats_RMS'!$C$6))),0)</f>
        <v>0</v>
      </c>
      <c r="AN820" s="69">
        <f ca="1">IFERROR(((AH820+(AH820*'Portfolio Stats_RMS'!$C$7))/($AB820*(1-'Portfolio Stats_RMS'!$C$6))),0)</f>
        <v>0</v>
      </c>
      <c r="AO820" s="69">
        <f>IFERROR(((AJ820+(AJ820*'Portfolio Stats_RMS'!$C$7))/(AB820*(1-'Portfolio Stats_RMS'!$C$6))),0)</f>
        <v>0</v>
      </c>
      <c r="AP820" s="152"/>
    </row>
    <row r="821" spans="2:42" x14ac:dyDescent="0.25">
      <c r="B821" s="29"/>
      <c r="C821" s="87"/>
      <c r="D821" s="29"/>
      <c r="E821" s="29"/>
      <c r="F821" s="29"/>
      <c r="G821" s="25"/>
      <c r="H821" s="25"/>
      <c r="I821" s="25"/>
      <c r="J821" s="100"/>
      <c r="K821" s="100"/>
      <c r="L821" s="29"/>
      <c r="M821" s="29"/>
      <c r="N821" s="29"/>
      <c r="O821" s="29"/>
      <c r="P821" s="149"/>
      <c r="Q821" s="150"/>
      <c r="R821" s="152"/>
      <c r="S821" s="153"/>
      <c r="T821" s="153"/>
      <c r="U821" s="154"/>
      <c r="V821" s="99"/>
      <c r="W821" s="99"/>
      <c r="X821" s="25"/>
      <c r="Y821" s="25"/>
      <c r="Z821" s="99"/>
      <c r="AA821" s="25"/>
      <c r="AB821" s="25"/>
      <c r="AC821" s="99"/>
      <c r="AD821" s="116">
        <f ca="1">SUMIF(AAL!$A$3:$A$65061,'Risk Lv. Inforce'!$B$7:$B$12091,AAL!$B$3:$B$65007)</f>
        <v>0</v>
      </c>
      <c r="AE821" s="116">
        <f ca="1">SUMIF(AAL!$C$3:$C$65061,'Risk Lv. Inforce'!$B$7:$B$10291,AAL!$D$3:$D$65007)</f>
        <v>0</v>
      </c>
      <c r="AF821" s="116">
        <f ca="1">SUMIF(AAL!$E$3:$E$65061,'Risk Lv. Inforce'!$B$7:$B$1291,AAL!$F$3:$F$65007)</f>
        <v>0</v>
      </c>
      <c r="AG821" s="116">
        <f ca="1">SUMIF(AAL!$G$3:$G$65061,'Risk Lv. Inforce'!$B$7:$B$1291,AAL!$H$3:$H$65007)</f>
        <v>0</v>
      </c>
      <c r="AH821" s="116">
        <f ca="1">SUMIF(AAL!$I$3:$I$65061,'Risk Lv. Inforce'!$B$7:$B$1291,AAL!$J$3:$J$65007)</f>
        <v>0</v>
      </c>
      <c r="AI821" s="116">
        <f ca="1">SUMIF(AAL!$K$3:$K$65061,'Risk Lv. Inforce'!$B$7:$B$1291,AAL!$L$3:$L$65007)</f>
        <v>0</v>
      </c>
      <c r="AJ821" s="116">
        <f>VLOOKUP(B821,AAL!$Q$4:$S$1048576,3,0)</f>
        <v>0</v>
      </c>
      <c r="AK821" s="116">
        <f>VLOOKUP(B821,AAL!$U$4:$W$1048576,3,0)</f>
        <v>0</v>
      </c>
      <c r="AL821" s="69">
        <f ca="1">IFERROR(((AD821+(AD821*'Portfolio Stats_RMS'!$C$7))/($AB821*(1-'Portfolio Stats_RMS'!$C$6))),0)</f>
        <v>0</v>
      </c>
      <c r="AM821" s="69">
        <f ca="1">IFERROR(((AF821+(AF821*'Portfolio Stats_RMS'!$C$7))/($AB821*(1-'Portfolio Stats_RMS'!$C$6))),0)</f>
        <v>0</v>
      </c>
      <c r="AN821" s="69">
        <f ca="1">IFERROR(((AH821+(AH821*'Portfolio Stats_RMS'!$C$7))/($AB821*(1-'Portfolio Stats_RMS'!$C$6))),0)</f>
        <v>0</v>
      </c>
      <c r="AO821" s="69">
        <f>IFERROR(((AJ821+(AJ821*'Portfolio Stats_RMS'!$C$7))/(AB821*(1-'Portfolio Stats_RMS'!$C$6))),0)</f>
        <v>0</v>
      </c>
      <c r="AP821" s="152"/>
    </row>
    <row r="822" spans="2:42" x14ac:dyDescent="0.25">
      <c r="B822" s="29"/>
      <c r="C822" s="87"/>
      <c r="D822" s="29"/>
      <c r="E822" s="29"/>
      <c r="F822" s="29"/>
      <c r="G822" s="25"/>
      <c r="H822" s="25"/>
      <c r="I822" s="25"/>
      <c r="J822" s="100"/>
      <c r="K822" s="100"/>
      <c r="L822" s="149"/>
      <c r="M822" s="29"/>
      <c r="N822" s="29"/>
      <c r="O822" s="29"/>
      <c r="P822" s="149"/>
      <c r="Q822" s="150"/>
      <c r="R822" s="152"/>
      <c r="S822" s="153"/>
      <c r="T822" s="153"/>
      <c r="U822" s="154"/>
      <c r="V822" s="99"/>
      <c r="W822" s="99"/>
      <c r="X822" s="25"/>
      <c r="Y822" s="25"/>
      <c r="Z822" s="99"/>
      <c r="AA822" s="25"/>
      <c r="AB822" s="25"/>
      <c r="AC822" s="99"/>
      <c r="AD822" s="116">
        <f ca="1">SUMIF(AAL!$A$3:$A$65061,'Risk Lv. Inforce'!$B$7:$B$12091,AAL!$B$3:$B$65007)</f>
        <v>0</v>
      </c>
      <c r="AE822" s="116">
        <f ca="1">SUMIF(AAL!$C$3:$C$65061,'Risk Lv. Inforce'!$B$7:$B$10291,AAL!$D$3:$D$65007)</f>
        <v>0</v>
      </c>
      <c r="AF822" s="116">
        <f ca="1">SUMIF(AAL!$E$3:$E$65061,'Risk Lv. Inforce'!$B$7:$B$1291,AAL!$F$3:$F$65007)</f>
        <v>0</v>
      </c>
      <c r="AG822" s="116">
        <f ca="1">SUMIF(AAL!$G$3:$G$65061,'Risk Lv. Inforce'!$B$7:$B$1291,AAL!$H$3:$H$65007)</f>
        <v>0</v>
      </c>
      <c r="AH822" s="116">
        <f ca="1">SUMIF(AAL!$I$3:$I$65061,'Risk Lv. Inforce'!$B$7:$B$1291,AAL!$J$3:$J$65007)</f>
        <v>0</v>
      </c>
      <c r="AI822" s="116">
        <f ca="1">SUMIF(AAL!$K$3:$K$65061,'Risk Lv. Inforce'!$B$7:$B$1291,AAL!$L$3:$L$65007)</f>
        <v>0</v>
      </c>
      <c r="AJ822" s="116">
        <f>VLOOKUP(B822,AAL!$Q$4:$S$1048576,3,0)</f>
        <v>0</v>
      </c>
      <c r="AK822" s="116">
        <f>VLOOKUP(B822,AAL!$U$4:$W$1048576,3,0)</f>
        <v>0</v>
      </c>
      <c r="AL822" s="69">
        <f ca="1">IFERROR(((AD822+(AD822*'Portfolio Stats_RMS'!$C$7))/($AB822*(1-'Portfolio Stats_RMS'!$C$6))),0)</f>
        <v>0</v>
      </c>
      <c r="AM822" s="69">
        <f ca="1">IFERROR(((AF822+(AF822*'Portfolio Stats_RMS'!$C$7))/($AB822*(1-'Portfolio Stats_RMS'!$C$6))),0)</f>
        <v>0</v>
      </c>
      <c r="AN822" s="69">
        <f ca="1">IFERROR(((AH822+(AH822*'Portfolio Stats_RMS'!$C$7))/($AB822*(1-'Portfolio Stats_RMS'!$C$6))),0)</f>
        <v>0</v>
      </c>
      <c r="AO822" s="69">
        <f>IFERROR(((AJ822+(AJ822*'Portfolio Stats_RMS'!$C$7))/(AB822*(1-'Portfolio Stats_RMS'!$C$6))),0)</f>
        <v>0</v>
      </c>
      <c r="AP822" s="152"/>
    </row>
    <row r="823" spans="2:42" x14ac:dyDescent="0.25">
      <c r="B823" s="29"/>
      <c r="C823" s="87"/>
      <c r="D823" s="29"/>
      <c r="E823" s="29"/>
      <c r="F823" s="29"/>
      <c r="G823" s="25"/>
      <c r="H823" s="25"/>
      <c r="I823" s="25"/>
      <c r="J823" s="100"/>
      <c r="K823" s="100"/>
      <c r="L823" s="29"/>
      <c r="M823" s="29"/>
      <c r="N823" s="29"/>
      <c r="O823" s="29"/>
      <c r="P823" s="149"/>
      <c r="Q823" s="150"/>
      <c r="R823" s="152"/>
      <c r="S823" s="153"/>
      <c r="T823" s="153"/>
      <c r="U823" s="154"/>
      <c r="V823" s="99"/>
      <c r="W823" s="99"/>
      <c r="X823" s="25"/>
      <c r="Y823" s="25"/>
      <c r="Z823" s="99"/>
      <c r="AA823" s="25"/>
      <c r="AB823" s="25"/>
      <c r="AC823" s="99"/>
      <c r="AD823" s="116">
        <f ca="1">SUMIF(AAL!$A$3:$A$65061,'Risk Lv. Inforce'!$B$7:$B$12091,AAL!$B$3:$B$65007)</f>
        <v>0</v>
      </c>
      <c r="AE823" s="116">
        <f ca="1">SUMIF(AAL!$C$3:$C$65061,'Risk Lv. Inforce'!$B$7:$B$10291,AAL!$D$3:$D$65007)</f>
        <v>0</v>
      </c>
      <c r="AF823" s="116">
        <f ca="1">SUMIF(AAL!$E$3:$E$65061,'Risk Lv. Inforce'!$B$7:$B$1291,AAL!$F$3:$F$65007)</f>
        <v>0</v>
      </c>
      <c r="AG823" s="116">
        <f ca="1">SUMIF(AAL!$G$3:$G$65061,'Risk Lv. Inforce'!$B$7:$B$1291,AAL!$H$3:$H$65007)</f>
        <v>0</v>
      </c>
      <c r="AH823" s="116">
        <f ca="1">SUMIF(AAL!$I$3:$I$65061,'Risk Lv. Inforce'!$B$7:$B$1291,AAL!$J$3:$J$65007)</f>
        <v>0</v>
      </c>
      <c r="AI823" s="116">
        <f ca="1">SUMIF(AAL!$K$3:$K$65061,'Risk Lv. Inforce'!$B$7:$B$1291,AAL!$L$3:$L$65007)</f>
        <v>0</v>
      </c>
      <c r="AJ823" s="116">
        <f>VLOOKUP(B823,AAL!$Q$4:$S$1048576,3,0)</f>
        <v>0</v>
      </c>
      <c r="AK823" s="116">
        <f>VLOOKUP(B823,AAL!$U$4:$W$1048576,3,0)</f>
        <v>0</v>
      </c>
      <c r="AL823" s="69">
        <f ca="1">IFERROR(((AD823+(AD823*'Portfolio Stats_RMS'!$C$7))/($AB823*(1-'Portfolio Stats_RMS'!$C$6))),0)</f>
        <v>0</v>
      </c>
      <c r="AM823" s="69">
        <f ca="1">IFERROR(((AF823+(AF823*'Portfolio Stats_RMS'!$C$7))/($AB823*(1-'Portfolio Stats_RMS'!$C$6))),0)</f>
        <v>0</v>
      </c>
      <c r="AN823" s="69">
        <f ca="1">IFERROR(((AH823+(AH823*'Portfolio Stats_RMS'!$C$7))/($AB823*(1-'Portfolio Stats_RMS'!$C$6))),0)</f>
        <v>0</v>
      </c>
      <c r="AO823" s="69">
        <f>IFERROR(((AJ823+(AJ823*'Portfolio Stats_RMS'!$C$7))/(AB823*(1-'Portfolio Stats_RMS'!$C$6))),0)</f>
        <v>0</v>
      </c>
      <c r="AP823" s="152"/>
    </row>
    <row r="824" spans="2:42" x14ac:dyDescent="0.25">
      <c r="B824" s="29"/>
      <c r="C824" s="87"/>
      <c r="D824" s="29"/>
      <c r="E824" s="29"/>
      <c r="F824" s="29"/>
      <c r="G824" s="25"/>
      <c r="H824" s="25"/>
      <c r="I824" s="25"/>
      <c r="J824" s="100"/>
      <c r="K824" s="100"/>
      <c r="L824" s="149"/>
      <c r="M824" s="29"/>
      <c r="N824" s="29"/>
      <c r="O824" s="29"/>
      <c r="P824" s="149"/>
      <c r="Q824" s="150"/>
      <c r="R824" s="152"/>
      <c r="S824" s="153"/>
      <c r="T824" s="153"/>
      <c r="U824" s="154"/>
      <c r="V824" s="99"/>
      <c r="W824" s="99"/>
      <c r="X824" s="25"/>
      <c r="Y824" s="25"/>
      <c r="Z824" s="99"/>
      <c r="AA824" s="25"/>
      <c r="AB824" s="25"/>
      <c r="AC824" s="99"/>
      <c r="AD824" s="116">
        <f ca="1">SUMIF(AAL!$A$3:$A$65061,'Risk Lv. Inforce'!$B$7:$B$12091,AAL!$B$3:$B$65007)</f>
        <v>0</v>
      </c>
      <c r="AE824" s="116">
        <f ca="1">SUMIF(AAL!$C$3:$C$65061,'Risk Lv. Inforce'!$B$7:$B$10291,AAL!$D$3:$D$65007)</f>
        <v>0</v>
      </c>
      <c r="AF824" s="116">
        <f ca="1">SUMIF(AAL!$E$3:$E$65061,'Risk Lv. Inforce'!$B$7:$B$1291,AAL!$F$3:$F$65007)</f>
        <v>0</v>
      </c>
      <c r="AG824" s="116">
        <f ca="1">SUMIF(AAL!$G$3:$G$65061,'Risk Lv. Inforce'!$B$7:$B$1291,AAL!$H$3:$H$65007)</f>
        <v>0</v>
      </c>
      <c r="AH824" s="116">
        <f ca="1">SUMIF(AAL!$I$3:$I$65061,'Risk Lv. Inforce'!$B$7:$B$1291,AAL!$J$3:$J$65007)</f>
        <v>0</v>
      </c>
      <c r="AI824" s="116">
        <f ca="1">SUMIF(AAL!$K$3:$K$65061,'Risk Lv. Inforce'!$B$7:$B$1291,AAL!$L$3:$L$65007)</f>
        <v>0</v>
      </c>
      <c r="AJ824" s="116">
        <f>VLOOKUP(B824,AAL!$Q$4:$S$1048576,3,0)</f>
        <v>0</v>
      </c>
      <c r="AK824" s="116">
        <f>VLOOKUP(B824,AAL!$U$4:$W$1048576,3,0)</f>
        <v>0</v>
      </c>
      <c r="AL824" s="69">
        <f ca="1">IFERROR(((AD824+(AD824*'Portfolio Stats_RMS'!$C$7))/($AB824*(1-'Portfolio Stats_RMS'!$C$6))),0)</f>
        <v>0</v>
      </c>
      <c r="AM824" s="69">
        <f ca="1">IFERROR(((AF824+(AF824*'Portfolio Stats_RMS'!$C$7))/($AB824*(1-'Portfolio Stats_RMS'!$C$6))),0)</f>
        <v>0</v>
      </c>
      <c r="AN824" s="69">
        <f ca="1">IFERROR(((AH824+(AH824*'Portfolio Stats_RMS'!$C$7))/($AB824*(1-'Portfolio Stats_RMS'!$C$6))),0)</f>
        <v>0</v>
      </c>
      <c r="AO824" s="69">
        <f>IFERROR(((AJ824+(AJ824*'Portfolio Stats_RMS'!$C$7))/(AB824*(1-'Portfolio Stats_RMS'!$C$6))),0)</f>
        <v>0</v>
      </c>
      <c r="AP824" s="152"/>
    </row>
    <row r="825" spans="2:42" x14ac:dyDescent="0.25">
      <c r="B825" s="29"/>
      <c r="C825" s="87"/>
      <c r="D825" s="29"/>
      <c r="E825" s="29"/>
      <c r="F825" s="29"/>
      <c r="G825" s="25"/>
      <c r="H825" s="25"/>
      <c r="I825" s="25"/>
      <c r="J825" s="100"/>
      <c r="K825" s="100"/>
      <c r="L825" s="149"/>
      <c r="M825" s="29"/>
      <c r="N825" s="29"/>
      <c r="O825" s="29"/>
      <c r="P825" s="149"/>
      <c r="Q825" s="150"/>
      <c r="R825" s="152"/>
      <c r="S825" s="153"/>
      <c r="T825" s="153"/>
      <c r="U825" s="154"/>
      <c r="V825" s="99"/>
      <c r="W825" s="99"/>
      <c r="X825" s="25"/>
      <c r="Y825" s="25"/>
      <c r="Z825" s="99"/>
      <c r="AA825" s="25"/>
      <c r="AB825" s="25"/>
      <c r="AC825" s="99"/>
      <c r="AD825" s="116">
        <f ca="1">SUMIF(AAL!$A$3:$A$65061,'Risk Lv. Inforce'!$B$7:$B$12091,AAL!$B$3:$B$65007)</f>
        <v>0</v>
      </c>
      <c r="AE825" s="116">
        <f ca="1">SUMIF(AAL!$C$3:$C$65061,'Risk Lv. Inforce'!$B$7:$B$10291,AAL!$D$3:$D$65007)</f>
        <v>0</v>
      </c>
      <c r="AF825" s="116">
        <f ca="1">SUMIF(AAL!$E$3:$E$65061,'Risk Lv. Inforce'!$B$7:$B$1291,AAL!$F$3:$F$65007)</f>
        <v>0</v>
      </c>
      <c r="AG825" s="116">
        <f ca="1">SUMIF(AAL!$G$3:$G$65061,'Risk Lv. Inforce'!$B$7:$B$1291,AAL!$H$3:$H$65007)</f>
        <v>0</v>
      </c>
      <c r="AH825" s="116">
        <f ca="1">SUMIF(AAL!$I$3:$I$65061,'Risk Lv. Inforce'!$B$7:$B$1291,AAL!$J$3:$J$65007)</f>
        <v>0</v>
      </c>
      <c r="AI825" s="116">
        <f ca="1">SUMIF(AAL!$K$3:$K$65061,'Risk Lv. Inforce'!$B$7:$B$1291,AAL!$L$3:$L$65007)</f>
        <v>0</v>
      </c>
      <c r="AJ825" s="116">
        <f>VLOOKUP(B825,AAL!$Q$4:$S$1048576,3,0)</f>
        <v>0</v>
      </c>
      <c r="AK825" s="116">
        <f>VLOOKUP(B825,AAL!$U$4:$W$1048576,3,0)</f>
        <v>0</v>
      </c>
      <c r="AL825" s="69">
        <f ca="1">IFERROR(((AD825+(AD825*'Portfolio Stats_RMS'!$C$7))/($AB825*(1-'Portfolio Stats_RMS'!$C$6))),0)</f>
        <v>0</v>
      </c>
      <c r="AM825" s="69">
        <f ca="1">IFERROR(((AF825+(AF825*'Portfolio Stats_RMS'!$C$7))/($AB825*(1-'Portfolio Stats_RMS'!$C$6))),0)</f>
        <v>0</v>
      </c>
      <c r="AN825" s="69">
        <f ca="1">IFERROR(((AH825+(AH825*'Portfolio Stats_RMS'!$C$7))/($AB825*(1-'Portfolio Stats_RMS'!$C$6))),0)</f>
        <v>0</v>
      </c>
      <c r="AO825" s="69">
        <f>IFERROR(((AJ825+(AJ825*'Portfolio Stats_RMS'!$C$7))/(AB825*(1-'Portfolio Stats_RMS'!$C$6))),0)</f>
        <v>0</v>
      </c>
      <c r="AP825" s="152"/>
    </row>
    <row r="826" spans="2:42" x14ac:dyDescent="0.25">
      <c r="B826" s="29"/>
      <c r="C826" s="87"/>
      <c r="D826" s="29"/>
      <c r="E826" s="29"/>
      <c r="F826" s="29"/>
      <c r="G826" s="25"/>
      <c r="H826" s="25"/>
      <c r="I826" s="25"/>
      <c r="J826" s="100"/>
      <c r="K826" s="100"/>
      <c r="L826" s="149"/>
      <c r="M826" s="29"/>
      <c r="N826" s="29"/>
      <c r="O826" s="29"/>
      <c r="P826" s="149"/>
      <c r="Q826" s="150"/>
      <c r="R826" s="152"/>
      <c r="S826" s="153"/>
      <c r="T826" s="153"/>
      <c r="U826" s="154"/>
      <c r="V826" s="99"/>
      <c r="W826" s="99"/>
      <c r="X826" s="25"/>
      <c r="Y826" s="25"/>
      <c r="Z826" s="99"/>
      <c r="AA826" s="25"/>
      <c r="AB826" s="25"/>
      <c r="AC826" s="99"/>
      <c r="AD826" s="116">
        <f ca="1">SUMIF(AAL!$A$3:$A$65061,'Risk Lv. Inforce'!$B$7:$B$12091,AAL!$B$3:$B$65007)</f>
        <v>0</v>
      </c>
      <c r="AE826" s="116">
        <f ca="1">SUMIF(AAL!$C$3:$C$65061,'Risk Lv. Inforce'!$B$7:$B$10291,AAL!$D$3:$D$65007)</f>
        <v>0</v>
      </c>
      <c r="AF826" s="116">
        <f ca="1">SUMIF(AAL!$E$3:$E$65061,'Risk Lv. Inforce'!$B$7:$B$1291,AAL!$F$3:$F$65007)</f>
        <v>0</v>
      </c>
      <c r="AG826" s="116">
        <f ca="1">SUMIF(AAL!$G$3:$G$65061,'Risk Lv. Inforce'!$B$7:$B$1291,AAL!$H$3:$H$65007)</f>
        <v>0</v>
      </c>
      <c r="AH826" s="116">
        <f ca="1">SUMIF(AAL!$I$3:$I$65061,'Risk Lv. Inforce'!$B$7:$B$1291,AAL!$J$3:$J$65007)</f>
        <v>0</v>
      </c>
      <c r="AI826" s="116">
        <f ca="1">SUMIF(AAL!$K$3:$K$65061,'Risk Lv. Inforce'!$B$7:$B$1291,AAL!$L$3:$L$65007)</f>
        <v>0</v>
      </c>
      <c r="AJ826" s="116">
        <f>VLOOKUP(B826,AAL!$Q$4:$S$1048576,3,0)</f>
        <v>0</v>
      </c>
      <c r="AK826" s="116">
        <f>VLOOKUP(B826,AAL!$U$4:$W$1048576,3,0)</f>
        <v>0</v>
      </c>
      <c r="AL826" s="69">
        <f ca="1">IFERROR(((AD826+(AD826*'Portfolio Stats_RMS'!$C$7))/($AB826*(1-'Portfolio Stats_RMS'!$C$6))),0)</f>
        <v>0</v>
      </c>
      <c r="AM826" s="69">
        <f ca="1">IFERROR(((AF826+(AF826*'Portfolio Stats_RMS'!$C$7))/($AB826*(1-'Portfolio Stats_RMS'!$C$6))),0)</f>
        <v>0</v>
      </c>
      <c r="AN826" s="69">
        <f ca="1">IFERROR(((AH826+(AH826*'Portfolio Stats_RMS'!$C$7))/($AB826*(1-'Portfolio Stats_RMS'!$C$6))),0)</f>
        <v>0</v>
      </c>
      <c r="AO826" s="69">
        <f>IFERROR(((AJ826+(AJ826*'Portfolio Stats_RMS'!$C$7))/(AB826*(1-'Portfolio Stats_RMS'!$C$6))),0)</f>
        <v>0</v>
      </c>
      <c r="AP826" s="152"/>
    </row>
    <row r="827" spans="2:42" x14ac:dyDescent="0.25">
      <c r="B827" s="29"/>
      <c r="C827" s="87"/>
      <c r="D827" s="29"/>
      <c r="E827" s="29"/>
      <c r="F827" s="29"/>
      <c r="G827" s="25"/>
      <c r="H827" s="25"/>
      <c r="I827" s="25"/>
      <c r="J827" s="100"/>
      <c r="K827" s="100"/>
      <c r="L827" s="149"/>
      <c r="M827" s="29"/>
      <c r="N827" s="29"/>
      <c r="O827" s="29"/>
      <c r="P827" s="149"/>
      <c r="Q827" s="150"/>
      <c r="R827" s="152"/>
      <c r="S827" s="153"/>
      <c r="T827" s="153"/>
      <c r="U827" s="154"/>
      <c r="V827" s="99"/>
      <c r="W827" s="99"/>
      <c r="X827" s="25"/>
      <c r="Y827" s="25"/>
      <c r="Z827" s="99"/>
      <c r="AA827" s="25"/>
      <c r="AB827" s="25"/>
      <c r="AC827" s="99"/>
      <c r="AD827" s="116">
        <f ca="1">SUMIF(AAL!$A$3:$A$65061,'Risk Lv. Inforce'!$B$7:$B$12091,AAL!$B$3:$B$65007)</f>
        <v>0</v>
      </c>
      <c r="AE827" s="116">
        <f ca="1">SUMIF(AAL!$C$3:$C$65061,'Risk Lv. Inforce'!$B$7:$B$10291,AAL!$D$3:$D$65007)</f>
        <v>0</v>
      </c>
      <c r="AF827" s="116">
        <f ca="1">SUMIF(AAL!$E$3:$E$65061,'Risk Lv. Inforce'!$B$7:$B$1291,AAL!$F$3:$F$65007)</f>
        <v>0</v>
      </c>
      <c r="AG827" s="116">
        <f ca="1">SUMIF(AAL!$G$3:$G$65061,'Risk Lv. Inforce'!$B$7:$B$1291,AAL!$H$3:$H$65007)</f>
        <v>0</v>
      </c>
      <c r="AH827" s="116">
        <f ca="1">SUMIF(AAL!$I$3:$I$65061,'Risk Lv. Inforce'!$B$7:$B$1291,AAL!$J$3:$J$65007)</f>
        <v>0</v>
      </c>
      <c r="AI827" s="116">
        <f ca="1">SUMIF(AAL!$K$3:$K$65061,'Risk Lv. Inforce'!$B$7:$B$1291,AAL!$L$3:$L$65007)</f>
        <v>0</v>
      </c>
      <c r="AJ827" s="116">
        <f>VLOOKUP(B827,AAL!$Q$4:$S$1048576,3,0)</f>
        <v>0</v>
      </c>
      <c r="AK827" s="116">
        <f>VLOOKUP(B827,AAL!$U$4:$W$1048576,3,0)</f>
        <v>0</v>
      </c>
      <c r="AL827" s="69">
        <f ca="1">IFERROR(((AD827+(AD827*'Portfolio Stats_RMS'!$C$7))/($AB827*(1-'Portfolio Stats_RMS'!$C$6))),0)</f>
        <v>0</v>
      </c>
      <c r="AM827" s="69">
        <f ca="1">IFERROR(((AF827+(AF827*'Portfolio Stats_RMS'!$C$7))/($AB827*(1-'Portfolio Stats_RMS'!$C$6))),0)</f>
        <v>0</v>
      </c>
      <c r="AN827" s="69">
        <f ca="1">IFERROR(((AH827+(AH827*'Portfolio Stats_RMS'!$C$7))/($AB827*(1-'Portfolio Stats_RMS'!$C$6))),0)</f>
        <v>0</v>
      </c>
      <c r="AO827" s="69">
        <f>IFERROR(((AJ827+(AJ827*'Portfolio Stats_RMS'!$C$7))/(AB827*(1-'Portfolio Stats_RMS'!$C$6))),0)</f>
        <v>0</v>
      </c>
      <c r="AP827" s="152"/>
    </row>
    <row r="828" spans="2:42" x14ac:dyDescent="0.25">
      <c r="B828" s="29"/>
      <c r="C828" s="87"/>
      <c r="D828" s="29"/>
      <c r="E828" s="29"/>
      <c r="F828" s="29"/>
      <c r="G828" s="25"/>
      <c r="H828" s="25"/>
      <c r="I828" s="25"/>
      <c r="J828" s="100"/>
      <c r="K828" s="100"/>
      <c r="L828" s="149"/>
      <c r="M828" s="29"/>
      <c r="N828" s="29"/>
      <c r="O828" s="29"/>
      <c r="P828" s="149"/>
      <c r="Q828" s="150"/>
      <c r="R828" s="152"/>
      <c r="S828" s="153"/>
      <c r="T828" s="153"/>
      <c r="U828" s="154"/>
      <c r="V828" s="99"/>
      <c r="W828" s="99"/>
      <c r="X828" s="25"/>
      <c r="Y828" s="25"/>
      <c r="Z828" s="99"/>
      <c r="AA828" s="25"/>
      <c r="AB828" s="25"/>
      <c r="AC828" s="99"/>
      <c r="AD828" s="116">
        <f ca="1">SUMIF(AAL!$A$3:$A$65061,'Risk Lv. Inforce'!$B$7:$B$12091,AAL!$B$3:$B$65007)</f>
        <v>0</v>
      </c>
      <c r="AE828" s="116">
        <f ca="1">SUMIF(AAL!$C$3:$C$65061,'Risk Lv. Inforce'!$B$7:$B$10291,AAL!$D$3:$D$65007)</f>
        <v>0</v>
      </c>
      <c r="AF828" s="116">
        <f ca="1">SUMIF(AAL!$E$3:$E$65061,'Risk Lv. Inforce'!$B$7:$B$1291,AAL!$F$3:$F$65007)</f>
        <v>0</v>
      </c>
      <c r="AG828" s="116">
        <f ca="1">SUMIF(AAL!$G$3:$G$65061,'Risk Lv. Inforce'!$B$7:$B$1291,AAL!$H$3:$H$65007)</f>
        <v>0</v>
      </c>
      <c r="AH828" s="116">
        <f ca="1">SUMIF(AAL!$I$3:$I$65061,'Risk Lv. Inforce'!$B$7:$B$1291,AAL!$J$3:$J$65007)</f>
        <v>0</v>
      </c>
      <c r="AI828" s="116">
        <f ca="1">SUMIF(AAL!$K$3:$K$65061,'Risk Lv. Inforce'!$B$7:$B$1291,AAL!$L$3:$L$65007)</f>
        <v>0</v>
      </c>
      <c r="AJ828" s="116">
        <f>VLOOKUP(B828,AAL!$Q$4:$S$1048576,3,0)</f>
        <v>0</v>
      </c>
      <c r="AK828" s="116">
        <f>VLOOKUP(B828,AAL!$U$4:$W$1048576,3,0)</f>
        <v>0</v>
      </c>
      <c r="AL828" s="69">
        <f ca="1">IFERROR(((AD828+(AD828*'Portfolio Stats_RMS'!$C$7))/($AB828*(1-'Portfolio Stats_RMS'!$C$6))),0)</f>
        <v>0</v>
      </c>
      <c r="AM828" s="69">
        <f ca="1">IFERROR(((AF828+(AF828*'Portfolio Stats_RMS'!$C$7))/($AB828*(1-'Portfolio Stats_RMS'!$C$6))),0)</f>
        <v>0</v>
      </c>
      <c r="AN828" s="69">
        <f ca="1">IFERROR(((AH828+(AH828*'Portfolio Stats_RMS'!$C$7))/($AB828*(1-'Portfolio Stats_RMS'!$C$6))),0)</f>
        <v>0</v>
      </c>
      <c r="AO828" s="69">
        <f>IFERROR(((AJ828+(AJ828*'Portfolio Stats_RMS'!$C$7))/(AB828*(1-'Portfolio Stats_RMS'!$C$6))),0)</f>
        <v>0</v>
      </c>
      <c r="AP828" s="152"/>
    </row>
    <row r="829" spans="2:42" x14ac:dyDescent="0.25">
      <c r="B829" s="29"/>
      <c r="C829" s="87"/>
      <c r="D829" s="29"/>
      <c r="E829" s="29"/>
      <c r="F829" s="29"/>
      <c r="G829" s="25"/>
      <c r="H829" s="25"/>
      <c r="I829" s="25"/>
      <c r="J829" s="100"/>
      <c r="K829" s="100"/>
      <c r="L829" s="149"/>
      <c r="M829" s="29"/>
      <c r="N829" s="29"/>
      <c r="O829" s="29"/>
      <c r="P829" s="149"/>
      <c r="Q829" s="150"/>
      <c r="R829" s="152"/>
      <c r="S829" s="153"/>
      <c r="T829" s="153"/>
      <c r="U829" s="154"/>
      <c r="V829" s="99"/>
      <c r="W829" s="99"/>
      <c r="X829" s="25"/>
      <c r="Y829" s="25"/>
      <c r="Z829" s="99"/>
      <c r="AA829" s="25"/>
      <c r="AB829" s="25"/>
      <c r="AC829" s="99"/>
      <c r="AD829" s="116">
        <f ca="1">SUMIF(AAL!$A$3:$A$65061,'Risk Lv. Inforce'!$B$7:$B$12091,AAL!$B$3:$B$65007)</f>
        <v>0</v>
      </c>
      <c r="AE829" s="116">
        <f ca="1">SUMIF(AAL!$C$3:$C$65061,'Risk Lv. Inforce'!$B$7:$B$10291,AAL!$D$3:$D$65007)</f>
        <v>0</v>
      </c>
      <c r="AF829" s="116">
        <f ca="1">SUMIF(AAL!$E$3:$E$65061,'Risk Lv. Inforce'!$B$7:$B$1291,AAL!$F$3:$F$65007)</f>
        <v>0</v>
      </c>
      <c r="AG829" s="116">
        <f ca="1">SUMIF(AAL!$G$3:$G$65061,'Risk Lv. Inforce'!$B$7:$B$1291,AAL!$H$3:$H$65007)</f>
        <v>0</v>
      </c>
      <c r="AH829" s="116">
        <f ca="1">SUMIF(AAL!$I$3:$I$65061,'Risk Lv. Inforce'!$B$7:$B$1291,AAL!$J$3:$J$65007)</f>
        <v>0</v>
      </c>
      <c r="AI829" s="116">
        <f ca="1">SUMIF(AAL!$K$3:$K$65061,'Risk Lv. Inforce'!$B$7:$B$1291,AAL!$L$3:$L$65007)</f>
        <v>0</v>
      </c>
      <c r="AJ829" s="116">
        <f>VLOOKUP(B829,AAL!$Q$4:$S$1048576,3,0)</f>
        <v>0</v>
      </c>
      <c r="AK829" s="116">
        <f>VLOOKUP(B829,AAL!$U$4:$W$1048576,3,0)</f>
        <v>0</v>
      </c>
      <c r="AL829" s="69">
        <f ca="1">IFERROR(((AD829+(AD829*'Portfolio Stats_RMS'!$C$7))/($AB829*(1-'Portfolio Stats_RMS'!$C$6))),0)</f>
        <v>0</v>
      </c>
      <c r="AM829" s="69">
        <f ca="1">IFERROR(((AF829+(AF829*'Portfolio Stats_RMS'!$C$7))/($AB829*(1-'Portfolio Stats_RMS'!$C$6))),0)</f>
        <v>0</v>
      </c>
      <c r="AN829" s="69">
        <f ca="1">IFERROR(((AH829+(AH829*'Portfolio Stats_RMS'!$C$7))/($AB829*(1-'Portfolio Stats_RMS'!$C$6))),0)</f>
        <v>0</v>
      </c>
      <c r="AO829" s="69">
        <f>IFERROR(((AJ829+(AJ829*'Portfolio Stats_RMS'!$C$7))/(AB829*(1-'Portfolio Stats_RMS'!$C$6))),0)</f>
        <v>0</v>
      </c>
      <c r="AP829" s="152"/>
    </row>
    <row r="830" spans="2:42" x14ac:dyDescent="0.25">
      <c r="B830" s="29"/>
      <c r="C830" s="87"/>
      <c r="D830" s="29"/>
      <c r="E830" s="29"/>
      <c r="F830" s="29"/>
      <c r="G830" s="25"/>
      <c r="H830" s="25"/>
      <c r="I830" s="25"/>
      <c r="J830" s="100"/>
      <c r="K830" s="100"/>
      <c r="L830" s="29"/>
      <c r="M830" s="29"/>
      <c r="N830" s="29"/>
      <c r="O830" s="29"/>
      <c r="P830" s="149"/>
      <c r="Q830" s="150"/>
      <c r="R830" s="152"/>
      <c r="S830" s="153"/>
      <c r="T830" s="153"/>
      <c r="U830" s="154"/>
      <c r="V830" s="99"/>
      <c r="W830" s="99"/>
      <c r="X830" s="25"/>
      <c r="Y830" s="25"/>
      <c r="Z830" s="99"/>
      <c r="AA830" s="25"/>
      <c r="AB830" s="25"/>
      <c r="AC830" s="99"/>
      <c r="AD830" s="116">
        <f ca="1">SUMIF(AAL!$A$3:$A$65061,'Risk Lv. Inforce'!$B$7:$B$12091,AAL!$B$3:$B$65007)</f>
        <v>0</v>
      </c>
      <c r="AE830" s="116">
        <f ca="1">SUMIF(AAL!$C$3:$C$65061,'Risk Lv. Inforce'!$B$7:$B$10291,AAL!$D$3:$D$65007)</f>
        <v>0</v>
      </c>
      <c r="AF830" s="116">
        <f ca="1">SUMIF(AAL!$E$3:$E$65061,'Risk Lv. Inforce'!$B$7:$B$1291,AAL!$F$3:$F$65007)</f>
        <v>0</v>
      </c>
      <c r="AG830" s="116">
        <f ca="1">SUMIF(AAL!$G$3:$G$65061,'Risk Lv. Inforce'!$B$7:$B$1291,AAL!$H$3:$H$65007)</f>
        <v>0</v>
      </c>
      <c r="AH830" s="116">
        <f ca="1">SUMIF(AAL!$I$3:$I$65061,'Risk Lv. Inforce'!$B$7:$B$1291,AAL!$J$3:$J$65007)</f>
        <v>0</v>
      </c>
      <c r="AI830" s="116">
        <f ca="1">SUMIF(AAL!$K$3:$K$65061,'Risk Lv. Inforce'!$B$7:$B$1291,AAL!$L$3:$L$65007)</f>
        <v>0</v>
      </c>
      <c r="AJ830" s="116">
        <f>VLOOKUP(B830,AAL!$Q$4:$S$1048576,3,0)</f>
        <v>0</v>
      </c>
      <c r="AK830" s="116">
        <f>VLOOKUP(B830,AAL!$U$4:$W$1048576,3,0)</f>
        <v>0</v>
      </c>
      <c r="AL830" s="69">
        <f ca="1">IFERROR(((AD830+(AD830*'Portfolio Stats_RMS'!$C$7))/($AB830*(1-'Portfolio Stats_RMS'!$C$6))),0)</f>
        <v>0</v>
      </c>
      <c r="AM830" s="69">
        <f ca="1">IFERROR(((AF830+(AF830*'Portfolio Stats_RMS'!$C$7))/($AB830*(1-'Portfolio Stats_RMS'!$C$6))),0)</f>
        <v>0</v>
      </c>
      <c r="AN830" s="69">
        <f ca="1">IFERROR(((AH830+(AH830*'Portfolio Stats_RMS'!$C$7))/($AB830*(1-'Portfolio Stats_RMS'!$C$6))),0)</f>
        <v>0</v>
      </c>
      <c r="AO830" s="69">
        <f>IFERROR(((AJ830+(AJ830*'Portfolio Stats_RMS'!$C$7))/(AB830*(1-'Portfolio Stats_RMS'!$C$6))),0)</f>
        <v>0</v>
      </c>
      <c r="AP830" s="152"/>
    </row>
    <row r="831" spans="2:42" x14ac:dyDescent="0.25">
      <c r="B831" s="29"/>
      <c r="C831" s="87"/>
      <c r="D831" s="29"/>
      <c r="E831" s="29"/>
      <c r="F831" s="29"/>
      <c r="G831" s="25"/>
      <c r="H831" s="25"/>
      <c r="I831" s="25"/>
      <c r="J831" s="100"/>
      <c r="K831" s="100"/>
      <c r="L831" s="149"/>
      <c r="M831" s="29"/>
      <c r="N831" s="29"/>
      <c r="O831" s="29"/>
      <c r="P831" s="149"/>
      <c r="Q831" s="150"/>
      <c r="R831" s="152"/>
      <c r="S831" s="153"/>
      <c r="T831" s="153"/>
      <c r="U831" s="154"/>
      <c r="V831" s="99"/>
      <c r="W831" s="99"/>
      <c r="X831" s="25"/>
      <c r="Y831" s="25"/>
      <c r="Z831" s="99"/>
      <c r="AA831" s="25"/>
      <c r="AB831" s="25"/>
      <c r="AC831" s="99"/>
      <c r="AD831" s="116">
        <f ca="1">SUMIF(AAL!$A$3:$A$65061,'Risk Lv. Inforce'!$B$7:$B$12091,AAL!$B$3:$B$65007)</f>
        <v>0</v>
      </c>
      <c r="AE831" s="116">
        <f ca="1">SUMIF(AAL!$C$3:$C$65061,'Risk Lv. Inforce'!$B$7:$B$10291,AAL!$D$3:$D$65007)</f>
        <v>0</v>
      </c>
      <c r="AF831" s="116">
        <f ca="1">SUMIF(AAL!$E$3:$E$65061,'Risk Lv. Inforce'!$B$7:$B$1291,AAL!$F$3:$F$65007)</f>
        <v>0</v>
      </c>
      <c r="AG831" s="116">
        <f ca="1">SUMIF(AAL!$G$3:$G$65061,'Risk Lv. Inforce'!$B$7:$B$1291,AAL!$H$3:$H$65007)</f>
        <v>0</v>
      </c>
      <c r="AH831" s="116">
        <f ca="1">SUMIF(AAL!$I$3:$I$65061,'Risk Lv. Inforce'!$B$7:$B$1291,AAL!$J$3:$J$65007)</f>
        <v>0</v>
      </c>
      <c r="AI831" s="116">
        <f ca="1">SUMIF(AAL!$K$3:$K$65061,'Risk Lv. Inforce'!$B$7:$B$1291,AAL!$L$3:$L$65007)</f>
        <v>0</v>
      </c>
      <c r="AJ831" s="116">
        <f>VLOOKUP(B831,AAL!$Q$4:$S$1048576,3,0)</f>
        <v>0</v>
      </c>
      <c r="AK831" s="116">
        <f>VLOOKUP(B831,AAL!$U$4:$W$1048576,3,0)</f>
        <v>0</v>
      </c>
      <c r="AL831" s="69">
        <f ca="1">IFERROR(((AD831+(AD831*'Portfolio Stats_RMS'!$C$7))/($AB831*(1-'Portfolio Stats_RMS'!$C$6))),0)</f>
        <v>0</v>
      </c>
      <c r="AM831" s="69">
        <f ca="1">IFERROR(((AF831+(AF831*'Portfolio Stats_RMS'!$C$7))/($AB831*(1-'Portfolio Stats_RMS'!$C$6))),0)</f>
        <v>0</v>
      </c>
      <c r="AN831" s="69">
        <f ca="1">IFERROR(((AH831+(AH831*'Portfolio Stats_RMS'!$C$7))/($AB831*(1-'Portfolio Stats_RMS'!$C$6))),0)</f>
        <v>0</v>
      </c>
      <c r="AO831" s="69">
        <f>IFERROR(((AJ831+(AJ831*'Portfolio Stats_RMS'!$C$7))/(AB831*(1-'Portfolio Stats_RMS'!$C$6))),0)</f>
        <v>0</v>
      </c>
      <c r="AP831" s="152"/>
    </row>
    <row r="832" spans="2:42" x14ac:dyDescent="0.25">
      <c r="B832" s="29"/>
      <c r="C832" s="87"/>
      <c r="D832" s="29"/>
      <c r="E832" s="29"/>
      <c r="F832" s="29"/>
      <c r="G832" s="25"/>
      <c r="H832" s="25"/>
      <c r="I832" s="25"/>
      <c r="J832" s="100"/>
      <c r="K832" s="100"/>
      <c r="L832" s="149"/>
      <c r="M832" s="29"/>
      <c r="N832" s="29"/>
      <c r="O832" s="29"/>
      <c r="P832" s="149"/>
      <c r="Q832" s="150"/>
      <c r="R832" s="152"/>
      <c r="S832" s="153"/>
      <c r="T832" s="153"/>
      <c r="U832" s="154"/>
      <c r="V832" s="99"/>
      <c r="W832" s="99"/>
      <c r="X832" s="25"/>
      <c r="Y832" s="25"/>
      <c r="Z832" s="99"/>
      <c r="AA832" s="25"/>
      <c r="AB832" s="25"/>
      <c r="AC832" s="99"/>
      <c r="AD832" s="116">
        <f ca="1">SUMIF(AAL!$A$3:$A$65061,'Risk Lv. Inforce'!$B$7:$B$12091,AAL!$B$3:$B$65007)</f>
        <v>0</v>
      </c>
      <c r="AE832" s="116">
        <f ca="1">SUMIF(AAL!$C$3:$C$65061,'Risk Lv. Inforce'!$B$7:$B$10291,AAL!$D$3:$D$65007)</f>
        <v>0</v>
      </c>
      <c r="AF832" s="116">
        <f ca="1">SUMIF(AAL!$E$3:$E$65061,'Risk Lv. Inforce'!$B$7:$B$1291,AAL!$F$3:$F$65007)</f>
        <v>0</v>
      </c>
      <c r="AG832" s="116">
        <f ca="1">SUMIF(AAL!$G$3:$G$65061,'Risk Lv. Inforce'!$B$7:$B$1291,AAL!$H$3:$H$65007)</f>
        <v>0</v>
      </c>
      <c r="AH832" s="116">
        <f ca="1">SUMIF(AAL!$I$3:$I$65061,'Risk Lv. Inforce'!$B$7:$B$1291,AAL!$J$3:$J$65007)</f>
        <v>0</v>
      </c>
      <c r="AI832" s="116">
        <f ca="1">SUMIF(AAL!$K$3:$K$65061,'Risk Lv. Inforce'!$B$7:$B$1291,AAL!$L$3:$L$65007)</f>
        <v>0</v>
      </c>
      <c r="AJ832" s="116">
        <f>VLOOKUP(B832,AAL!$Q$4:$S$1048576,3,0)</f>
        <v>0</v>
      </c>
      <c r="AK832" s="116">
        <f>VLOOKUP(B832,AAL!$U$4:$W$1048576,3,0)</f>
        <v>0</v>
      </c>
      <c r="AL832" s="69">
        <f ca="1">IFERROR(((AD832+(AD832*'Portfolio Stats_RMS'!$C$7))/($AB832*(1-'Portfolio Stats_RMS'!$C$6))),0)</f>
        <v>0</v>
      </c>
      <c r="AM832" s="69">
        <f ca="1">IFERROR(((AF832+(AF832*'Portfolio Stats_RMS'!$C$7))/($AB832*(1-'Portfolio Stats_RMS'!$C$6))),0)</f>
        <v>0</v>
      </c>
      <c r="AN832" s="69">
        <f ca="1">IFERROR(((AH832+(AH832*'Portfolio Stats_RMS'!$C$7))/($AB832*(1-'Portfolio Stats_RMS'!$C$6))),0)</f>
        <v>0</v>
      </c>
      <c r="AO832" s="69">
        <f>IFERROR(((AJ832+(AJ832*'Portfolio Stats_RMS'!$C$7))/(AB832*(1-'Portfolio Stats_RMS'!$C$6))),0)</f>
        <v>0</v>
      </c>
      <c r="AP832" s="152"/>
    </row>
    <row r="833" spans="2:42" x14ac:dyDescent="0.25">
      <c r="B833" s="29"/>
      <c r="C833" s="87"/>
      <c r="D833" s="29"/>
      <c r="E833" s="29"/>
      <c r="F833" s="29"/>
      <c r="G833" s="25"/>
      <c r="H833" s="25"/>
      <c r="I833" s="25"/>
      <c r="J833" s="100"/>
      <c r="K833" s="100"/>
      <c r="L833" s="149"/>
      <c r="M833" s="29"/>
      <c r="N833" s="29"/>
      <c r="O833" s="29"/>
      <c r="P833" s="149"/>
      <c r="Q833" s="150"/>
      <c r="R833" s="152"/>
      <c r="S833" s="153"/>
      <c r="T833" s="153"/>
      <c r="U833" s="154"/>
      <c r="V833" s="99"/>
      <c r="W833" s="99"/>
      <c r="X833" s="25"/>
      <c r="Y833" s="25"/>
      <c r="Z833" s="99"/>
      <c r="AA833" s="25"/>
      <c r="AB833" s="25"/>
      <c r="AC833" s="99"/>
      <c r="AD833" s="116">
        <f ca="1">SUMIF(AAL!$A$3:$A$65061,'Risk Lv. Inforce'!$B$7:$B$12091,AAL!$B$3:$B$65007)</f>
        <v>0</v>
      </c>
      <c r="AE833" s="116">
        <f ca="1">SUMIF(AAL!$C$3:$C$65061,'Risk Lv. Inforce'!$B$7:$B$10291,AAL!$D$3:$D$65007)</f>
        <v>0</v>
      </c>
      <c r="AF833" s="116">
        <f ca="1">SUMIF(AAL!$E$3:$E$65061,'Risk Lv. Inforce'!$B$7:$B$1291,AAL!$F$3:$F$65007)</f>
        <v>0</v>
      </c>
      <c r="AG833" s="116">
        <f ca="1">SUMIF(AAL!$G$3:$G$65061,'Risk Lv. Inforce'!$B$7:$B$1291,AAL!$H$3:$H$65007)</f>
        <v>0</v>
      </c>
      <c r="AH833" s="116">
        <f ca="1">SUMIF(AAL!$I$3:$I$65061,'Risk Lv. Inforce'!$B$7:$B$1291,AAL!$J$3:$J$65007)</f>
        <v>0</v>
      </c>
      <c r="AI833" s="116">
        <f ca="1">SUMIF(AAL!$K$3:$K$65061,'Risk Lv. Inforce'!$B$7:$B$1291,AAL!$L$3:$L$65007)</f>
        <v>0</v>
      </c>
      <c r="AJ833" s="116">
        <f>VLOOKUP(B833,AAL!$Q$4:$S$1048576,3,0)</f>
        <v>0</v>
      </c>
      <c r="AK833" s="116">
        <f>VLOOKUP(B833,AAL!$U$4:$W$1048576,3,0)</f>
        <v>0</v>
      </c>
      <c r="AL833" s="69">
        <f ca="1">IFERROR(((AD833+(AD833*'Portfolio Stats_RMS'!$C$7))/($AB833*(1-'Portfolio Stats_RMS'!$C$6))),0)</f>
        <v>0</v>
      </c>
      <c r="AM833" s="69">
        <f ca="1">IFERROR(((AF833+(AF833*'Portfolio Stats_RMS'!$C$7))/($AB833*(1-'Portfolio Stats_RMS'!$C$6))),0)</f>
        <v>0</v>
      </c>
      <c r="AN833" s="69">
        <f ca="1">IFERROR(((AH833+(AH833*'Portfolio Stats_RMS'!$C$7))/($AB833*(1-'Portfolio Stats_RMS'!$C$6))),0)</f>
        <v>0</v>
      </c>
      <c r="AO833" s="69">
        <f>IFERROR(((AJ833+(AJ833*'Portfolio Stats_RMS'!$C$7))/(AB833*(1-'Portfolio Stats_RMS'!$C$6))),0)</f>
        <v>0</v>
      </c>
      <c r="AP833" s="152"/>
    </row>
    <row r="834" spans="2:42" x14ac:dyDescent="0.25">
      <c r="B834" s="29"/>
      <c r="C834" s="87"/>
      <c r="D834" s="29"/>
      <c r="E834" s="29"/>
      <c r="F834" s="29"/>
      <c r="G834" s="25"/>
      <c r="H834" s="25"/>
      <c r="I834" s="25"/>
      <c r="J834" s="100"/>
      <c r="K834" s="100"/>
      <c r="L834" s="149"/>
      <c r="M834" s="29"/>
      <c r="N834" s="29"/>
      <c r="O834" s="29"/>
      <c r="P834" s="149"/>
      <c r="Q834" s="150"/>
      <c r="R834" s="152"/>
      <c r="S834" s="153"/>
      <c r="T834" s="153"/>
      <c r="U834" s="154"/>
      <c r="V834" s="99"/>
      <c r="W834" s="99"/>
      <c r="X834" s="25"/>
      <c r="Y834" s="25"/>
      <c r="Z834" s="99"/>
      <c r="AA834" s="25"/>
      <c r="AB834" s="25"/>
      <c r="AC834" s="99"/>
      <c r="AD834" s="116">
        <f ca="1">SUMIF(AAL!$A$3:$A$65061,'Risk Lv. Inforce'!$B$7:$B$12091,AAL!$B$3:$B$65007)</f>
        <v>0</v>
      </c>
      <c r="AE834" s="116">
        <f ca="1">SUMIF(AAL!$C$3:$C$65061,'Risk Lv. Inforce'!$B$7:$B$10291,AAL!$D$3:$D$65007)</f>
        <v>0</v>
      </c>
      <c r="AF834" s="116">
        <f ca="1">SUMIF(AAL!$E$3:$E$65061,'Risk Lv. Inforce'!$B$7:$B$1291,AAL!$F$3:$F$65007)</f>
        <v>0</v>
      </c>
      <c r="AG834" s="116">
        <f ca="1">SUMIF(AAL!$G$3:$G$65061,'Risk Lv. Inforce'!$B$7:$B$1291,AAL!$H$3:$H$65007)</f>
        <v>0</v>
      </c>
      <c r="AH834" s="116">
        <f ca="1">SUMIF(AAL!$I$3:$I$65061,'Risk Lv. Inforce'!$B$7:$B$1291,AAL!$J$3:$J$65007)</f>
        <v>0</v>
      </c>
      <c r="AI834" s="116">
        <f ca="1">SUMIF(AAL!$K$3:$K$65061,'Risk Lv. Inforce'!$B$7:$B$1291,AAL!$L$3:$L$65007)</f>
        <v>0</v>
      </c>
      <c r="AJ834" s="116">
        <f>VLOOKUP(B834,AAL!$Q$4:$S$1048576,3,0)</f>
        <v>0</v>
      </c>
      <c r="AK834" s="116">
        <f>VLOOKUP(B834,AAL!$U$4:$W$1048576,3,0)</f>
        <v>0</v>
      </c>
      <c r="AL834" s="69">
        <f ca="1">IFERROR(((AD834+(AD834*'Portfolio Stats_RMS'!$C$7))/($AB834*(1-'Portfolio Stats_RMS'!$C$6))),0)</f>
        <v>0</v>
      </c>
      <c r="AM834" s="69">
        <f ca="1">IFERROR(((AF834+(AF834*'Portfolio Stats_RMS'!$C$7))/($AB834*(1-'Portfolio Stats_RMS'!$C$6))),0)</f>
        <v>0</v>
      </c>
      <c r="AN834" s="69">
        <f ca="1">IFERROR(((AH834+(AH834*'Portfolio Stats_RMS'!$C$7))/($AB834*(1-'Portfolio Stats_RMS'!$C$6))),0)</f>
        <v>0</v>
      </c>
      <c r="AO834" s="69">
        <f>IFERROR(((AJ834+(AJ834*'Portfolio Stats_RMS'!$C$7))/(AB834*(1-'Portfolio Stats_RMS'!$C$6))),0)</f>
        <v>0</v>
      </c>
      <c r="AP834" s="152"/>
    </row>
    <row r="835" spans="2:42" x14ac:dyDescent="0.25">
      <c r="B835" s="29"/>
      <c r="C835" s="87"/>
      <c r="D835" s="29"/>
      <c r="E835" s="29"/>
      <c r="F835" s="29"/>
      <c r="G835" s="25"/>
      <c r="H835" s="25"/>
      <c r="I835" s="25"/>
      <c r="J835" s="100"/>
      <c r="K835" s="100"/>
      <c r="L835" s="149"/>
      <c r="M835" s="29"/>
      <c r="N835" s="29"/>
      <c r="O835" s="29"/>
      <c r="P835" s="149"/>
      <c r="Q835" s="150"/>
      <c r="R835" s="152"/>
      <c r="S835" s="153"/>
      <c r="T835" s="153"/>
      <c r="U835" s="154"/>
      <c r="V835" s="99"/>
      <c r="W835" s="99"/>
      <c r="X835" s="25"/>
      <c r="Y835" s="25"/>
      <c r="Z835" s="99"/>
      <c r="AA835" s="25"/>
      <c r="AB835" s="25"/>
      <c r="AC835" s="99"/>
      <c r="AD835" s="116">
        <f ca="1">SUMIF(AAL!$A$3:$A$65061,'Risk Lv. Inforce'!$B$7:$B$12091,AAL!$B$3:$B$65007)</f>
        <v>0</v>
      </c>
      <c r="AE835" s="116">
        <f ca="1">SUMIF(AAL!$C$3:$C$65061,'Risk Lv. Inforce'!$B$7:$B$10291,AAL!$D$3:$D$65007)</f>
        <v>0</v>
      </c>
      <c r="AF835" s="116">
        <f ca="1">SUMIF(AAL!$E$3:$E$65061,'Risk Lv. Inforce'!$B$7:$B$1291,AAL!$F$3:$F$65007)</f>
        <v>0</v>
      </c>
      <c r="AG835" s="116">
        <f ca="1">SUMIF(AAL!$G$3:$G$65061,'Risk Lv. Inforce'!$B$7:$B$1291,AAL!$H$3:$H$65007)</f>
        <v>0</v>
      </c>
      <c r="AH835" s="116">
        <f ca="1">SUMIF(AAL!$I$3:$I$65061,'Risk Lv. Inforce'!$B$7:$B$1291,AAL!$J$3:$J$65007)</f>
        <v>0</v>
      </c>
      <c r="AI835" s="116">
        <f ca="1">SUMIF(AAL!$K$3:$K$65061,'Risk Lv. Inforce'!$B$7:$B$1291,AAL!$L$3:$L$65007)</f>
        <v>0</v>
      </c>
      <c r="AJ835" s="116">
        <f>VLOOKUP(B835,AAL!$Q$4:$S$1048576,3,0)</f>
        <v>0</v>
      </c>
      <c r="AK835" s="116">
        <f>VLOOKUP(B835,AAL!$U$4:$W$1048576,3,0)</f>
        <v>0</v>
      </c>
      <c r="AL835" s="69">
        <f ca="1">IFERROR(((AD835+(AD835*'Portfolio Stats_RMS'!$C$7))/($AB835*(1-'Portfolio Stats_RMS'!$C$6))),0)</f>
        <v>0</v>
      </c>
      <c r="AM835" s="69">
        <f ca="1">IFERROR(((AF835+(AF835*'Portfolio Stats_RMS'!$C$7))/($AB835*(1-'Portfolio Stats_RMS'!$C$6))),0)</f>
        <v>0</v>
      </c>
      <c r="AN835" s="69">
        <f ca="1">IFERROR(((AH835+(AH835*'Portfolio Stats_RMS'!$C$7))/($AB835*(1-'Portfolio Stats_RMS'!$C$6))),0)</f>
        <v>0</v>
      </c>
      <c r="AO835" s="69">
        <f>IFERROR(((AJ835+(AJ835*'Portfolio Stats_RMS'!$C$7))/(AB835*(1-'Portfolio Stats_RMS'!$C$6))),0)</f>
        <v>0</v>
      </c>
      <c r="AP835" s="152"/>
    </row>
    <row r="836" spans="2:42" x14ac:dyDescent="0.25">
      <c r="B836" s="29"/>
      <c r="C836" s="87"/>
      <c r="D836" s="29"/>
      <c r="E836" s="29"/>
      <c r="F836" s="29"/>
      <c r="G836" s="25"/>
      <c r="H836" s="25"/>
      <c r="I836" s="25"/>
      <c r="J836" s="100"/>
      <c r="K836" s="100"/>
      <c r="L836" s="29"/>
      <c r="M836" s="29"/>
      <c r="N836" s="29"/>
      <c r="O836" s="29"/>
      <c r="P836" s="149"/>
      <c r="Q836" s="150"/>
      <c r="R836" s="152"/>
      <c r="S836" s="153"/>
      <c r="T836" s="153"/>
      <c r="U836" s="154"/>
      <c r="V836" s="99"/>
      <c r="W836" s="99"/>
      <c r="X836" s="25"/>
      <c r="Y836" s="25"/>
      <c r="Z836" s="99"/>
      <c r="AA836" s="25"/>
      <c r="AB836" s="25"/>
      <c r="AC836" s="99"/>
      <c r="AD836" s="116">
        <f ca="1">SUMIF(AAL!$A$3:$A$65061,'Risk Lv. Inforce'!$B$7:$B$12091,AAL!$B$3:$B$65007)</f>
        <v>0</v>
      </c>
      <c r="AE836" s="116">
        <f ca="1">SUMIF(AAL!$C$3:$C$65061,'Risk Lv. Inforce'!$B$7:$B$10291,AAL!$D$3:$D$65007)</f>
        <v>0</v>
      </c>
      <c r="AF836" s="116">
        <f ca="1">SUMIF(AAL!$E$3:$E$65061,'Risk Lv. Inforce'!$B$7:$B$1291,AAL!$F$3:$F$65007)</f>
        <v>0</v>
      </c>
      <c r="AG836" s="116">
        <f ca="1">SUMIF(AAL!$G$3:$G$65061,'Risk Lv. Inforce'!$B$7:$B$1291,AAL!$H$3:$H$65007)</f>
        <v>0</v>
      </c>
      <c r="AH836" s="116">
        <f ca="1">SUMIF(AAL!$I$3:$I$65061,'Risk Lv. Inforce'!$B$7:$B$1291,AAL!$J$3:$J$65007)</f>
        <v>0</v>
      </c>
      <c r="AI836" s="116">
        <f ca="1">SUMIF(AAL!$K$3:$K$65061,'Risk Lv. Inforce'!$B$7:$B$1291,AAL!$L$3:$L$65007)</f>
        <v>0</v>
      </c>
      <c r="AJ836" s="116">
        <f>VLOOKUP(B836,AAL!$Q$4:$S$1048576,3,0)</f>
        <v>0</v>
      </c>
      <c r="AK836" s="116">
        <f>VLOOKUP(B836,AAL!$U$4:$W$1048576,3,0)</f>
        <v>0</v>
      </c>
      <c r="AL836" s="69">
        <f ca="1">IFERROR(((AD836+(AD836*'Portfolio Stats_RMS'!$C$7))/($AB836*(1-'Portfolio Stats_RMS'!$C$6))),0)</f>
        <v>0</v>
      </c>
      <c r="AM836" s="69">
        <f ca="1">IFERROR(((AF836+(AF836*'Portfolio Stats_RMS'!$C$7))/($AB836*(1-'Portfolio Stats_RMS'!$C$6))),0)</f>
        <v>0</v>
      </c>
      <c r="AN836" s="69">
        <f ca="1">IFERROR(((AH836+(AH836*'Portfolio Stats_RMS'!$C$7))/($AB836*(1-'Portfolio Stats_RMS'!$C$6))),0)</f>
        <v>0</v>
      </c>
      <c r="AO836" s="69">
        <f>IFERROR(((AJ836+(AJ836*'Portfolio Stats_RMS'!$C$7))/(AB836*(1-'Portfolio Stats_RMS'!$C$6))),0)</f>
        <v>0</v>
      </c>
      <c r="AP836" s="152"/>
    </row>
    <row r="837" spans="2:42" x14ac:dyDescent="0.25">
      <c r="B837" s="29"/>
      <c r="C837" s="87"/>
      <c r="D837" s="29"/>
      <c r="E837" s="29"/>
      <c r="F837" s="29"/>
      <c r="G837" s="25"/>
      <c r="H837" s="25"/>
      <c r="I837" s="25"/>
      <c r="J837" s="100"/>
      <c r="K837" s="100"/>
      <c r="L837" s="149"/>
      <c r="M837" s="29"/>
      <c r="N837" s="29"/>
      <c r="O837" s="29"/>
      <c r="P837" s="149"/>
      <c r="Q837" s="150"/>
      <c r="R837" s="152"/>
      <c r="S837" s="153"/>
      <c r="T837" s="153"/>
      <c r="U837" s="154"/>
      <c r="V837" s="99"/>
      <c r="W837" s="99"/>
      <c r="X837" s="25"/>
      <c r="Y837" s="25"/>
      <c r="Z837" s="99"/>
      <c r="AA837" s="25"/>
      <c r="AB837" s="25"/>
      <c r="AC837" s="99"/>
      <c r="AD837" s="116">
        <f ca="1">SUMIF(AAL!$A$3:$A$65061,'Risk Lv. Inforce'!$B$7:$B$12091,AAL!$B$3:$B$65007)</f>
        <v>0</v>
      </c>
      <c r="AE837" s="116">
        <f ca="1">SUMIF(AAL!$C$3:$C$65061,'Risk Lv. Inforce'!$B$7:$B$10291,AAL!$D$3:$D$65007)</f>
        <v>0</v>
      </c>
      <c r="AF837" s="116">
        <f ca="1">SUMIF(AAL!$E$3:$E$65061,'Risk Lv. Inforce'!$B$7:$B$1291,AAL!$F$3:$F$65007)</f>
        <v>0</v>
      </c>
      <c r="AG837" s="116">
        <f ca="1">SUMIF(AAL!$G$3:$G$65061,'Risk Lv. Inforce'!$B$7:$B$1291,AAL!$H$3:$H$65007)</f>
        <v>0</v>
      </c>
      <c r="AH837" s="116">
        <f ca="1">SUMIF(AAL!$I$3:$I$65061,'Risk Lv. Inforce'!$B$7:$B$1291,AAL!$J$3:$J$65007)</f>
        <v>0</v>
      </c>
      <c r="AI837" s="116">
        <f ca="1">SUMIF(AAL!$K$3:$K$65061,'Risk Lv. Inforce'!$B$7:$B$1291,AAL!$L$3:$L$65007)</f>
        <v>0</v>
      </c>
      <c r="AJ837" s="116">
        <f>VLOOKUP(B837,AAL!$Q$4:$S$1048576,3,0)</f>
        <v>0</v>
      </c>
      <c r="AK837" s="116">
        <f>VLOOKUP(B837,AAL!$U$4:$W$1048576,3,0)</f>
        <v>0</v>
      </c>
      <c r="AL837" s="69">
        <f ca="1">IFERROR(((AD837+(AD837*'Portfolio Stats_RMS'!$C$7))/($AB837*(1-'Portfolio Stats_RMS'!$C$6))),0)</f>
        <v>0</v>
      </c>
      <c r="AM837" s="69">
        <f ca="1">IFERROR(((AF837+(AF837*'Portfolio Stats_RMS'!$C$7))/($AB837*(1-'Portfolio Stats_RMS'!$C$6))),0)</f>
        <v>0</v>
      </c>
      <c r="AN837" s="69">
        <f ca="1">IFERROR(((AH837+(AH837*'Portfolio Stats_RMS'!$C$7))/($AB837*(1-'Portfolio Stats_RMS'!$C$6))),0)</f>
        <v>0</v>
      </c>
      <c r="AO837" s="69">
        <f>IFERROR(((AJ837+(AJ837*'Portfolio Stats_RMS'!$C$7))/(AB837*(1-'Portfolio Stats_RMS'!$C$6))),0)</f>
        <v>0</v>
      </c>
      <c r="AP837" s="152"/>
    </row>
    <row r="838" spans="2:42" x14ac:dyDescent="0.25">
      <c r="B838" s="29"/>
      <c r="C838" s="87"/>
      <c r="D838" s="29"/>
      <c r="E838" s="29"/>
      <c r="F838" s="29"/>
      <c r="G838" s="25"/>
      <c r="H838" s="25"/>
      <c r="I838" s="25"/>
      <c r="J838" s="100"/>
      <c r="K838" s="100"/>
      <c r="L838" s="149"/>
      <c r="M838" s="29"/>
      <c r="N838" s="29"/>
      <c r="O838" s="29"/>
      <c r="P838" s="149"/>
      <c r="Q838" s="150"/>
      <c r="R838" s="152"/>
      <c r="S838" s="153"/>
      <c r="T838" s="153"/>
      <c r="U838" s="154"/>
      <c r="V838" s="99"/>
      <c r="W838" s="99"/>
      <c r="X838" s="25"/>
      <c r="Y838" s="25"/>
      <c r="Z838" s="99"/>
      <c r="AA838" s="25"/>
      <c r="AB838" s="25"/>
      <c r="AC838" s="99"/>
      <c r="AD838" s="116">
        <f ca="1">SUMIF(AAL!$A$3:$A$65061,'Risk Lv. Inforce'!$B$7:$B$12091,AAL!$B$3:$B$65007)</f>
        <v>0</v>
      </c>
      <c r="AE838" s="116">
        <f ca="1">SUMIF(AAL!$C$3:$C$65061,'Risk Lv. Inforce'!$B$7:$B$10291,AAL!$D$3:$D$65007)</f>
        <v>0</v>
      </c>
      <c r="AF838" s="116">
        <f ca="1">SUMIF(AAL!$E$3:$E$65061,'Risk Lv. Inforce'!$B$7:$B$1291,AAL!$F$3:$F$65007)</f>
        <v>0</v>
      </c>
      <c r="AG838" s="116">
        <f ca="1">SUMIF(AAL!$G$3:$G$65061,'Risk Lv. Inforce'!$B$7:$B$1291,AAL!$H$3:$H$65007)</f>
        <v>0</v>
      </c>
      <c r="AH838" s="116">
        <f ca="1">SUMIF(AAL!$I$3:$I$65061,'Risk Lv. Inforce'!$B$7:$B$1291,AAL!$J$3:$J$65007)</f>
        <v>0</v>
      </c>
      <c r="AI838" s="116">
        <f ca="1">SUMIF(AAL!$K$3:$K$65061,'Risk Lv. Inforce'!$B$7:$B$1291,AAL!$L$3:$L$65007)</f>
        <v>0</v>
      </c>
      <c r="AJ838" s="116">
        <f>VLOOKUP(B838,AAL!$Q$4:$S$1048576,3,0)</f>
        <v>0</v>
      </c>
      <c r="AK838" s="116">
        <f>VLOOKUP(B838,AAL!$U$4:$W$1048576,3,0)</f>
        <v>0</v>
      </c>
      <c r="AL838" s="69">
        <f ca="1">IFERROR(((AD838+(AD838*'Portfolio Stats_RMS'!$C$7))/($AB838*(1-'Portfolio Stats_RMS'!$C$6))),0)</f>
        <v>0</v>
      </c>
      <c r="AM838" s="69">
        <f ca="1">IFERROR(((AF838+(AF838*'Portfolio Stats_RMS'!$C$7))/($AB838*(1-'Portfolio Stats_RMS'!$C$6))),0)</f>
        <v>0</v>
      </c>
      <c r="AN838" s="69">
        <f ca="1">IFERROR(((AH838+(AH838*'Portfolio Stats_RMS'!$C$7))/($AB838*(1-'Portfolio Stats_RMS'!$C$6))),0)</f>
        <v>0</v>
      </c>
      <c r="AO838" s="69">
        <f>IFERROR(((AJ838+(AJ838*'Portfolio Stats_RMS'!$C$7))/(AB838*(1-'Portfolio Stats_RMS'!$C$6))),0)</f>
        <v>0</v>
      </c>
      <c r="AP838" s="152"/>
    </row>
    <row r="839" spans="2:42" x14ac:dyDescent="0.25">
      <c r="B839" s="29"/>
      <c r="C839" s="87"/>
      <c r="D839" s="29"/>
      <c r="E839" s="29"/>
      <c r="F839" s="29"/>
      <c r="G839" s="25"/>
      <c r="H839" s="25"/>
      <c r="I839" s="25"/>
      <c r="J839" s="100"/>
      <c r="K839" s="100"/>
      <c r="L839" s="149"/>
      <c r="M839" s="29"/>
      <c r="N839" s="29"/>
      <c r="O839" s="29"/>
      <c r="P839" s="149"/>
      <c r="Q839" s="150"/>
      <c r="R839" s="152"/>
      <c r="S839" s="153"/>
      <c r="T839" s="153"/>
      <c r="U839" s="154"/>
      <c r="V839" s="99"/>
      <c r="W839" s="99"/>
      <c r="X839" s="25"/>
      <c r="Y839" s="25"/>
      <c r="Z839" s="99"/>
      <c r="AA839" s="25"/>
      <c r="AB839" s="25"/>
      <c r="AC839" s="99"/>
      <c r="AD839" s="116">
        <f ca="1">SUMIF(AAL!$A$3:$A$65061,'Risk Lv. Inforce'!$B$7:$B$12091,AAL!$B$3:$B$65007)</f>
        <v>0</v>
      </c>
      <c r="AE839" s="116">
        <f ca="1">SUMIF(AAL!$C$3:$C$65061,'Risk Lv. Inforce'!$B$7:$B$10291,AAL!$D$3:$D$65007)</f>
        <v>0</v>
      </c>
      <c r="AF839" s="116">
        <f ca="1">SUMIF(AAL!$E$3:$E$65061,'Risk Lv. Inforce'!$B$7:$B$1291,AAL!$F$3:$F$65007)</f>
        <v>0</v>
      </c>
      <c r="AG839" s="116">
        <f ca="1">SUMIF(AAL!$G$3:$G$65061,'Risk Lv. Inforce'!$B$7:$B$1291,AAL!$H$3:$H$65007)</f>
        <v>0</v>
      </c>
      <c r="AH839" s="116">
        <f ca="1">SUMIF(AAL!$I$3:$I$65061,'Risk Lv. Inforce'!$B$7:$B$1291,AAL!$J$3:$J$65007)</f>
        <v>0</v>
      </c>
      <c r="AI839" s="116">
        <f ca="1">SUMIF(AAL!$K$3:$K$65061,'Risk Lv. Inforce'!$B$7:$B$1291,AAL!$L$3:$L$65007)</f>
        <v>0</v>
      </c>
      <c r="AJ839" s="116">
        <f>VLOOKUP(B839,AAL!$Q$4:$S$1048576,3,0)</f>
        <v>0</v>
      </c>
      <c r="AK839" s="116">
        <f>VLOOKUP(B839,AAL!$U$4:$W$1048576,3,0)</f>
        <v>0</v>
      </c>
      <c r="AL839" s="69">
        <f ca="1">IFERROR(((AD839+(AD839*'Portfolio Stats_RMS'!$C$7))/($AB839*(1-'Portfolio Stats_RMS'!$C$6))),0)</f>
        <v>0</v>
      </c>
      <c r="AM839" s="69">
        <f ca="1">IFERROR(((AF839+(AF839*'Portfolio Stats_RMS'!$C$7))/($AB839*(1-'Portfolio Stats_RMS'!$C$6))),0)</f>
        <v>0</v>
      </c>
      <c r="AN839" s="69">
        <f ca="1">IFERROR(((AH839+(AH839*'Portfolio Stats_RMS'!$C$7))/($AB839*(1-'Portfolio Stats_RMS'!$C$6))),0)</f>
        <v>0</v>
      </c>
      <c r="AO839" s="69">
        <f>IFERROR(((AJ839+(AJ839*'Portfolio Stats_RMS'!$C$7))/(AB839*(1-'Portfolio Stats_RMS'!$C$6))),0)</f>
        <v>0</v>
      </c>
      <c r="AP839" s="152"/>
    </row>
    <row r="840" spans="2:42" x14ac:dyDescent="0.25">
      <c r="B840" s="29"/>
      <c r="C840" s="87"/>
      <c r="D840" s="29"/>
      <c r="E840" s="29"/>
      <c r="F840" s="29"/>
      <c r="G840" s="25"/>
      <c r="H840" s="25"/>
      <c r="I840" s="25"/>
      <c r="J840" s="100"/>
      <c r="K840" s="100"/>
      <c r="L840" s="149"/>
      <c r="M840" s="29"/>
      <c r="N840" s="29"/>
      <c r="O840" s="29"/>
      <c r="P840" s="149"/>
      <c r="Q840" s="150"/>
      <c r="R840" s="152"/>
      <c r="S840" s="153"/>
      <c r="T840" s="153"/>
      <c r="U840" s="154"/>
      <c r="V840" s="99"/>
      <c r="W840" s="99"/>
      <c r="X840" s="25"/>
      <c r="Y840" s="25"/>
      <c r="Z840" s="99"/>
      <c r="AA840" s="25"/>
      <c r="AB840" s="25"/>
      <c r="AC840" s="99"/>
      <c r="AD840" s="116">
        <f ca="1">SUMIF(AAL!$A$3:$A$65061,'Risk Lv. Inforce'!$B$7:$B$12091,AAL!$B$3:$B$65007)</f>
        <v>0</v>
      </c>
      <c r="AE840" s="116">
        <f ca="1">SUMIF(AAL!$C$3:$C$65061,'Risk Lv. Inforce'!$B$7:$B$10291,AAL!$D$3:$D$65007)</f>
        <v>0</v>
      </c>
      <c r="AF840" s="116">
        <f ca="1">SUMIF(AAL!$E$3:$E$65061,'Risk Lv. Inforce'!$B$7:$B$1291,AAL!$F$3:$F$65007)</f>
        <v>0</v>
      </c>
      <c r="AG840" s="116">
        <f ca="1">SUMIF(AAL!$G$3:$G$65061,'Risk Lv. Inforce'!$B$7:$B$1291,AAL!$H$3:$H$65007)</f>
        <v>0</v>
      </c>
      <c r="AH840" s="116">
        <f ca="1">SUMIF(AAL!$I$3:$I$65061,'Risk Lv. Inforce'!$B$7:$B$1291,AAL!$J$3:$J$65007)</f>
        <v>0</v>
      </c>
      <c r="AI840" s="116">
        <f ca="1">SUMIF(AAL!$K$3:$K$65061,'Risk Lv. Inforce'!$B$7:$B$1291,AAL!$L$3:$L$65007)</f>
        <v>0</v>
      </c>
      <c r="AJ840" s="116">
        <f>VLOOKUP(B840,AAL!$Q$4:$S$1048576,3,0)</f>
        <v>0</v>
      </c>
      <c r="AK840" s="116">
        <f>VLOOKUP(B840,AAL!$U$4:$W$1048576,3,0)</f>
        <v>0</v>
      </c>
      <c r="AL840" s="69">
        <f ca="1">IFERROR(((AD840+(AD840*'Portfolio Stats_RMS'!$C$7))/($AB840*(1-'Portfolio Stats_RMS'!$C$6))),0)</f>
        <v>0</v>
      </c>
      <c r="AM840" s="69">
        <f ca="1">IFERROR(((AF840+(AF840*'Portfolio Stats_RMS'!$C$7))/($AB840*(1-'Portfolio Stats_RMS'!$C$6))),0)</f>
        <v>0</v>
      </c>
      <c r="AN840" s="69">
        <f ca="1">IFERROR(((AH840+(AH840*'Portfolio Stats_RMS'!$C$7))/($AB840*(1-'Portfolio Stats_RMS'!$C$6))),0)</f>
        <v>0</v>
      </c>
      <c r="AO840" s="69">
        <f>IFERROR(((AJ840+(AJ840*'Portfolio Stats_RMS'!$C$7))/(AB840*(1-'Portfolio Stats_RMS'!$C$6))),0)</f>
        <v>0</v>
      </c>
      <c r="AP840" s="152"/>
    </row>
    <row r="841" spans="2:42" x14ac:dyDescent="0.25">
      <c r="B841" s="29"/>
      <c r="C841" s="87"/>
      <c r="D841" s="29"/>
      <c r="E841" s="29"/>
      <c r="F841" s="29"/>
      <c r="G841" s="25"/>
      <c r="H841" s="25"/>
      <c r="I841" s="25"/>
      <c r="J841" s="100"/>
      <c r="K841" s="100"/>
      <c r="L841" s="149"/>
      <c r="M841" s="29"/>
      <c r="N841" s="29"/>
      <c r="O841" s="29"/>
      <c r="P841" s="149"/>
      <c r="Q841" s="150"/>
      <c r="R841" s="152"/>
      <c r="S841" s="153"/>
      <c r="T841" s="153"/>
      <c r="U841" s="154"/>
      <c r="V841" s="99"/>
      <c r="W841" s="99"/>
      <c r="X841" s="25"/>
      <c r="Y841" s="25"/>
      <c r="Z841" s="99"/>
      <c r="AA841" s="25"/>
      <c r="AB841" s="25"/>
      <c r="AC841" s="99"/>
      <c r="AD841" s="116">
        <f ca="1">SUMIF(AAL!$A$3:$A$65061,'Risk Lv. Inforce'!$B$7:$B$12091,AAL!$B$3:$B$65007)</f>
        <v>0</v>
      </c>
      <c r="AE841" s="116">
        <f ca="1">SUMIF(AAL!$C$3:$C$65061,'Risk Lv. Inforce'!$B$7:$B$10291,AAL!$D$3:$D$65007)</f>
        <v>0</v>
      </c>
      <c r="AF841" s="116">
        <f ca="1">SUMIF(AAL!$E$3:$E$65061,'Risk Lv. Inforce'!$B$7:$B$1291,AAL!$F$3:$F$65007)</f>
        <v>0</v>
      </c>
      <c r="AG841" s="116">
        <f ca="1">SUMIF(AAL!$G$3:$G$65061,'Risk Lv. Inforce'!$B$7:$B$1291,AAL!$H$3:$H$65007)</f>
        <v>0</v>
      </c>
      <c r="AH841" s="116">
        <f ca="1">SUMIF(AAL!$I$3:$I$65061,'Risk Lv. Inforce'!$B$7:$B$1291,AAL!$J$3:$J$65007)</f>
        <v>0</v>
      </c>
      <c r="AI841" s="116">
        <f ca="1">SUMIF(AAL!$K$3:$K$65061,'Risk Lv. Inforce'!$B$7:$B$1291,AAL!$L$3:$L$65007)</f>
        <v>0</v>
      </c>
      <c r="AJ841" s="116">
        <f>VLOOKUP(B841,AAL!$Q$4:$S$1048576,3,0)</f>
        <v>0</v>
      </c>
      <c r="AK841" s="116">
        <f>VLOOKUP(B841,AAL!$U$4:$W$1048576,3,0)</f>
        <v>0</v>
      </c>
      <c r="AL841" s="69">
        <f ca="1">IFERROR(((AD841+(AD841*'Portfolio Stats_RMS'!$C$7))/($AB841*(1-'Portfolio Stats_RMS'!$C$6))),0)</f>
        <v>0</v>
      </c>
      <c r="AM841" s="69">
        <f ca="1">IFERROR(((AF841+(AF841*'Portfolio Stats_RMS'!$C$7))/($AB841*(1-'Portfolio Stats_RMS'!$C$6))),0)</f>
        <v>0</v>
      </c>
      <c r="AN841" s="69">
        <f ca="1">IFERROR(((AH841+(AH841*'Portfolio Stats_RMS'!$C$7))/($AB841*(1-'Portfolio Stats_RMS'!$C$6))),0)</f>
        <v>0</v>
      </c>
      <c r="AO841" s="69">
        <f>IFERROR(((AJ841+(AJ841*'Portfolio Stats_RMS'!$C$7))/(AB841*(1-'Portfolio Stats_RMS'!$C$6))),0)</f>
        <v>0</v>
      </c>
      <c r="AP841" s="152"/>
    </row>
    <row r="842" spans="2:42" x14ac:dyDescent="0.25">
      <c r="B842" s="29"/>
      <c r="C842" s="87"/>
      <c r="D842" s="29"/>
      <c r="E842" s="29"/>
      <c r="F842" s="29"/>
      <c r="G842" s="25"/>
      <c r="H842" s="25"/>
      <c r="I842" s="25"/>
      <c r="J842" s="100"/>
      <c r="K842" s="100"/>
      <c r="L842" s="149"/>
      <c r="M842" s="29"/>
      <c r="N842" s="29"/>
      <c r="O842" s="29"/>
      <c r="P842" s="149"/>
      <c r="Q842" s="150"/>
      <c r="R842" s="152"/>
      <c r="S842" s="153"/>
      <c r="T842" s="153"/>
      <c r="U842" s="154"/>
      <c r="V842" s="99"/>
      <c r="W842" s="99"/>
      <c r="X842" s="25"/>
      <c r="Y842" s="25"/>
      <c r="Z842" s="99"/>
      <c r="AA842" s="25"/>
      <c r="AB842" s="25"/>
      <c r="AC842" s="99"/>
      <c r="AD842" s="116">
        <f ca="1">SUMIF(AAL!$A$3:$A$65061,'Risk Lv. Inforce'!$B$7:$B$12091,AAL!$B$3:$B$65007)</f>
        <v>0</v>
      </c>
      <c r="AE842" s="116">
        <f ca="1">SUMIF(AAL!$C$3:$C$65061,'Risk Lv. Inforce'!$B$7:$B$10291,AAL!$D$3:$D$65007)</f>
        <v>0</v>
      </c>
      <c r="AF842" s="116">
        <f ca="1">SUMIF(AAL!$E$3:$E$65061,'Risk Lv. Inforce'!$B$7:$B$1291,AAL!$F$3:$F$65007)</f>
        <v>0</v>
      </c>
      <c r="AG842" s="116">
        <f ca="1">SUMIF(AAL!$G$3:$G$65061,'Risk Lv. Inforce'!$B$7:$B$1291,AAL!$H$3:$H$65007)</f>
        <v>0</v>
      </c>
      <c r="AH842" s="116">
        <f ca="1">SUMIF(AAL!$I$3:$I$65061,'Risk Lv. Inforce'!$B$7:$B$1291,AAL!$J$3:$J$65007)</f>
        <v>0</v>
      </c>
      <c r="AI842" s="116">
        <f ca="1">SUMIF(AAL!$K$3:$K$65061,'Risk Lv. Inforce'!$B$7:$B$1291,AAL!$L$3:$L$65007)</f>
        <v>0</v>
      </c>
      <c r="AJ842" s="116">
        <f>VLOOKUP(B842,AAL!$Q$4:$S$1048576,3,0)</f>
        <v>0</v>
      </c>
      <c r="AK842" s="116">
        <f>VLOOKUP(B842,AAL!$U$4:$W$1048576,3,0)</f>
        <v>0</v>
      </c>
      <c r="AL842" s="69">
        <f ca="1">IFERROR(((AD842+(AD842*'Portfolio Stats_RMS'!$C$7))/($AB842*(1-'Portfolio Stats_RMS'!$C$6))),0)</f>
        <v>0</v>
      </c>
      <c r="AM842" s="69">
        <f ca="1">IFERROR(((AF842+(AF842*'Portfolio Stats_RMS'!$C$7))/($AB842*(1-'Portfolio Stats_RMS'!$C$6))),0)</f>
        <v>0</v>
      </c>
      <c r="AN842" s="69">
        <f ca="1">IFERROR(((AH842+(AH842*'Portfolio Stats_RMS'!$C$7))/($AB842*(1-'Portfolio Stats_RMS'!$C$6))),0)</f>
        <v>0</v>
      </c>
      <c r="AO842" s="69">
        <f>IFERROR(((AJ842+(AJ842*'Portfolio Stats_RMS'!$C$7))/(AB842*(1-'Portfolio Stats_RMS'!$C$6))),0)</f>
        <v>0</v>
      </c>
      <c r="AP842" s="152"/>
    </row>
    <row r="843" spans="2:42" x14ac:dyDescent="0.25">
      <c r="B843" s="29"/>
      <c r="C843" s="87"/>
      <c r="D843" s="29"/>
      <c r="E843" s="29"/>
      <c r="F843" s="29"/>
      <c r="G843" s="25"/>
      <c r="H843" s="25"/>
      <c r="I843" s="25"/>
      <c r="J843" s="100"/>
      <c r="K843" s="100"/>
      <c r="L843" s="149"/>
      <c r="M843" s="29"/>
      <c r="N843" s="29"/>
      <c r="O843" s="29"/>
      <c r="P843" s="149"/>
      <c r="Q843" s="150"/>
      <c r="R843" s="152"/>
      <c r="S843" s="153"/>
      <c r="T843" s="153"/>
      <c r="U843" s="154"/>
      <c r="V843" s="99"/>
      <c r="W843" s="99"/>
      <c r="X843" s="25"/>
      <c r="Y843" s="25"/>
      <c r="Z843" s="99"/>
      <c r="AA843" s="25"/>
      <c r="AB843" s="25"/>
      <c r="AC843" s="99"/>
      <c r="AD843" s="116">
        <f ca="1">SUMIF(AAL!$A$3:$A$65061,'Risk Lv. Inforce'!$B$7:$B$12091,AAL!$B$3:$B$65007)</f>
        <v>0</v>
      </c>
      <c r="AE843" s="116">
        <f ca="1">SUMIF(AAL!$C$3:$C$65061,'Risk Lv. Inforce'!$B$7:$B$10291,AAL!$D$3:$D$65007)</f>
        <v>0</v>
      </c>
      <c r="AF843" s="116">
        <f ca="1">SUMIF(AAL!$E$3:$E$65061,'Risk Lv. Inforce'!$B$7:$B$1291,AAL!$F$3:$F$65007)</f>
        <v>0</v>
      </c>
      <c r="AG843" s="116">
        <f ca="1">SUMIF(AAL!$G$3:$G$65061,'Risk Lv. Inforce'!$B$7:$B$1291,AAL!$H$3:$H$65007)</f>
        <v>0</v>
      </c>
      <c r="AH843" s="116">
        <f ca="1">SUMIF(AAL!$I$3:$I$65061,'Risk Lv. Inforce'!$B$7:$B$1291,AAL!$J$3:$J$65007)</f>
        <v>0</v>
      </c>
      <c r="AI843" s="116">
        <f ca="1">SUMIF(AAL!$K$3:$K$65061,'Risk Lv. Inforce'!$B$7:$B$1291,AAL!$L$3:$L$65007)</f>
        <v>0</v>
      </c>
      <c r="AJ843" s="116">
        <f>VLOOKUP(B843,AAL!$Q$4:$S$1048576,3,0)</f>
        <v>0</v>
      </c>
      <c r="AK843" s="116">
        <f>VLOOKUP(B843,AAL!$U$4:$W$1048576,3,0)</f>
        <v>0</v>
      </c>
      <c r="AL843" s="69">
        <f ca="1">IFERROR(((AD843+(AD843*'Portfolio Stats_RMS'!$C$7))/($AB843*(1-'Portfolio Stats_RMS'!$C$6))),0)</f>
        <v>0</v>
      </c>
      <c r="AM843" s="69">
        <f ca="1">IFERROR(((AF843+(AF843*'Portfolio Stats_RMS'!$C$7))/($AB843*(1-'Portfolio Stats_RMS'!$C$6))),0)</f>
        <v>0</v>
      </c>
      <c r="AN843" s="69">
        <f ca="1">IFERROR(((AH843+(AH843*'Portfolio Stats_RMS'!$C$7))/($AB843*(1-'Portfolio Stats_RMS'!$C$6))),0)</f>
        <v>0</v>
      </c>
      <c r="AO843" s="69">
        <f>IFERROR(((AJ843+(AJ843*'Portfolio Stats_RMS'!$C$7))/(AB843*(1-'Portfolio Stats_RMS'!$C$6))),0)</f>
        <v>0</v>
      </c>
      <c r="AP843" s="152"/>
    </row>
    <row r="844" spans="2:42" x14ac:dyDescent="0.25">
      <c r="B844" s="29"/>
      <c r="C844" s="87"/>
      <c r="D844" s="29"/>
      <c r="E844" s="29"/>
      <c r="F844" s="29"/>
      <c r="G844" s="25"/>
      <c r="H844" s="25"/>
      <c r="I844" s="25"/>
      <c r="J844" s="100"/>
      <c r="K844" s="100"/>
      <c r="L844" s="149"/>
      <c r="M844" s="29"/>
      <c r="N844" s="29"/>
      <c r="O844" s="29"/>
      <c r="P844" s="149"/>
      <c r="Q844" s="150"/>
      <c r="R844" s="152"/>
      <c r="S844" s="153"/>
      <c r="T844" s="153"/>
      <c r="U844" s="154"/>
      <c r="V844" s="99"/>
      <c r="W844" s="99"/>
      <c r="X844" s="25"/>
      <c r="Y844" s="25"/>
      <c r="Z844" s="99"/>
      <c r="AA844" s="25"/>
      <c r="AB844" s="25"/>
      <c r="AC844" s="99"/>
      <c r="AD844" s="116">
        <f ca="1">SUMIF(AAL!$A$3:$A$65061,'Risk Lv. Inforce'!$B$7:$B$12091,AAL!$B$3:$B$65007)</f>
        <v>0</v>
      </c>
      <c r="AE844" s="116">
        <f ca="1">SUMIF(AAL!$C$3:$C$65061,'Risk Lv. Inforce'!$B$7:$B$10291,AAL!$D$3:$D$65007)</f>
        <v>0</v>
      </c>
      <c r="AF844" s="116">
        <f ca="1">SUMIF(AAL!$E$3:$E$65061,'Risk Lv. Inforce'!$B$7:$B$1291,AAL!$F$3:$F$65007)</f>
        <v>0</v>
      </c>
      <c r="AG844" s="116">
        <f ca="1">SUMIF(AAL!$G$3:$G$65061,'Risk Lv. Inforce'!$B$7:$B$1291,AAL!$H$3:$H$65007)</f>
        <v>0</v>
      </c>
      <c r="AH844" s="116">
        <f ca="1">SUMIF(AAL!$I$3:$I$65061,'Risk Lv. Inforce'!$B$7:$B$1291,AAL!$J$3:$J$65007)</f>
        <v>0</v>
      </c>
      <c r="AI844" s="116">
        <f ca="1">SUMIF(AAL!$K$3:$K$65061,'Risk Lv. Inforce'!$B$7:$B$1291,AAL!$L$3:$L$65007)</f>
        <v>0</v>
      </c>
      <c r="AJ844" s="116">
        <f>VLOOKUP(B844,AAL!$Q$4:$S$1048576,3,0)</f>
        <v>0</v>
      </c>
      <c r="AK844" s="116">
        <f>VLOOKUP(B844,AAL!$U$4:$W$1048576,3,0)</f>
        <v>0</v>
      </c>
      <c r="AL844" s="69">
        <f ca="1">IFERROR(((AD844+(AD844*'Portfolio Stats_RMS'!$C$7))/($AB844*(1-'Portfolio Stats_RMS'!$C$6))),0)</f>
        <v>0</v>
      </c>
      <c r="AM844" s="69">
        <f ca="1">IFERROR(((AF844+(AF844*'Portfolio Stats_RMS'!$C$7))/($AB844*(1-'Portfolio Stats_RMS'!$C$6))),0)</f>
        <v>0</v>
      </c>
      <c r="AN844" s="69">
        <f ca="1">IFERROR(((AH844+(AH844*'Portfolio Stats_RMS'!$C$7))/($AB844*(1-'Portfolio Stats_RMS'!$C$6))),0)</f>
        <v>0</v>
      </c>
      <c r="AO844" s="69">
        <f>IFERROR(((AJ844+(AJ844*'Portfolio Stats_RMS'!$C$7))/(AB844*(1-'Portfolio Stats_RMS'!$C$6))),0)</f>
        <v>0</v>
      </c>
      <c r="AP844" s="152"/>
    </row>
    <row r="845" spans="2:42" x14ac:dyDescent="0.25">
      <c r="B845" s="29"/>
      <c r="C845" s="87"/>
      <c r="D845" s="29"/>
      <c r="E845" s="29"/>
      <c r="F845" s="29"/>
      <c r="G845" s="25"/>
      <c r="H845" s="25"/>
      <c r="I845" s="25"/>
      <c r="J845" s="100"/>
      <c r="K845" s="100"/>
      <c r="L845" s="149"/>
      <c r="M845" s="29"/>
      <c r="N845" s="29"/>
      <c r="O845" s="29"/>
      <c r="P845" s="149"/>
      <c r="Q845" s="150"/>
      <c r="R845" s="152"/>
      <c r="S845" s="153"/>
      <c r="T845" s="153"/>
      <c r="U845" s="154"/>
      <c r="V845" s="99"/>
      <c r="W845" s="99"/>
      <c r="X845" s="25"/>
      <c r="Y845" s="25"/>
      <c r="Z845" s="99"/>
      <c r="AA845" s="25"/>
      <c r="AB845" s="25"/>
      <c r="AC845" s="99"/>
      <c r="AD845" s="116">
        <f ca="1">SUMIF(AAL!$A$3:$A$65061,'Risk Lv. Inforce'!$B$7:$B$12091,AAL!$B$3:$B$65007)</f>
        <v>0</v>
      </c>
      <c r="AE845" s="116">
        <f ca="1">SUMIF(AAL!$C$3:$C$65061,'Risk Lv. Inforce'!$B$7:$B$10291,AAL!$D$3:$D$65007)</f>
        <v>0</v>
      </c>
      <c r="AF845" s="116">
        <f ca="1">SUMIF(AAL!$E$3:$E$65061,'Risk Lv. Inforce'!$B$7:$B$1291,AAL!$F$3:$F$65007)</f>
        <v>0</v>
      </c>
      <c r="AG845" s="116">
        <f ca="1">SUMIF(AAL!$G$3:$G$65061,'Risk Lv. Inforce'!$B$7:$B$1291,AAL!$H$3:$H$65007)</f>
        <v>0</v>
      </c>
      <c r="AH845" s="116">
        <f ca="1">SUMIF(AAL!$I$3:$I$65061,'Risk Lv. Inforce'!$B$7:$B$1291,AAL!$J$3:$J$65007)</f>
        <v>0</v>
      </c>
      <c r="AI845" s="116">
        <f ca="1">SUMIF(AAL!$K$3:$K$65061,'Risk Lv. Inforce'!$B$7:$B$1291,AAL!$L$3:$L$65007)</f>
        <v>0</v>
      </c>
      <c r="AJ845" s="116">
        <f>VLOOKUP(B845,AAL!$Q$4:$S$1048576,3,0)</f>
        <v>0</v>
      </c>
      <c r="AK845" s="116">
        <f>VLOOKUP(B845,AAL!$U$4:$W$1048576,3,0)</f>
        <v>0</v>
      </c>
      <c r="AL845" s="69">
        <f ca="1">IFERROR(((AD845+(AD845*'Portfolio Stats_RMS'!$C$7))/($AB845*(1-'Portfolio Stats_RMS'!$C$6))),0)</f>
        <v>0</v>
      </c>
      <c r="AM845" s="69">
        <f ca="1">IFERROR(((AF845+(AF845*'Portfolio Stats_RMS'!$C$7))/($AB845*(1-'Portfolio Stats_RMS'!$C$6))),0)</f>
        <v>0</v>
      </c>
      <c r="AN845" s="69">
        <f ca="1">IFERROR(((AH845+(AH845*'Portfolio Stats_RMS'!$C$7))/($AB845*(1-'Portfolio Stats_RMS'!$C$6))),0)</f>
        <v>0</v>
      </c>
      <c r="AO845" s="69">
        <f>IFERROR(((AJ845+(AJ845*'Portfolio Stats_RMS'!$C$7))/(AB845*(1-'Portfolio Stats_RMS'!$C$6))),0)</f>
        <v>0</v>
      </c>
      <c r="AP845" s="152"/>
    </row>
    <row r="846" spans="2:42" x14ac:dyDescent="0.25">
      <c r="B846" s="29"/>
      <c r="C846" s="87"/>
      <c r="D846" s="29"/>
      <c r="E846" s="29"/>
      <c r="F846" s="29"/>
      <c r="G846" s="25"/>
      <c r="H846" s="25"/>
      <c r="I846" s="25"/>
      <c r="J846" s="100"/>
      <c r="K846" s="100"/>
      <c r="L846" s="149"/>
      <c r="M846" s="29"/>
      <c r="N846" s="29"/>
      <c r="O846" s="29"/>
      <c r="P846" s="149"/>
      <c r="Q846" s="150"/>
      <c r="R846" s="152"/>
      <c r="S846" s="153"/>
      <c r="T846" s="153"/>
      <c r="U846" s="154"/>
      <c r="V846" s="99"/>
      <c r="W846" s="99"/>
      <c r="X846" s="25"/>
      <c r="Y846" s="25"/>
      <c r="Z846" s="99"/>
      <c r="AA846" s="25"/>
      <c r="AB846" s="25"/>
      <c r="AC846" s="99"/>
      <c r="AD846" s="116">
        <f ca="1">SUMIF(AAL!$A$3:$A$65061,'Risk Lv. Inforce'!$B$7:$B$12091,AAL!$B$3:$B$65007)</f>
        <v>0</v>
      </c>
      <c r="AE846" s="116">
        <f ca="1">SUMIF(AAL!$C$3:$C$65061,'Risk Lv. Inforce'!$B$7:$B$10291,AAL!$D$3:$D$65007)</f>
        <v>0</v>
      </c>
      <c r="AF846" s="116">
        <f ca="1">SUMIF(AAL!$E$3:$E$65061,'Risk Lv. Inforce'!$B$7:$B$1291,AAL!$F$3:$F$65007)</f>
        <v>0</v>
      </c>
      <c r="AG846" s="116">
        <f ca="1">SUMIF(AAL!$G$3:$G$65061,'Risk Lv. Inforce'!$B$7:$B$1291,AAL!$H$3:$H$65007)</f>
        <v>0</v>
      </c>
      <c r="AH846" s="116">
        <f ca="1">SUMIF(AAL!$I$3:$I$65061,'Risk Lv. Inforce'!$B$7:$B$1291,AAL!$J$3:$J$65007)</f>
        <v>0</v>
      </c>
      <c r="AI846" s="116">
        <f ca="1">SUMIF(AAL!$K$3:$K$65061,'Risk Lv. Inforce'!$B$7:$B$1291,AAL!$L$3:$L$65007)</f>
        <v>0</v>
      </c>
      <c r="AJ846" s="116">
        <f>VLOOKUP(B846,AAL!$Q$4:$S$1048576,3,0)</f>
        <v>0</v>
      </c>
      <c r="AK846" s="116">
        <f>VLOOKUP(B846,AAL!$U$4:$W$1048576,3,0)</f>
        <v>0</v>
      </c>
      <c r="AL846" s="69">
        <f ca="1">IFERROR(((AD846+(AD846*'Portfolio Stats_RMS'!$C$7))/($AB846*(1-'Portfolio Stats_RMS'!$C$6))),0)</f>
        <v>0</v>
      </c>
      <c r="AM846" s="69">
        <f ca="1">IFERROR(((AF846+(AF846*'Portfolio Stats_RMS'!$C$7))/($AB846*(1-'Portfolio Stats_RMS'!$C$6))),0)</f>
        <v>0</v>
      </c>
      <c r="AN846" s="69">
        <f ca="1">IFERROR(((AH846+(AH846*'Portfolio Stats_RMS'!$C$7))/($AB846*(1-'Portfolio Stats_RMS'!$C$6))),0)</f>
        <v>0</v>
      </c>
      <c r="AO846" s="69">
        <f>IFERROR(((AJ846+(AJ846*'Portfolio Stats_RMS'!$C$7))/(AB846*(1-'Portfolio Stats_RMS'!$C$6))),0)</f>
        <v>0</v>
      </c>
      <c r="AP846" s="152"/>
    </row>
    <row r="847" spans="2:42" x14ac:dyDescent="0.25">
      <c r="B847" s="29"/>
      <c r="C847" s="87"/>
      <c r="D847" s="29"/>
      <c r="E847" s="29"/>
      <c r="F847" s="29"/>
      <c r="G847" s="25"/>
      <c r="H847" s="25"/>
      <c r="I847" s="25"/>
      <c r="J847" s="100"/>
      <c r="K847" s="100"/>
      <c r="L847" s="149"/>
      <c r="M847" s="29"/>
      <c r="N847" s="29"/>
      <c r="O847" s="29"/>
      <c r="P847" s="149"/>
      <c r="Q847" s="150"/>
      <c r="R847" s="152"/>
      <c r="S847" s="153"/>
      <c r="T847" s="153"/>
      <c r="U847" s="154"/>
      <c r="V847" s="99"/>
      <c r="W847" s="99"/>
      <c r="X847" s="25"/>
      <c r="Y847" s="25"/>
      <c r="Z847" s="99"/>
      <c r="AA847" s="25"/>
      <c r="AB847" s="25"/>
      <c r="AC847" s="99"/>
      <c r="AD847" s="116">
        <f ca="1">SUMIF(AAL!$A$3:$A$65061,'Risk Lv. Inforce'!$B$7:$B$12091,AAL!$B$3:$B$65007)</f>
        <v>0</v>
      </c>
      <c r="AE847" s="116">
        <f ca="1">SUMIF(AAL!$C$3:$C$65061,'Risk Lv. Inforce'!$B$7:$B$10291,AAL!$D$3:$D$65007)</f>
        <v>0</v>
      </c>
      <c r="AF847" s="116">
        <f ca="1">SUMIF(AAL!$E$3:$E$65061,'Risk Lv. Inforce'!$B$7:$B$1291,AAL!$F$3:$F$65007)</f>
        <v>0</v>
      </c>
      <c r="AG847" s="116">
        <f ca="1">SUMIF(AAL!$G$3:$G$65061,'Risk Lv. Inforce'!$B$7:$B$1291,AAL!$H$3:$H$65007)</f>
        <v>0</v>
      </c>
      <c r="AH847" s="116">
        <f ca="1">SUMIF(AAL!$I$3:$I$65061,'Risk Lv. Inforce'!$B$7:$B$1291,AAL!$J$3:$J$65007)</f>
        <v>0</v>
      </c>
      <c r="AI847" s="116">
        <f ca="1">SUMIF(AAL!$K$3:$K$65061,'Risk Lv. Inforce'!$B$7:$B$1291,AAL!$L$3:$L$65007)</f>
        <v>0</v>
      </c>
      <c r="AJ847" s="116">
        <f>VLOOKUP(B847,AAL!$Q$4:$S$1048576,3,0)</f>
        <v>0</v>
      </c>
      <c r="AK847" s="116">
        <f>VLOOKUP(B847,AAL!$U$4:$W$1048576,3,0)</f>
        <v>0</v>
      </c>
      <c r="AL847" s="69">
        <f ca="1">IFERROR(((AD847+(AD847*'Portfolio Stats_RMS'!$C$7))/($AB847*(1-'Portfolio Stats_RMS'!$C$6))),0)</f>
        <v>0</v>
      </c>
      <c r="AM847" s="69">
        <f ca="1">IFERROR(((AF847+(AF847*'Portfolio Stats_RMS'!$C$7))/($AB847*(1-'Portfolio Stats_RMS'!$C$6))),0)</f>
        <v>0</v>
      </c>
      <c r="AN847" s="69">
        <f ca="1">IFERROR(((AH847+(AH847*'Portfolio Stats_RMS'!$C$7))/($AB847*(1-'Portfolio Stats_RMS'!$C$6))),0)</f>
        <v>0</v>
      </c>
      <c r="AO847" s="69">
        <f>IFERROR(((AJ847+(AJ847*'Portfolio Stats_RMS'!$C$7))/(AB847*(1-'Portfolio Stats_RMS'!$C$6))),0)</f>
        <v>0</v>
      </c>
      <c r="AP847" s="152"/>
    </row>
    <row r="848" spans="2:42" x14ac:dyDescent="0.25">
      <c r="B848" s="29"/>
      <c r="C848" s="87"/>
      <c r="D848" s="29"/>
      <c r="E848" s="29"/>
      <c r="F848" s="29"/>
      <c r="G848" s="25"/>
      <c r="H848" s="25"/>
      <c r="I848" s="25"/>
      <c r="J848" s="100"/>
      <c r="K848" s="100"/>
      <c r="L848" s="149"/>
      <c r="M848" s="29"/>
      <c r="N848" s="29"/>
      <c r="O848" s="29"/>
      <c r="P848" s="149"/>
      <c r="Q848" s="150"/>
      <c r="R848" s="152"/>
      <c r="S848" s="153"/>
      <c r="T848" s="153"/>
      <c r="U848" s="154"/>
      <c r="V848" s="99"/>
      <c r="W848" s="99"/>
      <c r="X848" s="25"/>
      <c r="Y848" s="25"/>
      <c r="Z848" s="99"/>
      <c r="AA848" s="25"/>
      <c r="AB848" s="25"/>
      <c r="AC848" s="99"/>
      <c r="AD848" s="116">
        <f ca="1">SUMIF(AAL!$A$3:$A$65061,'Risk Lv. Inforce'!$B$7:$B$12091,AAL!$B$3:$B$65007)</f>
        <v>0</v>
      </c>
      <c r="AE848" s="116">
        <f ca="1">SUMIF(AAL!$C$3:$C$65061,'Risk Lv. Inforce'!$B$7:$B$10291,AAL!$D$3:$D$65007)</f>
        <v>0</v>
      </c>
      <c r="AF848" s="116">
        <f ca="1">SUMIF(AAL!$E$3:$E$65061,'Risk Lv. Inforce'!$B$7:$B$1291,AAL!$F$3:$F$65007)</f>
        <v>0</v>
      </c>
      <c r="AG848" s="116">
        <f ca="1">SUMIF(AAL!$G$3:$G$65061,'Risk Lv. Inforce'!$B$7:$B$1291,AAL!$H$3:$H$65007)</f>
        <v>0</v>
      </c>
      <c r="AH848" s="116">
        <f ca="1">SUMIF(AAL!$I$3:$I$65061,'Risk Lv. Inforce'!$B$7:$B$1291,AAL!$J$3:$J$65007)</f>
        <v>0</v>
      </c>
      <c r="AI848" s="116">
        <f ca="1">SUMIF(AAL!$K$3:$K$65061,'Risk Lv. Inforce'!$B$7:$B$1291,AAL!$L$3:$L$65007)</f>
        <v>0</v>
      </c>
      <c r="AJ848" s="116">
        <f>VLOOKUP(B848,AAL!$Q$4:$S$1048576,3,0)</f>
        <v>0</v>
      </c>
      <c r="AK848" s="116">
        <f>VLOOKUP(B848,AAL!$U$4:$W$1048576,3,0)</f>
        <v>0</v>
      </c>
      <c r="AL848" s="69">
        <f ca="1">IFERROR(((AD848+(AD848*'Portfolio Stats_RMS'!$C$7))/($AB848*(1-'Portfolio Stats_RMS'!$C$6))),0)</f>
        <v>0</v>
      </c>
      <c r="AM848" s="69">
        <f ca="1">IFERROR(((AF848+(AF848*'Portfolio Stats_RMS'!$C$7))/($AB848*(1-'Portfolio Stats_RMS'!$C$6))),0)</f>
        <v>0</v>
      </c>
      <c r="AN848" s="69">
        <f ca="1">IFERROR(((AH848+(AH848*'Portfolio Stats_RMS'!$C$7))/($AB848*(1-'Portfolio Stats_RMS'!$C$6))),0)</f>
        <v>0</v>
      </c>
      <c r="AO848" s="69">
        <f>IFERROR(((AJ848+(AJ848*'Portfolio Stats_RMS'!$C$7))/(AB848*(1-'Portfolio Stats_RMS'!$C$6))),0)</f>
        <v>0</v>
      </c>
      <c r="AP848" s="152"/>
    </row>
    <row r="849" spans="2:42" x14ac:dyDescent="0.25">
      <c r="B849" s="29"/>
      <c r="C849" s="87"/>
      <c r="D849" s="29"/>
      <c r="E849" s="29"/>
      <c r="F849" s="29"/>
      <c r="G849" s="25"/>
      <c r="H849" s="25"/>
      <c r="I849" s="25"/>
      <c r="J849" s="100"/>
      <c r="K849" s="100"/>
      <c r="L849" s="29"/>
      <c r="M849" s="29"/>
      <c r="N849" s="29"/>
      <c r="O849" s="29"/>
      <c r="P849" s="149"/>
      <c r="Q849" s="150"/>
      <c r="R849" s="152"/>
      <c r="S849" s="153"/>
      <c r="T849" s="153"/>
      <c r="U849" s="154"/>
      <c r="V849" s="99"/>
      <c r="W849" s="99"/>
      <c r="X849" s="25"/>
      <c r="Y849" s="25"/>
      <c r="Z849" s="99"/>
      <c r="AA849" s="25"/>
      <c r="AB849" s="25"/>
      <c r="AC849" s="99"/>
      <c r="AD849" s="116">
        <f ca="1">SUMIF(AAL!$A$3:$A$65061,'Risk Lv. Inforce'!$B$7:$B$12091,AAL!$B$3:$B$65007)</f>
        <v>0</v>
      </c>
      <c r="AE849" s="116">
        <f ca="1">SUMIF(AAL!$C$3:$C$65061,'Risk Lv. Inforce'!$B$7:$B$10291,AAL!$D$3:$D$65007)</f>
        <v>0</v>
      </c>
      <c r="AF849" s="116">
        <f ca="1">SUMIF(AAL!$E$3:$E$65061,'Risk Lv. Inforce'!$B$7:$B$1291,AAL!$F$3:$F$65007)</f>
        <v>0</v>
      </c>
      <c r="AG849" s="116">
        <f ca="1">SUMIF(AAL!$G$3:$G$65061,'Risk Lv. Inforce'!$B$7:$B$1291,AAL!$H$3:$H$65007)</f>
        <v>0</v>
      </c>
      <c r="AH849" s="116">
        <f ca="1">SUMIF(AAL!$I$3:$I$65061,'Risk Lv. Inforce'!$B$7:$B$1291,AAL!$J$3:$J$65007)</f>
        <v>0</v>
      </c>
      <c r="AI849" s="116">
        <f ca="1">SUMIF(AAL!$K$3:$K$65061,'Risk Lv. Inforce'!$B$7:$B$1291,AAL!$L$3:$L$65007)</f>
        <v>0</v>
      </c>
      <c r="AJ849" s="116">
        <f>VLOOKUP(B849,AAL!$Q$4:$S$1048576,3,0)</f>
        <v>0</v>
      </c>
      <c r="AK849" s="116">
        <f>VLOOKUP(B849,AAL!$U$4:$W$1048576,3,0)</f>
        <v>0</v>
      </c>
      <c r="AL849" s="69">
        <f ca="1">IFERROR(((AD849+(AD849*'Portfolio Stats_RMS'!$C$7))/($AB849*(1-'Portfolio Stats_RMS'!$C$6))),0)</f>
        <v>0</v>
      </c>
      <c r="AM849" s="69">
        <f ca="1">IFERROR(((AF849+(AF849*'Portfolio Stats_RMS'!$C$7))/($AB849*(1-'Portfolio Stats_RMS'!$C$6))),0)</f>
        <v>0</v>
      </c>
      <c r="AN849" s="69">
        <f ca="1">IFERROR(((AH849+(AH849*'Portfolio Stats_RMS'!$C$7))/($AB849*(1-'Portfolio Stats_RMS'!$C$6))),0)</f>
        <v>0</v>
      </c>
      <c r="AO849" s="69">
        <f>IFERROR(((AJ849+(AJ849*'Portfolio Stats_RMS'!$C$7))/(AB849*(1-'Portfolio Stats_RMS'!$C$6))),0)</f>
        <v>0</v>
      </c>
      <c r="AP849" s="152"/>
    </row>
    <row r="850" spans="2:42" x14ac:dyDescent="0.25">
      <c r="B850" s="29"/>
      <c r="C850" s="87"/>
      <c r="D850" s="29"/>
      <c r="E850" s="29"/>
      <c r="F850" s="29"/>
      <c r="G850" s="25"/>
      <c r="H850" s="25"/>
      <c r="I850" s="25"/>
      <c r="J850" s="100"/>
      <c r="K850" s="100"/>
      <c r="L850" s="149"/>
      <c r="M850" s="29"/>
      <c r="N850" s="29"/>
      <c r="O850" s="29"/>
      <c r="P850" s="149"/>
      <c r="Q850" s="150"/>
      <c r="R850" s="152"/>
      <c r="S850" s="153"/>
      <c r="T850" s="153"/>
      <c r="U850" s="154"/>
      <c r="V850" s="99"/>
      <c r="W850" s="99"/>
      <c r="X850" s="25"/>
      <c r="Y850" s="25"/>
      <c r="Z850" s="99"/>
      <c r="AA850" s="25"/>
      <c r="AB850" s="25"/>
      <c r="AC850" s="99"/>
      <c r="AD850" s="116">
        <f ca="1">SUMIF(AAL!$A$3:$A$65061,'Risk Lv. Inforce'!$B$7:$B$12091,AAL!$B$3:$B$65007)</f>
        <v>0</v>
      </c>
      <c r="AE850" s="116">
        <f ca="1">SUMIF(AAL!$C$3:$C$65061,'Risk Lv. Inforce'!$B$7:$B$10291,AAL!$D$3:$D$65007)</f>
        <v>0</v>
      </c>
      <c r="AF850" s="116">
        <f ca="1">SUMIF(AAL!$E$3:$E$65061,'Risk Lv. Inforce'!$B$7:$B$1291,AAL!$F$3:$F$65007)</f>
        <v>0</v>
      </c>
      <c r="AG850" s="116">
        <f ca="1">SUMIF(AAL!$G$3:$G$65061,'Risk Lv. Inforce'!$B$7:$B$1291,AAL!$H$3:$H$65007)</f>
        <v>0</v>
      </c>
      <c r="AH850" s="116">
        <f ca="1">SUMIF(AAL!$I$3:$I$65061,'Risk Lv. Inforce'!$B$7:$B$1291,AAL!$J$3:$J$65007)</f>
        <v>0</v>
      </c>
      <c r="AI850" s="116">
        <f ca="1">SUMIF(AAL!$K$3:$K$65061,'Risk Lv. Inforce'!$B$7:$B$1291,AAL!$L$3:$L$65007)</f>
        <v>0</v>
      </c>
      <c r="AJ850" s="116">
        <f>VLOOKUP(B850,AAL!$Q$4:$S$1048576,3,0)</f>
        <v>0</v>
      </c>
      <c r="AK850" s="116">
        <f>VLOOKUP(B850,AAL!$U$4:$W$1048576,3,0)</f>
        <v>0</v>
      </c>
      <c r="AL850" s="69">
        <f ca="1">IFERROR(((AD850+(AD850*'Portfolio Stats_RMS'!$C$7))/($AB850*(1-'Portfolio Stats_RMS'!$C$6))),0)</f>
        <v>0</v>
      </c>
      <c r="AM850" s="69">
        <f ca="1">IFERROR(((AF850+(AF850*'Portfolio Stats_RMS'!$C$7))/($AB850*(1-'Portfolio Stats_RMS'!$C$6))),0)</f>
        <v>0</v>
      </c>
      <c r="AN850" s="69">
        <f ca="1">IFERROR(((AH850+(AH850*'Portfolio Stats_RMS'!$C$7))/($AB850*(1-'Portfolio Stats_RMS'!$C$6))),0)</f>
        <v>0</v>
      </c>
      <c r="AO850" s="69">
        <f>IFERROR(((AJ850+(AJ850*'Portfolio Stats_RMS'!$C$7))/(AB850*(1-'Portfolio Stats_RMS'!$C$6))),0)</f>
        <v>0</v>
      </c>
      <c r="AP850" s="152"/>
    </row>
    <row r="851" spans="2:42" x14ac:dyDescent="0.25">
      <c r="B851" s="29"/>
      <c r="C851" s="87"/>
      <c r="D851" s="29"/>
      <c r="E851" s="29"/>
      <c r="F851" s="29"/>
      <c r="G851" s="25"/>
      <c r="H851" s="25"/>
      <c r="I851" s="25"/>
      <c r="J851" s="100"/>
      <c r="K851" s="100"/>
      <c r="L851" s="149"/>
      <c r="M851" s="29"/>
      <c r="N851" s="29"/>
      <c r="O851" s="29"/>
      <c r="P851" s="149"/>
      <c r="Q851" s="150"/>
      <c r="R851" s="152"/>
      <c r="S851" s="153"/>
      <c r="T851" s="153"/>
      <c r="U851" s="154"/>
      <c r="V851" s="99"/>
      <c r="W851" s="99"/>
      <c r="X851" s="25"/>
      <c r="Y851" s="25"/>
      <c r="Z851" s="99"/>
      <c r="AA851" s="25"/>
      <c r="AB851" s="25"/>
      <c r="AC851" s="99"/>
      <c r="AD851" s="116">
        <f ca="1">SUMIF(AAL!$A$3:$A$65061,'Risk Lv. Inforce'!$B$7:$B$12091,AAL!$B$3:$B$65007)</f>
        <v>0</v>
      </c>
      <c r="AE851" s="116">
        <f ca="1">SUMIF(AAL!$C$3:$C$65061,'Risk Lv. Inforce'!$B$7:$B$10291,AAL!$D$3:$D$65007)</f>
        <v>0</v>
      </c>
      <c r="AF851" s="116">
        <f ca="1">SUMIF(AAL!$E$3:$E$65061,'Risk Lv. Inforce'!$B$7:$B$1291,AAL!$F$3:$F$65007)</f>
        <v>0</v>
      </c>
      <c r="AG851" s="116">
        <f ca="1">SUMIF(AAL!$G$3:$G$65061,'Risk Lv. Inforce'!$B$7:$B$1291,AAL!$H$3:$H$65007)</f>
        <v>0</v>
      </c>
      <c r="AH851" s="116">
        <f ca="1">SUMIF(AAL!$I$3:$I$65061,'Risk Lv. Inforce'!$B$7:$B$1291,AAL!$J$3:$J$65007)</f>
        <v>0</v>
      </c>
      <c r="AI851" s="116">
        <f ca="1">SUMIF(AAL!$K$3:$K$65061,'Risk Lv. Inforce'!$B$7:$B$1291,AAL!$L$3:$L$65007)</f>
        <v>0</v>
      </c>
      <c r="AJ851" s="116">
        <f>VLOOKUP(B851,AAL!$Q$4:$S$1048576,3,0)</f>
        <v>0</v>
      </c>
      <c r="AK851" s="116">
        <f>VLOOKUP(B851,AAL!$U$4:$W$1048576,3,0)</f>
        <v>0</v>
      </c>
      <c r="AL851" s="69">
        <f ca="1">IFERROR(((AD851+(AD851*'Portfolio Stats_RMS'!$C$7))/($AB851*(1-'Portfolio Stats_RMS'!$C$6))),0)</f>
        <v>0</v>
      </c>
      <c r="AM851" s="69">
        <f ca="1">IFERROR(((AF851+(AF851*'Portfolio Stats_RMS'!$C$7))/($AB851*(1-'Portfolio Stats_RMS'!$C$6))),0)</f>
        <v>0</v>
      </c>
      <c r="AN851" s="69">
        <f ca="1">IFERROR(((AH851+(AH851*'Portfolio Stats_RMS'!$C$7))/($AB851*(1-'Portfolio Stats_RMS'!$C$6))),0)</f>
        <v>0</v>
      </c>
      <c r="AO851" s="69">
        <f>IFERROR(((AJ851+(AJ851*'Portfolio Stats_RMS'!$C$7))/(AB851*(1-'Portfolio Stats_RMS'!$C$6))),0)</f>
        <v>0</v>
      </c>
      <c r="AP851" s="152"/>
    </row>
    <row r="852" spans="2:42" x14ac:dyDescent="0.25">
      <c r="B852" s="29"/>
      <c r="C852" s="87"/>
      <c r="D852" s="29"/>
      <c r="E852" s="29"/>
      <c r="F852" s="29"/>
      <c r="G852" s="25"/>
      <c r="H852" s="25"/>
      <c r="I852" s="25"/>
      <c r="J852" s="100"/>
      <c r="K852" s="100"/>
      <c r="L852" s="149"/>
      <c r="M852" s="29"/>
      <c r="N852" s="29"/>
      <c r="O852" s="29"/>
      <c r="P852" s="149"/>
      <c r="Q852" s="150"/>
      <c r="R852" s="152"/>
      <c r="S852" s="153"/>
      <c r="T852" s="153"/>
      <c r="U852" s="154"/>
      <c r="V852" s="99"/>
      <c r="W852" s="99"/>
      <c r="X852" s="25"/>
      <c r="Y852" s="25"/>
      <c r="Z852" s="99"/>
      <c r="AA852" s="25"/>
      <c r="AB852" s="25"/>
      <c r="AC852" s="99"/>
      <c r="AD852" s="116">
        <f ca="1">SUMIF(AAL!$A$3:$A$65061,'Risk Lv. Inforce'!$B$7:$B$12091,AAL!$B$3:$B$65007)</f>
        <v>0</v>
      </c>
      <c r="AE852" s="116">
        <f ca="1">SUMIF(AAL!$C$3:$C$65061,'Risk Lv. Inforce'!$B$7:$B$10291,AAL!$D$3:$D$65007)</f>
        <v>0</v>
      </c>
      <c r="AF852" s="116">
        <f ca="1">SUMIF(AAL!$E$3:$E$65061,'Risk Lv. Inforce'!$B$7:$B$1291,AAL!$F$3:$F$65007)</f>
        <v>0</v>
      </c>
      <c r="AG852" s="116">
        <f ca="1">SUMIF(AAL!$G$3:$G$65061,'Risk Lv. Inforce'!$B$7:$B$1291,AAL!$H$3:$H$65007)</f>
        <v>0</v>
      </c>
      <c r="AH852" s="116">
        <f ca="1">SUMIF(AAL!$I$3:$I$65061,'Risk Lv. Inforce'!$B$7:$B$1291,AAL!$J$3:$J$65007)</f>
        <v>0</v>
      </c>
      <c r="AI852" s="116">
        <f ca="1">SUMIF(AAL!$K$3:$K$65061,'Risk Lv. Inforce'!$B$7:$B$1291,AAL!$L$3:$L$65007)</f>
        <v>0</v>
      </c>
      <c r="AJ852" s="116">
        <f>VLOOKUP(B852,AAL!$Q$4:$S$1048576,3,0)</f>
        <v>0</v>
      </c>
      <c r="AK852" s="116">
        <f>VLOOKUP(B852,AAL!$U$4:$W$1048576,3,0)</f>
        <v>0</v>
      </c>
      <c r="AL852" s="69">
        <f ca="1">IFERROR(((AD852+(AD852*'Portfolio Stats_RMS'!$C$7))/($AB852*(1-'Portfolio Stats_RMS'!$C$6))),0)</f>
        <v>0</v>
      </c>
      <c r="AM852" s="69">
        <f ca="1">IFERROR(((AF852+(AF852*'Portfolio Stats_RMS'!$C$7))/($AB852*(1-'Portfolio Stats_RMS'!$C$6))),0)</f>
        <v>0</v>
      </c>
      <c r="AN852" s="69">
        <f ca="1">IFERROR(((AH852+(AH852*'Portfolio Stats_RMS'!$C$7))/($AB852*(1-'Portfolio Stats_RMS'!$C$6))),0)</f>
        <v>0</v>
      </c>
      <c r="AO852" s="69">
        <f>IFERROR(((AJ852+(AJ852*'Portfolio Stats_RMS'!$C$7))/(AB852*(1-'Portfolio Stats_RMS'!$C$6))),0)</f>
        <v>0</v>
      </c>
      <c r="AP852" s="152"/>
    </row>
    <row r="853" spans="2:42" x14ac:dyDescent="0.25">
      <c r="B853" s="29"/>
      <c r="C853" s="87"/>
      <c r="D853" s="29"/>
      <c r="E853" s="29"/>
      <c r="F853" s="29"/>
      <c r="G853" s="25"/>
      <c r="H853" s="25"/>
      <c r="I853" s="25"/>
      <c r="J853" s="100"/>
      <c r="K853" s="100"/>
      <c r="L853" s="149"/>
      <c r="M853" s="29"/>
      <c r="N853" s="29"/>
      <c r="O853" s="29"/>
      <c r="P853" s="149"/>
      <c r="Q853" s="150"/>
      <c r="R853" s="152"/>
      <c r="S853" s="153"/>
      <c r="T853" s="153"/>
      <c r="U853" s="154"/>
      <c r="V853" s="99"/>
      <c r="W853" s="99"/>
      <c r="X853" s="25"/>
      <c r="Y853" s="25"/>
      <c r="Z853" s="99"/>
      <c r="AA853" s="25"/>
      <c r="AB853" s="25"/>
      <c r="AC853" s="99"/>
      <c r="AD853" s="116">
        <f ca="1">SUMIF(AAL!$A$3:$A$65061,'Risk Lv. Inforce'!$B$7:$B$12091,AAL!$B$3:$B$65007)</f>
        <v>0</v>
      </c>
      <c r="AE853" s="116">
        <f ca="1">SUMIF(AAL!$C$3:$C$65061,'Risk Lv. Inforce'!$B$7:$B$10291,AAL!$D$3:$D$65007)</f>
        <v>0</v>
      </c>
      <c r="AF853" s="116">
        <f ca="1">SUMIF(AAL!$E$3:$E$65061,'Risk Lv. Inforce'!$B$7:$B$1291,AAL!$F$3:$F$65007)</f>
        <v>0</v>
      </c>
      <c r="AG853" s="116">
        <f ca="1">SUMIF(AAL!$G$3:$G$65061,'Risk Lv. Inforce'!$B$7:$B$1291,AAL!$H$3:$H$65007)</f>
        <v>0</v>
      </c>
      <c r="AH853" s="116">
        <f ca="1">SUMIF(AAL!$I$3:$I$65061,'Risk Lv. Inforce'!$B$7:$B$1291,AAL!$J$3:$J$65007)</f>
        <v>0</v>
      </c>
      <c r="AI853" s="116">
        <f ca="1">SUMIF(AAL!$K$3:$K$65061,'Risk Lv. Inforce'!$B$7:$B$1291,AAL!$L$3:$L$65007)</f>
        <v>0</v>
      </c>
      <c r="AJ853" s="116">
        <f>VLOOKUP(B853,AAL!$Q$4:$S$1048576,3,0)</f>
        <v>0</v>
      </c>
      <c r="AK853" s="116">
        <f>VLOOKUP(B853,AAL!$U$4:$W$1048576,3,0)</f>
        <v>0</v>
      </c>
      <c r="AL853" s="69">
        <f ca="1">IFERROR(((AD853+(AD853*'Portfolio Stats_RMS'!$C$7))/($AB853*(1-'Portfolio Stats_RMS'!$C$6))),0)</f>
        <v>0</v>
      </c>
      <c r="AM853" s="69">
        <f ca="1">IFERROR(((AF853+(AF853*'Portfolio Stats_RMS'!$C$7))/($AB853*(1-'Portfolio Stats_RMS'!$C$6))),0)</f>
        <v>0</v>
      </c>
      <c r="AN853" s="69">
        <f ca="1">IFERROR(((AH853+(AH853*'Portfolio Stats_RMS'!$C$7))/($AB853*(1-'Portfolio Stats_RMS'!$C$6))),0)</f>
        <v>0</v>
      </c>
      <c r="AO853" s="69">
        <f>IFERROR(((AJ853+(AJ853*'Portfolio Stats_RMS'!$C$7))/(AB853*(1-'Portfolio Stats_RMS'!$C$6))),0)</f>
        <v>0</v>
      </c>
      <c r="AP853" s="152"/>
    </row>
    <row r="854" spans="2:42" x14ac:dyDescent="0.25">
      <c r="B854" s="29"/>
      <c r="C854" s="87"/>
      <c r="D854" s="29"/>
      <c r="E854" s="29"/>
      <c r="F854" s="29"/>
      <c r="G854" s="25"/>
      <c r="H854" s="25"/>
      <c r="I854" s="25"/>
      <c r="J854" s="100"/>
      <c r="K854" s="100"/>
      <c r="L854" s="149"/>
      <c r="M854" s="29"/>
      <c r="N854" s="29"/>
      <c r="O854" s="29"/>
      <c r="P854" s="149"/>
      <c r="Q854" s="150"/>
      <c r="R854" s="152"/>
      <c r="S854" s="153"/>
      <c r="T854" s="153"/>
      <c r="U854" s="154"/>
      <c r="V854" s="99"/>
      <c r="W854" s="99"/>
      <c r="X854" s="25"/>
      <c r="Y854" s="25"/>
      <c r="Z854" s="99"/>
      <c r="AA854" s="25"/>
      <c r="AB854" s="25"/>
      <c r="AC854" s="99"/>
      <c r="AD854" s="116">
        <f ca="1">SUMIF(AAL!$A$3:$A$65061,'Risk Lv. Inforce'!$B$7:$B$12091,AAL!$B$3:$B$65007)</f>
        <v>0</v>
      </c>
      <c r="AE854" s="116">
        <f ca="1">SUMIF(AAL!$C$3:$C$65061,'Risk Lv. Inforce'!$B$7:$B$10291,AAL!$D$3:$D$65007)</f>
        <v>0</v>
      </c>
      <c r="AF854" s="116">
        <f ca="1">SUMIF(AAL!$E$3:$E$65061,'Risk Lv. Inforce'!$B$7:$B$1291,AAL!$F$3:$F$65007)</f>
        <v>0</v>
      </c>
      <c r="AG854" s="116">
        <f ca="1">SUMIF(AAL!$G$3:$G$65061,'Risk Lv. Inforce'!$B$7:$B$1291,AAL!$H$3:$H$65007)</f>
        <v>0</v>
      </c>
      <c r="AH854" s="116">
        <f ca="1">SUMIF(AAL!$I$3:$I$65061,'Risk Lv. Inforce'!$B$7:$B$1291,AAL!$J$3:$J$65007)</f>
        <v>0</v>
      </c>
      <c r="AI854" s="116">
        <f ca="1">SUMIF(AAL!$K$3:$K$65061,'Risk Lv. Inforce'!$B$7:$B$1291,AAL!$L$3:$L$65007)</f>
        <v>0</v>
      </c>
      <c r="AJ854" s="116">
        <f>VLOOKUP(B854,AAL!$Q$4:$S$1048576,3,0)</f>
        <v>0</v>
      </c>
      <c r="AK854" s="116">
        <f>VLOOKUP(B854,AAL!$U$4:$W$1048576,3,0)</f>
        <v>0</v>
      </c>
      <c r="AL854" s="69">
        <f ca="1">IFERROR(((AD854+(AD854*'Portfolio Stats_RMS'!$C$7))/($AB854*(1-'Portfolio Stats_RMS'!$C$6))),0)</f>
        <v>0</v>
      </c>
      <c r="AM854" s="69">
        <f ca="1">IFERROR(((AF854+(AF854*'Portfolio Stats_RMS'!$C$7))/($AB854*(1-'Portfolio Stats_RMS'!$C$6))),0)</f>
        <v>0</v>
      </c>
      <c r="AN854" s="69">
        <f ca="1">IFERROR(((AH854+(AH854*'Portfolio Stats_RMS'!$C$7))/($AB854*(1-'Portfolio Stats_RMS'!$C$6))),0)</f>
        <v>0</v>
      </c>
      <c r="AO854" s="69">
        <f>IFERROR(((AJ854+(AJ854*'Portfolio Stats_RMS'!$C$7))/(AB854*(1-'Portfolio Stats_RMS'!$C$6))),0)</f>
        <v>0</v>
      </c>
      <c r="AP854" s="152"/>
    </row>
    <row r="855" spans="2:42" x14ac:dyDescent="0.25">
      <c r="B855" s="29"/>
      <c r="C855" s="87"/>
      <c r="D855" s="29"/>
      <c r="E855" s="29"/>
      <c r="F855" s="29"/>
      <c r="G855" s="25"/>
      <c r="H855" s="25"/>
      <c r="I855" s="25"/>
      <c r="J855" s="100"/>
      <c r="K855" s="100"/>
      <c r="L855" s="29"/>
      <c r="M855" s="29"/>
      <c r="N855" s="29"/>
      <c r="O855" s="29"/>
      <c r="P855" s="149"/>
      <c r="Q855" s="150"/>
      <c r="R855" s="152"/>
      <c r="S855" s="153"/>
      <c r="T855" s="153"/>
      <c r="U855" s="154"/>
      <c r="V855" s="99"/>
      <c r="W855" s="99"/>
      <c r="X855" s="25"/>
      <c r="Y855" s="25"/>
      <c r="Z855" s="99"/>
      <c r="AA855" s="25"/>
      <c r="AB855" s="25"/>
      <c r="AC855" s="99"/>
      <c r="AD855" s="116">
        <f ca="1">SUMIF(AAL!$A$3:$A$65061,'Risk Lv. Inforce'!$B$7:$B$12091,AAL!$B$3:$B$65007)</f>
        <v>0</v>
      </c>
      <c r="AE855" s="116">
        <f ca="1">SUMIF(AAL!$C$3:$C$65061,'Risk Lv. Inforce'!$B$7:$B$10291,AAL!$D$3:$D$65007)</f>
        <v>0</v>
      </c>
      <c r="AF855" s="116">
        <f ca="1">SUMIF(AAL!$E$3:$E$65061,'Risk Lv. Inforce'!$B$7:$B$1291,AAL!$F$3:$F$65007)</f>
        <v>0</v>
      </c>
      <c r="AG855" s="116">
        <f ca="1">SUMIF(AAL!$G$3:$G$65061,'Risk Lv. Inforce'!$B$7:$B$1291,AAL!$H$3:$H$65007)</f>
        <v>0</v>
      </c>
      <c r="AH855" s="116">
        <f ca="1">SUMIF(AAL!$I$3:$I$65061,'Risk Lv. Inforce'!$B$7:$B$1291,AAL!$J$3:$J$65007)</f>
        <v>0</v>
      </c>
      <c r="AI855" s="116">
        <f ca="1">SUMIF(AAL!$K$3:$K$65061,'Risk Lv. Inforce'!$B$7:$B$1291,AAL!$L$3:$L$65007)</f>
        <v>0</v>
      </c>
      <c r="AJ855" s="116">
        <f>VLOOKUP(B855,AAL!$Q$4:$S$1048576,3,0)</f>
        <v>0</v>
      </c>
      <c r="AK855" s="116">
        <f>VLOOKUP(B855,AAL!$U$4:$W$1048576,3,0)</f>
        <v>0</v>
      </c>
      <c r="AL855" s="69">
        <f ca="1">IFERROR(((AD855+(AD855*'Portfolio Stats_RMS'!$C$7))/($AB855*(1-'Portfolio Stats_RMS'!$C$6))),0)</f>
        <v>0</v>
      </c>
      <c r="AM855" s="69">
        <f ca="1">IFERROR(((AF855+(AF855*'Portfolio Stats_RMS'!$C$7))/($AB855*(1-'Portfolio Stats_RMS'!$C$6))),0)</f>
        <v>0</v>
      </c>
      <c r="AN855" s="69">
        <f ca="1">IFERROR(((AH855+(AH855*'Portfolio Stats_RMS'!$C$7))/($AB855*(1-'Portfolio Stats_RMS'!$C$6))),0)</f>
        <v>0</v>
      </c>
      <c r="AO855" s="69">
        <f>IFERROR(((AJ855+(AJ855*'Portfolio Stats_RMS'!$C$7))/(AB855*(1-'Portfolio Stats_RMS'!$C$6))),0)</f>
        <v>0</v>
      </c>
      <c r="AP855" s="152"/>
    </row>
    <row r="856" spans="2:42" x14ac:dyDescent="0.25">
      <c r="B856" s="29"/>
      <c r="C856" s="87"/>
      <c r="D856" s="29"/>
      <c r="E856" s="29"/>
      <c r="F856" s="29"/>
      <c r="G856" s="25"/>
      <c r="H856" s="25"/>
      <c r="I856" s="25"/>
      <c r="J856" s="100"/>
      <c r="K856" s="100"/>
      <c r="L856" s="29"/>
      <c r="M856" s="29"/>
      <c r="N856" s="29"/>
      <c r="O856" s="29"/>
      <c r="P856" s="149"/>
      <c r="Q856" s="150"/>
      <c r="R856" s="152"/>
      <c r="S856" s="153"/>
      <c r="T856" s="153"/>
      <c r="U856" s="154"/>
      <c r="V856" s="99"/>
      <c r="W856" s="99"/>
      <c r="X856" s="25"/>
      <c r="Y856" s="25"/>
      <c r="Z856" s="99"/>
      <c r="AA856" s="25"/>
      <c r="AB856" s="25"/>
      <c r="AC856" s="99"/>
      <c r="AD856" s="116">
        <f ca="1">SUMIF(AAL!$A$3:$A$65061,'Risk Lv. Inforce'!$B$7:$B$12091,AAL!$B$3:$B$65007)</f>
        <v>0</v>
      </c>
      <c r="AE856" s="116">
        <f ca="1">SUMIF(AAL!$C$3:$C$65061,'Risk Lv. Inforce'!$B$7:$B$10291,AAL!$D$3:$D$65007)</f>
        <v>0</v>
      </c>
      <c r="AF856" s="116">
        <f ca="1">SUMIF(AAL!$E$3:$E$65061,'Risk Lv. Inforce'!$B$7:$B$1291,AAL!$F$3:$F$65007)</f>
        <v>0</v>
      </c>
      <c r="AG856" s="116">
        <f ca="1">SUMIF(AAL!$G$3:$G$65061,'Risk Lv. Inforce'!$B$7:$B$1291,AAL!$H$3:$H$65007)</f>
        <v>0</v>
      </c>
      <c r="AH856" s="116">
        <f ca="1">SUMIF(AAL!$I$3:$I$65061,'Risk Lv. Inforce'!$B$7:$B$1291,AAL!$J$3:$J$65007)</f>
        <v>0</v>
      </c>
      <c r="AI856" s="116">
        <f ca="1">SUMIF(AAL!$K$3:$K$65061,'Risk Lv. Inforce'!$B$7:$B$1291,AAL!$L$3:$L$65007)</f>
        <v>0</v>
      </c>
      <c r="AJ856" s="116">
        <f>VLOOKUP(B856,AAL!$Q$4:$S$1048576,3,0)</f>
        <v>0</v>
      </c>
      <c r="AK856" s="116">
        <f>VLOOKUP(B856,AAL!$U$4:$W$1048576,3,0)</f>
        <v>0</v>
      </c>
      <c r="AL856" s="69">
        <f ca="1">IFERROR(((AD856+(AD856*'Portfolio Stats_RMS'!$C$7))/($AB856*(1-'Portfolio Stats_RMS'!$C$6))),0)</f>
        <v>0</v>
      </c>
      <c r="AM856" s="69">
        <f ca="1">IFERROR(((AF856+(AF856*'Portfolio Stats_RMS'!$C$7))/($AB856*(1-'Portfolio Stats_RMS'!$C$6))),0)</f>
        <v>0</v>
      </c>
      <c r="AN856" s="69">
        <f ca="1">IFERROR(((AH856+(AH856*'Portfolio Stats_RMS'!$C$7))/($AB856*(1-'Portfolio Stats_RMS'!$C$6))),0)</f>
        <v>0</v>
      </c>
      <c r="AO856" s="69">
        <f>IFERROR(((AJ856+(AJ856*'Portfolio Stats_RMS'!$C$7))/(AB856*(1-'Portfolio Stats_RMS'!$C$6))),0)</f>
        <v>0</v>
      </c>
      <c r="AP856" s="152"/>
    </row>
    <row r="857" spans="2:42" x14ac:dyDescent="0.25">
      <c r="B857" s="29"/>
      <c r="C857" s="87"/>
      <c r="D857" s="29"/>
      <c r="E857" s="29"/>
      <c r="F857" s="29"/>
      <c r="G857" s="25"/>
      <c r="H857" s="25"/>
      <c r="I857" s="25"/>
      <c r="J857" s="100"/>
      <c r="K857" s="100"/>
      <c r="L857" s="149"/>
      <c r="M857" s="29"/>
      <c r="N857" s="29"/>
      <c r="O857" s="29"/>
      <c r="P857" s="149"/>
      <c r="Q857" s="150"/>
      <c r="R857" s="152"/>
      <c r="S857" s="153"/>
      <c r="T857" s="153"/>
      <c r="U857" s="154"/>
      <c r="V857" s="99"/>
      <c r="W857" s="99"/>
      <c r="X857" s="25"/>
      <c r="Y857" s="25"/>
      <c r="Z857" s="99"/>
      <c r="AA857" s="25"/>
      <c r="AB857" s="25"/>
      <c r="AC857" s="99"/>
      <c r="AD857" s="116">
        <f ca="1">SUMIF(AAL!$A$3:$A$65061,'Risk Lv. Inforce'!$B$7:$B$12091,AAL!$B$3:$B$65007)</f>
        <v>0</v>
      </c>
      <c r="AE857" s="116">
        <f ca="1">SUMIF(AAL!$C$3:$C$65061,'Risk Lv. Inforce'!$B$7:$B$10291,AAL!$D$3:$D$65007)</f>
        <v>0</v>
      </c>
      <c r="AF857" s="116">
        <f ca="1">SUMIF(AAL!$E$3:$E$65061,'Risk Lv. Inforce'!$B$7:$B$1291,AAL!$F$3:$F$65007)</f>
        <v>0</v>
      </c>
      <c r="AG857" s="116">
        <f ca="1">SUMIF(AAL!$G$3:$G$65061,'Risk Lv. Inforce'!$B$7:$B$1291,AAL!$H$3:$H$65007)</f>
        <v>0</v>
      </c>
      <c r="AH857" s="116">
        <f ca="1">SUMIF(AAL!$I$3:$I$65061,'Risk Lv. Inforce'!$B$7:$B$1291,AAL!$J$3:$J$65007)</f>
        <v>0</v>
      </c>
      <c r="AI857" s="116">
        <f ca="1">SUMIF(AAL!$K$3:$K$65061,'Risk Lv. Inforce'!$B$7:$B$1291,AAL!$L$3:$L$65007)</f>
        <v>0</v>
      </c>
      <c r="AJ857" s="116">
        <f>VLOOKUP(B857,AAL!$Q$4:$S$1048576,3,0)</f>
        <v>0</v>
      </c>
      <c r="AK857" s="116">
        <f>VLOOKUP(B857,AAL!$U$4:$W$1048576,3,0)</f>
        <v>0</v>
      </c>
      <c r="AL857" s="69">
        <f ca="1">IFERROR(((AD857+(AD857*'Portfolio Stats_RMS'!$C$7))/($AB857*(1-'Portfolio Stats_RMS'!$C$6))),0)</f>
        <v>0</v>
      </c>
      <c r="AM857" s="69">
        <f ca="1">IFERROR(((AF857+(AF857*'Portfolio Stats_RMS'!$C$7))/($AB857*(1-'Portfolio Stats_RMS'!$C$6))),0)</f>
        <v>0</v>
      </c>
      <c r="AN857" s="69">
        <f ca="1">IFERROR(((AH857+(AH857*'Portfolio Stats_RMS'!$C$7))/($AB857*(1-'Portfolio Stats_RMS'!$C$6))),0)</f>
        <v>0</v>
      </c>
      <c r="AO857" s="69">
        <f>IFERROR(((AJ857+(AJ857*'Portfolio Stats_RMS'!$C$7))/(AB857*(1-'Portfolio Stats_RMS'!$C$6))),0)</f>
        <v>0</v>
      </c>
      <c r="AP857" s="152"/>
    </row>
    <row r="858" spans="2:42" x14ac:dyDescent="0.25">
      <c r="B858" s="29"/>
      <c r="C858" s="87"/>
      <c r="D858" s="29"/>
      <c r="E858" s="29"/>
      <c r="F858" s="29"/>
      <c r="G858" s="25"/>
      <c r="H858" s="25"/>
      <c r="I858" s="25"/>
      <c r="J858" s="100"/>
      <c r="K858" s="100"/>
      <c r="L858" s="149"/>
      <c r="M858" s="29"/>
      <c r="N858" s="29"/>
      <c r="O858" s="29"/>
      <c r="P858" s="149"/>
      <c r="Q858" s="150"/>
      <c r="R858" s="152"/>
      <c r="S858" s="153"/>
      <c r="T858" s="153"/>
      <c r="U858" s="154"/>
      <c r="V858" s="99"/>
      <c r="W858" s="99"/>
      <c r="X858" s="25"/>
      <c r="Y858" s="25"/>
      <c r="Z858" s="99"/>
      <c r="AA858" s="25"/>
      <c r="AB858" s="25"/>
      <c r="AC858" s="99"/>
      <c r="AD858" s="116">
        <f ca="1">SUMIF(AAL!$A$3:$A$65061,'Risk Lv. Inforce'!$B$7:$B$12091,AAL!$B$3:$B$65007)</f>
        <v>0</v>
      </c>
      <c r="AE858" s="116">
        <f ca="1">SUMIF(AAL!$C$3:$C$65061,'Risk Lv. Inforce'!$B$7:$B$10291,AAL!$D$3:$D$65007)</f>
        <v>0</v>
      </c>
      <c r="AF858" s="116">
        <f ca="1">SUMIF(AAL!$E$3:$E$65061,'Risk Lv. Inforce'!$B$7:$B$1291,AAL!$F$3:$F$65007)</f>
        <v>0</v>
      </c>
      <c r="AG858" s="116">
        <f ca="1">SUMIF(AAL!$G$3:$G$65061,'Risk Lv. Inforce'!$B$7:$B$1291,AAL!$H$3:$H$65007)</f>
        <v>0</v>
      </c>
      <c r="AH858" s="116">
        <f ca="1">SUMIF(AAL!$I$3:$I$65061,'Risk Lv. Inforce'!$B$7:$B$1291,AAL!$J$3:$J$65007)</f>
        <v>0</v>
      </c>
      <c r="AI858" s="116">
        <f ca="1">SUMIF(AAL!$K$3:$K$65061,'Risk Lv. Inforce'!$B$7:$B$1291,AAL!$L$3:$L$65007)</f>
        <v>0</v>
      </c>
      <c r="AJ858" s="116">
        <f>VLOOKUP(B858,AAL!$Q$4:$S$1048576,3,0)</f>
        <v>0</v>
      </c>
      <c r="AK858" s="116">
        <f>VLOOKUP(B858,AAL!$U$4:$W$1048576,3,0)</f>
        <v>0</v>
      </c>
      <c r="AL858" s="69">
        <f ca="1">IFERROR(((AD858+(AD858*'Portfolio Stats_RMS'!$C$7))/($AB858*(1-'Portfolio Stats_RMS'!$C$6))),0)</f>
        <v>0</v>
      </c>
      <c r="AM858" s="69">
        <f ca="1">IFERROR(((AF858+(AF858*'Portfolio Stats_RMS'!$C$7))/($AB858*(1-'Portfolio Stats_RMS'!$C$6))),0)</f>
        <v>0</v>
      </c>
      <c r="AN858" s="69">
        <f ca="1">IFERROR(((AH858+(AH858*'Portfolio Stats_RMS'!$C$7))/($AB858*(1-'Portfolio Stats_RMS'!$C$6))),0)</f>
        <v>0</v>
      </c>
      <c r="AO858" s="69">
        <f>IFERROR(((AJ858+(AJ858*'Portfolio Stats_RMS'!$C$7))/(AB858*(1-'Portfolio Stats_RMS'!$C$6))),0)</f>
        <v>0</v>
      </c>
      <c r="AP858" s="152"/>
    </row>
    <row r="859" spans="2:42" x14ac:dyDescent="0.25">
      <c r="B859" s="29"/>
      <c r="C859" s="87"/>
      <c r="D859" s="29"/>
      <c r="E859" s="29"/>
      <c r="F859" s="29"/>
      <c r="G859" s="25"/>
      <c r="H859" s="25"/>
      <c r="I859" s="25"/>
      <c r="J859" s="100"/>
      <c r="K859" s="100"/>
      <c r="L859" s="29"/>
      <c r="M859" s="29"/>
      <c r="N859" s="29"/>
      <c r="O859" s="29"/>
      <c r="P859" s="149"/>
      <c r="Q859" s="150"/>
      <c r="R859" s="152"/>
      <c r="S859" s="153"/>
      <c r="T859" s="153"/>
      <c r="U859" s="154"/>
      <c r="V859" s="99"/>
      <c r="W859" s="99"/>
      <c r="X859" s="25"/>
      <c r="Y859" s="25"/>
      <c r="Z859" s="99"/>
      <c r="AA859" s="25"/>
      <c r="AB859" s="25"/>
      <c r="AC859" s="99"/>
      <c r="AD859" s="116">
        <f ca="1">SUMIF(AAL!$A$3:$A$65061,'Risk Lv. Inforce'!$B$7:$B$12091,AAL!$B$3:$B$65007)</f>
        <v>0</v>
      </c>
      <c r="AE859" s="116">
        <f ca="1">SUMIF(AAL!$C$3:$C$65061,'Risk Lv. Inforce'!$B$7:$B$10291,AAL!$D$3:$D$65007)</f>
        <v>0</v>
      </c>
      <c r="AF859" s="116">
        <f ca="1">SUMIF(AAL!$E$3:$E$65061,'Risk Lv. Inforce'!$B$7:$B$1291,AAL!$F$3:$F$65007)</f>
        <v>0</v>
      </c>
      <c r="AG859" s="116">
        <f ca="1">SUMIF(AAL!$G$3:$G$65061,'Risk Lv. Inforce'!$B$7:$B$1291,AAL!$H$3:$H$65007)</f>
        <v>0</v>
      </c>
      <c r="AH859" s="116">
        <f ca="1">SUMIF(AAL!$I$3:$I$65061,'Risk Lv. Inforce'!$B$7:$B$1291,AAL!$J$3:$J$65007)</f>
        <v>0</v>
      </c>
      <c r="AI859" s="116">
        <f ca="1">SUMIF(AAL!$K$3:$K$65061,'Risk Lv. Inforce'!$B$7:$B$1291,AAL!$L$3:$L$65007)</f>
        <v>0</v>
      </c>
      <c r="AJ859" s="116">
        <f>VLOOKUP(B859,AAL!$Q$4:$S$1048576,3,0)</f>
        <v>0</v>
      </c>
      <c r="AK859" s="116">
        <f>VLOOKUP(B859,AAL!$U$4:$W$1048576,3,0)</f>
        <v>0</v>
      </c>
      <c r="AL859" s="69">
        <f ca="1">IFERROR(((AD859+(AD859*'Portfolio Stats_RMS'!$C$7))/($AB859*(1-'Portfolio Stats_RMS'!$C$6))),0)</f>
        <v>0</v>
      </c>
      <c r="AM859" s="69">
        <f ca="1">IFERROR(((AF859+(AF859*'Portfolio Stats_RMS'!$C$7))/($AB859*(1-'Portfolio Stats_RMS'!$C$6))),0)</f>
        <v>0</v>
      </c>
      <c r="AN859" s="69">
        <f ca="1">IFERROR(((AH859+(AH859*'Portfolio Stats_RMS'!$C$7))/($AB859*(1-'Portfolio Stats_RMS'!$C$6))),0)</f>
        <v>0</v>
      </c>
      <c r="AO859" s="69">
        <f>IFERROR(((AJ859+(AJ859*'Portfolio Stats_RMS'!$C$7))/(AB859*(1-'Portfolio Stats_RMS'!$C$6))),0)</f>
        <v>0</v>
      </c>
      <c r="AP859" s="152"/>
    </row>
    <row r="860" spans="2:42" x14ac:dyDescent="0.25">
      <c r="B860" s="29"/>
      <c r="C860" s="87"/>
      <c r="D860" s="29"/>
      <c r="E860" s="29"/>
      <c r="F860" s="29"/>
      <c r="G860" s="25"/>
      <c r="H860" s="25"/>
      <c r="I860" s="25"/>
      <c r="J860" s="100"/>
      <c r="K860" s="100"/>
      <c r="L860" s="149"/>
      <c r="M860" s="29"/>
      <c r="N860" s="29"/>
      <c r="O860" s="29"/>
      <c r="P860" s="149"/>
      <c r="Q860" s="150"/>
      <c r="R860" s="152"/>
      <c r="S860" s="153"/>
      <c r="T860" s="153"/>
      <c r="U860" s="154"/>
      <c r="V860" s="99"/>
      <c r="W860" s="99"/>
      <c r="X860" s="25"/>
      <c r="Y860" s="25"/>
      <c r="Z860" s="99"/>
      <c r="AA860" s="25"/>
      <c r="AB860" s="25"/>
      <c r="AC860" s="99"/>
      <c r="AD860" s="116">
        <f ca="1">SUMIF(AAL!$A$3:$A$65061,'Risk Lv. Inforce'!$B$7:$B$12091,AAL!$B$3:$B$65007)</f>
        <v>0</v>
      </c>
      <c r="AE860" s="116">
        <f ca="1">SUMIF(AAL!$C$3:$C$65061,'Risk Lv. Inforce'!$B$7:$B$10291,AAL!$D$3:$D$65007)</f>
        <v>0</v>
      </c>
      <c r="AF860" s="116">
        <f ca="1">SUMIF(AAL!$E$3:$E$65061,'Risk Lv. Inforce'!$B$7:$B$1291,AAL!$F$3:$F$65007)</f>
        <v>0</v>
      </c>
      <c r="AG860" s="116">
        <f ca="1">SUMIF(AAL!$G$3:$G$65061,'Risk Lv. Inforce'!$B$7:$B$1291,AAL!$H$3:$H$65007)</f>
        <v>0</v>
      </c>
      <c r="AH860" s="116">
        <f ca="1">SUMIF(AAL!$I$3:$I$65061,'Risk Lv. Inforce'!$B$7:$B$1291,AAL!$J$3:$J$65007)</f>
        <v>0</v>
      </c>
      <c r="AI860" s="116">
        <f ca="1">SUMIF(AAL!$K$3:$K$65061,'Risk Lv. Inforce'!$B$7:$B$1291,AAL!$L$3:$L$65007)</f>
        <v>0</v>
      </c>
      <c r="AJ860" s="116">
        <f>VLOOKUP(B860,AAL!$Q$4:$S$1048576,3,0)</f>
        <v>0</v>
      </c>
      <c r="AK860" s="116">
        <f>VLOOKUP(B860,AAL!$U$4:$W$1048576,3,0)</f>
        <v>0</v>
      </c>
      <c r="AL860" s="69">
        <f ca="1">IFERROR(((AD860+(AD860*'Portfolio Stats_RMS'!$C$7))/($AB860*(1-'Portfolio Stats_RMS'!$C$6))),0)</f>
        <v>0</v>
      </c>
      <c r="AM860" s="69">
        <f ca="1">IFERROR(((AF860+(AF860*'Portfolio Stats_RMS'!$C$7))/($AB860*(1-'Portfolio Stats_RMS'!$C$6))),0)</f>
        <v>0</v>
      </c>
      <c r="AN860" s="69">
        <f ca="1">IFERROR(((AH860+(AH860*'Portfolio Stats_RMS'!$C$7))/($AB860*(1-'Portfolio Stats_RMS'!$C$6))),0)</f>
        <v>0</v>
      </c>
      <c r="AO860" s="69">
        <f>IFERROR(((AJ860+(AJ860*'Portfolio Stats_RMS'!$C$7))/(AB860*(1-'Portfolio Stats_RMS'!$C$6))),0)</f>
        <v>0</v>
      </c>
      <c r="AP860" s="152"/>
    </row>
    <row r="861" spans="2:42" x14ac:dyDescent="0.25">
      <c r="B861" s="29"/>
      <c r="C861" s="87"/>
      <c r="D861" s="29"/>
      <c r="E861" s="29"/>
      <c r="F861" s="29"/>
      <c r="G861" s="25"/>
      <c r="H861" s="25"/>
      <c r="I861" s="25"/>
      <c r="J861" s="100"/>
      <c r="K861" s="100"/>
      <c r="L861" s="149"/>
      <c r="M861" s="29"/>
      <c r="N861" s="29"/>
      <c r="O861" s="29"/>
      <c r="P861" s="149"/>
      <c r="Q861" s="150"/>
      <c r="R861" s="152"/>
      <c r="S861" s="153"/>
      <c r="T861" s="153"/>
      <c r="U861" s="154"/>
      <c r="V861" s="99"/>
      <c r="W861" s="99"/>
      <c r="X861" s="25"/>
      <c r="Y861" s="25"/>
      <c r="Z861" s="99"/>
      <c r="AA861" s="25"/>
      <c r="AB861" s="25"/>
      <c r="AC861" s="99"/>
      <c r="AD861" s="116">
        <f ca="1">SUMIF(AAL!$A$3:$A$65061,'Risk Lv. Inforce'!$B$7:$B$12091,AAL!$B$3:$B$65007)</f>
        <v>0</v>
      </c>
      <c r="AE861" s="116">
        <f ca="1">SUMIF(AAL!$C$3:$C$65061,'Risk Lv. Inforce'!$B$7:$B$10291,AAL!$D$3:$D$65007)</f>
        <v>0</v>
      </c>
      <c r="AF861" s="116">
        <f ca="1">SUMIF(AAL!$E$3:$E$65061,'Risk Lv. Inforce'!$B$7:$B$1291,AAL!$F$3:$F$65007)</f>
        <v>0</v>
      </c>
      <c r="AG861" s="116">
        <f ca="1">SUMIF(AAL!$G$3:$G$65061,'Risk Lv. Inforce'!$B$7:$B$1291,AAL!$H$3:$H$65007)</f>
        <v>0</v>
      </c>
      <c r="AH861" s="116">
        <f ca="1">SUMIF(AAL!$I$3:$I$65061,'Risk Lv. Inforce'!$B$7:$B$1291,AAL!$J$3:$J$65007)</f>
        <v>0</v>
      </c>
      <c r="AI861" s="116">
        <f ca="1">SUMIF(AAL!$K$3:$K$65061,'Risk Lv. Inforce'!$B$7:$B$1291,AAL!$L$3:$L$65007)</f>
        <v>0</v>
      </c>
      <c r="AJ861" s="116">
        <f>VLOOKUP(B861,AAL!$Q$4:$S$1048576,3,0)</f>
        <v>0</v>
      </c>
      <c r="AK861" s="116">
        <f>VLOOKUP(B861,AAL!$U$4:$W$1048576,3,0)</f>
        <v>0</v>
      </c>
      <c r="AL861" s="69">
        <f ca="1">IFERROR(((AD861+(AD861*'Portfolio Stats_RMS'!$C$7))/($AB861*(1-'Portfolio Stats_RMS'!$C$6))),0)</f>
        <v>0</v>
      </c>
      <c r="AM861" s="69">
        <f ca="1">IFERROR(((AF861+(AF861*'Portfolio Stats_RMS'!$C$7))/($AB861*(1-'Portfolio Stats_RMS'!$C$6))),0)</f>
        <v>0</v>
      </c>
      <c r="AN861" s="69">
        <f ca="1">IFERROR(((AH861+(AH861*'Portfolio Stats_RMS'!$C$7))/($AB861*(1-'Portfolio Stats_RMS'!$C$6))),0)</f>
        <v>0</v>
      </c>
      <c r="AO861" s="69">
        <f>IFERROR(((AJ861+(AJ861*'Portfolio Stats_RMS'!$C$7))/(AB861*(1-'Portfolio Stats_RMS'!$C$6))),0)</f>
        <v>0</v>
      </c>
      <c r="AP861" s="152"/>
    </row>
    <row r="862" spans="2:42" x14ac:dyDescent="0.25">
      <c r="B862" s="29"/>
      <c r="C862" s="87"/>
      <c r="D862" s="29"/>
      <c r="E862" s="29"/>
      <c r="F862" s="29"/>
      <c r="G862" s="25"/>
      <c r="H862" s="25"/>
      <c r="I862" s="25"/>
      <c r="J862" s="100"/>
      <c r="K862" s="100"/>
      <c r="L862" s="149"/>
      <c r="M862" s="29"/>
      <c r="N862" s="29"/>
      <c r="O862" s="29"/>
      <c r="P862" s="149"/>
      <c r="Q862" s="150"/>
      <c r="R862" s="152"/>
      <c r="S862" s="153"/>
      <c r="T862" s="153"/>
      <c r="U862" s="154"/>
      <c r="V862" s="99"/>
      <c r="W862" s="99"/>
      <c r="X862" s="25"/>
      <c r="Y862" s="25"/>
      <c r="Z862" s="99"/>
      <c r="AA862" s="25"/>
      <c r="AB862" s="25"/>
      <c r="AC862" s="99"/>
      <c r="AD862" s="116">
        <f ca="1">SUMIF(AAL!$A$3:$A$65061,'Risk Lv. Inforce'!$B$7:$B$12091,AAL!$B$3:$B$65007)</f>
        <v>0</v>
      </c>
      <c r="AE862" s="116">
        <f ca="1">SUMIF(AAL!$C$3:$C$65061,'Risk Lv. Inforce'!$B$7:$B$10291,AAL!$D$3:$D$65007)</f>
        <v>0</v>
      </c>
      <c r="AF862" s="116">
        <f ca="1">SUMIF(AAL!$E$3:$E$65061,'Risk Lv. Inforce'!$B$7:$B$1291,AAL!$F$3:$F$65007)</f>
        <v>0</v>
      </c>
      <c r="AG862" s="116">
        <f ca="1">SUMIF(AAL!$G$3:$G$65061,'Risk Lv. Inforce'!$B$7:$B$1291,AAL!$H$3:$H$65007)</f>
        <v>0</v>
      </c>
      <c r="AH862" s="116">
        <f ca="1">SUMIF(AAL!$I$3:$I$65061,'Risk Lv. Inforce'!$B$7:$B$1291,AAL!$J$3:$J$65007)</f>
        <v>0</v>
      </c>
      <c r="AI862" s="116">
        <f ca="1">SUMIF(AAL!$K$3:$K$65061,'Risk Lv. Inforce'!$B$7:$B$1291,AAL!$L$3:$L$65007)</f>
        <v>0</v>
      </c>
      <c r="AJ862" s="116">
        <f>VLOOKUP(B862,AAL!$Q$4:$S$1048576,3,0)</f>
        <v>0</v>
      </c>
      <c r="AK862" s="116">
        <f>VLOOKUP(B862,AAL!$U$4:$W$1048576,3,0)</f>
        <v>0</v>
      </c>
      <c r="AL862" s="69">
        <f ca="1">IFERROR(((AD862+(AD862*'Portfolio Stats_RMS'!$C$7))/($AB862*(1-'Portfolio Stats_RMS'!$C$6))),0)</f>
        <v>0</v>
      </c>
      <c r="AM862" s="69">
        <f ca="1">IFERROR(((AF862+(AF862*'Portfolio Stats_RMS'!$C$7))/($AB862*(1-'Portfolio Stats_RMS'!$C$6))),0)</f>
        <v>0</v>
      </c>
      <c r="AN862" s="69">
        <f ca="1">IFERROR(((AH862+(AH862*'Portfolio Stats_RMS'!$C$7))/($AB862*(1-'Portfolio Stats_RMS'!$C$6))),0)</f>
        <v>0</v>
      </c>
      <c r="AO862" s="69">
        <f>IFERROR(((AJ862+(AJ862*'Portfolio Stats_RMS'!$C$7))/(AB862*(1-'Portfolio Stats_RMS'!$C$6))),0)</f>
        <v>0</v>
      </c>
      <c r="AP862" s="152"/>
    </row>
    <row r="863" spans="2:42" x14ac:dyDescent="0.25">
      <c r="B863" s="29"/>
      <c r="C863" s="87"/>
      <c r="D863" s="29"/>
      <c r="E863" s="29"/>
      <c r="F863" s="29"/>
      <c r="G863" s="25"/>
      <c r="H863" s="25"/>
      <c r="I863" s="25"/>
      <c r="J863" s="100"/>
      <c r="K863" s="100"/>
      <c r="L863" s="149"/>
      <c r="M863" s="29"/>
      <c r="N863" s="29"/>
      <c r="O863" s="29"/>
      <c r="P863" s="149"/>
      <c r="Q863" s="150"/>
      <c r="R863" s="152"/>
      <c r="S863" s="153"/>
      <c r="T863" s="153"/>
      <c r="U863" s="154"/>
      <c r="V863" s="99"/>
      <c r="W863" s="99"/>
      <c r="X863" s="25"/>
      <c r="Y863" s="25"/>
      <c r="Z863" s="99"/>
      <c r="AA863" s="25"/>
      <c r="AB863" s="25"/>
      <c r="AC863" s="99"/>
      <c r="AD863" s="116">
        <f ca="1">SUMIF(AAL!$A$3:$A$65061,'Risk Lv. Inforce'!$B$7:$B$12091,AAL!$B$3:$B$65007)</f>
        <v>0</v>
      </c>
      <c r="AE863" s="116">
        <f ca="1">SUMIF(AAL!$C$3:$C$65061,'Risk Lv. Inforce'!$B$7:$B$10291,AAL!$D$3:$D$65007)</f>
        <v>0</v>
      </c>
      <c r="AF863" s="116">
        <f ca="1">SUMIF(AAL!$E$3:$E$65061,'Risk Lv. Inforce'!$B$7:$B$1291,AAL!$F$3:$F$65007)</f>
        <v>0</v>
      </c>
      <c r="AG863" s="116">
        <f ca="1">SUMIF(AAL!$G$3:$G$65061,'Risk Lv. Inforce'!$B$7:$B$1291,AAL!$H$3:$H$65007)</f>
        <v>0</v>
      </c>
      <c r="AH863" s="116">
        <f ca="1">SUMIF(AAL!$I$3:$I$65061,'Risk Lv. Inforce'!$B$7:$B$1291,AAL!$J$3:$J$65007)</f>
        <v>0</v>
      </c>
      <c r="AI863" s="116">
        <f ca="1">SUMIF(AAL!$K$3:$K$65061,'Risk Lv. Inforce'!$B$7:$B$1291,AAL!$L$3:$L$65007)</f>
        <v>0</v>
      </c>
      <c r="AJ863" s="116">
        <f>VLOOKUP(B863,AAL!$Q$4:$S$1048576,3,0)</f>
        <v>0</v>
      </c>
      <c r="AK863" s="116">
        <f>VLOOKUP(B863,AAL!$U$4:$W$1048576,3,0)</f>
        <v>0</v>
      </c>
      <c r="AL863" s="69">
        <f ca="1">IFERROR(((AD863+(AD863*'Portfolio Stats_RMS'!$C$7))/($AB863*(1-'Portfolio Stats_RMS'!$C$6))),0)</f>
        <v>0</v>
      </c>
      <c r="AM863" s="69">
        <f ca="1">IFERROR(((AF863+(AF863*'Portfolio Stats_RMS'!$C$7))/($AB863*(1-'Portfolio Stats_RMS'!$C$6))),0)</f>
        <v>0</v>
      </c>
      <c r="AN863" s="69">
        <f ca="1">IFERROR(((AH863+(AH863*'Portfolio Stats_RMS'!$C$7))/($AB863*(1-'Portfolio Stats_RMS'!$C$6))),0)</f>
        <v>0</v>
      </c>
      <c r="AO863" s="69">
        <f>IFERROR(((AJ863+(AJ863*'Portfolio Stats_RMS'!$C$7))/(AB863*(1-'Portfolio Stats_RMS'!$C$6))),0)</f>
        <v>0</v>
      </c>
      <c r="AP863" s="152"/>
    </row>
    <row r="864" spans="2:42" x14ac:dyDescent="0.25">
      <c r="B864" s="29"/>
      <c r="C864" s="87"/>
      <c r="D864" s="29"/>
      <c r="E864" s="29"/>
      <c r="F864" s="29"/>
      <c r="G864" s="25"/>
      <c r="H864" s="25"/>
      <c r="I864" s="25"/>
      <c r="J864" s="100"/>
      <c r="K864" s="100"/>
      <c r="L864" s="149"/>
      <c r="M864" s="29"/>
      <c r="N864" s="29"/>
      <c r="O864" s="29"/>
      <c r="P864" s="149"/>
      <c r="Q864" s="150"/>
      <c r="R864" s="152"/>
      <c r="S864" s="153"/>
      <c r="T864" s="153"/>
      <c r="U864" s="154"/>
      <c r="V864" s="99"/>
      <c r="W864" s="99"/>
      <c r="X864" s="25"/>
      <c r="Y864" s="25"/>
      <c r="Z864" s="99"/>
      <c r="AA864" s="25"/>
      <c r="AB864" s="25"/>
      <c r="AC864" s="99"/>
      <c r="AD864" s="116">
        <f ca="1">SUMIF(AAL!$A$3:$A$65061,'Risk Lv. Inforce'!$B$7:$B$12091,AAL!$B$3:$B$65007)</f>
        <v>0</v>
      </c>
      <c r="AE864" s="116">
        <f ca="1">SUMIF(AAL!$C$3:$C$65061,'Risk Lv. Inforce'!$B$7:$B$10291,AAL!$D$3:$D$65007)</f>
        <v>0</v>
      </c>
      <c r="AF864" s="116">
        <f ca="1">SUMIF(AAL!$E$3:$E$65061,'Risk Lv. Inforce'!$B$7:$B$1291,AAL!$F$3:$F$65007)</f>
        <v>0</v>
      </c>
      <c r="AG864" s="116">
        <f ca="1">SUMIF(AAL!$G$3:$G$65061,'Risk Lv. Inforce'!$B$7:$B$1291,AAL!$H$3:$H$65007)</f>
        <v>0</v>
      </c>
      <c r="AH864" s="116">
        <f ca="1">SUMIF(AAL!$I$3:$I$65061,'Risk Lv. Inforce'!$B$7:$B$1291,AAL!$J$3:$J$65007)</f>
        <v>0</v>
      </c>
      <c r="AI864" s="116">
        <f ca="1">SUMIF(AAL!$K$3:$K$65061,'Risk Lv. Inforce'!$B$7:$B$1291,AAL!$L$3:$L$65007)</f>
        <v>0</v>
      </c>
      <c r="AJ864" s="116">
        <f>VLOOKUP(B864,AAL!$Q$4:$S$1048576,3,0)</f>
        <v>0</v>
      </c>
      <c r="AK864" s="116">
        <f>VLOOKUP(B864,AAL!$U$4:$W$1048576,3,0)</f>
        <v>0</v>
      </c>
      <c r="AL864" s="69">
        <f ca="1">IFERROR(((AD864+(AD864*'Portfolio Stats_RMS'!$C$7))/($AB864*(1-'Portfolio Stats_RMS'!$C$6))),0)</f>
        <v>0</v>
      </c>
      <c r="AM864" s="69">
        <f ca="1">IFERROR(((AF864+(AF864*'Portfolio Stats_RMS'!$C$7))/($AB864*(1-'Portfolio Stats_RMS'!$C$6))),0)</f>
        <v>0</v>
      </c>
      <c r="AN864" s="69">
        <f ca="1">IFERROR(((AH864+(AH864*'Portfolio Stats_RMS'!$C$7))/($AB864*(1-'Portfolio Stats_RMS'!$C$6))),0)</f>
        <v>0</v>
      </c>
      <c r="AO864" s="69">
        <f>IFERROR(((AJ864+(AJ864*'Portfolio Stats_RMS'!$C$7))/(AB864*(1-'Portfolio Stats_RMS'!$C$6))),0)</f>
        <v>0</v>
      </c>
      <c r="AP864" s="152"/>
    </row>
    <row r="865" spans="2:42" x14ac:dyDescent="0.25">
      <c r="B865" s="29"/>
      <c r="C865" s="87"/>
      <c r="D865" s="29"/>
      <c r="E865" s="29"/>
      <c r="F865" s="29"/>
      <c r="G865" s="25"/>
      <c r="H865" s="25"/>
      <c r="I865" s="25"/>
      <c r="J865" s="100"/>
      <c r="K865" s="100"/>
      <c r="L865" s="149"/>
      <c r="M865" s="29"/>
      <c r="N865" s="29"/>
      <c r="O865" s="29"/>
      <c r="P865" s="149"/>
      <c r="Q865" s="150"/>
      <c r="R865" s="152"/>
      <c r="S865" s="153"/>
      <c r="T865" s="153"/>
      <c r="U865" s="154"/>
      <c r="V865" s="99"/>
      <c r="W865" s="99"/>
      <c r="X865" s="25"/>
      <c r="Y865" s="25"/>
      <c r="Z865" s="99"/>
      <c r="AA865" s="25"/>
      <c r="AB865" s="25"/>
      <c r="AC865" s="99"/>
      <c r="AD865" s="116">
        <f ca="1">SUMIF(AAL!$A$3:$A$65061,'Risk Lv. Inforce'!$B$7:$B$12091,AAL!$B$3:$B$65007)</f>
        <v>0</v>
      </c>
      <c r="AE865" s="116">
        <f ca="1">SUMIF(AAL!$C$3:$C$65061,'Risk Lv. Inforce'!$B$7:$B$10291,AAL!$D$3:$D$65007)</f>
        <v>0</v>
      </c>
      <c r="AF865" s="116">
        <f ca="1">SUMIF(AAL!$E$3:$E$65061,'Risk Lv. Inforce'!$B$7:$B$1291,AAL!$F$3:$F$65007)</f>
        <v>0</v>
      </c>
      <c r="AG865" s="116">
        <f ca="1">SUMIF(AAL!$G$3:$G$65061,'Risk Lv. Inforce'!$B$7:$B$1291,AAL!$H$3:$H$65007)</f>
        <v>0</v>
      </c>
      <c r="AH865" s="116">
        <f ca="1">SUMIF(AAL!$I$3:$I$65061,'Risk Lv. Inforce'!$B$7:$B$1291,AAL!$J$3:$J$65007)</f>
        <v>0</v>
      </c>
      <c r="AI865" s="116">
        <f ca="1">SUMIF(AAL!$K$3:$K$65061,'Risk Lv. Inforce'!$B$7:$B$1291,AAL!$L$3:$L$65007)</f>
        <v>0</v>
      </c>
      <c r="AJ865" s="116">
        <f>VLOOKUP(B865,AAL!$Q$4:$S$1048576,3,0)</f>
        <v>0</v>
      </c>
      <c r="AK865" s="116">
        <f>VLOOKUP(B865,AAL!$U$4:$W$1048576,3,0)</f>
        <v>0</v>
      </c>
      <c r="AL865" s="69">
        <f ca="1">IFERROR(((AD865+(AD865*'Portfolio Stats_RMS'!$C$7))/($AB865*(1-'Portfolio Stats_RMS'!$C$6))),0)</f>
        <v>0</v>
      </c>
      <c r="AM865" s="69">
        <f ca="1">IFERROR(((AF865+(AF865*'Portfolio Stats_RMS'!$C$7))/($AB865*(1-'Portfolio Stats_RMS'!$C$6))),0)</f>
        <v>0</v>
      </c>
      <c r="AN865" s="69">
        <f ca="1">IFERROR(((AH865+(AH865*'Portfolio Stats_RMS'!$C$7))/($AB865*(1-'Portfolio Stats_RMS'!$C$6))),0)</f>
        <v>0</v>
      </c>
      <c r="AO865" s="69">
        <f>IFERROR(((AJ865+(AJ865*'Portfolio Stats_RMS'!$C$7))/(AB865*(1-'Portfolio Stats_RMS'!$C$6))),0)</f>
        <v>0</v>
      </c>
      <c r="AP865" s="152"/>
    </row>
    <row r="866" spans="2:42" x14ac:dyDescent="0.25">
      <c r="B866" s="29"/>
      <c r="C866" s="87"/>
      <c r="D866" s="29"/>
      <c r="E866" s="29"/>
      <c r="F866" s="29"/>
      <c r="G866" s="25"/>
      <c r="H866" s="25"/>
      <c r="I866" s="25"/>
      <c r="J866" s="100"/>
      <c r="K866" s="100"/>
      <c r="L866" s="149"/>
      <c r="M866" s="29"/>
      <c r="N866" s="29"/>
      <c r="O866" s="29"/>
      <c r="P866" s="149"/>
      <c r="Q866" s="150"/>
      <c r="R866" s="152"/>
      <c r="S866" s="153"/>
      <c r="T866" s="153"/>
      <c r="U866" s="154"/>
      <c r="V866" s="99"/>
      <c r="W866" s="99"/>
      <c r="X866" s="25"/>
      <c r="Y866" s="25"/>
      <c r="Z866" s="99"/>
      <c r="AA866" s="25"/>
      <c r="AB866" s="25"/>
      <c r="AC866" s="99"/>
      <c r="AD866" s="116">
        <f ca="1">SUMIF(AAL!$A$3:$A$65061,'Risk Lv. Inforce'!$B$7:$B$12091,AAL!$B$3:$B$65007)</f>
        <v>0</v>
      </c>
      <c r="AE866" s="116">
        <f ca="1">SUMIF(AAL!$C$3:$C$65061,'Risk Lv. Inforce'!$B$7:$B$10291,AAL!$D$3:$D$65007)</f>
        <v>0</v>
      </c>
      <c r="AF866" s="116">
        <f ca="1">SUMIF(AAL!$E$3:$E$65061,'Risk Lv. Inforce'!$B$7:$B$1291,AAL!$F$3:$F$65007)</f>
        <v>0</v>
      </c>
      <c r="AG866" s="116">
        <f ca="1">SUMIF(AAL!$G$3:$G$65061,'Risk Lv. Inforce'!$B$7:$B$1291,AAL!$H$3:$H$65007)</f>
        <v>0</v>
      </c>
      <c r="AH866" s="116">
        <f ca="1">SUMIF(AAL!$I$3:$I$65061,'Risk Lv. Inforce'!$B$7:$B$1291,AAL!$J$3:$J$65007)</f>
        <v>0</v>
      </c>
      <c r="AI866" s="116">
        <f ca="1">SUMIF(AAL!$K$3:$K$65061,'Risk Lv. Inforce'!$B$7:$B$1291,AAL!$L$3:$L$65007)</f>
        <v>0</v>
      </c>
      <c r="AJ866" s="116">
        <f>VLOOKUP(B866,AAL!$Q$4:$S$1048576,3,0)</f>
        <v>0</v>
      </c>
      <c r="AK866" s="116">
        <f>VLOOKUP(B866,AAL!$U$4:$W$1048576,3,0)</f>
        <v>0</v>
      </c>
      <c r="AL866" s="69">
        <f ca="1">IFERROR(((AD866+(AD866*'Portfolio Stats_RMS'!$C$7))/($AB866*(1-'Portfolio Stats_RMS'!$C$6))),0)</f>
        <v>0</v>
      </c>
      <c r="AM866" s="69">
        <f ca="1">IFERROR(((AF866+(AF866*'Portfolio Stats_RMS'!$C$7))/($AB866*(1-'Portfolio Stats_RMS'!$C$6))),0)</f>
        <v>0</v>
      </c>
      <c r="AN866" s="69">
        <f ca="1">IFERROR(((AH866+(AH866*'Portfolio Stats_RMS'!$C$7))/($AB866*(1-'Portfolio Stats_RMS'!$C$6))),0)</f>
        <v>0</v>
      </c>
      <c r="AO866" s="69">
        <f>IFERROR(((AJ866+(AJ866*'Portfolio Stats_RMS'!$C$7))/(AB866*(1-'Portfolio Stats_RMS'!$C$6))),0)</f>
        <v>0</v>
      </c>
      <c r="AP866" s="152"/>
    </row>
    <row r="867" spans="2:42" x14ac:dyDescent="0.25">
      <c r="B867" s="29"/>
      <c r="C867" s="87"/>
      <c r="D867" s="29"/>
      <c r="E867" s="29"/>
      <c r="F867" s="29"/>
      <c r="G867" s="25"/>
      <c r="H867" s="25"/>
      <c r="I867" s="25"/>
      <c r="J867" s="100"/>
      <c r="K867" s="100"/>
      <c r="L867" s="29"/>
      <c r="M867" s="29"/>
      <c r="N867" s="29"/>
      <c r="O867" s="29"/>
      <c r="P867" s="149"/>
      <c r="Q867" s="150"/>
      <c r="R867" s="152"/>
      <c r="S867" s="153"/>
      <c r="T867" s="153"/>
      <c r="U867" s="154"/>
      <c r="V867" s="99"/>
      <c r="W867" s="99"/>
      <c r="X867" s="25"/>
      <c r="Y867" s="25"/>
      <c r="Z867" s="99"/>
      <c r="AA867" s="25"/>
      <c r="AB867" s="25"/>
      <c r="AC867" s="99"/>
      <c r="AD867" s="116">
        <f ca="1">SUMIF(AAL!$A$3:$A$65061,'Risk Lv. Inforce'!$B$7:$B$12091,AAL!$B$3:$B$65007)</f>
        <v>0</v>
      </c>
      <c r="AE867" s="116">
        <f ca="1">SUMIF(AAL!$C$3:$C$65061,'Risk Lv. Inforce'!$B$7:$B$10291,AAL!$D$3:$D$65007)</f>
        <v>0</v>
      </c>
      <c r="AF867" s="116">
        <f ca="1">SUMIF(AAL!$E$3:$E$65061,'Risk Lv. Inforce'!$B$7:$B$1291,AAL!$F$3:$F$65007)</f>
        <v>0</v>
      </c>
      <c r="AG867" s="116">
        <f ca="1">SUMIF(AAL!$G$3:$G$65061,'Risk Lv. Inforce'!$B$7:$B$1291,AAL!$H$3:$H$65007)</f>
        <v>0</v>
      </c>
      <c r="AH867" s="116">
        <f ca="1">SUMIF(AAL!$I$3:$I$65061,'Risk Lv. Inforce'!$B$7:$B$1291,AAL!$J$3:$J$65007)</f>
        <v>0</v>
      </c>
      <c r="AI867" s="116">
        <f ca="1">SUMIF(AAL!$K$3:$K$65061,'Risk Lv. Inforce'!$B$7:$B$1291,AAL!$L$3:$L$65007)</f>
        <v>0</v>
      </c>
      <c r="AJ867" s="116">
        <f>VLOOKUP(B867,AAL!$Q$4:$S$1048576,3,0)</f>
        <v>0</v>
      </c>
      <c r="AK867" s="116">
        <f>VLOOKUP(B867,AAL!$U$4:$W$1048576,3,0)</f>
        <v>0</v>
      </c>
      <c r="AL867" s="69">
        <f ca="1">IFERROR(((AD867+(AD867*'Portfolio Stats_RMS'!$C$7))/($AB867*(1-'Portfolio Stats_RMS'!$C$6))),0)</f>
        <v>0</v>
      </c>
      <c r="AM867" s="69">
        <f ca="1">IFERROR(((AF867+(AF867*'Portfolio Stats_RMS'!$C$7))/($AB867*(1-'Portfolio Stats_RMS'!$C$6))),0)</f>
        <v>0</v>
      </c>
      <c r="AN867" s="69">
        <f ca="1">IFERROR(((AH867+(AH867*'Portfolio Stats_RMS'!$C$7))/($AB867*(1-'Portfolio Stats_RMS'!$C$6))),0)</f>
        <v>0</v>
      </c>
      <c r="AO867" s="69">
        <f>IFERROR(((AJ867+(AJ867*'Portfolio Stats_RMS'!$C$7))/(AB867*(1-'Portfolio Stats_RMS'!$C$6))),0)</f>
        <v>0</v>
      </c>
      <c r="AP867" s="152"/>
    </row>
    <row r="868" spans="2:42" x14ac:dyDescent="0.25">
      <c r="B868" s="29"/>
      <c r="C868" s="87"/>
      <c r="D868" s="29"/>
      <c r="E868" s="29"/>
      <c r="F868" s="29"/>
      <c r="G868" s="25"/>
      <c r="H868" s="25"/>
      <c r="I868" s="25"/>
      <c r="J868" s="100"/>
      <c r="K868" s="100"/>
      <c r="L868" s="149"/>
      <c r="M868" s="29"/>
      <c r="N868" s="29"/>
      <c r="O868" s="29"/>
      <c r="P868" s="149"/>
      <c r="Q868" s="150"/>
      <c r="R868" s="152"/>
      <c r="S868" s="153"/>
      <c r="T868" s="153"/>
      <c r="U868" s="154"/>
      <c r="V868" s="99"/>
      <c r="W868" s="99"/>
      <c r="X868" s="25"/>
      <c r="Y868" s="25"/>
      <c r="Z868" s="99"/>
      <c r="AA868" s="25"/>
      <c r="AB868" s="25"/>
      <c r="AC868" s="99"/>
      <c r="AD868" s="116">
        <f ca="1">SUMIF(AAL!$A$3:$A$65061,'Risk Lv. Inforce'!$B$7:$B$12091,AAL!$B$3:$B$65007)</f>
        <v>0</v>
      </c>
      <c r="AE868" s="116">
        <f ca="1">SUMIF(AAL!$C$3:$C$65061,'Risk Lv. Inforce'!$B$7:$B$10291,AAL!$D$3:$D$65007)</f>
        <v>0</v>
      </c>
      <c r="AF868" s="116">
        <f ca="1">SUMIF(AAL!$E$3:$E$65061,'Risk Lv. Inforce'!$B$7:$B$1291,AAL!$F$3:$F$65007)</f>
        <v>0</v>
      </c>
      <c r="AG868" s="116">
        <f ca="1">SUMIF(AAL!$G$3:$G$65061,'Risk Lv. Inforce'!$B$7:$B$1291,AAL!$H$3:$H$65007)</f>
        <v>0</v>
      </c>
      <c r="AH868" s="116">
        <f ca="1">SUMIF(AAL!$I$3:$I$65061,'Risk Lv. Inforce'!$B$7:$B$1291,AAL!$J$3:$J$65007)</f>
        <v>0</v>
      </c>
      <c r="AI868" s="116">
        <f ca="1">SUMIF(AAL!$K$3:$K$65061,'Risk Lv. Inforce'!$B$7:$B$1291,AAL!$L$3:$L$65007)</f>
        <v>0</v>
      </c>
      <c r="AJ868" s="116">
        <f>VLOOKUP(B868,AAL!$Q$4:$S$1048576,3,0)</f>
        <v>0</v>
      </c>
      <c r="AK868" s="116">
        <f>VLOOKUP(B868,AAL!$U$4:$W$1048576,3,0)</f>
        <v>0</v>
      </c>
      <c r="AL868" s="69">
        <f ca="1">IFERROR(((AD868+(AD868*'Portfolio Stats_RMS'!$C$7))/($AB868*(1-'Portfolio Stats_RMS'!$C$6))),0)</f>
        <v>0</v>
      </c>
      <c r="AM868" s="69">
        <f ca="1">IFERROR(((AF868+(AF868*'Portfolio Stats_RMS'!$C$7))/($AB868*(1-'Portfolio Stats_RMS'!$C$6))),0)</f>
        <v>0</v>
      </c>
      <c r="AN868" s="69">
        <f ca="1">IFERROR(((AH868+(AH868*'Portfolio Stats_RMS'!$C$7))/($AB868*(1-'Portfolio Stats_RMS'!$C$6))),0)</f>
        <v>0</v>
      </c>
      <c r="AO868" s="69">
        <f>IFERROR(((AJ868+(AJ868*'Portfolio Stats_RMS'!$C$7))/(AB868*(1-'Portfolio Stats_RMS'!$C$6))),0)</f>
        <v>0</v>
      </c>
      <c r="AP868" s="152"/>
    </row>
    <row r="869" spans="2:42" x14ac:dyDescent="0.25">
      <c r="B869" s="29"/>
      <c r="C869" s="87"/>
      <c r="D869" s="29"/>
      <c r="E869" s="29"/>
      <c r="F869" s="29"/>
      <c r="G869" s="25"/>
      <c r="H869" s="25"/>
      <c r="I869" s="25"/>
      <c r="J869" s="100"/>
      <c r="K869" s="100"/>
      <c r="L869" s="149"/>
      <c r="M869" s="29"/>
      <c r="N869" s="29"/>
      <c r="O869" s="29"/>
      <c r="P869" s="149"/>
      <c r="Q869" s="150"/>
      <c r="R869" s="152"/>
      <c r="S869" s="153"/>
      <c r="T869" s="153"/>
      <c r="U869" s="154"/>
      <c r="V869" s="99"/>
      <c r="W869" s="99"/>
      <c r="X869" s="25"/>
      <c r="Y869" s="25"/>
      <c r="Z869" s="99"/>
      <c r="AA869" s="25"/>
      <c r="AB869" s="25"/>
      <c r="AC869" s="99"/>
      <c r="AD869" s="116">
        <f ca="1">SUMIF(AAL!$A$3:$A$65061,'Risk Lv. Inforce'!$B$7:$B$12091,AAL!$B$3:$B$65007)</f>
        <v>0</v>
      </c>
      <c r="AE869" s="116">
        <f ca="1">SUMIF(AAL!$C$3:$C$65061,'Risk Lv. Inforce'!$B$7:$B$10291,AAL!$D$3:$D$65007)</f>
        <v>0</v>
      </c>
      <c r="AF869" s="116">
        <f ca="1">SUMIF(AAL!$E$3:$E$65061,'Risk Lv. Inforce'!$B$7:$B$1291,AAL!$F$3:$F$65007)</f>
        <v>0</v>
      </c>
      <c r="AG869" s="116">
        <f ca="1">SUMIF(AAL!$G$3:$G$65061,'Risk Lv. Inforce'!$B$7:$B$1291,AAL!$H$3:$H$65007)</f>
        <v>0</v>
      </c>
      <c r="AH869" s="116">
        <f ca="1">SUMIF(AAL!$I$3:$I$65061,'Risk Lv. Inforce'!$B$7:$B$1291,AAL!$J$3:$J$65007)</f>
        <v>0</v>
      </c>
      <c r="AI869" s="116">
        <f ca="1">SUMIF(AAL!$K$3:$K$65061,'Risk Lv. Inforce'!$B$7:$B$1291,AAL!$L$3:$L$65007)</f>
        <v>0</v>
      </c>
      <c r="AJ869" s="116">
        <f>VLOOKUP(B869,AAL!$Q$4:$S$1048576,3,0)</f>
        <v>0</v>
      </c>
      <c r="AK869" s="116">
        <f>VLOOKUP(B869,AAL!$U$4:$W$1048576,3,0)</f>
        <v>0</v>
      </c>
      <c r="AL869" s="69">
        <f ca="1">IFERROR(((AD869+(AD869*'Portfolio Stats_RMS'!$C$7))/($AB869*(1-'Portfolio Stats_RMS'!$C$6))),0)</f>
        <v>0</v>
      </c>
      <c r="AM869" s="69">
        <f ca="1">IFERROR(((AF869+(AF869*'Portfolio Stats_RMS'!$C$7))/($AB869*(1-'Portfolio Stats_RMS'!$C$6))),0)</f>
        <v>0</v>
      </c>
      <c r="AN869" s="69">
        <f ca="1">IFERROR(((AH869+(AH869*'Portfolio Stats_RMS'!$C$7))/($AB869*(1-'Portfolio Stats_RMS'!$C$6))),0)</f>
        <v>0</v>
      </c>
      <c r="AO869" s="69">
        <f>IFERROR(((AJ869+(AJ869*'Portfolio Stats_RMS'!$C$7))/(AB869*(1-'Portfolio Stats_RMS'!$C$6))),0)</f>
        <v>0</v>
      </c>
      <c r="AP869" s="152"/>
    </row>
    <row r="870" spans="2:42" x14ac:dyDescent="0.25">
      <c r="B870" s="29"/>
      <c r="C870" s="87"/>
      <c r="D870" s="29"/>
      <c r="E870" s="29"/>
      <c r="F870" s="29"/>
      <c r="G870" s="25"/>
      <c r="H870" s="25"/>
      <c r="I870" s="25"/>
      <c r="J870" s="100"/>
      <c r="K870" s="100"/>
      <c r="L870" s="149"/>
      <c r="M870" s="29"/>
      <c r="N870" s="29"/>
      <c r="O870" s="29"/>
      <c r="P870" s="149"/>
      <c r="Q870" s="150"/>
      <c r="R870" s="152"/>
      <c r="S870" s="153"/>
      <c r="T870" s="153"/>
      <c r="U870" s="154"/>
      <c r="V870" s="99"/>
      <c r="W870" s="99"/>
      <c r="X870" s="25"/>
      <c r="Y870" s="25"/>
      <c r="Z870" s="99"/>
      <c r="AA870" s="25"/>
      <c r="AB870" s="25"/>
      <c r="AC870" s="99"/>
      <c r="AD870" s="116">
        <f ca="1">SUMIF(AAL!$A$3:$A$65061,'Risk Lv. Inforce'!$B$7:$B$12091,AAL!$B$3:$B$65007)</f>
        <v>0</v>
      </c>
      <c r="AE870" s="116">
        <f ca="1">SUMIF(AAL!$C$3:$C$65061,'Risk Lv. Inforce'!$B$7:$B$10291,AAL!$D$3:$D$65007)</f>
        <v>0</v>
      </c>
      <c r="AF870" s="116">
        <f ca="1">SUMIF(AAL!$E$3:$E$65061,'Risk Lv. Inforce'!$B$7:$B$1291,AAL!$F$3:$F$65007)</f>
        <v>0</v>
      </c>
      <c r="AG870" s="116">
        <f ca="1">SUMIF(AAL!$G$3:$G$65061,'Risk Lv. Inforce'!$B$7:$B$1291,AAL!$H$3:$H$65007)</f>
        <v>0</v>
      </c>
      <c r="AH870" s="116">
        <f ca="1">SUMIF(AAL!$I$3:$I$65061,'Risk Lv. Inforce'!$B$7:$B$1291,AAL!$J$3:$J$65007)</f>
        <v>0</v>
      </c>
      <c r="AI870" s="116">
        <f ca="1">SUMIF(AAL!$K$3:$K$65061,'Risk Lv. Inforce'!$B$7:$B$1291,AAL!$L$3:$L$65007)</f>
        <v>0</v>
      </c>
      <c r="AJ870" s="116">
        <f>VLOOKUP(B870,AAL!$Q$4:$S$1048576,3,0)</f>
        <v>0</v>
      </c>
      <c r="AK870" s="116">
        <f>VLOOKUP(B870,AAL!$U$4:$W$1048576,3,0)</f>
        <v>0</v>
      </c>
      <c r="AL870" s="69">
        <f ca="1">IFERROR(((AD870+(AD870*'Portfolio Stats_RMS'!$C$7))/($AB870*(1-'Portfolio Stats_RMS'!$C$6))),0)</f>
        <v>0</v>
      </c>
      <c r="AM870" s="69">
        <f ca="1">IFERROR(((AF870+(AF870*'Portfolio Stats_RMS'!$C$7))/($AB870*(1-'Portfolio Stats_RMS'!$C$6))),0)</f>
        <v>0</v>
      </c>
      <c r="AN870" s="69">
        <f ca="1">IFERROR(((AH870+(AH870*'Portfolio Stats_RMS'!$C$7))/($AB870*(1-'Portfolio Stats_RMS'!$C$6))),0)</f>
        <v>0</v>
      </c>
      <c r="AO870" s="69">
        <f>IFERROR(((AJ870+(AJ870*'Portfolio Stats_RMS'!$C$7))/(AB870*(1-'Portfolio Stats_RMS'!$C$6))),0)</f>
        <v>0</v>
      </c>
      <c r="AP870" s="152"/>
    </row>
    <row r="871" spans="2:42" x14ac:dyDescent="0.25">
      <c r="B871" s="29"/>
      <c r="C871" s="87"/>
      <c r="D871" s="29"/>
      <c r="E871" s="29"/>
      <c r="F871" s="29"/>
      <c r="G871" s="25"/>
      <c r="H871" s="25"/>
      <c r="I871" s="25"/>
      <c r="J871" s="100"/>
      <c r="K871" s="100"/>
      <c r="L871" s="149"/>
      <c r="M871" s="29"/>
      <c r="N871" s="29"/>
      <c r="O871" s="29"/>
      <c r="P871" s="149"/>
      <c r="Q871" s="150"/>
      <c r="R871" s="152"/>
      <c r="S871" s="153"/>
      <c r="T871" s="153"/>
      <c r="U871" s="154"/>
      <c r="V871" s="99"/>
      <c r="W871" s="99"/>
      <c r="X871" s="25"/>
      <c r="Y871" s="25"/>
      <c r="Z871" s="99"/>
      <c r="AA871" s="25"/>
      <c r="AB871" s="25"/>
      <c r="AC871" s="99"/>
      <c r="AD871" s="116">
        <f ca="1">SUMIF(AAL!$A$3:$A$65061,'Risk Lv. Inforce'!$B$7:$B$12091,AAL!$B$3:$B$65007)</f>
        <v>0</v>
      </c>
      <c r="AE871" s="116">
        <f ca="1">SUMIF(AAL!$C$3:$C$65061,'Risk Lv. Inforce'!$B$7:$B$10291,AAL!$D$3:$D$65007)</f>
        <v>0</v>
      </c>
      <c r="AF871" s="116">
        <f ca="1">SUMIF(AAL!$E$3:$E$65061,'Risk Lv. Inforce'!$B$7:$B$1291,AAL!$F$3:$F$65007)</f>
        <v>0</v>
      </c>
      <c r="AG871" s="116">
        <f ca="1">SUMIF(AAL!$G$3:$G$65061,'Risk Lv. Inforce'!$B$7:$B$1291,AAL!$H$3:$H$65007)</f>
        <v>0</v>
      </c>
      <c r="AH871" s="116">
        <f ca="1">SUMIF(AAL!$I$3:$I$65061,'Risk Lv. Inforce'!$B$7:$B$1291,AAL!$J$3:$J$65007)</f>
        <v>0</v>
      </c>
      <c r="AI871" s="116">
        <f ca="1">SUMIF(AAL!$K$3:$K$65061,'Risk Lv. Inforce'!$B$7:$B$1291,AAL!$L$3:$L$65007)</f>
        <v>0</v>
      </c>
      <c r="AJ871" s="116">
        <f>VLOOKUP(B871,AAL!$Q$4:$S$1048576,3,0)</f>
        <v>0</v>
      </c>
      <c r="AK871" s="116">
        <f>VLOOKUP(B871,AAL!$U$4:$W$1048576,3,0)</f>
        <v>0</v>
      </c>
      <c r="AL871" s="69">
        <f ca="1">IFERROR(((AD871+(AD871*'Portfolio Stats_RMS'!$C$7))/($AB871*(1-'Portfolio Stats_RMS'!$C$6))),0)</f>
        <v>0</v>
      </c>
      <c r="AM871" s="69">
        <f ca="1">IFERROR(((AF871+(AF871*'Portfolio Stats_RMS'!$C$7))/($AB871*(1-'Portfolio Stats_RMS'!$C$6))),0)</f>
        <v>0</v>
      </c>
      <c r="AN871" s="69">
        <f ca="1">IFERROR(((AH871+(AH871*'Portfolio Stats_RMS'!$C$7))/($AB871*(1-'Portfolio Stats_RMS'!$C$6))),0)</f>
        <v>0</v>
      </c>
      <c r="AO871" s="69">
        <f>IFERROR(((AJ871+(AJ871*'Portfolio Stats_RMS'!$C$7))/(AB871*(1-'Portfolio Stats_RMS'!$C$6))),0)</f>
        <v>0</v>
      </c>
      <c r="AP871" s="152"/>
    </row>
    <row r="872" spans="2:42" x14ac:dyDescent="0.25">
      <c r="B872" s="29"/>
      <c r="C872" s="87"/>
      <c r="D872" s="29"/>
      <c r="E872" s="29"/>
      <c r="F872" s="29"/>
      <c r="G872" s="25"/>
      <c r="H872" s="25"/>
      <c r="I872" s="25"/>
      <c r="J872" s="100"/>
      <c r="K872" s="100"/>
      <c r="L872" s="29"/>
      <c r="M872" s="29"/>
      <c r="N872" s="29"/>
      <c r="O872" s="29"/>
      <c r="P872" s="149"/>
      <c r="Q872" s="150"/>
      <c r="R872" s="152"/>
      <c r="S872" s="153"/>
      <c r="T872" s="153"/>
      <c r="U872" s="154"/>
      <c r="V872" s="99"/>
      <c r="W872" s="99"/>
      <c r="X872" s="25"/>
      <c r="Y872" s="25"/>
      <c r="Z872" s="99"/>
      <c r="AA872" s="25"/>
      <c r="AB872" s="25"/>
      <c r="AC872" s="99"/>
      <c r="AD872" s="116">
        <f ca="1">SUMIF(AAL!$A$3:$A$65061,'Risk Lv. Inforce'!$B$7:$B$12091,AAL!$B$3:$B$65007)</f>
        <v>0</v>
      </c>
      <c r="AE872" s="116">
        <f ca="1">SUMIF(AAL!$C$3:$C$65061,'Risk Lv. Inforce'!$B$7:$B$10291,AAL!$D$3:$D$65007)</f>
        <v>0</v>
      </c>
      <c r="AF872" s="116">
        <f ca="1">SUMIF(AAL!$E$3:$E$65061,'Risk Lv. Inforce'!$B$7:$B$1291,AAL!$F$3:$F$65007)</f>
        <v>0</v>
      </c>
      <c r="AG872" s="116">
        <f ca="1">SUMIF(AAL!$G$3:$G$65061,'Risk Lv. Inforce'!$B$7:$B$1291,AAL!$H$3:$H$65007)</f>
        <v>0</v>
      </c>
      <c r="AH872" s="116">
        <f ca="1">SUMIF(AAL!$I$3:$I$65061,'Risk Lv. Inforce'!$B$7:$B$1291,AAL!$J$3:$J$65007)</f>
        <v>0</v>
      </c>
      <c r="AI872" s="116">
        <f ca="1">SUMIF(AAL!$K$3:$K$65061,'Risk Lv. Inforce'!$B$7:$B$1291,AAL!$L$3:$L$65007)</f>
        <v>0</v>
      </c>
      <c r="AJ872" s="116">
        <f>VLOOKUP(B872,AAL!$Q$4:$S$1048576,3,0)</f>
        <v>0</v>
      </c>
      <c r="AK872" s="116">
        <f>VLOOKUP(B872,AAL!$U$4:$W$1048576,3,0)</f>
        <v>0</v>
      </c>
      <c r="AL872" s="69">
        <f ca="1">IFERROR(((AD872+(AD872*'Portfolio Stats_RMS'!$C$7))/($AB872*(1-'Portfolio Stats_RMS'!$C$6))),0)</f>
        <v>0</v>
      </c>
      <c r="AM872" s="69">
        <f ca="1">IFERROR(((AF872+(AF872*'Portfolio Stats_RMS'!$C$7))/($AB872*(1-'Portfolio Stats_RMS'!$C$6))),0)</f>
        <v>0</v>
      </c>
      <c r="AN872" s="69">
        <f ca="1">IFERROR(((AH872+(AH872*'Portfolio Stats_RMS'!$C$7))/($AB872*(1-'Portfolio Stats_RMS'!$C$6))),0)</f>
        <v>0</v>
      </c>
      <c r="AO872" s="69">
        <f>IFERROR(((AJ872+(AJ872*'Portfolio Stats_RMS'!$C$7))/(AB872*(1-'Portfolio Stats_RMS'!$C$6))),0)</f>
        <v>0</v>
      </c>
      <c r="AP872" s="152"/>
    </row>
    <row r="873" spans="2:42" x14ac:dyDescent="0.25">
      <c r="B873" s="29"/>
      <c r="C873" s="87"/>
      <c r="D873" s="29"/>
      <c r="E873" s="29"/>
      <c r="F873" s="29"/>
      <c r="G873" s="25"/>
      <c r="H873" s="25"/>
      <c r="I873" s="25"/>
      <c r="J873" s="100"/>
      <c r="K873" s="100"/>
      <c r="L873" s="149"/>
      <c r="M873" s="29"/>
      <c r="N873" s="29"/>
      <c r="O873" s="29"/>
      <c r="P873" s="149"/>
      <c r="Q873" s="150"/>
      <c r="R873" s="152"/>
      <c r="S873" s="153"/>
      <c r="T873" s="153"/>
      <c r="U873" s="154"/>
      <c r="V873" s="99"/>
      <c r="W873" s="99"/>
      <c r="X873" s="25"/>
      <c r="Y873" s="25"/>
      <c r="Z873" s="99"/>
      <c r="AA873" s="25"/>
      <c r="AB873" s="25"/>
      <c r="AC873" s="99"/>
      <c r="AD873" s="116">
        <f ca="1">SUMIF(AAL!$A$3:$A$65061,'Risk Lv. Inforce'!$B$7:$B$12091,AAL!$B$3:$B$65007)</f>
        <v>0</v>
      </c>
      <c r="AE873" s="116">
        <f ca="1">SUMIF(AAL!$C$3:$C$65061,'Risk Lv. Inforce'!$B$7:$B$10291,AAL!$D$3:$D$65007)</f>
        <v>0</v>
      </c>
      <c r="AF873" s="116">
        <f ca="1">SUMIF(AAL!$E$3:$E$65061,'Risk Lv. Inforce'!$B$7:$B$1291,AAL!$F$3:$F$65007)</f>
        <v>0</v>
      </c>
      <c r="AG873" s="116">
        <f ca="1">SUMIF(AAL!$G$3:$G$65061,'Risk Lv. Inforce'!$B$7:$B$1291,AAL!$H$3:$H$65007)</f>
        <v>0</v>
      </c>
      <c r="AH873" s="116">
        <f ca="1">SUMIF(AAL!$I$3:$I$65061,'Risk Lv. Inforce'!$B$7:$B$1291,AAL!$J$3:$J$65007)</f>
        <v>0</v>
      </c>
      <c r="AI873" s="116">
        <f ca="1">SUMIF(AAL!$K$3:$K$65061,'Risk Lv. Inforce'!$B$7:$B$1291,AAL!$L$3:$L$65007)</f>
        <v>0</v>
      </c>
      <c r="AJ873" s="116">
        <f>VLOOKUP(B873,AAL!$Q$4:$S$1048576,3,0)</f>
        <v>0</v>
      </c>
      <c r="AK873" s="116">
        <f>VLOOKUP(B873,AAL!$U$4:$W$1048576,3,0)</f>
        <v>0</v>
      </c>
      <c r="AL873" s="69">
        <f ca="1">IFERROR(((AD873+(AD873*'Portfolio Stats_RMS'!$C$7))/($AB873*(1-'Portfolio Stats_RMS'!$C$6))),0)</f>
        <v>0</v>
      </c>
      <c r="AM873" s="69">
        <f ca="1">IFERROR(((AF873+(AF873*'Portfolio Stats_RMS'!$C$7))/($AB873*(1-'Portfolio Stats_RMS'!$C$6))),0)</f>
        <v>0</v>
      </c>
      <c r="AN873" s="69">
        <f ca="1">IFERROR(((AH873+(AH873*'Portfolio Stats_RMS'!$C$7))/($AB873*(1-'Portfolio Stats_RMS'!$C$6))),0)</f>
        <v>0</v>
      </c>
      <c r="AO873" s="69">
        <f>IFERROR(((AJ873+(AJ873*'Portfolio Stats_RMS'!$C$7))/(AB873*(1-'Portfolio Stats_RMS'!$C$6))),0)</f>
        <v>0</v>
      </c>
      <c r="AP873" s="152"/>
    </row>
    <row r="874" spans="2:42" x14ac:dyDescent="0.25">
      <c r="B874" s="29"/>
      <c r="C874" s="87"/>
      <c r="D874" s="29"/>
      <c r="E874" s="29"/>
      <c r="F874" s="29"/>
      <c r="G874" s="25"/>
      <c r="H874" s="25"/>
      <c r="I874" s="25"/>
      <c r="J874" s="100"/>
      <c r="K874" s="100"/>
      <c r="L874" s="149"/>
      <c r="M874" s="29"/>
      <c r="N874" s="29"/>
      <c r="O874" s="29"/>
      <c r="P874" s="149"/>
      <c r="Q874" s="150"/>
      <c r="R874" s="152"/>
      <c r="S874" s="153"/>
      <c r="T874" s="153"/>
      <c r="U874" s="154"/>
      <c r="V874" s="99"/>
      <c r="W874" s="99"/>
      <c r="X874" s="25"/>
      <c r="Y874" s="25"/>
      <c r="Z874" s="99"/>
      <c r="AA874" s="25"/>
      <c r="AB874" s="25"/>
      <c r="AC874" s="99"/>
      <c r="AD874" s="116">
        <f ca="1">SUMIF(AAL!$A$3:$A$65061,'Risk Lv. Inforce'!$B$7:$B$12091,AAL!$B$3:$B$65007)</f>
        <v>0</v>
      </c>
      <c r="AE874" s="116">
        <f ca="1">SUMIF(AAL!$C$3:$C$65061,'Risk Lv. Inforce'!$B$7:$B$10291,AAL!$D$3:$D$65007)</f>
        <v>0</v>
      </c>
      <c r="AF874" s="116">
        <f ca="1">SUMIF(AAL!$E$3:$E$65061,'Risk Lv. Inforce'!$B$7:$B$1291,AAL!$F$3:$F$65007)</f>
        <v>0</v>
      </c>
      <c r="AG874" s="116">
        <f ca="1">SUMIF(AAL!$G$3:$G$65061,'Risk Lv. Inforce'!$B$7:$B$1291,AAL!$H$3:$H$65007)</f>
        <v>0</v>
      </c>
      <c r="AH874" s="116">
        <f ca="1">SUMIF(AAL!$I$3:$I$65061,'Risk Lv. Inforce'!$B$7:$B$1291,AAL!$J$3:$J$65007)</f>
        <v>0</v>
      </c>
      <c r="AI874" s="116">
        <f ca="1">SUMIF(AAL!$K$3:$K$65061,'Risk Lv. Inforce'!$B$7:$B$1291,AAL!$L$3:$L$65007)</f>
        <v>0</v>
      </c>
      <c r="AJ874" s="116">
        <f>VLOOKUP(B874,AAL!$Q$4:$S$1048576,3,0)</f>
        <v>0</v>
      </c>
      <c r="AK874" s="116">
        <f>VLOOKUP(B874,AAL!$U$4:$W$1048576,3,0)</f>
        <v>0</v>
      </c>
      <c r="AL874" s="69">
        <f ca="1">IFERROR(((AD874+(AD874*'Portfolio Stats_RMS'!$C$7))/($AB874*(1-'Portfolio Stats_RMS'!$C$6))),0)</f>
        <v>0</v>
      </c>
      <c r="AM874" s="69">
        <f ca="1">IFERROR(((AF874+(AF874*'Portfolio Stats_RMS'!$C$7))/($AB874*(1-'Portfolio Stats_RMS'!$C$6))),0)</f>
        <v>0</v>
      </c>
      <c r="AN874" s="69">
        <f ca="1">IFERROR(((AH874+(AH874*'Portfolio Stats_RMS'!$C$7))/($AB874*(1-'Portfolio Stats_RMS'!$C$6))),0)</f>
        <v>0</v>
      </c>
      <c r="AO874" s="69">
        <f>IFERROR(((AJ874+(AJ874*'Portfolio Stats_RMS'!$C$7))/(AB874*(1-'Portfolio Stats_RMS'!$C$6))),0)</f>
        <v>0</v>
      </c>
      <c r="AP874" s="152"/>
    </row>
    <row r="875" spans="2:42" x14ac:dyDescent="0.25">
      <c r="B875" s="29"/>
      <c r="C875" s="87"/>
      <c r="D875" s="29"/>
      <c r="E875" s="29"/>
      <c r="F875" s="29"/>
      <c r="G875" s="25"/>
      <c r="H875" s="25"/>
      <c r="I875" s="25"/>
      <c r="J875" s="100"/>
      <c r="K875" s="100"/>
      <c r="L875" s="149"/>
      <c r="M875" s="29"/>
      <c r="N875" s="29"/>
      <c r="O875" s="29"/>
      <c r="P875" s="149"/>
      <c r="Q875" s="150"/>
      <c r="R875" s="152"/>
      <c r="S875" s="153"/>
      <c r="T875" s="153"/>
      <c r="U875" s="154"/>
      <c r="V875" s="99"/>
      <c r="W875" s="99"/>
      <c r="X875" s="25"/>
      <c r="Y875" s="25"/>
      <c r="Z875" s="99"/>
      <c r="AA875" s="25"/>
      <c r="AB875" s="25"/>
      <c r="AC875" s="99"/>
      <c r="AD875" s="116">
        <f ca="1">SUMIF(AAL!$A$3:$A$65061,'Risk Lv. Inforce'!$B$7:$B$12091,AAL!$B$3:$B$65007)</f>
        <v>0</v>
      </c>
      <c r="AE875" s="116">
        <f ca="1">SUMIF(AAL!$C$3:$C$65061,'Risk Lv. Inforce'!$B$7:$B$10291,AAL!$D$3:$D$65007)</f>
        <v>0</v>
      </c>
      <c r="AF875" s="116">
        <f ca="1">SUMIF(AAL!$E$3:$E$65061,'Risk Lv. Inforce'!$B$7:$B$1291,AAL!$F$3:$F$65007)</f>
        <v>0</v>
      </c>
      <c r="AG875" s="116">
        <f ca="1">SUMIF(AAL!$G$3:$G$65061,'Risk Lv. Inforce'!$B$7:$B$1291,AAL!$H$3:$H$65007)</f>
        <v>0</v>
      </c>
      <c r="AH875" s="116">
        <f ca="1">SUMIF(AAL!$I$3:$I$65061,'Risk Lv. Inforce'!$B$7:$B$1291,AAL!$J$3:$J$65007)</f>
        <v>0</v>
      </c>
      <c r="AI875" s="116">
        <f ca="1">SUMIF(AAL!$K$3:$K$65061,'Risk Lv. Inforce'!$B$7:$B$1291,AAL!$L$3:$L$65007)</f>
        <v>0</v>
      </c>
      <c r="AJ875" s="116">
        <f>VLOOKUP(B875,AAL!$Q$4:$S$1048576,3,0)</f>
        <v>0</v>
      </c>
      <c r="AK875" s="116">
        <f>VLOOKUP(B875,AAL!$U$4:$W$1048576,3,0)</f>
        <v>0</v>
      </c>
      <c r="AL875" s="69">
        <f ca="1">IFERROR(((AD875+(AD875*'Portfolio Stats_RMS'!$C$7))/($AB875*(1-'Portfolio Stats_RMS'!$C$6))),0)</f>
        <v>0</v>
      </c>
      <c r="AM875" s="69">
        <f ca="1">IFERROR(((AF875+(AF875*'Portfolio Stats_RMS'!$C$7))/($AB875*(1-'Portfolio Stats_RMS'!$C$6))),0)</f>
        <v>0</v>
      </c>
      <c r="AN875" s="69">
        <f ca="1">IFERROR(((AH875+(AH875*'Portfolio Stats_RMS'!$C$7))/($AB875*(1-'Portfolio Stats_RMS'!$C$6))),0)</f>
        <v>0</v>
      </c>
      <c r="AO875" s="69">
        <f>IFERROR(((AJ875+(AJ875*'Portfolio Stats_RMS'!$C$7))/(AB875*(1-'Portfolio Stats_RMS'!$C$6))),0)</f>
        <v>0</v>
      </c>
      <c r="AP875" s="152"/>
    </row>
    <row r="876" spans="2:42" x14ac:dyDescent="0.25">
      <c r="B876" s="29"/>
      <c r="C876" s="87"/>
      <c r="D876" s="29"/>
      <c r="E876" s="29"/>
      <c r="F876" s="29"/>
      <c r="G876" s="25"/>
      <c r="H876" s="25"/>
      <c r="I876" s="25"/>
      <c r="J876" s="100"/>
      <c r="K876" s="100"/>
      <c r="L876" s="29"/>
      <c r="M876" s="29"/>
      <c r="N876" s="29"/>
      <c r="O876" s="29"/>
      <c r="P876" s="149"/>
      <c r="Q876" s="150"/>
      <c r="R876" s="152"/>
      <c r="S876" s="153"/>
      <c r="T876" s="153"/>
      <c r="U876" s="154"/>
      <c r="V876" s="99"/>
      <c r="W876" s="99"/>
      <c r="X876" s="25"/>
      <c r="Y876" s="25"/>
      <c r="Z876" s="99"/>
      <c r="AA876" s="25"/>
      <c r="AB876" s="25"/>
      <c r="AC876" s="99"/>
      <c r="AD876" s="116">
        <f ca="1">SUMIF(AAL!$A$3:$A$65061,'Risk Lv. Inforce'!$B$7:$B$12091,AAL!$B$3:$B$65007)</f>
        <v>0</v>
      </c>
      <c r="AE876" s="116">
        <f ca="1">SUMIF(AAL!$C$3:$C$65061,'Risk Lv. Inforce'!$B$7:$B$10291,AAL!$D$3:$D$65007)</f>
        <v>0</v>
      </c>
      <c r="AF876" s="116">
        <f ca="1">SUMIF(AAL!$E$3:$E$65061,'Risk Lv. Inforce'!$B$7:$B$1291,AAL!$F$3:$F$65007)</f>
        <v>0</v>
      </c>
      <c r="AG876" s="116">
        <f ca="1">SUMIF(AAL!$G$3:$G$65061,'Risk Lv. Inforce'!$B$7:$B$1291,AAL!$H$3:$H$65007)</f>
        <v>0</v>
      </c>
      <c r="AH876" s="116">
        <f ca="1">SUMIF(AAL!$I$3:$I$65061,'Risk Lv. Inforce'!$B$7:$B$1291,AAL!$J$3:$J$65007)</f>
        <v>0</v>
      </c>
      <c r="AI876" s="116">
        <f ca="1">SUMIF(AAL!$K$3:$K$65061,'Risk Lv. Inforce'!$B$7:$B$1291,AAL!$L$3:$L$65007)</f>
        <v>0</v>
      </c>
      <c r="AJ876" s="116">
        <f>VLOOKUP(B876,AAL!$Q$4:$S$1048576,3,0)</f>
        <v>0</v>
      </c>
      <c r="AK876" s="116">
        <f>VLOOKUP(B876,AAL!$U$4:$W$1048576,3,0)</f>
        <v>0</v>
      </c>
      <c r="AL876" s="69">
        <f ca="1">IFERROR(((AD876+(AD876*'Portfolio Stats_RMS'!$C$7))/($AB876*(1-'Portfolio Stats_RMS'!$C$6))),0)</f>
        <v>0</v>
      </c>
      <c r="AM876" s="69">
        <f ca="1">IFERROR(((AF876+(AF876*'Portfolio Stats_RMS'!$C$7))/($AB876*(1-'Portfolio Stats_RMS'!$C$6))),0)</f>
        <v>0</v>
      </c>
      <c r="AN876" s="69">
        <f ca="1">IFERROR(((AH876+(AH876*'Portfolio Stats_RMS'!$C$7))/($AB876*(1-'Portfolio Stats_RMS'!$C$6))),0)</f>
        <v>0</v>
      </c>
      <c r="AO876" s="69">
        <f>IFERROR(((AJ876+(AJ876*'Portfolio Stats_RMS'!$C$7))/(AB876*(1-'Portfolio Stats_RMS'!$C$6))),0)</f>
        <v>0</v>
      </c>
      <c r="AP876" s="152"/>
    </row>
    <row r="877" spans="2:42" x14ac:dyDescent="0.25">
      <c r="B877" s="29"/>
      <c r="C877" s="87"/>
      <c r="D877" s="29"/>
      <c r="E877" s="29"/>
      <c r="F877" s="29"/>
      <c r="G877" s="25"/>
      <c r="H877" s="25"/>
      <c r="I877" s="25"/>
      <c r="J877" s="100"/>
      <c r="K877" s="100"/>
      <c r="L877" s="149"/>
      <c r="M877" s="29"/>
      <c r="N877" s="29"/>
      <c r="O877" s="29"/>
      <c r="P877" s="149"/>
      <c r="Q877" s="150"/>
      <c r="R877" s="152"/>
      <c r="S877" s="153"/>
      <c r="T877" s="153"/>
      <c r="U877" s="154"/>
      <c r="V877" s="99"/>
      <c r="W877" s="99"/>
      <c r="X877" s="25"/>
      <c r="Y877" s="25"/>
      <c r="Z877" s="99"/>
      <c r="AA877" s="25"/>
      <c r="AB877" s="25"/>
      <c r="AC877" s="99"/>
      <c r="AD877" s="116">
        <f ca="1">SUMIF(AAL!$A$3:$A$65061,'Risk Lv. Inforce'!$B$7:$B$12091,AAL!$B$3:$B$65007)</f>
        <v>0</v>
      </c>
      <c r="AE877" s="116">
        <f ca="1">SUMIF(AAL!$C$3:$C$65061,'Risk Lv. Inforce'!$B$7:$B$10291,AAL!$D$3:$D$65007)</f>
        <v>0</v>
      </c>
      <c r="AF877" s="116">
        <f ca="1">SUMIF(AAL!$E$3:$E$65061,'Risk Lv. Inforce'!$B$7:$B$1291,AAL!$F$3:$F$65007)</f>
        <v>0</v>
      </c>
      <c r="AG877" s="116">
        <f ca="1">SUMIF(AAL!$G$3:$G$65061,'Risk Lv. Inforce'!$B$7:$B$1291,AAL!$H$3:$H$65007)</f>
        <v>0</v>
      </c>
      <c r="AH877" s="116">
        <f ca="1">SUMIF(AAL!$I$3:$I$65061,'Risk Lv. Inforce'!$B$7:$B$1291,AAL!$J$3:$J$65007)</f>
        <v>0</v>
      </c>
      <c r="AI877" s="116">
        <f ca="1">SUMIF(AAL!$K$3:$K$65061,'Risk Lv. Inforce'!$B$7:$B$1291,AAL!$L$3:$L$65007)</f>
        <v>0</v>
      </c>
      <c r="AJ877" s="116">
        <f>VLOOKUP(B877,AAL!$Q$4:$S$1048576,3,0)</f>
        <v>0</v>
      </c>
      <c r="AK877" s="116">
        <f>VLOOKUP(B877,AAL!$U$4:$W$1048576,3,0)</f>
        <v>0</v>
      </c>
      <c r="AL877" s="69">
        <f ca="1">IFERROR(((AD877+(AD877*'Portfolio Stats_RMS'!$C$7))/($AB877*(1-'Portfolio Stats_RMS'!$C$6))),0)</f>
        <v>0</v>
      </c>
      <c r="AM877" s="69">
        <f ca="1">IFERROR(((AF877+(AF877*'Portfolio Stats_RMS'!$C$7))/($AB877*(1-'Portfolio Stats_RMS'!$C$6))),0)</f>
        <v>0</v>
      </c>
      <c r="AN877" s="69">
        <f ca="1">IFERROR(((AH877+(AH877*'Portfolio Stats_RMS'!$C$7))/($AB877*(1-'Portfolio Stats_RMS'!$C$6))),0)</f>
        <v>0</v>
      </c>
      <c r="AO877" s="69">
        <f>IFERROR(((AJ877+(AJ877*'Portfolio Stats_RMS'!$C$7))/(AB877*(1-'Portfolio Stats_RMS'!$C$6))),0)</f>
        <v>0</v>
      </c>
      <c r="AP877" s="152"/>
    </row>
    <row r="878" spans="2:42" x14ac:dyDescent="0.25">
      <c r="B878" s="29"/>
      <c r="C878" s="87"/>
      <c r="D878" s="29"/>
      <c r="E878" s="29"/>
      <c r="F878" s="29"/>
      <c r="G878" s="25"/>
      <c r="H878" s="25"/>
      <c r="I878" s="25"/>
      <c r="J878" s="100"/>
      <c r="K878" s="100"/>
      <c r="L878" s="149"/>
      <c r="M878" s="29"/>
      <c r="N878" s="29"/>
      <c r="O878" s="29"/>
      <c r="P878" s="149"/>
      <c r="Q878" s="150"/>
      <c r="R878" s="152"/>
      <c r="S878" s="153"/>
      <c r="T878" s="153"/>
      <c r="U878" s="154"/>
      <c r="V878" s="99"/>
      <c r="W878" s="99"/>
      <c r="X878" s="25"/>
      <c r="Y878" s="25"/>
      <c r="Z878" s="99"/>
      <c r="AA878" s="25"/>
      <c r="AB878" s="25"/>
      <c r="AC878" s="99"/>
      <c r="AD878" s="116">
        <f ca="1">SUMIF(AAL!$A$3:$A$65061,'Risk Lv. Inforce'!$B$7:$B$12091,AAL!$B$3:$B$65007)</f>
        <v>0</v>
      </c>
      <c r="AE878" s="116">
        <f ca="1">SUMIF(AAL!$C$3:$C$65061,'Risk Lv. Inforce'!$B$7:$B$10291,AAL!$D$3:$D$65007)</f>
        <v>0</v>
      </c>
      <c r="AF878" s="116">
        <f ca="1">SUMIF(AAL!$E$3:$E$65061,'Risk Lv. Inforce'!$B$7:$B$1291,AAL!$F$3:$F$65007)</f>
        <v>0</v>
      </c>
      <c r="AG878" s="116">
        <f ca="1">SUMIF(AAL!$G$3:$G$65061,'Risk Lv. Inforce'!$B$7:$B$1291,AAL!$H$3:$H$65007)</f>
        <v>0</v>
      </c>
      <c r="AH878" s="116">
        <f ca="1">SUMIF(AAL!$I$3:$I$65061,'Risk Lv. Inforce'!$B$7:$B$1291,AAL!$J$3:$J$65007)</f>
        <v>0</v>
      </c>
      <c r="AI878" s="116">
        <f ca="1">SUMIF(AAL!$K$3:$K$65061,'Risk Lv. Inforce'!$B$7:$B$1291,AAL!$L$3:$L$65007)</f>
        <v>0</v>
      </c>
      <c r="AJ878" s="116">
        <f>VLOOKUP(B878,AAL!$Q$4:$S$1048576,3,0)</f>
        <v>0</v>
      </c>
      <c r="AK878" s="116">
        <f>VLOOKUP(B878,AAL!$U$4:$W$1048576,3,0)</f>
        <v>0</v>
      </c>
      <c r="AL878" s="69">
        <f ca="1">IFERROR(((AD878+(AD878*'Portfolio Stats_RMS'!$C$7))/($AB878*(1-'Portfolio Stats_RMS'!$C$6))),0)</f>
        <v>0</v>
      </c>
      <c r="AM878" s="69">
        <f ca="1">IFERROR(((AF878+(AF878*'Portfolio Stats_RMS'!$C$7))/($AB878*(1-'Portfolio Stats_RMS'!$C$6))),0)</f>
        <v>0</v>
      </c>
      <c r="AN878" s="69">
        <f ca="1">IFERROR(((AH878+(AH878*'Portfolio Stats_RMS'!$C$7))/($AB878*(1-'Portfolio Stats_RMS'!$C$6))),0)</f>
        <v>0</v>
      </c>
      <c r="AO878" s="69">
        <f>IFERROR(((AJ878+(AJ878*'Portfolio Stats_RMS'!$C$7))/(AB878*(1-'Portfolio Stats_RMS'!$C$6))),0)</f>
        <v>0</v>
      </c>
      <c r="AP878" s="152"/>
    </row>
    <row r="879" spans="2:42" x14ac:dyDescent="0.25">
      <c r="B879" s="29"/>
      <c r="C879" s="87"/>
      <c r="D879" s="29"/>
      <c r="E879" s="29"/>
      <c r="F879" s="29"/>
      <c r="G879" s="25"/>
      <c r="H879" s="25"/>
      <c r="I879" s="25"/>
      <c r="J879" s="100"/>
      <c r="K879" s="100"/>
      <c r="L879" s="149"/>
      <c r="M879" s="29"/>
      <c r="N879" s="29"/>
      <c r="O879" s="29"/>
      <c r="P879" s="149"/>
      <c r="Q879" s="150"/>
      <c r="R879" s="152"/>
      <c r="S879" s="153"/>
      <c r="T879" s="153"/>
      <c r="U879" s="154"/>
      <c r="V879" s="99"/>
      <c r="W879" s="99"/>
      <c r="X879" s="25"/>
      <c r="Y879" s="25"/>
      <c r="Z879" s="99"/>
      <c r="AA879" s="25"/>
      <c r="AB879" s="25"/>
      <c r="AC879" s="99"/>
      <c r="AD879" s="116">
        <f ca="1">SUMIF(AAL!$A$3:$A$65061,'Risk Lv. Inforce'!$B$7:$B$12091,AAL!$B$3:$B$65007)</f>
        <v>0</v>
      </c>
      <c r="AE879" s="116">
        <f ca="1">SUMIF(AAL!$C$3:$C$65061,'Risk Lv. Inforce'!$B$7:$B$10291,AAL!$D$3:$D$65007)</f>
        <v>0</v>
      </c>
      <c r="AF879" s="116">
        <f ca="1">SUMIF(AAL!$E$3:$E$65061,'Risk Lv. Inforce'!$B$7:$B$1291,AAL!$F$3:$F$65007)</f>
        <v>0</v>
      </c>
      <c r="AG879" s="116">
        <f ca="1">SUMIF(AAL!$G$3:$G$65061,'Risk Lv. Inforce'!$B$7:$B$1291,AAL!$H$3:$H$65007)</f>
        <v>0</v>
      </c>
      <c r="AH879" s="116">
        <f ca="1">SUMIF(AAL!$I$3:$I$65061,'Risk Lv. Inforce'!$B$7:$B$1291,AAL!$J$3:$J$65007)</f>
        <v>0</v>
      </c>
      <c r="AI879" s="116">
        <f ca="1">SUMIF(AAL!$K$3:$K$65061,'Risk Lv. Inforce'!$B$7:$B$1291,AAL!$L$3:$L$65007)</f>
        <v>0</v>
      </c>
      <c r="AJ879" s="116">
        <f>VLOOKUP(B879,AAL!$Q$4:$S$1048576,3,0)</f>
        <v>0</v>
      </c>
      <c r="AK879" s="116">
        <f>VLOOKUP(B879,AAL!$U$4:$W$1048576,3,0)</f>
        <v>0</v>
      </c>
      <c r="AL879" s="69">
        <f ca="1">IFERROR(((AD879+(AD879*'Portfolio Stats_RMS'!$C$7))/($AB879*(1-'Portfolio Stats_RMS'!$C$6))),0)</f>
        <v>0</v>
      </c>
      <c r="AM879" s="69">
        <f ca="1">IFERROR(((AF879+(AF879*'Portfolio Stats_RMS'!$C$7))/($AB879*(1-'Portfolio Stats_RMS'!$C$6))),0)</f>
        <v>0</v>
      </c>
      <c r="AN879" s="69">
        <f ca="1">IFERROR(((AH879+(AH879*'Portfolio Stats_RMS'!$C$7))/($AB879*(1-'Portfolio Stats_RMS'!$C$6))),0)</f>
        <v>0</v>
      </c>
      <c r="AO879" s="69">
        <f>IFERROR(((AJ879+(AJ879*'Portfolio Stats_RMS'!$C$7))/(AB879*(1-'Portfolio Stats_RMS'!$C$6))),0)</f>
        <v>0</v>
      </c>
      <c r="AP879" s="152"/>
    </row>
    <row r="880" spans="2:42" x14ac:dyDescent="0.25">
      <c r="B880" s="29"/>
      <c r="C880" s="87"/>
      <c r="D880" s="29"/>
      <c r="E880" s="29"/>
      <c r="F880" s="29"/>
      <c r="G880" s="25"/>
      <c r="H880" s="25"/>
      <c r="I880" s="25"/>
      <c r="J880" s="100"/>
      <c r="K880" s="100"/>
      <c r="L880" s="149"/>
      <c r="M880" s="29"/>
      <c r="N880" s="29"/>
      <c r="O880" s="29"/>
      <c r="P880" s="149"/>
      <c r="Q880" s="150"/>
      <c r="R880" s="152"/>
      <c r="S880" s="153"/>
      <c r="T880" s="153"/>
      <c r="U880" s="154"/>
      <c r="V880" s="99"/>
      <c r="W880" s="99"/>
      <c r="X880" s="25"/>
      <c r="Y880" s="25"/>
      <c r="Z880" s="99"/>
      <c r="AA880" s="25"/>
      <c r="AB880" s="25"/>
      <c r="AC880" s="99"/>
      <c r="AD880" s="116">
        <f ca="1">SUMIF(AAL!$A$3:$A$65061,'Risk Lv. Inforce'!$B$7:$B$12091,AAL!$B$3:$B$65007)</f>
        <v>0</v>
      </c>
      <c r="AE880" s="116">
        <f ca="1">SUMIF(AAL!$C$3:$C$65061,'Risk Lv. Inforce'!$B$7:$B$10291,AAL!$D$3:$D$65007)</f>
        <v>0</v>
      </c>
      <c r="AF880" s="116">
        <f ca="1">SUMIF(AAL!$E$3:$E$65061,'Risk Lv. Inforce'!$B$7:$B$1291,AAL!$F$3:$F$65007)</f>
        <v>0</v>
      </c>
      <c r="AG880" s="116">
        <f ca="1">SUMIF(AAL!$G$3:$G$65061,'Risk Lv. Inforce'!$B$7:$B$1291,AAL!$H$3:$H$65007)</f>
        <v>0</v>
      </c>
      <c r="AH880" s="116">
        <f ca="1">SUMIF(AAL!$I$3:$I$65061,'Risk Lv. Inforce'!$B$7:$B$1291,AAL!$J$3:$J$65007)</f>
        <v>0</v>
      </c>
      <c r="AI880" s="116">
        <f ca="1">SUMIF(AAL!$K$3:$K$65061,'Risk Lv. Inforce'!$B$7:$B$1291,AAL!$L$3:$L$65007)</f>
        <v>0</v>
      </c>
      <c r="AJ880" s="116">
        <f>VLOOKUP(B880,AAL!$Q$4:$S$1048576,3,0)</f>
        <v>0</v>
      </c>
      <c r="AK880" s="116">
        <f>VLOOKUP(B880,AAL!$U$4:$W$1048576,3,0)</f>
        <v>0</v>
      </c>
      <c r="AL880" s="69">
        <f ca="1">IFERROR(((AD880+(AD880*'Portfolio Stats_RMS'!$C$7))/($AB880*(1-'Portfolio Stats_RMS'!$C$6))),0)</f>
        <v>0</v>
      </c>
      <c r="AM880" s="69">
        <f ca="1">IFERROR(((AF880+(AF880*'Portfolio Stats_RMS'!$C$7))/($AB880*(1-'Portfolio Stats_RMS'!$C$6))),0)</f>
        <v>0</v>
      </c>
      <c r="AN880" s="69">
        <f ca="1">IFERROR(((AH880+(AH880*'Portfolio Stats_RMS'!$C$7))/($AB880*(1-'Portfolio Stats_RMS'!$C$6))),0)</f>
        <v>0</v>
      </c>
      <c r="AO880" s="69">
        <f>IFERROR(((AJ880+(AJ880*'Portfolio Stats_RMS'!$C$7))/(AB880*(1-'Portfolio Stats_RMS'!$C$6))),0)</f>
        <v>0</v>
      </c>
      <c r="AP880" s="152"/>
    </row>
    <row r="881" spans="2:42" x14ac:dyDescent="0.25">
      <c r="B881" s="29"/>
      <c r="C881" s="87"/>
      <c r="D881" s="29"/>
      <c r="E881" s="29"/>
      <c r="F881" s="29"/>
      <c r="G881" s="25"/>
      <c r="H881" s="25"/>
      <c r="I881" s="25"/>
      <c r="J881" s="100"/>
      <c r="K881" s="100"/>
      <c r="L881" s="149"/>
      <c r="M881" s="29"/>
      <c r="N881" s="29"/>
      <c r="O881" s="29"/>
      <c r="P881" s="149"/>
      <c r="Q881" s="150"/>
      <c r="R881" s="152"/>
      <c r="S881" s="153"/>
      <c r="T881" s="153"/>
      <c r="U881" s="154"/>
      <c r="V881" s="99"/>
      <c r="W881" s="99"/>
      <c r="X881" s="25"/>
      <c r="Y881" s="25"/>
      <c r="Z881" s="99"/>
      <c r="AA881" s="25"/>
      <c r="AB881" s="25"/>
      <c r="AC881" s="99"/>
      <c r="AD881" s="116">
        <f ca="1">SUMIF(AAL!$A$3:$A$65061,'Risk Lv. Inforce'!$B$7:$B$12091,AAL!$B$3:$B$65007)</f>
        <v>0</v>
      </c>
      <c r="AE881" s="116">
        <f ca="1">SUMIF(AAL!$C$3:$C$65061,'Risk Lv. Inforce'!$B$7:$B$10291,AAL!$D$3:$D$65007)</f>
        <v>0</v>
      </c>
      <c r="AF881" s="116">
        <f ca="1">SUMIF(AAL!$E$3:$E$65061,'Risk Lv. Inforce'!$B$7:$B$1291,AAL!$F$3:$F$65007)</f>
        <v>0</v>
      </c>
      <c r="AG881" s="116">
        <f ca="1">SUMIF(AAL!$G$3:$G$65061,'Risk Lv. Inforce'!$B$7:$B$1291,AAL!$H$3:$H$65007)</f>
        <v>0</v>
      </c>
      <c r="AH881" s="116">
        <f ca="1">SUMIF(AAL!$I$3:$I$65061,'Risk Lv. Inforce'!$B$7:$B$1291,AAL!$J$3:$J$65007)</f>
        <v>0</v>
      </c>
      <c r="AI881" s="116">
        <f ca="1">SUMIF(AAL!$K$3:$K$65061,'Risk Lv. Inforce'!$B$7:$B$1291,AAL!$L$3:$L$65007)</f>
        <v>0</v>
      </c>
      <c r="AJ881" s="116">
        <f>VLOOKUP(B881,AAL!$Q$4:$S$1048576,3,0)</f>
        <v>0</v>
      </c>
      <c r="AK881" s="116">
        <f>VLOOKUP(B881,AAL!$U$4:$W$1048576,3,0)</f>
        <v>0</v>
      </c>
      <c r="AL881" s="69">
        <f ca="1">IFERROR(((AD881+(AD881*'Portfolio Stats_RMS'!$C$7))/($AB881*(1-'Portfolio Stats_RMS'!$C$6))),0)</f>
        <v>0</v>
      </c>
      <c r="AM881" s="69">
        <f ca="1">IFERROR(((AF881+(AF881*'Portfolio Stats_RMS'!$C$7))/($AB881*(1-'Portfolio Stats_RMS'!$C$6))),0)</f>
        <v>0</v>
      </c>
      <c r="AN881" s="69">
        <f ca="1">IFERROR(((AH881+(AH881*'Portfolio Stats_RMS'!$C$7))/($AB881*(1-'Portfolio Stats_RMS'!$C$6))),0)</f>
        <v>0</v>
      </c>
      <c r="AO881" s="69">
        <f>IFERROR(((AJ881+(AJ881*'Portfolio Stats_RMS'!$C$7))/(AB881*(1-'Portfolio Stats_RMS'!$C$6))),0)</f>
        <v>0</v>
      </c>
      <c r="AP881" s="152"/>
    </row>
    <row r="882" spans="2:42" x14ac:dyDescent="0.25">
      <c r="B882" s="29"/>
      <c r="C882" s="87"/>
      <c r="D882" s="29"/>
      <c r="E882" s="29"/>
      <c r="F882" s="29"/>
      <c r="G882" s="25"/>
      <c r="H882" s="25"/>
      <c r="I882" s="25"/>
      <c r="J882" s="100"/>
      <c r="K882" s="100"/>
      <c r="L882" s="149"/>
      <c r="M882" s="29"/>
      <c r="N882" s="29"/>
      <c r="O882" s="29"/>
      <c r="P882" s="149"/>
      <c r="Q882" s="150"/>
      <c r="R882" s="152"/>
      <c r="S882" s="153"/>
      <c r="T882" s="153"/>
      <c r="U882" s="154"/>
      <c r="V882" s="99"/>
      <c r="W882" s="99"/>
      <c r="X882" s="25"/>
      <c r="Y882" s="25"/>
      <c r="Z882" s="99"/>
      <c r="AA882" s="25"/>
      <c r="AB882" s="25"/>
      <c r="AC882" s="99"/>
      <c r="AD882" s="116">
        <f ca="1">SUMIF(AAL!$A$3:$A$65061,'Risk Lv. Inforce'!$B$7:$B$12091,AAL!$B$3:$B$65007)</f>
        <v>0</v>
      </c>
      <c r="AE882" s="116">
        <f ca="1">SUMIF(AAL!$C$3:$C$65061,'Risk Lv. Inforce'!$B$7:$B$10291,AAL!$D$3:$D$65007)</f>
        <v>0</v>
      </c>
      <c r="AF882" s="116">
        <f ca="1">SUMIF(AAL!$E$3:$E$65061,'Risk Lv. Inforce'!$B$7:$B$1291,AAL!$F$3:$F$65007)</f>
        <v>0</v>
      </c>
      <c r="AG882" s="116">
        <f ca="1">SUMIF(AAL!$G$3:$G$65061,'Risk Lv. Inforce'!$B$7:$B$1291,AAL!$H$3:$H$65007)</f>
        <v>0</v>
      </c>
      <c r="AH882" s="116">
        <f ca="1">SUMIF(AAL!$I$3:$I$65061,'Risk Lv. Inforce'!$B$7:$B$1291,AAL!$J$3:$J$65007)</f>
        <v>0</v>
      </c>
      <c r="AI882" s="116">
        <f ca="1">SUMIF(AAL!$K$3:$K$65061,'Risk Lv. Inforce'!$B$7:$B$1291,AAL!$L$3:$L$65007)</f>
        <v>0</v>
      </c>
      <c r="AJ882" s="116">
        <f>VLOOKUP(B882,AAL!$Q$4:$S$1048576,3,0)</f>
        <v>0</v>
      </c>
      <c r="AK882" s="116">
        <f>VLOOKUP(B882,AAL!$U$4:$W$1048576,3,0)</f>
        <v>0</v>
      </c>
      <c r="AL882" s="69">
        <f ca="1">IFERROR(((AD882+(AD882*'Portfolio Stats_RMS'!$C$7))/($AB882*(1-'Portfolio Stats_RMS'!$C$6))),0)</f>
        <v>0</v>
      </c>
      <c r="AM882" s="69">
        <f ca="1">IFERROR(((AF882+(AF882*'Portfolio Stats_RMS'!$C$7))/($AB882*(1-'Portfolio Stats_RMS'!$C$6))),0)</f>
        <v>0</v>
      </c>
      <c r="AN882" s="69">
        <f ca="1">IFERROR(((AH882+(AH882*'Portfolio Stats_RMS'!$C$7))/($AB882*(1-'Portfolio Stats_RMS'!$C$6))),0)</f>
        <v>0</v>
      </c>
      <c r="AO882" s="69">
        <f>IFERROR(((AJ882+(AJ882*'Portfolio Stats_RMS'!$C$7))/(AB882*(1-'Portfolio Stats_RMS'!$C$6))),0)</f>
        <v>0</v>
      </c>
      <c r="AP882" s="152"/>
    </row>
    <row r="883" spans="2:42" x14ac:dyDescent="0.25">
      <c r="B883" s="29"/>
      <c r="C883" s="87"/>
      <c r="D883" s="29"/>
      <c r="E883" s="29"/>
      <c r="F883" s="29"/>
      <c r="G883" s="25"/>
      <c r="H883" s="25"/>
      <c r="I883" s="25"/>
      <c r="J883" s="100"/>
      <c r="K883" s="100"/>
      <c r="L883" s="29"/>
      <c r="M883" s="29"/>
      <c r="N883" s="29"/>
      <c r="O883" s="29"/>
      <c r="P883" s="149"/>
      <c r="Q883" s="150"/>
      <c r="R883" s="152"/>
      <c r="S883" s="153"/>
      <c r="T883" s="153"/>
      <c r="U883" s="154"/>
      <c r="V883" s="99"/>
      <c r="W883" s="99"/>
      <c r="X883" s="25"/>
      <c r="Y883" s="25"/>
      <c r="Z883" s="99"/>
      <c r="AA883" s="25"/>
      <c r="AB883" s="25"/>
      <c r="AC883" s="99"/>
      <c r="AD883" s="116">
        <f ca="1">SUMIF(AAL!$A$3:$A$65061,'Risk Lv. Inforce'!$B$7:$B$12091,AAL!$B$3:$B$65007)</f>
        <v>0</v>
      </c>
      <c r="AE883" s="116">
        <f ca="1">SUMIF(AAL!$C$3:$C$65061,'Risk Lv. Inforce'!$B$7:$B$10291,AAL!$D$3:$D$65007)</f>
        <v>0</v>
      </c>
      <c r="AF883" s="116">
        <f ca="1">SUMIF(AAL!$E$3:$E$65061,'Risk Lv. Inforce'!$B$7:$B$1291,AAL!$F$3:$F$65007)</f>
        <v>0</v>
      </c>
      <c r="AG883" s="116">
        <f ca="1">SUMIF(AAL!$G$3:$G$65061,'Risk Lv. Inforce'!$B$7:$B$1291,AAL!$H$3:$H$65007)</f>
        <v>0</v>
      </c>
      <c r="AH883" s="116">
        <f ca="1">SUMIF(AAL!$I$3:$I$65061,'Risk Lv. Inforce'!$B$7:$B$1291,AAL!$J$3:$J$65007)</f>
        <v>0</v>
      </c>
      <c r="AI883" s="116">
        <f ca="1">SUMIF(AAL!$K$3:$K$65061,'Risk Lv. Inforce'!$B$7:$B$1291,AAL!$L$3:$L$65007)</f>
        <v>0</v>
      </c>
      <c r="AJ883" s="116">
        <f>VLOOKUP(B883,AAL!$Q$4:$S$1048576,3,0)</f>
        <v>0</v>
      </c>
      <c r="AK883" s="116">
        <f>VLOOKUP(B883,AAL!$U$4:$W$1048576,3,0)</f>
        <v>0</v>
      </c>
      <c r="AL883" s="69">
        <f ca="1">IFERROR(((AD883+(AD883*'Portfolio Stats_RMS'!$C$7))/($AB883*(1-'Portfolio Stats_RMS'!$C$6))),0)</f>
        <v>0</v>
      </c>
      <c r="AM883" s="69">
        <f ca="1">IFERROR(((AF883+(AF883*'Portfolio Stats_RMS'!$C$7))/($AB883*(1-'Portfolio Stats_RMS'!$C$6))),0)</f>
        <v>0</v>
      </c>
      <c r="AN883" s="69">
        <f ca="1">IFERROR(((AH883+(AH883*'Portfolio Stats_RMS'!$C$7))/($AB883*(1-'Portfolio Stats_RMS'!$C$6))),0)</f>
        <v>0</v>
      </c>
      <c r="AO883" s="69">
        <f>IFERROR(((AJ883+(AJ883*'Portfolio Stats_RMS'!$C$7))/(AB883*(1-'Portfolio Stats_RMS'!$C$6))),0)</f>
        <v>0</v>
      </c>
      <c r="AP883" s="152"/>
    </row>
    <row r="884" spans="2:42" x14ac:dyDescent="0.25">
      <c r="B884" s="29"/>
      <c r="C884" s="87"/>
      <c r="D884" s="29"/>
      <c r="E884" s="29"/>
      <c r="F884" s="29"/>
      <c r="G884" s="25"/>
      <c r="H884" s="25"/>
      <c r="I884" s="25"/>
      <c r="J884" s="100"/>
      <c r="K884" s="100"/>
      <c r="L884" s="149"/>
      <c r="M884" s="29"/>
      <c r="N884" s="29"/>
      <c r="O884" s="29"/>
      <c r="P884" s="149"/>
      <c r="Q884" s="150"/>
      <c r="R884" s="152"/>
      <c r="S884" s="153"/>
      <c r="T884" s="153"/>
      <c r="U884" s="154"/>
      <c r="V884" s="99"/>
      <c r="W884" s="99"/>
      <c r="X884" s="25"/>
      <c r="Y884" s="25"/>
      <c r="Z884" s="99"/>
      <c r="AA884" s="25"/>
      <c r="AB884" s="25"/>
      <c r="AC884" s="99"/>
      <c r="AD884" s="116">
        <f ca="1">SUMIF(AAL!$A$3:$A$65061,'Risk Lv. Inforce'!$B$7:$B$12091,AAL!$B$3:$B$65007)</f>
        <v>0</v>
      </c>
      <c r="AE884" s="116">
        <f ca="1">SUMIF(AAL!$C$3:$C$65061,'Risk Lv. Inforce'!$B$7:$B$10291,AAL!$D$3:$D$65007)</f>
        <v>0</v>
      </c>
      <c r="AF884" s="116">
        <f ca="1">SUMIF(AAL!$E$3:$E$65061,'Risk Lv. Inforce'!$B$7:$B$1291,AAL!$F$3:$F$65007)</f>
        <v>0</v>
      </c>
      <c r="AG884" s="116">
        <f ca="1">SUMIF(AAL!$G$3:$G$65061,'Risk Lv. Inforce'!$B$7:$B$1291,AAL!$H$3:$H$65007)</f>
        <v>0</v>
      </c>
      <c r="AH884" s="116">
        <f ca="1">SUMIF(AAL!$I$3:$I$65061,'Risk Lv. Inforce'!$B$7:$B$1291,AAL!$J$3:$J$65007)</f>
        <v>0</v>
      </c>
      <c r="AI884" s="116">
        <f ca="1">SUMIF(AAL!$K$3:$K$65061,'Risk Lv. Inforce'!$B$7:$B$1291,AAL!$L$3:$L$65007)</f>
        <v>0</v>
      </c>
      <c r="AJ884" s="116">
        <f>VLOOKUP(B884,AAL!$Q$4:$S$1048576,3,0)</f>
        <v>0</v>
      </c>
      <c r="AK884" s="116">
        <f>VLOOKUP(B884,AAL!$U$4:$W$1048576,3,0)</f>
        <v>0</v>
      </c>
      <c r="AL884" s="69">
        <f ca="1">IFERROR(((AD884+(AD884*'Portfolio Stats_RMS'!$C$7))/($AB884*(1-'Portfolio Stats_RMS'!$C$6))),0)</f>
        <v>0</v>
      </c>
      <c r="AM884" s="69">
        <f ca="1">IFERROR(((AF884+(AF884*'Portfolio Stats_RMS'!$C$7))/($AB884*(1-'Portfolio Stats_RMS'!$C$6))),0)</f>
        <v>0</v>
      </c>
      <c r="AN884" s="69">
        <f ca="1">IFERROR(((AH884+(AH884*'Portfolio Stats_RMS'!$C$7))/($AB884*(1-'Portfolio Stats_RMS'!$C$6))),0)</f>
        <v>0</v>
      </c>
      <c r="AO884" s="69">
        <f>IFERROR(((AJ884+(AJ884*'Portfolio Stats_RMS'!$C$7))/(AB884*(1-'Portfolio Stats_RMS'!$C$6))),0)</f>
        <v>0</v>
      </c>
      <c r="AP884" s="152"/>
    </row>
    <row r="885" spans="2:42" x14ac:dyDescent="0.25">
      <c r="B885" s="29"/>
      <c r="C885" s="87"/>
      <c r="D885" s="29"/>
      <c r="E885" s="29"/>
      <c r="F885" s="29"/>
      <c r="G885" s="25"/>
      <c r="H885" s="25"/>
      <c r="I885" s="25"/>
      <c r="J885" s="100"/>
      <c r="K885" s="100"/>
      <c r="L885" s="149"/>
      <c r="M885" s="29"/>
      <c r="N885" s="29"/>
      <c r="O885" s="29"/>
      <c r="P885" s="149"/>
      <c r="Q885" s="150"/>
      <c r="R885" s="152"/>
      <c r="S885" s="153"/>
      <c r="T885" s="153"/>
      <c r="U885" s="154"/>
      <c r="V885" s="99"/>
      <c r="W885" s="99"/>
      <c r="X885" s="25"/>
      <c r="Y885" s="25"/>
      <c r="Z885" s="99"/>
      <c r="AA885" s="25"/>
      <c r="AB885" s="25"/>
      <c r="AC885" s="99"/>
      <c r="AD885" s="116">
        <f ca="1">SUMIF(AAL!$A$3:$A$65061,'Risk Lv. Inforce'!$B$7:$B$12091,AAL!$B$3:$B$65007)</f>
        <v>0</v>
      </c>
      <c r="AE885" s="116">
        <f ca="1">SUMIF(AAL!$C$3:$C$65061,'Risk Lv. Inforce'!$B$7:$B$10291,AAL!$D$3:$D$65007)</f>
        <v>0</v>
      </c>
      <c r="AF885" s="116">
        <f ca="1">SUMIF(AAL!$E$3:$E$65061,'Risk Lv. Inforce'!$B$7:$B$1291,AAL!$F$3:$F$65007)</f>
        <v>0</v>
      </c>
      <c r="AG885" s="116">
        <f ca="1">SUMIF(AAL!$G$3:$G$65061,'Risk Lv. Inforce'!$B$7:$B$1291,AAL!$H$3:$H$65007)</f>
        <v>0</v>
      </c>
      <c r="AH885" s="116">
        <f ca="1">SUMIF(AAL!$I$3:$I$65061,'Risk Lv. Inforce'!$B$7:$B$1291,AAL!$J$3:$J$65007)</f>
        <v>0</v>
      </c>
      <c r="AI885" s="116">
        <f ca="1">SUMIF(AAL!$K$3:$K$65061,'Risk Lv. Inforce'!$B$7:$B$1291,AAL!$L$3:$L$65007)</f>
        <v>0</v>
      </c>
      <c r="AJ885" s="116">
        <f>VLOOKUP(B885,AAL!$Q$4:$S$1048576,3,0)</f>
        <v>0</v>
      </c>
      <c r="AK885" s="116">
        <f>VLOOKUP(B885,AAL!$U$4:$W$1048576,3,0)</f>
        <v>0</v>
      </c>
      <c r="AL885" s="69">
        <f ca="1">IFERROR(((AD885+(AD885*'Portfolio Stats_RMS'!$C$7))/($AB885*(1-'Portfolio Stats_RMS'!$C$6))),0)</f>
        <v>0</v>
      </c>
      <c r="AM885" s="69">
        <f ca="1">IFERROR(((AF885+(AF885*'Portfolio Stats_RMS'!$C$7))/($AB885*(1-'Portfolio Stats_RMS'!$C$6))),0)</f>
        <v>0</v>
      </c>
      <c r="AN885" s="69">
        <f ca="1">IFERROR(((AH885+(AH885*'Portfolio Stats_RMS'!$C$7))/($AB885*(1-'Portfolio Stats_RMS'!$C$6))),0)</f>
        <v>0</v>
      </c>
      <c r="AO885" s="69">
        <f>IFERROR(((AJ885+(AJ885*'Portfolio Stats_RMS'!$C$7))/(AB885*(1-'Portfolio Stats_RMS'!$C$6))),0)</f>
        <v>0</v>
      </c>
      <c r="AP885" s="152"/>
    </row>
    <row r="886" spans="2:42" x14ac:dyDescent="0.25">
      <c r="B886" s="29"/>
      <c r="C886" s="87"/>
      <c r="D886" s="29"/>
      <c r="E886" s="29"/>
      <c r="F886" s="29"/>
      <c r="G886" s="25"/>
      <c r="H886" s="25"/>
      <c r="I886" s="25"/>
      <c r="J886" s="100"/>
      <c r="K886" s="100"/>
      <c r="L886" s="149"/>
      <c r="M886" s="29"/>
      <c r="N886" s="29"/>
      <c r="O886" s="29"/>
      <c r="P886" s="149"/>
      <c r="Q886" s="150"/>
      <c r="R886" s="152"/>
      <c r="S886" s="153"/>
      <c r="T886" s="153"/>
      <c r="U886" s="154"/>
      <c r="V886" s="99"/>
      <c r="W886" s="99"/>
      <c r="X886" s="25"/>
      <c r="Y886" s="25"/>
      <c r="Z886" s="99"/>
      <c r="AA886" s="25"/>
      <c r="AB886" s="25"/>
      <c r="AC886" s="99"/>
      <c r="AD886" s="116">
        <f ca="1">SUMIF(AAL!$A$3:$A$65061,'Risk Lv. Inforce'!$B$7:$B$12091,AAL!$B$3:$B$65007)</f>
        <v>0</v>
      </c>
      <c r="AE886" s="116">
        <f ca="1">SUMIF(AAL!$C$3:$C$65061,'Risk Lv. Inforce'!$B$7:$B$10291,AAL!$D$3:$D$65007)</f>
        <v>0</v>
      </c>
      <c r="AF886" s="116">
        <f ca="1">SUMIF(AAL!$E$3:$E$65061,'Risk Lv. Inforce'!$B$7:$B$1291,AAL!$F$3:$F$65007)</f>
        <v>0</v>
      </c>
      <c r="AG886" s="116">
        <f ca="1">SUMIF(AAL!$G$3:$G$65061,'Risk Lv. Inforce'!$B$7:$B$1291,AAL!$H$3:$H$65007)</f>
        <v>0</v>
      </c>
      <c r="AH886" s="116">
        <f ca="1">SUMIF(AAL!$I$3:$I$65061,'Risk Lv. Inforce'!$B$7:$B$1291,AAL!$J$3:$J$65007)</f>
        <v>0</v>
      </c>
      <c r="AI886" s="116">
        <f ca="1">SUMIF(AAL!$K$3:$K$65061,'Risk Lv. Inforce'!$B$7:$B$1291,AAL!$L$3:$L$65007)</f>
        <v>0</v>
      </c>
      <c r="AJ886" s="116">
        <f>VLOOKUP(B886,AAL!$Q$4:$S$1048576,3,0)</f>
        <v>0</v>
      </c>
      <c r="AK886" s="116">
        <f>VLOOKUP(B886,AAL!$U$4:$W$1048576,3,0)</f>
        <v>0</v>
      </c>
      <c r="AL886" s="69">
        <f ca="1">IFERROR(((AD886+(AD886*'Portfolio Stats_RMS'!$C$7))/($AB886*(1-'Portfolio Stats_RMS'!$C$6))),0)</f>
        <v>0</v>
      </c>
      <c r="AM886" s="69">
        <f ca="1">IFERROR(((AF886+(AF886*'Portfolio Stats_RMS'!$C$7))/($AB886*(1-'Portfolio Stats_RMS'!$C$6))),0)</f>
        <v>0</v>
      </c>
      <c r="AN886" s="69">
        <f ca="1">IFERROR(((AH886+(AH886*'Portfolio Stats_RMS'!$C$7))/($AB886*(1-'Portfolio Stats_RMS'!$C$6))),0)</f>
        <v>0</v>
      </c>
      <c r="AO886" s="69">
        <f>IFERROR(((AJ886+(AJ886*'Portfolio Stats_RMS'!$C$7))/(AB886*(1-'Portfolio Stats_RMS'!$C$6))),0)</f>
        <v>0</v>
      </c>
      <c r="AP886" s="152"/>
    </row>
    <row r="887" spans="2:42" x14ac:dyDescent="0.25">
      <c r="B887" s="29"/>
      <c r="C887" s="87"/>
      <c r="D887" s="29"/>
      <c r="E887" s="29"/>
      <c r="F887" s="29"/>
      <c r="G887" s="25"/>
      <c r="H887" s="25"/>
      <c r="I887" s="25"/>
      <c r="J887" s="100"/>
      <c r="K887" s="100"/>
      <c r="L887" s="149"/>
      <c r="M887" s="29"/>
      <c r="N887" s="29"/>
      <c r="O887" s="29"/>
      <c r="P887" s="149"/>
      <c r="Q887" s="150"/>
      <c r="R887" s="152"/>
      <c r="S887" s="153"/>
      <c r="T887" s="153"/>
      <c r="U887" s="154"/>
      <c r="V887" s="99"/>
      <c r="W887" s="99"/>
      <c r="X887" s="25"/>
      <c r="Y887" s="25"/>
      <c r="Z887" s="99"/>
      <c r="AA887" s="25"/>
      <c r="AB887" s="25"/>
      <c r="AC887" s="99"/>
      <c r="AD887" s="116">
        <f ca="1">SUMIF(AAL!$A$3:$A$65061,'Risk Lv. Inforce'!$B$7:$B$12091,AAL!$B$3:$B$65007)</f>
        <v>0</v>
      </c>
      <c r="AE887" s="116">
        <f ca="1">SUMIF(AAL!$C$3:$C$65061,'Risk Lv. Inforce'!$B$7:$B$10291,AAL!$D$3:$D$65007)</f>
        <v>0</v>
      </c>
      <c r="AF887" s="116">
        <f ca="1">SUMIF(AAL!$E$3:$E$65061,'Risk Lv. Inforce'!$B$7:$B$1291,AAL!$F$3:$F$65007)</f>
        <v>0</v>
      </c>
      <c r="AG887" s="116">
        <f ca="1">SUMIF(AAL!$G$3:$G$65061,'Risk Lv. Inforce'!$B$7:$B$1291,AAL!$H$3:$H$65007)</f>
        <v>0</v>
      </c>
      <c r="AH887" s="116">
        <f ca="1">SUMIF(AAL!$I$3:$I$65061,'Risk Lv. Inforce'!$B$7:$B$1291,AAL!$J$3:$J$65007)</f>
        <v>0</v>
      </c>
      <c r="AI887" s="116">
        <f ca="1">SUMIF(AAL!$K$3:$K$65061,'Risk Lv. Inforce'!$B$7:$B$1291,AAL!$L$3:$L$65007)</f>
        <v>0</v>
      </c>
      <c r="AJ887" s="116">
        <f>VLOOKUP(B887,AAL!$Q$4:$S$1048576,3,0)</f>
        <v>0</v>
      </c>
      <c r="AK887" s="116">
        <f>VLOOKUP(B887,AAL!$U$4:$W$1048576,3,0)</f>
        <v>0</v>
      </c>
      <c r="AL887" s="69">
        <f ca="1">IFERROR(((AD887+(AD887*'Portfolio Stats_RMS'!$C$7))/($AB887*(1-'Portfolio Stats_RMS'!$C$6))),0)</f>
        <v>0</v>
      </c>
      <c r="AM887" s="69">
        <f ca="1">IFERROR(((AF887+(AF887*'Portfolio Stats_RMS'!$C$7))/($AB887*(1-'Portfolio Stats_RMS'!$C$6))),0)</f>
        <v>0</v>
      </c>
      <c r="AN887" s="69">
        <f ca="1">IFERROR(((AH887+(AH887*'Portfolio Stats_RMS'!$C$7))/($AB887*(1-'Portfolio Stats_RMS'!$C$6))),0)</f>
        <v>0</v>
      </c>
      <c r="AO887" s="69">
        <f>IFERROR(((AJ887+(AJ887*'Portfolio Stats_RMS'!$C$7))/(AB887*(1-'Portfolio Stats_RMS'!$C$6))),0)</f>
        <v>0</v>
      </c>
      <c r="AP887" s="152"/>
    </row>
    <row r="888" spans="2:42" x14ac:dyDescent="0.25">
      <c r="B888" s="29"/>
      <c r="C888" s="87"/>
      <c r="D888" s="29"/>
      <c r="E888" s="29"/>
      <c r="F888" s="29"/>
      <c r="G888" s="25"/>
      <c r="H888" s="25"/>
      <c r="I888" s="25"/>
      <c r="J888" s="100"/>
      <c r="K888" s="100"/>
      <c r="L888" s="149"/>
      <c r="M888" s="29"/>
      <c r="N888" s="29"/>
      <c r="O888" s="29"/>
      <c r="P888" s="149"/>
      <c r="Q888" s="150"/>
      <c r="R888" s="152"/>
      <c r="S888" s="153"/>
      <c r="T888" s="153"/>
      <c r="U888" s="154"/>
      <c r="V888" s="99"/>
      <c r="W888" s="99"/>
      <c r="X888" s="25"/>
      <c r="Y888" s="25"/>
      <c r="Z888" s="99"/>
      <c r="AA888" s="25"/>
      <c r="AB888" s="25"/>
      <c r="AC888" s="99"/>
      <c r="AD888" s="116">
        <f ca="1">SUMIF(AAL!$A$3:$A$65061,'Risk Lv. Inforce'!$B$7:$B$12091,AAL!$B$3:$B$65007)</f>
        <v>0</v>
      </c>
      <c r="AE888" s="116">
        <f ca="1">SUMIF(AAL!$C$3:$C$65061,'Risk Lv. Inforce'!$B$7:$B$10291,AAL!$D$3:$D$65007)</f>
        <v>0</v>
      </c>
      <c r="AF888" s="116">
        <f ca="1">SUMIF(AAL!$E$3:$E$65061,'Risk Lv. Inforce'!$B$7:$B$1291,AAL!$F$3:$F$65007)</f>
        <v>0</v>
      </c>
      <c r="AG888" s="116">
        <f ca="1">SUMIF(AAL!$G$3:$G$65061,'Risk Lv. Inforce'!$B$7:$B$1291,AAL!$H$3:$H$65007)</f>
        <v>0</v>
      </c>
      <c r="AH888" s="116">
        <f ca="1">SUMIF(AAL!$I$3:$I$65061,'Risk Lv. Inforce'!$B$7:$B$1291,AAL!$J$3:$J$65007)</f>
        <v>0</v>
      </c>
      <c r="AI888" s="116">
        <f ca="1">SUMIF(AAL!$K$3:$K$65061,'Risk Lv. Inforce'!$B$7:$B$1291,AAL!$L$3:$L$65007)</f>
        <v>0</v>
      </c>
      <c r="AJ888" s="116">
        <f>VLOOKUP(B888,AAL!$Q$4:$S$1048576,3,0)</f>
        <v>0</v>
      </c>
      <c r="AK888" s="116">
        <f>VLOOKUP(B888,AAL!$U$4:$W$1048576,3,0)</f>
        <v>0</v>
      </c>
      <c r="AL888" s="69">
        <f ca="1">IFERROR(((AD888+(AD888*'Portfolio Stats_RMS'!$C$7))/($AB888*(1-'Portfolio Stats_RMS'!$C$6))),0)</f>
        <v>0</v>
      </c>
      <c r="AM888" s="69">
        <f ca="1">IFERROR(((AF888+(AF888*'Portfolio Stats_RMS'!$C$7))/($AB888*(1-'Portfolio Stats_RMS'!$C$6))),0)</f>
        <v>0</v>
      </c>
      <c r="AN888" s="69">
        <f ca="1">IFERROR(((AH888+(AH888*'Portfolio Stats_RMS'!$C$7))/($AB888*(1-'Portfolio Stats_RMS'!$C$6))),0)</f>
        <v>0</v>
      </c>
      <c r="AO888" s="69">
        <f>IFERROR(((AJ888+(AJ888*'Portfolio Stats_RMS'!$C$7))/(AB888*(1-'Portfolio Stats_RMS'!$C$6))),0)</f>
        <v>0</v>
      </c>
      <c r="AP888" s="152"/>
    </row>
    <row r="889" spans="2:42" x14ac:dyDescent="0.25">
      <c r="B889" s="29"/>
      <c r="C889" s="87"/>
      <c r="D889" s="29"/>
      <c r="E889" s="29"/>
      <c r="F889" s="29"/>
      <c r="G889" s="25"/>
      <c r="H889" s="25"/>
      <c r="I889" s="25"/>
      <c r="J889" s="100"/>
      <c r="K889" s="100"/>
      <c r="L889" s="149"/>
      <c r="M889" s="29"/>
      <c r="N889" s="29"/>
      <c r="O889" s="29"/>
      <c r="P889" s="149"/>
      <c r="Q889" s="150"/>
      <c r="R889" s="152"/>
      <c r="S889" s="153"/>
      <c r="T889" s="153"/>
      <c r="U889" s="154"/>
      <c r="V889" s="99"/>
      <c r="W889" s="99"/>
      <c r="X889" s="25"/>
      <c r="Y889" s="25"/>
      <c r="Z889" s="99"/>
      <c r="AA889" s="25"/>
      <c r="AB889" s="25"/>
      <c r="AC889" s="99"/>
      <c r="AD889" s="116">
        <f ca="1">SUMIF(AAL!$A$3:$A$65061,'Risk Lv. Inforce'!$B$7:$B$12091,AAL!$B$3:$B$65007)</f>
        <v>0</v>
      </c>
      <c r="AE889" s="116">
        <f ca="1">SUMIF(AAL!$C$3:$C$65061,'Risk Lv. Inforce'!$B$7:$B$10291,AAL!$D$3:$D$65007)</f>
        <v>0</v>
      </c>
      <c r="AF889" s="116">
        <f ca="1">SUMIF(AAL!$E$3:$E$65061,'Risk Lv. Inforce'!$B$7:$B$1291,AAL!$F$3:$F$65007)</f>
        <v>0</v>
      </c>
      <c r="AG889" s="116">
        <f ca="1">SUMIF(AAL!$G$3:$G$65061,'Risk Lv. Inforce'!$B$7:$B$1291,AAL!$H$3:$H$65007)</f>
        <v>0</v>
      </c>
      <c r="AH889" s="116">
        <f ca="1">SUMIF(AAL!$I$3:$I$65061,'Risk Lv. Inforce'!$B$7:$B$1291,AAL!$J$3:$J$65007)</f>
        <v>0</v>
      </c>
      <c r="AI889" s="116">
        <f ca="1">SUMIF(AAL!$K$3:$K$65061,'Risk Lv. Inforce'!$B$7:$B$1291,AAL!$L$3:$L$65007)</f>
        <v>0</v>
      </c>
      <c r="AJ889" s="116">
        <f>VLOOKUP(B889,AAL!$Q$4:$S$1048576,3,0)</f>
        <v>0</v>
      </c>
      <c r="AK889" s="116">
        <f>VLOOKUP(B889,AAL!$U$4:$W$1048576,3,0)</f>
        <v>0</v>
      </c>
      <c r="AL889" s="69">
        <f ca="1">IFERROR(((AD889+(AD889*'Portfolio Stats_RMS'!$C$7))/($AB889*(1-'Portfolio Stats_RMS'!$C$6))),0)</f>
        <v>0</v>
      </c>
      <c r="AM889" s="69">
        <f ca="1">IFERROR(((AF889+(AF889*'Portfolio Stats_RMS'!$C$7))/($AB889*(1-'Portfolio Stats_RMS'!$C$6))),0)</f>
        <v>0</v>
      </c>
      <c r="AN889" s="69">
        <f ca="1">IFERROR(((AH889+(AH889*'Portfolio Stats_RMS'!$C$7))/($AB889*(1-'Portfolio Stats_RMS'!$C$6))),0)</f>
        <v>0</v>
      </c>
      <c r="AO889" s="69">
        <f>IFERROR(((AJ889+(AJ889*'Portfolio Stats_RMS'!$C$7))/(AB889*(1-'Portfolio Stats_RMS'!$C$6))),0)</f>
        <v>0</v>
      </c>
      <c r="AP889" s="152"/>
    </row>
    <row r="890" spans="2:42" x14ac:dyDescent="0.25">
      <c r="B890" s="29"/>
      <c r="C890" s="87"/>
      <c r="D890" s="29"/>
      <c r="E890" s="29"/>
      <c r="F890" s="29"/>
      <c r="G890" s="25"/>
      <c r="H890" s="25"/>
      <c r="I890" s="25"/>
      <c r="J890" s="100"/>
      <c r="K890" s="100"/>
      <c r="L890" s="29"/>
      <c r="M890" s="29"/>
      <c r="N890" s="29"/>
      <c r="O890" s="29"/>
      <c r="P890" s="149"/>
      <c r="Q890" s="150"/>
      <c r="R890" s="152"/>
      <c r="S890" s="153"/>
      <c r="T890" s="153"/>
      <c r="U890" s="154"/>
      <c r="V890" s="99"/>
      <c r="W890" s="99"/>
      <c r="X890" s="25"/>
      <c r="Y890" s="25"/>
      <c r="Z890" s="99"/>
      <c r="AA890" s="25"/>
      <c r="AB890" s="25"/>
      <c r="AC890" s="99"/>
      <c r="AD890" s="116">
        <f ca="1">SUMIF(AAL!$A$3:$A$65061,'Risk Lv. Inforce'!$B$7:$B$12091,AAL!$B$3:$B$65007)</f>
        <v>0</v>
      </c>
      <c r="AE890" s="116">
        <f ca="1">SUMIF(AAL!$C$3:$C$65061,'Risk Lv. Inforce'!$B$7:$B$10291,AAL!$D$3:$D$65007)</f>
        <v>0</v>
      </c>
      <c r="AF890" s="116">
        <f ca="1">SUMIF(AAL!$E$3:$E$65061,'Risk Lv. Inforce'!$B$7:$B$1291,AAL!$F$3:$F$65007)</f>
        <v>0</v>
      </c>
      <c r="AG890" s="116">
        <f ca="1">SUMIF(AAL!$G$3:$G$65061,'Risk Lv. Inforce'!$B$7:$B$1291,AAL!$H$3:$H$65007)</f>
        <v>0</v>
      </c>
      <c r="AH890" s="116">
        <f ca="1">SUMIF(AAL!$I$3:$I$65061,'Risk Lv. Inforce'!$B$7:$B$1291,AAL!$J$3:$J$65007)</f>
        <v>0</v>
      </c>
      <c r="AI890" s="116">
        <f ca="1">SUMIF(AAL!$K$3:$K$65061,'Risk Lv. Inforce'!$B$7:$B$1291,AAL!$L$3:$L$65007)</f>
        <v>0</v>
      </c>
      <c r="AJ890" s="116">
        <f>VLOOKUP(B890,AAL!$Q$4:$S$1048576,3,0)</f>
        <v>0</v>
      </c>
      <c r="AK890" s="116">
        <f>VLOOKUP(B890,AAL!$U$4:$W$1048576,3,0)</f>
        <v>0</v>
      </c>
      <c r="AL890" s="69">
        <f ca="1">IFERROR(((AD890+(AD890*'Portfolio Stats_RMS'!$C$7))/($AB890*(1-'Portfolio Stats_RMS'!$C$6))),0)</f>
        <v>0</v>
      </c>
      <c r="AM890" s="69">
        <f ca="1">IFERROR(((AF890+(AF890*'Portfolio Stats_RMS'!$C$7))/($AB890*(1-'Portfolio Stats_RMS'!$C$6))),0)</f>
        <v>0</v>
      </c>
      <c r="AN890" s="69">
        <f ca="1">IFERROR(((AH890+(AH890*'Portfolio Stats_RMS'!$C$7))/($AB890*(1-'Portfolio Stats_RMS'!$C$6))),0)</f>
        <v>0</v>
      </c>
      <c r="AO890" s="69">
        <f>IFERROR(((AJ890+(AJ890*'Portfolio Stats_RMS'!$C$7))/(AB890*(1-'Portfolio Stats_RMS'!$C$6))),0)</f>
        <v>0</v>
      </c>
      <c r="AP890" s="152"/>
    </row>
    <row r="891" spans="2:42" x14ac:dyDescent="0.25">
      <c r="B891" s="29"/>
      <c r="C891" s="87"/>
      <c r="D891" s="29"/>
      <c r="E891" s="29"/>
      <c r="F891" s="29"/>
      <c r="G891" s="25"/>
      <c r="H891" s="25"/>
      <c r="I891" s="25"/>
      <c r="J891" s="100"/>
      <c r="K891" s="100"/>
      <c r="L891" s="29"/>
      <c r="M891" s="29"/>
      <c r="N891" s="29"/>
      <c r="O891" s="29"/>
      <c r="P891" s="149"/>
      <c r="Q891" s="150"/>
      <c r="R891" s="152"/>
      <c r="S891" s="153"/>
      <c r="T891" s="153"/>
      <c r="U891" s="154"/>
      <c r="V891" s="99"/>
      <c r="W891" s="99"/>
      <c r="X891" s="25"/>
      <c r="Y891" s="25"/>
      <c r="Z891" s="99"/>
      <c r="AA891" s="25"/>
      <c r="AB891" s="25"/>
      <c r="AC891" s="99"/>
      <c r="AD891" s="116">
        <f ca="1">SUMIF(AAL!$A$3:$A$65061,'Risk Lv. Inforce'!$B$7:$B$12091,AAL!$B$3:$B$65007)</f>
        <v>0</v>
      </c>
      <c r="AE891" s="116">
        <f ca="1">SUMIF(AAL!$C$3:$C$65061,'Risk Lv. Inforce'!$B$7:$B$10291,AAL!$D$3:$D$65007)</f>
        <v>0</v>
      </c>
      <c r="AF891" s="116">
        <f ca="1">SUMIF(AAL!$E$3:$E$65061,'Risk Lv. Inforce'!$B$7:$B$1291,AAL!$F$3:$F$65007)</f>
        <v>0</v>
      </c>
      <c r="AG891" s="116">
        <f ca="1">SUMIF(AAL!$G$3:$G$65061,'Risk Lv. Inforce'!$B$7:$B$1291,AAL!$H$3:$H$65007)</f>
        <v>0</v>
      </c>
      <c r="AH891" s="116">
        <f ca="1">SUMIF(AAL!$I$3:$I$65061,'Risk Lv. Inforce'!$B$7:$B$1291,AAL!$J$3:$J$65007)</f>
        <v>0</v>
      </c>
      <c r="AI891" s="116">
        <f ca="1">SUMIF(AAL!$K$3:$K$65061,'Risk Lv. Inforce'!$B$7:$B$1291,AAL!$L$3:$L$65007)</f>
        <v>0</v>
      </c>
      <c r="AJ891" s="116">
        <f>VLOOKUP(B891,AAL!$Q$4:$S$1048576,3,0)</f>
        <v>0</v>
      </c>
      <c r="AK891" s="116">
        <f>VLOOKUP(B891,AAL!$U$4:$W$1048576,3,0)</f>
        <v>0</v>
      </c>
      <c r="AL891" s="69">
        <f ca="1">IFERROR(((AD891+(AD891*'Portfolio Stats_RMS'!$C$7))/($AB891*(1-'Portfolio Stats_RMS'!$C$6))),0)</f>
        <v>0</v>
      </c>
      <c r="AM891" s="69">
        <f ca="1">IFERROR(((AF891+(AF891*'Portfolio Stats_RMS'!$C$7))/($AB891*(1-'Portfolio Stats_RMS'!$C$6))),0)</f>
        <v>0</v>
      </c>
      <c r="AN891" s="69">
        <f ca="1">IFERROR(((AH891+(AH891*'Portfolio Stats_RMS'!$C$7))/($AB891*(1-'Portfolio Stats_RMS'!$C$6))),0)</f>
        <v>0</v>
      </c>
      <c r="AO891" s="69">
        <f>IFERROR(((AJ891+(AJ891*'Portfolio Stats_RMS'!$C$7))/(AB891*(1-'Portfolio Stats_RMS'!$C$6))),0)</f>
        <v>0</v>
      </c>
      <c r="AP891" s="152"/>
    </row>
    <row r="892" spans="2:42" x14ac:dyDescent="0.25">
      <c r="B892" s="29"/>
      <c r="C892" s="87"/>
      <c r="D892" s="29"/>
      <c r="E892" s="29"/>
      <c r="F892" s="29"/>
      <c r="G892" s="25"/>
      <c r="H892" s="25"/>
      <c r="I892" s="25"/>
      <c r="J892" s="100"/>
      <c r="K892" s="100"/>
      <c r="L892" s="149"/>
      <c r="M892" s="29"/>
      <c r="N892" s="29"/>
      <c r="O892" s="29"/>
      <c r="P892" s="149"/>
      <c r="Q892" s="150"/>
      <c r="R892" s="152"/>
      <c r="S892" s="153"/>
      <c r="T892" s="153"/>
      <c r="U892" s="154"/>
      <c r="V892" s="99"/>
      <c r="W892" s="99"/>
      <c r="X892" s="25"/>
      <c r="Y892" s="25"/>
      <c r="Z892" s="99"/>
      <c r="AA892" s="25"/>
      <c r="AB892" s="25"/>
      <c r="AC892" s="99"/>
      <c r="AD892" s="116">
        <f ca="1">SUMIF(AAL!$A$3:$A$65061,'Risk Lv. Inforce'!$B$7:$B$12091,AAL!$B$3:$B$65007)</f>
        <v>0</v>
      </c>
      <c r="AE892" s="116">
        <f ca="1">SUMIF(AAL!$C$3:$C$65061,'Risk Lv. Inforce'!$B$7:$B$10291,AAL!$D$3:$D$65007)</f>
        <v>0</v>
      </c>
      <c r="AF892" s="116">
        <f ca="1">SUMIF(AAL!$E$3:$E$65061,'Risk Lv. Inforce'!$B$7:$B$1291,AAL!$F$3:$F$65007)</f>
        <v>0</v>
      </c>
      <c r="AG892" s="116">
        <f ca="1">SUMIF(AAL!$G$3:$G$65061,'Risk Lv. Inforce'!$B$7:$B$1291,AAL!$H$3:$H$65007)</f>
        <v>0</v>
      </c>
      <c r="AH892" s="116">
        <f ca="1">SUMIF(AAL!$I$3:$I$65061,'Risk Lv. Inforce'!$B$7:$B$1291,AAL!$J$3:$J$65007)</f>
        <v>0</v>
      </c>
      <c r="AI892" s="116">
        <f ca="1">SUMIF(AAL!$K$3:$K$65061,'Risk Lv. Inforce'!$B$7:$B$1291,AAL!$L$3:$L$65007)</f>
        <v>0</v>
      </c>
      <c r="AJ892" s="116">
        <f>VLOOKUP(B892,AAL!$Q$4:$S$1048576,3,0)</f>
        <v>0</v>
      </c>
      <c r="AK892" s="116">
        <f>VLOOKUP(B892,AAL!$U$4:$W$1048576,3,0)</f>
        <v>0</v>
      </c>
      <c r="AL892" s="69">
        <f ca="1">IFERROR(((AD892+(AD892*'Portfolio Stats_RMS'!$C$7))/($AB892*(1-'Portfolio Stats_RMS'!$C$6))),0)</f>
        <v>0</v>
      </c>
      <c r="AM892" s="69">
        <f ca="1">IFERROR(((AF892+(AF892*'Portfolio Stats_RMS'!$C$7))/($AB892*(1-'Portfolio Stats_RMS'!$C$6))),0)</f>
        <v>0</v>
      </c>
      <c r="AN892" s="69">
        <f ca="1">IFERROR(((AH892+(AH892*'Portfolio Stats_RMS'!$C$7))/($AB892*(1-'Portfolio Stats_RMS'!$C$6))),0)</f>
        <v>0</v>
      </c>
      <c r="AO892" s="69">
        <f>IFERROR(((AJ892+(AJ892*'Portfolio Stats_RMS'!$C$7))/(AB892*(1-'Portfolio Stats_RMS'!$C$6))),0)</f>
        <v>0</v>
      </c>
      <c r="AP892" s="152"/>
    </row>
    <row r="893" spans="2:42" x14ac:dyDescent="0.25">
      <c r="B893" s="29"/>
      <c r="C893" s="87"/>
      <c r="D893" s="29"/>
      <c r="E893" s="29"/>
      <c r="F893" s="29"/>
      <c r="G893" s="25"/>
      <c r="H893" s="25"/>
      <c r="I893" s="25"/>
      <c r="J893" s="100"/>
      <c r="K893" s="100"/>
      <c r="L893" s="149"/>
      <c r="M893" s="29"/>
      <c r="N893" s="29"/>
      <c r="O893" s="29"/>
      <c r="P893" s="149"/>
      <c r="Q893" s="150"/>
      <c r="R893" s="152"/>
      <c r="S893" s="153"/>
      <c r="T893" s="153"/>
      <c r="U893" s="154"/>
      <c r="V893" s="99"/>
      <c r="W893" s="99"/>
      <c r="X893" s="25"/>
      <c r="Y893" s="25"/>
      <c r="Z893" s="99"/>
      <c r="AA893" s="25"/>
      <c r="AB893" s="25"/>
      <c r="AC893" s="99"/>
      <c r="AD893" s="116">
        <f ca="1">SUMIF(AAL!$A$3:$A$65061,'Risk Lv. Inforce'!$B$7:$B$12091,AAL!$B$3:$B$65007)</f>
        <v>0</v>
      </c>
      <c r="AE893" s="116">
        <f ca="1">SUMIF(AAL!$C$3:$C$65061,'Risk Lv. Inforce'!$B$7:$B$10291,AAL!$D$3:$D$65007)</f>
        <v>0</v>
      </c>
      <c r="AF893" s="116">
        <f ca="1">SUMIF(AAL!$E$3:$E$65061,'Risk Lv. Inforce'!$B$7:$B$1291,AAL!$F$3:$F$65007)</f>
        <v>0</v>
      </c>
      <c r="AG893" s="116">
        <f ca="1">SUMIF(AAL!$G$3:$G$65061,'Risk Lv. Inforce'!$B$7:$B$1291,AAL!$H$3:$H$65007)</f>
        <v>0</v>
      </c>
      <c r="AH893" s="116">
        <f ca="1">SUMIF(AAL!$I$3:$I$65061,'Risk Lv. Inforce'!$B$7:$B$1291,AAL!$J$3:$J$65007)</f>
        <v>0</v>
      </c>
      <c r="AI893" s="116">
        <f ca="1">SUMIF(AAL!$K$3:$K$65061,'Risk Lv. Inforce'!$B$7:$B$1291,AAL!$L$3:$L$65007)</f>
        <v>0</v>
      </c>
      <c r="AJ893" s="116">
        <f>VLOOKUP(B893,AAL!$Q$4:$S$1048576,3,0)</f>
        <v>0</v>
      </c>
      <c r="AK893" s="116">
        <f>VLOOKUP(B893,AAL!$U$4:$W$1048576,3,0)</f>
        <v>0</v>
      </c>
      <c r="AL893" s="69">
        <f ca="1">IFERROR(((AD893+(AD893*'Portfolio Stats_RMS'!$C$7))/($AB893*(1-'Portfolio Stats_RMS'!$C$6))),0)</f>
        <v>0</v>
      </c>
      <c r="AM893" s="69">
        <f ca="1">IFERROR(((AF893+(AF893*'Portfolio Stats_RMS'!$C$7))/($AB893*(1-'Portfolio Stats_RMS'!$C$6))),0)</f>
        <v>0</v>
      </c>
      <c r="AN893" s="69">
        <f ca="1">IFERROR(((AH893+(AH893*'Portfolio Stats_RMS'!$C$7))/($AB893*(1-'Portfolio Stats_RMS'!$C$6))),0)</f>
        <v>0</v>
      </c>
      <c r="AO893" s="69">
        <f>IFERROR(((AJ893+(AJ893*'Portfolio Stats_RMS'!$C$7))/(AB893*(1-'Portfolio Stats_RMS'!$C$6))),0)</f>
        <v>0</v>
      </c>
      <c r="AP893" s="152"/>
    </row>
    <row r="894" spans="2:42" x14ac:dyDescent="0.25">
      <c r="B894" s="29"/>
      <c r="C894" s="87"/>
      <c r="D894" s="29"/>
      <c r="E894" s="29"/>
      <c r="F894" s="29"/>
      <c r="G894" s="25"/>
      <c r="H894" s="25"/>
      <c r="I894" s="25"/>
      <c r="J894" s="100"/>
      <c r="K894" s="100"/>
      <c r="L894" s="29"/>
      <c r="M894" s="29"/>
      <c r="N894" s="29"/>
      <c r="O894" s="29"/>
      <c r="P894" s="149"/>
      <c r="Q894" s="150"/>
      <c r="R894" s="152"/>
      <c r="S894" s="153"/>
      <c r="T894" s="153"/>
      <c r="U894" s="154"/>
      <c r="V894" s="99"/>
      <c r="W894" s="99"/>
      <c r="X894" s="25"/>
      <c r="Y894" s="25"/>
      <c r="Z894" s="99"/>
      <c r="AA894" s="25"/>
      <c r="AB894" s="25"/>
      <c r="AC894" s="99"/>
      <c r="AD894" s="116">
        <f ca="1">SUMIF(AAL!$A$3:$A$65061,'Risk Lv. Inforce'!$B$7:$B$12091,AAL!$B$3:$B$65007)</f>
        <v>0</v>
      </c>
      <c r="AE894" s="116">
        <f ca="1">SUMIF(AAL!$C$3:$C$65061,'Risk Lv. Inforce'!$B$7:$B$10291,AAL!$D$3:$D$65007)</f>
        <v>0</v>
      </c>
      <c r="AF894" s="116">
        <f ca="1">SUMIF(AAL!$E$3:$E$65061,'Risk Lv. Inforce'!$B$7:$B$1291,AAL!$F$3:$F$65007)</f>
        <v>0</v>
      </c>
      <c r="AG894" s="116">
        <f ca="1">SUMIF(AAL!$G$3:$G$65061,'Risk Lv. Inforce'!$B$7:$B$1291,AAL!$H$3:$H$65007)</f>
        <v>0</v>
      </c>
      <c r="AH894" s="116">
        <f ca="1">SUMIF(AAL!$I$3:$I$65061,'Risk Lv. Inforce'!$B$7:$B$1291,AAL!$J$3:$J$65007)</f>
        <v>0</v>
      </c>
      <c r="AI894" s="116">
        <f ca="1">SUMIF(AAL!$K$3:$K$65061,'Risk Lv. Inforce'!$B$7:$B$1291,AAL!$L$3:$L$65007)</f>
        <v>0</v>
      </c>
      <c r="AJ894" s="116">
        <f>VLOOKUP(B894,AAL!$Q$4:$S$1048576,3,0)</f>
        <v>0</v>
      </c>
      <c r="AK894" s="116">
        <f>VLOOKUP(B894,AAL!$U$4:$W$1048576,3,0)</f>
        <v>0</v>
      </c>
      <c r="AL894" s="69">
        <f ca="1">IFERROR(((AD894+(AD894*'Portfolio Stats_RMS'!$C$7))/($AB894*(1-'Portfolio Stats_RMS'!$C$6))),0)</f>
        <v>0</v>
      </c>
      <c r="AM894" s="69">
        <f ca="1">IFERROR(((AF894+(AF894*'Portfolio Stats_RMS'!$C$7))/($AB894*(1-'Portfolio Stats_RMS'!$C$6))),0)</f>
        <v>0</v>
      </c>
      <c r="AN894" s="69">
        <f ca="1">IFERROR(((AH894+(AH894*'Portfolio Stats_RMS'!$C$7))/($AB894*(1-'Portfolio Stats_RMS'!$C$6))),0)</f>
        <v>0</v>
      </c>
      <c r="AO894" s="69">
        <f>IFERROR(((AJ894+(AJ894*'Portfolio Stats_RMS'!$C$7))/(AB894*(1-'Portfolio Stats_RMS'!$C$6))),0)</f>
        <v>0</v>
      </c>
      <c r="AP894" s="152"/>
    </row>
    <row r="895" spans="2:42" x14ac:dyDescent="0.25">
      <c r="B895" s="29"/>
      <c r="C895" s="87"/>
      <c r="D895" s="29"/>
      <c r="E895" s="29"/>
      <c r="F895" s="29"/>
      <c r="G895" s="25"/>
      <c r="H895" s="25"/>
      <c r="I895" s="25"/>
      <c r="J895" s="100"/>
      <c r="K895" s="100"/>
      <c r="L895" s="29"/>
      <c r="M895" s="29"/>
      <c r="N895" s="29"/>
      <c r="O895" s="29"/>
      <c r="P895" s="149"/>
      <c r="Q895" s="150"/>
      <c r="R895" s="152"/>
      <c r="S895" s="153"/>
      <c r="T895" s="153"/>
      <c r="U895" s="154"/>
      <c r="V895" s="99"/>
      <c r="W895" s="99"/>
      <c r="X895" s="25"/>
      <c r="Y895" s="25"/>
      <c r="Z895" s="99"/>
      <c r="AA895" s="25"/>
      <c r="AB895" s="25"/>
      <c r="AC895" s="99"/>
      <c r="AD895" s="116">
        <f ca="1">SUMIF(AAL!$A$3:$A$65061,'Risk Lv. Inforce'!$B$7:$B$12091,AAL!$B$3:$B$65007)</f>
        <v>0</v>
      </c>
      <c r="AE895" s="116">
        <f ca="1">SUMIF(AAL!$C$3:$C$65061,'Risk Lv. Inforce'!$B$7:$B$10291,AAL!$D$3:$D$65007)</f>
        <v>0</v>
      </c>
      <c r="AF895" s="116">
        <f ca="1">SUMIF(AAL!$E$3:$E$65061,'Risk Lv. Inforce'!$B$7:$B$1291,AAL!$F$3:$F$65007)</f>
        <v>0</v>
      </c>
      <c r="AG895" s="116">
        <f ca="1">SUMIF(AAL!$G$3:$G$65061,'Risk Lv. Inforce'!$B$7:$B$1291,AAL!$H$3:$H$65007)</f>
        <v>0</v>
      </c>
      <c r="AH895" s="116">
        <f ca="1">SUMIF(AAL!$I$3:$I$65061,'Risk Lv. Inforce'!$B$7:$B$1291,AAL!$J$3:$J$65007)</f>
        <v>0</v>
      </c>
      <c r="AI895" s="116">
        <f ca="1">SUMIF(AAL!$K$3:$K$65061,'Risk Lv. Inforce'!$B$7:$B$1291,AAL!$L$3:$L$65007)</f>
        <v>0</v>
      </c>
      <c r="AJ895" s="116">
        <f>VLOOKUP(B895,AAL!$Q$4:$S$1048576,3,0)</f>
        <v>0</v>
      </c>
      <c r="AK895" s="116">
        <f>VLOOKUP(B895,AAL!$U$4:$W$1048576,3,0)</f>
        <v>0</v>
      </c>
      <c r="AL895" s="69">
        <f ca="1">IFERROR(((AD895+(AD895*'Portfolio Stats_RMS'!$C$7))/($AB895*(1-'Portfolio Stats_RMS'!$C$6))),0)</f>
        <v>0</v>
      </c>
      <c r="AM895" s="69">
        <f ca="1">IFERROR(((AF895+(AF895*'Portfolio Stats_RMS'!$C$7))/($AB895*(1-'Portfolio Stats_RMS'!$C$6))),0)</f>
        <v>0</v>
      </c>
      <c r="AN895" s="69">
        <f ca="1">IFERROR(((AH895+(AH895*'Portfolio Stats_RMS'!$C$7))/($AB895*(1-'Portfolio Stats_RMS'!$C$6))),0)</f>
        <v>0</v>
      </c>
      <c r="AO895" s="69">
        <f>IFERROR(((AJ895+(AJ895*'Portfolio Stats_RMS'!$C$7))/(AB895*(1-'Portfolio Stats_RMS'!$C$6))),0)</f>
        <v>0</v>
      </c>
      <c r="AP895" s="152"/>
    </row>
    <row r="896" spans="2:42" x14ac:dyDescent="0.25">
      <c r="B896" s="29"/>
      <c r="C896" s="87"/>
      <c r="D896" s="29"/>
      <c r="E896" s="29"/>
      <c r="F896" s="29"/>
      <c r="G896" s="25"/>
      <c r="H896" s="25"/>
      <c r="I896" s="25"/>
      <c r="J896" s="100"/>
      <c r="K896" s="100"/>
      <c r="L896" s="29"/>
      <c r="M896" s="29"/>
      <c r="N896" s="29"/>
      <c r="O896" s="29"/>
      <c r="P896" s="149"/>
      <c r="Q896" s="150"/>
      <c r="R896" s="152"/>
      <c r="S896" s="153"/>
      <c r="T896" s="153"/>
      <c r="U896" s="154"/>
      <c r="V896" s="99"/>
      <c r="W896" s="99"/>
      <c r="X896" s="25"/>
      <c r="Y896" s="25"/>
      <c r="Z896" s="99"/>
      <c r="AA896" s="25"/>
      <c r="AB896" s="25"/>
      <c r="AC896" s="99"/>
      <c r="AD896" s="116">
        <f ca="1">SUMIF(AAL!$A$3:$A$65061,'Risk Lv. Inforce'!$B$7:$B$12091,AAL!$B$3:$B$65007)</f>
        <v>0</v>
      </c>
      <c r="AE896" s="116">
        <f ca="1">SUMIF(AAL!$C$3:$C$65061,'Risk Lv. Inforce'!$B$7:$B$10291,AAL!$D$3:$D$65007)</f>
        <v>0</v>
      </c>
      <c r="AF896" s="116">
        <f ca="1">SUMIF(AAL!$E$3:$E$65061,'Risk Lv. Inforce'!$B$7:$B$1291,AAL!$F$3:$F$65007)</f>
        <v>0</v>
      </c>
      <c r="AG896" s="116">
        <f ca="1">SUMIF(AAL!$G$3:$G$65061,'Risk Lv. Inforce'!$B$7:$B$1291,AAL!$H$3:$H$65007)</f>
        <v>0</v>
      </c>
      <c r="AH896" s="116">
        <f ca="1">SUMIF(AAL!$I$3:$I$65061,'Risk Lv. Inforce'!$B$7:$B$1291,AAL!$J$3:$J$65007)</f>
        <v>0</v>
      </c>
      <c r="AI896" s="116">
        <f ca="1">SUMIF(AAL!$K$3:$K$65061,'Risk Lv. Inforce'!$B$7:$B$1291,AAL!$L$3:$L$65007)</f>
        <v>0</v>
      </c>
      <c r="AJ896" s="116">
        <f>VLOOKUP(B896,AAL!$Q$4:$S$1048576,3,0)</f>
        <v>0</v>
      </c>
      <c r="AK896" s="116">
        <f>VLOOKUP(B896,AAL!$U$4:$W$1048576,3,0)</f>
        <v>0</v>
      </c>
      <c r="AL896" s="69">
        <f ca="1">IFERROR(((AD896+(AD896*'Portfolio Stats_RMS'!$C$7))/($AB896*(1-'Portfolio Stats_RMS'!$C$6))),0)</f>
        <v>0</v>
      </c>
      <c r="AM896" s="69">
        <f ca="1">IFERROR(((AF896+(AF896*'Portfolio Stats_RMS'!$C$7))/($AB896*(1-'Portfolio Stats_RMS'!$C$6))),0)</f>
        <v>0</v>
      </c>
      <c r="AN896" s="69">
        <f ca="1">IFERROR(((AH896+(AH896*'Portfolio Stats_RMS'!$C$7))/($AB896*(1-'Portfolio Stats_RMS'!$C$6))),0)</f>
        <v>0</v>
      </c>
      <c r="AO896" s="69">
        <f>IFERROR(((AJ896+(AJ896*'Portfolio Stats_RMS'!$C$7))/(AB896*(1-'Portfolio Stats_RMS'!$C$6))),0)</f>
        <v>0</v>
      </c>
      <c r="AP896" s="152"/>
    </row>
    <row r="897" spans="2:42" x14ac:dyDescent="0.25">
      <c r="B897" s="29"/>
      <c r="C897" s="87"/>
      <c r="D897" s="29"/>
      <c r="E897" s="29"/>
      <c r="F897" s="29"/>
      <c r="G897" s="25"/>
      <c r="H897" s="25"/>
      <c r="I897" s="25"/>
      <c r="J897" s="100"/>
      <c r="K897" s="100"/>
      <c r="L897" s="149"/>
      <c r="M897" s="29"/>
      <c r="N897" s="29"/>
      <c r="O897" s="29"/>
      <c r="P897" s="149"/>
      <c r="Q897" s="150"/>
      <c r="R897" s="152"/>
      <c r="S897" s="153"/>
      <c r="T897" s="153"/>
      <c r="U897" s="154"/>
      <c r="V897" s="99"/>
      <c r="W897" s="99"/>
      <c r="X897" s="25"/>
      <c r="Y897" s="25"/>
      <c r="Z897" s="99"/>
      <c r="AA897" s="25"/>
      <c r="AB897" s="25"/>
      <c r="AC897" s="99"/>
      <c r="AD897" s="116">
        <f ca="1">SUMIF(AAL!$A$3:$A$65061,'Risk Lv. Inforce'!$B$7:$B$12091,AAL!$B$3:$B$65007)</f>
        <v>0</v>
      </c>
      <c r="AE897" s="116">
        <f ca="1">SUMIF(AAL!$C$3:$C$65061,'Risk Lv. Inforce'!$B$7:$B$10291,AAL!$D$3:$D$65007)</f>
        <v>0</v>
      </c>
      <c r="AF897" s="116">
        <f ca="1">SUMIF(AAL!$E$3:$E$65061,'Risk Lv. Inforce'!$B$7:$B$1291,AAL!$F$3:$F$65007)</f>
        <v>0</v>
      </c>
      <c r="AG897" s="116">
        <f ca="1">SUMIF(AAL!$G$3:$G$65061,'Risk Lv. Inforce'!$B$7:$B$1291,AAL!$H$3:$H$65007)</f>
        <v>0</v>
      </c>
      <c r="AH897" s="116">
        <f ca="1">SUMIF(AAL!$I$3:$I$65061,'Risk Lv. Inforce'!$B$7:$B$1291,AAL!$J$3:$J$65007)</f>
        <v>0</v>
      </c>
      <c r="AI897" s="116">
        <f ca="1">SUMIF(AAL!$K$3:$K$65061,'Risk Lv. Inforce'!$B$7:$B$1291,AAL!$L$3:$L$65007)</f>
        <v>0</v>
      </c>
      <c r="AJ897" s="116">
        <f>VLOOKUP(B897,AAL!$Q$4:$S$1048576,3,0)</f>
        <v>0</v>
      </c>
      <c r="AK897" s="116">
        <f>VLOOKUP(B897,AAL!$U$4:$W$1048576,3,0)</f>
        <v>0</v>
      </c>
      <c r="AL897" s="69">
        <f ca="1">IFERROR(((AD897+(AD897*'Portfolio Stats_RMS'!$C$7))/($AB897*(1-'Portfolio Stats_RMS'!$C$6))),0)</f>
        <v>0</v>
      </c>
      <c r="AM897" s="69">
        <f ca="1">IFERROR(((AF897+(AF897*'Portfolio Stats_RMS'!$C$7))/($AB897*(1-'Portfolio Stats_RMS'!$C$6))),0)</f>
        <v>0</v>
      </c>
      <c r="AN897" s="69">
        <f ca="1">IFERROR(((AH897+(AH897*'Portfolio Stats_RMS'!$C$7))/($AB897*(1-'Portfolio Stats_RMS'!$C$6))),0)</f>
        <v>0</v>
      </c>
      <c r="AO897" s="69">
        <f>IFERROR(((AJ897+(AJ897*'Portfolio Stats_RMS'!$C$7))/(AB897*(1-'Portfolio Stats_RMS'!$C$6))),0)</f>
        <v>0</v>
      </c>
      <c r="AP897" s="152"/>
    </row>
    <row r="898" spans="2:42" x14ac:dyDescent="0.25">
      <c r="B898" s="29"/>
      <c r="C898" s="87"/>
      <c r="D898" s="29"/>
      <c r="E898" s="29"/>
      <c r="F898" s="29"/>
      <c r="G898" s="25"/>
      <c r="H898" s="25"/>
      <c r="I898" s="25"/>
      <c r="J898" s="100"/>
      <c r="K898" s="100"/>
      <c r="L898" s="29"/>
      <c r="M898" s="29"/>
      <c r="N898" s="29"/>
      <c r="O898" s="29"/>
      <c r="P898" s="149"/>
      <c r="Q898" s="150"/>
      <c r="R898" s="152"/>
      <c r="S898" s="153"/>
      <c r="T898" s="153"/>
      <c r="U898" s="154"/>
      <c r="V898" s="99"/>
      <c r="W898" s="99"/>
      <c r="X898" s="25"/>
      <c r="Y898" s="25"/>
      <c r="Z898" s="99"/>
      <c r="AA898" s="25"/>
      <c r="AB898" s="25"/>
      <c r="AC898" s="99"/>
      <c r="AD898" s="116">
        <f ca="1">SUMIF(AAL!$A$3:$A$65061,'Risk Lv. Inforce'!$B$7:$B$12091,AAL!$B$3:$B$65007)</f>
        <v>0</v>
      </c>
      <c r="AE898" s="116">
        <f ca="1">SUMIF(AAL!$C$3:$C$65061,'Risk Lv. Inforce'!$B$7:$B$10291,AAL!$D$3:$D$65007)</f>
        <v>0</v>
      </c>
      <c r="AF898" s="116">
        <f ca="1">SUMIF(AAL!$E$3:$E$65061,'Risk Lv. Inforce'!$B$7:$B$1291,AAL!$F$3:$F$65007)</f>
        <v>0</v>
      </c>
      <c r="AG898" s="116">
        <f ca="1">SUMIF(AAL!$G$3:$G$65061,'Risk Lv. Inforce'!$B$7:$B$1291,AAL!$H$3:$H$65007)</f>
        <v>0</v>
      </c>
      <c r="AH898" s="116">
        <f ca="1">SUMIF(AAL!$I$3:$I$65061,'Risk Lv. Inforce'!$B$7:$B$1291,AAL!$J$3:$J$65007)</f>
        <v>0</v>
      </c>
      <c r="AI898" s="116">
        <f ca="1">SUMIF(AAL!$K$3:$K$65061,'Risk Lv. Inforce'!$B$7:$B$1291,AAL!$L$3:$L$65007)</f>
        <v>0</v>
      </c>
      <c r="AJ898" s="116">
        <f>VLOOKUP(B898,AAL!$Q$4:$S$1048576,3,0)</f>
        <v>0</v>
      </c>
      <c r="AK898" s="116">
        <f>VLOOKUP(B898,AAL!$U$4:$W$1048576,3,0)</f>
        <v>0</v>
      </c>
      <c r="AL898" s="69">
        <f ca="1">IFERROR(((AD898+(AD898*'Portfolio Stats_RMS'!$C$7))/($AB898*(1-'Portfolio Stats_RMS'!$C$6))),0)</f>
        <v>0</v>
      </c>
      <c r="AM898" s="69">
        <f ca="1">IFERROR(((AF898+(AF898*'Portfolio Stats_RMS'!$C$7))/($AB898*(1-'Portfolio Stats_RMS'!$C$6))),0)</f>
        <v>0</v>
      </c>
      <c r="AN898" s="69">
        <f ca="1">IFERROR(((AH898+(AH898*'Portfolio Stats_RMS'!$C$7))/($AB898*(1-'Portfolio Stats_RMS'!$C$6))),0)</f>
        <v>0</v>
      </c>
      <c r="AO898" s="69">
        <f>IFERROR(((AJ898+(AJ898*'Portfolio Stats_RMS'!$C$7))/(AB898*(1-'Portfolio Stats_RMS'!$C$6))),0)</f>
        <v>0</v>
      </c>
      <c r="AP898" s="152"/>
    </row>
    <row r="899" spans="2:42" x14ac:dyDescent="0.25">
      <c r="B899" s="29"/>
      <c r="C899" s="87"/>
      <c r="D899" s="29"/>
      <c r="E899" s="29"/>
      <c r="F899" s="29"/>
      <c r="G899" s="25"/>
      <c r="H899" s="25"/>
      <c r="I899" s="25"/>
      <c r="J899" s="100"/>
      <c r="K899" s="100"/>
      <c r="L899" s="29"/>
      <c r="M899" s="29"/>
      <c r="N899" s="29"/>
      <c r="O899" s="29"/>
      <c r="P899" s="149"/>
      <c r="Q899" s="150"/>
      <c r="R899" s="152"/>
      <c r="S899" s="153"/>
      <c r="T899" s="153"/>
      <c r="U899" s="154"/>
      <c r="V899" s="99"/>
      <c r="W899" s="99"/>
      <c r="X899" s="25"/>
      <c r="Y899" s="25"/>
      <c r="Z899" s="99"/>
      <c r="AA899" s="25"/>
      <c r="AB899" s="25"/>
      <c r="AC899" s="99"/>
      <c r="AD899" s="116">
        <f ca="1">SUMIF(AAL!$A$3:$A$65061,'Risk Lv. Inforce'!$B$7:$B$12091,AAL!$B$3:$B$65007)</f>
        <v>0</v>
      </c>
      <c r="AE899" s="116">
        <f ca="1">SUMIF(AAL!$C$3:$C$65061,'Risk Lv. Inforce'!$B$7:$B$10291,AAL!$D$3:$D$65007)</f>
        <v>0</v>
      </c>
      <c r="AF899" s="116">
        <f ca="1">SUMIF(AAL!$E$3:$E$65061,'Risk Lv. Inforce'!$B$7:$B$1291,AAL!$F$3:$F$65007)</f>
        <v>0</v>
      </c>
      <c r="AG899" s="116">
        <f ca="1">SUMIF(AAL!$G$3:$G$65061,'Risk Lv. Inforce'!$B$7:$B$1291,AAL!$H$3:$H$65007)</f>
        <v>0</v>
      </c>
      <c r="AH899" s="116">
        <f ca="1">SUMIF(AAL!$I$3:$I$65061,'Risk Lv. Inforce'!$B$7:$B$1291,AAL!$J$3:$J$65007)</f>
        <v>0</v>
      </c>
      <c r="AI899" s="116">
        <f ca="1">SUMIF(AAL!$K$3:$K$65061,'Risk Lv. Inforce'!$B$7:$B$1291,AAL!$L$3:$L$65007)</f>
        <v>0</v>
      </c>
      <c r="AJ899" s="116">
        <f>VLOOKUP(B899,AAL!$Q$4:$S$1048576,3,0)</f>
        <v>0</v>
      </c>
      <c r="AK899" s="116">
        <f>VLOOKUP(B899,AAL!$U$4:$W$1048576,3,0)</f>
        <v>0</v>
      </c>
      <c r="AL899" s="69">
        <f ca="1">IFERROR(((AD899+(AD899*'Portfolio Stats_RMS'!$C$7))/($AB899*(1-'Portfolio Stats_RMS'!$C$6))),0)</f>
        <v>0</v>
      </c>
      <c r="AM899" s="69">
        <f ca="1">IFERROR(((AF899+(AF899*'Portfolio Stats_RMS'!$C$7))/($AB899*(1-'Portfolio Stats_RMS'!$C$6))),0)</f>
        <v>0</v>
      </c>
      <c r="AN899" s="69">
        <f ca="1">IFERROR(((AH899+(AH899*'Portfolio Stats_RMS'!$C$7))/($AB899*(1-'Portfolio Stats_RMS'!$C$6))),0)</f>
        <v>0</v>
      </c>
      <c r="AO899" s="69">
        <f>IFERROR(((AJ899+(AJ899*'Portfolio Stats_RMS'!$C$7))/(AB899*(1-'Portfolio Stats_RMS'!$C$6))),0)</f>
        <v>0</v>
      </c>
      <c r="AP899" s="152"/>
    </row>
    <row r="900" spans="2:42" x14ac:dyDescent="0.25">
      <c r="B900" s="29"/>
      <c r="C900" s="87"/>
      <c r="D900" s="29"/>
      <c r="E900" s="29"/>
      <c r="F900" s="29"/>
      <c r="G900" s="25"/>
      <c r="H900" s="25"/>
      <c r="I900" s="25"/>
      <c r="J900" s="100"/>
      <c r="K900" s="100"/>
      <c r="L900" s="29"/>
      <c r="M900" s="29"/>
      <c r="N900" s="29"/>
      <c r="O900" s="29"/>
      <c r="P900" s="149"/>
      <c r="Q900" s="150"/>
      <c r="R900" s="152"/>
      <c r="S900" s="153"/>
      <c r="T900" s="153"/>
      <c r="U900" s="154"/>
      <c r="V900" s="99"/>
      <c r="W900" s="99"/>
      <c r="X900" s="25"/>
      <c r="Y900" s="25"/>
      <c r="Z900" s="99"/>
      <c r="AA900" s="25"/>
      <c r="AB900" s="25"/>
      <c r="AC900" s="99"/>
      <c r="AD900" s="116">
        <f ca="1">SUMIF(AAL!$A$3:$A$65061,'Risk Lv. Inforce'!$B$7:$B$12091,AAL!$B$3:$B$65007)</f>
        <v>0</v>
      </c>
      <c r="AE900" s="116">
        <f ca="1">SUMIF(AAL!$C$3:$C$65061,'Risk Lv. Inforce'!$B$7:$B$10291,AAL!$D$3:$D$65007)</f>
        <v>0</v>
      </c>
      <c r="AF900" s="116">
        <f ca="1">SUMIF(AAL!$E$3:$E$65061,'Risk Lv. Inforce'!$B$7:$B$1291,AAL!$F$3:$F$65007)</f>
        <v>0</v>
      </c>
      <c r="AG900" s="116">
        <f ca="1">SUMIF(AAL!$G$3:$G$65061,'Risk Lv. Inforce'!$B$7:$B$1291,AAL!$H$3:$H$65007)</f>
        <v>0</v>
      </c>
      <c r="AH900" s="116">
        <f ca="1">SUMIF(AAL!$I$3:$I$65061,'Risk Lv. Inforce'!$B$7:$B$1291,AAL!$J$3:$J$65007)</f>
        <v>0</v>
      </c>
      <c r="AI900" s="116">
        <f ca="1">SUMIF(AAL!$K$3:$K$65061,'Risk Lv. Inforce'!$B$7:$B$1291,AAL!$L$3:$L$65007)</f>
        <v>0</v>
      </c>
      <c r="AJ900" s="116">
        <f>VLOOKUP(B900,AAL!$Q$4:$S$1048576,3,0)</f>
        <v>0</v>
      </c>
      <c r="AK900" s="116">
        <f>VLOOKUP(B900,AAL!$U$4:$W$1048576,3,0)</f>
        <v>0</v>
      </c>
      <c r="AL900" s="69">
        <f ca="1">IFERROR(((AD900+(AD900*'Portfolio Stats_RMS'!$C$7))/($AB900*(1-'Portfolio Stats_RMS'!$C$6))),0)</f>
        <v>0</v>
      </c>
      <c r="AM900" s="69">
        <f ca="1">IFERROR(((AF900+(AF900*'Portfolio Stats_RMS'!$C$7))/($AB900*(1-'Portfolio Stats_RMS'!$C$6))),0)</f>
        <v>0</v>
      </c>
      <c r="AN900" s="69">
        <f ca="1">IFERROR(((AH900+(AH900*'Portfolio Stats_RMS'!$C$7))/($AB900*(1-'Portfolio Stats_RMS'!$C$6))),0)</f>
        <v>0</v>
      </c>
      <c r="AO900" s="69">
        <f>IFERROR(((AJ900+(AJ900*'Portfolio Stats_RMS'!$C$7))/(AB900*(1-'Portfolio Stats_RMS'!$C$6))),0)</f>
        <v>0</v>
      </c>
      <c r="AP900" s="152"/>
    </row>
    <row r="901" spans="2:42" x14ac:dyDescent="0.25">
      <c r="B901" s="29"/>
      <c r="C901" s="87"/>
      <c r="D901" s="29"/>
      <c r="E901" s="29"/>
      <c r="F901" s="29"/>
      <c r="G901" s="25"/>
      <c r="H901" s="25"/>
      <c r="I901" s="25"/>
      <c r="J901" s="100"/>
      <c r="K901" s="100"/>
      <c r="L901" s="29"/>
      <c r="M901" s="29"/>
      <c r="N901" s="29"/>
      <c r="O901" s="29"/>
      <c r="P901" s="149"/>
      <c r="Q901" s="150"/>
      <c r="R901" s="152"/>
      <c r="S901" s="153"/>
      <c r="T901" s="153"/>
      <c r="U901" s="154"/>
      <c r="V901" s="99"/>
      <c r="W901" s="99"/>
      <c r="X901" s="25"/>
      <c r="Y901" s="25"/>
      <c r="Z901" s="99"/>
      <c r="AA901" s="25"/>
      <c r="AB901" s="25"/>
      <c r="AC901" s="99"/>
      <c r="AD901" s="116">
        <f ca="1">SUMIF(AAL!$A$3:$A$65061,'Risk Lv. Inforce'!$B$7:$B$12091,AAL!$B$3:$B$65007)</f>
        <v>0</v>
      </c>
      <c r="AE901" s="116">
        <f ca="1">SUMIF(AAL!$C$3:$C$65061,'Risk Lv. Inforce'!$B$7:$B$10291,AAL!$D$3:$D$65007)</f>
        <v>0</v>
      </c>
      <c r="AF901" s="116">
        <f ca="1">SUMIF(AAL!$E$3:$E$65061,'Risk Lv. Inforce'!$B$7:$B$1291,AAL!$F$3:$F$65007)</f>
        <v>0</v>
      </c>
      <c r="AG901" s="116">
        <f ca="1">SUMIF(AAL!$G$3:$G$65061,'Risk Lv. Inforce'!$B$7:$B$1291,AAL!$H$3:$H$65007)</f>
        <v>0</v>
      </c>
      <c r="AH901" s="116">
        <f ca="1">SUMIF(AAL!$I$3:$I$65061,'Risk Lv. Inforce'!$B$7:$B$1291,AAL!$J$3:$J$65007)</f>
        <v>0</v>
      </c>
      <c r="AI901" s="116">
        <f ca="1">SUMIF(AAL!$K$3:$K$65061,'Risk Lv. Inforce'!$B$7:$B$1291,AAL!$L$3:$L$65007)</f>
        <v>0</v>
      </c>
      <c r="AJ901" s="116">
        <f>VLOOKUP(B901,AAL!$Q$4:$S$1048576,3,0)</f>
        <v>0</v>
      </c>
      <c r="AK901" s="116">
        <f>VLOOKUP(B901,AAL!$U$4:$W$1048576,3,0)</f>
        <v>0</v>
      </c>
      <c r="AL901" s="69">
        <f ca="1">IFERROR(((AD901+(AD901*'Portfolio Stats_RMS'!$C$7))/($AB901*(1-'Portfolio Stats_RMS'!$C$6))),0)</f>
        <v>0</v>
      </c>
      <c r="AM901" s="69">
        <f ca="1">IFERROR(((AF901+(AF901*'Portfolio Stats_RMS'!$C$7))/($AB901*(1-'Portfolio Stats_RMS'!$C$6))),0)</f>
        <v>0</v>
      </c>
      <c r="AN901" s="69">
        <f ca="1">IFERROR(((AH901+(AH901*'Portfolio Stats_RMS'!$C$7))/($AB901*(1-'Portfolio Stats_RMS'!$C$6))),0)</f>
        <v>0</v>
      </c>
      <c r="AO901" s="69">
        <f>IFERROR(((AJ901+(AJ901*'Portfolio Stats_RMS'!$C$7))/(AB901*(1-'Portfolio Stats_RMS'!$C$6))),0)</f>
        <v>0</v>
      </c>
      <c r="AP901" s="152"/>
    </row>
    <row r="902" spans="2:42" x14ac:dyDescent="0.25">
      <c r="B902" s="29"/>
      <c r="C902" s="87"/>
      <c r="D902" s="29"/>
      <c r="E902" s="29"/>
      <c r="F902" s="29"/>
      <c r="G902" s="25"/>
      <c r="H902" s="25"/>
      <c r="I902" s="25"/>
      <c r="J902" s="100"/>
      <c r="K902" s="100"/>
      <c r="L902" s="29"/>
      <c r="M902" s="29"/>
      <c r="N902" s="29"/>
      <c r="O902" s="29"/>
      <c r="P902" s="149"/>
      <c r="Q902" s="150"/>
      <c r="R902" s="152"/>
      <c r="S902" s="153"/>
      <c r="T902" s="153"/>
      <c r="U902" s="154"/>
      <c r="V902" s="99"/>
      <c r="W902" s="99"/>
      <c r="X902" s="25"/>
      <c r="Y902" s="25"/>
      <c r="Z902" s="99"/>
      <c r="AA902" s="25"/>
      <c r="AB902" s="25"/>
      <c r="AC902" s="99"/>
      <c r="AD902" s="116">
        <f ca="1">SUMIF(AAL!$A$3:$A$65061,'Risk Lv. Inforce'!$B$7:$B$12091,AAL!$B$3:$B$65007)</f>
        <v>0</v>
      </c>
      <c r="AE902" s="116">
        <f ca="1">SUMIF(AAL!$C$3:$C$65061,'Risk Lv. Inforce'!$B$7:$B$10291,AAL!$D$3:$D$65007)</f>
        <v>0</v>
      </c>
      <c r="AF902" s="116">
        <f ca="1">SUMIF(AAL!$E$3:$E$65061,'Risk Lv. Inforce'!$B$7:$B$1291,AAL!$F$3:$F$65007)</f>
        <v>0</v>
      </c>
      <c r="AG902" s="116">
        <f ca="1">SUMIF(AAL!$G$3:$G$65061,'Risk Lv. Inforce'!$B$7:$B$1291,AAL!$H$3:$H$65007)</f>
        <v>0</v>
      </c>
      <c r="AH902" s="116">
        <f ca="1">SUMIF(AAL!$I$3:$I$65061,'Risk Lv. Inforce'!$B$7:$B$1291,AAL!$J$3:$J$65007)</f>
        <v>0</v>
      </c>
      <c r="AI902" s="116">
        <f ca="1">SUMIF(AAL!$K$3:$K$65061,'Risk Lv. Inforce'!$B$7:$B$1291,AAL!$L$3:$L$65007)</f>
        <v>0</v>
      </c>
      <c r="AJ902" s="116">
        <f>VLOOKUP(B902,AAL!$Q$4:$S$1048576,3,0)</f>
        <v>0</v>
      </c>
      <c r="AK902" s="116">
        <f>VLOOKUP(B902,AAL!$U$4:$W$1048576,3,0)</f>
        <v>0</v>
      </c>
      <c r="AL902" s="69">
        <f ca="1">IFERROR(((AD902+(AD902*'Portfolio Stats_RMS'!$C$7))/($AB902*(1-'Portfolio Stats_RMS'!$C$6))),0)</f>
        <v>0</v>
      </c>
      <c r="AM902" s="69">
        <f ca="1">IFERROR(((AF902+(AF902*'Portfolio Stats_RMS'!$C$7))/($AB902*(1-'Portfolio Stats_RMS'!$C$6))),0)</f>
        <v>0</v>
      </c>
      <c r="AN902" s="69">
        <f ca="1">IFERROR(((AH902+(AH902*'Portfolio Stats_RMS'!$C$7))/($AB902*(1-'Portfolio Stats_RMS'!$C$6))),0)</f>
        <v>0</v>
      </c>
      <c r="AO902" s="69">
        <f>IFERROR(((AJ902+(AJ902*'Portfolio Stats_RMS'!$C$7))/(AB902*(1-'Portfolio Stats_RMS'!$C$6))),0)</f>
        <v>0</v>
      </c>
      <c r="AP902" s="152"/>
    </row>
    <row r="903" spans="2:42" x14ac:dyDescent="0.25">
      <c r="B903" s="29"/>
      <c r="C903" s="87"/>
      <c r="D903" s="29"/>
      <c r="E903" s="29"/>
      <c r="F903" s="29"/>
      <c r="G903" s="25"/>
      <c r="H903" s="25"/>
      <c r="I903" s="25"/>
      <c r="J903" s="100"/>
      <c r="K903" s="100"/>
      <c r="L903" s="29"/>
      <c r="M903" s="29"/>
      <c r="N903" s="29"/>
      <c r="O903" s="29"/>
      <c r="P903" s="149"/>
      <c r="Q903" s="150"/>
      <c r="R903" s="152"/>
      <c r="S903" s="153"/>
      <c r="T903" s="153"/>
      <c r="U903" s="154"/>
      <c r="V903" s="99"/>
      <c r="W903" s="99"/>
      <c r="X903" s="25"/>
      <c r="Y903" s="25"/>
      <c r="Z903" s="99"/>
      <c r="AA903" s="25"/>
      <c r="AB903" s="25"/>
      <c r="AC903" s="99"/>
      <c r="AD903" s="116">
        <f ca="1">SUMIF(AAL!$A$3:$A$65061,'Risk Lv. Inforce'!$B$7:$B$12091,AAL!$B$3:$B$65007)</f>
        <v>0</v>
      </c>
      <c r="AE903" s="116">
        <f ca="1">SUMIF(AAL!$C$3:$C$65061,'Risk Lv. Inforce'!$B$7:$B$10291,AAL!$D$3:$D$65007)</f>
        <v>0</v>
      </c>
      <c r="AF903" s="116">
        <f ca="1">SUMIF(AAL!$E$3:$E$65061,'Risk Lv. Inforce'!$B$7:$B$1291,AAL!$F$3:$F$65007)</f>
        <v>0</v>
      </c>
      <c r="AG903" s="116">
        <f ca="1">SUMIF(AAL!$G$3:$G$65061,'Risk Lv. Inforce'!$B$7:$B$1291,AAL!$H$3:$H$65007)</f>
        <v>0</v>
      </c>
      <c r="AH903" s="116">
        <f ca="1">SUMIF(AAL!$I$3:$I$65061,'Risk Lv. Inforce'!$B$7:$B$1291,AAL!$J$3:$J$65007)</f>
        <v>0</v>
      </c>
      <c r="AI903" s="116">
        <f ca="1">SUMIF(AAL!$K$3:$K$65061,'Risk Lv. Inforce'!$B$7:$B$1291,AAL!$L$3:$L$65007)</f>
        <v>0</v>
      </c>
      <c r="AJ903" s="116">
        <f>VLOOKUP(B903,AAL!$Q$4:$S$1048576,3,0)</f>
        <v>0</v>
      </c>
      <c r="AK903" s="116">
        <f>VLOOKUP(B903,AAL!$U$4:$W$1048576,3,0)</f>
        <v>0</v>
      </c>
      <c r="AL903" s="69">
        <f ca="1">IFERROR(((AD903+(AD903*'Portfolio Stats_RMS'!$C$7))/($AB903*(1-'Portfolio Stats_RMS'!$C$6))),0)</f>
        <v>0</v>
      </c>
      <c r="AM903" s="69">
        <f ca="1">IFERROR(((AF903+(AF903*'Portfolio Stats_RMS'!$C$7))/($AB903*(1-'Portfolio Stats_RMS'!$C$6))),0)</f>
        <v>0</v>
      </c>
      <c r="AN903" s="69">
        <f ca="1">IFERROR(((AH903+(AH903*'Portfolio Stats_RMS'!$C$7))/($AB903*(1-'Portfolio Stats_RMS'!$C$6))),0)</f>
        <v>0</v>
      </c>
      <c r="AO903" s="69">
        <f>IFERROR(((AJ903+(AJ903*'Portfolio Stats_RMS'!$C$7))/(AB903*(1-'Portfolio Stats_RMS'!$C$6))),0)</f>
        <v>0</v>
      </c>
      <c r="AP903" s="152"/>
    </row>
    <row r="904" spans="2:42" x14ac:dyDescent="0.25">
      <c r="B904" s="29"/>
      <c r="C904" s="87"/>
      <c r="D904" s="29"/>
      <c r="E904" s="29"/>
      <c r="F904" s="29"/>
      <c r="G904" s="25"/>
      <c r="H904" s="25"/>
      <c r="I904" s="25"/>
      <c r="J904" s="100"/>
      <c r="K904" s="100"/>
      <c r="L904" s="29"/>
      <c r="M904" s="29"/>
      <c r="N904" s="29"/>
      <c r="O904" s="29"/>
      <c r="P904" s="149"/>
      <c r="Q904" s="150"/>
      <c r="R904" s="152"/>
      <c r="S904" s="153"/>
      <c r="T904" s="153"/>
      <c r="U904" s="154"/>
      <c r="V904" s="99"/>
      <c r="W904" s="99"/>
      <c r="X904" s="25"/>
      <c r="Y904" s="25"/>
      <c r="Z904" s="99"/>
      <c r="AA904" s="25"/>
      <c r="AB904" s="25"/>
      <c r="AC904" s="99"/>
      <c r="AD904" s="116">
        <f ca="1">SUMIF(AAL!$A$3:$A$65061,'Risk Lv. Inforce'!$B$7:$B$12091,AAL!$B$3:$B$65007)</f>
        <v>0</v>
      </c>
      <c r="AE904" s="116">
        <f ca="1">SUMIF(AAL!$C$3:$C$65061,'Risk Lv. Inforce'!$B$7:$B$10291,AAL!$D$3:$D$65007)</f>
        <v>0</v>
      </c>
      <c r="AF904" s="116">
        <f ca="1">SUMIF(AAL!$E$3:$E$65061,'Risk Lv. Inforce'!$B$7:$B$1291,AAL!$F$3:$F$65007)</f>
        <v>0</v>
      </c>
      <c r="AG904" s="116">
        <f ca="1">SUMIF(AAL!$G$3:$G$65061,'Risk Lv. Inforce'!$B$7:$B$1291,AAL!$H$3:$H$65007)</f>
        <v>0</v>
      </c>
      <c r="AH904" s="116">
        <f ca="1">SUMIF(AAL!$I$3:$I$65061,'Risk Lv. Inforce'!$B$7:$B$1291,AAL!$J$3:$J$65007)</f>
        <v>0</v>
      </c>
      <c r="AI904" s="116">
        <f ca="1">SUMIF(AAL!$K$3:$K$65061,'Risk Lv. Inforce'!$B$7:$B$1291,AAL!$L$3:$L$65007)</f>
        <v>0</v>
      </c>
      <c r="AJ904" s="116">
        <f>VLOOKUP(B904,AAL!$Q$4:$S$1048576,3,0)</f>
        <v>0</v>
      </c>
      <c r="AK904" s="116">
        <f>VLOOKUP(B904,AAL!$U$4:$W$1048576,3,0)</f>
        <v>0</v>
      </c>
      <c r="AL904" s="69">
        <f ca="1">IFERROR(((AD904+(AD904*'Portfolio Stats_RMS'!$C$7))/($AB904*(1-'Portfolio Stats_RMS'!$C$6))),0)</f>
        <v>0</v>
      </c>
      <c r="AM904" s="69">
        <f ca="1">IFERROR(((AF904+(AF904*'Portfolio Stats_RMS'!$C$7))/($AB904*(1-'Portfolio Stats_RMS'!$C$6))),0)</f>
        <v>0</v>
      </c>
      <c r="AN904" s="69">
        <f ca="1">IFERROR(((AH904+(AH904*'Portfolio Stats_RMS'!$C$7))/($AB904*(1-'Portfolio Stats_RMS'!$C$6))),0)</f>
        <v>0</v>
      </c>
      <c r="AO904" s="69">
        <f>IFERROR(((AJ904+(AJ904*'Portfolio Stats_RMS'!$C$7))/(AB904*(1-'Portfolio Stats_RMS'!$C$6))),0)</f>
        <v>0</v>
      </c>
      <c r="AP904" s="152"/>
    </row>
    <row r="905" spans="2:42" x14ac:dyDescent="0.25">
      <c r="B905" s="29"/>
      <c r="C905" s="87"/>
      <c r="D905" s="29"/>
      <c r="E905" s="29"/>
      <c r="F905" s="29"/>
      <c r="G905" s="25"/>
      <c r="H905" s="25"/>
      <c r="I905" s="25"/>
      <c r="J905" s="100"/>
      <c r="K905" s="100"/>
      <c r="L905" s="149"/>
      <c r="M905" s="29"/>
      <c r="N905" s="29"/>
      <c r="O905" s="29"/>
      <c r="P905" s="149"/>
      <c r="Q905" s="150"/>
      <c r="R905" s="152"/>
      <c r="S905" s="153"/>
      <c r="T905" s="153"/>
      <c r="U905" s="154"/>
      <c r="V905" s="99"/>
      <c r="W905" s="99"/>
      <c r="X905" s="25"/>
      <c r="Y905" s="25"/>
      <c r="Z905" s="99"/>
      <c r="AA905" s="25"/>
      <c r="AB905" s="25"/>
      <c r="AC905" s="99"/>
      <c r="AD905" s="116">
        <f ca="1">SUMIF(AAL!$A$3:$A$65061,'Risk Lv. Inforce'!$B$7:$B$12091,AAL!$B$3:$B$65007)</f>
        <v>0</v>
      </c>
      <c r="AE905" s="116">
        <f ca="1">SUMIF(AAL!$C$3:$C$65061,'Risk Lv. Inforce'!$B$7:$B$10291,AAL!$D$3:$D$65007)</f>
        <v>0</v>
      </c>
      <c r="AF905" s="116">
        <f ca="1">SUMIF(AAL!$E$3:$E$65061,'Risk Lv. Inforce'!$B$7:$B$1291,AAL!$F$3:$F$65007)</f>
        <v>0</v>
      </c>
      <c r="AG905" s="116">
        <f ca="1">SUMIF(AAL!$G$3:$G$65061,'Risk Lv. Inforce'!$B$7:$B$1291,AAL!$H$3:$H$65007)</f>
        <v>0</v>
      </c>
      <c r="AH905" s="116">
        <f ca="1">SUMIF(AAL!$I$3:$I$65061,'Risk Lv. Inforce'!$B$7:$B$1291,AAL!$J$3:$J$65007)</f>
        <v>0</v>
      </c>
      <c r="AI905" s="116">
        <f ca="1">SUMIF(AAL!$K$3:$K$65061,'Risk Lv. Inforce'!$B$7:$B$1291,AAL!$L$3:$L$65007)</f>
        <v>0</v>
      </c>
      <c r="AJ905" s="116">
        <f>VLOOKUP(B905,AAL!$Q$4:$S$1048576,3,0)</f>
        <v>0</v>
      </c>
      <c r="AK905" s="116">
        <f>VLOOKUP(B905,AAL!$U$4:$W$1048576,3,0)</f>
        <v>0</v>
      </c>
      <c r="AL905" s="69">
        <f ca="1">IFERROR(((AD905+(AD905*'Portfolio Stats_RMS'!$C$7))/($AB905*(1-'Portfolio Stats_RMS'!$C$6))),0)</f>
        <v>0</v>
      </c>
      <c r="AM905" s="69">
        <f ca="1">IFERROR(((AF905+(AF905*'Portfolio Stats_RMS'!$C$7))/($AB905*(1-'Portfolio Stats_RMS'!$C$6))),0)</f>
        <v>0</v>
      </c>
      <c r="AN905" s="69">
        <f ca="1">IFERROR(((AH905+(AH905*'Portfolio Stats_RMS'!$C$7))/($AB905*(1-'Portfolio Stats_RMS'!$C$6))),0)</f>
        <v>0</v>
      </c>
      <c r="AO905" s="69">
        <f>IFERROR(((AJ905+(AJ905*'Portfolio Stats_RMS'!$C$7))/(AB905*(1-'Portfolio Stats_RMS'!$C$6))),0)</f>
        <v>0</v>
      </c>
      <c r="AP905" s="152"/>
    </row>
    <row r="906" spans="2:42" x14ac:dyDescent="0.25">
      <c r="B906" s="29"/>
      <c r="C906" s="87"/>
      <c r="D906" s="29"/>
      <c r="E906" s="29"/>
      <c r="F906" s="29"/>
      <c r="G906" s="25"/>
      <c r="H906" s="25"/>
      <c r="I906" s="25"/>
      <c r="J906" s="100"/>
      <c r="K906" s="100"/>
      <c r="L906" s="29"/>
      <c r="M906" s="29"/>
      <c r="N906" s="29"/>
      <c r="O906" s="29"/>
      <c r="P906" s="149"/>
      <c r="Q906" s="150"/>
      <c r="R906" s="152"/>
      <c r="S906" s="153"/>
      <c r="T906" s="153"/>
      <c r="U906" s="154"/>
      <c r="V906" s="99"/>
      <c r="W906" s="99"/>
      <c r="X906" s="25"/>
      <c r="Y906" s="25"/>
      <c r="Z906" s="99"/>
      <c r="AA906" s="25"/>
      <c r="AB906" s="25"/>
      <c r="AC906" s="99"/>
      <c r="AD906" s="116">
        <f ca="1">SUMIF(AAL!$A$3:$A$65061,'Risk Lv. Inforce'!$B$7:$B$12091,AAL!$B$3:$B$65007)</f>
        <v>0</v>
      </c>
      <c r="AE906" s="116">
        <f ca="1">SUMIF(AAL!$C$3:$C$65061,'Risk Lv. Inforce'!$B$7:$B$10291,AAL!$D$3:$D$65007)</f>
        <v>0</v>
      </c>
      <c r="AF906" s="116">
        <f ca="1">SUMIF(AAL!$E$3:$E$65061,'Risk Lv. Inforce'!$B$7:$B$1291,AAL!$F$3:$F$65007)</f>
        <v>0</v>
      </c>
      <c r="AG906" s="116">
        <f ca="1">SUMIF(AAL!$G$3:$G$65061,'Risk Lv. Inforce'!$B$7:$B$1291,AAL!$H$3:$H$65007)</f>
        <v>0</v>
      </c>
      <c r="AH906" s="116">
        <f ca="1">SUMIF(AAL!$I$3:$I$65061,'Risk Lv. Inforce'!$B$7:$B$1291,AAL!$J$3:$J$65007)</f>
        <v>0</v>
      </c>
      <c r="AI906" s="116">
        <f ca="1">SUMIF(AAL!$K$3:$K$65061,'Risk Lv. Inforce'!$B$7:$B$1291,AAL!$L$3:$L$65007)</f>
        <v>0</v>
      </c>
      <c r="AJ906" s="116">
        <f>VLOOKUP(B906,AAL!$Q$4:$S$1048576,3,0)</f>
        <v>0</v>
      </c>
      <c r="AK906" s="116">
        <f>VLOOKUP(B906,AAL!$U$4:$W$1048576,3,0)</f>
        <v>0</v>
      </c>
      <c r="AL906" s="69">
        <f ca="1">IFERROR(((AD906+(AD906*'Portfolio Stats_RMS'!$C$7))/($AB906*(1-'Portfolio Stats_RMS'!$C$6))),0)</f>
        <v>0</v>
      </c>
      <c r="AM906" s="69">
        <f ca="1">IFERROR(((AF906+(AF906*'Portfolio Stats_RMS'!$C$7))/($AB906*(1-'Portfolio Stats_RMS'!$C$6))),0)</f>
        <v>0</v>
      </c>
      <c r="AN906" s="69">
        <f ca="1">IFERROR(((AH906+(AH906*'Portfolio Stats_RMS'!$C$7))/($AB906*(1-'Portfolio Stats_RMS'!$C$6))),0)</f>
        <v>0</v>
      </c>
      <c r="AO906" s="69">
        <f>IFERROR(((AJ906+(AJ906*'Portfolio Stats_RMS'!$C$7))/(AB906*(1-'Portfolio Stats_RMS'!$C$6))),0)</f>
        <v>0</v>
      </c>
      <c r="AP906" s="152"/>
    </row>
    <row r="907" spans="2:42" x14ac:dyDescent="0.25">
      <c r="B907" s="29"/>
      <c r="C907" s="87"/>
      <c r="D907" s="29"/>
      <c r="E907" s="29"/>
      <c r="F907" s="29"/>
      <c r="G907" s="25"/>
      <c r="H907" s="25"/>
      <c r="I907" s="25"/>
      <c r="J907" s="100"/>
      <c r="K907" s="100"/>
      <c r="L907" s="29"/>
      <c r="M907" s="29"/>
      <c r="N907" s="29"/>
      <c r="O907" s="29"/>
      <c r="P907" s="149"/>
      <c r="Q907" s="150"/>
      <c r="R907" s="152"/>
      <c r="S907" s="153"/>
      <c r="T907" s="153"/>
      <c r="U907" s="154"/>
      <c r="V907" s="99"/>
      <c r="W907" s="99"/>
      <c r="X907" s="25"/>
      <c r="Y907" s="25"/>
      <c r="Z907" s="99"/>
      <c r="AA907" s="25"/>
      <c r="AB907" s="25"/>
      <c r="AC907" s="99"/>
      <c r="AD907" s="116">
        <f ca="1">SUMIF(AAL!$A$3:$A$65061,'Risk Lv. Inforce'!$B$7:$B$12091,AAL!$B$3:$B$65007)</f>
        <v>0</v>
      </c>
      <c r="AE907" s="116">
        <f ca="1">SUMIF(AAL!$C$3:$C$65061,'Risk Lv. Inforce'!$B$7:$B$10291,AAL!$D$3:$D$65007)</f>
        <v>0</v>
      </c>
      <c r="AF907" s="116">
        <f ca="1">SUMIF(AAL!$E$3:$E$65061,'Risk Lv. Inforce'!$B$7:$B$1291,AAL!$F$3:$F$65007)</f>
        <v>0</v>
      </c>
      <c r="AG907" s="116">
        <f ca="1">SUMIF(AAL!$G$3:$G$65061,'Risk Lv. Inforce'!$B$7:$B$1291,AAL!$H$3:$H$65007)</f>
        <v>0</v>
      </c>
      <c r="AH907" s="116">
        <f ca="1">SUMIF(AAL!$I$3:$I$65061,'Risk Lv. Inforce'!$B$7:$B$1291,AAL!$J$3:$J$65007)</f>
        <v>0</v>
      </c>
      <c r="AI907" s="116">
        <f ca="1">SUMIF(AAL!$K$3:$K$65061,'Risk Lv. Inforce'!$B$7:$B$1291,AAL!$L$3:$L$65007)</f>
        <v>0</v>
      </c>
      <c r="AJ907" s="116">
        <f>VLOOKUP(B907,AAL!$Q$4:$S$1048576,3,0)</f>
        <v>0</v>
      </c>
      <c r="AK907" s="116">
        <f>VLOOKUP(B907,AAL!$U$4:$W$1048576,3,0)</f>
        <v>0</v>
      </c>
      <c r="AL907" s="69">
        <f ca="1">IFERROR(((AD907+(AD907*'Portfolio Stats_RMS'!$C$7))/($AB907*(1-'Portfolio Stats_RMS'!$C$6))),0)</f>
        <v>0</v>
      </c>
      <c r="AM907" s="69">
        <f ca="1">IFERROR(((AF907+(AF907*'Portfolio Stats_RMS'!$C$7))/($AB907*(1-'Portfolio Stats_RMS'!$C$6))),0)</f>
        <v>0</v>
      </c>
      <c r="AN907" s="69">
        <f ca="1">IFERROR(((AH907+(AH907*'Portfolio Stats_RMS'!$C$7))/($AB907*(1-'Portfolio Stats_RMS'!$C$6))),0)</f>
        <v>0</v>
      </c>
      <c r="AO907" s="69">
        <f>IFERROR(((AJ907+(AJ907*'Portfolio Stats_RMS'!$C$7))/(AB907*(1-'Portfolio Stats_RMS'!$C$6))),0)</f>
        <v>0</v>
      </c>
      <c r="AP907" s="152"/>
    </row>
    <row r="908" spans="2:42" x14ac:dyDescent="0.25">
      <c r="B908" s="29"/>
      <c r="C908" s="87"/>
      <c r="D908" s="29"/>
      <c r="E908" s="29"/>
      <c r="F908" s="29"/>
      <c r="G908" s="25"/>
      <c r="H908" s="25"/>
      <c r="I908" s="25"/>
      <c r="J908" s="100"/>
      <c r="K908" s="100"/>
      <c r="L908" s="29"/>
      <c r="M908" s="29"/>
      <c r="N908" s="29"/>
      <c r="O908" s="29"/>
      <c r="P908" s="149"/>
      <c r="Q908" s="150"/>
      <c r="R908" s="152"/>
      <c r="S908" s="153"/>
      <c r="T908" s="153"/>
      <c r="U908" s="154"/>
      <c r="V908" s="99"/>
      <c r="W908" s="99"/>
      <c r="X908" s="25"/>
      <c r="Y908" s="25"/>
      <c r="Z908" s="99"/>
      <c r="AA908" s="25"/>
      <c r="AB908" s="25"/>
      <c r="AC908" s="99"/>
      <c r="AD908" s="116">
        <f ca="1">SUMIF(AAL!$A$3:$A$65061,'Risk Lv. Inforce'!$B$7:$B$12091,AAL!$B$3:$B$65007)</f>
        <v>0</v>
      </c>
      <c r="AE908" s="116">
        <f ca="1">SUMIF(AAL!$C$3:$C$65061,'Risk Lv. Inforce'!$B$7:$B$10291,AAL!$D$3:$D$65007)</f>
        <v>0</v>
      </c>
      <c r="AF908" s="116">
        <f ca="1">SUMIF(AAL!$E$3:$E$65061,'Risk Lv. Inforce'!$B$7:$B$1291,AAL!$F$3:$F$65007)</f>
        <v>0</v>
      </c>
      <c r="AG908" s="116">
        <f ca="1">SUMIF(AAL!$G$3:$G$65061,'Risk Lv. Inforce'!$B$7:$B$1291,AAL!$H$3:$H$65007)</f>
        <v>0</v>
      </c>
      <c r="AH908" s="116">
        <f ca="1">SUMIF(AAL!$I$3:$I$65061,'Risk Lv. Inforce'!$B$7:$B$1291,AAL!$J$3:$J$65007)</f>
        <v>0</v>
      </c>
      <c r="AI908" s="116">
        <f ca="1">SUMIF(AAL!$K$3:$K$65061,'Risk Lv. Inforce'!$B$7:$B$1291,AAL!$L$3:$L$65007)</f>
        <v>0</v>
      </c>
      <c r="AJ908" s="116">
        <f>VLOOKUP(B908,AAL!$Q$4:$S$1048576,3,0)</f>
        <v>0</v>
      </c>
      <c r="AK908" s="116">
        <f>VLOOKUP(B908,AAL!$U$4:$W$1048576,3,0)</f>
        <v>0</v>
      </c>
      <c r="AL908" s="69">
        <f ca="1">IFERROR(((AD908+(AD908*'Portfolio Stats_RMS'!$C$7))/($AB908*(1-'Portfolio Stats_RMS'!$C$6))),0)</f>
        <v>0</v>
      </c>
      <c r="AM908" s="69">
        <f ca="1">IFERROR(((AF908+(AF908*'Portfolio Stats_RMS'!$C$7))/($AB908*(1-'Portfolio Stats_RMS'!$C$6))),0)</f>
        <v>0</v>
      </c>
      <c r="AN908" s="69">
        <f ca="1">IFERROR(((AH908+(AH908*'Portfolio Stats_RMS'!$C$7))/($AB908*(1-'Portfolio Stats_RMS'!$C$6))),0)</f>
        <v>0</v>
      </c>
      <c r="AO908" s="69">
        <f>IFERROR(((AJ908+(AJ908*'Portfolio Stats_RMS'!$C$7))/(AB908*(1-'Portfolio Stats_RMS'!$C$6))),0)</f>
        <v>0</v>
      </c>
      <c r="AP908" s="152"/>
    </row>
    <row r="909" spans="2:42" x14ac:dyDescent="0.25">
      <c r="B909" s="29"/>
      <c r="C909" s="87"/>
      <c r="D909" s="29"/>
      <c r="E909" s="29"/>
      <c r="F909" s="29"/>
      <c r="G909" s="25"/>
      <c r="H909" s="25"/>
      <c r="I909" s="25"/>
      <c r="J909" s="100"/>
      <c r="K909" s="100"/>
      <c r="L909" s="29"/>
      <c r="M909" s="29"/>
      <c r="N909" s="29"/>
      <c r="O909" s="29"/>
      <c r="P909" s="149"/>
      <c r="Q909" s="150"/>
      <c r="R909" s="152"/>
      <c r="S909" s="153"/>
      <c r="T909" s="153"/>
      <c r="U909" s="154"/>
      <c r="V909" s="99"/>
      <c r="W909" s="99"/>
      <c r="X909" s="25"/>
      <c r="Y909" s="25"/>
      <c r="Z909" s="99"/>
      <c r="AA909" s="25"/>
      <c r="AB909" s="25"/>
      <c r="AC909" s="99"/>
      <c r="AD909" s="116">
        <f ca="1">SUMIF(AAL!$A$3:$A$65061,'Risk Lv. Inforce'!$B$7:$B$12091,AAL!$B$3:$B$65007)</f>
        <v>0</v>
      </c>
      <c r="AE909" s="116">
        <f ca="1">SUMIF(AAL!$C$3:$C$65061,'Risk Lv. Inforce'!$B$7:$B$10291,AAL!$D$3:$D$65007)</f>
        <v>0</v>
      </c>
      <c r="AF909" s="116">
        <f ca="1">SUMIF(AAL!$E$3:$E$65061,'Risk Lv. Inforce'!$B$7:$B$1291,AAL!$F$3:$F$65007)</f>
        <v>0</v>
      </c>
      <c r="AG909" s="116">
        <f ca="1">SUMIF(AAL!$G$3:$G$65061,'Risk Lv. Inforce'!$B$7:$B$1291,AAL!$H$3:$H$65007)</f>
        <v>0</v>
      </c>
      <c r="AH909" s="116">
        <f ca="1">SUMIF(AAL!$I$3:$I$65061,'Risk Lv. Inforce'!$B$7:$B$1291,AAL!$J$3:$J$65007)</f>
        <v>0</v>
      </c>
      <c r="AI909" s="116">
        <f ca="1">SUMIF(AAL!$K$3:$K$65061,'Risk Lv. Inforce'!$B$7:$B$1291,AAL!$L$3:$L$65007)</f>
        <v>0</v>
      </c>
      <c r="AJ909" s="116">
        <f>VLOOKUP(B909,AAL!$Q$4:$S$1048576,3,0)</f>
        <v>0</v>
      </c>
      <c r="AK909" s="116">
        <f>VLOOKUP(B909,AAL!$U$4:$W$1048576,3,0)</f>
        <v>0</v>
      </c>
      <c r="AL909" s="69">
        <f ca="1">IFERROR(((AD909+(AD909*'Portfolio Stats_RMS'!$C$7))/($AB909*(1-'Portfolio Stats_RMS'!$C$6))),0)</f>
        <v>0</v>
      </c>
      <c r="AM909" s="69">
        <f ca="1">IFERROR(((AF909+(AF909*'Portfolio Stats_RMS'!$C$7))/($AB909*(1-'Portfolio Stats_RMS'!$C$6))),0)</f>
        <v>0</v>
      </c>
      <c r="AN909" s="69">
        <f ca="1">IFERROR(((AH909+(AH909*'Portfolio Stats_RMS'!$C$7))/($AB909*(1-'Portfolio Stats_RMS'!$C$6))),0)</f>
        <v>0</v>
      </c>
      <c r="AO909" s="69">
        <f>IFERROR(((AJ909+(AJ909*'Portfolio Stats_RMS'!$C$7))/(AB909*(1-'Portfolio Stats_RMS'!$C$6))),0)</f>
        <v>0</v>
      </c>
      <c r="AP909" s="152"/>
    </row>
    <row r="910" spans="2:42" x14ac:dyDescent="0.25">
      <c r="B910" s="29"/>
      <c r="C910" s="87"/>
      <c r="D910" s="29"/>
      <c r="E910" s="29"/>
      <c r="F910" s="29"/>
      <c r="G910" s="25"/>
      <c r="H910" s="25"/>
      <c r="I910" s="25"/>
      <c r="J910" s="100"/>
      <c r="K910" s="100"/>
      <c r="L910" s="149"/>
      <c r="M910" s="29"/>
      <c r="N910" s="29"/>
      <c r="O910" s="29"/>
      <c r="P910" s="149"/>
      <c r="Q910" s="150"/>
      <c r="R910" s="152"/>
      <c r="S910" s="153"/>
      <c r="T910" s="153"/>
      <c r="U910" s="154"/>
      <c r="V910" s="99"/>
      <c r="W910" s="99"/>
      <c r="X910" s="25"/>
      <c r="Y910" s="25"/>
      <c r="Z910" s="99"/>
      <c r="AA910" s="25"/>
      <c r="AB910" s="25"/>
      <c r="AC910" s="99"/>
      <c r="AD910" s="116">
        <f ca="1">SUMIF(AAL!$A$3:$A$65061,'Risk Lv. Inforce'!$B$7:$B$12091,AAL!$B$3:$B$65007)</f>
        <v>0</v>
      </c>
      <c r="AE910" s="116">
        <f ca="1">SUMIF(AAL!$C$3:$C$65061,'Risk Lv. Inforce'!$B$7:$B$10291,AAL!$D$3:$D$65007)</f>
        <v>0</v>
      </c>
      <c r="AF910" s="116">
        <f ca="1">SUMIF(AAL!$E$3:$E$65061,'Risk Lv. Inforce'!$B$7:$B$1291,AAL!$F$3:$F$65007)</f>
        <v>0</v>
      </c>
      <c r="AG910" s="116">
        <f ca="1">SUMIF(AAL!$G$3:$G$65061,'Risk Lv. Inforce'!$B$7:$B$1291,AAL!$H$3:$H$65007)</f>
        <v>0</v>
      </c>
      <c r="AH910" s="116">
        <f ca="1">SUMIF(AAL!$I$3:$I$65061,'Risk Lv. Inforce'!$B$7:$B$1291,AAL!$J$3:$J$65007)</f>
        <v>0</v>
      </c>
      <c r="AI910" s="116">
        <f ca="1">SUMIF(AAL!$K$3:$K$65061,'Risk Lv. Inforce'!$B$7:$B$1291,AAL!$L$3:$L$65007)</f>
        <v>0</v>
      </c>
      <c r="AJ910" s="116">
        <f>VLOOKUP(B910,AAL!$Q$4:$S$1048576,3,0)</f>
        <v>0</v>
      </c>
      <c r="AK910" s="116">
        <f>VLOOKUP(B910,AAL!$U$4:$W$1048576,3,0)</f>
        <v>0</v>
      </c>
      <c r="AL910" s="69">
        <f ca="1">IFERROR(((AD910+(AD910*'Portfolio Stats_RMS'!$C$7))/($AB910*(1-'Portfolio Stats_RMS'!$C$6))),0)</f>
        <v>0</v>
      </c>
      <c r="AM910" s="69">
        <f ca="1">IFERROR(((AF910+(AF910*'Portfolio Stats_RMS'!$C$7))/($AB910*(1-'Portfolio Stats_RMS'!$C$6))),0)</f>
        <v>0</v>
      </c>
      <c r="AN910" s="69">
        <f ca="1">IFERROR(((AH910+(AH910*'Portfolio Stats_RMS'!$C$7))/($AB910*(1-'Portfolio Stats_RMS'!$C$6))),0)</f>
        <v>0</v>
      </c>
      <c r="AO910" s="69">
        <f>IFERROR(((AJ910+(AJ910*'Portfolio Stats_RMS'!$C$7))/(AB910*(1-'Portfolio Stats_RMS'!$C$6))),0)</f>
        <v>0</v>
      </c>
      <c r="AP910" s="152"/>
    </row>
    <row r="911" spans="2:42" x14ac:dyDescent="0.25">
      <c r="B911" s="29"/>
      <c r="C911" s="87"/>
      <c r="D911" s="29"/>
      <c r="E911" s="29"/>
      <c r="F911" s="29"/>
      <c r="G911" s="25"/>
      <c r="H911" s="25"/>
      <c r="I911" s="25"/>
      <c r="J911" s="100"/>
      <c r="K911" s="100"/>
      <c r="L911" s="149"/>
      <c r="M911" s="29"/>
      <c r="N911" s="29"/>
      <c r="O911" s="29"/>
      <c r="P911" s="149"/>
      <c r="Q911" s="150"/>
      <c r="R911" s="152"/>
      <c r="S911" s="153"/>
      <c r="T911" s="153"/>
      <c r="U911" s="154"/>
      <c r="V911" s="99"/>
      <c r="W911" s="99"/>
      <c r="X911" s="25"/>
      <c r="Y911" s="25"/>
      <c r="Z911" s="99"/>
      <c r="AA911" s="25"/>
      <c r="AB911" s="25"/>
      <c r="AC911" s="99"/>
      <c r="AD911" s="116">
        <f ca="1">SUMIF(AAL!$A$3:$A$65061,'Risk Lv. Inforce'!$B$7:$B$12091,AAL!$B$3:$B$65007)</f>
        <v>0</v>
      </c>
      <c r="AE911" s="116">
        <f ca="1">SUMIF(AAL!$C$3:$C$65061,'Risk Lv. Inforce'!$B$7:$B$10291,AAL!$D$3:$D$65007)</f>
        <v>0</v>
      </c>
      <c r="AF911" s="116">
        <f ca="1">SUMIF(AAL!$E$3:$E$65061,'Risk Lv. Inforce'!$B$7:$B$1291,AAL!$F$3:$F$65007)</f>
        <v>0</v>
      </c>
      <c r="AG911" s="116">
        <f ca="1">SUMIF(AAL!$G$3:$G$65061,'Risk Lv. Inforce'!$B$7:$B$1291,AAL!$H$3:$H$65007)</f>
        <v>0</v>
      </c>
      <c r="AH911" s="116">
        <f ca="1">SUMIF(AAL!$I$3:$I$65061,'Risk Lv. Inforce'!$B$7:$B$1291,AAL!$J$3:$J$65007)</f>
        <v>0</v>
      </c>
      <c r="AI911" s="116">
        <f ca="1">SUMIF(AAL!$K$3:$K$65061,'Risk Lv. Inforce'!$B$7:$B$1291,AAL!$L$3:$L$65007)</f>
        <v>0</v>
      </c>
      <c r="AJ911" s="116">
        <f>VLOOKUP(B911,AAL!$Q$4:$S$1048576,3,0)</f>
        <v>0</v>
      </c>
      <c r="AK911" s="116">
        <f>VLOOKUP(B911,AAL!$U$4:$W$1048576,3,0)</f>
        <v>0</v>
      </c>
      <c r="AL911" s="69">
        <f ca="1">IFERROR(((AD911+(AD911*'Portfolio Stats_RMS'!$C$7))/($AB911*(1-'Portfolio Stats_RMS'!$C$6))),0)</f>
        <v>0</v>
      </c>
      <c r="AM911" s="69">
        <f ca="1">IFERROR(((AF911+(AF911*'Portfolio Stats_RMS'!$C$7))/($AB911*(1-'Portfolio Stats_RMS'!$C$6))),0)</f>
        <v>0</v>
      </c>
      <c r="AN911" s="69">
        <f ca="1">IFERROR(((AH911+(AH911*'Portfolio Stats_RMS'!$C$7))/($AB911*(1-'Portfolio Stats_RMS'!$C$6))),0)</f>
        <v>0</v>
      </c>
      <c r="AO911" s="69">
        <f>IFERROR(((AJ911+(AJ911*'Portfolio Stats_RMS'!$C$7))/(AB911*(1-'Portfolio Stats_RMS'!$C$6))),0)</f>
        <v>0</v>
      </c>
      <c r="AP911" s="152"/>
    </row>
    <row r="912" spans="2:42" x14ac:dyDescent="0.25">
      <c r="B912" s="29"/>
      <c r="C912" s="87"/>
      <c r="D912" s="29"/>
      <c r="E912" s="29"/>
      <c r="F912" s="29"/>
      <c r="G912" s="25"/>
      <c r="H912" s="25"/>
      <c r="I912" s="25"/>
      <c r="J912" s="100"/>
      <c r="K912" s="100"/>
      <c r="L912" s="29"/>
      <c r="M912" s="29"/>
      <c r="N912" s="29"/>
      <c r="O912" s="29"/>
      <c r="P912" s="149"/>
      <c r="Q912" s="150"/>
      <c r="R912" s="152"/>
      <c r="S912" s="153"/>
      <c r="T912" s="153"/>
      <c r="U912" s="154"/>
      <c r="V912" s="99"/>
      <c r="W912" s="99"/>
      <c r="X912" s="25"/>
      <c r="Y912" s="25"/>
      <c r="Z912" s="99"/>
      <c r="AA912" s="25"/>
      <c r="AB912" s="25"/>
      <c r="AC912" s="99"/>
      <c r="AD912" s="116">
        <f ca="1">SUMIF(AAL!$A$3:$A$65061,'Risk Lv. Inforce'!$B$7:$B$12091,AAL!$B$3:$B$65007)</f>
        <v>0</v>
      </c>
      <c r="AE912" s="116">
        <f ca="1">SUMIF(AAL!$C$3:$C$65061,'Risk Lv. Inforce'!$B$7:$B$10291,AAL!$D$3:$D$65007)</f>
        <v>0</v>
      </c>
      <c r="AF912" s="116">
        <f ca="1">SUMIF(AAL!$E$3:$E$65061,'Risk Lv. Inforce'!$B$7:$B$1291,AAL!$F$3:$F$65007)</f>
        <v>0</v>
      </c>
      <c r="AG912" s="116">
        <f ca="1">SUMIF(AAL!$G$3:$G$65061,'Risk Lv. Inforce'!$B$7:$B$1291,AAL!$H$3:$H$65007)</f>
        <v>0</v>
      </c>
      <c r="AH912" s="116">
        <f ca="1">SUMIF(AAL!$I$3:$I$65061,'Risk Lv. Inforce'!$B$7:$B$1291,AAL!$J$3:$J$65007)</f>
        <v>0</v>
      </c>
      <c r="AI912" s="116">
        <f ca="1">SUMIF(AAL!$K$3:$K$65061,'Risk Lv. Inforce'!$B$7:$B$1291,AAL!$L$3:$L$65007)</f>
        <v>0</v>
      </c>
      <c r="AJ912" s="116">
        <f>VLOOKUP(B912,AAL!$Q$4:$S$1048576,3,0)</f>
        <v>0</v>
      </c>
      <c r="AK912" s="116">
        <f>VLOOKUP(B912,AAL!$U$4:$W$1048576,3,0)</f>
        <v>0</v>
      </c>
      <c r="AL912" s="69">
        <f ca="1">IFERROR(((AD912+(AD912*'Portfolio Stats_RMS'!$C$7))/($AB912*(1-'Portfolio Stats_RMS'!$C$6))),0)</f>
        <v>0</v>
      </c>
      <c r="AM912" s="69">
        <f ca="1">IFERROR(((AF912+(AF912*'Portfolio Stats_RMS'!$C$7))/($AB912*(1-'Portfolio Stats_RMS'!$C$6))),0)</f>
        <v>0</v>
      </c>
      <c r="AN912" s="69">
        <f ca="1">IFERROR(((AH912+(AH912*'Portfolio Stats_RMS'!$C$7))/($AB912*(1-'Portfolio Stats_RMS'!$C$6))),0)</f>
        <v>0</v>
      </c>
      <c r="AO912" s="69">
        <f>IFERROR(((AJ912+(AJ912*'Portfolio Stats_RMS'!$C$7))/(AB912*(1-'Portfolio Stats_RMS'!$C$6))),0)</f>
        <v>0</v>
      </c>
      <c r="AP912" s="152"/>
    </row>
    <row r="913" spans="2:42" x14ac:dyDescent="0.25">
      <c r="B913" s="29"/>
      <c r="C913" s="87"/>
      <c r="D913" s="29"/>
      <c r="E913" s="29"/>
      <c r="F913" s="29"/>
      <c r="G913" s="25"/>
      <c r="H913" s="25"/>
      <c r="I913" s="25"/>
      <c r="J913" s="100"/>
      <c r="K913" s="100"/>
      <c r="L913" s="29"/>
      <c r="M913" s="29"/>
      <c r="N913" s="29"/>
      <c r="O913" s="29"/>
      <c r="P913" s="149"/>
      <c r="Q913" s="150"/>
      <c r="R913" s="152"/>
      <c r="S913" s="153"/>
      <c r="T913" s="153"/>
      <c r="U913" s="154"/>
      <c r="V913" s="99"/>
      <c r="W913" s="99"/>
      <c r="X913" s="25"/>
      <c r="Y913" s="25"/>
      <c r="Z913" s="99"/>
      <c r="AA913" s="25"/>
      <c r="AB913" s="25"/>
      <c r="AC913" s="99"/>
      <c r="AD913" s="116">
        <f ca="1">SUMIF(AAL!$A$3:$A$65061,'Risk Lv. Inforce'!$B$7:$B$12091,AAL!$B$3:$B$65007)</f>
        <v>0</v>
      </c>
      <c r="AE913" s="116">
        <f ca="1">SUMIF(AAL!$C$3:$C$65061,'Risk Lv. Inforce'!$B$7:$B$10291,AAL!$D$3:$D$65007)</f>
        <v>0</v>
      </c>
      <c r="AF913" s="116">
        <f ca="1">SUMIF(AAL!$E$3:$E$65061,'Risk Lv. Inforce'!$B$7:$B$1291,AAL!$F$3:$F$65007)</f>
        <v>0</v>
      </c>
      <c r="AG913" s="116">
        <f ca="1">SUMIF(AAL!$G$3:$G$65061,'Risk Lv. Inforce'!$B$7:$B$1291,AAL!$H$3:$H$65007)</f>
        <v>0</v>
      </c>
      <c r="AH913" s="116">
        <f ca="1">SUMIF(AAL!$I$3:$I$65061,'Risk Lv. Inforce'!$B$7:$B$1291,AAL!$J$3:$J$65007)</f>
        <v>0</v>
      </c>
      <c r="AI913" s="116">
        <f ca="1">SUMIF(AAL!$K$3:$K$65061,'Risk Lv. Inforce'!$B$7:$B$1291,AAL!$L$3:$L$65007)</f>
        <v>0</v>
      </c>
      <c r="AJ913" s="116">
        <f>VLOOKUP(B913,AAL!$Q$4:$S$1048576,3,0)</f>
        <v>0</v>
      </c>
      <c r="AK913" s="116">
        <f>VLOOKUP(B913,AAL!$U$4:$W$1048576,3,0)</f>
        <v>0</v>
      </c>
      <c r="AL913" s="69">
        <f ca="1">IFERROR(((AD913+(AD913*'Portfolio Stats_RMS'!$C$7))/($AB913*(1-'Portfolio Stats_RMS'!$C$6))),0)</f>
        <v>0</v>
      </c>
      <c r="AM913" s="69">
        <f ca="1">IFERROR(((AF913+(AF913*'Portfolio Stats_RMS'!$C$7))/($AB913*(1-'Portfolio Stats_RMS'!$C$6))),0)</f>
        <v>0</v>
      </c>
      <c r="AN913" s="69">
        <f ca="1">IFERROR(((AH913+(AH913*'Portfolio Stats_RMS'!$C$7))/($AB913*(1-'Portfolio Stats_RMS'!$C$6))),0)</f>
        <v>0</v>
      </c>
      <c r="AO913" s="69">
        <f>IFERROR(((AJ913+(AJ913*'Portfolio Stats_RMS'!$C$7))/(AB913*(1-'Portfolio Stats_RMS'!$C$6))),0)</f>
        <v>0</v>
      </c>
      <c r="AP913" s="152"/>
    </row>
    <row r="914" spans="2:42" x14ac:dyDescent="0.25">
      <c r="B914" s="29"/>
      <c r="C914" s="87"/>
      <c r="D914" s="29"/>
      <c r="E914" s="29"/>
      <c r="F914" s="29"/>
      <c r="G914" s="25"/>
      <c r="H914" s="25"/>
      <c r="I914" s="25"/>
      <c r="J914" s="100"/>
      <c r="K914" s="100"/>
      <c r="L914" s="149"/>
      <c r="M914" s="29"/>
      <c r="N914" s="29"/>
      <c r="O914" s="29"/>
      <c r="P914" s="149"/>
      <c r="Q914" s="150"/>
      <c r="R914" s="152"/>
      <c r="S914" s="153"/>
      <c r="T914" s="153"/>
      <c r="U914" s="154"/>
      <c r="V914" s="99"/>
      <c r="W914" s="99"/>
      <c r="X914" s="25"/>
      <c r="Y914" s="25"/>
      <c r="Z914" s="99"/>
      <c r="AA914" s="25"/>
      <c r="AB914" s="25"/>
      <c r="AC914" s="99"/>
      <c r="AD914" s="116">
        <f ca="1">SUMIF(AAL!$A$3:$A$65061,'Risk Lv. Inforce'!$B$7:$B$12091,AAL!$B$3:$B$65007)</f>
        <v>0</v>
      </c>
      <c r="AE914" s="116">
        <f ca="1">SUMIF(AAL!$C$3:$C$65061,'Risk Lv. Inforce'!$B$7:$B$10291,AAL!$D$3:$D$65007)</f>
        <v>0</v>
      </c>
      <c r="AF914" s="116">
        <f ca="1">SUMIF(AAL!$E$3:$E$65061,'Risk Lv. Inforce'!$B$7:$B$1291,AAL!$F$3:$F$65007)</f>
        <v>0</v>
      </c>
      <c r="AG914" s="116">
        <f ca="1">SUMIF(AAL!$G$3:$G$65061,'Risk Lv. Inforce'!$B$7:$B$1291,AAL!$H$3:$H$65007)</f>
        <v>0</v>
      </c>
      <c r="AH914" s="116">
        <f ca="1">SUMIF(AAL!$I$3:$I$65061,'Risk Lv. Inforce'!$B$7:$B$1291,AAL!$J$3:$J$65007)</f>
        <v>0</v>
      </c>
      <c r="AI914" s="116">
        <f ca="1">SUMIF(AAL!$K$3:$K$65061,'Risk Lv. Inforce'!$B$7:$B$1291,AAL!$L$3:$L$65007)</f>
        <v>0</v>
      </c>
      <c r="AJ914" s="116">
        <f>VLOOKUP(B914,AAL!$Q$4:$S$1048576,3,0)</f>
        <v>0</v>
      </c>
      <c r="AK914" s="116">
        <f>VLOOKUP(B914,AAL!$U$4:$W$1048576,3,0)</f>
        <v>0</v>
      </c>
      <c r="AL914" s="69">
        <f ca="1">IFERROR(((AD914+(AD914*'Portfolio Stats_RMS'!$C$7))/($AB914*(1-'Portfolio Stats_RMS'!$C$6))),0)</f>
        <v>0</v>
      </c>
      <c r="AM914" s="69">
        <f ca="1">IFERROR(((AF914+(AF914*'Portfolio Stats_RMS'!$C$7))/($AB914*(1-'Portfolio Stats_RMS'!$C$6))),0)</f>
        <v>0</v>
      </c>
      <c r="AN914" s="69">
        <f ca="1">IFERROR(((AH914+(AH914*'Portfolio Stats_RMS'!$C$7))/($AB914*(1-'Portfolio Stats_RMS'!$C$6))),0)</f>
        <v>0</v>
      </c>
      <c r="AO914" s="69">
        <f>IFERROR(((AJ914+(AJ914*'Portfolio Stats_RMS'!$C$7))/(AB914*(1-'Portfolio Stats_RMS'!$C$6))),0)</f>
        <v>0</v>
      </c>
      <c r="AP914" s="152"/>
    </row>
    <row r="915" spans="2:42" x14ac:dyDescent="0.25">
      <c r="B915" s="29"/>
      <c r="C915" s="87"/>
      <c r="D915" s="29"/>
      <c r="E915" s="29"/>
      <c r="F915" s="29"/>
      <c r="G915" s="25"/>
      <c r="H915" s="25"/>
      <c r="I915" s="25"/>
      <c r="J915" s="100"/>
      <c r="K915" s="100"/>
      <c r="L915" s="149"/>
      <c r="M915" s="29"/>
      <c r="N915" s="29"/>
      <c r="O915" s="29"/>
      <c r="P915" s="149"/>
      <c r="Q915" s="150"/>
      <c r="R915" s="152"/>
      <c r="S915" s="153"/>
      <c r="T915" s="153"/>
      <c r="U915" s="154"/>
      <c r="V915" s="99"/>
      <c r="W915" s="99"/>
      <c r="X915" s="25"/>
      <c r="Y915" s="25"/>
      <c r="Z915" s="99"/>
      <c r="AA915" s="25"/>
      <c r="AB915" s="25"/>
      <c r="AC915" s="99"/>
      <c r="AD915" s="116">
        <f ca="1">SUMIF(AAL!$A$3:$A$65061,'Risk Lv. Inforce'!$B$7:$B$12091,AAL!$B$3:$B$65007)</f>
        <v>0</v>
      </c>
      <c r="AE915" s="116">
        <f ca="1">SUMIF(AAL!$C$3:$C$65061,'Risk Lv. Inforce'!$B$7:$B$10291,AAL!$D$3:$D$65007)</f>
        <v>0</v>
      </c>
      <c r="AF915" s="116">
        <f ca="1">SUMIF(AAL!$E$3:$E$65061,'Risk Lv. Inforce'!$B$7:$B$1291,AAL!$F$3:$F$65007)</f>
        <v>0</v>
      </c>
      <c r="AG915" s="116">
        <f ca="1">SUMIF(AAL!$G$3:$G$65061,'Risk Lv. Inforce'!$B$7:$B$1291,AAL!$H$3:$H$65007)</f>
        <v>0</v>
      </c>
      <c r="AH915" s="116">
        <f ca="1">SUMIF(AAL!$I$3:$I$65061,'Risk Lv. Inforce'!$B$7:$B$1291,AAL!$J$3:$J$65007)</f>
        <v>0</v>
      </c>
      <c r="AI915" s="116">
        <f ca="1">SUMIF(AAL!$K$3:$K$65061,'Risk Lv. Inforce'!$B$7:$B$1291,AAL!$L$3:$L$65007)</f>
        <v>0</v>
      </c>
      <c r="AJ915" s="116">
        <f>VLOOKUP(B915,AAL!$Q$4:$S$1048576,3,0)</f>
        <v>0</v>
      </c>
      <c r="AK915" s="116">
        <f>VLOOKUP(B915,AAL!$U$4:$W$1048576,3,0)</f>
        <v>0</v>
      </c>
      <c r="AL915" s="69">
        <f ca="1">IFERROR(((AD915+(AD915*'Portfolio Stats_RMS'!$C$7))/($AB915*(1-'Portfolio Stats_RMS'!$C$6))),0)</f>
        <v>0</v>
      </c>
      <c r="AM915" s="69">
        <f ca="1">IFERROR(((AF915+(AF915*'Portfolio Stats_RMS'!$C$7))/($AB915*(1-'Portfolio Stats_RMS'!$C$6))),0)</f>
        <v>0</v>
      </c>
      <c r="AN915" s="69">
        <f ca="1">IFERROR(((AH915+(AH915*'Portfolio Stats_RMS'!$C$7))/($AB915*(1-'Portfolio Stats_RMS'!$C$6))),0)</f>
        <v>0</v>
      </c>
      <c r="AO915" s="69">
        <f>IFERROR(((AJ915+(AJ915*'Portfolio Stats_RMS'!$C$7))/(AB915*(1-'Portfolio Stats_RMS'!$C$6))),0)</f>
        <v>0</v>
      </c>
      <c r="AP915" s="152"/>
    </row>
    <row r="916" spans="2:42" x14ac:dyDescent="0.25">
      <c r="B916" s="29"/>
      <c r="C916" s="87"/>
      <c r="D916" s="29"/>
      <c r="E916" s="29"/>
      <c r="F916" s="29"/>
      <c r="G916" s="25"/>
      <c r="H916" s="25"/>
      <c r="I916" s="25"/>
      <c r="J916" s="100"/>
      <c r="K916" s="100"/>
      <c r="L916" s="149"/>
      <c r="M916" s="29"/>
      <c r="N916" s="29"/>
      <c r="O916" s="29"/>
      <c r="P916" s="149"/>
      <c r="Q916" s="150"/>
      <c r="R916" s="152"/>
      <c r="S916" s="153"/>
      <c r="T916" s="153"/>
      <c r="U916" s="154"/>
      <c r="V916" s="99"/>
      <c r="W916" s="99"/>
      <c r="X916" s="25"/>
      <c r="Y916" s="25"/>
      <c r="Z916" s="99"/>
      <c r="AA916" s="25"/>
      <c r="AB916" s="25"/>
      <c r="AC916" s="99"/>
      <c r="AD916" s="116">
        <f ca="1">SUMIF(AAL!$A$3:$A$65061,'Risk Lv. Inforce'!$B$7:$B$12091,AAL!$B$3:$B$65007)</f>
        <v>0</v>
      </c>
      <c r="AE916" s="116">
        <f ca="1">SUMIF(AAL!$C$3:$C$65061,'Risk Lv. Inforce'!$B$7:$B$10291,AAL!$D$3:$D$65007)</f>
        <v>0</v>
      </c>
      <c r="AF916" s="116">
        <f ca="1">SUMIF(AAL!$E$3:$E$65061,'Risk Lv. Inforce'!$B$7:$B$1291,AAL!$F$3:$F$65007)</f>
        <v>0</v>
      </c>
      <c r="AG916" s="116">
        <f ca="1">SUMIF(AAL!$G$3:$G$65061,'Risk Lv. Inforce'!$B$7:$B$1291,AAL!$H$3:$H$65007)</f>
        <v>0</v>
      </c>
      <c r="AH916" s="116">
        <f ca="1">SUMIF(AAL!$I$3:$I$65061,'Risk Lv. Inforce'!$B$7:$B$1291,AAL!$J$3:$J$65007)</f>
        <v>0</v>
      </c>
      <c r="AI916" s="116">
        <f ca="1">SUMIF(AAL!$K$3:$K$65061,'Risk Lv. Inforce'!$B$7:$B$1291,AAL!$L$3:$L$65007)</f>
        <v>0</v>
      </c>
      <c r="AJ916" s="116">
        <f>VLOOKUP(B916,AAL!$Q$4:$S$1048576,3,0)</f>
        <v>0</v>
      </c>
      <c r="AK916" s="116">
        <f>VLOOKUP(B916,AAL!$U$4:$W$1048576,3,0)</f>
        <v>0</v>
      </c>
      <c r="AL916" s="69">
        <f ca="1">IFERROR(((AD916+(AD916*'Portfolio Stats_RMS'!$C$7))/($AB916*(1-'Portfolio Stats_RMS'!$C$6))),0)</f>
        <v>0</v>
      </c>
      <c r="AM916" s="69">
        <f ca="1">IFERROR(((AF916+(AF916*'Portfolio Stats_RMS'!$C$7))/($AB916*(1-'Portfolio Stats_RMS'!$C$6))),0)</f>
        <v>0</v>
      </c>
      <c r="AN916" s="69">
        <f ca="1">IFERROR(((AH916+(AH916*'Portfolio Stats_RMS'!$C$7))/($AB916*(1-'Portfolio Stats_RMS'!$C$6))),0)</f>
        <v>0</v>
      </c>
      <c r="AO916" s="69">
        <f>IFERROR(((AJ916+(AJ916*'Portfolio Stats_RMS'!$C$7))/(AB916*(1-'Portfolio Stats_RMS'!$C$6))),0)</f>
        <v>0</v>
      </c>
      <c r="AP916" s="152"/>
    </row>
    <row r="917" spans="2:42" x14ac:dyDescent="0.25">
      <c r="B917" s="29"/>
      <c r="C917" s="87"/>
      <c r="D917" s="29"/>
      <c r="E917" s="29"/>
      <c r="F917" s="29"/>
      <c r="G917" s="25"/>
      <c r="H917" s="25"/>
      <c r="I917" s="25"/>
      <c r="J917" s="100"/>
      <c r="K917" s="100"/>
      <c r="L917" s="149"/>
      <c r="M917" s="29"/>
      <c r="N917" s="29"/>
      <c r="O917" s="29"/>
      <c r="P917" s="149"/>
      <c r="Q917" s="150"/>
      <c r="R917" s="152"/>
      <c r="S917" s="153"/>
      <c r="T917" s="153"/>
      <c r="U917" s="154"/>
      <c r="V917" s="99"/>
      <c r="W917" s="99"/>
      <c r="X917" s="25"/>
      <c r="Y917" s="25"/>
      <c r="Z917" s="99"/>
      <c r="AA917" s="25"/>
      <c r="AB917" s="25"/>
      <c r="AC917" s="99"/>
      <c r="AD917" s="116">
        <f ca="1">SUMIF(AAL!$A$3:$A$65061,'Risk Lv. Inforce'!$B$7:$B$12091,AAL!$B$3:$B$65007)</f>
        <v>0</v>
      </c>
      <c r="AE917" s="116">
        <f ca="1">SUMIF(AAL!$C$3:$C$65061,'Risk Lv. Inforce'!$B$7:$B$10291,AAL!$D$3:$D$65007)</f>
        <v>0</v>
      </c>
      <c r="AF917" s="116">
        <f ca="1">SUMIF(AAL!$E$3:$E$65061,'Risk Lv. Inforce'!$B$7:$B$1291,AAL!$F$3:$F$65007)</f>
        <v>0</v>
      </c>
      <c r="AG917" s="116">
        <f ca="1">SUMIF(AAL!$G$3:$G$65061,'Risk Lv. Inforce'!$B$7:$B$1291,AAL!$H$3:$H$65007)</f>
        <v>0</v>
      </c>
      <c r="AH917" s="116">
        <f ca="1">SUMIF(AAL!$I$3:$I$65061,'Risk Lv. Inforce'!$B$7:$B$1291,AAL!$J$3:$J$65007)</f>
        <v>0</v>
      </c>
      <c r="AI917" s="116">
        <f ca="1">SUMIF(AAL!$K$3:$K$65061,'Risk Lv. Inforce'!$B$7:$B$1291,AAL!$L$3:$L$65007)</f>
        <v>0</v>
      </c>
      <c r="AJ917" s="116">
        <f>VLOOKUP(B917,AAL!$Q$4:$S$1048576,3,0)</f>
        <v>0</v>
      </c>
      <c r="AK917" s="116">
        <f>VLOOKUP(B917,AAL!$U$4:$W$1048576,3,0)</f>
        <v>0</v>
      </c>
      <c r="AL917" s="69">
        <f ca="1">IFERROR(((AD917+(AD917*'Portfolio Stats_RMS'!$C$7))/($AB917*(1-'Portfolio Stats_RMS'!$C$6))),0)</f>
        <v>0</v>
      </c>
      <c r="AM917" s="69">
        <f ca="1">IFERROR(((AF917+(AF917*'Portfolio Stats_RMS'!$C$7))/($AB917*(1-'Portfolio Stats_RMS'!$C$6))),0)</f>
        <v>0</v>
      </c>
      <c r="AN917" s="69">
        <f ca="1">IFERROR(((AH917+(AH917*'Portfolio Stats_RMS'!$C$7))/($AB917*(1-'Portfolio Stats_RMS'!$C$6))),0)</f>
        <v>0</v>
      </c>
      <c r="AO917" s="69">
        <f>IFERROR(((AJ917+(AJ917*'Portfolio Stats_RMS'!$C$7))/(AB917*(1-'Portfolio Stats_RMS'!$C$6))),0)</f>
        <v>0</v>
      </c>
      <c r="AP917" s="152"/>
    </row>
    <row r="918" spans="2:42" x14ac:dyDescent="0.25">
      <c r="B918" s="29"/>
      <c r="C918" s="87"/>
      <c r="D918" s="29"/>
      <c r="E918" s="29"/>
      <c r="F918" s="29"/>
      <c r="G918" s="25"/>
      <c r="H918" s="25"/>
      <c r="I918" s="25"/>
      <c r="J918" s="100"/>
      <c r="K918" s="100"/>
      <c r="L918" s="149"/>
      <c r="M918" s="29"/>
      <c r="N918" s="29"/>
      <c r="O918" s="29"/>
      <c r="P918" s="149"/>
      <c r="Q918" s="150"/>
      <c r="R918" s="152"/>
      <c r="S918" s="153"/>
      <c r="T918" s="153"/>
      <c r="U918" s="154"/>
      <c r="V918" s="99"/>
      <c r="W918" s="99"/>
      <c r="X918" s="25"/>
      <c r="Y918" s="25"/>
      <c r="Z918" s="99"/>
      <c r="AA918" s="25"/>
      <c r="AB918" s="25"/>
      <c r="AC918" s="99"/>
      <c r="AD918" s="116">
        <f ca="1">SUMIF(AAL!$A$3:$A$65061,'Risk Lv. Inforce'!$B$7:$B$12091,AAL!$B$3:$B$65007)</f>
        <v>0</v>
      </c>
      <c r="AE918" s="116">
        <f ca="1">SUMIF(AAL!$C$3:$C$65061,'Risk Lv. Inforce'!$B$7:$B$10291,AAL!$D$3:$D$65007)</f>
        <v>0</v>
      </c>
      <c r="AF918" s="116">
        <f ca="1">SUMIF(AAL!$E$3:$E$65061,'Risk Lv. Inforce'!$B$7:$B$1291,AAL!$F$3:$F$65007)</f>
        <v>0</v>
      </c>
      <c r="AG918" s="116">
        <f ca="1">SUMIF(AAL!$G$3:$G$65061,'Risk Lv. Inforce'!$B$7:$B$1291,AAL!$H$3:$H$65007)</f>
        <v>0</v>
      </c>
      <c r="AH918" s="116">
        <f ca="1">SUMIF(AAL!$I$3:$I$65061,'Risk Lv. Inforce'!$B$7:$B$1291,AAL!$J$3:$J$65007)</f>
        <v>0</v>
      </c>
      <c r="AI918" s="116">
        <f ca="1">SUMIF(AAL!$K$3:$K$65061,'Risk Lv. Inforce'!$B$7:$B$1291,AAL!$L$3:$L$65007)</f>
        <v>0</v>
      </c>
      <c r="AJ918" s="116">
        <f>VLOOKUP(B918,AAL!$Q$4:$S$1048576,3,0)</f>
        <v>0</v>
      </c>
      <c r="AK918" s="116">
        <f>VLOOKUP(B918,AAL!$U$4:$W$1048576,3,0)</f>
        <v>0</v>
      </c>
      <c r="AL918" s="69">
        <f ca="1">IFERROR(((AD918+(AD918*'Portfolio Stats_RMS'!$C$7))/($AB918*(1-'Portfolio Stats_RMS'!$C$6))),0)</f>
        <v>0</v>
      </c>
      <c r="AM918" s="69">
        <f ca="1">IFERROR(((AF918+(AF918*'Portfolio Stats_RMS'!$C$7))/($AB918*(1-'Portfolio Stats_RMS'!$C$6))),0)</f>
        <v>0</v>
      </c>
      <c r="AN918" s="69">
        <f ca="1">IFERROR(((AH918+(AH918*'Portfolio Stats_RMS'!$C$7))/($AB918*(1-'Portfolio Stats_RMS'!$C$6))),0)</f>
        <v>0</v>
      </c>
      <c r="AO918" s="69">
        <f>IFERROR(((AJ918+(AJ918*'Portfolio Stats_RMS'!$C$7))/(AB918*(1-'Portfolio Stats_RMS'!$C$6))),0)</f>
        <v>0</v>
      </c>
      <c r="AP918" s="152"/>
    </row>
    <row r="919" spans="2:42" x14ac:dyDescent="0.25">
      <c r="B919" s="29"/>
      <c r="C919" s="87"/>
      <c r="D919" s="29"/>
      <c r="E919" s="29"/>
      <c r="F919" s="29"/>
      <c r="G919" s="25"/>
      <c r="H919" s="25"/>
      <c r="I919" s="25"/>
      <c r="J919" s="100"/>
      <c r="K919" s="100"/>
      <c r="L919" s="149"/>
      <c r="M919" s="29"/>
      <c r="N919" s="29"/>
      <c r="O919" s="29"/>
      <c r="P919" s="149"/>
      <c r="Q919" s="150"/>
      <c r="R919" s="152"/>
      <c r="S919" s="153"/>
      <c r="T919" s="153"/>
      <c r="U919" s="154"/>
      <c r="V919" s="99"/>
      <c r="W919" s="99"/>
      <c r="X919" s="25"/>
      <c r="Y919" s="25"/>
      <c r="Z919" s="99"/>
      <c r="AA919" s="25"/>
      <c r="AB919" s="25"/>
      <c r="AC919" s="99"/>
      <c r="AD919" s="116">
        <f ca="1">SUMIF(AAL!$A$3:$A$65061,'Risk Lv. Inforce'!$B$7:$B$12091,AAL!$B$3:$B$65007)</f>
        <v>0</v>
      </c>
      <c r="AE919" s="116">
        <f ca="1">SUMIF(AAL!$C$3:$C$65061,'Risk Lv. Inforce'!$B$7:$B$10291,AAL!$D$3:$D$65007)</f>
        <v>0</v>
      </c>
      <c r="AF919" s="116">
        <f ca="1">SUMIF(AAL!$E$3:$E$65061,'Risk Lv. Inforce'!$B$7:$B$1291,AAL!$F$3:$F$65007)</f>
        <v>0</v>
      </c>
      <c r="AG919" s="116">
        <f ca="1">SUMIF(AAL!$G$3:$G$65061,'Risk Lv. Inforce'!$B$7:$B$1291,AAL!$H$3:$H$65007)</f>
        <v>0</v>
      </c>
      <c r="AH919" s="116">
        <f ca="1">SUMIF(AAL!$I$3:$I$65061,'Risk Lv. Inforce'!$B$7:$B$1291,AAL!$J$3:$J$65007)</f>
        <v>0</v>
      </c>
      <c r="AI919" s="116">
        <f ca="1">SUMIF(AAL!$K$3:$K$65061,'Risk Lv. Inforce'!$B$7:$B$1291,AAL!$L$3:$L$65007)</f>
        <v>0</v>
      </c>
      <c r="AJ919" s="116">
        <f>VLOOKUP(B919,AAL!$Q$4:$S$1048576,3,0)</f>
        <v>0</v>
      </c>
      <c r="AK919" s="116">
        <f>VLOOKUP(B919,AAL!$U$4:$W$1048576,3,0)</f>
        <v>0</v>
      </c>
      <c r="AL919" s="69">
        <f ca="1">IFERROR(((AD919+(AD919*'Portfolio Stats_RMS'!$C$7))/($AB919*(1-'Portfolio Stats_RMS'!$C$6))),0)</f>
        <v>0</v>
      </c>
      <c r="AM919" s="69">
        <f ca="1">IFERROR(((AF919+(AF919*'Portfolio Stats_RMS'!$C$7))/($AB919*(1-'Portfolio Stats_RMS'!$C$6))),0)</f>
        <v>0</v>
      </c>
      <c r="AN919" s="69">
        <f ca="1">IFERROR(((AH919+(AH919*'Portfolio Stats_RMS'!$C$7))/($AB919*(1-'Portfolio Stats_RMS'!$C$6))),0)</f>
        <v>0</v>
      </c>
      <c r="AO919" s="69">
        <f>IFERROR(((AJ919+(AJ919*'Portfolio Stats_RMS'!$C$7))/(AB919*(1-'Portfolio Stats_RMS'!$C$6))),0)</f>
        <v>0</v>
      </c>
      <c r="AP919" s="152"/>
    </row>
    <row r="920" spans="2:42" x14ac:dyDescent="0.25">
      <c r="B920" s="29"/>
      <c r="C920" s="87"/>
      <c r="D920" s="29"/>
      <c r="E920" s="29"/>
      <c r="F920" s="29"/>
      <c r="G920" s="25"/>
      <c r="H920" s="25"/>
      <c r="I920" s="25"/>
      <c r="J920" s="100"/>
      <c r="K920" s="100"/>
      <c r="L920" s="29"/>
      <c r="M920" s="29"/>
      <c r="N920" s="29"/>
      <c r="O920" s="29"/>
      <c r="P920" s="149"/>
      <c r="Q920" s="150"/>
      <c r="R920" s="152"/>
      <c r="S920" s="153"/>
      <c r="T920" s="153"/>
      <c r="U920" s="154"/>
      <c r="V920" s="99"/>
      <c r="W920" s="99"/>
      <c r="X920" s="25"/>
      <c r="Y920" s="25"/>
      <c r="Z920" s="99"/>
      <c r="AA920" s="25"/>
      <c r="AB920" s="25"/>
      <c r="AC920" s="99"/>
      <c r="AD920" s="116">
        <f ca="1">SUMIF(AAL!$A$3:$A$65061,'Risk Lv. Inforce'!$B$7:$B$12091,AAL!$B$3:$B$65007)</f>
        <v>0</v>
      </c>
      <c r="AE920" s="116">
        <f ca="1">SUMIF(AAL!$C$3:$C$65061,'Risk Lv. Inforce'!$B$7:$B$10291,AAL!$D$3:$D$65007)</f>
        <v>0</v>
      </c>
      <c r="AF920" s="116">
        <f ca="1">SUMIF(AAL!$E$3:$E$65061,'Risk Lv. Inforce'!$B$7:$B$1291,AAL!$F$3:$F$65007)</f>
        <v>0</v>
      </c>
      <c r="AG920" s="116">
        <f ca="1">SUMIF(AAL!$G$3:$G$65061,'Risk Lv. Inforce'!$B$7:$B$1291,AAL!$H$3:$H$65007)</f>
        <v>0</v>
      </c>
      <c r="AH920" s="116">
        <f ca="1">SUMIF(AAL!$I$3:$I$65061,'Risk Lv. Inforce'!$B$7:$B$1291,AAL!$J$3:$J$65007)</f>
        <v>0</v>
      </c>
      <c r="AI920" s="116">
        <f ca="1">SUMIF(AAL!$K$3:$K$65061,'Risk Lv. Inforce'!$B$7:$B$1291,AAL!$L$3:$L$65007)</f>
        <v>0</v>
      </c>
      <c r="AJ920" s="116">
        <f>VLOOKUP(B920,AAL!$Q$4:$S$1048576,3,0)</f>
        <v>0</v>
      </c>
      <c r="AK920" s="116">
        <f>VLOOKUP(B920,AAL!$U$4:$W$1048576,3,0)</f>
        <v>0</v>
      </c>
      <c r="AL920" s="69">
        <f ca="1">IFERROR(((AD920+(AD920*'Portfolio Stats_RMS'!$C$7))/($AB920*(1-'Portfolio Stats_RMS'!$C$6))),0)</f>
        <v>0</v>
      </c>
      <c r="AM920" s="69">
        <f ca="1">IFERROR(((AF920+(AF920*'Portfolio Stats_RMS'!$C$7))/($AB920*(1-'Portfolio Stats_RMS'!$C$6))),0)</f>
        <v>0</v>
      </c>
      <c r="AN920" s="69">
        <f ca="1">IFERROR(((AH920+(AH920*'Portfolio Stats_RMS'!$C$7))/($AB920*(1-'Portfolio Stats_RMS'!$C$6))),0)</f>
        <v>0</v>
      </c>
      <c r="AO920" s="69">
        <f>IFERROR(((AJ920+(AJ920*'Portfolio Stats_RMS'!$C$7))/(AB920*(1-'Portfolio Stats_RMS'!$C$6))),0)</f>
        <v>0</v>
      </c>
      <c r="AP920" s="152"/>
    </row>
    <row r="921" spans="2:42" x14ac:dyDescent="0.25">
      <c r="B921" s="29"/>
      <c r="C921" s="87"/>
      <c r="D921" s="29"/>
      <c r="E921" s="29"/>
      <c r="F921" s="29"/>
      <c r="G921" s="25"/>
      <c r="H921" s="25"/>
      <c r="I921" s="25"/>
      <c r="J921" s="100"/>
      <c r="K921" s="100"/>
      <c r="L921" s="149"/>
      <c r="M921" s="29"/>
      <c r="N921" s="29"/>
      <c r="O921" s="29"/>
      <c r="P921" s="149"/>
      <c r="Q921" s="150"/>
      <c r="R921" s="152"/>
      <c r="S921" s="153"/>
      <c r="T921" s="153"/>
      <c r="U921" s="154"/>
      <c r="V921" s="99"/>
      <c r="W921" s="99"/>
      <c r="X921" s="25"/>
      <c r="Y921" s="25"/>
      <c r="Z921" s="99"/>
      <c r="AA921" s="25"/>
      <c r="AB921" s="25"/>
      <c r="AC921" s="99"/>
      <c r="AD921" s="116">
        <f ca="1">SUMIF(AAL!$A$3:$A$65061,'Risk Lv. Inforce'!$B$7:$B$12091,AAL!$B$3:$B$65007)</f>
        <v>0</v>
      </c>
      <c r="AE921" s="116">
        <f ca="1">SUMIF(AAL!$C$3:$C$65061,'Risk Lv. Inforce'!$B$7:$B$10291,AAL!$D$3:$D$65007)</f>
        <v>0</v>
      </c>
      <c r="AF921" s="116">
        <f ca="1">SUMIF(AAL!$E$3:$E$65061,'Risk Lv. Inforce'!$B$7:$B$1291,AAL!$F$3:$F$65007)</f>
        <v>0</v>
      </c>
      <c r="AG921" s="116">
        <f ca="1">SUMIF(AAL!$G$3:$G$65061,'Risk Lv. Inforce'!$B$7:$B$1291,AAL!$H$3:$H$65007)</f>
        <v>0</v>
      </c>
      <c r="AH921" s="116">
        <f ca="1">SUMIF(AAL!$I$3:$I$65061,'Risk Lv. Inforce'!$B$7:$B$1291,AAL!$J$3:$J$65007)</f>
        <v>0</v>
      </c>
      <c r="AI921" s="116">
        <f ca="1">SUMIF(AAL!$K$3:$K$65061,'Risk Lv. Inforce'!$B$7:$B$1291,AAL!$L$3:$L$65007)</f>
        <v>0</v>
      </c>
      <c r="AJ921" s="116">
        <f>VLOOKUP(B921,AAL!$Q$4:$S$1048576,3,0)</f>
        <v>0</v>
      </c>
      <c r="AK921" s="116">
        <f>VLOOKUP(B921,AAL!$U$4:$W$1048576,3,0)</f>
        <v>0</v>
      </c>
      <c r="AL921" s="69">
        <f ca="1">IFERROR(((AD921+(AD921*'Portfolio Stats_RMS'!$C$7))/($AB921*(1-'Portfolio Stats_RMS'!$C$6))),0)</f>
        <v>0</v>
      </c>
      <c r="AM921" s="69">
        <f ca="1">IFERROR(((AF921+(AF921*'Portfolio Stats_RMS'!$C$7))/($AB921*(1-'Portfolio Stats_RMS'!$C$6))),0)</f>
        <v>0</v>
      </c>
      <c r="AN921" s="69">
        <f ca="1">IFERROR(((AH921+(AH921*'Portfolio Stats_RMS'!$C$7))/($AB921*(1-'Portfolio Stats_RMS'!$C$6))),0)</f>
        <v>0</v>
      </c>
      <c r="AO921" s="69">
        <f>IFERROR(((AJ921+(AJ921*'Portfolio Stats_RMS'!$C$7))/(AB921*(1-'Portfolio Stats_RMS'!$C$6))),0)</f>
        <v>0</v>
      </c>
      <c r="AP921" s="152"/>
    </row>
    <row r="922" spans="2:42" x14ac:dyDescent="0.25">
      <c r="B922" s="29"/>
      <c r="C922" s="87"/>
      <c r="D922" s="29"/>
      <c r="E922" s="29"/>
      <c r="F922" s="29"/>
      <c r="G922" s="25"/>
      <c r="H922" s="25"/>
      <c r="I922" s="25"/>
      <c r="J922" s="100"/>
      <c r="K922" s="100"/>
      <c r="L922" s="149"/>
      <c r="M922" s="29"/>
      <c r="N922" s="29"/>
      <c r="O922" s="29"/>
      <c r="P922" s="149"/>
      <c r="Q922" s="150"/>
      <c r="R922" s="152"/>
      <c r="S922" s="153"/>
      <c r="T922" s="153"/>
      <c r="U922" s="154"/>
      <c r="V922" s="99"/>
      <c r="W922" s="99"/>
      <c r="X922" s="25"/>
      <c r="Y922" s="25"/>
      <c r="Z922" s="99"/>
      <c r="AA922" s="25"/>
      <c r="AB922" s="25"/>
      <c r="AC922" s="99"/>
      <c r="AD922" s="116">
        <f ca="1">SUMIF(AAL!$A$3:$A$65061,'Risk Lv. Inforce'!$B$7:$B$12091,AAL!$B$3:$B$65007)</f>
        <v>0</v>
      </c>
      <c r="AE922" s="116">
        <f ca="1">SUMIF(AAL!$C$3:$C$65061,'Risk Lv. Inforce'!$B$7:$B$10291,AAL!$D$3:$D$65007)</f>
        <v>0</v>
      </c>
      <c r="AF922" s="116">
        <f ca="1">SUMIF(AAL!$E$3:$E$65061,'Risk Lv. Inforce'!$B$7:$B$1291,AAL!$F$3:$F$65007)</f>
        <v>0</v>
      </c>
      <c r="AG922" s="116">
        <f ca="1">SUMIF(AAL!$G$3:$G$65061,'Risk Lv. Inforce'!$B$7:$B$1291,AAL!$H$3:$H$65007)</f>
        <v>0</v>
      </c>
      <c r="AH922" s="116">
        <f ca="1">SUMIF(AAL!$I$3:$I$65061,'Risk Lv. Inforce'!$B$7:$B$1291,AAL!$J$3:$J$65007)</f>
        <v>0</v>
      </c>
      <c r="AI922" s="116">
        <f ca="1">SUMIF(AAL!$K$3:$K$65061,'Risk Lv. Inforce'!$B$7:$B$1291,AAL!$L$3:$L$65007)</f>
        <v>0</v>
      </c>
      <c r="AJ922" s="116">
        <f>VLOOKUP(B922,AAL!$Q$4:$S$1048576,3,0)</f>
        <v>0</v>
      </c>
      <c r="AK922" s="116">
        <f>VLOOKUP(B922,AAL!$U$4:$W$1048576,3,0)</f>
        <v>0</v>
      </c>
      <c r="AL922" s="69">
        <f ca="1">IFERROR(((AD922+(AD922*'Portfolio Stats_RMS'!$C$7))/($AB922*(1-'Portfolio Stats_RMS'!$C$6))),0)</f>
        <v>0</v>
      </c>
      <c r="AM922" s="69">
        <f ca="1">IFERROR(((AF922+(AF922*'Portfolio Stats_RMS'!$C$7))/($AB922*(1-'Portfolio Stats_RMS'!$C$6))),0)</f>
        <v>0</v>
      </c>
      <c r="AN922" s="69">
        <f ca="1">IFERROR(((AH922+(AH922*'Portfolio Stats_RMS'!$C$7))/($AB922*(1-'Portfolio Stats_RMS'!$C$6))),0)</f>
        <v>0</v>
      </c>
      <c r="AO922" s="69">
        <f>IFERROR(((AJ922+(AJ922*'Portfolio Stats_RMS'!$C$7))/(AB922*(1-'Portfolio Stats_RMS'!$C$6))),0)</f>
        <v>0</v>
      </c>
      <c r="AP922" s="152"/>
    </row>
    <row r="923" spans="2:42" x14ac:dyDescent="0.25">
      <c r="B923" s="29"/>
      <c r="C923" s="87"/>
      <c r="D923" s="29"/>
      <c r="E923" s="29"/>
      <c r="F923" s="29"/>
      <c r="G923" s="25"/>
      <c r="H923" s="25"/>
      <c r="I923" s="25"/>
      <c r="J923" s="100"/>
      <c r="K923" s="100"/>
      <c r="L923" s="149"/>
      <c r="M923" s="29"/>
      <c r="N923" s="29"/>
      <c r="O923" s="29"/>
      <c r="P923" s="149"/>
      <c r="Q923" s="150"/>
      <c r="R923" s="152"/>
      <c r="S923" s="153"/>
      <c r="T923" s="153"/>
      <c r="U923" s="154"/>
      <c r="V923" s="99"/>
      <c r="W923" s="99"/>
      <c r="X923" s="25"/>
      <c r="Y923" s="25"/>
      <c r="Z923" s="99"/>
      <c r="AA923" s="25"/>
      <c r="AB923" s="25"/>
      <c r="AC923" s="99"/>
      <c r="AD923" s="116">
        <f ca="1">SUMIF(AAL!$A$3:$A$65061,'Risk Lv. Inforce'!$B$7:$B$12091,AAL!$B$3:$B$65007)</f>
        <v>0</v>
      </c>
      <c r="AE923" s="116">
        <f ca="1">SUMIF(AAL!$C$3:$C$65061,'Risk Lv. Inforce'!$B$7:$B$10291,AAL!$D$3:$D$65007)</f>
        <v>0</v>
      </c>
      <c r="AF923" s="116">
        <f ca="1">SUMIF(AAL!$E$3:$E$65061,'Risk Lv. Inforce'!$B$7:$B$1291,AAL!$F$3:$F$65007)</f>
        <v>0</v>
      </c>
      <c r="AG923" s="116">
        <f ca="1">SUMIF(AAL!$G$3:$G$65061,'Risk Lv. Inforce'!$B$7:$B$1291,AAL!$H$3:$H$65007)</f>
        <v>0</v>
      </c>
      <c r="AH923" s="116">
        <f ca="1">SUMIF(AAL!$I$3:$I$65061,'Risk Lv. Inforce'!$B$7:$B$1291,AAL!$J$3:$J$65007)</f>
        <v>0</v>
      </c>
      <c r="AI923" s="116">
        <f ca="1">SUMIF(AAL!$K$3:$K$65061,'Risk Lv. Inforce'!$B$7:$B$1291,AAL!$L$3:$L$65007)</f>
        <v>0</v>
      </c>
      <c r="AJ923" s="116">
        <f>VLOOKUP(B923,AAL!$Q$4:$S$1048576,3,0)</f>
        <v>0</v>
      </c>
      <c r="AK923" s="116">
        <f>VLOOKUP(B923,AAL!$U$4:$W$1048576,3,0)</f>
        <v>0</v>
      </c>
      <c r="AL923" s="69">
        <f ca="1">IFERROR(((AD923+(AD923*'Portfolio Stats_RMS'!$C$7))/($AB923*(1-'Portfolio Stats_RMS'!$C$6))),0)</f>
        <v>0</v>
      </c>
      <c r="AM923" s="69">
        <f ca="1">IFERROR(((AF923+(AF923*'Portfolio Stats_RMS'!$C$7))/($AB923*(1-'Portfolio Stats_RMS'!$C$6))),0)</f>
        <v>0</v>
      </c>
      <c r="AN923" s="69">
        <f ca="1">IFERROR(((AH923+(AH923*'Portfolio Stats_RMS'!$C$7))/($AB923*(1-'Portfolio Stats_RMS'!$C$6))),0)</f>
        <v>0</v>
      </c>
      <c r="AO923" s="69">
        <f>IFERROR(((AJ923+(AJ923*'Portfolio Stats_RMS'!$C$7))/(AB923*(1-'Portfolio Stats_RMS'!$C$6))),0)</f>
        <v>0</v>
      </c>
      <c r="AP923" s="152"/>
    </row>
    <row r="924" spans="2:42" x14ac:dyDescent="0.25">
      <c r="B924" s="29"/>
      <c r="C924" s="87"/>
      <c r="D924" s="29"/>
      <c r="E924" s="29"/>
      <c r="F924" s="29"/>
      <c r="G924" s="25"/>
      <c r="H924" s="25"/>
      <c r="I924" s="25"/>
      <c r="J924" s="100"/>
      <c r="K924" s="100"/>
      <c r="L924" s="149"/>
      <c r="M924" s="29"/>
      <c r="N924" s="29"/>
      <c r="O924" s="29"/>
      <c r="P924" s="149"/>
      <c r="Q924" s="150"/>
      <c r="R924" s="152"/>
      <c r="S924" s="153"/>
      <c r="T924" s="153"/>
      <c r="U924" s="154"/>
      <c r="V924" s="99"/>
      <c r="W924" s="99"/>
      <c r="X924" s="25"/>
      <c r="Y924" s="25"/>
      <c r="Z924" s="99"/>
      <c r="AA924" s="25"/>
      <c r="AB924" s="25"/>
      <c r="AC924" s="99"/>
      <c r="AD924" s="116">
        <f ca="1">SUMIF(AAL!$A$3:$A$65061,'Risk Lv. Inforce'!$B$7:$B$12091,AAL!$B$3:$B$65007)</f>
        <v>0</v>
      </c>
      <c r="AE924" s="116">
        <f ca="1">SUMIF(AAL!$C$3:$C$65061,'Risk Lv. Inforce'!$B$7:$B$10291,AAL!$D$3:$D$65007)</f>
        <v>0</v>
      </c>
      <c r="AF924" s="116">
        <f ca="1">SUMIF(AAL!$E$3:$E$65061,'Risk Lv. Inforce'!$B$7:$B$1291,AAL!$F$3:$F$65007)</f>
        <v>0</v>
      </c>
      <c r="AG924" s="116">
        <f ca="1">SUMIF(AAL!$G$3:$G$65061,'Risk Lv. Inforce'!$B$7:$B$1291,AAL!$H$3:$H$65007)</f>
        <v>0</v>
      </c>
      <c r="AH924" s="116">
        <f ca="1">SUMIF(AAL!$I$3:$I$65061,'Risk Lv. Inforce'!$B$7:$B$1291,AAL!$J$3:$J$65007)</f>
        <v>0</v>
      </c>
      <c r="AI924" s="116">
        <f ca="1">SUMIF(AAL!$K$3:$K$65061,'Risk Lv. Inforce'!$B$7:$B$1291,AAL!$L$3:$L$65007)</f>
        <v>0</v>
      </c>
      <c r="AJ924" s="116">
        <f>VLOOKUP(B924,AAL!$Q$4:$S$1048576,3,0)</f>
        <v>0</v>
      </c>
      <c r="AK924" s="116">
        <f>VLOOKUP(B924,AAL!$U$4:$W$1048576,3,0)</f>
        <v>0</v>
      </c>
      <c r="AL924" s="69">
        <f ca="1">IFERROR(((AD924+(AD924*'Portfolio Stats_RMS'!$C$7))/($AB924*(1-'Portfolio Stats_RMS'!$C$6))),0)</f>
        <v>0</v>
      </c>
      <c r="AM924" s="69">
        <f ca="1">IFERROR(((AF924+(AF924*'Portfolio Stats_RMS'!$C$7))/($AB924*(1-'Portfolio Stats_RMS'!$C$6))),0)</f>
        <v>0</v>
      </c>
      <c r="AN924" s="69">
        <f ca="1">IFERROR(((AH924+(AH924*'Portfolio Stats_RMS'!$C$7))/($AB924*(1-'Portfolio Stats_RMS'!$C$6))),0)</f>
        <v>0</v>
      </c>
      <c r="AO924" s="69">
        <f>IFERROR(((AJ924+(AJ924*'Portfolio Stats_RMS'!$C$7))/(AB924*(1-'Portfolio Stats_RMS'!$C$6))),0)</f>
        <v>0</v>
      </c>
      <c r="AP924" s="152"/>
    </row>
    <row r="925" spans="2:42" x14ac:dyDescent="0.25">
      <c r="B925" s="29"/>
      <c r="C925" s="87"/>
      <c r="D925" s="29"/>
      <c r="E925" s="29"/>
      <c r="F925" s="29"/>
      <c r="G925" s="25"/>
      <c r="H925" s="25"/>
      <c r="I925" s="25"/>
      <c r="J925" s="100"/>
      <c r="K925" s="100"/>
      <c r="L925" s="149"/>
      <c r="M925" s="29"/>
      <c r="N925" s="29"/>
      <c r="O925" s="29"/>
      <c r="P925" s="149"/>
      <c r="Q925" s="150"/>
      <c r="R925" s="152"/>
      <c r="S925" s="153"/>
      <c r="T925" s="153"/>
      <c r="U925" s="154"/>
      <c r="V925" s="99"/>
      <c r="W925" s="99"/>
      <c r="X925" s="25"/>
      <c r="Y925" s="25"/>
      <c r="Z925" s="99"/>
      <c r="AA925" s="25"/>
      <c r="AB925" s="25"/>
      <c r="AC925" s="99"/>
      <c r="AD925" s="116">
        <f ca="1">SUMIF(AAL!$A$3:$A$65061,'Risk Lv. Inforce'!$B$7:$B$12091,AAL!$B$3:$B$65007)</f>
        <v>0</v>
      </c>
      <c r="AE925" s="116">
        <f ca="1">SUMIF(AAL!$C$3:$C$65061,'Risk Lv. Inforce'!$B$7:$B$10291,AAL!$D$3:$D$65007)</f>
        <v>0</v>
      </c>
      <c r="AF925" s="116">
        <f ca="1">SUMIF(AAL!$E$3:$E$65061,'Risk Lv. Inforce'!$B$7:$B$1291,AAL!$F$3:$F$65007)</f>
        <v>0</v>
      </c>
      <c r="AG925" s="116">
        <f ca="1">SUMIF(AAL!$G$3:$G$65061,'Risk Lv. Inforce'!$B$7:$B$1291,AAL!$H$3:$H$65007)</f>
        <v>0</v>
      </c>
      <c r="AH925" s="116">
        <f ca="1">SUMIF(AAL!$I$3:$I$65061,'Risk Lv. Inforce'!$B$7:$B$1291,AAL!$J$3:$J$65007)</f>
        <v>0</v>
      </c>
      <c r="AI925" s="116">
        <f ca="1">SUMIF(AAL!$K$3:$K$65061,'Risk Lv. Inforce'!$B$7:$B$1291,AAL!$L$3:$L$65007)</f>
        <v>0</v>
      </c>
      <c r="AJ925" s="116">
        <f>VLOOKUP(B925,AAL!$Q$4:$S$1048576,3,0)</f>
        <v>0</v>
      </c>
      <c r="AK925" s="116">
        <f>VLOOKUP(B925,AAL!$U$4:$W$1048576,3,0)</f>
        <v>0</v>
      </c>
      <c r="AL925" s="69">
        <f ca="1">IFERROR(((AD925+(AD925*'Portfolio Stats_RMS'!$C$7))/($AB925*(1-'Portfolio Stats_RMS'!$C$6))),0)</f>
        <v>0</v>
      </c>
      <c r="AM925" s="69">
        <f ca="1">IFERROR(((AF925+(AF925*'Portfolio Stats_RMS'!$C$7))/($AB925*(1-'Portfolio Stats_RMS'!$C$6))),0)</f>
        <v>0</v>
      </c>
      <c r="AN925" s="69">
        <f ca="1">IFERROR(((AH925+(AH925*'Portfolio Stats_RMS'!$C$7))/($AB925*(1-'Portfolio Stats_RMS'!$C$6))),0)</f>
        <v>0</v>
      </c>
      <c r="AO925" s="69">
        <f>IFERROR(((AJ925+(AJ925*'Portfolio Stats_RMS'!$C$7))/(AB925*(1-'Portfolio Stats_RMS'!$C$6))),0)</f>
        <v>0</v>
      </c>
      <c r="AP925" s="152"/>
    </row>
    <row r="926" spans="2:42" x14ac:dyDescent="0.25">
      <c r="B926" s="29"/>
      <c r="C926" s="87"/>
      <c r="D926" s="29"/>
      <c r="E926" s="29"/>
      <c r="F926" s="29"/>
      <c r="G926" s="25"/>
      <c r="H926" s="25"/>
      <c r="I926" s="25"/>
      <c r="J926" s="100"/>
      <c r="K926" s="100"/>
      <c r="L926" s="149"/>
      <c r="M926" s="29"/>
      <c r="N926" s="29"/>
      <c r="O926" s="29"/>
      <c r="P926" s="149"/>
      <c r="Q926" s="150"/>
      <c r="R926" s="152"/>
      <c r="S926" s="153"/>
      <c r="T926" s="153"/>
      <c r="U926" s="154"/>
      <c r="V926" s="99"/>
      <c r="W926" s="99"/>
      <c r="X926" s="25"/>
      <c r="Y926" s="25"/>
      <c r="Z926" s="99"/>
      <c r="AA926" s="25"/>
      <c r="AB926" s="25"/>
      <c r="AC926" s="99"/>
      <c r="AD926" s="116">
        <f ca="1">SUMIF(AAL!$A$3:$A$65061,'Risk Lv. Inforce'!$B$7:$B$12091,AAL!$B$3:$B$65007)</f>
        <v>0</v>
      </c>
      <c r="AE926" s="116">
        <f ca="1">SUMIF(AAL!$C$3:$C$65061,'Risk Lv. Inforce'!$B$7:$B$10291,AAL!$D$3:$D$65007)</f>
        <v>0</v>
      </c>
      <c r="AF926" s="116">
        <f ca="1">SUMIF(AAL!$E$3:$E$65061,'Risk Lv. Inforce'!$B$7:$B$1291,AAL!$F$3:$F$65007)</f>
        <v>0</v>
      </c>
      <c r="AG926" s="116">
        <f ca="1">SUMIF(AAL!$G$3:$G$65061,'Risk Lv. Inforce'!$B$7:$B$1291,AAL!$H$3:$H$65007)</f>
        <v>0</v>
      </c>
      <c r="AH926" s="116">
        <f ca="1">SUMIF(AAL!$I$3:$I$65061,'Risk Lv. Inforce'!$B$7:$B$1291,AAL!$J$3:$J$65007)</f>
        <v>0</v>
      </c>
      <c r="AI926" s="116">
        <f ca="1">SUMIF(AAL!$K$3:$K$65061,'Risk Lv. Inforce'!$B$7:$B$1291,AAL!$L$3:$L$65007)</f>
        <v>0</v>
      </c>
      <c r="AJ926" s="116">
        <f>VLOOKUP(B926,AAL!$Q$4:$S$1048576,3,0)</f>
        <v>0</v>
      </c>
      <c r="AK926" s="116">
        <f>VLOOKUP(B926,AAL!$U$4:$W$1048576,3,0)</f>
        <v>0</v>
      </c>
      <c r="AL926" s="69">
        <f ca="1">IFERROR(((AD926+(AD926*'Portfolio Stats_RMS'!$C$7))/($AB926*(1-'Portfolio Stats_RMS'!$C$6))),0)</f>
        <v>0</v>
      </c>
      <c r="AM926" s="69">
        <f ca="1">IFERROR(((AF926+(AF926*'Portfolio Stats_RMS'!$C$7))/($AB926*(1-'Portfolio Stats_RMS'!$C$6))),0)</f>
        <v>0</v>
      </c>
      <c r="AN926" s="69">
        <f ca="1">IFERROR(((AH926+(AH926*'Portfolio Stats_RMS'!$C$7))/($AB926*(1-'Portfolio Stats_RMS'!$C$6))),0)</f>
        <v>0</v>
      </c>
      <c r="AO926" s="69">
        <f>IFERROR(((AJ926+(AJ926*'Portfolio Stats_RMS'!$C$7))/(AB926*(1-'Portfolio Stats_RMS'!$C$6))),0)</f>
        <v>0</v>
      </c>
      <c r="AP926" s="152"/>
    </row>
    <row r="927" spans="2:42" x14ac:dyDescent="0.25">
      <c r="B927" s="29"/>
      <c r="C927" s="87"/>
      <c r="D927" s="29"/>
      <c r="E927" s="29"/>
      <c r="F927" s="29"/>
      <c r="G927" s="25"/>
      <c r="H927" s="25"/>
      <c r="I927" s="25"/>
      <c r="J927" s="100"/>
      <c r="K927" s="100"/>
      <c r="L927" s="29"/>
      <c r="M927" s="29"/>
      <c r="N927" s="29"/>
      <c r="O927" s="29"/>
      <c r="P927" s="149"/>
      <c r="Q927" s="150"/>
      <c r="R927" s="152"/>
      <c r="S927" s="153"/>
      <c r="T927" s="153"/>
      <c r="U927" s="154"/>
      <c r="V927" s="99"/>
      <c r="W927" s="99"/>
      <c r="X927" s="25"/>
      <c r="Y927" s="25"/>
      <c r="Z927" s="99"/>
      <c r="AA927" s="25"/>
      <c r="AB927" s="25"/>
      <c r="AC927" s="99"/>
      <c r="AD927" s="116">
        <f ca="1">SUMIF(AAL!$A$3:$A$65061,'Risk Lv. Inforce'!$B$7:$B$12091,AAL!$B$3:$B$65007)</f>
        <v>0</v>
      </c>
      <c r="AE927" s="116">
        <f ca="1">SUMIF(AAL!$C$3:$C$65061,'Risk Lv. Inforce'!$B$7:$B$10291,AAL!$D$3:$D$65007)</f>
        <v>0</v>
      </c>
      <c r="AF927" s="116">
        <f ca="1">SUMIF(AAL!$E$3:$E$65061,'Risk Lv. Inforce'!$B$7:$B$1291,AAL!$F$3:$F$65007)</f>
        <v>0</v>
      </c>
      <c r="AG927" s="116">
        <f ca="1">SUMIF(AAL!$G$3:$G$65061,'Risk Lv. Inforce'!$B$7:$B$1291,AAL!$H$3:$H$65007)</f>
        <v>0</v>
      </c>
      <c r="AH927" s="116">
        <f ca="1">SUMIF(AAL!$I$3:$I$65061,'Risk Lv. Inforce'!$B$7:$B$1291,AAL!$J$3:$J$65007)</f>
        <v>0</v>
      </c>
      <c r="AI927" s="116">
        <f ca="1">SUMIF(AAL!$K$3:$K$65061,'Risk Lv. Inforce'!$B$7:$B$1291,AAL!$L$3:$L$65007)</f>
        <v>0</v>
      </c>
      <c r="AJ927" s="116">
        <f>VLOOKUP(B927,AAL!$Q$4:$S$1048576,3,0)</f>
        <v>0</v>
      </c>
      <c r="AK927" s="116">
        <f>VLOOKUP(B927,AAL!$U$4:$W$1048576,3,0)</f>
        <v>0</v>
      </c>
      <c r="AL927" s="69">
        <f ca="1">IFERROR(((AD927+(AD927*'Portfolio Stats_RMS'!$C$7))/($AB927*(1-'Portfolio Stats_RMS'!$C$6))),0)</f>
        <v>0</v>
      </c>
      <c r="AM927" s="69">
        <f ca="1">IFERROR(((AF927+(AF927*'Portfolio Stats_RMS'!$C$7))/($AB927*(1-'Portfolio Stats_RMS'!$C$6))),0)</f>
        <v>0</v>
      </c>
      <c r="AN927" s="69">
        <f ca="1">IFERROR(((AH927+(AH927*'Portfolio Stats_RMS'!$C$7))/($AB927*(1-'Portfolio Stats_RMS'!$C$6))),0)</f>
        <v>0</v>
      </c>
      <c r="AO927" s="69">
        <f>IFERROR(((AJ927+(AJ927*'Portfolio Stats_RMS'!$C$7))/(AB927*(1-'Portfolio Stats_RMS'!$C$6))),0)</f>
        <v>0</v>
      </c>
      <c r="AP927" s="152"/>
    </row>
    <row r="928" spans="2:42" x14ac:dyDescent="0.25">
      <c r="B928" s="29"/>
      <c r="C928" s="87"/>
      <c r="D928" s="29"/>
      <c r="E928" s="29"/>
      <c r="F928" s="29"/>
      <c r="G928" s="25"/>
      <c r="H928" s="25"/>
      <c r="I928" s="25"/>
      <c r="J928" s="100"/>
      <c r="K928" s="100"/>
      <c r="L928" s="149"/>
      <c r="M928" s="29"/>
      <c r="N928" s="29"/>
      <c r="O928" s="29"/>
      <c r="P928" s="149"/>
      <c r="Q928" s="150"/>
      <c r="R928" s="152"/>
      <c r="S928" s="153"/>
      <c r="T928" s="153"/>
      <c r="U928" s="154"/>
      <c r="V928" s="99"/>
      <c r="W928" s="99"/>
      <c r="X928" s="25"/>
      <c r="Y928" s="25"/>
      <c r="Z928" s="99"/>
      <c r="AA928" s="25"/>
      <c r="AB928" s="25"/>
      <c r="AC928" s="99"/>
      <c r="AD928" s="116">
        <f ca="1">SUMIF(AAL!$A$3:$A$65061,'Risk Lv. Inforce'!$B$7:$B$12091,AAL!$B$3:$B$65007)</f>
        <v>0</v>
      </c>
      <c r="AE928" s="116">
        <f ca="1">SUMIF(AAL!$C$3:$C$65061,'Risk Lv. Inforce'!$B$7:$B$10291,AAL!$D$3:$D$65007)</f>
        <v>0</v>
      </c>
      <c r="AF928" s="116">
        <f ca="1">SUMIF(AAL!$E$3:$E$65061,'Risk Lv. Inforce'!$B$7:$B$1291,AAL!$F$3:$F$65007)</f>
        <v>0</v>
      </c>
      <c r="AG928" s="116">
        <f ca="1">SUMIF(AAL!$G$3:$G$65061,'Risk Lv. Inforce'!$B$7:$B$1291,AAL!$H$3:$H$65007)</f>
        <v>0</v>
      </c>
      <c r="AH928" s="116">
        <f ca="1">SUMIF(AAL!$I$3:$I$65061,'Risk Lv. Inforce'!$B$7:$B$1291,AAL!$J$3:$J$65007)</f>
        <v>0</v>
      </c>
      <c r="AI928" s="116">
        <f ca="1">SUMIF(AAL!$K$3:$K$65061,'Risk Lv. Inforce'!$B$7:$B$1291,AAL!$L$3:$L$65007)</f>
        <v>0</v>
      </c>
      <c r="AJ928" s="116">
        <f>VLOOKUP(B928,AAL!$Q$4:$S$1048576,3,0)</f>
        <v>0</v>
      </c>
      <c r="AK928" s="116">
        <f>VLOOKUP(B928,AAL!$U$4:$W$1048576,3,0)</f>
        <v>0</v>
      </c>
      <c r="AL928" s="69">
        <f ca="1">IFERROR(((AD928+(AD928*'Portfolio Stats_RMS'!$C$7))/($AB928*(1-'Portfolio Stats_RMS'!$C$6))),0)</f>
        <v>0</v>
      </c>
      <c r="AM928" s="69">
        <f ca="1">IFERROR(((AF928+(AF928*'Portfolio Stats_RMS'!$C$7))/($AB928*(1-'Portfolio Stats_RMS'!$C$6))),0)</f>
        <v>0</v>
      </c>
      <c r="AN928" s="69">
        <f ca="1">IFERROR(((AH928+(AH928*'Portfolio Stats_RMS'!$C$7))/($AB928*(1-'Portfolio Stats_RMS'!$C$6))),0)</f>
        <v>0</v>
      </c>
      <c r="AO928" s="69">
        <f>IFERROR(((AJ928+(AJ928*'Portfolio Stats_RMS'!$C$7))/(AB928*(1-'Portfolio Stats_RMS'!$C$6))),0)</f>
        <v>0</v>
      </c>
      <c r="AP928" s="152"/>
    </row>
    <row r="929" spans="2:42" x14ac:dyDescent="0.25">
      <c r="B929" s="29"/>
      <c r="C929" s="87"/>
      <c r="D929" s="29"/>
      <c r="E929" s="29"/>
      <c r="F929" s="29"/>
      <c r="G929" s="25"/>
      <c r="H929" s="25"/>
      <c r="I929" s="25"/>
      <c r="J929" s="100"/>
      <c r="K929" s="100"/>
      <c r="L929" s="149"/>
      <c r="M929" s="29"/>
      <c r="N929" s="29"/>
      <c r="O929" s="29"/>
      <c r="P929" s="149"/>
      <c r="Q929" s="150"/>
      <c r="R929" s="152"/>
      <c r="S929" s="153"/>
      <c r="T929" s="153"/>
      <c r="U929" s="154"/>
      <c r="V929" s="99"/>
      <c r="W929" s="99"/>
      <c r="X929" s="25"/>
      <c r="Y929" s="25"/>
      <c r="Z929" s="99"/>
      <c r="AA929" s="25"/>
      <c r="AB929" s="25"/>
      <c r="AC929" s="99"/>
      <c r="AD929" s="116">
        <f ca="1">SUMIF(AAL!$A$3:$A$65061,'Risk Lv. Inforce'!$B$7:$B$12091,AAL!$B$3:$B$65007)</f>
        <v>0</v>
      </c>
      <c r="AE929" s="116">
        <f ca="1">SUMIF(AAL!$C$3:$C$65061,'Risk Lv. Inforce'!$B$7:$B$10291,AAL!$D$3:$D$65007)</f>
        <v>0</v>
      </c>
      <c r="AF929" s="116">
        <f ca="1">SUMIF(AAL!$E$3:$E$65061,'Risk Lv. Inforce'!$B$7:$B$1291,AAL!$F$3:$F$65007)</f>
        <v>0</v>
      </c>
      <c r="AG929" s="116">
        <f ca="1">SUMIF(AAL!$G$3:$G$65061,'Risk Lv. Inforce'!$B$7:$B$1291,AAL!$H$3:$H$65007)</f>
        <v>0</v>
      </c>
      <c r="AH929" s="116">
        <f ca="1">SUMIF(AAL!$I$3:$I$65061,'Risk Lv. Inforce'!$B$7:$B$1291,AAL!$J$3:$J$65007)</f>
        <v>0</v>
      </c>
      <c r="AI929" s="116">
        <f ca="1">SUMIF(AAL!$K$3:$K$65061,'Risk Lv. Inforce'!$B$7:$B$1291,AAL!$L$3:$L$65007)</f>
        <v>0</v>
      </c>
      <c r="AJ929" s="116">
        <f>VLOOKUP(B929,AAL!$Q$4:$S$1048576,3,0)</f>
        <v>0</v>
      </c>
      <c r="AK929" s="116">
        <f>VLOOKUP(B929,AAL!$U$4:$W$1048576,3,0)</f>
        <v>0</v>
      </c>
      <c r="AL929" s="69">
        <f ca="1">IFERROR(((AD929+(AD929*'Portfolio Stats_RMS'!$C$7))/($AB929*(1-'Portfolio Stats_RMS'!$C$6))),0)</f>
        <v>0</v>
      </c>
      <c r="AM929" s="69">
        <f ca="1">IFERROR(((AF929+(AF929*'Portfolio Stats_RMS'!$C$7))/($AB929*(1-'Portfolio Stats_RMS'!$C$6))),0)</f>
        <v>0</v>
      </c>
      <c r="AN929" s="69">
        <f ca="1">IFERROR(((AH929+(AH929*'Portfolio Stats_RMS'!$C$7))/($AB929*(1-'Portfolio Stats_RMS'!$C$6))),0)</f>
        <v>0</v>
      </c>
      <c r="AO929" s="69">
        <f>IFERROR(((AJ929+(AJ929*'Portfolio Stats_RMS'!$C$7))/(AB929*(1-'Portfolio Stats_RMS'!$C$6))),0)</f>
        <v>0</v>
      </c>
      <c r="AP929" s="152"/>
    </row>
    <row r="930" spans="2:42" x14ac:dyDescent="0.25">
      <c r="B930" s="29"/>
      <c r="C930" s="87"/>
      <c r="D930" s="29"/>
      <c r="E930" s="29"/>
      <c r="F930" s="29"/>
      <c r="G930" s="25"/>
      <c r="H930" s="25"/>
      <c r="I930" s="25"/>
      <c r="J930" s="100"/>
      <c r="K930" s="100"/>
      <c r="L930" s="149"/>
      <c r="M930" s="29"/>
      <c r="N930" s="29"/>
      <c r="O930" s="29"/>
      <c r="P930" s="149"/>
      <c r="Q930" s="150"/>
      <c r="R930" s="152"/>
      <c r="S930" s="153"/>
      <c r="T930" s="153"/>
      <c r="U930" s="154"/>
      <c r="V930" s="99"/>
      <c r="W930" s="99"/>
      <c r="X930" s="25"/>
      <c r="Y930" s="25"/>
      <c r="Z930" s="99"/>
      <c r="AA930" s="25"/>
      <c r="AB930" s="25"/>
      <c r="AC930" s="99"/>
      <c r="AD930" s="116">
        <f ca="1">SUMIF(AAL!$A$3:$A$65061,'Risk Lv. Inforce'!$B$7:$B$12091,AAL!$B$3:$B$65007)</f>
        <v>0</v>
      </c>
      <c r="AE930" s="116">
        <f ca="1">SUMIF(AAL!$C$3:$C$65061,'Risk Lv. Inforce'!$B$7:$B$10291,AAL!$D$3:$D$65007)</f>
        <v>0</v>
      </c>
      <c r="AF930" s="116">
        <f ca="1">SUMIF(AAL!$E$3:$E$65061,'Risk Lv. Inforce'!$B$7:$B$1291,AAL!$F$3:$F$65007)</f>
        <v>0</v>
      </c>
      <c r="AG930" s="116">
        <f ca="1">SUMIF(AAL!$G$3:$G$65061,'Risk Lv. Inforce'!$B$7:$B$1291,AAL!$H$3:$H$65007)</f>
        <v>0</v>
      </c>
      <c r="AH930" s="116">
        <f ca="1">SUMIF(AAL!$I$3:$I$65061,'Risk Lv. Inforce'!$B$7:$B$1291,AAL!$J$3:$J$65007)</f>
        <v>0</v>
      </c>
      <c r="AI930" s="116">
        <f ca="1">SUMIF(AAL!$K$3:$K$65061,'Risk Lv. Inforce'!$B$7:$B$1291,AAL!$L$3:$L$65007)</f>
        <v>0</v>
      </c>
      <c r="AJ930" s="116">
        <f>VLOOKUP(B930,AAL!$Q$4:$S$1048576,3,0)</f>
        <v>0</v>
      </c>
      <c r="AK930" s="116">
        <f>VLOOKUP(B930,AAL!$U$4:$W$1048576,3,0)</f>
        <v>0</v>
      </c>
      <c r="AL930" s="69">
        <f ca="1">IFERROR(((AD930+(AD930*'Portfolio Stats_RMS'!$C$7))/($AB930*(1-'Portfolio Stats_RMS'!$C$6))),0)</f>
        <v>0</v>
      </c>
      <c r="AM930" s="69">
        <f ca="1">IFERROR(((AF930+(AF930*'Portfolio Stats_RMS'!$C$7))/($AB930*(1-'Portfolio Stats_RMS'!$C$6))),0)</f>
        <v>0</v>
      </c>
      <c r="AN930" s="69">
        <f ca="1">IFERROR(((AH930+(AH930*'Portfolio Stats_RMS'!$C$7))/($AB930*(1-'Portfolio Stats_RMS'!$C$6))),0)</f>
        <v>0</v>
      </c>
      <c r="AO930" s="69">
        <f>IFERROR(((AJ930+(AJ930*'Portfolio Stats_RMS'!$C$7))/(AB930*(1-'Portfolio Stats_RMS'!$C$6))),0)</f>
        <v>0</v>
      </c>
      <c r="AP930" s="152"/>
    </row>
    <row r="931" spans="2:42" x14ac:dyDescent="0.25">
      <c r="B931" s="29"/>
      <c r="C931" s="87"/>
      <c r="D931" s="29"/>
      <c r="E931" s="29"/>
      <c r="F931" s="29"/>
      <c r="G931" s="25"/>
      <c r="H931" s="25"/>
      <c r="I931" s="25"/>
      <c r="J931" s="100"/>
      <c r="K931" s="100"/>
      <c r="L931" s="149"/>
      <c r="M931" s="29"/>
      <c r="N931" s="29"/>
      <c r="O931" s="29"/>
      <c r="P931" s="149"/>
      <c r="Q931" s="150"/>
      <c r="R931" s="152"/>
      <c r="S931" s="153"/>
      <c r="T931" s="153"/>
      <c r="U931" s="154"/>
      <c r="V931" s="99"/>
      <c r="W931" s="99"/>
      <c r="X931" s="25"/>
      <c r="Y931" s="25"/>
      <c r="Z931" s="99"/>
      <c r="AA931" s="25"/>
      <c r="AB931" s="25"/>
      <c r="AC931" s="99"/>
      <c r="AD931" s="116">
        <f ca="1">SUMIF(AAL!$A$3:$A$65061,'Risk Lv. Inforce'!$B$7:$B$12091,AAL!$B$3:$B$65007)</f>
        <v>0</v>
      </c>
      <c r="AE931" s="116">
        <f ca="1">SUMIF(AAL!$C$3:$C$65061,'Risk Lv. Inforce'!$B$7:$B$10291,AAL!$D$3:$D$65007)</f>
        <v>0</v>
      </c>
      <c r="AF931" s="116">
        <f ca="1">SUMIF(AAL!$E$3:$E$65061,'Risk Lv. Inforce'!$B$7:$B$1291,AAL!$F$3:$F$65007)</f>
        <v>0</v>
      </c>
      <c r="AG931" s="116">
        <f ca="1">SUMIF(AAL!$G$3:$G$65061,'Risk Lv. Inforce'!$B$7:$B$1291,AAL!$H$3:$H$65007)</f>
        <v>0</v>
      </c>
      <c r="AH931" s="116">
        <f ca="1">SUMIF(AAL!$I$3:$I$65061,'Risk Lv. Inforce'!$B$7:$B$1291,AAL!$J$3:$J$65007)</f>
        <v>0</v>
      </c>
      <c r="AI931" s="116">
        <f ca="1">SUMIF(AAL!$K$3:$K$65061,'Risk Lv. Inforce'!$B$7:$B$1291,AAL!$L$3:$L$65007)</f>
        <v>0</v>
      </c>
      <c r="AJ931" s="116">
        <f>VLOOKUP(B931,AAL!$Q$4:$S$1048576,3,0)</f>
        <v>0</v>
      </c>
      <c r="AK931" s="116">
        <f>VLOOKUP(B931,AAL!$U$4:$W$1048576,3,0)</f>
        <v>0</v>
      </c>
      <c r="AL931" s="69">
        <f ca="1">IFERROR(((AD931+(AD931*'Portfolio Stats_RMS'!$C$7))/($AB931*(1-'Portfolio Stats_RMS'!$C$6))),0)</f>
        <v>0</v>
      </c>
      <c r="AM931" s="69">
        <f ca="1">IFERROR(((AF931+(AF931*'Portfolio Stats_RMS'!$C$7))/($AB931*(1-'Portfolio Stats_RMS'!$C$6))),0)</f>
        <v>0</v>
      </c>
      <c r="AN931" s="69">
        <f ca="1">IFERROR(((AH931+(AH931*'Portfolio Stats_RMS'!$C$7))/($AB931*(1-'Portfolio Stats_RMS'!$C$6))),0)</f>
        <v>0</v>
      </c>
      <c r="AO931" s="69">
        <f>IFERROR(((AJ931+(AJ931*'Portfolio Stats_RMS'!$C$7))/(AB931*(1-'Portfolio Stats_RMS'!$C$6))),0)</f>
        <v>0</v>
      </c>
      <c r="AP931" s="152"/>
    </row>
    <row r="932" spans="2:42" x14ac:dyDescent="0.25">
      <c r="B932" s="29"/>
      <c r="C932" s="87"/>
      <c r="D932" s="29"/>
      <c r="E932" s="29"/>
      <c r="F932" s="29"/>
      <c r="G932" s="25"/>
      <c r="H932" s="25"/>
      <c r="I932" s="25"/>
      <c r="J932" s="100"/>
      <c r="K932" s="100"/>
      <c r="L932" s="149"/>
      <c r="M932" s="29"/>
      <c r="N932" s="29"/>
      <c r="O932" s="29"/>
      <c r="P932" s="149"/>
      <c r="Q932" s="150"/>
      <c r="R932" s="152"/>
      <c r="S932" s="153"/>
      <c r="T932" s="153"/>
      <c r="U932" s="154"/>
      <c r="V932" s="99"/>
      <c r="W932" s="99"/>
      <c r="X932" s="25"/>
      <c r="Y932" s="25"/>
      <c r="Z932" s="99"/>
      <c r="AA932" s="25"/>
      <c r="AB932" s="25"/>
      <c r="AC932" s="99"/>
      <c r="AD932" s="116">
        <f ca="1">SUMIF(AAL!$A$3:$A$65061,'Risk Lv. Inforce'!$B$7:$B$12091,AAL!$B$3:$B$65007)</f>
        <v>0</v>
      </c>
      <c r="AE932" s="116">
        <f ca="1">SUMIF(AAL!$C$3:$C$65061,'Risk Lv. Inforce'!$B$7:$B$10291,AAL!$D$3:$D$65007)</f>
        <v>0</v>
      </c>
      <c r="AF932" s="116">
        <f ca="1">SUMIF(AAL!$E$3:$E$65061,'Risk Lv. Inforce'!$B$7:$B$1291,AAL!$F$3:$F$65007)</f>
        <v>0</v>
      </c>
      <c r="AG932" s="116">
        <f ca="1">SUMIF(AAL!$G$3:$G$65061,'Risk Lv. Inforce'!$B$7:$B$1291,AAL!$H$3:$H$65007)</f>
        <v>0</v>
      </c>
      <c r="AH932" s="116">
        <f ca="1">SUMIF(AAL!$I$3:$I$65061,'Risk Lv. Inforce'!$B$7:$B$1291,AAL!$J$3:$J$65007)</f>
        <v>0</v>
      </c>
      <c r="AI932" s="116">
        <f ca="1">SUMIF(AAL!$K$3:$K$65061,'Risk Lv. Inforce'!$B$7:$B$1291,AAL!$L$3:$L$65007)</f>
        <v>0</v>
      </c>
      <c r="AJ932" s="116">
        <f>VLOOKUP(B932,AAL!$Q$4:$S$1048576,3,0)</f>
        <v>0</v>
      </c>
      <c r="AK932" s="116">
        <f>VLOOKUP(B932,AAL!$U$4:$W$1048576,3,0)</f>
        <v>0</v>
      </c>
      <c r="AL932" s="69">
        <f ca="1">IFERROR(((AD932+(AD932*'Portfolio Stats_RMS'!$C$7))/($AB932*(1-'Portfolio Stats_RMS'!$C$6))),0)</f>
        <v>0</v>
      </c>
      <c r="AM932" s="69">
        <f ca="1">IFERROR(((AF932+(AF932*'Portfolio Stats_RMS'!$C$7))/($AB932*(1-'Portfolio Stats_RMS'!$C$6))),0)</f>
        <v>0</v>
      </c>
      <c r="AN932" s="69">
        <f ca="1">IFERROR(((AH932+(AH932*'Portfolio Stats_RMS'!$C$7))/($AB932*(1-'Portfolio Stats_RMS'!$C$6))),0)</f>
        <v>0</v>
      </c>
      <c r="AO932" s="69">
        <f>IFERROR(((AJ932+(AJ932*'Portfolio Stats_RMS'!$C$7))/(AB932*(1-'Portfolio Stats_RMS'!$C$6))),0)</f>
        <v>0</v>
      </c>
      <c r="AP932" s="152"/>
    </row>
    <row r="933" spans="2:42" x14ac:dyDescent="0.25">
      <c r="B933" s="29"/>
      <c r="C933" s="87"/>
      <c r="D933" s="29"/>
      <c r="E933" s="29"/>
      <c r="F933" s="29"/>
      <c r="G933" s="25"/>
      <c r="H933" s="25"/>
      <c r="I933" s="25"/>
      <c r="J933" s="100"/>
      <c r="K933" s="100"/>
      <c r="L933" s="149"/>
      <c r="M933" s="29"/>
      <c r="N933" s="29"/>
      <c r="O933" s="29"/>
      <c r="P933" s="149"/>
      <c r="Q933" s="150"/>
      <c r="R933" s="152"/>
      <c r="S933" s="153"/>
      <c r="T933" s="153"/>
      <c r="U933" s="154"/>
      <c r="V933" s="99"/>
      <c r="W933" s="99"/>
      <c r="X933" s="25"/>
      <c r="Y933" s="25"/>
      <c r="Z933" s="99"/>
      <c r="AA933" s="25"/>
      <c r="AB933" s="25"/>
      <c r="AC933" s="99"/>
      <c r="AD933" s="116">
        <f ca="1">SUMIF(AAL!$A$3:$A$65061,'Risk Lv. Inforce'!$B$7:$B$12091,AAL!$B$3:$B$65007)</f>
        <v>0</v>
      </c>
      <c r="AE933" s="116">
        <f ca="1">SUMIF(AAL!$C$3:$C$65061,'Risk Lv. Inforce'!$B$7:$B$10291,AAL!$D$3:$D$65007)</f>
        <v>0</v>
      </c>
      <c r="AF933" s="116">
        <f ca="1">SUMIF(AAL!$E$3:$E$65061,'Risk Lv. Inforce'!$B$7:$B$1291,AAL!$F$3:$F$65007)</f>
        <v>0</v>
      </c>
      <c r="AG933" s="116">
        <f ca="1">SUMIF(AAL!$G$3:$G$65061,'Risk Lv. Inforce'!$B$7:$B$1291,AAL!$H$3:$H$65007)</f>
        <v>0</v>
      </c>
      <c r="AH933" s="116">
        <f ca="1">SUMIF(AAL!$I$3:$I$65061,'Risk Lv. Inforce'!$B$7:$B$1291,AAL!$J$3:$J$65007)</f>
        <v>0</v>
      </c>
      <c r="AI933" s="116">
        <f ca="1">SUMIF(AAL!$K$3:$K$65061,'Risk Lv. Inforce'!$B$7:$B$1291,AAL!$L$3:$L$65007)</f>
        <v>0</v>
      </c>
      <c r="AJ933" s="116">
        <f>VLOOKUP(B933,AAL!$Q$4:$S$1048576,3,0)</f>
        <v>0</v>
      </c>
      <c r="AK933" s="116">
        <f>VLOOKUP(B933,AAL!$U$4:$W$1048576,3,0)</f>
        <v>0</v>
      </c>
      <c r="AL933" s="69">
        <f ca="1">IFERROR(((AD933+(AD933*'Portfolio Stats_RMS'!$C$7))/($AB933*(1-'Portfolio Stats_RMS'!$C$6))),0)</f>
        <v>0</v>
      </c>
      <c r="AM933" s="69">
        <f ca="1">IFERROR(((AF933+(AF933*'Portfolio Stats_RMS'!$C$7))/($AB933*(1-'Portfolio Stats_RMS'!$C$6))),0)</f>
        <v>0</v>
      </c>
      <c r="AN933" s="69">
        <f ca="1">IFERROR(((AH933+(AH933*'Portfolio Stats_RMS'!$C$7))/($AB933*(1-'Portfolio Stats_RMS'!$C$6))),0)</f>
        <v>0</v>
      </c>
      <c r="AO933" s="69">
        <f>IFERROR(((AJ933+(AJ933*'Portfolio Stats_RMS'!$C$7))/(AB933*(1-'Portfolio Stats_RMS'!$C$6))),0)</f>
        <v>0</v>
      </c>
      <c r="AP933" s="152"/>
    </row>
    <row r="934" spans="2:42" x14ac:dyDescent="0.25">
      <c r="B934" s="29"/>
      <c r="C934" s="87"/>
      <c r="D934" s="29"/>
      <c r="E934" s="29"/>
      <c r="F934" s="29"/>
      <c r="G934" s="25"/>
      <c r="H934" s="25"/>
      <c r="I934" s="25"/>
      <c r="J934" s="100"/>
      <c r="K934" s="100"/>
      <c r="L934" s="149"/>
      <c r="M934" s="29"/>
      <c r="N934" s="29"/>
      <c r="O934" s="29"/>
      <c r="P934" s="149"/>
      <c r="Q934" s="150"/>
      <c r="R934" s="152"/>
      <c r="S934" s="153"/>
      <c r="T934" s="153"/>
      <c r="U934" s="154"/>
      <c r="V934" s="99"/>
      <c r="W934" s="99"/>
      <c r="X934" s="25"/>
      <c r="Y934" s="25"/>
      <c r="Z934" s="99"/>
      <c r="AA934" s="25"/>
      <c r="AB934" s="25"/>
      <c r="AC934" s="99"/>
      <c r="AD934" s="116">
        <f ca="1">SUMIF(AAL!$A$3:$A$65061,'Risk Lv. Inforce'!$B$7:$B$12091,AAL!$B$3:$B$65007)</f>
        <v>0</v>
      </c>
      <c r="AE934" s="116">
        <f ca="1">SUMIF(AAL!$C$3:$C$65061,'Risk Lv. Inforce'!$B$7:$B$10291,AAL!$D$3:$D$65007)</f>
        <v>0</v>
      </c>
      <c r="AF934" s="116">
        <f ca="1">SUMIF(AAL!$E$3:$E$65061,'Risk Lv. Inforce'!$B$7:$B$1291,AAL!$F$3:$F$65007)</f>
        <v>0</v>
      </c>
      <c r="AG934" s="116">
        <f ca="1">SUMIF(AAL!$G$3:$G$65061,'Risk Lv. Inforce'!$B$7:$B$1291,AAL!$H$3:$H$65007)</f>
        <v>0</v>
      </c>
      <c r="AH934" s="116">
        <f ca="1">SUMIF(AAL!$I$3:$I$65061,'Risk Lv. Inforce'!$B$7:$B$1291,AAL!$J$3:$J$65007)</f>
        <v>0</v>
      </c>
      <c r="AI934" s="116">
        <f ca="1">SUMIF(AAL!$K$3:$K$65061,'Risk Lv. Inforce'!$B$7:$B$1291,AAL!$L$3:$L$65007)</f>
        <v>0</v>
      </c>
      <c r="AJ934" s="116">
        <f>VLOOKUP(B934,AAL!$Q$4:$S$1048576,3,0)</f>
        <v>0</v>
      </c>
      <c r="AK934" s="116">
        <f>VLOOKUP(B934,AAL!$U$4:$W$1048576,3,0)</f>
        <v>0</v>
      </c>
      <c r="AL934" s="69">
        <f ca="1">IFERROR(((AD934+(AD934*'Portfolio Stats_RMS'!$C$7))/($AB934*(1-'Portfolio Stats_RMS'!$C$6))),0)</f>
        <v>0</v>
      </c>
      <c r="AM934" s="69">
        <f ca="1">IFERROR(((AF934+(AF934*'Portfolio Stats_RMS'!$C$7))/($AB934*(1-'Portfolio Stats_RMS'!$C$6))),0)</f>
        <v>0</v>
      </c>
      <c r="AN934" s="69">
        <f ca="1">IFERROR(((AH934+(AH934*'Portfolio Stats_RMS'!$C$7))/($AB934*(1-'Portfolio Stats_RMS'!$C$6))),0)</f>
        <v>0</v>
      </c>
      <c r="AO934" s="69">
        <f>IFERROR(((AJ934+(AJ934*'Portfolio Stats_RMS'!$C$7))/(AB934*(1-'Portfolio Stats_RMS'!$C$6))),0)</f>
        <v>0</v>
      </c>
      <c r="AP934" s="152"/>
    </row>
    <row r="935" spans="2:42" x14ac:dyDescent="0.25">
      <c r="B935" s="29"/>
      <c r="C935" s="87"/>
      <c r="D935" s="29"/>
      <c r="E935" s="29"/>
      <c r="F935" s="29"/>
      <c r="G935" s="25"/>
      <c r="H935" s="25"/>
      <c r="I935" s="25"/>
      <c r="J935" s="100"/>
      <c r="K935" s="100"/>
      <c r="L935" s="149"/>
      <c r="M935" s="29"/>
      <c r="N935" s="29"/>
      <c r="O935" s="29"/>
      <c r="P935" s="149"/>
      <c r="Q935" s="150"/>
      <c r="R935" s="152"/>
      <c r="S935" s="153"/>
      <c r="T935" s="153"/>
      <c r="U935" s="154"/>
      <c r="V935" s="99"/>
      <c r="W935" s="99"/>
      <c r="X935" s="25"/>
      <c r="Y935" s="25"/>
      <c r="Z935" s="99"/>
      <c r="AA935" s="25"/>
      <c r="AB935" s="25"/>
      <c r="AC935" s="99"/>
      <c r="AD935" s="116">
        <f ca="1">SUMIF(AAL!$A$3:$A$65061,'Risk Lv. Inforce'!$B$7:$B$12091,AAL!$B$3:$B$65007)</f>
        <v>0</v>
      </c>
      <c r="AE935" s="116">
        <f ca="1">SUMIF(AAL!$C$3:$C$65061,'Risk Lv. Inforce'!$B$7:$B$10291,AAL!$D$3:$D$65007)</f>
        <v>0</v>
      </c>
      <c r="AF935" s="116">
        <f ca="1">SUMIF(AAL!$E$3:$E$65061,'Risk Lv. Inforce'!$B$7:$B$1291,AAL!$F$3:$F$65007)</f>
        <v>0</v>
      </c>
      <c r="AG935" s="116">
        <f ca="1">SUMIF(AAL!$G$3:$G$65061,'Risk Lv. Inforce'!$B$7:$B$1291,AAL!$H$3:$H$65007)</f>
        <v>0</v>
      </c>
      <c r="AH935" s="116">
        <f ca="1">SUMIF(AAL!$I$3:$I$65061,'Risk Lv. Inforce'!$B$7:$B$1291,AAL!$J$3:$J$65007)</f>
        <v>0</v>
      </c>
      <c r="AI935" s="116">
        <f ca="1">SUMIF(AAL!$K$3:$K$65061,'Risk Lv. Inforce'!$B$7:$B$1291,AAL!$L$3:$L$65007)</f>
        <v>0</v>
      </c>
      <c r="AJ935" s="116">
        <f>VLOOKUP(B935,AAL!$Q$4:$S$1048576,3,0)</f>
        <v>0</v>
      </c>
      <c r="AK935" s="116">
        <f>VLOOKUP(B935,AAL!$U$4:$W$1048576,3,0)</f>
        <v>0</v>
      </c>
      <c r="AL935" s="69">
        <f ca="1">IFERROR(((AD935+(AD935*'Portfolio Stats_RMS'!$C$7))/($AB935*(1-'Portfolio Stats_RMS'!$C$6))),0)</f>
        <v>0</v>
      </c>
      <c r="AM935" s="69">
        <f ca="1">IFERROR(((AF935+(AF935*'Portfolio Stats_RMS'!$C$7))/($AB935*(1-'Portfolio Stats_RMS'!$C$6))),0)</f>
        <v>0</v>
      </c>
      <c r="AN935" s="69">
        <f ca="1">IFERROR(((AH935+(AH935*'Portfolio Stats_RMS'!$C$7))/($AB935*(1-'Portfolio Stats_RMS'!$C$6))),0)</f>
        <v>0</v>
      </c>
      <c r="AO935" s="69">
        <f>IFERROR(((AJ935+(AJ935*'Portfolio Stats_RMS'!$C$7))/(AB935*(1-'Portfolio Stats_RMS'!$C$6))),0)</f>
        <v>0</v>
      </c>
      <c r="AP935" s="152"/>
    </row>
    <row r="936" spans="2:42" x14ac:dyDescent="0.25">
      <c r="B936" s="29"/>
      <c r="C936" s="87"/>
      <c r="D936" s="29"/>
      <c r="E936" s="29"/>
      <c r="F936" s="29"/>
      <c r="G936" s="25"/>
      <c r="H936" s="25"/>
      <c r="I936" s="25"/>
      <c r="J936" s="100"/>
      <c r="K936" s="100"/>
      <c r="L936" s="149"/>
      <c r="M936" s="29"/>
      <c r="N936" s="29"/>
      <c r="O936" s="29"/>
      <c r="P936" s="149"/>
      <c r="Q936" s="150"/>
      <c r="R936" s="152"/>
      <c r="S936" s="153"/>
      <c r="T936" s="153"/>
      <c r="U936" s="154"/>
      <c r="V936" s="99"/>
      <c r="W936" s="99"/>
      <c r="X936" s="25"/>
      <c r="Y936" s="25"/>
      <c r="Z936" s="99"/>
      <c r="AA936" s="25"/>
      <c r="AB936" s="25"/>
      <c r="AC936" s="99"/>
      <c r="AD936" s="116">
        <f ca="1">SUMIF(AAL!$A$3:$A$65061,'Risk Lv. Inforce'!$B$7:$B$12091,AAL!$B$3:$B$65007)</f>
        <v>0</v>
      </c>
      <c r="AE936" s="116">
        <f ca="1">SUMIF(AAL!$C$3:$C$65061,'Risk Lv. Inforce'!$B$7:$B$10291,AAL!$D$3:$D$65007)</f>
        <v>0</v>
      </c>
      <c r="AF936" s="116">
        <f ca="1">SUMIF(AAL!$E$3:$E$65061,'Risk Lv. Inforce'!$B$7:$B$1291,AAL!$F$3:$F$65007)</f>
        <v>0</v>
      </c>
      <c r="AG936" s="116">
        <f ca="1">SUMIF(AAL!$G$3:$G$65061,'Risk Lv. Inforce'!$B$7:$B$1291,AAL!$H$3:$H$65007)</f>
        <v>0</v>
      </c>
      <c r="AH936" s="116">
        <f ca="1">SUMIF(AAL!$I$3:$I$65061,'Risk Lv. Inforce'!$B$7:$B$1291,AAL!$J$3:$J$65007)</f>
        <v>0</v>
      </c>
      <c r="AI936" s="116">
        <f ca="1">SUMIF(AAL!$K$3:$K$65061,'Risk Lv. Inforce'!$B$7:$B$1291,AAL!$L$3:$L$65007)</f>
        <v>0</v>
      </c>
      <c r="AJ936" s="116">
        <f>VLOOKUP(B936,AAL!$Q$4:$S$1048576,3,0)</f>
        <v>0</v>
      </c>
      <c r="AK936" s="116">
        <f>VLOOKUP(B936,AAL!$U$4:$W$1048576,3,0)</f>
        <v>0</v>
      </c>
      <c r="AL936" s="69">
        <f ca="1">IFERROR(((AD936+(AD936*'Portfolio Stats_RMS'!$C$7))/($AB936*(1-'Portfolio Stats_RMS'!$C$6))),0)</f>
        <v>0</v>
      </c>
      <c r="AM936" s="69">
        <f ca="1">IFERROR(((AF936+(AF936*'Portfolio Stats_RMS'!$C$7))/($AB936*(1-'Portfolio Stats_RMS'!$C$6))),0)</f>
        <v>0</v>
      </c>
      <c r="AN936" s="69">
        <f ca="1">IFERROR(((AH936+(AH936*'Portfolio Stats_RMS'!$C$7))/($AB936*(1-'Portfolio Stats_RMS'!$C$6))),0)</f>
        <v>0</v>
      </c>
      <c r="AO936" s="69">
        <f>IFERROR(((AJ936+(AJ936*'Portfolio Stats_RMS'!$C$7))/(AB936*(1-'Portfolio Stats_RMS'!$C$6))),0)</f>
        <v>0</v>
      </c>
      <c r="AP936" s="152"/>
    </row>
    <row r="937" spans="2:42" x14ac:dyDescent="0.25">
      <c r="B937" s="29"/>
      <c r="C937" s="87"/>
      <c r="D937" s="29"/>
      <c r="E937" s="29"/>
      <c r="F937" s="29"/>
      <c r="G937" s="25"/>
      <c r="H937" s="25"/>
      <c r="I937" s="25"/>
      <c r="J937" s="100"/>
      <c r="K937" s="100"/>
      <c r="L937" s="149"/>
      <c r="M937" s="29"/>
      <c r="N937" s="29"/>
      <c r="O937" s="29"/>
      <c r="P937" s="149"/>
      <c r="Q937" s="150"/>
      <c r="R937" s="152"/>
      <c r="S937" s="153"/>
      <c r="T937" s="153"/>
      <c r="U937" s="154"/>
      <c r="V937" s="99"/>
      <c r="W937" s="99"/>
      <c r="X937" s="25"/>
      <c r="Y937" s="25"/>
      <c r="Z937" s="99"/>
      <c r="AA937" s="25"/>
      <c r="AB937" s="25"/>
      <c r="AC937" s="99"/>
      <c r="AD937" s="116">
        <f ca="1">SUMIF(AAL!$A$3:$A$65061,'Risk Lv. Inforce'!$B$7:$B$12091,AAL!$B$3:$B$65007)</f>
        <v>0</v>
      </c>
      <c r="AE937" s="116">
        <f ca="1">SUMIF(AAL!$C$3:$C$65061,'Risk Lv. Inforce'!$B$7:$B$10291,AAL!$D$3:$D$65007)</f>
        <v>0</v>
      </c>
      <c r="AF937" s="116">
        <f ca="1">SUMIF(AAL!$E$3:$E$65061,'Risk Lv. Inforce'!$B$7:$B$1291,AAL!$F$3:$F$65007)</f>
        <v>0</v>
      </c>
      <c r="AG937" s="116">
        <f ca="1">SUMIF(AAL!$G$3:$G$65061,'Risk Lv. Inforce'!$B$7:$B$1291,AAL!$H$3:$H$65007)</f>
        <v>0</v>
      </c>
      <c r="AH937" s="116">
        <f ca="1">SUMIF(AAL!$I$3:$I$65061,'Risk Lv. Inforce'!$B$7:$B$1291,AAL!$J$3:$J$65007)</f>
        <v>0</v>
      </c>
      <c r="AI937" s="116">
        <f ca="1">SUMIF(AAL!$K$3:$K$65061,'Risk Lv. Inforce'!$B$7:$B$1291,AAL!$L$3:$L$65007)</f>
        <v>0</v>
      </c>
      <c r="AJ937" s="116">
        <f>VLOOKUP(B937,AAL!$Q$4:$S$1048576,3,0)</f>
        <v>0</v>
      </c>
      <c r="AK937" s="116">
        <f>VLOOKUP(B937,AAL!$U$4:$W$1048576,3,0)</f>
        <v>0</v>
      </c>
      <c r="AL937" s="69">
        <f ca="1">IFERROR(((AD937+(AD937*'Portfolio Stats_RMS'!$C$7))/($AB937*(1-'Portfolio Stats_RMS'!$C$6))),0)</f>
        <v>0</v>
      </c>
      <c r="AM937" s="69">
        <f ca="1">IFERROR(((AF937+(AF937*'Portfolio Stats_RMS'!$C$7))/($AB937*(1-'Portfolio Stats_RMS'!$C$6))),0)</f>
        <v>0</v>
      </c>
      <c r="AN937" s="69">
        <f ca="1">IFERROR(((AH937+(AH937*'Portfolio Stats_RMS'!$C$7))/($AB937*(1-'Portfolio Stats_RMS'!$C$6))),0)</f>
        <v>0</v>
      </c>
      <c r="AO937" s="69">
        <f>IFERROR(((AJ937+(AJ937*'Portfolio Stats_RMS'!$C$7))/(AB937*(1-'Portfolio Stats_RMS'!$C$6))),0)</f>
        <v>0</v>
      </c>
      <c r="AP937" s="152"/>
    </row>
    <row r="938" spans="2:42" x14ac:dyDescent="0.25">
      <c r="B938" s="29"/>
      <c r="C938" s="87"/>
      <c r="D938" s="29"/>
      <c r="E938" s="29"/>
      <c r="F938" s="29"/>
      <c r="G938" s="25"/>
      <c r="H938" s="25"/>
      <c r="I938" s="25"/>
      <c r="J938" s="100"/>
      <c r="K938" s="100"/>
      <c r="L938" s="149"/>
      <c r="M938" s="29"/>
      <c r="N938" s="29"/>
      <c r="O938" s="29"/>
      <c r="P938" s="149"/>
      <c r="Q938" s="150"/>
      <c r="R938" s="152"/>
      <c r="S938" s="153"/>
      <c r="T938" s="153"/>
      <c r="U938" s="154"/>
      <c r="V938" s="99"/>
      <c r="W938" s="99"/>
      <c r="X938" s="25"/>
      <c r="Y938" s="25"/>
      <c r="Z938" s="99"/>
      <c r="AA938" s="25"/>
      <c r="AB938" s="25"/>
      <c r="AC938" s="99"/>
      <c r="AD938" s="116">
        <f ca="1">SUMIF(AAL!$A$3:$A$65061,'Risk Lv. Inforce'!$B$7:$B$12091,AAL!$B$3:$B$65007)</f>
        <v>0</v>
      </c>
      <c r="AE938" s="116">
        <f ca="1">SUMIF(AAL!$C$3:$C$65061,'Risk Lv. Inforce'!$B$7:$B$10291,AAL!$D$3:$D$65007)</f>
        <v>0</v>
      </c>
      <c r="AF938" s="116">
        <f ca="1">SUMIF(AAL!$E$3:$E$65061,'Risk Lv. Inforce'!$B$7:$B$1291,AAL!$F$3:$F$65007)</f>
        <v>0</v>
      </c>
      <c r="AG938" s="116">
        <f ca="1">SUMIF(AAL!$G$3:$G$65061,'Risk Lv. Inforce'!$B$7:$B$1291,AAL!$H$3:$H$65007)</f>
        <v>0</v>
      </c>
      <c r="AH938" s="116">
        <f ca="1">SUMIF(AAL!$I$3:$I$65061,'Risk Lv. Inforce'!$B$7:$B$1291,AAL!$J$3:$J$65007)</f>
        <v>0</v>
      </c>
      <c r="AI938" s="116">
        <f ca="1">SUMIF(AAL!$K$3:$K$65061,'Risk Lv. Inforce'!$B$7:$B$1291,AAL!$L$3:$L$65007)</f>
        <v>0</v>
      </c>
      <c r="AJ938" s="116">
        <f>VLOOKUP(B938,AAL!$Q$4:$S$1048576,3,0)</f>
        <v>0</v>
      </c>
      <c r="AK938" s="116">
        <f>VLOOKUP(B938,AAL!$U$4:$W$1048576,3,0)</f>
        <v>0</v>
      </c>
      <c r="AL938" s="69">
        <f ca="1">IFERROR(((AD938+(AD938*'Portfolio Stats_RMS'!$C$7))/($AB938*(1-'Portfolio Stats_RMS'!$C$6))),0)</f>
        <v>0</v>
      </c>
      <c r="AM938" s="69">
        <f ca="1">IFERROR(((AF938+(AF938*'Portfolio Stats_RMS'!$C$7))/($AB938*(1-'Portfolio Stats_RMS'!$C$6))),0)</f>
        <v>0</v>
      </c>
      <c r="AN938" s="69">
        <f ca="1">IFERROR(((AH938+(AH938*'Portfolio Stats_RMS'!$C$7))/($AB938*(1-'Portfolio Stats_RMS'!$C$6))),0)</f>
        <v>0</v>
      </c>
      <c r="AO938" s="69">
        <f>IFERROR(((AJ938+(AJ938*'Portfolio Stats_RMS'!$C$7))/(AB938*(1-'Portfolio Stats_RMS'!$C$6))),0)</f>
        <v>0</v>
      </c>
      <c r="AP938" s="152"/>
    </row>
    <row r="939" spans="2:42" x14ac:dyDescent="0.25">
      <c r="B939" s="29"/>
      <c r="C939" s="87"/>
      <c r="D939" s="29"/>
      <c r="E939" s="29"/>
      <c r="F939" s="29"/>
      <c r="G939" s="25"/>
      <c r="H939" s="25"/>
      <c r="I939" s="25"/>
      <c r="J939" s="100"/>
      <c r="K939" s="100"/>
      <c r="L939" s="149"/>
      <c r="M939" s="29"/>
      <c r="N939" s="29"/>
      <c r="O939" s="29"/>
      <c r="P939" s="149"/>
      <c r="Q939" s="150"/>
      <c r="R939" s="152"/>
      <c r="S939" s="153"/>
      <c r="T939" s="153"/>
      <c r="U939" s="154"/>
      <c r="V939" s="99"/>
      <c r="W939" s="99"/>
      <c r="X939" s="25"/>
      <c r="Y939" s="25"/>
      <c r="Z939" s="99"/>
      <c r="AA939" s="25"/>
      <c r="AB939" s="25"/>
      <c r="AC939" s="99"/>
      <c r="AD939" s="116">
        <f ca="1">SUMIF(AAL!$A$3:$A$65061,'Risk Lv. Inforce'!$B$7:$B$12091,AAL!$B$3:$B$65007)</f>
        <v>0</v>
      </c>
      <c r="AE939" s="116">
        <f ca="1">SUMIF(AAL!$C$3:$C$65061,'Risk Lv. Inforce'!$B$7:$B$10291,AAL!$D$3:$D$65007)</f>
        <v>0</v>
      </c>
      <c r="AF939" s="116">
        <f ca="1">SUMIF(AAL!$E$3:$E$65061,'Risk Lv. Inforce'!$B$7:$B$1291,AAL!$F$3:$F$65007)</f>
        <v>0</v>
      </c>
      <c r="AG939" s="116">
        <f ca="1">SUMIF(AAL!$G$3:$G$65061,'Risk Lv. Inforce'!$B$7:$B$1291,AAL!$H$3:$H$65007)</f>
        <v>0</v>
      </c>
      <c r="AH939" s="116">
        <f ca="1">SUMIF(AAL!$I$3:$I$65061,'Risk Lv. Inforce'!$B$7:$B$1291,AAL!$J$3:$J$65007)</f>
        <v>0</v>
      </c>
      <c r="AI939" s="116">
        <f ca="1">SUMIF(AAL!$K$3:$K$65061,'Risk Lv. Inforce'!$B$7:$B$1291,AAL!$L$3:$L$65007)</f>
        <v>0</v>
      </c>
      <c r="AJ939" s="116">
        <f>VLOOKUP(B939,AAL!$Q$4:$S$1048576,3,0)</f>
        <v>0</v>
      </c>
      <c r="AK939" s="116">
        <f>VLOOKUP(B939,AAL!$U$4:$W$1048576,3,0)</f>
        <v>0</v>
      </c>
      <c r="AL939" s="69">
        <f ca="1">IFERROR(((AD939+(AD939*'Portfolio Stats_RMS'!$C$7))/($AB939*(1-'Portfolio Stats_RMS'!$C$6))),0)</f>
        <v>0</v>
      </c>
      <c r="AM939" s="69">
        <f ca="1">IFERROR(((AF939+(AF939*'Portfolio Stats_RMS'!$C$7))/($AB939*(1-'Portfolio Stats_RMS'!$C$6))),0)</f>
        <v>0</v>
      </c>
      <c r="AN939" s="69">
        <f ca="1">IFERROR(((AH939+(AH939*'Portfolio Stats_RMS'!$C$7))/($AB939*(1-'Portfolio Stats_RMS'!$C$6))),0)</f>
        <v>0</v>
      </c>
      <c r="AO939" s="69">
        <f>IFERROR(((AJ939+(AJ939*'Portfolio Stats_RMS'!$C$7))/(AB939*(1-'Portfolio Stats_RMS'!$C$6))),0)</f>
        <v>0</v>
      </c>
      <c r="AP939" s="152"/>
    </row>
    <row r="940" spans="2:42" x14ac:dyDescent="0.25">
      <c r="B940" s="29"/>
      <c r="C940" s="87"/>
      <c r="D940" s="29"/>
      <c r="E940" s="29"/>
      <c r="F940" s="29"/>
      <c r="G940" s="25"/>
      <c r="H940" s="25"/>
      <c r="I940" s="25"/>
      <c r="J940" s="100"/>
      <c r="K940" s="100"/>
      <c r="L940" s="149"/>
      <c r="M940" s="29"/>
      <c r="N940" s="29"/>
      <c r="O940" s="29"/>
      <c r="P940" s="149"/>
      <c r="Q940" s="150"/>
      <c r="R940" s="152"/>
      <c r="S940" s="153"/>
      <c r="T940" s="153"/>
      <c r="U940" s="154"/>
      <c r="V940" s="99"/>
      <c r="W940" s="99"/>
      <c r="X940" s="25"/>
      <c r="Y940" s="25"/>
      <c r="Z940" s="99"/>
      <c r="AA940" s="25"/>
      <c r="AB940" s="25"/>
      <c r="AC940" s="99"/>
      <c r="AD940" s="116">
        <f ca="1">SUMIF(AAL!$A$3:$A$65061,'Risk Lv. Inforce'!$B$7:$B$12091,AAL!$B$3:$B$65007)</f>
        <v>0</v>
      </c>
      <c r="AE940" s="116">
        <f ca="1">SUMIF(AAL!$C$3:$C$65061,'Risk Lv. Inforce'!$B$7:$B$10291,AAL!$D$3:$D$65007)</f>
        <v>0</v>
      </c>
      <c r="AF940" s="116">
        <f ca="1">SUMIF(AAL!$E$3:$E$65061,'Risk Lv. Inforce'!$B$7:$B$1291,AAL!$F$3:$F$65007)</f>
        <v>0</v>
      </c>
      <c r="AG940" s="116">
        <f ca="1">SUMIF(AAL!$G$3:$G$65061,'Risk Lv. Inforce'!$B$7:$B$1291,AAL!$H$3:$H$65007)</f>
        <v>0</v>
      </c>
      <c r="AH940" s="116">
        <f ca="1">SUMIF(AAL!$I$3:$I$65061,'Risk Lv. Inforce'!$B$7:$B$1291,AAL!$J$3:$J$65007)</f>
        <v>0</v>
      </c>
      <c r="AI940" s="116">
        <f ca="1">SUMIF(AAL!$K$3:$K$65061,'Risk Lv. Inforce'!$B$7:$B$1291,AAL!$L$3:$L$65007)</f>
        <v>0</v>
      </c>
      <c r="AJ940" s="116">
        <f>VLOOKUP(B940,AAL!$Q$4:$S$1048576,3,0)</f>
        <v>0</v>
      </c>
      <c r="AK940" s="116">
        <f>VLOOKUP(B940,AAL!$U$4:$W$1048576,3,0)</f>
        <v>0</v>
      </c>
      <c r="AL940" s="69">
        <f ca="1">IFERROR(((AD940+(AD940*'Portfolio Stats_RMS'!$C$7))/($AB940*(1-'Portfolio Stats_RMS'!$C$6))),0)</f>
        <v>0</v>
      </c>
      <c r="AM940" s="69">
        <f ca="1">IFERROR(((AF940+(AF940*'Portfolio Stats_RMS'!$C$7))/($AB940*(1-'Portfolio Stats_RMS'!$C$6))),0)</f>
        <v>0</v>
      </c>
      <c r="AN940" s="69">
        <f ca="1">IFERROR(((AH940+(AH940*'Portfolio Stats_RMS'!$C$7))/($AB940*(1-'Portfolio Stats_RMS'!$C$6))),0)</f>
        <v>0</v>
      </c>
      <c r="AO940" s="69">
        <f>IFERROR(((AJ940+(AJ940*'Portfolio Stats_RMS'!$C$7))/(AB940*(1-'Portfolio Stats_RMS'!$C$6))),0)</f>
        <v>0</v>
      </c>
      <c r="AP940" s="152"/>
    </row>
    <row r="941" spans="2:42" x14ac:dyDescent="0.25">
      <c r="B941" s="29"/>
      <c r="C941" s="87"/>
      <c r="D941" s="29"/>
      <c r="E941" s="29"/>
      <c r="F941" s="29"/>
      <c r="G941" s="25"/>
      <c r="H941" s="25"/>
      <c r="I941" s="25"/>
      <c r="J941" s="100"/>
      <c r="K941" s="100"/>
      <c r="L941" s="149"/>
      <c r="M941" s="29"/>
      <c r="N941" s="29"/>
      <c r="O941" s="29"/>
      <c r="P941" s="149"/>
      <c r="Q941" s="150"/>
      <c r="R941" s="152"/>
      <c r="S941" s="153"/>
      <c r="T941" s="153"/>
      <c r="U941" s="154"/>
      <c r="V941" s="99"/>
      <c r="W941" s="99"/>
      <c r="X941" s="25"/>
      <c r="Y941" s="25"/>
      <c r="Z941" s="99"/>
      <c r="AA941" s="25"/>
      <c r="AB941" s="25"/>
      <c r="AC941" s="99"/>
      <c r="AD941" s="116">
        <f ca="1">SUMIF(AAL!$A$3:$A$65061,'Risk Lv. Inforce'!$B$7:$B$12091,AAL!$B$3:$B$65007)</f>
        <v>0</v>
      </c>
      <c r="AE941" s="116">
        <f ca="1">SUMIF(AAL!$C$3:$C$65061,'Risk Lv. Inforce'!$B$7:$B$10291,AAL!$D$3:$D$65007)</f>
        <v>0</v>
      </c>
      <c r="AF941" s="116">
        <f ca="1">SUMIF(AAL!$E$3:$E$65061,'Risk Lv. Inforce'!$B$7:$B$1291,AAL!$F$3:$F$65007)</f>
        <v>0</v>
      </c>
      <c r="AG941" s="116">
        <f ca="1">SUMIF(AAL!$G$3:$G$65061,'Risk Lv. Inforce'!$B$7:$B$1291,AAL!$H$3:$H$65007)</f>
        <v>0</v>
      </c>
      <c r="AH941" s="116">
        <f ca="1">SUMIF(AAL!$I$3:$I$65061,'Risk Lv. Inforce'!$B$7:$B$1291,AAL!$J$3:$J$65007)</f>
        <v>0</v>
      </c>
      <c r="AI941" s="116">
        <f ca="1">SUMIF(AAL!$K$3:$K$65061,'Risk Lv. Inforce'!$B$7:$B$1291,AAL!$L$3:$L$65007)</f>
        <v>0</v>
      </c>
      <c r="AJ941" s="116">
        <f>VLOOKUP(B941,AAL!$Q$4:$S$1048576,3,0)</f>
        <v>0</v>
      </c>
      <c r="AK941" s="116">
        <f>VLOOKUP(B941,AAL!$U$4:$W$1048576,3,0)</f>
        <v>0</v>
      </c>
      <c r="AL941" s="69">
        <f ca="1">IFERROR(((AD941+(AD941*'Portfolio Stats_RMS'!$C$7))/($AB941*(1-'Portfolio Stats_RMS'!$C$6))),0)</f>
        <v>0</v>
      </c>
      <c r="AM941" s="69">
        <f ca="1">IFERROR(((AF941+(AF941*'Portfolio Stats_RMS'!$C$7))/($AB941*(1-'Portfolio Stats_RMS'!$C$6))),0)</f>
        <v>0</v>
      </c>
      <c r="AN941" s="69">
        <f ca="1">IFERROR(((AH941+(AH941*'Portfolio Stats_RMS'!$C$7))/($AB941*(1-'Portfolio Stats_RMS'!$C$6))),0)</f>
        <v>0</v>
      </c>
      <c r="AO941" s="69">
        <f>IFERROR(((AJ941+(AJ941*'Portfolio Stats_RMS'!$C$7))/(AB941*(1-'Portfolio Stats_RMS'!$C$6))),0)</f>
        <v>0</v>
      </c>
      <c r="AP941" s="152"/>
    </row>
    <row r="942" spans="2:42" x14ac:dyDescent="0.25">
      <c r="B942" s="29"/>
      <c r="C942" s="87"/>
      <c r="D942" s="29"/>
      <c r="E942" s="29"/>
      <c r="F942" s="29"/>
      <c r="G942" s="25"/>
      <c r="H942" s="25"/>
      <c r="I942" s="25"/>
      <c r="J942" s="100"/>
      <c r="K942" s="100"/>
      <c r="L942" s="149"/>
      <c r="M942" s="29"/>
      <c r="N942" s="29"/>
      <c r="O942" s="29"/>
      <c r="P942" s="149"/>
      <c r="Q942" s="150"/>
      <c r="R942" s="152"/>
      <c r="S942" s="153"/>
      <c r="T942" s="153"/>
      <c r="U942" s="154"/>
      <c r="V942" s="99"/>
      <c r="W942" s="99"/>
      <c r="X942" s="25"/>
      <c r="Y942" s="25"/>
      <c r="Z942" s="99"/>
      <c r="AA942" s="25"/>
      <c r="AB942" s="25"/>
      <c r="AC942" s="99"/>
      <c r="AD942" s="116">
        <f ca="1">SUMIF(AAL!$A$3:$A$65061,'Risk Lv. Inforce'!$B$7:$B$12091,AAL!$B$3:$B$65007)</f>
        <v>0</v>
      </c>
      <c r="AE942" s="116">
        <f ca="1">SUMIF(AAL!$C$3:$C$65061,'Risk Lv. Inforce'!$B$7:$B$10291,AAL!$D$3:$D$65007)</f>
        <v>0</v>
      </c>
      <c r="AF942" s="116">
        <f ca="1">SUMIF(AAL!$E$3:$E$65061,'Risk Lv. Inforce'!$B$7:$B$1291,AAL!$F$3:$F$65007)</f>
        <v>0</v>
      </c>
      <c r="AG942" s="116">
        <f ca="1">SUMIF(AAL!$G$3:$G$65061,'Risk Lv. Inforce'!$B$7:$B$1291,AAL!$H$3:$H$65007)</f>
        <v>0</v>
      </c>
      <c r="AH942" s="116">
        <f ca="1">SUMIF(AAL!$I$3:$I$65061,'Risk Lv. Inforce'!$B$7:$B$1291,AAL!$J$3:$J$65007)</f>
        <v>0</v>
      </c>
      <c r="AI942" s="116">
        <f ca="1">SUMIF(AAL!$K$3:$K$65061,'Risk Lv. Inforce'!$B$7:$B$1291,AAL!$L$3:$L$65007)</f>
        <v>0</v>
      </c>
      <c r="AJ942" s="116">
        <f>VLOOKUP(B942,AAL!$Q$4:$S$1048576,3,0)</f>
        <v>0</v>
      </c>
      <c r="AK942" s="116">
        <f>VLOOKUP(B942,AAL!$U$4:$W$1048576,3,0)</f>
        <v>0</v>
      </c>
      <c r="AL942" s="69">
        <f ca="1">IFERROR(((AD942+(AD942*'Portfolio Stats_RMS'!$C$7))/($AB942*(1-'Portfolio Stats_RMS'!$C$6))),0)</f>
        <v>0</v>
      </c>
      <c r="AM942" s="69">
        <f ca="1">IFERROR(((AF942+(AF942*'Portfolio Stats_RMS'!$C$7))/($AB942*(1-'Portfolio Stats_RMS'!$C$6))),0)</f>
        <v>0</v>
      </c>
      <c r="AN942" s="69">
        <f ca="1">IFERROR(((AH942+(AH942*'Portfolio Stats_RMS'!$C$7))/($AB942*(1-'Portfolio Stats_RMS'!$C$6))),0)</f>
        <v>0</v>
      </c>
      <c r="AO942" s="69">
        <f>IFERROR(((AJ942+(AJ942*'Portfolio Stats_RMS'!$C$7))/(AB942*(1-'Portfolio Stats_RMS'!$C$6))),0)</f>
        <v>0</v>
      </c>
      <c r="AP942" s="152"/>
    </row>
    <row r="943" spans="2:42" x14ac:dyDescent="0.25">
      <c r="B943" s="29"/>
      <c r="C943" s="87"/>
      <c r="D943" s="29"/>
      <c r="E943" s="29"/>
      <c r="F943" s="29"/>
      <c r="G943" s="25"/>
      <c r="H943" s="25"/>
      <c r="I943" s="25"/>
      <c r="J943" s="100"/>
      <c r="K943" s="100"/>
      <c r="L943" s="149"/>
      <c r="M943" s="29"/>
      <c r="N943" s="29"/>
      <c r="O943" s="29"/>
      <c r="P943" s="149"/>
      <c r="Q943" s="150"/>
      <c r="R943" s="152"/>
      <c r="S943" s="153"/>
      <c r="T943" s="153"/>
      <c r="U943" s="154"/>
      <c r="V943" s="99"/>
      <c r="W943" s="99"/>
      <c r="X943" s="25"/>
      <c r="Y943" s="25"/>
      <c r="Z943" s="99"/>
      <c r="AA943" s="25"/>
      <c r="AB943" s="25"/>
      <c r="AC943" s="99"/>
      <c r="AD943" s="116">
        <f ca="1">SUMIF(AAL!$A$3:$A$65061,'Risk Lv. Inforce'!$B$7:$B$12091,AAL!$B$3:$B$65007)</f>
        <v>0</v>
      </c>
      <c r="AE943" s="116">
        <f ca="1">SUMIF(AAL!$C$3:$C$65061,'Risk Lv. Inforce'!$B$7:$B$10291,AAL!$D$3:$D$65007)</f>
        <v>0</v>
      </c>
      <c r="AF943" s="116">
        <f ca="1">SUMIF(AAL!$E$3:$E$65061,'Risk Lv. Inforce'!$B$7:$B$1291,AAL!$F$3:$F$65007)</f>
        <v>0</v>
      </c>
      <c r="AG943" s="116">
        <f ca="1">SUMIF(AAL!$G$3:$G$65061,'Risk Lv. Inforce'!$B$7:$B$1291,AAL!$H$3:$H$65007)</f>
        <v>0</v>
      </c>
      <c r="AH943" s="116">
        <f ca="1">SUMIF(AAL!$I$3:$I$65061,'Risk Lv. Inforce'!$B$7:$B$1291,AAL!$J$3:$J$65007)</f>
        <v>0</v>
      </c>
      <c r="AI943" s="116">
        <f ca="1">SUMIF(AAL!$K$3:$K$65061,'Risk Lv. Inforce'!$B$7:$B$1291,AAL!$L$3:$L$65007)</f>
        <v>0</v>
      </c>
      <c r="AJ943" s="116">
        <f>VLOOKUP(B943,AAL!$Q$4:$S$1048576,3,0)</f>
        <v>0</v>
      </c>
      <c r="AK943" s="116">
        <f>VLOOKUP(B943,AAL!$U$4:$W$1048576,3,0)</f>
        <v>0</v>
      </c>
      <c r="AL943" s="69">
        <f ca="1">IFERROR(((AD943+(AD943*'Portfolio Stats_RMS'!$C$7))/($AB943*(1-'Portfolio Stats_RMS'!$C$6))),0)</f>
        <v>0</v>
      </c>
      <c r="AM943" s="69">
        <f ca="1">IFERROR(((AF943+(AF943*'Portfolio Stats_RMS'!$C$7))/($AB943*(1-'Portfolio Stats_RMS'!$C$6))),0)</f>
        <v>0</v>
      </c>
      <c r="AN943" s="69">
        <f ca="1">IFERROR(((AH943+(AH943*'Portfolio Stats_RMS'!$C$7))/($AB943*(1-'Portfolio Stats_RMS'!$C$6))),0)</f>
        <v>0</v>
      </c>
      <c r="AO943" s="69">
        <f>IFERROR(((AJ943+(AJ943*'Portfolio Stats_RMS'!$C$7))/(AB943*(1-'Portfolio Stats_RMS'!$C$6))),0)</f>
        <v>0</v>
      </c>
      <c r="AP943" s="152"/>
    </row>
    <row r="944" spans="2:42" x14ac:dyDescent="0.25">
      <c r="B944" s="29"/>
      <c r="C944" s="87"/>
      <c r="D944" s="29"/>
      <c r="E944" s="29"/>
      <c r="F944" s="29"/>
      <c r="G944" s="25"/>
      <c r="H944" s="25"/>
      <c r="I944" s="25"/>
      <c r="J944" s="100"/>
      <c r="K944" s="100"/>
      <c r="L944" s="149"/>
      <c r="M944" s="29"/>
      <c r="N944" s="29"/>
      <c r="O944" s="29"/>
      <c r="P944" s="149"/>
      <c r="Q944" s="150"/>
      <c r="R944" s="152"/>
      <c r="S944" s="153"/>
      <c r="T944" s="153"/>
      <c r="U944" s="154"/>
      <c r="V944" s="99"/>
      <c r="W944" s="99"/>
      <c r="X944" s="25"/>
      <c r="Y944" s="25"/>
      <c r="Z944" s="99"/>
      <c r="AA944" s="25"/>
      <c r="AB944" s="25"/>
      <c r="AC944" s="99"/>
      <c r="AD944" s="116">
        <f ca="1">SUMIF(AAL!$A$3:$A$65061,'Risk Lv. Inforce'!$B$7:$B$12091,AAL!$B$3:$B$65007)</f>
        <v>0</v>
      </c>
      <c r="AE944" s="116">
        <f ca="1">SUMIF(AAL!$C$3:$C$65061,'Risk Lv. Inforce'!$B$7:$B$10291,AAL!$D$3:$D$65007)</f>
        <v>0</v>
      </c>
      <c r="AF944" s="116">
        <f ca="1">SUMIF(AAL!$E$3:$E$65061,'Risk Lv. Inforce'!$B$7:$B$1291,AAL!$F$3:$F$65007)</f>
        <v>0</v>
      </c>
      <c r="AG944" s="116">
        <f ca="1">SUMIF(AAL!$G$3:$G$65061,'Risk Lv. Inforce'!$B$7:$B$1291,AAL!$H$3:$H$65007)</f>
        <v>0</v>
      </c>
      <c r="AH944" s="116">
        <f ca="1">SUMIF(AAL!$I$3:$I$65061,'Risk Lv. Inforce'!$B$7:$B$1291,AAL!$J$3:$J$65007)</f>
        <v>0</v>
      </c>
      <c r="AI944" s="116">
        <f ca="1">SUMIF(AAL!$K$3:$K$65061,'Risk Lv. Inforce'!$B$7:$B$1291,AAL!$L$3:$L$65007)</f>
        <v>0</v>
      </c>
      <c r="AJ944" s="116">
        <f>VLOOKUP(B944,AAL!$Q$4:$S$1048576,3,0)</f>
        <v>0</v>
      </c>
      <c r="AK944" s="116">
        <f>VLOOKUP(B944,AAL!$U$4:$W$1048576,3,0)</f>
        <v>0</v>
      </c>
      <c r="AL944" s="69">
        <f ca="1">IFERROR(((AD944+(AD944*'Portfolio Stats_RMS'!$C$7))/($AB944*(1-'Portfolio Stats_RMS'!$C$6))),0)</f>
        <v>0</v>
      </c>
      <c r="AM944" s="69">
        <f ca="1">IFERROR(((AF944+(AF944*'Portfolio Stats_RMS'!$C$7))/($AB944*(1-'Portfolio Stats_RMS'!$C$6))),0)</f>
        <v>0</v>
      </c>
      <c r="AN944" s="69">
        <f ca="1">IFERROR(((AH944+(AH944*'Portfolio Stats_RMS'!$C$7))/($AB944*(1-'Portfolio Stats_RMS'!$C$6))),0)</f>
        <v>0</v>
      </c>
      <c r="AO944" s="69">
        <f>IFERROR(((AJ944+(AJ944*'Portfolio Stats_RMS'!$C$7))/(AB944*(1-'Portfolio Stats_RMS'!$C$6))),0)</f>
        <v>0</v>
      </c>
      <c r="AP944" s="152"/>
    </row>
    <row r="945" spans="2:42" x14ac:dyDescent="0.25">
      <c r="B945" s="29"/>
      <c r="C945" s="87"/>
      <c r="D945" s="29"/>
      <c r="E945" s="29"/>
      <c r="F945" s="29"/>
      <c r="G945" s="25"/>
      <c r="H945" s="25"/>
      <c r="I945" s="25"/>
      <c r="J945" s="100"/>
      <c r="K945" s="100"/>
      <c r="L945" s="149"/>
      <c r="M945" s="29"/>
      <c r="N945" s="29"/>
      <c r="O945" s="29"/>
      <c r="P945" s="149"/>
      <c r="Q945" s="150"/>
      <c r="R945" s="152"/>
      <c r="S945" s="153"/>
      <c r="T945" s="153"/>
      <c r="U945" s="154"/>
      <c r="V945" s="99"/>
      <c r="W945" s="99"/>
      <c r="X945" s="25"/>
      <c r="Y945" s="25"/>
      <c r="Z945" s="99"/>
      <c r="AA945" s="25"/>
      <c r="AB945" s="25"/>
      <c r="AC945" s="99"/>
      <c r="AD945" s="116">
        <f ca="1">SUMIF(AAL!$A$3:$A$65061,'Risk Lv. Inforce'!$B$7:$B$12091,AAL!$B$3:$B$65007)</f>
        <v>0</v>
      </c>
      <c r="AE945" s="116">
        <f ca="1">SUMIF(AAL!$C$3:$C$65061,'Risk Lv. Inforce'!$B$7:$B$10291,AAL!$D$3:$D$65007)</f>
        <v>0</v>
      </c>
      <c r="AF945" s="116">
        <f ca="1">SUMIF(AAL!$E$3:$E$65061,'Risk Lv. Inforce'!$B$7:$B$1291,AAL!$F$3:$F$65007)</f>
        <v>0</v>
      </c>
      <c r="AG945" s="116">
        <f ca="1">SUMIF(AAL!$G$3:$G$65061,'Risk Lv. Inforce'!$B$7:$B$1291,AAL!$H$3:$H$65007)</f>
        <v>0</v>
      </c>
      <c r="AH945" s="116">
        <f ca="1">SUMIF(AAL!$I$3:$I$65061,'Risk Lv. Inforce'!$B$7:$B$1291,AAL!$J$3:$J$65007)</f>
        <v>0</v>
      </c>
      <c r="AI945" s="116">
        <f ca="1">SUMIF(AAL!$K$3:$K$65061,'Risk Lv. Inforce'!$B$7:$B$1291,AAL!$L$3:$L$65007)</f>
        <v>0</v>
      </c>
      <c r="AJ945" s="116">
        <f>VLOOKUP(B945,AAL!$Q$4:$S$1048576,3,0)</f>
        <v>0</v>
      </c>
      <c r="AK945" s="116">
        <f>VLOOKUP(B945,AAL!$U$4:$W$1048576,3,0)</f>
        <v>0</v>
      </c>
      <c r="AL945" s="69">
        <f ca="1">IFERROR(((AD945+(AD945*'Portfolio Stats_RMS'!$C$7))/($AB945*(1-'Portfolio Stats_RMS'!$C$6))),0)</f>
        <v>0</v>
      </c>
      <c r="AM945" s="69">
        <f ca="1">IFERROR(((AF945+(AF945*'Portfolio Stats_RMS'!$C$7))/($AB945*(1-'Portfolio Stats_RMS'!$C$6))),0)</f>
        <v>0</v>
      </c>
      <c r="AN945" s="69">
        <f ca="1">IFERROR(((AH945+(AH945*'Portfolio Stats_RMS'!$C$7))/($AB945*(1-'Portfolio Stats_RMS'!$C$6))),0)</f>
        <v>0</v>
      </c>
      <c r="AO945" s="69">
        <f>IFERROR(((AJ945+(AJ945*'Portfolio Stats_RMS'!$C$7))/(AB945*(1-'Portfolio Stats_RMS'!$C$6))),0)</f>
        <v>0</v>
      </c>
      <c r="AP945" s="152"/>
    </row>
    <row r="946" spans="2:42" x14ac:dyDescent="0.25">
      <c r="B946" s="29"/>
      <c r="C946" s="87"/>
      <c r="D946" s="29"/>
      <c r="E946" s="29"/>
      <c r="F946" s="29"/>
      <c r="G946" s="25"/>
      <c r="H946" s="25"/>
      <c r="I946" s="25"/>
      <c r="J946" s="100"/>
      <c r="K946" s="100"/>
      <c r="L946" s="149"/>
      <c r="M946" s="29"/>
      <c r="N946" s="29"/>
      <c r="O946" s="29"/>
      <c r="P946" s="149"/>
      <c r="Q946" s="150"/>
      <c r="R946" s="152"/>
      <c r="S946" s="153"/>
      <c r="T946" s="153"/>
      <c r="U946" s="154"/>
      <c r="V946" s="99"/>
      <c r="W946" s="99"/>
      <c r="X946" s="25"/>
      <c r="Y946" s="25"/>
      <c r="Z946" s="99"/>
      <c r="AA946" s="25"/>
      <c r="AB946" s="25"/>
      <c r="AC946" s="99"/>
      <c r="AD946" s="116">
        <f ca="1">SUMIF(AAL!$A$3:$A$65061,'Risk Lv. Inforce'!$B$7:$B$12091,AAL!$B$3:$B$65007)</f>
        <v>0</v>
      </c>
      <c r="AE946" s="116">
        <f ca="1">SUMIF(AAL!$C$3:$C$65061,'Risk Lv. Inforce'!$B$7:$B$10291,AAL!$D$3:$D$65007)</f>
        <v>0</v>
      </c>
      <c r="AF946" s="116">
        <f ca="1">SUMIF(AAL!$E$3:$E$65061,'Risk Lv. Inforce'!$B$7:$B$1291,AAL!$F$3:$F$65007)</f>
        <v>0</v>
      </c>
      <c r="AG946" s="116">
        <f ca="1">SUMIF(AAL!$G$3:$G$65061,'Risk Lv. Inforce'!$B$7:$B$1291,AAL!$H$3:$H$65007)</f>
        <v>0</v>
      </c>
      <c r="AH946" s="116">
        <f ca="1">SUMIF(AAL!$I$3:$I$65061,'Risk Lv. Inforce'!$B$7:$B$1291,AAL!$J$3:$J$65007)</f>
        <v>0</v>
      </c>
      <c r="AI946" s="116">
        <f ca="1">SUMIF(AAL!$K$3:$K$65061,'Risk Lv. Inforce'!$B$7:$B$1291,AAL!$L$3:$L$65007)</f>
        <v>0</v>
      </c>
      <c r="AJ946" s="116">
        <f>VLOOKUP(B946,AAL!$Q$4:$S$1048576,3,0)</f>
        <v>0</v>
      </c>
      <c r="AK946" s="116">
        <f>VLOOKUP(B946,AAL!$U$4:$W$1048576,3,0)</f>
        <v>0</v>
      </c>
      <c r="AL946" s="69">
        <f ca="1">IFERROR(((AD946+(AD946*'Portfolio Stats_RMS'!$C$7))/($AB946*(1-'Portfolio Stats_RMS'!$C$6))),0)</f>
        <v>0</v>
      </c>
      <c r="AM946" s="69">
        <f ca="1">IFERROR(((AF946+(AF946*'Portfolio Stats_RMS'!$C$7))/($AB946*(1-'Portfolio Stats_RMS'!$C$6))),0)</f>
        <v>0</v>
      </c>
      <c r="AN946" s="69">
        <f ca="1">IFERROR(((AH946+(AH946*'Portfolio Stats_RMS'!$C$7))/($AB946*(1-'Portfolio Stats_RMS'!$C$6))),0)</f>
        <v>0</v>
      </c>
      <c r="AO946" s="69">
        <f>IFERROR(((AJ946+(AJ946*'Portfolio Stats_RMS'!$C$7))/(AB946*(1-'Portfolio Stats_RMS'!$C$6))),0)</f>
        <v>0</v>
      </c>
      <c r="AP946" s="152"/>
    </row>
    <row r="947" spans="2:42" x14ac:dyDescent="0.25">
      <c r="B947" s="29"/>
      <c r="C947" s="87"/>
      <c r="D947" s="29"/>
      <c r="E947" s="29"/>
      <c r="F947" s="29"/>
      <c r="G947" s="25"/>
      <c r="H947" s="25"/>
      <c r="I947" s="25"/>
      <c r="J947" s="100"/>
      <c r="K947" s="100"/>
      <c r="L947" s="29"/>
      <c r="M947" s="29"/>
      <c r="N947" s="29"/>
      <c r="O947" s="29"/>
      <c r="P947" s="149"/>
      <c r="Q947" s="150"/>
      <c r="R947" s="152"/>
      <c r="S947" s="153"/>
      <c r="T947" s="153"/>
      <c r="U947" s="154"/>
      <c r="V947" s="99"/>
      <c r="W947" s="99"/>
      <c r="X947" s="25"/>
      <c r="Y947" s="25"/>
      <c r="Z947" s="99"/>
      <c r="AA947" s="25"/>
      <c r="AB947" s="25"/>
      <c r="AC947" s="99"/>
      <c r="AD947" s="116">
        <f ca="1">SUMIF(AAL!$A$3:$A$65061,'Risk Lv. Inforce'!$B$7:$B$12091,AAL!$B$3:$B$65007)</f>
        <v>0</v>
      </c>
      <c r="AE947" s="116">
        <f ca="1">SUMIF(AAL!$C$3:$C$65061,'Risk Lv. Inforce'!$B$7:$B$10291,AAL!$D$3:$D$65007)</f>
        <v>0</v>
      </c>
      <c r="AF947" s="116">
        <f ca="1">SUMIF(AAL!$E$3:$E$65061,'Risk Lv. Inforce'!$B$7:$B$1291,AAL!$F$3:$F$65007)</f>
        <v>0</v>
      </c>
      <c r="AG947" s="116">
        <f ca="1">SUMIF(AAL!$G$3:$G$65061,'Risk Lv. Inforce'!$B$7:$B$1291,AAL!$H$3:$H$65007)</f>
        <v>0</v>
      </c>
      <c r="AH947" s="116">
        <f ca="1">SUMIF(AAL!$I$3:$I$65061,'Risk Lv. Inforce'!$B$7:$B$1291,AAL!$J$3:$J$65007)</f>
        <v>0</v>
      </c>
      <c r="AI947" s="116">
        <f ca="1">SUMIF(AAL!$K$3:$K$65061,'Risk Lv. Inforce'!$B$7:$B$1291,AAL!$L$3:$L$65007)</f>
        <v>0</v>
      </c>
      <c r="AJ947" s="116">
        <f>VLOOKUP(B947,AAL!$Q$4:$S$1048576,3,0)</f>
        <v>0</v>
      </c>
      <c r="AK947" s="116">
        <f>VLOOKUP(B947,AAL!$U$4:$W$1048576,3,0)</f>
        <v>0</v>
      </c>
      <c r="AL947" s="69">
        <f ca="1">IFERROR(((AD947+(AD947*'Portfolio Stats_RMS'!$C$7))/($AB947*(1-'Portfolio Stats_RMS'!$C$6))),0)</f>
        <v>0</v>
      </c>
      <c r="AM947" s="69">
        <f ca="1">IFERROR(((AF947+(AF947*'Portfolio Stats_RMS'!$C$7))/($AB947*(1-'Portfolio Stats_RMS'!$C$6))),0)</f>
        <v>0</v>
      </c>
      <c r="AN947" s="69">
        <f ca="1">IFERROR(((AH947+(AH947*'Portfolio Stats_RMS'!$C$7))/($AB947*(1-'Portfolio Stats_RMS'!$C$6))),0)</f>
        <v>0</v>
      </c>
      <c r="AO947" s="69">
        <f>IFERROR(((AJ947+(AJ947*'Portfolio Stats_RMS'!$C$7))/(AB947*(1-'Portfolio Stats_RMS'!$C$6))),0)</f>
        <v>0</v>
      </c>
      <c r="AP947" s="152"/>
    </row>
    <row r="948" spans="2:42" x14ac:dyDescent="0.25">
      <c r="B948" s="29"/>
      <c r="C948" s="87"/>
      <c r="D948" s="29"/>
      <c r="E948" s="29"/>
      <c r="F948" s="29"/>
      <c r="G948" s="25"/>
      <c r="H948" s="25"/>
      <c r="I948" s="25"/>
      <c r="J948" s="100"/>
      <c r="K948" s="100"/>
      <c r="L948" s="29"/>
      <c r="M948" s="29"/>
      <c r="N948" s="29"/>
      <c r="O948" s="29"/>
      <c r="P948" s="149"/>
      <c r="Q948" s="150"/>
      <c r="R948" s="152"/>
      <c r="S948" s="153"/>
      <c r="T948" s="153"/>
      <c r="U948" s="154"/>
      <c r="V948" s="99"/>
      <c r="W948" s="99"/>
      <c r="X948" s="25"/>
      <c r="Y948" s="25"/>
      <c r="Z948" s="99"/>
      <c r="AA948" s="25"/>
      <c r="AB948" s="25"/>
      <c r="AC948" s="99"/>
      <c r="AD948" s="116">
        <f ca="1">SUMIF(AAL!$A$3:$A$65061,'Risk Lv. Inforce'!$B$7:$B$12091,AAL!$B$3:$B$65007)</f>
        <v>0</v>
      </c>
      <c r="AE948" s="116">
        <f ca="1">SUMIF(AAL!$C$3:$C$65061,'Risk Lv. Inforce'!$B$7:$B$10291,AAL!$D$3:$D$65007)</f>
        <v>0</v>
      </c>
      <c r="AF948" s="116">
        <f ca="1">SUMIF(AAL!$E$3:$E$65061,'Risk Lv. Inforce'!$B$7:$B$1291,AAL!$F$3:$F$65007)</f>
        <v>0</v>
      </c>
      <c r="AG948" s="116">
        <f ca="1">SUMIF(AAL!$G$3:$G$65061,'Risk Lv. Inforce'!$B$7:$B$1291,AAL!$H$3:$H$65007)</f>
        <v>0</v>
      </c>
      <c r="AH948" s="116">
        <f ca="1">SUMIF(AAL!$I$3:$I$65061,'Risk Lv. Inforce'!$B$7:$B$1291,AAL!$J$3:$J$65007)</f>
        <v>0</v>
      </c>
      <c r="AI948" s="116">
        <f ca="1">SUMIF(AAL!$K$3:$K$65061,'Risk Lv. Inforce'!$B$7:$B$1291,AAL!$L$3:$L$65007)</f>
        <v>0</v>
      </c>
      <c r="AJ948" s="116">
        <f>VLOOKUP(B948,AAL!$Q$4:$S$1048576,3,0)</f>
        <v>0</v>
      </c>
      <c r="AK948" s="116">
        <f>VLOOKUP(B948,AAL!$U$4:$W$1048576,3,0)</f>
        <v>0</v>
      </c>
      <c r="AL948" s="69">
        <f ca="1">IFERROR(((AD948+(AD948*'Portfolio Stats_RMS'!$C$7))/($AB948*(1-'Portfolio Stats_RMS'!$C$6))),0)</f>
        <v>0</v>
      </c>
      <c r="AM948" s="69">
        <f ca="1">IFERROR(((AF948+(AF948*'Portfolio Stats_RMS'!$C$7))/($AB948*(1-'Portfolio Stats_RMS'!$C$6))),0)</f>
        <v>0</v>
      </c>
      <c r="AN948" s="69">
        <f ca="1">IFERROR(((AH948+(AH948*'Portfolio Stats_RMS'!$C$7))/($AB948*(1-'Portfolio Stats_RMS'!$C$6))),0)</f>
        <v>0</v>
      </c>
      <c r="AO948" s="69">
        <f>IFERROR(((AJ948+(AJ948*'Portfolio Stats_RMS'!$C$7))/(AB948*(1-'Portfolio Stats_RMS'!$C$6))),0)</f>
        <v>0</v>
      </c>
      <c r="AP948" s="152"/>
    </row>
    <row r="949" spans="2:42" x14ac:dyDescent="0.25">
      <c r="B949" s="29"/>
      <c r="C949" s="87"/>
      <c r="D949" s="29"/>
      <c r="E949" s="29"/>
      <c r="F949" s="29"/>
      <c r="G949" s="25"/>
      <c r="H949" s="25"/>
      <c r="I949" s="25"/>
      <c r="J949" s="100"/>
      <c r="K949" s="100"/>
      <c r="L949" s="29"/>
      <c r="M949" s="29"/>
      <c r="N949" s="29"/>
      <c r="O949" s="29"/>
      <c r="P949" s="149"/>
      <c r="Q949" s="150"/>
      <c r="R949" s="152"/>
      <c r="S949" s="153"/>
      <c r="T949" s="153"/>
      <c r="U949" s="154"/>
      <c r="V949" s="99"/>
      <c r="W949" s="99"/>
      <c r="X949" s="25"/>
      <c r="Y949" s="25"/>
      <c r="Z949" s="99"/>
      <c r="AA949" s="25"/>
      <c r="AB949" s="25"/>
      <c r="AC949" s="99"/>
      <c r="AD949" s="116">
        <f ca="1">SUMIF(AAL!$A$3:$A$65061,'Risk Lv. Inforce'!$B$7:$B$12091,AAL!$B$3:$B$65007)</f>
        <v>0</v>
      </c>
      <c r="AE949" s="116">
        <f ca="1">SUMIF(AAL!$C$3:$C$65061,'Risk Lv. Inforce'!$B$7:$B$10291,AAL!$D$3:$D$65007)</f>
        <v>0</v>
      </c>
      <c r="AF949" s="116">
        <f ca="1">SUMIF(AAL!$E$3:$E$65061,'Risk Lv. Inforce'!$B$7:$B$1291,AAL!$F$3:$F$65007)</f>
        <v>0</v>
      </c>
      <c r="AG949" s="116">
        <f ca="1">SUMIF(AAL!$G$3:$G$65061,'Risk Lv. Inforce'!$B$7:$B$1291,AAL!$H$3:$H$65007)</f>
        <v>0</v>
      </c>
      <c r="AH949" s="116">
        <f ca="1">SUMIF(AAL!$I$3:$I$65061,'Risk Lv. Inforce'!$B$7:$B$1291,AAL!$J$3:$J$65007)</f>
        <v>0</v>
      </c>
      <c r="AI949" s="116">
        <f ca="1">SUMIF(AAL!$K$3:$K$65061,'Risk Lv. Inforce'!$B$7:$B$1291,AAL!$L$3:$L$65007)</f>
        <v>0</v>
      </c>
      <c r="AJ949" s="116">
        <f>VLOOKUP(B949,AAL!$Q$4:$S$1048576,3,0)</f>
        <v>0</v>
      </c>
      <c r="AK949" s="116">
        <f>VLOOKUP(B949,AAL!$U$4:$W$1048576,3,0)</f>
        <v>0</v>
      </c>
      <c r="AL949" s="69">
        <f ca="1">IFERROR(((AD949+(AD949*'Portfolio Stats_RMS'!$C$7))/($AB949*(1-'Portfolio Stats_RMS'!$C$6))),0)</f>
        <v>0</v>
      </c>
      <c r="AM949" s="69">
        <f ca="1">IFERROR(((AF949+(AF949*'Portfolio Stats_RMS'!$C$7))/($AB949*(1-'Portfolio Stats_RMS'!$C$6))),0)</f>
        <v>0</v>
      </c>
      <c r="AN949" s="69">
        <f ca="1">IFERROR(((AH949+(AH949*'Portfolio Stats_RMS'!$C$7))/($AB949*(1-'Portfolio Stats_RMS'!$C$6))),0)</f>
        <v>0</v>
      </c>
      <c r="AO949" s="69">
        <f>IFERROR(((AJ949+(AJ949*'Portfolio Stats_RMS'!$C$7))/(AB949*(1-'Portfolio Stats_RMS'!$C$6))),0)</f>
        <v>0</v>
      </c>
      <c r="AP949" s="152"/>
    </row>
    <row r="950" spans="2:42" x14ac:dyDescent="0.25">
      <c r="B950" s="29"/>
      <c r="C950" s="87"/>
      <c r="D950" s="29"/>
      <c r="E950" s="29"/>
      <c r="F950" s="29"/>
      <c r="G950" s="25"/>
      <c r="H950" s="25"/>
      <c r="I950" s="25"/>
      <c r="J950" s="100"/>
      <c r="K950" s="100"/>
      <c r="L950" s="149"/>
      <c r="M950" s="29"/>
      <c r="N950" s="29"/>
      <c r="O950" s="29"/>
      <c r="P950" s="149"/>
      <c r="Q950" s="150"/>
      <c r="R950" s="152"/>
      <c r="S950" s="153"/>
      <c r="T950" s="153"/>
      <c r="U950" s="154"/>
      <c r="V950" s="99"/>
      <c r="W950" s="99"/>
      <c r="X950" s="25"/>
      <c r="Y950" s="25"/>
      <c r="Z950" s="99"/>
      <c r="AA950" s="25"/>
      <c r="AB950" s="25"/>
      <c r="AC950" s="99"/>
      <c r="AD950" s="116">
        <f ca="1">SUMIF(AAL!$A$3:$A$65061,'Risk Lv. Inforce'!$B$7:$B$12091,AAL!$B$3:$B$65007)</f>
        <v>0</v>
      </c>
      <c r="AE950" s="116">
        <f ca="1">SUMIF(AAL!$C$3:$C$65061,'Risk Lv. Inforce'!$B$7:$B$10291,AAL!$D$3:$D$65007)</f>
        <v>0</v>
      </c>
      <c r="AF950" s="116">
        <f ca="1">SUMIF(AAL!$E$3:$E$65061,'Risk Lv. Inforce'!$B$7:$B$1291,AAL!$F$3:$F$65007)</f>
        <v>0</v>
      </c>
      <c r="AG950" s="116">
        <f ca="1">SUMIF(AAL!$G$3:$G$65061,'Risk Lv. Inforce'!$B$7:$B$1291,AAL!$H$3:$H$65007)</f>
        <v>0</v>
      </c>
      <c r="AH950" s="116">
        <f ca="1">SUMIF(AAL!$I$3:$I$65061,'Risk Lv. Inforce'!$B$7:$B$1291,AAL!$J$3:$J$65007)</f>
        <v>0</v>
      </c>
      <c r="AI950" s="116">
        <f ca="1">SUMIF(AAL!$K$3:$K$65061,'Risk Lv. Inforce'!$B$7:$B$1291,AAL!$L$3:$L$65007)</f>
        <v>0</v>
      </c>
      <c r="AJ950" s="116">
        <f>VLOOKUP(B950,AAL!$Q$4:$S$1048576,3,0)</f>
        <v>0</v>
      </c>
      <c r="AK950" s="116">
        <f>VLOOKUP(B950,AAL!$U$4:$W$1048576,3,0)</f>
        <v>0</v>
      </c>
      <c r="AL950" s="69">
        <f ca="1">IFERROR(((AD950+(AD950*'Portfolio Stats_RMS'!$C$7))/($AB950*(1-'Portfolio Stats_RMS'!$C$6))),0)</f>
        <v>0</v>
      </c>
      <c r="AM950" s="69">
        <f ca="1">IFERROR(((AF950+(AF950*'Portfolio Stats_RMS'!$C$7))/($AB950*(1-'Portfolio Stats_RMS'!$C$6))),0)</f>
        <v>0</v>
      </c>
      <c r="AN950" s="69">
        <f ca="1">IFERROR(((AH950+(AH950*'Portfolio Stats_RMS'!$C$7))/($AB950*(1-'Portfolio Stats_RMS'!$C$6))),0)</f>
        <v>0</v>
      </c>
      <c r="AO950" s="69">
        <f>IFERROR(((AJ950+(AJ950*'Portfolio Stats_RMS'!$C$7))/(AB950*(1-'Portfolio Stats_RMS'!$C$6))),0)</f>
        <v>0</v>
      </c>
      <c r="AP950" s="152"/>
    </row>
    <row r="951" spans="2:42" x14ac:dyDescent="0.25">
      <c r="B951" s="29"/>
      <c r="C951" s="87"/>
      <c r="D951" s="29"/>
      <c r="E951" s="29"/>
      <c r="F951" s="29"/>
      <c r="G951" s="25"/>
      <c r="H951" s="25"/>
      <c r="I951" s="25"/>
      <c r="J951" s="100"/>
      <c r="K951" s="100"/>
      <c r="L951" s="149"/>
      <c r="M951" s="29"/>
      <c r="N951" s="29"/>
      <c r="O951" s="29"/>
      <c r="P951" s="149"/>
      <c r="Q951" s="150"/>
      <c r="R951" s="152"/>
      <c r="S951" s="153"/>
      <c r="T951" s="153"/>
      <c r="U951" s="154"/>
      <c r="V951" s="99"/>
      <c r="W951" s="99"/>
      <c r="X951" s="25"/>
      <c r="Y951" s="25"/>
      <c r="Z951" s="99"/>
      <c r="AA951" s="25"/>
      <c r="AB951" s="25"/>
      <c r="AC951" s="99"/>
      <c r="AD951" s="116">
        <f ca="1">SUMIF(AAL!$A$3:$A$65061,'Risk Lv. Inforce'!$B$7:$B$12091,AAL!$B$3:$B$65007)</f>
        <v>0</v>
      </c>
      <c r="AE951" s="116">
        <f ca="1">SUMIF(AAL!$C$3:$C$65061,'Risk Lv. Inforce'!$B$7:$B$10291,AAL!$D$3:$D$65007)</f>
        <v>0</v>
      </c>
      <c r="AF951" s="116">
        <f ca="1">SUMIF(AAL!$E$3:$E$65061,'Risk Lv. Inforce'!$B$7:$B$1291,AAL!$F$3:$F$65007)</f>
        <v>0</v>
      </c>
      <c r="AG951" s="116">
        <f ca="1">SUMIF(AAL!$G$3:$G$65061,'Risk Lv. Inforce'!$B$7:$B$1291,AAL!$H$3:$H$65007)</f>
        <v>0</v>
      </c>
      <c r="AH951" s="116">
        <f ca="1">SUMIF(AAL!$I$3:$I$65061,'Risk Lv. Inforce'!$B$7:$B$1291,AAL!$J$3:$J$65007)</f>
        <v>0</v>
      </c>
      <c r="AI951" s="116">
        <f ca="1">SUMIF(AAL!$K$3:$K$65061,'Risk Lv. Inforce'!$B$7:$B$1291,AAL!$L$3:$L$65007)</f>
        <v>0</v>
      </c>
      <c r="AJ951" s="116">
        <f>VLOOKUP(B951,AAL!$Q$4:$S$1048576,3,0)</f>
        <v>0</v>
      </c>
      <c r="AK951" s="116">
        <f>VLOOKUP(B951,AAL!$U$4:$W$1048576,3,0)</f>
        <v>0</v>
      </c>
      <c r="AL951" s="69">
        <f ca="1">IFERROR(((AD951+(AD951*'Portfolio Stats_RMS'!$C$7))/($AB951*(1-'Portfolio Stats_RMS'!$C$6))),0)</f>
        <v>0</v>
      </c>
      <c r="AM951" s="69">
        <f ca="1">IFERROR(((AF951+(AF951*'Portfolio Stats_RMS'!$C$7))/($AB951*(1-'Portfolio Stats_RMS'!$C$6))),0)</f>
        <v>0</v>
      </c>
      <c r="AN951" s="69">
        <f ca="1">IFERROR(((AH951+(AH951*'Portfolio Stats_RMS'!$C$7))/($AB951*(1-'Portfolio Stats_RMS'!$C$6))),0)</f>
        <v>0</v>
      </c>
      <c r="AO951" s="69">
        <f>IFERROR(((AJ951+(AJ951*'Portfolio Stats_RMS'!$C$7))/(AB951*(1-'Portfolio Stats_RMS'!$C$6))),0)</f>
        <v>0</v>
      </c>
      <c r="AP951" s="152"/>
    </row>
    <row r="952" spans="2:42" x14ac:dyDescent="0.25">
      <c r="B952" s="29"/>
      <c r="C952" s="87"/>
      <c r="D952" s="29"/>
      <c r="E952" s="29"/>
      <c r="F952" s="29"/>
      <c r="G952" s="25"/>
      <c r="H952" s="25"/>
      <c r="I952" s="25"/>
      <c r="J952" s="100"/>
      <c r="K952" s="100"/>
      <c r="L952" s="149"/>
      <c r="M952" s="29"/>
      <c r="N952" s="29"/>
      <c r="O952" s="29"/>
      <c r="P952" s="149"/>
      <c r="Q952" s="150"/>
      <c r="R952" s="152"/>
      <c r="S952" s="153"/>
      <c r="T952" s="153"/>
      <c r="U952" s="154"/>
      <c r="V952" s="99"/>
      <c r="W952" s="99"/>
      <c r="X952" s="25"/>
      <c r="Y952" s="25"/>
      <c r="Z952" s="99"/>
      <c r="AA952" s="25"/>
      <c r="AB952" s="25"/>
      <c r="AC952" s="99"/>
      <c r="AD952" s="116">
        <f ca="1">SUMIF(AAL!$A$3:$A$65061,'Risk Lv. Inforce'!$B$7:$B$12091,AAL!$B$3:$B$65007)</f>
        <v>0</v>
      </c>
      <c r="AE952" s="116">
        <f ca="1">SUMIF(AAL!$C$3:$C$65061,'Risk Lv. Inforce'!$B$7:$B$10291,AAL!$D$3:$D$65007)</f>
        <v>0</v>
      </c>
      <c r="AF952" s="116">
        <f ca="1">SUMIF(AAL!$E$3:$E$65061,'Risk Lv. Inforce'!$B$7:$B$1291,AAL!$F$3:$F$65007)</f>
        <v>0</v>
      </c>
      <c r="AG952" s="116">
        <f ca="1">SUMIF(AAL!$G$3:$G$65061,'Risk Lv. Inforce'!$B$7:$B$1291,AAL!$H$3:$H$65007)</f>
        <v>0</v>
      </c>
      <c r="AH952" s="116">
        <f ca="1">SUMIF(AAL!$I$3:$I$65061,'Risk Lv. Inforce'!$B$7:$B$1291,AAL!$J$3:$J$65007)</f>
        <v>0</v>
      </c>
      <c r="AI952" s="116">
        <f ca="1">SUMIF(AAL!$K$3:$K$65061,'Risk Lv. Inforce'!$B$7:$B$1291,AAL!$L$3:$L$65007)</f>
        <v>0</v>
      </c>
      <c r="AJ952" s="116">
        <f>VLOOKUP(B952,AAL!$Q$4:$S$1048576,3,0)</f>
        <v>0</v>
      </c>
      <c r="AK952" s="116">
        <f>VLOOKUP(B952,AAL!$U$4:$W$1048576,3,0)</f>
        <v>0</v>
      </c>
      <c r="AL952" s="69">
        <f ca="1">IFERROR(((AD952+(AD952*'Portfolio Stats_RMS'!$C$7))/($AB952*(1-'Portfolio Stats_RMS'!$C$6))),0)</f>
        <v>0</v>
      </c>
      <c r="AM952" s="69">
        <f ca="1">IFERROR(((AF952+(AF952*'Portfolio Stats_RMS'!$C$7))/($AB952*(1-'Portfolio Stats_RMS'!$C$6))),0)</f>
        <v>0</v>
      </c>
      <c r="AN952" s="69">
        <f ca="1">IFERROR(((AH952+(AH952*'Portfolio Stats_RMS'!$C$7))/($AB952*(1-'Portfolio Stats_RMS'!$C$6))),0)</f>
        <v>0</v>
      </c>
      <c r="AO952" s="69">
        <f>IFERROR(((AJ952+(AJ952*'Portfolio Stats_RMS'!$C$7))/(AB952*(1-'Portfolio Stats_RMS'!$C$6))),0)</f>
        <v>0</v>
      </c>
      <c r="AP952" s="152"/>
    </row>
    <row r="953" spans="2:42" x14ac:dyDescent="0.25">
      <c r="B953" s="29"/>
      <c r="C953" s="87"/>
      <c r="D953" s="29"/>
      <c r="E953" s="29"/>
      <c r="F953" s="29"/>
      <c r="G953" s="25"/>
      <c r="H953" s="25"/>
      <c r="I953" s="25"/>
      <c r="J953" s="100"/>
      <c r="K953" s="100"/>
      <c r="L953" s="29"/>
      <c r="M953" s="29"/>
      <c r="N953" s="29"/>
      <c r="O953" s="29"/>
      <c r="P953" s="149"/>
      <c r="Q953" s="150"/>
      <c r="R953" s="152"/>
      <c r="S953" s="153"/>
      <c r="T953" s="153"/>
      <c r="U953" s="154"/>
      <c r="V953" s="99"/>
      <c r="W953" s="99"/>
      <c r="X953" s="25"/>
      <c r="Y953" s="25"/>
      <c r="Z953" s="99"/>
      <c r="AA953" s="25"/>
      <c r="AB953" s="25"/>
      <c r="AC953" s="99"/>
      <c r="AD953" s="116">
        <f ca="1">SUMIF(AAL!$A$3:$A$65061,'Risk Lv. Inforce'!$B$7:$B$12091,AAL!$B$3:$B$65007)</f>
        <v>0</v>
      </c>
      <c r="AE953" s="116">
        <f ca="1">SUMIF(AAL!$C$3:$C$65061,'Risk Lv. Inforce'!$B$7:$B$10291,AAL!$D$3:$D$65007)</f>
        <v>0</v>
      </c>
      <c r="AF953" s="116">
        <f ca="1">SUMIF(AAL!$E$3:$E$65061,'Risk Lv. Inforce'!$B$7:$B$1291,AAL!$F$3:$F$65007)</f>
        <v>0</v>
      </c>
      <c r="AG953" s="116">
        <f ca="1">SUMIF(AAL!$G$3:$G$65061,'Risk Lv. Inforce'!$B$7:$B$1291,AAL!$H$3:$H$65007)</f>
        <v>0</v>
      </c>
      <c r="AH953" s="116">
        <f ca="1">SUMIF(AAL!$I$3:$I$65061,'Risk Lv. Inforce'!$B$7:$B$1291,AAL!$J$3:$J$65007)</f>
        <v>0</v>
      </c>
      <c r="AI953" s="116">
        <f ca="1">SUMIF(AAL!$K$3:$K$65061,'Risk Lv. Inforce'!$B$7:$B$1291,AAL!$L$3:$L$65007)</f>
        <v>0</v>
      </c>
      <c r="AJ953" s="116">
        <f>VLOOKUP(B953,AAL!$Q$4:$S$1048576,3,0)</f>
        <v>0</v>
      </c>
      <c r="AK953" s="116">
        <f>VLOOKUP(B953,AAL!$U$4:$W$1048576,3,0)</f>
        <v>0</v>
      </c>
      <c r="AL953" s="69">
        <f ca="1">IFERROR(((AD953+(AD953*'Portfolio Stats_RMS'!$C$7))/($AB953*(1-'Portfolio Stats_RMS'!$C$6))),0)</f>
        <v>0</v>
      </c>
      <c r="AM953" s="69">
        <f ca="1">IFERROR(((AF953+(AF953*'Portfolio Stats_RMS'!$C$7))/($AB953*(1-'Portfolio Stats_RMS'!$C$6))),0)</f>
        <v>0</v>
      </c>
      <c r="AN953" s="69">
        <f ca="1">IFERROR(((AH953+(AH953*'Portfolio Stats_RMS'!$C$7))/($AB953*(1-'Portfolio Stats_RMS'!$C$6))),0)</f>
        <v>0</v>
      </c>
      <c r="AO953" s="69">
        <f>IFERROR(((AJ953+(AJ953*'Portfolio Stats_RMS'!$C$7))/(AB953*(1-'Portfolio Stats_RMS'!$C$6))),0)</f>
        <v>0</v>
      </c>
      <c r="AP953" s="152"/>
    </row>
    <row r="954" spans="2:42" x14ac:dyDescent="0.25">
      <c r="B954" s="29"/>
      <c r="C954" s="87"/>
      <c r="D954" s="29"/>
      <c r="E954" s="29"/>
      <c r="F954" s="29"/>
      <c r="G954" s="25"/>
      <c r="H954" s="25"/>
      <c r="I954" s="25"/>
      <c r="J954" s="100"/>
      <c r="K954" s="100"/>
      <c r="L954" s="149"/>
      <c r="M954" s="29"/>
      <c r="N954" s="29"/>
      <c r="O954" s="29"/>
      <c r="P954" s="149"/>
      <c r="Q954" s="150"/>
      <c r="R954" s="152"/>
      <c r="S954" s="153"/>
      <c r="T954" s="153"/>
      <c r="U954" s="154"/>
      <c r="V954" s="99"/>
      <c r="W954" s="99"/>
      <c r="X954" s="25"/>
      <c r="Y954" s="25"/>
      <c r="Z954" s="99"/>
      <c r="AA954" s="25"/>
      <c r="AB954" s="25"/>
      <c r="AC954" s="99"/>
      <c r="AD954" s="116">
        <f ca="1">SUMIF(AAL!$A$3:$A$65061,'Risk Lv. Inforce'!$B$7:$B$12091,AAL!$B$3:$B$65007)</f>
        <v>0</v>
      </c>
      <c r="AE954" s="116">
        <f ca="1">SUMIF(AAL!$C$3:$C$65061,'Risk Lv. Inforce'!$B$7:$B$10291,AAL!$D$3:$D$65007)</f>
        <v>0</v>
      </c>
      <c r="AF954" s="116">
        <f ca="1">SUMIF(AAL!$E$3:$E$65061,'Risk Lv. Inforce'!$B$7:$B$1291,AAL!$F$3:$F$65007)</f>
        <v>0</v>
      </c>
      <c r="AG954" s="116">
        <f ca="1">SUMIF(AAL!$G$3:$G$65061,'Risk Lv. Inforce'!$B$7:$B$1291,AAL!$H$3:$H$65007)</f>
        <v>0</v>
      </c>
      <c r="AH954" s="116">
        <f ca="1">SUMIF(AAL!$I$3:$I$65061,'Risk Lv. Inforce'!$B$7:$B$1291,AAL!$J$3:$J$65007)</f>
        <v>0</v>
      </c>
      <c r="AI954" s="116">
        <f ca="1">SUMIF(AAL!$K$3:$K$65061,'Risk Lv. Inforce'!$B$7:$B$1291,AAL!$L$3:$L$65007)</f>
        <v>0</v>
      </c>
      <c r="AJ954" s="116">
        <f>VLOOKUP(B954,AAL!$Q$4:$S$1048576,3,0)</f>
        <v>0</v>
      </c>
      <c r="AK954" s="116">
        <f>VLOOKUP(B954,AAL!$U$4:$W$1048576,3,0)</f>
        <v>0</v>
      </c>
      <c r="AL954" s="69">
        <f ca="1">IFERROR(((AD954+(AD954*'Portfolio Stats_RMS'!$C$7))/($AB954*(1-'Portfolio Stats_RMS'!$C$6))),0)</f>
        <v>0</v>
      </c>
      <c r="AM954" s="69">
        <f ca="1">IFERROR(((AF954+(AF954*'Portfolio Stats_RMS'!$C$7))/($AB954*(1-'Portfolio Stats_RMS'!$C$6))),0)</f>
        <v>0</v>
      </c>
      <c r="AN954" s="69">
        <f ca="1">IFERROR(((AH954+(AH954*'Portfolio Stats_RMS'!$C$7))/($AB954*(1-'Portfolio Stats_RMS'!$C$6))),0)</f>
        <v>0</v>
      </c>
      <c r="AO954" s="69">
        <f>IFERROR(((AJ954+(AJ954*'Portfolio Stats_RMS'!$C$7))/(AB954*(1-'Portfolio Stats_RMS'!$C$6))),0)</f>
        <v>0</v>
      </c>
      <c r="AP954" s="152"/>
    </row>
    <row r="955" spans="2:42" x14ac:dyDescent="0.25">
      <c r="B955" s="29"/>
      <c r="C955" s="87"/>
      <c r="D955" s="29"/>
      <c r="E955" s="29"/>
      <c r="F955" s="29"/>
      <c r="G955" s="25"/>
      <c r="H955" s="25"/>
      <c r="I955" s="25"/>
      <c r="J955" s="100"/>
      <c r="K955" s="100"/>
      <c r="L955" s="149"/>
      <c r="M955" s="29"/>
      <c r="N955" s="29"/>
      <c r="O955" s="29"/>
      <c r="P955" s="149"/>
      <c r="Q955" s="150"/>
      <c r="R955" s="152"/>
      <c r="S955" s="153"/>
      <c r="T955" s="153"/>
      <c r="U955" s="154"/>
      <c r="V955" s="99"/>
      <c r="W955" s="99"/>
      <c r="X955" s="25"/>
      <c r="Y955" s="25"/>
      <c r="Z955" s="99"/>
      <c r="AA955" s="25"/>
      <c r="AB955" s="25"/>
      <c r="AC955" s="99"/>
      <c r="AD955" s="116">
        <f ca="1">SUMIF(AAL!$A$3:$A$65061,'Risk Lv. Inforce'!$B$7:$B$12091,AAL!$B$3:$B$65007)</f>
        <v>0</v>
      </c>
      <c r="AE955" s="116">
        <f ca="1">SUMIF(AAL!$C$3:$C$65061,'Risk Lv. Inforce'!$B$7:$B$10291,AAL!$D$3:$D$65007)</f>
        <v>0</v>
      </c>
      <c r="AF955" s="116">
        <f ca="1">SUMIF(AAL!$E$3:$E$65061,'Risk Lv. Inforce'!$B$7:$B$1291,AAL!$F$3:$F$65007)</f>
        <v>0</v>
      </c>
      <c r="AG955" s="116">
        <f ca="1">SUMIF(AAL!$G$3:$G$65061,'Risk Lv. Inforce'!$B$7:$B$1291,AAL!$H$3:$H$65007)</f>
        <v>0</v>
      </c>
      <c r="AH955" s="116">
        <f ca="1">SUMIF(AAL!$I$3:$I$65061,'Risk Lv. Inforce'!$B$7:$B$1291,AAL!$J$3:$J$65007)</f>
        <v>0</v>
      </c>
      <c r="AI955" s="116">
        <f ca="1">SUMIF(AAL!$K$3:$K$65061,'Risk Lv. Inforce'!$B$7:$B$1291,AAL!$L$3:$L$65007)</f>
        <v>0</v>
      </c>
      <c r="AJ955" s="116">
        <f>VLOOKUP(B955,AAL!$Q$4:$S$1048576,3,0)</f>
        <v>0</v>
      </c>
      <c r="AK955" s="116">
        <f>VLOOKUP(B955,AAL!$U$4:$W$1048576,3,0)</f>
        <v>0</v>
      </c>
      <c r="AL955" s="69">
        <f ca="1">IFERROR(((AD955+(AD955*'Portfolio Stats_RMS'!$C$7))/($AB955*(1-'Portfolio Stats_RMS'!$C$6))),0)</f>
        <v>0</v>
      </c>
      <c r="AM955" s="69">
        <f ca="1">IFERROR(((AF955+(AF955*'Portfolio Stats_RMS'!$C$7))/($AB955*(1-'Portfolio Stats_RMS'!$C$6))),0)</f>
        <v>0</v>
      </c>
      <c r="AN955" s="69">
        <f ca="1">IFERROR(((AH955+(AH955*'Portfolio Stats_RMS'!$C$7))/($AB955*(1-'Portfolio Stats_RMS'!$C$6))),0)</f>
        <v>0</v>
      </c>
      <c r="AO955" s="69">
        <f>IFERROR(((AJ955+(AJ955*'Portfolio Stats_RMS'!$C$7))/(AB955*(1-'Portfolio Stats_RMS'!$C$6))),0)</f>
        <v>0</v>
      </c>
      <c r="AP955" s="152"/>
    </row>
    <row r="956" spans="2:42" x14ac:dyDescent="0.25">
      <c r="B956" s="29"/>
      <c r="C956" s="87"/>
      <c r="D956" s="29"/>
      <c r="E956" s="29"/>
      <c r="F956" s="29"/>
      <c r="G956" s="25"/>
      <c r="H956" s="25"/>
      <c r="I956" s="25"/>
      <c r="J956" s="100"/>
      <c r="K956" s="100"/>
      <c r="L956" s="149"/>
      <c r="M956" s="29"/>
      <c r="N956" s="29"/>
      <c r="O956" s="29"/>
      <c r="P956" s="149"/>
      <c r="Q956" s="150"/>
      <c r="R956" s="152"/>
      <c r="S956" s="153"/>
      <c r="T956" s="153"/>
      <c r="U956" s="154"/>
      <c r="V956" s="99"/>
      <c r="W956" s="99"/>
      <c r="X956" s="25"/>
      <c r="Y956" s="25"/>
      <c r="Z956" s="99"/>
      <c r="AA956" s="25"/>
      <c r="AB956" s="25"/>
      <c r="AC956" s="99"/>
      <c r="AD956" s="116">
        <f ca="1">SUMIF(AAL!$A$3:$A$65061,'Risk Lv. Inforce'!$B$7:$B$12091,AAL!$B$3:$B$65007)</f>
        <v>0</v>
      </c>
      <c r="AE956" s="116">
        <f ca="1">SUMIF(AAL!$C$3:$C$65061,'Risk Lv. Inforce'!$B$7:$B$10291,AAL!$D$3:$D$65007)</f>
        <v>0</v>
      </c>
      <c r="AF956" s="116">
        <f ca="1">SUMIF(AAL!$E$3:$E$65061,'Risk Lv. Inforce'!$B$7:$B$1291,AAL!$F$3:$F$65007)</f>
        <v>0</v>
      </c>
      <c r="AG956" s="116">
        <f ca="1">SUMIF(AAL!$G$3:$G$65061,'Risk Lv. Inforce'!$B$7:$B$1291,AAL!$H$3:$H$65007)</f>
        <v>0</v>
      </c>
      <c r="AH956" s="116">
        <f ca="1">SUMIF(AAL!$I$3:$I$65061,'Risk Lv. Inforce'!$B$7:$B$1291,AAL!$J$3:$J$65007)</f>
        <v>0</v>
      </c>
      <c r="AI956" s="116">
        <f ca="1">SUMIF(AAL!$K$3:$K$65061,'Risk Lv. Inforce'!$B$7:$B$1291,AAL!$L$3:$L$65007)</f>
        <v>0</v>
      </c>
      <c r="AJ956" s="116">
        <f>VLOOKUP(B956,AAL!$Q$4:$S$1048576,3,0)</f>
        <v>0</v>
      </c>
      <c r="AK956" s="116">
        <f>VLOOKUP(B956,AAL!$U$4:$W$1048576,3,0)</f>
        <v>0</v>
      </c>
      <c r="AL956" s="69">
        <f ca="1">IFERROR(((AD956+(AD956*'Portfolio Stats_RMS'!$C$7))/($AB956*(1-'Portfolio Stats_RMS'!$C$6))),0)</f>
        <v>0</v>
      </c>
      <c r="AM956" s="69">
        <f ca="1">IFERROR(((AF956+(AF956*'Portfolio Stats_RMS'!$C$7))/($AB956*(1-'Portfolio Stats_RMS'!$C$6))),0)</f>
        <v>0</v>
      </c>
      <c r="AN956" s="69">
        <f ca="1">IFERROR(((AH956+(AH956*'Portfolio Stats_RMS'!$C$7))/($AB956*(1-'Portfolio Stats_RMS'!$C$6))),0)</f>
        <v>0</v>
      </c>
      <c r="AO956" s="69">
        <f>IFERROR(((AJ956+(AJ956*'Portfolio Stats_RMS'!$C$7))/(AB956*(1-'Portfolio Stats_RMS'!$C$6))),0)</f>
        <v>0</v>
      </c>
      <c r="AP956" s="152"/>
    </row>
    <row r="957" spans="2:42" x14ac:dyDescent="0.25">
      <c r="B957" s="29"/>
      <c r="C957" s="87"/>
      <c r="D957" s="29"/>
      <c r="E957" s="29"/>
      <c r="F957" s="29"/>
      <c r="G957" s="25"/>
      <c r="H957" s="25"/>
      <c r="I957" s="25"/>
      <c r="J957" s="100"/>
      <c r="K957" s="100"/>
      <c r="L957" s="149"/>
      <c r="M957" s="29"/>
      <c r="N957" s="29"/>
      <c r="O957" s="29"/>
      <c r="P957" s="149"/>
      <c r="Q957" s="150"/>
      <c r="R957" s="152"/>
      <c r="S957" s="153"/>
      <c r="T957" s="153"/>
      <c r="U957" s="154"/>
      <c r="V957" s="99"/>
      <c r="W957" s="99"/>
      <c r="X957" s="25"/>
      <c r="Y957" s="25"/>
      <c r="Z957" s="99"/>
      <c r="AA957" s="25"/>
      <c r="AB957" s="25"/>
      <c r="AC957" s="99"/>
      <c r="AD957" s="116">
        <f ca="1">SUMIF(AAL!$A$3:$A$65061,'Risk Lv. Inforce'!$B$7:$B$12091,AAL!$B$3:$B$65007)</f>
        <v>0</v>
      </c>
      <c r="AE957" s="116">
        <f ca="1">SUMIF(AAL!$C$3:$C$65061,'Risk Lv. Inforce'!$B$7:$B$10291,AAL!$D$3:$D$65007)</f>
        <v>0</v>
      </c>
      <c r="AF957" s="116">
        <f ca="1">SUMIF(AAL!$E$3:$E$65061,'Risk Lv. Inforce'!$B$7:$B$1291,AAL!$F$3:$F$65007)</f>
        <v>0</v>
      </c>
      <c r="AG957" s="116">
        <f ca="1">SUMIF(AAL!$G$3:$G$65061,'Risk Lv. Inforce'!$B$7:$B$1291,AAL!$H$3:$H$65007)</f>
        <v>0</v>
      </c>
      <c r="AH957" s="116">
        <f ca="1">SUMIF(AAL!$I$3:$I$65061,'Risk Lv. Inforce'!$B$7:$B$1291,AAL!$J$3:$J$65007)</f>
        <v>0</v>
      </c>
      <c r="AI957" s="116">
        <f ca="1">SUMIF(AAL!$K$3:$K$65061,'Risk Lv. Inforce'!$B$7:$B$1291,AAL!$L$3:$L$65007)</f>
        <v>0</v>
      </c>
      <c r="AJ957" s="116">
        <f>VLOOKUP(B957,AAL!$Q$4:$S$1048576,3,0)</f>
        <v>0</v>
      </c>
      <c r="AK957" s="116">
        <f>VLOOKUP(B957,AAL!$U$4:$W$1048576,3,0)</f>
        <v>0</v>
      </c>
      <c r="AL957" s="69">
        <f ca="1">IFERROR(((AD957+(AD957*'Portfolio Stats_RMS'!$C$7))/($AB957*(1-'Portfolio Stats_RMS'!$C$6))),0)</f>
        <v>0</v>
      </c>
      <c r="AM957" s="69">
        <f ca="1">IFERROR(((AF957+(AF957*'Portfolio Stats_RMS'!$C$7))/($AB957*(1-'Portfolio Stats_RMS'!$C$6))),0)</f>
        <v>0</v>
      </c>
      <c r="AN957" s="69">
        <f ca="1">IFERROR(((AH957+(AH957*'Portfolio Stats_RMS'!$C$7))/($AB957*(1-'Portfolio Stats_RMS'!$C$6))),0)</f>
        <v>0</v>
      </c>
      <c r="AO957" s="69">
        <f>IFERROR(((AJ957+(AJ957*'Portfolio Stats_RMS'!$C$7))/(AB957*(1-'Portfolio Stats_RMS'!$C$6))),0)</f>
        <v>0</v>
      </c>
      <c r="AP957" s="152"/>
    </row>
    <row r="958" spans="2:42" x14ac:dyDescent="0.25">
      <c r="B958" s="29"/>
      <c r="C958" s="87"/>
      <c r="D958" s="29"/>
      <c r="E958" s="29"/>
      <c r="F958" s="29"/>
      <c r="G958" s="25"/>
      <c r="H958" s="25"/>
      <c r="I958" s="25"/>
      <c r="J958" s="100"/>
      <c r="K958" s="100"/>
      <c r="L958" s="149"/>
      <c r="M958" s="29"/>
      <c r="N958" s="29"/>
      <c r="O958" s="29"/>
      <c r="P958" s="149"/>
      <c r="Q958" s="150"/>
      <c r="R958" s="152"/>
      <c r="S958" s="153"/>
      <c r="T958" s="153"/>
      <c r="U958" s="154"/>
      <c r="V958" s="99"/>
      <c r="W958" s="99"/>
      <c r="X958" s="25"/>
      <c r="Y958" s="25"/>
      <c r="Z958" s="99"/>
      <c r="AA958" s="25"/>
      <c r="AB958" s="25"/>
      <c r="AC958" s="99"/>
      <c r="AD958" s="116">
        <f ca="1">SUMIF(AAL!$A$3:$A$65061,'Risk Lv. Inforce'!$B$7:$B$12091,AAL!$B$3:$B$65007)</f>
        <v>0</v>
      </c>
      <c r="AE958" s="116">
        <f ca="1">SUMIF(AAL!$C$3:$C$65061,'Risk Lv. Inforce'!$B$7:$B$10291,AAL!$D$3:$D$65007)</f>
        <v>0</v>
      </c>
      <c r="AF958" s="116">
        <f ca="1">SUMIF(AAL!$E$3:$E$65061,'Risk Lv. Inforce'!$B$7:$B$1291,AAL!$F$3:$F$65007)</f>
        <v>0</v>
      </c>
      <c r="AG958" s="116">
        <f ca="1">SUMIF(AAL!$G$3:$G$65061,'Risk Lv. Inforce'!$B$7:$B$1291,AAL!$H$3:$H$65007)</f>
        <v>0</v>
      </c>
      <c r="AH958" s="116">
        <f ca="1">SUMIF(AAL!$I$3:$I$65061,'Risk Lv. Inforce'!$B$7:$B$1291,AAL!$J$3:$J$65007)</f>
        <v>0</v>
      </c>
      <c r="AI958" s="116">
        <f ca="1">SUMIF(AAL!$K$3:$K$65061,'Risk Lv. Inforce'!$B$7:$B$1291,AAL!$L$3:$L$65007)</f>
        <v>0</v>
      </c>
      <c r="AJ958" s="116">
        <f>VLOOKUP(B958,AAL!$Q$4:$S$1048576,3,0)</f>
        <v>0</v>
      </c>
      <c r="AK958" s="116">
        <f>VLOOKUP(B958,AAL!$U$4:$W$1048576,3,0)</f>
        <v>0</v>
      </c>
      <c r="AL958" s="69">
        <f ca="1">IFERROR(((AD958+(AD958*'Portfolio Stats_RMS'!$C$7))/($AB958*(1-'Portfolio Stats_RMS'!$C$6))),0)</f>
        <v>0</v>
      </c>
      <c r="AM958" s="69">
        <f ca="1">IFERROR(((AF958+(AF958*'Portfolio Stats_RMS'!$C$7))/($AB958*(1-'Portfolio Stats_RMS'!$C$6))),0)</f>
        <v>0</v>
      </c>
      <c r="AN958" s="69">
        <f ca="1">IFERROR(((AH958+(AH958*'Portfolio Stats_RMS'!$C$7))/($AB958*(1-'Portfolio Stats_RMS'!$C$6))),0)</f>
        <v>0</v>
      </c>
      <c r="AO958" s="69">
        <f>IFERROR(((AJ958+(AJ958*'Portfolio Stats_RMS'!$C$7))/(AB958*(1-'Portfolio Stats_RMS'!$C$6))),0)</f>
        <v>0</v>
      </c>
      <c r="AP958" s="152"/>
    </row>
    <row r="959" spans="2:42" x14ac:dyDescent="0.25">
      <c r="B959" s="29"/>
      <c r="C959" s="87"/>
      <c r="D959" s="29"/>
      <c r="E959" s="29"/>
      <c r="F959" s="29"/>
      <c r="G959" s="25"/>
      <c r="H959" s="25"/>
      <c r="I959" s="25"/>
      <c r="J959" s="100"/>
      <c r="K959" s="100"/>
      <c r="L959" s="149"/>
      <c r="M959" s="29"/>
      <c r="N959" s="29"/>
      <c r="O959" s="29"/>
      <c r="P959" s="149"/>
      <c r="Q959" s="150"/>
      <c r="R959" s="152"/>
      <c r="S959" s="153"/>
      <c r="T959" s="153"/>
      <c r="U959" s="154"/>
      <c r="V959" s="99"/>
      <c r="W959" s="99"/>
      <c r="X959" s="25"/>
      <c r="Y959" s="25"/>
      <c r="Z959" s="99"/>
      <c r="AA959" s="25"/>
      <c r="AB959" s="25"/>
      <c r="AC959" s="99"/>
      <c r="AD959" s="116">
        <f ca="1">SUMIF(AAL!$A$3:$A$65061,'Risk Lv. Inforce'!$B$7:$B$12091,AAL!$B$3:$B$65007)</f>
        <v>0</v>
      </c>
      <c r="AE959" s="116">
        <f ca="1">SUMIF(AAL!$C$3:$C$65061,'Risk Lv. Inforce'!$B$7:$B$10291,AAL!$D$3:$D$65007)</f>
        <v>0</v>
      </c>
      <c r="AF959" s="116">
        <f ca="1">SUMIF(AAL!$E$3:$E$65061,'Risk Lv. Inforce'!$B$7:$B$1291,AAL!$F$3:$F$65007)</f>
        <v>0</v>
      </c>
      <c r="AG959" s="116">
        <f ca="1">SUMIF(AAL!$G$3:$G$65061,'Risk Lv. Inforce'!$B$7:$B$1291,AAL!$H$3:$H$65007)</f>
        <v>0</v>
      </c>
      <c r="AH959" s="116">
        <f ca="1">SUMIF(AAL!$I$3:$I$65061,'Risk Lv. Inforce'!$B$7:$B$1291,AAL!$J$3:$J$65007)</f>
        <v>0</v>
      </c>
      <c r="AI959" s="116">
        <f ca="1">SUMIF(AAL!$K$3:$K$65061,'Risk Lv. Inforce'!$B$7:$B$1291,AAL!$L$3:$L$65007)</f>
        <v>0</v>
      </c>
      <c r="AJ959" s="116">
        <f>VLOOKUP(B959,AAL!$Q$4:$S$1048576,3,0)</f>
        <v>0</v>
      </c>
      <c r="AK959" s="116">
        <f>VLOOKUP(B959,AAL!$U$4:$W$1048576,3,0)</f>
        <v>0</v>
      </c>
      <c r="AL959" s="69">
        <f ca="1">IFERROR(((AD959+(AD959*'Portfolio Stats_RMS'!$C$7))/($AB959*(1-'Portfolio Stats_RMS'!$C$6))),0)</f>
        <v>0</v>
      </c>
      <c r="AM959" s="69">
        <f ca="1">IFERROR(((AF959+(AF959*'Portfolio Stats_RMS'!$C$7))/($AB959*(1-'Portfolio Stats_RMS'!$C$6))),0)</f>
        <v>0</v>
      </c>
      <c r="AN959" s="69">
        <f ca="1">IFERROR(((AH959+(AH959*'Portfolio Stats_RMS'!$C$7))/($AB959*(1-'Portfolio Stats_RMS'!$C$6))),0)</f>
        <v>0</v>
      </c>
      <c r="AO959" s="69">
        <f>IFERROR(((AJ959+(AJ959*'Portfolio Stats_RMS'!$C$7))/(AB959*(1-'Portfolio Stats_RMS'!$C$6))),0)</f>
        <v>0</v>
      </c>
      <c r="AP959" s="152"/>
    </row>
    <row r="960" spans="2:42" x14ac:dyDescent="0.25">
      <c r="B960" s="29"/>
      <c r="C960" s="87"/>
      <c r="D960" s="29"/>
      <c r="E960" s="29"/>
      <c r="F960" s="29"/>
      <c r="G960" s="25"/>
      <c r="H960" s="25"/>
      <c r="I960" s="25"/>
      <c r="J960" s="100"/>
      <c r="K960" s="100"/>
      <c r="L960" s="149"/>
      <c r="M960" s="29"/>
      <c r="N960" s="29"/>
      <c r="O960" s="29"/>
      <c r="P960" s="149"/>
      <c r="Q960" s="150"/>
      <c r="R960" s="152"/>
      <c r="S960" s="153"/>
      <c r="T960" s="153"/>
      <c r="U960" s="154"/>
      <c r="V960" s="99"/>
      <c r="W960" s="99"/>
      <c r="X960" s="25"/>
      <c r="Y960" s="25"/>
      <c r="Z960" s="99"/>
      <c r="AA960" s="25"/>
      <c r="AB960" s="25"/>
      <c r="AC960" s="99"/>
      <c r="AD960" s="116">
        <f ca="1">SUMIF(AAL!$A$3:$A$65061,'Risk Lv. Inforce'!$B$7:$B$12091,AAL!$B$3:$B$65007)</f>
        <v>0</v>
      </c>
      <c r="AE960" s="116">
        <f ca="1">SUMIF(AAL!$C$3:$C$65061,'Risk Lv. Inforce'!$B$7:$B$10291,AAL!$D$3:$D$65007)</f>
        <v>0</v>
      </c>
      <c r="AF960" s="116">
        <f ca="1">SUMIF(AAL!$E$3:$E$65061,'Risk Lv. Inforce'!$B$7:$B$1291,AAL!$F$3:$F$65007)</f>
        <v>0</v>
      </c>
      <c r="AG960" s="116">
        <f ca="1">SUMIF(AAL!$G$3:$G$65061,'Risk Lv. Inforce'!$B$7:$B$1291,AAL!$H$3:$H$65007)</f>
        <v>0</v>
      </c>
      <c r="AH960" s="116">
        <f ca="1">SUMIF(AAL!$I$3:$I$65061,'Risk Lv. Inforce'!$B$7:$B$1291,AAL!$J$3:$J$65007)</f>
        <v>0</v>
      </c>
      <c r="AI960" s="116">
        <f ca="1">SUMIF(AAL!$K$3:$K$65061,'Risk Lv. Inforce'!$B$7:$B$1291,AAL!$L$3:$L$65007)</f>
        <v>0</v>
      </c>
      <c r="AJ960" s="116">
        <f>VLOOKUP(B960,AAL!$Q$4:$S$1048576,3,0)</f>
        <v>0</v>
      </c>
      <c r="AK960" s="116">
        <f>VLOOKUP(B960,AAL!$U$4:$W$1048576,3,0)</f>
        <v>0</v>
      </c>
      <c r="AL960" s="69">
        <f ca="1">IFERROR(((AD960+(AD960*'Portfolio Stats_RMS'!$C$7))/($AB960*(1-'Portfolio Stats_RMS'!$C$6))),0)</f>
        <v>0</v>
      </c>
      <c r="AM960" s="69">
        <f ca="1">IFERROR(((AF960+(AF960*'Portfolio Stats_RMS'!$C$7))/($AB960*(1-'Portfolio Stats_RMS'!$C$6))),0)</f>
        <v>0</v>
      </c>
      <c r="AN960" s="69">
        <f ca="1">IFERROR(((AH960+(AH960*'Portfolio Stats_RMS'!$C$7))/($AB960*(1-'Portfolio Stats_RMS'!$C$6))),0)</f>
        <v>0</v>
      </c>
      <c r="AO960" s="69">
        <f>IFERROR(((AJ960+(AJ960*'Portfolio Stats_RMS'!$C$7))/(AB960*(1-'Portfolio Stats_RMS'!$C$6))),0)</f>
        <v>0</v>
      </c>
      <c r="AP960" s="152"/>
    </row>
    <row r="961" spans="2:42" x14ac:dyDescent="0.25">
      <c r="B961" s="29"/>
      <c r="C961" s="87"/>
      <c r="D961" s="29"/>
      <c r="E961" s="29"/>
      <c r="F961" s="29"/>
      <c r="G961" s="25"/>
      <c r="H961" s="25"/>
      <c r="I961" s="25"/>
      <c r="J961" s="100"/>
      <c r="K961" s="100"/>
      <c r="L961" s="149"/>
      <c r="M961" s="29"/>
      <c r="N961" s="29"/>
      <c r="O961" s="29"/>
      <c r="P961" s="149"/>
      <c r="Q961" s="150"/>
      <c r="R961" s="152"/>
      <c r="S961" s="153"/>
      <c r="T961" s="153"/>
      <c r="U961" s="154"/>
      <c r="V961" s="99"/>
      <c r="W961" s="99"/>
      <c r="X961" s="25"/>
      <c r="Y961" s="25"/>
      <c r="Z961" s="99"/>
      <c r="AA961" s="25"/>
      <c r="AB961" s="25"/>
      <c r="AC961" s="99"/>
      <c r="AD961" s="116">
        <f ca="1">SUMIF(AAL!$A$3:$A$65061,'Risk Lv. Inforce'!$B$7:$B$12091,AAL!$B$3:$B$65007)</f>
        <v>0</v>
      </c>
      <c r="AE961" s="116">
        <f ca="1">SUMIF(AAL!$C$3:$C$65061,'Risk Lv. Inforce'!$B$7:$B$10291,AAL!$D$3:$D$65007)</f>
        <v>0</v>
      </c>
      <c r="AF961" s="116">
        <f ca="1">SUMIF(AAL!$E$3:$E$65061,'Risk Lv. Inforce'!$B$7:$B$1291,AAL!$F$3:$F$65007)</f>
        <v>0</v>
      </c>
      <c r="AG961" s="116">
        <f ca="1">SUMIF(AAL!$G$3:$G$65061,'Risk Lv. Inforce'!$B$7:$B$1291,AAL!$H$3:$H$65007)</f>
        <v>0</v>
      </c>
      <c r="AH961" s="116">
        <f ca="1">SUMIF(AAL!$I$3:$I$65061,'Risk Lv. Inforce'!$B$7:$B$1291,AAL!$J$3:$J$65007)</f>
        <v>0</v>
      </c>
      <c r="AI961" s="116">
        <f ca="1">SUMIF(AAL!$K$3:$K$65061,'Risk Lv. Inforce'!$B$7:$B$1291,AAL!$L$3:$L$65007)</f>
        <v>0</v>
      </c>
      <c r="AJ961" s="116">
        <f>VLOOKUP(B961,AAL!$Q$4:$S$1048576,3,0)</f>
        <v>0</v>
      </c>
      <c r="AK961" s="116">
        <f>VLOOKUP(B961,AAL!$U$4:$W$1048576,3,0)</f>
        <v>0</v>
      </c>
      <c r="AL961" s="69">
        <f ca="1">IFERROR(((AD961+(AD961*'Portfolio Stats_RMS'!$C$7))/($AB961*(1-'Portfolio Stats_RMS'!$C$6))),0)</f>
        <v>0</v>
      </c>
      <c r="AM961" s="69">
        <f ca="1">IFERROR(((AF961+(AF961*'Portfolio Stats_RMS'!$C$7))/($AB961*(1-'Portfolio Stats_RMS'!$C$6))),0)</f>
        <v>0</v>
      </c>
      <c r="AN961" s="69">
        <f ca="1">IFERROR(((AH961+(AH961*'Portfolio Stats_RMS'!$C$7))/($AB961*(1-'Portfolio Stats_RMS'!$C$6))),0)</f>
        <v>0</v>
      </c>
      <c r="AO961" s="69">
        <f>IFERROR(((AJ961+(AJ961*'Portfolio Stats_RMS'!$C$7))/(AB961*(1-'Portfolio Stats_RMS'!$C$6))),0)</f>
        <v>0</v>
      </c>
      <c r="AP961" s="152"/>
    </row>
    <row r="962" spans="2:42" x14ac:dyDescent="0.25">
      <c r="B962" s="29"/>
      <c r="C962" s="87"/>
      <c r="D962" s="29"/>
      <c r="E962" s="29"/>
      <c r="F962" s="29"/>
      <c r="G962" s="25"/>
      <c r="H962" s="25"/>
      <c r="I962" s="25"/>
      <c r="J962" s="100"/>
      <c r="K962" s="100"/>
      <c r="L962" s="29"/>
      <c r="M962" s="29"/>
      <c r="N962" s="29"/>
      <c r="O962" s="29"/>
      <c r="P962" s="149"/>
      <c r="Q962" s="150"/>
      <c r="R962" s="152"/>
      <c r="S962" s="153"/>
      <c r="T962" s="153"/>
      <c r="U962" s="154"/>
      <c r="V962" s="99"/>
      <c r="W962" s="99"/>
      <c r="X962" s="25"/>
      <c r="Y962" s="25"/>
      <c r="Z962" s="99"/>
      <c r="AA962" s="25"/>
      <c r="AB962" s="25"/>
      <c r="AC962" s="99"/>
      <c r="AD962" s="116">
        <f ca="1">SUMIF(AAL!$A$3:$A$65061,'Risk Lv. Inforce'!$B$7:$B$12091,AAL!$B$3:$B$65007)</f>
        <v>0</v>
      </c>
      <c r="AE962" s="116">
        <f ca="1">SUMIF(AAL!$C$3:$C$65061,'Risk Lv. Inforce'!$B$7:$B$10291,AAL!$D$3:$D$65007)</f>
        <v>0</v>
      </c>
      <c r="AF962" s="116">
        <f ca="1">SUMIF(AAL!$E$3:$E$65061,'Risk Lv. Inforce'!$B$7:$B$1291,AAL!$F$3:$F$65007)</f>
        <v>0</v>
      </c>
      <c r="AG962" s="116">
        <f ca="1">SUMIF(AAL!$G$3:$G$65061,'Risk Lv. Inforce'!$B$7:$B$1291,AAL!$H$3:$H$65007)</f>
        <v>0</v>
      </c>
      <c r="AH962" s="116">
        <f ca="1">SUMIF(AAL!$I$3:$I$65061,'Risk Lv. Inforce'!$B$7:$B$1291,AAL!$J$3:$J$65007)</f>
        <v>0</v>
      </c>
      <c r="AI962" s="116">
        <f ca="1">SUMIF(AAL!$K$3:$K$65061,'Risk Lv. Inforce'!$B$7:$B$1291,AAL!$L$3:$L$65007)</f>
        <v>0</v>
      </c>
      <c r="AJ962" s="116">
        <f>VLOOKUP(B962,AAL!$Q$4:$S$1048576,3,0)</f>
        <v>0</v>
      </c>
      <c r="AK962" s="116">
        <f>VLOOKUP(B962,AAL!$U$4:$W$1048576,3,0)</f>
        <v>0</v>
      </c>
      <c r="AL962" s="69">
        <f ca="1">IFERROR(((AD962+(AD962*'Portfolio Stats_RMS'!$C$7))/($AB962*(1-'Portfolio Stats_RMS'!$C$6))),0)</f>
        <v>0</v>
      </c>
      <c r="AM962" s="69">
        <f ca="1">IFERROR(((AF962+(AF962*'Portfolio Stats_RMS'!$C$7))/($AB962*(1-'Portfolio Stats_RMS'!$C$6))),0)</f>
        <v>0</v>
      </c>
      <c r="AN962" s="69">
        <f ca="1">IFERROR(((AH962+(AH962*'Portfolio Stats_RMS'!$C$7))/($AB962*(1-'Portfolio Stats_RMS'!$C$6))),0)</f>
        <v>0</v>
      </c>
      <c r="AO962" s="69">
        <f>IFERROR(((AJ962+(AJ962*'Portfolio Stats_RMS'!$C$7))/(AB962*(1-'Portfolio Stats_RMS'!$C$6))),0)</f>
        <v>0</v>
      </c>
      <c r="AP962" s="152"/>
    </row>
    <row r="963" spans="2:42" x14ac:dyDescent="0.25">
      <c r="B963" s="29"/>
      <c r="C963" s="87"/>
      <c r="D963" s="29"/>
      <c r="E963" s="29"/>
      <c r="F963" s="29"/>
      <c r="G963" s="25"/>
      <c r="H963" s="25"/>
      <c r="I963" s="25"/>
      <c r="J963" s="100"/>
      <c r="K963" s="100"/>
      <c r="L963" s="149"/>
      <c r="M963" s="29"/>
      <c r="N963" s="29"/>
      <c r="O963" s="29"/>
      <c r="P963" s="149"/>
      <c r="Q963" s="150"/>
      <c r="R963" s="152"/>
      <c r="S963" s="153"/>
      <c r="T963" s="153"/>
      <c r="U963" s="154"/>
      <c r="V963" s="99"/>
      <c r="W963" s="99"/>
      <c r="X963" s="25"/>
      <c r="Y963" s="25"/>
      <c r="Z963" s="99"/>
      <c r="AA963" s="25"/>
      <c r="AB963" s="25"/>
      <c r="AC963" s="99"/>
      <c r="AD963" s="116">
        <f ca="1">SUMIF(AAL!$A$3:$A$65061,'Risk Lv. Inforce'!$B$7:$B$12091,AAL!$B$3:$B$65007)</f>
        <v>0</v>
      </c>
      <c r="AE963" s="116">
        <f ca="1">SUMIF(AAL!$C$3:$C$65061,'Risk Lv. Inforce'!$B$7:$B$10291,AAL!$D$3:$D$65007)</f>
        <v>0</v>
      </c>
      <c r="AF963" s="116">
        <f ca="1">SUMIF(AAL!$E$3:$E$65061,'Risk Lv. Inforce'!$B$7:$B$1291,AAL!$F$3:$F$65007)</f>
        <v>0</v>
      </c>
      <c r="AG963" s="116">
        <f ca="1">SUMIF(AAL!$G$3:$G$65061,'Risk Lv. Inforce'!$B$7:$B$1291,AAL!$H$3:$H$65007)</f>
        <v>0</v>
      </c>
      <c r="AH963" s="116">
        <f ca="1">SUMIF(AAL!$I$3:$I$65061,'Risk Lv. Inforce'!$B$7:$B$1291,AAL!$J$3:$J$65007)</f>
        <v>0</v>
      </c>
      <c r="AI963" s="116">
        <f ca="1">SUMIF(AAL!$K$3:$K$65061,'Risk Lv. Inforce'!$B$7:$B$1291,AAL!$L$3:$L$65007)</f>
        <v>0</v>
      </c>
      <c r="AJ963" s="116">
        <f>VLOOKUP(B963,AAL!$Q$4:$S$1048576,3,0)</f>
        <v>0</v>
      </c>
      <c r="AK963" s="116">
        <f>VLOOKUP(B963,AAL!$U$4:$W$1048576,3,0)</f>
        <v>0</v>
      </c>
      <c r="AL963" s="69">
        <f ca="1">IFERROR(((AD963+(AD963*'Portfolio Stats_RMS'!$C$7))/($AB963*(1-'Portfolio Stats_RMS'!$C$6))),0)</f>
        <v>0</v>
      </c>
      <c r="AM963" s="69">
        <f ca="1">IFERROR(((AF963+(AF963*'Portfolio Stats_RMS'!$C$7))/($AB963*(1-'Portfolio Stats_RMS'!$C$6))),0)</f>
        <v>0</v>
      </c>
      <c r="AN963" s="69">
        <f ca="1">IFERROR(((AH963+(AH963*'Portfolio Stats_RMS'!$C$7))/($AB963*(1-'Portfolio Stats_RMS'!$C$6))),0)</f>
        <v>0</v>
      </c>
      <c r="AO963" s="69">
        <f>IFERROR(((AJ963+(AJ963*'Portfolio Stats_RMS'!$C$7))/(AB963*(1-'Portfolio Stats_RMS'!$C$6))),0)</f>
        <v>0</v>
      </c>
      <c r="AP963" s="152"/>
    </row>
    <row r="964" spans="2:42" x14ac:dyDescent="0.25">
      <c r="B964" s="29"/>
      <c r="C964" s="87"/>
      <c r="D964" s="29"/>
      <c r="E964" s="29"/>
      <c r="F964" s="29"/>
      <c r="G964" s="25"/>
      <c r="H964" s="25"/>
      <c r="I964" s="25"/>
      <c r="J964" s="100"/>
      <c r="K964" s="100"/>
      <c r="L964" s="149"/>
      <c r="M964" s="29"/>
      <c r="N964" s="29"/>
      <c r="O964" s="29"/>
      <c r="P964" s="149"/>
      <c r="Q964" s="150"/>
      <c r="R964" s="152"/>
      <c r="S964" s="153"/>
      <c r="T964" s="153"/>
      <c r="U964" s="154"/>
      <c r="V964" s="99"/>
      <c r="W964" s="99"/>
      <c r="X964" s="25"/>
      <c r="Y964" s="25"/>
      <c r="Z964" s="99"/>
      <c r="AA964" s="25"/>
      <c r="AB964" s="25"/>
      <c r="AC964" s="99"/>
      <c r="AD964" s="116">
        <f ca="1">SUMIF(AAL!$A$3:$A$65061,'Risk Lv. Inforce'!$B$7:$B$12091,AAL!$B$3:$B$65007)</f>
        <v>0</v>
      </c>
      <c r="AE964" s="116">
        <f ca="1">SUMIF(AAL!$C$3:$C$65061,'Risk Lv. Inforce'!$B$7:$B$10291,AAL!$D$3:$D$65007)</f>
        <v>0</v>
      </c>
      <c r="AF964" s="116">
        <f ca="1">SUMIF(AAL!$E$3:$E$65061,'Risk Lv. Inforce'!$B$7:$B$1291,AAL!$F$3:$F$65007)</f>
        <v>0</v>
      </c>
      <c r="AG964" s="116">
        <f ca="1">SUMIF(AAL!$G$3:$G$65061,'Risk Lv. Inforce'!$B$7:$B$1291,AAL!$H$3:$H$65007)</f>
        <v>0</v>
      </c>
      <c r="AH964" s="116">
        <f ca="1">SUMIF(AAL!$I$3:$I$65061,'Risk Lv. Inforce'!$B$7:$B$1291,AAL!$J$3:$J$65007)</f>
        <v>0</v>
      </c>
      <c r="AI964" s="116">
        <f ca="1">SUMIF(AAL!$K$3:$K$65061,'Risk Lv. Inforce'!$B$7:$B$1291,AAL!$L$3:$L$65007)</f>
        <v>0</v>
      </c>
      <c r="AJ964" s="116">
        <f>VLOOKUP(B964,AAL!$Q$4:$S$1048576,3,0)</f>
        <v>0</v>
      </c>
      <c r="AK964" s="116">
        <f>VLOOKUP(B964,AAL!$U$4:$W$1048576,3,0)</f>
        <v>0</v>
      </c>
      <c r="AL964" s="69">
        <f ca="1">IFERROR(((AD964+(AD964*'Portfolio Stats_RMS'!$C$7))/($AB964*(1-'Portfolio Stats_RMS'!$C$6))),0)</f>
        <v>0</v>
      </c>
      <c r="AM964" s="69">
        <f ca="1">IFERROR(((AF964+(AF964*'Portfolio Stats_RMS'!$C$7))/($AB964*(1-'Portfolio Stats_RMS'!$C$6))),0)</f>
        <v>0</v>
      </c>
      <c r="AN964" s="69">
        <f ca="1">IFERROR(((AH964+(AH964*'Portfolio Stats_RMS'!$C$7))/($AB964*(1-'Portfolio Stats_RMS'!$C$6))),0)</f>
        <v>0</v>
      </c>
      <c r="AO964" s="69">
        <f>IFERROR(((AJ964+(AJ964*'Portfolio Stats_RMS'!$C$7))/(AB964*(1-'Portfolio Stats_RMS'!$C$6))),0)</f>
        <v>0</v>
      </c>
      <c r="AP964" s="152"/>
    </row>
    <row r="965" spans="2:42" x14ac:dyDescent="0.25">
      <c r="B965" s="29"/>
      <c r="C965" s="87"/>
      <c r="D965" s="29"/>
      <c r="E965" s="29"/>
      <c r="F965" s="29"/>
      <c r="G965" s="25"/>
      <c r="H965" s="25"/>
      <c r="I965" s="25"/>
      <c r="J965" s="100"/>
      <c r="K965" s="100"/>
      <c r="L965" s="149"/>
      <c r="M965" s="29"/>
      <c r="N965" s="29"/>
      <c r="O965" s="29"/>
      <c r="P965" s="149"/>
      <c r="Q965" s="150"/>
      <c r="R965" s="152"/>
      <c r="S965" s="153"/>
      <c r="T965" s="153"/>
      <c r="U965" s="154"/>
      <c r="V965" s="99"/>
      <c r="W965" s="99"/>
      <c r="X965" s="25"/>
      <c r="Y965" s="25"/>
      <c r="Z965" s="99"/>
      <c r="AA965" s="25"/>
      <c r="AB965" s="25"/>
      <c r="AC965" s="99"/>
      <c r="AD965" s="116">
        <f ca="1">SUMIF(AAL!$A$3:$A$65061,'Risk Lv. Inforce'!$B$7:$B$12091,AAL!$B$3:$B$65007)</f>
        <v>0</v>
      </c>
      <c r="AE965" s="116">
        <f ca="1">SUMIF(AAL!$C$3:$C$65061,'Risk Lv. Inforce'!$B$7:$B$10291,AAL!$D$3:$D$65007)</f>
        <v>0</v>
      </c>
      <c r="AF965" s="116">
        <f ca="1">SUMIF(AAL!$E$3:$E$65061,'Risk Lv. Inforce'!$B$7:$B$1291,AAL!$F$3:$F$65007)</f>
        <v>0</v>
      </c>
      <c r="AG965" s="116">
        <f ca="1">SUMIF(AAL!$G$3:$G$65061,'Risk Lv. Inforce'!$B$7:$B$1291,AAL!$H$3:$H$65007)</f>
        <v>0</v>
      </c>
      <c r="AH965" s="116">
        <f ca="1">SUMIF(AAL!$I$3:$I$65061,'Risk Lv. Inforce'!$B$7:$B$1291,AAL!$J$3:$J$65007)</f>
        <v>0</v>
      </c>
      <c r="AI965" s="116">
        <f ca="1">SUMIF(AAL!$K$3:$K$65061,'Risk Lv. Inforce'!$B$7:$B$1291,AAL!$L$3:$L$65007)</f>
        <v>0</v>
      </c>
      <c r="AJ965" s="116">
        <f>VLOOKUP(B965,AAL!$Q$4:$S$1048576,3,0)</f>
        <v>0</v>
      </c>
      <c r="AK965" s="116">
        <f>VLOOKUP(B965,AAL!$U$4:$W$1048576,3,0)</f>
        <v>0</v>
      </c>
      <c r="AL965" s="69">
        <f ca="1">IFERROR(((AD965+(AD965*'Portfolio Stats_RMS'!$C$7))/($AB965*(1-'Portfolio Stats_RMS'!$C$6))),0)</f>
        <v>0</v>
      </c>
      <c r="AM965" s="69">
        <f ca="1">IFERROR(((AF965+(AF965*'Portfolio Stats_RMS'!$C$7))/($AB965*(1-'Portfolio Stats_RMS'!$C$6))),0)</f>
        <v>0</v>
      </c>
      <c r="AN965" s="69">
        <f ca="1">IFERROR(((AH965+(AH965*'Portfolio Stats_RMS'!$C$7))/($AB965*(1-'Portfolio Stats_RMS'!$C$6))),0)</f>
        <v>0</v>
      </c>
      <c r="AO965" s="69">
        <f>IFERROR(((AJ965+(AJ965*'Portfolio Stats_RMS'!$C$7))/(AB965*(1-'Portfolio Stats_RMS'!$C$6))),0)</f>
        <v>0</v>
      </c>
      <c r="AP965" s="152"/>
    </row>
    <row r="966" spans="2:42" x14ac:dyDescent="0.25">
      <c r="B966" s="29"/>
      <c r="C966" s="87"/>
      <c r="D966" s="29"/>
      <c r="E966" s="29"/>
      <c r="F966" s="29"/>
      <c r="G966" s="25"/>
      <c r="H966" s="25"/>
      <c r="I966" s="25"/>
      <c r="J966" s="100"/>
      <c r="K966" s="100"/>
      <c r="L966" s="149"/>
      <c r="M966" s="29"/>
      <c r="N966" s="29"/>
      <c r="O966" s="29"/>
      <c r="P966" s="149"/>
      <c r="Q966" s="150"/>
      <c r="R966" s="152"/>
      <c r="S966" s="153"/>
      <c r="T966" s="153"/>
      <c r="U966" s="154"/>
      <c r="V966" s="99"/>
      <c r="W966" s="99"/>
      <c r="X966" s="25"/>
      <c r="Y966" s="25"/>
      <c r="Z966" s="99"/>
      <c r="AA966" s="25"/>
      <c r="AB966" s="25"/>
      <c r="AC966" s="99"/>
      <c r="AD966" s="116">
        <f ca="1">SUMIF(AAL!$A$3:$A$65061,'Risk Lv. Inforce'!$B$7:$B$12091,AAL!$B$3:$B$65007)</f>
        <v>0</v>
      </c>
      <c r="AE966" s="116">
        <f ca="1">SUMIF(AAL!$C$3:$C$65061,'Risk Lv. Inforce'!$B$7:$B$10291,AAL!$D$3:$D$65007)</f>
        <v>0</v>
      </c>
      <c r="AF966" s="116">
        <f ca="1">SUMIF(AAL!$E$3:$E$65061,'Risk Lv. Inforce'!$B$7:$B$1291,AAL!$F$3:$F$65007)</f>
        <v>0</v>
      </c>
      <c r="AG966" s="116">
        <f ca="1">SUMIF(AAL!$G$3:$G$65061,'Risk Lv. Inforce'!$B$7:$B$1291,AAL!$H$3:$H$65007)</f>
        <v>0</v>
      </c>
      <c r="AH966" s="116">
        <f ca="1">SUMIF(AAL!$I$3:$I$65061,'Risk Lv. Inforce'!$B$7:$B$1291,AAL!$J$3:$J$65007)</f>
        <v>0</v>
      </c>
      <c r="AI966" s="116">
        <f ca="1">SUMIF(AAL!$K$3:$K$65061,'Risk Lv. Inforce'!$B$7:$B$1291,AAL!$L$3:$L$65007)</f>
        <v>0</v>
      </c>
      <c r="AJ966" s="116">
        <f>VLOOKUP(B966,AAL!$Q$4:$S$1048576,3,0)</f>
        <v>0</v>
      </c>
      <c r="AK966" s="116">
        <f>VLOOKUP(B966,AAL!$U$4:$W$1048576,3,0)</f>
        <v>0</v>
      </c>
      <c r="AL966" s="69">
        <f ca="1">IFERROR(((AD966+(AD966*'Portfolio Stats_RMS'!$C$7))/($AB966*(1-'Portfolio Stats_RMS'!$C$6))),0)</f>
        <v>0</v>
      </c>
      <c r="AM966" s="69">
        <f ca="1">IFERROR(((AF966+(AF966*'Portfolio Stats_RMS'!$C$7))/($AB966*(1-'Portfolio Stats_RMS'!$C$6))),0)</f>
        <v>0</v>
      </c>
      <c r="AN966" s="69">
        <f ca="1">IFERROR(((AH966+(AH966*'Portfolio Stats_RMS'!$C$7))/($AB966*(1-'Portfolio Stats_RMS'!$C$6))),0)</f>
        <v>0</v>
      </c>
      <c r="AO966" s="69">
        <f>IFERROR(((AJ966+(AJ966*'Portfolio Stats_RMS'!$C$7))/(AB966*(1-'Portfolio Stats_RMS'!$C$6))),0)</f>
        <v>0</v>
      </c>
      <c r="AP966" s="152"/>
    </row>
    <row r="967" spans="2:42" x14ac:dyDescent="0.25">
      <c r="B967" s="29"/>
      <c r="C967" s="87"/>
      <c r="D967" s="29"/>
      <c r="E967" s="29"/>
      <c r="F967" s="29"/>
      <c r="G967" s="25"/>
      <c r="H967" s="25"/>
      <c r="I967" s="25"/>
      <c r="J967" s="100"/>
      <c r="K967" s="100"/>
      <c r="L967" s="149"/>
      <c r="M967" s="29"/>
      <c r="N967" s="29"/>
      <c r="O967" s="29"/>
      <c r="P967" s="149"/>
      <c r="Q967" s="150"/>
      <c r="R967" s="152"/>
      <c r="S967" s="153"/>
      <c r="T967" s="153"/>
      <c r="U967" s="154"/>
      <c r="V967" s="99"/>
      <c r="W967" s="99"/>
      <c r="X967" s="25"/>
      <c r="Y967" s="25"/>
      <c r="Z967" s="99"/>
      <c r="AA967" s="25"/>
      <c r="AB967" s="25"/>
      <c r="AC967" s="99"/>
      <c r="AD967" s="116">
        <f ca="1">SUMIF(AAL!$A$3:$A$65061,'Risk Lv. Inforce'!$B$7:$B$12091,AAL!$B$3:$B$65007)</f>
        <v>0</v>
      </c>
      <c r="AE967" s="116">
        <f ca="1">SUMIF(AAL!$C$3:$C$65061,'Risk Lv. Inforce'!$B$7:$B$10291,AAL!$D$3:$D$65007)</f>
        <v>0</v>
      </c>
      <c r="AF967" s="116">
        <f ca="1">SUMIF(AAL!$E$3:$E$65061,'Risk Lv. Inforce'!$B$7:$B$1291,AAL!$F$3:$F$65007)</f>
        <v>0</v>
      </c>
      <c r="AG967" s="116">
        <f ca="1">SUMIF(AAL!$G$3:$G$65061,'Risk Lv. Inforce'!$B$7:$B$1291,AAL!$H$3:$H$65007)</f>
        <v>0</v>
      </c>
      <c r="AH967" s="116">
        <f ca="1">SUMIF(AAL!$I$3:$I$65061,'Risk Lv. Inforce'!$B$7:$B$1291,AAL!$J$3:$J$65007)</f>
        <v>0</v>
      </c>
      <c r="AI967" s="116">
        <f ca="1">SUMIF(AAL!$K$3:$K$65061,'Risk Lv. Inforce'!$B$7:$B$1291,AAL!$L$3:$L$65007)</f>
        <v>0</v>
      </c>
      <c r="AJ967" s="116">
        <f>VLOOKUP(B967,AAL!$Q$4:$S$1048576,3,0)</f>
        <v>0</v>
      </c>
      <c r="AK967" s="116">
        <f>VLOOKUP(B967,AAL!$U$4:$W$1048576,3,0)</f>
        <v>0</v>
      </c>
      <c r="AL967" s="69">
        <f ca="1">IFERROR(((AD967+(AD967*'Portfolio Stats_RMS'!$C$7))/($AB967*(1-'Portfolio Stats_RMS'!$C$6))),0)</f>
        <v>0</v>
      </c>
      <c r="AM967" s="69">
        <f ca="1">IFERROR(((AF967+(AF967*'Portfolio Stats_RMS'!$C$7))/($AB967*(1-'Portfolio Stats_RMS'!$C$6))),0)</f>
        <v>0</v>
      </c>
      <c r="AN967" s="69">
        <f ca="1">IFERROR(((AH967+(AH967*'Portfolio Stats_RMS'!$C$7))/($AB967*(1-'Portfolio Stats_RMS'!$C$6))),0)</f>
        <v>0</v>
      </c>
      <c r="AO967" s="69">
        <f>IFERROR(((AJ967+(AJ967*'Portfolio Stats_RMS'!$C$7))/(AB967*(1-'Portfolio Stats_RMS'!$C$6))),0)</f>
        <v>0</v>
      </c>
      <c r="AP967" s="152"/>
    </row>
    <row r="968" spans="2:42" x14ac:dyDescent="0.25">
      <c r="B968" s="29"/>
      <c r="C968" s="87"/>
      <c r="D968" s="29"/>
      <c r="E968" s="29"/>
      <c r="F968" s="29"/>
      <c r="G968" s="25"/>
      <c r="H968" s="25"/>
      <c r="I968" s="25"/>
      <c r="J968" s="100"/>
      <c r="K968" s="100"/>
      <c r="L968" s="29"/>
      <c r="M968" s="29"/>
      <c r="N968" s="29"/>
      <c r="O968" s="29"/>
      <c r="P968" s="149"/>
      <c r="Q968" s="150"/>
      <c r="R968" s="152"/>
      <c r="S968" s="153"/>
      <c r="T968" s="153"/>
      <c r="U968" s="154"/>
      <c r="V968" s="99"/>
      <c r="W968" s="99"/>
      <c r="X968" s="25"/>
      <c r="Y968" s="25"/>
      <c r="Z968" s="99"/>
      <c r="AA968" s="25"/>
      <c r="AB968" s="25"/>
      <c r="AC968" s="99"/>
      <c r="AD968" s="116">
        <f ca="1">SUMIF(AAL!$A$3:$A$65061,'Risk Lv. Inforce'!$B$7:$B$12091,AAL!$B$3:$B$65007)</f>
        <v>0</v>
      </c>
      <c r="AE968" s="116">
        <f ca="1">SUMIF(AAL!$C$3:$C$65061,'Risk Lv. Inforce'!$B$7:$B$10291,AAL!$D$3:$D$65007)</f>
        <v>0</v>
      </c>
      <c r="AF968" s="116">
        <f ca="1">SUMIF(AAL!$E$3:$E$65061,'Risk Lv. Inforce'!$B$7:$B$1291,AAL!$F$3:$F$65007)</f>
        <v>0</v>
      </c>
      <c r="AG968" s="116">
        <f ca="1">SUMIF(AAL!$G$3:$G$65061,'Risk Lv. Inforce'!$B$7:$B$1291,AAL!$H$3:$H$65007)</f>
        <v>0</v>
      </c>
      <c r="AH968" s="116">
        <f ca="1">SUMIF(AAL!$I$3:$I$65061,'Risk Lv. Inforce'!$B$7:$B$1291,AAL!$J$3:$J$65007)</f>
        <v>0</v>
      </c>
      <c r="AI968" s="116">
        <f ca="1">SUMIF(AAL!$K$3:$K$65061,'Risk Lv. Inforce'!$B$7:$B$1291,AAL!$L$3:$L$65007)</f>
        <v>0</v>
      </c>
      <c r="AJ968" s="116">
        <f>VLOOKUP(B968,AAL!$Q$4:$S$1048576,3,0)</f>
        <v>0</v>
      </c>
      <c r="AK968" s="116">
        <f>VLOOKUP(B968,AAL!$U$4:$W$1048576,3,0)</f>
        <v>0</v>
      </c>
      <c r="AL968" s="69">
        <f ca="1">IFERROR(((AD968+(AD968*'Portfolio Stats_RMS'!$C$7))/($AB968*(1-'Portfolio Stats_RMS'!$C$6))),0)</f>
        <v>0</v>
      </c>
      <c r="AM968" s="69">
        <f ca="1">IFERROR(((AF968+(AF968*'Portfolio Stats_RMS'!$C$7))/($AB968*(1-'Portfolio Stats_RMS'!$C$6))),0)</f>
        <v>0</v>
      </c>
      <c r="AN968" s="69">
        <f ca="1">IFERROR(((AH968+(AH968*'Portfolio Stats_RMS'!$C$7))/($AB968*(1-'Portfolio Stats_RMS'!$C$6))),0)</f>
        <v>0</v>
      </c>
      <c r="AO968" s="69">
        <f>IFERROR(((AJ968+(AJ968*'Portfolio Stats_RMS'!$C$7))/(AB968*(1-'Portfolio Stats_RMS'!$C$6))),0)</f>
        <v>0</v>
      </c>
      <c r="AP968" s="152"/>
    </row>
    <row r="969" spans="2:42" x14ac:dyDescent="0.25">
      <c r="B969" s="29"/>
      <c r="C969" s="87"/>
      <c r="D969" s="29"/>
      <c r="E969" s="29"/>
      <c r="F969" s="29"/>
      <c r="G969" s="25"/>
      <c r="H969" s="25"/>
      <c r="I969" s="25"/>
      <c r="J969" s="100"/>
      <c r="K969" s="100"/>
      <c r="L969" s="149"/>
      <c r="M969" s="29"/>
      <c r="N969" s="29"/>
      <c r="O969" s="29"/>
      <c r="P969" s="149"/>
      <c r="Q969" s="150"/>
      <c r="R969" s="152"/>
      <c r="S969" s="153"/>
      <c r="T969" s="153"/>
      <c r="U969" s="154"/>
      <c r="V969" s="99"/>
      <c r="W969" s="99"/>
      <c r="X969" s="25"/>
      <c r="Y969" s="25"/>
      <c r="Z969" s="99"/>
      <c r="AA969" s="25"/>
      <c r="AB969" s="25"/>
      <c r="AC969" s="99"/>
      <c r="AD969" s="116">
        <f ca="1">SUMIF(AAL!$A$3:$A$65061,'Risk Lv. Inforce'!$B$7:$B$12091,AAL!$B$3:$B$65007)</f>
        <v>0</v>
      </c>
      <c r="AE969" s="116">
        <f ca="1">SUMIF(AAL!$C$3:$C$65061,'Risk Lv. Inforce'!$B$7:$B$10291,AAL!$D$3:$D$65007)</f>
        <v>0</v>
      </c>
      <c r="AF969" s="116">
        <f ca="1">SUMIF(AAL!$E$3:$E$65061,'Risk Lv. Inforce'!$B$7:$B$1291,AAL!$F$3:$F$65007)</f>
        <v>0</v>
      </c>
      <c r="AG969" s="116">
        <f ca="1">SUMIF(AAL!$G$3:$G$65061,'Risk Lv. Inforce'!$B$7:$B$1291,AAL!$H$3:$H$65007)</f>
        <v>0</v>
      </c>
      <c r="AH969" s="116">
        <f ca="1">SUMIF(AAL!$I$3:$I$65061,'Risk Lv. Inforce'!$B$7:$B$1291,AAL!$J$3:$J$65007)</f>
        <v>0</v>
      </c>
      <c r="AI969" s="116">
        <f ca="1">SUMIF(AAL!$K$3:$K$65061,'Risk Lv. Inforce'!$B$7:$B$1291,AAL!$L$3:$L$65007)</f>
        <v>0</v>
      </c>
      <c r="AJ969" s="116">
        <f>VLOOKUP(B969,AAL!$Q$4:$S$1048576,3,0)</f>
        <v>0</v>
      </c>
      <c r="AK969" s="116">
        <f>VLOOKUP(B969,AAL!$U$4:$W$1048576,3,0)</f>
        <v>0</v>
      </c>
      <c r="AL969" s="69">
        <f ca="1">IFERROR(((AD969+(AD969*'Portfolio Stats_RMS'!$C$7))/($AB969*(1-'Portfolio Stats_RMS'!$C$6))),0)</f>
        <v>0</v>
      </c>
      <c r="AM969" s="69">
        <f ca="1">IFERROR(((AF969+(AF969*'Portfolio Stats_RMS'!$C$7))/($AB969*(1-'Portfolio Stats_RMS'!$C$6))),0)</f>
        <v>0</v>
      </c>
      <c r="AN969" s="69">
        <f ca="1">IFERROR(((AH969+(AH969*'Portfolio Stats_RMS'!$C$7))/($AB969*(1-'Portfolio Stats_RMS'!$C$6))),0)</f>
        <v>0</v>
      </c>
      <c r="AO969" s="69">
        <f>IFERROR(((AJ969+(AJ969*'Portfolio Stats_RMS'!$C$7))/(AB969*(1-'Portfolio Stats_RMS'!$C$6))),0)</f>
        <v>0</v>
      </c>
      <c r="AP969" s="152"/>
    </row>
    <row r="970" spans="2:42" x14ac:dyDescent="0.25">
      <c r="B970" s="29"/>
      <c r="C970" s="87"/>
      <c r="D970" s="29"/>
      <c r="E970" s="29"/>
      <c r="F970" s="29"/>
      <c r="G970" s="25"/>
      <c r="H970" s="25"/>
      <c r="I970" s="25"/>
      <c r="J970" s="100"/>
      <c r="K970" s="100"/>
      <c r="L970" s="29"/>
      <c r="M970" s="29"/>
      <c r="N970" s="29"/>
      <c r="O970" s="29"/>
      <c r="P970" s="149"/>
      <c r="Q970" s="150"/>
      <c r="R970" s="152"/>
      <c r="S970" s="153"/>
      <c r="T970" s="153"/>
      <c r="U970" s="154"/>
      <c r="V970" s="99"/>
      <c r="W970" s="99"/>
      <c r="X970" s="25"/>
      <c r="Y970" s="25"/>
      <c r="Z970" s="99"/>
      <c r="AA970" s="25"/>
      <c r="AB970" s="25"/>
      <c r="AC970" s="99"/>
      <c r="AD970" s="116">
        <f ca="1">SUMIF(AAL!$A$3:$A$65061,'Risk Lv. Inforce'!$B$7:$B$12091,AAL!$B$3:$B$65007)</f>
        <v>0</v>
      </c>
      <c r="AE970" s="116">
        <f ca="1">SUMIF(AAL!$C$3:$C$65061,'Risk Lv. Inforce'!$B$7:$B$10291,AAL!$D$3:$D$65007)</f>
        <v>0</v>
      </c>
      <c r="AF970" s="116">
        <f ca="1">SUMIF(AAL!$E$3:$E$65061,'Risk Lv. Inforce'!$B$7:$B$1291,AAL!$F$3:$F$65007)</f>
        <v>0</v>
      </c>
      <c r="AG970" s="116">
        <f ca="1">SUMIF(AAL!$G$3:$G$65061,'Risk Lv. Inforce'!$B$7:$B$1291,AAL!$H$3:$H$65007)</f>
        <v>0</v>
      </c>
      <c r="AH970" s="116">
        <f ca="1">SUMIF(AAL!$I$3:$I$65061,'Risk Lv. Inforce'!$B$7:$B$1291,AAL!$J$3:$J$65007)</f>
        <v>0</v>
      </c>
      <c r="AI970" s="116">
        <f ca="1">SUMIF(AAL!$K$3:$K$65061,'Risk Lv. Inforce'!$B$7:$B$1291,AAL!$L$3:$L$65007)</f>
        <v>0</v>
      </c>
      <c r="AJ970" s="116">
        <f>VLOOKUP(B970,AAL!$Q$4:$S$1048576,3,0)</f>
        <v>0</v>
      </c>
      <c r="AK970" s="116">
        <f>VLOOKUP(B970,AAL!$U$4:$W$1048576,3,0)</f>
        <v>0</v>
      </c>
      <c r="AL970" s="69">
        <f ca="1">IFERROR(((AD970+(AD970*'Portfolio Stats_RMS'!$C$7))/($AB970*(1-'Portfolio Stats_RMS'!$C$6))),0)</f>
        <v>0</v>
      </c>
      <c r="AM970" s="69">
        <f ca="1">IFERROR(((AF970+(AF970*'Portfolio Stats_RMS'!$C$7))/($AB970*(1-'Portfolio Stats_RMS'!$C$6))),0)</f>
        <v>0</v>
      </c>
      <c r="AN970" s="69">
        <f ca="1">IFERROR(((AH970+(AH970*'Portfolio Stats_RMS'!$C$7))/($AB970*(1-'Portfolio Stats_RMS'!$C$6))),0)</f>
        <v>0</v>
      </c>
      <c r="AO970" s="69">
        <f>IFERROR(((AJ970+(AJ970*'Portfolio Stats_RMS'!$C$7))/(AB970*(1-'Portfolio Stats_RMS'!$C$6))),0)</f>
        <v>0</v>
      </c>
      <c r="AP970" s="152"/>
    </row>
    <row r="971" spans="2:42" x14ac:dyDescent="0.25">
      <c r="B971" s="29"/>
      <c r="C971" s="87"/>
      <c r="D971" s="29"/>
      <c r="E971" s="29"/>
      <c r="F971" s="29"/>
      <c r="G971" s="25"/>
      <c r="H971" s="25"/>
      <c r="I971" s="25"/>
      <c r="J971" s="100"/>
      <c r="K971" s="100"/>
      <c r="L971" s="149"/>
      <c r="M971" s="29"/>
      <c r="N971" s="29"/>
      <c r="O971" s="29"/>
      <c r="P971" s="149"/>
      <c r="Q971" s="150"/>
      <c r="R971" s="152"/>
      <c r="S971" s="153"/>
      <c r="T971" s="153"/>
      <c r="U971" s="154"/>
      <c r="V971" s="99"/>
      <c r="W971" s="99"/>
      <c r="X971" s="25"/>
      <c r="Y971" s="25"/>
      <c r="Z971" s="99"/>
      <c r="AA971" s="25"/>
      <c r="AB971" s="25"/>
      <c r="AC971" s="99"/>
      <c r="AD971" s="116">
        <f ca="1">SUMIF(AAL!$A$3:$A$65061,'Risk Lv. Inforce'!$B$7:$B$12091,AAL!$B$3:$B$65007)</f>
        <v>0</v>
      </c>
      <c r="AE971" s="116">
        <f ca="1">SUMIF(AAL!$C$3:$C$65061,'Risk Lv. Inforce'!$B$7:$B$10291,AAL!$D$3:$D$65007)</f>
        <v>0</v>
      </c>
      <c r="AF971" s="116">
        <f ca="1">SUMIF(AAL!$E$3:$E$65061,'Risk Lv. Inforce'!$B$7:$B$1291,AAL!$F$3:$F$65007)</f>
        <v>0</v>
      </c>
      <c r="AG971" s="116">
        <f ca="1">SUMIF(AAL!$G$3:$G$65061,'Risk Lv. Inforce'!$B$7:$B$1291,AAL!$H$3:$H$65007)</f>
        <v>0</v>
      </c>
      <c r="AH971" s="116">
        <f ca="1">SUMIF(AAL!$I$3:$I$65061,'Risk Lv. Inforce'!$B$7:$B$1291,AAL!$J$3:$J$65007)</f>
        <v>0</v>
      </c>
      <c r="AI971" s="116">
        <f ca="1">SUMIF(AAL!$K$3:$K$65061,'Risk Lv. Inforce'!$B$7:$B$1291,AAL!$L$3:$L$65007)</f>
        <v>0</v>
      </c>
      <c r="AJ971" s="116">
        <f>VLOOKUP(B971,AAL!$Q$4:$S$1048576,3,0)</f>
        <v>0</v>
      </c>
      <c r="AK971" s="116">
        <f>VLOOKUP(B971,AAL!$U$4:$W$1048576,3,0)</f>
        <v>0</v>
      </c>
      <c r="AL971" s="69">
        <f ca="1">IFERROR(((AD971+(AD971*'Portfolio Stats_RMS'!$C$7))/($AB971*(1-'Portfolio Stats_RMS'!$C$6))),0)</f>
        <v>0</v>
      </c>
      <c r="AM971" s="69">
        <f ca="1">IFERROR(((AF971+(AF971*'Portfolio Stats_RMS'!$C$7))/($AB971*(1-'Portfolio Stats_RMS'!$C$6))),0)</f>
        <v>0</v>
      </c>
      <c r="AN971" s="69">
        <f ca="1">IFERROR(((AH971+(AH971*'Portfolio Stats_RMS'!$C$7))/($AB971*(1-'Portfolio Stats_RMS'!$C$6))),0)</f>
        <v>0</v>
      </c>
      <c r="AO971" s="69">
        <f>IFERROR(((AJ971+(AJ971*'Portfolio Stats_RMS'!$C$7))/(AB971*(1-'Portfolio Stats_RMS'!$C$6))),0)</f>
        <v>0</v>
      </c>
      <c r="AP971" s="152"/>
    </row>
    <row r="972" spans="2:42" x14ac:dyDescent="0.25">
      <c r="B972" s="29"/>
      <c r="C972" s="87"/>
      <c r="D972" s="29"/>
      <c r="E972" s="29"/>
      <c r="F972" s="29"/>
      <c r="G972" s="25"/>
      <c r="H972" s="25"/>
      <c r="I972" s="25"/>
      <c r="J972" s="100"/>
      <c r="K972" s="100"/>
      <c r="L972" s="149"/>
      <c r="M972" s="29"/>
      <c r="N972" s="29"/>
      <c r="O972" s="29"/>
      <c r="P972" s="149"/>
      <c r="Q972" s="150"/>
      <c r="R972" s="152"/>
      <c r="S972" s="153"/>
      <c r="T972" s="153"/>
      <c r="U972" s="154"/>
      <c r="V972" s="99"/>
      <c r="W972" s="99"/>
      <c r="X972" s="25"/>
      <c r="Y972" s="25"/>
      <c r="Z972" s="99"/>
      <c r="AA972" s="25"/>
      <c r="AB972" s="25"/>
      <c r="AC972" s="99"/>
      <c r="AD972" s="116">
        <f ca="1">SUMIF(AAL!$A$3:$A$65061,'Risk Lv. Inforce'!$B$7:$B$12091,AAL!$B$3:$B$65007)</f>
        <v>0</v>
      </c>
      <c r="AE972" s="116">
        <f ca="1">SUMIF(AAL!$C$3:$C$65061,'Risk Lv. Inforce'!$B$7:$B$10291,AAL!$D$3:$D$65007)</f>
        <v>0</v>
      </c>
      <c r="AF972" s="116">
        <f ca="1">SUMIF(AAL!$E$3:$E$65061,'Risk Lv. Inforce'!$B$7:$B$1291,AAL!$F$3:$F$65007)</f>
        <v>0</v>
      </c>
      <c r="AG972" s="116">
        <f ca="1">SUMIF(AAL!$G$3:$G$65061,'Risk Lv. Inforce'!$B$7:$B$1291,AAL!$H$3:$H$65007)</f>
        <v>0</v>
      </c>
      <c r="AH972" s="116">
        <f ca="1">SUMIF(AAL!$I$3:$I$65061,'Risk Lv. Inforce'!$B$7:$B$1291,AAL!$J$3:$J$65007)</f>
        <v>0</v>
      </c>
      <c r="AI972" s="116">
        <f ca="1">SUMIF(AAL!$K$3:$K$65061,'Risk Lv. Inforce'!$B$7:$B$1291,AAL!$L$3:$L$65007)</f>
        <v>0</v>
      </c>
      <c r="AJ972" s="116">
        <f>VLOOKUP(B972,AAL!$Q$4:$S$1048576,3,0)</f>
        <v>0</v>
      </c>
      <c r="AK972" s="116">
        <f>VLOOKUP(B972,AAL!$U$4:$W$1048576,3,0)</f>
        <v>0</v>
      </c>
      <c r="AL972" s="69">
        <f ca="1">IFERROR(((AD972+(AD972*'Portfolio Stats_RMS'!$C$7))/($AB972*(1-'Portfolio Stats_RMS'!$C$6))),0)</f>
        <v>0</v>
      </c>
      <c r="AM972" s="69">
        <f ca="1">IFERROR(((AF972+(AF972*'Portfolio Stats_RMS'!$C$7))/($AB972*(1-'Portfolio Stats_RMS'!$C$6))),0)</f>
        <v>0</v>
      </c>
      <c r="AN972" s="69">
        <f ca="1">IFERROR(((AH972+(AH972*'Portfolio Stats_RMS'!$C$7))/($AB972*(1-'Portfolio Stats_RMS'!$C$6))),0)</f>
        <v>0</v>
      </c>
      <c r="AO972" s="69">
        <f>IFERROR(((AJ972+(AJ972*'Portfolio Stats_RMS'!$C$7))/(AB972*(1-'Portfolio Stats_RMS'!$C$6))),0)</f>
        <v>0</v>
      </c>
      <c r="AP972" s="152"/>
    </row>
    <row r="973" spans="2:42" x14ac:dyDescent="0.25">
      <c r="B973" s="29"/>
      <c r="C973" s="87"/>
      <c r="D973" s="29"/>
      <c r="E973" s="29"/>
      <c r="F973" s="29"/>
      <c r="G973" s="25"/>
      <c r="H973" s="25"/>
      <c r="I973" s="25"/>
      <c r="J973" s="100"/>
      <c r="K973" s="100"/>
      <c r="L973" s="149"/>
      <c r="M973" s="29"/>
      <c r="N973" s="29"/>
      <c r="O973" s="29"/>
      <c r="P973" s="149"/>
      <c r="Q973" s="150"/>
      <c r="R973" s="152"/>
      <c r="S973" s="153"/>
      <c r="T973" s="153"/>
      <c r="U973" s="154"/>
      <c r="V973" s="99"/>
      <c r="W973" s="99"/>
      <c r="X973" s="25"/>
      <c r="Y973" s="25"/>
      <c r="Z973" s="99"/>
      <c r="AA973" s="25"/>
      <c r="AB973" s="25"/>
      <c r="AC973" s="99"/>
      <c r="AD973" s="116">
        <f ca="1">SUMIF(AAL!$A$3:$A$65061,'Risk Lv. Inforce'!$B$7:$B$12091,AAL!$B$3:$B$65007)</f>
        <v>0</v>
      </c>
      <c r="AE973" s="116">
        <f ca="1">SUMIF(AAL!$C$3:$C$65061,'Risk Lv. Inforce'!$B$7:$B$10291,AAL!$D$3:$D$65007)</f>
        <v>0</v>
      </c>
      <c r="AF973" s="116">
        <f ca="1">SUMIF(AAL!$E$3:$E$65061,'Risk Lv. Inforce'!$B$7:$B$1291,AAL!$F$3:$F$65007)</f>
        <v>0</v>
      </c>
      <c r="AG973" s="116">
        <f ca="1">SUMIF(AAL!$G$3:$G$65061,'Risk Lv. Inforce'!$B$7:$B$1291,AAL!$H$3:$H$65007)</f>
        <v>0</v>
      </c>
      <c r="AH973" s="116">
        <f ca="1">SUMIF(AAL!$I$3:$I$65061,'Risk Lv. Inforce'!$B$7:$B$1291,AAL!$J$3:$J$65007)</f>
        <v>0</v>
      </c>
      <c r="AI973" s="116">
        <f ca="1">SUMIF(AAL!$K$3:$K$65061,'Risk Lv. Inforce'!$B$7:$B$1291,AAL!$L$3:$L$65007)</f>
        <v>0</v>
      </c>
      <c r="AJ973" s="116">
        <f>VLOOKUP(B973,AAL!$Q$4:$S$1048576,3,0)</f>
        <v>0</v>
      </c>
      <c r="AK973" s="116">
        <f>VLOOKUP(B973,AAL!$U$4:$W$1048576,3,0)</f>
        <v>0</v>
      </c>
      <c r="AL973" s="69">
        <f ca="1">IFERROR(((AD973+(AD973*'Portfolio Stats_RMS'!$C$7))/($AB973*(1-'Portfolio Stats_RMS'!$C$6))),0)</f>
        <v>0</v>
      </c>
      <c r="AM973" s="69">
        <f ca="1">IFERROR(((AF973+(AF973*'Portfolio Stats_RMS'!$C$7))/($AB973*(1-'Portfolio Stats_RMS'!$C$6))),0)</f>
        <v>0</v>
      </c>
      <c r="AN973" s="69">
        <f ca="1">IFERROR(((AH973+(AH973*'Portfolio Stats_RMS'!$C$7))/($AB973*(1-'Portfolio Stats_RMS'!$C$6))),0)</f>
        <v>0</v>
      </c>
      <c r="AO973" s="69">
        <f>IFERROR(((AJ973+(AJ973*'Portfolio Stats_RMS'!$C$7))/(AB973*(1-'Portfolio Stats_RMS'!$C$6))),0)</f>
        <v>0</v>
      </c>
      <c r="AP973" s="152"/>
    </row>
    <row r="974" spans="2:42" x14ac:dyDescent="0.25">
      <c r="B974" s="29"/>
      <c r="C974" s="87"/>
      <c r="D974" s="29"/>
      <c r="E974" s="29"/>
      <c r="F974" s="29"/>
      <c r="G974" s="25"/>
      <c r="H974" s="25"/>
      <c r="I974" s="25"/>
      <c r="J974" s="100"/>
      <c r="K974" s="100"/>
      <c r="L974" s="149"/>
      <c r="M974" s="29"/>
      <c r="N974" s="29"/>
      <c r="O974" s="29"/>
      <c r="P974" s="149"/>
      <c r="Q974" s="150"/>
      <c r="R974" s="152"/>
      <c r="S974" s="153"/>
      <c r="T974" s="153"/>
      <c r="U974" s="154"/>
      <c r="V974" s="99"/>
      <c r="W974" s="99"/>
      <c r="X974" s="25"/>
      <c r="Y974" s="25"/>
      <c r="Z974" s="99"/>
      <c r="AA974" s="25"/>
      <c r="AB974" s="25"/>
      <c r="AC974" s="99"/>
      <c r="AD974" s="116">
        <f ca="1">SUMIF(AAL!$A$3:$A$65061,'Risk Lv. Inforce'!$B$7:$B$12091,AAL!$B$3:$B$65007)</f>
        <v>0</v>
      </c>
      <c r="AE974" s="116">
        <f ca="1">SUMIF(AAL!$C$3:$C$65061,'Risk Lv. Inforce'!$B$7:$B$10291,AAL!$D$3:$D$65007)</f>
        <v>0</v>
      </c>
      <c r="AF974" s="116">
        <f ca="1">SUMIF(AAL!$E$3:$E$65061,'Risk Lv. Inforce'!$B$7:$B$1291,AAL!$F$3:$F$65007)</f>
        <v>0</v>
      </c>
      <c r="AG974" s="116">
        <f ca="1">SUMIF(AAL!$G$3:$G$65061,'Risk Lv. Inforce'!$B$7:$B$1291,AAL!$H$3:$H$65007)</f>
        <v>0</v>
      </c>
      <c r="AH974" s="116">
        <f ca="1">SUMIF(AAL!$I$3:$I$65061,'Risk Lv. Inforce'!$B$7:$B$1291,AAL!$J$3:$J$65007)</f>
        <v>0</v>
      </c>
      <c r="AI974" s="116">
        <f ca="1">SUMIF(AAL!$K$3:$K$65061,'Risk Lv. Inforce'!$B$7:$B$1291,AAL!$L$3:$L$65007)</f>
        <v>0</v>
      </c>
      <c r="AJ974" s="116">
        <f>VLOOKUP(B974,AAL!$Q$4:$S$1048576,3,0)</f>
        <v>0</v>
      </c>
      <c r="AK974" s="116">
        <f>VLOOKUP(B974,AAL!$U$4:$W$1048576,3,0)</f>
        <v>0</v>
      </c>
      <c r="AL974" s="69">
        <f ca="1">IFERROR(((AD974+(AD974*'Portfolio Stats_RMS'!$C$7))/($AB974*(1-'Portfolio Stats_RMS'!$C$6))),0)</f>
        <v>0</v>
      </c>
      <c r="AM974" s="69">
        <f ca="1">IFERROR(((AF974+(AF974*'Portfolio Stats_RMS'!$C$7))/($AB974*(1-'Portfolio Stats_RMS'!$C$6))),0)</f>
        <v>0</v>
      </c>
      <c r="AN974" s="69">
        <f ca="1">IFERROR(((AH974+(AH974*'Portfolio Stats_RMS'!$C$7))/($AB974*(1-'Portfolio Stats_RMS'!$C$6))),0)</f>
        <v>0</v>
      </c>
      <c r="AO974" s="69">
        <f>IFERROR(((AJ974+(AJ974*'Portfolio Stats_RMS'!$C$7))/(AB974*(1-'Portfolio Stats_RMS'!$C$6))),0)</f>
        <v>0</v>
      </c>
      <c r="AP974" s="152"/>
    </row>
    <row r="975" spans="2:42" x14ac:dyDescent="0.25">
      <c r="B975" s="29"/>
      <c r="C975" s="87"/>
      <c r="D975" s="29"/>
      <c r="E975" s="29"/>
      <c r="F975" s="29"/>
      <c r="G975" s="25"/>
      <c r="H975" s="25"/>
      <c r="I975" s="25"/>
      <c r="J975" s="100"/>
      <c r="K975" s="100"/>
      <c r="L975" s="149"/>
      <c r="M975" s="29"/>
      <c r="N975" s="29"/>
      <c r="O975" s="29"/>
      <c r="P975" s="149"/>
      <c r="Q975" s="150"/>
      <c r="R975" s="152"/>
      <c r="S975" s="153"/>
      <c r="T975" s="153"/>
      <c r="U975" s="154"/>
      <c r="V975" s="99"/>
      <c r="W975" s="99"/>
      <c r="X975" s="25"/>
      <c r="Y975" s="25"/>
      <c r="Z975" s="99"/>
      <c r="AA975" s="25"/>
      <c r="AB975" s="25"/>
      <c r="AC975" s="99"/>
      <c r="AD975" s="116">
        <f ca="1">SUMIF(AAL!$A$3:$A$65061,'Risk Lv. Inforce'!$B$7:$B$12091,AAL!$B$3:$B$65007)</f>
        <v>0</v>
      </c>
      <c r="AE975" s="116">
        <f ca="1">SUMIF(AAL!$C$3:$C$65061,'Risk Lv. Inforce'!$B$7:$B$10291,AAL!$D$3:$D$65007)</f>
        <v>0</v>
      </c>
      <c r="AF975" s="116">
        <f ca="1">SUMIF(AAL!$E$3:$E$65061,'Risk Lv. Inforce'!$B$7:$B$1291,AAL!$F$3:$F$65007)</f>
        <v>0</v>
      </c>
      <c r="AG975" s="116">
        <f ca="1">SUMIF(AAL!$G$3:$G$65061,'Risk Lv. Inforce'!$B$7:$B$1291,AAL!$H$3:$H$65007)</f>
        <v>0</v>
      </c>
      <c r="AH975" s="116">
        <f ca="1">SUMIF(AAL!$I$3:$I$65061,'Risk Lv. Inforce'!$B$7:$B$1291,AAL!$J$3:$J$65007)</f>
        <v>0</v>
      </c>
      <c r="AI975" s="116">
        <f ca="1">SUMIF(AAL!$K$3:$K$65061,'Risk Lv. Inforce'!$B$7:$B$1291,AAL!$L$3:$L$65007)</f>
        <v>0</v>
      </c>
      <c r="AJ975" s="116">
        <f>VLOOKUP(B975,AAL!$Q$4:$S$1048576,3,0)</f>
        <v>0</v>
      </c>
      <c r="AK975" s="116">
        <f>VLOOKUP(B975,AAL!$U$4:$W$1048576,3,0)</f>
        <v>0</v>
      </c>
      <c r="AL975" s="69">
        <f ca="1">IFERROR(((AD975+(AD975*'Portfolio Stats_RMS'!$C$7))/($AB975*(1-'Portfolio Stats_RMS'!$C$6))),0)</f>
        <v>0</v>
      </c>
      <c r="AM975" s="69">
        <f ca="1">IFERROR(((AF975+(AF975*'Portfolio Stats_RMS'!$C$7))/($AB975*(1-'Portfolio Stats_RMS'!$C$6))),0)</f>
        <v>0</v>
      </c>
      <c r="AN975" s="69">
        <f ca="1">IFERROR(((AH975+(AH975*'Portfolio Stats_RMS'!$C$7))/($AB975*(1-'Portfolio Stats_RMS'!$C$6))),0)</f>
        <v>0</v>
      </c>
      <c r="AO975" s="69">
        <f>IFERROR(((AJ975+(AJ975*'Portfolio Stats_RMS'!$C$7))/(AB975*(1-'Portfolio Stats_RMS'!$C$6))),0)</f>
        <v>0</v>
      </c>
      <c r="AP975" s="152"/>
    </row>
    <row r="976" spans="2:42" x14ac:dyDescent="0.25">
      <c r="B976" s="29"/>
      <c r="C976" s="87"/>
      <c r="D976" s="29"/>
      <c r="E976" s="29"/>
      <c r="F976" s="29"/>
      <c r="G976" s="25"/>
      <c r="H976" s="25"/>
      <c r="I976" s="25"/>
      <c r="J976" s="100"/>
      <c r="K976" s="100"/>
      <c r="L976" s="29"/>
      <c r="M976" s="29"/>
      <c r="N976" s="29"/>
      <c r="O976" s="29"/>
      <c r="P976" s="149"/>
      <c r="Q976" s="150"/>
      <c r="R976" s="152"/>
      <c r="S976" s="153"/>
      <c r="T976" s="153"/>
      <c r="U976" s="154"/>
      <c r="V976" s="99"/>
      <c r="W976" s="99"/>
      <c r="X976" s="25"/>
      <c r="Y976" s="25"/>
      <c r="Z976" s="99"/>
      <c r="AA976" s="25"/>
      <c r="AB976" s="25"/>
      <c r="AC976" s="99"/>
      <c r="AD976" s="116">
        <f ca="1">SUMIF(AAL!$A$3:$A$65061,'Risk Lv. Inforce'!$B$7:$B$12091,AAL!$B$3:$B$65007)</f>
        <v>0</v>
      </c>
      <c r="AE976" s="116">
        <f ca="1">SUMIF(AAL!$C$3:$C$65061,'Risk Lv. Inforce'!$B$7:$B$10291,AAL!$D$3:$D$65007)</f>
        <v>0</v>
      </c>
      <c r="AF976" s="116">
        <f ca="1">SUMIF(AAL!$E$3:$E$65061,'Risk Lv. Inforce'!$B$7:$B$1291,AAL!$F$3:$F$65007)</f>
        <v>0</v>
      </c>
      <c r="AG976" s="116">
        <f ca="1">SUMIF(AAL!$G$3:$G$65061,'Risk Lv. Inforce'!$B$7:$B$1291,AAL!$H$3:$H$65007)</f>
        <v>0</v>
      </c>
      <c r="AH976" s="116">
        <f ca="1">SUMIF(AAL!$I$3:$I$65061,'Risk Lv. Inforce'!$B$7:$B$1291,AAL!$J$3:$J$65007)</f>
        <v>0</v>
      </c>
      <c r="AI976" s="116">
        <f ca="1">SUMIF(AAL!$K$3:$K$65061,'Risk Lv. Inforce'!$B$7:$B$1291,AAL!$L$3:$L$65007)</f>
        <v>0</v>
      </c>
      <c r="AJ976" s="116">
        <f>VLOOKUP(B976,AAL!$Q$4:$S$1048576,3,0)</f>
        <v>0</v>
      </c>
      <c r="AK976" s="116">
        <f>VLOOKUP(B976,AAL!$U$4:$W$1048576,3,0)</f>
        <v>0</v>
      </c>
      <c r="AL976" s="69">
        <f ca="1">IFERROR(((AD976+(AD976*'Portfolio Stats_RMS'!$C$7))/($AB976*(1-'Portfolio Stats_RMS'!$C$6))),0)</f>
        <v>0</v>
      </c>
      <c r="AM976" s="69">
        <f ca="1">IFERROR(((AF976+(AF976*'Portfolio Stats_RMS'!$C$7))/($AB976*(1-'Portfolio Stats_RMS'!$C$6))),0)</f>
        <v>0</v>
      </c>
      <c r="AN976" s="69">
        <f ca="1">IFERROR(((AH976+(AH976*'Portfolio Stats_RMS'!$C$7))/($AB976*(1-'Portfolio Stats_RMS'!$C$6))),0)</f>
        <v>0</v>
      </c>
      <c r="AO976" s="69">
        <f>IFERROR(((AJ976+(AJ976*'Portfolio Stats_RMS'!$C$7))/(AB976*(1-'Portfolio Stats_RMS'!$C$6))),0)</f>
        <v>0</v>
      </c>
      <c r="AP976" s="152"/>
    </row>
    <row r="977" spans="2:42" x14ac:dyDescent="0.25">
      <c r="B977" s="29"/>
      <c r="C977" s="87"/>
      <c r="D977" s="29"/>
      <c r="E977" s="29"/>
      <c r="F977" s="29"/>
      <c r="G977" s="25"/>
      <c r="H977" s="25"/>
      <c r="I977" s="25"/>
      <c r="J977" s="100"/>
      <c r="K977" s="100"/>
      <c r="L977" s="149"/>
      <c r="M977" s="29"/>
      <c r="N977" s="29"/>
      <c r="O977" s="29"/>
      <c r="P977" s="149"/>
      <c r="Q977" s="150"/>
      <c r="R977" s="152"/>
      <c r="S977" s="153"/>
      <c r="T977" s="153"/>
      <c r="U977" s="154"/>
      <c r="V977" s="99"/>
      <c r="W977" s="99"/>
      <c r="X977" s="25"/>
      <c r="Y977" s="25"/>
      <c r="Z977" s="99"/>
      <c r="AA977" s="25"/>
      <c r="AB977" s="25"/>
      <c r="AC977" s="99"/>
      <c r="AD977" s="116">
        <f ca="1">SUMIF(AAL!$A$3:$A$65061,'Risk Lv. Inforce'!$B$7:$B$12091,AAL!$B$3:$B$65007)</f>
        <v>0</v>
      </c>
      <c r="AE977" s="116">
        <f ca="1">SUMIF(AAL!$C$3:$C$65061,'Risk Lv. Inforce'!$B$7:$B$10291,AAL!$D$3:$D$65007)</f>
        <v>0</v>
      </c>
      <c r="AF977" s="116">
        <f ca="1">SUMIF(AAL!$E$3:$E$65061,'Risk Lv. Inforce'!$B$7:$B$1291,AAL!$F$3:$F$65007)</f>
        <v>0</v>
      </c>
      <c r="AG977" s="116">
        <f ca="1">SUMIF(AAL!$G$3:$G$65061,'Risk Lv. Inforce'!$B$7:$B$1291,AAL!$H$3:$H$65007)</f>
        <v>0</v>
      </c>
      <c r="AH977" s="116">
        <f ca="1">SUMIF(AAL!$I$3:$I$65061,'Risk Lv. Inforce'!$B$7:$B$1291,AAL!$J$3:$J$65007)</f>
        <v>0</v>
      </c>
      <c r="AI977" s="116">
        <f ca="1">SUMIF(AAL!$K$3:$K$65061,'Risk Lv. Inforce'!$B$7:$B$1291,AAL!$L$3:$L$65007)</f>
        <v>0</v>
      </c>
      <c r="AJ977" s="116">
        <f>VLOOKUP(B977,AAL!$Q$4:$S$1048576,3,0)</f>
        <v>0</v>
      </c>
      <c r="AK977" s="116">
        <f>VLOOKUP(B977,AAL!$U$4:$W$1048576,3,0)</f>
        <v>0</v>
      </c>
      <c r="AL977" s="69">
        <f ca="1">IFERROR(((AD977+(AD977*'Portfolio Stats_RMS'!$C$7))/($AB977*(1-'Portfolio Stats_RMS'!$C$6))),0)</f>
        <v>0</v>
      </c>
      <c r="AM977" s="69">
        <f ca="1">IFERROR(((AF977+(AF977*'Portfolio Stats_RMS'!$C$7))/($AB977*(1-'Portfolio Stats_RMS'!$C$6))),0)</f>
        <v>0</v>
      </c>
      <c r="AN977" s="69">
        <f ca="1">IFERROR(((AH977+(AH977*'Portfolio Stats_RMS'!$C$7))/($AB977*(1-'Portfolio Stats_RMS'!$C$6))),0)</f>
        <v>0</v>
      </c>
      <c r="AO977" s="69">
        <f>IFERROR(((AJ977+(AJ977*'Portfolio Stats_RMS'!$C$7))/(AB977*(1-'Portfolio Stats_RMS'!$C$6))),0)</f>
        <v>0</v>
      </c>
      <c r="AP977" s="152"/>
    </row>
    <row r="978" spans="2:42" x14ac:dyDescent="0.25">
      <c r="B978" s="29"/>
      <c r="C978" s="87"/>
      <c r="D978" s="29"/>
      <c r="E978" s="29"/>
      <c r="F978" s="29"/>
      <c r="G978" s="25"/>
      <c r="H978" s="25"/>
      <c r="I978" s="25"/>
      <c r="J978" s="100"/>
      <c r="K978" s="100"/>
      <c r="L978" s="149"/>
      <c r="M978" s="29"/>
      <c r="N978" s="29"/>
      <c r="O978" s="29"/>
      <c r="P978" s="149"/>
      <c r="Q978" s="150"/>
      <c r="R978" s="152"/>
      <c r="S978" s="153"/>
      <c r="T978" s="153"/>
      <c r="U978" s="154"/>
      <c r="V978" s="99"/>
      <c r="W978" s="99"/>
      <c r="X978" s="25"/>
      <c r="Y978" s="25"/>
      <c r="Z978" s="99"/>
      <c r="AA978" s="25"/>
      <c r="AB978" s="25"/>
      <c r="AC978" s="99"/>
      <c r="AD978" s="116">
        <f ca="1">SUMIF(AAL!$A$3:$A$65061,'Risk Lv. Inforce'!$B$7:$B$12091,AAL!$B$3:$B$65007)</f>
        <v>0</v>
      </c>
      <c r="AE978" s="116">
        <f ca="1">SUMIF(AAL!$C$3:$C$65061,'Risk Lv. Inforce'!$B$7:$B$10291,AAL!$D$3:$D$65007)</f>
        <v>0</v>
      </c>
      <c r="AF978" s="116">
        <f ca="1">SUMIF(AAL!$E$3:$E$65061,'Risk Lv. Inforce'!$B$7:$B$1291,AAL!$F$3:$F$65007)</f>
        <v>0</v>
      </c>
      <c r="AG978" s="116">
        <f ca="1">SUMIF(AAL!$G$3:$G$65061,'Risk Lv. Inforce'!$B$7:$B$1291,AAL!$H$3:$H$65007)</f>
        <v>0</v>
      </c>
      <c r="AH978" s="116">
        <f ca="1">SUMIF(AAL!$I$3:$I$65061,'Risk Lv. Inforce'!$B$7:$B$1291,AAL!$J$3:$J$65007)</f>
        <v>0</v>
      </c>
      <c r="AI978" s="116">
        <f ca="1">SUMIF(AAL!$K$3:$K$65061,'Risk Lv. Inforce'!$B$7:$B$1291,AAL!$L$3:$L$65007)</f>
        <v>0</v>
      </c>
      <c r="AJ978" s="116">
        <f>VLOOKUP(B978,AAL!$Q$4:$S$1048576,3,0)</f>
        <v>0</v>
      </c>
      <c r="AK978" s="116">
        <f>VLOOKUP(B978,AAL!$U$4:$W$1048576,3,0)</f>
        <v>0</v>
      </c>
      <c r="AL978" s="69">
        <f ca="1">IFERROR(((AD978+(AD978*'Portfolio Stats_RMS'!$C$7))/($AB978*(1-'Portfolio Stats_RMS'!$C$6))),0)</f>
        <v>0</v>
      </c>
      <c r="AM978" s="69">
        <f ca="1">IFERROR(((AF978+(AF978*'Portfolio Stats_RMS'!$C$7))/($AB978*(1-'Portfolio Stats_RMS'!$C$6))),0)</f>
        <v>0</v>
      </c>
      <c r="AN978" s="69">
        <f ca="1">IFERROR(((AH978+(AH978*'Portfolio Stats_RMS'!$C$7))/($AB978*(1-'Portfolio Stats_RMS'!$C$6))),0)</f>
        <v>0</v>
      </c>
      <c r="AO978" s="69">
        <f>IFERROR(((AJ978+(AJ978*'Portfolio Stats_RMS'!$C$7))/(AB978*(1-'Portfolio Stats_RMS'!$C$6))),0)</f>
        <v>0</v>
      </c>
      <c r="AP978" s="152"/>
    </row>
    <row r="979" spans="2:42" x14ac:dyDescent="0.25">
      <c r="B979" s="29"/>
      <c r="C979" s="87"/>
      <c r="D979" s="29"/>
      <c r="E979" s="29"/>
      <c r="F979" s="29"/>
      <c r="G979" s="25"/>
      <c r="H979" s="25"/>
      <c r="I979" s="25"/>
      <c r="J979" s="100"/>
      <c r="K979" s="100"/>
      <c r="L979" s="29"/>
      <c r="M979" s="29"/>
      <c r="N979" s="29"/>
      <c r="O979" s="29"/>
      <c r="P979" s="149"/>
      <c r="Q979" s="150"/>
      <c r="R979" s="152"/>
      <c r="S979" s="153"/>
      <c r="T979" s="153"/>
      <c r="U979" s="154"/>
      <c r="V979" s="99"/>
      <c r="W979" s="99"/>
      <c r="X979" s="25"/>
      <c r="Y979" s="25"/>
      <c r="Z979" s="99"/>
      <c r="AA979" s="25"/>
      <c r="AB979" s="25"/>
      <c r="AC979" s="99"/>
      <c r="AD979" s="116">
        <f ca="1">SUMIF(AAL!$A$3:$A$65061,'Risk Lv. Inforce'!$B$7:$B$12091,AAL!$B$3:$B$65007)</f>
        <v>0</v>
      </c>
      <c r="AE979" s="116">
        <f ca="1">SUMIF(AAL!$C$3:$C$65061,'Risk Lv. Inforce'!$B$7:$B$10291,AAL!$D$3:$D$65007)</f>
        <v>0</v>
      </c>
      <c r="AF979" s="116">
        <f ca="1">SUMIF(AAL!$E$3:$E$65061,'Risk Lv. Inforce'!$B$7:$B$1291,AAL!$F$3:$F$65007)</f>
        <v>0</v>
      </c>
      <c r="AG979" s="116">
        <f ca="1">SUMIF(AAL!$G$3:$G$65061,'Risk Lv. Inforce'!$B$7:$B$1291,AAL!$H$3:$H$65007)</f>
        <v>0</v>
      </c>
      <c r="AH979" s="116">
        <f ca="1">SUMIF(AAL!$I$3:$I$65061,'Risk Lv. Inforce'!$B$7:$B$1291,AAL!$J$3:$J$65007)</f>
        <v>0</v>
      </c>
      <c r="AI979" s="116">
        <f ca="1">SUMIF(AAL!$K$3:$K$65061,'Risk Lv. Inforce'!$B$7:$B$1291,AAL!$L$3:$L$65007)</f>
        <v>0</v>
      </c>
      <c r="AJ979" s="116">
        <f>VLOOKUP(B979,AAL!$Q$4:$S$1048576,3,0)</f>
        <v>0</v>
      </c>
      <c r="AK979" s="116">
        <f>VLOOKUP(B979,AAL!$U$4:$W$1048576,3,0)</f>
        <v>0</v>
      </c>
      <c r="AL979" s="69">
        <f ca="1">IFERROR(((AD979+(AD979*'Portfolio Stats_RMS'!$C$7))/($AB979*(1-'Portfolio Stats_RMS'!$C$6))),0)</f>
        <v>0</v>
      </c>
      <c r="AM979" s="69">
        <f ca="1">IFERROR(((AF979+(AF979*'Portfolio Stats_RMS'!$C$7))/($AB979*(1-'Portfolio Stats_RMS'!$C$6))),0)</f>
        <v>0</v>
      </c>
      <c r="AN979" s="69">
        <f ca="1">IFERROR(((AH979+(AH979*'Portfolio Stats_RMS'!$C$7))/($AB979*(1-'Portfolio Stats_RMS'!$C$6))),0)</f>
        <v>0</v>
      </c>
      <c r="AO979" s="69">
        <f>IFERROR(((AJ979+(AJ979*'Portfolio Stats_RMS'!$C$7))/(AB979*(1-'Portfolio Stats_RMS'!$C$6))),0)</f>
        <v>0</v>
      </c>
      <c r="AP979" s="152"/>
    </row>
    <row r="980" spans="2:42" x14ac:dyDescent="0.25">
      <c r="B980" s="29"/>
      <c r="C980" s="87"/>
      <c r="D980" s="29"/>
      <c r="E980" s="29"/>
      <c r="F980" s="29"/>
      <c r="G980" s="25"/>
      <c r="H980" s="25"/>
      <c r="I980" s="25"/>
      <c r="J980" s="100"/>
      <c r="K980" s="100"/>
      <c r="L980" s="29"/>
      <c r="M980" s="29"/>
      <c r="N980" s="29"/>
      <c r="O980" s="29"/>
      <c r="P980" s="149"/>
      <c r="Q980" s="150"/>
      <c r="R980" s="152"/>
      <c r="S980" s="153"/>
      <c r="T980" s="153"/>
      <c r="U980" s="154"/>
      <c r="V980" s="99"/>
      <c r="W980" s="99"/>
      <c r="X980" s="25"/>
      <c r="Y980" s="25"/>
      <c r="Z980" s="99"/>
      <c r="AA980" s="25"/>
      <c r="AB980" s="25"/>
      <c r="AC980" s="99"/>
      <c r="AD980" s="116">
        <f ca="1">SUMIF(AAL!$A$3:$A$65061,'Risk Lv. Inforce'!$B$7:$B$12091,AAL!$B$3:$B$65007)</f>
        <v>0</v>
      </c>
      <c r="AE980" s="116">
        <f ca="1">SUMIF(AAL!$C$3:$C$65061,'Risk Lv. Inforce'!$B$7:$B$10291,AAL!$D$3:$D$65007)</f>
        <v>0</v>
      </c>
      <c r="AF980" s="116">
        <f ca="1">SUMIF(AAL!$E$3:$E$65061,'Risk Lv. Inforce'!$B$7:$B$1291,AAL!$F$3:$F$65007)</f>
        <v>0</v>
      </c>
      <c r="AG980" s="116">
        <f ca="1">SUMIF(AAL!$G$3:$G$65061,'Risk Lv. Inforce'!$B$7:$B$1291,AAL!$H$3:$H$65007)</f>
        <v>0</v>
      </c>
      <c r="AH980" s="116">
        <f ca="1">SUMIF(AAL!$I$3:$I$65061,'Risk Lv. Inforce'!$B$7:$B$1291,AAL!$J$3:$J$65007)</f>
        <v>0</v>
      </c>
      <c r="AI980" s="116">
        <f ca="1">SUMIF(AAL!$K$3:$K$65061,'Risk Lv. Inforce'!$B$7:$B$1291,AAL!$L$3:$L$65007)</f>
        <v>0</v>
      </c>
      <c r="AJ980" s="116">
        <f>VLOOKUP(B980,AAL!$Q$4:$S$1048576,3,0)</f>
        <v>0</v>
      </c>
      <c r="AK980" s="116">
        <f>VLOOKUP(B980,AAL!$U$4:$W$1048576,3,0)</f>
        <v>0</v>
      </c>
      <c r="AL980" s="69">
        <f ca="1">IFERROR(((AD980+(AD980*'Portfolio Stats_RMS'!$C$7))/($AB980*(1-'Portfolio Stats_RMS'!$C$6))),0)</f>
        <v>0</v>
      </c>
      <c r="AM980" s="69">
        <f ca="1">IFERROR(((AF980+(AF980*'Portfolio Stats_RMS'!$C$7))/($AB980*(1-'Portfolio Stats_RMS'!$C$6))),0)</f>
        <v>0</v>
      </c>
      <c r="AN980" s="69">
        <f ca="1">IFERROR(((AH980+(AH980*'Portfolio Stats_RMS'!$C$7))/($AB980*(1-'Portfolio Stats_RMS'!$C$6))),0)</f>
        <v>0</v>
      </c>
      <c r="AO980" s="69">
        <f>IFERROR(((AJ980+(AJ980*'Portfolio Stats_RMS'!$C$7))/(AB980*(1-'Portfolio Stats_RMS'!$C$6))),0)</f>
        <v>0</v>
      </c>
      <c r="AP980" s="152"/>
    </row>
    <row r="981" spans="2:42" x14ac:dyDescent="0.25">
      <c r="B981" s="29"/>
      <c r="C981" s="87"/>
      <c r="D981" s="29"/>
      <c r="E981" s="29"/>
      <c r="F981" s="29"/>
      <c r="G981" s="25"/>
      <c r="H981" s="25"/>
      <c r="I981" s="25"/>
      <c r="J981" s="100"/>
      <c r="K981" s="100"/>
      <c r="L981" s="149"/>
      <c r="M981" s="29"/>
      <c r="N981" s="29"/>
      <c r="O981" s="29"/>
      <c r="P981" s="149"/>
      <c r="Q981" s="150"/>
      <c r="R981" s="152"/>
      <c r="S981" s="153"/>
      <c r="T981" s="153"/>
      <c r="U981" s="154"/>
      <c r="V981" s="99"/>
      <c r="W981" s="99"/>
      <c r="X981" s="25"/>
      <c r="Y981" s="25"/>
      <c r="Z981" s="99"/>
      <c r="AA981" s="25"/>
      <c r="AB981" s="25"/>
      <c r="AC981" s="99"/>
      <c r="AD981" s="116">
        <f ca="1">SUMIF(AAL!$A$3:$A$65061,'Risk Lv. Inforce'!$B$7:$B$12091,AAL!$B$3:$B$65007)</f>
        <v>0</v>
      </c>
      <c r="AE981" s="116">
        <f ca="1">SUMIF(AAL!$C$3:$C$65061,'Risk Lv. Inforce'!$B$7:$B$10291,AAL!$D$3:$D$65007)</f>
        <v>0</v>
      </c>
      <c r="AF981" s="116">
        <f ca="1">SUMIF(AAL!$E$3:$E$65061,'Risk Lv. Inforce'!$B$7:$B$1291,AAL!$F$3:$F$65007)</f>
        <v>0</v>
      </c>
      <c r="AG981" s="116">
        <f ca="1">SUMIF(AAL!$G$3:$G$65061,'Risk Lv. Inforce'!$B$7:$B$1291,AAL!$H$3:$H$65007)</f>
        <v>0</v>
      </c>
      <c r="AH981" s="116">
        <f ca="1">SUMIF(AAL!$I$3:$I$65061,'Risk Lv. Inforce'!$B$7:$B$1291,AAL!$J$3:$J$65007)</f>
        <v>0</v>
      </c>
      <c r="AI981" s="116">
        <f ca="1">SUMIF(AAL!$K$3:$K$65061,'Risk Lv. Inforce'!$B$7:$B$1291,AAL!$L$3:$L$65007)</f>
        <v>0</v>
      </c>
      <c r="AJ981" s="116">
        <f>VLOOKUP(B981,AAL!$Q$4:$S$1048576,3,0)</f>
        <v>0</v>
      </c>
      <c r="AK981" s="116">
        <f>VLOOKUP(B981,AAL!$U$4:$W$1048576,3,0)</f>
        <v>0</v>
      </c>
      <c r="AL981" s="69">
        <f ca="1">IFERROR(((AD981+(AD981*'Portfolio Stats_RMS'!$C$7))/($AB981*(1-'Portfolio Stats_RMS'!$C$6))),0)</f>
        <v>0</v>
      </c>
      <c r="AM981" s="69">
        <f ca="1">IFERROR(((AF981+(AF981*'Portfolio Stats_RMS'!$C$7))/($AB981*(1-'Portfolio Stats_RMS'!$C$6))),0)</f>
        <v>0</v>
      </c>
      <c r="AN981" s="69">
        <f ca="1">IFERROR(((AH981+(AH981*'Portfolio Stats_RMS'!$C$7))/($AB981*(1-'Portfolio Stats_RMS'!$C$6))),0)</f>
        <v>0</v>
      </c>
      <c r="AO981" s="69">
        <f>IFERROR(((AJ981+(AJ981*'Portfolio Stats_RMS'!$C$7))/(AB981*(1-'Portfolio Stats_RMS'!$C$6))),0)</f>
        <v>0</v>
      </c>
      <c r="AP981" s="152"/>
    </row>
    <row r="982" spans="2:42" x14ac:dyDescent="0.25">
      <c r="B982" s="29"/>
      <c r="C982" s="87"/>
      <c r="D982" s="29"/>
      <c r="E982" s="29"/>
      <c r="F982" s="29"/>
      <c r="G982" s="25"/>
      <c r="H982" s="25"/>
      <c r="I982" s="25"/>
      <c r="J982" s="100"/>
      <c r="K982" s="100"/>
      <c r="L982" s="149"/>
      <c r="M982" s="29"/>
      <c r="N982" s="29"/>
      <c r="O982" s="29"/>
      <c r="P982" s="149"/>
      <c r="Q982" s="150"/>
      <c r="R982" s="152"/>
      <c r="S982" s="153"/>
      <c r="T982" s="153"/>
      <c r="U982" s="154"/>
      <c r="V982" s="99"/>
      <c r="W982" s="99"/>
      <c r="X982" s="25"/>
      <c r="Y982" s="25"/>
      <c r="Z982" s="99"/>
      <c r="AA982" s="25"/>
      <c r="AB982" s="25"/>
      <c r="AC982" s="99"/>
      <c r="AD982" s="116">
        <f ca="1">SUMIF(AAL!$A$3:$A$65061,'Risk Lv. Inforce'!$B$7:$B$12091,AAL!$B$3:$B$65007)</f>
        <v>0</v>
      </c>
      <c r="AE982" s="116">
        <f ca="1">SUMIF(AAL!$C$3:$C$65061,'Risk Lv. Inforce'!$B$7:$B$10291,AAL!$D$3:$D$65007)</f>
        <v>0</v>
      </c>
      <c r="AF982" s="116">
        <f ca="1">SUMIF(AAL!$E$3:$E$65061,'Risk Lv. Inforce'!$B$7:$B$1291,AAL!$F$3:$F$65007)</f>
        <v>0</v>
      </c>
      <c r="AG982" s="116">
        <f ca="1">SUMIF(AAL!$G$3:$G$65061,'Risk Lv. Inforce'!$B$7:$B$1291,AAL!$H$3:$H$65007)</f>
        <v>0</v>
      </c>
      <c r="AH982" s="116">
        <f ca="1">SUMIF(AAL!$I$3:$I$65061,'Risk Lv. Inforce'!$B$7:$B$1291,AAL!$J$3:$J$65007)</f>
        <v>0</v>
      </c>
      <c r="AI982" s="116">
        <f ca="1">SUMIF(AAL!$K$3:$K$65061,'Risk Lv. Inforce'!$B$7:$B$1291,AAL!$L$3:$L$65007)</f>
        <v>0</v>
      </c>
      <c r="AJ982" s="116">
        <f>VLOOKUP(B982,AAL!$Q$4:$S$1048576,3,0)</f>
        <v>0</v>
      </c>
      <c r="AK982" s="116">
        <f>VLOOKUP(B982,AAL!$U$4:$W$1048576,3,0)</f>
        <v>0</v>
      </c>
      <c r="AL982" s="69">
        <f ca="1">IFERROR(((AD982+(AD982*'Portfolio Stats_RMS'!$C$7))/($AB982*(1-'Portfolio Stats_RMS'!$C$6))),0)</f>
        <v>0</v>
      </c>
      <c r="AM982" s="69">
        <f ca="1">IFERROR(((AF982+(AF982*'Portfolio Stats_RMS'!$C$7))/($AB982*(1-'Portfolio Stats_RMS'!$C$6))),0)</f>
        <v>0</v>
      </c>
      <c r="AN982" s="69">
        <f ca="1">IFERROR(((AH982+(AH982*'Portfolio Stats_RMS'!$C$7))/($AB982*(1-'Portfolio Stats_RMS'!$C$6))),0)</f>
        <v>0</v>
      </c>
      <c r="AO982" s="69">
        <f>IFERROR(((AJ982+(AJ982*'Portfolio Stats_RMS'!$C$7))/(AB982*(1-'Portfolio Stats_RMS'!$C$6))),0)</f>
        <v>0</v>
      </c>
      <c r="AP982" s="152"/>
    </row>
    <row r="983" spans="2:42" x14ac:dyDescent="0.25">
      <c r="B983" s="29"/>
      <c r="C983" s="87"/>
      <c r="D983" s="29"/>
      <c r="E983" s="29"/>
      <c r="F983" s="29"/>
      <c r="G983" s="25"/>
      <c r="H983" s="25"/>
      <c r="I983" s="25"/>
      <c r="J983" s="100"/>
      <c r="K983" s="100"/>
      <c r="L983" s="149"/>
      <c r="M983" s="29"/>
      <c r="N983" s="29"/>
      <c r="O983" s="29"/>
      <c r="P983" s="149"/>
      <c r="Q983" s="150"/>
      <c r="R983" s="152"/>
      <c r="S983" s="153"/>
      <c r="T983" s="153"/>
      <c r="U983" s="154"/>
      <c r="V983" s="99"/>
      <c r="W983" s="99"/>
      <c r="X983" s="25"/>
      <c r="Y983" s="25"/>
      <c r="Z983" s="99"/>
      <c r="AA983" s="25"/>
      <c r="AB983" s="25"/>
      <c r="AC983" s="99"/>
      <c r="AD983" s="116">
        <f ca="1">SUMIF(AAL!$A$3:$A$65061,'Risk Lv. Inforce'!$B$7:$B$12091,AAL!$B$3:$B$65007)</f>
        <v>0</v>
      </c>
      <c r="AE983" s="116">
        <f ca="1">SUMIF(AAL!$C$3:$C$65061,'Risk Lv. Inforce'!$B$7:$B$10291,AAL!$D$3:$D$65007)</f>
        <v>0</v>
      </c>
      <c r="AF983" s="116">
        <f ca="1">SUMIF(AAL!$E$3:$E$65061,'Risk Lv. Inforce'!$B$7:$B$1291,AAL!$F$3:$F$65007)</f>
        <v>0</v>
      </c>
      <c r="AG983" s="116">
        <f ca="1">SUMIF(AAL!$G$3:$G$65061,'Risk Lv. Inforce'!$B$7:$B$1291,AAL!$H$3:$H$65007)</f>
        <v>0</v>
      </c>
      <c r="AH983" s="116">
        <f ca="1">SUMIF(AAL!$I$3:$I$65061,'Risk Lv. Inforce'!$B$7:$B$1291,AAL!$J$3:$J$65007)</f>
        <v>0</v>
      </c>
      <c r="AI983" s="116">
        <f ca="1">SUMIF(AAL!$K$3:$K$65061,'Risk Lv. Inforce'!$B$7:$B$1291,AAL!$L$3:$L$65007)</f>
        <v>0</v>
      </c>
      <c r="AJ983" s="116">
        <f>VLOOKUP(B983,AAL!$Q$4:$S$1048576,3,0)</f>
        <v>0</v>
      </c>
      <c r="AK983" s="116">
        <f>VLOOKUP(B983,AAL!$U$4:$W$1048576,3,0)</f>
        <v>0</v>
      </c>
      <c r="AL983" s="69">
        <f ca="1">IFERROR(((AD983+(AD983*'Portfolio Stats_RMS'!$C$7))/($AB983*(1-'Portfolio Stats_RMS'!$C$6))),0)</f>
        <v>0</v>
      </c>
      <c r="AM983" s="69">
        <f ca="1">IFERROR(((AF983+(AF983*'Portfolio Stats_RMS'!$C$7))/($AB983*(1-'Portfolio Stats_RMS'!$C$6))),0)</f>
        <v>0</v>
      </c>
      <c r="AN983" s="69">
        <f ca="1">IFERROR(((AH983+(AH983*'Portfolio Stats_RMS'!$C$7))/($AB983*(1-'Portfolio Stats_RMS'!$C$6))),0)</f>
        <v>0</v>
      </c>
      <c r="AO983" s="69">
        <f>IFERROR(((AJ983+(AJ983*'Portfolio Stats_RMS'!$C$7))/(AB983*(1-'Portfolio Stats_RMS'!$C$6))),0)</f>
        <v>0</v>
      </c>
      <c r="AP983" s="152"/>
    </row>
    <row r="984" spans="2:42" x14ac:dyDescent="0.25">
      <c r="B984" s="29"/>
      <c r="C984" s="87"/>
      <c r="D984" s="29"/>
      <c r="E984" s="29"/>
      <c r="F984" s="29"/>
      <c r="G984" s="25"/>
      <c r="H984" s="25"/>
      <c r="I984" s="25"/>
      <c r="J984" s="100"/>
      <c r="K984" s="100"/>
      <c r="L984" s="149"/>
      <c r="M984" s="29"/>
      <c r="N984" s="29"/>
      <c r="O984" s="29"/>
      <c r="P984" s="149"/>
      <c r="Q984" s="150"/>
      <c r="R984" s="152"/>
      <c r="S984" s="153"/>
      <c r="T984" s="153"/>
      <c r="U984" s="154"/>
      <c r="V984" s="99"/>
      <c r="W984" s="99"/>
      <c r="X984" s="25"/>
      <c r="Y984" s="25"/>
      <c r="Z984" s="99"/>
      <c r="AA984" s="25"/>
      <c r="AB984" s="25"/>
      <c r="AC984" s="99"/>
      <c r="AD984" s="116">
        <f ca="1">SUMIF(AAL!$A$3:$A$65061,'Risk Lv. Inforce'!$B$7:$B$12091,AAL!$B$3:$B$65007)</f>
        <v>0</v>
      </c>
      <c r="AE984" s="116">
        <f ca="1">SUMIF(AAL!$C$3:$C$65061,'Risk Lv. Inforce'!$B$7:$B$10291,AAL!$D$3:$D$65007)</f>
        <v>0</v>
      </c>
      <c r="AF984" s="116">
        <f ca="1">SUMIF(AAL!$E$3:$E$65061,'Risk Lv. Inforce'!$B$7:$B$1291,AAL!$F$3:$F$65007)</f>
        <v>0</v>
      </c>
      <c r="AG984" s="116">
        <f ca="1">SUMIF(AAL!$G$3:$G$65061,'Risk Lv. Inforce'!$B$7:$B$1291,AAL!$H$3:$H$65007)</f>
        <v>0</v>
      </c>
      <c r="AH984" s="116">
        <f ca="1">SUMIF(AAL!$I$3:$I$65061,'Risk Lv. Inforce'!$B$7:$B$1291,AAL!$J$3:$J$65007)</f>
        <v>0</v>
      </c>
      <c r="AI984" s="116">
        <f ca="1">SUMIF(AAL!$K$3:$K$65061,'Risk Lv. Inforce'!$B$7:$B$1291,AAL!$L$3:$L$65007)</f>
        <v>0</v>
      </c>
      <c r="AJ984" s="116">
        <f>VLOOKUP(B984,AAL!$Q$4:$S$1048576,3,0)</f>
        <v>0</v>
      </c>
      <c r="AK984" s="116">
        <f>VLOOKUP(B984,AAL!$U$4:$W$1048576,3,0)</f>
        <v>0</v>
      </c>
      <c r="AL984" s="69">
        <f ca="1">IFERROR(((AD984+(AD984*'Portfolio Stats_RMS'!$C$7))/($AB984*(1-'Portfolio Stats_RMS'!$C$6))),0)</f>
        <v>0</v>
      </c>
      <c r="AM984" s="69">
        <f ca="1">IFERROR(((AF984+(AF984*'Portfolio Stats_RMS'!$C$7))/($AB984*(1-'Portfolio Stats_RMS'!$C$6))),0)</f>
        <v>0</v>
      </c>
      <c r="AN984" s="69">
        <f ca="1">IFERROR(((AH984+(AH984*'Portfolio Stats_RMS'!$C$7))/($AB984*(1-'Portfolio Stats_RMS'!$C$6))),0)</f>
        <v>0</v>
      </c>
      <c r="AO984" s="69">
        <f>IFERROR(((AJ984+(AJ984*'Portfolio Stats_RMS'!$C$7))/(AB984*(1-'Portfolio Stats_RMS'!$C$6))),0)</f>
        <v>0</v>
      </c>
      <c r="AP984" s="152"/>
    </row>
    <row r="985" spans="2:42" x14ac:dyDescent="0.25">
      <c r="B985" s="29"/>
      <c r="C985" s="87"/>
      <c r="D985" s="29"/>
      <c r="E985" s="29"/>
      <c r="F985" s="29"/>
      <c r="G985" s="25"/>
      <c r="H985" s="25"/>
      <c r="I985" s="25"/>
      <c r="J985" s="100"/>
      <c r="K985" s="100"/>
      <c r="L985" s="149"/>
      <c r="M985" s="29"/>
      <c r="N985" s="29"/>
      <c r="O985" s="29"/>
      <c r="P985" s="149"/>
      <c r="Q985" s="150"/>
      <c r="R985" s="152"/>
      <c r="S985" s="153"/>
      <c r="T985" s="153"/>
      <c r="U985" s="154"/>
      <c r="V985" s="99"/>
      <c r="W985" s="99"/>
      <c r="X985" s="25"/>
      <c r="Y985" s="25"/>
      <c r="Z985" s="99"/>
      <c r="AA985" s="25"/>
      <c r="AB985" s="25"/>
      <c r="AC985" s="99"/>
      <c r="AD985" s="116">
        <f ca="1">SUMIF(AAL!$A$3:$A$65061,'Risk Lv. Inforce'!$B$7:$B$12091,AAL!$B$3:$B$65007)</f>
        <v>0</v>
      </c>
      <c r="AE985" s="116">
        <f ca="1">SUMIF(AAL!$C$3:$C$65061,'Risk Lv. Inforce'!$B$7:$B$10291,AAL!$D$3:$D$65007)</f>
        <v>0</v>
      </c>
      <c r="AF985" s="116">
        <f ca="1">SUMIF(AAL!$E$3:$E$65061,'Risk Lv. Inforce'!$B$7:$B$1291,AAL!$F$3:$F$65007)</f>
        <v>0</v>
      </c>
      <c r="AG985" s="116">
        <f ca="1">SUMIF(AAL!$G$3:$G$65061,'Risk Lv. Inforce'!$B$7:$B$1291,AAL!$H$3:$H$65007)</f>
        <v>0</v>
      </c>
      <c r="AH985" s="116">
        <f ca="1">SUMIF(AAL!$I$3:$I$65061,'Risk Lv. Inforce'!$B$7:$B$1291,AAL!$J$3:$J$65007)</f>
        <v>0</v>
      </c>
      <c r="AI985" s="116">
        <f ca="1">SUMIF(AAL!$K$3:$K$65061,'Risk Lv. Inforce'!$B$7:$B$1291,AAL!$L$3:$L$65007)</f>
        <v>0</v>
      </c>
      <c r="AJ985" s="116">
        <f>VLOOKUP(B985,AAL!$Q$4:$S$1048576,3,0)</f>
        <v>0</v>
      </c>
      <c r="AK985" s="116">
        <f>VLOOKUP(B985,AAL!$U$4:$W$1048576,3,0)</f>
        <v>0</v>
      </c>
      <c r="AL985" s="69">
        <f ca="1">IFERROR(((AD985+(AD985*'Portfolio Stats_RMS'!$C$7))/($AB985*(1-'Portfolio Stats_RMS'!$C$6))),0)</f>
        <v>0</v>
      </c>
      <c r="AM985" s="69">
        <f ca="1">IFERROR(((AF985+(AF985*'Portfolio Stats_RMS'!$C$7))/($AB985*(1-'Portfolio Stats_RMS'!$C$6))),0)</f>
        <v>0</v>
      </c>
      <c r="AN985" s="69">
        <f ca="1">IFERROR(((AH985+(AH985*'Portfolio Stats_RMS'!$C$7))/($AB985*(1-'Portfolio Stats_RMS'!$C$6))),0)</f>
        <v>0</v>
      </c>
      <c r="AO985" s="69">
        <f>IFERROR(((AJ985+(AJ985*'Portfolio Stats_RMS'!$C$7))/(AB985*(1-'Portfolio Stats_RMS'!$C$6))),0)</f>
        <v>0</v>
      </c>
      <c r="AP985" s="152"/>
    </row>
    <row r="986" spans="2:42" x14ac:dyDescent="0.25">
      <c r="B986" s="29"/>
      <c r="C986" s="87"/>
      <c r="D986" s="29"/>
      <c r="E986" s="29"/>
      <c r="F986" s="29"/>
      <c r="G986" s="25"/>
      <c r="H986" s="25"/>
      <c r="I986" s="25"/>
      <c r="J986" s="100"/>
      <c r="K986" s="100"/>
      <c r="L986" s="149"/>
      <c r="M986" s="29"/>
      <c r="N986" s="29"/>
      <c r="O986" s="29"/>
      <c r="P986" s="149"/>
      <c r="Q986" s="150"/>
      <c r="R986" s="152"/>
      <c r="S986" s="153"/>
      <c r="T986" s="153"/>
      <c r="U986" s="154"/>
      <c r="V986" s="99"/>
      <c r="W986" s="99"/>
      <c r="X986" s="25"/>
      <c r="Y986" s="25"/>
      <c r="Z986" s="99"/>
      <c r="AA986" s="25"/>
      <c r="AB986" s="25"/>
      <c r="AC986" s="99"/>
      <c r="AD986" s="116">
        <f ca="1">SUMIF(AAL!$A$3:$A$65061,'Risk Lv. Inforce'!$B$7:$B$12091,AAL!$B$3:$B$65007)</f>
        <v>0</v>
      </c>
      <c r="AE986" s="116">
        <f ca="1">SUMIF(AAL!$C$3:$C$65061,'Risk Lv. Inforce'!$B$7:$B$10291,AAL!$D$3:$D$65007)</f>
        <v>0</v>
      </c>
      <c r="AF986" s="116">
        <f ca="1">SUMIF(AAL!$E$3:$E$65061,'Risk Lv. Inforce'!$B$7:$B$1291,AAL!$F$3:$F$65007)</f>
        <v>0</v>
      </c>
      <c r="AG986" s="116">
        <f ca="1">SUMIF(AAL!$G$3:$G$65061,'Risk Lv. Inforce'!$B$7:$B$1291,AAL!$H$3:$H$65007)</f>
        <v>0</v>
      </c>
      <c r="AH986" s="116">
        <f ca="1">SUMIF(AAL!$I$3:$I$65061,'Risk Lv. Inforce'!$B$7:$B$1291,AAL!$J$3:$J$65007)</f>
        <v>0</v>
      </c>
      <c r="AI986" s="116">
        <f ca="1">SUMIF(AAL!$K$3:$K$65061,'Risk Lv. Inforce'!$B$7:$B$1291,AAL!$L$3:$L$65007)</f>
        <v>0</v>
      </c>
      <c r="AJ986" s="116">
        <f>VLOOKUP(B986,AAL!$Q$4:$S$1048576,3,0)</f>
        <v>0</v>
      </c>
      <c r="AK986" s="116">
        <f>VLOOKUP(B986,AAL!$U$4:$W$1048576,3,0)</f>
        <v>0</v>
      </c>
      <c r="AL986" s="69">
        <f ca="1">IFERROR(((AD986+(AD986*'Portfolio Stats_RMS'!$C$7))/($AB986*(1-'Portfolio Stats_RMS'!$C$6))),0)</f>
        <v>0</v>
      </c>
      <c r="AM986" s="69">
        <f ca="1">IFERROR(((AF986+(AF986*'Portfolio Stats_RMS'!$C$7))/($AB986*(1-'Portfolio Stats_RMS'!$C$6))),0)</f>
        <v>0</v>
      </c>
      <c r="AN986" s="69">
        <f ca="1">IFERROR(((AH986+(AH986*'Portfolio Stats_RMS'!$C$7))/($AB986*(1-'Portfolio Stats_RMS'!$C$6))),0)</f>
        <v>0</v>
      </c>
      <c r="AO986" s="69">
        <f>IFERROR(((AJ986+(AJ986*'Portfolio Stats_RMS'!$C$7))/(AB986*(1-'Portfolio Stats_RMS'!$C$6))),0)</f>
        <v>0</v>
      </c>
      <c r="AP986" s="152"/>
    </row>
    <row r="987" spans="2:42" x14ac:dyDescent="0.25">
      <c r="B987" s="29"/>
      <c r="C987" s="87"/>
      <c r="D987" s="29"/>
      <c r="E987" s="29"/>
      <c r="F987" s="29"/>
      <c r="G987" s="25"/>
      <c r="H987" s="25"/>
      <c r="I987" s="25"/>
      <c r="J987" s="100"/>
      <c r="K987" s="100"/>
      <c r="L987" s="149"/>
      <c r="M987" s="29"/>
      <c r="N987" s="29"/>
      <c r="O987" s="29"/>
      <c r="P987" s="149"/>
      <c r="Q987" s="150"/>
      <c r="R987" s="152"/>
      <c r="S987" s="153"/>
      <c r="T987" s="153"/>
      <c r="U987" s="154"/>
      <c r="V987" s="99"/>
      <c r="W987" s="99"/>
      <c r="X987" s="25"/>
      <c r="Y987" s="25"/>
      <c r="Z987" s="99"/>
      <c r="AA987" s="25"/>
      <c r="AB987" s="25"/>
      <c r="AC987" s="99"/>
      <c r="AD987" s="116">
        <f ca="1">SUMIF(AAL!$A$3:$A$65061,'Risk Lv. Inforce'!$B$7:$B$12091,AAL!$B$3:$B$65007)</f>
        <v>0</v>
      </c>
      <c r="AE987" s="116">
        <f ca="1">SUMIF(AAL!$C$3:$C$65061,'Risk Lv. Inforce'!$B$7:$B$10291,AAL!$D$3:$D$65007)</f>
        <v>0</v>
      </c>
      <c r="AF987" s="116">
        <f ca="1">SUMIF(AAL!$E$3:$E$65061,'Risk Lv. Inforce'!$B$7:$B$1291,AAL!$F$3:$F$65007)</f>
        <v>0</v>
      </c>
      <c r="AG987" s="116">
        <f ca="1">SUMIF(AAL!$G$3:$G$65061,'Risk Lv. Inforce'!$B$7:$B$1291,AAL!$H$3:$H$65007)</f>
        <v>0</v>
      </c>
      <c r="AH987" s="116">
        <f ca="1">SUMIF(AAL!$I$3:$I$65061,'Risk Lv. Inforce'!$B$7:$B$1291,AAL!$J$3:$J$65007)</f>
        <v>0</v>
      </c>
      <c r="AI987" s="116">
        <f ca="1">SUMIF(AAL!$K$3:$K$65061,'Risk Lv. Inforce'!$B$7:$B$1291,AAL!$L$3:$L$65007)</f>
        <v>0</v>
      </c>
      <c r="AJ987" s="116">
        <f>VLOOKUP(B987,AAL!$Q$4:$S$1048576,3,0)</f>
        <v>0</v>
      </c>
      <c r="AK987" s="116">
        <f>VLOOKUP(B987,AAL!$U$4:$W$1048576,3,0)</f>
        <v>0</v>
      </c>
      <c r="AL987" s="69">
        <f ca="1">IFERROR(((AD987+(AD987*'Portfolio Stats_RMS'!$C$7))/($AB987*(1-'Portfolio Stats_RMS'!$C$6))),0)</f>
        <v>0</v>
      </c>
      <c r="AM987" s="69">
        <f ca="1">IFERROR(((AF987+(AF987*'Portfolio Stats_RMS'!$C$7))/($AB987*(1-'Portfolio Stats_RMS'!$C$6))),0)</f>
        <v>0</v>
      </c>
      <c r="AN987" s="69">
        <f ca="1">IFERROR(((AH987+(AH987*'Portfolio Stats_RMS'!$C$7))/($AB987*(1-'Portfolio Stats_RMS'!$C$6))),0)</f>
        <v>0</v>
      </c>
      <c r="AO987" s="69">
        <f>IFERROR(((AJ987+(AJ987*'Portfolio Stats_RMS'!$C$7))/(AB987*(1-'Portfolio Stats_RMS'!$C$6))),0)</f>
        <v>0</v>
      </c>
      <c r="AP987" s="152"/>
    </row>
    <row r="988" spans="2:42" x14ac:dyDescent="0.25">
      <c r="B988" s="29"/>
      <c r="C988" s="87"/>
      <c r="D988" s="29"/>
      <c r="E988" s="29"/>
      <c r="F988" s="29"/>
      <c r="G988" s="25"/>
      <c r="H988" s="25"/>
      <c r="I988" s="25"/>
      <c r="J988" s="100"/>
      <c r="K988" s="100"/>
      <c r="L988" s="149"/>
      <c r="M988" s="29"/>
      <c r="N988" s="29"/>
      <c r="O988" s="29"/>
      <c r="P988" s="149"/>
      <c r="Q988" s="150"/>
      <c r="R988" s="152"/>
      <c r="S988" s="153"/>
      <c r="T988" s="153"/>
      <c r="U988" s="154"/>
      <c r="V988" s="99"/>
      <c r="W988" s="99"/>
      <c r="X988" s="25"/>
      <c r="Y988" s="25"/>
      <c r="Z988" s="99"/>
      <c r="AA988" s="25"/>
      <c r="AB988" s="25"/>
      <c r="AC988" s="99"/>
      <c r="AD988" s="116">
        <f ca="1">SUMIF(AAL!$A$3:$A$65061,'Risk Lv. Inforce'!$B$7:$B$12091,AAL!$B$3:$B$65007)</f>
        <v>0</v>
      </c>
      <c r="AE988" s="116">
        <f ca="1">SUMIF(AAL!$C$3:$C$65061,'Risk Lv. Inforce'!$B$7:$B$10291,AAL!$D$3:$D$65007)</f>
        <v>0</v>
      </c>
      <c r="AF988" s="116">
        <f ca="1">SUMIF(AAL!$E$3:$E$65061,'Risk Lv. Inforce'!$B$7:$B$1291,AAL!$F$3:$F$65007)</f>
        <v>0</v>
      </c>
      <c r="AG988" s="116">
        <f ca="1">SUMIF(AAL!$G$3:$G$65061,'Risk Lv. Inforce'!$B$7:$B$1291,AAL!$H$3:$H$65007)</f>
        <v>0</v>
      </c>
      <c r="AH988" s="116">
        <f ca="1">SUMIF(AAL!$I$3:$I$65061,'Risk Lv. Inforce'!$B$7:$B$1291,AAL!$J$3:$J$65007)</f>
        <v>0</v>
      </c>
      <c r="AI988" s="116">
        <f ca="1">SUMIF(AAL!$K$3:$K$65061,'Risk Lv. Inforce'!$B$7:$B$1291,AAL!$L$3:$L$65007)</f>
        <v>0</v>
      </c>
      <c r="AJ988" s="116">
        <f>VLOOKUP(B988,AAL!$Q$4:$S$1048576,3,0)</f>
        <v>0</v>
      </c>
      <c r="AK988" s="116">
        <f>VLOOKUP(B988,AAL!$U$4:$W$1048576,3,0)</f>
        <v>0</v>
      </c>
      <c r="AL988" s="69">
        <f ca="1">IFERROR(((AD988+(AD988*'Portfolio Stats_RMS'!$C$7))/($AB988*(1-'Portfolio Stats_RMS'!$C$6))),0)</f>
        <v>0</v>
      </c>
      <c r="AM988" s="69">
        <f ca="1">IFERROR(((AF988+(AF988*'Portfolio Stats_RMS'!$C$7))/($AB988*(1-'Portfolio Stats_RMS'!$C$6))),0)</f>
        <v>0</v>
      </c>
      <c r="AN988" s="69">
        <f ca="1">IFERROR(((AH988+(AH988*'Portfolio Stats_RMS'!$C$7))/($AB988*(1-'Portfolio Stats_RMS'!$C$6))),0)</f>
        <v>0</v>
      </c>
      <c r="AO988" s="69">
        <f>IFERROR(((AJ988+(AJ988*'Portfolio Stats_RMS'!$C$7))/(AB988*(1-'Portfolio Stats_RMS'!$C$6))),0)</f>
        <v>0</v>
      </c>
      <c r="AP988" s="152"/>
    </row>
    <row r="989" spans="2:42" x14ac:dyDescent="0.25">
      <c r="B989" s="29"/>
      <c r="C989" s="87"/>
      <c r="D989" s="29"/>
      <c r="E989" s="29"/>
      <c r="F989" s="29"/>
      <c r="G989" s="25"/>
      <c r="H989" s="25"/>
      <c r="I989" s="25"/>
      <c r="J989" s="100"/>
      <c r="K989" s="100"/>
      <c r="L989" s="149"/>
      <c r="M989" s="29"/>
      <c r="N989" s="29"/>
      <c r="O989" s="29"/>
      <c r="P989" s="149"/>
      <c r="Q989" s="150"/>
      <c r="R989" s="152"/>
      <c r="S989" s="153"/>
      <c r="T989" s="153"/>
      <c r="U989" s="154"/>
      <c r="V989" s="99"/>
      <c r="W989" s="99"/>
      <c r="X989" s="25"/>
      <c r="Y989" s="25"/>
      <c r="Z989" s="99"/>
      <c r="AA989" s="25"/>
      <c r="AB989" s="25"/>
      <c r="AC989" s="99"/>
      <c r="AD989" s="116">
        <f ca="1">SUMIF(AAL!$A$3:$A$65061,'Risk Lv. Inforce'!$B$7:$B$12091,AAL!$B$3:$B$65007)</f>
        <v>0</v>
      </c>
      <c r="AE989" s="116">
        <f ca="1">SUMIF(AAL!$C$3:$C$65061,'Risk Lv. Inforce'!$B$7:$B$10291,AAL!$D$3:$D$65007)</f>
        <v>0</v>
      </c>
      <c r="AF989" s="116">
        <f ca="1">SUMIF(AAL!$E$3:$E$65061,'Risk Lv. Inforce'!$B$7:$B$1291,AAL!$F$3:$F$65007)</f>
        <v>0</v>
      </c>
      <c r="AG989" s="116">
        <f ca="1">SUMIF(AAL!$G$3:$G$65061,'Risk Lv. Inforce'!$B$7:$B$1291,AAL!$H$3:$H$65007)</f>
        <v>0</v>
      </c>
      <c r="AH989" s="116">
        <f ca="1">SUMIF(AAL!$I$3:$I$65061,'Risk Lv. Inforce'!$B$7:$B$1291,AAL!$J$3:$J$65007)</f>
        <v>0</v>
      </c>
      <c r="AI989" s="116">
        <f ca="1">SUMIF(AAL!$K$3:$K$65061,'Risk Lv. Inforce'!$B$7:$B$1291,AAL!$L$3:$L$65007)</f>
        <v>0</v>
      </c>
      <c r="AJ989" s="116">
        <f>VLOOKUP(B989,AAL!$Q$4:$S$1048576,3,0)</f>
        <v>0</v>
      </c>
      <c r="AK989" s="116">
        <f>VLOOKUP(B989,AAL!$U$4:$W$1048576,3,0)</f>
        <v>0</v>
      </c>
      <c r="AL989" s="69">
        <f ca="1">IFERROR(((AD989+(AD989*'Portfolio Stats_RMS'!$C$7))/($AB989*(1-'Portfolio Stats_RMS'!$C$6))),0)</f>
        <v>0</v>
      </c>
      <c r="AM989" s="69">
        <f ca="1">IFERROR(((AF989+(AF989*'Portfolio Stats_RMS'!$C$7))/($AB989*(1-'Portfolio Stats_RMS'!$C$6))),0)</f>
        <v>0</v>
      </c>
      <c r="AN989" s="69">
        <f ca="1">IFERROR(((AH989+(AH989*'Portfolio Stats_RMS'!$C$7))/($AB989*(1-'Portfolio Stats_RMS'!$C$6))),0)</f>
        <v>0</v>
      </c>
      <c r="AO989" s="69">
        <f>IFERROR(((AJ989+(AJ989*'Portfolio Stats_RMS'!$C$7))/(AB989*(1-'Portfolio Stats_RMS'!$C$6))),0)</f>
        <v>0</v>
      </c>
      <c r="AP989" s="152"/>
    </row>
    <row r="990" spans="2:42" x14ac:dyDescent="0.25">
      <c r="B990" s="29"/>
      <c r="C990" s="87"/>
      <c r="D990" s="29"/>
      <c r="E990" s="29"/>
      <c r="F990" s="29"/>
      <c r="G990" s="25"/>
      <c r="H990" s="25"/>
      <c r="I990" s="25"/>
      <c r="J990" s="100"/>
      <c r="K990" s="100"/>
      <c r="L990" s="149"/>
      <c r="M990" s="29"/>
      <c r="N990" s="29"/>
      <c r="O990" s="29"/>
      <c r="P990" s="149"/>
      <c r="Q990" s="150"/>
      <c r="R990" s="152"/>
      <c r="S990" s="153"/>
      <c r="T990" s="153"/>
      <c r="U990" s="154"/>
      <c r="V990" s="99"/>
      <c r="W990" s="99"/>
      <c r="X990" s="25"/>
      <c r="Y990" s="25"/>
      <c r="Z990" s="99"/>
      <c r="AA990" s="25"/>
      <c r="AB990" s="25"/>
      <c r="AC990" s="99"/>
      <c r="AD990" s="116">
        <f ca="1">SUMIF(AAL!$A$3:$A$65061,'Risk Lv. Inforce'!$B$7:$B$12091,AAL!$B$3:$B$65007)</f>
        <v>0</v>
      </c>
      <c r="AE990" s="116">
        <f ca="1">SUMIF(AAL!$C$3:$C$65061,'Risk Lv. Inforce'!$B$7:$B$10291,AAL!$D$3:$D$65007)</f>
        <v>0</v>
      </c>
      <c r="AF990" s="116">
        <f ca="1">SUMIF(AAL!$E$3:$E$65061,'Risk Lv. Inforce'!$B$7:$B$1291,AAL!$F$3:$F$65007)</f>
        <v>0</v>
      </c>
      <c r="AG990" s="116">
        <f ca="1">SUMIF(AAL!$G$3:$G$65061,'Risk Lv. Inforce'!$B$7:$B$1291,AAL!$H$3:$H$65007)</f>
        <v>0</v>
      </c>
      <c r="AH990" s="116">
        <f ca="1">SUMIF(AAL!$I$3:$I$65061,'Risk Lv. Inforce'!$B$7:$B$1291,AAL!$J$3:$J$65007)</f>
        <v>0</v>
      </c>
      <c r="AI990" s="116">
        <f ca="1">SUMIF(AAL!$K$3:$K$65061,'Risk Lv. Inforce'!$B$7:$B$1291,AAL!$L$3:$L$65007)</f>
        <v>0</v>
      </c>
      <c r="AJ990" s="116">
        <f>VLOOKUP(B990,AAL!$Q$4:$S$1048576,3,0)</f>
        <v>0</v>
      </c>
      <c r="AK990" s="116">
        <f>VLOOKUP(B990,AAL!$U$4:$W$1048576,3,0)</f>
        <v>0</v>
      </c>
      <c r="AL990" s="69">
        <f ca="1">IFERROR(((AD990+(AD990*'Portfolio Stats_RMS'!$C$7))/($AB990*(1-'Portfolio Stats_RMS'!$C$6))),0)</f>
        <v>0</v>
      </c>
      <c r="AM990" s="69">
        <f ca="1">IFERROR(((AF990+(AF990*'Portfolio Stats_RMS'!$C$7))/($AB990*(1-'Portfolio Stats_RMS'!$C$6))),0)</f>
        <v>0</v>
      </c>
      <c r="AN990" s="69">
        <f ca="1">IFERROR(((AH990+(AH990*'Portfolio Stats_RMS'!$C$7))/($AB990*(1-'Portfolio Stats_RMS'!$C$6))),0)</f>
        <v>0</v>
      </c>
      <c r="AO990" s="69">
        <f>IFERROR(((AJ990+(AJ990*'Portfolio Stats_RMS'!$C$7))/(AB990*(1-'Portfolio Stats_RMS'!$C$6))),0)</f>
        <v>0</v>
      </c>
      <c r="AP990" s="152"/>
    </row>
    <row r="991" spans="2:42" x14ac:dyDescent="0.25">
      <c r="B991" s="29"/>
      <c r="C991" s="87"/>
      <c r="D991" s="29"/>
      <c r="E991" s="29"/>
      <c r="F991" s="29"/>
      <c r="G991" s="25"/>
      <c r="H991" s="25"/>
      <c r="I991" s="25"/>
      <c r="J991" s="100"/>
      <c r="K991" s="100"/>
      <c r="L991" s="149"/>
      <c r="M991" s="29"/>
      <c r="N991" s="29"/>
      <c r="O991" s="29"/>
      <c r="P991" s="149"/>
      <c r="Q991" s="150"/>
      <c r="R991" s="152"/>
      <c r="S991" s="153"/>
      <c r="T991" s="153"/>
      <c r="U991" s="154"/>
      <c r="V991" s="99"/>
      <c r="W991" s="99"/>
      <c r="X991" s="25"/>
      <c r="Y991" s="25"/>
      <c r="Z991" s="99"/>
      <c r="AA991" s="25"/>
      <c r="AB991" s="25"/>
      <c r="AC991" s="99"/>
      <c r="AD991" s="116">
        <f ca="1">SUMIF(AAL!$A$3:$A$65061,'Risk Lv. Inforce'!$B$7:$B$12091,AAL!$B$3:$B$65007)</f>
        <v>0</v>
      </c>
      <c r="AE991" s="116">
        <f ca="1">SUMIF(AAL!$C$3:$C$65061,'Risk Lv. Inforce'!$B$7:$B$10291,AAL!$D$3:$D$65007)</f>
        <v>0</v>
      </c>
      <c r="AF991" s="116">
        <f ca="1">SUMIF(AAL!$E$3:$E$65061,'Risk Lv. Inforce'!$B$7:$B$1291,AAL!$F$3:$F$65007)</f>
        <v>0</v>
      </c>
      <c r="AG991" s="116">
        <f ca="1">SUMIF(AAL!$G$3:$G$65061,'Risk Lv. Inforce'!$B$7:$B$1291,AAL!$H$3:$H$65007)</f>
        <v>0</v>
      </c>
      <c r="AH991" s="116">
        <f ca="1">SUMIF(AAL!$I$3:$I$65061,'Risk Lv. Inforce'!$B$7:$B$1291,AAL!$J$3:$J$65007)</f>
        <v>0</v>
      </c>
      <c r="AI991" s="116">
        <f ca="1">SUMIF(AAL!$K$3:$K$65061,'Risk Lv. Inforce'!$B$7:$B$1291,AAL!$L$3:$L$65007)</f>
        <v>0</v>
      </c>
      <c r="AJ991" s="116">
        <f>VLOOKUP(B991,AAL!$Q$4:$S$1048576,3,0)</f>
        <v>0</v>
      </c>
      <c r="AK991" s="116">
        <f>VLOOKUP(B991,AAL!$U$4:$W$1048576,3,0)</f>
        <v>0</v>
      </c>
      <c r="AL991" s="69">
        <f ca="1">IFERROR(((AD991+(AD991*'Portfolio Stats_RMS'!$C$7))/($AB991*(1-'Portfolio Stats_RMS'!$C$6))),0)</f>
        <v>0</v>
      </c>
      <c r="AM991" s="69">
        <f ca="1">IFERROR(((AF991+(AF991*'Portfolio Stats_RMS'!$C$7))/($AB991*(1-'Portfolio Stats_RMS'!$C$6))),0)</f>
        <v>0</v>
      </c>
      <c r="AN991" s="69">
        <f ca="1">IFERROR(((AH991+(AH991*'Portfolio Stats_RMS'!$C$7))/($AB991*(1-'Portfolio Stats_RMS'!$C$6))),0)</f>
        <v>0</v>
      </c>
      <c r="AO991" s="69">
        <f>IFERROR(((AJ991+(AJ991*'Portfolio Stats_RMS'!$C$7))/(AB991*(1-'Portfolio Stats_RMS'!$C$6))),0)</f>
        <v>0</v>
      </c>
      <c r="AP991" s="152"/>
    </row>
    <row r="992" spans="2:42" x14ac:dyDescent="0.25">
      <c r="B992" s="29"/>
      <c r="C992" s="87"/>
      <c r="D992" s="29"/>
      <c r="E992" s="29"/>
      <c r="F992" s="29"/>
      <c r="G992" s="25"/>
      <c r="H992" s="25"/>
      <c r="I992" s="25"/>
      <c r="J992" s="100"/>
      <c r="K992" s="100"/>
      <c r="L992" s="149"/>
      <c r="M992" s="29"/>
      <c r="N992" s="29"/>
      <c r="O992" s="29"/>
      <c r="P992" s="149"/>
      <c r="Q992" s="150"/>
      <c r="R992" s="152"/>
      <c r="S992" s="153"/>
      <c r="T992" s="153"/>
      <c r="U992" s="154"/>
      <c r="V992" s="99"/>
      <c r="W992" s="99"/>
      <c r="X992" s="25"/>
      <c r="Y992" s="25"/>
      <c r="Z992" s="99"/>
      <c r="AA992" s="25"/>
      <c r="AB992" s="25"/>
      <c r="AC992" s="99"/>
      <c r="AD992" s="116">
        <f ca="1">SUMIF(AAL!$A$3:$A$65061,'Risk Lv. Inforce'!$B$7:$B$12091,AAL!$B$3:$B$65007)</f>
        <v>0</v>
      </c>
      <c r="AE992" s="116">
        <f ca="1">SUMIF(AAL!$C$3:$C$65061,'Risk Lv. Inforce'!$B$7:$B$10291,AAL!$D$3:$D$65007)</f>
        <v>0</v>
      </c>
      <c r="AF992" s="116">
        <f ca="1">SUMIF(AAL!$E$3:$E$65061,'Risk Lv. Inforce'!$B$7:$B$1291,AAL!$F$3:$F$65007)</f>
        <v>0</v>
      </c>
      <c r="AG992" s="116">
        <f ca="1">SUMIF(AAL!$G$3:$G$65061,'Risk Lv. Inforce'!$B$7:$B$1291,AAL!$H$3:$H$65007)</f>
        <v>0</v>
      </c>
      <c r="AH992" s="116">
        <f ca="1">SUMIF(AAL!$I$3:$I$65061,'Risk Lv. Inforce'!$B$7:$B$1291,AAL!$J$3:$J$65007)</f>
        <v>0</v>
      </c>
      <c r="AI992" s="116">
        <f ca="1">SUMIF(AAL!$K$3:$K$65061,'Risk Lv. Inforce'!$B$7:$B$1291,AAL!$L$3:$L$65007)</f>
        <v>0</v>
      </c>
      <c r="AJ992" s="116">
        <f>VLOOKUP(B992,AAL!$Q$4:$S$1048576,3,0)</f>
        <v>0</v>
      </c>
      <c r="AK992" s="116">
        <f>VLOOKUP(B992,AAL!$U$4:$W$1048576,3,0)</f>
        <v>0</v>
      </c>
      <c r="AL992" s="69">
        <f ca="1">IFERROR(((AD992+(AD992*'Portfolio Stats_RMS'!$C$7))/($AB992*(1-'Portfolio Stats_RMS'!$C$6))),0)</f>
        <v>0</v>
      </c>
      <c r="AM992" s="69">
        <f ca="1">IFERROR(((AF992+(AF992*'Portfolio Stats_RMS'!$C$7))/($AB992*(1-'Portfolio Stats_RMS'!$C$6))),0)</f>
        <v>0</v>
      </c>
      <c r="AN992" s="69">
        <f ca="1">IFERROR(((AH992+(AH992*'Portfolio Stats_RMS'!$C$7))/($AB992*(1-'Portfolio Stats_RMS'!$C$6))),0)</f>
        <v>0</v>
      </c>
      <c r="AO992" s="69">
        <f>IFERROR(((AJ992+(AJ992*'Portfolio Stats_RMS'!$C$7))/(AB992*(1-'Portfolio Stats_RMS'!$C$6))),0)</f>
        <v>0</v>
      </c>
      <c r="AP992" s="152"/>
    </row>
    <row r="993" spans="2:42" x14ac:dyDescent="0.25">
      <c r="B993" s="29"/>
      <c r="C993" s="87"/>
      <c r="D993" s="29"/>
      <c r="E993" s="29"/>
      <c r="F993" s="29"/>
      <c r="G993" s="25"/>
      <c r="H993" s="25"/>
      <c r="I993" s="25"/>
      <c r="J993" s="100"/>
      <c r="K993" s="100"/>
      <c r="L993" s="149"/>
      <c r="M993" s="29"/>
      <c r="N993" s="29"/>
      <c r="O993" s="29"/>
      <c r="P993" s="149"/>
      <c r="Q993" s="150"/>
      <c r="R993" s="152"/>
      <c r="S993" s="153"/>
      <c r="T993" s="153"/>
      <c r="U993" s="154"/>
      <c r="V993" s="99"/>
      <c r="W993" s="99"/>
      <c r="X993" s="25"/>
      <c r="Y993" s="25"/>
      <c r="Z993" s="99"/>
      <c r="AA993" s="25"/>
      <c r="AB993" s="25"/>
      <c r="AC993" s="99"/>
      <c r="AD993" s="116">
        <f ca="1">SUMIF(AAL!$A$3:$A$65061,'Risk Lv. Inforce'!$B$7:$B$12091,AAL!$B$3:$B$65007)</f>
        <v>0</v>
      </c>
      <c r="AE993" s="116">
        <f ca="1">SUMIF(AAL!$C$3:$C$65061,'Risk Lv. Inforce'!$B$7:$B$10291,AAL!$D$3:$D$65007)</f>
        <v>0</v>
      </c>
      <c r="AF993" s="116">
        <f ca="1">SUMIF(AAL!$E$3:$E$65061,'Risk Lv. Inforce'!$B$7:$B$1291,AAL!$F$3:$F$65007)</f>
        <v>0</v>
      </c>
      <c r="AG993" s="116">
        <f ca="1">SUMIF(AAL!$G$3:$G$65061,'Risk Lv. Inforce'!$B$7:$B$1291,AAL!$H$3:$H$65007)</f>
        <v>0</v>
      </c>
      <c r="AH993" s="116">
        <f ca="1">SUMIF(AAL!$I$3:$I$65061,'Risk Lv. Inforce'!$B$7:$B$1291,AAL!$J$3:$J$65007)</f>
        <v>0</v>
      </c>
      <c r="AI993" s="116">
        <f ca="1">SUMIF(AAL!$K$3:$K$65061,'Risk Lv. Inforce'!$B$7:$B$1291,AAL!$L$3:$L$65007)</f>
        <v>0</v>
      </c>
      <c r="AJ993" s="116">
        <f>VLOOKUP(B993,AAL!$Q$4:$S$1048576,3,0)</f>
        <v>0</v>
      </c>
      <c r="AK993" s="116">
        <f>VLOOKUP(B993,AAL!$U$4:$W$1048576,3,0)</f>
        <v>0</v>
      </c>
      <c r="AL993" s="69">
        <f ca="1">IFERROR(((AD993+(AD993*'Portfolio Stats_RMS'!$C$7))/($AB993*(1-'Portfolio Stats_RMS'!$C$6))),0)</f>
        <v>0</v>
      </c>
      <c r="AM993" s="69">
        <f ca="1">IFERROR(((AF993+(AF993*'Portfolio Stats_RMS'!$C$7))/($AB993*(1-'Portfolio Stats_RMS'!$C$6))),0)</f>
        <v>0</v>
      </c>
      <c r="AN993" s="69">
        <f ca="1">IFERROR(((AH993+(AH993*'Portfolio Stats_RMS'!$C$7))/($AB993*(1-'Portfolio Stats_RMS'!$C$6))),0)</f>
        <v>0</v>
      </c>
      <c r="AO993" s="69">
        <f>IFERROR(((AJ993+(AJ993*'Portfolio Stats_RMS'!$C$7))/(AB993*(1-'Portfolio Stats_RMS'!$C$6))),0)</f>
        <v>0</v>
      </c>
      <c r="AP993" s="152"/>
    </row>
    <row r="994" spans="2:42" x14ac:dyDescent="0.25">
      <c r="B994" s="29"/>
      <c r="C994" s="87"/>
      <c r="D994" s="29"/>
      <c r="E994" s="29"/>
      <c r="F994" s="29"/>
      <c r="G994" s="25"/>
      <c r="H994" s="25"/>
      <c r="I994" s="25"/>
      <c r="J994" s="100"/>
      <c r="K994" s="100"/>
      <c r="L994" s="149"/>
      <c r="M994" s="29"/>
      <c r="N994" s="29"/>
      <c r="O994" s="29"/>
      <c r="P994" s="149"/>
      <c r="Q994" s="150"/>
      <c r="R994" s="152"/>
      <c r="S994" s="153"/>
      <c r="T994" s="153"/>
      <c r="U994" s="154"/>
      <c r="V994" s="99"/>
      <c r="W994" s="99"/>
      <c r="X994" s="25"/>
      <c r="Y994" s="25"/>
      <c r="Z994" s="99"/>
      <c r="AA994" s="25"/>
      <c r="AB994" s="25"/>
      <c r="AC994" s="99"/>
      <c r="AD994" s="116">
        <f ca="1">SUMIF(AAL!$A$3:$A$65061,'Risk Lv. Inforce'!$B$7:$B$12091,AAL!$B$3:$B$65007)</f>
        <v>0</v>
      </c>
      <c r="AE994" s="116">
        <f ca="1">SUMIF(AAL!$C$3:$C$65061,'Risk Lv. Inforce'!$B$7:$B$10291,AAL!$D$3:$D$65007)</f>
        <v>0</v>
      </c>
      <c r="AF994" s="116">
        <f ca="1">SUMIF(AAL!$E$3:$E$65061,'Risk Lv. Inforce'!$B$7:$B$1291,AAL!$F$3:$F$65007)</f>
        <v>0</v>
      </c>
      <c r="AG994" s="116">
        <f ca="1">SUMIF(AAL!$G$3:$G$65061,'Risk Lv. Inforce'!$B$7:$B$1291,AAL!$H$3:$H$65007)</f>
        <v>0</v>
      </c>
      <c r="AH994" s="116">
        <f ca="1">SUMIF(AAL!$I$3:$I$65061,'Risk Lv. Inforce'!$B$7:$B$1291,AAL!$J$3:$J$65007)</f>
        <v>0</v>
      </c>
      <c r="AI994" s="116">
        <f ca="1">SUMIF(AAL!$K$3:$K$65061,'Risk Lv. Inforce'!$B$7:$B$1291,AAL!$L$3:$L$65007)</f>
        <v>0</v>
      </c>
      <c r="AJ994" s="116">
        <f>VLOOKUP(B994,AAL!$Q$4:$S$1048576,3,0)</f>
        <v>0</v>
      </c>
      <c r="AK994" s="116">
        <f>VLOOKUP(B994,AAL!$U$4:$W$1048576,3,0)</f>
        <v>0</v>
      </c>
      <c r="AL994" s="69">
        <f ca="1">IFERROR(((AD994+(AD994*'Portfolio Stats_RMS'!$C$7))/($AB994*(1-'Portfolio Stats_RMS'!$C$6))),0)</f>
        <v>0</v>
      </c>
      <c r="AM994" s="69">
        <f ca="1">IFERROR(((AF994+(AF994*'Portfolio Stats_RMS'!$C$7))/($AB994*(1-'Portfolio Stats_RMS'!$C$6))),0)</f>
        <v>0</v>
      </c>
      <c r="AN994" s="69">
        <f ca="1">IFERROR(((AH994+(AH994*'Portfolio Stats_RMS'!$C$7))/($AB994*(1-'Portfolio Stats_RMS'!$C$6))),0)</f>
        <v>0</v>
      </c>
      <c r="AO994" s="69">
        <f>IFERROR(((AJ994+(AJ994*'Portfolio Stats_RMS'!$C$7))/(AB994*(1-'Portfolio Stats_RMS'!$C$6))),0)</f>
        <v>0</v>
      </c>
      <c r="AP994" s="152"/>
    </row>
    <row r="995" spans="2:42" x14ac:dyDescent="0.25">
      <c r="B995" s="29"/>
      <c r="C995" s="87"/>
      <c r="D995" s="29"/>
      <c r="E995" s="29"/>
      <c r="F995" s="29"/>
      <c r="G995" s="25"/>
      <c r="H995" s="25"/>
      <c r="I995" s="25"/>
      <c r="J995" s="100"/>
      <c r="K995" s="100"/>
      <c r="L995" s="149"/>
      <c r="M995" s="29"/>
      <c r="N995" s="29"/>
      <c r="O995" s="29"/>
      <c r="P995" s="149"/>
      <c r="Q995" s="150"/>
      <c r="R995" s="152"/>
      <c r="S995" s="153"/>
      <c r="T995" s="153"/>
      <c r="U995" s="154"/>
      <c r="V995" s="99"/>
      <c r="W995" s="99"/>
      <c r="X995" s="25"/>
      <c r="Y995" s="25"/>
      <c r="Z995" s="99"/>
      <c r="AA995" s="25"/>
      <c r="AB995" s="25"/>
      <c r="AC995" s="99"/>
      <c r="AD995" s="116">
        <f ca="1">SUMIF(AAL!$A$3:$A$65061,'Risk Lv. Inforce'!$B$7:$B$12091,AAL!$B$3:$B$65007)</f>
        <v>0</v>
      </c>
      <c r="AE995" s="116">
        <f ca="1">SUMIF(AAL!$C$3:$C$65061,'Risk Lv. Inforce'!$B$7:$B$10291,AAL!$D$3:$D$65007)</f>
        <v>0</v>
      </c>
      <c r="AF995" s="116">
        <f ca="1">SUMIF(AAL!$E$3:$E$65061,'Risk Lv. Inforce'!$B$7:$B$1291,AAL!$F$3:$F$65007)</f>
        <v>0</v>
      </c>
      <c r="AG995" s="116">
        <f ca="1">SUMIF(AAL!$G$3:$G$65061,'Risk Lv. Inforce'!$B$7:$B$1291,AAL!$H$3:$H$65007)</f>
        <v>0</v>
      </c>
      <c r="AH995" s="116">
        <f ca="1">SUMIF(AAL!$I$3:$I$65061,'Risk Lv. Inforce'!$B$7:$B$1291,AAL!$J$3:$J$65007)</f>
        <v>0</v>
      </c>
      <c r="AI995" s="116">
        <f ca="1">SUMIF(AAL!$K$3:$K$65061,'Risk Lv. Inforce'!$B$7:$B$1291,AAL!$L$3:$L$65007)</f>
        <v>0</v>
      </c>
      <c r="AJ995" s="116">
        <f>VLOOKUP(B995,AAL!$Q$4:$S$1048576,3,0)</f>
        <v>0</v>
      </c>
      <c r="AK995" s="116">
        <f>VLOOKUP(B995,AAL!$U$4:$W$1048576,3,0)</f>
        <v>0</v>
      </c>
      <c r="AL995" s="69">
        <f ca="1">IFERROR(((AD995+(AD995*'Portfolio Stats_RMS'!$C$7))/($AB995*(1-'Portfolio Stats_RMS'!$C$6))),0)</f>
        <v>0</v>
      </c>
      <c r="AM995" s="69">
        <f ca="1">IFERROR(((AF995+(AF995*'Portfolio Stats_RMS'!$C$7))/($AB995*(1-'Portfolio Stats_RMS'!$C$6))),0)</f>
        <v>0</v>
      </c>
      <c r="AN995" s="69">
        <f ca="1">IFERROR(((AH995+(AH995*'Portfolio Stats_RMS'!$C$7))/($AB995*(1-'Portfolio Stats_RMS'!$C$6))),0)</f>
        <v>0</v>
      </c>
      <c r="AO995" s="69">
        <f>IFERROR(((AJ995+(AJ995*'Portfolio Stats_RMS'!$C$7))/(AB995*(1-'Portfolio Stats_RMS'!$C$6))),0)</f>
        <v>0</v>
      </c>
      <c r="AP995" s="152"/>
    </row>
    <row r="996" spans="2:42" x14ac:dyDescent="0.25">
      <c r="B996" s="29"/>
      <c r="C996" s="87"/>
      <c r="D996" s="29"/>
      <c r="E996" s="29"/>
      <c r="F996" s="29"/>
      <c r="G996" s="25"/>
      <c r="H996" s="25"/>
      <c r="I996" s="25"/>
      <c r="J996" s="100"/>
      <c r="K996" s="100"/>
      <c r="L996" s="149"/>
      <c r="M996" s="29"/>
      <c r="N996" s="29"/>
      <c r="O996" s="29"/>
      <c r="P996" s="149"/>
      <c r="Q996" s="150"/>
      <c r="R996" s="152"/>
      <c r="S996" s="153"/>
      <c r="T996" s="153"/>
      <c r="U996" s="154"/>
      <c r="V996" s="99"/>
      <c r="W996" s="99"/>
      <c r="X996" s="25"/>
      <c r="Y996" s="25"/>
      <c r="Z996" s="99"/>
      <c r="AA996" s="25"/>
      <c r="AB996" s="25"/>
      <c r="AC996" s="99"/>
      <c r="AD996" s="116">
        <f ca="1">SUMIF(AAL!$A$3:$A$65061,'Risk Lv. Inforce'!$B$7:$B$12091,AAL!$B$3:$B$65007)</f>
        <v>0</v>
      </c>
      <c r="AE996" s="116">
        <f ca="1">SUMIF(AAL!$C$3:$C$65061,'Risk Lv. Inforce'!$B$7:$B$10291,AAL!$D$3:$D$65007)</f>
        <v>0</v>
      </c>
      <c r="AF996" s="116">
        <f ca="1">SUMIF(AAL!$E$3:$E$65061,'Risk Lv. Inforce'!$B$7:$B$1291,AAL!$F$3:$F$65007)</f>
        <v>0</v>
      </c>
      <c r="AG996" s="116">
        <f ca="1">SUMIF(AAL!$G$3:$G$65061,'Risk Lv. Inforce'!$B$7:$B$1291,AAL!$H$3:$H$65007)</f>
        <v>0</v>
      </c>
      <c r="AH996" s="116">
        <f ca="1">SUMIF(AAL!$I$3:$I$65061,'Risk Lv. Inforce'!$B$7:$B$1291,AAL!$J$3:$J$65007)</f>
        <v>0</v>
      </c>
      <c r="AI996" s="116">
        <f ca="1">SUMIF(AAL!$K$3:$K$65061,'Risk Lv. Inforce'!$B$7:$B$1291,AAL!$L$3:$L$65007)</f>
        <v>0</v>
      </c>
      <c r="AJ996" s="116">
        <f>VLOOKUP(B996,AAL!$Q$4:$S$1048576,3,0)</f>
        <v>0</v>
      </c>
      <c r="AK996" s="116">
        <f>VLOOKUP(B996,AAL!$U$4:$W$1048576,3,0)</f>
        <v>0</v>
      </c>
      <c r="AL996" s="69">
        <f ca="1">IFERROR(((AD996+(AD996*'Portfolio Stats_RMS'!$C$7))/($AB996*(1-'Portfolio Stats_RMS'!$C$6))),0)</f>
        <v>0</v>
      </c>
      <c r="AM996" s="69">
        <f ca="1">IFERROR(((AF996+(AF996*'Portfolio Stats_RMS'!$C$7))/($AB996*(1-'Portfolio Stats_RMS'!$C$6))),0)</f>
        <v>0</v>
      </c>
      <c r="AN996" s="69">
        <f ca="1">IFERROR(((AH996+(AH996*'Portfolio Stats_RMS'!$C$7))/($AB996*(1-'Portfolio Stats_RMS'!$C$6))),0)</f>
        <v>0</v>
      </c>
      <c r="AO996" s="69">
        <f>IFERROR(((AJ996+(AJ996*'Portfolio Stats_RMS'!$C$7))/(AB996*(1-'Portfolio Stats_RMS'!$C$6))),0)</f>
        <v>0</v>
      </c>
      <c r="AP996" s="152"/>
    </row>
    <row r="997" spans="2:42" x14ac:dyDescent="0.25">
      <c r="B997" s="29"/>
      <c r="C997" s="87"/>
      <c r="D997" s="29"/>
      <c r="E997" s="29"/>
      <c r="F997" s="29"/>
      <c r="G997" s="25"/>
      <c r="H997" s="25"/>
      <c r="I997" s="25"/>
      <c r="J997" s="100"/>
      <c r="K997" s="100"/>
      <c r="L997" s="29"/>
      <c r="M997" s="29"/>
      <c r="N997" s="29"/>
      <c r="O997" s="29"/>
      <c r="P997" s="149"/>
      <c r="Q997" s="150"/>
      <c r="R997" s="152"/>
      <c r="S997" s="153"/>
      <c r="T997" s="153"/>
      <c r="U997" s="154"/>
      <c r="V997" s="99"/>
      <c r="W997" s="99"/>
      <c r="X997" s="25"/>
      <c r="Y997" s="25"/>
      <c r="Z997" s="99"/>
      <c r="AA997" s="25"/>
      <c r="AB997" s="25"/>
      <c r="AC997" s="99"/>
      <c r="AD997" s="116">
        <f ca="1">SUMIF(AAL!$A$3:$A$65061,'Risk Lv. Inforce'!$B$7:$B$12091,AAL!$B$3:$B$65007)</f>
        <v>0</v>
      </c>
      <c r="AE997" s="116">
        <f ca="1">SUMIF(AAL!$C$3:$C$65061,'Risk Lv. Inforce'!$B$7:$B$10291,AAL!$D$3:$D$65007)</f>
        <v>0</v>
      </c>
      <c r="AF997" s="116">
        <f ca="1">SUMIF(AAL!$E$3:$E$65061,'Risk Lv. Inforce'!$B$7:$B$1291,AAL!$F$3:$F$65007)</f>
        <v>0</v>
      </c>
      <c r="AG997" s="116">
        <f ca="1">SUMIF(AAL!$G$3:$G$65061,'Risk Lv. Inforce'!$B$7:$B$1291,AAL!$H$3:$H$65007)</f>
        <v>0</v>
      </c>
      <c r="AH997" s="116">
        <f ca="1">SUMIF(AAL!$I$3:$I$65061,'Risk Lv. Inforce'!$B$7:$B$1291,AAL!$J$3:$J$65007)</f>
        <v>0</v>
      </c>
      <c r="AI997" s="116">
        <f ca="1">SUMIF(AAL!$K$3:$K$65061,'Risk Lv. Inforce'!$B$7:$B$1291,AAL!$L$3:$L$65007)</f>
        <v>0</v>
      </c>
      <c r="AJ997" s="116">
        <f>VLOOKUP(B997,AAL!$Q$4:$S$1048576,3,0)</f>
        <v>0</v>
      </c>
      <c r="AK997" s="116">
        <f>VLOOKUP(B997,AAL!$U$4:$W$1048576,3,0)</f>
        <v>0</v>
      </c>
      <c r="AL997" s="69">
        <f ca="1">IFERROR(((AD997+(AD997*'Portfolio Stats_RMS'!$C$7))/($AB997*(1-'Portfolio Stats_RMS'!$C$6))),0)</f>
        <v>0</v>
      </c>
      <c r="AM997" s="69">
        <f ca="1">IFERROR(((AF997+(AF997*'Portfolio Stats_RMS'!$C$7))/($AB997*(1-'Portfolio Stats_RMS'!$C$6))),0)</f>
        <v>0</v>
      </c>
      <c r="AN997" s="69">
        <f ca="1">IFERROR(((AH997+(AH997*'Portfolio Stats_RMS'!$C$7))/($AB997*(1-'Portfolio Stats_RMS'!$C$6))),0)</f>
        <v>0</v>
      </c>
      <c r="AO997" s="69">
        <f>IFERROR(((AJ997+(AJ997*'Portfolio Stats_RMS'!$C$7))/(AB997*(1-'Portfolio Stats_RMS'!$C$6))),0)</f>
        <v>0</v>
      </c>
      <c r="AP997" s="152"/>
    </row>
    <row r="998" spans="2:42" x14ac:dyDescent="0.25">
      <c r="B998" s="29"/>
      <c r="C998" s="87"/>
      <c r="D998" s="29"/>
      <c r="E998" s="29"/>
      <c r="F998" s="29"/>
      <c r="G998" s="25"/>
      <c r="H998" s="25"/>
      <c r="I998" s="25"/>
      <c r="J998" s="100"/>
      <c r="K998" s="100"/>
      <c r="L998" s="149"/>
      <c r="M998" s="29"/>
      <c r="N998" s="29"/>
      <c r="O998" s="29"/>
      <c r="P998" s="149"/>
      <c r="Q998" s="150"/>
      <c r="R998" s="152"/>
      <c r="S998" s="153"/>
      <c r="T998" s="153"/>
      <c r="U998" s="154"/>
      <c r="V998" s="99"/>
      <c r="W998" s="99"/>
      <c r="X998" s="25"/>
      <c r="Y998" s="25"/>
      <c r="Z998" s="99"/>
      <c r="AA998" s="25"/>
      <c r="AB998" s="25"/>
      <c r="AC998" s="99"/>
      <c r="AD998" s="116">
        <f ca="1">SUMIF(AAL!$A$3:$A$65061,'Risk Lv. Inforce'!$B$7:$B$12091,AAL!$B$3:$B$65007)</f>
        <v>0</v>
      </c>
      <c r="AE998" s="116">
        <f ca="1">SUMIF(AAL!$C$3:$C$65061,'Risk Lv. Inforce'!$B$7:$B$10291,AAL!$D$3:$D$65007)</f>
        <v>0</v>
      </c>
      <c r="AF998" s="116">
        <f ca="1">SUMIF(AAL!$E$3:$E$65061,'Risk Lv. Inforce'!$B$7:$B$1291,AAL!$F$3:$F$65007)</f>
        <v>0</v>
      </c>
      <c r="AG998" s="116">
        <f ca="1">SUMIF(AAL!$G$3:$G$65061,'Risk Lv. Inforce'!$B$7:$B$1291,AAL!$H$3:$H$65007)</f>
        <v>0</v>
      </c>
      <c r="AH998" s="116">
        <f ca="1">SUMIF(AAL!$I$3:$I$65061,'Risk Lv. Inforce'!$B$7:$B$1291,AAL!$J$3:$J$65007)</f>
        <v>0</v>
      </c>
      <c r="AI998" s="116">
        <f ca="1">SUMIF(AAL!$K$3:$K$65061,'Risk Lv. Inforce'!$B$7:$B$1291,AAL!$L$3:$L$65007)</f>
        <v>0</v>
      </c>
      <c r="AJ998" s="116">
        <f>VLOOKUP(B998,AAL!$Q$4:$S$1048576,3,0)</f>
        <v>0</v>
      </c>
      <c r="AK998" s="116">
        <f>VLOOKUP(B998,AAL!$U$4:$W$1048576,3,0)</f>
        <v>0</v>
      </c>
      <c r="AL998" s="69">
        <f ca="1">IFERROR(((AD998+(AD998*'Portfolio Stats_RMS'!$C$7))/($AB998*(1-'Portfolio Stats_RMS'!$C$6))),0)</f>
        <v>0</v>
      </c>
      <c r="AM998" s="69">
        <f ca="1">IFERROR(((AF998+(AF998*'Portfolio Stats_RMS'!$C$7))/($AB998*(1-'Portfolio Stats_RMS'!$C$6))),0)</f>
        <v>0</v>
      </c>
      <c r="AN998" s="69">
        <f ca="1">IFERROR(((AH998+(AH998*'Portfolio Stats_RMS'!$C$7))/($AB998*(1-'Portfolio Stats_RMS'!$C$6))),0)</f>
        <v>0</v>
      </c>
      <c r="AO998" s="69">
        <f>IFERROR(((AJ998+(AJ998*'Portfolio Stats_RMS'!$C$7))/(AB998*(1-'Portfolio Stats_RMS'!$C$6))),0)</f>
        <v>0</v>
      </c>
      <c r="AP998" s="152"/>
    </row>
    <row r="999" spans="2:42" x14ac:dyDescent="0.25">
      <c r="B999" s="29"/>
      <c r="C999" s="87"/>
      <c r="D999" s="29"/>
      <c r="E999" s="29"/>
      <c r="F999" s="29"/>
      <c r="G999" s="25"/>
      <c r="H999" s="25"/>
      <c r="I999" s="25"/>
      <c r="J999" s="100"/>
      <c r="K999" s="100"/>
      <c r="L999" s="149"/>
      <c r="M999" s="29"/>
      <c r="N999" s="29"/>
      <c r="O999" s="29"/>
      <c r="P999" s="149"/>
      <c r="Q999" s="150"/>
      <c r="R999" s="152"/>
      <c r="S999" s="153"/>
      <c r="T999" s="153"/>
      <c r="U999" s="154"/>
      <c r="V999" s="99"/>
      <c r="W999" s="99"/>
      <c r="X999" s="25"/>
      <c r="Y999" s="25"/>
      <c r="Z999" s="99"/>
      <c r="AA999" s="25"/>
      <c r="AB999" s="25"/>
      <c r="AC999" s="99"/>
      <c r="AD999" s="116">
        <f ca="1">SUMIF(AAL!$A$3:$A$65061,'Risk Lv. Inforce'!$B$7:$B$12091,AAL!$B$3:$B$65007)</f>
        <v>0</v>
      </c>
      <c r="AE999" s="116">
        <f ca="1">SUMIF(AAL!$C$3:$C$65061,'Risk Lv. Inforce'!$B$7:$B$10291,AAL!$D$3:$D$65007)</f>
        <v>0</v>
      </c>
      <c r="AF999" s="116">
        <f ca="1">SUMIF(AAL!$E$3:$E$65061,'Risk Lv. Inforce'!$B$7:$B$1291,AAL!$F$3:$F$65007)</f>
        <v>0</v>
      </c>
      <c r="AG999" s="116">
        <f ca="1">SUMIF(AAL!$G$3:$G$65061,'Risk Lv. Inforce'!$B$7:$B$1291,AAL!$H$3:$H$65007)</f>
        <v>0</v>
      </c>
      <c r="AH999" s="116">
        <f ca="1">SUMIF(AAL!$I$3:$I$65061,'Risk Lv. Inforce'!$B$7:$B$1291,AAL!$J$3:$J$65007)</f>
        <v>0</v>
      </c>
      <c r="AI999" s="116">
        <f ca="1">SUMIF(AAL!$K$3:$K$65061,'Risk Lv. Inforce'!$B$7:$B$1291,AAL!$L$3:$L$65007)</f>
        <v>0</v>
      </c>
      <c r="AJ999" s="116">
        <f>VLOOKUP(B999,AAL!$Q$4:$S$1048576,3,0)</f>
        <v>0</v>
      </c>
      <c r="AK999" s="116">
        <f>VLOOKUP(B999,AAL!$U$4:$W$1048576,3,0)</f>
        <v>0</v>
      </c>
      <c r="AL999" s="69">
        <f ca="1">IFERROR(((AD999+(AD999*'Portfolio Stats_RMS'!$C$7))/($AB999*(1-'Portfolio Stats_RMS'!$C$6))),0)</f>
        <v>0</v>
      </c>
      <c r="AM999" s="69">
        <f ca="1">IFERROR(((AF999+(AF999*'Portfolio Stats_RMS'!$C$7))/($AB999*(1-'Portfolio Stats_RMS'!$C$6))),0)</f>
        <v>0</v>
      </c>
      <c r="AN999" s="69">
        <f ca="1">IFERROR(((AH999+(AH999*'Portfolio Stats_RMS'!$C$7))/($AB999*(1-'Portfolio Stats_RMS'!$C$6))),0)</f>
        <v>0</v>
      </c>
      <c r="AO999" s="69">
        <f>IFERROR(((AJ999+(AJ999*'Portfolio Stats_RMS'!$C$7))/(AB999*(1-'Portfolio Stats_RMS'!$C$6))),0)</f>
        <v>0</v>
      </c>
      <c r="AP999" s="152"/>
    </row>
    <row r="1000" spans="2:42" x14ac:dyDescent="0.25">
      <c r="B1000" s="29"/>
      <c r="C1000" s="87"/>
      <c r="D1000" s="29"/>
      <c r="E1000" s="29"/>
      <c r="F1000" s="29"/>
      <c r="G1000" s="25"/>
      <c r="H1000" s="25"/>
      <c r="I1000" s="25"/>
      <c r="J1000" s="100"/>
      <c r="K1000" s="100"/>
      <c r="L1000" s="149"/>
      <c r="M1000" s="29"/>
      <c r="N1000" s="29"/>
      <c r="O1000" s="29"/>
      <c r="P1000" s="149"/>
      <c r="Q1000" s="150"/>
      <c r="R1000" s="152"/>
      <c r="S1000" s="153"/>
      <c r="T1000" s="153"/>
      <c r="U1000" s="154"/>
      <c r="V1000" s="99"/>
      <c r="W1000" s="99"/>
      <c r="X1000" s="25"/>
      <c r="Y1000" s="25"/>
      <c r="Z1000" s="99"/>
      <c r="AA1000" s="25"/>
      <c r="AB1000" s="25"/>
      <c r="AC1000" s="99"/>
      <c r="AD1000" s="116">
        <f ca="1">SUMIF(AAL!$A$3:$A$65061,'Risk Lv. Inforce'!$B$7:$B$12091,AAL!$B$3:$B$65007)</f>
        <v>0</v>
      </c>
      <c r="AE1000" s="116">
        <f ca="1">SUMIF(AAL!$C$3:$C$65061,'Risk Lv. Inforce'!$B$7:$B$10291,AAL!$D$3:$D$65007)</f>
        <v>0</v>
      </c>
      <c r="AF1000" s="116">
        <f ca="1">SUMIF(AAL!$E$3:$E$65061,'Risk Lv. Inforce'!$B$7:$B$1291,AAL!$F$3:$F$65007)</f>
        <v>0</v>
      </c>
      <c r="AG1000" s="116">
        <f ca="1">SUMIF(AAL!$G$3:$G$65061,'Risk Lv. Inforce'!$B$7:$B$1291,AAL!$H$3:$H$65007)</f>
        <v>0</v>
      </c>
      <c r="AH1000" s="116">
        <f ca="1">SUMIF(AAL!$I$3:$I$65061,'Risk Lv. Inforce'!$B$7:$B$1291,AAL!$J$3:$J$65007)</f>
        <v>0</v>
      </c>
      <c r="AI1000" s="116">
        <f ca="1">SUMIF(AAL!$K$3:$K$65061,'Risk Lv. Inforce'!$B$7:$B$1291,AAL!$L$3:$L$65007)</f>
        <v>0</v>
      </c>
      <c r="AJ1000" s="116">
        <f>VLOOKUP(B1000,AAL!$Q$4:$S$1048576,3,0)</f>
        <v>0</v>
      </c>
      <c r="AK1000" s="116">
        <f>VLOOKUP(B1000,AAL!$U$4:$W$1048576,3,0)</f>
        <v>0</v>
      </c>
      <c r="AL1000" s="69">
        <f ca="1">IFERROR(((AD1000+(AD1000*'Portfolio Stats_RMS'!$C$7))/($AB1000*(1-'Portfolio Stats_RMS'!$C$6))),0)</f>
        <v>0</v>
      </c>
      <c r="AM1000" s="69">
        <f ca="1">IFERROR(((AF1000+(AF1000*'Portfolio Stats_RMS'!$C$7))/($AB1000*(1-'Portfolio Stats_RMS'!$C$6))),0)</f>
        <v>0</v>
      </c>
      <c r="AN1000" s="69">
        <f ca="1">IFERROR(((AH1000+(AH1000*'Portfolio Stats_RMS'!$C$7))/($AB1000*(1-'Portfolio Stats_RMS'!$C$6))),0)</f>
        <v>0</v>
      </c>
      <c r="AO1000" s="69">
        <f>IFERROR(((AJ1000+(AJ1000*'Portfolio Stats_RMS'!$C$7))/(AB1000*(1-'Portfolio Stats_RMS'!$C$6))),0)</f>
        <v>0</v>
      </c>
      <c r="AP1000" s="152"/>
    </row>
    <row r="1001" spans="2:42" x14ac:dyDescent="0.25">
      <c r="B1001" s="29"/>
      <c r="C1001" s="87"/>
      <c r="D1001" s="29"/>
      <c r="E1001" s="29"/>
      <c r="F1001" s="29"/>
      <c r="G1001" s="25"/>
      <c r="H1001" s="25"/>
      <c r="I1001" s="25"/>
      <c r="J1001" s="100"/>
      <c r="K1001" s="100"/>
      <c r="L1001" s="149"/>
      <c r="M1001" s="29"/>
      <c r="N1001" s="29"/>
      <c r="O1001" s="29"/>
      <c r="P1001" s="149"/>
      <c r="Q1001" s="150"/>
      <c r="R1001" s="152"/>
      <c r="S1001" s="153"/>
      <c r="T1001" s="153"/>
      <c r="U1001" s="154"/>
      <c r="V1001" s="99"/>
      <c r="W1001" s="99"/>
      <c r="X1001" s="25"/>
      <c r="Y1001" s="25"/>
      <c r="Z1001" s="99"/>
      <c r="AA1001" s="25"/>
      <c r="AB1001" s="25"/>
      <c r="AC1001" s="99"/>
      <c r="AD1001" s="116">
        <f ca="1">SUMIF(AAL!$A$3:$A$65061,'Risk Lv. Inforce'!$B$7:$B$12091,AAL!$B$3:$B$65007)</f>
        <v>0</v>
      </c>
      <c r="AE1001" s="116">
        <f ca="1">SUMIF(AAL!$C$3:$C$65061,'Risk Lv. Inforce'!$B$7:$B$10291,AAL!$D$3:$D$65007)</f>
        <v>0</v>
      </c>
      <c r="AF1001" s="116">
        <f ca="1">SUMIF(AAL!$E$3:$E$65061,'Risk Lv. Inforce'!$B$7:$B$1291,AAL!$F$3:$F$65007)</f>
        <v>0</v>
      </c>
      <c r="AG1001" s="116">
        <f ca="1">SUMIF(AAL!$G$3:$G$65061,'Risk Lv. Inforce'!$B$7:$B$1291,AAL!$H$3:$H$65007)</f>
        <v>0</v>
      </c>
      <c r="AH1001" s="116">
        <f ca="1">SUMIF(AAL!$I$3:$I$65061,'Risk Lv. Inforce'!$B$7:$B$1291,AAL!$J$3:$J$65007)</f>
        <v>0</v>
      </c>
      <c r="AI1001" s="116">
        <f ca="1">SUMIF(AAL!$K$3:$K$65061,'Risk Lv. Inforce'!$B$7:$B$1291,AAL!$L$3:$L$65007)</f>
        <v>0</v>
      </c>
      <c r="AJ1001" s="116">
        <f>VLOOKUP(B1001,AAL!$Q$4:$S$1048576,3,0)</f>
        <v>0</v>
      </c>
      <c r="AK1001" s="116">
        <f>VLOOKUP(B1001,AAL!$U$4:$W$1048576,3,0)</f>
        <v>0</v>
      </c>
      <c r="AL1001" s="69">
        <f ca="1">IFERROR(((AD1001+(AD1001*'Portfolio Stats_RMS'!$C$7))/($AB1001*(1-'Portfolio Stats_RMS'!$C$6))),0)</f>
        <v>0</v>
      </c>
      <c r="AM1001" s="69">
        <f ca="1">IFERROR(((AF1001+(AF1001*'Portfolio Stats_RMS'!$C$7))/($AB1001*(1-'Portfolio Stats_RMS'!$C$6))),0)</f>
        <v>0</v>
      </c>
      <c r="AN1001" s="69">
        <f ca="1">IFERROR(((AH1001+(AH1001*'Portfolio Stats_RMS'!$C$7))/($AB1001*(1-'Portfolio Stats_RMS'!$C$6))),0)</f>
        <v>0</v>
      </c>
      <c r="AO1001" s="69">
        <f>IFERROR(((AJ1001+(AJ1001*'Portfolio Stats_RMS'!$C$7))/(AB1001*(1-'Portfolio Stats_RMS'!$C$6))),0)</f>
        <v>0</v>
      </c>
      <c r="AP1001" s="152"/>
    </row>
    <row r="1002" spans="2:42" x14ac:dyDescent="0.25">
      <c r="B1002" s="29"/>
      <c r="C1002" s="87"/>
      <c r="D1002" s="29"/>
      <c r="E1002" s="29"/>
      <c r="F1002" s="29"/>
      <c r="G1002" s="25"/>
      <c r="H1002" s="25"/>
      <c r="I1002" s="25"/>
      <c r="J1002" s="100"/>
      <c r="K1002" s="100"/>
      <c r="L1002" s="149"/>
      <c r="M1002" s="29"/>
      <c r="N1002" s="29"/>
      <c r="O1002" s="29"/>
      <c r="P1002" s="149"/>
      <c r="Q1002" s="150"/>
      <c r="R1002" s="152"/>
      <c r="S1002" s="153"/>
      <c r="T1002" s="153"/>
      <c r="U1002" s="154"/>
      <c r="V1002" s="99"/>
      <c r="W1002" s="99"/>
      <c r="X1002" s="25"/>
      <c r="Y1002" s="25"/>
      <c r="Z1002" s="99"/>
      <c r="AA1002" s="25"/>
      <c r="AB1002" s="25"/>
      <c r="AC1002" s="99"/>
      <c r="AD1002" s="116">
        <f ca="1">SUMIF(AAL!$A$3:$A$65061,'Risk Lv. Inforce'!$B$7:$B$12091,AAL!$B$3:$B$65007)</f>
        <v>0</v>
      </c>
      <c r="AE1002" s="116">
        <f ca="1">SUMIF(AAL!$C$3:$C$65061,'Risk Lv. Inforce'!$B$7:$B$10291,AAL!$D$3:$D$65007)</f>
        <v>0</v>
      </c>
      <c r="AF1002" s="116">
        <f ca="1">SUMIF(AAL!$E$3:$E$65061,'Risk Lv. Inforce'!$B$7:$B$1291,AAL!$F$3:$F$65007)</f>
        <v>0</v>
      </c>
      <c r="AG1002" s="116">
        <f ca="1">SUMIF(AAL!$G$3:$G$65061,'Risk Lv. Inforce'!$B$7:$B$1291,AAL!$H$3:$H$65007)</f>
        <v>0</v>
      </c>
      <c r="AH1002" s="116">
        <f ca="1">SUMIF(AAL!$I$3:$I$65061,'Risk Lv. Inforce'!$B$7:$B$1291,AAL!$J$3:$J$65007)</f>
        <v>0</v>
      </c>
      <c r="AI1002" s="116">
        <f ca="1">SUMIF(AAL!$K$3:$K$65061,'Risk Lv. Inforce'!$B$7:$B$1291,AAL!$L$3:$L$65007)</f>
        <v>0</v>
      </c>
      <c r="AJ1002" s="116">
        <f>VLOOKUP(B1002,AAL!$Q$4:$S$1048576,3,0)</f>
        <v>0</v>
      </c>
      <c r="AK1002" s="116">
        <f>VLOOKUP(B1002,AAL!$U$4:$W$1048576,3,0)</f>
        <v>0</v>
      </c>
      <c r="AL1002" s="69">
        <f ca="1">IFERROR(((AD1002+(AD1002*'Portfolio Stats_RMS'!$C$7))/($AB1002*(1-'Portfolio Stats_RMS'!$C$6))),0)</f>
        <v>0</v>
      </c>
      <c r="AM1002" s="69">
        <f ca="1">IFERROR(((AF1002+(AF1002*'Portfolio Stats_RMS'!$C$7))/($AB1002*(1-'Portfolio Stats_RMS'!$C$6))),0)</f>
        <v>0</v>
      </c>
      <c r="AN1002" s="69">
        <f ca="1">IFERROR(((AH1002+(AH1002*'Portfolio Stats_RMS'!$C$7))/($AB1002*(1-'Portfolio Stats_RMS'!$C$6))),0)</f>
        <v>0</v>
      </c>
      <c r="AO1002" s="69">
        <f>IFERROR(((AJ1002+(AJ1002*'Portfolio Stats_RMS'!$C$7))/(AB1002*(1-'Portfolio Stats_RMS'!$C$6))),0)</f>
        <v>0</v>
      </c>
      <c r="AP1002" s="152"/>
    </row>
    <row r="1003" spans="2:42" x14ac:dyDescent="0.25">
      <c r="B1003" s="29"/>
      <c r="C1003" s="87"/>
      <c r="D1003" s="29"/>
      <c r="E1003" s="29"/>
      <c r="F1003" s="29"/>
      <c r="G1003" s="25"/>
      <c r="H1003" s="25"/>
      <c r="I1003" s="25"/>
      <c r="J1003" s="100"/>
      <c r="K1003" s="100"/>
      <c r="L1003" s="149"/>
      <c r="M1003" s="29"/>
      <c r="N1003" s="29"/>
      <c r="O1003" s="29"/>
      <c r="P1003" s="149"/>
      <c r="Q1003" s="150"/>
      <c r="R1003" s="152"/>
      <c r="S1003" s="153"/>
      <c r="T1003" s="153"/>
      <c r="U1003" s="154"/>
      <c r="V1003" s="99"/>
      <c r="W1003" s="99"/>
      <c r="X1003" s="25"/>
      <c r="Y1003" s="25"/>
      <c r="Z1003" s="99"/>
      <c r="AA1003" s="25"/>
      <c r="AB1003" s="25"/>
      <c r="AC1003" s="99"/>
      <c r="AD1003" s="116">
        <f ca="1">SUMIF(AAL!$A$3:$A$65061,'Risk Lv. Inforce'!$B$7:$B$12091,AAL!$B$3:$B$65007)</f>
        <v>0</v>
      </c>
      <c r="AE1003" s="116">
        <f ca="1">SUMIF(AAL!$C$3:$C$65061,'Risk Lv. Inforce'!$B$7:$B$10291,AAL!$D$3:$D$65007)</f>
        <v>0</v>
      </c>
      <c r="AF1003" s="116">
        <f ca="1">SUMIF(AAL!$E$3:$E$65061,'Risk Lv. Inforce'!$B$7:$B$1291,AAL!$F$3:$F$65007)</f>
        <v>0</v>
      </c>
      <c r="AG1003" s="116">
        <f ca="1">SUMIF(AAL!$G$3:$G$65061,'Risk Lv. Inforce'!$B$7:$B$1291,AAL!$H$3:$H$65007)</f>
        <v>0</v>
      </c>
      <c r="AH1003" s="116">
        <f ca="1">SUMIF(AAL!$I$3:$I$65061,'Risk Lv. Inforce'!$B$7:$B$1291,AAL!$J$3:$J$65007)</f>
        <v>0</v>
      </c>
      <c r="AI1003" s="116">
        <f ca="1">SUMIF(AAL!$K$3:$K$65061,'Risk Lv. Inforce'!$B$7:$B$1291,AAL!$L$3:$L$65007)</f>
        <v>0</v>
      </c>
      <c r="AJ1003" s="116">
        <f>VLOOKUP(B1003,AAL!$Q$4:$S$1048576,3,0)</f>
        <v>0</v>
      </c>
      <c r="AK1003" s="116">
        <f>VLOOKUP(B1003,AAL!$U$4:$W$1048576,3,0)</f>
        <v>0</v>
      </c>
      <c r="AL1003" s="69">
        <f ca="1">IFERROR(((AD1003+(AD1003*'Portfolio Stats_RMS'!$C$7))/($AB1003*(1-'Portfolio Stats_RMS'!$C$6))),0)</f>
        <v>0</v>
      </c>
      <c r="AM1003" s="69">
        <f ca="1">IFERROR(((AF1003+(AF1003*'Portfolio Stats_RMS'!$C$7))/($AB1003*(1-'Portfolio Stats_RMS'!$C$6))),0)</f>
        <v>0</v>
      </c>
      <c r="AN1003" s="69">
        <f ca="1">IFERROR(((AH1003+(AH1003*'Portfolio Stats_RMS'!$C$7))/($AB1003*(1-'Portfolio Stats_RMS'!$C$6))),0)</f>
        <v>0</v>
      </c>
      <c r="AO1003" s="69">
        <f>IFERROR(((AJ1003+(AJ1003*'Portfolio Stats_RMS'!$C$7))/(AB1003*(1-'Portfolio Stats_RMS'!$C$6))),0)</f>
        <v>0</v>
      </c>
      <c r="AP1003" s="152"/>
    </row>
    <row r="1004" spans="2:42" x14ac:dyDescent="0.25">
      <c r="B1004" s="29"/>
      <c r="C1004" s="87"/>
      <c r="D1004" s="29"/>
      <c r="E1004" s="29"/>
      <c r="F1004" s="29"/>
      <c r="G1004" s="25"/>
      <c r="H1004" s="25"/>
      <c r="I1004" s="25"/>
      <c r="J1004" s="100"/>
      <c r="K1004" s="100"/>
      <c r="L1004" s="149"/>
      <c r="M1004" s="29"/>
      <c r="N1004" s="29"/>
      <c r="O1004" s="29"/>
      <c r="P1004" s="149"/>
      <c r="Q1004" s="150"/>
      <c r="R1004" s="152"/>
      <c r="S1004" s="153"/>
      <c r="T1004" s="153"/>
      <c r="U1004" s="154"/>
      <c r="V1004" s="99"/>
      <c r="W1004" s="99"/>
      <c r="X1004" s="25"/>
      <c r="Y1004" s="25"/>
      <c r="Z1004" s="99"/>
      <c r="AA1004" s="25"/>
      <c r="AB1004" s="25"/>
      <c r="AC1004" s="99"/>
      <c r="AD1004" s="116">
        <f ca="1">SUMIF(AAL!$A$3:$A$65061,'Risk Lv. Inforce'!$B$7:$B$12091,AAL!$B$3:$B$65007)</f>
        <v>0</v>
      </c>
      <c r="AE1004" s="116">
        <f ca="1">SUMIF(AAL!$C$3:$C$65061,'Risk Lv. Inforce'!$B$7:$B$10291,AAL!$D$3:$D$65007)</f>
        <v>0</v>
      </c>
      <c r="AF1004" s="116">
        <f ca="1">SUMIF(AAL!$E$3:$E$65061,'Risk Lv. Inforce'!$B$7:$B$1291,AAL!$F$3:$F$65007)</f>
        <v>0</v>
      </c>
      <c r="AG1004" s="116">
        <f ca="1">SUMIF(AAL!$G$3:$G$65061,'Risk Lv. Inforce'!$B$7:$B$1291,AAL!$H$3:$H$65007)</f>
        <v>0</v>
      </c>
      <c r="AH1004" s="116">
        <f ca="1">SUMIF(AAL!$I$3:$I$65061,'Risk Lv. Inforce'!$B$7:$B$1291,AAL!$J$3:$J$65007)</f>
        <v>0</v>
      </c>
      <c r="AI1004" s="116">
        <f ca="1">SUMIF(AAL!$K$3:$K$65061,'Risk Lv. Inforce'!$B$7:$B$1291,AAL!$L$3:$L$65007)</f>
        <v>0</v>
      </c>
      <c r="AJ1004" s="116">
        <f>VLOOKUP(B1004,AAL!$Q$4:$S$1048576,3,0)</f>
        <v>0</v>
      </c>
      <c r="AK1004" s="116">
        <f>VLOOKUP(B1004,AAL!$U$4:$W$1048576,3,0)</f>
        <v>0</v>
      </c>
      <c r="AL1004" s="69">
        <f ca="1">IFERROR(((AD1004+(AD1004*'Portfolio Stats_RMS'!$C$7))/($AB1004*(1-'Portfolio Stats_RMS'!$C$6))),0)</f>
        <v>0</v>
      </c>
      <c r="AM1004" s="69">
        <f ca="1">IFERROR(((AF1004+(AF1004*'Portfolio Stats_RMS'!$C$7))/($AB1004*(1-'Portfolio Stats_RMS'!$C$6))),0)</f>
        <v>0</v>
      </c>
      <c r="AN1004" s="69">
        <f ca="1">IFERROR(((AH1004+(AH1004*'Portfolio Stats_RMS'!$C$7))/($AB1004*(1-'Portfolio Stats_RMS'!$C$6))),0)</f>
        <v>0</v>
      </c>
      <c r="AO1004" s="69">
        <f>IFERROR(((AJ1004+(AJ1004*'Portfolio Stats_RMS'!$C$7))/(AB1004*(1-'Portfolio Stats_RMS'!$C$6))),0)</f>
        <v>0</v>
      </c>
      <c r="AP1004" s="152"/>
    </row>
    <row r="1005" spans="2:42" x14ac:dyDescent="0.25">
      <c r="B1005" s="29"/>
      <c r="C1005" s="87"/>
      <c r="D1005" s="29"/>
      <c r="E1005" s="29"/>
      <c r="F1005" s="29"/>
      <c r="G1005" s="25"/>
      <c r="H1005" s="25"/>
      <c r="I1005" s="25"/>
      <c r="J1005" s="100"/>
      <c r="K1005" s="100"/>
      <c r="L1005" s="149"/>
      <c r="M1005" s="29"/>
      <c r="N1005" s="29"/>
      <c r="O1005" s="29"/>
      <c r="P1005" s="149"/>
      <c r="Q1005" s="150"/>
      <c r="R1005" s="152"/>
      <c r="S1005" s="153"/>
      <c r="T1005" s="153"/>
      <c r="U1005" s="154"/>
      <c r="V1005" s="99"/>
      <c r="W1005" s="99"/>
      <c r="X1005" s="25"/>
      <c r="Y1005" s="25"/>
      <c r="Z1005" s="99"/>
      <c r="AA1005" s="25"/>
      <c r="AB1005" s="25"/>
      <c r="AC1005" s="99"/>
      <c r="AD1005" s="116">
        <f ca="1">SUMIF(AAL!$A$3:$A$65061,'Risk Lv. Inforce'!$B$7:$B$12091,AAL!$B$3:$B$65007)</f>
        <v>0</v>
      </c>
      <c r="AE1005" s="116">
        <f ca="1">SUMIF(AAL!$C$3:$C$65061,'Risk Lv. Inforce'!$B$7:$B$10291,AAL!$D$3:$D$65007)</f>
        <v>0</v>
      </c>
      <c r="AF1005" s="116">
        <f ca="1">SUMIF(AAL!$E$3:$E$65061,'Risk Lv. Inforce'!$B$7:$B$1291,AAL!$F$3:$F$65007)</f>
        <v>0</v>
      </c>
      <c r="AG1005" s="116">
        <f ca="1">SUMIF(AAL!$G$3:$G$65061,'Risk Lv. Inforce'!$B$7:$B$1291,AAL!$H$3:$H$65007)</f>
        <v>0</v>
      </c>
      <c r="AH1005" s="116">
        <f ca="1">SUMIF(AAL!$I$3:$I$65061,'Risk Lv. Inforce'!$B$7:$B$1291,AAL!$J$3:$J$65007)</f>
        <v>0</v>
      </c>
      <c r="AI1005" s="116">
        <f ca="1">SUMIF(AAL!$K$3:$K$65061,'Risk Lv. Inforce'!$B$7:$B$1291,AAL!$L$3:$L$65007)</f>
        <v>0</v>
      </c>
      <c r="AJ1005" s="116">
        <f>VLOOKUP(B1005,AAL!$Q$4:$S$1048576,3,0)</f>
        <v>0</v>
      </c>
      <c r="AK1005" s="116">
        <f>VLOOKUP(B1005,AAL!$U$4:$W$1048576,3,0)</f>
        <v>0</v>
      </c>
      <c r="AL1005" s="69">
        <f ca="1">IFERROR(((AD1005+(AD1005*'Portfolio Stats_RMS'!$C$7))/($AB1005*(1-'Portfolio Stats_RMS'!$C$6))),0)</f>
        <v>0</v>
      </c>
      <c r="AM1005" s="69">
        <f ca="1">IFERROR(((AF1005+(AF1005*'Portfolio Stats_RMS'!$C$7))/($AB1005*(1-'Portfolio Stats_RMS'!$C$6))),0)</f>
        <v>0</v>
      </c>
      <c r="AN1005" s="69">
        <f ca="1">IFERROR(((AH1005+(AH1005*'Portfolio Stats_RMS'!$C$7))/($AB1005*(1-'Portfolio Stats_RMS'!$C$6))),0)</f>
        <v>0</v>
      </c>
      <c r="AO1005" s="69">
        <f>IFERROR(((AJ1005+(AJ1005*'Portfolio Stats_RMS'!$C$7))/(AB1005*(1-'Portfolio Stats_RMS'!$C$6))),0)</f>
        <v>0</v>
      </c>
      <c r="AP1005" s="152"/>
    </row>
    <row r="1006" spans="2:42" x14ac:dyDescent="0.25">
      <c r="B1006" s="29"/>
      <c r="C1006" s="87"/>
      <c r="D1006" s="29"/>
      <c r="E1006" s="29"/>
      <c r="F1006" s="29"/>
      <c r="G1006" s="25"/>
      <c r="H1006" s="25"/>
      <c r="I1006" s="25"/>
      <c r="J1006" s="100"/>
      <c r="K1006" s="100"/>
      <c r="L1006" s="149"/>
      <c r="M1006" s="29"/>
      <c r="N1006" s="29"/>
      <c r="O1006" s="29"/>
      <c r="P1006" s="149"/>
      <c r="Q1006" s="150"/>
      <c r="R1006" s="152"/>
      <c r="S1006" s="153"/>
      <c r="T1006" s="153"/>
      <c r="U1006" s="154"/>
      <c r="V1006" s="99"/>
      <c r="W1006" s="99"/>
      <c r="X1006" s="25"/>
      <c r="Y1006" s="25"/>
      <c r="Z1006" s="99"/>
      <c r="AA1006" s="25"/>
      <c r="AB1006" s="25"/>
      <c r="AC1006" s="99"/>
      <c r="AD1006" s="116">
        <f ca="1">SUMIF(AAL!$A$3:$A$65061,'Risk Lv. Inforce'!$B$7:$B$12091,AAL!$B$3:$B$65007)</f>
        <v>0</v>
      </c>
      <c r="AE1006" s="116">
        <f ca="1">SUMIF(AAL!$C$3:$C$65061,'Risk Lv. Inforce'!$B$7:$B$10291,AAL!$D$3:$D$65007)</f>
        <v>0</v>
      </c>
      <c r="AF1006" s="116">
        <f ca="1">SUMIF(AAL!$E$3:$E$65061,'Risk Lv. Inforce'!$B$7:$B$1291,AAL!$F$3:$F$65007)</f>
        <v>0</v>
      </c>
      <c r="AG1006" s="116">
        <f ca="1">SUMIF(AAL!$G$3:$G$65061,'Risk Lv. Inforce'!$B$7:$B$1291,AAL!$H$3:$H$65007)</f>
        <v>0</v>
      </c>
      <c r="AH1006" s="116">
        <f ca="1">SUMIF(AAL!$I$3:$I$65061,'Risk Lv. Inforce'!$B$7:$B$1291,AAL!$J$3:$J$65007)</f>
        <v>0</v>
      </c>
      <c r="AI1006" s="116">
        <f ca="1">SUMIF(AAL!$K$3:$K$65061,'Risk Lv. Inforce'!$B$7:$B$1291,AAL!$L$3:$L$65007)</f>
        <v>0</v>
      </c>
      <c r="AJ1006" s="116">
        <f>VLOOKUP(B1006,AAL!$Q$4:$S$1048576,3,0)</f>
        <v>0</v>
      </c>
      <c r="AK1006" s="116">
        <f>VLOOKUP(B1006,AAL!$U$4:$W$1048576,3,0)</f>
        <v>0</v>
      </c>
      <c r="AL1006" s="69">
        <f ca="1">IFERROR(((AD1006+(AD1006*'Portfolio Stats_RMS'!$C$7))/($AB1006*(1-'Portfolio Stats_RMS'!$C$6))),0)</f>
        <v>0</v>
      </c>
      <c r="AM1006" s="69">
        <f ca="1">IFERROR(((AF1006+(AF1006*'Portfolio Stats_RMS'!$C$7))/($AB1006*(1-'Portfolio Stats_RMS'!$C$6))),0)</f>
        <v>0</v>
      </c>
      <c r="AN1006" s="69">
        <f ca="1">IFERROR(((AH1006+(AH1006*'Portfolio Stats_RMS'!$C$7))/($AB1006*(1-'Portfolio Stats_RMS'!$C$6))),0)</f>
        <v>0</v>
      </c>
      <c r="AO1006" s="69">
        <f>IFERROR(((AJ1006+(AJ1006*'Portfolio Stats_RMS'!$C$7))/(AB1006*(1-'Portfolio Stats_RMS'!$C$6))),0)</f>
        <v>0</v>
      </c>
      <c r="AP1006" s="152"/>
    </row>
    <row r="1007" spans="2:42" x14ac:dyDescent="0.25">
      <c r="B1007" s="29"/>
      <c r="C1007" s="87"/>
      <c r="D1007" s="29"/>
      <c r="E1007" s="29"/>
      <c r="F1007" s="29"/>
      <c r="G1007" s="25"/>
      <c r="H1007" s="25"/>
      <c r="I1007" s="25"/>
      <c r="J1007" s="100"/>
      <c r="K1007" s="100"/>
      <c r="L1007" s="149"/>
      <c r="M1007" s="29"/>
      <c r="N1007" s="29"/>
      <c r="O1007" s="29"/>
      <c r="P1007" s="149"/>
      <c r="Q1007" s="150"/>
      <c r="R1007" s="152"/>
      <c r="S1007" s="153"/>
      <c r="T1007" s="153"/>
      <c r="U1007" s="154"/>
      <c r="V1007" s="99"/>
      <c r="W1007" s="99"/>
      <c r="X1007" s="25"/>
      <c r="Y1007" s="25"/>
      <c r="Z1007" s="99"/>
      <c r="AA1007" s="25"/>
      <c r="AB1007" s="25"/>
      <c r="AC1007" s="99"/>
      <c r="AD1007" s="116">
        <f ca="1">SUMIF(AAL!$A$3:$A$65061,'Risk Lv. Inforce'!$B$7:$B$12091,AAL!$B$3:$B$65007)</f>
        <v>0</v>
      </c>
      <c r="AE1007" s="116">
        <f ca="1">SUMIF(AAL!$C$3:$C$65061,'Risk Lv. Inforce'!$B$7:$B$10291,AAL!$D$3:$D$65007)</f>
        <v>0</v>
      </c>
      <c r="AF1007" s="116">
        <f ca="1">SUMIF(AAL!$E$3:$E$65061,'Risk Lv. Inforce'!$B$7:$B$1291,AAL!$F$3:$F$65007)</f>
        <v>0</v>
      </c>
      <c r="AG1007" s="116">
        <f ca="1">SUMIF(AAL!$G$3:$G$65061,'Risk Lv. Inforce'!$B$7:$B$1291,AAL!$H$3:$H$65007)</f>
        <v>0</v>
      </c>
      <c r="AH1007" s="116">
        <f ca="1">SUMIF(AAL!$I$3:$I$65061,'Risk Lv. Inforce'!$B$7:$B$1291,AAL!$J$3:$J$65007)</f>
        <v>0</v>
      </c>
      <c r="AI1007" s="116">
        <f ca="1">SUMIF(AAL!$K$3:$K$65061,'Risk Lv. Inforce'!$B$7:$B$1291,AAL!$L$3:$L$65007)</f>
        <v>0</v>
      </c>
      <c r="AJ1007" s="116">
        <f>VLOOKUP(B1007,AAL!$Q$4:$S$1048576,3,0)</f>
        <v>0</v>
      </c>
      <c r="AK1007" s="116">
        <f>VLOOKUP(B1007,AAL!$U$4:$W$1048576,3,0)</f>
        <v>0</v>
      </c>
      <c r="AL1007" s="69">
        <f ca="1">IFERROR(((AD1007+(AD1007*'Portfolio Stats_RMS'!$C$7))/($AB1007*(1-'Portfolio Stats_RMS'!$C$6))),0)</f>
        <v>0</v>
      </c>
      <c r="AM1007" s="69">
        <f ca="1">IFERROR(((AF1007+(AF1007*'Portfolio Stats_RMS'!$C$7))/($AB1007*(1-'Portfolio Stats_RMS'!$C$6))),0)</f>
        <v>0</v>
      </c>
      <c r="AN1007" s="69">
        <f ca="1">IFERROR(((AH1007+(AH1007*'Portfolio Stats_RMS'!$C$7))/($AB1007*(1-'Portfolio Stats_RMS'!$C$6))),0)</f>
        <v>0</v>
      </c>
      <c r="AO1007" s="69">
        <f>IFERROR(((AJ1007+(AJ1007*'Portfolio Stats_RMS'!$C$7))/(AB1007*(1-'Portfolio Stats_RMS'!$C$6))),0)</f>
        <v>0</v>
      </c>
      <c r="AP1007" s="152"/>
    </row>
    <row r="1008" spans="2:42" x14ac:dyDescent="0.25">
      <c r="B1008" s="29"/>
      <c r="C1008" s="87"/>
      <c r="D1008" s="29"/>
      <c r="E1008" s="29"/>
      <c r="F1008" s="29"/>
      <c r="G1008" s="25"/>
      <c r="H1008" s="25"/>
      <c r="I1008" s="25"/>
      <c r="J1008" s="100"/>
      <c r="K1008" s="100"/>
      <c r="L1008" s="149"/>
      <c r="M1008" s="29"/>
      <c r="N1008" s="29"/>
      <c r="O1008" s="29"/>
      <c r="P1008" s="149"/>
      <c r="Q1008" s="150"/>
      <c r="R1008" s="152"/>
      <c r="S1008" s="153"/>
      <c r="T1008" s="153"/>
      <c r="U1008" s="154"/>
      <c r="V1008" s="99"/>
      <c r="W1008" s="99"/>
      <c r="X1008" s="25"/>
      <c r="Y1008" s="25"/>
      <c r="Z1008" s="99"/>
      <c r="AA1008" s="25"/>
      <c r="AB1008" s="25"/>
      <c r="AC1008" s="99"/>
      <c r="AD1008" s="116">
        <f ca="1">SUMIF(AAL!$A$3:$A$65061,'Risk Lv. Inforce'!$B$7:$B$12091,AAL!$B$3:$B$65007)</f>
        <v>0</v>
      </c>
      <c r="AE1008" s="116">
        <f ca="1">SUMIF(AAL!$C$3:$C$65061,'Risk Lv. Inforce'!$B$7:$B$10291,AAL!$D$3:$D$65007)</f>
        <v>0</v>
      </c>
      <c r="AF1008" s="116">
        <f ca="1">SUMIF(AAL!$E$3:$E$65061,'Risk Lv. Inforce'!$B$7:$B$1291,AAL!$F$3:$F$65007)</f>
        <v>0</v>
      </c>
      <c r="AG1008" s="116">
        <f ca="1">SUMIF(AAL!$G$3:$G$65061,'Risk Lv. Inforce'!$B$7:$B$1291,AAL!$H$3:$H$65007)</f>
        <v>0</v>
      </c>
      <c r="AH1008" s="116">
        <f ca="1">SUMIF(AAL!$I$3:$I$65061,'Risk Lv. Inforce'!$B$7:$B$1291,AAL!$J$3:$J$65007)</f>
        <v>0</v>
      </c>
      <c r="AI1008" s="116">
        <f ca="1">SUMIF(AAL!$K$3:$K$65061,'Risk Lv. Inforce'!$B$7:$B$1291,AAL!$L$3:$L$65007)</f>
        <v>0</v>
      </c>
      <c r="AJ1008" s="116">
        <f>VLOOKUP(B1008,AAL!$Q$4:$S$1048576,3,0)</f>
        <v>0</v>
      </c>
      <c r="AK1008" s="116">
        <f>VLOOKUP(B1008,AAL!$U$4:$W$1048576,3,0)</f>
        <v>0</v>
      </c>
      <c r="AL1008" s="69">
        <f ca="1">IFERROR(((AD1008+(AD1008*'Portfolio Stats_RMS'!$C$7))/($AB1008*(1-'Portfolio Stats_RMS'!$C$6))),0)</f>
        <v>0</v>
      </c>
      <c r="AM1008" s="69">
        <f ca="1">IFERROR(((AF1008+(AF1008*'Portfolio Stats_RMS'!$C$7))/($AB1008*(1-'Portfolio Stats_RMS'!$C$6))),0)</f>
        <v>0</v>
      </c>
      <c r="AN1008" s="69">
        <f ca="1">IFERROR(((AH1008+(AH1008*'Portfolio Stats_RMS'!$C$7))/($AB1008*(1-'Portfolio Stats_RMS'!$C$6))),0)</f>
        <v>0</v>
      </c>
      <c r="AO1008" s="69">
        <f>IFERROR(((AJ1008+(AJ1008*'Portfolio Stats_RMS'!$C$7))/(AB1008*(1-'Portfolio Stats_RMS'!$C$6))),0)</f>
        <v>0</v>
      </c>
      <c r="AP1008" s="152"/>
    </row>
    <row r="1009" spans="2:42" x14ac:dyDescent="0.25">
      <c r="B1009" s="29"/>
      <c r="C1009" s="87"/>
      <c r="D1009" s="29"/>
      <c r="E1009" s="29"/>
      <c r="F1009" s="29"/>
      <c r="G1009" s="25"/>
      <c r="H1009" s="25"/>
      <c r="I1009" s="25"/>
      <c r="J1009" s="100"/>
      <c r="K1009" s="100"/>
      <c r="L1009" s="29"/>
      <c r="M1009" s="29"/>
      <c r="N1009" s="29"/>
      <c r="O1009" s="29"/>
      <c r="P1009" s="149"/>
      <c r="Q1009" s="150"/>
      <c r="R1009" s="152"/>
      <c r="S1009" s="153"/>
      <c r="T1009" s="153"/>
      <c r="U1009" s="154"/>
      <c r="V1009" s="99"/>
      <c r="W1009" s="99"/>
      <c r="X1009" s="25"/>
      <c r="Y1009" s="25"/>
      <c r="Z1009" s="99"/>
      <c r="AA1009" s="25"/>
      <c r="AB1009" s="25"/>
      <c r="AC1009" s="99"/>
      <c r="AD1009" s="116">
        <f ca="1">SUMIF(AAL!$A$3:$A$65061,'Risk Lv. Inforce'!$B$7:$B$12091,AAL!$B$3:$B$65007)</f>
        <v>0</v>
      </c>
      <c r="AE1009" s="116">
        <f ca="1">SUMIF(AAL!$C$3:$C$65061,'Risk Lv. Inforce'!$B$7:$B$10291,AAL!$D$3:$D$65007)</f>
        <v>0</v>
      </c>
      <c r="AF1009" s="116">
        <f ca="1">SUMIF(AAL!$E$3:$E$65061,'Risk Lv. Inforce'!$B$7:$B$1291,AAL!$F$3:$F$65007)</f>
        <v>0</v>
      </c>
      <c r="AG1009" s="116">
        <f ca="1">SUMIF(AAL!$G$3:$G$65061,'Risk Lv. Inforce'!$B$7:$B$1291,AAL!$H$3:$H$65007)</f>
        <v>0</v>
      </c>
      <c r="AH1009" s="116">
        <f ca="1">SUMIF(AAL!$I$3:$I$65061,'Risk Lv. Inforce'!$B$7:$B$1291,AAL!$J$3:$J$65007)</f>
        <v>0</v>
      </c>
      <c r="AI1009" s="116">
        <f ca="1">SUMIF(AAL!$K$3:$K$65061,'Risk Lv. Inforce'!$B$7:$B$1291,AAL!$L$3:$L$65007)</f>
        <v>0</v>
      </c>
      <c r="AJ1009" s="116">
        <f>VLOOKUP(B1009,AAL!$Q$4:$S$1048576,3,0)</f>
        <v>0</v>
      </c>
      <c r="AK1009" s="116">
        <f>VLOOKUP(B1009,AAL!$U$4:$W$1048576,3,0)</f>
        <v>0</v>
      </c>
      <c r="AL1009" s="69">
        <f ca="1">IFERROR(((AD1009+(AD1009*'Portfolio Stats_RMS'!$C$7))/($AB1009*(1-'Portfolio Stats_RMS'!$C$6))),0)</f>
        <v>0</v>
      </c>
      <c r="AM1009" s="69">
        <f ca="1">IFERROR(((AF1009+(AF1009*'Portfolio Stats_RMS'!$C$7))/($AB1009*(1-'Portfolio Stats_RMS'!$C$6))),0)</f>
        <v>0</v>
      </c>
      <c r="AN1009" s="69">
        <f ca="1">IFERROR(((AH1009+(AH1009*'Portfolio Stats_RMS'!$C$7))/($AB1009*(1-'Portfolio Stats_RMS'!$C$6))),0)</f>
        <v>0</v>
      </c>
      <c r="AO1009" s="69">
        <f>IFERROR(((AJ1009+(AJ1009*'Portfolio Stats_RMS'!$C$7))/(AB1009*(1-'Portfolio Stats_RMS'!$C$6))),0)</f>
        <v>0</v>
      </c>
      <c r="AP1009" s="152"/>
    </row>
    <row r="1010" spans="2:42" x14ac:dyDescent="0.25">
      <c r="B1010" s="29"/>
      <c r="C1010" s="87"/>
      <c r="D1010" s="29"/>
      <c r="E1010" s="29"/>
      <c r="F1010" s="29"/>
      <c r="G1010" s="25"/>
      <c r="H1010" s="25"/>
      <c r="I1010" s="25"/>
      <c r="J1010" s="100"/>
      <c r="K1010" s="100"/>
      <c r="L1010" s="149"/>
      <c r="M1010" s="29"/>
      <c r="N1010" s="29"/>
      <c r="O1010" s="29"/>
      <c r="P1010" s="149"/>
      <c r="Q1010" s="150"/>
      <c r="R1010" s="152"/>
      <c r="S1010" s="153"/>
      <c r="T1010" s="153"/>
      <c r="U1010" s="154"/>
      <c r="V1010" s="99"/>
      <c r="W1010" s="99"/>
      <c r="X1010" s="25"/>
      <c r="Y1010" s="25"/>
      <c r="Z1010" s="99"/>
      <c r="AA1010" s="25"/>
      <c r="AB1010" s="25"/>
      <c r="AC1010" s="99"/>
      <c r="AD1010" s="116">
        <f ca="1">SUMIF(AAL!$A$3:$A$65061,'Risk Lv. Inforce'!$B$7:$B$12091,AAL!$B$3:$B$65007)</f>
        <v>0</v>
      </c>
      <c r="AE1010" s="116">
        <f ca="1">SUMIF(AAL!$C$3:$C$65061,'Risk Lv. Inforce'!$B$7:$B$10291,AAL!$D$3:$D$65007)</f>
        <v>0</v>
      </c>
      <c r="AF1010" s="116">
        <f ca="1">SUMIF(AAL!$E$3:$E$65061,'Risk Lv. Inforce'!$B$7:$B$1291,AAL!$F$3:$F$65007)</f>
        <v>0</v>
      </c>
      <c r="AG1010" s="116">
        <f ca="1">SUMIF(AAL!$G$3:$G$65061,'Risk Lv. Inforce'!$B$7:$B$1291,AAL!$H$3:$H$65007)</f>
        <v>0</v>
      </c>
      <c r="AH1010" s="116">
        <f ca="1">SUMIF(AAL!$I$3:$I$65061,'Risk Lv. Inforce'!$B$7:$B$1291,AAL!$J$3:$J$65007)</f>
        <v>0</v>
      </c>
      <c r="AI1010" s="116">
        <f ca="1">SUMIF(AAL!$K$3:$K$65061,'Risk Lv. Inforce'!$B$7:$B$1291,AAL!$L$3:$L$65007)</f>
        <v>0</v>
      </c>
      <c r="AJ1010" s="116">
        <f>VLOOKUP(B1010,AAL!$Q$4:$S$1048576,3,0)</f>
        <v>0</v>
      </c>
      <c r="AK1010" s="116">
        <f>VLOOKUP(B1010,AAL!$U$4:$W$1048576,3,0)</f>
        <v>0</v>
      </c>
      <c r="AL1010" s="69">
        <f ca="1">IFERROR(((AD1010+(AD1010*'Portfolio Stats_RMS'!$C$7))/($AB1010*(1-'Portfolio Stats_RMS'!$C$6))),0)</f>
        <v>0</v>
      </c>
      <c r="AM1010" s="69">
        <f ca="1">IFERROR(((AF1010+(AF1010*'Portfolio Stats_RMS'!$C$7))/($AB1010*(1-'Portfolio Stats_RMS'!$C$6))),0)</f>
        <v>0</v>
      </c>
      <c r="AN1010" s="69">
        <f ca="1">IFERROR(((AH1010+(AH1010*'Portfolio Stats_RMS'!$C$7))/($AB1010*(1-'Portfolio Stats_RMS'!$C$6))),0)</f>
        <v>0</v>
      </c>
      <c r="AO1010" s="69">
        <f>IFERROR(((AJ1010+(AJ1010*'Portfolio Stats_RMS'!$C$7))/(AB1010*(1-'Portfolio Stats_RMS'!$C$6))),0)</f>
        <v>0</v>
      </c>
      <c r="AP1010" s="152"/>
    </row>
    <row r="1011" spans="2:42" x14ac:dyDescent="0.25">
      <c r="B1011" s="29"/>
      <c r="C1011" s="87"/>
      <c r="D1011" s="29"/>
      <c r="E1011" s="29"/>
      <c r="F1011" s="29"/>
      <c r="G1011" s="25"/>
      <c r="H1011" s="25"/>
      <c r="I1011" s="25"/>
      <c r="J1011" s="100"/>
      <c r="K1011" s="100"/>
      <c r="L1011" s="149"/>
      <c r="M1011" s="29"/>
      <c r="N1011" s="29"/>
      <c r="O1011" s="29"/>
      <c r="P1011" s="149"/>
      <c r="Q1011" s="150"/>
      <c r="R1011" s="152"/>
      <c r="S1011" s="153"/>
      <c r="T1011" s="153"/>
      <c r="U1011" s="154"/>
      <c r="V1011" s="99"/>
      <c r="W1011" s="99"/>
      <c r="X1011" s="25"/>
      <c r="Y1011" s="25"/>
      <c r="Z1011" s="99"/>
      <c r="AA1011" s="25"/>
      <c r="AB1011" s="25"/>
      <c r="AC1011" s="99"/>
      <c r="AD1011" s="116">
        <f ca="1">SUMIF(AAL!$A$3:$A$65061,'Risk Lv. Inforce'!$B$7:$B$12091,AAL!$B$3:$B$65007)</f>
        <v>0</v>
      </c>
      <c r="AE1011" s="116">
        <f ca="1">SUMIF(AAL!$C$3:$C$65061,'Risk Lv. Inforce'!$B$7:$B$10291,AAL!$D$3:$D$65007)</f>
        <v>0</v>
      </c>
      <c r="AF1011" s="116">
        <f ca="1">SUMIF(AAL!$E$3:$E$65061,'Risk Lv. Inforce'!$B$7:$B$1291,AAL!$F$3:$F$65007)</f>
        <v>0</v>
      </c>
      <c r="AG1011" s="116">
        <f ca="1">SUMIF(AAL!$G$3:$G$65061,'Risk Lv. Inforce'!$B$7:$B$1291,AAL!$H$3:$H$65007)</f>
        <v>0</v>
      </c>
      <c r="AH1011" s="116">
        <f ca="1">SUMIF(AAL!$I$3:$I$65061,'Risk Lv. Inforce'!$B$7:$B$1291,AAL!$J$3:$J$65007)</f>
        <v>0</v>
      </c>
      <c r="AI1011" s="116">
        <f ca="1">SUMIF(AAL!$K$3:$K$65061,'Risk Lv. Inforce'!$B$7:$B$1291,AAL!$L$3:$L$65007)</f>
        <v>0</v>
      </c>
      <c r="AJ1011" s="116">
        <f>VLOOKUP(B1011,AAL!$Q$4:$S$1048576,3,0)</f>
        <v>0</v>
      </c>
      <c r="AK1011" s="116">
        <f>VLOOKUP(B1011,AAL!$U$4:$W$1048576,3,0)</f>
        <v>0</v>
      </c>
      <c r="AL1011" s="69">
        <f ca="1">IFERROR(((AD1011+(AD1011*'Portfolio Stats_RMS'!$C$7))/($AB1011*(1-'Portfolio Stats_RMS'!$C$6))),0)</f>
        <v>0</v>
      </c>
      <c r="AM1011" s="69">
        <f ca="1">IFERROR(((AF1011+(AF1011*'Portfolio Stats_RMS'!$C$7))/($AB1011*(1-'Portfolio Stats_RMS'!$C$6))),0)</f>
        <v>0</v>
      </c>
      <c r="AN1011" s="69">
        <f ca="1">IFERROR(((AH1011+(AH1011*'Portfolio Stats_RMS'!$C$7))/($AB1011*(1-'Portfolio Stats_RMS'!$C$6))),0)</f>
        <v>0</v>
      </c>
      <c r="AO1011" s="69">
        <f>IFERROR(((AJ1011+(AJ1011*'Portfolio Stats_RMS'!$C$7))/(AB1011*(1-'Portfolio Stats_RMS'!$C$6))),0)</f>
        <v>0</v>
      </c>
      <c r="AP1011" s="152"/>
    </row>
    <row r="1012" spans="2:42" x14ac:dyDescent="0.25">
      <c r="B1012" s="29"/>
      <c r="C1012" s="87"/>
      <c r="D1012" s="29"/>
      <c r="E1012" s="29"/>
      <c r="F1012" s="29"/>
      <c r="G1012" s="25"/>
      <c r="H1012" s="25"/>
      <c r="I1012" s="25"/>
      <c r="J1012" s="100"/>
      <c r="K1012" s="100"/>
      <c r="L1012" s="29"/>
      <c r="M1012" s="29"/>
      <c r="N1012" s="29"/>
      <c r="O1012" s="29"/>
      <c r="P1012" s="149"/>
      <c r="Q1012" s="150"/>
      <c r="R1012" s="152"/>
      <c r="S1012" s="153"/>
      <c r="T1012" s="153"/>
      <c r="U1012" s="154"/>
      <c r="V1012" s="99"/>
      <c r="W1012" s="99"/>
      <c r="X1012" s="25"/>
      <c r="Y1012" s="25"/>
      <c r="Z1012" s="99"/>
      <c r="AA1012" s="25"/>
      <c r="AB1012" s="25"/>
      <c r="AC1012" s="99"/>
      <c r="AD1012" s="116">
        <f ca="1">SUMIF(AAL!$A$3:$A$65061,'Risk Lv. Inforce'!$B$7:$B$12091,AAL!$B$3:$B$65007)</f>
        <v>0</v>
      </c>
      <c r="AE1012" s="116">
        <f ca="1">SUMIF(AAL!$C$3:$C$65061,'Risk Lv. Inforce'!$B$7:$B$10291,AAL!$D$3:$D$65007)</f>
        <v>0</v>
      </c>
      <c r="AF1012" s="116">
        <f ca="1">SUMIF(AAL!$E$3:$E$65061,'Risk Lv. Inforce'!$B$7:$B$1291,AAL!$F$3:$F$65007)</f>
        <v>0</v>
      </c>
      <c r="AG1012" s="116">
        <f ca="1">SUMIF(AAL!$G$3:$G$65061,'Risk Lv. Inforce'!$B$7:$B$1291,AAL!$H$3:$H$65007)</f>
        <v>0</v>
      </c>
      <c r="AH1012" s="116">
        <f ca="1">SUMIF(AAL!$I$3:$I$65061,'Risk Lv. Inforce'!$B$7:$B$1291,AAL!$J$3:$J$65007)</f>
        <v>0</v>
      </c>
      <c r="AI1012" s="116">
        <f ca="1">SUMIF(AAL!$K$3:$K$65061,'Risk Lv. Inforce'!$B$7:$B$1291,AAL!$L$3:$L$65007)</f>
        <v>0</v>
      </c>
      <c r="AJ1012" s="116">
        <f>VLOOKUP(B1012,AAL!$Q$4:$S$1048576,3,0)</f>
        <v>0</v>
      </c>
      <c r="AK1012" s="116">
        <f>VLOOKUP(B1012,AAL!$U$4:$W$1048576,3,0)</f>
        <v>0</v>
      </c>
      <c r="AL1012" s="69">
        <f ca="1">IFERROR(((AD1012+(AD1012*'Portfolio Stats_RMS'!$C$7))/($AB1012*(1-'Portfolio Stats_RMS'!$C$6))),0)</f>
        <v>0</v>
      </c>
      <c r="AM1012" s="69">
        <f ca="1">IFERROR(((AF1012+(AF1012*'Portfolio Stats_RMS'!$C$7))/($AB1012*(1-'Portfolio Stats_RMS'!$C$6))),0)</f>
        <v>0</v>
      </c>
      <c r="AN1012" s="69">
        <f ca="1">IFERROR(((AH1012+(AH1012*'Portfolio Stats_RMS'!$C$7))/($AB1012*(1-'Portfolio Stats_RMS'!$C$6))),0)</f>
        <v>0</v>
      </c>
      <c r="AO1012" s="69">
        <f>IFERROR(((AJ1012+(AJ1012*'Portfolio Stats_RMS'!$C$7))/(AB1012*(1-'Portfolio Stats_RMS'!$C$6))),0)</f>
        <v>0</v>
      </c>
      <c r="AP1012" s="152"/>
    </row>
    <row r="1013" spans="2:42" x14ac:dyDescent="0.25">
      <c r="B1013" s="29"/>
      <c r="C1013" s="87"/>
      <c r="D1013" s="29"/>
      <c r="E1013" s="29"/>
      <c r="F1013" s="29"/>
      <c r="G1013" s="25"/>
      <c r="H1013" s="25"/>
      <c r="I1013" s="25"/>
      <c r="J1013" s="100"/>
      <c r="K1013" s="100"/>
      <c r="L1013" s="29"/>
      <c r="M1013" s="29"/>
      <c r="N1013" s="29"/>
      <c r="O1013" s="29"/>
      <c r="P1013" s="149"/>
      <c r="Q1013" s="150"/>
      <c r="R1013" s="152"/>
      <c r="S1013" s="153"/>
      <c r="T1013" s="153"/>
      <c r="U1013" s="154"/>
      <c r="V1013" s="99"/>
      <c r="W1013" s="99"/>
      <c r="X1013" s="25"/>
      <c r="Y1013" s="25"/>
      <c r="Z1013" s="99"/>
      <c r="AA1013" s="25"/>
      <c r="AB1013" s="25"/>
      <c r="AC1013" s="99"/>
      <c r="AD1013" s="116">
        <f ca="1">SUMIF(AAL!$A$3:$A$65061,'Risk Lv. Inforce'!$B$7:$B$12091,AAL!$B$3:$B$65007)</f>
        <v>0</v>
      </c>
      <c r="AE1013" s="116">
        <f ca="1">SUMIF(AAL!$C$3:$C$65061,'Risk Lv. Inforce'!$B$7:$B$10291,AAL!$D$3:$D$65007)</f>
        <v>0</v>
      </c>
      <c r="AF1013" s="116">
        <f ca="1">SUMIF(AAL!$E$3:$E$65061,'Risk Lv. Inforce'!$B$7:$B$1291,AAL!$F$3:$F$65007)</f>
        <v>0</v>
      </c>
      <c r="AG1013" s="116">
        <f ca="1">SUMIF(AAL!$G$3:$G$65061,'Risk Lv. Inforce'!$B$7:$B$1291,AAL!$H$3:$H$65007)</f>
        <v>0</v>
      </c>
      <c r="AH1013" s="116">
        <f ca="1">SUMIF(AAL!$I$3:$I$65061,'Risk Lv. Inforce'!$B$7:$B$1291,AAL!$J$3:$J$65007)</f>
        <v>0</v>
      </c>
      <c r="AI1013" s="116">
        <f ca="1">SUMIF(AAL!$K$3:$K$65061,'Risk Lv. Inforce'!$B$7:$B$1291,AAL!$L$3:$L$65007)</f>
        <v>0</v>
      </c>
      <c r="AJ1013" s="116">
        <f>VLOOKUP(B1013,AAL!$Q$4:$S$1048576,3,0)</f>
        <v>0</v>
      </c>
      <c r="AK1013" s="116">
        <f>VLOOKUP(B1013,AAL!$U$4:$W$1048576,3,0)</f>
        <v>0</v>
      </c>
      <c r="AL1013" s="69">
        <f ca="1">IFERROR(((AD1013+(AD1013*'Portfolio Stats_RMS'!$C$7))/($AB1013*(1-'Portfolio Stats_RMS'!$C$6))),0)</f>
        <v>0</v>
      </c>
      <c r="AM1013" s="69">
        <f ca="1">IFERROR(((AF1013+(AF1013*'Portfolio Stats_RMS'!$C$7))/($AB1013*(1-'Portfolio Stats_RMS'!$C$6))),0)</f>
        <v>0</v>
      </c>
      <c r="AN1013" s="69">
        <f ca="1">IFERROR(((AH1013+(AH1013*'Portfolio Stats_RMS'!$C$7))/($AB1013*(1-'Portfolio Stats_RMS'!$C$6))),0)</f>
        <v>0</v>
      </c>
      <c r="AO1013" s="69">
        <f>IFERROR(((AJ1013+(AJ1013*'Portfolio Stats_RMS'!$C$7))/(AB1013*(1-'Portfolio Stats_RMS'!$C$6))),0)</f>
        <v>0</v>
      </c>
      <c r="AP1013" s="152"/>
    </row>
    <row r="1014" spans="2:42" x14ac:dyDescent="0.25">
      <c r="B1014" s="29"/>
      <c r="C1014" s="87"/>
      <c r="D1014" s="29"/>
      <c r="E1014" s="29"/>
      <c r="F1014" s="29"/>
      <c r="G1014" s="25"/>
      <c r="H1014" s="25"/>
      <c r="I1014" s="25"/>
      <c r="J1014" s="100"/>
      <c r="K1014" s="100"/>
      <c r="L1014" s="149"/>
      <c r="M1014" s="29"/>
      <c r="N1014" s="29"/>
      <c r="O1014" s="29"/>
      <c r="P1014" s="149"/>
      <c r="Q1014" s="150"/>
      <c r="R1014" s="152"/>
      <c r="S1014" s="153"/>
      <c r="T1014" s="153"/>
      <c r="U1014" s="154"/>
      <c r="V1014" s="99"/>
      <c r="W1014" s="99"/>
      <c r="X1014" s="25"/>
      <c r="Y1014" s="25"/>
      <c r="Z1014" s="99"/>
      <c r="AA1014" s="25"/>
      <c r="AB1014" s="25"/>
      <c r="AC1014" s="99"/>
      <c r="AD1014" s="116">
        <f ca="1">SUMIF(AAL!$A$3:$A$65061,'Risk Lv. Inforce'!$B$7:$B$12091,AAL!$B$3:$B$65007)</f>
        <v>0</v>
      </c>
      <c r="AE1014" s="116">
        <f ca="1">SUMIF(AAL!$C$3:$C$65061,'Risk Lv. Inforce'!$B$7:$B$10291,AAL!$D$3:$D$65007)</f>
        <v>0</v>
      </c>
      <c r="AF1014" s="116">
        <f ca="1">SUMIF(AAL!$E$3:$E$65061,'Risk Lv. Inforce'!$B$7:$B$1291,AAL!$F$3:$F$65007)</f>
        <v>0</v>
      </c>
      <c r="AG1014" s="116">
        <f ca="1">SUMIF(AAL!$G$3:$G$65061,'Risk Lv. Inforce'!$B$7:$B$1291,AAL!$H$3:$H$65007)</f>
        <v>0</v>
      </c>
      <c r="AH1014" s="116">
        <f ca="1">SUMIF(AAL!$I$3:$I$65061,'Risk Lv. Inforce'!$B$7:$B$1291,AAL!$J$3:$J$65007)</f>
        <v>0</v>
      </c>
      <c r="AI1014" s="116">
        <f ca="1">SUMIF(AAL!$K$3:$K$65061,'Risk Lv. Inforce'!$B$7:$B$1291,AAL!$L$3:$L$65007)</f>
        <v>0</v>
      </c>
      <c r="AJ1014" s="116">
        <f>VLOOKUP(B1014,AAL!$Q$4:$S$1048576,3,0)</f>
        <v>0</v>
      </c>
      <c r="AK1014" s="116">
        <f>VLOOKUP(B1014,AAL!$U$4:$W$1048576,3,0)</f>
        <v>0</v>
      </c>
      <c r="AL1014" s="69">
        <f ca="1">IFERROR(((AD1014+(AD1014*'Portfolio Stats_RMS'!$C$7))/($AB1014*(1-'Portfolio Stats_RMS'!$C$6))),0)</f>
        <v>0</v>
      </c>
      <c r="AM1014" s="69">
        <f ca="1">IFERROR(((AF1014+(AF1014*'Portfolio Stats_RMS'!$C$7))/($AB1014*(1-'Portfolio Stats_RMS'!$C$6))),0)</f>
        <v>0</v>
      </c>
      <c r="AN1014" s="69">
        <f ca="1">IFERROR(((AH1014+(AH1014*'Portfolio Stats_RMS'!$C$7))/($AB1014*(1-'Portfolio Stats_RMS'!$C$6))),0)</f>
        <v>0</v>
      </c>
      <c r="AO1014" s="69">
        <f>IFERROR(((AJ1014+(AJ1014*'Portfolio Stats_RMS'!$C$7))/(AB1014*(1-'Portfolio Stats_RMS'!$C$6))),0)</f>
        <v>0</v>
      </c>
      <c r="AP1014" s="152"/>
    </row>
    <row r="1015" spans="2:42" x14ac:dyDescent="0.25">
      <c r="B1015" s="29"/>
      <c r="C1015" s="87"/>
      <c r="D1015" s="29"/>
      <c r="E1015" s="29"/>
      <c r="F1015" s="29"/>
      <c r="G1015" s="25"/>
      <c r="H1015" s="25"/>
      <c r="I1015" s="25"/>
      <c r="J1015" s="100"/>
      <c r="K1015" s="100"/>
      <c r="L1015" s="149"/>
      <c r="M1015" s="29"/>
      <c r="N1015" s="29"/>
      <c r="O1015" s="29"/>
      <c r="P1015" s="149"/>
      <c r="Q1015" s="150"/>
      <c r="R1015" s="152"/>
      <c r="S1015" s="153"/>
      <c r="T1015" s="153"/>
      <c r="U1015" s="154"/>
      <c r="V1015" s="99"/>
      <c r="W1015" s="99"/>
      <c r="X1015" s="25"/>
      <c r="Y1015" s="25"/>
      <c r="Z1015" s="99"/>
      <c r="AA1015" s="25"/>
      <c r="AB1015" s="25"/>
      <c r="AC1015" s="99"/>
      <c r="AD1015" s="116">
        <f ca="1">SUMIF(AAL!$A$3:$A$65061,'Risk Lv. Inforce'!$B$7:$B$12091,AAL!$B$3:$B$65007)</f>
        <v>0</v>
      </c>
      <c r="AE1015" s="116">
        <f ca="1">SUMIF(AAL!$C$3:$C$65061,'Risk Lv. Inforce'!$B$7:$B$10291,AAL!$D$3:$D$65007)</f>
        <v>0</v>
      </c>
      <c r="AF1015" s="116">
        <f ca="1">SUMIF(AAL!$E$3:$E$65061,'Risk Lv. Inforce'!$B$7:$B$1291,AAL!$F$3:$F$65007)</f>
        <v>0</v>
      </c>
      <c r="AG1015" s="116">
        <f ca="1">SUMIF(AAL!$G$3:$G$65061,'Risk Lv. Inforce'!$B$7:$B$1291,AAL!$H$3:$H$65007)</f>
        <v>0</v>
      </c>
      <c r="AH1015" s="116">
        <f ca="1">SUMIF(AAL!$I$3:$I$65061,'Risk Lv. Inforce'!$B$7:$B$1291,AAL!$J$3:$J$65007)</f>
        <v>0</v>
      </c>
      <c r="AI1015" s="116">
        <f ca="1">SUMIF(AAL!$K$3:$K$65061,'Risk Lv. Inforce'!$B$7:$B$1291,AAL!$L$3:$L$65007)</f>
        <v>0</v>
      </c>
      <c r="AJ1015" s="116">
        <f>VLOOKUP(B1015,AAL!$Q$4:$S$1048576,3,0)</f>
        <v>0</v>
      </c>
      <c r="AK1015" s="116">
        <f>VLOOKUP(B1015,AAL!$U$4:$W$1048576,3,0)</f>
        <v>0</v>
      </c>
      <c r="AL1015" s="69">
        <f ca="1">IFERROR(((AD1015+(AD1015*'Portfolio Stats_RMS'!$C$7))/($AB1015*(1-'Portfolio Stats_RMS'!$C$6))),0)</f>
        <v>0</v>
      </c>
      <c r="AM1015" s="69">
        <f ca="1">IFERROR(((AF1015+(AF1015*'Portfolio Stats_RMS'!$C$7))/($AB1015*(1-'Portfolio Stats_RMS'!$C$6))),0)</f>
        <v>0</v>
      </c>
      <c r="AN1015" s="69">
        <f ca="1">IFERROR(((AH1015+(AH1015*'Portfolio Stats_RMS'!$C$7))/($AB1015*(1-'Portfolio Stats_RMS'!$C$6))),0)</f>
        <v>0</v>
      </c>
      <c r="AO1015" s="69">
        <f>IFERROR(((AJ1015+(AJ1015*'Portfolio Stats_RMS'!$C$7))/(AB1015*(1-'Portfolio Stats_RMS'!$C$6))),0)</f>
        <v>0</v>
      </c>
      <c r="AP1015" s="152"/>
    </row>
    <row r="1016" spans="2:42" x14ac:dyDescent="0.25">
      <c r="B1016" s="29"/>
      <c r="C1016" s="87"/>
      <c r="D1016" s="29"/>
      <c r="E1016" s="29"/>
      <c r="F1016" s="29"/>
      <c r="G1016" s="25"/>
      <c r="H1016" s="25"/>
      <c r="I1016" s="25"/>
      <c r="J1016" s="100"/>
      <c r="K1016" s="100"/>
      <c r="L1016" s="149"/>
      <c r="M1016" s="29"/>
      <c r="N1016" s="29"/>
      <c r="O1016" s="29"/>
      <c r="P1016" s="149"/>
      <c r="Q1016" s="150"/>
      <c r="R1016" s="152"/>
      <c r="S1016" s="153"/>
      <c r="T1016" s="153"/>
      <c r="U1016" s="154"/>
      <c r="V1016" s="99"/>
      <c r="W1016" s="99"/>
      <c r="X1016" s="25"/>
      <c r="Y1016" s="25"/>
      <c r="Z1016" s="99"/>
      <c r="AA1016" s="25"/>
      <c r="AB1016" s="25"/>
      <c r="AC1016" s="99"/>
      <c r="AD1016" s="116">
        <f ca="1">SUMIF(AAL!$A$3:$A$65061,'Risk Lv. Inforce'!$B$7:$B$12091,AAL!$B$3:$B$65007)</f>
        <v>0</v>
      </c>
      <c r="AE1016" s="116">
        <f ca="1">SUMIF(AAL!$C$3:$C$65061,'Risk Lv. Inforce'!$B$7:$B$10291,AAL!$D$3:$D$65007)</f>
        <v>0</v>
      </c>
      <c r="AF1016" s="116">
        <f ca="1">SUMIF(AAL!$E$3:$E$65061,'Risk Lv. Inforce'!$B$7:$B$1291,AAL!$F$3:$F$65007)</f>
        <v>0</v>
      </c>
      <c r="AG1016" s="116">
        <f ca="1">SUMIF(AAL!$G$3:$G$65061,'Risk Lv. Inforce'!$B$7:$B$1291,AAL!$H$3:$H$65007)</f>
        <v>0</v>
      </c>
      <c r="AH1016" s="116">
        <f ca="1">SUMIF(AAL!$I$3:$I$65061,'Risk Lv. Inforce'!$B$7:$B$1291,AAL!$J$3:$J$65007)</f>
        <v>0</v>
      </c>
      <c r="AI1016" s="116">
        <f ca="1">SUMIF(AAL!$K$3:$K$65061,'Risk Lv. Inforce'!$B$7:$B$1291,AAL!$L$3:$L$65007)</f>
        <v>0</v>
      </c>
      <c r="AJ1016" s="116">
        <f>VLOOKUP(B1016,AAL!$Q$4:$S$1048576,3,0)</f>
        <v>0</v>
      </c>
      <c r="AK1016" s="116">
        <f>VLOOKUP(B1016,AAL!$U$4:$W$1048576,3,0)</f>
        <v>0</v>
      </c>
      <c r="AL1016" s="69">
        <f ca="1">IFERROR(((AD1016+(AD1016*'Portfolio Stats_RMS'!$C$7))/($AB1016*(1-'Portfolio Stats_RMS'!$C$6))),0)</f>
        <v>0</v>
      </c>
      <c r="AM1016" s="69">
        <f ca="1">IFERROR(((AF1016+(AF1016*'Portfolio Stats_RMS'!$C$7))/($AB1016*(1-'Portfolio Stats_RMS'!$C$6))),0)</f>
        <v>0</v>
      </c>
      <c r="AN1016" s="69">
        <f ca="1">IFERROR(((AH1016+(AH1016*'Portfolio Stats_RMS'!$C$7))/($AB1016*(1-'Portfolio Stats_RMS'!$C$6))),0)</f>
        <v>0</v>
      </c>
      <c r="AO1016" s="69">
        <f>IFERROR(((AJ1016+(AJ1016*'Portfolio Stats_RMS'!$C$7))/(AB1016*(1-'Portfolio Stats_RMS'!$C$6))),0)</f>
        <v>0</v>
      </c>
      <c r="AP1016" s="152"/>
    </row>
    <row r="1017" spans="2:42" x14ac:dyDescent="0.25">
      <c r="B1017" s="29"/>
      <c r="C1017" s="87"/>
      <c r="D1017" s="29"/>
      <c r="E1017" s="29"/>
      <c r="F1017" s="29"/>
      <c r="G1017" s="25"/>
      <c r="H1017" s="25"/>
      <c r="I1017" s="25"/>
      <c r="J1017" s="100"/>
      <c r="K1017" s="100"/>
      <c r="L1017" s="149"/>
      <c r="M1017" s="29"/>
      <c r="N1017" s="29"/>
      <c r="O1017" s="29"/>
      <c r="P1017" s="149"/>
      <c r="Q1017" s="150"/>
      <c r="R1017" s="152"/>
      <c r="S1017" s="153"/>
      <c r="T1017" s="153"/>
      <c r="U1017" s="154"/>
      <c r="V1017" s="99"/>
      <c r="W1017" s="99"/>
      <c r="X1017" s="25"/>
      <c r="Y1017" s="25"/>
      <c r="Z1017" s="99"/>
      <c r="AA1017" s="25"/>
      <c r="AB1017" s="25"/>
      <c r="AC1017" s="99"/>
      <c r="AD1017" s="116">
        <f ca="1">SUMIF(AAL!$A$3:$A$65061,'Risk Lv. Inforce'!$B$7:$B$12091,AAL!$B$3:$B$65007)</f>
        <v>0</v>
      </c>
      <c r="AE1017" s="116">
        <f ca="1">SUMIF(AAL!$C$3:$C$65061,'Risk Lv. Inforce'!$B$7:$B$10291,AAL!$D$3:$D$65007)</f>
        <v>0</v>
      </c>
      <c r="AF1017" s="116">
        <f ca="1">SUMIF(AAL!$E$3:$E$65061,'Risk Lv. Inforce'!$B$7:$B$1291,AAL!$F$3:$F$65007)</f>
        <v>0</v>
      </c>
      <c r="AG1017" s="116">
        <f ca="1">SUMIF(AAL!$G$3:$G$65061,'Risk Lv. Inforce'!$B$7:$B$1291,AAL!$H$3:$H$65007)</f>
        <v>0</v>
      </c>
      <c r="AH1017" s="116">
        <f ca="1">SUMIF(AAL!$I$3:$I$65061,'Risk Lv. Inforce'!$B$7:$B$1291,AAL!$J$3:$J$65007)</f>
        <v>0</v>
      </c>
      <c r="AI1017" s="116">
        <f ca="1">SUMIF(AAL!$K$3:$K$65061,'Risk Lv. Inforce'!$B$7:$B$1291,AAL!$L$3:$L$65007)</f>
        <v>0</v>
      </c>
      <c r="AJ1017" s="116">
        <f>VLOOKUP(B1017,AAL!$Q$4:$S$1048576,3,0)</f>
        <v>0</v>
      </c>
      <c r="AK1017" s="116">
        <f>VLOOKUP(B1017,AAL!$U$4:$W$1048576,3,0)</f>
        <v>0</v>
      </c>
      <c r="AL1017" s="69">
        <f ca="1">IFERROR(((AD1017+(AD1017*'Portfolio Stats_RMS'!$C$7))/($AB1017*(1-'Portfolio Stats_RMS'!$C$6))),0)</f>
        <v>0</v>
      </c>
      <c r="AM1017" s="69">
        <f ca="1">IFERROR(((AF1017+(AF1017*'Portfolio Stats_RMS'!$C$7))/($AB1017*(1-'Portfolio Stats_RMS'!$C$6))),0)</f>
        <v>0</v>
      </c>
      <c r="AN1017" s="69">
        <f ca="1">IFERROR(((AH1017+(AH1017*'Portfolio Stats_RMS'!$C$7))/($AB1017*(1-'Portfolio Stats_RMS'!$C$6))),0)</f>
        <v>0</v>
      </c>
      <c r="AO1017" s="69">
        <f>IFERROR(((AJ1017+(AJ1017*'Portfolio Stats_RMS'!$C$7))/(AB1017*(1-'Portfolio Stats_RMS'!$C$6))),0)</f>
        <v>0</v>
      </c>
      <c r="AP1017" s="152"/>
    </row>
    <row r="1018" spans="2:42" x14ac:dyDescent="0.25">
      <c r="B1018" s="29"/>
      <c r="C1018" s="87"/>
      <c r="D1018" s="29"/>
      <c r="E1018" s="29"/>
      <c r="F1018" s="29"/>
      <c r="G1018" s="25"/>
      <c r="H1018" s="25"/>
      <c r="I1018" s="25"/>
      <c r="J1018" s="100"/>
      <c r="K1018" s="100"/>
      <c r="L1018" s="149"/>
      <c r="M1018" s="29"/>
      <c r="N1018" s="29"/>
      <c r="O1018" s="29"/>
      <c r="P1018" s="149"/>
      <c r="Q1018" s="150"/>
      <c r="R1018" s="152"/>
      <c r="S1018" s="153"/>
      <c r="T1018" s="153"/>
      <c r="U1018" s="154"/>
      <c r="V1018" s="99"/>
      <c r="W1018" s="99"/>
      <c r="X1018" s="25"/>
      <c r="Y1018" s="25"/>
      <c r="Z1018" s="99"/>
      <c r="AA1018" s="25"/>
      <c r="AB1018" s="25"/>
      <c r="AC1018" s="99"/>
      <c r="AD1018" s="116">
        <f ca="1">SUMIF(AAL!$A$3:$A$65061,'Risk Lv. Inforce'!$B$7:$B$12091,AAL!$B$3:$B$65007)</f>
        <v>0</v>
      </c>
      <c r="AE1018" s="116">
        <f ca="1">SUMIF(AAL!$C$3:$C$65061,'Risk Lv. Inforce'!$B$7:$B$10291,AAL!$D$3:$D$65007)</f>
        <v>0</v>
      </c>
      <c r="AF1018" s="116">
        <f ca="1">SUMIF(AAL!$E$3:$E$65061,'Risk Lv. Inforce'!$B$7:$B$1291,AAL!$F$3:$F$65007)</f>
        <v>0</v>
      </c>
      <c r="AG1018" s="116">
        <f ca="1">SUMIF(AAL!$G$3:$G$65061,'Risk Lv. Inforce'!$B$7:$B$1291,AAL!$H$3:$H$65007)</f>
        <v>0</v>
      </c>
      <c r="AH1018" s="116">
        <f ca="1">SUMIF(AAL!$I$3:$I$65061,'Risk Lv. Inforce'!$B$7:$B$1291,AAL!$J$3:$J$65007)</f>
        <v>0</v>
      </c>
      <c r="AI1018" s="116">
        <f ca="1">SUMIF(AAL!$K$3:$K$65061,'Risk Lv. Inforce'!$B$7:$B$1291,AAL!$L$3:$L$65007)</f>
        <v>0</v>
      </c>
      <c r="AJ1018" s="116">
        <f>VLOOKUP(B1018,AAL!$Q$4:$S$1048576,3,0)</f>
        <v>0</v>
      </c>
      <c r="AK1018" s="116">
        <f>VLOOKUP(B1018,AAL!$U$4:$W$1048576,3,0)</f>
        <v>0</v>
      </c>
      <c r="AL1018" s="69">
        <f ca="1">IFERROR(((AD1018+(AD1018*'Portfolio Stats_RMS'!$C$7))/($AB1018*(1-'Portfolio Stats_RMS'!$C$6))),0)</f>
        <v>0</v>
      </c>
      <c r="AM1018" s="69">
        <f ca="1">IFERROR(((AF1018+(AF1018*'Portfolio Stats_RMS'!$C$7))/($AB1018*(1-'Portfolio Stats_RMS'!$C$6))),0)</f>
        <v>0</v>
      </c>
      <c r="AN1018" s="69">
        <f ca="1">IFERROR(((AH1018+(AH1018*'Portfolio Stats_RMS'!$C$7))/($AB1018*(1-'Portfolio Stats_RMS'!$C$6))),0)</f>
        <v>0</v>
      </c>
      <c r="AO1018" s="69">
        <f>IFERROR(((AJ1018+(AJ1018*'Portfolio Stats_RMS'!$C$7))/(AB1018*(1-'Portfolio Stats_RMS'!$C$6))),0)</f>
        <v>0</v>
      </c>
      <c r="AP1018" s="152"/>
    </row>
    <row r="1019" spans="2:42" x14ac:dyDescent="0.25">
      <c r="B1019" s="29"/>
      <c r="C1019" s="87"/>
      <c r="D1019" s="29"/>
      <c r="E1019" s="29"/>
      <c r="F1019" s="29"/>
      <c r="G1019" s="25"/>
      <c r="H1019" s="25"/>
      <c r="I1019" s="25"/>
      <c r="J1019" s="100"/>
      <c r="K1019" s="100"/>
      <c r="L1019" s="149"/>
      <c r="M1019" s="29"/>
      <c r="N1019" s="29"/>
      <c r="O1019" s="29"/>
      <c r="P1019" s="149"/>
      <c r="Q1019" s="150"/>
      <c r="R1019" s="152"/>
      <c r="S1019" s="153"/>
      <c r="T1019" s="153"/>
      <c r="U1019" s="154"/>
      <c r="V1019" s="99"/>
      <c r="W1019" s="99"/>
      <c r="X1019" s="25"/>
      <c r="Y1019" s="25"/>
      <c r="Z1019" s="99"/>
      <c r="AA1019" s="25"/>
      <c r="AB1019" s="25"/>
      <c r="AC1019" s="99"/>
      <c r="AD1019" s="116">
        <f ca="1">SUMIF(AAL!$A$3:$A$65061,'Risk Lv. Inforce'!$B$7:$B$12091,AAL!$B$3:$B$65007)</f>
        <v>0</v>
      </c>
      <c r="AE1019" s="116">
        <f ca="1">SUMIF(AAL!$C$3:$C$65061,'Risk Lv. Inforce'!$B$7:$B$10291,AAL!$D$3:$D$65007)</f>
        <v>0</v>
      </c>
      <c r="AF1019" s="116">
        <f ca="1">SUMIF(AAL!$E$3:$E$65061,'Risk Lv. Inforce'!$B$7:$B$1291,AAL!$F$3:$F$65007)</f>
        <v>0</v>
      </c>
      <c r="AG1019" s="116">
        <f ca="1">SUMIF(AAL!$G$3:$G$65061,'Risk Lv. Inforce'!$B$7:$B$1291,AAL!$H$3:$H$65007)</f>
        <v>0</v>
      </c>
      <c r="AH1019" s="116">
        <f ca="1">SUMIF(AAL!$I$3:$I$65061,'Risk Lv. Inforce'!$B$7:$B$1291,AAL!$J$3:$J$65007)</f>
        <v>0</v>
      </c>
      <c r="AI1019" s="116">
        <f ca="1">SUMIF(AAL!$K$3:$K$65061,'Risk Lv. Inforce'!$B$7:$B$1291,AAL!$L$3:$L$65007)</f>
        <v>0</v>
      </c>
      <c r="AJ1019" s="116">
        <f>VLOOKUP(B1019,AAL!$Q$4:$S$1048576,3,0)</f>
        <v>0</v>
      </c>
      <c r="AK1019" s="116">
        <f>VLOOKUP(B1019,AAL!$U$4:$W$1048576,3,0)</f>
        <v>0</v>
      </c>
      <c r="AL1019" s="69">
        <f ca="1">IFERROR(((AD1019+(AD1019*'Portfolio Stats_RMS'!$C$7))/($AB1019*(1-'Portfolio Stats_RMS'!$C$6))),0)</f>
        <v>0</v>
      </c>
      <c r="AM1019" s="69">
        <f ca="1">IFERROR(((AF1019+(AF1019*'Portfolio Stats_RMS'!$C$7))/($AB1019*(1-'Portfolio Stats_RMS'!$C$6))),0)</f>
        <v>0</v>
      </c>
      <c r="AN1019" s="69">
        <f ca="1">IFERROR(((AH1019+(AH1019*'Portfolio Stats_RMS'!$C$7))/($AB1019*(1-'Portfolio Stats_RMS'!$C$6))),0)</f>
        <v>0</v>
      </c>
      <c r="AO1019" s="69">
        <f>IFERROR(((AJ1019+(AJ1019*'Portfolio Stats_RMS'!$C$7))/(AB1019*(1-'Portfolio Stats_RMS'!$C$6))),0)</f>
        <v>0</v>
      </c>
      <c r="AP1019" s="152"/>
    </row>
    <row r="1020" spans="2:42" x14ac:dyDescent="0.25">
      <c r="B1020" s="29"/>
      <c r="C1020" s="87"/>
      <c r="D1020" s="29"/>
      <c r="E1020" s="29"/>
      <c r="F1020" s="29"/>
      <c r="G1020" s="25"/>
      <c r="H1020" s="25"/>
      <c r="I1020" s="25"/>
      <c r="J1020" s="100"/>
      <c r="K1020" s="100"/>
      <c r="L1020" s="149"/>
      <c r="M1020" s="29"/>
      <c r="N1020" s="29"/>
      <c r="O1020" s="29"/>
      <c r="P1020" s="149"/>
      <c r="Q1020" s="150"/>
      <c r="R1020" s="152"/>
      <c r="S1020" s="153"/>
      <c r="T1020" s="153"/>
      <c r="U1020" s="154"/>
      <c r="V1020" s="99"/>
      <c r="W1020" s="99"/>
      <c r="X1020" s="25"/>
      <c r="Y1020" s="25"/>
      <c r="Z1020" s="99"/>
      <c r="AA1020" s="25"/>
      <c r="AB1020" s="25"/>
      <c r="AC1020" s="99"/>
      <c r="AD1020" s="116">
        <f ca="1">SUMIF(AAL!$A$3:$A$65061,'Risk Lv. Inforce'!$B$7:$B$12091,AAL!$B$3:$B$65007)</f>
        <v>0</v>
      </c>
      <c r="AE1020" s="116">
        <f ca="1">SUMIF(AAL!$C$3:$C$65061,'Risk Lv. Inforce'!$B$7:$B$10291,AAL!$D$3:$D$65007)</f>
        <v>0</v>
      </c>
      <c r="AF1020" s="116">
        <f ca="1">SUMIF(AAL!$E$3:$E$65061,'Risk Lv. Inforce'!$B$7:$B$1291,AAL!$F$3:$F$65007)</f>
        <v>0</v>
      </c>
      <c r="AG1020" s="116">
        <f ca="1">SUMIF(AAL!$G$3:$G$65061,'Risk Lv. Inforce'!$B$7:$B$1291,AAL!$H$3:$H$65007)</f>
        <v>0</v>
      </c>
      <c r="AH1020" s="116">
        <f ca="1">SUMIF(AAL!$I$3:$I$65061,'Risk Lv. Inforce'!$B$7:$B$1291,AAL!$J$3:$J$65007)</f>
        <v>0</v>
      </c>
      <c r="AI1020" s="116">
        <f ca="1">SUMIF(AAL!$K$3:$K$65061,'Risk Lv. Inforce'!$B$7:$B$1291,AAL!$L$3:$L$65007)</f>
        <v>0</v>
      </c>
      <c r="AJ1020" s="116">
        <f>VLOOKUP(B1020,AAL!$Q$4:$S$1048576,3,0)</f>
        <v>0</v>
      </c>
      <c r="AK1020" s="116">
        <f>VLOOKUP(B1020,AAL!$U$4:$W$1048576,3,0)</f>
        <v>0</v>
      </c>
      <c r="AL1020" s="69">
        <f ca="1">IFERROR(((AD1020+(AD1020*'Portfolio Stats_RMS'!$C$7))/($AB1020*(1-'Portfolio Stats_RMS'!$C$6))),0)</f>
        <v>0</v>
      </c>
      <c r="AM1020" s="69">
        <f ca="1">IFERROR(((AF1020+(AF1020*'Portfolio Stats_RMS'!$C$7))/($AB1020*(1-'Portfolio Stats_RMS'!$C$6))),0)</f>
        <v>0</v>
      </c>
      <c r="AN1020" s="69">
        <f ca="1">IFERROR(((AH1020+(AH1020*'Portfolio Stats_RMS'!$C$7))/($AB1020*(1-'Portfolio Stats_RMS'!$C$6))),0)</f>
        <v>0</v>
      </c>
      <c r="AO1020" s="69">
        <f>IFERROR(((AJ1020+(AJ1020*'Portfolio Stats_RMS'!$C$7))/(AB1020*(1-'Portfolio Stats_RMS'!$C$6))),0)</f>
        <v>0</v>
      </c>
      <c r="AP1020" s="152"/>
    </row>
    <row r="1021" spans="2:42" x14ac:dyDescent="0.25">
      <c r="B1021" s="29"/>
      <c r="C1021" s="87"/>
      <c r="D1021" s="29"/>
      <c r="E1021" s="29"/>
      <c r="F1021" s="29"/>
      <c r="G1021" s="25"/>
      <c r="H1021" s="25"/>
      <c r="I1021" s="25"/>
      <c r="J1021" s="100"/>
      <c r="K1021" s="100"/>
      <c r="L1021" s="149"/>
      <c r="M1021" s="29"/>
      <c r="N1021" s="29"/>
      <c r="O1021" s="29"/>
      <c r="P1021" s="149"/>
      <c r="Q1021" s="150"/>
      <c r="R1021" s="152"/>
      <c r="S1021" s="153"/>
      <c r="T1021" s="153"/>
      <c r="U1021" s="154"/>
      <c r="V1021" s="99"/>
      <c r="W1021" s="99"/>
      <c r="X1021" s="25"/>
      <c r="Y1021" s="25"/>
      <c r="Z1021" s="99"/>
      <c r="AA1021" s="25"/>
      <c r="AB1021" s="25"/>
      <c r="AC1021" s="99"/>
      <c r="AD1021" s="116">
        <f ca="1">SUMIF(AAL!$A$3:$A$65061,'Risk Lv. Inforce'!$B$7:$B$12091,AAL!$B$3:$B$65007)</f>
        <v>0</v>
      </c>
      <c r="AE1021" s="116">
        <f ca="1">SUMIF(AAL!$C$3:$C$65061,'Risk Lv. Inforce'!$B$7:$B$10291,AAL!$D$3:$D$65007)</f>
        <v>0</v>
      </c>
      <c r="AF1021" s="116">
        <f ca="1">SUMIF(AAL!$E$3:$E$65061,'Risk Lv. Inforce'!$B$7:$B$1291,AAL!$F$3:$F$65007)</f>
        <v>0</v>
      </c>
      <c r="AG1021" s="116">
        <f ca="1">SUMIF(AAL!$G$3:$G$65061,'Risk Lv. Inforce'!$B$7:$B$1291,AAL!$H$3:$H$65007)</f>
        <v>0</v>
      </c>
      <c r="AH1021" s="116">
        <f ca="1">SUMIF(AAL!$I$3:$I$65061,'Risk Lv. Inforce'!$B$7:$B$1291,AAL!$J$3:$J$65007)</f>
        <v>0</v>
      </c>
      <c r="AI1021" s="116">
        <f ca="1">SUMIF(AAL!$K$3:$K$65061,'Risk Lv. Inforce'!$B$7:$B$1291,AAL!$L$3:$L$65007)</f>
        <v>0</v>
      </c>
      <c r="AJ1021" s="116">
        <f>VLOOKUP(B1021,AAL!$Q$4:$S$1048576,3,0)</f>
        <v>0</v>
      </c>
      <c r="AK1021" s="116">
        <f>VLOOKUP(B1021,AAL!$U$4:$W$1048576,3,0)</f>
        <v>0</v>
      </c>
      <c r="AL1021" s="69">
        <f ca="1">IFERROR(((AD1021+(AD1021*'Portfolio Stats_RMS'!$C$7))/($AB1021*(1-'Portfolio Stats_RMS'!$C$6))),0)</f>
        <v>0</v>
      </c>
      <c r="AM1021" s="69">
        <f ca="1">IFERROR(((AF1021+(AF1021*'Portfolio Stats_RMS'!$C$7))/($AB1021*(1-'Portfolio Stats_RMS'!$C$6))),0)</f>
        <v>0</v>
      </c>
      <c r="AN1021" s="69">
        <f ca="1">IFERROR(((AH1021+(AH1021*'Portfolio Stats_RMS'!$C$7))/($AB1021*(1-'Portfolio Stats_RMS'!$C$6))),0)</f>
        <v>0</v>
      </c>
      <c r="AO1021" s="69">
        <f>IFERROR(((AJ1021+(AJ1021*'Portfolio Stats_RMS'!$C$7))/(AB1021*(1-'Portfolio Stats_RMS'!$C$6))),0)</f>
        <v>0</v>
      </c>
      <c r="AP1021" s="152"/>
    </row>
    <row r="1022" spans="2:42" x14ac:dyDescent="0.25">
      <c r="B1022" s="29"/>
      <c r="C1022" s="87"/>
      <c r="D1022" s="29"/>
      <c r="E1022" s="29"/>
      <c r="F1022" s="29"/>
      <c r="G1022" s="25"/>
      <c r="H1022" s="25"/>
      <c r="I1022" s="25"/>
      <c r="J1022" s="100"/>
      <c r="K1022" s="100"/>
      <c r="L1022" s="149"/>
      <c r="M1022" s="29"/>
      <c r="N1022" s="29"/>
      <c r="O1022" s="29"/>
      <c r="P1022" s="149"/>
      <c r="Q1022" s="150"/>
      <c r="R1022" s="152"/>
      <c r="S1022" s="153"/>
      <c r="T1022" s="153"/>
      <c r="U1022" s="154"/>
      <c r="V1022" s="99"/>
      <c r="W1022" s="99"/>
      <c r="X1022" s="25"/>
      <c r="Y1022" s="25"/>
      <c r="Z1022" s="99"/>
      <c r="AA1022" s="25"/>
      <c r="AB1022" s="25"/>
      <c r="AC1022" s="99"/>
      <c r="AD1022" s="116">
        <f ca="1">SUMIF(AAL!$A$3:$A$65061,'Risk Lv. Inforce'!$B$7:$B$12091,AAL!$B$3:$B$65007)</f>
        <v>0</v>
      </c>
      <c r="AE1022" s="116">
        <f ca="1">SUMIF(AAL!$C$3:$C$65061,'Risk Lv. Inforce'!$B$7:$B$10291,AAL!$D$3:$D$65007)</f>
        <v>0</v>
      </c>
      <c r="AF1022" s="116">
        <f ca="1">SUMIF(AAL!$E$3:$E$65061,'Risk Lv. Inforce'!$B$7:$B$1291,AAL!$F$3:$F$65007)</f>
        <v>0</v>
      </c>
      <c r="AG1022" s="116">
        <f ca="1">SUMIF(AAL!$G$3:$G$65061,'Risk Lv. Inforce'!$B$7:$B$1291,AAL!$H$3:$H$65007)</f>
        <v>0</v>
      </c>
      <c r="AH1022" s="116">
        <f ca="1">SUMIF(AAL!$I$3:$I$65061,'Risk Lv. Inforce'!$B$7:$B$1291,AAL!$J$3:$J$65007)</f>
        <v>0</v>
      </c>
      <c r="AI1022" s="116">
        <f ca="1">SUMIF(AAL!$K$3:$K$65061,'Risk Lv. Inforce'!$B$7:$B$1291,AAL!$L$3:$L$65007)</f>
        <v>0</v>
      </c>
      <c r="AJ1022" s="116">
        <f>VLOOKUP(B1022,AAL!$Q$4:$S$1048576,3,0)</f>
        <v>0</v>
      </c>
      <c r="AK1022" s="116">
        <f>VLOOKUP(B1022,AAL!$U$4:$W$1048576,3,0)</f>
        <v>0</v>
      </c>
      <c r="AL1022" s="69">
        <f ca="1">IFERROR(((AD1022+(AD1022*'Portfolio Stats_RMS'!$C$7))/($AB1022*(1-'Portfolio Stats_RMS'!$C$6))),0)</f>
        <v>0</v>
      </c>
      <c r="AM1022" s="69">
        <f ca="1">IFERROR(((AF1022+(AF1022*'Portfolio Stats_RMS'!$C$7))/($AB1022*(1-'Portfolio Stats_RMS'!$C$6))),0)</f>
        <v>0</v>
      </c>
      <c r="AN1022" s="69">
        <f ca="1">IFERROR(((AH1022+(AH1022*'Portfolio Stats_RMS'!$C$7))/($AB1022*(1-'Portfolio Stats_RMS'!$C$6))),0)</f>
        <v>0</v>
      </c>
      <c r="AO1022" s="69">
        <f>IFERROR(((AJ1022+(AJ1022*'Portfolio Stats_RMS'!$C$7))/(AB1022*(1-'Portfolio Stats_RMS'!$C$6))),0)</f>
        <v>0</v>
      </c>
      <c r="AP1022" s="152"/>
    </row>
    <row r="1023" spans="2:42" x14ac:dyDescent="0.25">
      <c r="B1023" s="29"/>
      <c r="C1023" s="87"/>
      <c r="D1023" s="29"/>
      <c r="E1023" s="29"/>
      <c r="F1023" s="29"/>
      <c r="G1023" s="25"/>
      <c r="H1023" s="25"/>
      <c r="I1023" s="25"/>
      <c r="J1023" s="100"/>
      <c r="K1023" s="100"/>
      <c r="L1023" s="149"/>
      <c r="M1023" s="29"/>
      <c r="N1023" s="29"/>
      <c r="O1023" s="29"/>
      <c r="P1023" s="149"/>
      <c r="Q1023" s="150"/>
      <c r="R1023" s="152"/>
      <c r="S1023" s="153"/>
      <c r="T1023" s="153"/>
      <c r="U1023" s="154"/>
      <c r="V1023" s="99"/>
      <c r="W1023" s="99"/>
      <c r="X1023" s="25"/>
      <c r="Y1023" s="25"/>
      <c r="Z1023" s="99"/>
      <c r="AA1023" s="25"/>
      <c r="AB1023" s="25"/>
      <c r="AC1023" s="99"/>
      <c r="AD1023" s="116">
        <f ca="1">SUMIF(AAL!$A$3:$A$65061,'Risk Lv. Inforce'!$B$7:$B$12091,AAL!$B$3:$B$65007)</f>
        <v>0</v>
      </c>
      <c r="AE1023" s="116">
        <f ca="1">SUMIF(AAL!$C$3:$C$65061,'Risk Lv. Inforce'!$B$7:$B$10291,AAL!$D$3:$D$65007)</f>
        <v>0</v>
      </c>
      <c r="AF1023" s="116">
        <f ca="1">SUMIF(AAL!$E$3:$E$65061,'Risk Lv. Inforce'!$B$7:$B$1291,AAL!$F$3:$F$65007)</f>
        <v>0</v>
      </c>
      <c r="AG1023" s="116">
        <f ca="1">SUMIF(AAL!$G$3:$G$65061,'Risk Lv. Inforce'!$B$7:$B$1291,AAL!$H$3:$H$65007)</f>
        <v>0</v>
      </c>
      <c r="AH1023" s="116">
        <f ca="1">SUMIF(AAL!$I$3:$I$65061,'Risk Lv. Inforce'!$B$7:$B$1291,AAL!$J$3:$J$65007)</f>
        <v>0</v>
      </c>
      <c r="AI1023" s="116">
        <f ca="1">SUMIF(AAL!$K$3:$K$65061,'Risk Lv. Inforce'!$B$7:$B$1291,AAL!$L$3:$L$65007)</f>
        <v>0</v>
      </c>
      <c r="AJ1023" s="116">
        <f>VLOOKUP(B1023,AAL!$Q$4:$S$1048576,3,0)</f>
        <v>0</v>
      </c>
      <c r="AK1023" s="116">
        <f>VLOOKUP(B1023,AAL!$U$4:$W$1048576,3,0)</f>
        <v>0</v>
      </c>
      <c r="AL1023" s="69">
        <f ca="1">IFERROR(((AD1023+(AD1023*'Portfolio Stats_RMS'!$C$7))/($AB1023*(1-'Portfolio Stats_RMS'!$C$6))),0)</f>
        <v>0</v>
      </c>
      <c r="AM1023" s="69">
        <f ca="1">IFERROR(((AF1023+(AF1023*'Portfolio Stats_RMS'!$C$7))/($AB1023*(1-'Portfolio Stats_RMS'!$C$6))),0)</f>
        <v>0</v>
      </c>
      <c r="AN1023" s="69">
        <f ca="1">IFERROR(((AH1023+(AH1023*'Portfolio Stats_RMS'!$C$7))/($AB1023*(1-'Portfolio Stats_RMS'!$C$6))),0)</f>
        <v>0</v>
      </c>
      <c r="AO1023" s="69">
        <f>IFERROR(((AJ1023+(AJ1023*'Portfolio Stats_RMS'!$C$7))/(AB1023*(1-'Portfolio Stats_RMS'!$C$6))),0)</f>
        <v>0</v>
      </c>
      <c r="AP1023" s="152"/>
    </row>
    <row r="1024" spans="2:42" x14ac:dyDescent="0.25">
      <c r="B1024" s="29"/>
      <c r="C1024" s="87"/>
      <c r="D1024" s="29"/>
      <c r="E1024" s="29"/>
      <c r="F1024" s="29"/>
      <c r="G1024" s="25"/>
      <c r="H1024" s="25"/>
      <c r="I1024" s="25"/>
      <c r="J1024" s="100"/>
      <c r="K1024" s="100"/>
      <c r="L1024" s="149"/>
      <c r="M1024" s="29"/>
      <c r="N1024" s="29"/>
      <c r="O1024" s="29"/>
      <c r="P1024" s="149"/>
      <c r="Q1024" s="150"/>
      <c r="R1024" s="152"/>
      <c r="S1024" s="153"/>
      <c r="T1024" s="153"/>
      <c r="U1024" s="154"/>
      <c r="V1024" s="99"/>
      <c r="W1024" s="99"/>
      <c r="X1024" s="25"/>
      <c r="Y1024" s="25"/>
      <c r="Z1024" s="99"/>
      <c r="AA1024" s="25"/>
      <c r="AB1024" s="25"/>
      <c r="AC1024" s="99"/>
      <c r="AD1024" s="116">
        <f ca="1">SUMIF(AAL!$A$3:$A$65061,'Risk Lv. Inforce'!$B$7:$B$12091,AAL!$B$3:$B$65007)</f>
        <v>0</v>
      </c>
      <c r="AE1024" s="116">
        <f ca="1">SUMIF(AAL!$C$3:$C$65061,'Risk Lv. Inforce'!$B$7:$B$10291,AAL!$D$3:$D$65007)</f>
        <v>0</v>
      </c>
      <c r="AF1024" s="116">
        <f ca="1">SUMIF(AAL!$E$3:$E$65061,'Risk Lv. Inforce'!$B$7:$B$1291,AAL!$F$3:$F$65007)</f>
        <v>0</v>
      </c>
      <c r="AG1024" s="116">
        <f ca="1">SUMIF(AAL!$G$3:$G$65061,'Risk Lv. Inforce'!$B$7:$B$1291,AAL!$H$3:$H$65007)</f>
        <v>0</v>
      </c>
      <c r="AH1024" s="116">
        <f ca="1">SUMIF(AAL!$I$3:$I$65061,'Risk Lv. Inforce'!$B$7:$B$1291,AAL!$J$3:$J$65007)</f>
        <v>0</v>
      </c>
      <c r="AI1024" s="116">
        <f ca="1">SUMIF(AAL!$K$3:$K$65061,'Risk Lv. Inforce'!$B$7:$B$1291,AAL!$L$3:$L$65007)</f>
        <v>0</v>
      </c>
      <c r="AJ1024" s="116">
        <f>VLOOKUP(B1024,AAL!$Q$4:$S$1048576,3,0)</f>
        <v>0</v>
      </c>
      <c r="AK1024" s="116">
        <f>VLOOKUP(B1024,AAL!$U$4:$W$1048576,3,0)</f>
        <v>0</v>
      </c>
      <c r="AL1024" s="69">
        <f ca="1">IFERROR(((AD1024+(AD1024*'Portfolio Stats_RMS'!$C$7))/($AB1024*(1-'Portfolio Stats_RMS'!$C$6))),0)</f>
        <v>0</v>
      </c>
      <c r="AM1024" s="69">
        <f ca="1">IFERROR(((AF1024+(AF1024*'Portfolio Stats_RMS'!$C$7))/($AB1024*(1-'Portfolio Stats_RMS'!$C$6))),0)</f>
        <v>0</v>
      </c>
      <c r="AN1024" s="69">
        <f ca="1">IFERROR(((AH1024+(AH1024*'Portfolio Stats_RMS'!$C$7))/($AB1024*(1-'Portfolio Stats_RMS'!$C$6))),0)</f>
        <v>0</v>
      </c>
      <c r="AO1024" s="69">
        <f>IFERROR(((AJ1024+(AJ1024*'Portfolio Stats_RMS'!$C$7))/(AB1024*(1-'Portfolio Stats_RMS'!$C$6))),0)</f>
        <v>0</v>
      </c>
      <c r="AP1024" s="152"/>
    </row>
    <row r="1025" spans="2:42" x14ac:dyDescent="0.25">
      <c r="B1025" s="29"/>
      <c r="C1025" s="87"/>
      <c r="D1025" s="29"/>
      <c r="E1025" s="29"/>
      <c r="F1025" s="29"/>
      <c r="G1025" s="25"/>
      <c r="H1025" s="25"/>
      <c r="I1025" s="25"/>
      <c r="J1025" s="100"/>
      <c r="K1025" s="100"/>
      <c r="L1025" s="149"/>
      <c r="M1025" s="29"/>
      <c r="N1025" s="29"/>
      <c r="O1025" s="29"/>
      <c r="P1025" s="149"/>
      <c r="Q1025" s="150"/>
      <c r="R1025" s="152"/>
      <c r="S1025" s="153"/>
      <c r="T1025" s="153"/>
      <c r="U1025" s="154"/>
      <c r="V1025" s="99"/>
      <c r="W1025" s="99"/>
      <c r="X1025" s="25"/>
      <c r="Y1025" s="25"/>
      <c r="Z1025" s="99"/>
      <c r="AA1025" s="25"/>
      <c r="AB1025" s="25"/>
      <c r="AC1025" s="99"/>
      <c r="AD1025" s="116">
        <f ca="1">SUMIF(AAL!$A$3:$A$65061,'Risk Lv. Inforce'!$B$7:$B$12091,AAL!$B$3:$B$65007)</f>
        <v>0</v>
      </c>
      <c r="AE1025" s="116">
        <f ca="1">SUMIF(AAL!$C$3:$C$65061,'Risk Lv. Inforce'!$B$7:$B$10291,AAL!$D$3:$D$65007)</f>
        <v>0</v>
      </c>
      <c r="AF1025" s="116">
        <f ca="1">SUMIF(AAL!$E$3:$E$65061,'Risk Lv. Inforce'!$B$7:$B$1291,AAL!$F$3:$F$65007)</f>
        <v>0</v>
      </c>
      <c r="AG1025" s="116">
        <f ca="1">SUMIF(AAL!$G$3:$G$65061,'Risk Lv. Inforce'!$B$7:$B$1291,AAL!$H$3:$H$65007)</f>
        <v>0</v>
      </c>
      <c r="AH1025" s="116">
        <f ca="1">SUMIF(AAL!$I$3:$I$65061,'Risk Lv. Inforce'!$B$7:$B$1291,AAL!$J$3:$J$65007)</f>
        <v>0</v>
      </c>
      <c r="AI1025" s="116">
        <f ca="1">SUMIF(AAL!$K$3:$K$65061,'Risk Lv. Inforce'!$B$7:$B$1291,AAL!$L$3:$L$65007)</f>
        <v>0</v>
      </c>
      <c r="AJ1025" s="116">
        <f>VLOOKUP(B1025,AAL!$Q$4:$S$1048576,3,0)</f>
        <v>0</v>
      </c>
      <c r="AK1025" s="116">
        <f>VLOOKUP(B1025,AAL!$U$4:$W$1048576,3,0)</f>
        <v>0</v>
      </c>
      <c r="AL1025" s="69">
        <f ca="1">IFERROR(((AD1025+(AD1025*'Portfolio Stats_RMS'!$C$7))/($AB1025*(1-'Portfolio Stats_RMS'!$C$6))),0)</f>
        <v>0</v>
      </c>
      <c r="AM1025" s="69">
        <f ca="1">IFERROR(((AF1025+(AF1025*'Portfolio Stats_RMS'!$C$7))/($AB1025*(1-'Portfolio Stats_RMS'!$C$6))),0)</f>
        <v>0</v>
      </c>
      <c r="AN1025" s="69">
        <f ca="1">IFERROR(((AH1025+(AH1025*'Portfolio Stats_RMS'!$C$7))/($AB1025*(1-'Portfolio Stats_RMS'!$C$6))),0)</f>
        <v>0</v>
      </c>
      <c r="AO1025" s="69">
        <f>IFERROR(((AJ1025+(AJ1025*'Portfolio Stats_RMS'!$C$7))/(AB1025*(1-'Portfolio Stats_RMS'!$C$6))),0)</f>
        <v>0</v>
      </c>
      <c r="AP1025" s="152"/>
    </row>
    <row r="1026" spans="2:42" x14ac:dyDescent="0.25">
      <c r="B1026" s="29"/>
      <c r="C1026" s="87"/>
      <c r="D1026" s="29"/>
      <c r="E1026" s="29"/>
      <c r="F1026" s="29"/>
      <c r="G1026" s="25"/>
      <c r="H1026" s="25"/>
      <c r="I1026" s="25"/>
      <c r="J1026" s="100"/>
      <c r="K1026" s="100"/>
      <c r="L1026" s="29"/>
      <c r="M1026" s="29"/>
      <c r="N1026" s="29"/>
      <c r="O1026" s="29"/>
      <c r="P1026" s="149"/>
      <c r="Q1026" s="150"/>
      <c r="R1026" s="152"/>
      <c r="S1026" s="153"/>
      <c r="T1026" s="153"/>
      <c r="U1026" s="154"/>
      <c r="V1026" s="99"/>
      <c r="W1026" s="99"/>
      <c r="X1026" s="25"/>
      <c r="Y1026" s="25"/>
      <c r="Z1026" s="99"/>
      <c r="AA1026" s="25"/>
      <c r="AB1026" s="25"/>
      <c r="AC1026" s="99"/>
      <c r="AD1026" s="116">
        <f ca="1">SUMIF(AAL!$A$3:$A$65061,'Risk Lv. Inforce'!$B$7:$B$12091,AAL!$B$3:$B$65007)</f>
        <v>0</v>
      </c>
      <c r="AE1026" s="116">
        <f ca="1">SUMIF(AAL!$C$3:$C$65061,'Risk Lv. Inforce'!$B$7:$B$10291,AAL!$D$3:$D$65007)</f>
        <v>0</v>
      </c>
      <c r="AF1026" s="116">
        <f ca="1">SUMIF(AAL!$E$3:$E$65061,'Risk Lv. Inforce'!$B$7:$B$1291,AAL!$F$3:$F$65007)</f>
        <v>0</v>
      </c>
      <c r="AG1026" s="116">
        <f ca="1">SUMIF(AAL!$G$3:$G$65061,'Risk Lv. Inforce'!$B$7:$B$1291,AAL!$H$3:$H$65007)</f>
        <v>0</v>
      </c>
      <c r="AH1026" s="116">
        <f ca="1">SUMIF(AAL!$I$3:$I$65061,'Risk Lv. Inforce'!$B$7:$B$1291,AAL!$J$3:$J$65007)</f>
        <v>0</v>
      </c>
      <c r="AI1026" s="116">
        <f ca="1">SUMIF(AAL!$K$3:$K$65061,'Risk Lv. Inforce'!$B$7:$B$1291,AAL!$L$3:$L$65007)</f>
        <v>0</v>
      </c>
      <c r="AJ1026" s="116">
        <f>VLOOKUP(B1026,AAL!$Q$4:$S$1048576,3,0)</f>
        <v>0</v>
      </c>
      <c r="AK1026" s="116">
        <f>VLOOKUP(B1026,AAL!$U$4:$W$1048576,3,0)</f>
        <v>0</v>
      </c>
      <c r="AL1026" s="69">
        <f ca="1">IFERROR(((AD1026+(AD1026*'Portfolio Stats_RMS'!$C$7))/($AB1026*(1-'Portfolio Stats_RMS'!$C$6))),0)</f>
        <v>0</v>
      </c>
      <c r="AM1026" s="69">
        <f ca="1">IFERROR(((AF1026+(AF1026*'Portfolio Stats_RMS'!$C$7))/($AB1026*(1-'Portfolio Stats_RMS'!$C$6))),0)</f>
        <v>0</v>
      </c>
      <c r="AN1026" s="69">
        <f ca="1">IFERROR(((AH1026+(AH1026*'Portfolio Stats_RMS'!$C$7))/($AB1026*(1-'Portfolio Stats_RMS'!$C$6))),0)</f>
        <v>0</v>
      </c>
      <c r="AO1026" s="69">
        <f>IFERROR(((AJ1026+(AJ1026*'Portfolio Stats_RMS'!$C$7))/(AB1026*(1-'Portfolio Stats_RMS'!$C$6))),0)</f>
        <v>0</v>
      </c>
      <c r="AP1026" s="152"/>
    </row>
    <row r="1027" spans="2:42" x14ac:dyDescent="0.25">
      <c r="B1027" s="29"/>
      <c r="C1027" s="87"/>
      <c r="D1027" s="29"/>
      <c r="E1027" s="29"/>
      <c r="F1027" s="29"/>
      <c r="G1027" s="25"/>
      <c r="H1027" s="25"/>
      <c r="I1027" s="25"/>
      <c r="J1027" s="100"/>
      <c r="K1027" s="100"/>
      <c r="L1027" s="149"/>
      <c r="M1027" s="29"/>
      <c r="N1027" s="29"/>
      <c r="O1027" s="29"/>
      <c r="P1027" s="149"/>
      <c r="Q1027" s="150"/>
      <c r="R1027" s="152"/>
      <c r="S1027" s="153"/>
      <c r="T1027" s="153"/>
      <c r="U1027" s="154"/>
      <c r="V1027" s="99"/>
      <c r="W1027" s="99"/>
      <c r="X1027" s="25"/>
      <c r="Y1027" s="25"/>
      <c r="Z1027" s="99"/>
      <c r="AA1027" s="25"/>
      <c r="AB1027" s="25"/>
      <c r="AC1027" s="99"/>
      <c r="AD1027" s="116">
        <f ca="1">SUMIF(AAL!$A$3:$A$65061,'Risk Lv. Inforce'!$B$7:$B$12091,AAL!$B$3:$B$65007)</f>
        <v>0</v>
      </c>
      <c r="AE1027" s="116">
        <f ca="1">SUMIF(AAL!$C$3:$C$65061,'Risk Lv. Inforce'!$B$7:$B$10291,AAL!$D$3:$D$65007)</f>
        <v>0</v>
      </c>
      <c r="AF1027" s="116">
        <f ca="1">SUMIF(AAL!$E$3:$E$65061,'Risk Lv. Inforce'!$B$7:$B$1291,AAL!$F$3:$F$65007)</f>
        <v>0</v>
      </c>
      <c r="AG1027" s="116">
        <f ca="1">SUMIF(AAL!$G$3:$G$65061,'Risk Lv. Inforce'!$B$7:$B$1291,AAL!$H$3:$H$65007)</f>
        <v>0</v>
      </c>
      <c r="AH1027" s="116">
        <f ca="1">SUMIF(AAL!$I$3:$I$65061,'Risk Lv. Inforce'!$B$7:$B$1291,AAL!$J$3:$J$65007)</f>
        <v>0</v>
      </c>
      <c r="AI1027" s="116">
        <f ca="1">SUMIF(AAL!$K$3:$K$65061,'Risk Lv. Inforce'!$B$7:$B$1291,AAL!$L$3:$L$65007)</f>
        <v>0</v>
      </c>
      <c r="AJ1027" s="116">
        <f>VLOOKUP(B1027,AAL!$Q$4:$S$1048576,3,0)</f>
        <v>0</v>
      </c>
      <c r="AK1027" s="116">
        <f>VLOOKUP(B1027,AAL!$U$4:$W$1048576,3,0)</f>
        <v>0</v>
      </c>
      <c r="AL1027" s="69">
        <f ca="1">IFERROR(((AD1027+(AD1027*'Portfolio Stats_RMS'!$C$7))/($AB1027*(1-'Portfolio Stats_RMS'!$C$6))),0)</f>
        <v>0</v>
      </c>
      <c r="AM1027" s="69">
        <f ca="1">IFERROR(((AF1027+(AF1027*'Portfolio Stats_RMS'!$C$7))/($AB1027*(1-'Portfolio Stats_RMS'!$C$6))),0)</f>
        <v>0</v>
      </c>
      <c r="AN1027" s="69">
        <f ca="1">IFERROR(((AH1027+(AH1027*'Portfolio Stats_RMS'!$C$7))/($AB1027*(1-'Portfolio Stats_RMS'!$C$6))),0)</f>
        <v>0</v>
      </c>
      <c r="AO1027" s="69">
        <f>IFERROR(((AJ1027+(AJ1027*'Portfolio Stats_RMS'!$C$7))/(AB1027*(1-'Portfolio Stats_RMS'!$C$6))),0)</f>
        <v>0</v>
      </c>
      <c r="AP1027" s="152"/>
    </row>
    <row r="1028" spans="2:42" x14ac:dyDescent="0.25">
      <c r="B1028" s="29"/>
      <c r="C1028" s="87"/>
      <c r="D1028" s="29"/>
      <c r="E1028" s="29"/>
      <c r="F1028" s="29"/>
      <c r="G1028" s="25"/>
      <c r="H1028" s="25"/>
      <c r="I1028" s="25"/>
      <c r="J1028" s="100"/>
      <c r="K1028" s="100"/>
      <c r="L1028" s="29"/>
      <c r="M1028" s="29"/>
      <c r="N1028" s="29"/>
      <c r="O1028" s="29"/>
      <c r="P1028" s="149"/>
      <c r="Q1028" s="150"/>
      <c r="R1028" s="152"/>
      <c r="S1028" s="153"/>
      <c r="T1028" s="153"/>
      <c r="U1028" s="154"/>
      <c r="V1028" s="99"/>
      <c r="W1028" s="99"/>
      <c r="X1028" s="25"/>
      <c r="Y1028" s="25"/>
      <c r="Z1028" s="99"/>
      <c r="AA1028" s="25"/>
      <c r="AB1028" s="25"/>
      <c r="AC1028" s="99"/>
      <c r="AD1028" s="116">
        <f ca="1">SUMIF(AAL!$A$3:$A$65061,'Risk Lv. Inforce'!$B$7:$B$12091,AAL!$B$3:$B$65007)</f>
        <v>0</v>
      </c>
      <c r="AE1028" s="116">
        <f ca="1">SUMIF(AAL!$C$3:$C$65061,'Risk Lv. Inforce'!$B$7:$B$10291,AAL!$D$3:$D$65007)</f>
        <v>0</v>
      </c>
      <c r="AF1028" s="116">
        <f ca="1">SUMIF(AAL!$E$3:$E$65061,'Risk Lv. Inforce'!$B$7:$B$1291,AAL!$F$3:$F$65007)</f>
        <v>0</v>
      </c>
      <c r="AG1028" s="116">
        <f ca="1">SUMIF(AAL!$G$3:$G$65061,'Risk Lv. Inforce'!$B$7:$B$1291,AAL!$H$3:$H$65007)</f>
        <v>0</v>
      </c>
      <c r="AH1028" s="116">
        <f ca="1">SUMIF(AAL!$I$3:$I$65061,'Risk Lv. Inforce'!$B$7:$B$1291,AAL!$J$3:$J$65007)</f>
        <v>0</v>
      </c>
      <c r="AI1028" s="116">
        <f ca="1">SUMIF(AAL!$K$3:$K$65061,'Risk Lv. Inforce'!$B$7:$B$1291,AAL!$L$3:$L$65007)</f>
        <v>0</v>
      </c>
      <c r="AJ1028" s="116">
        <f>VLOOKUP(B1028,AAL!$Q$4:$S$1048576,3,0)</f>
        <v>0</v>
      </c>
      <c r="AK1028" s="116">
        <f>VLOOKUP(B1028,AAL!$U$4:$W$1048576,3,0)</f>
        <v>0</v>
      </c>
      <c r="AL1028" s="69">
        <f ca="1">IFERROR(((AD1028+(AD1028*'Portfolio Stats_RMS'!$C$7))/($AB1028*(1-'Portfolio Stats_RMS'!$C$6))),0)</f>
        <v>0</v>
      </c>
      <c r="AM1028" s="69">
        <f ca="1">IFERROR(((AF1028+(AF1028*'Portfolio Stats_RMS'!$C$7))/($AB1028*(1-'Portfolio Stats_RMS'!$C$6))),0)</f>
        <v>0</v>
      </c>
      <c r="AN1028" s="69">
        <f ca="1">IFERROR(((AH1028+(AH1028*'Portfolio Stats_RMS'!$C$7))/($AB1028*(1-'Portfolio Stats_RMS'!$C$6))),0)</f>
        <v>0</v>
      </c>
      <c r="AO1028" s="69">
        <f>IFERROR(((AJ1028+(AJ1028*'Portfolio Stats_RMS'!$C$7))/(AB1028*(1-'Portfolio Stats_RMS'!$C$6))),0)</f>
        <v>0</v>
      </c>
      <c r="AP1028" s="152"/>
    </row>
    <row r="1029" spans="2:42" x14ac:dyDescent="0.25">
      <c r="B1029" s="29"/>
      <c r="C1029" s="87"/>
      <c r="D1029" s="29"/>
      <c r="E1029" s="29"/>
      <c r="F1029" s="29"/>
      <c r="G1029" s="25"/>
      <c r="H1029" s="25"/>
      <c r="I1029" s="25"/>
      <c r="J1029" s="100"/>
      <c r="K1029" s="100"/>
      <c r="L1029" s="149"/>
      <c r="M1029" s="29"/>
      <c r="N1029" s="29"/>
      <c r="O1029" s="29"/>
      <c r="P1029" s="149"/>
      <c r="Q1029" s="150"/>
      <c r="R1029" s="152"/>
      <c r="S1029" s="153"/>
      <c r="T1029" s="153"/>
      <c r="U1029" s="154"/>
      <c r="V1029" s="99"/>
      <c r="W1029" s="99"/>
      <c r="X1029" s="25"/>
      <c r="Y1029" s="25"/>
      <c r="Z1029" s="99"/>
      <c r="AA1029" s="25"/>
      <c r="AB1029" s="25"/>
      <c r="AC1029" s="99"/>
      <c r="AD1029" s="116">
        <f ca="1">SUMIF(AAL!$A$3:$A$65061,'Risk Lv. Inforce'!$B$7:$B$12091,AAL!$B$3:$B$65007)</f>
        <v>0</v>
      </c>
      <c r="AE1029" s="116">
        <f ca="1">SUMIF(AAL!$C$3:$C$65061,'Risk Lv. Inforce'!$B$7:$B$10291,AAL!$D$3:$D$65007)</f>
        <v>0</v>
      </c>
      <c r="AF1029" s="116">
        <f ca="1">SUMIF(AAL!$E$3:$E$65061,'Risk Lv. Inforce'!$B$7:$B$1291,AAL!$F$3:$F$65007)</f>
        <v>0</v>
      </c>
      <c r="AG1029" s="116">
        <f ca="1">SUMIF(AAL!$G$3:$G$65061,'Risk Lv. Inforce'!$B$7:$B$1291,AAL!$H$3:$H$65007)</f>
        <v>0</v>
      </c>
      <c r="AH1029" s="116">
        <f ca="1">SUMIF(AAL!$I$3:$I$65061,'Risk Lv. Inforce'!$B$7:$B$1291,AAL!$J$3:$J$65007)</f>
        <v>0</v>
      </c>
      <c r="AI1029" s="116">
        <f ca="1">SUMIF(AAL!$K$3:$K$65061,'Risk Lv. Inforce'!$B$7:$B$1291,AAL!$L$3:$L$65007)</f>
        <v>0</v>
      </c>
      <c r="AJ1029" s="116">
        <f>VLOOKUP(B1029,AAL!$Q$4:$S$1048576,3,0)</f>
        <v>0</v>
      </c>
      <c r="AK1029" s="116">
        <f>VLOOKUP(B1029,AAL!$U$4:$W$1048576,3,0)</f>
        <v>0</v>
      </c>
      <c r="AL1029" s="69">
        <f ca="1">IFERROR(((AD1029+(AD1029*'Portfolio Stats_RMS'!$C$7))/($AB1029*(1-'Portfolio Stats_RMS'!$C$6))),0)</f>
        <v>0</v>
      </c>
      <c r="AM1029" s="69">
        <f ca="1">IFERROR(((AF1029+(AF1029*'Portfolio Stats_RMS'!$C$7))/($AB1029*(1-'Portfolio Stats_RMS'!$C$6))),0)</f>
        <v>0</v>
      </c>
      <c r="AN1029" s="69">
        <f ca="1">IFERROR(((AH1029+(AH1029*'Portfolio Stats_RMS'!$C$7))/($AB1029*(1-'Portfolio Stats_RMS'!$C$6))),0)</f>
        <v>0</v>
      </c>
      <c r="AO1029" s="69">
        <f>IFERROR(((AJ1029+(AJ1029*'Portfolio Stats_RMS'!$C$7))/(AB1029*(1-'Portfolio Stats_RMS'!$C$6))),0)</f>
        <v>0</v>
      </c>
      <c r="AP1029" s="152"/>
    </row>
    <row r="1030" spans="2:42" x14ac:dyDescent="0.25">
      <c r="B1030" s="29"/>
      <c r="C1030" s="87"/>
      <c r="D1030" s="29"/>
      <c r="E1030" s="29"/>
      <c r="F1030" s="29"/>
      <c r="G1030" s="25"/>
      <c r="H1030" s="25"/>
      <c r="I1030" s="25"/>
      <c r="J1030" s="100"/>
      <c r="K1030" s="100"/>
      <c r="L1030" s="29"/>
      <c r="M1030" s="29"/>
      <c r="N1030" s="29"/>
      <c r="O1030" s="29"/>
      <c r="P1030" s="149"/>
      <c r="Q1030" s="150"/>
      <c r="R1030" s="152"/>
      <c r="S1030" s="153"/>
      <c r="T1030" s="153"/>
      <c r="U1030" s="154"/>
      <c r="V1030" s="99"/>
      <c r="W1030" s="99"/>
      <c r="X1030" s="25"/>
      <c r="Y1030" s="25"/>
      <c r="Z1030" s="99"/>
      <c r="AA1030" s="25"/>
      <c r="AB1030" s="25"/>
      <c r="AC1030" s="99"/>
      <c r="AD1030" s="116">
        <f ca="1">SUMIF(AAL!$A$3:$A$65061,'Risk Lv. Inforce'!$B$7:$B$12091,AAL!$B$3:$B$65007)</f>
        <v>0</v>
      </c>
      <c r="AE1030" s="116">
        <f ca="1">SUMIF(AAL!$C$3:$C$65061,'Risk Lv. Inforce'!$B$7:$B$10291,AAL!$D$3:$D$65007)</f>
        <v>0</v>
      </c>
      <c r="AF1030" s="116">
        <f ca="1">SUMIF(AAL!$E$3:$E$65061,'Risk Lv. Inforce'!$B$7:$B$1291,AAL!$F$3:$F$65007)</f>
        <v>0</v>
      </c>
      <c r="AG1030" s="116">
        <f ca="1">SUMIF(AAL!$G$3:$G$65061,'Risk Lv. Inforce'!$B$7:$B$1291,AAL!$H$3:$H$65007)</f>
        <v>0</v>
      </c>
      <c r="AH1030" s="116">
        <f ca="1">SUMIF(AAL!$I$3:$I$65061,'Risk Lv. Inforce'!$B$7:$B$1291,AAL!$J$3:$J$65007)</f>
        <v>0</v>
      </c>
      <c r="AI1030" s="116">
        <f ca="1">SUMIF(AAL!$K$3:$K$65061,'Risk Lv. Inforce'!$B$7:$B$1291,AAL!$L$3:$L$65007)</f>
        <v>0</v>
      </c>
      <c r="AJ1030" s="116">
        <f>VLOOKUP(B1030,AAL!$Q$4:$S$1048576,3,0)</f>
        <v>0</v>
      </c>
      <c r="AK1030" s="116">
        <f>VLOOKUP(B1030,AAL!$U$4:$W$1048576,3,0)</f>
        <v>0</v>
      </c>
      <c r="AL1030" s="69">
        <f ca="1">IFERROR(((AD1030+(AD1030*'Portfolio Stats_RMS'!$C$7))/($AB1030*(1-'Portfolio Stats_RMS'!$C$6))),0)</f>
        <v>0</v>
      </c>
      <c r="AM1030" s="69">
        <f ca="1">IFERROR(((AF1030+(AF1030*'Portfolio Stats_RMS'!$C$7))/($AB1030*(1-'Portfolio Stats_RMS'!$C$6))),0)</f>
        <v>0</v>
      </c>
      <c r="AN1030" s="69">
        <f ca="1">IFERROR(((AH1030+(AH1030*'Portfolio Stats_RMS'!$C$7))/($AB1030*(1-'Portfolio Stats_RMS'!$C$6))),0)</f>
        <v>0</v>
      </c>
      <c r="AO1030" s="69">
        <f>IFERROR(((AJ1030+(AJ1030*'Portfolio Stats_RMS'!$C$7))/(AB1030*(1-'Portfolio Stats_RMS'!$C$6))),0)</f>
        <v>0</v>
      </c>
      <c r="AP1030" s="152"/>
    </row>
    <row r="1031" spans="2:42" x14ac:dyDescent="0.25">
      <c r="B1031" s="29"/>
      <c r="C1031" s="87"/>
      <c r="D1031" s="29"/>
      <c r="E1031" s="29"/>
      <c r="F1031" s="29"/>
      <c r="G1031" s="25"/>
      <c r="H1031" s="25"/>
      <c r="I1031" s="25"/>
      <c r="J1031" s="100"/>
      <c r="K1031" s="100"/>
      <c r="L1031" s="29"/>
      <c r="M1031" s="29"/>
      <c r="N1031" s="29"/>
      <c r="O1031" s="29"/>
      <c r="P1031" s="149"/>
      <c r="Q1031" s="150"/>
      <c r="R1031" s="152"/>
      <c r="S1031" s="153"/>
      <c r="T1031" s="153"/>
      <c r="U1031" s="154"/>
      <c r="V1031" s="99"/>
      <c r="W1031" s="99"/>
      <c r="X1031" s="25"/>
      <c r="Y1031" s="25"/>
      <c r="Z1031" s="99"/>
      <c r="AA1031" s="25"/>
      <c r="AB1031" s="25"/>
      <c r="AC1031" s="99"/>
      <c r="AD1031" s="116">
        <f ca="1">SUMIF(AAL!$A$3:$A$65061,'Risk Lv. Inforce'!$B$7:$B$12091,AAL!$B$3:$B$65007)</f>
        <v>0</v>
      </c>
      <c r="AE1031" s="116">
        <f ca="1">SUMIF(AAL!$C$3:$C$65061,'Risk Lv. Inforce'!$B$7:$B$10291,AAL!$D$3:$D$65007)</f>
        <v>0</v>
      </c>
      <c r="AF1031" s="116">
        <f ca="1">SUMIF(AAL!$E$3:$E$65061,'Risk Lv. Inforce'!$B$7:$B$1291,AAL!$F$3:$F$65007)</f>
        <v>0</v>
      </c>
      <c r="AG1031" s="116">
        <f ca="1">SUMIF(AAL!$G$3:$G$65061,'Risk Lv. Inforce'!$B$7:$B$1291,AAL!$H$3:$H$65007)</f>
        <v>0</v>
      </c>
      <c r="AH1031" s="116">
        <f ca="1">SUMIF(AAL!$I$3:$I$65061,'Risk Lv. Inforce'!$B$7:$B$1291,AAL!$J$3:$J$65007)</f>
        <v>0</v>
      </c>
      <c r="AI1031" s="116">
        <f ca="1">SUMIF(AAL!$K$3:$K$65061,'Risk Lv. Inforce'!$B$7:$B$1291,AAL!$L$3:$L$65007)</f>
        <v>0</v>
      </c>
      <c r="AJ1031" s="116">
        <f>VLOOKUP(B1031,AAL!$Q$4:$S$1048576,3,0)</f>
        <v>0</v>
      </c>
      <c r="AK1031" s="116">
        <f>VLOOKUP(B1031,AAL!$U$4:$W$1048576,3,0)</f>
        <v>0</v>
      </c>
      <c r="AL1031" s="69">
        <f ca="1">IFERROR(((AD1031+(AD1031*'Portfolio Stats_RMS'!$C$7))/($AB1031*(1-'Portfolio Stats_RMS'!$C$6))),0)</f>
        <v>0</v>
      </c>
      <c r="AM1031" s="69">
        <f ca="1">IFERROR(((AF1031+(AF1031*'Portfolio Stats_RMS'!$C$7))/($AB1031*(1-'Portfolio Stats_RMS'!$C$6))),0)</f>
        <v>0</v>
      </c>
      <c r="AN1031" s="69">
        <f ca="1">IFERROR(((AH1031+(AH1031*'Portfolio Stats_RMS'!$C$7))/($AB1031*(1-'Portfolio Stats_RMS'!$C$6))),0)</f>
        <v>0</v>
      </c>
      <c r="AO1031" s="69">
        <f>IFERROR(((AJ1031+(AJ1031*'Portfolio Stats_RMS'!$C$7))/(AB1031*(1-'Portfolio Stats_RMS'!$C$6))),0)</f>
        <v>0</v>
      </c>
      <c r="AP1031" s="152"/>
    </row>
    <row r="1032" spans="2:42" x14ac:dyDescent="0.25">
      <c r="B1032" s="29"/>
      <c r="C1032" s="87"/>
      <c r="D1032" s="29"/>
      <c r="E1032" s="29"/>
      <c r="F1032" s="29"/>
      <c r="G1032" s="25"/>
      <c r="H1032" s="25"/>
      <c r="I1032" s="25"/>
      <c r="J1032" s="100"/>
      <c r="K1032" s="100"/>
      <c r="L1032" s="29"/>
      <c r="M1032" s="29"/>
      <c r="N1032" s="29"/>
      <c r="O1032" s="29"/>
      <c r="P1032" s="149"/>
      <c r="Q1032" s="150"/>
      <c r="R1032" s="152"/>
      <c r="S1032" s="153"/>
      <c r="T1032" s="153"/>
      <c r="U1032" s="154"/>
      <c r="V1032" s="99"/>
      <c r="W1032" s="99"/>
      <c r="X1032" s="25"/>
      <c r="Y1032" s="25"/>
      <c r="Z1032" s="99"/>
      <c r="AA1032" s="25"/>
      <c r="AB1032" s="25"/>
      <c r="AC1032" s="99"/>
      <c r="AD1032" s="116">
        <f ca="1">SUMIF(AAL!$A$3:$A$65061,'Risk Lv. Inforce'!$B$7:$B$12091,AAL!$B$3:$B$65007)</f>
        <v>0</v>
      </c>
      <c r="AE1032" s="116">
        <f ca="1">SUMIF(AAL!$C$3:$C$65061,'Risk Lv. Inforce'!$B$7:$B$10291,AAL!$D$3:$D$65007)</f>
        <v>0</v>
      </c>
      <c r="AF1032" s="116">
        <f ca="1">SUMIF(AAL!$E$3:$E$65061,'Risk Lv. Inforce'!$B$7:$B$1291,AAL!$F$3:$F$65007)</f>
        <v>0</v>
      </c>
      <c r="AG1032" s="116">
        <f ca="1">SUMIF(AAL!$G$3:$G$65061,'Risk Lv. Inforce'!$B$7:$B$1291,AAL!$H$3:$H$65007)</f>
        <v>0</v>
      </c>
      <c r="AH1032" s="116">
        <f ca="1">SUMIF(AAL!$I$3:$I$65061,'Risk Lv. Inforce'!$B$7:$B$1291,AAL!$J$3:$J$65007)</f>
        <v>0</v>
      </c>
      <c r="AI1032" s="116">
        <f ca="1">SUMIF(AAL!$K$3:$K$65061,'Risk Lv. Inforce'!$B$7:$B$1291,AAL!$L$3:$L$65007)</f>
        <v>0</v>
      </c>
      <c r="AJ1032" s="116">
        <f>VLOOKUP(B1032,AAL!$Q$4:$S$1048576,3,0)</f>
        <v>0</v>
      </c>
      <c r="AK1032" s="116">
        <f>VLOOKUP(B1032,AAL!$U$4:$W$1048576,3,0)</f>
        <v>0</v>
      </c>
      <c r="AL1032" s="69">
        <f ca="1">IFERROR(((AD1032+(AD1032*'Portfolio Stats_RMS'!$C$7))/($AB1032*(1-'Portfolio Stats_RMS'!$C$6))),0)</f>
        <v>0</v>
      </c>
      <c r="AM1032" s="69">
        <f ca="1">IFERROR(((AF1032+(AF1032*'Portfolio Stats_RMS'!$C$7))/($AB1032*(1-'Portfolio Stats_RMS'!$C$6))),0)</f>
        <v>0</v>
      </c>
      <c r="AN1032" s="69">
        <f ca="1">IFERROR(((AH1032+(AH1032*'Portfolio Stats_RMS'!$C$7))/($AB1032*(1-'Portfolio Stats_RMS'!$C$6))),0)</f>
        <v>0</v>
      </c>
      <c r="AO1032" s="69">
        <f>IFERROR(((AJ1032+(AJ1032*'Portfolio Stats_RMS'!$C$7))/(AB1032*(1-'Portfolio Stats_RMS'!$C$6))),0)</f>
        <v>0</v>
      </c>
      <c r="AP1032" s="152"/>
    </row>
    <row r="1033" spans="2:42" x14ac:dyDescent="0.25">
      <c r="B1033" s="29"/>
      <c r="C1033" s="87"/>
      <c r="D1033" s="29"/>
      <c r="E1033" s="29"/>
      <c r="F1033" s="29"/>
      <c r="G1033" s="25"/>
      <c r="H1033" s="25"/>
      <c r="I1033" s="25"/>
      <c r="J1033" s="100"/>
      <c r="K1033" s="100"/>
      <c r="L1033" s="149"/>
      <c r="M1033" s="29"/>
      <c r="N1033" s="29"/>
      <c r="O1033" s="29"/>
      <c r="P1033" s="149"/>
      <c r="Q1033" s="150"/>
      <c r="R1033" s="152"/>
      <c r="S1033" s="153"/>
      <c r="T1033" s="153"/>
      <c r="U1033" s="154"/>
      <c r="V1033" s="99"/>
      <c r="W1033" s="99"/>
      <c r="X1033" s="25"/>
      <c r="Y1033" s="25"/>
      <c r="Z1033" s="99"/>
      <c r="AA1033" s="25"/>
      <c r="AB1033" s="25"/>
      <c r="AC1033" s="99"/>
      <c r="AD1033" s="116">
        <f ca="1">SUMIF(AAL!$A$3:$A$65061,'Risk Lv. Inforce'!$B$7:$B$12091,AAL!$B$3:$B$65007)</f>
        <v>0</v>
      </c>
      <c r="AE1033" s="116">
        <f ca="1">SUMIF(AAL!$C$3:$C$65061,'Risk Lv. Inforce'!$B$7:$B$10291,AAL!$D$3:$D$65007)</f>
        <v>0</v>
      </c>
      <c r="AF1033" s="116">
        <f ca="1">SUMIF(AAL!$E$3:$E$65061,'Risk Lv. Inforce'!$B$7:$B$1291,AAL!$F$3:$F$65007)</f>
        <v>0</v>
      </c>
      <c r="AG1033" s="116">
        <f ca="1">SUMIF(AAL!$G$3:$G$65061,'Risk Lv. Inforce'!$B$7:$B$1291,AAL!$H$3:$H$65007)</f>
        <v>0</v>
      </c>
      <c r="AH1033" s="116">
        <f ca="1">SUMIF(AAL!$I$3:$I$65061,'Risk Lv. Inforce'!$B$7:$B$1291,AAL!$J$3:$J$65007)</f>
        <v>0</v>
      </c>
      <c r="AI1033" s="116">
        <f ca="1">SUMIF(AAL!$K$3:$K$65061,'Risk Lv. Inforce'!$B$7:$B$1291,AAL!$L$3:$L$65007)</f>
        <v>0</v>
      </c>
      <c r="AJ1033" s="116">
        <f>VLOOKUP(B1033,AAL!$Q$4:$S$1048576,3,0)</f>
        <v>0</v>
      </c>
      <c r="AK1033" s="116">
        <f>VLOOKUP(B1033,AAL!$U$4:$W$1048576,3,0)</f>
        <v>0</v>
      </c>
      <c r="AL1033" s="69">
        <f ca="1">IFERROR(((AD1033+(AD1033*'Portfolio Stats_RMS'!$C$7))/($AB1033*(1-'Portfolio Stats_RMS'!$C$6))),0)</f>
        <v>0</v>
      </c>
      <c r="AM1033" s="69">
        <f ca="1">IFERROR(((AF1033+(AF1033*'Portfolio Stats_RMS'!$C$7))/($AB1033*(1-'Portfolio Stats_RMS'!$C$6))),0)</f>
        <v>0</v>
      </c>
      <c r="AN1033" s="69">
        <f ca="1">IFERROR(((AH1033+(AH1033*'Portfolio Stats_RMS'!$C$7))/($AB1033*(1-'Portfolio Stats_RMS'!$C$6))),0)</f>
        <v>0</v>
      </c>
      <c r="AO1033" s="69">
        <f>IFERROR(((AJ1033+(AJ1033*'Portfolio Stats_RMS'!$C$7))/(AB1033*(1-'Portfolio Stats_RMS'!$C$6))),0)</f>
        <v>0</v>
      </c>
      <c r="AP1033" s="152"/>
    </row>
    <row r="1034" spans="2:42" x14ac:dyDescent="0.25">
      <c r="B1034" s="29"/>
      <c r="C1034" s="87"/>
      <c r="D1034" s="29"/>
      <c r="E1034" s="29"/>
      <c r="F1034" s="29"/>
      <c r="G1034" s="25"/>
      <c r="H1034" s="25"/>
      <c r="I1034" s="25"/>
      <c r="J1034" s="100"/>
      <c r="K1034" s="100"/>
      <c r="L1034" s="149"/>
      <c r="M1034" s="29"/>
      <c r="N1034" s="29"/>
      <c r="O1034" s="29"/>
      <c r="P1034" s="149"/>
      <c r="Q1034" s="150"/>
      <c r="R1034" s="152"/>
      <c r="S1034" s="153"/>
      <c r="T1034" s="153"/>
      <c r="U1034" s="154"/>
      <c r="V1034" s="99"/>
      <c r="W1034" s="99"/>
      <c r="X1034" s="25"/>
      <c r="Y1034" s="25"/>
      <c r="Z1034" s="99"/>
      <c r="AA1034" s="25"/>
      <c r="AB1034" s="25"/>
      <c r="AC1034" s="99"/>
      <c r="AD1034" s="116">
        <f ca="1">SUMIF(AAL!$A$3:$A$65061,'Risk Lv. Inforce'!$B$7:$B$12091,AAL!$B$3:$B$65007)</f>
        <v>0</v>
      </c>
      <c r="AE1034" s="116">
        <f ca="1">SUMIF(AAL!$C$3:$C$65061,'Risk Lv. Inforce'!$B$7:$B$10291,AAL!$D$3:$D$65007)</f>
        <v>0</v>
      </c>
      <c r="AF1034" s="116">
        <f ca="1">SUMIF(AAL!$E$3:$E$65061,'Risk Lv. Inforce'!$B$7:$B$1291,AAL!$F$3:$F$65007)</f>
        <v>0</v>
      </c>
      <c r="AG1034" s="116">
        <f ca="1">SUMIF(AAL!$G$3:$G$65061,'Risk Lv. Inforce'!$B$7:$B$1291,AAL!$H$3:$H$65007)</f>
        <v>0</v>
      </c>
      <c r="AH1034" s="116">
        <f ca="1">SUMIF(AAL!$I$3:$I$65061,'Risk Lv. Inforce'!$B$7:$B$1291,AAL!$J$3:$J$65007)</f>
        <v>0</v>
      </c>
      <c r="AI1034" s="116">
        <f ca="1">SUMIF(AAL!$K$3:$K$65061,'Risk Lv. Inforce'!$B$7:$B$1291,AAL!$L$3:$L$65007)</f>
        <v>0</v>
      </c>
      <c r="AJ1034" s="116">
        <f>VLOOKUP(B1034,AAL!$Q$4:$S$1048576,3,0)</f>
        <v>0</v>
      </c>
      <c r="AK1034" s="116">
        <f>VLOOKUP(B1034,AAL!$U$4:$W$1048576,3,0)</f>
        <v>0</v>
      </c>
      <c r="AL1034" s="69">
        <f ca="1">IFERROR(((AD1034+(AD1034*'Portfolio Stats_RMS'!$C$7))/($AB1034*(1-'Portfolio Stats_RMS'!$C$6))),0)</f>
        <v>0</v>
      </c>
      <c r="AM1034" s="69">
        <f ca="1">IFERROR(((AF1034+(AF1034*'Portfolio Stats_RMS'!$C$7))/($AB1034*(1-'Portfolio Stats_RMS'!$C$6))),0)</f>
        <v>0</v>
      </c>
      <c r="AN1034" s="69">
        <f ca="1">IFERROR(((AH1034+(AH1034*'Portfolio Stats_RMS'!$C$7))/($AB1034*(1-'Portfolio Stats_RMS'!$C$6))),0)</f>
        <v>0</v>
      </c>
      <c r="AO1034" s="69">
        <f>IFERROR(((AJ1034+(AJ1034*'Portfolio Stats_RMS'!$C$7))/(AB1034*(1-'Portfolio Stats_RMS'!$C$6))),0)</f>
        <v>0</v>
      </c>
      <c r="AP1034" s="152"/>
    </row>
    <row r="1035" spans="2:42" x14ac:dyDescent="0.25">
      <c r="B1035" s="29"/>
      <c r="C1035" s="87"/>
      <c r="D1035" s="29"/>
      <c r="E1035" s="29"/>
      <c r="F1035" s="29"/>
      <c r="G1035" s="25"/>
      <c r="H1035" s="25"/>
      <c r="I1035" s="25"/>
      <c r="J1035" s="100"/>
      <c r="K1035" s="100"/>
      <c r="L1035" s="149"/>
      <c r="M1035" s="29"/>
      <c r="N1035" s="29"/>
      <c r="O1035" s="29"/>
      <c r="P1035" s="149"/>
      <c r="Q1035" s="150"/>
      <c r="R1035" s="152"/>
      <c r="S1035" s="153"/>
      <c r="T1035" s="153"/>
      <c r="U1035" s="154"/>
      <c r="V1035" s="99"/>
      <c r="W1035" s="99"/>
      <c r="X1035" s="25"/>
      <c r="Y1035" s="25"/>
      <c r="Z1035" s="99"/>
      <c r="AA1035" s="25"/>
      <c r="AB1035" s="25"/>
      <c r="AC1035" s="99"/>
      <c r="AD1035" s="116">
        <f ca="1">SUMIF(AAL!$A$3:$A$65061,'Risk Lv. Inforce'!$B$7:$B$12091,AAL!$B$3:$B$65007)</f>
        <v>0</v>
      </c>
      <c r="AE1035" s="116">
        <f ca="1">SUMIF(AAL!$C$3:$C$65061,'Risk Lv. Inforce'!$B$7:$B$10291,AAL!$D$3:$D$65007)</f>
        <v>0</v>
      </c>
      <c r="AF1035" s="116">
        <f ca="1">SUMIF(AAL!$E$3:$E$65061,'Risk Lv. Inforce'!$B$7:$B$1291,AAL!$F$3:$F$65007)</f>
        <v>0</v>
      </c>
      <c r="AG1035" s="116">
        <f ca="1">SUMIF(AAL!$G$3:$G$65061,'Risk Lv. Inforce'!$B$7:$B$1291,AAL!$H$3:$H$65007)</f>
        <v>0</v>
      </c>
      <c r="AH1035" s="116">
        <f ca="1">SUMIF(AAL!$I$3:$I$65061,'Risk Lv. Inforce'!$B$7:$B$1291,AAL!$J$3:$J$65007)</f>
        <v>0</v>
      </c>
      <c r="AI1035" s="116">
        <f ca="1">SUMIF(AAL!$K$3:$K$65061,'Risk Lv. Inforce'!$B$7:$B$1291,AAL!$L$3:$L$65007)</f>
        <v>0</v>
      </c>
      <c r="AJ1035" s="116">
        <f>VLOOKUP(B1035,AAL!$Q$4:$S$1048576,3,0)</f>
        <v>0</v>
      </c>
      <c r="AK1035" s="116">
        <f>VLOOKUP(B1035,AAL!$U$4:$W$1048576,3,0)</f>
        <v>0</v>
      </c>
      <c r="AL1035" s="69">
        <f ca="1">IFERROR(((AD1035+(AD1035*'Portfolio Stats_RMS'!$C$7))/($AB1035*(1-'Portfolio Stats_RMS'!$C$6))),0)</f>
        <v>0</v>
      </c>
      <c r="AM1035" s="69">
        <f ca="1">IFERROR(((AF1035+(AF1035*'Portfolio Stats_RMS'!$C$7))/($AB1035*(1-'Portfolio Stats_RMS'!$C$6))),0)</f>
        <v>0</v>
      </c>
      <c r="AN1035" s="69">
        <f ca="1">IFERROR(((AH1035+(AH1035*'Portfolio Stats_RMS'!$C$7))/($AB1035*(1-'Portfolio Stats_RMS'!$C$6))),0)</f>
        <v>0</v>
      </c>
      <c r="AO1035" s="69">
        <f>IFERROR(((AJ1035+(AJ1035*'Portfolio Stats_RMS'!$C$7))/(AB1035*(1-'Portfolio Stats_RMS'!$C$6))),0)</f>
        <v>0</v>
      </c>
      <c r="AP1035" s="152"/>
    </row>
    <row r="1036" spans="2:42" x14ac:dyDescent="0.25">
      <c r="B1036" s="29"/>
      <c r="C1036" s="87"/>
      <c r="D1036" s="29"/>
      <c r="E1036" s="29"/>
      <c r="F1036" s="29"/>
      <c r="G1036" s="25"/>
      <c r="H1036" s="25"/>
      <c r="I1036" s="25"/>
      <c r="J1036" s="100"/>
      <c r="K1036" s="100"/>
      <c r="L1036" s="149"/>
      <c r="M1036" s="29"/>
      <c r="N1036" s="29"/>
      <c r="O1036" s="29"/>
      <c r="P1036" s="149"/>
      <c r="Q1036" s="150"/>
      <c r="R1036" s="152"/>
      <c r="S1036" s="153"/>
      <c r="T1036" s="153"/>
      <c r="U1036" s="154"/>
      <c r="V1036" s="99"/>
      <c r="W1036" s="99"/>
      <c r="X1036" s="25"/>
      <c r="Y1036" s="25"/>
      <c r="Z1036" s="99"/>
      <c r="AA1036" s="25"/>
      <c r="AB1036" s="25"/>
      <c r="AC1036" s="99"/>
      <c r="AD1036" s="116">
        <f ca="1">SUMIF(AAL!$A$3:$A$65061,'Risk Lv. Inforce'!$B$7:$B$12091,AAL!$B$3:$B$65007)</f>
        <v>0</v>
      </c>
      <c r="AE1036" s="116">
        <f ca="1">SUMIF(AAL!$C$3:$C$65061,'Risk Lv. Inforce'!$B$7:$B$10291,AAL!$D$3:$D$65007)</f>
        <v>0</v>
      </c>
      <c r="AF1036" s="116">
        <f ca="1">SUMIF(AAL!$E$3:$E$65061,'Risk Lv. Inforce'!$B$7:$B$1291,AAL!$F$3:$F$65007)</f>
        <v>0</v>
      </c>
      <c r="AG1036" s="116">
        <f ca="1">SUMIF(AAL!$G$3:$G$65061,'Risk Lv. Inforce'!$B$7:$B$1291,AAL!$H$3:$H$65007)</f>
        <v>0</v>
      </c>
      <c r="AH1036" s="116">
        <f ca="1">SUMIF(AAL!$I$3:$I$65061,'Risk Lv. Inforce'!$B$7:$B$1291,AAL!$J$3:$J$65007)</f>
        <v>0</v>
      </c>
      <c r="AI1036" s="116">
        <f ca="1">SUMIF(AAL!$K$3:$K$65061,'Risk Lv. Inforce'!$B$7:$B$1291,AAL!$L$3:$L$65007)</f>
        <v>0</v>
      </c>
      <c r="AJ1036" s="116">
        <f>VLOOKUP(B1036,AAL!$Q$4:$S$1048576,3,0)</f>
        <v>0</v>
      </c>
      <c r="AK1036" s="116">
        <f>VLOOKUP(B1036,AAL!$U$4:$W$1048576,3,0)</f>
        <v>0</v>
      </c>
      <c r="AL1036" s="69">
        <f ca="1">IFERROR(((AD1036+(AD1036*'Portfolio Stats_RMS'!$C$7))/($AB1036*(1-'Portfolio Stats_RMS'!$C$6))),0)</f>
        <v>0</v>
      </c>
      <c r="AM1036" s="69">
        <f ca="1">IFERROR(((AF1036+(AF1036*'Portfolio Stats_RMS'!$C$7))/($AB1036*(1-'Portfolio Stats_RMS'!$C$6))),0)</f>
        <v>0</v>
      </c>
      <c r="AN1036" s="69">
        <f ca="1">IFERROR(((AH1036+(AH1036*'Portfolio Stats_RMS'!$C$7))/($AB1036*(1-'Portfolio Stats_RMS'!$C$6))),0)</f>
        <v>0</v>
      </c>
      <c r="AO1036" s="69">
        <f>IFERROR(((AJ1036+(AJ1036*'Portfolio Stats_RMS'!$C$7))/(AB1036*(1-'Portfolio Stats_RMS'!$C$6))),0)</f>
        <v>0</v>
      </c>
      <c r="AP1036" s="152"/>
    </row>
    <row r="1037" spans="2:42" x14ac:dyDescent="0.25">
      <c r="B1037" s="29"/>
      <c r="C1037" s="87"/>
      <c r="D1037" s="29"/>
      <c r="E1037" s="29"/>
      <c r="F1037" s="29"/>
      <c r="G1037" s="25"/>
      <c r="H1037" s="25"/>
      <c r="I1037" s="25"/>
      <c r="J1037" s="100"/>
      <c r="K1037" s="100"/>
      <c r="L1037" s="149"/>
      <c r="M1037" s="29"/>
      <c r="N1037" s="29"/>
      <c r="O1037" s="29"/>
      <c r="P1037" s="149"/>
      <c r="Q1037" s="150"/>
      <c r="R1037" s="152"/>
      <c r="S1037" s="153"/>
      <c r="T1037" s="153"/>
      <c r="U1037" s="154"/>
      <c r="V1037" s="99"/>
      <c r="W1037" s="99"/>
      <c r="X1037" s="25"/>
      <c r="Y1037" s="25"/>
      <c r="Z1037" s="99"/>
      <c r="AA1037" s="25"/>
      <c r="AB1037" s="25"/>
      <c r="AC1037" s="99"/>
      <c r="AD1037" s="116">
        <f ca="1">SUMIF(AAL!$A$3:$A$65061,'Risk Lv. Inforce'!$B$7:$B$12091,AAL!$B$3:$B$65007)</f>
        <v>0</v>
      </c>
      <c r="AE1037" s="116">
        <f ca="1">SUMIF(AAL!$C$3:$C$65061,'Risk Lv. Inforce'!$B$7:$B$10291,AAL!$D$3:$D$65007)</f>
        <v>0</v>
      </c>
      <c r="AF1037" s="116">
        <f ca="1">SUMIF(AAL!$E$3:$E$65061,'Risk Lv. Inforce'!$B$7:$B$1291,AAL!$F$3:$F$65007)</f>
        <v>0</v>
      </c>
      <c r="AG1037" s="116">
        <f ca="1">SUMIF(AAL!$G$3:$G$65061,'Risk Lv. Inforce'!$B$7:$B$1291,AAL!$H$3:$H$65007)</f>
        <v>0</v>
      </c>
      <c r="AH1037" s="116">
        <f ca="1">SUMIF(AAL!$I$3:$I$65061,'Risk Lv. Inforce'!$B$7:$B$1291,AAL!$J$3:$J$65007)</f>
        <v>0</v>
      </c>
      <c r="AI1037" s="116">
        <f ca="1">SUMIF(AAL!$K$3:$K$65061,'Risk Lv. Inforce'!$B$7:$B$1291,AAL!$L$3:$L$65007)</f>
        <v>0</v>
      </c>
      <c r="AJ1037" s="116">
        <f>VLOOKUP(B1037,AAL!$Q$4:$S$1048576,3,0)</f>
        <v>0</v>
      </c>
      <c r="AK1037" s="116">
        <f>VLOOKUP(B1037,AAL!$U$4:$W$1048576,3,0)</f>
        <v>0</v>
      </c>
      <c r="AL1037" s="69">
        <f ca="1">IFERROR(((AD1037+(AD1037*'Portfolio Stats_RMS'!$C$7))/($AB1037*(1-'Portfolio Stats_RMS'!$C$6))),0)</f>
        <v>0</v>
      </c>
      <c r="AM1037" s="69">
        <f ca="1">IFERROR(((AF1037+(AF1037*'Portfolio Stats_RMS'!$C$7))/($AB1037*(1-'Portfolio Stats_RMS'!$C$6))),0)</f>
        <v>0</v>
      </c>
      <c r="AN1037" s="69">
        <f ca="1">IFERROR(((AH1037+(AH1037*'Portfolio Stats_RMS'!$C$7))/($AB1037*(1-'Portfolio Stats_RMS'!$C$6))),0)</f>
        <v>0</v>
      </c>
      <c r="AO1037" s="69">
        <f>IFERROR(((AJ1037+(AJ1037*'Portfolio Stats_RMS'!$C$7))/(AB1037*(1-'Portfolio Stats_RMS'!$C$6))),0)</f>
        <v>0</v>
      </c>
      <c r="AP1037" s="152"/>
    </row>
    <row r="1038" spans="2:42" x14ac:dyDescent="0.25">
      <c r="B1038" s="29"/>
      <c r="C1038" s="87"/>
      <c r="D1038" s="29"/>
      <c r="E1038" s="29"/>
      <c r="F1038" s="29"/>
      <c r="G1038" s="25"/>
      <c r="H1038" s="25"/>
      <c r="I1038" s="25"/>
      <c r="J1038" s="100"/>
      <c r="K1038" s="100"/>
      <c r="L1038" s="149"/>
      <c r="M1038" s="29"/>
      <c r="N1038" s="29"/>
      <c r="O1038" s="29"/>
      <c r="P1038" s="149"/>
      <c r="Q1038" s="150"/>
      <c r="R1038" s="152"/>
      <c r="S1038" s="153"/>
      <c r="T1038" s="153"/>
      <c r="U1038" s="154"/>
      <c r="V1038" s="99"/>
      <c r="W1038" s="99"/>
      <c r="X1038" s="25"/>
      <c r="Y1038" s="25"/>
      <c r="Z1038" s="99"/>
      <c r="AA1038" s="25"/>
      <c r="AB1038" s="25"/>
      <c r="AC1038" s="99"/>
      <c r="AD1038" s="116">
        <f ca="1">SUMIF(AAL!$A$3:$A$65061,'Risk Lv. Inforce'!$B$7:$B$12091,AAL!$B$3:$B$65007)</f>
        <v>0</v>
      </c>
      <c r="AE1038" s="116">
        <f ca="1">SUMIF(AAL!$C$3:$C$65061,'Risk Lv. Inforce'!$B$7:$B$10291,AAL!$D$3:$D$65007)</f>
        <v>0</v>
      </c>
      <c r="AF1038" s="116">
        <f ca="1">SUMIF(AAL!$E$3:$E$65061,'Risk Lv. Inforce'!$B$7:$B$1291,AAL!$F$3:$F$65007)</f>
        <v>0</v>
      </c>
      <c r="AG1038" s="116">
        <f ca="1">SUMIF(AAL!$G$3:$G$65061,'Risk Lv. Inforce'!$B$7:$B$1291,AAL!$H$3:$H$65007)</f>
        <v>0</v>
      </c>
      <c r="AH1038" s="116">
        <f ca="1">SUMIF(AAL!$I$3:$I$65061,'Risk Lv. Inforce'!$B$7:$B$1291,AAL!$J$3:$J$65007)</f>
        <v>0</v>
      </c>
      <c r="AI1038" s="116">
        <f ca="1">SUMIF(AAL!$K$3:$K$65061,'Risk Lv. Inforce'!$B$7:$B$1291,AAL!$L$3:$L$65007)</f>
        <v>0</v>
      </c>
      <c r="AJ1038" s="116">
        <f>VLOOKUP(B1038,AAL!$Q$4:$S$1048576,3,0)</f>
        <v>0</v>
      </c>
      <c r="AK1038" s="116">
        <f>VLOOKUP(B1038,AAL!$U$4:$W$1048576,3,0)</f>
        <v>0</v>
      </c>
      <c r="AL1038" s="69">
        <f ca="1">IFERROR(((AD1038+(AD1038*'Portfolio Stats_RMS'!$C$7))/($AB1038*(1-'Portfolio Stats_RMS'!$C$6))),0)</f>
        <v>0</v>
      </c>
      <c r="AM1038" s="69">
        <f ca="1">IFERROR(((AF1038+(AF1038*'Portfolio Stats_RMS'!$C$7))/($AB1038*(1-'Portfolio Stats_RMS'!$C$6))),0)</f>
        <v>0</v>
      </c>
      <c r="AN1038" s="69">
        <f ca="1">IFERROR(((AH1038+(AH1038*'Portfolio Stats_RMS'!$C$7))/($AB1038*(1-'Portfolio Stats_RMS'!$C$6))),0)</f>
        <v>0</v>
      </c>
      <c r="AO1038" s="69">
        <f>IFERROR(((AJ1038+(AJ1038*'Portfolio Stats_RMS'!$C$7))/(AB1038*(1-'Portfolio Stats_RMS'!$C$6))),0)</f>
        <v>0</v>
      </c>
      <c r="AP1038" s="152"/>
    </row>
    <row r="1039" spans="2:42" x14ac:dyDescent="0.25">
      <c r="B1039" s="29"/>
      <c r="C1039" s="87"/>
      <c r="D1039" s="29"/>
      <c r="E1039" s="29"/>
      <c r="F1039" s="29"/>
      <c r="G1039" s="25"/>
      <c r="H1039" s="25"/>
      <c r="I1039" s="25"/>
      <c r="J1039" s="100"/>
      <c r="K1039" s="100"/>
      <c r="L1039" s="149"/>
      <c r="M1039" s="29"/>
      <c r="N1039" s="29"/>
      <c r="O1039" s="29"/>
      <c r="P1039" s="149"/>
      <c r="Q1039" s="150"/>
      <c r="R1039" s="152"/>
      <c r="S1039" s="153"/>
      <c r="T1039" s="153"/>
      <c r="U1039" s="154"/>
      <c r="V1039" s="99"/>
      <c r="W1039" s="99"/>
      <c r="X1039" s="25"/>
      <c r="Y1039" s="25"/>
      <c r="Z1039" s="99"/>
      <c r="AA1039" s="25"/>
      <c r="AB1039" s="25"/>
      <c r="AC1039" s="99"/>
      <c r="AD1039" s="116">
        <f ca="1">SUMIF(AAL!$A$3:$A$65061,'Risk Lv. Inforce'!$B$7:$B$12091,AAL!$B$3:$B$65007)</f>
        <v>0</v>
      </c>
      <c r="AE1039" s="116">
        <f ca="1">SUMIF(AAL!$C$3:$C$65061,'Risk Lv. Inforce'!$B$7:$B$10291,AAL!$D$3:$D$65007)</f>
        <v>0</v>
      </c>
      <c r="AF1039" s="116">
        <f ca="1">SUMIF(AAL!$E$3:$E$65061,'Risk Lv. Inforce'!$B$7:$B$1291,AAL!$F$3:$F$65007)</f>
        <v>0</v>
      </c>
      <c r="AG1039" s="116">
        <f ca="1">SUMIF(AAL!$G$3:$G$65061,'Risk Lv. Inforce'!$B$7:$B$1291,AAL!$H$3:$H$65007)</f>
        <v>0</v>
      </c>
      <c r="AH1039" s="116">
        <f ca="1">SUMIF(AAL!$I$3:$I$65061,'Risk Lv. Inforce'!$B$7:$B$1291,AAL!$J$3:$J$65007)</f>
        <v>0</v>
      </c>
      <c r="AI1039" s="116">
        <f ca="1">SUMIF(AAL!$K$3:$K$65061,'Risk Lv. Inforce'!$B$7:$B$1291,AAL!$L$3:$L$65007)</f>
        <v>0</v>
      </c>
      <c r="AJ1039" s="116">
        <f>VLOOKUP(B1039,AAL!$Q$4:$S$1048576,3,0)</f>
        <v>0</v>
      </c>
      <c r="AK1039" s="116">
        <f>VLOOKUP(B1039,AAL!$U$4:$W$1048576,3,0)</f>
        <v>0</v>
      </c>
      <c r="AL1039" s="69">
        <f ca="1">IFERROR(((AD1039+(AD1039*'Portfolio Stats_RMS'!$C$7))/($AB1039*(1-'Portfolio Stats_RMS'!$C$6))),0)</f>
        <v>0</v>
      </c>
      <c r="AM1039" s="69">
        <f ca="1">IFERROR(((AF1039+(AF1039*'Portfolio Stats_RMS'!$C$7))/($AB1039*(1-'Portfolio Stats_RMS'!$C$6))),0)</f>
        <v>0</v>
      </c>
      <c r="AN1039" s="69">
        <f ca="1">IFERROR(((AH1039+(AH1039*'Portfolio Stats_RMS'!$C$7))/($AB1039*(1-'Portfolio Stats_RMS'!$C$6))),0)</f>
        <v>0</v>
      </c>
      <c r="AO1039" s="69">
        <f>IFERROR(((AJ1039+(AJ1039*'Portfolio Stats_RMS'!$C$7))/(AB1039*(1-'Portfolio Stats_RMS'!$C$6))),0)</f>
        <v>0</v>
      </c>
      <c r="AP1039" s="152"/>
    </row>
    <row r="1040" spans="2:42" x14ac:dyDescent="0.25">
      <c r="B1040" s="29"/>
      <c r="C1040" s="87"/>
      <c r="D1040" s="29"/>
      <c r="E1040" s="29"/>
      <c r="F1040" s="29"/>
      <c r="G1040" s="25"/>
      <c r="H1040" s="25"/>
      <c r="I1040" s="25"/>
      <c r="J1040" s="100"/>
      <c r="K1040" s="100"/>
      <c r="L1040" s="29"/>
      <c r="M1040" s="29"/>
      <c r="N1040" s="29"/>
      <c r="O1040" s="29"/>
      <c r="P1040" s="149"/>
      <c r="Q1040" s="150"/>
      <c r="R1040" s="152"/>
      <c r="S1040" s="153"/>
      <c r="T1040" s="153"/>
      <c r="U1040" s="154"/>
      <c r="V1040" s="99"/>
      <c r="W1040" s="99"/>
      <c r="X1040" s="25"/>
      <c r="Y1040" s="25"/>
      <c r="Z1040" s="99"/>
      <c r="AA1040" s="25"/>
      <c r="AB1040" s="25"/>
      <c r="AC1040" s="99"/>
      <c r="AD1040" s="116">
        <f ca="1">SUMIF(AAL!$A$3:$A$65061,'Risk Lv. Inforce'!$B$7:$B$12091,AAL!$B$3:$B$65007)</f>
        <v>0</v>
      </c>
      <c r="AE1040" s="116">
        <f ca="1">SUMIF(AAL!$C$3:$C$65061,'Risk Lv. Inforce'!$B$7:$B$10291,AAL!$D$3:$D$65007)</f>
        <v>0</v>
      </c>
      <c r="AF1040" s="116">
        <f ca="1">SUMIF(AAL!$E$3:$E$65061,'Risk Lv. Inforce'!$B$7:$B$1291,AAL!$F$3:$F$65007)</f>
        <v>0</v>
      </c>
      <c r="AG1040" s="116">
        <f ca="1">SUMIF(AAL!$G$3:$G$65061,'Risk Lv. Inforce'!$B$7:$B$1291,AAL!$H$3:$H$65007)</f>
        <v>0</v>
      </c>
      <c r="AH1040" s="116">
        <f ca="1">SUMIF(AAL!$I$3:$I$65061,'Risk Lv. Inforce'!$B$7:$B$1291,AAL!$J$3:$J$65007)</f>
        <v>0</v>
      </c>
      <c r="AI1040" s="116">
        <f ca="1">SUMIF(AAL!$K$3:$K$65061,'Risk Lv. Inforce'!$B$7:$B$1291,AAL!$L$3:$L$65007)</f>
        <v>0</v>
      </c>
      <c r="AJ1040" s="116">
        <f>VLOOKUP(B1040,AAL!$Q$4:$S$1048576,3,0)</f>
        <v>0</v>
      </c>
      <c r="AK1040" s="116">
        <f>VLOOKUP(B1040,AAL!$U$4:$W$1048576,3,0)</f>
        <v>0</v>
      </c>
      <c r="AL1040" s="69">
        <f ca="1">IFERROR(((AD1040+(AD1040*'Portfolio Stats_RMS'!$C$7))/($AB1040*(1-'Portfolio Stats_RMS'!$C$6))),0)</f>
        <v>0</v>
      </c>
      <c r="AM1040" s="69">
        <f ca="1">IFERROR(((AF1040+(AF1040*'Portfolio Stats_RMS'!$C$7))/($AB1040*(1-'Portfolio Stats_RMS'!$C$6))),0)</f>
        <v>0</v>
      </c>
      <c r="AN1040" s="69">
        <f ca="1">IFERROR(((AH1040+(AH1040*'Portfolio Stats_RMS'!$C$7))/($AB1040*(1-'Portfolio Stats_RMS'!$C$6))),0)</f>
        <v>0</v>
      </c>
      <c r="AO1040" s="69">
        <f>IFERROR(((AJ1040+(AJ1040*'Portfolio Stats_RMS'!$C$7))/(AB1040*(1-'Portfolio Stats_RMS'!$C$6))),0)</f>
        <v>0</v>
      </c>
      <c r="AP1040" s="152"/>
    </row>
    <row r="1041" spans="2:42" x14ac:dyDescent="0.25">
      <c r="B1041" s="29"/>
      <c r="C1041" s="87"/>
      <c r="D1041" s="29"/>
      <c r="E1041" s="29"/>
      <c r="F1041" s="29"/>
      <c r="G1041" s="25"/>
      <c r="H1041" s="25"/>
      <c r="I1041" s="25"/>
      <c r="J1041" s="100"/>
      <c r="K1041" s="100"/>
      <c r="L1041" s="149"/>
      <c r="M1041" s="29"/>
      <c r="N1041" s="29"/>
      <c r="O1041" s="29"/>
      <c r="P1041" s="149"/>
      <c r="Q1041" s="150"/>
      <c r="R1041" s="152"/>
      <c r="S1041" s="153"/>
      <c r="T1041" s="153"/>
      <c r="U1041" s="154"/>
      <c r="V1041" s="99"/>
      <c r="W1041" s="99"/>
      <c r="X1041" s="25"/>
      <c r="Y1041" s="25"/>
      <c r="Z1041" s="99"/>
      <c r="AA1041" s="25"/>
      <c r="AB1041" s="25"/>
      <c r="AC1041" s="99"/>
      <c r="AD1041" s="116">
        <f ca="1">SUMIF(AAL!$A$3:$A$65061,'Risk Lv. Inforce'!$B$7:$B$12091,AAL!$B$3:$B$65007)</f>
        <v>0</v>
      </c>
      <c r="AE1041" s="116">
        <f ca="1">SUMIF(AAL!$C$3:$C$65061,'Risk Lv. Inforce'!$B$7:$B$10291,AAL!$D$3:$D$65007)</f>
        <v>0</v>
      </c>
      <c r="AF1041" s="116">
        <f ca="1">SUMIF(AAL!$E$3:$E$65061,'Risk Lv. Inforce'!$B$7:$B$1291,AAL!$F$3:$F$65007)</f>
        <v>0</v>
      </c>
      <c r="AG1041" s="116">
        <f ca="1">SUMIF(AAL!$G$3:$G$65061,'Risk Lv. Inforce'!$B$7:$B$1291,AAL!$H$3:$H$65007)</f>
        <v>0</v>
      </c>
      <c r="AH1041" s="116">
        <f ca="1">SUMIF(AAL!$I$3:$I$65061,'Risk Lv. Inforce'!$B$7:$B$1291,AAL!$J$3:$J$65007)</f>
        <v>0</v>
      </c>
      <c r="AI1041" s="116">
        <f ca="1">SUMIF(AAL!$K$3:$K$65061,'Risk Lv. Inforce'!$B$7:$B$1291,AAL!$L$3:$L$65007)</f>
        <v>0</v>
      </c>
      <c r="AJ1041" s="116">
        <f>VLOOKUP(B1041,AAL!$Q$4:$S$1048576,3,0)</f>
        <v>0</v>
      </c>
      <c r="AK1041" s="116">
        <f>VLOOKUP(B1041,AAL!$U$4:$W$1048576,3,0)</f>
        <v>0</v>
      </c>
      <c r="AL1041" s="69">
        <f ca="1">IFERROR(((AD1041+(AD1041*'Portfolio Stats_RMS'!$C$7))/($AB1041*(1-'Portfolio Stats_RMS'!$C$6))),0)</f>
        <v>0</v>
      </c>
      <c r="AM1041" s="69">
        <f ca="1">IFERROR(((AF1041+(AF1041*'Portfolio Stats_RMS'!$C$7))/($AB1041*(1-'Portfolio Stats_RMS'!$C$6))),0)</f>
        <v>0</v>
      </c>
      <c r="AN1041" s="69">
        <f ca="1">IFERROR(((AH1041+(AH1041*'Portfolio Stats_RMS'!$C$7))/($AB1041*(1-'Portfolio Stats_RMS'!$C$6))),0)</f>
        <v>0</v>
      </c>
      <c r="AO1041" s="69">
        <f>IFERROR(((AJ1041+(AJ1041*'Portfolio Stats_RMS'!$C$7))/(AB1041*(1-'Portfolio Stats_RMS'!$C$6))),0)</f>
        <v>0</v>
      </c>
      <c r="AP1041" s="152"/>
    </row>
    <row r="1042" spans="2:42" x14ac:dyDescent="0.25">
      <c r="B1042" s="29"/>
      <c r="C1042" s="87"/>
      <c r="D1042" s="29"/>
      <c r="E1042" s="29"/>
      <c r="F1042" s="29"/>
      <c r="G1042" s="25"/>
      <c r="H1042" s="25"/>
      <c r="I1042" s="25"/>
      <c r="J1042" s="100"/>
      <c r="K1042" s="100"/>
      <c r="L1042" s="149"/>
      <c r="M1042" s="29"/>
      <c r="N1042" s="29"/>
      <c r="O1042" s="29"/>
      <c r="P1042" s="149"/>
      <c r="Q1042" s="150"/>
      <c r="R1042" s="152"/>
      <c r="S1042" s="153"/>
      <c r="T1042" s="153"/>
      <c r="U1042" s="154"/>
      <c r="V1042" s="99"/>
      <c r="W1042" s="99"/>
      <c r="X1042" s="25"/>
      <c r="Y1042" s="25"/>
      <c r="Z1042" s="99"/>
      <c r="AA1042" s="25"/>
      <c r="AB1042" s="25"/>
      <c r="AC1042" s="99"/>
      <c r="AD1042" s="116">
        <f ca="1">SUMIF(AAL!$A$3:$A$65061,'Risk Lv. Inforce'!$B$7:$B$12091,AAL!$B$3:$B$65007)</f>
        <v>0</v>
      </c>
      <c r="AE1042" s="116">
        <f ca="1">SUMIF(AAL!$C$3:$C$65061,'Risk Lv. Inforce'!$B$7:$B$10291,AAL!$D$3:$D$65007)</f>
        <v>0</v>
      </c>
      <c r="AF1042" s="116">
        <f ca="1">SUMIF(AAL!$E$3:$E$65061,'Risk Lv. Inforce'!$B$7:$B$1291,AAL!$F$3:$F$65007)</f>
        <v>0</v>
      </c>
      <c r="AG1042" s="116">
        <f ca="1">SUMIF(AAL!$G$3:$G$65061,'Risk Lv. Inforce'!$B$7:$B$1291,AAL!$H$3:$H$65007)</f>
        <v>0</v>
      </c>
      <c r="AH1042" s="116">
        <f ca="1">SUMIF(AAL!$I$3:$I$65061,'Risk Lv. Inforce'!$B$7:$B$1291,AAL!$J$3:$J$65007)</f>
        <v>0</v>
      </c>
      <c r="AI1042" s="116">
        <f ca="1">SUMIF(AAL!$K$3:$K$65061,'Risk Lv. Inforce'!$B$7:$B$1291,AAL!$L$3:$L$65007)</f>
        <v>0</v>
      </c>
      <c r="AJ1042" s="116">
        <f>VLOOKUP(B1042,AAL!$Q$4:$S$1048576,3,0)</f>
        <v>0</v>
      </c>
      <c r="AK1042" s="116">
        <f>VLOOKUP(B1042,AAL!$U$4:$W$1048576,3,0)</f>
        <v>0</v>
      </c>
      <c r="AL1042" s="69">
        <f ca="1">IFERROR(((AD1042+(AD1042*'Portfolio Stats_RMS'!$C$7))/($AB1042*(1-'Portfolio Stats_RMS'!$C$6))),0)</f>
        <v>0</v>
      </c>
      <c r="AM1042" s="69">
        <f ca="1">IFERROR(((AF1042+(AF1042*'Portfolio Stats_RMS'!$C$7))/($AB1042*(1-'Portfolio Stats_RMS'!$C$6))),0)</f>
        <v>0</v>
      </c>
      <c r="AN1042" s="69">
        <f ca="1">IFERROR(((AH1042+(AH1042*'Portfolio Stats_RMS'!$C$7))/($AB1042*(1-'Portfolio Stats_RMS'!$C$6))),0)</f>
        <v>0</v>
      </c>
      <c r="AO1042" s="69">
        <f>IFERROR(((AJ1042+(AJ1042*'Portfolio Stats_RMS'!$C$7))/(AB1042*(1-'Portfolio Stats_RMS'!$C$6))),0)</f>
        <v>0</v>
      </c>
      <c r="AP1042" s="152"/>
    </row>
    <row r="1043" spans="2:42" x14ac:dyDescent="0.25">
      <c r="B1043" s="29"/>
      <c r="C1043" s="87"/>
      <c r="D1043" s="29"/>
      <c r="E1043" s="29"/>
      <c r="F1043" s="29"/>
      <c r="G1043" s="25"/>
      <c r="H1043" s="25"/>
      <c r="I1043" s="25"/>
      <c r="J1043" s="100"/>
      <c r="K1043" s="100"/>
      <c r="L1043" s="29"/>
      <c r="M1043" s="29"/>
      <c r="N1043" s="29"/>
      <c r="O1043" s="29"/>
      <c r="P1043" s="149"/>
      <c r="Q1043" s="150"/>
      <c r="R1043" s="152"/>
      <c r="S1043" s="153"/>
      <c r="T1043" s="153"/>
      <c r="U1043" s="154"/>
      <c r="V1043" s="99"/>
      <c r="W1043" s="99"/>
      <c r="X1043" s="25"/>
      <c r="Y1043" s="25"/>
      <c r="Z1043" s="99"/>
      <c r="AA1043" s="25"/>
      <c r="AB1043" s="25"/>
      <c r="AC1043" s="99"/>
      <c r="AD1043" s="116">
        <f ca="1">SUMIF(AAL!$A$3:$A$65061,'Risk Lv. Inforce'!$B$7:$B$12091,AAL!$B$3:$B$65007)</f>
        <v>0</v>
      </c>
      <c r="AE1043" s="116">
        <f ca="1">SUMIF(AAL!$C$3:$C$65061,'Risk Lv. Inforce'!$B$7:$B$10291,AAL!$D$3:$D$65007)</f>
        <v>0</v>
      </c>
      <c r="AF1043" s="116">
        <f ca="1">SUMIF(AAL!$E$3:$E$65061,'Risk Lv. Inforce'!$B$7:$B$1291,AAL!$F$3:$F$65007)</f>
        <v>0</v>
      </c>
      <c r="AG1043" s="116">
        <f ca="1">SUMIF(AAL!$G$3:$G$65061,'Risk Lv. Inforce'!$B$7:$B$1291,AAL!$H$3:$H$65007)</f>
        <v>0</v>
      </c>
      <c r="AH1043" s="116">
        <f ca="1">SUMIF(AAL!$I$3:$I$65061,'Risk Lv. Inforce'!$B$7:$B$1291,AAL!$J$3:$J$65007)</f>
        <v>0</v>
      </c>
      <c r="AI1043" s="116">
        <f ca="1">SUMIF(AAL!$K$3:$K$65061,'Risk Lv. Inforce'!$B$7:$B$1291,AAL!$L$3:$L$65007)</f>
        <v>0</v>
      </c>
      <c r="AJ1043" s="116">
        <f>VLOOKUP(B1043,AAL!$Q$4:$S$1048576,3,0)</f>
        <v>0</v>
      </c>
      <c r="AK1043" s="116">
        <f>VLOOKUP(B1043,AAL!$U$4:$W$1048576,3,0)</f>
        <v>0</v>
      </c>
      <c r="AL1043" s="69">
        <f ca="1">IFERROR(((AD1043+(AD1043*'Portfolio Stats_RMS'!$C$7))/($AB1043*(1-'Portfolio Stats_RMS'!$C$6))),0)</f>
        <v>0</v>
      </c>
      <c r="AM1043" s="69">
        <f ca="1">IFERROR(((AF1043+(AF1043*'Portfolio Stats_RMS'!$C$7))/($AB1043*(1-'Portfolio Stats_RMS'!$C$6))),0)</f>
        <v>0</v>
      </c>
      <c r="AN1043" s="69">
        <f ca="1">IFERROR(((AH1043+(AH1043*'Portfolio Stats_RMS'!$C$7))/($AB1043*(1-'Portfolio Stats_RMS'!$C$6))),0)</f>
        <v>0</v>
      </c>
      <c r="AO1043" s="69">
        <f>IFERROR(((AJ1043+(AJ1043*'Portfolio Stats_RMS'!$C$7))/(AB1043*(1-'Portfolio Stats_RMS'!$C$6))),0)</f>
        <v>0</v>
      </c>
      <c r="AP1043" s="152"/>
    </row>
    <row r="1044" spans="2:42" x14ac:dyDescent="0.25">
      <c r="B1044" s="29"/>
      <c r="C1044" s="87"/>
      <c r="D1044" s="29"/>
      <c r="E1044" s="29"/>
      <c r="F1044" s="29"/>
      <c r="G1044" s="25"/>
      <c r="H1044" s="25"/>
      <c r="I1044" s="25"/>
      <c r="J1044" s="100"/>
      <c r="K1044" s="100"/>
      <c r="L1044" s="149"/>
      <c r="M1044" s="29"/>
      <c r="N1044" s="29"/>
      <c r="O1044" s="29"/>
      <c r="P1044" s="149"/>
      <c r="Q1044" s="150"/>
      <c r="R1044" s="152"/>
      <c r="S1044" s="153"/>
      <c r="T1044" s="153"/>
      <c r="U1044" s="154"/>
      <c r="V1044" s="99"/>
      <c r="W1044" s="99"/>
      <c r="X1044" s="25"/>
      <c r="Y1044" s="25"/>
      <c r="Z1044" s="99"/>
      <c r="AA1044" s="25"/>
      <c r="AB1044" s="25"/>
      <c r="AC1044" s="99"/>
      <c r="AD1044" s="116">
        <f ca="1">SUMIF(AAL!$A$3:$A$65061,'Risk Lv. Inforce'!$B$7:$B$12091,AAL!$B$3:$B$65007)</f>
        <v>0</v>
      </c>
      <c r="AE1044" s="116">
        <f ca="1">SUMIF(AAL!$C$3:$C$65061,'Risk Lv. Inforce'!$B$7:$B$10291,AAL!$D$3:$D$65007)</f>
        <v>0</v>
      </c>
      <c r="AF1044" s="116">
        <f ca="1">SUMIF(AAL!$E$3:$E$65061,'Risk Lv. Inforce'!$B$7:$B$1291,AAL!$F$3:$F$65007)</f>
        <v>0</v>
      </c>
      <c r="AG1044" s="116">
        <f ca="1">SUMIF(AAL!$G$3:$G$65061,'Risk Lv. Inforce'!$B$7:$B$1291,AAL!$H$3:$H$65007)</f>
        <v>0</v>
      </c>
      <c r="AH1044" s="116">
        <f ca="1">SUMIF(AAL!$I$3:$I$65061,'Risk Lv. Inforce'!$B$7:$B$1291,AAL!$J$3:$J$65007)</f>
        <v>0</v>
      </c>
      <c r="AI1044" s="116">
        <f ca="1">SUMIF(AAL!$K$3:$K$65061,'Risk Lv. Inforce'!$B$7:$B$1291,AAL!$L$3:$L$65007)</f>
        <v>0</v>
      </c>
      <c r="AJ1044" s="116">
        <f>VLOOKUP(B1044,AAL!$Q$4:$S$1048576,3,0)</f>
        <v>0</v>
      </c>
      <c r="AK1044" s="116">
        <f>VLOOKUP(B1044,AAL!$U$4:$W$1048576,3,0)</f>
        <v>0</v>
      </c>
      <c r="AL1044" s="69">
        <f ca="1">IFERROR(((AD1044+(AD1044*'Portfolio Stats_RMS'!$C$7))/($AB1044*(1-'Portfolio Stats_RMS'!$C$6))),0)</f>
        <v>0</v>
      </c>
      <c r="AM1044" s="69">
        <f ca="1">IFERROR(((AF1044+(AF1044*'Portfolio Stats_RMS'!$C$7))/($AB1044*(1-'Portfolio Stats_RMS'!$C$6))),0)</f>
        <v>0</v>
      </c>
      <c r="AN1044" s="69">
        <f ca="1">IFERROR(((AH1044+(AH1044*'Portfolio Stats_RMS'!$C$7))/($AB1044*(1-'Portfolio Stats_RMS'!$C$6))),0)</f>
        <v>0</v>
      </c>
      <c r="AO1044" s="69">
        <f>IFERROR(((AJ1044+(AJ1044*'Portfolio Stats_RMS'!$C$7))/(AB1044*(1-'Portfolio Stats_RMS'!$C$6))),0)</f>
        <v>0</v>
      </c>
      <c r="AP1044" s="152"/>
    </row>
    <row r="1045" spans="2:42" x14ac:dyDescent="0.25">
      <c r="B1045" s="29"/>
      <c r="C1045" s="87"/>
      <c r="D1045" s="29"/>
      <c r="E1045" s="29"/>
      <c r="F1045" s="29"/>
      <c r="G1045" s="25"/>
      <c r="H1045" s="25"/>
      <c r="I1045" s="25"/>
      <c r="J1045" s="100"/>
      <c r="K1045" s="100"/>
      <c r="L1045" s="149"/>
      <c r="M1045" s="29"/>
      <c r="N1045" s="29"/>
      <c r="O1045" s="29"/>
      <c r="P1045" s="149"/>
      <c r="Q1045" s="150"/>
      <c r="R1045" s="152"/>
      <c r="S1045" s="153"/>
      <c r="T1045" s="153"/>
      <c r="U1045" s="154"/>
      <c r="V1045" s="99"/>
      <c r="W1045" s="99"/>
      <c r="X1045" s="25"/>
      <c r="Y1045" s="25"/>
      <c r="Z1045" s="99"/>
      <c r="AA1045" s="25"/>
      <c r="AB1045" s="25"/>
      <c r="AC1045" s="99"/>
      <c r="AD1045" s="116">
        <f ca="1">SUMIF(AAL!$A$3:$A$65061,'Risk Lv. Inforce'!$B$7:$B$12091,AAL!$B$3:$B$65007)</f>
        <v>0</v>
      </c>
      <c r="AE1045" s="116">
        <f ca="1">SUMIF(AAL!$C$3:$C$65061,'Risk Lv. Inforce'!$B$7:$B$10291,AAL!$D$3:$D$65007)</f>
        <v>0</v>
      </c>
      <c r="AF1045" s="116">
        <f ca="1">SUMIF(AAL!$E$3:$E$65061,'Risk Lv. Inforce'!$B$7:$B$1291,AAL!$F$3:$F$65007)</f>
        <v>0</v>
      </c>
      <c r="AG1045" s="116">
        <f ca="1">SUMIF(AAL!$G$3:$G$65061,'Risk Lv. Inforce'!$B$7:$B$1291,AAL!$H$3:$H$65007)</f>
        <v>0</v>
      </c>
      <c r="AH1045" s="116">
        <f ca="1">SUMIF(AAL!$I$3:$I$65061,'Risk Lv. Inforce'!$B$7:$B$1291,AAL!$J$3:$J$65007)</f>
        <v>0</v>
      </c>
      <c r="AI1045" s="116">
        <f ca="1">SUMIF(AAL!$K$3:$K$65061,'Risk Lv. Inforce'!$B$7:$B$1291,AAL!$L$3:$L$65007)</f>
        <v>0</v>
      </c>
      <c r="AJ1045" s="116">
        <f>VLOOKUP(B1045,AAL!$Q$4:$S$1048576,3,0)</f>
        <v>0</v>
      </c>
      <c r="AK1045" s="116">
        <f>VLOOKUP(B1045,AAL!$U$4:$W$1048576,3,0)</f>
        <v>0</v>
      </c>
      <c r="AL1045" s="69">
        <f ca="1">IFERROR(((AD1045+(AD1045*'Portfolio Stats_RMS'!$C$7))/($AB1045*(1-'Portfolio Stats_RMS'!$C$6))),0)</f>
        <v>0</v>
      </c>
      <c r="AM1045" s="69">
        <f ca="1">IFERROR(((AF1045+(AF1045*'Portfolio Stats_RMS'!$C$7))/($AB1045*(1-'Portfolio Stats_RMS'!$C$6))),0)</f>
        <v>0</v>
      </c>
      <c r="AN1045" s="69">
        <f ca="1">IFERROR(((AH1045+(AH1045*'Portfolio Stats_RMS'!$C$7))/($AB1045*(1-'Portfolio Stats_RMS'!$C$6))),0)</f>
        <v>0</v>
      </c>
      <c r="AO1045" s="69">
        <f>IFERROR(((AJ1045+(AJ1045*'Portfolio Stats_RMS'!$C$7))/(AB1045*(1-'Portfolio Stats_RMS'!$C$6))),0)</f>
        <v>0</v>
      </c>
      <c r="AP1045" s="152"/>
    </row>
    <row r="1046" spans="2:42" x14ac:dyDescent="0.25">
      <c r="B1046" s="29"/>
      <c r="C1046" s="87"/>
      <c r="D1046" s="29"/>
      <c r="E1046" s="29"/>
      <c r="F1046" s="29"/>
      <c r="G1046" s="25"/>
      <c r="H1046" s="25"/>
      <c r="I1046" s="25"/>
      <c r="J1046" s="100"/>
      <c r="K1046" s="100"/>
      <c r="L1046" s="149"/>
      <c r="M1046" s="29"/>
      <c r="N1046" s="29"/>
      <c r="O1046" s="29"/>
      <c r="P1046" s="149"/>
      <c r="Q1046" s="150"/>
      <c r="R1046" s="152"/>
      <c r="S1046" s="153"/>
      <c r="T1046" s="153"/>
      <c r="U1046" s="154"/>
      <c r="V1046" s="99"/>
      <c r="W1046" s="99"/>
      <c r="X1046" s="25"/>
      <c r="Y1046" s="25"/>
      <c r="Z1046" s="99"/>
      <c r="AA1046" s="25"/>
      <c r="AB1046" s="25"/>
      <c r="AC1046" s="99"/>
      <c r="AD1046" s="116">
        <f ca="1">SUMIF(AAL!$A$3:$A$65061,'Risk Lv. Inforce'!$B$7:$B$12091,AAL!$B$3:$B$65007)</f>
        <v>0</v>
      </c>
      <c r="AE1046" s="116">
        <f ca="1">SUMIF(AAL!$C$3:$C$65061,'Risk Lv. Inforce'!$B$7:$B$10291,AAL!$D$3:$D$65007)</f>
        <v>0</v>
      </c>
      <c r="AF1046" s="116">
        <f ca="1">SUMIF(AAL!$E$3:$E$65061,'Risk Lv. Inforce'!$B$7:$B$1291,AAL!$F$3:$F$65007)</f>
        <v>0</v>
      </c>
      <c r="AG1046" s="116">
        <f ca="1">SUMIF(AAL!$G$3:$G$65061,'Risk Lv. Inforce'!$B$7:$B$1291,AAL!$H$3:$H$65007)</f>
        <v>0</v>
      </c>
      <c r="AH1046" s="116">
        <f ca="1">SUMIF(AAL!$I$3:$I$65061,'Risk Lv. Inforce'!$B$7:$B$1291,AAL!$J$3:$J$65007)</f>
        <v>0</v>
      </c>
      <c r="AI1046" s="116">
        <f ca="1">SUMIF(AAL!$K$3:$K$65061,'Risk Lv. Inforce'!$B$7:$B$1291,AAL!$L$3:$L$65007)</f>
        <v>0</v>
      </c>
      <c r="AJ1046" s="116">
        <f>VLOOKUP(B1046,AAL!$Q$4:$S$1048576,3,0)</f>
        <v>0</v>
      </c>
      <c r="AK1046" s="116">
        <f>VLOOKUP(B1046,AAL!$U$4:$W$1048576,3,0)</f>
        <v>0</v>
      </c>
      <c r="AL1046" s="69">
        <f ca="1">IFERROR(((AD1046+(AD1046*'Portfolio Stats_RMS'!$C$7))/($AB1046*(1-'Portfolio Stats_RMS'!$C$6))),0)</f>
        <v>0</v>
      </c>
      <c r="AM1046" s="69">
        <f ca="1">IFERROR(((AF1046+(AF1046*'Portfolio Stats_RMS'!$C$7))/($AB1046*(1-'Portfolio Stats_RMS'!$C$6))),0)</f>
        <v>0</v>
      </c>
      <c r="AN1046" s="69">
        <f ca="1">IFERROR(((AH1046+(AH1046*'Portfolio Stats_RMS'!$C$7))/($AB1046*(1-'Portfolio Stats_RMS'!$C$6))),0)</f>
        <v>0</v>
      </c>
      <c r="AO1046" s="69">
        <f>IFERROR(((AJ1046+(AJ1046*'Portfolio Stats_RMS'!$C$7))/(AB1046*(1-'Portfolio Stats_RMS'!$C$6))),0)</f>
        <v>0</v>
      </c>
      <c r="AP1046" s="152"/>
    </row>
    <row r="1047" spans="2:42" x14ac:dyDescent="0.25">
      <c r="B1047" s="29"/>
      <c r="C1047" s="87"/>
      <c r="D1047" s="29"/>
      <c r="E1047" s="29"/>
      <c r="F1047" s="29"/>
      <c r="G1047" s="25"/>
      <c r="H1047" s="25"/>
      <c r="I1047" s="25"/>
      <c r="J1047" s="100"/>
      <c r="K1047" s="100"/>
      <c r="L1047" s="149"/>
      <c r="M1047" s="29"/>
      <c r="N1047" s="29"/>
      <c r="O1047" s="29"/>
      <c r="P1047" s="149"/>
      <c r="Q1047" s="150"/>
      <c r="R1047" s="152"/>
      <c r="S1047" s="153"/>
      <c r="T1047" s="153"/>
      <c r="U1047" s="154"/>
      <c r="V1047" s="99"/>
      <c r="W1047" s="99"/>
      <c r="X1047" s="25"/>
      <c r="Y1047" s="25"/>
      <c r="Z1047" s="99"/>
      <c r="AA1047" s="25"/>
      <c r="AB1047" s="25"/>
      <c r="AC1047" s="99"/>
      <c r="AD1047" s="116">
        <f ca="1">SUMIF(AAL!$A$3:$A$65061,'Risk Lv. Inforce'!$B$7:$B$12091,AAL!$B$3:$B$65007)</f>
        <v>0</v>
      </c>
      <c r="AE1047" s="116">
        <f ca="1">SUMIF(AAL!$C$3:$C$65061,'Risk Lv. Inforce'!$B$7:$B$10291,AAL!$D$3:$D$65007)</f>
        <v>0</v>
      </c>
      <c r="AF1047" s="116">
        <f ca="1">SUMIF(AAL!$E$3:$E$65061,'Risk Lv. Inforce'!$B$7:$B$1291,AAL!$F$3:$F$65007)</f>
        <v>0</v>
      </c>
      <c r="AG1047" s="116">
        <f ca="1">SUMIF(AAL!$G$3:$G$65061,'Risk Lv. Inforce'!$B$7:$B$1291,AAL!$H$3:$H$65007)</f>
        <v>0</v>
      </c>
      <c r="AH1047" s="116">
        <f ca="1">SUMIF(AAL!$I$3:$I$65061,'Risk Lv. Inforce'!$B$7:$B$1291,AAL!$J$3:$J$65007)</f>
        <v>0</v>
      </c>
      <c r="AI1047" s="116">
        <f ca="1">SUMIF(AAL!$K$3:$K$65061,'Risk Lv. Inforce'!$B$7:$B$1291,AAL!$L$3:$L$65007)</f>
        <v>0</v>
      </c>
      <c r="AJ1047" s="116">
        <f>VLOOKUP(B1047,AAL!$Q$4:$S$1048576,3,0)</f>
        <v>0</v>
      </c>
      <c r="AK1047" s="116">
        <f>VLOOKUP(B1047,AAL!$U$4:$W$1048576,3,0)</f>
        <v>0</v>
      </c>
      <c r="AL1047" s="69">
        <f ca="1">IFERROR(((AD1047+(AD1047*'Portfolio Stats_RMS'!$C$7))/($AB1047*(1-'Portfolio Stats_RMS'!$C$6))),0)</f>
        <v>0</v>
      </c>
      <c r="AM1047" s="69">
        <f ca="1">IFERROR(((AF1047+(AF1047*'Portfolio Stats_RMS'!$C$7))/($AB1047*(1-'Portfolio Stats_RMS'!$C$6))),0)</f>
        <v>0</v>
      </c>
      <c r="AN1047" s="69">
        <f ca="1">IFERROR(((AH1047+(AH1047*'Portfolio Stats_RMS'!$C$7))/($AB1047*(1-'Portfolio Stats_RMS'!$C$6))),0)</f>
        <v>0</v>
      </c>
      <c r="AO1047" s="69">
        <f>IFERROR(((AJ1047+(AJ1047*'Portfolio Stats_RMS'!$C$7))/(AB1047*(1-'Portfolio Stats_RMS'!$C$6))),0)</f>
        <v>0</v>
      </c>
      <c r="AP1047" s="152"/>
    </row>
    <row r="1048" spans="2:42" x14ac:dyDescent="0.25">
      <c r="B1048" s="29"/>
      <c r="C1048" s="87"/>
      <c r="D1048" s="29"/>
      <c r="E1048" s="29"/>
      <c r="F1048" s="29"/>
      <c r="G1048" s="25"/>
      <c r="H1048" s="25"/>
      <c r="I1048" s="25"/>
      <c r="J1048" s="100"/>
      <c r="K1048" s="100"/>
      <c r="L1048" s="149"/>
      <c r="M1048" s="29"/>
      <c r="N1048" s="29"/>
      <c r="O1048" s="29"/>
      <c r="P1048" s="149"/>
      <c r="Q1048" s="150"/>
      <c r="R1048" s="152"/>
      <c r="S1048" s="153"/>
      <c r="T1048" s="153"/>
      <c r="U1048" s="154"/>
      <c r="V1048" s="99"/>
      <c r="W1048" s="99"/>
      <c r="X1048" s="25"/>
      <c r="Y1048" s="25"/>
      <c r="Z1048" s="99"/>
      <c r="AA1048" s="25"/>
      <c r="AB1048" s="25"/>
      <c r="AC1048" s="99"/>
      <c r="AD1048" s="116">
        <f ca="1">SUMIF(AAL!$A$3:$A$65061,'Risk Lv. Inforce'!$B$7:$B$12091,AAL!$B$3:$B$65007)</f>
        <v>0</v>
      </c>
      <c r="AE1048" s="116">
        <f ca="1">SUMIF(AAL!$C$3:$C$65061,'Risk Lv. Inforce'!$B$7:$B$10291,AAL!$D$3:$D$65007)</f>
        <v>0</v>
      </c>
      <c r="AF1048" s="116">
        <f ca="1">SUMIF(AAL!$E$3:$E$65061,'Risk Lv. Inforce'!$B$7:$B$1291,AAL!$F$3:$F$65007)</f>
        <v>0</v>
      </c>
      <c r="AG1048" s="116">
        <f ca="1">SUMIF(AAL!$G$3:$G$65061,'Risk Lv. Inforce'!$B$7:$B$1291,AAL!$H$3:$H$65007)</f>
        <v>0</v>
      </c>
      <c r="AH1048" s="116">
        <f ca="1">SUMIF(AAL!$I$3:$I$65061,'Risk Lv. Inforce'!$B$7:$B$1291,AAL!$J$3:$J$65007)</f>
        <v>0</v>
      </c>
      <c r="AI1048" s="116">
        <f ca="1">SUMIF(AAL!$K$3:$K$65061,'Risk Lv. Inforce'!$B$7:$B$1291,AAL!$L$3:$L$65007)</f>
        <v>0</v>
      </c>
      <c r="AJ1048" s="116">
        <f>VLOOKUP(B1048,AAL!$Q$4:$S$1048576,3,0)</f>
        <v>0</v>
      </c>
      <c r="AK1048" s="116">
        <f>VLOOKUP(B1048,AAL!$U$4:$W$1048576,3,0)</f>
        <v>0</v>
      </c>
      <c r="AL1048" s="69">
        <f ca="1">IFERROR(((AD1048+(AD1048*'Portfolio Stats_RMS'!$C$7))/($AB1048*(1-'Portfolio Stats_RMS'!$C$6))),0)</f>
        <v>0</v>
      </c>
      <c r="AM1048" s="69">
        <f ca="1">IFERROR(((AF1048+(AF1048*'Portfolio Stats_RMS'!$C$7))/($AB1048*(1-'Portfolio Stats_RMS'!$C$6))),0)</f>
        <v>0</v>
      </c>
      <c r="AN1048" s="69">
        <f ca="1">IFERROR(((AH1048+(AH1048*'Portfolio Stats_RMS'!$C$7))/($AB1048*(1-'Portfolio Stats_RMS'!$C$6))),0)</f>
        <v>0</v>
      </c>
      <c r="AO1048" s="69">
        <f>IFERROR(((AJ1048+(AJ1048*'Portfolio Stats_RMS'!$C$7))/(AB1048*(1-'Portfolio Stats_RMS'!$C$6))),0)</f>
        <v>0</v>
      </c>
      <c r="AP1048" s="152"/>
    </row>
    <row r="1049" spans="2:42" x14ac:dyDescent="0.25">
      <c r="B1049" s="29"/>
      <c r="C1049" s="87"/>
      <c r="D1049" s="29"/>
      <c r="E1049" s="29"/>
      <c r="F1049" s="29"/>
      <c r="G1049" s="25"/>
      <c r="H1049" s="25"/>
      <c r="I1049" s="25"/>
      <c r="J1049" s="100"/>
      <c r="K1049" s="100"/>
      <c r="L1049" s="29"/>
      <c r="M1049" s="29"/>
      <c r="N1049" s="29"/>
      <c r="O1049" s="29"/>
      <c r="P1049" s="149"/>
      <c r="Q1049" s="150"/>
      <c r="R1049" s="152"/>
      <c r="S1049" s="153"/>
      <c r="T1049" s="153"/>
      <c r="U1049" s="154"/>
      <c r="V1049" s="99"/>
      <c r="W1049" s="99"/>
      <c r="X1049" s="25"/>
      <c r="Y1049" s="25"/>
      <c r="Z1049" s="99"/>
      <c r="AA1049" s="25"/>
      <c r="AB1049" s="25"/>
      <c r="AC1049" s="99"/>
      <c r="AD1049" s="116">
        <f ca="1">SUMIF(AAL!$A$3:$A$65061,'Risk Lv. Inforce'!$B$7:$B$12091,AAL!$B$3:$B$65007)</f>
        <v>0</v>
      </c>
      <c r="AE1049" s="116">
        <f ca="1">SUMIF(AAL!$C$3:$C$65061,'Risk Lv. Inforce'!$B$7:$B$10291,AAL!$D$3:$D$65007)</f>
        <v>0</v>
      </c>
      <c r="AF1049" s="116">
        <f ca="1">SUMIF(AAL!$E$3:$E$65061,'Risk Lv. Inforce'!$B$7:$B$1291,AAL!$F$3:$F$65007)</f>
        <v>0</v>
      </c>
      <c r="AG1049" s="116">
        <f ca="1">SUMIF(AAL!$G$3:$G$65061,'Risk Lv. Inforce'!$B$7:$B$1291,AAL!$H$3:$H$65007)</f>
        <v>0</v>
      </c>
      <c r="AH1049" s="116">
        <f ca="1">SUMIF(AAL!$I$3:$I$65061,'Risk Lv. Inforce'!$B$7:$B$1291,AAL!$J$3:$J$65007)</f>
        <v>0</v>
      </c>
      <c r="AI1049" s="116">
        <f ca="1">SUMIF(AAL!$K$3:$K$65061,'Risk Lv. Inforce'!$B$7:$B$1291,AAL!$L$3:$L$65007)</f>
        <v>0</v>
      </c>
      <c r="AJ1049" s="116">
        <f>VLOOKUP(B1049,AAL!$Q$4:$S$1048576,3,0)</f>
        <v>0</v>
      </c>
      <c r="AK1049" s="116">
        <f>VLOOKUP(B1049,AAL!$U$4:$W$1048576,3,0)</f>
        <v>0</v>
      </c>
      <c r="AL1049" s="69">
        <f ca="1">IFERROR(((AD1049+(AD1049*'Portfolio Stats_RMS'!$C$7))/($AB1049*(1-'Portfolio Stats_RMS'!$C$6))),0)</f>
        <v>0</v>
      </c>
      <c r="AM1049" s="69">
        <f ca="1">IFERROR(((AF1049+(AF1049*'Portfolio Stats_RMS'!$C$7))/($AB1049*(1-'Portfolio Stats_RMS'!$C$6))),0)</f>
        <v>0</v>
      </c>
      <c r="AN1049" s="69">
        <f ca="1">IFERROR(((AH1049+(AH1049*'Portfolio Stats_RMS'!$C$7))/($AB1049*(1-'Portfolio Stats_RMS'!$C$6))),0)</f>
        <v>0</v>
      </c>
      <c r="AO1049" s="69">
        <f>IFERROR(((AJ1049+(AJ1049*'Portfolio Stats_RMS'!$C$7))/(AB1049*(1-'Portfolio Stats_RMS'!$C$6))),0)</f>
        <v>0</v>
      </c>
      <c r="AP1049" s="152"/>
    </row>
    <row r="1050" spans="2:42" x14ac:dyDescent="0.25">
      <c r="B1050" s="29"/>
      <c r="C1050" s="87"/>
      <c r="D1050" s="29"/>
      <c r="E1050" s="29"/>
      <c r="F1050" s="29"/>
      <c r="G1050" s="25"/>
      <c r="H1050" s="25"/>
      <c r="I1050" s="25"/>
      <c r="J1050" s="100"/>
      <c r="K1050" s="100"/>
      <c r="L1050" s="149"/>
      <c r="M1050" s="29"/>
      <c r="N1050" s="29"/>
      <c r="O1050" s="29"/>
      <c r="P1050" s="149"/>
      <c r="Q1050" s="150"/>
      <c r="R1050" s="152"/>
      <c r="S1050" s="153"/>
      <c r="T1050" s="153"/>
      <c r="U1050" s="154"/>
      <c r="V1050" s="99"/>
      <c r="W1050" s="99"/>
      <c r="X1050" s="25"/>
      <c r="Y1050" s="25"/>
      <c r="Z1050" s="99"/>
      <c r="AA1050" s="25"/>
      <c r="AB1050" s="25"/>
      <c r="AC1050" s="99"/>
      <c r="AD1050" s="116">
        <f ca="1">SUMIF(AAL!$A$3:$A$65061,'Risk Lv. Inforce'!$B$7:$B$12091,AAL!$B$3:$B$65007)</f>
        <v>0</v>
      </c>
      <c r="AE1050" s="116">
        <f ca="1">SUMIF(AAL!$C$3:$C$65061,'Risk Lv. Inforce'!$B$7:$B$10291,AAL!$D$3:$D$65007)</f>
        <v>0</v>
      </c>
      <c r="AF1050" s="116">
        <f ca="1">SUMIF(AAL!$E$3:$E$65061,'Risk Lv. Inforce'!$B$7:$B$1291,AAL!$F$3:$F$65007)</f>
        <v>0</v>
      </c>
      <c r="AG1050" s="116">
        <f ca="1">SUMIF(AAL!$G$3:$G$65061,'Risk Lv. Inforce'!$B$7:$B$1291,AAL!$H$3:$H$65007)</f>
        <v>0</v>
      </c>
      <c r="AH1050" s="116">
        <f ca="1">SUMIF(AAL!$I$3:$I$65061,'Risk Lv. Inforce'!$B$7:$B$1291,AAL!$J$3:$J$65007)</f>
        <v>0</v>
      </c>
      <c r="AI1050" s="116">
        <f ca="1">SUMIF(AAL!$K$3:$K$65061,'Risk Lv. Inforce'!$B$7:$B$1291,AAL!$L$3:$L$65007)</f>
        <v>0</v>
      </c>
      <c r="AJ1050" s="116">
        <f>VLOOKUP(B1050,AAL!$Q$4:$S$1048576,3,0)</f>
        <v>0</v>
      </c>
      <c r="AK1050" s="116">
        <f>VLOOKUP(B1050,AAL!$U$4:$W$1048576,3,0)</f>
        <v>0</v>
      </c>
      <c r="AL1050" s="69">
        <f ca="1">IFERROR(((AD1050+(AD1050*'Portfolio Stats_RMS'!$C$7))/($AB1050*(1-'Portfolio Stats_RMS'!$C$6))),0)</f>
        <v>0</v>
      </c>
      <c r="AM1050" s="69">
        <f ca="1">IFERROR(((AF1050+(AF1050*'Portfolio Stats_RMS'!$C$7))/($AB1050*(1-'Portfolio Stats_RMS'!$C$6))),0)</f>
        <v>0</v>
      </c>
      <c r="AN1050" s="69">
        <f ca="1">IFERROR(((AH1050+(AH1050*'Portfolio Stats_RMS'!$C$7))/($AB1050*(1-'Portfolio Stats_RMS'!$C$6))),0)</f>
        <v>0</v>
      </c>
      <c r="AO1050" s="69">
        <f>IFERROR(((AJ1050+(AJ1050*'Portfolio Stats_RMS'!$C$7))/(AB1050*(1-'Portfolio Stats_RMS'!$C$6))),0)</f>
        <v>0</v>
      </c>
      <c r="AP1050" s="152"/>
    </row>
    <row r="1051" spans="2:42" x14ac:dyDescent="0.25">
      <c r="B1051" s="29"/>
      <c r="C1051" s="87"/>
      <c r="D1051" s="29"/>
      <c r="E1051" s="29"/>
      <c r="F1051" s="29"/>
      <c r="G1051" s="25"/>
      <c r="H1051" s="25"/>
      <c r="I1051" s="25"/>
      <c r="J1051" s="100"/>
      <c r="K1051" s="100"/>
      <c r="L1051" s="29"/>
      <c r="M1051" s="29"/>
      <c r="N1051" s="29"/>
      <c r="O1051" s="29"/>
      <c r="P1051" s="149"/>
      <c r="Q1051" s="150"/>
      <c r="R1051" s="152"/>
      <c r="S1051" s="153"/>
      <c r="T1051" s="153"/>
      <c r="U1051" s="154"/>
      <c r="V1051" s="99"/>
      <c r="W1051" s="99"/>
      <c r="X1051" s="25"/>
      <c r="Y1051" s="25"/>
      <c r="Z1051" s="99"/>
      <c r="AA1051" s="25"/>
      <c r="AB1051" s="25"/>
      <c r="AC1051" s="99"/>
      <c r="AD1051" s="116">
        <f ca="1">SUMIF(AAL!$A$3:$A$65061,'Risk Lv. Inforce'!$B$7:$B$12091,AAL!$B$3:$B$65007)</f>
        <v>0</v>
      </c>
      <c r="AE1051" s="116">
        <f ca="1">SUMIF(AAL!$C$3:$C$65061,'Risk Lv. Inforce'!$B$7:$B$10291,AAL!$D$3:$D$65007)</f>
        <v>0</v>
      </c>
      <c r="AF1051" s="116">
        <f ca="1">SUMIF(AAL!$E$3:$E$65061,'Risk Lv. Inforce'!$B$7:$B$1291,AAL!$F$3:$F$65007)</f>
        <v>0</v>
      </c>
      <c r="AG1051" s="116">
        <f ca="1">SUMIF(AAL!$G$3:$G$65061,'Risk Lv. Inforce'!$B$7:$B$1291,AAL!$H$3:$H$65007)</f>
        <v>0</v>
      </c>
      <c r="AH1051" s="116">
        <f ca="1">SUMIF(AAL!$I$3:$I$65061,'Risk Lv. Inforce'!$B$7:$B$1291,AAL!$J$3:$J$65007)</f>
        <v>0</v>
      </c>
      <c r="AI1051" s="116">
        <f ca="1">SUMIF(AAL!$K$3:$K$65061,'Risk Lv. Inforce'!$B$7:$B$1291,AAL!$L$3:$L$65007)</f>
        <v>0</v>
      </c>
      <c r="AJ1051" s="116">
        <f>VLOOKUP(B1051,AAL!$Q$4:$S$1048576,3,0)</f>
        <v>0</v>
      </c>
      <c r="AK1051" s="116">
        <f>VLOOKUP(B1051,AAL!$U$4:$W$1048576,3,0)</f>
        <v>0</v>
      </c>
      <c r="AL1051" s="69">
        <f ca="1">IFERROR(((AD1051+(AD1051*'Portfolio Stats_RMS'!$C$7))/($AB1051*(1-'Portfolio Stats_RMS'!$C$6))),0)</f>
        <v>0</v>
      </c>
      <c r="AM1051" s="69">
        <f ca="1">IFERROR(((AF1051+(AF1051*'Portfolio Stats_RMS'!$C$7))/($AB1051*(1-'Portfolio Stats_RMS'!$C$6))),0)</f>
        <v>0</v>
      </c>
      <c r="AN1051" s="69">
        <f ca="1">IFERROR(((AH1051+(AH1051*'Portfolio Stats_RMS'!$C$7))/($AB1051*(1-'Portfolio Stats_RMS'!$C$6))),0)</f>
        <v>0</v>
      </c>
      <c r="AO1051" s="69">
        <f>IFERROR(((AJ1051+(AJ1051*'Portfolio Stats_RMS'!$C$7))/(AB1051*(1-'Portfolio Stats_RMS'!$C$6))),0)</f>
        <v>0</v>
      </c>
      <c r="AP1051" s="152"/>
    </row>
    <row r="1052" spans="2:42" x14ac:dyDescent="0.25">
      <c r="B1052" s="29"/>
      <c r="C1052" s="87"/>
      <c r="D1052" s="29"/>
      <c r="E1052" s="29"/>
      <c r="F1052" s="29"/>
      <c r="G1052" s="25"/>
      <c r="H1052" s="25"/>
      <c r="I1052" s="25"/>
      <c r="J1052" s="100"/>
      <c r="K1052" s="100"/>
      <c r="L1052" s="29"/>
      <c r="M1052" s="29"/>
      <c r="N1052" s="29"/>
      <c r="O1052" s="29"/>
      <c r="P1052" s="149"/>
      <c r="Q1052" s="150"/>
      <c r="R1052" s="152"/>
      <c r="S1052" s="153"/>
      <c r="T1052" s="153"/>
      <c r="U1052" s="154"/>
      <c r="V1052" s="99"/>
      <c r="W1052" s="99"/>
      <c r="X1052" s="25"/>
      <c r="Y1052" s="25"/>
      <c r="Z1052" s="99"/>
      <c r="AA1052" s="25"/>
      <c r="AB1052" s="25"/>
      <c r="AC1052" s="99"/>
      <c r="AD1052" s="116">
        <f ca="1">SUMIF(AAL!$A$3:$A$65061,'Risk Lv. Inforce'!$B$7:$B$12091,AAL!$B$3:$B$65007)</f>
        <v>0</v>
      </c>
      <c r="AE1052" s="116">
        <f ca="1">SUMIF(AAL!$C$3:$C$65061,'Risk Lv. Inforce'!$B$7:$B$10291,AAL!$D$3:$D$65007)</f>
        <v>0</v>
      </c>
      <c r="AF1052" s="116">
        <f ca="1">SUMIF(AAL!$E$3:$E$65061,'Risk Lv. Inforce'!$B$7:$B$1291,AAL!$F$3:$F$65007)</f>
        <v>0</v>
      </c>
      <c r="AG1052" s="116">
        <f ca="1">SUMIF(AAL!$G$3:$G$65061,'Risk Lv. Inforce'!$B$7:$B$1291,AAL!$H$3:$H$65007)</f>
        <v>0</v>
      </c>
      <c r="AH1052" s="116">
        <f ca="1">SUMIF(AAL!$I$3:$I$65061,'Risk Lv. Inforce'!$B$7:$B$1291,AAL!$J$3:$J$65007)</f>
        <v>0</v>
      </c>
      <c r="AI1052" s="116">
        <f ca="1">SUMIF(AAL!$K$3:$K$65061,'Risk Lv. Inforce'!$B$7:$B$1291,AAL!$L$3:$L$65007)</f>
        <v>0</v>
      </c>
      <c r="AJ1052" s="116">
        <f>VLOOKUP(B1052,AAL!$Q$4:$S$1048576,3,0)</f>
        <v>0</v>
      </c>
      <c r="AK1052" s="116">
        <f>VLOOKUP(B1052,AAL!$U$4:$W$1048576,3,0)</f>
        <v>0</v>
      </c>
      <c r="AL1052" s="69">
        <f ca="1">IFERROR(((AD1052+(AD1052*'Portfolio Stats_RMS'!$C$7))/($AB1052*(1-'Portfolio Stats_RMS'!$C$6))),0)</f>
        <v>0</v>
      </c>
      <c r="AM1052" s="69">
        <f ca="1">IFERROR(((AF1052+(AF1052*'Portfolio Stats_RMS'!$C$7))/($AB1052*(1-'Portfolio Stats_RMS'!$C$6))),0)</f>
        <v>0</v>
      </c>
      <c r="AN1052" s="69">
        <f ca="1">IFERROR(((AH1052+(AH1052*'Portfolio Stats_RMS'!$C$7))/($AB1052*(1-'Portfolio Stats_RMS'!$C$6))),0)</f>
        <v>0</v>
      </c>
      <c r="AO1052" s="69">
        <f>IFERROR(((AJ1052+(AJ1052*'Portfolio Stats_RMS'!$C$7))/(AB1052*(1-'Portfolio Stats_RMS'!$C$6))),0)</f>
        <v>0</v>
      </c>
      <c r="AP1052" s="152"/>
    </row>
    <row r="1053" spans="2:42" x14ac:dyDescent="0.25">
      <c r="B1053" s="29"/>
      <c r="C1053" s="87"/>
      <c r="D1053" s="29"/>
      <c r="E1053" s="29"/>
      <c r="F1053" s="29"/>
      <c r="G1053" s="25"/>
      <c r="H1053" s="25"/>
      <c r="I1053" s="25"/>
      <c r="J1053" s="100"/>
      <c r="K1053" s="100"/>
      <c r="L1053" s="149"/>
      <c r="M1053" s="29"/>
      <c r="N1053" s="29"/>
      <c r="O1053" s="29"/>
      <c r="P1053" s="149"/>
      <c r="Q1053" s="150"/>
      <c r="R1053" s="152"/>
      <c r="S1053" s="153"/>
      <c r="T1053" s="153"/>
      <c r="U1053" s="154"/>
      <c r="V1053" s="99"/>
      <c r="W1053" s="99"/>
      <c r="X1053" s="25"/>
      <c r="Y1053" s="25"/>
      <c r="Z1053" s="99"/>
      <c r="AA1053" s="25"/>
      <c r="AB1053" s="25"/>
      <c r="AC1053" s="99"/>
      <c r="AD1053" s="116">
        <f ca="1">SUMIF(AAL!$A$3:$A$65061,'Risk Lv. Inforce'!$B$7:$B$12091,AAL!$B$3:$B$65007)</f>
        <v>0</v>
      </c>
      <c r="AE1053" s="116">
        <f ca="1">SUMIF(AAL!$C$3:$C$65061,'Risk Lv. Inforce'!$B$7:$B$10291,AAL!$D$3:$D$65007)</f>
        <v>0</v>
      </c>
      <c r="AF1053" s="116">
        <f ca="1">SUMIF(AAL!$E$3:$E$65061,'Risk Lv. Inforce'!$B$7:$B$1291,AAL!$F$3:$F$65007)</f>
        <v>0</v>
      </c>
      <c r="AG1053" s="116">
        <f ca="1">SUMIF(AAL!$G$3:$G$65061,'Risk Lv. Inforce'!$B$7:$B$1291,AAL!$H$3:$H$65007)</f>
        <v>0</v>
      </c>
      <c r="AH1053" s="116">
        <f ca="1">SUMIF(AAL!$I$3:$I$65061,'Risk Lv. Inforce'!$B$7:$B$1291,AAL!$J$3:$J$65007)</f>
        <v>0</v>
      </c>
      <c r="AI1053" s="116">
        <f ca="1">SUMIF(AAL!$K$3:$K$65061,'Risk Lv. Inforce'!$B$7:$B$1291,AAL!$L$3:$L$65007)</f>
        <v>0</v>
      </c>
      <c r="AJ1053" s="116">
        <f>VLOOKUP(B1053,AAL!$Q$4:$S$1048576,3,0)</f>
        <v>0</v>
      </c>
      <c r="AK1053" s="116">
        <f>VLOOKUP(B1053,AAL!$U$4:$W$1048576,3,0)</f>
        <v>0</v>
      </c>
      <c r="AL1053" s="69">
        <f ca="1">IFERROR(((AD1053+(AD1053*'Portfolio Stats_RMS'!$C$7))/($AB1053*(1-'Portfolio Stats_RMS'!$C$6))),0)</f>
        <v>0</v>
      </c>
      <c r="AM1053" s="69">
        <f ca="1">IFERROR(((AF1053+(AF1053*'Portfolio Stats_RMS'!$C$7))/($AB1053*(1-'Portfolio Stats_RMS'!$C$6))),0)</f>
        <v>0</v>
      </c>
      <c r="AN1053" s="69">
        <f ca="1">IFERROR(((AH1053+(AH1053*'Portfolio Stats_RMS'!$C$7))/($AB1053*(1-'Portfolio Stats_RMS'!$C$6))),0)</f>
        <v>0</v>
      </c>
      <c r="AO1053" s="69">
        <f>IFERROR(((AJ1053+(AJ1053*'Portfolio Stats_RMS'!$C$7))/(AB1053*(1-'Portfolio Stats_RMS'!$C$6))),0)</f>
        <v>0</v>
      </c>
      <c r="AP1053" s="152"/>
    </row>
    <row r="1054" spans="2:42" x14ac:dyDescent="0.25">
      <c r="B1054" s="29"/>
      <c r="C1054" s="87"/>
      <c r="D1054" s="29"/>
      <c r="E1054" s="29"/>
      <c r="F1054" s="29"/>
      <c r="G1054" s="25"/>
      <c r="H1054" s="25"/>
      <c r="I1054" s="25"/>
      <c r="J1054" s="100"/>
      <c r="K1054" s="100"/>
      <c r="L1054" s="149"/>
      <c r="M1054" s="29"/>
      <c r="N1054" s="29"/>
      <c r="O1054" s="29"/>
      <c r="P1054" s="149"/>
      <c r="Q1054" s="150"/>
      <c r="R1054" s="152"/>
      <c r="S1054" s="153"/>
      <c r="T1054" s="153"/>
      <c r="U1054" s="154"/>
      <c r="V1054" s="99"/>
      <c r="W1054" s="99"/>
      <c r="X1054" s="25"/>
      <c r="Y1054" s="25"/>
      <c r="Z1054" s="99"/>
      <c r="AA1054" s="25"/>
      <c r="AB1054" s="25"/>
      <c r="AC1054" s="99"/>
      <c r="AD1054" s="116">
        <f ca="1">SUMIF(AAL!$A$3:$A$65061,'Risk Lv. Inforce'!$B$7:$B$12091,AAL!$B$3:$B$65007)</f>
        <v>0</v>
      </c>
      <c r="AE1054" s="116">
        <f ca="1">SUMIF(AAL!$C$3:$C$65061,'Risk Lv. Inforce'!$B$7:$B$10291,AAL!$D$3:$D$65007)</f>
        <v>0</v>
      </c>
      <c r="AF1054" s="116">
        <f ca="1">SUMIF(AAL!$E$3:$E$65061,'Risk Lv. Inforce'!$B$7:$B$1291,AAL!$F$3:$F$65007)</f>
        <v>0</v>
      </c>
      <c r="AG1054" s="116">
        <f ca="1">SUMIF(AAL!$G$3:$G$65061,'Risk Lv. Inforce'!$B$7:$B$1291,AAL!$H$3:$H$65007)</f>
        <v>0</v>
      </c>
      <c r="AH1054" s="116">
        <f ca="1">SUMIF(AAL!$I$3:$I$65061,'Risk Lv. Inforce'!$B$7:$B$1291,AAL!$J$3:$J$65007)</f>
        <v>0</v>
      </c>
      <c r="AI1054" s="116">
        <f ca="1">SUMIF(AAL!$K$3:$K$65061,'Risk Lv. Inforce'!$B$7:$B$1291,AAL!$L$3:$L$65007)</f>
        <v>0</v>
      </c>
      <c r="AJ1054" s="116">
        <f>VLOOKUP(B1054,AAL!$Q$4:$S$1048576,3,0)</f>
        <v>0</v>
      </c>
      <c r="AK1054" s="116">
        <f>VLOOKUP(B1054,AAL!$U$4:$W$1048576,3,0)</f>
        <v>0</v>
      </c>
      <c r="AL1054" s="69">
        <f ca="1">IFERROR(((AD1054+(AD1054*'Portfolio Stats_RMS'!$C$7))/($AB1054*(1-'Portfolio Stats_RMS'!$C$6))),0)</f>
        <v>0</v>
      </c>
      <c r="AM1054" s="69">
        <f ca="1">IFERROR(((AF1054+(AF1054*'Portfolio Stats_RMS'!$C$7))/($AB1054*(1-'Portfolio Stats_RMS'!$C$6))),0)</f>
        <v>0</v>
      </c>
      <c r="AN1054" s="69">
        <f ca="1">IFERROR(((AH1054+(AH1054*'Portfolio Stats_RMS'!$C$7))/($AB1054*(1-'Portfolio Stats_RMS'!$C$6))),0)</f>
        <v>0</v>
      </c>
      <c r="AO1054" s="69">
        <f>IFERROR(((AJ1054+(AJ1054*'Portfolio Stats_RMS'!$C$7))/(AB1054*(1-'Portfolio Stats_RMS'!$C$6))),0)</f>
        <v>0</v>
      </c>
      <c r="AP1054" s="152"/>
    </row>
    <row r="1055" spans="2:42" x14ac:dyDescent="0.25">
      <c r="B1055" s="29"/>
      <c r="C1055" s="87"/>
      <c r="D1055" s="29"/>
      <c r="E1055" s="29"/>
      <c r="F1055" s="29"/>
      <c r="G1055" s="25"/>
      <c r="H1055" s="25"/>
      <c r="I1055" s="25"/>
      <c r="J1055" s="100"/>
      <c r="K1055" s="100"/>
      <c r="L1055" s="149"/>
      <c r="M1055" s="29"/>
      <c r="N1055" s="29"/>
      <c r="O1055" s="29"/>
      <c r="P1055" s="149"/>
      <c r="Q1055" s="150"/>
      <c r="R1055" s="152"/>
      <c r="S1055" s="153"/>
      <c r="T1055" s="153"/>
      <c r="U1055" s="154"/>
      <c r="V1055" s="99"/>
      <c r="W1055" s="99"/>
      <c r="X1055" s="25"/>
      <c r="Y1055" s="25"/>
      <c r="Z1055" s="99"/>
      <c r="AA1055" s="25"/>
      <c r="AB1055" s="25"/>
      <c r="AC1055" s="99"/>
      <c r="AD1055" s="116">
        <f ca="1">SUMIF(AAL!$A$3:$A$65061,'Risk Lv. Inforce'!$B$7:$B$12091,AAL!$B$3:$B$65007)</f>
        <v>0</v>
      </c>
      <c r="AE1055" s="116">
        <f ca="1">SUMIF(AAL!$C$3:$C$65061,'Risk Lv. Inforce'!$B$7:$B$10291,AAL!$D$3:$D$65007)</f>
        <v>0</v>
      </c>
      <c r="AF1055" s="116">
        <f ca="1">SUMIF(AAL!$E$3:$E$65061,'Risk Lv. Inforce'!$B$7:$B$1291,AAL!$F$3:$F$65007)</f>
        <v>0</v>
      </c>
      <c r="AG1055" s="116">
        <f ca="1">SUMIF(AAL!$G$3:$G$65061,'Risk Lv. Inforce'!$B$7:$B$1291,AAL!$H$3:$H$65007)</f>
        <v>0</v>
      </c>
      <c r="AH1055" s="116">
        <f ca="1">SUMIF(AAL!$I$3:$I$65061,'Risk Lv. Inforce'!$B$7:$B$1291,AAL!$J$3:$J$65007)</f>
        <v>0</v>
      </c>
      <c r="AI1055" s="116">
        <f ca="1">SUMIF(AAL!$K$3:$K$65061,'Risk Lv. Inforce'!$B$7:$B$1291,AAL!$L$3:$L$65007)</f>
        <v>0</v>
      </c>
      <c r="AJ1055" s="116">
        <f>VLOOKUP(B1055,AAL!$Q$4:$S$1048576,3,0)</f>
        <v>0</v>
      </c>
      <c r="AK1055" s="116">
        <f>VLOOKUP(B1055,AAL!$U$4:$W$1048576,3,0)</f>
        <v>0</v>
      </c>
      <c r="AL1055" s="69">
        <f ca="1">IFERROR(((AD1055+(AD1055*'Portfolio Stats_RMS'!$C$7))/($AB1055*(1-'Portfolio Stats_RMS'!$C$6))),0)</f>
        <v>0</v>
      </c>
      <c r="AM1055" s="69">
        <f ca="1">IFERROR(((AF1055+(AF1055*'Portfolio Stats_RMS'!$C$7))/($AB1055*(1-'Portfolio Stats_RMS'!$C$6))),0)</f>
        <v>0</v>
      </c>
      <c r="AN1055" s="69">
        <f ca="1">IFERROR(((AH1055+(AH1055*'Portfolio Stats_RMS'!$C$7))/($AB1055*(1-'Portfolio Stats_RMS'!$C$6))),0)</f>
        <v>0</v>
      </c>
      <c r="AO1055" s="69">
        <f>IFERROR(((AJ1055+(AJ1055*'Portfolio Stats_RMS'!$C$7))/(AB1055*(1-'Portfolio Stats_RMS'!$C$6))),0)</f>
        <v>0</v>
      </c>
      <c r="AP1055" s="152"/>
    </row>
    <row r="1056" spans="2:42" x14ac:dyDescent="0.25">
      <c r="B1056" s="29"/>
      <c r="C1056" s="87"/>
      <c r="D1056" s="29"/>
      <c r="E1056" s="29"/>
      <c r="F1056" s="29"/>
      <c r="G1056" s="25"/>
      <c r="H1056" s="25"/>
      <c r="I1056" s="25"/>
      <c r="J1056" s="100"/>
      <c r="K1056" s="100"/>
      <c r="L1056" s="149"/>
      <c r="M1056" s="29"/>
      <c r="N1056" s="29"/>
      <c r="O1056" s="29"/>
      <c r="P1056" s="149"/>
      <c r="Q1056" s="150"/>
      <c r="R1056" s="152"/>
      <c r="S1056" s="153"/>
      <c r="T1056" s="153"/>
      <c r="U1056" s="154"/>
      <c r="V1056" s="99"/>
      <c r="W1056" s="99"/>
      <c r="X1056" s="25"/>
      <c r="Y1056" s="25"/>
      <c r="Z1056" s="99"/>
      <c r="AA1056" s="25"/>
      <c r="AB1056" s="25"/>
      <c r="AC1056" s="99"/>
      <c r="AD1056" s="116">
        <f ca="1">SUMIF(AAL!$A$3:$A$65061,'Risk Lv. Inforce'!$B$7:$B$12091,AAL!$B$3:$B$65007)</f>
        <v>0</v>
      </c>
      <c r="AE1056" s="116">
        <f ca="1">SUMIF(AAL!$C$3:$C$65061,'Risk Lv. Inforce'!$B$7:$B$10291,AAL!$D$3:$D$65007)</f>
        <v>0</v>
      </c>
      <c r="AF1056" s="116">
        <f ca="1">SUMIF(AAL!$E$3:$E$65061,'Risk Lv. Inforce'!$B$7:$B$1291,AAL!$F$3:$F$65007)</f>
        <v>0</v>
      </c>
      <c r="AG1056" s="116">
        <f ca="1">SUMIF(AAL!$G$3:$G$65061,'Risk Lv. Inforce'!$B$7:$B$1291,AAL!$H$3:$H$65007)</f>
        <v>0</v>
      </c>
      <c r="AH1056" s="116">
        <f ca="1">SUMIF(AAL!$I$3:$I$65061,'Risk Lv. Inforce'!$B$7:$B$1291,AAL!$J$3:$J$65007)</f>
        <v>0</v>
      </c>
      <c r="AI1056" s="116">
        <f ca="1">SUMIF(AAL!$K$3:$K$65061,'Risk Lv. Inforce'!$B$7:$B$1291,AAL!$L$3:$L$65007)</f>
        <v>0</v>
      </c>
      <c r="AJ1056" s="116">
        <f>VLOOKUP(B1056,AAL!$Q$4:$S$1048576,3,0)</f>
        <v>0</v>
      </c>
      <c r="AK1056" s="116">
        <f>VLOOKUP(B1056,AAL!$U$4:$W$1048576,3,0)</f>
        <v>0</v>
      </c>
      <c r="AL1056" s="69">
        <f ca="1">IFERROR(((AD1056+(AD1056*'Portfolio Stats_RMS'!$C$7))/($AB1056*(1-'Portfolio Stats_RMS'!$C$6))),0)</f>
        <v>0</v>
      </c>
      <c r="AM1056" s="69">
        <f ca="1">IFERROR(((AF1056+(AF1056*'Portfolio Stats_RMS'!$C$7))/($AB1056*(1-'Portfolio Stats_RMS'!$C$6))),0)</f>
        <v>0</v>
      </c>
      <c r="AN1056" s="69">
        <f ca="1">IFERROR(((AH1056+(AH1056*'Portfolio Stats_RMS'!$C$7))/($AB1056*(1-'Portfolio Stats_RMS'!$C$6))),0)</f>
        <v>0</v>
      </c>
      <c r="AO1056" s="69">
        <f>IFERROR(((AJ1056+(AJ1056*'Portfolio Stats_RMS'!$C$7))/(AB1056*(1-'Portfolio Stats_RMS'!$C$6))),0)</f>
        <v>0</v>
      </c>
      <c r="AP1056" s="152"/>
    </row>
    <row r="1057" spans="2:42" x14ac:dyDescent="0.25">
      <c r="B1057" s="29"/>
      <c r="C1057" s="87"/>
      <c r="D1057" s="29"/>
      <c r="E1057" s="29"/>
      <c r="F1057" s="29"/>
      <c r="G1057" s="25"/>
      <c r="H1057" s="25"/>
      <c r="I1057" s="25"/>
      <c r="J1057" s="100"/>
      <c r="K1057" s="100"/>
      <c r="L1057" s="149"/>
      <c r="M1057" s="29"/>
      <c r="N1057" s="29"/>
      <c r="O1057" s="29"/>
      <c r="P1057" s="149"/>
      <c r="Q1057" s="150"/>
      <c r="R1057" s="152"/>
      <c r="S1057" s="153"/>
      <c r="T1057" s="153"/>
      <c r="U1057" s="154"/>
      <c r="V1057" s="99"/>
      <c r="W1057" s="99"/>
      <c r="X1057" s="25"/>
      <c r="Y1057" s="25"/>
      <c r="Z1057" s="99"/>
      <c r="AA1057" s="25"/>
      <c r="AB1057" s="25"/>
      <c r="AC1057" s="99"/>
      <c r="AD1057" s="116">
        <f ca="1">SUMIF(AAL!$A$3:$A$65061,'Risk Lv. Inforce'!$B$7:$B$12091,AAL!$B$3:$B$65007)</f>
        <v>0</v>
      </c>
      <c r="AE1057" s="116">
        <f ca="1">SUMIF(AAL!$C$3:$C$65061,'Risk Lv. Inforce'!$B$7:$B$10291,AAL!$D$3:$D$65007)</f>
        <v>0</v>
      </c>
      <c r="AF1057" s="116">
        <f ca="1">SUMIF(AAL!$E$3:$E$65061,'Risk Lv. Inforce'!$B$7:$B$1291,AAL!$F$3:$F$65007)</f>
        <v>0</v>
      </c>
      <c r="AG1057" s="116">
        <f ca="1">SUMIF(AAL!$G$3:$G$65061,'Risk Lv. Inforce'!$B$7:$B$1291,AAL!$H$3:$H$65007)</f>
        <v>0</v>
      </c>
      <c r="AH1057" s="116">
        <f ca="1">SUMIF(AAL!$I$3:$I$65061,'Risk Lv. Inforce'!$B$7:$B$1291,AAL!$J$3:$J$65007)</f>
        <v>0</v>
      </c>
      <c r="AI1057" s="116">
        <f ca="1">SUMIF(AAL!$K$3:$K$65061,'Risk Lv. Inforce'!$B$7:$B$1291,AAL!$L$3:$L$65007)</f>
        <v>0</v>
      </c>
      <c r="AJ1057" s="116">
        <f>VLOOKUP(B1057,AAL!$Q$4:$S$1048576,3,0)</f>
        <v>0</v>
      </c>
      <c r="AK1057" s="116">
        <f>VLOOKUP(B1057,AAL!$U$4:$W$1048576,3,0)</f>
        <v>0</v>
      </c>
      <c r="AL1057" s="69">
        <f ca="1">IFERROR(((AD1057+(AD1057*'Portfolio Stats_RMS'!$C$7))/($AB1057*(1-'Portfolio Stats_RMS'!$C$6))),0)</f>
        <v>0</v>
      </c>
      <c r="AM1057" s="69">
        <f ca="1">IFERROR(((AF1057+(AF1057*'Portfolio Stats_RMS'!$C$7))/($AB1057*(1-'Portfolio Stats_RMS'!$C$6))),0)</f>
        <v>0</v>
      </c>
      <c r="AN1057" s="69">
        <f ca="1">IFERROR(((AH1057+(AH1057*'Portfolio Stats_RMS'!$C$7))/($AB1057*(1-'Portfolio Stats_RMS'!$C$6))),0)</f>
        <v>0</v>
      </c>
      <c r="AO1057" s="69">
        <f>IFERROR(((AJ1057+(AJ1057*'Portfolio Stats_RMS'!$C$7))/(AB1057*(1-'Portfolio Stats_RMS'!$C$6))),0)</f>
        <v>0</v>
      </c>
      <c r="AP1057" s="152"/>
    </row>
    <row r="1058" spans="2:42" x14ac:dyDescent="0.25">
      <c r="B1058" s="29"/>
      <c r="C1058" s="87"/>
      <c r="D1058" s="29"/>
      <c r="E1058" s="29"/>
      <c r="F1058" s="29"/>
      <c r="G1058" s="25"/>
      <c r="H1058" s="25"/>
      <c r="I1058" s="25"/>
      <c r="J1058" s="100"/>
      <c r="K1058" s="100"/>
      <c r="L1058" s="149"/>
      <c r="M1058" s="29"/>
      <c r="N1058" s="29"/>
      <c r="O1058" s="29"/>
      <c r="P1058" s="149"/>
      <c r="Q1058" s="150"/>
      <c r="R1058" s="152"/>
      <c r="S1058" s="153"/>
      <c r="T1058" s="153"/>
      <c r="U1058" s="154"/>
      <c r="V1058" s="99"/>
      <c r="W1058" s="99"/>
      <c r="X1058" s="25"/>
      <c r="Y1058" s="25"/>
      <c r="Z1058" s="99"/>
      <c r="AA1058" s="25"/>
      <c r="AB1058" s="25"/>
      <c r="AC1058" s="99"/>
      <c r="AD1058" s="116">
        <f ca="1">SUMIF(AAL!$A$3:$A$65061,'Risk Lv. Inforce'!$B$7:$B$12091,AAL!$B$3:$B$65007)</f>
        <v>0</v>
      </c>
      <c r="AE1058" s="116">
        <f ca="1">SUMIF(AAL!$C$3:$C$65061,'Risk Lv. Inforce'!$B$7:$B$10291,AAL!$D$3:$D$65007)</f>
        <v>0</v>
      </c>
      <c r="AF1058" s="116">
        <f ca="1">SUMIF(AAL!$E$3:$E$65061,'Risk Lv. Inforce'!$B$7:$B$1291,AAL!$F$3:$F$65007)</f>
        <v>0</v>
      </c>
      <c r="AG1058" s="116">
        <f ca="1">SUMIF(AAL!$G$3:$G$65061,'Risk Lv. Inforce'!$B$7:$B$1291,AAL!$H$3:$H$65007)</f>
        <v>0</v>
      </c>
      <c r="AH1058" s="116">
        <f ca="1">SUMIF(AAL!$I$3:$I$65061,'Risk Lv. Inforce'!$B$7:$B$1291,AAL!$J$3:$J$65007)</f>
        <v>0</v>
      </c>
      <c r="AI1058" s="116">
        <f ca="1">SUMIF(AAL!$K$3:$K$65061,'Risk Lv. Inforce'!$B$7:$B$1291,AAL!$L$3:$L$65007)</f>
        <v>0</v>
      </c>
      <c r="AJ1058" s="116">
        <f>VLOOKUP(B1058,AAL!$Q$4:$S$1048576,3,0)</f>
        <v>0</v>
      </c>
      <c r="AK1058" s="116">
        <f>VLOOKUP(B1058,AAL!$U$4:$W$1048576,3,0)</f>
        <v>0</v>
      </c>
      <c r="AL1058" s="69">
        <f ca="1">IFERROR(((AD1058+(AD1058*'Portfolio Stats_RMS'!$C$7))/($AB1058*(1-'Portfolio Stats_RMS'!$C$6))),0)</f>
        <v>0</v>
      </c>
      <c r="AM1058" s="69">
        <f ca="1">IFERROR(((AF1058+(AF1058*'Portfolio Stats_RMS'!$C$7))/($AB1058*(1-'Portfolio Stats_RMS'!$C$6))),0)</f>
        <v>0</v>
      </c>
      <c r="AN1058" s="69">
        <f ca="1">IFERROR(((AH1058+(AH1058*'Portfolio Stats_RMS'!$C$7))/($AB1058*(1-'Portfolio Stats_RMS'!$C$6))),0)</f>
        <v>0</v>
      </c>
      <c r="AO1058" s="69">
        <f>IFERROR(((AJ1058+(AJ1058*'Portfolio Stats_RMS'!$C$7))/(AB1058*(1-'Portfolio Stats_RMS'!$C$6))),0)</f>
        <v>0</v>
      </c>
      <c r="AP1058" s="152"/>
    </row>
    <row r="1059" spans="2:42" x14ac:dyDescent="0.25">
      <c r="B1059" s="29"/>
      <c r="C1059" s="87"/>
      <c r="D1059" s="29"/>
      <c r="E1059" s="29"/>
      <c r="F1059" s="29"/>
      <c r="G1059" s="25"/>
      <c r="H1059" s="25"/>
      <c r="I1059" s="25"/>
      <c r="J1059" s="100"/>
      <c r="K1059" s="100"/>
      <c r="L1059" s="29"/>
      <c r="M1059" s="29"/>
      <c r="N1059" s="29"/>
      <c r="O1059" s="29"/>
      <c r="P1059" s="149"/>
      <c r="Q1059" s="150"/>
      <c r="R1059" s="152"/>
      <c r="S1059" s="153"/>
      <c r="T1059" s="153"/>
      <c r="U1059" s="154"/>
      <c r="V1059" s="99"/>
      <c r="W1059" s="99"/>
      <c r="X1059" s="25"/>
      <c r="Y1059" s="25"/>
      <c r="Z1059" s="99"/>
      <c r="AA1059" s="25"/>
      <c r="AB1059" s="25"/>
      <c r="AC1059" s="99"/>
      <c r="AD1059" s="116">
        <f ca="1">SUMIF(AAL!$A$3:$A$65061,'Risk Lv. Inforce'!$B$7:$B$12091,AAL!$B$3:$B$65007)</f>
        <v>0</v>
      </c>
      <c r="AE1059" s="116">
        <f ca="1">SUMIF(AAL!$C$3:$C$65061,'Risk Lv. Inforce'!$B$7:$B$10291,AAL!$D$3:$D$65007)</f>
        <v>0</v>
      </c>
      <c r="AF1059" s="116">
        <f ca="1">SUMIF(AAL!$E$3:$E$65061,'Risk Lv. Inforce'!$B$7:$B$1291,AAL!$F$3:$F$65007)</f>
        <v>0</v>
      </c>
      <c r="AG1059" s="116">
        <f ca="1">SUMIF(AAL!$G$3:$G$65061,'Risk Lv. Inforce'!$B$7:$B$1291,AAL!$H$3:$H$65007)</f>
        <v>0</v>
      </c>
      <c r="AH1059" s="116">
        <f ca="1">SUMIF(AAL!$I$3:$I$65061,'Risk Lv. Inforce'!$B$7:$B$1291,AAL!$J$3:$J$65007)</f>
        <v>0</v>
      </c>
      <c r="AI1059" s="116">
        <f ca="1">SUMIF(AAL!$K$3:$K$65061,'Risk Lv. Inforce'!$B$7:$B$1291,AAL!$L$3:$L$65007)</f>
        <v>0</v>
      </c>
      <c r="AJ1059" s="116">
        <f>VLOOKUP(B1059,AAL!$Q$4:$S$1048576,3,0)</f>
        <v>0</v>
      </c>
      <c r="AK1059" s="116">
        <f>VLOOKUP(B1059,AAL!$U$4:$W$1048576,3,0)</f>
        <v>0</v>
      </c>
      <c r="AL1059" s="69">
        <f ca="1">IFERROR(((AD1059+(AD1059*'Portfolio Stats_RMS'!$C$7))/($AB1059*(1-'Portfolio Stats_RMS'!$C$6))),0)</f>
        <v>0</v>
      </c>
      <c r="AM1059" s="69">
        <f ca="1">IFERROR(((AF1059+(AF1059*'Portfolio Stats_RMS'!$C$7))/($AB1059*(1-'Portfolio Stats_RMS'!$C$6))),0)</f>
        <v>0</v>
      </c>
      <c r="AN1059" s="69">
        <f ca="1">IFERROR(((AH1059+(AH1059*'Portfolio Stats_RMS'!$C$7))/($AB1059*(1-'Portfolio Stats_RMS'!$C$6))),0)</f>
        <v>0</v>
      </c>
      <c r="AO1059" s="69">
        <f>IFERROR(((AJ1059+(AJ1059*'Portfolio Stats_RMS'!$C$7))/(AB1059*(1-'Portfolio Stats_RMS'!$C$6))),0)</f>
        <v>0</v>
      </c>
      <c r="AP1059" s="152"/>
    </row>
    <row r="1060" spans="2:42" x14ac:dyDescent="0.25">
      <c r="B1060" s="29"/>
      <c r="C1060" s="87"/>
      <c r="D1060" s="29"/>
      <c r="E1060" s="29"/>
      <c r="F1060" s="29"/>
      <c r="G1060" s="25"/>
      <c r="H1060" s="25"/>
      <c r="I1060" s="25"/>
      <c r="J1060" s="100"/>
      <c r="K1060" s="100"/>
      <c r="L1060" s="149"/>
      <c r="M1060" s="29"/>
      <c r="N1060" s="29"/>
      <c r="O1060" s="29"/>
      <c r="P1060" s="149"/>
      <c r="Q1060" s="150"/>
      <c r="R1060" s="152"/>
      <c r="S1060" s="153"/>
      <c r="T1060" s="153"/>
      <c r="U1060" s="154"/>
      <c r="V1060" s="99"/>
      <c r="W1060" s="99"/>
      <c r="X1060" s="25"/>
      <c r="Y1060" s="25"/>
      <c r="Z1060" s="99"/>
      <c r="AA1060" s="25"/>
      <c r="AB1060" s="25"/>
      <c r="AC1060" s="99"/>
      <c r="AD1060" s="116">
        <f ca="1">SUMIF(AAL!$A$3:$A$65061,'Risk Lv. Inforce'!$B$7:$B$12091,AAL!$B$3:$B$65007)</f>
        <v>0</v>
      </c>
      <c r="AE1060" s="116">
        <f ca="1">SUMIF(AAL!$C$3:$C$65061,'Risk Lv. Inforce'!$B$7:$B$10291,AAL!$D$3:$D$65007)</f>
        <v>0</v>
      </c>
      <c r="AF1060" s="116">
        <f ca="1">SUMIF(AAL!$E$3:$E$65061,'Risk Lv. Inforce'!$B$7:$B$1291,AAL!$F$3:$F$65007)</f>
        <v>0</v>
      </c>
      <c r="AG1060" s="116">
        <f ca="1">SUMIF(AAL!$G$3:$G$65061,'Risk Lv. Inforce'!$B$7:$B$1291,AAL!$H$3:$H$65007)</f>
        <v>0</v>
      </c>
      <c r="AH1060" s="116">
        <f ca="1">SUMIF(AAL!$I$3:$I$65061,'Risk Lv. Inforce'!$B$7:$B$1291,AAL!$J$3:$J$65007)</f>
        <v>0</v>
      </c>
      <c r="AI1060" s="116">
        <f ca="1">SUMIF(AAL!$K$3:$K$65061,'Risk Lv. Inforce'!$B$7:$B$1291,AAL!$L$3:$L$65007)</f>
        <v>0</v>
      </c>
      <c r="AJ1060" s="116">
        <f>VLOOKUP(B1060,AAL!$Q$4:$S$1048576,3,0)</f>
        <v>0</v>
      </c>
      <c r="AK1060" s="116">
        <f>VLOOKUP(B1060,AAL!$U$4:$W$1048576,3,0)</f>
        <v>0</v>
      </c>
      <c r="AL1060" s="69">
        <f ca="1">IFERROR(((AD1060+(AD1060*'Portfolio Stats_RMS'!$C$7))/($AB1060*(1-'Portfolio Stats_RMS'!$C$6))),0)</f>
        <v>0</v>
      </c>
      <c r="AM1060" s="69">
        <f ca="1">IFERROR(((AF1060+(AF1060*'Portfolio Stats_RMS'!$C$7))/($AB1060*(1-'Portfolio Stats_RMS'!$C$6))),0)</f>
        <v>0</v>
      </c>
      <c r="AN1060" s="69">
        <f ca="1">IFERROR(((AH1060+(AH1060*'Portfolio Stats_RMS'!$C$7))/($AB1060*(1-'Portfolio Stats_RMS'!$C$6))),0)</f>
        <v>0</v>
      </c>
      <c r="AO1060" s="69">
        <f>IFERROR(((AJ1060+(AJ1060*'Portfolio Stats_RMS'!$C$7))/(AB1060*(1-'Portfolio Stats_RMS'!$C$6))),0)</f>
        <v>0</v>
      </c>
      <c r="AP1060" s="152"/>
    </row>
    <row r="1061" spans="2:42" x14ac:dyDescent="0.25">
      <c r="B1061" s="29"/>
      <c r="C1061" s="87"/>
      <c r="D1061" s="29"/>
      <c r="E1061" s="29"/>
      <c r="F1061" s="29"/>
      <c r="G1061" s="25"/>
      <c r="H1061" s="25"/>
      <c r="I1061" s="25"/>
      <c r="J1061" s="100"/>
      <c r="K1061" s="100"/>
      <c r="L1061" s="149"/>
      <c r="M1061" s="29"/>
      <c r="N1061" s="29"/>
      <c r="O1061" s="29"/>
      <c r="P1061" s="149"/>
      <c r="Q1061" s="150"/>
      <c r="R1061" s="152"/>
      <c r="S1061" s="153"/>
      <c r="T1061" s="153"/>
      <c r="U1061" s="154"/>
      <c r="V1061" s="99"/>
      <c r="W1061" s="99"/>
      <c r="X1061" s="25"/>
      <c r="Y1061" s="25"/>
      <c r="Z1061" s="99"/>
      <c r="AA1061" s="25"/>
      <c r="AB1061" s="25"/>
      <c r="AC1061" s="99"/>
      <c r="AD1061" s="116">
        <f ca="1">SUMIF(AAL!$A$3:$A$65061,'Risk Lv. Inforce'!$B$7:$B$12091,AAL!$B$3:$B$65007)</f>
        <v>0</v>
      </c>
      <c r="AE1061" s="116">
        <f ca="1">SUMIF(AAL!$C$3:$C$65061,'Risk Lv. Inforce'!$B$7:$B$10291,AAL!$D$3:$D$65007)</f>
        <v>0</v>
      </c>
      <c r="AF1061" s="116">
        <f ca="1">SUMIF(AAL!$E$3:$E$65061,'Risk Lv. Inforce'!$B$7:$B$1291,AAL!$F$3:$F$65007)</f>
        <v>0</v>
      </c>
      <c r="AG1061" s="116">
        <f ca="1">SUMIF(AAL!$G$3:$G$65061,'Risk Lv. Inforce'!$B$7:$B$1291,AAL!$H$3:$H$65007)</f>
        <v>0</v>
      </c>
      <c r="AH1061" s="116">
        <f ca="1">SUMIF(AAL!$I$3:$I$65061,'Risk Lv. Inforce'!$B$7:$B$1291,AAL!$J$3:$J$65007)</f>
        <v>0</v>
      </c>
      <c r="AI1061" s="116">
        <f ca="1">SUMIF(AAL!$K$3:$K$65061,'Risk Lv. Inforce'!$B$7:$B$1291,AAL!$L$3:$L$65007)</f>
        <v>0</v>
      </c>
      <c r="AJ1061" s="116">
        <f>VLOOKUP(B1061,AAL!$Q$4:$S$1048576,3,0)</f>
        <v>0</v>
      </c>
      <c r="AK1061" s="116">
        <f>VLOOKUP(B1061,AAL!$U$4:$W$1048576,3,0)</f>
        <v>0</v>
      </c>
      <c r="AL1061" s="69">
        <f ca="1">IFERROR(((AD1061+(AD1061*'Portfolio Stats_RMS'!$C$7))/($AB1061*(1-'Portfolio Stats_RMS'!$C$6))),0)</f>
        <v>0</v>
      </c>
      <c r="AM1061" s="69">
        <f ca="1">IFERROR(((AF1061+(AF1061*'Portfolio Stats_RMS'!$C$7))/($AB1061*(1-'Portfolio Stats_RMS'!$C$6))),0)</f>
        <v>0</v>
      </c>
      <c r="AN1061" s="69">
        <f ca="1">IFERROR(((AH1061+(AH1061*'Portfolio Stats_RMS'!$C$7))/($AB1061*(1-'Portfolio Stats_RMS'!$C$6))),0)</f>
        <v>0</v>
      </c>
      <c r="AO1061" s="69">
        <f>IFERROR(((AJ1061+(AJ1061*'Portfolio Stats_RMS'!$C$7))/(AB1061*(1-'Portfolio Stats_RMS'!$C$6))),0)</f>
        <v>0</v>
      </c>
      <c r="AP1061" s="152"/>
    </row>
    <row r="1062" spans="2:42" x14ac:dyDescent="0.25">
      <c r="B1062" s="29"/>
      <c r="C1062" s="87"/>
      <c r="D1062" s="29"/>
      <c r="E1062" s="29"/>
      <c r="F1062" s="29"/>
      <c r="G1062" s="25"/>
      <c r="H1062" s="25"/>
      <c r="I1062" s="25"/>
      <c r="J1062" s="100"/>
      <c r="K1062" s="100"/>
      <c r="L1062" s="149"/>
      <c r="M1062" s="29"/>
      <c r="N1062" s="29"/>
      <c r="O1062" s="29"/>
      <c r="P1062" s="149"/>
      <c r="Q1062" s="150"/>
      <c r="R1062" s="152"/>
      <c r="S1062" s="153"/>
      <c r="T1062" s="153"/>
      <c r="U1062" s="154"/>
      <c r="V1062" s="99"/>
      <c r="W1062" s="99"/>
      <c r="X1062" s="25"/>
      <c r="Y1062" s="25"/>
      <c r="Z1062" s="99"/>
      <c r="AA1062" s="25"/>
      <c r="AB1062" s="25"/>
      <c r="AC1062" s="99"/>
      <c r="AD1062" s="116">
        <f ca="1">SUMIF(AAL!$A$3:$A$65061,'Risk Lv. Inforce'!$B$7:$B$12091,AAL!$B$3:$B$65007)</f>
        <v>0</v>
      </c>
      <c r="AE1062" s="116">
        <f ca="1">SUMIF(AAL!$C$3:$C$65061,'Risk Lv. Inforce'!$B$7:$B$10291,AAL!$D$3:$D$65007)</f>
        <v>0</v>
      </c>
      <c r="AF1062" s="116">
        <f ca="1">SUMIF(AAL!$E$3:$E$65061,'Risk Lv. Inforce'!$B$7:$B$1291,AAL!$F$3:$F$65007)</f>
        <v>0</v>
      </c>
      <c r="AG1062" s="116">
        <f ca="1">SUMIF(AAL!$G$3:$G$65061,'Risk Lv. Inforce'!$B$7:$B$1291,AAL!$H$3:$H$65007)</f>
        <v>0</v>
      </c>
      <c r="AH1062" s="116">
        <f ca="1">SUMIF(AAL!$I$3:$I$65061,'Risk Lv. Inforce'!$B$7:$B$1291,AAL!$J$3:$J$65007)</f>
        <v>0</v>
      </c>
      <c r="AI1062" s="116">
        <f ca="1">SUMIF(AAL!$K$3:$K$65061,'Risk Lv. Inforce'!$B$7:$B$1291,AAL!$L$3:$L$65007)</f>
        <v>0</v>
      </c>
      <c r="AJ1062" s="116">
        <f>VLOOKUP(B1062,AAL!$Q$4:$S$1048576,3,0)</f>
        <v>0</v>
      </c>
      <c r="AK1062" s="116">
        <f>VLOOKUP(B1062,AAL!$U$4:$W$1048576,3,0)</f>
        <v>0</v>
      </c>
      <c r="AL1062" s="69">
        <f ca="1">IFERROR(((AD1062+(AD1062*'Portfolio Stats_RMS'!$C$7))/($AB1062*(1-'Portfolio Stats_RMS'!$C$6))),0)</f>
        <v>0</v>
      </c>
      <c r="AM1062" s="69">
        <f ca="1">IFERROR(((AF1062+(AF1062*'Portfolio Stats_RMS'!$C$7))/($AB1062*(1-'Portfolio Stats_RMS'!$C$6))),0)</f>
        <v>0</v>
      </c>
      <c r="AN1062" s="69">
        <f ca="1">IFERROR(((AH1062+(AH1062*'Portfolio Stats_RMS'!$C$7))/($AB1062*(1-'Portfolio Stats_RMS'!$C$6))),0)</f>
        <v>0</v>
      </c>
      <c r="AO1062" s="69">
        <f>IFERROR(((AJ1062+(AJ1062*'Portfolio Stats_RMS'!$C$7))/(AB1062*(1-'Portfolio Stats_RMS'!$C$6))),0)</f>
        <v>0</v>
      </c>
      <c r="AP1062" s="152"/>
    </row>
    <row r="1063" spans="2:42" x14ac:dyDescent="0.25">
      <c r="B1063" s="29"/>
      <c r="C1063" s="87"/>
      <c r="D1063" s="29"/>
      <c r="E1063" s="29"/>
      <c r="F1063" s="29"/>
      <c r="G1063" s="25"/>
      <c r="H1063" s="25"/>
      <c r="I1063" s="25"/>
      <c r="J1063" s="100"/>
      <c r="K1063" s="100"/>
      <c r="L1063" s="29"/>
      <c r="M1063" s="29"/>
      <c r="N1063" s="29"/>
      <c r="O1063" s="29"/>
      <c r="P1063" s="149"/>
      <c r="Q1063" s="150"/>
      <c r="R1063" s="152"/>
      <c r="S1063" s="153"/>
      <c r="T1063" s="153"/>
      <c r="U1063" s="154"/>
      <c r="V1063" s="99"/>
      <c r="W1063" s="99"/>
      <c r="X1063" s="25"/>
      <c r="Y1063" s="25"/>
      <c r="Z1063" s="99"/>
      <c r="AA1063" s="25"/>
      <c r="AB1063" s="25"/>
      <c r="AC1063" s="99"/>
      <c r="AD1063" s="116">
        <f ca="1">SUMIF(AAL!$A$3:$A$65061,'Risk Lv. Inforce'!$B$7:$B$12091,AAL!$B$3:$B$65007)</f>
        <v>0</v>
      </c>
      <c r="AE1063" s="116">
        <f ca="1">SUMIF(AAL!$C$3:$C$65061,'Risk Lv. Inforce'!$B$7:$B$10291,AAL!$D$3:$D$65007)</f>
        <v>0</v>
      </c>
      <c r="AF1063" s="116">
        <f ca="1">SUMIF(AAL!$E$3:$E$65061,'Risk Lv. Inforce'!$B$7:$B$1291,AAL!$F$3:$F$65007)</f>
        <v>0</v>
      </c>
      <c r="AG1063" s="116">
        <f ca="1">SUMIF(AAL!$G$3:$G$65061,'Risk Lv. Inforce'!$B$7:$B$1291,AAL!$H$3:$H$65007)</f>
        <v>0</v>
      </c>
      <c r="AH1063" s="116">
        <f ca="1">SUMIF(AAL!$I$3:$I$65061,'Risk Lv. Inforce'!$B$7:$B$1291,AAL!$J$3:$J$65007)</f>
        <v>0</v>
      </c>
      <c r="AI1063" s="116">
        <f ca="1">SUMIF(AAL!$K$3:$K$65061,'Risk Lv. Inforce'!$B$7:$B$1291,AAL!$L$3:$L$65007)</f>
        <v>0</v>
      </c>
      <c r="AJ1063" s="116">
        <f>VLOOKUP(B1063,AAL!$Q$4:$S$1048576,3,0)</f>
        <v>0</v>
      </c>
      <c r="AK1063" s="116">
        <f>VLOOKUP(B1063,AAL!$U$4:$W$1048576,3,0)</f>
        <v>0</v>
      </c>
      <c r="AL1063" s="69">
        <f ca="1">IFERROR(((AD1063+(AD1063*'Portfolio Stats_RMS'!$C$7))/($AB1063*(1-'Portfolio Stats_RMS'!$C$6))),0)</f>
        <v>0</v>
      </c>
      <c r="AM1063" s="69">
        <f ca="1">IFERROR(((AF1063+(AF1063*'Portfolio Stats_RMS'!$C$7))/($AB1063*(1-'Portfolio Stats_RMS'!$C$6))),0)</f>
        <v>0</v>
      </c>
      <c r="AN1063" s="69">
        <f ca="1">IFERROR(((AH1063+(AH1063*'Portfolio Stats_RMS'!$C$7))/($AB1063*(1-'Portfolio Stats_RMS'!$C$6))),0)</f>
        <v>0</v>
      </c>
      <c r="AO1063" s="69">
        <f>IFERROR(((AJ1063+(AJ1063*'Portfolio Stats_RMS'!$C$7))/(AB1063*(1-'Portfolio Stats_RMS'!$C$6))),0)</f>
        <v>0</v>
      </c>
      <c r="AP1063" s="152"/>
    </row>
    <row r="1064" spans="2:42" x14ac:dyDescent="0.25">
      <c r="B1064" s="29"/>
      <c r="C1064" s="87"/>
      <c r="D1064" s="29"/>
      <c r="E1064" s="29"/>
      <c r="F1064" s="29"/>
      <c r="G1064" s="25"/>
      <c r="H1064" s="25"/>
      <c r="I1064" s="25"/>
      <c r="J1064" s="100"/>
      <c r="K1064" s="100"/>
      <c r="L1064" s="149"/>
      <c r="M1064" s="29"/>
      <c r="N1064" s="29"/>
      <c r="O1064" s="29"/>
      <c r="P1064" s="149"/>
      <c r="Q1064" s="150"/>
      <c r="R1064" s="152"/>
      <c r="S1064" s="153"/>
      <c r="T1064" s="153"/>
      <c r="U1064" s="154"/>
      <c r="V1064" s="99"/>
      <c r="W1064" s="99"/>
      <c r="X1064" s="25"/>
      <c r="Y1064" s="25"/>
      <c r="Z1064" s="99"/>
      <c r="AA1064" s="25"/>
      <c r="AB1064" s="25"/>
      <c r="AC1064" s="99"/>
      <c r="AD1064" s="116">
        <f ca="1">SUMIF(AAL!$A$3:$A$65061,'Risk Lv. Inforce'!$B$7:$B$12091,AAL!$B$3:$B$65007)</f>
        <v>0</v>
      </c>
      <c r="AE1064" s="116">
        <f ca="1">SUMIF(AAL!$C$3:$C$65061,'Risk Lv. Inforce'!$B$7:$B$10291,AAL!$D$3:$D$65007)</f>
        <v>0</v>
      </c>
      <c r="AF1064" s="116">
        <f ca="1">SUMIF(AAL!$E$3:$E$65061,'Risk Lv. Inforce'!$B$7:$B$1291,AAL!$F$3:$F$65007)</f>
        <v>0</v>
      </c>
      <c r="AG1064" s="116">
        <f ca="1">SUMIF(AAL!$G$3:$G$65061,'Risk Lv. Inforce'!$B$7:$B$1291,AAL!$H$3:$H$65007)</f>
        <v>0</v>
      </c>
      <c r="AH1064" s="116">
        <f ca="1">SUMIF(AAL!$I$3:$I$65061,'Risk Lv. Inforce'!$B$7:$B$1291,AAL!$J$3:$J$65007)</f>
        <v>0</v>
      </c>
      <c r="AI1064" s="116">
        <f ca="1">SUMIF(AAL!$K$3:$K$65061,'Risk Lv. Inforce'!$B$7:$B$1291,AAL!$L$3:$L$65007)</f>
        <v>0</v>
      </c>
      <c r="AJ1064" s="116">
        <f>VLOOKUP(B1064,AAL!$Q$4:$S$1048576,3,0)</f>
        <v>0</v>
      </c>
      <c r="AK1064" s="116">
        <f>VLOOKUP(B1064,AAL!$U$4:$W$1048576,3,0)</f>
        <v>0</v>
      </c>
      <c r="AL1064" s="69">
        <f ca="1">IFERROR(((AD1064+(AD1064*'Portfolio Stats_RMS'!$C$7))/($AB1064*(1-'Portfolio Stats_RMS'!$C$6))),0)</f>
        <v>0</v>
      </c>
      <c r="AM1064" s="69">
        <f ca="1">IFERROR(((AF1064+(AF1064*'Portfolio Stats_RMS'!$C$7))/($AB1064*(1-'Portfolio Stats_RMS'!$C$6))),0)</f>
        <v>0</v>
      </c>
      <c r="AN1064" s="69">
        <f ca="1">IFERROR(((AH1064+(AH1064*'Portfolio Stats_RMS'!$C$7))/($AB1064*(1-'Portfolio Stats_RMS'!$C$6))),0)</f>
        <v>0</v>
      </c>
      <c r="AO1064" s="69">
        <f>IFERROR(((AJ1064+(AJ1064*'Portfolio Stats_RMS'!$C$7))/(AB1064*(1-'Portfolio Stats_RMS'!$C$6))),0)</f>
        <v>0</v>
      </c>
      <c r="AP1064" s="152"/>
    </row>
    <row r="1065" spans="2:42" x14ac:dyDescent="0.25">
      <c r="B1065" s="29"/>
      <c r="C1065" s="87"/>
      <c r="D1065" s="29"/>
      <c r="E1065" s="29"/>
      <c r="F1065" s="29"/>
      <c r="G1065" s="25"/>
      <c r="H1065" s="25"/>
      <c r="I1065" s="25"/>
      <c r="J1065" s="100"/>
      <c r="K1065" s="100"/>
      <c r="L1065" s="149"/>
      <c r="M1065" s="29"/>
      <c r="N1065" s="29"/>
      <c r="O1065" s="29"/>
      <c r="P1065" s="149"/>
      <c r="Q1065" s="150"/>
      <c r="R1065" s="152"/>
      <c r="S1065" s="153"/>
      <c r="T1065" s="153"/>
      <c r="U1065" s="154"/>
      <c r="V1065" s="99"/>
      <c r="W1065" s="99"/>
      <c r="X1065" s="25"/>
      <c r="Y1065" s="25"/>
      <c r="Z1065" s="99"/>
      <c r="AA1065" s="25"/>
      <c r="AB1065" s="25"/>
      <c r="AC1065" s="99"/>
      <c r="AD1065" s="116">
        <f ca="1">SUMIF(AAL!$A$3:$A$65061,'Risk Lv. Inforce'!$B$7:$B$12091,AAL!$B$3:$B$65007)</f>
        <v>0</v>
      </c>
      <c r="AE1065" s="116">
        <f ca="1">SUMIF(AAL!$C$3:$C$65061,'Risk Lv. Inforce'!$B$7:$B$10291,AAL!$D$3:$D$65007)</f>
        <v>0</v>
      </c>
      <c r="AF1065" s="116">
        <f ca="1">SUMIF(AAL!$E$3:$E$65061,'Risk Lv. Inforce'!$B$7:$B$1291,AAL!$F$3:$F$65007)</f>
        <v>0</v>
      </c>
      <c r="AG1065" s="116">
        <f ca="1">SUMIF(AAL!$G$3:$G$65061,'Risk Lv. Inforce'!$B$7:$B$1291,AAL!$H$3:$H$65007)</f>
        <v>0</v>
      </c>
      <c r="AH1065" s="116">
        <f ca="1">SUMIF(AAL!$I$3:$I$65061,'Risk Lv. Inforce'!$B$7:$B$1291,AAL!$J$3:$J$65007)</f>
        <v>0</v>
      </c>
      <c r="AI1065" s="116">
        <f ca="1">SUMIF(AAL!$K$3:$K$65061,'Risk Lv. Inforce'!$B$7:$B$1291,AAL!$L$3:$L$65007)</f>
        <v>0</v>
      </c>
      <c r="AJ1065" s="116">
        <f>VLOOKUP(B1065,AAL!$Q$4:$S$1048576,3,0)</f>
        <v>0</v>
      </c>
      <c r="AK1065" s="116">
        <f>VLOOKUP(B1065,AAL!$U$4:$W$1048576,3,0)</f>
        <v>0</v>
      </c>
      <c r="AL1065" s="69">
        <f ca="1">IFERROR(((AD1065+(AD1065*'Portfolio Stats_RMS'!$C$7))/($AB1065*(1-'Portfolio Stats_RMS'!$C$6))),0)</f>
        <v>0</v>
      </c>
      <c r="AM1065" s="69">
        <f ca="1">IFERROR(((AF1065+(AF1065*'Portfolio Stats_RMS'!$C$7))/($AB1065*(1-'Portfolio Stats_RMS'!$C$6))),0)</f>
        <v>0</v>
      </c>
      <c r="AN1065" s="69">
        <f ca="1">IFERROR(((AH1065+(AH1065*'Portfolio Stats_RMS'!$C$7))/($AB1065*(1-'Portfolio Stats_RMS'!$C$6))),0)</f>
        <v>0</v>
      </c>
      <c r="AO1065" s="69">
        <f>IFERROR(((AJ1065+(AJ1065*'Portfolio Stats_RMS'!$C$7))/(AB1065*(1-'Portfolio Stats_RMS'!$C$6))),0)</f>
        <v>0</v>
      </c>
      <c r="AP1065" s="152"/>
    </row>
    <row r="1066" spans="2:42" x14ac:dyDescent="0.25">
      <c r="B1066" s="29"/>
      <c r="C1066" s="87"/>
      <c r="D1066" s="29"/>
      <c r="E1066" s="29"/>
      <c r="F1066" s="29"/>
      <c r="G1066" s="25"/>
      <c r="H1066" s="25"/>
      <c r="I1066" s="25"/>
      <c r="J1066" s="100"/>
      <c r="K1066" s="100"/>
      <c r="L1066" s="149"/>
      <c r="M1066" s="29"/>
      <c r="N1066" s="29"/>
      <c r="O1066" s="29"/>
      <c r="P1066" s="149"/>
      <c r="Q1066" s="150"/>
      <c r="R1066" s="152"/>
      <c r="S1066" s="153"/>
      <c r="T1066" s="153"/>
      <c r="U1066" s="154"/>
      <c r="V1066" s="99"/>
      <c r="W1066" s="99"/>
      <c r="X1066" s="25"/>
      <c r="Y1066" s="25"/>
      <c r="Z1066" s="99"/>
      <c r="AA1066" s="25"/>
      <c r="AB1066" s="25"/>
      <c r="AC1066" s="99"/>
      <c r="AD1066" s="116">
        <f ca="1">SUMIF(AAL!$A$3:$A$65061,'Risk Lv. Inforce'!$B$7:$B$12091,AAL!$B$3:$B$65007)</f>
        <v>0</v>
      </c>
      <c r="AE1066" s="116">
        <f ca="1">SUMIF(AAL!$C$3:$C$65061,'Risk Lv. Inforce'!$B$7:$B$10291,AAL!$D$3:$D$65007)</f>
        <v>0</v>
      </c>
      <c r="AF1066" s="116">
        <f ca="1">SUMIF(AAL!$E$3:$E$65061,'Risk Lv. Inforce'!$B$7:$B$1291,AAL!$F$3:$F$65007)</f>
        <v>0</v>
      </c>
      <c r="AG1066" s="116">
        <f ca="1">SUMIF(AAL!$G$3:$G$65061,'Risk Lv. Inforce'!$B$7:$B$1291,AAL!$H$3:$H$65007)</f>
        <v>0</v>
      </c>
      <c r="AH1066" s="116">
        <f ca="1">SUMIF(AAL!$I$3:$I$65061,'Risk Lv. Inforce'!$B$7:$B$1291,AAL!$J$3:$J$65007)</f>
        <v>0</v>
      </c>
      <c r="AI1066" s="116">
        <f ca="1">SUMIF(AAL!$K$3:$K$65061,'Risk Lv. Inforce'!$B$7:$B$1291,AAL!$L$3:$L$65007)</f>
        <v>0</v>
      </c>
      <c r="AJ1066" s="116">
        <f>VLOOKUP(B1066,AAL!$Q$4:$S$1048576,3,0)</f>
        <v>0</v>
      </c>
      <c r="AK1066" s="116">
        <f>VLOOKUP(B1066,AAL!$U$4:$W$1048576,3,0)</f>
        <v>0</v>
      </c>
      <c r="AL1066" s="69">
        <f ca="1">IFERROR(((AD1066+(AD1066*'Portfolio Stats_RMS'!$C$7))/($AB1066*(1-'Portfolio Stats_RMS'!$C$6))),0)</f>
        <v>0</v>
      </c>
      <c r="AM1066" s="69">
        <f ca="1">IFERROR(((AF1066+(AF1066*'Portfolio Stats_RMS'!$C$7))/($AB1066*(1-'Portfolio Stats_RMS'!$C$6))),0)</f>
        <v>0</v>
      </c>
      <c r="AN1066" s="69">
        <f ca="1">IFERROR(((AH1066+(AH1066*'Portfolio Stats_RMS'!$C$7))/($AB1066*(1-'Portfolio Stats_RMS'!$C$6))),0)</f>
        <v>0</v>
      </c>
      <c r="AO1066" s="69">
        <f>IFERROR(((AJ1066+(AJ1066*'Portfolio Stats_RMS'!$C$7))/(AB1066*(1-'Portfolio Stats_RMS'!$C$6))),0)</f>
        <v>0</v>
      </c>
      <c r="AP1066" s="152"/>
    </row>
    <row r="1067" spans="2:42" x14ac:dyDescent="0.25">
      <c r="B1067" s="29"/>
      <c r="C1067" s="87"/>
      <c r="D1067" s="29"/>
      <c r="E1067" s="29"/>
      <c r="F1067" s="29"/>
      <c r="G1067" s="25"/>
      <c r="H1067" s="25"/>
      <c r="I1067" s="25"/>
      <c r="J1067" s="100"/>
      <c r="K1067" s="100"/>
      <c r="L1067" s="29"/>
      <c r="M1067" s="29"/>
      <c r="N1067" s="29"/>
      <c r="O1067" s="29"/>
      <c r="P1067" s="149"/>
      <c r="Q1067" s="150"/>
      <c r="R1067" s="152"/>
      <c r="S1067" s="153"/>
      <c r="T1067" s="153"/>
      <c r="U1067" s="154"/>
      <c r="V1067" s="99"/>
      <c r="W1067" s="99"/>
      <c r="X1067" s="25"/>
      <c r="Y1067" s="25"/>
      <c r="Z1067" s="99"/>
      <c r="AA1067" s="25"/>
      <c r="AB1067" s="25"/>
      <c r="AC1067" s="99"/>
      <c r="AD1067" s="116">
        <f ca="1">SUMIF(AAL!$A$3:$A$65061,'Risk Lv. Inforce'!$B$7:$B$12091,AAL!$B$3:$B$65007)</f>
        <v>0</v>
      </c>
      <c r="AE1067" s="116">
        <f ca="1">SUMIF(AAL!$C$3:$C$65061,'Risk Lv. Inforce'!$B$7:$B$10291,AAL!$D$3:$D$65007)</f>
        <v>0</v>
      </c>
      <c r="AF1067" s="116">
        <f ca="1">SUMIF(AAL!$E$3:$E$65061,'Risk Lv. Inforce'!$B$7:$B$1291,AAL!$F$3:$F$65007)</f>
        <v>0</v>
      </c>
      <c r="AG1067" s="116">
        <f ca="1">SUMIF(AAL!$G$3:$G$65061,'Risk Lv. Inforce'!$B$7:$B$1291,AAL!$H$3:$H$65007)</f>
        <v>0</v>
      </c>
      <c r="AH1067" s="116">
        <f ca="1">SUMIF(AAL!$I$3:$I$65061,'Risk Lv. Inforce'!$B$7:$B$1291,AAL!$J$3:$J$65007)</f>
        <v>0</v>
      </c>
      <c r="AI1067" s="116">
        <f ca="1">SUMIF(AAL!$K$3:$K$65061,'Risk Lv. Inforce'!$B$7:$B$1291,AAL!$L$3:$L$65007)</f>
        <v>0</v>
      </c>
      <c r="AJ1067" s="116">
        <f>VLOOKUP(B1067,AAL!$Q$4:$S$1048576,3,0)</f>
        <v>0</v>
      </c>
      <c r="AK1067" s="116">
        <f>VLOOKUP(B1067,AAL!$U$4:$W$1048576,3,0)</f>
        <v>0</v>
      </c>
      <c r="AL1067" s="69">
        <f ca="1">IFERROR(((AD1067+(AD1067*'Portfolio Stats_RMS'!$C$7))/($AB1067*(1-'Portfolio Stats_RMS'!$C$6))),0)</f>
        <v>0</v>
      </c>
      <c r="AM1067" s="69">
        <f ca="1">IFERROR(((AF1067+(AF1067*'Portfolio Stats_RMS'!$C$7))/($AB1067*(1-'Portfolio Stats_RMS'!$C$6))),0)</f>
        <v>0</v>
      </c>
      <c r="AN1067" s="69">
        <f ca="1">IFERROR(((AH1067+(AH1067*'Portfolio Stats_RMS'!$C$7))/($AB1067*(1-'Portfolio Stats_RMS'!$C$6))),0)</f>
        <v>0</v>
      </c>
      <c r="AO1067" s="69">
        <f>IFERROR(((AJ1067+(AJ1067*'Portfolio Stats_RMS'!$C$7))/(AB1067*(1-'Portfolio Stats_RMS'!$C$6))),0)</f>
        <v>0</v>
      </c>
      <c r="AP1067" s="152"/>
    </row>
    <row r="1068" spans="2:42" x14ac:dyDescent="0.25">
      <c r="B1068" s="29"/>
      <c r="C1068" s="87"/>
      <c r="D1068" s="29"/>
      <c r="E1068" s="29"/>
      <c r="F1068" s="29"/>
      <c r="G1068" s="25"/>
      <c r="H1068" s="25"/>
      <c r="I1068" s="25"/>
      <c r="J1068" s="100"/>
      <c r="K1068" s="100"/>
      <c r="L1068" s="29"/>
      <c r="M1068" s="29"/>
      <c r="N1068" s="29"/>
      <c r="O1068" s="29"/>
      <c r="P1068" s="149"/>
      <c r="Q1068" s="150"/>
      <c r="R1068" s="152"/>
      <c r="S1068" s="153"/>
      <c r="T1068" s="153"/>
      <c r="U1068" s="154"/>
      <c r="V1068" s="99"/>
      <c r="W1068" s="99"/>
      <c r="X1068" s="25"/>
      <c r="Y1068" s="25"/>
      <c r="Z1068" s="99"/>
      <c r="AA1068" s="25"/>
      <c r="AB1068" s="25"/>
      <c r="AC1068" s="99"/>
      <c r="AD1068" s="116">
        <f ca="1">SUMIF(AAL!$A$3:$A$65061,'Risk Lv. Inforce'!$B$7:$B$12091,AAL!$B$3:$B$65007)</f>
        <v>0</v>
      </c>
      <c r="AE1068" s="116">
        <f ca="1">SUMIF(AAL!$C$3:$C$65061,'Risk Lv. Inforce'!$B$7:$B$10291,AAL!$D$3:$D$65007)</f>
        <v>0</v>
      </c>
      <c r="AF1068" s="116">
        <f ca="1">SUMIF(AAL!$E$3:$E$65061,'Risk Lv. Inforce'!$B$7:$B$1291,AAL!$F$3:$F$65007)</f>
        <v>0</v>
      </c>
      <c r="AG1068" s="116">
        <f ca="1">SUMIF(AAL!$G$3:$G$65061,'Risk Lv. Inforce'!$B$7:$B$1291,AAL!$H$3:$H$65007)</f>
        <v>0</v>
      </c>
      <c r="AH1068" s="116">
        <f ca="1">SUMIF(AAL!$I$3:$I$65061,'Risk Lv. Inforce'!$B$7:$B$1291,AAL!$J$3:$J$65007)</f>
        <v>0</v>
      </c>
      <c r="AI1068" s="116">
        <f ca="1">SUMIF(AAL!$K$3:$K$65061,'Risk Lv. Inforce'!$B$7:$B$1291,AAL!$L$3:$L$65007)</f>
        <v>0</v>
      </c>
      <c r="AJ1068" s="116">
        <f>VLOOKUP(B1068,AAL!$Q$4:$S$1048576,3,0)</f>
        <v>0</v>
      </c>
      <c r="AK1068" s="116">
        <f>VLOOKUP(B1068,AAL!$U$4:$W$1048576,3,0)</f>
        <v>0</v>
      </c>
      <c r="AL1068" s="69">
        <f ca="1">IFERROR(((AD1068+(AD1068*'Portfolio Stats_RMS'!$C$7))/($AB1068*(1-'Portfolio Stats_RMS'!$C$6))),0)</f>
        <v>0</v>
      </c>
      <c r="AM1068" s="69">
        <f ca="1">IFERROR(((AF1068+(AF1068*'Portfolio Stats_RMS'!$C$7))/($AB1068*(1-'Portfolio Stats_RMS'!$C$6))),0)</f>
        <v>0</v>
      </c>
      <c r="AN1068" s="69">
        <f ca="1">IFERROR(((AH1068+(AH1068*'Portfolio Stats_RMS'!$C$7))/($AB1068*(1-'Portfolio Stats_RMS'!$C$6))),0)</f>
        <v>0</v>
      </c>
      <c r="AO1068" s="69">
        <f>IFERROR(((AJ1068+(AJ1068*'Portfolio Stats_RMS'!$C$7))/(AB1068*(1-'Portfolio Stats_RMS'!$C$6))),0)</f>
        <v>0</v>
      </c>
      <c r="AP1068" s="152"/>
    </row>
    <row r="1069" spans="2:42" x14ac:dyDescent="0.25">
      <c r="B1069" s="29"/>
      <c r="C1069" s="87"/>
      <c r="D1069" s="29"/>
      <c r="E1069" s="29"/>
      <c r="F1069" s="29"/>
      <c r="G1069" s="25"/>
      <c r="H1069" s="25"/>
      <c r="I1069" s="25"/>
      <c r="J1069" s="100"/>
      <c r="K1069" s="100"/>
      <c r="L1069" s="29"/>
      <c r="M1069" s="29"/>
      <c r="N1069" s="29"/>
      <c r="O1069" s="29"/>
      <c r="P1069" s="149"/>
      <c r="Q1069" s="150"/>
      <c r="R1069" s="152"/>
      <c r="S1069" s="153"/>
      <c r="T1069" s="153"/>
      <c r="U1069" s="154"/>
      <c r="V1069" s="99"/>
      <c r="W1069" s="99"/>
      <c r="X1069" s="25"/>
      <c r="Y1069" s="25"/>
      <c r="Z1069" s="99"/>
      <c r="AA1069" s="25"/>
      <c r="AB1069" s="25"/>
      <c r="AC1069" s="99"/>
      <c r="AD1069" s="116">
        <f ca="1">SUMIF(AAL!$A$3:$A$65061,'Risk Lv. Inforce'!$B$7:$B$12091,AAL!$B$3:$B$65007)</f>
        <v>0</v>
      </c>
      <c r="AE1069" s="116">
        <f ca="1">SUMIF(AAL!$C$3:$C$65061,'Risk Lv. Inforce'!$B$7:$B$10291,AAL!$D$3:$D$65007)</f>
        <v>0</v>
      </c>
      <c r="AF1069" s="116">
        <f ca="1">SUMIF(AAL!$E$3:$E$65061,'Risk Lv. Inforce'!$B$7:$B$1291,AAL!$F$3:$F$65007)</f>
        <v>0</v>
      </c>
      <c r="AG1069" s="116">
        <f ca="1">SUMIF(AAL!$G$3:$G$65061,'Risk Lv. Inforce'!$B$7:$B$1291,AAL!$H$3:$H$65007)</f>
        <v>0</v>
      </c>
      <c r="AH1069" s="116">
        <f ca="1">SUMIF(AAL!$I$3:$I$65061,'Risk Lv. Inforce'!$B$7:$B$1291,AAL!$J$3:$J$65007)</f>
        <v>0</v>
      </c>
      <c r="AI1069" s="116">
        <f ca="1">SUMIF(AAL!$K$3:$K$65061,'Risk Lv. Inforce'!$B$7:$B$1291,AAL!$L$3:$L$65007)</f>
        <v>0</v>
      </c>
      <c r="AJ1069" s="116">
        <f>VLOOKUP(B1069,AAL!$Q$4:$S$1048576,3,0)</f>
        <v>0</v>
      </c>
      <c r="AK1069" s="116">
        <f>VLOOKUP(B1069,AAL!$U$4:$W$1048576,3,0)</f>
        <v>0</v>
      </c>
      <c r="AL1069" s="69">
        <f ca="1">IFERROR(((AD1069+(AD1069*'Portfolio Stats_RMS'!$C$7))/($AB1069*(1-'Portfolio Stats_RMS'!$C$6))),0)</f>
        <v>0</v>
      </c>
      <c r="AM1069" s="69">
        <f ca="1">IFERROR(((AF1069+(AF1069*'Portfolio Stats_RMS'!$C$7))/($AB1069*(1-'Portfolio Stats_RMS'!$C$6))),0)</f>
        <v>0</v>
      </c>
      <c r="AN1069" s="69">
        <f ca="1">IFERROR(((AH1069+(AH1069*'Portfolio Stats_RMS'!$C$7))/($AB1069*(1-'Portfolio Stats_RMS'!$C$6))),0)</f>
        <v>0</v>
      </c>
      <c r="AO1069" s="69">
        <f>IFERROR(((AJ1069+(AJ1069*'Portfolio Stats_RMS'!$C$7))/(AB1069*(1-'Portfolio Stats_RMS'!$C$6))),0)</f>
        <v>0</v>
      </c>
      <c r="AP1069" s="152"/>
    </row>
    <row r="1070" spans="2:42" x14ac:dyDescent="0.25">
      <c r="B1070" s="29"/>
      <c r="C1070" s="87"/>
      <c r="D1070" s="29"/>
      <c r="E1070" s="29"/>
      <c r="F1070" s="29"/>
      <c r="G1070" s="25"/>
      <c r="H1070" s="25"/>
      <c r="I1070" s="25"/>
      <c r="J1070" s="100"/>
      <c r="K1070" s="100"/>
      <c r="L1070" s="149"/>
      <c r="M1070" s="29"/>
      <c r="N1070" s="29"/>
      <c r="O1070" s="29"/>
      <c r="P1070" s="149"/>
      <c r="Q1070" s="150"/>
      <c r="R1070" s="152"/>
      <c r="S1070" s="153"/>
      <c r="T1070" s="153"/>
      <c r="U1070" s="154"/>
      <c r="V1070" s="99"/>
      <c r="W1070" s="99"/>
      <c r="X1070" s="25"/>
      <c r="Y1070" s="25"/>
      <c r="Z1070" s="99"/>
      <c r="AA1070" s="25"/>
      <c r="AB1070" s="25"/>
      <c r="AC1070" s="99"/>
      <c r="AD1070" s="116">
        <f ca="1">SUMIF(AAL!$A$3:$A$65061,'Risk Lv. Inforce'!$B$7:$B$12091,AAL!$B$3:$B$65007)</f>
        <v>0</v>
      </c>
      <c r="AE1070" s="116">
        <f ca="1">SUMIF(AAL!$C$3:$C$65061,'Risk Lv. Inforce'!$B$7:$B$10291,AAL!$D$3:$D$65007)</f>
        <v>0</v>
      </c>
      <c r="AF1070" s="116">
        <f ca="1">SUMIF(AAL!$E$3:$E$65061,'Risk Lv. Inforce'!$B$7:$B$1291,AAL!$F$3:$F$65007)</f>
        <v>0</v>
      </c>
      <c r="AG1070" s="116">
        <f ca="1">SUMIF(AAL!$G$3:$G$65061,'Risk Lv. Inforce'!$B$7:$B$1291,AAL!$H$3:$H$65007)</f>
        <v>0</v>
      </c>
      <c r="AH1070" s="116">
        <f ca="1">SUMIF(AAL!$I$3:$I$65061,'Risk Lv. Inforce'!$B$7:$B$1291,AAL!$J$3:$J$65007)</f>
        <v>0</v>
      </c>
      <c r="AI1070" s="116">
        <f ca="1">SUMIF(AAL!$K$3:$K$65061,'Risk Lv. Inforce'!$B$7:$B$1291,AAL!$L$3:$L$65007)</f>
        <v>0</v>
      </c>
      <c r="AJ1070" s="116">
        <f>VLOOKUP(B1070,AAL!$Q$4:$S$1048576,3,0)</f>
        <v>0</v>
      </c>
      <c r="AK1070" s="116">
        <f>VLOOKUP(B1070,AAL!$U$4:$W$1048576,3,0)</f>
        <v>0</v>
      </c>
      <c r="AL1070" s="69">
        <f ca="1">IFERROR(((AD1070+(AD1070*'Portfolio Stats_RMS'!$C$7))/($AB1070*(1-'Portfolio Stats_RMS'!$C$6))),0)</f>
        <v>0</v>
      </c>
      <c r="AM1070" s="69">
        <f ca="1">IFERROR(((AF1070+(AF1070*'Portfolio Stats_RMS'!$C$7))/($AB1070*(1-'Portfolio Stats_RMS'!$C$6))),0)</f>
        <v>0</v>
      </c>
      <c r="AN1070" s="69">
        <f ca="1">IFERROR(((AH1070+(AH1070*'Portfolio Stats_RMS'!$C$7))/($AB1070*(1-'Portfolio Stats_RMS'!$C$6))),0)</f>
        <v>0</v>
      </c>
      <c r="AO1070" s="69">
        <f>IFERROR(((AJ1070+(AJ1070*'Portfolio Stats_RMS'!$C$7))/(AB1070*(1-'Portfolio Stats_RMS'!$C$6))),0)</f>
        <v>0</v>
      </c>
      <c r="AP1070" s="152"/>
    </row>
    <row r="1071" spans="2:42" x14ac:dyDescent="0.25">
      <c r="B1071" s="29"/>
      <c r="C1071" s="87"/>
      <c r="D1071" s="29"/>
      <c r="E1071" s="29"/>
      <c r="F1071" s="29"/>
      <c r="G1071" s="25"/>
      <c r="H1071" s="25"/>
      <c r="I1071" s="25"/>
      <c r="J1071" s="100"/>
      <c r="K1071" s="100"/>
      <c r="L1071" s="149"/>
      <c r="M1071" s="29"/>
      <c r="N1071" s="29"/>
      <c r="O1071" s="29"/>
      <c r="P1071" s="149"/>
      <c r="Q1071" s="150"/>
      <c r="R1071" s="152"/>
      <c r="S1071" s="153"/>
      <c r="T1071" s="153"/>
      <c r="U1071" s="154"/>
      <c r="V1071" s="99"/>
      <c r="W1071" s="99"/>
      <c r="X1071" s="25"/>
      <c r="Y1071" s="25"/>
      <c r="Z1071" s="99"/>
      <c r="AA1071" s="25"/>
      <c r="AB1071" s="25"/>
      <c r="AC1071" s="99"/>
      <c r="AD1071" s="116">
        <f ca="1">SUMIF(AAL!$A$3:$A$65061,'Risk Lv. Inforce'!$B$7:$B$12091,AAL!$B$3:$B$65007)</f>
        <v>0</v>
      </c>
      <c r="AE1071" s="116">
        <f ca="1">SUMIF(AAL!$C$3:$C$65061,'Risk Lv. Inforce'!$B$7:$B$10291,AAL!$D$3:$D$65007)</f>
        <v>0</v>
      </c>
      <c r="AF1071" s="116">
        <f ca="1">SUMIF(AAL!$E$3:$E$65061,'Risk Lv. Inforce'!$B$7:$B$1291,AAL!$F$3:$F$65007)</f>
        <v>0</v>
      </c>
      <c r="AG1071" s="116">
        <f ca="1">SUMIF(AAL!$G$3:$G$65061,'Risk Lv. Inforce'!$B$7:$B$1291,AAL!$H$3:$H$65007)</f>
        <v>0</v>
      </c>
      <c r="AH1071" s="116">
        <f ca="1">SUMIF(AAL!$I$3:$I$65061,'Risk Lv. Inforce'!$B$7:$B$1291,AAL!$J$3:$J$65007)</f>
        <v>0</v>
      </c>
      <c r="AI1071" s="116">
        <f ca="1">SUMIF(AAL!$K$3:$K$65061,'Risk Lv. Inforce'!$B$7:$B$1291,AAL!$L$3:$L$65007)</f>
        <v>0</v>
      </c>
      <c r="AJ1071" s="116">
        <f>VLOOKUP(B1071,AAL!$Q$4:$S$1048576,3,0)</f>
        <v>0</v>
      </c>
      <c r="AK1071" s="116">
        <f>VLOOKUP(B1071,AAL!$U$4:$W$1048576,3,0)</f>
        <v>0</v>
      </c>
      <c r="AL1071" s="69">
        <f ca="1">IFERROR(((AD1071+(AD1071*'Portfolio Stats_RMS'!$C$7))/($AB1071*(1-'Portfolio Stats_RMS'!$C$6))),0)</f>
        <v>0</v>
      </c>
      <c r="AM1071" s="69">
        <f ca="1">IFERROR(((AF1071+(AF1071*'Portfolio Stats_RMS'!$C$7))/($AB1071*(1-'Portfolio Stats_RMS'!$C$6))),0)</f>
        <v>0</v>
      </c>
      <c r="AN1071" s="69">
        <f ca="1">IFERROR(((AH1071+(AH1071*'Portfolio Stats_RMS'!$C$7))/($AB1071*(1-'Portfolio Stats_RMS'!$C$6))),0)</f>
        <v>0</v>
      </c>
      <c r="AO1071" s="69">
        <f>IFERROR(((AJ1071+(AJ1071*'Portfolio Stats_RMS'!$C$7))/(AB1071*(1-'Portfolio Stats_RMS'!$C$6))),0)</f>
        <v>0</v>
      </c>
      <c r="AP1071" s="152"/>
    </row>
    <row r="1072" spans="2:42" x14ac:dyDescent="0.25">
      <c r="B1072" s="29"/>
      <c r="C1072" s="87"/>
      <c r="D1072" s="29"/>
      <c r="E1072" s="29"/>
      <c r="F1072" s="29"/>
      <c r="G1072" s="25"/>
      <c r="H1072" s="25"/>
      <c r="I1072" s="25"/>
      <c r="J1072" s="100"/>
      <c r="K1072" s="100"/>
      <c r="L1072" s="149"/>
      <c r="M1072" s="29"/>
      <c r="N1072" s="29"/>
      <c r="O1072" s="29"/>
      <c r="P1072" s="149"/>
      <c r="Q1072" s="150"/>
      <c r="R1072" s="152"/>
      <c r="S1072" s="153"/>
      <c r="T1072" s="153"/>
      <c r="U1072" s="154"/>
      <c r="V1072" s="99"/>
      <c r="W1072" s="99"/>
      <c r="X1072" s="25"/>
      <c r="Y1072" s="25"/>
      <c r="Z1072" s="99"/>
      <c r="AA1072" s="25"/>
      <c r="AB1072" s="25"/>
      <c r="AC1072" s="99"/>
      <c r="AD1072" s="116">
        <f ca="1">SUMIF(AAL!$A$3:$A$65061,'Risk Lv. Inforce'!$B$7:$B$12091,AAL!$B$3:$B$65007)</f>
        <v>0</v>
      </c>
      <c r="AE1072" s="116">
        <f ca="1">SUMIF(AAL!$C$3:$C$65061,'Risk Lv. Inforce'!$B$7:$B$10291,AAL!$D$3:$D$65007)</f>
        <v>0</v>
      </c>
      <c r="AF1072" s="116">
        <f ca="1">SUMIF(AAL!$E$3:$E$65061,'Risk Lv. Inforce'!$B$7:$B$1291,AAL!$F$3:$F$65007)</f>
        <v>0</v>
      </c>
      <c r="AG1072" s="116">
        <f ca="1">SUMIF(AAL!$G$3:$G$65061,'Risk Lv. Inforce'!$B$7:$B$1291,AAL!$H$3:$H$65007)</f>
        <v>0</v>
      </c>
      <c r="AH1072" s="116">
        <f ca="1">SUMIF(AAL!$I$3:$I$65061,'Risk Lv. Inforce'!$B$7:$B$1291,AAL!$J$3:$J$65007)</f>
        <v>0</v>
      </c>
      <c r="AI1072" s="116">
        <f ca="1">SUMIF(AAL!$K$3:$K$65061,'Risk Lv. Inforce'!$B$7:$B$1291,AAL!$L$3:$L$65007)</f>
        <v>0</v>
      </c>
      <c r="AJ1072" s="116">
        <f>VLOOKUP(B1072,AAL!$Q$4:$S$1048576,3,0)</f>
        <v>0</v>
      </c>
      <c r="AK1072" s="116">
        <f>VLOOKUP(B1072,AAL!$U$4:$W$1048576,3,0)</f>
        <v>0</v>
      </c>
      <c r="AL1072" s="69">
        <f ca="1">IFERROR(((AD1072+(AD1072*'Portfolio Stats_RMS'!$C$7))/($AB1072*(1-'Portfolio Stats_RMS'!$C$6))),0)</f>
        <v>0</v>
      </c>
      <c r="AM1072" s="69">
        <f ca="1">IFERROR(((AF1072+(AF1072*'Portfolio Stats_RMS'!$C$7))/($AB1072*(1-'Portfolio Stats_RMS'!$C$6))),0)</f>
        <v>0</v>
      </c>
      <c r="AN1072" s="69">
        <f ca="1">IFERROR(((AH1072+(AH1072*'Portfolio Stats_RMS'!$C$7))/($AB1072*(1-'Portfolio Stats_RMS'!$C$6))),0)</f>
        <v>0</v>
      </c>
      <c r="AO1072" s="69">
        <f>IFERROR(((AJ1072+(AJ1072*'Portfolio Stats_RMS'!$C$7))/(AB1072*(1-'Portfolio Stats_RMS'!$C$6))),0)</f>
        <v>0</v>
      </c>
      <c r="AP1072" s="152"/>
    </row>
    <row r="1073" spans="2:42" x14ac:dyDescent="0.25">
      <c r="B1073" s="29"/>
      <c r="C1073" s="87"/>
      <c r="D1073" s="29"/>
      <c r="E1073" s="29"/>
      <c r="F1073" s="29"/>
      <c r="G1073" s="25"/>
      <c r="H1073" s="25"/>
      <c r="I1073" s="25"/>
      <c r="J1073" s="100"/>
      <c r="K1073" s="100"/>
      <c r="L1073" s="149"/>
      <c r="M1073" s="29"/>
      <c r="N1073" s="29"/>
      <c r="O1073" s="29"/>
      <c r="P1073" s="149"/>
      <c r="Q1073" s="150"/>
      <c r="R1073" s="152"/>
      <c r="S1073" s="153"/>
      <c r="T1073" s="153"/>
      <c r="U1073" s="154"/>
      <c r="V1073" s="99"/>
      <c r="W1073" s="99"/>
      <c r="X1073" s="25"/>
      <c r="Y1073" s="25"/>
      <c r="Z1073" s="99"/>
      <c r="AA1073" s="25"/>
      <c r="AB1073" s="25"/>
      <c r="AC1073" s="99"/>
      <c r="AD1073" s="116">
        <f ca="1">SUMIF(AAL!$A$3:$A$65061,'Risk Lv. Inforce'!$B$7:$B$12091,AAL!$B$3:$B$65007)</f>
        <v>0</v>
      </c>
      <c r="AE1073" s="116">
        <f ca="1">SUMIF(AAL!$C$3:$C$65061,'Risk Lv. Inforce'!$B$7:$B$10291,AAL!$D$3:$D$65007)</f>
        <v>0</v>
      </c>
      <c r="AF1073" s="116">
        <f ca="1">SUMIF(AAL!$E$3:$E$65061,'Risk Lv. Inforce'!$B$7:$B$1291,AAL!$F$3:$F$65007)</f>
        <v>0</v>
      </c>
      <c r="AG1073" s="116">
        <f ca="1">SUMIF(AAL!$G$3:$G$65061,'Risk Lv. Inforce'!$B$7:$B$1291,AAL!$H$3:$H$65007)</f>
        <v>0</v>
      </c>
      <c r="AH1073" s="116">
        <f ca="1">SUMIF(AAL!$I$3:$I$65061,'Risk Lv. Inforce'!$B$7:$B$1291,AAL!$J$3:$J$65007)</f>
        <v>0</v>
      </c>
      <c r="AI1073" s="116">
        <f ca="1">SUMIF(AAL!$K$3:$K$65061,'Risk Lv. Inforce'!$B$7:$B$1291,AAL!$L$3:$L$65007)</f>
        <v>0</v>
      </c>
      <c r="AJ1073" s="116">
        <f>VLOOKUP(B1073,AAL!$Q$4:$S$1048576,3,0)</f>
        <v>0</v>
      </c>
      <c r="AK1073" s="116">
        <f>VLOOKUP(B1073,AAL!$U$4:$W$1048576,3,0)</f>
        <v>0</v>
      </c>
      <c r="AL1073" s="69">
        <f ca="1">IFERROR(((AD1073+(AD1073*'Portfolio Stats_RMS'!$C$7))/($AB1073*(1-'Portfolio Stats_RMS'!$C$6))),0)</f>
        <v>0</v>
      </c>
      <c r="AM1073" s="69">
        <f ca="1">IFERROR(((AF1073+(AF1073*'Portfolio Stats_RMS'!$C$7))/($AB1073*(1-'Portfolio Stats_RMS'!$C$6))),0)</f>
        <v>0</v>
      </c>
      <c r="AN1073" s="69">
        <f ca="1">IFERROR(((AH1073+(AH1073*'Portfolio Stats_RMS'!$C$7))/($AB1073*(1-'Portfolio Stats_RMS'!$C$6))),0)</f>
        <v>0</v>
      </c>
      <c r="AO1073" s="69">
        <f>IFERROR(((AJ1073+(AJ1073*'Portfolio Stats_RMS'!$C$7))/(AB1073*(1-'Portfolio Stats_RMS'!$C$6))),0)</f>
        <v>0</v>
      </c>
      <c r="AP1073" s="152"/>
    </row>
    <row r="1074" spans="2:42" x14ac:dyDescent="0.25">
      <c r="B1074" s="29"/>
      <c r="C1074" s="87"/>
      <c r="D1074" s="29"/>
      <c r="E1074" s="29"/>
      <c r="F1074" s="29"/>
      <c r="G1074" s="25"/>
      <c r="H1074" s="25"/>
      <c r="I1074" s="25"/>
      <c r="J1074" s="100"/>
      <c r="K1074" s="100"/>
      <c r="L1074" s="29"/>
      <c r="M1074" s="29"/>
      <c r="N1074" s="29"/>
      <c r="O1074" s="29"/>
      <c r="P1074" s="149"/>
      <c r="Q1074" s="150"/>
      <c r="R1074" s="152"/>
      <c r="S1074" s="153"/>
      <c r="T1074" s="153"/>
      <c r="U1074" s="154"/>
      <c r="V1074" s="99"/>
      <c r="W1074" s="99"/>
      <c r="X1074" s="25"/>
      <c r="Y1074" s="25"/>
      <c r="Z1074" s="99"/>
      <c r="AA1074" s="25"/>
      <c r="AB1074" s="25"/>
      <c r="AC1074" s="99"/>
      <c r="AD1074" s="116">
        <f ca="1">SUMIF(AAL!$A$3:$A$65061,'Risk Lv. Inforce'!$B$7:$B$12091,AAL!$B$3:$B$65007)</f>
        <v>0</v>
      </c>
      <c r="AE1074" s="116">
        <f ca="1">SUMIF(AAL!$C$3:$C$65061,'Risk Lv. Inforce'!$B$7:$B$10291,AAL!$D$3:$D$65007)</f>
        <v>0</v>
      </c>
      <c r="AF1074" s="116">
        <f ca="1">SUMIF(AAL!$E$3:$E$65061,'Risk Lv. Inforce'!$B$7:$B$1291,AAL!$F$3:$F$65007)</f>
        <v>0</v>
      </c>
      <c r="AG1074" s="116">
        <f ca="1">SUMIF(AAL!$G$3:$G$65061,'Risk Lv. Inforce'!$B$7:$B$1291,AAL!$H$3:$H$65007)</f>
        <v>0</v>
      </c>
      <c r="AH1074" s="116">
        <f ca="1">SUMIF(AAL!$I$3:$I$65061,'Risk Lv. Inforce'!$B$7:$B$1291,AAL!$J$3:$J$65007)</f>
        <v>0</v>
      </c>
      <c r="AI1074" s="116">
        <f ca="1">SUMIF(AAL!$K$3:$K$65061,'Risk Lv. Inforce'!$B$7:$B$1291,AAL!$L$3:$L$65007)</f>
        <v>0</v>
      </c>
      <c r="AJ1074" s="116">
        <f>VLOOKUP(B1074,AAL!$Q$4:$S$1048576,3,0)</f>
        <v>0</v>
      </c>
      <c r="AK1074" s="116">
        <f>VLOOKUP(B1074,AAL!$U$4:$W$1048576,3,0)</f>
        <v>0</v>
      </c>
      <c r="AL1074" s="69">
        <f ca="1">IFERROR(((AD1074+(AD1074*'Portfolio Stats_RMS'!$C$7))/($AB1074*(1-'Portfolio Stats_RMS'!$C$6))),0)</f>
        <v>0</v>
      </c>
      <c r="AM1074" s="69">
        <f ca="1">IFERROR(((AF1074+(AF1074*'Portfolio Stats_RMS'!$C$7))/($AB1074*(1-'Portfolio Stats_RMS'!$C$6))),0)</f>
        <v>0</v>
      </c>
      <c r="AN1074" s="69">
        <f ca="1">IFERROR(((AH1074+(AH1074*'Portfolio Stats_RMS'!$C$7))/($AB1074*(1-'Portfolio Stats_RMS'!$C$6))),0)</f>
        <v>0</v>
      </c>
      <c r="AO1074" s="69">
        <f>IFERROR(((AJ1074+(AJ1074*'Portfolio Stats_RMS'!$C$7))/(AB1074*(1-'Portfolio Stats_RMS'!$C$6))),0)</f>
        <v>0</v>
      </c>
      <c r="AP1074" s="152"/>
    </row>
    <row r="1075" spans="2:42" x14ac:dyDescent="0.25">
      <c r="B1075" s="29"/>
      <c r="C1075" s="87"/>
      <c r="D1075" s="29"/>
      <c r="E1075" s="29"/>
      <c r="F1075" s="29"/>
      <c r="G1075" s="25"/>
      <c r="H1075" s="25"/>
      <c r="I1075" s="25"/>
      <c r="J1075" s="100"/>
      <c r="K1075" s="100"/>
      <c r="L1075" s="149"/>
      <c r="M1075" s="29"/>
      <c r="N1075" s="29"/>
      <c r="O1075" s="29"/>
      <c r="P1075" s="149"/>
      <c r="Q1075" s="150"/>
      <c r="R1075" s="152"/>
      <c r="S1075" s="153"/>
      <c r="T1075" s="153"/>
      <c r="U1075" s="154"/>
      <c r="V1075" s="99"/>
      <c r="W1075" s="99"/>
      <c r="X1075" s="25"/>
      <c r="Y1075" s="25"/>
      <c r="Z1075" s="99"/>
      <c r="AA1075" s="25"/>
      <c r="AB1075" s="25"/>
      <c r="AC1075" s="99"/>
      <c r="AD1075" s="116">
        <f ca="1">SUMIF(AAL!$A$3:$A$65061,'Risk Lv. Inforce'!$B$7:$B$12091,AAL!$B$3:$B$65007)</f>
        <v>0</v>
      </c>
      <c r="AE1075" s="116">
        <f ca="1">SUMIF(AAL!$C$3:$C$65061,'Risk Lv. Inforce'!$B$7:$B$10291,AAL!$D$3:$D$65007)</f>
        <v>0</v>
      </c>
      <c r="AF1075" s="116">
        <f ca="1">SUMIF(AAL!$E$3:$E$65061,'Risk Lv. Inforce'!$B$7:$B$1291,AAL!$F$3:$F$65007)</f>
        <v>0</v>
      </c>
      <c r="AG1075" s="116">
        <f ca="1">SUMIF(AAL!$G$3:$G$65061,'Risk Lv. Inforce'!$B$7:$B$1291,AAL!$H$3:$H$65007)</f>
        <v>0</v>
      </c>
      <c r="AH1075" s="116">
        <f ca="1">SUMIF(AAL!$I$3:$I$65061,'Risk Lv. Inforce'!$B$7:$B$1291,AAL!$J$3:$J$65007)</f>
        <v>0</v>
      </c>
      <c r="AI1075" s="116">
        <f ca="1">SUMIF(AAL!$K$3:$K$65061,'Risk Lv. Inforce'!$B$7:$B$1291,AAL!$L$3:$L$65007)</f>
        <v>0</v>
      </c>
      <c r="AJ1075" s="116">
        <f>VLOOKUP(B1075,AAL!$Q$4:$S$1048576,3,0)</f>
        <v>0</v>
      </c>
      <c r="AK1075" s="116">
        <f>VLOOKUP(B1075,AAL!$U$4:$W$1048576,3,0)</f>
        <v>0</v>
      </c>
      <c r="AL1075" s="69">
        <f ca="1">IFERROR(((AD1075+(AD1075*'Portfolio Stats_RMS'!$C$7))/($AB1075*(1-'Portfolio Stats_RMS'!$C$6))),0)</f>
        <v>0</v>
      </c>
      <c r="AM1075" s="69">
        <f ca="1">IFERROR(((AF1075+(AF1075*'Portfolio Stats_RMS'!$C$7))/($AB1075*(1-'Portfolio Stats_RMS'!$C$6))),0)</f>
        <v>0</v>
      </c>
      <c r="AN1075" s="69">
        <f ca="1">IFERROR(((AH1075+(AH1075*'Portfolio Stats_RMS'!$C$7))/($AB1075*(1-'Portfolio Stats_RMS'!$C$6))),0)</f>
        <v>0</v>
      </c>
      <c r="AO1075" s="69">
        <f>IFERROR(((AJ1075+(AJ1075*'Portfolio Stats_RMS'!$C$7))/(AB1075*(1-'Portfolio Stats_RMS'!$C$6))),0)</f>
        <v>0</v>
      </c>
      <c r="AP1075" s="152"/>
    </row>
    <row r="1076" spans="2:42" x14ac:dyDescent="0.25">
      <c r="B1076" s="29"/>
      <c r="C1076" s="87"/>
      <c r="D1076" s="29"/>
      <c r="E1076" s="29"/>
      <c r="F1076" s="29"/>
      <c r="G1076" s="25"/>
      <c r="H1076" s="25"/>
      <c r="I1076" s="25"/>
      <c r="J1076" s="100"/>
      <c r="K1076" s="100"/>
      <c r="L1076" s="149"/>
      <c r="M1076" s="29"/>
      <c r="N1076" s="29"/>
      <c r="O1076" s="29"/>
      <c r="P1076" s="149"/>
      <c r="Q1076" s="150"/>
      <c r="R1076" s="152"/>
      <c r="S1076" s="153"/>
      <c r="T1076" s="153"/>
      <c r="U1076" s="154"/>
      <c r="V1076" s="99"/>
      <c r="W1076" s="99"/>
      <c r="X1076" s="25"/>
      <c r="Y1076" s="25"/>
      <c r="Z1076" s="99"/>
      <c r="AA1076" s="25"/>
      <c r="AB1076" s="25"/>
      <c r="AC1076" s="99"/>
      <c r="AD1076" s="116">
        <f ca="1">SUMIF(AAL!$A$3:$A$65061,'Risk Lv. Inforce'!$B$7:$B$12091,AAL!$B$3:$B$65007)</f>
        <v>0</v>
      </c>
      <c r="AE1076" s="116">
        <f ca="1">SUMIF(AAL!$C$3:$C$65061,'Risk Lv. Inforce'!$B$7:$B$10291,AAL!$D$3:$D$65007)</f>
        <v>0</v>
      </c>
      <c r="AF1076" s="116">
        <f ca="1">SUMIF(AAL!$E$3:$E$65061,'Risk Lv. Inforce'!$B$7:$B$1291,AAL!$F$3:$F$65007)</f>
        <v>0</v>
      </c>
      <c r="AG1076" s="116">
        <f ca="1">SUMIF(AAL!$G$3:$G$65061,'Risk Lv. Inforce'!$B$7:$B$1291,AAL!$H$3:$H$65007)</f>
        <v>0</v>
      </c>
      <c r="AH1076" s="116">
        <f ca="1">SUMIF(AAL!$I$3:$I$65061,'Risk Lv. Inforce'!$B$7:$B$1291,AAL!$J$3:$J$65007)</f>
        <v>0</v>
      </c>
      <c r="AI1076" s="116">
        <f ca="1">SUMIF(AAL!$K$3:$K$65061,'Risk Lv. Inforce'!$B$7:$B$1291,AAL!$L$3:$L$65007)</f>
        <v>0</v>
      </c>
      <c r="AJ1076" s="116">
        <f>VLOOKUP(B1076,AAL!$Q$4:$S$1048576,3,0)</f>
        <v>0</v>
      </c>
      <c r="AK1076" s="116">
        <f>VLOOKUP(B1076,AAL!$U$4:$W$1048576,3,0)</f>
        <v>0</v>
      </c>
      <c r="AL1076" s="69">
        <f ca="1">IFERROR(((AD1076+(AD1076*'Portfolio Stats_RMS'!$C$7))/($AB1076*(1-'Portfolio Stats_RMS'!$C$6))),0)</f>
        <v>0</v>
      </c>
      <c r="AM1076" s="69">
        <f ca="1">IFERROR(((AF1076+(AF1076*'Portfolio Stats_RMS'!$C$7))/($AB1076*(1-'Portfolio Stats_RMS'!$C$6))),0)</f>
        <v>0</v>
      </c>
      <c r="AN1076" s="69">
        <f ca="1">IFERROR(((AH1076+(AH1076*'Portfolio Stats_RMS'!$C$7))/($AB1076*(1-'Portfolio Stats_RMS'!$C$6))),0)</f>
        <v>0</v>
      </c>
      <c r="AO1076" s="69">
        <f>IFERROR(((AJ1076+(AJ1076*'Portfolio Stats_RMS'!$C$7))/(AB1076*(1-'Portfolio Stats_RMS'!$C$6))),0)</f>
        <v>0</v>
      </c>
      <c r="AP1076" s="152"/>
    </row>
    <row r="1077" spans="2:42" x14ac:dyDescent="0.25">
      <c r="B1077" s="29"/>
      <c r="C1077" s="87"/>
      <c r="D1077" s="29"/>
      <c r="E1077" s="29"/>
      <c r="F1077" s="29"/>
      <c r="G1077" s="25"/>
      <c r="H1077" s="25"/>
      <c r="I1077" s="25"/>
      <c r="J1077" s="100"/>
      <c r="K1077" s="100"/>
      <c r="L1077" s="149"/>
      <c r="M1077" s="29"/>
      <c r="N1077" s="29"/>
      <c r="O1077" s="29"/>
      <c r="P1077" s="149"/>
      <c r="Q1077" s="150"/>
      <c r="R1077" s="152"/>
      <c r="S1077" s="153"/>
      <c r="T1077" s="153"/>
      <c r="U1077" s="154"/>
      <c r="V1077" s="99"/>
      <c r="W1077" s="99"/>
      <c r="X1077" s="25"/>
      <c r="Y1077" s="25"/>
      <c r="Z1077" s="99"/>
      <c r="AA1077" s="25"/>
      <c r="AB1077" s="25"/>
      <c r="AC1077" s="99"/>
      <c r="AD1077" s="116">
        <f ca="1">SUMIF(AAL!$A$3:$A$65061,'Risk Lv. Inforce'!$B$7:$B$12091,AAL!$B$3:$B$65007)</f>
        <v>0</v>
      </c>
      <c r="AE1077" s="116">
        <f ca="1">SUMIF(AAL!$C$3:$C$65061,'Risk Lv. Inforce'!$B$7:$B$10291,AAL!$D$3:$D$65007)</f>
        <v>0</v>
      </c>
      <c r="AF1077" s="116">
        <f ca="1">SUMIF(AAL!$E$3:$E$65061,'Risk Lv. Inforce'!$B$7:$B$1291,AAL!$F$3:$F$65007)</f>
        <v>0</v>
      </c>
      <c r="AG1077" s="116">
        <f ca="1">SUMIF(AAL!$G$3:$G$65061,'Risk Lv. Inforce'!$B$7:$B$1291,AAL!$H$3:$H$65007)</f>
        <v>0</v>
      </c>
      <c r="AH1077" s="116">
        <f ca="1">SUMIF(AAL!$I$3:$I$65061,'Risk Lv. Inforce'!$B$7:$B$1291,AAL!$J$3:$J$65007)</f>
        <v>0</v>
      </c>
      <c r="AI1077" s="116">
        <f ca="1">SUMIF(AAL!$K$3:$K$65061,'Risk Lv. Inforce'!$B$7:$B$1291,AAL!$L$3:$L$65007)</f>
        <v>0</v>
      </c>
      <c r="AJ1077" s="116">
        <f>VLOOKUP(B1077,AAL!$Q$4:$S$1048576,3,0)</f>
        <v>0</v>
      </c>
      <c r="AK1077" s="116">
        <f>VLOOKUP(B1077,AAL!$U$4:$W$1048576,3,0)</f>
        <v>0</v>
      </c>
      <c r="AL1077" s="69">
        <f ca="1">IFERROR(((AD1077+(AD1077*'Portfolio Stats_RMS'!$C$7))/($AB1077*(1-'Portfolio Stats_RMS'!$C$6))),0)</f>
        <v>0</v>
      </c>
      <c r="AM1077" s="69">
        <f ca="1">IFERROR(((AF1077+(AF1077*'Portfolio Stats_RMS'!$C$7))/($AB1077*(1-'Portfolio Stats_RMS'!$C$6))),0)</f>
        <v>0</v>
      </c>
      <c r="AN1077" s="69">
        <f ca="1">IFERROR(((AH1077+(AH1077*'Portfolio Stats_RMS'!$C$7))/($AB1077*(1-'Portfolio Stats_RMS'!$C$6))),0)</f>
        <v>0</v>
      </c>
      <c r="AO1077" s="69">
        <f>IFERROR(((AJ1077+(AJ1077*'Portfolio Stats_RMS'!$C$7))/(AB1077*(1-'Portfolio Stats_RMS'!$C$6))),0)</f>
        <v>0</v>
      </c>
      <c r="AP1077" s="152"/>
    </row>
    <row r="1078" spans="2:42" x14ac:dyDescent="0.25">
      <c r="B1078" s="29"/>
      <c r="C1078" s="87"/>
      <c r="D1078" s="29"/>
      <c r="E1078" s="29"/>
      <c r="F1078" s="29"/>
      <c r="G1078" s="25"/>
      <c r="H1078" s="25"/>
      <c r="I1078" s="25"/>
      <c r="J1078" s="100"/>
      <c r="K1078" s="100"/>
      <c r="L1078" s="149"/>
      <c r="M1078" s="29"/>
      <c r="N1078" s="29"/>
      <c r="O1078" s="29"/>
      <c r="P1078" s="149"/>
      <c r="Q1078" s="150"/>
      <c r="R1078" s="152"/>
      <c r="S1078" s="153"/>
      <c r="T1078" s="153"/>
      <c r="U1078" s="154"/>
      <c r="V1078" s="99"/>
      <c r="W1078" s="99"/>
      <c r="X1078" s="25"/>
      <c r="Y1078" s="25"/>
      <c r="Z1078" s="99"/>
      <c r="AA1078" s="25"/>
      <c r="AB1078" s="25"/>
      <c r="AC1078" s="99"/>
      <c r="AD1078" s="116">
        <f ca="1">SUMIF(AAL!$A$3:$A$65061,'Risk Lv. Inforce'!$B$7:$B$12091,AAL!$B$3:$B$65007)</f>
        <v>0</v>
      </c>
      <c r="AE1078" s="116">
        <f ca="1">SUMIF(AAL!$C$3:$C$65061,'Risk Lv. Inforce'!$B$7:$B$10291,AAL!$D$3:$D$65007)</f>
        <v>0</v>
      </c>
      <c r="AF1078" s="116">
        <f ca="1">SUMIF(AAL!$E$3:$E$65061,'Risk Lv. Inforce'!$B$7:$B$1291,AAL!$F$3:$F$65007)</f>
        <v>0</v>
      </c>
      <c r="AG1078" s="116">
        <f ca="1">SUMIF(AAL!$G$3:$G$65061,'Risk Lv. Inforce'!$B$7:$B$1291,AAL!$H$3:$H$65007)</f>
        <v>0</v>
      </c>
      <c r="AH1078" s="116">
        <f ca="1">SUMIF(AAL!$I$3:$I$65061,'Risk Lv. Inforce'!$B$7:$B$1291,AAL!$J$3:$J$65007)</f>
        <v>0</v>
      </c>
      <c r="AI1078" s="116">
        <f ca="1">SUMIF(AAL!$K$3:$K$65061,'Risk Lv. Inforce'!$B$7:$B$1291,AAL!$L$3:$L$65007)</f>
        <v>0</v>
      </c>
      <c r="AJ1078" s="116">
        <f>VLOOKUP(B1078,AAL!$Q$4:$S$1048576,3,0)</f>
        <v>0</v>
      </c>
      <c r="AK1078" s="116">
        <f>VLOOKUP(B1078,AAL!$U$4:$W$1048576,3,0)</f>
        <v>0</v>
      </c>
      <c r="AL1078" s="69">
        <f ca="1">IFERROR(((AD1078+(AD1078*'Portfolio Stats_RMS'!$C$7))/($AB1078*(1-'Portfolio Stats_RMS'!$C$6))),0)</f>
        <v>0</v>
      </c>
      <c r="AM1078" s="69">
        <f ca="1">IFERROR(((AF1078+(AF1078*'Portfolio Stats_RMS'!$C$7))/($AB1078*(1-'Portfolio Stats_RMS'!$C$6))),0)</f>
        <v>0</v>
      </c>
      <c r="AN1078" s="69">
        <f ca="1">IFERROR(((AH1078+(AH1078*'Portfolio Stats_RMS'!$C$7))/($AB1078*(1-'Portfolio Stats_RMS'!$C$6))),0)</f>
        <v>0</v>
      </c>
      <c r="AO1078" s="69">
        <f>IFERROR(((AJ1078+(AJ1078*'Portfolio Stats_RMS'!$C$7))/(AB1078*(1-'Portfolio Stats_RMS'!$C$6))),0)</f>
        <v>0</v>
      </c>
      <c r="AP1078" s="152"/>
    </row>
    <row r="1079" spans="2:42" x14ac:dyDescent="0.25">
      <c r="B1079" s="29"/>
      <c r="C1079" s="87"/>
      <c r="D1079" s="29"/>
      <c r="E1079" s="29"/>
      <c r="F1079" s="29"/>
      <c r="G1079" s="25"/>
      <c r="H1079" s="25"/>
      <c r="I1079" s="25"/>
      <c r="J1079" s="100"/>
      <c r="K1079" s="100"/>
      <c r="L1079" s="149"/>
      <c r="M1079" s="29"/>
      <c r="N1079" s="29"/>
      <c r="O1079" s="29"/>
      <c r="P1079" s="149"/>
      <c r="Q1079" s="150"/>
      <c r="R1079" s="152"/>
      <c r="S1079" s="153"/>
      <c r="T1079" s="153"/>
      <c r="U1079" s="154"/>
      <c r="V1079" s="99"/>
      <c r="W1079" s="99"/>
      <c r="X1079" s="25"/>
      <c r="Y1079" s="25"/>
      <c r="Z1079" s="99"/>
      <c r="AA1079" s="25"/>
      <c r="AB1079" s="25"/>
      <c r="AC1079" s="99"/>
      <c r="AD1079" s="116">
        <f ca="1">SUMIF(AAL!$A$3:$A$65061,'Risk Lv. Inforce'!$B$7:$B$12091,AAL!$B$3:$B$65007)</f>
        <v>0</v>
      </c>
      <c r="AE1079" s="116">
        <f ca="1">SUMIF(AAL!$C$3:$C$65061,'Risk Lv. Inforce'!$B$7:$B$10291,AAL!$D$3:$D$65007)</f>
        <v>0</v>
      </c>
      <c r="AF1079" s="116">
        <f ca="1">SUMIF(AAL!$E$3:$E$65061,'Risk Lv. Inforce'!$B$7:$B$1291,AAL!$F$3:$F$65007)</f>
        <v>0</v>
      </c>
      <c r="AG1079" s="116">
        <f ca="1">SUMIF(AAL!$G$3:$G$65061,'Risk Lv. Inforce'!$B$7:$B$1291,AAL!$H$3:$H$65007)</f>
        <v>0</v>
      </c>
      <c r="AH1079" s="116">
        <f ca="1">SUMIF(AAL!$I$3:$I$65061,'Risk Lv. Inforce'!$B$7:$B$1291,AAL!$J$3:$J$65007)</f>
        <v>0</v>
      </c>
      <c r="AI1079" s="116">
        <f ca="1">SUMIF(AAL!$K$3:$K$65061,'Risk Lv. Inforce'!$B$7:$B$1291,AAL!$L$3:$L$65007)</f>
        <v>0</v>
      </c>
      <c r="AJ1079" s="116">
        <f>VLOOKUP(B1079,AAL!$Q$4:$S$1048576,3,0)</f>
        <v>0</v>
      </c>
      <c r="AK1079" s="116">
        <f>VLOOKUP(B1079,AAL!$U$4:$W$1048576,3,0)</f>
        <v>0</v>
      </c>
      <c r="AL1079" s="69">
        <f ca="1">IFERROR(((AD1079+(AD1079*'Portfolio Stats_RMS'!$C$7))/($AB1079*(1-'Portfolio Stats_RMS'!$C$6))),0)</f>
        <v>0</v>
      </c>
      <c r="AM1079" s="69">
        <f ca="1">IFERROR(((AF1079+(AF1079*'Portfolio Stats_RMS'!$C$7))/($AB1079*(1-'Portfolio Stats_RMS'!$C$6))),0)</f>
        <v>0</v>
      </c>
      <c r="AN1079" s="69">
        <f ca="1">IFERROR(((AH1079+(AH1079*'Portfolio Stats_RMS'!$C$7))/($AB1079*(1-'Portfolio Stats_RMS'!$C$6))),0)</f>
        <v>0</v>
      </c>
      <c r="AO1079" s="69">
        <f>IFERROR(((AJ1079+(AJ1079*'Portfolio Stats_RMS'!$C$7))/(AB1079*(1-'Portfolio Stats_RMS'!$C$6))),0)</f>
        <v>0</v>
      </c>
      <c r="AP1079" s="152"/>
    </row>
    <row r="1080" spans="2:42" x14ac:dyDescent="0.25">
      <c r="B1080" s="29"/>
      <c r="C1080" s="87"/>
      <c r="D1080" s="29"/>
      <c r="E1080" s="29"/>
      <c r="F1080" s="29"/>
      <c r="G1080" s="25"/>
      <c r="H1080" s="25"/>
      <c r="I1080" s="25"/>
      <c r="J1080" s="100"/>
      <c r="K1080" s="100"/>
      <c r="L1080" s="149"/>
      <c r="M1080" s="29"/>
      <c r="N1080" s="29"/>
      <c r="O1080" s="29"/>
      <c r="P1080" s="149"/>
      <c r="Q1080" s="150"/>
      <c r="R1080" s="152"/>
      <c r="S1080" s="153"/>
      <c r="T1080" s="153"/>
      <c r="U1080" s="154"/>
      <c r="V1080" s="99"/>
      <c r="W1080" s="99"/>
      <c r="X1080" s="25"/>
      <c r="Y1080" s="25"/>
      <c r="Z1080" s="99"/>
      <c r="AA1080" s="25"/>
      <c r="AB1080" s="25"/>
      <c r="AC1080" s="99"/>
      <c r="AD1080" s="116">
        <f ca="1">SUMIF(AAL!$A$3:$A$65061,'Risk Lv. Inforce'!$B$7:$B$12091,AAL!$B$3:$B$65007)</f>
        <v>0</v>
      </c>
      <c r="AE1080" s="116">
        <f ca="1">SUMIF(AAL!$C$3:$C$65061,'Risk Lv. Inforce'!$B$7:$B$10291,AAL!$D$3:$D$65007)</f>
        <v>0</v>
      </c>
      <c r="AF1080" s="116">
        <f ca="1">SUMIF(AAL!$E$3:$E$65061,'Risk Lv. Inforce'!$B$7:$B$1291,AAL!$F$3:$F$65007)</f>
        <v>0</v>
      </c>
      <c r="AG1080" s="116">
        <f ca="1">SUMIF(AAL!$G$3:$G$65061,'Risk Lv. Inforce'!$B$7:$B$1291,AAL!$H$3:$H$65007)</f>
        <v>0</v>
      </c>
      <c r="AH1080" s="116">
        <f ca="1">SUMIF(AAL!$I$3:$I$65061,'Risk Lv. Inforce'!$B$7:$B$1291,AAL!$J$3:$J$65007)</f>
        <v>0</v>
      </c>
      <c r="AI1080" s="116">
        <f ca="1">SUMIF(AAL!$K$3:$K$65061,'Risk Lv. Inforce'!$B$7:$B$1291,AAL!$L$3:$L$65007)</f>
        <v>0</v>
      </c>
      <c r="AJ1080" s="116">
        <f>VLOOKUP(B1080,AAL!$Q$4:$S$1048576,3,0)</f>
        <v>0</v>
      </c>
      <c r="AK1080" s="116">
        <f>VLOOKUP(B1080,AAL!$U$4:$W$1048576,3,0)</f>
        <v>0</v>
      </c>
      <c r="AL1080" s="69">
        <f ca="1">IFERROR(((AD1080+(AD1080*'Portfolio Stats_RMS'!$C$7))/($AB1080*(1-'Portfolio Stats_RMS'!$C$6))),0)</f>
        <v>0</v>
      </c>
      <c r="AM1080" s="69">
        <f ca="1">IFERROR(((AF1080+(AF1080*'Portfolio Stats_RMS'!$C$7))/($AB1080*(1-'Portfolio Stats_RMS'!$C$6))),0)</f>
        <v>0</v>
      </c>
      <c r="AN1080" s="69">
        <f ca="1">IFERROR(((AH1080+(AH1080*'Portfolio Stats_RMS'!$C$7))/($AB1080*(1-'Portfolio Stats_RMS'!$C$6))),0)</f>
        <v>0</v>
      </c>
      <c r="AO1080" s="69">
        <f>IFERROR(((AJ1080+(AJ1080*'Portfolio Stats_RMS'!$C$7))/(AB1080*(1-'Portfolio Stats_RMS'!$C$6))),0)</f>
        <v>0</v>
      </c>
      <c r="AP1080" s="152"/>
    </row>
    <row r="1081" spans="2:42" x14ac:dyDescent="0.25">
      <c r="B1081" s="29"/>
      <c r="C1081" s="87"/>
      <c r="D1081" s="29"/>
      <c r="E1081" s="29"/>
      <c r="F1081" s="29"/>
      <c r="G1081" s="25"/>
      <c r="H1081" s="25"/>
      <c r="I1081" s="25"/>
      <c r="J1081" s="100"/>
      <c r="K1081" s="100"/>
      <c r="L1081" s="149"/>
      <c r="M1081" s="29"/>
      <c r="N1081" s="29"/>
      <c r="O1081" s="29"/>
      <c r="P1081" s="149"/>
      <c r="Q1081" s="150"/>
      <c r="R1081" s="152"/>
      <c r="S1081" s="153"/>
      <c r="T1081" s="153"/>
      <c r="U1081" s="154"/>
      <c r="V1081" s="99"/>
      <c r="W1081" s="99"/>
      <c r="X1081" s="25"/>
      <c r="Y1081" s="25"/>
      <c r="Z1081" s="99"/>
      <c r="AA1081" s="25"/>
      <c r="AB1081" s="25"/>
      <c r="AC1081" s="99"/>
      <c r="AD1081" s="116">
        <f ca="1">SUMIF(AAL!$A$3:$A$65061,'Risk Lv. Inforce'!$B$7:$B$12091,AAL!$B$3:$B$65007)</f>
        <v>0</v>
      </c>
      <c r="AE1081" s="116">
        <f ca="1">SUMIF(AAL!$C$3:$C$65061,'Risk Lv. Inforce'!$B$7:$B$10291,AAL!$D$3:$D$65007)</f>
        <v>0</v>
      </c>
      <c r="AF1081" s="116">
        <f ca="1">SUMIF(AAL!$E$3:$E$65061,'Risk Lv. Inforce'!$B$7:$B$1291,AAL!$F$3:$F$65007)</f>
        <v>0</v>
      </c>
      <c r="AG1081" s="116">
        <f ca="1">SUMIF(AAL!$G$3:$G$65061,'Risk Lv. Inforce'!$B$7:$B$1291,AAL!$H$3:$H$65007)</f>
        <v>0</v>
      </c>
      <c r="AH1081" s="116">
        <f ca="1">SUMIF(AAL!$I$3:$I$65061,'Risk Lv. Inforce'!$B$7:$B$1291,AAL!$J$3:$J$65007)</f>
        <v>0</v>
      </c>
      <c r="AI1081" s="116">
        <f ca="1">SUMIF(AAL!$K$3:$K$65061,'Risk Lv. Inforce'!$B$7:$B$1291,AAL!$L$3:$L$65007)</f>
        <v>0</v>
      </c>
      <c r="AJ1081" s="116">
        <f>VLOOKUP(B1081,AAL!$Q$4:$S$1048576,3,0)</f>
        <v>0</v>
      </c>
      <c r="AK1081" s="116">
        <f>VLOOKUP(B1081,AAL!$U$4:$W$1048576,3,0)</f>
        <v>0</v>
      </c>
      <c r="AL1081" s="69">
        <f ca="1">IFERROR(((AD1081+(AD1081*'Portfolio Stats_RMS'!$C$7))/($AB1081*(1-'Portfolio Stats_RMS'!$C$6))),0)</f>
        <v>0</v>
      </c>
      <c r="AM1081" s="69">
        <f ca="1">IFERROR(((AF1081+(AF1081*'Portfolio Stats_RMS'!$C$7))/($AB1081*(1-'Portfolio Stats_RMS'!$C$6))),0)</f>
        <v>0</v>
      </c>
      <c r="AN1081" s="69">
        <f ca="1">IFERROR(((AH1081+(AH1081*'Portfolio Stats_RMS'!$C$7))/($AB1081*(1-'Portfolio Stats_RMS'!$C$6))),0)</f>
        <v>0</v>
      </c>
      <c r="AO1081" s="69">
        <f>IFERROR(((AJ1081+(AJ1081*'Portfolio Stats_RMS'!$C$7))/(AB1081*(1-'Portfolio Stats_RMS'!$C$6))),0)</f>
        <v>0</v>
      </c>
      <c r="AP1081" s="152"/>
    </row>
    <row r="1082" spans="2:42" x14ac:dyDescent="0.25">
      <c r="B1082" s="29"/>
      <c r="C1082" s="87"/>
      <c r="D1082" s="29"/>
      <c r="E1082" s="29"/>
      <c r="F1082" s="29"/>
      <c r="G1082" s="25"/>
      <c r="H1082" s="25"/>
      <c r="I1082" s="25"/>
      <c r="J1082" s="100"/>
      <c r="K1082" s="100"/>
      <c r="L1082" s="149"/>
      <c r="M1082" s="29"/>
      <c r="N1082" s="29"/>
      <c r="O1082" s="29"/>
      <c r="P1082" s="149"/>
      <c r="Q1082" s="150"/>
      <c r="R1082" s="152"/>
      <c r="S1082" s="153"/>
      <c r="T1082" s="153"/>
      <c r="U1082" s="154"/>
      <c r="V1082" s="99"/>
      <c r="W1082" s="99"/>
      <c r="X1082" s="25"/>
      <c r="Y1082" s="25"/>
      <c r="Z1082" s="99"/>
      <c r="AA1082" s="25"/>
      <c r="AB1082" s="25"/>
      <c r="AC1082" s="99"/>
      <c r="AD1082" s="116">
        <f ca="1">SUMIF(AAL!$A$3:$A$65061,'Risk Lv. Inforce'!$B$7:$B$12091,AAL!$B$3:$B$65007)</f>
        <v>0</v>
      </c>
      <c r="AE1082" s="116">
        <f ca="1">SUMIF(AAL!$C$3:$C$65061,'Risk Lv. Inforce'!$B$7:$B$10291,AAL!$D$3:$D$65007)</f>
        <v>0</v>
      </c>
      <c r="AF1082" s="116">
        <f ca="1">SUMIF(AAL!$E$3:$E$65061,'Risk Lv. Inforce'!$B$7:$B$1291,AAL!$F$3:$F$65007)</f>
        <v>0</v>
      </c>
      <c r="AG1082" s="116">
        <f ca="1">SUMIF(AAL!$G$3:$G$65061,'Risk Lv. Inforce'!$B$7:$B$1291,AAL!$H$3:$H$65007)</f>
        <v>0</v>
      </c>
      <c r="AH1082" s="116">
        <f ca="1">SUMIF(AAL!$I$3:$I$65061,'Risk Lv. Inforce'!$B$7:$B$1291,AAL!$J$3:$J$65007)</f>
        <v>0</v>
      </c>
      <c r="AI1082" s="116">
        <f ca="1">SUMIF(AAL!$K$3:$K$65061,'Risk Lv. Inforce'!$B$7:$B$1291,AAL!$L$3:$L$65007)</f>
        <v>0</v>
      </c>
      <c r="AJ1082" s="116">
        <f>VLOOKUP(B1082,AAL!$Q$4:$S$1048576,3,0)</f>
        <v>0</v>
      </c>
      <c r="AK1082" s="116">
        <f>VLOOKUP(B1082,AAL!$U$4:$W$1048576,3,0)</f>
        <v>0</v>
      </c>
      <c r="AL1082" s="69">
        <f ca="1">IFERROR(((AD1082+(AD1082*'Portfolio Stats_RMS'!$C$7))/($AB1082*(1-'Portfolio Stats_RMS'!$C$6))),0)</f>
        <v>0</v>
      </c>
      <c r="AM1082" s="69">
        <f ca="1">IFERROR(((AF1082+(AF1082*'Portfolio Stats_RMS'!$C$7))/($AB1082*(1-'Portfolio Stats_RMS'!$C$6))),0)</f>
        <v>0</v>
      </c>
      <c r="AN1082" s="69">
        <f ca="1">IFERROR(((AH1082+(AH1082*'Portfolio Stats_RMS'!$C$7))/($AB1082*(1-'Portfolio Stats_RMS'!$C$6))),0)</f>
        <v>0</v>
      </c>
      <c r="AO1082" s="69">
        <f>IFERROR(((AJ1082+(AJ1082*'Portfolio Stats_RMS'!$C$7))/(AB1082*(1-'Portfolio Stats_RMS'!$C$6))),0)</f>
        <v>0</v>
      </c>
      <c r="AP1082" s="152"/>
    </row>
    <row r="1083" spans="2:42" x14ac:dyDescent="0.25">
      <c r="B1083" s="29"/>
      <c r="C1083" s="87"/>
      <c r="D1083" s="29"/>
      <c r="E1083" s="29"/>
      <c r="F1083" s="29"/>
      <c r="G1083" s="25"/>
      <c r="H1083" s="25"/>
      <c r="I1083" s="25"/>
      <c r="J1083" s="100"/>
      <c r="K1083" s="100"/>
      <c r="L1083" s="149"/>
      <c r="M1083" s="29"/>
      <c r="N1083" s="29"/>
      <c r="O1083" s="29"/>
      <c r="P1083" s="149"/>
      <c r="Q1083" s="150"/>
      <c r="R1083" s="152"/>
      <c r="S1083" s="153"/>
      <c r="T1083" s="153"/>
      <c r="U1083" s="154"/>
      <c r="V1083" s="99"/>
      <c r="W1083" s="99"/>
      <c r="X1083" s="25"/>
      <c r="Y1083" s="25"/>
      <c r="Z1083" s="99"/>
      <c r="AA1083" s="25"/>
      <c r="AB1083" s="25"/>
      <c r="AC1083" s="99"/>
      <c r="AD1083" s="116">
        <f ca="1">SUMIF(AAL!$A$3:$A$65061,'Risk Lv. Inforce'!$B$7:$B$12091,AAL!$B$3:$B$65007)</f>
        <v>0</v>
      </c>
      <c r="AE1083" s="116">
        <f ca="1">SUMIF(AAL!$C$3:$C$65061,'Risk Lv. Inforce'!$B$7:$B$10291,AAL!$D$3:$D$65007)</f>
        <v>0</v>
      </c>
      <c r="AF1083" s="116">
        <f ca="1">SUMIF(AAL!$E$3:$E$65061,'Risk Lv. Inforce'!$B$7:$B$1291,AAL!$F$3:$F$65007)</f>
        <v>0</v>
      </c>
      <c r="AG1083" s="116">
        <f ca="1">SUMIF(AAL!$G$3:$G$65061,'Risk Lv. Inforce'!$B$7:$B$1291,AAL!$H$3:$H$65007)</f>
        <v>0</v>
      </c>
      <c r="AH1083" s="116">
        <f ca="1">SUMIF(AAL!$I$3:$I$65061,'Risk Lv. Inforce'!$B$7:$B$1291,AAL!$J$3:$J$65007)</f>
        <v>0</v>
      </c>
      <c r="AI1083" s="116">
        <f ca="1">SUMIF(AAL!$K$3:$K$65061,'Risk Lv. Inforce'!$B$7:$B$1291,AAL!$L$3:$L$65007)</f>
        <v>0</v>
      </c>
      <c r="AJ1083" s="116">
        <f>VLOOKUP(B1083,AAL!$Q$4:$S$1048576,3,0)</f>
        <v>0</v>
      </c>
      <c r="AK1083" s="116">
        <f>VLOOKUP(B1083,AAL!$U$4:$W$1048576,3,0)</f>
        <v>0</v>
      </c>
      <c r="AL1083" s="69">
        <f ca="1">IFERROR(((AD1083+(AD1083*'Portfolio Stats_RMS'!$C$7))/($AB1083*(1-'Portfolio Stats_RMS'!$C$6))),0)</f>
        <v>0</v>
      </c>
      <c r="AM1083" s="69">
        <f ca="1">IFERROR(((AF1083+(AF1083*'Portfolio Stats_RMS'!$C$7))/($AB1083*(1-'Portfolio Stats_RMS'!$C$6))),0)</f>
        <v>0</v>
      </c>
      <c r="AN1083" s="69">
        <f ca="1">IFERROR(((AH1083+(AH1083*'Portfolio Stats_RMS'!$C$7))/($AB1083*(1-'Portfolio Stats_RMS'!$C$6))),0)</f>
        <v>0</v>
      </c>
      <c r="AO1083" s="69">
        <f>IFERROR(((AJ1083+(AJ1083*'Portfolio Stats_RMS'!$C$7))/(AB1083*(1-'Portfolio Stats_RMS'!$C$6))),0)</f>
        <v>0</v>
      </c>
      <c r="AP1083" s="152"/>
    </row>
    <row r="1084" spans="2:42" x14ac:dyDescent="0.25">
      <c r="B1084" s="29"/>
      <c r="C1084" s="87"/>
      <c r="D1084" s="29"/>
      <c r="E1084" s="29"/>
      <c r="F1084" s="29"/>
      <c r="G1084" s="25"/>
      <c r="H1084" s="25"/>
      <c r="I1084" s="25"/>
      <c r="J1084" s="100"/>
      <c r="K1084" s="100"/>
      <c r="L1084" s="149"/>
      <c r="M1084" s="29"/>
      <c r="N1084" s="29"/>
      <c r="O1084" s="29"/>
      <c r="P1084" s="149"/>
      <c r="Q1084" s="150"/>
      <c r="R1084" s="152"/>
      <c r="S1084" s="153"/>
      <c r="T1084" s="153"/>
      <c r="U1084" s="154"/>
      <c r="V1084" s="99"/>
      <c r="W1084" s="99"/>
      <c r="X1084" s="25"/>
      <c r="Y1084" s="25"/>
      <c r="Z1084" s="99"/>
      <c r="AA1084" s="25"/>
      <c r="AB1084" s="25"/>
      <c r="AC1084" s="99"/>
      <c r="AD1084" s="116">
        <f ca="1">SUMIF(AAL!$A$3:$A$65061,'Risk Lv. Inforce'!$B$7:$B$12091,AAL!$B$3:$B$65007)</f>
        <v>0</v>
      </c>
      <c r="AE1084" s="116">
        <f ca="1">SUMIF(AAL!$C$3:$C$65061,'Risk Lv. Inforce'!$B$7:$B$10291,AAL!$D$3:$D$65007)</f>
        <v>0</v>
      </c>
      <c r="AF1084" s="116">
        <f ca="1">SUMIF(AAL!$E$3:$E$65061,'Risk Lv. Inforce'!$B$7:$B$1291,AAL!$F$3:$F$65007)</f>
        <v>0</v>
      </c>
      <c r="AG1084" s="116">
        <f ca="1">SUMIF(AAL!$G$3:$G$65061,'Risk Lv. Inforce'!$B$7:$B$1291,AAL!$H$3:$H$65007)</f>
        <v>0</v>
      </c>
      <c r="AH1084" s="116">
        <f ca="1">SUMIF(AAL!$I$3:$I$65061,'Risk Lv. Inforce'!$B$7:$B$1291,AAL!$J$3:$J$65007)</f>
        <v>0</v>
      </c>
      <c r="AI1084" s="116">
        <f ca="1">SUMIF(AAL!$K$3:$K$65061,'Risk Lv. Inforce'!$B$7:$B$1291,AAL!$L$3:$L$65007)</f>
        <v>0</v>
      </c>
      <c r="AJ1084" s="116">
        <f>VLOOKUP(B1084,AAL!$Q$4:$S$1048576,3,0)</f>
        <v>0</v>
      </c>
      <c r="AK1084" s="116">
        <f>VLOOKUP(B1084,AAL!$U$4:$W$1048576,3,0)</f>
        <v>0</v>
      </c>
      <c r="AL1084" s="69">
        <f ca="1">IFERROR(((AD1084+(AD1084*'Portfolio Stats_RMS'!$C$7))/($AB1084*(1-'Portfolio Stats_RMS'!$C$6))),0)</f>
        <v>0</v>
      </c>
      <c r="AM1084" s="69">
        <f ca="1">IFERROR(((AF1084+(AF1084*'Portfolio Stats_RMS'!$C$7))/($AB1084*(1-'Portfolio Stats_RMS'!$C$6))),0)</f>
        <v>0</v>
      </c>
      <c r="AN1084" s="69">
        <f ca="1">IFERROR(((AH1084+(AH1084*'Portfolio Stats_RMS'!$C$7))/($AB1084*(1-'Portfolio Stats_RMS'!$C$6))),0)</f>
        <v>0</v>
      </c>
      <c r="AO1084" s="69">
        <f>IFERROR(((AJ1084+(AJ1084*'Portfolio Stats_RMS'!$C$7))/(AB1084*(1-'Portfolio Stats_RMS'!$C$6))),0)</f>
        <v>0</v>
      </c>
      <c r="AP1084" s="152"/>
    </row>
    <row r="1085" spans="2:42" x14ac:dyDescent="0.25">
      <c r="B1085" s="29"/>
      <c r="C1085" s="87"/>
      <c r="D1085" s="29"/>
      <c r="E1085" s="29"/>
      <c r="F1085" s="29"/>
      <c r="G1085" s="25"/>
      <c r="H1085" s="25"/>
      <c r="I1085" s="25"/>
      <c r="J1085" s="100"/>
      <c r="K1085" s="100"/>
      <c r="L1085" s="29"/>
      <c r="M1085" s="29"/>
      <c r="N1085" s="29"/>
      <c r="O1085" s="29"/>
      <c r="P1085" s="149"/>
      <c r="Q1085" s="150"/>
      <c r="R1085" s="152"/>
      <c r="S1085" s="153"/>
      <c r="T1085" s="153"/>
      <c r="U1085" s="154"/>
      <c r="V1085" s="99"/>
      <c r="W1085" s="99"/>
      <c r="X1085" s="25"/>
      <c r="Y1085" s="25"/>
      <c r="Z1085" s="99"/>
      <c r="AA1085" s="25"/>
      <c r="AB1085" s="25"/>
      <c r="AC1085" s="99"/>
      <c r="AD1085" s="116">
        <f ca="1">SUMIF(AAL!$A$3:$A$65061,'Risk Lv. Inforce'!$B$7:$B$12091,AAL!$B$3:$B$65007)</f>
        <v>0</v>
      </c>
      <c r="AE1085" s="116">
        <f ca="1">SUMIF(AAL!$C$3:$C$65061,'Risk Lv. Inforce'!$B$7:$B$10291,AAL!$D$3:$D$65007)</f>
        <v>0</v>
      </c>
      <c r="AF1085" s="116">
        <f ca="1">SUMIF(AAL!$E$3:$E$65061,'Risk Lv. Inforce'!$B$7:$B$1291,AAL!$F$3:$F$65007)</f>
        <v>0</v>
      </c>
      <c r="AG1085" s="116">
        <f ca="1">SUMIF(AAL!$G$3:$G$65061,'Risk Lv. Inforce'!$B$7:$B$1291,AAL!$H$3:$H$65007)</f>
        <v>0</v>
      </c>
      <c r="AH1085" s="116">
        <f ca="1">SUMIF(AAL!$I$3:$I$65061,'Risk Lv. Inforce'!$B$7:$B$1291,AAL!$J$3:$J$65007)</f>
        <v>0</v>
      </c>
      <c r="AI1085" s="116">
        <f ca="1">SUMIF(AAL!$K$3:$K$65061,'Risk Lv. Inforce'!$B$7:$B$1291,AAL!$L$3:$L$65007)</f>
        <v>0</v>
      </c>
      <c r="AJ1085" s="116">
        <f>VLOOKUP(B1085,AAL!$Q$4:$S$1048576,3,0)</f>
        <v>0</v>
      </c>
      <c r="AK1085" s="116">
        <f>VLOOKUP(B1085,AAL!$U$4:$W$1048576,3,0)</f>
        <v>0</v>
      </c>
      <c r="AL1085" s="69">
        <f ca="1">IFERROR(((AD1085+(AD1085*'Portfolio Stats_RMS'!$C$7))/($AB1085*(1-'Portfolio Stats_RMS'!$C$6))),0)</f>
        <v>0</v>
      </c>
      <c r="AM1085" s="69">
        <f ca="1">IFERROR(((AF1085+(AF1085*'Portfolio Stats_RMS'!$C$7))/($AB1085*(1-'Portfolio Stats_RMS'!$C$6))),0)</f>
        <v>0</v>
      </c>
      <c r="AN1085" s="69">
        <f ca="1">IFERROR(((AH1085+(AH1085*'Portfolio Stats_RMS'!$C$7))/($AB1085*(1-'Portfolio Stats_RMS'!$C$6))),0)</f>
        <v>0</v>
      </c>
      <c r="AO1085" s="69">
        <f>IFERROR(((AJ1085+(AJ1085*'Portfolio Stats_RMS'!$C$7))/(AB1085*(1-'Portfolio Stats_RMS'!$C$6))),0)</f>
        <v>0</v>
      </c>
      <c r="AP1085" s="152"/>
    </row>
    <row r="1086" spans="2:42" x14ac:dyDescent="0.25">
      <c r="B1086" s="29"/>
      <c r="C1086" s="87"/>
      <c r="D1086" s="29"/>
      <c r="E1086" s="29"/>
      <c r="F1086" s="29"/>
      <c r="G1086" s="25"/>
      <c r="H1086" s="25"/>
      <c r="I1086" s="25"/>
      <c r="J1086" s="100"/>
      <c r="K1086" s="100"/>
      <c r="L1086" s="149"/>
      <c r="M1086" s="29"/>
      <c r="N1086" s="29"/>
      <c r="O1086" s="29"/>
      <c r="P1086" s="149"/>
      <c r="Q1086" s="150"/>
      <c r="R1086" s="152"/>
      <c r="S1086" s="153"/>
      <c r="T1086" s="153"/>
      <c r="U1086" s="154"/>
      <c r="V1086" s="99"/>
      <c r="W1086" s="99"/>
      <c r="X1086" s="25"/>
      <c r="Y1086" s="25"/>
      <c r="Z1086" s="99"/>
      <c r="AA1086" s="25"/>
      <c r="AB1086" s="25"/>
      <c r="AC1086" s="99"/>
      <c r="AD1086" s="116">
        <f ca="1">SUMIF(AAL!$A$3:$A$65061,'Risk Lv. Inforce'!$B$7:$B$12091,AAL!$B$3:$B$65007)</f>
        <v>0</v>
      </c>
      <c r="AE1086" s="116">
        <f ca="1">SUMIF(AAL!$C$3:$C$65061,'Risk Lv. Inforce'!$B$7:$B$10291,AAL!$D$3:$D$65007)</f>
        <v>0</v>
      </c>
      <c r="AF1086" s="116">
        <f ca="1">SUMIF(AAL!$E$3:$E$65061,'Risk Lv. Inforce'!$B$7:$B$1291,AAL!$F$3:$F$65007)</f>
        <v>0</v>
      </c>
      <c r="AG1086" s="116">
        <f ca="1">SUMIF(AAL!$G$3:$G$65061,'Risk Lv. Inforce'!$B$7:$B$1291,AAL!$H$3:$H$65007)</f>
        <v>0</v>
      </c>
      <c r="AH1086" s="116">
        <f ca="1">SUMIF(AAL!$I$3:$I$65061,'Risk Lv. Inforce'!$B$7:$B$1291,AAL!$J$3:$J$65007)</f>
        <v>0</v>
      </c>
      <c r="AI1086" s="116">
        <f ca="1">SUMIF(AAL!$K$3:$K$65061,'Risk Lv. Inforce'!$B$7:$B$1291,AAL!$L$3:$L$65007)</f>
        <v>0</v>
      </c>
      <c r="AJ1086" s="116">
        <f>VLOOKUP(B1086,AAL!$Q$4:$S$1048576,3,0)</f>
        <v>0</v>
      </c>
      <c r="AK1086" s="116">
        <f>VLOOKUP(B1086,AAL!$U$4:$W$1048576,3,0)</f>
        <v>0</v>
      </c>
      <c r="AL1086" s="69">
        <f ca="1">IFERROR(((AD1086+(AD1086*'Portfolio Stats_RMS'!$C$7))/($AB1086*(1-'Portfolio Stats_RMS'!$C$6))),0)</f>
        <v>0</v>
      </c>
      <c r="AM1086" s="69">
        <f ca="1">IFERROR(((AF1086+(AF1086*'Portfolio Stats_RMS'!$C$7))/($AB1086*(1-'Portfolio Stats_RMS'!$C$6))),0)</f>
        <v>0</v>
      </c>
      <c r="AN1086" s="69">
        <f ca="1">IFERROR(((AH1086+(AH1086*'Portfolio Stats_RMS'!$C$7))/($AB1086*(1-'Portfolio Stats_RMS'!$C$6))),0)</f>
        <v>0</v>
      </c>
      <c r="AO1086" s="69">
        <f>IFERROR(((AJ1086+(AJ1086*'Portfolio Stats_RMS'!$C$7))/(AB1086*(1-'Portfolio Stats_RMS'!$C$6))),0)</f>
        <v>0</v>
      </c>
      <c r="AP1086" s="152"/>
    </row>
    <row r="1087" spans="2:42" x14ac:dyDescent="0.25">
      <c r="B1087" s="29"/>
      <c r="C1087" s="87"/>
      <c r="D1087" s="29"/>
      <c r="E1087" s="29"/>
      <c r="F1087" s="29"/>
      <c r="G1087" s="25"/>
      <c r="H1087" s="25"/>
      <c r="I1087" s="25"/>
      <c r="J1087" s="100"/>
      <c r="K1087" s="100"/>
      <c r="L1087" s="149"/>
      <c r="M1087" s="29"/>
      <c r="N1087" s="29"/>
      <c r="O1087" s="29"/>
      <c r="P1087" s="149"/>
      <c r="Q1087" s="150"/>
      <c r="R1087" s="152"/>
      <c r="S1087" s="153"/>
      <c r="T1087" s="153"/>
      <c r="U1087" s="154"/>
      <c r="V1087" s="99"/>
      <c r="W1087" s="99"/>
      <c r="X1087" s="25"/>
      <c r="Y1087" s="25"/>
      <c r="Z1087" s="99"/>
      <c r="AA1087" s="25"/>
      <c r="AB1087" s="25"/>
      <c r="AC1087" s="99"/>
      <c r="AD1087" s="116">
        <f ca="1">SUMIF(AAL!$A$3:$A$65061,'Risk Lv. Inforce'!$B$7:$B$12091,AAL!$B$3:$B$65007)</f>
        <v>0</v>
      </c>
      <c r="AE1087" s="116">
        <f ca="1">SUMIF(AAL!$C$3:$C$65061,'Risk Lv. Inforce'!$B$7:$B$10291,AAL!$D$3:$D$65007)</f>
        <v>0</v>
      </c>
      <c r="AF1087" s="116">
        <f ca="1">SUMIF(AAL!$E$3:$E$65061,'Risk Lv. Inforce'!$B$7:$B$1291,AAL!$F$3:$F$65007)</f>
        <v>0</v>
      </c>
      <c r="AG1087" s="116">
        <f ca="1">SUMIF(AAL!$G$3:$G$65061,'Risk Lv. Inforce'!$B$7:$B$1291,AAL!$H$3:$H$65007)</f>
        <v>0</v>
      </c>
      <c r="AH1087" s="116">
        <f ca="1">SUMIF(AAL!$I$3:$I$65061,'Risk Lv. Inforce'!$B$7:$B$1291,AAL!$J$3:$J$65007)</f>
        <v>0</v>
      </c>
      <c r="AI1087" s="116">
        <f ca="1">SUMIF(AAL!$K$3:$K$65061,'Risk Lv. Inforce'!$B$7:$B$1291,AAL!$L$3:$L$65007)</f>
        <v>0</v>
      </c>
      <c r="AJ1087" s="116">
        <f>VLOOKUP(B1087,AAL!$Q$4:$S$1048576,3,0)</f>
        <v>0</v>
      </c>
      <c r="AK1087" s="116">
        <f>VLOOKUP(B1087,AAL!$U$4:$W$1048576,3,0)</f>
        <v>0</v>
      </c>
      <c r="AL1087" s="69">
        <f ca="1">IFERROR(((AD1087+(AD1087*'Portfolio Stats_RMS'!$C$7))/($AB1087*(1-'Portfolio Stats_RMS'!$C$6))),0)</f>
        <v>0</v>
      </c>
      <c r="AM1087" s="69">
        <f ca="1">IFERROR(((AF1087+(AF1087*'Portfolio Stats_RMS'!$C$7))/($AB1087*(1-'Portfolio Stats_RMS'!$C$6))),0)</f>
        <v>0</v>
      </c>
      <c r="AN1087" s="69">
        <f ca="1">IFERROR(((AH1087+(AH1087*'Portfolio Stats_RMS'!$C$7))/($AB1087*(1-'Portfolio Stats_RMS'!$C$6))),0)</f>
        <v>0</v>
      </c>
      <c r="AO1087" s="69">
        <f>IFERROR(((AJ1087+(AJ1087*'Portfolio Stats_RMS'!$C$7))/(AB1087*(1-'Portfolio Stats_RMS'!$C$6))),0)</f>
        <v>0</v>
      </c>
      <c r="AP1087" s="152"/>
    </row>
    <row r="1088" spans="2:42" x14ac:dyDescent="0.25">
      <c r="B1088" s="29"/>
      <c r="C1088" s="87"/>
      <c r="D1088" s="29"/>
      <c r="E1088" s="29"/>
      <c r="F1088" s="29"/>
      <c r="G1088" s="25"/>
      <c r="H1088" s="25"/>
      <c r="I1088" s="25"/>
      <c r="J1088" s="100"/>
      <c r="K1088" s="100"/>
      <c r="L1088" s="149"/>
      <c r="M1088" s="29"/>
      <c r="N1088" s="29"/>
      <c r="O1088" s="29"/>
      <c r="P1088" s="149"/>
      <c r="Q1088" s="150"/>
      <c r="R1088" s="152"/>
      <c r="S1088" s="153"/>
      <c r="T1088" s="153"/>
      <c r="U1088" s="154"/>
      <c r="V1088" s="99"/>
      <c r="W1088" s="99"/>
      <c r="X1088" s="25"/>
      <c r="Y1088" s="25"/>
      <c r="Z1088" s="99"/>
      <c r="AA1088" s="25"/>
      <c r="AB1088" s="25"/>
      <c r="AC1088" s="99"/>
      <c r="AD1088" s="116">
        <f ca="1">SUMIF(AAL!$A$3:$A$65061,'Risk Lv. Inforce'!$B$7:$B$12091,AAL!$B$3:$B$65007)</f>
        <v>0</v>
      </c>
      <c r="AE1088" s="116">
        <f ca="1">SUMIF(AAL!$C$3:$C$65061,'Risk Lv. Inforce'!$B$7:$B$10291,AAL!$D$3:$D$65007)</f>
        <v>0</v>
      </c>
      <c r="AF1088" s="116">
        <f ca="1">SUMIF(AAL!$E$3:$E$65061,'Risk Lv. Inforce'!$B$7:$B$1291,AAL!$F$3:$F$65007)</f>
        <v>0</v>
      </c>
      <c r="AG1088" s="116">
        <f ca="1">SUMIF(AAL!$G$3:$G$65061,'Risk Lv. Inforce'!$B$7:$B$1291,AAL!$H$3:$H$65007)</f>
        <v>0</v>
      </c>
      <c r="AH1088" s="116">
        <f ca="1">SUMIF(AAL!$I$3:$I$65061,'Risk Lv. Inforce'!$B$7:$B$1291,AAL!$J$3:$J$65007)</f>
        <v>0</v>
      </c>
      <c r="AI1088" s="116">
        <f ca="1">SUMIF(AAL!$K$3:$K$65061,'Risk Lv. Inforce'!$B$7:$B$1291,AAL!$L$3:$L$65007)</f>
        <v>0</v>
      </c>
      <c r="AJ1088" s="116">
        <f>VLOOKUP(B1088,AAL!$Q$4:$S$1048576,3,0)</f>
        <v>0</v>
      </c>
      <c r="AK1088" s="116">
        <f>VLOOKUP(B1088,AAL!$U$4:$W$1048576,3,0)</f>
        <v>0</v>
      </c>
      <c r="AL1088" s="69">
        <f ca="1">IFERROR(((AD1088+(AD1088*'Portfolio Stats_RMS'!$C$7))/($AB1088*(1-'Portfolio Stats_RMS'!$C$6))),0)</f>
        <v>0</v>
      </c>
      <c r="AM1088" s="69">
        <f ca="1">IFERROR(((AF1088+(AF1088*'Portfolio Stats_RMS'!$C$7))/($AB1088*(1-'Portfolio Stats_RMS'!$C$6))),0)</f>
        <v>0</v>
      </c>
      <c r="AN1088" s="69">
        <f ca="1">IFERROR(((AH1088+(AH1088*'Portfolio Stats_RMS'!$C$7))/($AB1088*(1-'Portfolio Stats_RMS'!$C$6))),0)</f>
        <v>0</v>
      </c>
      <c r="AO1088" s="69">
        <f>IFERROR(((AJ1088+(AJ1088*'Portfolio Stats_RMS'!$C$7))/(AB1088*(1-'Portfolio Stats_RMS'!$C$6))),0)</f>
        <v>0</v>
      </c>
      <c r="AP1088" s="152"/>
    </row>
    <row r="1089" spans="2:42" x14ac:dyDescent="0.25">
      <c r="B1089" s="29"/>
      <c r="C1089" s="87"/>
      <c r="D1089" s="29"/>
      <c r="E1089" s="29"/>
      <c r="F1089" s="29"/>
      <c r="G1089" s="25"/>
      <c r="H1089" s="25"/>
      <c r="I1089" s="25"/>
      <c r="J1089" s="100"/>
      <c r="K1089" s="100"/>
      <c r="L1089" s="29"/>
      <c r="M1089" s="29"/>
      <c r="N1089" s="29"/>
      <c r="O1089" s="29"/>
      <c r="P1089" s="149"/>
      <c r="Q1089" s="150"/>
      <c r="R1089" s="152"/>
      <c r="S1089" s="153"/>
      <c r="T1089" s="153"/>
      <c r="U1089" s="154"/>
      <c r="V1089" s="99"/>
      <c r="W1089" s="99"/>
      <c r="X1089" s="25"/>
      <c r="Y1089" s="25"/>
      <c r="Z1089" s="99"/>
      <c r="AA1089" s="25"/>
      <c r="AB1089" s="25"/>
      <c r="AC1089" s="99"/>
      <c r="AD1089" s="116">
        <f ca="1">SUMIF(AAL!$A$3:$A$65061,'Risk Lv. Inforce'!$B$7:$B$12091,AAL!$B$3:$B$65007)</f>
        <v>0</v>
      </c>
      <c r="AE1089" s="116">
        <f ca="1">SUMIF(AAL!$C$3:$C$65061,'Risk Lv. Inforce'!$B$7:$B$10291,AAL!$D$3:$D$65007)</f>
        <v>0</v>
      </c>
      <c r="AF1089" s="116">
        <f ca="1">SUMIF(AAL!$E$3:$E$65061,'Risk Lv. Inforce'!$B$7:$B$1291,AAL!$F$3:$F$65007)</f>
        <v>0</v>
      </c>
      <c r="AG1089" s="116">
        <f ca="1">SUMIF(AAL!$G$3:$G$65061,'Risk Lv. Inforce'!$B$7:$B$1291,AAL!$H$3:$H$65007)</f>
        <v>0</v>
      </c>
      <c r="AH1089" s="116">
        <f ca="1">SUMIF(AAL!$I$3:$I$65061,'Risk Lv. Inforce'!$B$7:$B$1291,AAL!$J$3:$J$65007)</f>
        <v>0</v>
      </c>
      <c r="AI1089" s="116">
        <f ca="1">SUMIF(AAL!$K$3:$K$65061,'Risk Lv. Inforce'!$B$7:$B$1291,AAL!$L$3:$L$65007)</f>
        <v>0</v>
      </c>
      <c r="AJ1089" s="116">
        <f>VLOOKUP(B1089,AAL!$Q$4:$S$1048576,3,0)</f>
        <v>0</v>
      </c>
      <c r="AK1089" s="116">
        <f>VLOOKUP(B1089,AAL!$U$4:$W$1048576,3,0)</f>
        <v>0</v>
      </c>
      <c r="AL1089" s="69">
        <f ca="1">IFERROR(((AD1089+(AD1089*'Portfolio Stats_RMS'!$C$7))/($AB1089*(1-'Portfolio Stats_RMS'!$C$6))),0)</f>
        <v>0</v>
      </c>
      <c r="AM1089" s="69">
        <f ca="1">IFERROR(((AF1089+(AF1089*'Portfolio Stats_RMS'!$C$7))/($AB1089*(1-'Portfolio Stats_RMS'!$C$6))),0)</f>
        <v>0</v>
      </c>
      <c r="AN1089" s="69">
        <f ca="1">IFERROR(((AH1089+(AH1089*'Portfolio Stats_RMS'!$C$7))/($AB1089*(1-'Portfolio Stats_RMS'!$C$6))),0)</f>
        <v>0</v>
      </c>
      <c r="AO1089" s="69">
        <f>IFERROR(((AJ1089+(AJ1089*'Portfolio Stats_RMS'!$C$7))/(AB1089*(1-'Portfolio Stats_RMS'!$C$6))),0)</f>
        <v>0</v>
      </c>
      <c r="AP1089" s="152"/>
    </row>
    <row r="1090" spans="2:42" x14ac:dyDescent="0.25">
      <c r="B1090" s="29"/>
      <c r="C1090" s="87"/>
      <c r="D1090" s="29"/>
      <c r="E1090" s="29"/>
      <c r="F1090" s="29"/>
      <c r="G1090" s="25"/>
      <c r="H1090" s="25"/>
      <c r="I1090" s="25"/>
      <c r="J1090" s="100"/>
      <c r="K1090" s="100"/>
      <c r="L1090" s="149"/>
      <c r="M1090" s="29"/>
      <c r="N1090" s="29"/>
      <c r="O1090" s="29"/>
      <c r="P1090" s="149"/>
      <c r="Q1090" s="150"/>
      <c r="R1090" s="152"/>
      <c r="S1090" s="153"/>
      <c r="T1090" s="153"/>
      <c r="U1090" s="154"/>
      <c r="V1090" s="99"/>
      <c r="W1090" s="99"/>
      <c r="X1090" s="25"/>
      <c r="Y1090" s="25"/>
      <c r="Z1090" s="99"/>
      <c r="AA1090" s="25"/>
      <c r="AB1090" s="25"/>
      <c r="AC1090" s="99"/>
      <c r="AD1090" s="116">
        <f ca="1">SUMIF(AAL!$A$3:$A$65061,'Risk Lv. Inforce'!$B$7:$B$12091,AAL!$B$3:$B$65007)</f>
        <v>0</v>
      </c>
      <c r="AE1090" s="116">
        <f ca="1">SUMIF(AAL!$C$3:$C$65061,'Risk Lv. Inforce'!$B$7:$B$10291,AAL!$D$3:$D$65007)</f>
        <v>0</v>
      </c>
      <c r="AF1090" s="116">
        <f ca="1">SUMIF(AAL!$E$3:$E$65061,'Risk Lv. Inforce'!$B$7:$B$1291,AAL!$F$3:$F$65007)</f>
        <v>0</v>
      </c>
      <c r="AG1090" s="116">
        <f ca="1">SUMIF(AAL!$G$3:$G$65061,'Risk Lv. Inforce'!$B$7:$B$1291,AAL!$H$3:$H$65007)</f>
        <v>0</v>
      </c>
      <c r="AH1090" s="116">
        <f ca="1">SUMIF(AAL!$I$3:$I$65061,'Risk Lv. Inforce'!$B$7:$B$1291,AAL!$J$3:$J$65007)</f>
        <v>0</v>
      </c>
      <c r="AI1090" s="116">
        <f ca="1">SUMIF(AAL!$K$3:$K$65061,'Risk Lv. Inforce'!$B$7:$B$1291,AAL!$L$3:$L$65007)</f>
        <v>0</v>
      </c>
      <c r="AJ1090" s="116">
        <f>VLOOKUP(B1090,AAL!$Q$4:$S$1048576,3,0)</f>
        <v>0</v>
      </c>
      <c r="AK1090" s="116">
        <f>VLOOKUP(B1090,AAL!$U$4:$W$1048576,3,0)</f>
        <v>0</v>
      </c>
      <c r="AL1090" s="69">
        <f ca="1">IFERROR(((AD1090+(AD1090*'Portfolio Stats_RMS'!$C$7))/($AB1090*(1-'Portfolio Stats_RMS'!$C$6))),0)</f>
        <v>0</v>
      </c>
      <c r="AM1090" s="69">
        <f ca="1">IFERROR(((AF1090+(AF1090*'Portfolio Stats_RMS'!$C$7))/($AB1090*(1-'Portfolio Stats_RMS'!$C$6))),0)</f>
        <v>0</v>
      </c>
      <c r="AN1090" s="69">
        <f ca="1">IFERROR(((AH1090+(AH1090*'Portfolio Stats_RMS'!$C$7))/($AB1090*(1-'Portfolio Stats_RMS'!$C$6))),0)</f>
        <v>0</v>
      </c>
      <c r="AO1090" s="69">
        <f>IFERROR(((AJ1090+(AJ1090*'Portfolio Stats_RMS'!$C$7))/(AB1090*(1-'Portfolio Stats_RMS'!$C$6))),0)</f>
        <v>0</v>
      </c>
      <c r="AP1090" s="152"/>
    </row>
    <row r="1091" spans="2:42" x14ac:dyDescent="0.25">
      <c r="B1091" s="29"/>
      <c r="C1091" s="87"/>
      <c r="D1091" s="29"/>
      <c r="E1091" s="29"/>
      <c r="F1091" s="29"/>
      <c r="G1091" s="25"/>
      <c r="H1091" s="25"/>
      <c r="I1091" s="25"/>
      <c r="J1091" s="100"/>
      <c r="K1091" s="100"/>
      <c r="L1091" s="149"/>
      <c r="M1091" s="29"/>
      <c r="N1091" s="29"/>
      <c r="O1091" s="29"/>
      <c r="P1091" s="149"/>
      <c r="Q1091" s="150"/>
      <c r="R1091" s="152"/>
      <c r="S1091" s="153"/>
      <c r="T1091" s="153"/>
      <c r="U1091" s="154"/>
      <c r="V1091" s="99"/>
      <c r="W1091" s="99"/>
      <c r="X1091" s="25"/>
      <c r="Y1091" s="25"/>
      <c r="Z1091" s="99"/>
      <c r="AA1091" s="25"/>
      <c r="AB1091" s="25"/>
      <c r="AC1091" s="99"/>
      <c r="AD1091" s="116">
        <f ca="1">SUMIF(AAL!$A$3:$A$65061,'Risk Lv. Inforce'!$B$7:$B$12091,AAL!$B$3:$B$65007)</f>
        <v>0</v>
      </c>
      <c r="AE1091" s="116">
        <f ca="1">SUMIF(AAL!$C$3:$C$65061,'Risk Lv. Inforce'!$B$7:$B$10291,AAL!$D$3:$D$65007)</f>
        <v>0</v>
      </c>
      <c r="AF1091" s="116">
        <f ca="1">SUMIF(AAL!$E$3:$E$65061,'Risk Lv. Inforce'!$B$7:$B$1291,AAL!$F$3:$F$65007)</f>
        <v>0</v>
      </c>
      <c r="AG1091" s="116">
        <f ca="1">SUMIF(AAL!$G$3:$G$65061,'Risk Lv. Inforce'!$B$7:$B$1291,AAL!$H$3:$H$65007)</f>
        <v>0</v>
      </c>
      <c r="AH1091" s="116">
        <f ca="1">SUMIF(AAL!$I$3:$I$65061,'Risk Lv. Inforce'!$B$7:$B$1291,AAL!$J$3:$J$65007)</f>
        <v>0</v>
      </c>
      <c r="AI1091" s="116">
        <f ca="1">SUMIF(AAL!$K$3:$K$65061,'Risk Lv. Inforce'!$B$7:$B$1291,AAL!$L$3:$L$65007)</f>
        <v>0</v>
      </c>
      <c r="AJ1091" s="116">
        <f>VLOOKUP(B1091,AAL!$Q$4:$S$1048576,3,0)</f>
        <v>0</v>
      </c>
      <c r="AK1091" s="116">
        <f>VLOOKUP(B1091,AAL!$U$4:$W$1048576,3,0)</f>
        <v>0</v>
      </c>
      <c r="AL1091" s="69">
        <f ca="1">IFERROR(((AD1091+(AD1091*'Portfolio Stats_RMS'!$C$7))/($AB1091*(1-'Portfolio Stats_RMS'!$C$6))),0)</f>
        <v>0</v>
      </c>
      <c r="AM1091" s="69">
        <f ca="1">IFERROR(((AF1091+(AF1091*'Portfolio Stats_RMS'!$C$7))/($AB1091*(1-'Portfolio Stats_RMS'!$C$6))),0)</f>
        <v>0</v>
      </c>
      <c r="AN1091" s="69">
        <f ca="1">IFERROR(((AH1091+(AH1091*'Portfolio Stats_RMS'!$C$7))/($AB1091*(1-'Portfolio Stats_RMS'!$C$6))),0)</f>
        <v>0</v>
      </c>
      <c r="AO1091" s="69">
        <f>IFERROR(((AJ1091+(AJ1091*'Portfolio Stats_RMS'!$C$7))/(AB1091*(1-'Portfolio Stats_RMS'!$C$6))),0)</f>
        <v>0</v>
      </c>
      <c r="AP1091" s="152"/>
    </row>
    <row r="1092" spans="2:42" x14ac:dyDescent="0.25">
      <c r="B1092" s="29"/>
      <c r="C1092" s="87"/>
      <c r="D1092" s="29"/>
      <c r="E1092" s="29"/>
      <c r="F1092" s="29"/>
      <c r="G1092" s="25"/>
      <c r="H1092" s="25"/>
      <c r="I1092" s="25"/>
      <c r="J1092" s="100"/>
      <c r="K1092" s="100"/>
      <c r="L1092" s="149"/>
      <c r="M1092" s="29"/>
      <c r="N1092" s="29"/>
      <c r="O1092" s="29"/>
      <c r="P1092" s="149"/>
      <c r="Q1092" s="150"/>
      <c r="R1092" s="152"/>
      <c r="S1092" s="153"/>
      <c r="T1092" s="153"/>
      <c r="U1092" s="154"/>
      <c r="V1092" s="99"/>
      <c r="W1092" s="99"/>
      <c r="X1092" s="25"/>
      <c r="Y1092" s="25"/>
      <c r="Z1092" s="99"/>
      <c r="AA1092" s="25"/>
      <c r="AB1092" s="25"/>
      <c r="AC1092" s="99"/>
      <c r="AD1092" s="116">
        <f ca="1">SUMIF(AAL!$A$3:$A$65061,'Risk Lv. Inforce'!$B$7:$B$12091,AAL!$B$3:$B$65007)</f>
        <v>0</v>
      </c>
      <c r="AE1092" s="116">
        <f ca="1">SUMIF(AAL!$C$3:$C$65061,'Risk Lv. Inforce'!$B$7:$B$10291,AAL!$D$3:$D$65007)</f>
        <v>0</v>
      </c>
      <c r="AF1092" s="116">
        <f ca="1">SUMIF(AAL!$E$3:$E$65061,'Risk Lv. Inforce'!$B$7:$B$1291,AAL!$F$3:$F$65007)</f>
        <v>0</v>
      </c>
      <c r="AG1092" s="116">
        <f ca="1">SUMIF(AAL!$G$3:$G$65061,'Risk Lv. Inforce'!$B$7:$B$1291,AAL!$H$3:$H$65007)</f>
        <v>0</v>
      </c>
      <c r="AH1092" s="116">
        <f ca="1">SUMIF(AAL!$I$3:$I$65061,'Risk Lv. Inforce'!$B$7:$B$1291,AAL!$J$3:$J$65007)</f>
        <v>0</v>
      </c>
      <c r="AI1092" s="116">
        <f ca="1">SUMIF(AAL!$K$3:$K$65061,'Risk Lv. Inforce'!$B$7:$B$1291,AAL!$L$3:$L$65007)</f>
        <v>0</v>
      </c>
      <c r="AJ1092" s="116">
        <f>VLOOKUP(B1092,AAL!$Q$4:$S$1048576,3,0)</f>
        <v>0</v>
      </c>
      <c r="AK1092" s="116">
        <f>VLOOKUP(B1092,AAL!$U$4:$W$1048576,3,0)</f>
        <v>0</v>
      </c>
      <c r="AL1092" s="69">
        <f ca="1">IFERROR(((AD1092+(AD1092*'Portfolio Stats_RMS'!$C$7))/($AB1092*(1-'Portfolio Stats_RMS'!$C$6))),0)</f>
        <v>0</v>
      </c>
      <c r="AM1092" s="69">
        <f ca="1">IFERROR(((AF1092+(AF1092*'Portfolio Stats_RMS'!$C$7))/($AB1092*(1-'Portfolio Stats_RMS'!$C$6))),0)</f>
        <v>0</v>
      </c>
      <c r="AN1092" s="69">
        <f ca="1">IFERROR(((AH1092+(AH1092*'Portfolio Stats_RMS'!$C$7))/($AB1092*(1-'Portfolio Stats_RMS'!$C$6))),0)</f>
        <v>0</v>
      </c>
      <c r="AO1092" s="69">
        <f>IFERROR(((AJ1092+(AJ1092*'Portfolio Stats_RMS'!$C$7))/(AB1092*(1-'Portfolio Stats_RMS'!$C$6))),0)</f>
        <v>0</v>
      </c>
      <c r="AP1092" s="152"/>
    </row>
    <row r="1093" spans="2:42" x14ac:dyDescent="0.25">
      <c r="B1093" s="29"/>
      <c r="C1093" s="87"/>
      <c r="D1093" s="29"/>
      <c r="E1093" s="29"/>
      <c r="F1093" s="29"/>
      <c r="G1093" s="25"/>
      <c r="H1093" s="25"/>
      <c r="I1093" s="25"/>
      <c r="J1093" s="100"/>
      <c r="K1093" s="100"/>
      <c r="L1093" s="29"/>
      <c r="M1093" s="29"/>
      <c r="N1093" s="29"/>
      <c r="O1093" s="29"/>
      <c r="P1093" s="149"/>
      <c r="Q1093" s="150"/>
      <c r="R1093" s="152"/>
      <c r="S1093" s="153"/>
      <c r="T1093" s="153"/>
      <c r="U1093" s="154"/>
      <c r="V1093" s="99"/>
      <c r="W1093" s="99"/>
      <c r="X1093" s="25"/>
      <c r="Y1093" s="25"/>
      <c r="Z1093" s="99"/>
      <c r="AA1093" s="25"/>
      <c r="AB1093" s="25"/>
      <c r="AC1093" s="99"/>
      <c r="AD1093" s="116">
        <f ca="1">SUMIF(AAL!$A$3:$A$65061,'Risk Lv. Inforce'!$B$7:$B$12091,AAL!$B$3:$B$65007)</f>
        <v>0</v>
      </c>
      <c r="AE1093" s="116">
        <f ca="1">SUMIF(AAL!$C$3:$C$65061,'Risk Lv. Inforce'!$B$7:$B$10291,AAL!$D$3:$D$65007)</f>
        <v>0</v>
      </c>
      <c r="AF1093" s="116">
        <f ca="1">SUMIF(AAL!$E$3:$E$65061,'Risk Lv. Inforce'!$B$7:$B$1291,AAL!$F$3:$F$65007)</f>
        <v>0</v>
      </c>
      <c r="AG1093" s="116">
        <f ca="1">SUMIF(AAL!$G$3:$G$65061,'Risk Lv. Inforce'!$B$7:$B$1291,AAL!$H$3:$H$65007)</f>
        <v>0</v>
      </c>
      <c r="AH1093" s="116">
        <f ca="1">SUMIF(AAL!$I$3:$I$65061,'Risk Lv. Inforce'!$B$7:$B$1291,AAL!$J$3:$J$65007)</f>
        <v>0</v>
      </c>
      <c r="AI1093" s="116">
        <f ca="1">SUMIF(AAL!$K$3:$K$65061,'Risk Lv. Inforce'!$B$7:$B$1291,AAL!$L$3:$L$65007)</f>
        <v>0</v>
      </c>
      <c r="AJ1093" s="116">
        <f>VLOOKUP(B1093,AAL!$Q$4:$S$1048576,3,0)</f>
        <v>0</v>
      </c>
      <c r="AK1093" s="116">
        <f>VLOOKUP(B1093,AAL!$U$4:$W$1048576,3,0)</f>
        <v>0</v>
      </c>
      <c r="AL1093" s="69">
        <f ca="1">IFERROR(((AD1093+(AD1093*'Portfolio Stats_RMS'!$C$7))/($AB1093*(1-'Portfolio Stats_RMS'!$C$6))),0)</f>
        <v>0</v>
      </c>
      <c r="AM1093" s="69">
        <f ca="1">IFERROR(((AF1093+(AF1093*'Portfolio Stats_RMS'!$C$7))/($AB1093*(1-'Portfolio Stats_RMS'!$C$6))),0)</f>
        <v>0</v>
      </c>
      <c r="AN1093" s="69">
        <f ca="1">IFERROR(((AH1093+(AH1093*'Portfolio Stats_RMS'!$C$7))/($AB1093*(1-'Portfolio Stats_RMS'!$C$6))),0)</f>
        <v>0</v>
      </c>
      <c r="AO1093" s="69">
        <f>IFERROR(((AJ1093+(AJ1093*'Portfolio Stats_RMS'!$C$7))/(AB1093*(1-'Portfolio Stats_RMS'!$C$6))),0)</f>
        <v>0</v>
      </c>
      <c r="AP1093" s="152"/>
    </row>
    <row r="1094" spans="2:42" x14ac:dyDescent="0.25">
      <c r="B1094" s="29"/>
      <c r="C1094" s="87"/>
      <c r="D1094" s="29"/>
      <c r="E1094" s="29"/>
      <c r="F1094" s="29"/>
      <c r="G1094" s="25"/>
      <c r="H1094" s="25"/>
      <c r="I1094" s="25"/>
      <c r="J1094" s="100"/>
      <c r="K1094" s="100"/>
      <c r="L1094" s="149"/>
      <c r="M1094" s="29"/>
      <c r="N1094" s="29"/>
      <c r="O1094" s="29"/>
      <c r="P1094" s="149"/>
      <c r="Q1094" s="150"/>
      <c r="R1094" s="152"/>
      <c r="S1094" s="153"/>
      <c r="T1094" s="153"/>
      <c r="U1094" s="154"/>
      <c r="V1094" s="99"/>
      <c r="W1094" s="99"/>
      <c r="X1094" s="25"/>
      <c r="Y1094" s="25"/>
      <c r="Z1094" s="99"/>
      <c r="AA1094" s="25"/>
      <c r="AB1094" s="25"/>
      <c r="AC1094" s="99"/>
      <c r="AD1094" s="116">
        <f ca="1">SUMIF(AAL!$A$3:$A$65061,'Risk Lv. Inforce'!$B$7:$B$12091,AAL!$B$3:$B$65007)</f>
        <v>0</v>
      </c>
      <c r="AE1094" s="116">
        <f ca="1">SUMIF(AAL!$C$3:$C$65061,'Risk Lv. Inforce'!$B$7:$B$10291,AAL!$D$3:$D$65007)</f>
        <v>0</v>
      </c>
      <c r="AF1094" s="116">
        <f ca="1">SUMIF(AAL!$E$3:$E$65061,'Risk Lv. Inforce'!$B$7:$B$1291,AAL!$F$3:$F$65007)</f>
        <v>0</v>
      </c>
      <c r="AG1094" s="116">
        <f ca="1">SUMIF(AAL!$G$3:$G$65061,'Risk Lv. Inforce'!$B$7:$B$1291,AAL!$H$3:$H$65007)</f>
        <v>0</v>
      </c>
      <c r="AH1094" s="116">
        <f ca="1">SUMIF(AAL!$I$3:$I$65061,'Risk Lv. Inforce'!$B$7:$B$1291,AAL!$J$3:$J$65007)</f>
        <v>0</v>
      </c>
      <c r="AI1094" s="116">
        <f ca="1">SUMIF(AAL!$K$3:$K$65061,'Risk Lv. Inforce'!$B$7:$B$1291,AAL!$L$3:$L$65007)</f>
        <v>0</v>
      </c>
      <c r="AJ1094" s="116">
        <f>VLOOKUP(B1094,AAL!$Q$4:$S$1048576,3,0)</f>
        <v>0</v>
      </c>
      <c r="AK1094" s="116">
        <f>VLOOKUP(B1094,AAL!$U$4:$W$1048576,3,0)</f>
        <v>0</v>
      </c>
      <c r="AL1094" s="69">
        <f ca="1">IFERROR(((AD1094+(AD1094*'Portfolio Stats_RMS'!$C$7))/($AB1094*(1-'Portfolio Stats_RMS'!$C$6))),0)</f>
        <v>0</v>
      </c>
      <c r="AM1094" s="69">
        <f ca="1">IFERROR(((AF1094+(AF1094*'Portfolio Stats_RMS'!$C$7))/($AB1094*(1-'Portfolio Stats_RMS'!$C$6))),0)</f>
        <v>0</v>
      </c>
      <c r="AN1094" s="69">
        <f ca="1">IFERROR(((AH1094+(AH1094*'Portfolio Stats_RMS'!$C$7))/($AB1094*(1-'Portfolio Stats_RMS'!$C$6))),0)</f>
        <v>0</v>
      </c>
      <c r="AO1094" s="69">
        <f>IFERROR(((AJ1094+(AJ1094*'Portfolio Stats_RMS'!$C$7))/(AB1094*(1-'Portfolio Stats_RMS'!$C$6))),0)</f>
        <v>0</v>
      </c>
      <c r="AP1094" s="152"/>
    </row>
    <row r="1095" spans="2:42" x14ac:dyDescent="0.25">
      <c r="B1095" s="29"/>
      <c r="C1095" s="87"/>
      <c r="D1095" s="29"/>
      <c r="E1095" s="29"/>
      <c r="F1095" s="29"/>
      <c r="G1095" s="25"/>
      <c r="H1095" s="25"/>
      <c r="I1095" s="25"/>
      <c r="J1095" s="100"/>
      <c r="K1095" s="100"/>
      <c r="L1095" s="149"/>
      <c r="M1095" s="29"/>
      <c r="N1095" s="29"/>
      <c r="O1095" s="29"/>
      <c r="P1095" s="149"/>
      <c r="Q1095" s="150"/>
      <c r="R1095" s="152"/>
      <c r="S1095" s="153"/>
      <c r="T1095" s="153"/>
      <c r="U1095" s="154"/>
      <c r="V1095" s="99"/>
      <c r="W1095" s="99"/>
      <c r="X1095" s="25"/>
      <c r="Y1095" s="25"/>
      <c r="Z1095" s="99"/>
      <c r="AA1095" s="25"/>
      <c r="AB1095" s="25"/>
      <c r="AC1095" s="99"/>
      <c r="AD1095" s="116">
        <f ca="1">SUMIF(AAL!$A$3:$A$65061,'Risk Lv. Inforce'!$B$7:$B$12091,AAL!$B$3:$B$65007)</f>
        <v>0</v>
      </c>
      <c r="AE1095" s="116">
        <f ca="1">SUMIF(AAL!$C$3:$C$65061,'Risk Lv. Inforce'!$B$7:$B$10291,AAL!$D$3:$D$65007)</f>
        <v>0</v>
      </c>
      <c r="AF1095" s="116">
        <f ca="1">SUMIF(AAL!$E$3:$E$65061,'Risk Lv. Inforce'!$B$7:$B$1291,AAL!$F$3:$F$65007)</f>
        <v>0</v>
      </c>
      <c r="AG1095" s="116">
        <f ca="1">SUMIF(AAL!$G$3:$G$65061,'Risk Lv. Inforce'!$B$7:$B$1291,AAL!$H$3:$H$65007)</f>
        <v>0</v>
      </c>
      <c r="AH1095" s="116">
        <f ca="1">SUMIF(AAL!$I$3:$I$65061,'Risk Lv. Inforce'!$B$7:$B$1291,AAL!$J$3:$J$65007)</f>
        <v>0</v>
      </c>
      <c r="AI1095" s="116">
        <f ca="1">SUMIF(AAL!$K$3:$K$65061,'Risk Lv. Inforce'!$B$7:$B$1291,AAL!$L$3:$L$65007)</f>
        <v>0</v>
      </c>
      <c r="AJ1095" s="116">
        <f>VLOOKUP(B1095,AAL!$Q$4:$S$1048576,3,0)</f>
        <v>0</v>
      </c>
      <c r="AK1095" s="116">
        <f>VLOOKUP(B1095,AAL!$U$4:$W$1048576,3,0)</f>
        <v>0</v>
      </c>
      <c r="AL1095" s="69">
        <f ca="1">IFERROR(((AD1095+(AD1095*'Portfolio Stats_RMS'!$C$7))/($AB1095*(1-'Portfolio Stats_RMS'!$C$6))),0)</f>
        <v>0</v>
      </c>
      <c r="AM1095" s="69">
        <f ca="1">IFERROR(((AF1095+(AF1095*'Portfolio Stats_RMS'!$C$7))/($AB1095*(1-'Portfolio Stats_RMS'!$C$6))),0)</f>
        <v>0</v>
      </c>
      <c r="AN1095" s="69">
        <f ca="1">IFERROR(((AH1095+(AH1095*'Portfolio Stats_RMS'!$C$7))/($AB1095*(1-'Portfolio Stats_RMS'!$C$6))),0)</f>
        <v>0</v>
      </c>
      <c r="AO1095" s="69">
        <f>IFERROR(((AJ1095+(AJ1095*'Portfolio Stats_RMS'!$C$7))/(AB1095*(1-'Portfolio Stats_RMS'!$C$6))),0)</f>
        <v>0</v>
      </c>
      <c r="AP1095" s="152"/>
    </row>
    <row r="1096" spans="2:42" x14ac:dyDescent="0.25">
      <c r="B1096" s="29"/>
      <c r="C1096" s="87"/>
      <c r="D1096" s="29"/>
      <c r="E1096" s="29"/>
      <c r="F1096" s="29"/>
      <c r="G1096" s="25"/>
      <c r="H1096" s="25"/>
      <c r="I1096" s="25"/>
      <c r="J1096" s="100"/>
      <c r="K1096" s="100"/>
      <c r="L1096" s="149"/>
      <c r="M1096" s="29"/>
      <c r="N1096" s="29"/>
      <c r="O1096" s="29"/>
      <c r="P1096" s="149"/>
      <c r="Q1096" s="150"/>
      <c r="R1096" s="152"/>
      <c r="S1096" s="153"/>
      <c r="T1096" s="153"/>
      <c r="U1096" s="154"/>
      <c r="V1096" s="99"/>
      <c r="W1096" s="99"/>
      <c r="X1096" s="25"/>
      <c r="Y1096" s="25"/>
      <c r="Z1096" s="99"/>
      <c r="AA1096" s="25"/>
      <c r="AB1096" s="25"/>
      <c r="AC1096" s="99"/>
      <c r="AD1096" s="116">
        <f ca="1">SUMIF(AAL!$A$3:$A$65061,'Risk Lv. Inforce'!$B$7:$B$12091,AAL!$B$3:$B$65007)</f>
        <v>0</v>
      </c>
      <c r="AE1096" s="116">
        <f ca="1">SUMIF(AAL!$C$3:$C$65061,'Risk Lv. Inforce'!$B$7:$B$10291,AAL!$D$3:$D$65007)</f>
        <v>0</v>
      </c>
      <c r="AF1096" s="116">
        <f ca="1">SUMIF(AAL!$E$3:$E$65061,'Risk Lv. Inforce'!$B$7:$B$1291,AAL!$F$3:$F$65007)</f>
        <v>0</v>
      </c>
      <c r="AG1096" s="116">
        <f ca="1">SUMIF(AAL!$G$3:$G$65061,'Risk Lv. Inforce'!$B$7:$B$1291,AAL!$H$3:$H$65007)</f>
        <v>0</v>
      </c>
      <c r="AH1096" s="116">
        <f ca="1">SUMIF(AAL!$I$3:$I$65061,'Risk Lv. Inforce'!$B$7:$B$1291,AAL!$J$3:$J$65007)</f>
        <v>0</v>
      </c>
      <c r="AI1096" s="116">
        <f ca="1">SUMIF(AAL!$K$3:$K$65061,'Risk Lv. Inforce'!$B$7:$B$1291,AAL!$L$3:$L$65007)</f>
        <v>0</v>
      </c>
      <c r="AJ1096" s="116">
        <f>VLOOKUP(B1096,AAL!$Q$4:$S$1048576,3,0)</f>
        <v>0</v>
      </c>
      <c r="AK1096" s="116">
        <f>VLOOKUP(B1096,AAL!$U$4:$W$1048576,3,0)</f>
        <v>0</v>
      </c>
      <c r="AL1096" s="69">
        <f ca="1">IFERROR(((AD1096+(AD1096*'Portfolio Stats_RMS'!$C$7))/($AB1096*(1-'Portfolio Stats_RMS'!$C$6))),0)</f>
        <v>0</v>
      </c>
      <c r="AM1096" s="69">
        <f ca="1">IFERROR(((AF1096+(AF1096*'Portfolio Stats_RMS'!$C$7))/($AB1096*(1-'Portfolio Stats_RMS'!$C$6))),0)</f>
        <v>0</v>
      </c>
      <c r="AN1096" s="69">
        <f ca="1">IFERROR(((AH1096+(AH1096*'Portfolio Stats_RMS'!$C$7))/($AB1096*(1-'Portfolio Stats_RMS'!$C$6))),0)</f>
        <v>0</v>
      </c>
      <c r="AO1096" s="69">
        <f>IFERROR(((AJ1096+(AJ1096*'Portfolio Stats_RMS'!$C$7))/(AB1096*(1-'Portfolio Stats_RMS'!$C$6))),0)</f>
        <v>0</v>
      </c>
      <c r="AP1096" s="152"/>
    </row>
    <row r="1097" spans="2:42" x14ac:dyDescent="0.25">
      <c r="B1097" s="29"/>
      <c r="C1097" s="87"/>
      <c r="D1097" s="29"/>
      <c r="E1097" s="29"/>
      <c r="F1097" s="29"/>
      <c r="G1097" s="25"/>
      <c r="H1097" s="25"/>
      <c r="I1097" s="25"/>
      <c r="J1097" s="100"/>
      <c r="K1097" s="100"/>
      <c r="L1097" s="149"/>
      <c r="M1097" s="29"/>
      <c r="N1097" s="29"/>
      <c r="O1097" s="29"/>
      <c r="P1097" s="149"/>
      <c r="Q1097" s="150"/>
      <c r="R1097" s="152"/>
      <c r="S1097" s="153"/>
      <c r="T1097" s="153"/>
      <c r="U1097" s="154"/>
      <c r="V1097" s="99"/>
      <c r="W1097" s="99"/>
      <c r="X1097" s="25"/>
      <c r="Y1097" s="25"/>
      <c r="Z1097" s="99"/>
      <c r="AA1097" s="25"/>
      <c r="AB1097" s="25"/>
      <c r="AC1097" s="99"/>
      <c r="AD1097" s="116">
        <f ca="1">SUMIF(AAL!$A$3:$A$65061,'Risk Lv. Inforce'!$B$7:$B$12091,AAL!$B$3:$B$65007)</f>
        <v>0</v>
      </c>
      <c r="AE1097" s="116">
        <f ca="1">SUMIF(AAL!$C$3:$C$65061,'Risk Lv. Inforce'!$B$7:$B$10291,AAL!$D$3:$D$65007)</f>
        <v>0</v>
      </c>
      <c r="AF1097" s="116">
        <f ca="1">SUMIF(AAL!$E$3:$E$65061,'Risk Lv. Inforce'!$B$7:$B$1291,AAL!$F$3:$F$65007)</f>
        <v>0</v>
      </c>
      <c r="AG1097" s="116">
        <f ca="1">SUMIF(AAL!$G$3:$G$65061,'Risk Lv. Inforce'!$B$7:$B$1291,AAL!$H$3:$H$65007)</f>
        <v>0</v>
      </c>
      <c r="AH1097" s="116">
        <f ca="1">SUMIF(AAL!$I$3:$I$65061,'Risk Lv. Inforce'!$B$7:$B$1291,AAL!$J$3:$J$65007)</f>
        <v>0</v>
      </c>
      <c r="AI1097" s="116">
        <f ca="1">SUMIF(AAL!$K$3:$K$65061,'Risk Lv. Inforce'!$B$7:$B$1291,AAL!$L$3:$L$65007)</f>
        <v>0</v>
      </c>
      <c r="AJ1097" s="116">
        <f>VLOOKUP(B1097,AAL!$Q$4:$S$1048576,3,0)</f>
        <v>0</v>
      </c>
      <c r="AK1097" s="116">
        <f>VLOOKUP(B1097,AAL!$U$4:$W$1048576,3,0)</f>
        <v>0</v>
      </c>
      <c r="AL1097" s="69">
        <f ca="1">IFERROR(((AD1097+(AD1097*'Portfolio Stats_RMS'!$C$7))/($AB1097*(1-'Portfolio Stats_RMS'!$C$6))),0)</f>
        <v>0</v>
      </c>
      <c r="AM1097" s="69">
        <f ca="1">IFERROR(((AF1097+(AF1097*'Portfolio Stats_RMS'!$C$7))/($AB1097*(1-'Portfolio Stats_RMS'!$C$6))),0)</f>
        <v>0</v>
      </c>
      <c r="AN1097" s="69">
        <f ca="1">IFERROR(((AH1097+(AH1097*'Portfolio Stats_RMS'!$C$7))/($AB1097*(1-'Portfolio Stats_RMS'!$C$6))),0)</f>
        <v>0</v>
      </c>
      <c r="AO1097" s="69">
        <f>IFERROR(((AJ1097+(AJ1097*'Portfolio Stats_RMS'!$C$7))/(AB1097*(1-'Portfolio Stats_RMS'!$C$6))),0)</f>
        <v>0</v>
      </c>
      <c r="AP1097" s="152"/>
    </row>
    <row r="1098" spans="2:42" x14ac:dyDescent="0.25">
      <c r="B1098" s="29"/>
      <c r="C1098" s="87"/>
      <c r="D1098" s="29"/>
      <c r="E1098" s="29"/>
      <c r="F1098" s="29"/>
      <c r="G1098" s="25"/>
      <c r="H1098" s="25"/>
      <c r="I1098" s="25"/>
      <c r="J1098" s="100"/>
      <c r="K1098" s="100"/>
      <c r="L1098" s="149"/>
      <c r="M1098" s="29"/>
      <c r="N1098" s="29"/>
      <c r="O1098" s="29"/>
      <c r="P1098" s="149"/>
      <c r="Q1098" s="150"/>
      <c r="R1098" s="152"/>
      <c r="S1098" s="153"/>
      <c r="T1098" s="153"/>
      <c r="U1098" s="154"/>
      <c r="V1098" s="99"/>
      <c r="W1098" s="99"/>
      <c r="X1098" s="25"/>
      <c r="Y1098" s="25"/>
      <c r="Z1098" s="99"/>
      <c r="AA1098" s="25"/>
      <c r="AB1098" s="25"/>
      <c r="AC1098" s="99"/>
      <c r="AD1098" s="116">
        <f ca="1">SUMIF(AAL!$A$3:$A$65061,'Risk Lv. Inforce'!$B$7:$B$12091,AAL!$B$3:$B$65007)</f>
        <v>0</v>
      </c>
      <c r="AE1098" s="116">
        <f ca="1">SUMIF(AAL!$C$3:$C$65061,'Risk Lv. Inforce'!$B$7:$B$10291,AAL!$D$3:$D$65007)</f>
        <v>0</v>
      </c>
      <c r="AF1098" s="116">
        <f ca="1">SUMIF(AAL!$E$3:$E$65061,'Risk Lv. Inforce'!$B$7:$B$1291,AAL!$F$3:$F$65007)</f>
        <v>0</v>
      </c>
      <c r="AG1098" s="116">
        <f ca="1">SUMIF(AAL!$G$3:$G$65061,'Risk Lv. Inforce'!$B$7:$B$1291,AAL!$H$3:$H$65007)</f>
        <v>0</v>
      </c>
      <c r="AH1098" s="116">
        <f ca="1">SUMIF(AAL!$I$3:$I$65061,'Risk Lv. Inforce'!$B$7:$B$1291,AAL!$J$3:$J$65007)</f>
        <v>0</v>
      </c>
      <c r="AI1098" s="116">
        <f ca="1">SUMIF(AAL!$K$3:$K$65061,'Risk Lv. Inforce'!$B$7:$B$1291,AAL!$L$3:$L$65007)</f>
        <v>0</v>
      </c>
      <c r="AJ1098" s="116">
        <f>VLOOKUP(B1098,AAL!$Q$4:$S$1048576,3,0)</f>
        <v>0</v>
      </c>
      <c r="AK1098" s="116">
        <f>VLOOKUP(B1098,AAL!$U$4:$W$1048576,3,0)</f>
        <v>0</v>
      </c>
      <c r="AL1098" s="69">
        <f ca="1">IFERROR(((AD1098+(AD1098*'Portfolio Stats_RMS'!$C$7))/($AB1098*(1-'Portfolio Stats_RMS'!$C$6))),0)</f>
        <v>0</v>
      </c>
      <c r="AM1098" s="69">
        <f ca="1">IFERROR(((AF1098+(AF1098*'Portfolio Stats_RMS'!$C$7))/($AB1098*(1-'Portfolio Stats_RMS'!$C$6))),0)</f>
        <v>0</v>
      </c>
      <c r="AN1098" s="69">
        <f ca="1">IFERROR(((AH1098+(AH1098*'Portfolio Stats_RMS'!$C$7))/($AB1098*(1-'Portfolio Stats_RMS'!$C$6))),0)</f>
        <v>0</v>
      </c>
      <c r="AO1098" s="69">
        <f>IFERROR(((AJ1098+(AJ1098*'Portfolio Stats_RMS'!$C$7))/(AB1098*(1-'Portfolio Stats_RMS'!$C$6))),0)</f>
        <v>0</v>
      </c>
      <c r="AP1098" s="152"/>
    </row>
    <row r="1099" spans="2:42" x14ac:dyDescent="0.25">
      <c r="B1099" s="29"/>
      <c r="C1099" s="87"/>
      <c r="D1099" s="29"/>
      <c r="E1099" s="29"/>
      <c r="F1099" s="29"/>
      <c r="G1099" s="25"/>
      <c r="H1099" s="25"/>
      <c r="I1099" s="25"/>
      <c r="J1099" s="100"/>
      <c r="K1099" s="100"/>
      <c r="L1099" s="149"/>
      <c r="M1099" s="29"/>
      <c r="N1099" s="29"/>
      <c r="O1099" s="29"/>
      <c r="P1099" s="149"/>
      <c r="Q1099" s="150"/>
      <c r="R1099" s="152"/>
      <c r="S1099" s="153"/>
      <c r="T1099" s="153"/>
      <c r="U1099" s="154"/>
      <c r="V1099" s="99"/>
      <c r="W1099" s="99"/>
      <c r="X1099" s="25"/>
      <c r="Y1099" s="25"/>
      <c r="Z1099" s="99"/>
      <c r="AA1099" s="25"/>
      <c r="AB1099" s="25"/>
      <c r="AC1099" s="99"/>
      <c r="AD1099" s="116">
        <f ca="1">SUMIF(AAL!$A$3:$A$65061,'Risk Lv. Inforce'!$B$7:$B$12091,AAL!$B$3:$B$65007)</f>
        <v>0</v>
      </c>
      <c r="AE1099" s="116">
        <f ca="1">SUMIF(AAL!$C$3:$C$65061,'Risk Lv. Inforce'!$B$7:$B$10291,AAL!$D$3:$D$65007)</f>
        <v>0</v>
      </c>
      <c r="AF1099" s="116">
        <f ca="1">SUMIF(AAL!$E$3:$E$65061,'Risk Lv. Inforce'!$B$7:$B$1291,AAL!$F$3:$F$65007)</f>
        <v>0</v>
      </c>
      <c r="AG1099" s="116">
        <f ca="1">SUMIF(AAL!$G$3:$G$65061,'Risk Lv. Inforce'!$B$7:$B$1291,AAL!$H$3:$H$65007)</f>
        <v>0</v>
      </c>
      <c r="AH1099" s="116">
        <f ca="1">SUMIF(AAL!$I$3:$I$65061,'Risk Lv. Inforce'!$B$7:$B$1291,AAL!$J$3:$J$65007)</f>
        <v>0</v>
      </c>
      <c r="AI1099" s="116">
        <f ca="1">SUMIF(AAL!$K$3:$K$65061,'Risk Lv. Inforce'!$B$7:$B$1291,AAL!$L$3:$L$65007)</f>
        <v>0</v>
      </c>
      <c r="AJ1099" s="116">
        <f>VLOOKUP(B1099,AAL!$Q$4:$S$1048576,3,0)</f>
        <v>0</v>
      </c>
      <c r="AK1099" s="116">
        <f>VLOOKUP(B1099,AAL!$U$4:$W$1048576,3,0)</f>
        <v>0</v>
      </c>
      <c r="AL1099" s="69">
        <f ca="1">IFERROR(((AD1099+(AD1099*'Portfolio Stats_RMS'!$C$7))/($AB1099*(1-'Portfolio Stats_RMS'!$C$6))),0)</f>
        <v>0</v>
      </c>
      <c r="AM1099" s="69">
        <f ca="1">IFERROR(((AF1099+(AF1099*'Portfolio Stats_RMS'!$C$7))/($AB1099*(1-'Portfolio Stats_RMS'!$C$6))),0)</f>
        <v>0</v>
      </c>
      <c r="AN1099" s="69">
        <f ca="1">IFERROR(((AH1099+(AH1099*'Portfolio Stats_RMS'!$C$7))/($AB1099*(1-'Portfolio Stats_RMS'!$C$6))),0)</f>
        <v>0</v>
      </c>
      <c r="AO1099" s="69">
        <f>IFERROR(((AJ1099+(AJ1099*'Portfolio Stats_RMS'!$C$7))/(AB1099*(1-'Portfolio Stats_RMS'!$C$6))),0)</f>
        <v>0</v>
      </c>
      <c r="AP1099" s="152"/>
    </row>
    <row r="1100" spans="2:42" x14ac:dyDescent="0.25">
      <c r="B1100" s="29"/>
      <c r="C1100" s="87"/>
      <c r="D1100" s="29"/>
      <c r="E1100" s="29"/>
      <c r="F1100" s="29"/>
      <c r="G1100" s="25"/>
      <c r="H1100" s="25"/>
      <c r="I1100" s="25"/>
      <c r="J1100" s="100"/>
      <c r="K1100" s="100"/>
      <c r="L1100" s="29"/>
      <c r="M1100" s="29"/>
      <c r="N1100" s="29"/>
      <c r="O1100" s="29"/>
      <c r="P1100" s="149"/>
      <c r="Q1100" s="150"/>
      <c r="R1100" s="152"/>
      <c r="S1100" s="153"/>
      <c r="T1100" s="153"/>
      <c r="U1100" s="154"/>
      <c r="V1100" s="99"/>
      <c r="W1100" s="99"/>
      <c r="X1100" s="25"/>
      <c r="Y1100" s="25"/>
      <c r="Z1100" s="99"/>
      <c r="AA1100" s="25"/>
      <c r="AB1100" s="25"/>
      <c r="AC1100" s="99"/>
      <c r="AD1100" s="116">
        <f ca="1">SUMIF(AAL!$A$3:$A$65061,'Risk Lv. Inforce'!$B$7:$B$12091,AAL!$B$3:$B$65007)</f>
        <v>0</v>
      </c>
      <c r="AE1100" s="116">
        <f ca="1">SUMIF(AAL!$C$3:$C$65061,'Risk Lv. Inforce'!$B$7:$B$10291,AAL!$D$3:$D$65007)</f>
        <v>0</v>
      </c>
      <c r="AF1100" s="116">
        <f ca="1">SUMIF(AAL!$E$3:$E$65061,'Risk Lv. Inforce'!$B$7:$B$1291,AAL!$F$3:$F$65007)</f>
        <v>0</v>
      </c>
      <c r="AG1100" s="116">
        <f ca="1">SUMIF(AAL!$G$3:$G$65061,'Risk Lv. Inforce'!$B$7:$B$1291,AAL!$H$3:$H$65007)</f>
        <v>0</v>
      </c>
      <c r="AH1100" s="116">
        <f ca="1">SUMIF(AAL!$I$3:$I$65061,'Risk Lv. Inforce'!$B$7:$B$1291,AAL!$J$3:$J$65007)</f>
        <v>0</v>
      </c>
      <c r="AI1100" s="116">
        <f ca="1">SUMIF(AAL!$K$3:$K$65061,'Risk Lv. Inforce'!$B$7:$B$1291,AAL!$L$3:$L$65007)</f>
        <v>0</v>
      </c>
      <c r="AJ1100" s="116">
        <f>VLOOKUP(B1100,AAL!$Q$4:$S$1048576,3,0)</f>
        <v>0</v>
      </c>
      <c r="AK1100" s="116">
        <f>VLOOKUP(B1100,AAL!$U$4:$W$1048576,3,0)</f>
        <v>0</v>
      </c>
      <c r="AL1100" s="69">
        <f ca="1">IFERROR(((AD1100+(AD1100*'Portfolio Stats_RMS'!$C$7))/($AB1100*(1-'Portfolio Stats_RMS'!$C$6))),0)</f>
        <v>0</v>
      </c>
      <c r="AM1100" s="69">
        <f ca="1">IFERROR(((AF1100+(AF1100*'Portfolio Stats_RMS'!$C$7))/($AB1100*(1-'Portfolio Stats_RMS'!$C$6))),0)</f>
        <v>0</v>
      </c>
      <c r="AN1100" s="69">
        <f ca="1">IFERROR(((AH1100+(AH1100*'Portfolio Stats_RMS'!$C$7))/($AB1100*(1-'Portfolio Stats_RMS'!$C$6))),0)</f>
        <v>0</v>
      </c>
      <c r="AO1100" s="69">
        <f>IFERROR(((AJ1100+(AJ1100*'Portfolio Stats_RMS'!$C$7))/(AB1100*(1-'Portfolio Stats_RMS'!$C$6))),0)</f>
        <v>0</v>
      </c>
      <c r="AP1100" s="152"/>
    </row>
    <row r="1101" spans="2:42" x14ac:dyDescent="0.25">
      <c r="B1101" s="29"/>
      <c r="C1101" s="87"/>
      <c r="D1101" s="29"/>
      <c r="E1101" s="29"/>
      <c r="F1101" s="29"/>
      <c r="G1101" s="25"/>
      <c r="H1101" s="25"/>
      <c r="I1101" s="25"/>
      <c r="J1101" s="100"/>
      <c r="K1101" s="100"/>
      <c r="L1101" s="149"/>
      <c r="M1101" s="29"/>
      <c r="N1101" s="29"/>
      <c r="O1101" s="29"/>
      <c r="P1101" s="149"/>
      <c r="Q1101" s="150"/>
      <c r="R1101" s="152"/>
      <c r="S1101" s="153"/>
      <c r="T1101" s="153"/>
      <c r="U1101" s="154"/>
      <c r="V1101" s="99"/>
      <c r="W1101" s="99"/>
      <c r="X1101" s="25"/>
      <c r="Y1101" s="25"/>
      <c r="Z1101" s="99"/>
      <c r="AA1101" s="25"/>
      <c r="AB1101" s="25"/>
      <c r="AC1101" s="99"/>
      <c r="AD1101" s="116">
        <f ca="1">SUMIF(AAL!$A$3:$A$65061,'Risk Lv. Inforce'!$B$7:$B$12091,AAL!$B$3:$B$65007)</f>
        <v>0</v>
      </c>
      <c r="AE1101" s="116">
        <f ca="1">SUMIF(AAL!$C$3:$C$65061,'Risk Lv. Inforce'!$B$7:$B$10291,AAL!$D$3:$D$65007)</f>
        <v>0</v>
      </c>
      <c r="AF1101" s="116">
        <f ca="1">SUMIF(AAL!$E$3:$E$65061,'Risk Lv. Inforce'!$B$7:$B$1291,AAL!$F$3:$F$65007)</f>
        <v>0</v>
      </c>
      <c r="AG1101" s="116">
        <f ca="1">SUMIF(AAL!$G$3:$G$65061,'Risk Lv. Inforce'!$B$7:$B$1291,AAL!$H$3:$H$65007)</f>
        <v>0</v>
      </c>
      <c r="AH1101" s="116">
        <f ca="1">SUMIF(AAL!$I$3:$I$65061,'Risk Lv. Inforce'!$B$7:$B$1291,AAL!$J$3:$J$65007)</f>
        <v>0</v>
      </c>
      <c r="AI1101" s="116">
        <f ca="1">SUMIF(AAL!$K$3:$K$65061,'Risk Lv. Inforce'!$B$7:$B$1291,AAL!$L$3:$L$65007)</f>
        <v>0</v>
      </c>
      <c r="AJ1101" s="116">
        <f>VLOOKUP(B1101,AAL!$Q$4:$S$1048576,3,0)</f>
        <v>0</v>
      </c>
      <c r="AK1101" s="116">
        <f>VLOOKUP(B1101,AAL!$U$4:$W$1048576,3,0)</f>
        <v>0</v>
      </c>
      <c r="AL1101" s="69">
        <f ca="1">IFERROR(((AD1101+(AD1101*'Portfolio Stats_RMS'!$C$7))/($AB1101*(1-'Portfolio Stats_RMS'!$C$6))),0)</f>
        <v>0</v>
      </c>
      <c r="AM1101" s="69">
        <f ca="1">IFERROR(((AF1101+(AF1101*'Portfolio Stats_RMS'!$C$7))/($AB1101*(1-'Portfolio Stats_RMS'!$C$6))),0)</f>
        <v>0</v>
      </c>
      <c r="AN1101" s="69">
        <f ca="1">IFERROR(((AH1101+(AH1101*'Portfolio Stats_RMS'!$C$7))/($AB1101*(1-'Portfolio Stats_RMS'!$C$6))),0)</f>
        <v>0</v>
      </c>
      <c r="AO1101" s="69">
        <f>IFERROR(((AJ1101+(AJ1101*'Portfolio Stats_RMS'!$C$7))/(AB1101*(1-'Portfolio Stats_RMS'!$C$6))),0)</f>
        <v>0</v>
      </c>
      <c r="AP1101" s="152"/>
    </row>
    <row r="1102" spans="2:42" x14ac:dyDescent="0.25">
      <c r="B1102" s="29"/>
      <c r="C1102" s="87"/>
      <c r="D1102" s="29"/>
      <c r="E1102" s="29"/>
      <c r="F1102" s="29"/>
      <c r="G1102" s="25"/>
      <c r="H1102" s="25"/>
      <c r="I1102" s="25"/>
      <c r="J1102" s="100"/>
      <c r="K1102" s="100"/>
      <c r="L1102" s="149"/>
      <c r="M1102" s="29"/>
      <c r="N1102" s="29"/>
      <c r="O1102" s="29"/>
      <c r="P1102" s="149"/>
      <c r="Q1102" s="150"/>
      <c r="R1102" s="152"/>
      <c r="S1102" s="153"/>
      <c r="T1102" s="153"/>
      <c r="U1102" s="154"/>
      <c r="V1102" s="99"/>
      <c r="W1102" s="99"/>
      <c r="X1102" s="25"/>
      <c r="Y1102" s="25"/>
      <c r="Z1102" s="99"/>
      <c r="AA1102" s="25"/>
      <c r="AB1102" s="25"/>
      <c r="AC1102" s="99"/>
      <c r="AD1102" s="116">
        <f ca="1">SUMIF(AAL!$A$3:$A$65061,'Risk Lv. Inforce'!$B$7:$B$12091,AAL!$B$3:$B$65007)</f>
        <v>0</v>
      </c>
      <c r="AE1102" s="116">
        <f ca="1">SUMIF(AAL!$C$3:$C$65061,'Risk Lv. Inforce'!$B$7:$B$10291,AAL!$D$3:$D$65007)</f>
        <v>0</v>
      </c>
      <c r="AF1102" s="116">
        <f ca="1">SUMIF(AAL!$E$3:$E$65061,'Risk Lv. Inforce'!$B$7:$B$1291,AAL!$F$3:$F$65007)</f>
        <v>0</v>
      </c>
      <c r="AG1102" s="116">
        <f ca="1">SUMIF(AAL!$G$3:$G$65061,'Risk Lv. Inforce'!$B$7:$B$1291,AAL!$H$3:$H$65007)</f>
        <v>0</v>
      </c>
      <c r="AH1102" s="116">
        <f ca="1">SUMIF(AAL!$I$3:$I$65061,'Risk Lv. Inforce'!$B$7:$B$1291,AAL!$J$3:$J$65007)</f>
        <v>0</v>
      </c>
      <c r="AI1102" s="116">
        <f ca="1">SUMIF(AAL!$K$3:$K$65061,'Risk Lv. Inforce'!$B$7:$B$1291,AAL!$L$3:$L$65007)</f>
        <v>0</v>
      </c>
      <c r="AJ1102" s="116">
        <f>VLOOKUP(B1102,AAL!$Q$4:$S$1048576,3,0)</f>
        <v>0</v>
      </c>
      <c r="AK1102" s="116">
        <f>VLOOKUP(B1102,AAL!$U$4:$W$1048576,3,0)</f>
        <v>0</v>
      </c>
      <c r="AL1102" s="69">
        <f ca="1">IFERROR(((AD1102+(AD1102*'Portfolio Stats_RMS'!$C$7))/($AB1102*(1-'Portfolio Stats_RMS'!$C$6))),0)</f>
        <v>0</v>
      </c>
      <c r="AM1102" s="69">
        <f ca="1">IFERROR(((AF1102+(AF1102*'Portfolio Stats_RMS'!$C$7))/($AB1102*(1-'Portfolio Stats_RMS'!$C$6))),0)</f>
        <v>0</v>
      </c>
      <c r="AN1102" s="69">
        <f ca="1">IFERROR(((AH1102+(AH1102*'Portfolio Stats_RMS'!$C$7))/($AB1102*(1-'Portfolio Stats_RMS'!$C$6))),0)</f>
        <v>0</v>
      </c>
      <c r="AO1102" s="69">
        <f>IFERROR(((AJ1102+(AJ1102*'Portfolio Stats_RMS'!$C$7))/(AB1102*(1-'Portfolio Stats_RMS'!$C$6))),0)</f>
        <v>0</v>
      </c>
      <c r="AP1102" s="152"/>
    </row>
    <row r="1103" spans="2:42" x14ac:dyDescent="0.25">
      <c r="B1103" s="29"/>
      <c r="C1103" s="87"/>
      <c r="D1103" s="29"/>
      <c r="E1103" s="29"/>
      <c r="F1103" s="29"/>
      <c r="G1103" s="25"/>
      <c r="H1103" s="25"/>
      <c r="I1103" s="25"/>
      <c r="J1103" s="100"/>
      <c r="K1103" s="100"/>
      <c r="L1103" s="149"/>
      <c r="M1103" s="29"/>
      <c r="N1103" s="29"/>
      <c r="O1103" s="29"/>
      <c r="P1103" s="149"/>
      <c r="Q1103" s="150"/>
      <c r="R1103" s="152"/>
      <c r="S1103" s="153"/>
      <c r="T1103" s="153"/>
      <c r="U1103" s="154"/>
      <c r="V1103" s="99"/>
      <c r="W1103" s="99"/>
      <c r="X1103" s="25"/>
      <c r="Y1103" s="25"/>
      <c r="Z1103" s="99"/>
      <c r="AA1103" s="25"/>
      <c r="AB1103" s="25"/>
      <c r="AC1103" s="99"/>
      <c r="AD1103" s="116">
        <f ca="1">SUMIF(AAL!$A$3:$A$65061,'Risk Lv. Inforce'!$B$7:$B$12091,AAL!$B$3:$B$65007)</f>
        <v>0</v>
      </c>
      <c r="AE1103" s="116">
        <f ca="1">SUMIF(AAL!$C$3:$C$65061,'Risk Lv. Inforce'!$B$7:$B$10291,AAL!$D$3:$D$65007)</f>
        <v>0</v>
      </c>
      <c r="AF1103" s="116">
        <f ca="1">SUMIF(AAL!$E$3:$E$65061,'Risk Lv. Inforce'!$B$7:$B$1291,AAL!$F$3:$F$65007)</f>
        <v>0</v>
      </c>
      <c r="AG1103" s="116">
        <f ca="1">SUMIF(AAL!$G$3:$G$65061,'Risk Lv. Inforce'!$B$7:$B$1291,AAL!$H$3:$H$65007)</f>
        <v>0</v>
      </c>
      <c r="AH1103" s="116">
        <f ca="1">SUMIF(AAL!$I$3:$I$65061,'Risk Lv. Inforce'!$B$7:$B$1291,AAL!$J$3:$J$65007)</f>
        <v>0</v>
      </c>
      <c r="AI1103" s="116">
        <f ca="1">SUMIF(AAL!$K$3:$K$65061,'Risk Lv. Inforce'!$B$7:$B$1291,AAL!$L$3:$L$65007)</f>
        <v>0</v>
      </c>
      <c r="AJ1103" s="116">
        <f>VLOOKUP(B1103,AAL!$Q$4:$S$1048576,3,0)</f>
        <v>0</v>
      </c>
      <c r="AK1103" s="116">
        <f>VLOOKUP(B1103,AAL!$U$4:$W$1048576,3,0)</f>
        <v>0</v>
      </c>
      <c r="AL1103" s="69">
        <f ca="1">IFERROR(((AD1103+(AD1103*'Portfolio Stats_RMS'!$C$7))/($AB1103*(1-'Portfolio Stats_RMS'!$C$6))),0)</f>
        <v>0</v>
      </c>
      <c r="AM1103" s="69">
        <f ca="1">IFERROR(((AF1103+(AF1103*'Portfolio Stats_RMS'!$C$7))/($AB1103*(1-'Portfolio Stats_RMS'!$C$6))),0)</f>
        <v>0</v>
      </c>
      <c r="AN1103" s="69">
        <f ca="1">IFERROR(((AH1103+(AH1103*'Portfolio Stats_RMS'!$C$7))/($AB1103*(1-'Portfolio Stats_RMS'!$C$6))),0)</f>
        <v>0</v>
      </c>
      <c r="AO1103" s="69">
        <f>IFERROR(((AJ1103+(AJ1103*'Portfolio Stats_RMS'!$C$7))/(AB1103*(1-'Portfolio Stats_RMS'!$C$6))),0)</f>
        <v>0</v>
      </c>
      <c r="AP1103" s="152"/>
    </row>
    <row r="1104" spans="2:42" x14ac:dyDescent="0.25">
      <c r="B1104" s="29"/>
      <c r="C1104" s="87"/>
      <c r="D1104" s="29"/>
      <c r="E1104" s="29"/>
      <c r="F1104" s="29"/>
      <c r="G1104" s="25"/>
      <c r="H1104" s="25"/>
      <c r="I1104" s="25"/>
      <c r="J1104" s="100"/>
      <c r="K1104" s="100"/>
      <c r="L1104" s="149"/>
      <c r="M1104" s="29"/>
      <c r="N1104" s="29"/>
      <c r="O1104" s="29"/>
      <c r="P1104" s="149"/>
      <c r="Q1104" s="150"/>
      <c r="R1104" s="152"/>
      <c r="S1104" s="153"/>
      <c r="T1104" s="153"/>
      <c r="U1104" s="154"/>
      <c r="V1104" s="99"/>
      <c r="W1104" s="99"/>
      <c r="X1104" s="25"/>
      <c r="Y1104" s="25"/>
      <c r="Z1104" s="99"/>
      <c r="AA1104" s="25"/>
      <c r="AB1104" s="25"/>
      <c r="AC1104" s="99"/>
      <c r="AD1104" s="116">
        <f ca="1">SUMIF(AAL!$A$3:$A$65061,'Risk Lv. Inforce'!$B$7:$B$12091,AAL!$B$3:$B$65007)</f>
        <v>0</v>
      </c>
      <c r="AE1104" s="116">
        <f ca="1">SUMIF(AAL!$C$3:$C$65061,'Risk Lv. Inforce'!$B$7:$B$10291,AAL!$D$3:$D$65007)</f>
        <v>0</v>
      </c>
      <c r="AF1104" s="116">
        <f ca="1">SUMIF(AAL!$E$3:$E$65061,'Risk Lv. Inforce'!$B$7:$B$1291,AAL!$F$3:$F$65007)</f>
        <v>0</v>
      </c>
      <c r="AG1104" s="116">
        <f ca="1">SUMIF(AAL!$G$3:$G$65061,'Risk Lv. Inforce'!$B$7:$B$1291,AAL!$H$3:$H$65007)</f>
        <v>0</v>
      </c>
      <c r="AH1104" s="116">
        <f ca="1">SUMIF(AAL!$I$3:$I$65061,'Risk Lv. Inforce'!$B$7:$B$1291,AAL!$J$3:$J$65007)</f>
        <v>0</v>
      </c>
      <c r="AI1104" s="116">
        <f ca="1">SUMIF(AAL!$K$3:$K$65061,'Risk Lv. Inforce'!$B$7:$B$1291,AAL!$L$3:$L$65007)</f>
        <v>0</v>
      </c>
      <c r="AJ1104" s="116">
        <f>VLOOKUP(B1104,AAL!$Q$4:$S$1048576,3,0)</f>
        <v>0</v>
      </c>
      <c r="AK1104" s="116">
        <f>VLOOKUP(B1104,AAL!$U$4:$W$1048576,3,0)</f>
        <v>0</v>
      </c>
      <c r="AL1104" s="69">
        <f ca="1">IFERROR(((AD1104+(AD1104*'Portfolio Stats_RMS'!$C$7))/($AB1104*(1-'Portfolio Stats_RMS'!$C$6))),0)</f>
        <v>0</v>
      </c>
      <c r="AM1104" s="69">
        <f ca="1">IFERROR(((AF1104+(AF1104*'Portfolio Stats_RMS'!$C$7))/($AB1104*(1-'Portfolio Stats_RMS'!$C$6))),0)</f>
        <v>0</v>
      </c>
      <c r="AN1104" s="69">
        <f ca="1">IFERROR(((AH1104+(AH1104*'Portfolio Stats_RMS'!$C$7))/($AB1104*(1-'Portfolio Stats_RMS'!$C$6))),0)</f>
        <v>0</v>
      </c>
      <c r="AO1104" s="69">
        <f>IFERROR(((AJ1104+(AJ1104*'Portfolio Stats_RMS'!$C$7))/(AB1104*(1-'Portfolio Stats_RMS'!$C$6))),0)</f>
        <v>0</v>
      </c>
      <c r="AP1104" s="152"/>
    </row>
    <row r="1105" spans="2:42" x14ac:dyDescent="0.25">
      <c r="B1105" s="29"/>
      <c r="C1105" s="87"/>
      <c r="D1105" s="29"/>
      <c r="E1105" s="29"/>
      <c r="F1105" s="29"/>
      <c r="G1105" s="25"/>
      <c r="H1105" s="25"/>
      <c r="I1105" s="25"/>
      <c r="J1105" s="100"/>
      <c r="K1105" s="100"/>
      <c r="L1105" s="149"/>
      <c r="M1105" s="29"/>
      <c r="N1105" s="29"/>
      <c r="O1105" s="29"/>
      <c r="P1105" s="149"/>
      <c r="Q1105" s="150"/>
      <c r="R1105" s="152"/>
      <c r="S1105" s="153"/>
      <c r="T1105" s="153"/>
      <c r="U1105" s="154"/>
      <c r="V1105" s="99"/>
      <c r="W1105" s="99"/>
      <c r="X1105" s="25"/>
      <c r="Y1105" s="25"/>
      <c r="Z1105" s="99"/>
      <c r="AA1105" s="25"/>
      <c r="AB1105" s="25"/>
      <c r="AC1105" s="99"/>
      <c r="AD1105" s="116">
        <f ca="1">SUMIF(AAL!$A$3:$A$65061,'Risk Lv. Inforce'!$B$7:$B$12091,AAL!$B$3:$B$65007)</f>
        <v>0</v>
      </c>
      <c r="AE1105" s="116">
        <f ca="1">SUMIF(AAL!$C$3:$C$65061,'Risk Lv. Inforce'!$B$7:$B$10291,AAL!$D$3:$D$65007)</f>
        <v>0</v>
      </c>
      <c r="AF1105" s="116">
        <f ca="1">SUMIF(AAL!$E$3:$E$65061,'Risk Lv. Inforce'!$B$7:$B$1291,AAL!$F$3:$F$65007)</f>
        <v>0</v>
      </c>
      <c r="AG1105" s="116">
        <f ca="1">SUMIF(AAL!$G$3:$G$65061,'Risk Lv. Inforce'!$B$7:$B$1291,AAL!$H$3:$H$65007)</f>
        <v>0</v>
      </c>
      <c r="AH1105" s="116">
        <f ca="1">SUMIF(AAL!$I$3:$I$65061,'Risk Lv. Inforce'!$B$7:$B$1291,AAL!$J$3:$J$65007)</f>
        <v>0</v>
      </c>
      <c r="AI1105" s="116">
        <f ca="1">SUMIF(AAL!$K$3:$K$65061,'Risk Lv. Inforce'!$B$7:$B$1291,AAL!$L$3:$L$65007)</f>
        <v>0</v>
      </c>
      <c r="AJ1105" s="116">
        <f>VLOOKUP(B1105,AAL!$Q$4:$S$1048576,3,0)</f>
        <v>0</v>
      </c>
      <c r="AK1105" s="116">
        <f>VLOOKUP(B1105,AAL!$U$4:$W$1048576,3,0)</f>
        <v>0</v>
      </c>
      <c r="AL1105" s="69">
        <f ca="1">IFERROR(((AD1105+(AD1105*'Portfolio Stats_RMS'!$C$7))/($AB1105*(1-'Portfolio Stats_RMS'!$C$6))),0)</f>
        <v>0</v>
      </c>
      <c r="AM1105" s="69">
        <f ca="1">IFERROR(((AF1105+(AF1105*'Portfolio Stats_RMS'!$C$7))/($AB1105*(1-'Portfolio Stats_RMS'!$C$6))),0)</f>
        <v>0</v>
      </c>
      <c r="AN1105" s="69">
        <f ca="1">IFERROR(((AH1105+(AH1105*'Portfolio Stats_RMS'!$C$7))/($AB1105*(1-'Portfolio Stats_RMS'!$C$6))),0)</f>
        <v>0</v>
      </c>
      <c r="AO1105" s="69">
        <f>IFERROR(((AJ1105+(AJ1105*'Portfolio Stats_RMS'!$C$7))/(AB1105*(1-'Portfolio Stats_RMS'!$C$6))),0)</f>
        <v>0</v>
      </c>
      <c r="AP1105" s="152"/>
    </row>
    <row r="1106" spans="2:42" x14ac:dyDescent="0.25">
      <c r="B1106" s="29"/>
      <c r="C1106" s="87"/>
      <c r="D1106" s="29"/>
      <c r="E1106" s="29"/>
      <c r="F1106" s="29"/>
      <c r="G1106" s="25"/>
      <c r="H1106" s="25"/>
      <c r="I1106" s="25"/>
      <c r="J1106" s="100"/>
      <c r="K1106" s="100"/>
      <c r="L1106" s="29"/>
      <c r="M1106" s="29"/>
      <c r="N1106" s="29"/>
      <c r="O1106" s="29"/>
      <c r="P1106" s="149"/>
      <c r="Q1106" s="150"/>
      <c r="R1106" s="152"/>
      <c r="S1106" s="153"/>
      <c r="T1106" s="153"/>
      <c r="U1106" s="154"/>
      <c r="V1106" s="99"/>
      <c r="W1106" s="99"/>
      <c r="X1106" s="25"/>
      <c r="Y1106" s="25"/>
      <c r="Z1106" s="99"/>
      <c r="AA1106" s="25"/>
      <c r="AB1106" s="25"/>
      <c r="AC1106" s="99"/>
      <c r="AD1106" s="116">
        <f ca="1">SUMIF(AAL!$A$3:$A$65061,'Risk Lv. Inforce'!$B$7:$B$12091,AAL!$B$3:$B$65007)</f>
        <v>0</v>
      </c>
      <c r="AE1106" s="116">
        <f ca="1">SUMIF(AAL!$C$3:$C$65061,'Risk Lv. Inforce'!$B$7:$B$10291,AAL!$D$3:$D$65007)</f>
        <v>0</v>
      </c>
      <c r="AF1106" s="116">
        <f ca="1">SUMIF(AAL!$E$3:$E$65061,'Risk Lv. Inforce'!$B$7:$B$1291,AAL!$F$3:$F$65007)</f>
        <v>0</v>
      </c>
      <c r="AG1106" s="116">
        <f ca="1">SUMIF(AAL!$G$3:$G$65061,'Risk Lv. Inforce'!$B$7:$B$1291,AAL!$H$3:$H$65007)</f>
        <v>0</v>
      </c>
      <c r="AH1106" s="116">
        <f ca="1">SUMIF(AAL!$I$3:$I$65061,'Risk Lv. Inforce'!$B$7:$B$1291,AAL!$J$3:$J$65007)</f>
        <v>0</v>
      </c>
      <c r="AI1106" s="116">
        <f ca="1">SUMIF(AAL!$K$3:$K$65061,'Risk Lv. Inforce'!$B$7:$B$1291,AAL!$L$3:$L$65007)</f>
        <v>0</v>
      </c>
      <c r="AJ1106" s="116">
        <f>VLOOKUP(B1106,AAL!$Q$4:$S$1048576,3,0)</f>
        <v>0</v>
      </c>
      <c r="AK1106" s="116">
        <f>VLOOKUP(B1106,AAL!$U$4:$W$1048576,3,0)</f>
        <v>0</v>
      </c>
      <c r="AL1106" s="69">
        <f ca="1">IFERROR(((AD1106+(AD1106*'Portfolio Stats_RMS'!$C$7))/($AB1106*(1-'Portfolio Stats_RMS'!$C$6))),0)</f>
        <v>0</v>
      </c>
      <c r="AM1106" s="69">
        <f ca="1">IFERROR(((AF1106+(AF1106*'Portfolio Stats_RMS'!$C$7))/($AB1106*(1-'Portfolio Stats_RMS'!$C$6))),0)</f>
        <v>0</v>
      </c>
      <c r="AN1106" s="69">
        <f ca="1">IFERROR(((AH1106+(AH1106*'Portfolio Stats_RMS'!$C$7))/($AB1106*(1-'Portfolio Stats_RMS'!$C$6))),0)</f>
        <v>0</v>
      </c>
      <c r="AO1106" s="69">
        <f>IFERROR(((AJ1106+(AJ1106*'Portfolio Stats_RMS'!$C$7))/(AB1106*(1-'Portfolio Stats_RMS'!$C$6))),0)</f>
        <v>0</v>
      </c>
      <c r="AP1106" s="152"/>
    </row>
    <row r="1107" spans="2:42" x14ac:dyDescent="0.25">
      <c r="B1107" s="29"/>
      <c r="C1107" s="87"/>
      <c r="D1107" s="29"/>
      <c r="E1107" s="29"/>
      <c r="F1107" s="29"/>
      <c r="G1107" s="25"/>
      <c r="H1107" s="25"/>
      <c r="I1107" s="25"/>
      <c r="J1107" s="100"/>
      <c r="K1107" s="100"/>
      <c r="L1107" s="29"/>
      <c r="M1107" s="29"/>
      <c r="N1107" s="29"/>
      <c r="O1107" s="29"/>
      <c r="P1107" s="149"/>
      <c r="Q1107" s="150"/>
      <c r="R1107" s="152"/>
      <c r="S1107" s="153"/>
      <c r="T1107" s="153"/>
      <c r="U1107" s="154"/>
      <c r="V1107" s="99"/>
      <c r="W1107" s="99"/>
      <c r="X1107" s="25"/>
      <c r="Y1107" s="25"/>
      <c r="Z1107" s="99"/>
      <c r="AA1107" s="25"/>
      <c r="AB1107" s="25"/>
      <c r="AC1107" s="99"/>
      <c r="AD1107" s="116">
        <f ca="1">SUMIF(AAL!$A$3:$A$65061,'Risk Lv. Inforce'!$B$7:$B$12091,AAL!$B$3:$B$65007)</f>
        <v>0</v>
      </c>
      <c r="AE1107" s="116">
        <f ca="1">SUMIF(AAL!$C$3:$C$65061,'Risk Lv. Inforce'!$B$7:$B$10291,AAL!$D$3:$D$65007)</f>
        <v>0</v>
      </c>
      <c r="AF1107" s="116">
        <f ca="1">SUMIF(AAL!$E$3:$E$65061,'Risk Lv. Inforce'!$B$7:$B$1291,AAL!$F$3:$F$65007)</f>
        <v>0</v>
      </c>
      <c r="AG1107" s="116">
        <f ca="1">SUMIF(AAL!$G$3:$G$65061,'Risk Lv. Inforce'!$B$7:$B$1291,AAL!$H$3:$H$65007)</f>
        <v>0</v>
      </c>
      <c r="AH1107" s="116">
        <f ca="1">SUMIF(AAL!$I$3:$I$65061,'Risk Lv. Inforce'!$B$7:$B$1291,AAL!$J$3:$J$65007)</f>
        <v>0</v>
      </c>
      <c r="AI1107" s="116">
        <f ca="1">SUMIF(AAL!$K$3:$K$65061,'Risk Lv. Inforce'!$B$7:$B$1291,AAL!$L$3:$L$65007)</f>
        <v>0</v>
      </c>
      <c r="AJ1107" s="116">
        <f>VLOOKUP(B1107,AAL!$Q$4:$S$1048576,3,0)</f>
        <v>0</v>
      </c>
      <c r="AK1107" s="116">
        <f>VLOOKUP(B1107,AAL!$U$4:$W$1048576,3,0)</f>
        <v>0</v>
      </c>
      <c r="AL1107" s="69">
        <f ca="1">IFERROR(((AD1107+(AD1107*'Portfolio Stats_RMS'!$C$7))/($AB1107*(1-'Portfolio Stats_RMS'!$C$6))),0)</f>
        <v>0</v>
      </c>
      <c r="AM1107" s="69">
        <f ca="1">IFERROR(((AF1107+(AF1107*'Portfolio Stats_RMS'!$C$7))/($AB1107*(1-'Portfolio Stats_RMS'!$C$6))),0)</f>
        <v>0</v>
      </c>
      <c r="AN1107" s="69">
        <f ca="1">IFERROR(((AH1107+(AH1107*'Portfolio Stats_RMS'!$C$7))/($AB1107*(1-'Portfolio Stats_RMS'!$C$6))),0)</f>
        <v>0</v>
      </c>
      <c r="AO1107" s="69">
        <f>IFERROR(((AJ1107+(AJ1107*'Portfolio Stats_RMS'!$C$7))/(AB1107*(1-'Portfolio Stats_RMS'!$C$6))),0)</f>
        <v>0</v>
      </c>
      <c r="AP1107" s="152"/>
    </row>
    <row r="1108" spans="2:42" x14ac:dyDescent="0.25">
      <c r="B1108" s="29"/>
      <c r="C1108" s="87"/>
      <c r="D1108" s="29"/>
      <c r="E1108" s="29"/>
      <c r="F1108" s="29"/>
      <c r="G1108" s="25"/>
      <c r="H1108" s="25"/>
      <c r="I1108" s="25"/>
      <c r="J1108" s="100"/>
      <c r="K1108" s="100"/>
      <c r="L1108" s="149"/>
      <c r="M1108" s="29"/>
      <c r="N1108" s="29"/>
      <c r="O1108" s="29"/>
      <c r="P1108" s="149"/>
      <c r="Q1108" s="150"/>
      <c r="R1108" s="152"/>
      <c r="S1108" s="153"/>
      <c r="T1108" s="153"/>
      <c r="U1108" s="154"/>
      <c r="V1108" s="99"/>
      <c r="W1108" s="99"/>
      <c r="X1108" s="25"/>
      <c r="Y1108" s="25"/>
      <c r="Z1108" s="99"/>
      <c r="AA1108" s="25"/>
      <c r="AB1108" s="25"/>
      <c r="AC1108" s="99"/>
      <c r="AD1108" s="116">
        <f ca="1">SUMIF(AAL!$A$3:$A$65061,'Risk Lv. Inforce'!$B$7:$B$12091,AAL!$B$3:$B$65007)</f>
        <v>0</v>
      </c>
      <c r="AE1108" s="116">
        <f ca="1">SUMIF(AAL!$C$3:$C$65061,'Risk Lv. Inforce'!$B$7:$B$10291,AAL!$D$3:$D$65007)</f>
        <v>0</v>
      </c>
      <c r="AF1108" s="116">
        <f ca="1">SUMIF(AAL!$E$3:$E$65061,'Risk Lv. Inforce'!$B$7:$B$1291,AAL!$F$3:$F$65007)</f>
        <v>0</v>
      </c>
      <c r="AG1108" s="116">
        <f ca="1">SUMIF(AAL!$G$3:$G$65061,'Risk Lv. Inforce'!$B$7:$B$1291,AAL!$H$3:$H$65007)</f>
        <v>0</v>
      </c>
      <c r="AH1108" s="116">
        <f ca="1">SUMIF(AAL!$I$3:$I$65061,'Risk Lv. Inforce'!$B$7:$B$1291,AAL!$J$3:$J$65007)</f>
        <v>0</v>
      </c>
      <c r="AI1108" s="116">
        <f ca="1">SUMIF(AAL!$K$3:$K$65061,'Risk Lv. Inforce'!$B$7:$B$1291,AAL!$L$3:$L$65007)</f>
        <v>0</v>
      </c>
      <c r="AJ1108" s="116">
        <f>VLOOKUP(B1108,AAL!$Q$4:$S$1048576,3,0)</f>
        <v>0</v>
      </c>
      <c r="AK1108" s="116">
        <f>VLOOKUP(B1108,AAL!$U$4:$W$1048576,3,0)</f>
        <v>0</v>
      </c>
      <c r="AL1108" s="69">
        <f ca="1">IFERROR(((AD1108+(AD1108*'Portfolio Stats_RMS'!$C$7))/($AB1108*(1-'Portfolio Stats_RMS'!$C$6))),0)</f>
        <v>0</v>
      </c>
      <c r="AM1108" s="69">
        <f ca="1">IFERROR(((AF1108+(AF1108*'Portfolio Stats_RMS'!$C$7))/($AB1108*(1-'Portfolio Stats_RMS'!$C$6))),0)</f>
        <v>0</v>
      </c>
      <c r="AN1108" s="69">
        <f ca="1">IFERROR(((AH1108+(AH1108*'Portfolio Stats_RMS'!$C$7))/($AB1108*(1-'Portfolio Stats_RMS'!$C$6))),0)</f>
        <v>0</v>
      </c>
      <c r="AO1108" s="69">
        <f>IFERROR(((AJ1108+(AJ1108*'Portfolio Stats_RMS'!$C$7))/(AB1108*(1-'Portfolio Stats_RMS'!$C$6))),0)</f>
        <v>0</v>
      </c>
      <c r="AP1108" s="152"/>
    </row>
    <row r="1109" spans="2:42" x14ac:dyDescent="0.25">
      <c r="B1109" s="29"/>
      <c r="C1109" s="87"/>
      <c r="D1109" s="29"/>
      <c r="E1109" s="29"/>
      <c r="F1109" s="29"/>
      <c r="G1109" s="25"/>
      <c r="H1109" s="25"/>
      <c r="I1109" s="25"/>
      <c r="J1109" s="100"/>
      <c r="K1109" s="100"/>
      <c r="L1109" s="149"/>
      <c r="M1109" s="29"/>
      <c r="N1109" s="29"/>
      <c r="O1109" s="29"/>
      <c r="P1109" s="149"/>
      <c r="Q1109" s="150"/>
      <c r="R1109" s="152"/>
      <c r="S1109" s="153"/>
      <c r="T1109" s="153"/>
      <c r="U1109" s="154"/>
      <c r="V1109" s="99"/>
      <c r="W1109" s="99"/>
      <c r="X1109" s="25"/>
      <c r="Y1109" s="25"/>
      <c r="Z1109" s="99"/>
      <c r="AA1109" s="25"/>
      <c r="AB1109" s="25"/>
      <c r="AC1109" s="99"/>
      <c r="AD1109" s="116">
        <f ca="1">SUMIF(AAL!$A$3:$A$65061,'Risk Lv. Inforce'!$B$7:$B$12091,AAL!$B$3:$B$65007)</f>
        <v>0</v>
      </c>
      <c r="AE1109" s="116">
        <f ca="1">SUMIF(AAL!$C$3:$C$65061,'Risk Lv. Inforce'!$B$7:$B$10291,AAL!$D$3:$D$65007)</f>
        <v>0</v>
      </c>
      <c r="AF1109" s="116">
        <f ca="1">SUMIF(AAL!$E$3:$E$65061,'Risk Lv. Inforce'!$B$7:$B$1291,AAL!$F$3:$F$65007)</f>
        <v>0</v>
      </c>
      <c r="AG1109" s="116">
        <f ca="1">SUMIF(AAL!$G$3:$G$65061,'Risk Lv. Inforce'!$B$7:$B$1291,AAL!$H$3:$H$65007)</f>
        <v>0</v>
      </c>
      <c r="AH1109" s="116">
        <f ca="1">SUMIF(AAL!$I$3:$I$65061,'Risk Lv. Inforce'!$B$7:$B$1291,AAL!$J$3:$J$65007)</f>
        <v>0</v>
      </c>
      <c r="AI1109" s="116">
        <f ca="1">SUMIF(AAL!$K$3:$K$65061,'Risk Lv. Inforce'!$B$7:$B$1291,AAL!$L$3:$L$65007)</f>
        <v>0</v>
      </c>
      <c r="AJ1109" s="116">
        <f>VLOOKUP(B1109,AAL!$Q$4:$S$1048576,3,0)</f>
        <v>0</v>
      </c>
      <c r="AK1109" s="116">
        <f>VLOOKUP(B1109,AAL!$U$4:$W$1048576,3,0)</f>
        <v>0</v>
      </c>
      <c r="AL1109" s="69">
        <f ca="1">IFERROR(((AD1109+(AD1109*'Portfolio Stats_RMS'!$C$7))/($AB1109*(1-'Portfolio Stats_RMS'!$C$6))),0)</f>
        <v>0</v>
      </c>
      <c r="AM1109" s="69">
        <f ca="1">IFERROR(((AF1109+(AF1109*'Portfolio Stats_RMS'!$C$7))/($AB1109*(1-'Portfolio Stats_RMS'!$C$6))),0)</f>
        <v>0</v>
      </c>
      <c r="AN1109" s="69">
        <f ca="1">IFERROR(((AH1109+(AH1109*'Portfolio Stats_RMS'!$C$7))/($AB1109*(1-'Portfolio Stats_RMS'!$C$6))),0)</f>
        <v>0</v>
      </c>
      <c r="AO1109" s="69">
        <f>IFERROR(((AJ1109+(AJ1109*'Portfolio Stats_RMS'!$C$7))/(AB1109*(1-'Portfolio Stats_RMS'!$C$6))),0)</f>
        <v>0</v>
      </c>
      <c r="AP1109" s="152"/>
    </row>
    <row r="1110" spans="2:42" x14ac:dyDescent="0.25">
      <c r="B1110" s="29"/>
      <c r="C1110" s="87"/>
      <c r="D1110" s="29"/>
      <c r="E1110" s="29"/>
      <c r="F1110" s="29"/>
      <c r="G1110" s="25"/>
      <c r="H1110" s="25"/>
      <c r="I1110" s="25"/>
      <c r="J1110" s="100"/>
      <c r="K1110" s="100"/>
      <c r="L1110" s="149"/>
      <c r="M1110" s="29"/>
      <c r="N1110" s="29"/>
      <c r="O1110" s="29"/>
      <c r="P1110" s="149"/>
      <c r="Q1110" s="150"/>
      <c r="R1110" s="152"/>
      <c r="S1110" s="153"/>
      <c r="T1110" s="153"/>
      <c r="U1110" s="154"/>
      <c r="V1110" s="99"/>
      <c r="W1110" s="99"/>
      <c r="X1110" s="25"/>
      <c r="Y1110" s="25"/>
      <c r="Z1110" s="99"/>
      <c r="AA1110" s="25"/>
      <c r="AB1110" s="25"/>
      <c r="AC1110" s="99"/>
      <c r="AD1110" s="116">
        <f ca="1">SUMIF(AAL!$A$3:$A$65061,'Risk Lv. Inforce'!$B$7:$B$12091,AAL!$B$3:$B$65007)</f>
        <v>0</v>
      </c>
      <c r="AE1110" s="116">
        <f ca="1">SUMIF(AAL!$C$3:$C$65061,'Risk Lv. Inforce'!$B$7:$B$10291,AAL!$D$3:$D$65007)</f>
        <v>0</v>
      </c>
      <c r="AF1110" s="116">
        <f ca="1">SUMIF(AAL!$E$3:$E$65061,'Risk Lv. Inforce'!$B$7:$B$1291,AAL!$F$3:$F$65007)</f>
        <v>0</v>
      </c>
      <c r="AG1110" s="116">
        <f ca="1">SUMIF(AAL!$G$3:$G$65061,'Risk Lv. Inforce'!$B$7:$B$1291,AAL!$H$3:$H$65007)</f>
        <v>0</v>
      </c>
      <c r="AH1110" s="116">
        <f ca="1">SUMIF(AAL!$I$3:$I$65061,'Risk Lv. Inforce'!$B$7:$B$1291,AAL!$J$3:$J$65007)</f>
        <v>0</v>
      </c>
      <c r="AI1110" s="116">
        <f ca="1">SUMIF(AAL!$K$3:$K$65061,'Risk Lv. Inforce'!$B$7:$B$1291,AAL!$L$3:$L$65007)</f>
        <v>0</v>
      </c>
      <c r="AJ1110" s="116">
        <f>VLOOKUP(B1110,AAL!$Q$4:$S$1048576,3,0)</f>
        <v>0</v>
      </c>
      <c r="AK1110" s="116">
        <f>VLOOKUP(B1110,AAL!$U$4:$W$1048576,3,0)</f>
        <v>0</v>
      </c>
      <c r="AL1110" s="69">
        <f ca="1">IFERROR(((AD1110+(AD1110*'Portfolio Stats_RMS'!$C$7))/($AB1110*(1-'Portfolio Stats_RMS'!$C$6))),0)</f>
        <v>0</v>
      </c>
      <c r="AM1110" s="69">
        <f ca="1">IFERROR(((AF1110+(AF1110*'Portfolio Stats_RMS'!$C$7))/($AB1110*(1-'Portfolio Stats_RMS'!$C$6))),0)</f>
        <v>0</v>
      </c>
      <c r="AN1110" s="69">
        <f ca="1">IFERROR(((AH1110+(AH1110*'Portfolio Stats_RMS'!$C$7))/($AB1110*(1-'Portfolio Stats_RMS'!$C$6))),0)</f>
        <v>0</v>
      </c>
      <c r="AO1110" s="69">
        <f>IFERROR(((AJ1110+(AJ1110*'Portfolio Stats_RMS'!$C$7))/(AB1110*(1-'Portfolio Stats_RMS'!$C$6))),0)</f>
        <v>0</v>
      </c>
      <c r="AP1110" s="152"/>
    </row>
    <row r="1111" spans="2:42" x14ac:dyDescent="0.25">
      <c r="B1111" s="29"/>
      <c r="C1111" s="87"/>
      <c r="D1111" s="29"/>
      <c r="E1111" s="29"/>
      <c r="F1111" s="29"/>
      <c r="G1111" s="25"/>
      <c r="H1111" s="25"/>
      <c r="I1111" s="25"/>
      <c r="J1111" s="100"/>
      <c r="K1111" s="100"/>
      <c r="L1111" s="149"/>
      <c r="M1111" s="29"/>
      <c r="N1111" s="29"/>
      <c r="O1111" s="29"/>
      <c r="P1111" s="149"/>
      <c r="Q1111" s="150"/>
      <c r="R1111" s="152"/>
      <c r="S1111" s="153"/>
      <c r="T1111" s="153"/>
      <c r="U1111" s="154"/>
      <c r="V1111" s="99"/>
      <c r="W1111" s="99"/>
      <c r="X1111" s="25"/>
      <c r="Y1111" s="25"/>
      <c r="Z1111" s="99"/>
      <c r="AA1111" s="25"/>
      <c r="AB1111" s="25"/>
      <c r="AC1111" s="99"/>
      <c r="AD1111" s="116">
        <f ca="1">SUMIF(AAL!$A$3:$A$65061,'Risk Lv. Inforce'!$B$7:$B$12091,AAL!$B$3:$B$65007)</f>
        <v>0</v>
      </c>
      <c r="AE1111" s="116">
        <f ca="1">SUMIF(AAL!$C$3:$C$65061,'Risk Lv. Inforce'!$B$7:$B$10291,AAL!$D$3:$D$65007)</f>
        <v>0</v>
      </c>
      <c r="AF1111" s="116">
        <f ca="1">SUMIF(AAL!$E$3:$E$65061,'Risk Lv. Inforce'!$B$7:$B$1291,AAL!$F$3:$F$65007)</f>
        <v>0</v>
      </c>
      <c r="AG1111" s="116">
        <f ca="1">SUMIF(AAL!$G$3:$G$65061,'Risk Lv. Inforce'!$B$7:$B$1291,AAL!$H$3:$H$65007)</f>
        <v>0</v>
      </c>
      <c r="AH1111" s="116">
        <f ca="1">SUMIF(AAL!$I$3:$I$65061,'Risk Lv. Inforce'!$B$7:$B$1291,AAL!$J$3:$J$65007)</f>
        <v>0</v>
      </c>
      <c r="AI1111" s="116">
        <f ca="1">SUMIF(AAL!$K$3:$K$65061,'Risk Lv. Inforce'!$B$7:$B$1291,AAL!$L$3:$L$65007)</f>
        <v>0</v>
      </c>
      <c r="AJ1111" s="116">
        <f>VLOOKUP(B1111,AAL!$Q$4:$S$1048576,3,0)</f>
        <v>0</v>
      </c>
      <c r="AK1111" s="116">
        <f>VLOOKUP(B1111,AAL!$U$4:$W$1048576,3,0)</f>
        <v>0</v>
      </c>
      <c r="AL1111" s="69">
        <f ca="1">IFERROR(((AD1111+(AD1111*'Portfolio Stats_RMS'!$C$7))/($AB1111*(1-'Portfolio Stats_RMS'!$C$6))),0)</f>
        <v>0</v>
      </c>
      <c r="AM1111" s="69">
        <f ca="1">IFERROR(((AF1111+(AF1111*'Portfolio Stats_RMS'!$C$7))/($AB1111*(1-'Portfolio Stats_RMS'!$C$6))),0)</f>
        <v>0</v>
      </c>
      <c r="AN1111" s="69">
        <f ca="1">IFERROR(((AH1111+(AH1111*'Portfolio Stats_RMS'!$C$7))/($AB1111*(1-'Portfolio Stats_RMS'!$C$6))),0)</f>
        <v>0</v>
      </c>
      <c r="AO1111" s="69">
        <f>IFERROR(((AJ1111+(AJ1111*'Portfolio Stats_RMS'!$C$7))/(AB1111*(1-'Portfolio Stats_RMS'!$C$6))),0)</f>
        <v>0</v>
      </c>
      <c r="AP1111" s="152"/>
    </row>
    <row r="1112" spans="2:42" x14ac:dyDescent="0.25">
      <c r="B1112" s="29"/>
      <c r="C1112" s="87"/>
      <c r="D1112" s="29"/>
      <c r="E1112" s="29"/>
      <c r="F1112" s="29"/>
      <c r="G1112" s="25"/>
      <c r="H1112" s="25"/>
      <c r="I1112" s="25"/>
      <c r="J1112" s="100"/>
      <c r="K1112" s="100"/>
      <c r="L1112" s="149"/>
      <c r="M1112" s="29"/>
      <c r="N1112" s="29"/>
      <c r="O1112" s="29"/>
      <c r="P1112" s="149"/>
      <c r="Q1112" s="150"/>
      <c r="R1112" s="152"/>
      <c r="S1112" s="153"/>
      <c r="T1112" s="153"/>
      <c r="U1112" s="154"/>
      <c r="V1112" s="99"/>
      <c r="W1112" s="99"/>
      <c r="X1112" s="25"/>
      <c r="Y1112" s="25"/>
      <c r="Z1112" s="99"/>
      <c r="AA1112" s="25"/>
      <c r="AB1112" s="25"/>
      <c r="AC1112" s="99"/>
      <c r="AD1112" s="116">
        <f ca="1">SUMIF(AAL!$A$3:$A$65061,'Risk Lv. Inforce'!$B$7:$B$12091,AAL!$B$3:$B$65007)</f>
        <v>0</v>
      </c>
      <c r="AE1112" s="116">
        <f ca="1">SUMIF(AAL!$C$3:$C$65061,'Risk Lv. Inforce'!$B$7:$B$10291,AAL!$D$3:$D$65007)</f>
        <v>0</v>
      </c>
      <c r="AF1112" s="116">
        <f ca="1">SUMIF(AAL!$E$3:$E$65061,'Risk Lv. Inforce'!$B$7:$B$1291,AAL!$F$3:$F$65007)</f>
        <v>0</v>
      </c>
      <c r="AG1112" s="116">
        <f ca="1">SUMIF(AAL!$G$3:$G$65061,'Risk Lv. Inforce'!$B$7:$B$1291,AAL!$H$3:$H$65007)</f>
        <v>0</v>
      </c>
      <c r="AH1112" s="116">
        <f ca="1">SUMIF(AAL!$I$3:$I$65061,'Risk Lv. Inforce'!$B$7:$B$1291,AAL!$J$3:$J$65007)</f>
        <v>0</v>
      </c>
      <c r="AI1112" s="116">
        <f ca="1">SUMIF(AAL!$K$3:$K$65061,'Risk Lv. Inforce'!$B$7:$B$1291,AAL!$L$3:$L$65007)</f>
        <v>0</v>
      </c>
      <c r="AJ1112" s="116">
        <f>VLOOKUP(B1112,AAL!$Q$4:$S$1048576,3,0)</f>
        <v>0</v>
      </c>
      <c r="AK1112" s="116">
        <f>VLOOKUP(B1112,AAL!$U$4:$W$1048576,3,0)</f>
        <v>0</v>
      </c>
      <c r="AL1112" s="69">
        <f ca="1">IFERROR(((AD1112+(AD1112*'Portfolio Stats_RMS'!$C$7))/($AB1112*(1-'Portfolio Stats_RMS'!$C$6))),0)</f>
        <v>0</v>
      </c>
      <c r="AM1112" s="69">
        <f ca="1">IFERROR(((AF1112+(AF1112*'Portfolio Stats_RMS'!$C$7))/($AB1112*(1-'Portfolio Stats_RMS'!$C$6))),0)</f>
        <v>0</v>
      </c>
      <c r="AN1112" s="69">
        <f ca="1">IFERROR(((AH1112+(AH1112*'Portfolio Stats_RMS'!$C$7))/($AB1112*(1-'Portfolio Stats_RMS'!$C$6))),0)</f>
        <v>0</v>
      </c>
      <c r="AO1112" s="69">
        <f>IFERROR(((AJ1112+(AJ1112*'Portfolio Stats_RMS'!$C$7))/(AB1112*(1-'Portfolio Stats_RMS'!$C$6))),0)</f>
        <v>0</v>
      </c>
      <c r="AP1112" s="152"/>
    </row>
    <row r="1113" spans="2:42" x14ac:dyDescent="0.25">
      <c r="B1113" s="29"/>
      <c r="C1113" s="87"/>
      <c r="D1113" s="29"/>
      <c r="E1113" s="29"/>
      <c r="F1113" s="29"/>
      <c r="G1113" s="25"/>
      <c r="H1113" s="25"/>
      <c r="I1113" s="25"/>
      <c r="J1113" s="100"/>
      <c r="K1113" s="100"/>
      <c r="L1113" s="149"/>
      <c r="M1113" s="29"/>
      <c r="N1113" s="29"/>
      <c r="O1113" s="29"/>
      <c r="P1113" s="149"/>
      <c r="Q1113" s="150"/>
      <c r="R1113" s="152"/>
      <c r="S1113" s="153"/>
      <c r="T1113" s="153"/>
      <c r="U1113" s="154"/>
      <c r="V1113" s="99"/>
      <c r="W1113" s="99"/>
      <c r="X1113" s="25"/>
      <c r="Y1113" s="25"/>
      <c r="Z1113" s="99"/>
      <c r="AA1113" s="25"/>
      <c r="AB1113" s="25"/>
      <c r="AC1113" s="99"/>
      <c r="AD1113" s="116">
        <f ca="1">SUMIF(AAL!$A$3:$A$65061,'Risk Lv. Inforce'!$B$7:$B$12091,AAL!$B$3:$B$65007)</f>
        <v>0</v>
      </c>
      <c r="AE1113" s="116">
        <f ca="1">SUMIF(AAL!$C$3:$C$65061,'Risk Lv. Inforce'!$B$7:$B$10291,AAL!$D$3:$D$65007)</f>
        <v>0</v>
      </c>
      <c r="AF1113" s="116">
        <f ca="1">SUMIF(AAL!$E$3:$E$65061,'Risk Lv. Inforce'!$B$7:$B$1291,AAL!$F$3:$F$65007)</f>
        <v>0</v>
      </c>
      <c r="AG1113" s="116">
        <f ca="1">SUMIF(AAL!$G$3:$G$65061,'Risk Lv. Inforce'!$B$7:$B$1291,AAL!$H$3:$H$65007)</f>
        <v>0</v>
      </c>
      <c r="AH1113" s="116">
        <f ca="1">SUMIF(AAL!$I$3:$I$65061,'Risk Lv. Inforce'!$B$7:$B$1291,AAL!$J$3:$J$65007)</f>
        <v>0</v>
      </c>
      <c r="AI1113" s="116">
        <f ca="1">SUMIF(AAL!$K$3:$K$65061,'Risk Lv. Inforce'!$B$7:$B$1291,AAL!$L$3:$L$65007)</f>
        <v>0</v>
      </c>
      <c r="AJ1113" s="116">
        <f>VLOOKUP(B1113,AAL!$Q$4:$S$1048576,3,0)</f>
        <v>0</v>
      </c>
      <c r="AK1113" s="116">
        <f>VLOOKUP(B1113,AAL!$U$4:$W$1048576,3,0)</f>
        <v>0</v>
      </c>
      <c r="AL1113" s="69">
        <f ca="1">IFERROR(((AD1113+(AD1113*'Portfolio Stats_RMS'!$C$7))/($AB1113*(1-'Portfolio Stats_RMS'!$C$6))),0)</f>
        <v>0</v>
      </c>
      <c r="AM1113" s="69">
        <f ca="1">IFERROR(((AF1113+(AF1113*'Portfolio Stats_RMS'!$C$7))/($AB1113*(1-'Portfolio Stats_RMS'!$C$6))),0)</f>
        <v>0</v>
      </c>
      <c r="AN1113" s="69">
        <f ca="1">IFERROR(((AH1113+(AH1113*'Portfolio Stats_RMS'!$C$7))/($AB1113*(1-'Portfolio Stats_RMS'!$C$6))),0)</f>
        <v>0</v>
      </c>
      <c r="AO1113" s="69">
        <f>IFERROR(((AJ1113+(AJ1113*'Portfolio Stats_RMS'!$C$7))/(AB1113*(1-'Portfolio Stats_RMS'!$C$6))),0)</f>
        <v>0</v>
      </c>
      <c r="AP1113" s="152"/>
    </row>
    <row r="1114" spans="2:42" x14ac:dyDescent="0.25">
      <c r="B1114" s="29"/>
      <c r="C1114" s="87"/>
      <c r="D1114" s="29"/>
      <c r="E1114" s="29"/>
      <c r="F1114" s="29"/>
      <c r="G1114" s="25"/>
      <c r="H1114" s="25"/>
      <c r="I1114" s="25"/>
      <c r="J1114" s="100"/>
      <c r="K1114" s="100"/>
      <c r="L1114" s="29"/>
      <c r="M1114" s="29"/>
      <c r="N1114" s="29"/>
      <c r="O1114" s="29"/>
      <c r="P1114" s="149"/>
      <c r="Q1114" s="150"/>
      <c r="R1114" s="152"/>
      <c r="S1114" s="153"/>
      <c r="T1114" s="153"/>
      <c r="U1114" s="154"/>
      <c r="V1114" s="99"/>
      <c r="W1114" s="99"/>
      <c r="X1114" s="25"/>
      <c r="Y1114" s="25"/>
      <c r="Z1114" s="99"/>
      <c r="AA1114" s="25"/>
      <c r="AB1114" s="25"/>
      <c r="AC1114" s="99"/>
      <c r="AD1114" s="116">
        <f ca="1">SUMIF(AAL!$A$3:$A$65061,'Risk Lv. Inforce'!$B$7:$B$12091,AAL!$B$3:$B$65007)</f>
        <v>0</v>
      </c>
      <c r="AE1114" s="116">
        <f ca="1">SUMIF(AAL!$C$3:$C$65061,'Risk Lv. Inforce'!$B$7:$B$10291,AAL!$D$3:$D$65007)</f>
        <v>0</v>
      </c>
      <c r="AF1114" s="116">
        <f ca="1">SUMIF(AAL!$E$3:$E$65061,'Risk Lv. Inforce'!$B$7:$B$1291,AAL!$F$3:$F$65007)</f>
        <v>0</v>
      </c>
      <c r="AG1114" s="116">
        <f ca="1">SUMIF(AAL!$G$3:$G$65061,'Risk Lv. Inforce'!$B$7:$B$1291,AAL!$H$3:$H$65007)</f>
        <v>0</v>
      </c>
      <c r="AH1114" s="116">
        <f ca="1">SUMIF(AAL!$I$3:$I$65061,'Risk Lv. Inforce'!$B$7:$B$1291,AAL!$J$3:$J$65007)</f>
        <v>0</v>
      </c>
      <c r="AI1114" s="116">
        <f ca="1">SUMIF(AAL!$K$3:$K$65061,'Risk Lv. Inforce'!$B$7:$B$1291,AAL!$L$3:$L$65007)</f>
        <v>0</v>
      </c>
      <c r="AJ1114" s="116">
        <f>VLOOKUP(B1114,AAL!$Q$4:$S$1048576,3,0)</f>
        <v>0</v>
      </c>
      <c r="AK1114" s="116">
        <f>VLOOKUP(B1114,AAL!$U$4:$W$1048576,3,0)</f>
        <v>0</v>
      </c>
      <c r="AL1114" s="69">
        <f ca="1">IFERROR(((AD1114+(AD1114*'Portfolio Stats_RMS'!$C$7))/($AB1114*(1-'Portfolio Stats_RMS'!$C$6))),0)</f>
        <v>0</v>
      </c>
      <c r="AM1114" s="69">
        <f ca="1">IFERROR(((AF1114+(AF1114*'Portfolio Stats_RMS'!$C$7))/($AB1114*(1-'Portfolio Stats_RMS'!$C$6))),0)</f>
        <v>0</v>
      </c>
      <c r="AN1114" s="69">
        <f ca="1">IFERROR(((AH1114+(AH1114*'Portfolio Stats_RMS'!$C$7))/($AB1114*(1-'Portfolio Stats_RMS'!$C$6))),0)</f>
        <v>0</v>
      </c>
      <c r="AO1114" s="69">
        <f>IFERROR(((AJ1114+(AJ1114*'Portfolio Stats_RMS'!$C$7))/(AB1114*(1-'Portfolio Stats_RMS'!$C$6))),0)</f>
        <v>0</v>
      </c>
      <c r="AP1114" s="152"/>
    </row>
    <row r="1115" spans="2:42" x14ac:dyDescent="0.25">
      <c r="B1115" s="29"/>
      <c r="C1115" s="87"/>
      <c r="D1115" s="29"/>
      <c r="E1115" s="29"/>
      <c r="F1115" s="29"/>
      <c r="G1115" s="25"/>
      <c r="H1115" s="25"/>
      <c r="I1115" s="25"/>
      <c r="J1115" s="100"/>
      <c r="K1115" s="100"/>
      <c r="L1115" s="149"/>
      <c r="M1115" s="29"/>
      <c r="N1115" s="29"/>
      <c r="O1115" s="29"/>
      <c r="P1115" s="149"/>
      <c r="Q1115" s="150"/>
      <c r="R1115" s="152"/>
      <c r="S1115" s="153"/>
      <c r="T1115" s="153"/>
      <c r="U1115" s="154"/>
      <c r="V1115" s="99"/>
      <c r="W1115" s="99"/>
      <c r="X1115" s="25"/>
      <c r="Y1115" s="25"/>
      <c r="Z1115" s="99"/>
      <c r="AA1115" s="25"/>
      <c r="AB1115" s="25"/>
      <c r="AC1115" s="99"/>
      <c r="AD1115" s="116">
        <f ca="1">SUMIF(AAL!$A$3:$A$65061,'Risk Lv. Inforce'!$B$7:$B$12091,AAL!$B$3:$B$65007)</f>
        <v>0</v>
      </c>
      <c r="AE1115" s="116">
        <f ca="1">SUMIF(AAL!$C$3:$C$65061,'Risk Lv. Inforce'!$B$7:$B$10291,AAL!$D$3:$D$65007)</f>
        <v>0</v>
      </c>
      <c r="AF1115" s="116">
        <f ca="1">SUMIF(AAL!$E$3:$E$65061,'Risk Lv. Inforce'!$B$7:$B$1291,AAL!$F$3:$F$65007)</f>
        <v>0</v>
      </c>
      <c r="AG1115" s="116">
        <f ca="1">SUMIF(AAL!$G$3:$G$65061,'Risk Lv. Inforce'!$B$7:$B$1291,AAL!$H$3:$H$65007)</f>
        <v>0</v>
      </c>
      <c r="AH1115" s="116">
        <f ca="1">SUMIF(AAL!$I$3:$I$65061,'Risk Lv. Inforce'!$B$7:$B$1291,AAL!$J$3:$J$65007)</f>
        <v>0</v>
      </c>
      <c r="AI1115" s="116">
        <f ca="1">SUMIF(AAL!$K$3:$K$65061,'Risk Lv. Inforce'!$B$7:$B$1291,AAL!$L$3:$L$65007)</f>
        <v>0</v>
      </c>
      <c r="AJ1115" s="116">
        <f>VLOOKUP(B1115,AAL!$Q$4:$S$1048576,3,0)</f>
        <v>0</v>
      </c>
      <c r="AK1115" s="116">
        <f>VLOOKUP(B1115,AAL!$U$4:$W$1048576,3,0)</f>
        <v>0</v>
      </c>
      <c r="AL1115" s="69">
        <f ca="1">IFERROR(((AD1115+(AD1115*'Portfolio Stats_RMS'!$C$7))/($AB1115*(1-'Portfolio Stats_RMS'!$C$6))),0)</f>
        <v>0</v>
      </c>
      <c r="AM1115" s="69">
        <f ca="1">IFERROR(((AF1115+(AF1115*'Portfolio Stats_RMS'!$C$7))/($AB1115*(1-'Portfolio Stats_RMS'!$C$6))),0)</f>
        <v>0</v>
      </c>
      <c r="AN1115" s="69">
        <f ca="1">IFERROR(((AH1115+(AH1115*'Portfolio Stats_RMS'!$C$7))/($AB1115*(1-'Portfolio Stats_RMS'!$C$6))),0)</f>
        <v>0</v>
      </c>
      <c r="AO1115" s="69">
        <f>IFERROR(((AJ1115+(AJ1115*'Portfolio Stats_RMS'!$C$7))/(AB1115*(1-'Portfolio Stats_RMS'!$C$6))),0)</f>
        <v>0</v>
      </c>
      <c r="AP1115" s="152"/>
    </row>
    <row r="1116" spans="2:42" x14ac:dyDescent="0.25">
      <c r="B1116" s="29"/>
      <c r="C1116" s="87"/>
      <c r="D1116" s="29"/>
      <c r="E1116" s="29"/>
      <c r="F1116" s="29"/>
      <c r="G1116" s="25"/>
      <c r="H1116" s="25"/>
      <c r="I1116" s="25"/>
      <c r="J1116" s="100"/>
      <c r="K1116" s="100"/>
      <c r="L1116" s="29"/>
      <c r="M1116" s="29"/>
      <c r="N1116" s="29"/>
      <c r="O1116" s="29"/>
      <c r="P1116" s="149"/>
      <c r="Q1116" s="150"/>
      <c r="R1116" s="152"/>
      <c r="S1116" s="153"/>
      <c r="T1116" s="153"/>
      <c r="U1116" s="154"/>
      <c r="V1116" s="99"/>
      <c r="W1116" s="99"/>
      <c r="X1116" s="25"/>
      <c r="Y1116" s="25"/>
      <c r="Z1116" s="99"/>
      <c r="AA1116" s="25"/>
      <c r="AB1116" s="25"/>
      <c r="AC1116" s="99"/>
      <c r="AD1116" s="116">
        <f ca="1">SUMIF(AAL!$A$3:$A$65061,'Risk Lv. Inforce'!$B$7:$B$12091,AAL!$B$3:$B$65007)</f>
        <v>0</v>
      </c>
      <c r="AE1116" s="116">
        <f ca="1">SUMIF(AAL!$C$3:$C$65061,'Risk Lv. Inforce'!$B$7:$B$10291,AAL!$D$3:$D$65007)</f>
        <v>0</v>
      </c>
      <c r="AF1116" s="116">
        <f ca="1">SUMIF(AAL!$E$3:$E$65061,'Risk Lv. Inforce'!$B$7:$B$1291,AAL!$F$3:$F$65007)</f>
        <v>0</v>
      </c>
      <c r="AG1116" s="116">
        <f ca="1">SUMIF(AAL!$G$3:$G$65061,'Risk Lv. Inforce'!$B$7:$B$1291,AAL!$H$3:$H$65007)</f>
        <v>0</v>
      </c>
      <c r="AH1116" s="116">
        <f ca="1">SUMIF(AAL!$I$3:$I$65061,'Risk Lv. Inforce'!$B$7:$B$1291,AAL!$J$3:$J$65007)</f>
        <v>0</v>
      </c>
      <c r="AI1116" s="116">
        <f ca="1">SUMIF(AAL!$K$3:$K$65061,'Risk Lv. Inforce'!$B$7:$B$1291,AAL!$L$3:$L$65007)</f>
        <v>0</v>
      </c>
      <c r="AJ1116" s="116">
        <f>VLOOKUP(B1116,AAL!$Q$4:$S$1048576,3,0)</f>
        <v>0</v>
      </c>
      <c r="AK1116" s="116">
        <f>VLOOKUP(B1116,AAL!$U$4:$W$1048576,3,0)</f>
        <v>0</v>
      </c>
      <c r="AL1116" s="69">
        <f ca="1">IFERROR(((AD1116+(AD1116*'Portfolio Stats_RMS'!$C$7))/($AB1116*(1-'Portfolio Stats_RMS'!$C$6))),0)</f>
        <v>0</v>
      </c>
      <c r="AM1116" s="69">
        <f ca="1">IFERROR(((AF1116+(AF1116*'Portfolio Stats_RMS'!$C$7))/($AB1116*(1-'Portfolio Stats_RMS'!$C$6))),0)</f>
        <v>0</v>
      </c>
      <c r="AN1116" s="69">
        <f ca="1">IFERROR(((AH1116+(AH1116*'Portfolio Stats_RMS'!$C$7))/($AB1116*(1-'Portfolio Stats_RMS'!$C$6))),0)</f>
        <v>0</v>
      </c>
      <c r="AO1116" s="69">
        <f>IFERROR(((AJ1116+(AJ1116*'Portfolio Stats_RMS'!$C$7))/(AB1116*(1-'Portfolio Stats_RMS'!$C$6))),0)</f>
        <v>0</v>
      </c>
      <c r="AP1116" s="152"/>
    </row>
    <row r="1117" spans="2:42" x14ac:dyDescent="0.25">
      <c r="B1117" s="29"/>
      <c r="C1117" s="87"/>
      <c r="D1117" s="29"/>
      <c r="E1117" s="29"/>
      <c r="F1117" s="29"/>
      <c r="G1117" s="25"/>
      <c r="H1117" s="25"/>
      <c r="I1117" s="25"/>
      <c r="J1117" s="100"/>
      <c r="K1117" s="100"/>
      <c r="L1117" s="149"/>
      <c r="M1117" s="29"/>
      <c r="N1117" s="29"/>
      <c r="O1117" s="29"/>
      <c r="P1117" s="149"/>
      <c r="Q1117" s="150"/>
      <c r="R1117" s="152"/>
      <c r="S1117" s="153"/>
      <c r="T1117" s="153"/>
      <c r="U1117" s="154"/>
      <c r="V1117" s="99"/>
      <c r="W1117" s="99"/>
      <c r="X1117" s="25"/>
      <c r="Y1117" s="25"/>
      <c r="Z1117" s="99"/>
      <c r="AA1117" s="25"/>
      <c r="AB1117" s="25"/>
      <c r="AC1117" s="99"/>
      <c r="AD1117" s="116">
        <f ca="1">SUMIF(AAL!$A$3:$A$65061,'Risk Lv. Inforce'!$B$7:$B$12091,AAL!$B$3:$B$65007)</f>
        <v>0</v>
      </c>
      <c r="AE1117" s="116">
        <f ca="1">SUMIF(AAL!$C$3:$C$65061,'Risk Lv. Inforce'!$B$7:$B$10291,AAL!$D$3:$D$65007)</f>
        <v>0</v>
      </c>
      <c r="AF1117" s="116">
        <f ca="1">SUMIF(AAL!$E$3:$E$65061,'Risk Lv. Inforce'!$B$7:$B$1291,AAL!$F$3:$F$65007)</f>
        <v>0</v>
      </c>
      <c r="AG1117" s="116">
        <f ca="1">SUMIF(AAL!$G$3:$G$65061,'Risk Lv. Inforce'!$B$7:$B$1291,AAL!$H$3:$H$65007)</f>
        <v>0</v>
      </c>
      <c r="AH1117" s="116">
        <f ca="1">SUMIF(AAL!$I$3:$I$65061,'Risk Lv. Inforce'!$B$7:$B$1291,AAL!$J$3:$J$65007)</f>
        <v>0</v>
      </c>
      <c r="AI1117" s="116">
        <f ca="1">SUMIF(AAL!$K$3:$K$65061,'Risk Lv. Inforce'!$B$7:$B$1291,AAL!$L$3:$L$65007)</f>
        <v>0</v>
      </c>
      <c r="AJ1117" s="116">
        <f>VLOOKUP(B1117,AAL!$Q$4:$S$1048576,3,0)</f>
        <v>0</v>
      </c>
      <c r="AK1117" s="116">
        <f>VLOOKUP(B1117,AAL!$U$4:$W$1048576,3,0)</f>
        <v>0</v>
      </c>
      <c r="AL1117" s="69">
        <f ca="1">IFERROR(((AD1117+(AD1117*'Portfolio Stats_RMS'!$C$7))/($AB1117*(1-'Portfolio Stats_RMS'!$C$6))),0)</f>
        <v>0</v>
      </c>
      <c r="AM1117" s="69">
        <f ca="1">IFERROR(((AF1117+(AF1117*'Portfolio Stats_RMS'!$C$7))/($AB1117*(1-'Portfolio Stats_RMS'!$C$6))),0)</f>
        <v>0</v>
      </c>
      <c r="AN1117" s="69">
        <f ca="1">IFERROR(((AH1117+(AH1117*'Portfolio Stats_RMS'!$C$7))/($AB1117*(1-'Portfolio Stats_RMS'!$C$6))),0)</f>
        <v>0</v>
      </c>
      <c r="AO1117" s="69">
        <f>IFERROR(((AJ1117+(AJ1117*'Portfolio Stats_RMS'!$C$7))/(AB1117*(1-'Portfolio Stats_RMS'!$C$6))),0)</f>
        <v>0</v>
      </c>
      <c r="AP1117" s="152"/>
    </row>
    <row r="1118" spans="2:42" x14ac:dyDescent="0.25">
      <c r="B1118" s="29"/>
      <c r="C1118" s="87"/>
      <c r="D1118" s="29"/>
      <c r="E1118" s="29"/>
      <c r="F1118" s="29"/>
      <c r="G1118" s="25"/>
      <c r="H1118" s="25"/>
      <c r="I1118" s="25"/>
      <c r="J1118" s="100"/>
      <c r="K1118" s="100"/>
      <c r="L1118" s="29"/>
      <c r="M1118" s="29"/>
      <c r="N1118" s="29"/>
      <c r="O1118" s="29"/>
      <c r="P1118" s="149"/>
      <c r="Q1118" s="150"/>
      <c r="R1118" s="152"/>
      <c r="S1118" s="153"/>
      <c r="T1118" s="153"/>
      <c r="U1118" s="154"/>
      <c r="V1118" s="99"/>
      <c r="W1118" s="99"/>
      <c r="X1118" s="25"/>
      <c r="Y1118" s="25"/>
      <c r="Z1118" s="99"/>
      <c r="AA1118" s="25"/>
      <c r="AB1118" s="25"/>
      <c r="AC1118" s="99"/>
      <c r="AD1118" s="116">
        <f ca="1">SUMIF(AAL!$A$3:$A$65061,'Risk Lv. Inforce'!$B$7:$B$12091,AAL!$B$3:$B$65007)</f>
        <v>0</v>
      </c>
      <c r="AE1118" s="116">
        <f ca="1">SUMIF(AAL!$C$3:$C$65061,'Risk Lv. Inforce'!$B$7:$B$10291,AAL!$D$3:$D$65007)</f>
        <v>0</v>
      </c>
      <c r="AF1118" s="116">
        <f ca="1">SUMIF(AAL!$E$3:$E$65061,'Risk Lv. Inforce'!$B$7:$B$1291,AAL!$F$3:$F$65007)</f>
        <v>0</v>
      </c>
      <c r="AG1118" s="116">
        <f ca="1">SUMIF(AAL!$G$3:$G$65061,'Risk Lv. Inforce'!$B$7:$B$1291,AAL!$H$3:$H$65007)</f>
        <v>0</v>
      </c>
      <c r="AH1118" s="116">
        <f ca="1">SUMIF(AAL!$I$3:$I$65061,'Risk Lv. Inforce'!$B$7:$B$1291,AAL!$J$3:$J$65007)</f>
        <v>0</v>
      </c>
      <c r="AI1118" s="116">
        <f ca="1">SUMIF(AAL!$K$3:$K$65061,'Risk Lv. Inforce'!$B$7:$B$1291,AAL!$L$3:$L$65007)</f>
        <v>0</v>
      </c>
      <c r="AJ1118" s="116">
        <f>VLOOKUP(B1118,AAL!$Q$4:$S$1048576,3,0)</f>
        <v>0</v>
      </c>
      <c r="AK1118" s="116">
        <f>VLOOKUP(B1118,AAL!$U$4:$W$1048576,3,0)</f>
        <v>0</v>
      </c>
      <c r="AL1118" s="69">
        <f ca="1">IFERROR(((AD1118+(AD1118*'Portfolio Stats_RMS'!$C$7))/($AB1118*(1-'Portfolio Stats_RMS'!$C$6))),0)</f>
        <v>0</v>
      </c>
      <c r="AM1118" s="69">
        <f ca="1">IFERROR(((AF1118+(AF1118*'Portfolio Stats_RMS'!$C$7))/($AB1118*(1-'Portfolio Stats_RMS'!$C$6))),0)</f>
        <v>0</v>
      </c>
      <c r="AN1118" s="69">
        <f ca="1">IFERROR(((AH1118+(AH1118*'Portfolio Stats_RMS'!$C$7))/($AB1118*(1-'Portfolio Stats_RMS'!$C$6))),0)</f>
        <v>0</v>
      </c>
      <c r="AO1118" s="69">
        <f>IFERROR(((AJ1118+(AJ1118*'Portfolio Stats_RMS'!$C$7))/(AB1118*(1-'Portfolio Stats_RMS'!$C$6))),0)</f>
        <v>0</v>
      </c>
      <c r="AP1118" s="152"/>
    </row>
    <row r="1119" spans="2:42" x14ac:dyDescent="0.25">
      <c r="B1119" s="29"/>
      <c r="C1119" s="87"/>
      <c r="D1119" s="29"/>
      <c r="E1119" s="29"/>
      <c r="F1119" s="29"/>
      <c r="G1119" s="25"/>
      <c r="H1119" s="25"/>
      <c r="I1119" s="25"/>
      <c r="J1119" s="100"/>
      <c r="K1119" s="100"/>
      <c r="L1119" s="149"/>
      <c r="M1119" s="29"/>
      <c r="N1119" s="29"/>
      <c r="O1119" s="29"/>
      <c r="P1119" s="149"/>
      <c r="Q1119" s="150"/>
      <c r="R1119" s="152"/>
      <c r="S1119" s="153"/>
      <c r="T1119" s="153"/>
      <c r="U1119" s="154"/>
      <c r="V1119" s="99"/>
      <c r="W1119" s="99"/>
      <c r="X1119" s="25"/>
      <c r="Y1119" s="25"/>
      <c r="Z1119" s="99"/>
      <c r="AA1119" s="25"/>
      <c r="AB1119" s="25"/>
      <c r="AC1119" s="99"/>
      <c r="AD1119" s="116">
        <f ca="1">SUMIF(AAL!$A$3:$A$65061,'Risk Lv. Inforce'!$B$7:$B$12091,AAL!$B$3:$B$65007)</f>
        <v>0</v>
      </c>
      <c r="AE1119" s="116">
        <f ca="1">SUMIF(AAL!$C$3:$C$65061,'Risk Lv. Inforce'!$B$7:$B$10291,AAL!$D$3:$D$65007)</f>
        <v>0</v>
      </c>
      <c r="AF1119" s="116">
        <f ca="1">SUMIF(AAL!$E$3:$E$65061,'Risk Lv. Inforce'!$B$7:$B$1291,AAL!$F$3:$F$65007)</f>
        <v>0</v>
      </c>
      <c r="AG1119" s="116">
        <f ca="1">SUMIF(AAL!$G$3:$G$65061,'Risk Lv. Inforce'!$B$7:$B$1291,AAL!$H$3:$H$65007)</f>
        <v>0</v>
      </c>
      <c r="AH1119" s="116">
        <f ca="1">SUMIF(AAL!$I$3:$I$65061,'Risk Lv. Inforce'!$B$7:$B$1291,AAL!$J$3:$J$65007)</f>
        <v>0</v>
      </c>
      <c r="AI1119" s="116">
        <f ca="1">SUMIF(AAL!$K$3:$K$65061,'Risk Lv. Inforce'!$B$7:$B$1291,AAL!$L$3:$L$65007)</f>
        <v>0</v>
      </c>
      <c r="AJ1119" s="116">
        <f>VLOOKUP(B1119,AAL!$Q$4:$S$1048576,3,0)</f>
        <v>0</v>
      </c>
      <c r="AK1119" s="116">
        <f>VLOOKUP(B1119,AAL!$U$4:$W$1048576,3,0)</f>
        <v>0</v>
      </c>
      <c r="AL1119" s="69">
        <f ca="1">IFERROR(((AD1119+(AD1119*'Portfolio Stats_RMS'!$C$7))/($AB1119*(1-'Portfolio Stats_RMS'!$C$6))),0)</f>
        <v>0</v>
      </c>
      <c r="AM1119" s="69">
        <f ca="1">IFERROR(((AF1119+(AF1119*'Portfolio Stats_RMS'!$C$7))/($AB1119*(1-'Portfolio Stats_RMS'!$C$6))),0)</f>
        <v>0</v>
      </c>
      <c r="AN1119" s="69">
        <f ca="1">IFERROR(((AH1119+(AH1119*'Portfolio Stats_RMS'!$C$7))/($AB1119*(1-'Portfolio Stats_RMS'!$C$6))),0)</f>
        <v>0</v>
      </c>
      <c r="AO1119" s="69">
        <f>IFERROR(((AJ1119+(AJ1119*'Portfolio Stats_RMS'!$C$7))/(AB1119*(1-'Portfolio Stats_RMS'!$C$6))),0)</f>
        <v>0</v>
      </c>
      <c r="AP1119" s="152"/>
    </row>
    <row r="1120" spans="2:42" x14ac:dyDescent="0.25">
      <c r="B1120" s="29"/>
      <c r="C1120" s="87"/>
      <c r="D1120" s="29"/>
      <c r="E1120" s="29"/>
      <c r="F1120" s="29"/>
      <c r="G1120" s="25"/>
      <c r="H1120" s="25"/>
      <c r="I1120" s="25"/>
      <c r="J1120" s="100"/>
      <c r="K1120" s="100"/>
      <c r="L1120" s="149"/>
      <c r="M1120" s="29"/>
      <c r="N1120" s="29"/>
      <c r="O1120" s="29"/>
      <c r="P1120" s="149"/>
      <c r="Q1120" s="150"/>
      <c r="R1120" s="152"/>
      <c r="S1120" s="153"/>
      <c r="T1120" s="153"/>
      <c r="U1120" s="154"/>
      <c r="V1120" s="99"/>
      <c r="W1120" s="99"/>
      <c r="X1120" s="25"/>
      <c r="Y1120" s="25"/>
      <c r="Z1120" s="99"/>
      <c r="AA1120" s="25"/>
      <c r="AB1120" s="25"/>
      <c r="AC1120" s="99"/>
      <c r="AD1120" s="116">
        <f ca="1">SUMIF(AAL!$A$3:$A$65061,'Risk Lv. Inforce'!$B$7:$B$12091,AAL!$B$3:$B$65007)</f>
        <v>0</v>
      </c>
      <c r="AE1120" s="116">
        <f ca="1">SUMIF(AAL!$C$3:$C$65061,'Risk Lv. Inforce'!$B$7:$B$10291,AAL!$D$3:$D$65007)</f>
        <v>0</v>
      </c>
      <c r="AF1120" s="116">
        <f ca="1">SUMIF(AAL!$E$3:$E$65061,'Risk Lv. Inforce'!$B$7:$B$1291,AAL!$F$3:$F$65007)</f>
        <v>0</v>
      </c>
      <c r="AG1120" s="116">
        <f ca="1">SUMIF(AAL!$G$3:$G$65061,'Risk Lv. Inforce'!$B$7:$B$1291,AAL!$H$3:$H$65007)</f>
        <v>0</v>
      </c>
      <c r="AH1120" s="116">
        <f ca="1">SUMIF(AAL!$I$3:$I$65061,'Risk Lv. Inforce'!$B$7:$B$1291,AAL!$J$3:$J$65007)</f>
        <v>0</v>
      </c>
      <c r="AI1120" s="116">
        <f ca="1">SUMIF(AAL!$K$3:$K$65061,'Risk Lv. Inforce'!$B$7:$B$1291,AAL!$L$3:$L$65007)</f>
        <v>0</v>
      </c>
      <c r="AJ1120" s="116">
        <f>VLOOKUP(B1120,AAL!$Q$4:$S$1048576,3,0)</f>
        <v>0</v>
      </c>
      <c r="AK1120" s="116">
        <f>VLOOKUP(B1120,AAL!$U$4:$W$1048576,3,0)</f>
        <v>0</v>
      </c>
      <c r="AL1120" s="69">
        <f ca="1">IFERROR(((AD1120+(AD1120*'Portfolio Stats_RMS'!$C$7))/($AB1120*(1-'Portfolio Stats_RMS'!$C$6))),0)</f>
        <v>0</v>
      </c>
      <c r="AM1120" s="69">
        <f ca="1">IFERROR(((AF1120+(AF1120*'Portfolio Stats_RMS'!$C$7))/($AB1120*(1-'Portfolio Stats_RMS'!$C$6))),0)</f>
        <v>0</v>
      </c>
      <c r="AN1120" s="69">
        <f ca="1">IFERROR(((AH1120+(AH1120*'Portfolio Stats_RMS'!$C$7))/($AB1120*(1-'Portfolio Stats_RMS'!$C$6))),0)</f>
        <v>0</v>
      </c>
      <c r="AO1120" s="69">
        <f>IFERROR(((AJ1120+(AJ1120*'Portfolio Stats_RMS'!$C$7))/(AB1120*(1-'Portfolio Stats_RMS'!$C$6))),0)</f>
        <v>0</v>
      </c>
      <c r="AP1120" s="152"/>
    </row>
    <row r="1121" spans="2:42" x14ac:dyDescent="0.25">
      <c r="B1121" s="29"/>
      <c r="C1121" s="87"/>
      <c r="D1121" s="29"/>
      <c r="E1121" s="29"/>
      <c r="F1121" s="29"/>
      <c r="G1121" s="25"/>
      <c r="H1121" s="25"/>
      <c r="I1121" s="25"/>
      <c r="J1121" s="100"/>
      <c r="K1121" s="100"/>
      <c r="L1121" s="149"/>
      <c r="M1121" s="29"/>
      <c r="N1121" s="29"/>
      <c r="O1121" s="29"/>
      <c r="P1121" s="149"/>
      <c r="Q1121" s="150"/>
      <c r="R1121" s="152"/>
      <c r="S1121" s="153"/>
      <c r="T1121" s="153"/>
      <c r="U1121" s="154"/>
      <c r="V1121" s="99"/>
      <c r="W1121" s="99"/>
      <c r="X1121" s="25"/>
      <c r="Y1121" s="25"/>
      <c r="Z1121" s="99"/>
      <c r="AA1121" s="25"/>
      <c r="AB1121" s="25"/>
      <c r="AC1121" s="99"/>
      <c r="AD1121" s="116">
        <f ca="1">SUMIF(AAL!$A$3:$A$65061,'Risk Lv. Inforce'!$B$7:$B$12091,AAL!$B$3:$B$65007)</f>
        <v>0</v>
      </c>
      <c r="AE1121" s="116">
        <f ca="1">SUMIF(AAL!$C$3:$C$65061,'Risk Lv. Inforce'!$B$7:$B$10291,AAL!$D$3:$D$65007)</f>
        <v>0</v>
      </c>
      <c r="AF1121" s="116">
        <f ca="1">SUMIF(AAL!$E$3:$E$65061,'Risk Lv. Inforce'!$B$7:$B$1291,AAL!$F$3:$F$65007)</f>
        <v>0</v>
      </c>
      <c r="AG1121" s="116">
        <f ca="1">SUMIF(AAL!$G$3:$G$65061,'Risk Lv. Inforce'!$B$7:$B$1291,AAL!$H$3:$H$65007)</f>
        <v>0</v>
      </c>
      <c r="AH1121" s="116">
        <f ca="1">SUMIF(AAL!$I$3:$I$65061,'Risk Lv. Inforce'!$B$7:$B$1291,AAL!$J$3:$J$65007)</f>
        <v>0</v>
      </c>
      <c r="AI1121" s="116">
        <f ca="1">SUMIF(AAL!$K$3:$K$65061,'Risk Lv. Inforce'!$B$7:$B$1291,AAL!$L$3:$L$65007)</f>
        <v>0</v>
      </c>
      <c r="AJ1121" s="116">
        <f>VLOOKUP(B1121,AAL!$Q$4:$S$1048576,3,0)</f>
        <v>0</v>
      </c>
      <c r="AK1121" s="116">
        <f>VLOOKUP(B1121,AAL!$U$4:$W$1048576,3,0)</f>
        <v>0</v>
      </c>
      <c r="AL1121" s="69">
        <f ca="1">IFERROR(((AD1121+(AD1121*'Portfolio Stats_RMS'!$C$7))/($AB1121*(1-'Portfolio Stats_RMS'!$C$6))),0)</f>
        <v>0</v>
      </c>
      <c r="AM1121" s="69">
        <f ca="1">IFERROR(((AF1121+(AF1121*'Portfolio Stats_RMS'!$C$7))/($AB1121*(1-'Portfolio Stats_RMS'!$C$6))),0)</f>
        <v>0</v>
      </c>
      <c r="AN1121" s="69">
        <f ca="1">IFERROR(((AH1121+(AH1121*'Portfolio Stats_RMS'!$C$7))/($AB1121*(1-'Portfolio Stats_RMS'!$C$6))),0)</f>
        <v>0</v>
      </c>
      <c r="AO1121" s="69">
        <f>IFERROR(((AJ1121+(AJ1121*'Portfolio Stats_RMS'!$C$7))/(AB1121*(1-'Portfolio Stats_RMS'!$C$6))),0)</f>
        <v>0</v>
      </c>
      <c r="AP1121" s="152"/>
    </row>
    <row r="1122" spans="2:42" x14ac:dyDescent="0.25">
      <c r="B1122" s="29"/>
      <c r="C1122" s="87"/>
      <c r="D1122" s="29"/>
      <c r="E1122" s="29"/>
      <c r="F1122" s="29"/>
      <c r="G1122" s="25"/>
      <c r="H1122" s="25"/>
      <c r="I1122" s="25"/>
      <c r="J1122" s="100"/>
      <c r="K1122" s="100"/>
      <c r="L1122" s="29"/>
      <c r="M1122" s="29"/>
      <c r="N1122" s="29"/>
      <c r="O1122" s="29"/>
      <c r="P1122" s="149"/>
      <c r="Q1122" s="150"/>
      <c r="R1122" s="152"/>
      <c r="S1122" s="153"/>
      <c r="T1122" s="153"/>
      <c r="U1122" s="154"/>
      <c r="V1122" s="99"/>
      <c r="W1122" s="99"/>
      <c r="X1122" s="25"/>
      <c r="Y1122" s="25"/>
      <c r="Z1122" s="99"/>
      <c r="AA1122" s="25"/>
      <c r="AB1122" s="25"/>
      <c r="AC1122" s="99"/>
      <c r="AD1122" s="116">
        <f ca="1">SUMIF(AAL!$A$3:$A$65061,'Risk Lv. Inforce'!$B$7:$B$12091,AAL!$B$3:$B$65007)</f>
        <v>0</v>
      </c>
      <c r="AE1122" s="116">
        <f ca="1">SUMIF(AAL!$C$3:$C$65061,'Risk Lv. Inforce'!$B$7:$B$10291,AAL!$D$3:$D$65007)</f>
        <v>0</v>
      </c>
      <c r="AF1122" s="116">
        <f ca="1">SUMIF(AAL!$E$3:$E$65061,'Risk Lv. Inforce'!$B$7:$B$1291,AAL!$F$3:$F$65007)</f>
        <v>0</v>
      </c>
      <c r="AG1122" s="116">
        <f ca="1">SUMIF(AAL!$G$3:$G$65061,'Risk Lv. Inforce'!$B$7:$B$1291,AAL!$H$3:$H$65007)</f>
        <v>0</v>
      </c>
      <c r="AH1122" s="116">
        <f ca="1">SUMIF(AAL!$I$3:$I$65061,'Risk Lv. Inforce'!$B$7:$B$1291,AAL!$J$3:$J$65007)</f>
        <v>0</v>
      </c>
      <c r="AI1122" s="116">
        <f ca="1">SUMIF(AAL!$K$3:$K$65061,'Risk Lv. Inforce'!$B$7:$B$1291,AAL!$L$3:$L$65007)</f>
        <v>0</v>
      </c>
      <c r="AJ1122" s="116">
        <f>VLOOKUP(B1122,AAL!$Q$4:$S$1048576,3,0)</f>
        <v>0</v>
      </c>
      <c r="AK1122" s="116">
        <f>VLOOKUP(B1122,AAL!$U$4:$W$1048576,3,0)</f>
        <v>0</v>
      </c>
      <c r="AL1122" s="69">
        <f ca="1">IFERROR(((AD1122+(AD1122*'Portfolio Stats_RMS'!$C$7))/($AB1122*(1-'Portfolio Stats_RMS'!$C$6))),0)</f>
        <v>0</v>
      </c>
      <c r="AM1122" s="69">
        <f ca="1">IFERROR(((AF1122+(AF1122*'Portfolio Stats_RMS'!$C$7))/($AB1122*(1-'Portfolio Stats_RMS'!$C$6))),0)</f>
        <v>0</v>
      </c>
      <c r="AN1122" s="69">
        <f ca="1">IFERROR(((AH1122+(AH1122*'Portfolio Stats_RMS'!$C$7))/($AB1122*(1-'Portfolio Stats_RMS'!$C$6))),0)</f>
        <v>0</v>
      </c>
      <c r="AO1122" s="69">
        <f>IFERROR(((AJ1122+(AJ1122*'Portfolio Stats_RMS'!$C$7))/(AB1122*(1-'Portfolio Stats_RMS'!$C$6))),0)</f>
        <v>0</v>
      </c>
      <c r="AP1122" s="152"/>
    </row>
    <row r="1123" spans="2:42" x14ac:dyDescent="0.25">
      <c r="B1123" s="29"/>
      <c r="C1123" s="87"/>
      <c r="D1123" s="29"/>
      <c r="E1123" s="29"/>
      <c r="F1123" s="29"/>
      <c r="G1123" s="25"/>
      <c r="H1123" s="25"/>
      <c r="I1123" s="25"/>
      <c r="J1123" s="100"/>
      <c r="K1123" s="100"/>
      <c r="L1123" s="149"/>
      <c r="M1123" s="29"/>
      <c r="N1123" s="29"/>
      <c r="O1123" s="29"/>
      <c r="P1123" s="149"/>
      <c r="Q1123" s="150"/>
      <c r="R1123" s="152"/>
      <c r="S1123" s="153"/>
      <c r="T1123" s="153"/>
      <c r="U1123" s="154"/>
      <c r="V1123" s="99"/>
      <c r="W1123" s="99"/>
      <c r="X1123" s="25"/>
      <c r="Y1123" s="25"/>
      <c r="Z1123" s="99"/>
      <c r="AA1123" s="25"/>
      <c r="AB1123" s="25"/>
      <c r="AC1123" s="99"/>
      <c r="AD1123" s="116">
        <f ca="1">SUMIF(AAL!$A$3:$A$65061,'Risk Lv. Inforce'!$B$7:$B$12091,AAL!$B$3:$B$65007)</f>
        <v>0</v>
      </c>
      <c r="AE1123" s="116">
        <f ca="1">SUMIF(AAL!$C$3:$C$65061,'Risk Lv. Inforce'!$B$7:$B$10291,AAL!$D$3:$D$65007)</f>
        <v>0</v>
      </c>
      <c r="AF1123" s="116">
        <f ca="1">SUMIF(AAL!$E$3:$E$65061,'Risk Lv. Inforce'!$B$7:$B$1291,AAL!$F$3:$F$65007)</f>
        <v>0</v>
      </c>
      <c r="AG1123" s="116">
        <f ca="1">SUMIF(AAL!$G$3:$G$65061,'Risk Lv. Inforce'!$B$7:$B$1291,AAL!$H$3:$H$65007)</f>
        <v>0</v>
      </c>
      <c r="AH1123" s="116">
        <f ca="1">SUMIF(AAL!$I$3:$I$65061,'Risk Lv. Inforce'!$B$7:$B$1291,AAL!$J$3:$J$65007)</f>
        <v>0</v>
      </c>
      <c r="AI1123" s="116">
        <f ca="1">SUMIF(AAL!$K$3:$K$65061,'Risk Lv. Inforce'!$B$7:$B$1291,AAL!$L$3:$L$65007)</f>
        <v>0</v>
      </c>
      <c r="AJ1123" s="116">
        <f>VLOOKUP(B1123,AAL!$Q$4:$S$1048576,3,0)</f>
        <v>0</v>
      </c>
      <c r="AK1123" s="116">
        <f>VLOOKUP(B1123,AAL!$U$4:$W$1048576,3,0)</f>
        <v>0</v>
      </c>
      <c r="AL1123" s="69">
        <f ca="1">IFERROR(((AD1123+(AD1123*'Portfolio Stats_RMS'!$C$7))/($AB1123*(1-'Portfolio Stats_RMS'!$C$6))),0)</f>
        <v>0</v>
      </c>
      <c r="AM1123" s="69">
        <f ca="1">IFERROR(((AF1123+(AF1123*'Portfolio Stats_RMS'!$C$7))/($AB1123*(1-'Portfolio Stats_RMS'!$C$6))),0)</f>
        <v>0</v>
      </c>
      <c r="AN1123" s="69">
        <f ca="1">IFERROR(((AH1123+(AH1123*'Portfolio Stats_RMS'!$C$7))/($AB1123*(1-'Portfolio Stats_RMS'!$C$6))),0)</f>
        <v>0</v>
      </c>
      <c r="AO1123" s="69">
        <f>IFERROR(((AJ1123+(AJ1123*'Portfolio Stats_RMS'!$C$7))/(AB1123*(1-'Portfolio Stats_RMS'!$C$6))),0)</f>
        <v>0</v>
      </c>
      <c r="AP1123" s="152"/>
    </row>
    <row r="1124" spans="2:42" x14ac:dyDescent="0.25">
      <c r="B1124" s="29"/>
      <c r="C1124" s="87"/>
      <c r="D1124" s="29"/>
      <c r="E1124" s="29"/>
      <c r="F1124" s="29"/>
      <c r="G1124" s="25"/>
      <c r="H1124" s="25"/>
      <c r="I1124" s="25"/>
      <c r="J1124" s="100"/>
      <c r="K1124" s="100"/>
      <c r="L1124" s="149"/>
      <c r="M1124" s="29"/>
      <c r="N1124" s="29"/>
      <c r="O1124" s="29"/>
      <c r="P1124" s="149"/>
      <c r="Q1124" s="150"/>
      <c r="R1124" s="152"/>
      <c r="S1124" s="153"/>
      <c r="T1124" s="153"/>
      <c r="U1124" s="154"/>
      <c r="V1124" s="99"/>
      <c r="W1124" s="99"/>
      <c r="X1124" s="25"/>
      <c r="Y1124" s="25"/>
      <c r="Z1124" s="99"/>
      <c r="AA1124" s="25"/>
      <c r="AB1124" s="25"/>
      <c r="AC1124" s="99"/>
      <c r="AD1124" s="116">
        <f ca="1">SUMIF(AAL!$A$3:$A$65061,'Risk Lv. Inforce'!$B$7:$B$12091,AAL!$B$3:$B$65007)</f>
        <v>0</v>
      </c>
      <c r="AE1124" s="116">
        <f ca="1">SUMIF(AAL!$C$3:$C$65061,'Risk Lv. Inforce'!$B$7:$B$10291,AAL!$D$3:$D$65007)</f>
        <v>0</v>
      </c>
      <c r="AF1124" s="116">
        <f ca="1">SUMIF(AAL!$E$3:$E$65061,'Risk Lv. Inforce'!$B$7:$B$1291,AAL!$F$3:$F$65007)</f>
        <v>0</v>
      </c>
      <c r="AG1124" s="116">
        <f ca="1">SUMIF(AAL!$G$3:$G$65061,'Risk Lv. Inforce'!$B$7:$B$1291,AAL!$H$3:$H$65007)</f>
        <v>0</v>
      </c>
      <c r="AH1124" s="116">
        <f ca="1">SUMIF(AAL!$I$3:$I$65061,'Risk Lv. Inforce'!$B$7:$B$1291,AAL!$J$3:$J$65007)</f>
        <v>0</v>
      </c>
      <c r="AI1124" s="116">
        <f ca="1">SUMIF(AAL!$K$3:$K$65061,'Risk Lv. Inforce'!$B$7:$B$1291,AAL!$L$3:$L$65007)</f>
        <v>0</v>
      </c>
      <c r="AJ1124" s="116">
        <f>VLOOKUP(B1124,AAL!$Q$4:$S$1048576,3,0)</f>
        <v>0</v>
      </c>
      <c r="AK1124" s="116">
        <f>VLOOKUP(B1124,AAL!$U$4:$W$1048576,3,0)</f>
        <v>0</v>
      </c>
      <c r="AL1124" s="69">
        <f ca="1">IFERROR(((AD1124+(AD1124*'Portfolio Stats_RMS'!$C$7))/($AB1124*(1-'Portfolio Stats_RMS'!$C$6))),0)</f>
        <v>0</v>
      </c>
      <c r="AM1124" s="69">
        <f ca="1">IFERROR(((AF1124+(AF1124*'Portfolio Stats_RMS'!$C$7))/($AB1124*(1-'Portfolio Stats_RMS'!$C$6))),0)</f>
        <v>0</v>
      </c>
      <c r="AN1124" s="69">
        <f ca="1">IFERROR(((AH1124+(AH1124*'Portfolio Stats_RMS'!$C$7))/($AB1124*(1-'Portfolio Stats_RMS'!$C$6))),0)</f>
        <v>0</v>
      </c>
      <c r="AO1124" s="69">
        <f>IFERROR(((AJ1124+(AJ1124*'Portfolio Stats_RMS'!$C$7))/(AB1124*(1-'Portfolio Stats_RMS'!$C$6))),0)</f>
        <v>0</v>
      </c>
      <c r="AP1124" s="152"/>
    </row>
    <row r="1125" spans="2:42" x14ac:dyDescent="0.25">
      <c r="B1125" s="29"/>
      <c r="C1125" s="87"/>
      <c r="D1125" s="29"/>
      <c r="E1125" s="29"/>
      <c r="F1125" s="29"/>
      <c r="G1125" s="25"/>
      <c r="H1125" s="25"/>
      <c r="I1125" s="25"/>
      <c r="J1125" s="100"/>
      <c r="K1125" s="100"/>
      <c r="L1125" s="149"/>
      <c r="M1125" s="29"/>
      <c r="N1125" s="29"/>
      <c r="O1125" s="29"/>
      <c r="P1125" s="149"/>
      <c r="Q1125" s="150"/>
      <c r="R1125" s="152"/>
      <c r="S1125" s="153"/>
      <c r="T1125" s="153"/>
      <c r="U1125" s="154"/>
      <c r="V1125" s="99"/>
      <c r="W1125" s="99"/>
      <c r="X1125" s="25"/>
      <c r="Y1125" s="25"/>
      <c r="Z1125" s="99"/>
      <c r="AA1125" s="25"/>
      <c r="AB1125" s="25"/>
      <c r="AC1125" s="99"/>
      <c r="AD1125" s="116">
        <f ca="1">SUMIF(AAL!$A$3:$A$65061,'Risk Lv. Inforce'!$B$7:$B$12091,AAL!$B$3:$B$65007)</f>
        <v>0</v>
      </c>
      <c r="AE1125" s="116">
        <f ca="1">SUMIF(AAL!$C$3:$C$65061,'Risk Lv. Inforce'!$B$7:$B$10291,AAL!$D$3:$D$65007)</f>
        <v>0</v>
      </c>
      <c r="AF1125" s="116">
        <f ca="1">SUMIF(AAL!$E$3:$E$65061,'Risk Lv. Inforce'!$B$7:$B$1291,AAL!$F$3:$F$65007)</f>
        <v>0</v>
      </c>
      <c r="AG1125" s="116">
        <f ca="1">SUMIF(AAL!$G$3:$G$65061,'Risk Lv. Inforce'!$B$7:$B$1291,AAL!$H$3:$H$65007)</f>
        <v>0</v>
      </c>
      <c r="AH1125" s="116">
        <f ca="1">SUMIF(AAL!$I$3:$I$65061,'Risk Lv. Inforce'!$B$7:$B$1291,AAL!$J$3:$J$65007)</f>
        <v>0</v>
      </c>
      <c r="AI1125" s="116">
        <f ca="1">SUMIF(AAL!$K$3:$K$65061,'Risk Lv. Inforce'!$B$7:$B$1291,AAL!$L$3:$L$65007)</f>
        <v>0</v>
      </c>
      <c r="AJ1125" s="116">
        <f>VLOOKUP(B1125,AAL!$Q$4:$S$1048576,3,0)</f>
        <v>0</v>
      </c>
      <c r="AK1125" s="116">
        <f>VLOOKUP(B1125,AAL!$U$4:$W$1048576,3,0)</f>
        <v>0</v>
      </c>
      <c r="AL1125" s="69">
        <f ca="1">IFERROR(((AD1125+(AD1125*'Portfolio Stats_RMS'!$C$7))/($AB1125*(1-'Portfolio Stats_RMS'!$C$6))),0)</f>
        <v>0</v>
      </c>
      <c r="AM1125" s="69">
        <f ca="1">IFERROR(((AF1125+(AF1125*'Portfolio Stats_RMS'!$C$7))/($AB1125*(1-'Portfolio Stats_RMS'!$C$6))),0)</f>
        <v>0</v>
      </c>
      <c r="AN1125" s="69">
        <f ca="1">IFERROR(((AH1125+(AH1125*'Portfolio Stats_RMS'!$C$7))/($AB1125*(1-'Portfolio Stats_RMS'!$C$6))),0)</f>
        <v>0</v>
      </c>
      <c r="AO1125" s="69">
        <f>IFERROR(((AJ1125+(AJ1125*'Portfolio Stats_RMS'!$C$7))/(AB1125*(1-'Portfolio Stats_RMS'!$C$6))),0)</f>
        <v>0</v>
      </c>
      <c r="AP1125" s="152"/>
    </row>
    <row r="1126" spans="2:42" x14ac:dyDescent="0.25">
      <c r="B1126" s="29"/>
      <c r="C1126" s="87"/>
      <c r="D1126" s="29"/>
      <c r="E1126" s="29"/>
      <c r="F1126" s="29"/>
      <c r="G1126" s="25"/>
      <c r="H1126" s="25"/>
      <c r="I1126" s="25"/>
      <c r="J1126" s="100"/>
      <c r="K1126" s="100"/>
      <c r="L1126" s="149"/>
      <c r="M1126" s="29"/>
      <c r="N1126" s="29"/>
      <c r="O1126" s="29"/>
      <c r="P1126" s="149"/>
      <c r="Q1126" s="150"/>
      <c r="R1126" s="152"/>
      <c r="S1126" s="153"/>
      <c r="T1126" s="153"/>
      <c r="U1126" s="154"/>
      <c r="V1126" s="99"/>
      <c r="W1126" s="99"/>
      <c r="X1126" s="25"/>
      <c r="Y1126" s="25"/>
      <c r="Z1126" s="99"/>
      <c r="AA1126" s="25"/>
      <c r="AB1126" s="25"/>
      <c r="AC1126" s="99"/>
      <c r="AD1126" s="116">
        <f ca="1">SUMIF(AAL!$A$3:$A$65061,'Risk Lv. Inforce'!$B$7:$B$12091,AAL!$B$3:$B$65007)</f>
        <v>0</v>
      </c>
      <c r="AE1126" s="116">
        <f ca="1">SUMIF(AAL!$C$3:$C$65061,'Risk Lv. Inforce'!$B$7:$B$10291,AAL!$D$3:$D$65007)</f>
        <v>0</v>
      </c>
      <c r="AF1126" s="116">
        <f ca="1">SUMIF(AAL!$E$3:$E$65061,'Risk Lv. Inforce'!$B$7:$B$1291,AAL!$F$3:$F$65007)</f>
        <v>0</v>
      </c>
      <c r="AG1126" s="116">
        <f ca="1">SUMIF(AAL!$G$3:$G$65061,'Risk Lv. Inforce'!$B$7:$B$1291,AAL!$H$3:$H$65007)</f>
        <v>0</v>
      </c>
      <c r="AH1126" s="116">
        <f ca="1">SUMIF(AAL!$I$3:$I$65061,'Risk Lv. Inforce'!$B$7:$B$1291,AAL!$J$3:$J$65007)</f>
        <v>0</v>
      </c>
      <c r="AI1126" s="116">
        <f ca="1">SUMIF(AAL!$K$3:$K$65061,'Risk Lv. Inforce'!$B$7:$B$1291,AAL!$L$3:$L$65007)</f>
        <v>0</v>
      </c>
      <c r="AJ1126" s="116">
        <f>VLOOKUP(B1126,AAL!$Q$4:$S$1048576,3,0)</f>
        <v>0</v>
      </c>
      <c r="AK1126" s="116">
        <f>VLOOKUP(B1126,AAL!$U$4:$W$1048576,3,0)</f>
        <v>0</v>
      </c>
      <c r="AL1126" s="69">
        <f ca="1">IFERROR(((AD1126+(AD1126*'Portfolio Stats_RMS'!$C$7))/($AB1126*(1-'Portfolio Stats_RMS'!$C$6))),0)</f>
        <v>0</v>
      </c>
      <c r="AM1126" s="69">
        <f ca="1">IFERROR(((AF1126+(AF1126*'Portfolio Stats_RMS'!$C$7))/($AB1126*(1-'Portfolio Stats_RMS'!$C$6))),0)</f>
        <v>0</v>
      </c>
      <c r="AN1126" s="69">
        <f ca="1">IFERROR(((AH1126+(AH1126*'Portfolio Stats_RMS'!$C$7))/($AB1126*(1-'Portfolio Stats_RMS'!$C$6))),0)</f>
        <v>0</v>
      </c>
      <c r="AO1126" s="69">
        <f>IFERROR(((AJ1126+(AJ1126*'Portfolio Stats_RMS'!$C$7))/(AB1126*(1-'Portfolio Stats_RMS'!$C$6))),0)</f>
        <v>0</v>
      </c>
      <c r="AP1126" s="152"/>
    </row>
    <row r="1127" spans="2:42" x14ac:dyDescent="0.25">
      <c r="B1127" s="29"/>
      <c r="C1127" s="87"/>
      <c r="D1127" s="29"/>
      <c r="E1127" s="29"/>
      <c r="F1127" s="29"/>
      <c r="G1127" s="25"/>
      <c r="H1127" s="25"/>
      <c r="I1127" s="25"/>
      <c r="J1127" s="100"/>
      <c r="K1127" s="100"/>
      <c r="L1127" s="149"/>
      <c r="M1127" s="29"/>
      <c r="N1127" s="29"/>
      <c r="O1127" s="29"/>
      <c r="P1127" s="149"/>
      <c r="Q1127" s="150"/>
      <c r="R1127" s="152"/>
      <c r="S1127" s="153"/>
      <c r="T1127" s="153"/>
      <c r="U1127" s="154"/>
      <c r="V1127" s="99"/>
      <c r="W1127" s="99"/>
      <c r="X1127" s="25"/>
      <c r="Y1127" s="25"/>
      <c r="Z1127" s="99"/>
      <c r="AA1127" s="25"/>
      <c r="AB1127" s="25"/>
      <c r="AC1127" s="99"/>
      <c r="AD1127" s="116">
        <f ca="1">SUMIF(AAL!$A$3:$A$65061,'Risk Lv. Inforce'!$B$7:$B$12091,AAL!$B$3:$B$65007)</f>
        <v>0</v>
      </c>
      <c r="AE1127" s="116">
        <f ca="1">SUMIF(AAL!$C$3:$C$65061,'Risk Lv. Inforce'!$B$7:$B$10291,AAL!$D$3:$D$65007)</f>
        <v>0</v>
      </c>
      <c r="AF1127" s="116">
        <f ca="1">SUMIF(AAL!$E$3:$E$65061,'Risk Lv. Inforce'!$B$7:$B$1291,AAL!$F$3:$F$65007)</f>
        <v>0</v>
      </c>
      <c r="AG1127" s="116">
        <f ca="1">SUMIF(AAL!$G$3:$G$65061,'Risk Lv. Inforce'!$B$7:$B$1291,AAL!$H$3:$H$65007)</f>
        <v>0</v>
      </c>
      <c r="AH1127" s="116">
        <f ca="1">SUMIF(AAL!$I$3:$I$65061,'Risk Lv. Inforce'!$B$7:$B$1291,AAL!$J$3:$J$65007)</f>
        <v>0</v>
      </c>
      <c r="AI1127" s="116">
        <f ca="1">SUMIF(AAL!$K$3:$K$65061,'Risk Lv. Inforce'!$B$7:$B$1291,AAL!$L$3:$L$65007)</f>
        <v>0</v>
      </c>
      <c r="AJ1127" s="116">
        <f>VLOOKUP(B1127,AAL!$Q$4:$S$1048576,3,0)</f>
        <v>0</v>
      </c>
      <c r="AK1127" s="116">
        <f>VLOOKUP(B1127,AAL!$U$4:$W$1048576,3,0)</f>
        <v>0</v>
      </c>
      <c r="AL1127" s="69">
        <f ca="1">IFERROR(((AD1127+(AD1127*'Portfolio Stats_RMS'!$C$7))/($AB1127*(1-'Portfolio Stats_RMS'!$C$6))),0)</f>
        <v>0</v>
      </c>
      <c r="AM1127" s="69">
        <f ca="1">IFERROR(((AF1127+(AF1127*'Portfolio Stats_RMS'!$C$7))/($AB1127*(1-'Portfolio Stats_RMS'!$C$6))),0)</f>
        <v>0</v>
      </c>
      <c r="AN1127" s="69">
        <f ca="1">IFERROR(((AH1127+(AH1127*'Portfolio Stats_RMS'!$C$7))/($AB1127*(1-'Portfolio Stats_RMS'!$C$6))),0)</f>
        <v>0</v>
      </c>
      <c r="AO1127" s="69">
        <f>IFERROR(((AJ1127+(AJ1127*'Portfolio Stats_RMS'!$C$7))/(AB1127*(1-'Portfolio Stats_RMS'!$C$6))),0)</f>
        <v>0</v>
      </c>
      <c r="AP1127" s="152"/>
    </row>
    <row r="1128" spans="2:42" x14ac:dyDescent="0.25">
      <c r="B1128" s="29"/>
      <c r="C1128" s="87"/>
      <c r="D1128" s="29"/>
      <c r="E1128" s="29"/>
      <c r="F1128" s="29"/>
      <c r="G1128" s="25"/>
      <c r="H1128" s="25"/>
      <c r="I1128" s="25"/>
      <c r="J1128" s="100"/>
      <c r="K1128" s="100"/>
      <c r="L1128" s="149"/>
      <c r="M1128" s="29"/>
      <c r="N1128" s="29"/>
      <c r="O1128" s="29"/>
      <c r="P1128" s="149"/>
      <c r="Q1128" s="150"/>
      <c r="R1128" s="152"/>
      <c r="S1128" s="153"/>
      <c r="T1128" s="153"/>
      <c r="U1128" s="154"/>
      <c r="V1128" s="99"/>
      <c r="W1128" s="99"/>
      <c r="X1128" s="25"/>
      <c r="Y1128" s="25"/>
      <c r="Z1128" s="99"/>
      <c r="AA1128" s="25"/>
      <c r="AB1128" s="25"/>
      <c r="AC1128" s="99"/>
      <c r="AD1128" s="116">
        <f ca="1">SUMIF(AAL!$A$3:$A$65061,'Risk Lv. Inforce'!$B$7:$B$12091,AAL!$B$3:$B$65007)</f>
        <v>0</v>
      </c>
      <c r="AE1128" s="116">
        <f ca="1">SUMIF(AAL!$C$3:$C$65061,'Risk Lv. Inforce'!$B$7:$B$10291,AAL!$D$3:$D$65007)</f>
        <v>0</v>
      </c>
      <c r="AF1128" s="116">
        <f ca="1">SUMIF(AAL!$E$3:$E$65061,'Risk Lv. Inforce'!$B$7:$B$1291,AAL!$F$3:$F$65007)</f>
        <v>0</v>
      </c>
      <c r="AG1128" s="116">
        <f ca="1">SUMIF(AAL!$G$3:$G$65061,'Risk Lv. Inforce'!$B$7:$B$1291,AAL!$H$3:$H$65007)</f>
        <v>0</v>
      </c>
      <c r="AH1128" s="116">
        <f ca="1">SUMIF(AAL!$I$3:$I$65061,'Risk Lv. Inforce'!$B$7:$B$1291,AAL!$J$3:$J$65007)</f>
        <v>0</v>
      </c>
      <c r="AI1128" s="116">
        <f ca="1">SUMIF(AAL!$K$3:$K$65061,'Risk Lv. Inforce'!$B$7:$B$1291,AAL!$L$3:$L$65007)</f>
        <v>0</v>
      </c>
      <c r="AJ1128" s="116">
        <f>VLOOKUP(B1128,AAL!$Q$4:$S$1048576,3,0)</f>
        <v>0</v>
      </c>
      <c r="AK1128" s="116">
        <f>VLOOKUP(B1128,AAL!$U$4:$W$1048576,3,0)</f>
        <v>0</v>
      </c>
      <c r="AL1128" s="69">
        <f ca="1">IFERROR(((AD1128+(AD1128*'Portfolio Stats_RMS'!$C$7))/($AB1128*(1-'Portfolio Stats_RMS'!$C$6))),0)</f>
        <v>0</v>
      </c>
      <c r="AM1128" s="69">
        <f ca="1">IFERROR(((AF1128+(AF1128*'Portfolio Stats_RMS'!$C$7))/($AB1128*(1-'Portfolio Stats_RMS'!$C$6))),0)</f>
        <v>0</v>
      </c>
      <c r="AN1128" s="69">
        <f ca="1">IFERROR(((AH1128+(AH1128*'Portfolio Stats_RMS'!$C$7))/($AB1128*(1-'Portfolio Stats_RMS'!$C$6))),0)</f>
        <v>0</v>
      </c>
      <c r="AO1128" s="69">
        <f>IFERROR(((AJ1128+(AJ1128*'Portfolio Stats_RMS'!$C$7))/(AB1128*(1-'Portfolio Stats_RMS'!$C$6))),0)</f>
        <v>0</v>
      </c>
      <c r="AP1128" s="152"/>
    </row>
    <row r="1129" spans="2:42" x14ac:dyDescent="0.25">
      <c r="B1129" s="29"/>
      <c r="C1129" s="87"/>
      <c r="D1129" s="167"/>
      <c r="E1129" s="29"/>
      <c r="F1129" s="29"/>
      <c r="G1129" s="25"/>
      <c r="H1129" s="25"/>
      <c r="I1129" s="25"/>
      <c r="J1129" s="100"/>
      <c r="K1129" s="100"/>
      <c r="L1129" s="29"/>
      <c r="M1129" s="29"/>
      <c r="N1129" s="29"/>
      <c r="O1129" s="29"/>
      <c r="P1129" s="149"/>
      <c r="Q1129" s="150"/>
      <c r="R1129" s="152"/>
      <c r="S1129" s="153"/>
      <c r="T1129" s="153"/>
      <c r="U1129" s="154"/>
      <c r="V1129" s="99"/>
      <c r="W1129" s="99"/>
      <c r="X1129" s="25"/>
      <c r="Y1129" s="25"/>
      <c r="Z1129" s="99"/>
      <c r="AA1129" s="25"/>
      <c r="AB1129" s="25"/>
      <c r="AC1129" s="99"/>
      <c r="AD1129" s="116">
        <f ca="1">SUMIF(AAL!$A$3:$A$65061,'Risk Lv. Inforce'!$B$7:$B$12091,AAL!$B$3:$B$65007)</f>
        <v>0</v>
      </c>
      <c r="AE1129" s="116">
        <f ca="1">SUMIF(AAL!$C$3:$C$65061,'Risk Lv. Inforce'!$B$7:$B$10291,AAL!$D$3:$D$65007)</f>
        <v>0</v>
      </c>
      <c r="AF1129" s="116">
        <f ca="1">SUMIF(AAL!$E$3:$E$65061,'Risk Lv. Inforce'!$B$7:$B$1291,AAL!$F$3:$F$65007)</f>
        <v>0</v>
      </c>
      <c r="AG1129" s="116">
        <f ca="1">SUMIF(AAL!$G$3:$G$65061,'Risk Lv. Inforce'!$B$7:$B$1291,AAL!$H$3:$H$65007)</f>
        <v>0</v>
      </c>
      <c r="AH1129" s="116">
        <f ca="1">SUMIF(AAL!$I$3:$I$65061,'Risk Lv. Inforce'!$B$7:$B$1291,AAL!$J$3:$J$65007)</f>
        <v>0</v>
      </c>
      <c r="AI1129" s="116">
        <f ca="1">SUMIF(AAL!$K$3:$K$65061,'Risk Lv. Inforce'!$B$7:$B$1291,AAL!$L$3:$L$65007)</f>
        <v>0</v>
      </c>
      <c r="AJ1129" s="116">
        <f>VLOOKUP(B1129,AAL!$Q$4:$S$1048576,3,0)</f>
        <v>0</v>
      </c>
      <c r="AK1129" s="116">
        <f>VLOOKUP(B1129,AAL!$U$4:$W$1048576,3,0)</f>
        <v>0</v>
      </c>
      <c r="AL1129" s="69">
        <f ca="1">IFERROR(((AD1129+(AD1129*'Portfolio Stats_RMS'!$C$7))/($AB1129*(1-'Portfolio Stats_RMS'!$C$6))),0)</f>
        <v>0</v>
      </c>
      <c r="AM1129" s="69">
        <f ca="1">IFERROR(((AF1129+(AF1129*'Portfolio Stats_RMS'!$C$7))/($AB1129*(1-'Portfolio Stats_RMS'!$C$6))),0)</f>
        <v>0</v>
      </c>
      <c r="AN1129" s="69">
        <f ca="1">IFERROR(((AH1129+(AH1129*'Portfolio Stats_RMS'!$C$7))/($AB1129*(1-'Portfolio Stats_RMS'!$C$6))),0)</f>
        <v>0</v>
      </c>
      <c r="AO1129" s="69">
        <f>IFERROR(((AJ1129+(AJ1129*'Portfolio Stats_RMS'!$C$7))/(AB1129*(1-'Portfolio Stats_RMS'!$C$6))),0)</f>
        <v>0</v>
      </c>
      <c r="AP1129" s="152"/>
    </row>
    <row r="1130" spans="2:42" x14ac:dyDescent="0.25">
      <c r="B1130" s="29"/>
      <c r="C1130" s="87"/>
      <c r="D1130" s="29"/>
      <c r="E1130" s="29"/>
      <c r="F1130" s="29"/>
      <c r="G1130" s="25"/>
      <c r="H1130" s="25"/>
      <c r="I1130" s="25"/>
      <c r="J1130" s="100"/>
      <c r="K1130" s="100"/>
      <c r="L1130" s="149"/>
      <c r="M1130" s="29"/>
      <c r="N1130" s="29"/>
      <c r="O1130" s="29"/>
      <c r="P1130" s="149"/>
      <c r="Q1130" s="150"/>
      <c r="R1130" s="152"/>
      <c r="S1130" s="153"/>
      <c r="T1130" s="153"/>
      <c r="U1130" s="154"/>
      <c r="V1130" s="99"/>
      <c r="W1130" s="99"/>
      <c r="X1130" s="25"/>
      <c r="Y1130" s="25"/>
      <c r="Z1130" s="99"/>
      <c r="AA1130" s="25"/>
      <c r="AB1130" s="25"/>
      <c r="AC1130" s="99"/>
      <c r="AD1130" s="116">
        <f ca="1">SUMIF(AAL!$A$3:$A$65061,'Risk Lv. Inforce'!$B$7:$B$12091,AAL!$B$3:$B$65007)</f>
        <v>0</v>
      </c>
      <c r="AE1130" s="116">
        <f ca="1">SUMIF(AAL!$C$3:$C$65061,'Risk Lv. Inforce'!$B$7:$B$10291,AAL!$D$3:$D$65007)</f>
        <v>0</v>
      </c>
      <c r="AF1130" s="116">
        <f ca="1">SUMIF(AAL!$E$3:$E$65061,'Risk Lv. Inforce'!$B$7:$B$1291,AAL!$F$3:$F$65007)</f>
        <v>0</v>
      </c>
      <c r="AG1130" s="116">
        <f ca="1">SUMIF(AAL!$G$3:$G$65061,'Risk Lv. Inforce'!$B$7:$B$1291,AAL!$H$3:$H$65007)</f>
        <v>0</v>
      </c>
      <c r="AH1130" s="116">
        <f ca="1">SUMIF(AAL!$I$3:$I$65061,'Risk Lv. Inforce'!$B$7:$B$1291,AAL!$J$3:$J$65007)</f>
        <v>0</v>
      </c>
      <c r="AI1130" s="116">
        <f ca="1">SUMIF(AAL!$K$3:$K$65061,'Risk Lv. Inforce'!$B$7:$B$1291,AAL!$L$3:$L$65007)</f>
        <v>0</v>
      </c>
      <c r="AJ1130" s="116">
        <f>VLOOKUP(B1130,AAL!$Q$4:$S$1048576,3,0)</f>
        <v>0</v>
      </c>
      <c r="AK1130" s="116">
        <f>VLOOKUP(B1130,AAL!$U$4:$W$1048576,3,0)</f>
        <v>0</v>
      </c>
      <c r="AL1130" s="69">
        <f ca="1">IFERROR(((AD1130+(AD1130*'Portfolio Stats_RMS'!$C$7))/($AB1130*(1-'Portfolio Stats_RMS'!$C$6))),0)</f>
        <v>0</v>
      </c>
      <c r="AM1130" s="69">
        <f ca="1">IFERROR(((AF1130+(AF1130*'Portfolio Stats_RMS'!$C$7))/($AB1130*(1-'Portfolio Stats_RMS'!$C$6))),0)</f>
        <v>0</v>
      </c>
      <c r="AN1130" s="69">
        <f ca="1">IFERROR(((AH1130+(AH1130*'Portfolio Stats_RMS'!$C$7))/($AB1130*(1-'Portfolio Stats_RMS'!$C$6))),0)</f>
        <v>0</v>
      </c>
      <c r="AO1130" s="69">
        <f>IFERROR(((AJ1130+(AJ1130*'Portfolio Stats_RMS'!$C$7))/(AB1130*(1-'Portfolio Stats_RMS'!$C$6))),0)</f>
        <v>0</v>
      </c>
      <c r="AP1130" s="152"/>
    </row>
    <row r="1131" spans="2:42" x14ac:dyDescent="0.25">
      <c r="B1131" s="29"/>
      <c r="C1131" s="87"/>
      <c r="D1131" s="29"/>
      <c r="E1131" s="29"/>
      <c r="F1131" s="29"/>
      <c r="G1131" s="25"/>
      <c r="H1131" s="25"/>
      <c r="I1131" s="25"/>
      <c r="J1131" s="100"/>
      <c r="K1131" s="100"/>
      <c r="L1131" s="29"/>
      <c r="M1131" s="29"/>
      <c r="N1131" s="29"/>
      <c r="O1131" s="29"/>
      <c r="P1131" s="149"/>
      <c r="Q1131" s="150"/>
      <c r="R1131" s="152"/>
      <c r="S1131" s="153"/>
      <c r="T1131" s="153"/>
      <c r="U1131" s="154"/>
      <c r="V1131" s="99"/>
      <c r="W1131" s="99"/>
      <c r="X1131" s="25"/>
      <c r="Y1131" s="25"/>
      <c r="Z1131" s="99"/>
      <c r="AA1131" s="25"/>
      <c r="AB1131" s="25"/>
      <c r="AC1131" s="99"/>
      <c r="AD1131" s="116">
        <f ca="1">SUMIF(AAL!$A$3:$A$65061,'Risk Lv. Inforce'!$B$7:$B$12091,AAL!$B$3:$B$65007)</f>
        <v>0</v>
      </c>
      <c r="AE1131" s="116">
        <f ca="1">SUMIF(AAL!$C$3:$C$65061,'Risk Lv. Inforce'!$B$7:$B$10291,AAL!$D$3:$D$65007)</f>
        <v>0</v>
      </c>
      <c r="AF1131" s="116">
        <f ca="1">SUMIF(AAL!$E$3:$E$65061,'Risk Lv. Inforce'!$B$7:$B$1291,AAL!$F$3:$F$65007)</f>
        <v>0</v>
      </c>
      <c r="AG1131" s="116">
        <f ca="1">SUMIF(AAL!$G$3:$G$65061,'Risk Lv. Inforce'!$B$7:$B$1291,AAL!$H$3:$H$65007)</f>
        <v>0</v>
      </c>
      <c r="AH1131" s="116">
        <f ca="1">SUMIF(AAL!$I$3:$I$65061,'Risk Lv. Inforce'!$B$7:$B$1291,AAL!$J$3:$J$65007)</f>
        <v>0</v>
      </c>
      <c r="AI1131" s="116">
        <f ca="1">SUMIF(AAL!$K$3:$K$65061,'Risk Lv. Inforce'!$B$7:$B$1291,AAL!$L$3:$L$65007)</f>
        <v>0</v>
      </c>
      <c r="AJ1131" s="116">
        <f>VLOOKUP(B1131,AAL!$Q$4:$S$1048576,3,0)</f>
        <v>0</v>
      </c>
      <c r="AK1131" s="116">
        <f>VLOOKUP(B1131,AAL!$U$4:$W$1048576,3,0)</f>
        <v>0</v>
      </c>
      <c r="AL1131" s="69">
        <f ca="1">IFERROR(((AD1131+(AD1131*'Portfolio Stats_RMS'!$C$7))/($AB1131*(1-'Portfolio Stats_RMS'!$C$6))),0)</f>
        <v>0</v>
      </c>
      <c r="AM1131" s="69">
        <f ca="1">IFERROR(((AF1131+(AF1131*'Portfolio Stats_RMS'!$C$7))/($AB1131*(1-'Portfolio Stats_RMS'!$C$6))),0)</f>
        <v>0</v>
      </c>
      <c r="AN1131" s="69">
        <f ca="1">IFERROR(((AH1131+(AH1131*'Portfolio Stats_RMS'!$C$7))/($AB1131*(1-'Portfolio Stats_RMS'!$C$6))),0)</f>
        <v>0</v>
      </c>
      <c r="AO1131" s="69">
        <f>IFERROR(((AJ1131+(AJ1131*'Portfolio Stats_RMS'!$C$7))/(AB1131*(1-'Portfolio Stats_RMS'!$C$6))),0)</f>
        <v>0</v>
      </c>
      <c r="AP1131" s="152"/>
    </row>
    <row r="1132" spans="2:42" x14ac:dyDescent="0.25">
      <c r="B1132" s="29"/>
      <c r="C1132" s="87"/>
      <c r="D1132" s="29"/>
      <c r="E1132" s="29"/>
      <c r="F1132" s="29"/>
      <c r="G1132" s="25"/>
      <c r="H1132" s="25"/>
      <c r="I1132" s="25"/>
      <c r="J1132" s="100"/>
      <c r="K1132" s="100"/>
      <c r="L1132" s="29"/>
      <c r="M1132" s="29"/>
      <c r="N1132" s="29"/>
      <c r="O1132" s="29"/>
      <c r="P1132" s="149"/>
      <c r="Q1132" s="150"/>
      <c r="R1132" s="152"/>
      <c r="S1132" s="153"/>
      <c r="T1132" s="153"/>
      <c r="U1132" s="154"/>
      <c r="V1132" s="99"/>
      <c r="W1132" s="99"/>
      <c r="X1132" s="25"/>
      <c r="Y1132" s="25"/>
      <c r="Z1132" s="99"/>
      <c r="AA1132" s="25"/>
      <c r="AB1132" s="25"/>
      <c r="AC1132" s="99"/>
      <c r="AD1132" s="116">
        <f ca="1">SUMIF(AAL!$A$3:$A$65061,'Risk Lv. Inforce'!$B$7:$B$12091,AAL!$B$3:$B$65007)</f>
        <v>0</v>
      </c>
      <c r="AE1132" s="116">
        <f ca="1">SUMIF(AAL!$C$3:$C$65061,'Risk Lv. Inforce'!$B$7:$B$10291,AAL!$D$3:$D$65007)</f>
        <v>0</v>
      </c>
      <c r="AF1132" s="116">
        <f ca="1">SUMIF(AAL!$E$3:$E$65061,'Risk Lv. Inforce'!$B$7:$B$1291,AAL!$F$3:$F$65007)</f>
        <v>0</v>
      </c>
      <c r="AG1132" s="116">
        <f ca="1">SUMIF(AAL!$G$3:$G$65061,'Risk Lv. Inforce'!$B$7:$B$1291,AAL!$H$3:$H$65007)</f>
        <v>0</v>
      </c>
      <c r="AH1132" s="116">
        <f ca="1">SUMIF(AAL!$I$3:$I$65061,'Risk Lv. Inforce'!$B$7:$B$1291,AAL!$J$3:$J$65007)</f>
        <v>0</v>
      </c>
      <c r="AI1132" s="116">
        <f ca="1">SUMIF(AAL!$K$3:$K$65061,'Risk Lv. Inforce'!$B$7:$B$1291,AAL!$L$3:$L$65007)</f>
        <v>0</v>
      </c>
      <c r="AJ1132" s="116">
        <f>VLOOKUP(B1132,AAL!$Q$4:$S$1048576,3,0)</f>
        <v>0</v>
      </c>
      <c r="AK1132" s="116">
        <f>VLOOKUP(B1132,AAL!$U$4:$W$1048576,3,0)</f>
        <v>0</v>
      </c>
      <c r="AL1132" s="69">
        <f ca="1">IFERROR(((AD1132+(AD1132*'Portfolio Stats_RMS'!$C$7))/($AB1132*(1-'Portfolio Stats_RMS'!$C$6))),0)</f>
        <v>0</v>
      </c>
      <c r="AM1132" s="69">
        <f ca="1">IFERROR(((AF1132+(AF1132*'Portfolio Stats_RMS'!$C$7))/($AB1132*(1-'Portfolio Stats_RMS'!$C$6))),0)</f>
        <v>0</v>
      </c>
      <c r="AN1132" s="69">
        <f ca="1">IFERROR(((AH1132+(AH1132*'Portfolio Stats_RMS'!$C$7))/($AB1132*(1-'Portfolio Stats_RMS'!$C$6))),0)</f>
        <v>0</v>
      </c>
      <c r="AO1132" s="69">
        <f>IFERROR(((AJ1132+(AJ1132*'Portfolio Stats_RMS'!$C$7))/(AB1132*(1-'Portfolio Stats_RMS'!$C$6))),0)</f>
        <v>0</v>
      </c>
      <c r="AP1132" s="152"/>
    </row>
    <row r="1133" spans="2:42" x14ac:dyDescent="0.25">
      <c r="B1133" s="29"/>
      <c r="C1133" s="87"/>
      <c r="D1133" s="29"/>
      <c r="E1133" s="29"/>
      <c r="F1133" s="29"/>
      <c r="G1133" s="25"/>
      <c r="H1133" s="25"/>
      <c r="I1133" s="25"/>
      <c r="J1133" s="100"/>
      <c r="K1133" s="100"/>
      <c r="L1133" s="149"/>
      <c r="M1133" s="29"/>
      <c r="N1133" s="29"/>
      <c r="O1133" s="29"/>
      <c r="P1133" s="149"/>
      <c r="Q1133" s="150"/>
      <c r="R1133" s="152"/>
      <c r="S1133" s="153"/>
      <c r="T1133" s="153"/>
      <c r="U1133" s="154"/>
      <c r="V1133" s="99"/>
      <c r="W1133" s="99"/>
      <c r="X1133" s="25"/>
      <c r="Y1133" s="25"/>
      <c r="Z1133" s="99"/>
      <c r="AA1133" s="25"/>
      <c r="AB1133" s="25"/>
      <c r="AC1133" s="99"/>
      <c r="AD1133" s="116">
        <f ca="1">SUMIF(AAL!$A$3:$A$65061,'Risk Lv. Inforce'!$B$7:$B$12091,AAL!$B$3:$B$65007)</f>
        <v>0</v>
      </c>
      <c r="AE1133" s="116">
        <f ca="1">SUMIF(AAL!$C$3:$C$65061,'Risk Lv. Inforce'!$B$7:$B$10291,AAL!$D$3:$D$65007)</f>
        <v>0</v>
      </c>
      <c r="AF1133" s="116">
        <f ca="1">SUMIF(AAL!$E$3:$E$65061,'Risk Lv. Inforce'!$B$7:$B$1291,AAL!$F$3:$F$65007)</f>
        <v>0</v>
      </c>
      <c r="AG1133" s="116">
        <f ca="1">SUMIF(AAL!$G$3:$G$65061,'Risk Lv. Inforce'!$B$7:$B$1291,AAL!$H$3:$H$65007)</f>
        <v>0</v>
      </c>
      <c r="AH1133" s="116">
        <f ca="1">SUMIF(AAL!$I$3:$I$65061,'Risk Lv. Inforce'!$B$7:$B$1291,AAL!$J$3:$J$65007)</f>
        <v>0</v>
      </c>
      <c r="AI1133" s="116">
        <f ca="1">SUMIF(AAL!$K$3:$K$65061,'Risk Lv. Inforce'!$B$7:$B$1291,AAL!$L$3:$L$65007)</f>
        <v>0</v>
      </c>
      <c r="AJ1133" s="116">
        <f>VLOOKUP(B1133,AAL!$Q$4:$S$1048576,3,0)</f>
        <v>0</v>
      </c>
      <c r="AK1133" s="116">
        <f>VLOOKUP(B1133,AAL!$U$4:$W$1048576,3,0)</f>
        <v>0</v>
      </c>
      <c r="AL1133" s="69">
        <f ca="1">IFERROR(((AD1133+(AD1133*'Portfolio Stats_RMS'!$C$7))/($AB1133*(1-'Portfolio Stats_RMS'!$C$6))),0)</f>
        <v>0</v>
      </c>
      <c r="AM1133" s="69">
        <f ca="1">IFERROR(((AF1133+(AF1133*'Portfolio Stats_RMS'!$C$7))/($AB1133*(1-'Portfolio Stats_RMS'!$C$6))),0)</f>
        <v>0</v>
      </c>
      <c r="AN1133" s="69">
        <f ca="1">IFERROR(((AH1133+(AH1133*'Portfolio Stats_RMS'!$C$7))/($AB1133*(1-'Portfolio Stats_RMS'!$C$6))),0)</f>
        <v>0</v>
      </c>
      <c r="AO1133" s="69">
        <f>IFERROR(((AJ1133+(AJ1133*'Portfolio Stats_RMS'!$C$7))/(AB1133*(1-'Portfolio Stats_RMS'!$C$6))),0)</f>
        <v>0</v>
      </c>
      <c r="AP1133" s="152"/>
    </row>
    <row r="1134" spans="2:42" x14ac:dyDescent="0.25">
      <c r="B1134" s="29"/>
      <c r="C1134" s="87"/>
      <c r="D1134" s="29"/>
      <c r="E1134" s="29"/>
      <c r="F1134" s="29"/>
      <c r="G1134" s="25"/>
      <c r="H1134" s="25"/>
      <c r="I1134" s="25"/>
      <c r="J1134" s="100"/>
      <c r="K1134" s="100"/>
      <c r="L1134" s="149"/>
      <c r="M1134" s="29"/>
      <c r="N1134" s="29"/>
      <c r="O1134" s="29"/>
      <c r="P1134" s="149"/>
      <c r="Q1134" s="150"/>
      <c r="R1134" s="152"/>
      <c r="S1134" s="153"/>
      <c r="T1134" s="153"/>
      <c r="U1134" s="154"/>
      <c r="V1134" s="99"/>
      <c r="W1134" s="99"/>
      <c r="X1134" s="25"/>
      <c r="Y1134" s="25"/>
      <c r="Z1134" s="99"/>
      <c r="AA1134" s="25"/>
      <c r="AB1134" s="25"/>
      <c r="AC1134" s="99"/>
      <c r="AD1134" s="116">
        <f ca="1">SUMIF(AAL!$A$3:$A$65061,'Risk Lv. Inforce'!$B$7:$B$12091,AAL!$B$3:$B$65007)</f>
        <v>0</v>
      </c>
      <c r="AE1134" s="116">
        <f ca="1">SUMIF(AAL!$C$3:$C$65061,'Risk Lv. Inforce'!$B$7:$B$10291,AAL!$D$3:$D$65007)</f>
        <v>0</v>
      </c>
      <c r="AF1134" s="116">
        <f ca="1">SUMIF(AAL!$E$3:$E$65061,'Risk Lv. Inforce'!$B$7:$B$1291,AAL!$F$3:$F$65007)</f>
        <v>0</v>
      </c>
      <c r="AG1134" s="116">
        <f ca="1">SUMIF(AAL!$G$3:$G$65061,'Risk Lv. Inforce'!$B$7:$B$1291,AAL!$H$3:$H$65007)</f>
        <v>0</v>
      </c>
      <c r="AH1134" s="116">
        <f ca="1">SUMIF(AAL!$I$3:$I$65061,'Risk Lv. Inforce'!$B$7:$B$1291,AAL!$J$3:$J$65007)</f>
        <v>0</v>
      </c>
      <c r="AI1134" s="116">
        <f ca="1">SUMIF(AAL!$K$3:$K$65061,'Risk Lv. Inforce'!$B$7:$B$1291,AAL!$L$3:$L$65007)</f>
        <v>0</v>
      </c>
      <c r="AJ1134" s="116">
        <f>VLOOKUP(B1134,AAL!$Q$4:$S$1048576,3,0)</f>
        <v>0</v>
      </c>
      <c r="AK1134" s="116">
        <f>VLOOKUP(B1134,AAL!$U$4:$W$1048576,3,0)</f>
        <v>0</v>
      </c>
      <c r="AL1134" s="69">
        <f ca="1">IFERROR(((AD1134+(AD1134*'Portfolio Stats_RMS'!$C$7))/($AB1134*(1-'Portfolio Stats_RMS'!$C$6))),0)</f>
        <v>0</v>
      </c>
      <c r="AM1134" s="69">
        <f ca="1">IFERROR(((AF1134+(AF1134*'Portfolio Stats_RMS'!$C$7))/($AB1134*(1-'Portfolio Stats_RMS'!$C$6))),0)</f>
        <v>0</v>
      </c>
      <c r="AN1134" s="69">
        <f ca="1">IFERROR(((AH1134+(AH1134*'Portfolio Stats_RMS'!$C$7))/($AB1134*(1-'Portfolio Stats_RMS'!$C$6))),0)</f>
        <v>0</v>
      </c>
      <c r="AO1134" s="69">
        <f>IFERROR(((AJ1134+(AJ1134*'Portfolio Stats_RMS'!$C$7))/(AB1134*(1-'Portfolio Stats_RMS'!$C$6))),0)</f>
        <v>0</v>
      </c>
      <c r="AP1134" s="152"/>
    </row>
    <row r="1135" spans="2:42" x14ac:dyDescent="0.25">
      <c r="B1135" s="29"/>
      <c r="C1135" s="87"/>
      <c r="D1135" s="29"/>
      <c r="E1135" s="29"/>
      <c r="F1135" s="29"/>
      <c r="G1135" s="25"/>
      <c r="H1135" s="25"/>
      <c r="I1135" s="25"/>
      <c r="J1135" s="100"/>
      <c r="K1135" s="100"/>
      <c r="L1135" s="149"/>
      <c r="M1135" s="29"/>
      <c r="N1135" s="29"/>
      <c r="O1135" s="29"/>
      <c r="P1135" s="149"/>
      <c r="Q1135" s="150"/>
      <c r="R1135" s="152"/>
      <c r="S1135" s="153"/>
      <c r="T1135" s="153"/>
      <c r="U1135" s="154"/>
      <c r="V1135" s="99"/>
      <c r="W1135" s="99"/>
      <c r="X1135" s="25"/>
      <c r="Y1135" s="25"/>
      <c r="Z1135" s="99"/>
      <c r="AA1135" s="25"/>
      <c r="AB1135" s="25"/>
      <c r="AC1135" s="99"/>
      <c r="AD1135" s="116">
        <f ca="1">SUMIF(AAL!$A$3:$A$65061,'Risk Lv. Inforce'!$B$7:$B$12091,AAL!$B$3:$B$65007)</f>
        <v>0</v>
      </c>
      <c r="AE1135" s="116">
        <f ca="1">SUMIF(AAL!$C$3:$C$65061,'Risk Lv. Inforce'!$B$7:$B$10291,AAL!$D$3:$D$65007)</f>
        <v>0</v>
      </c>
      <c r="AF1135" s="116">
        <f ca="1">SUMIF(AAL!$E$3:$E$65061,'Risk Lv. Inforce'!$B$7:$B$1291,AAL!$F$3:$F$65007)</f>
        <v>0</v>
      </c>
      <c r="AG1135" s="116">
        <f ca="1">SUMIF(AAL!$G$3:$G$65061,'Risk Lv. Inforce'!$B$7:$B$1291,AAL!$H$3:$H$65007)</f>
        <v>0</v>
      </c>
      <c r="AH1135" s="116">
        <f ca="1">SUMIF(AAL!$I$3:$I$65061,'Risk Lv. Inforce'!$B$7:$B$1291,AAL!$J$3:$J$65007)</f>
        <v>0</v>
      </c>
      <c r="AI1135" s="116">
        <f ca="1">SUMIF(AAL!$K$3:$K$65061,'Risk Lv. Inforce'!$B$7:$B$1291,AAL!$L$3:$L$65007)</f>
        <v>0</v>
      </c>
      <c r="AJ1135" s="116">
        <f>VLOOKUP(B1135,AAL!$Q$4:$S$1048576,3,0)</f>
        <v>0</v>
      </c>
      <c r="AK1135" s="116">
        <f>VLOOKUP(B1135,AAL!$U$4:$W$1048576,3,0)</f>
        <v>0</v>
      </c>
      <c r="AL1135" s="69">
        <f ca="1">IFERROR(((AD1135+(AD1135*'Portfolio Stats_RMS'!$C$7))/($AB1135*(1-'Portfolio Stats_RMS'!$C$6))),0)</f>
        <v>0</v>
      </c>
      <c r="AM1135" s="69">
        <f ca="1">IFERROR(((AF1135+(AF1135*'Portfolio Stats_RMS'!$C$7))/($AB1135*(1-'Portfolio Stats_RMS'!$C$6))),0)</f>
        <v>0</v>
      </c>
      <c r="AN1135" s="69">
        <f ca="1">IFERROR(((AH1135+(AH1135*'Portfolio Stats_RMS'!$C$7))/($AB1135*(1-'Portfolio Stats_RMS'!$C$6))),0)</f>
        <v>0</v>
      </c>
      <c r="AO1135" s="69">
        <f>IFERROR(((AJ1135+(AJ1135*'Portfolio Stats_RMS'!$C$7))/(AB1135*(1-'Portfolio Stats_RMS'!$C$6))),0)</f>
        <v>0</v>
      </c>
      <c r="AP1135" s="152"/>
    </row>
    <row r="1136" spans="2:42" x14ac:dyDescent="0.25">
      <c r="B1136" s="29"/>
      <c r="C1136" s="87"/>
      <c r="D1136" s="29"/>
      <c r="E1136" s="29"/>
      <c r="F1136" s="29"/>
      <c r="G1136" s="25"/>
      <c r="H1136" s="25"/>
      <c r="I1136" s="25"/>
      <c r="J1136" s="100"/>
      <c r="K1136" s="100"/>
      <c r="L1136" s="149"/>
      <c r="M1136" s="29"/>
      <c r="N1136" s="29"/>
      <c r="O1136" s="29"/>
      <c r="P1136" s="149"/>
      <c r="Q1136" s="150"/>
      <c r="R1136" s="152"/>
      <c r="S1136" s="153"/>
      <c r="T1136" s="153"/>
      <c r="U1136" s="154"/>
      <c r="V1136" s="99"/>
      <c r="W1136" s="99"/>
      <c r="X1136" s="25"/>
      <c r="Y1136" s="25"/>
      <c r="Z1136" s="99"/>
      <c r="AA1136" s="25"/>
      <c r="AB1136" s="25"/>
      <c r="AC1136" s="99"/>
      <c r="AD1136" s="116">
        <f ca="1">SUMIF(AAL!$A$3:$A$65061,'Risk Lv. Inforce'!$B$7:$B$12091,AAL!$B$3:$B$65007)</f>
        <v>0</v>
      </c>
      <c r="AE1136" s="116">
        <f ca="1">SUMIF(AAL!$C$3:$C$65061,'Risk Lv. Inforce'!$B$7:$B$10291,AAL!$D$3:$D$65007)</f>
        <v>0</v>
      </c>
      <c r="AF1136" s="116">
        <f ca="1">SUMIF(AAL!$E$3:$E$65061,'Risk Lv. Inforce'!$B$7:$B$1291,AAL!$F$3:$F$65007)</f>
        <v>0</v>
      </c>
      <c r="AG1136" s="116">
        <f ca="1">SUMIF(AAL!$G$3:$G$65061,'Risk Lv. Inforce'!$B$7:$B$1291,AAL!$H$3:$H$65007)</f>
        <v>0</v>
      </c>
      <c r="AH1136" s="116">
        <f ca="1">SUMIF(AAL!$I$3:$I$65061,'Risk Lv. Inforce'!$B$7:$B$1291,AAL!$J$3:$J$65007)</f>
        <v>0</v>
      </c>
      <c r="AI1136" s="116">
        <f ca="1">SUMIF(AAL!$K$3:$K$65061,'Risk Lv. Inforce'!$B$7:$B$1291,AAL!$L$3:$L$65007)</f>
        <v>0</v>
      </c>
      <c r="AJ1136" s="116">
        <f>VLOOKUP(B1136,AAL!$Q$4:$S$1048576,3,0)</f>
        <v>0</v>
      </c>
      <c r="AK1136" s="116">
        <f>VLOOKUP(B1136,AAL!$U$4:$W$1048576,3,0)</f>
        <v>0</v>
      </c>
      <c r="AL1136" s="69">
        <f ca="1">IFERROR(((AD1136+(AD1136*'Portfolio Stats_RMS'!$C$7))/($AB1136*(1-'Portfolio Stats_RMS'!$C$6))),0)</f>
        <v>0</v>
      </c>
      <c r="AM1136" s="69">
        <f ca="1">IFERROR(((AF1136+(AF1136*'Portfolio Stats_RMS'!$C$7))/($AB1136*(1-'Portfolio Stats_RMS'!$C$6))),0)</f>
        <v>0</v>
      </c>
      <c r="AN1136" s="69">
        <f ca="1">IFERROR(((AH1136+(AH1136*'Portfolio Stats_RMS'!$C$7))/($AB1136*(1-'Portfolio Stats_RMS'!$C$6))),0)</f>
        <v>0</v>
      </c>
      <c r="AO1136" s="69">
        <f>IFERROR(((AJ1136+(AJ1136*'Portfolio Stats_RMS'!$C$7))/(AB1136*(1-'Portfolio Stats_RMS'!$C$6))),0)</f>
        <v>0</v>
      </c>
      <c r="AP1136" s="152"/>
    </row>
    <row r="1137" spans="2:42" x14ac:dyDescent="0.25">
      <c r="B1137" s="29"/>
      <c r="C1137" s="87"/>
      <c r="D1137" s="29"/>
      <c r="E1137" s="29"/>
      <c r="F1137" s="29"/>
      <c r="G1137" s="25"/>
      <c r="H1137" s="25"/>
      <c r="I1137" s="25"/>
      <c r="J1137" s="100"/>
      <c r="K1137" s="100"/>
      <c r="L1137" s="149"/>
      <c r="M1137" s="29"/>
      <c r="N1137" s="29"/>
      <c r="O1137" s="29"/>
      <c r="P1137" s="149"/>
      <c r="Q1137" s="150"/>
      <c r="R1137" s="152"/>
      <c r="S1137" s="153"/>
      <c r="T1137" s="153"/>
      <c r="U1137" s="154"/>
      <c r="V1137" s="99"/>
      <c r="W1137" s="99"/>
      <c r="X1137" s="25"/>
      <c r="Y1137" s="25"/>
      <c r="Z1137" s="99"/>
      <c r="AA1137" s="25"/>
      <c r="AB1137" s="25"/>
      <c r="AC1137" s="99"/>
      <c r="AD1137" s="116">
        <f ca="1">SUMIF(AAL!$A$3:$A$65061,'Risk Lv. Inforce'!$B$7:$B$12091,AAL!$B$3:$B$65007)</f>
        <v>0</v>
      </c>
      <c r="AE1137" s="116">
        <f ca="1">SUMIF(AAL!$C$3:$C$65061,'Risk Lv. Inforce'!$B$7:$B$10291,AAL!$D$3:$D$65007)</f>
        <v>0</v>
      </c>
      <c r="AF1137" s="116">
        <f ca="1">SUMIF(AAL!$E$3:$E$65061,'Risk Lv. Inforce'!$B$7:$B$1291,AAL!$F$3:$F$65007)</f>
        <v>0</v>
      </c>
      <c r="AG1137" s="116">
        <f ca="1">SUMIF(AAL!$G$3:$G$65061,'Risk Lv. Inforce'!$B$7:$B$1291,AAL!$H$3:$H$65007)</f>
        <v>0</v>
      </c>
      <c r="AH1137" s="116">
        <f ca="1">SUMIF(AAL!$I$3:$I$65061,'Risk Lv. Inforce'!$B$7:$B$1291,AAL!$J$3:$J$65007)</f>
        <v>0</v>
      </c>
      <c r="AI1137" s="116">
        <f ca="1">SUMIF(AAL!$K$3:$K$65061,'Risk Lv. Inforce'!$B$7:$B$1291,AAL!$L$3:$L$65007)</f>
        <v>0</v>
      </c>
      <c r="AJ1137" s="116">
        <f>VLOOKUP(B1137,AAL!$Q$4:$S$1048576,3,0)</f>
        <v>0</v>
      </c>
      <c r="AK1137" s="116">
        <f>VLOOKUP(B1137,AAL!$U$4:$W$1048576,3,0)</f>
        <v>0</v>
      </c>
      <c r="AL1137" s="69">
        <f ca="1">IFERROR(((AD1137+(AD1137*'Portfolio Stats_RMS'!$C$7))/($AB1137*(1-'Portfolio Stats_RMS'!$C$6))),0)</f>
        <v>0</v>
      </c>
      <c r="AM1137" s="69">
        <f ca="1">IFERROR(((AF1137+(AF1137*'Portfolio Stats_RMS'!$C$7))/($AB1137*(1-'Portfolio Stats_RMS'!$C$6))),0)</f>
        <v>0</v>
      </c>
      <c r="AN1137" s="69">
        <f ca="1">IFERROR(((AH1137+(AH1137*'Portfolio Stats_RMS'!$C$7))/($AB1137*(1-'Portfolio Stats_RMS'!$C$6))),0)</f>
        <v>0</v>
      </c>
      <c r="AO1137" s="69">
        <f>IFERROR(((AJ1137+(AJ1137*'Portfolio Stats_RMS'!$C$7))/(AB1137*(1-'Portfolio Stats_RMS'!$C$6))),0)</f>
        <v>0</v>
      </c>
      <c r="AP1137" s="152"/>
    </row>
    <row r="1138" spans="2:42" x14ac:dyDescent="0.25">
      <c r="B1138" s="29"/>
      <c r="C1138" s="87"/>
      <c r="D1138" s="29"/>
      <c r="E1138" s="29"/>
      <c r="F1138" s="29"/>
      <c r="G1138" s="25"/>
      <c r="H1138" s="25"/>
      <c r="I1138" s="25"/>
      <c r="J1138" s="100"/>
      <c r="K1138" s="100"/>
      <c r="L1138" s="149"/>
      <c r="M1138" s="29"/>
      <c r="N1138" s="29"/>
      <c r="O1138" s="29"/>
      <c r="P1138" s="149"/>
      <c r="Q1138" s="150"/>
      <c r="R1138" s="152"/>
      <c r="S1138" s="153"/>
      <c r="T1138" s="153"/>
      <c r="U1138" s="154"/>
      <c r="V1138" s="99"/>
      <c r="W1138" s="99"/>
      <c r="X1138" s="25"/>
      <c r="Y1138" s="25"/>
      <c r="Z1138" s="99"/>
      <c r="AA1138" s="25"/>
      <c r="AB1138" s="25"/>
      <c r="AC1138" s="99"/>
      <c r="AD1138" s="116">
        <f ca="1">SUMIF(AAL!$A$3:$A$65061,'Risk Lv. Inforce'!$B$7:$B$12091,AAL!$B$3:$B$65007)</f>
        <v>0</v>
      </c>
      <c r="AE1138" s="116">
        <f ca="1">SUMIF(AAL!$C$3:$C$65061,'Risk Lv. Inforce'!$B$7:$B$10291,AAL!$D$3:$D$65007)</f>
        <v>0</v>
      </c>
      <c r="AF1138" s="116">
        <f ca="1">SUMIF(AAL!$E$3:$E$65061,'Risk Lv. Inforce'!$B$7:$B$1291,AAL!$F$3:$F$65007)</f>
        <v>0</v>
      </c>
      <c r="AG1138" s="116">
        <f ca="1">SUMIF(AAL!$G$3:$G$65061,'Risk Lv. Inforce'!$B$7:$B$1291,AAL!$H$3:$H$65007)</f>
        <v>0</v>
      </c>
      <c r="AH1138" s="116">
        <f ca="1">SUMIF(AAL!$I$3:$I$65061,'Risk Lv. Inforce'!$B$7:$B$1291,AAL!$J$3:$J$65007)</f>
        <v>0</v>
      </c>
      <c r="AI1138" s="116">
        <f ca="1">SUMIF(AAL!$K$3:$K$65061,'Risk Lv. Inforce'!$B$7:$B$1291,AAL!$L$3:$L$65007)</f>
        <v>0</v>
      </c>
      <c r="AJ1138" s="116">
        <f>VLOOKUP(B1138,AAL!$Q$4:$S$1048576,3,0)</f>
        <v>0</v>
      </c>
      <c r="AK1138" s="116">
        <f>VLOOKUP(B1138,AAL!$U$4:$W$1048576,3,0)</f>
        <v>0</v>
      </c>
      <c r="AL1138" s="69">
        <f ca="1">IFERROR(((AD1138+(AD1138*'Portfolio Stats_RMS'!$C$7))/($AB1138*(1-'Portfolio Stats_RMS'!$C$6))),0)</f>
        <v>0</v>
      </c>
      <c r="AM1138" s="69">
        <f ca="1">IFERROR(((AF1138+(AF1138*'Portfolio Stats_RMS'!$C$7))/($AB1138*(1-'Portfolio Stats_RMS'!$C$6))),0)</f>
        <v>0</v>
      </c>
      <c r="AN1138" s="69">
        <f ca="1">IFERROR(((AH1138+(AH1138*'Portfolio Stats_RMS'!$C$7))/($AB1138*(1-'Portfolio Stats_RMS'!$C$6))),0)</f>
        <v>0</v>
      </c>
      <c r="AO1138" s="69">
        <f>IFERROR(((AJ1138+(AJ1138*'Portfolio Stats_RMS'!$C$7))/(AB1138*(1-'Portfolio Stats_RMS'!$C$6))),0)</f>
        <v>0</v>
      </c>
      <c r="AP1138" s="152"/>
    </row>
    <row r="1139" spans="2:42" x14ac:dyDescent="0.25">
      <c r="B1139" s="29"/>
      <c r="C1139" s="87"/>
      <c r="D1139" s="29"/>
      <c r="E1139" s="29"/>
      <c r="F1139" s="29"/>
      <c r="G1139" s="25"/>
      <c r="H1139" s="25"/>
      <c r="I1139" s="25"/>
      <c r="J1139" s="100"/>
      <c r="K1139" s="100"/>
      <c r="L1139" s="149"/>
      <c r="M1139" s="29"/>
      <c r="N1139" s="29"/>
      <c r="O1139" s="29"/>
      <c r="P1139" s="149"/>
      <c r="Q1139" s="150"/>
      <c r="R1139" s="152"/>
      <c r="S1139" s="153"/>
      <c r="T1139" s="153"/>
      <c r="U1139" s="154"/>
      <c r="V1139" s="99"/>
      <c r="W1139" s="99"/>
      <c r="X1139" s="25"/>
      <c r="Y1139" s="25"/>
      <c r="Z1139" s="99"/>
      <c r="AA1139" s="25"/>
      <c r="AB1139" s="25"/>
      <c r="AC1139" s="99"/>
      <c r="AD1139" s="116">
        <f ca="1">SUMIF(AAL!$A$3:$A$65061,'Risk Lv. Inforce'!$B$7:$B$12091,AAL!$B$3:$B$65007)</f>
        <v>0</v>
      </c>
      <c r="AE1139" s="116">
        <f ca="1">SUMIF(AAL!$C$3:$C$65061,'Risk Lv. Inforce'!$B$7:$B$10291,AAL!$D$3:$D$65007)</f>
        <v>0</v>
      </c>
      <c r="AF1139" s="116">
        <f ca="1">SUMIF(AAL!$E$3:$E$65061,'Risk Lv. Inforce'!$B$7:$B$1291,AAL!$F$3:$F$65007)</f>
        <v>0</v>
      </c>
      <c r="AG1139" s="116">
        <f ca="1">SUMIF(AAL!$G$3:$G$65061,'Risk Lv. Inforce'!$B$7:$B$1291,AAL!$H$3:$H$65007)</f>
        <v>0</v>
      </c>
      <c r="AH1139" s="116">
        <f ca="1">SUMIF(AAL!$I$3:$I$65061,'Risk Lv. Inforce'!$B$7:$B$1291,AAL!$J$3:$J$65007)</f>
        <v>0</v>
      </c>
      <c r="AI1139" s="116">
        <f ca="1">SUMIF(AAL!$K$3:$K$65061,'Risk Lv. Inforce'!$B$7:$B$1291,AAL!$L$3:$L$65007)</f>
        <v>0</v>
      </c>
      <c r="AJ1139" s="116">
        <f>VLOOKUP(B1139,AAL!$Q$4:$S$1048576,3,0)</f>
        <v>0</v>
      </c>
      <c r="AK1139" s="116">
        <f>VLOOKUP(B1139,AAL!$U$4:$W$1048576,3,0)</f>
        <v>0</v>
      </c>
      <c r="AL1139" s="69">
        <f ca="1">IFERROR(((AD1139+(AD1139*'Portfolio Stats_RMS'!$C$7))/($AB1139*(1-'Portfolio Stats_RMS'!$C$6))),0)</f>
        <v>0</v>
      </c>
      <c r="AM1139" s="69">
        <f ca="1">IFERROR(((AF1139+(AF1139*'Portfolio Stats_RMS'!$C$7))/($AB1139*(1-'Portfolio Stats_RMS'!$C$6))),0)</f>
        <v>0</v>
      </c>
      <c r="AN1139" s="69">
        <f ca="1">IFERROR(((AH1139+(AH1139*'Portfolio Stats_RMS'!$C$7))/($AB1139*(1-'Portfolio Stats_RMS'!$C$6))),0)</f>
        <v>0</v>
      </c>
      <c r="AO1139" s="69">
        <f>IFERROR(((AJ1139+(AJ1139*'Portfolio Stats_RMS'!$C$7))/(AB1139*(1-'Portfolio Stats_RMS'!$C$6))),0)</f>
        <v>0</v>
      </c>
      <c r="AP1139" s="152"/>
    </row>
    <row r="1140" spans="2:42" x14ac:dyDescent="0.25">
      <c r="B1140" s="29"/>
      <c r="C1140" s="87"/>
      <c r="D1140" s="29"/>
      <c r="E1140" s="29"/>
      <c r="F1140" s="29"/>
      <c r="G1140" s="25"/>
      <c r="H1140" s="25"/>
      <c r="I1140" s="25"/>
      <c r="J1140" s="100"/>
      <c r="K1140" s="100"/>
      <c r="L1140" s="149"/>
      <c r="M1140" s="29"/>
      <c r="N1140" s="29"/>
      <c r="O1140" s="29"/>
      <c r="P1140" s="149"/>
      <c r="Q1140" s="150"/>
      <c r="R1140" s="152"/>
      <c r="S1140" s="153"/>
      <c r="T1140" s="153"/>
      <c r="U1140" s="154"/>
      <c r="V1140" s="99"/>
      <c r="W1140" s="99"/>
      <c r="X1140" s="25"/>
      <c r="Y1140" s="25"/>
      <c r="Z1140" s="99"/>
      <c r="AA1140" s="25"/>
      <c r="AB1140" s="25"/>
      <c r="AC1140" s="99"/>
      <c r="AD1140" s="116">
        <f ca="1">SUMIF(AAL!$A$3:$A$65061,'Risk Lv. Inforce'!$B$7:$B$12091,AAL!$B$3:$B$65007)</f>
        <v>0</v>
      </c>
      <c r="AE1140" s="116">
        <f ca="1">SUMIF(AAL!$C$3:$C$65061,'Risk Lv. Inforce'!$B$7:$B$10291,AAL!$D$3:$D$65007)</f>
        <v>0</v>
      </c>
      <c r="AF1140" s="116">
        <f ca="1">SUMIF(AAL!$E$3:$E$65061,'Risk Lv. Inforce'!$B$7:$B$1291,AAL!$F$3:$F$65007)</f>
        <v>0</v>
      </c>
      <c r="AG1140" s="116">
        <f ca="1">SUMIF(AAL!$G$3:$G$65061,'Risk Lv. Inforce'!$B$7:$B$1291,AAL!$H$3:$H$65007)</f>
        <v>0</v>
      </c>
      <c r="AH1140" s="116">
        <f ca="1">SUMIF(AAL!$I$3:$I$65061,'Risk Lv. Inforce'!$B$7:$B$1291,AAL!$J$3:$J$65007)</f>
        <v>0</v>
      </c>
      <c r="AI1140" s="116">
        <f ca="1">SUMIF(AAL!$K$3:$K$65061,'Risk Lv. Inforce'!$B$7:$B$1291,AAL!$L$3:$L$65007)</f>
        <v>0</v>
      </c>
      <c r="AJ1140" s="116">
        <f>VLOOKUP(B1140,AAL!$Q$4:$S$1048576,3,0)</f>
        <v>0</v>
      </c>
      <c r="AK1140" s="116">
        <f>VLOOKUP(B1140,AAL!$U$4:$W$1048576,3,0)</f>
        <v>0</v>
      </c>
      <c r="AL1140" s="69">
        <f ca="1">IFERROR(((AD1140+(AD1140*'Portfolio Stats_RMS'!$C$7))/($AB1140*(1-'Portfolio Stats_RMS'!$C$6))),0)</f>
        <v>0</v>
      </c>
      <c r="AM1140" s="69">
        <f ca="1">IFERROR(((AF1140+(AF1140*'Portfolio Stats_RMS'!$C$7))/($AB1140*(1-'Portfolio Stats_RMS'!$C$6))),0)</f>
        <v>0</v>
      </c>
      <c r="AN1140" s="69">
        <f ca="1">IFERROR(((AH1140+(AH1140*'Portfolio Stats_RMS'!$C$7))/($AB1140*(1-'Portfolio Stats_RMS'!$C$6))),0)</f>
        <v>0</v>
      </c>
      <c r="AO1140" s="69">
        <f>IFERROR(((AJ1140+(AJ1140*'Portfolio Stats_RMS'!$C$7))/(AB1140*(1-'Portfolio Stats_RMS'!$C$6))),0)</f>
        <v>0</v>
      </c>
      <c r="AP1140" s="152"/>
    </row>
    <row r="1141" spans="2:42" x14ac:dyDescent="0.25">
      <c r="B1141" s="29"/>
      <c r="C1141" s="87"/>
      <c r="D1141" s="29"/>
      <c r="E1141" s="29"/>
      <c r="F1141" s="29"/>
      <c r="G1141" s="25"/>
      <c r="H1141" s="25"/>
      <c r="I1141" s="25"/>
      <c r="J1141" s="100"/>
      <c r="K1141" s="100"/>
      <c r="L1141" s="149"/>
      <c r="M1141" s="29"/>
      <c r="N1141" s="29"/>
      <c r="O1141" s="29"/>
      <c r="P1141" s="149"/>
      <c r="Q1141" s="150"/>
      <c r="R1141" s="152"/>
      <c r="S1141" s="153"/>
      <c r="T1141" s="153"/>
      <c r="U1141" s="154"/>
      <c r="V1141" s="99"/>
      <c r="W1141" s="99"/>
      <c r="X1141" s="25"/>
      <c r="Y1141" s="25"/>
      <c r="Z1141" s="99"/>
      <c r="AA1141" s="25"/>
      <c r="AB1141" s="25"/>
      <c r="AC1141" s="99"/>
      <c r="AD1141" s="116">
        <f ca="1">SUMIF(AAL!$A$3:$A$65061,'Risk Lv. Inforce'!$B$7:$B$12091,AAL!$B$3:$B$65007)</f>
        <v>0</v>
      </c>
      <c r="AE1141" s="116">
        <f ca="1">SUMIF(AAL!$C$3:$C$65061,'Risk Lv. Inforce'!$B$7:$B$10291,AAL!$D$3:$D$65007)</f>
        <v>0</v>
      </c>
      <c r="AF1141" s="116">
        <f ca="1">SUMIF(AAL!$E$3:$E$65061,'Risk Lv. Inforce'!$B$7:$B$1291,AAL!$F$3:$F$65007)</f>
        <v>0</v>
      </c>
      <c r="AG1141" s="116">
        <f ca="1">SUMIF(AAL!$G$3:$G$65061,'Risk Lv. Inforce'!$B$7:$B$1291,AAL!$H$3:$H$65007)</f>
        <v>0</v>
      </c>
      <c r="AH1141" s="116">
        <f ca="1">SUMIF(AAL!$I$3:$I$65061,'Risk Lv. Inforce'!$B$7:$B$1291,AAL!$J$3:$J$65007)</f>
        <v>0</v>
      </c>
      <c r="AI1141" s="116">
        <f ca="1">SUMIF(AAL!$K$3:$K$65061,'Risk Lv. Inforce'!$B$7:$B$1291,AAL!$L$3:$L$65007)</f>
        <v>0</v>
      </c>
      <c r="AJ1141" s="116">
        <f>VLOOKUP(B1141,AAL!$Q$4:$S$1048576,3,0)</f>
        <v>0</v>
      </c>
      <c r="AK1141" s="116">
        <f>VLOOKUP(B1141,AAL!$U$4:$W$1048576,3,0)</f>
        <v>0</v>
      </c>
      <c r="AL1141" s="69">
        <f ca="1">IFERROR(((AD1141+(AD1141*'Portfolio Stats_RMS'!$C$7))/($AB1141*(1-'Portfolio Stats_RMS'!$C$6))),0)</f>
        <v>0</v>
      </c>
      <c r="AM1141" s="69">
        <f ca="1">IFERROR(((AF1141+(AF1141*'Portfolio Stats_RMS'!$C$7))/($AB1141*(1-'Portfolio Stats_RMS'!$C$6))),0)</f>
        <v>0</v>
      </c>
      <c r="AN1141" s="69">
        <f ca="1">IFERROR(((AH1141+(AH1141*'Portfolio Stats_RMS'!$C$7))/($AB1141*(1-'Portfolio Stats_RMS'!$C$6))),0)</f>
        <v>0</v>
      </c>
      <c r="AO1141" s="69">
        <f>IFERROR(((AJ1141+(AJ1141*'Portfolio Stats_RMS'!$C$7))/(AB1141*(1-'Portfolio Stats_RMS'!$C$6))),0)</f>
        <v>0</v>
      </c>
      <c r="AP1141" s="152"/>
    </row>
    <row r="1142" spans="2:42" x14ac:dyDescent="0.25">
      <c r="B1142" s="29"/>
      <c r="C1142" s="87"/>
      <c r="D1142" s="29"/>
      <c r="E1142" s="29"/>
      <c r="F1142" s="29"/>
      <c r="G1142" s="25"/>
      <c r="H1142" s="25"/>
      <c r="I1142" s="25"/>
      <c r="J1142" s="100"/>
      <c r="K1142" s="100"/>
      <c r="L1142" s="29"/>
      <c r="M1142" s="29"/>
      <c r="N1142" s="29"/>
      <c r="O1142" s="29"/>
      <c r="P1142" s="149"/>
      <c r="Q1142" s="150"/>
      <c r="R1142" s="152"/>
      <c r="S1142" s="153"/>
      <c r="T1142" s="153"/>
      <c r="U1142" s="154"/>
      <c r="V1142" s="99"/>
      <c r="W1142" s="99"/>
      <c r="X1142" s="25"/>
      <c r="Y1142" s="25"/>
      <c r="Z1142" s="99"/>
      <c r="AA1142" s="25"/>
      <c r="AB1142" s="25"/>
      <c r="AC1142" s="99"/>
      <c r="AD1142" s="116">
        <f ca="1">SUMIF(AAL!$A$3:$A$65061,'Risk Lv. Inforce'!$B$7:$B$12091,AAL!$B$3:$B$65007)</f>
        <v>0</v>
      </c>
      <c r="AE1142" s="116">
        <f ca="1">SUMIF(AAL!$C$3:$C$65061,'Risk Lv. Inforce'!$B$7:$B$10291,AAL!$D$3:$D$65007)</f>
        <v>0</v>
      </c>
      <c r="AF1142" s="116">
        <f ca="1">SUMIF(AAL!$E$3:$E$65061,'Risk Lv. Inforce'!$B$7:$B$1291,AAL!$F$3:$F$65007)</f>
        <v>0</v>
      </c>
      <c r="AG1142" s="116">
        <f ca="1">SUMIF(AAL!$G$3:$G$65061,'Risk Lv. Inforce'!$B$7:$B$1291,AAL!$H$3:$H$65007)</f>
        <v>0</v>
      </c>
      <c r="AH1142" s="116">
        <f ca="1">SUMIF(AAL!$I$3:$I$65061,'Risk Lv. Inforce'!$B$7:$B$1291,AAL!$J$3:$J$65007)</f>
        <v>0</v>
      </c>
      <c r="AI1142" s="116">
        <f ca="1">SUMIF(AAL!$K$3:$K$65061,'Risk Lv. Inforce'!$B$7:$B$1291,AAL!$L$3:$L$65007)</f>
        <v>0</v>
      </c>
      <c r="AJ1142" s="116">
        <f>VLOOKUP(B1142,AAL!$Q$4:$S$1048576,3,0)</f>
        <v>0</v>
      </c>
      <c r="AK1142" s="116">
        <f>VLOOKUP(B1142,AAL!$U$4:$W$1048576,3,0)</f>
        <v>0</v>
      </c>
      <c r="AL1142" s="69">
        <f ca="1">IFERROR(((AD1142+(AD1142*'Portfolio Stats_RMS'!$C$7))/($AB1142*(1-'Portfolio Stats_RMS'!$C$6))),0)</f>
        <v>0</v>
      </c>
      <c r="AM1142" s="69">
        <f ca="1">IFERROR(((AF1142+(AF1142*'Portfolio Stats_RMS'!$C$7))/($AB1142*(1-'Portfolio Stats_RMS'!$C$6))),0)</f>
        <v>0</v>
      </c>
      <c r="AN1142" s="69">
        <f ca="1">IFERROR(((AH1142+(AH1142*'Portfolio Stats_RMS'!$C$7))/($AB1142*(1-'Portfolio Stats_RMS'!$C$6))),0)</f>
        <v>0</v>
      </c>
      <c r="AO1142" s="69">
        <f>IFERROR(((AJ1142+(AJ1142*'Portfolio Stats_RMS'!$C$7))/(AB1142*(1-'Portfolio Stats_RMS'!$C$6))),0)</f>
        <v>0</v>
      </c>
      <c r="AP1142" s="152"/>
    </row>
    <row r="1143" spans="2:42" x14ac:dyDescent="0.25">
      <c r="B1143" s="29"/>
      <c r="C1143" s="87"/>
      <c r="D1143" s="29"/>
      <c r="E1143" s="29"/>
      <c r="F1143" s="29"/>
      <c r="G1143" s="25"/>
      <c r="H1143" s="25"/>
      <c r="I1143" s="25"/>
      <c r="J1143" s="100"/>
      <c r="K1143" s="100"/>
      <c r="L1143" s="29"/>
      <c r="M1143" s="29"/>
      <c r="N1143" s="29"/>
      <c r="O1143" s="29"/>
      <c r="P1143" s="149"/>
      <c r="Q1143" s="150"/>
      <c r="R1143" s="152"/>
      <c r="S1143" s="153"/>
      <c r="T1143" s="153"/>
      <c r="U1143" s="154"/>
      <c r="V1143" s="99"/>
      <c r="W1143" s="99"/>
      <c r="X1143" s="25"/>
      <c r="Y1143" s="25"/>
      <c r="Z1143" s="99"/>
      <c r="AA1143" s="25"/>
      <c r="AB1143" s="25"/>
      <c r="AC1143" s="99"/>
      <c r="AD1143" s="116">
        <f ca="1">SUMIF(AAL!$A$3:$A$65061,'Risk Lv. Inforce'!$B$7:$B$12091,AAL!$B$3:$B$65007)</f>
        <v>0</v>
      </c>
      <c r="AE1143" s="116">
        <f ca="1">SUMIF(AAL!$C$3:$C$65061,'Risk Lv. Inforce'!$B$7:$B$10291,AAL!$D$3:$D$65007)</f>
        <v>0</v>
      </c>
      <c r="AF1143" s="116">
        <f ca="1">SUMIF(AAL!$E$3:$E$65061,'Risk Lv. Inforce'!$B$7:$B$1291,AAL!$F$3:$F$65007)</f>
        <v>0</v>
      </c>
      <c r="AG1143" s="116">
        <f ca="1">SUMIF(AAL!$G$3:$G$65061,'Risk Lv. Inforce'!$B$7:$B$1291,AAL!$H$3:$H$65007)</f>
        <v>0</v>
      </c>
      <c r="AH1143" s="116">
        <f ca="1">SUMIF(AAL!$I$3:$I$65061,'Risk Lv. Inforce'!$B$7:$B$1291,AAL!$J$3:$J$65007)</f>
        <v>0</v>
      </c>
      <c r="AI1143" s="116">
        <f ca="1">SUMIF(AAL!$K$3:$K$65061,'Risk Lv. Inforce'!$B$7:$B$1291,AAL!$L$3:$L$65007)</f>
        <v>0</v>
      </c>
      <c r="AJ1143" s="116">
        <f>VLOOKUP(B1143,AAL!$Q$4:$S$1048576,3,0)</f>
        <v>0</v>
      </c>
      <c r="AK1143" s="116">
        <f>VLOOKUP(B1143,AAL!$U$4:$W$1048576,3,0)</f>
        <v>0</v>
      </c>
      <c r="AL1143" s="69">
        <f ca="1">IFERROR(((AD1143+(AD1143*'Portfolio Stats_RMS'!$C$7))/($AB1143*(1-'Portfolio Stats_RMS'!$C$6))),0)</f>
        <v>0</v>
      </c>
      <c r="AM1143" s="69">
        <f ca="1">IFERROR(((AF1143+(AF1143*'Portfolio Stats_RMS'!$C$7))/($AB1143*(1-'Portfolio Stats_RMS'!$C$6))),0)</f>
        <v>0</v>
      </c>
      <c r="AN1143" s="69">
        <f ca="1">IFERROR(((AH1143+(AH1143*'Portfolio Stats_RMS'!$C$7))/($AB1143*(1-'Portfolio Stats_RMS'!$C$6))),0)</f>
        <v>0</v>
      </c>
      <c r="AO1143" s="69">
        <f>IFERROR(((AJ1143+(AJ1143*'Portfolio Stats_RMS'!$C$7))/(AB1143*(1-'Portfolio Stats_RMS'!$C$6))),0)</f>
        <v>0</v>
      </c>
      <c r="AP1143" s="152"/>
    </row>
    <row r="1144" spans="2:42" x14ac:dyDescent="0.25">
      <c r="B1144" s="29"/>
      <c r="C1144" s="87"/>
      <c r="D1144" s="29"/>
      <c r="E1144" s="29"/>
      <c r="F1144" s="29"/>
      <c r="G1144" s="25"/>
      <c r="H1144" s="25"/>
      <c r="I1144" s="25"/>
      <c r="J1144" s="100"/>
      <c r="K1144" s="100"/>
      <c r="L1144" s="29"/>
      <c r="M1144" s="29"/>
      <c r="N1144" s="29"/>
      <c r="O1144" s="29"/>
      <c r="P1144" s="149"/>
      <c r="Q1144" s="150"/>
      <c r="R1144" s="152"/>
      <c r="S1144" s="153"/>
      <c r="T1144" s="153"/>
      <c r="U1144" s="154"/>
      <c r="V1144" s="99"/>
      <c r="W1144" s="99"/>
      <c r="X1144" s="25"/>
      <c r="Y1144" s="25"/>
      <c r="Z1144" s="99"/>
      <c r="AA1144" s="25"/>
      <c r="AB1144" s="25"/>
      <c r="AC1144" s="99"/>
      <c r="AD1144" s="116">
        <f ca="1">SUMIF(AAL!$A$3:$A$65061,'Risk Lv. Inforce'!$B$7:$B$12091,AAL!$B$3:$B$65007)</f>
        <v>0</v>
      </c>
      <c r="AE1144" s="116">
        <f ca="1">SUMIF(AAL!$C$3:$C$65061,'Risk Lv. Inforce'!$B$7:$B$10291,AAL!$D$3:$D$65007)</f>
        <v>0</v>
      </c>
      <c r="AF1144" s="116">
        <f ca="1">SUMIF(AAL!$E$3:$E$65061,'Risk Lv. Inforce'!$B$7:$B$1291,AAL!$F$3:$F$65007)</f>
        <v>0</v>
      </c>
      <c r="AG1144" s="116">
        <f ca="1">SUMIF(AAL!$G$3:$G$65061,'Risk Lv. Inforce'!$B$7:$B$1291,AAL!$H$3:$H$65007)</f>
        <v>0</v>
      </c>
      <c r="AH1144" s="116">
        <f ca="1">SUMIF(AAL!$I$3:$I$65061,'Risk Lv. Inforce'!$B$7:$B$1291,AAL!$J$3:$J$65007)</f>
        <v>0</v>
      </c>
      <c r="AI1144" s="116">
        <f ca="1">SUMIF(AAL!$K$3:$K$65061,'Risk Lv. Inforce'!$B$7:$B$1291,AAL!$L$3:$L$65007)</f>
        <v>0</v>
      </c>
      <c r="AJ1144" s="116">
        <f>VLOOKUP(B1144,AAL!$Q$4:$S$1048576,3,0)</f>
        <v>0</v>
      </c>
      <c r="AK1144" s="116">
        <f>VLOOKUP(B1144,AAL!$U$4:$W$1048576,3,0)</f>
        <v>0</v>
      </c>
      <c r="AL1144" s="69">
        <f ca="1">IFERROR(((AD1144+(AD1144*'Portfolio Stats_RMS'!$C$7))/($AB1144*(1-'Portfolio Stats_RMS'!$C$6))),0)</f>
        <v>0</v>
      </c>
      <c r="AM1144" s="69">
        <f ca="1">IFERROR(((AF1144+(AF1144*'Portfolio Stats_RMS'!$C$7))/($AB1144*(1-'Portfolio Stats_RMS'!$C$6))),0)</f>
        <v>0</v>
      </c>
      <c r="AN1144" s="69">
        <f ca="1">IFERROR(((AH1144+(AH1144*'Portfolio Stats_RMS'!$C$7))/($AB1144*(1-'Portfolio Stats_RMS'!$C$6))),0)</f>
        <v>0</v>
      </c>
      <c r="AO1144" s="69">
        <f>IFERROR(((AJ1144+(AJ1144*'Portfolio Stats_RMS'!$C$7))/(AB1144*(1-'Portfolio Stats_RMS'!$C$6))),0)</f>
        <v>0</v>
      </c>
      <c r="AP1144" s="152"/>
    </row>
    <row r="1145" spans="2:42" x14ac:dyDescent="0.25">
      <c r="B1145" s="29"/>
      <c r="C1145" s="87"/>
      <c r="D1145" s="29"/>
      <c r="E1145" s="29"/>
      <c r="F1145" s="29"/>
      <c r="G1145" s="25"/>
      <c r="H1145" s="25"/>
      <c r="I1145" s="25"/>
      <c r="J1145" s="100"/>
      <c r="K1145" s="100"/>
      <c r="L1145" s="149"/>
      <c r="M1145" s="29"/>
      <c r="N1145" s="29"/>
      <c r="O1145" s="29"/>
      <c r="P1145" s="149"/>
      <c r="Q1145" s="150"/>
      <c r="R1145" s="152"/>
      <c r="S1145" s="153"/>
      <c r="T1145" s="153"/>
      <c r="U1145" s="154"/>
      <c r="V1145" s="99"/>
      <c r="W1145" s="99"/>
      <c r="X1145" s="25"/>
      <c r="Y1145" s="25"/>
      <c r="Z1145" s="99"/>
      <c r="AA1145" s="25"/>
      <c r="AB1145" s="25"/>
      <c r="AC1145" s="99"/>
      <c r="AD1145" s="116">
        <f ca="1">SUMIF(AAL!$A$3:$A$65061,'Risk Lv. Inforce'!$B$7:$B$12091,AAL!$B$3:$B$65007)</f>
        <v>0</v>
      </c>
      <c r="AE1145" s="116">
        <f ca="1">SUMIF(AAL!$C$3:$C$65061,'Risk Lv. Inforce'!$B$7:$B$10291,AAL!$D$3:$D$65007)</f>
        <v>0</v>
      </c>
      <c r="AF1145" s="116">
        <f ca="1">SUMIF(AAL!$E$3:$E$65061,'Risk Lv. Inforce'!$B$7:$B$1291,AAL!$F$3:$F$65007)</f>
        <v>0</v>
      </c>
      <c r="AG1145" s="116">
        <f ca="1">SUMIF(AAL!$G$3:$G$65061,'Risk Lv. Inforce'!$B$7:$B$1291,AAL!$H$3:$H$65007)</f>
        <v>0</v>
      </c>
      <c r="AH1145" s="116">
        <f ca="1">SUMIF(AAL!$I$3:$I$65061,'Risk Lv. Inforce'!$B$7:$B$1291,AAL!$J$3:$J$65007)</f>
        <v>0</v>
      </c>
      <c r="AI1145" s="116">
        <f ca="1">SUMIF(AAL!$K$3:$K$65061,'Risk Lv. Inforce'!$B$7:$B$1291,AAL!$L$3:$L$65007)</f>
        <v>0</v>
      </c>
      <c r="AJ1145" s="116">
        <f>VLOOKUP(B1145,AAL!$Q$4:$S$1048576,3,0)</f>
        <v>0</v>
      </c>
      <c r="AK1145" s="116">
        <f>VLOOKUP(B1145,AAL!$U$4:$W$1048576,3,0)</f>
        <v>0</v>
      </c>
      <c r="AL1145" s="69">
        <f ca="1">IFERROR(((AD1145+(AD1145*'Portfolio Stats_RMS'!$C$7))/($AB1145*(1-'Portfolio Stats_RMS'!$C$6))),0)</f>
        <v>0</v>
      </c>
      <c r="AM1145" s="69">
        <f ca="1">IFERROR(((AF1145+(AF1145*'Portfolio Stats_RMS'!$C$7))/($AB1145*(1-'Portfolio Stats_RMS'!$C$6))),0)</f>
        <v>0</v>
      </c>
      <c r="AN1145" s="69">
        <f ca="1">IFERROR(((AH1145+(AH1145*'Portfolio Stats_RMS'!$C$7))/($AB1145*(1-'Portfolio Stats_RMS'!$C$6))),0)</f>
        <v>0</v>
      </c>
      <c r="AO1145" s="69">
        <f>IFERROR(((AJ1145+(AJ1145*'Portfolio Stats_RMS'!$C$7))/(AB1145*(1-'Portfolio Stats_RMS'!$C$6))),0)</f>
        <v>0</v>
      </c>
      <c r="AP1145" s="152"/>
    </row>
    <row r="1146" spans="2:42" x14ac:dyDescent="0.25">
      <c r="B1146" s="29"/>
      <c r="C1146" s="87"/>
      <c r="D1146" s="29"/>
      <c r="E1146" s="29"/>
      <c r="F1146" s="29"/>
      <c r="G1146" s="25"/>
      <c r="H1146" s="25"/>
      <c r="I1146" s="25"/>
      <c r="J1146" s="100"/>
      <c r="K1146" s="100"/>
      <c r="L1146" s="149"/>
      <c r="M1146" s="29"/>
      <c r="N1146" s="29"/>
      <c r="O1146" s="29"/>
      <c r="P1146" s="149"/>
      <c r="Q1146" s="150"/>
      <c r="R1146" s="152"/>
      <c r="S1146" s="153"/>
      <c r="T1146" s="153"/>
      <c r="U1146" s="154"/>
      <c r="V1146" s="99"/>
      <c r="W1146" s="99"/>
      <c r="X1146" s="25"/>
      <c r="Y1146" s="25"/>
      <c r="Z1146" s="99"/>
      <c r="AA1146" s="25"/>
      <c r="AB1146" s="25"/>
      <c r="AC1146" s="99"/>
      <c r="AD1146" s="116">
        <f ca="1">SUMIF(AAL!$A$3:$A$65061,'Risk Lv. Inforce'!$B$7:$B$12091,AAL!$B$3:$B$65007)</f>
        <v>0</v>
      </c>
      <c r="AE1146" s="116">
        <f ca="1">SUMIF(AAL!$C$3:$C$65061,'Risk Lv. Inforce'!$B$7:$B$10291,AAL!$D$3:$D$65007)</f>
        <v>0</v>
      </c>
      <c r="AF1146" s="116">
        <f ca="1">SUMIF(AAL!$E$3:$E$65061,'Risk Lv. Inforce'!$B$7:$B$1291,AAL!$F$3:$F$65007)</f>
        <v>0</v>
      </c>
      <c r="AG1146" s="116">
        <f ca="1">SUMIF(AAL!$G$3:$G$65061,'Risk Lv. Inforce'!$B$7:$B$1291,AAL!$H$3:$H$65007)</f>
        <v>0</v>
      </c>
      <c r="AH1146" s="116">
        <f ca="1">SUMIF(AAL!$I$3:$I$65061,'Risk Lv. Inforce'!$B$7:$B$1291,AAL!$J$3:$J$65007)</f>
        <v>0</v>
      </c>
      <c r="AI1146" s="116">
        <f ca="1">SUMIF(AAL!$K$3:$K$65061,'Risk Lv. Inforce'!$B$7:$B$1291,AAL!$L$3:$L$65007)</f>
        <v>0</v>
      </c>
      <c r="AJ1146" s="116">
        <f>VLOOKUP(B1146,AAL!$Q$4:$S$1048576,3,0)</f>
        <v>0</v>
      </c>
      <c r="AK1146" s="116">
        <f>VLOOKUP(B1146,AAL!$U$4:$W$1048576,3,0)</f>
        <v>0</v>
      </c>
      <c r="AL1146" s="69">
        <f ca="1">IFERROR(((AD1146+(AD1146*'Portfolio Stats_RMS'!$C$7))/($AB1146*(1-'Portfolio Stats_RMS'!$C$6))),0)</f>
        <v>0</v>
      </c>
      <c r="AM1146" s="69">
        <f ca="1">IFERROR(((AF1146+(AF1146*'Portfolio Stats_RMS'!$C$7))/($AB1146*(1-'Portfolio Stats_RMS'!$C$6))),0)</f>
        <v>0</v>
      </c>
      <c r="AN1146" s="69">
        <f ca="1">IFERROR(((AH1146+(AH1146*'Portfolio Stats_RMS'!$C$7))/($AB1146*(1-'Portfolio Stats_RMS'!$C$6))),0)</f>
        <v>0</v>
      </c>
      <c r="AO1146" s="69">
        <f>IFERROR(((AJ1146+(AJ1146*'Portfolio Stats_RMS'!$C$7))/(AB1146*(1-'Portfolio Stats_RMS'!$C$6))),0)</f>
        <v>0</v>
      </c>
      <c r="AP1146" s="152"/>
    </row>
    <row r="1147" spans="2:42" x14ac:dyDescent="0.25">
      <c r="B1147" s="29"/>
      <c r="C1147" s="87"/>
      <c r="D1147" s="29"/>
      <c r="E1147" s="29"/>
      <c r="F1147" s="29"/>
      <c r="G1147" s="25"/>
      <c r="H1147" s="25"/>
      <c r="I1147" s="25"/>
      <c r="J1147" s="100"/>
      <c r="K1147" s="100"/>
      <c r="L1147" s="149"/>
      <c r="M1147" s="29"/>
      <c r="N1147" s="29"/>
      <c r="O1147" s="29"/>
      <c r="P1147" s="149"/>
      <c r="Q1147" s="150"/>
      <c r="R1147" s="152"/>
      <c r="S1147" s="153"/>
      <c r="T1147" s="153"/>
      <c r="U1147" s="154"/>
      <c r="V1147" s="99"/>
      <c r="W1147" s="99"/>
      <c r="X1147" s="25"/>
      <c r="Y1147" s="25"/>
      <c r="Z1147" s="99"/>
      <c r="AA1147" s="25"/>
      <c r="AB1147" s="25"/>
      <c r="AC1147" s="99"/>
      <c r="AD1147" s="116">
        <f ca="1">SUMIF(AAL!$A$3:$A$65061,'Risk Lv. Inforce'!$B$7:$B$12091,AAL!$B$3:$B$65007)</f>
        <v>0</v>
      </c>
      <c r="AE1147" s="116">
        <f ca="1">SUMIF(AAL!$C$3:$C$65061,'Risk Lv. Inforce'!$B$7:$B$10291,AAL!$D$3:$D$65007)</f>
        <v>0</v>
      </c>
      <c r="AF1147" s="116">
        <f ca="1">SUMIF(AAL!$E$3:$E$65061,'Risk Lv. Inforce'!$B$7:$B$1291,AAL!$F$3:$F$65007)</f>
        <v>0</v>
      </c>
      <c r="AG1147" s="116">
        <f ca="1">SUMIF(AAL!$G$3:$G$65061,'Risk Lv. Inforce'!$B$7:$B$1291,AAL!$H$3:$H$65007)</f>
        <v>0</v>
      </c>
      <c r="AH1147" s="116">
        <f ca="1">SUMIF(AAL!$I$3:$I$65061,'Risk Lv. Inforce'!$B$7:$B$1291,AAL!$J$3:$J$65007)</f>
        <v>0</v>
      </c>
      <c r="AI1147" s="116">
        <f ca="1">SUMIF(AAL!$K$3:$K$65061,'Risk Lv. Inforce'!$B$7:$B$1291,AAL!$L$3:$L$65007)</f>
        <v>0</v>
      </c>
      <c r="AJ1147" s="116">
        <f>VLOOKUP(B1147,AAL!$Q$4:$S$1048576,3,0)</f>
        <v>0</v>
      </c>
      <c r="AK1147" s="116">
        <f>VLOOKUP(B1147,AAL!$U$4:$W$1048576,3,0)</f>
        <v>0</v>
      </c>
      <c r="AL1147" s="69">
        <f ca="1">IFERROR(((AD1147+(AD1147*'Portfolio Stats_RMS'!$C$7))/($AB1147*(1-'Portfolio Stats_RMS'!$C$6))),0)</f>
        <v>0</v>
      </c>
      <c r="AM1147" s="69">
        <f ca="1">IFERROR(((AF1147+(AF1147*'Portfolio Stats_RMS'!$C$7))/($AB1147*(1-'Portfolio Stats_RMS'!$C$6))),0)</f>
        <v>0</v>
      </c>
      <c r="AN1147" s="69">
        <f ca="1">IFERROR(((AH1147+(AH1147*'Portfolio Stats_RMS'!$C$7))/($AB1147*(1-'Portfolio Stats_RMS'!$C$6))),0)</f>
        <v>0</v>
      </c>
      <c r="AO1147" s="69">
        <f>IFERROR(((AJ1147+(AJ1147*'Portfolio Stats_RMS'!$C$7))/(AB1147*(1-'Portfolio Stats_RMS'!$C$6))),0)</f>
        <v>0</v>
      </c>
      <c r="AP1147" s="152"/>
    </row>
    <row r="1148" spans="2:42" x14ac:dyDescent="0.25">
      <c r="B1148" s="29"/>
      <c r="C1148" s="87"/>
      <c r="D1148" s="29"/>
      <c r="E1148" s="29"/>
      <c r="F1148" s="29"/>
      <c r="G1148" s="25"/>
      <c r="H1148" s="25"/>
      <c r="I1148" s="25"/>
      <c r="J1148" s="100"/>
      <c r="K1148" s="100"/>
      <c r="L1148" s="149"/>
      <c r="M1148" s="29"/>
      <c r="N1148" s="29"/>
      <c r="O1148" s="29"/>
      <c r="P1148" s="149"/>
      <c r="Q1148" s="150"/>
      <c r="R1148" s="152"/>
      <c r="S1148" s="153"/>
      <c r="T1148" s="153"/>
      <c r="U1148" s="154"/>
      <c r="V1148" s="99"/>
      <c r="W1148" s="99"/>
      <c r="X1148" s="25"/>
      <c r="Y1148" s="25"/>
      <c r="Z1148" s="99"/>
      <c r="AA1148" s="25"/>
      <c r="AB1148" s="25"/>
      <c r="AC1148" s="99"/>
      <c r="AD1148" s="116">
        <f ca="1">SUMIF(AAL!$A$3:$A$65061,'Risk Lv. Inforce'!$B$7:$B$12091,AAL!$B$3:$B$65007)</f>
        <v>0</v>
      </c>
      <c r="AE1148" s="116">
        <f ca="1">SUMIF(AAL!$C$3:$C$65061,'Risk Lv. Inforce'!$B$7:$B$10291,AAL!$D$3:$D$65007)</f>
        <v>0</v>
      </c>
      <c r="AF1148" s="116">
        <f ca="1">SUMIF(AAL!$E$3:$E$65061,'Risk Lv. Inforce'!$B$7:$B$1291,AAL!$F$3:$F$65007)</f>
        <v>0</v>
      </c>
      <c r="AG1148" s="116">
        <f ca="1">SUMIF(AAL!$G$3:$G$65061,'Risk Lv. Inforce'!$B$7:$B$1291,AAL!$H$3:$H$65007)</f>
        <v>0</v>
      </c>
      <c r="AH1148" s="116">
        <f ca="1">SUMIF(AAL!$I$3:$I$65061,'Risk Lv. Inforce'!$B$7:$B$1291,AAL!$J$3:$J$65007)</f>
        <v>0</v>
      </c>
      <c r="AI1148" s="116">
        <f ca="1">SUMIF(AAL!$K$3:$K$65061,'Risk Lv. Inforce'!$B$7:$B$1291,AAL!$L$3:$L$65007)</f>
        <v>0</v>
      </c>
      <c r="AJ1148" s="116">
        <f>VLOOKUP(B1148,AAL!$Q$4:$S$1048576,3,0)</f>
        <v>0</v>
      </c>
      <c r="AK1148" s="116">
        <f>VLOOKUP(B1148,AAL!$U$4:$W$1048576,3,0)</f>
        <v>0</v>
      </c>
      <c r="AL1148" s="69">
        <f ca="1">IFERROR(((AD1148+(AD1148*'Portfolio Stats_RMS'!$C$7))/($AB1148*(1-'Portfolio Stats_RMS'!$C$6))),0)</f>
        <v>0</v>
      </c>
      <c r="AM1148" s="69">
        <f ca="1">IFERROR(((AF1148+(AF1148*'Portfolio Stats_RMS'!$C$7))/($AB1148*(1-'Portfolio Stats_RMS'!$C$6))),0)</f>
        <v>0</v>
      </c>
      <c r="AN1148" s="69">
        <f ca="1">IFERROR(((AH1148+(AH1148*'Portfolio Stats_RMS'!$C$7))/($AB1148*(1-'Portfolio Stats_RMS'!$C$6))),0)</f>
        <v>0</v>
      </c>
      <c r="AO1148" s="69">
        <f>IFERROR(((AJ1148+(AJ1148*'Portfolio Stats_RMS'!$C$7))/(AB1148*(1-'Portfolio Stats_RMS'!$C$6))),0)</f>
        <v>0</v>
      </c>
      <c r="AP1148" s="152"/>
    </row>
    <row r="1149" spans="2:42" x14ac:dyDescent="0.25">
      <c r="B1149" s="29"/>
      <c r="C1149" s="87"/>
      <c r="D1149" s="29"/>
      <c r="E1149" s="29"/>
      <c r="F1149" s="29"/>
      <c r="G1149" s="25"/>
      <c r="H1149" s="25"/>
      <c r="I1149" s="25"/>
      <c r="J1149" s="100"/>
      <c r="K1149" s="100"/>
      <c r="L1149" s="149"/>
      <c r="M1149" s="29"/>
      <c r="N1149" s="29"/>
      <c r="O1149" s="29"/>
      <c r="P1149" s="149"/>
      <c r="Q1149" s="150"/>
      <c r="R1149" s="152"/>
      <c r="S1149" s="153"/>
      <c r="T1149" s="153"/>
      <c r="U1149" s="154"/>
      <c r="V1149" s="99"/>
      <c r="W1149" s="99"/>
      <c r="X1149" s="25"/>
      <c r="Y1149" s="25"/>
      <c r="Z1149" s="99"/>
      <c r="AA1149" s="25"/>
      <c r="AB1149" s="25"/>
      <c r="AC1149" s="99"/>
      <c r="AD1149" s="116">
        <f ca="1">SUMIF(AAL!$A$3:$A$65061,'Risk Lv. Inforce'!$B$7:$B$12091,AAL!$B$3:$B$65007)</f>
        <v>0</v>
      </c>
      <c r="AE1149" s="116">
        <f ca="1">SUMIF(AAL!$C$3:$C$65061,'Risk Lv. Inforce'!$B$7:$B$10291,AAL!$D$3:$D$65007)</f>
        <v>0</v>
      </c>
      <c r="AF1149" s="116">
        <f ca="1">SUMIF(AAL!$E$3:$E$65061,'Risk Lv. Inforce'!$B$7:$B$1291,AAL!$F$3:$F$65007)</f>
        <v>0</v>
      </c>
      <c r="AG1149" s="116">
        <f ca="1">SUMIF(AAL!$G$3:$G$65061,'Risk Lv. Inforce'!$B$7:$B$1291,AAL!$H$3:$H$65007)</f>
        <v>0</v>
      </c>
      <c r="AH1149" s="116">
        <f ca="1">SUMIF(AAL!$I$3:$I$65061,'Risk Lv. Inforce'!$B$7:$B$1291,AAL!$J$3:$J$65007)</f>
        <v>0</v>
      </c>
      <c r="AI1149" s="116">
        <f ca="1">SUMIF(AAL!$K$3:$K$65061,'Risk Lv. Inforce'!$B$7:$B$1291,AAL!$L$3:$L$65007)</f>
        <v>0</v>
      </c>
      <c r="AJ1149" s="116">
        <f>VLOOKUP(B1149,AAL!$Q$4:$S$1048576,3,0)</f>
        <v>0</v>
      </c>
      <c r="AK1149" s="116">
        <f>VLOOKUP(B1149,AAL!$U$4:$W$1048576,3,0)</f>
        <v>0</v>
      </c>
      <c r="AL1149" s="69">
        <f ca="1">IFERROR(((AD1149+(AD1149*'Portfolio Stats_RMS'!$C$7))/($AB1149*(1-'Portfolio Stats_RMS'!$C$6))),0)</f>
        <v>0</v>
      </c>
      <c r="AM1149" s="69">
        <f ca="1">IFERROR(((AF1149+(AF1149*'Portfolio Stats_RMS'!$C$7))/($AB1149*(1-'Portfolio Stats_RMS'!$C$6))),0)</f>
        <v>0</v>
      </c>
      <c r="AN1149" s="69">
        <f ca="1">IFERROR(((AH1149+(AH1149*'Portfolio Stats_RMS'!$C$7))/($AB1149*(1-'Portfolio Stats_RMS'!$C$6))),0)</f>
        <v>0</v>
      </c>
      <c r="AO1149" s="69">
        <f>IFERROR(((AJ1149+(AJ1149*'Portfolio Stats_RMS'!$C$7))/(AB1149*(1-'Portfolio Stats_RMS'!$C$6))),0)</f>
        <v>0</v>
      </c>
      <c r="AP1149" s="152"/>
    </row>
    <row r="1150" spans="2:42" x14ac:dyDescent="0.25">
      <c r="B1150" s="29"/>
      <c r="C1150" s="87"/>
      <c r="D1150" s="29"/>
      <c r="E1150" s="29"/>
      <c r="F1150" s="29"/>
      <c r="G1150" s="25"/>
      <c r="H1150" s="25"/>
      <c r="I1150" s="25"/>
      <c r="J1150" s="100"/>
      <c r="K1150" s="100"/>
      <c r="L1150" s="149"/>
      <c r="M1150" s="29"/>
      <c r="N1150" s="29"/>
      <c r="O1150" s="29"/>
      <c r="P1150" s="149"/>
      <c r="Q1150" s="150"/>
      <c r="R1150" s="152"/>
      <c r="S1150" s="153"/>
      <c r="T1150" s="153"/>
      <c r="U1150" s="154"/>
      <c r="V1150" s="99"/>
      <c r="W1150" s="99"/>
      <c r="X1150" s="25"/>
      <c r="Y1150" s="25"/>
      <c r="Z1150" s="99"/>
      <c r="AA1150" s="25"/>
      <c r="AB1150" s="25"/>
      <c r="AC1150" s="99"/>
      <c r="AD1150" s="116">
        <f ca="1">SUMIF(AAL!$A$3:$A$65061,'Risk Lv. Inforce'!$B$7:$B$12091,AAL!$B$3:$B$65007)</f>
        <v>0</v>
      </c>
      <c r="AE1150" s="116">
        <f ca="1">SUMIF(AAL!$C$3:$C$65061,'Risk Lv. Inforce'!$B$7:$B$10291,AAL!$D$3:$D$65007)</f>
        <v>0</v>
      </c>
      <c r="AF1150" s="116">
        <f ca="1">SUMIF(AAL!$E$3:$E$65061,'Risk Lv. Inforce'!$B$7:$B$1291,AAL!$F$3:$F$65007)</f>
        <v>0</v>
      </c>
      <c r="AG1150" s="116">
        <f ca="1">SUMIF(AAL!$G$3:$G$65061,'Risk Lv. Inforce'!$B$7:$B$1291,AAL!$H$3:$H$65007)</f>
        <v>0</v>
      </c>
      <c r="AH1150" s="116">
        <f ca="1">SUMIF(AAL!$I$3:$I$65061,'Risk Lv. Inforce'!$B$7:$B$1291,AAL!$J$3:$J$65007)</f>
        <v>0</v>
      </c>
      <c r="AI1150" s="116">
        <f ca="1">SUMIF(AAL!$K$3:$K$65061,'Risk Lv. Inforce'!$B$7:$B$1291,AAL!$L$3:$L$65007)</f>
        <v>0</v>
      </c>
      <c r="AJ1150" s="116">
        <f>VLOOKUP(B1150,AAL!$Q$4:$S$1048576,3,0)</f>
        <v>0</v>
      </c>
      <c r="AK1150" s="116">
        <f>VLOOKUP(B1150,AAL!$U$4:$W$1048576,3,0)</f>
        <v>0</v>
      </c>
      <c r="AL1150" s="69">
        <f ca="1">IFERROR(((AD1150+(AD1150*'Portfolio Stats_RMS'!$C$7))/($AB1150*(1-'Portfolio Stats_RMS'!$C$6))),0)</f>
        <v>0</v>
      </c>
      <c r="AM1150" s="69">
        <f ca="1">IFERROR(((AF1150+(AF1150*'Portfolio Stats_RMS'!$C$7))/($AB1150*(1-'Portfolio Stats_RMS'!$C$6))),0)</f>
        <v>0</v>
      </c>
      <c r="AN1150" s="69">
        <f ca="1">IFERROR(((AH1150+(AH1150*'Portfolio Stats_RMS'!$C$7))/($AB1150*(1-'Portfolio Stats_RMS'!$C$6))),0)</f>
        <v>0</v>
      </c>
      <c r="AO1150" s="69">
        <f>IFERROR(((AJ1150+(AJ1150*'Portfolio Stats_RMS'!$C$7))/(AB1150*(1-'Portfolio Stats_RMS'!$C$6))),0)</f>
        <v>0</v>
      </c>
      <c r="AP1150" s="152"/>
    </row>
    <row r="1151" spans="2:42" x14ac:dyDescent="0.25">
      <c r="B1151" s="29"/>
      <c r="C1151" s="87"/>
      <c r="D1151" s="29"/>
      <c r="E1151" s="29"/>
      <c r="F1151" s="29"/>
      <c r="G1151" s="25"/>
      <c r="H1151" s="25"/>
      <c r="I1151" s="25"/>
      <c r="J1151" s="100"/>
      <c r="K1151" s="100"/>
      <c r="L1151" s="149"/>
      <c r="M1151" s="29"/>
      <c r="N1151" s="29"/>
      <c r="O1151" s="29"/>
      <c r="P1151" s="149"/>
      <c r="Q1151" s="150"/>
      <c r="R1151" s="152"/>
      <c r="S1151" s="153"/>
      <c r="T1151" s="153"/>
      <c r="U1151" s="154"/>
      <c r="V1151" s="99"/>
      <c r="W1151" s="99"/>
      <c r="X1151" s="25"/>
      <c r="Y1151" s="25"/>
      <c r="Z1151" s="99"/>
      <c r="AA1151" s="25"/>
      <c r="AB1151" s="25"/>
      <c r="AC1151" s="99"/>
      <c r="AD1151" s="116">
        <f ca="1">SUMIF(AAL!$A$3:$A$65061,'Risk Lv. Inforce'!$B$7:$B$12091,AAL!$B$3:$B$65007)</f>
        <v>0</v>
      </c>
      <c r="AE1151" s="116">
        <f ca="1">SUMIF(AAL!$C$3:$C$65061,'Risk Lv. Inforce'!$B$7:$B$10291,AAL!$D$3:$D$65007)</f>
        <v>0</v>
      </c>
      <c r="AF1151" s="116">
        <f ca="1">SUMIF(AAL!$E$3:$E$65061,'Risk Lv. Inforce'!$B$7:$B$1291,AAL!$F$3:$F$65007)</f>
        <v>0</v>
      </c>
      <c r="AG1151" s="116">
        <f ca="1">SUMIF(AAL!$G$3:$G$65061,'Risk Lv. Inforce'!$B$7:$B$1291,AAL!$H$3:$H$65007)</f>
        <v>0</v>
      </c>
      <c r="AH1151" s="116">
        <f ca="1">SUMIF(AAL!$I$3:$I$65061,'Risk Lv. Inforce'!$B$7:$B$1291,AAL!$J$3:$J$65007)</f>
        <v>0</v>
      </c>
      <c r="AI1151" s="116">
        <f ca="1">SUMIF(AAL!$K$3:$K$65061,'Risk Lv. Inforce'!$B$7:$B$1291,AAL!$L$3:$L$65007)</f>
        <v>0</v>
      </c>
      <c r="AJ1151" s="116">
        <f>VLOOKUP(B1151,AAL!$Q$4:$S$1048576,3,0)</f>
        <v>0</v>
      </c>
      <c r="AK1151" s="116">
        <f>VLOOKUP(B1151,AAL!$U$4:$W$1048576,3,0)</f>
        <v>0</v>
      </c>
      <c r="AL1151" s="69">
        <f ca="1">IFERROR(((AD1151+(AD1151*'Portfolio Stats_RMS'!$C$7))/($AB1151*(1-'Portfolio Stats_RMS'!$C$6))),0)</f>
        <v>0</v>
      </c>
      <c r="AM1151" s="69">
        <f ca="1">IFERROR(((AF1151+(AF1151*'Portfolio Stats_RMS'!$C$7))/($AB1151*(1-'Portfolio Stats_RMS'!$C$6))),0)</f>
        <v>0</v>
      </c>
      <c r="AN1151" s="69">
        <f ca="1">IFERROR(((AH1151+(AH1151*'Portfolio Stats_RMS'!$C$7))/($AB1151*(1-'Portfolio Stats_RMS'!$C$6))),0)</f>
        <v>0</v>
      </c>
      <c r="AO1151" s="69">
        <f>IFERROR(((AJ1151+(AJ1151*'Portfolio Stats_RMS'!$C$7))/(AB1151*(1-'Portfolio Stats_RMS'!$C$6))),0)</f>
        <v>0</v>
      </c>
      <c r="AP1151" s="152"/>
    </row>
    <row r="1152" spans="2:42" x14ac:dyDescent="0.25">
      <c r="B1152" s="29"/>
      <c r="C1152" s="87"/>
      <c r="D1152" s="29"/>
      <c r="E1152" s="29"/>
      <c r="F1152" s="29"/>
      <c r="G1152" s="25"/>
      <c r="H1152" s="25"/>
      <c r="I1152" s="25"/>
      <c r="J1152" s="100"/>
      <c r="K1152" s="100"/>
      <c r="L1152" s="149"/>
      <c r="M1152" s="29"/>
      <c r="N1152" s="29"/>
      <c r="O1152" s="29"/>
      <c r="P1152" s="149"/>
      <c r="Q1152" s="150"/>
      <c r="R1152" s="152"/>
      <c r="S1152" s="153"/>
      <c r="T1152" s="153"/>
      <c r="U1152" s="154"/>
      <c r="V1152" s="99"/>
      <c r="W1152" s="99"/>
      <c r="X1152" s="25"/>
      <c r="Y1152" s="25"/>
      <c r="Z1152" s="99"/>
      <c r="AA1152" s="25"/>
      <c r="AB1152" s="25"/>
      <c r="AC1152" s="99"/>
      <c r="AD1152" s="116">
        <f ca="1">SUMIF(AAL!$A$3:$A$65061,'Risk Lv. Inforce'!$B$7:$B$12091,AAL!$B$3:$B$65007)</f>
        <v>0</v>
      </c>
      <c r="AE1152" s="116">
        <f ca="1">SUMIF(AAL!$C$3:$C$65061,'Risk Lv. Inforce'!$B$7:$B$10291,AAL!$D$3:$D$65007)</f>
        <v>0</v>
      </c>
      <c r="AF1152" s="116">
        <f ca="1">SUMIF(AAL!$E$3:$E$65061,'Risk Lv. Inforce'!$B$7:$B$1291,AAL!$F$3:$F$65007)</f>
        <v>0</v>
      </c>
      <c r="AG1152" s="116">
        <f ca="1">SUMIF(AAL!$G$3:$G$65061,'Risk Lv. Inforce'!$B$7:$B$1291,AAL!$H$3:$H$65007)</f>
        <v>0</v>
      </c>
      <c r="AH1152" s="116">
        <f ca="1">SUMIF(AAL!$I$3:$I$65061,'Risk Lv. Inforce'!$B$7:$B$1291,AAL!$J$3:$J$65007)</f>
        <v>0</v>
      </c>
      <c r="AI1152" s="116">
        <f ca="1">SUMIF(AAL!$K$3:$K$65061,'Risk Lv. Inforce'!$B$7:$B$1291,AAL!$L$3:$L$65007)</f>
        <v>0</v>
      </c>
      <c r="AJ1152" s="116">
        <f>VLOOKUP(B1152,AAL!$Q$4:$S$1048576,3,0)</f>
        <v>0</v>
      </c>
      <c r="AK1152" s="116">
        <f>VLOOKUP(B1152,AAL!$U$4:$W$1048576,3,0)</f>
        <v>0</v>
      </c>
      <c r="AL1152" s="69">
        <f ca="1">IFERROR(((AD1152+(AD1152*'Portfolio Stats_RMS'!$C$7))/($AB1152*(1-'Portfolio Stats_RMS'!$C$6))),0)</f>
        <v>0</v>
      </c>
      <c r="AM1152" s="69">
        <f ca="1">IFERROR(((AF1152+(AF1152*'Portfolio Stats_RMS'!$C$7))/($AB1152*(1-'Portfolio Stats_RMS'!$C$6))),0)</f>
        <v>0</v>
      </c>
      <c r="AN1152" s="69">
        <f ca="1">IFERROR(((AH1152+(AH1152*'Portfolio Stats_RMS'!$C$7))/($AB1152*(1-'Portfolio Stats_RMS'!$C$6))),0)</f>
        <v>0</v>
      </c>
      <c r="AO1152" s="69">
        <f>IFERROR(((AJ1152+(AJ1152*'Portfolio Stats_RMS'!$C$7))/(AB1152*(1-'Portfolio Stats_RMS'!$C$6))),0)</f>
        <v>0</v>
      </c>
      <c r="AP1152" s="152"/>
    </row>
    <row r="1153" spans="2:42" x14ac:dyDescent="0.25">
      <c r="B1153" s="29"/>
      <c r="C1153" s="87"/>
      <c r="D1153" s="29"/>
      <c r="E1153" s="29"/>
      <c r="F1153" s="29"/>
      <c r="G1153" s="25"/>
      <c r="H1153" s="25"/>
      <c r="I1153" s="25"/>
      <c r="J1153" s="100"/>
      <c r="K1153" s="100"/>
      <c r="L1153" s="29"/>
      <c r="M1153" s="29"/>
      <c r="N1153" s="29"/>
      <c r="O1153" s="29"/>
      <c r="P1153" s="149"/>
      <c r="Q1153" s="150"/>
      <c r="R1153" s="152"/>
      <c r="S1153" s="153"/>
      <c r="T1153" s="153"/>
      <c r="U1153" s="154"/>
      <c r="V1153" s="99"/>
      <c r="W1153" s="99"/>
      <c r="X1153" s="25"/>
      <c r="Y1153" s="25"/>
      <c r="Z1153" s="99"/>
      <c r="AA1153" s="25"/>
      <c r="AB1153" s="25"/>
      <c r="AC1153" s="99"/>
      <c r="AD1153" s="116">
        <f ca="1">SUMIF(AAL!$A$3:$A$65061,'Risk Lv. Inforce'!$B$7:$B$12091,AAL!$B$3:$B$65007)</f>
        <v>0</v>
      </c>
      <c r="AE1153" s="116">
        <f ca="1">SUMIF(AAL!$C$3:$C$65061,'Risk Lv. Inforce'!$B$7:$B$10291,AAL!$D$3:$D$65007)</f>
        <v>0</v>
      </c>
      <c r="AF1153" s="116">
        <f ca="1">SUMIF(AAL!$E$3:$E$65061,'Risk Lv. Inforce'!$B$7:$B$1291,AAL!$F$3:$F$65007)</f>
        <v>0</v>
      </c>
      <c r="AG1153" s="116">
        <f ca="1">SUMIF(AAL!$G$3:$G$65061,'Risk Lv. Inforce'!$B$7:$B$1291,AAL!$H$3:$H$65007)</f>
        <v>0</v>
      </c>
      <c r="AH1153" s="116">
        <f ca="1">SUMIF(AAL!$I$3:$I$65061,'Risk Lv. Inforce'!$B$7:$B$1291,AAL!$J$3:$J$65007)</f>
        <v>0</v>
      </c>
      <c r="AI1153" s="116">
        <f ca="1">SUMIF(AAL!$K$3:$K$65061,'Risk Lv. Inforce'!$B$7:$B$1291,AAL!$L$3:$L$65007)</f>
        <v>0</v>
      </c>
      <c r="AJ1153" s="116">
        <f>VLOOKUP(B1153,AAL!$Q$4:$S$1048576,3,0)</f>
        <v>0</v>
      </c>
      <c r="AK1153" s="116">
        <f>VLOOKUP(B1153,AAL!$U$4:$W$1048576,3,0)</f>
        <v>0</v>
      </c>
      <c r="AL1153" s="69">
        <f ca="1">IFERROR(((AD1153+(AD1153*'Portfolio Stats_RMS'!$C$7))/($AB1153*(1-'Portfolio Stats_RMS'!$C$6))),0)</f>
        <v>0</v>
      </c>
      <c r="AM1153" s="69">
        <f ca="1">IFERROR(((AF1153+(AF1153*'Portfolio Stats_RMS'!$C$7))/($AB1153*(1-'Portfolio Stats_RMS'!$C$6))),0)</f>
        <v>0</v>
      </c>
      <c r="AN1153" s="69">
        <f ca="1">IFERROR(((AH1153+(AH1153*'Portfolio Stats_RMS'!$C$7))/($AB1153*(1-'Portfolio Stats_RMS'!$C$6))),0)</f>
        <v>0</v>
      </c>
      <c r="AO1153" s="69">
        <f>IFERROR(((AJ1153+(AJ1153*'Portfolio Stats_RMS'!$C$7))/(AB1153*(1-'Portfolio Stats_RMS'!$C$6))),0)</f>
        <v>0</v>
      </c>
      <c r="AP1153" s="152"/>
    </row>
    <row r="1154" spans="2:42" x14ac:dyDescent="0.25">
      <c r="B1154" s="29"/>
      <c r="C1154" s="87"/>
      <c r="D1154" s="29"/>
      <c r="E1154" s="29"/>
      <c r="F1154" s="29"/>
      <c r="G1154" s="25"/>
      <c r="H1154" s="25"/>
      <c r="I1154" s="25"/>
      <c r="J1154" s="100"/>
      <c r="K1154" s="100"/>
      <c r="L1154" s="149"/>
      <c r="M1154" s="29"/>
      <c r="N1154" s="29"/>
      <c r="O1154" s="29"/>
      <c r="P1154" s="149"/>
      <c r="Q1154" s="150"/>
      <c r="R1154" s="152"/>
      <c r="S1154" s="153"/>
      <c r="T1154" s="153"/>
      <c r="U1154" s="154"/>
      <c r="V1154" s="99"/>
      <c r="W1154" s="99"/>
      <c r="X1154" s="25"/>
      <c r="Y1154" s="25"/>
      <c r="Z1154" s="99"/>
      <c r="AA1154" s="25"/>
      <c r="AB1154" s="25"/>
      <c r="AC1154" s="99"/>
      <c r="AD1154" s="116">
        <f ca="1">SUMIF(AAL!$A$3:$A$65061,'Risk Lv. Inforce'!$B$7:$B$12091,AAL!$B$3:$B$65007)</f>
        <v>0</v>
      </c>
      <c r="AE1154" s="116">
        <f ca="1">SUMIF(AAL!$C$3:$C$65061,'Risk Lv. Inforce'!$B$7:$B$10291,AAL!$D$3:$D$65007)</f>
        <v>0</v>
      </c>
      <c r="AF1154" s="116">
        <f ca="1">SUMIF(AAL!$E$3:$E$65061,'Risk Lv. Inforce'!$B$7:$B$1291,AAL!$F$3:$F$65007)</f>
        <v>0</v>
      </c>
      <c r="AG1154" s="116">
        <f ca="1">SUMIF(AAL!$G$3:$G$65061,'Risk Lv. Inforce'!$B$7:$B$1291,AAL!$H$3:$H$65007)</f>
        <v>0</v>
      </c>
      <c r="AH1154" s="116">
        <f ca="1">SUMIF(AAL!$I$3:$I$65061,'Risk Lv. Inforce'!$B$7:$B$1291,AAL!$J$3:$J$65007)</f>
        <v>0</v>
      </c>
      <c r="AI1154" s="116">
        <f ca="1">SUMIF(AAL!$K$3:$K$65061,'Risk Lv. Inforce'!$B$7:$B$1291,AAL!$L$3:$L$65007)</f>
        <v>0</v>
      </c>
      <c r="AJ1154" s="116">
        <f>VLOOKUP(B1154,AAL!$Q$4:$S$1048576,3,0)</f>
        <v>0</v>
      </c>
      <c r="AK1154" s="116">
        <f>VLOOKUP(B1154,AAL!$U$4:$W$1048576,3,0)</f>
        <v>0</v>
      </c>
      <c r="AL1154" s="69">
        <f ca="1">IFERROR(((AD1154+(AD1154*'Portfolio Stats_RMS'!$C$7))/($AB1154*(1-'Portfolio Stats_RMS'!$C$6))),0)</f>
        <v>0</v>
      </c>
      <c r="AM1154" s="69">
        <f ca="1">IFERROR(((AF1154+(AF1154*'Portfolio Stats_RMS'!$C$7))/($AB1154*(1-'Portfolio Stats_RMS'!$C$6))),0)</f>
        <v>0</v>
      </c>
      <c r="AN1154" s="69">
        <f ca="1">IFERROR(((AH1154+(AH1154*'Portfolio Stats_RMS'!$C$7))/($AB1154*(1-'Portfolio Stats_RMS'!$C$6))),0)</f>
        <v>0</v>
      </c>
      <c r="AO1154" s="69">
        <f>IFERROR(((AJ1154+(AJ1154*'Portfolio Stats_RMS'!$C$7))/(AB1154*(1-'Portfolio Stats_RMS'!$C$6))),0)</f>
        <v>0</v>
      </c>
      <c r="AP1154" s="152"/>
    </row>
    <row r="1155" spans="2:42" x14ac:dyDescent="0.25">
      <c r="B1155" s="29"/>
      <c r="C1155" s="87"/>
      <c r="D1155" s="29"/>
      <c r="E1155" s="29"/>
      <c r="F1155" s="29"/>
      <c r="G1155" s="25"/>
      <c r="H1155" s="25"/>
      <c r="I1155" s="25"/>
      <c r="J1155" s="100"/>
      <c r="K1155" s="100"/>
      <c r="L1155" s="29"/>
      <c r="M1155" s="29"/>
      <c r="N1155" s="29"/>
      <c r="O1155" s="29"/>
      <c r="P1155" s="149"/>
      <c r="Q1155" s="150"/>
      <c r="R1155" s="152"/>
      <c r="S1155" s="153"/>
      <c r="T1155" s="153"/>
      <c r="U1155" s="154"/>
      <c r="V1155" s="99"/>
      <c r="W1155" s="99"/>
      <c r="X1155" s="25"/>
      <c r="Y1155" s="25"/>
      <c r="Z1155" s="99"/>
      <c r="AA1155" s="25"/>
      <c r="AB1155" s="25"/>
      <c r="AC1155" s="99"/>
      <c r="AD1155" s="116">
        <f ca="1">SUMIF(AAL!$A$3:$A$65061,'Risk Lv. Inforce'!$B$7:$B$12091,AAL!$B$3:$B$65007)</f>
        <v>0</v>
      </c>
      <c r="AE1155" s="116">
        <f ca="1">SUMIF(AAL!$C$3:$C$65061,'Risk Lv. Inforce'!$B$7:$B$10291,AAL!$D$3:$D$65007)</f>
        <v>0</v>
      </c>
      <c r="AF1155" s="116">
        <f ca="1">SUMIF(AAL!$E$3:$E$65061,'Risk Lv. Inforce'!$B$7:$B$1291,AAL!$F$3:$F$65007)</f>
        <v>0</v>
      </c>
      <c r="AG1155" s="116">
        <f ca="1">SUMIF(AAL!$G$3:$G$65061,'Risk Lv. Inforce'!$B$7:$B$1291,AAL!$H$3:$H$65007)</f>
        <v>0</v>
      </c>
      <c r="AH1155" s="116">
        <f ca="1">SUMIF(AAL!$I$3:$I$65061,'Risk Lv. Inforce'!$B$7:$B$1291,AAL!$J$3:$J$65007)</f>
        <v>0</v>
      </c>
      <c r="AI1155" s="116">
        <f ca="1">SUMIF(AAL!$K$3:$K$65061,'Risk Lv. Inforce'!$B$7:$B$1291,AAL!$L$3:$L$65007)</f>
        <v>0</v>
      </c>
      <c r="AJ1155" s="116">
        <f>VLOOKUP(B1155,AAL!$Q$4:$S$1048576,3,0)</f>
        <v>0</v>
      </c>
      <c r="AK1155" s="116">
        <f>VLOOKUP(B1155,AAL!$U$4:$W$1048576,3,0)</f>
        <v>0</v>
      </c>
      <c r="AL1155" s="69">
        <f ca="1">IFERROR(((AD1155+(AD1155*'Portfolio Stats_RMS'!$C$7))/($AB1155*(1-'Portfolio Stats_RMS'!$C$6))),0)</f>
        <v>0</v>
      </c>
      <c r="AM1155" s="69">
        <f ca="1">IFERROR(((AF1155+(AF1155*'Portfolio Stats_RMS'!$C$7))/($AB1155*(1-'Portfolio Stats_RMS'!$C$6))),0)</f>
        <v>0</v>
      </c>
      <c r="AN1155" s="69">
        <f ca="1">IFERROR(((AH1155+(AH1155*'Portfolio Stats_RMS'!$C$7))/($AB1155*(1-'Portfolio Stats_RMS'!$C$6))),0)</f>
        <v>0</v>
      </c>
      <c r="AO1155" s="69">
        <f>IFERROR(((AJ1155+(AJ1155*'Portfolio Stats_RMS'!$C$7))/(AB1155*(1-'Portfolio Stats_RMS'!$C$6))),0)</f>
        <v>0</v>
      </c>
      <c r="AP1155" s="152"/>
    </row>
    <row r="1156" spans="2:42" x14ac:dyDescent="0.25">
      <c r="B1156" s="29"/>
      <c r="C1156" s="87"/>
      <c r="D1156" s="29"/>
      <c r="E1156" s="29"/>
      <c r="F1156" s="29"/>
      <c r="G1156" s="25"/>
      <c r="H1156" s="25"/>
      <c r="I1156" s="25"/>
      <c r="J1156" s="100"/>
      <c r="K1156" s="100"/>
      <c r="L1156" s="149"/>
      <c r="M1156" s="29"/>
      <c r="N1156" s="29"/>
      <c r="O1156" s="29"/>
      <c r="P1156" s="149"/>
      <c r="Q1156" s="150"/>
      <c r="R1156" s="152"/>
      <c r="S1156" s="153"/>
      <c r="T1156" s="153"/>
      <c r="U1156" s="154"/>
      <c r="V1156" s="99"/>
      <c r="W1156" s="99"/>
      <c r="X1156" s="25"/>
      <c r="Y1156" s="25"/>
      <c r="Z1156" s="99"/>
      <c r="AA1156" s="25"/>
      <c r="AB1156" s="25"/>
      <c r="AC1156" s="99"/>
      <c r="AD1156" s="116">
        <f ca="1">SUMIF(AAL!$A$3:$A$65061,'Risk Lv. Inforce'!$B$7:$B$12091,AAL!$B$3:$B$65007)</f>
        <v>0</v>
      </c>
      <c r="AE1156" s="116">
        <f ca="1">SUMIF(AAL!$C$3:$C$65061,'Risk Lv. Inforce'!$B$7:$B$10291,AAL!$D$3:$D$65007)</f>
        <v>0</v>
      </c>
      <c r="AF1156" s="116">
        <f ca="1">SUMIF(AAL!$E$3:$E$65061,'Risk Lv. Inforce'!$B$7:$B$1291,AAL!$F$3:$F$65007)</f>
        <v>0</v>
      </c>
      <c r="AG1156" s="116">
        <f ca="1">SUMIF(AAL!$G$3:$G$65061,'Risk Lv. Inforce'!$B$7:$B$1291,AAL!$H$3:$H$65007)</f>
        <v>0</v>
      </c>
      <c r="AH1156" s="116">
        <f ca="1">SUMIF(AAL!$I$3:$I$65061,'Risk Lv. Inforce'!$B$7:$B$1291,AAL!$J$3:$J$65007)</f>
        <v>0</v>
      </c>
      <c r="AI1156" s="116">
        <f ca="1">SUMIF(AAL!$K$3:$K$65061,'Risk Lv. Inforce'!$B$7:$B$1291,AAL!$L$3:$L$65007)</f>
        <v>0</v>
      </c>
      <c r="AJ1156" s="116">
        <f>VLOOKUP(B1156,AAL!$Q$4:$S$1048576,3,0)</f>
        <v>0</v>
      </c>
      <c r="AK1156" s="116">
        <f>VLOOKUP(B1156,AAL!$U$4:$W$1048576,3,0)</f>
        <v>0</v>
      </c>
      <c r="AL1156" s="69">
        <f ca="1">IFERROR(((AD1156+(AD1156*'Portfolio Stats_RMS'!$C$7))/($AB1156*(1-'Portfolio Stats_RMS'!$C$6))),0)</f>
        <v>0</v>
      </c>
      <c r="AM1156" s="69">
        <f ca="1">IFERROR(((AF1156+(AF1156*'Portfolio Stats_RMS'!$C$7))/($AB1156*(1-'Portfolio Stats_RMS'!$C$6))),0)</f>
        <v>0</v>
      </c>
      <c r="AN1156" s="69">
        <f ca="1">IFERROR(((AH1156+(AH1156*'Portfolio Stats_RMS'!$C$7))/($AB1156*(1-'Portfolio Stats_RMS'!$C$6))),0)</f>
        <v>0</v>
      </c>
      <c r="AO1156" s="69">
        <f>IFERROR(((AJ1156+(AJ1156*'Portfolio Stats_RMS'!$C$7))/(AB1156*(1-'Portfolio Stats_RMS'!$C$6))),0)</f>
        <v>0</v>
      </c>
      <c r="AP1156" s="152"/>
    </row>
    <row r="1157" spans="2:42" x14ac:dyDescent="0.25">
      <c r="B1157" s="29"/>
      <c r="C1157" s="87"/>
      <c r="D1157" s="29"/>
      <c r="E1157" s="29"/>
      <c r="F1157" s="29"/>
      <c r="G1157" s="25"/>
      <c r="H1157" s="25"/>
      <c r="I1157" s="25"/>
      <c r="J1157" s="100"/>
      <c r="K1157" s="100"/>
      <c r="L1157" s="149"/>
      <c r="M1157" s="29"/>
      <c r="N1157" s="29"/>
      <c r="O1157" s="29"/>
      <c r="P1157" s="149"/>
      <c r="Q1157" s="150"/>
      <c r="R1157" s="152"/>
      <c r="S1157" s="153"/>
      <c r="T1157" s="153"/>
      <c r="U1157" s="154"/>
      <c r="V1157" s="99"/>
      <c r="W1157" s="99"/>
      <c r="X1157" s="25"/>
      <c r="Y1157" s="25"/>
      <c r="Z1157" s="99"/>
      <c r="AA1157" s="25"/>
      <c r="AB1157" s="25"/>
      <c r="AC1157" s="99"/>
      <c r="AD1157" s="116">
        <f ca="1">SUMIF(AAL!$A$3:$A$65061,'Risk Lv. Inforce'!$B$7:$B$12091,AAL!$B$3:$B$65007)</f>
        <v>0</v>
      </c>
      <c r="AE1157" s="116">
        <f ca="1">SUMIF(AAL!$C$3:$C$65061,'Risk Lv. Inforce'!$B$7:$B$10291,AAL!$D$3:$D$65007)</f>
        <v>0</v>
      </c>
      <c r="AF1157" s="116">
        <f ca="1">SUMIF(AAL!$E$3:$E$65061,'Risk Lv. Inforce'!$B$7:$B$1291,AAL!$F$3:$F$65007)</f>
        <v>0</v>
      </c>
      <c r="AG1157" s="116">
        <f ca="1">SUMIF(AAL!$G$3:$G$65061,'Risk Lv. Inforce'!$B$7:$B$1291,AAL!$H$3:$H$65007)</f>
        <v>0</v>
      </c>
      <c r="AH1157" s="116">
        <f ca="1">SUMIF(AAL!$I$3:$I$65061,'Risk Lv. Inforce'!$B$7:$B$1291,AAL!$J$3:$J$65007)</f>
        <v>0</v>
      </c>
      <c r="AI1157" s="116">
        <f ca="1">SUMIF(AAL!$K$3:$K$65061,'Risk Lv. Inforce'!$B$7:$B$1291,AAL!$L$3:$L$65007)</f>
        <v>0</v>
      </c>
      <c r="AJ1157" s="116">
        <f>VLOOKUP(B1157,AAL!$Q$4:$S$1048576,3,0)</f>
        <v>0</v>
      </c>
      <c r="AK1157" s="116">
        <f>VLOOKUP(B1157,AAL!$U$4:$W$1048576,3,0)</f>
        <v>0</v>
      </c>
      <c r="AL1157" s="69">
        <f ca="1">IFERROR(((AD1157+(AD1157*'Portfolio Stats_RMS'!$C$7))/($AB1157*(1-'Portfolio Stats_RMS'!$C$6))),0)</f>
        <v>0</v>
      </c>
      <c r="AM1157" s="69">
        <f ca="1">IFERROR(((AF1157+(AF1157*'Portfolio Stats_RMS'!$C$7))/($AB1157*(1-'Portfolio Stats_RMS'!$C$6))),0)</f>
        <v>0</v>
      </c>
      <c r="AN1157" s="69">
        <f ca="1">IFERROR(((AH1157+(AH1157*'Portfolio Stats_RMS'!$C$7))/($AB1157*(1-'Portfolio Stats_RMS'!$C$6))),0)</f>
        <v>0</v>
      </c>
      <c r="AO1157" s="69">
        <f>IFERROR(((AJ1157+(AJ1157*'Portfolio Stats_RMS'!$C$7))/(AB1157*(1-'Portfolio Stats_RMS'!$C$6))),0)</f>
        <v>0</v>
      </c>
      <c r="AP1157" s="152"/>
    </row>
    <row r="1158" spans="2:42" x14ac:dyDescent="0.25">
      <c r="B1158" s="29"/>
      <c r="C1158" s="87"/>
      <c r="D1158" s="29"/>
      <c r="E1158" s="29"/>
      <c r="F1158" s="29"/>
      <c r="G1158" s="25"/>
      <c r="H1158" s="25"/>
      <c r="I1158" s="25"/>
      <c r="J1158" s="100"/>
      <c r="K1158" s="100"/>
      <c r="L1158" s="149"/>
      <c r="M1158" s="29"/>
      <c r="N1158" s="29"/>
      <c r="O1158" s="29"/>
      <c r="P1158" s="149"/>
      <c r="Q1158" s="150"/>
      <c r="R1158" s="152"/>
      <c r="S1158" s="153"/>
      <c r="T1158" s="153"/>
      <c r="U1158" s="154"/>
      <c r="V1158" s="99"/>
      <c r="W1158" s="99"/>
      <c r="X1158" s="25"/>
      <c r="Y1158" s="25"/>
      <c r="Z1158" s="99"/>
      <c r="AA1158" s="25"/>
      <c r="AB1158" s="25"/>
      <c r="AC1158" s="99"/>
      <c r="AD1158" s="116">
        <f ca="1">SUMIF(AAL!$A$3:$A$65061,'Risk Lv. Inforce'!$B$7:$B$12091,AAL!$B$3:$B$65007)</f>
        <v>0</v>
      </c>
      <c r="AE1158" s="116">
        <f ca="1">SUMIF(AAL!$C$3:$C$65061,'Risk Lv. Inforce'!$B$7:$B$10291,AAL!$D$3:$D$65007)</f>
        <v>0</v>
      </c>
      <c r="AF1158" s="116">
        <f ca="1">SUMIF(AAL!$E$3:$E$65061,'Risk Lv. Inforce'!$B$7:$B$1291,AAL!$F$3:$F$65007)</f>
        <v>0</v>
      </c>
      <c r="AG1158" s="116">
        <f ca="1">SUMIF(AAL!$G$3:$G$65061,'Risk Lv. Inforce'!$B$7:$B$1291,AAL!$H$3:$H$65007)</f>
        <v>0</v>
      </c>
      <c r="AH1158" s="116">
        <f ca="1">SUMIF(AAL!$I$3:$I$65061,'Risk Lv. Inforce'!$B$7:$B$1291,AAL!$J$3:$J$65007)</f>
        <v>0</v>
      </c>
      <c r="AI1158" s="116">
        <f ca="1">SUMIF(AAL!$K$3:$K$65061,'Risk Lv. Inforce'!$B$7:$B$1291,AAL!$L$3:$L$65007)</f>
        <v>0</v>
      </c>
      <c r="AJ1158" s="116">
        <f>VLOOKUP(B1158,AAL!$Q$4:$S$1048576,3,0)</f>
        <v>0</v>
      </c>
      <c r="AK1158" s="116">
        <f>VLOOKUP(B1158,AAL!$U$4:$W$1048576,3,0)</f>
        <v>0</v>
      </c>
      <c r="AL1158" s="69">
        <f ca="1">IFERROR(((AD1158+(AD1158*'Portfolio Stats_RMS'!$C$7))/($AB1158*(1-'Portfolio Stats_RMS'!$C$6))),0)</f>
        <v>0</v>
      </c>
      <c r="AM1158" s="69">
        <f ca="1">IFERROR(((AF1158+(AF1158*'Portfolio Stats_RMS'!$C$7))/($AB1158*(1-'Portfolio Stats_RMS'!$C$6))),0)</f>
        <v>0</v>
      </c>
      <c r="AN1158" s="69">
        <f ca="1">IFERROR(((AH1158+(AH1158*'Portfolio Stats_RMS'!$C$7))/($AB1158*(1-'Portfolio Stats_RMS'!$C$6))),0)</f>
        <v>0</v>
      </c>
      <c r="AO1158" s="69">
        <f>IFERROR(((AJ1158+(AJ1158*'Portfolio Stats_RMS'!$C$7))/(AB1158*(1-'Portfolio Stats_RMS'!$C$6))),0)</f>
        <v>0</v>
      </c>
      <c r="AP1158" s="152"/>
    </row>
    <row r="1159" spans="2:42" x14ac:dyDescent="0.25">
      <c r="B1159" s="29"/>
      <c r="C1159" s="87"/>
      <c r="D1159" s="29"/>
      <c r="E1159" s="29"/>
      <c r="F1159" s="29"/>
      <c r="G1159" s="25"/>
      <c r="H1159" s="25"/>
      <c r="I1159" s="25"/>
      <c r="J1159" s="100"/>
      <c r="K1159" s="100"/>
      <c r="L1159" s="29"/>
      <c r="M1159" s="29"/>
      <c r="N1159" s="29"/>
      <c r="O1159" s="29"/>
      <c r="P1159" s="149"/>
      <c r="Q1159" s="150"/>
      <c r="R1159" s="152"/>
      <c r="S1159" s="153"/>
      <c r="T1159" s="153"/>
      <c r="U1159" s="154"/>
      <c r="V1159" s="99"/>
      <c r="W1159" s="99"/>
      <c r="X1159" s="25"/>
      <c r="Y1159" s="25"/>
      <c r="Z1159" s="99"/>
      <c r="AA1159" s="25"/>
      <c r="AB1159" s="25"/>
      <c r="AC1159" s="99"/>
      <c r="AD1159" s="116">
        <f ca="1">SUMIF(AAL!$A$3:$A$65061,'Risk Lv. Inforce'!$B$7:$B$12091,AAL!$B$3:$B$65007)</f>
        <v>0</v>
      </c>
      <c r="AE1159" s="116">
        <f ca="1">SUMIF(AAL!$C$3:$C$65061,'Risk Lv. Inforce'!$B$7:$B$10291,AAL!$D$3:$D$65007)</f>
        <v>0</v>
      </c>
      <c r="AF1159" s="116">
        <f ca="1">SUMIF(AAL!$E$3:$E$65061,'Risk Lv. Inforce'!$B$7:$B$1291,AAL!$F$3:$F$65007)</f>
        <v>0</v>
      </c>
      <c r="AG1159" s="116">
        <f ca="1">SUMIF(AAL!$G$3:$G$65061,'Risk Lv. Inforce'!$B$7:$B$1291,AAL!$H$3:$H$65007)</f>
        <v>0</v>
      </c>
      <c r="AH1159" s="116">
        <f ca="1">SUMIF(AAL!$I$3:$I$65061,'Risk Lv. Inforce'!$B$7:$B$1291,AAL!$J$3:$J$65007)</f>
        <v>0</v>
      </c>
      <c r="AI1159" s="116">
        <f ca="1">SUMIF(AAL!$K$3:$K$65061,'Risk Lv. Inforce'!$B$7:$B$1291,AAL!$L$3:$L$65007)</f>
        <v>0</v>
      </c>
      <c r="AJ1159" s="116">
        <f>VLOOKUP(B1159,AAL!$Q$4:$S$1048576,3,0)</f>
        <v>0</v>
      </c>
      <c r="AK1159" s="116">
        <f>VLOOKUP(B1159,AAL!$U$4:$W$1048576,3,0)</f>
        <v>0</v>
      </c>
      <c r="AL1159" s="69">
        <f ca="1">IFERROR(((AD1159+(AD1159*'Portfolio Stats_RMS'!$C$7))/($AB1159*(1-'Portfolio Stats_RMS'!$C$6))),0)</f>
        <v>0</v>
      </c>
      <c r="AM1159" s="69">
        <f ca="1">IFERROR(((AF1159+(AF1159*'Portfolio Stats_RMS'!$C$7))/($AB1159*(1-'Portfolio Stats_RMS'!$C$6))),0)</f>
        <v>0</v>
      </c>
      <c r="AN1159" s="69">
        <f ca="1">IFERROR(((AH1159+(AH1159*'Portfolio Stats_RMS'!$C$7))/($AB1159*(1-'Portfolio Stats_RMS'!$C$6))),0)</f>
        <v>0</v>
      </c>
      <c r="AO1159" s="69">
        <f>IFERROR(((AJ1159+(AJ1159*'Portfolio Stats_RMS'!$C$7))/(AB1159*(1-'Portfolio Stats_RMS'!$C$6))),0)</f>
        <v>0</v>
      </c>
      <c r="AP1159" s="152"/>
    </row>
    <row r="1160" spans="2:42" x14ac:dyDescent="0.25">
      <c r="B1160" s="29"/>
      <c r="C1160" s="87"/>
      <c r="D1160" s="29"/>
      <c r="E1160" s="29"/>
      <c r="F1160" s="29"/>
      <c r="G1160" s="25"/>
      <c r="H1160" s="25"/>
      <c r="I1160" s="25"/>
      <c r="J1160" s="100"/>
      <c r="K1160" s="100"/>
      <c r="L1160" s="149"/>
      <c r="M1160" s="29"/>
      <c r="N1160" s="29"/>
      <c r="O1160" s="29"/>
      <c r="P1160" s="149"/>
      <c r="Q1160" s="150"/>
      <c r="R1160" s="152"/>
      <c r="S1160" s="153"/>
      <c r="T1160" s="153"/>
      <c r="U1160" s="154"/>
      <c r="V1160" s="99"/>
      <c r="W1160" s="99"/>
      <c r="X1160" s="25"/>
      <c r="Y1160" s="25"/>
      <c r="Z1160" s="99"/>
      <c r="AA1160" s="25"/>
      <c r="AB1160" s="25"/>
      <c r="AC1160" s="99"/>
      <c r="AD1160" s="116">
        <f ca="1">SUMIF(AAL!$A$3:$A$65061,'Risk Lv. Inforce'!$B$7:$B$12091,AAL!$B$3:$B$65007)</f>
        <v>0</v>
      </c>
      <c r="AE1160" s="116">
        <f ca="1">SUMIF(AAL!$C$3:$C$65061,'Risk Lv. Inforce'!$B$7:$B$10291,AAL!$D$3:$D$65007)</f>
        <v>0</v>
      </c>
      <c r="AF1160" s="116">
        <f ca="1">SUMIF(AAL!$E$3:$E$65061,'Risk Lv. Inforce'!$B$7:$B$1291,AAL!$F$3:$F$65007)</f>
        <v>0</v>
      </c>
      <c r="AG1160" s="116">
        <f ca="1">SUMIF(AAL!$G$3:$G$65061,'Risk Lv. Inforce'!$B$7:$B$1291,AAL!$H$3:$H$65007)</f>
        <v>0</v>
      </c>
      <c r="AH1160" s="116">
        <f ca="1">SUMIF(AAL!$I$3:$I$65061,'Risk Lv. Inforce'!$B$7:$B$1291,AAL!$J$3:$J$65007)</f>
        <v>0</v>
      </c>
      <c r="AI1160" s="116">
        <f ca="1">SUMIF(AAL!$K$3:$K$65061,'Risk Lv. Inforce'!$B$7:$B$1291,AAL!$L$3:$L$65007)</f>
        <v>0</v>
      </c>
      <c r="AJ1160" s="116">
        <f>VLOOKUP(B1160,AAL!$Q$4:$S$1048576,3,0)</f>
        <v>0</v>
      </c>
      <c r="AK1160" s="116">
        <f>VLOOKUP(B1160,AAL!$U$4:$W$1048576,3,0)</f>
        <v>0</v>
      </c>
      <c r="AL1160" s="69">
        <f ca="1">IFERROR(((AD1160+(AD1160*'Portfolio Stats_RMS'!$C$7))/($AB1160*(1-'Portfolio Stats_RMS'!$C$6))),0)</f>
        <v>0</v>
      </c>
      <c r="AM1160" s="69">
        <f ca="1">IFERROR(((AF1160+(AF1160*'Portfolio Stats_RMS'!$C$7))/($AB1160*(1-'Portfolio Stats_RMS'!$C$6))),0)</f>
        <v>0</v>
      </c>
      <c r="AN1160" s="69">
        <f ca="1">IFERROR(((AH1160+(AH1160*'Portfolio Stats_RMS'!$C$7))/($AB1160*(1-'Portfolio Stats_RMS'!$C$6))),0)</f>
        <v>0</v>
      </c>
      <c r="AO1160" s="69">
        <f>IFERROR(((AJ1160+(AJ1160*'Portfolio Stats_RMS'!$C$7))/(AB1160*(1-'Portfolio Stats_RMS'!$C$6))),0)</f>
        <v>0</v>
      </c>
      <c r="AP1160" s="152"/>
    </row>
    <row r="1161" spans="2:42" x14ac:dyDescent="0.25">
      <c r="B1161" s="29"/>
      <c r="C1161" s="87"/>
      <c r="D1161" s="29"/>
      <c r="E1161" s="29"/>
      <c r="F1161" s="29"/>
      <c r="G1161" s="25"/>
      <c r="H1161" s="25"/>
      <c r="I1161" s="25"/>
      <c r="J1161" s="100"/>
      <c r="K1161" s="100"/>
      <c r="L1161" s="29"/>
      <c r="M1161" s="29"/>
      <c r="N1161" s="29"/>
      <c r="O1161" s="29"/>
      <c r="P1161" s="149"/>
      <c r="Q1161" s="150"/>
      <c r="R1161" s="152"/>
      <c r="S1161" s="153"/>
      <c r="T1161" s="153"/>
      <c r="U1161" s="154"/>
      <c r="V1161" s="99"/>
      <c r="W1161" s="99"/>
      <c r="X1161" s="25"/>
      <c r="Y1161" s="25"/>
      <c r="Z1161" s="99"/>
      <c r="AA1161" s="25"/>
      <c r="AB1161" s="25"/>
      <c r="AC1161" s="99"/>
      <c r="AD1161" s="116">
        <f ca="1">SUMIF(AAL!$A$3:$A$65061,'Risk Lv. Inforce'!$B$7:$B$12091,AAL!$B$3:$B$65007)</f>
        <v>0</v>
      </c>
      <c r="AE1161" s="116">
        <f ca="1">SUMIF(AAL!$C$3:$C$65061,'Risk Lv. Inforce'!$B$7:$B$10291,AAL!$D$3:$D$65007)</f>
        <v>0</v>
      </c>
      <c r="AF1161" s="116">
        <f ca="1">SUMIF(AAL!$E$3:$E$65061,'Risk Lv. Inforce'!$B$7:$B$1291,AAL!$F$3:$F$65007)</f>
        <v>0</v>
      </c>
      <c r="AG1161" s="116">
        <f ca="1">SUMIF(AAL!$G$3:$G$65061,'Risk Lv. Inforce'!$B$7:$B$1291,AAL!$H$3:$H$65007)</f>
        <v>0</v>
      </c>
      <c r="AH1161" s="116">
        <f ca="1">SUMIF(AAL!$I$3:$I$65061,'Risk Lv. Inforce'!$B$7:$B$1291,AAL!$J$3:$J$65007)</f>
        <v>0</v>
      </c>
      <c r="AI1161" s="116">
        <f ca="1">SUMIF(AAL!$K$3:$K$65061,'Risk Lv. Inforce'!$B$7:$B$1291,AAL!$L$3:$L$65007)</f>
        <v>0</v>
      </c>
      <c r="AJ1161" s="116">
        <f>VLOOKUP(B1161,AAL!$Q$4:$S$1048576,3,0)</f>
        <v>0</v>
      </c>
      <c r="AK1161" s="116">
        <f>VLOOKUP(B1161,AAL!$U$4:$W$1048576,3,0)</f>
        <v>0</v>
      </c>
      <c r="AL1161" s="69">
        <f ca="1">IFERROR(((AD1161+(AD1161*'Portfolio Stats_RMS'!$C$7))/($AB1161*(1-'Portfolio Stats_RMS'!$C$6))),0)</f>
        <v>0</v>
      </c>
      <c r="AM1161" s="69">
        <f ca="1">IFERROR(((AF1161+(AF1161*'Portfolio Stats_RMS'!$C$7))/($AB1161*(1-'Portfolio Stats_RMS'!$C$6))),0)</f>
        <v>0</v>
      </c>
      <c r="AN1161" s="69">
        <f ca="1">IFERROR(((AH1161+(AH1161*'Portfolio Stats_RMS'!$C$7))/($AB1161*(1-'Portfolio Stats_RMS'!$C$6))),0)</f>
        <v>0</v>
      </c>
      <c r="AO1161" s="69">
        <f>IFERROR(((AJ1161+(AJ1161*'Portfolio Stats_RMS'!$C$7))/(AB1161*(1-'Portfolio Stats_RMS'!$C$6))),0)</f>
        <v>0</v>
      </c>
      <c r="AP1161" s="152"/>
    </row>
    <row r="1162" spans="2:42" x14ac:dyDescent="0.25">
      <c r="B1162" s="29"/>
      <c r="C1162" s="87"/>
      <c r="D1162" s="29"/>
      <c r="E1162" s="29"/>
      <c r="F1162" s="29"/>
      <c r="G1162" s="25"/>
      <c r="H1162" s="25"/>
      <c r="I1162" s="25"/>
      <c r="J1162" s="100"/>
      <c r="K1162" s="100"/>
      <c r="L1162" s="149"/>
      <c r="M1162" s="29"/>
      <c r="N1162" s="29"/>
      <c r="O1162" s="29"/>
      <c r="P1162" s="149"/>
      <c r="Q1162" s="150"/>
      <c r="R1162" s="152"/>
      <c r="S1162" s="153"/>
      <c r="T1162" s="153"/>
      <c r="U1162" s="154"/>
      <c r="V1162" s="99"/>
      <c r="W1162" s="99"/>
      <c r="X1162" s="25"/>
      <c r="Y1162" s="25"/>
      <c r="Z1162" s="99"/>
      <c r="AA1162" s="25"/>
      <c r="AB1162" s="25"/>
      <c r="AC1162" s="99"/>
      <c r="AD1162" s="116">
        <f ca="1">SUMIF(AAL!$A$3:$A$65061,'Risk Lv. Inforce'!$B$7:$B$12091,AAL!$B$3:$B$65007)</f>
        <v>0</v>
      </c>
      <c r="AE1162" s="116">
        <f ca="1">SUMIF(AAL!$C$3:$C$65061,'Risk Lv. Inforce'!$B$7:$B$10291,AAL!$D$3:$D$65007)</f>
        <v>0</v>
      </c>
      <c r="AF1162" s="116">
        <f ca="1">SUMIF(AAL!$E$3:$E$65061,'Risk Lv. Inforce'!$B$7:$B$1291,AAL!$F$3:$F$65007)</f>
        <v>0</v>
      </c>
      <c r="AG1162" s="116">
        <f ca="1">SUMIF(AAL!$G$3:$G$65061,'Risk Lv. Inforce'!$B$7:$B$1291,AAL!$H$3:$H$65007)</f>
        <v>0</v>
      </c>
      <c r="AH1162" s="116">
        <f ca="1">SUMIF(AAL!$I$3:$I$65061,'Risk Lv. Inforce'!$B$7:$B$1291,AAL!$J$3:$J$65007)</f>
        <v>0</v>
      </c>
      <c r="AI1162" s="116">
        <f ca="1">SUMIF(AAL!$K$3:$K$65061,'Risk Lv. Inforce'!$B$7:$B$1291,AAL!$L$3:$L$65007)</f>
        <v>0</v>
      </c>
      <c r="AJ1162" s="116">
        <f>VLOOKUP(B1162,AAL!$Q$4:$S$1048576,3,0)</f>
        <v>0</v>
      </c>
      <c r="AK1162" s="116">
        <f>VLOOKUP(B1162,AAL!$U$4:$W$1048576,3,0)</f>
        <v>0</v>
      </c>
      <c r="AL1162" s="69">
        <f ca="1">IFERROR(((AD1162+(AD1162*'Portfolio Stats_RMS'!$C$7))/($AB1162*(1-'Portfolio Stats_RMS'!$C$6))),0)</f>
        <v>0</v>
      </c>
      <c r="AM1162" s="69">
        <f ca="1">IFERROR(((AF1162+(AF1162*'Portfolio Stats_RMS'!$C$7))/($AB1162*(1-'Portfolio Stats_RMS'!$C$6))),0)</f>
        <v>0</v>
      </c>
      <c r="AN1162" s="69">
        <f ca="1">IFERROR(((AH1162+(AH1162*'Portfolio Stats_RMS'!$C$7))/($AB1162*(1-'Portfolio Stats_RMS'!$C$6))),0)</f>
        <v>0</v>
      </c>
      <c r="AO1162" s="69">
        <f>IFERROR(((AJ1162+(AJ1162*'Portfolio Stats_RMS'!$C$7))/(AB1162*(1-'Portfolio Stats_RMS'!$C$6))),0)</f>
        <v>0</v>
      </c>
      <c r="AP1162" s="152"/>
    </row>
    <row r="1163" spans="2:42" x14ac:dyDescent="0.25">
      <c r="B1163" s="29"/>
      <c r="C1163" s="87"/>
      <c r="D1163" s="29"/>
      <c r="E1163" s="29"/>
      <c r="F1163" s="29"/>
      <c r="G1163" s="25"/>
      <c r="H1163" s="25"/>
      <c r="I1163" s="25"/>
      <c r="J1163" s="100"/>
      <c r="K1163" s="100"/>
      <c r="L1163" s="149"/>
      <c r="M1163" s="29"/>
      <c r="N1163" s="29"/>
      <c r="O1163" s="29"/>
      <c r="P1163" s="149"/>
      <c r="Q1163" s="150"/>
      <c r="R1163" s="152"/>
      <c r="S1163" s="153"/>
      <c r="T1163" s="153"/>
      <c r="U1163" s="154"/>
      <c r="V1163" s="99"/>
      <c r="W1163" s="99"/>
      <c r="X1163" s="25"/>
      <c r="Y1163" s="25"/>
      <c r="Z1163" s="99"/>
      <c r="AA1163" s="25"/>
      <c r="AB1163" s="25"/>
      <c r="AC1163" s="99"/>
      <c r="AD1163" s="116">
        <f ca="1">SUMIF(AAL!$A$3:$A$65061,'Risk Lv. Inforce'!$B$7:$B$12091,AAL!$B$3:$B$65007)</f>
        <v>0</v>
      </c>
      <c r="AE1163" s="116">
        <f ca="1">SUMIF(AAL!$C$3:$C$65061,'Risk Lv. Inforce'!$B$7:$B$10291,AAL!$D$3:$D$65007)</f>
        <v>0</v>
      </c>
      <c r="AF1163" s="116">
        <f ca="1">SUMIF(AAL!$E$3:$E$65061,'Risk Lv. Inforce'!$B$7:$B$1291,AAL!$F$3:$F$65007)</f>
        <v>0</v>
      </c>
      <c r="AG1163" s="116">
        <f ca="1">SUMIF(AAL!$G$3:$G$65061,'Risk Lv. Inforce'!$B$7:$B$1291,AAL!$H$3:$H$65007)</f>
        <v>0</v>
      </c>
      <c r="AH1163" s="116">
        <f ca="1">SUMIF(AAL!$I$3:$I$65061,'Risk Lv. Inforce'!$B$7:$B$1291,AAL!$J$3:$J$65007)</f>
        <v>0</v>
      </c>
      <c r="AI1163" s="116">
        <f ca="1">SUMIF(AAL!$K$3:$K$65061,'Risk Lv. Inforce'!$B$7:$B$1291,AAL!$L$3:$L$65007)</f>
        <v>0</v>
      </c>
      <c r="AJ1163" s="116">
        <f>VLOOKUP(B1163,AAL!$Q$4:$S$1048576,3,0)</f>
        <v>0</v>
      </c>
      <c r="AK1163" s="116">
        <f>VLOOKUP(B1163,AAL!$U$4:$W$1048576,3,0)</f>
        <v>0</v>
      </c>
      <c r="AL1163" s="69">
        <f ca="1">IFERROR(((AD1163+(AD1163*'Portfolio Stats_RMS'!$C$7))/($AB1163*(1-'Portfolio Stats_RMS'!$C$6))),0)</f>
        <v>0</v>
      </c>
      <c r="AM1163" s="69">
        <f ca="1">IFERROR(((AF1163+(AF1163*'Portfolio Stats_RMS'!$C$7))/($AB1163*(1-'Portfolio Stats_RMS'!$C$6))),0)</f>
        <v>0</v>
      </c>
      <c r="AN1163" s="69">
        <f ca="1">IFERROR(((AH1163+(AH1163*'Portfolio Stats_RMS'!$C$7))/($AB1163*(1-'Portfolio Stats_RMS'!$C$6))),0)</f>
        <v>0</v>
      </c>
      <c r="AO1163" s="69">
        <f>IFERROR(((AJ1163+(AJ1163*'Portfolio Stats_RMS'!$C$7))/(AB1163*(1-'Portfolio Stats_RMS'!$C$6))),0)</f>
        <v>0</v>
      </c>
      <c r="AP1163" s="152"/>
    </row>
    <row r="1164" spans="2:42" x14ac:dyDescent="0.25">
      <c r="B1164" s="29"/>
      <c r="C1164" s="87"/>
      <c r="D1164" s="29"/>
      <c r="E1164" s="29"/>
      <c r="F1164" s="29"/>
      <c r="G1164" s="25"/>
      <c r="H1164" s="25"/>
      <c r="I1164" s="25"/>
      <c r="J1164" s="100"/>
      <c r="K1164" s="100"/>
      <c r="L1164" s="149"/>
      <c r="M1164" s="29"/>
      <c r="N1164" s="29"/>
      <c r="O1164" s="29"/>
      <c r="P1164" s="149"/>
      <c r="Q1164" s="150"/>
      <c r="R1164" s="152"/>
      <c r="S1164" s="153"/>
      <c r="T1164" s="153"/>
      <c r="U1164" s="154"/>
      <c r="V1164" s="99"/>
      <c r="W1164" s="99"/>
      <c r="X1164" s="25"/>
      <c r="Y1164" s="25"/>
      <c r="Z1164" s="99"/>
      <c r="AA1164" s="25"/>
      <c r="AB1164" s="25"/>
      <c r="AC1164" s="99"/>
      <c r="AD1164" s="116">
        <f ca="1">SUMIF(AAL!$A$3:$A$65061,'Risk Lv. Inforce'!$B$7:$B$12091,AAL!$B$3:$B$65007)</f>
        <v>0</v>
      </c>
      <c r="AE1164" s="116">
        <f ca="1">SUMIF(AAL!$C$3:$C$65061,'Risk Lv. Inforce'!$B$7:$B$10291,AAL!$D$3:$D$65007)</f>
        <v>0</v>
      </c>
      <c r="AF1164" s="116">
        <f ca="1">SUMIF(AAL!$E$3:$E$65061,'Risk Lv. Inforce'!$B$7:$B$1291,AAL!$F$3:$F$65007)</f>
        <v>0</v>
      </c>
      <c r="AG1164" s="116">
        <f ca="1">SUMIF(AAL!$G$3:$G$65061,'Risk Lv. Inforce'!$B$7:$B$1291,AAL!$H$3:$H$65007)</f>
        <v>0</v>
      </c>
      <c r="AH1164" s="116">
        <f ca="1">SUMIF(AAL!$I$3:$I$65061,'Risk Lv. Inforce'!$B$7:$B$1291,AAL!$J$3:$J$65007)</f>
        <v>0</v>
      </c>
      <c r="AI1164" s="116">
        <f ca="1">SUMIF(AAL!$K$3:$K$65061,'Risk Lv. Inforce'!$B$7:$B$1291,AAL!$L$3:$L$65007)</f>
        <v>0</v>
      </c>
      <c r="AJ1164" s="116">
        <f>VLOOKUP(B1164,AAL!$Q$4:$S$1048576,3,0)</f>
        <v>0</v>
      </c>
      <c r="AK1164" s="116">
        <f>VLOOKUP(B1164,AAL!$U$4:$W$1048576,3,0)</f>
        <v>0</v>
      </c>
      <c r="AL1164" s="69">
        <f ca="1">IFERROR(((AD1164+(AD1164*'Portfolio Stats_RMS'!$C$7))/($AB1164*(1-'Portfolio Stats_RMS'!$C$6))),0)</f>
        <v>0</v>
      </c>
      <c r="AM1164" s="69">
        <f ca="1">IFERROR(((AF1164+(AF1164*'Portfolio Stats_RMS'!$C$7))/($AB1164*(1-'Portfolio Stats_RMS'!$C$6))),0)</f>
        <v>0</v>
      </c>
      <c r="AN1164" s="69">
        <f ca="1">IFERROR(((AH1164+(AH1164*'Portfolio Stats_RMS'!$C$7))/($AB1164*(1-'Portfolio Stats_RMS'!$C$6))),0)</f>
        <v>0</v>
      </c>
      <c r="AO1164" s="69">
        <f>IFERROR(((AJ1164+(AJ1164*'Portfolio Stats_RMS'!$C$7))/(AB1164*(1-'Portfolio Stats_RMS'!$C$6))),0)</f>
        <v>0</v>
      </c>
      <c r="AP1164" s="152"/>
    </row>
    <row r="1165" spans="2:42" x14ac:dyDescent="0.25">
      <c r="B1165" s="29"/>
      <c r="C1165" s="87"/>
      <c r="D1165" s="29"/>
      <c r="E1165" s="29"/>
      <c r="F1165" s="29"/>
      <c r="G1165" s="25"/>
      <c r="H1165" s="25"/>
      <c r="I1165" s="25"/>
      <c r="J1165" s="100"/>
      <c r="K1165" s="100"/>
      <c r="L1165" s="29"/>
      <c r="M1165" s="29"/>
      <c r="N1165" s="29"/>
      <c r="O1165" s="29"/>
      <c r="P1165" s="149"/>
      <c r="Q1165" s="150"/>
      <c r="R1165" s="152"/>
      <c r="S1165" s="153"/>
      <c r="T1165" s="153"/>
      <c r="U1165" s="154"/>
      <c r="V1165" s="99"/>
      <c r="W1165" s="99"/>
      <c r="X1165" s="25"/>
      <c r="Y1165" s="25"/>
      <c r="Z1165" s="99"/>
      <c r="AA1165" s="25"/>
      <c r="AB1165" s="25"/>
      <c r="AC1165" s="99"/>
      <c r="AD1165" s="116">
        <f ca="1">SUMIF(AAL!$A$3:$A$65061,'Risk Lv. Inforce'!$B$7:$B$12091,AAL!$B$3:$B$65007)</f>
        <v>0</v>
      </c>
      <c r="AE1165" s="116">
        <f ca="1">SUMIF(AAL!$C$3:$C$65061,'Risk Lv. Inforce'!$B$7:$B$10291,AAL!$D$3:$D$65007)</f>
        <v>0</v>
      </c>
      <c r="AF1165" s="116">
        <f ca="1">SUMIF(AAL!$E$3:$E$65061,'Risk Lv. Inforce'!$B$7:$B$1291,AAL!$F$3:$F$65007)</f>
        <v>0</v>
      </c>
      <c r="AG1165" s="116">
        <f ca="1">SUMIF(AAL!$G$3:$G$65061,'Risk Lv. Inforce'!$B$7:$B$1291,AAL!$H$3:$H$65007)</f>
        <v>0</v>
      </c>
      <c r="AH1165" s="116">
        <f ca="1">SUMIF(AAL!$I$3:$I$65061,'Risk Lv. Inforce'!$B$7:$B$1291,AAL!$J$3:$J$65007)</f>
        <v>0</v>
      </c>
      <c r="AI1165" s="116">
        <f ca="1">SUMIF(AAL!$K$3:$K$65061,'Risk Lv. Inforce'!$B$7:$B$1291,AAL!$L$3:$L$65007)</f>
        <v>0</v>
      </c>
      <c r="AJ1165" s="116">
        <f>VLOOKUP(B1165,AAL!$Q$4:$S$1048576,3,0)</f>
        <v>0</v>
      </c>
      <c r="AK1165" s="116">
        <f>VLOOKUP(B1165,AAL!$U$4:$W$1048576,3,0)</f>
        <v>0</v>
      </c>
      <c r="AL1165" s="69">
        <f ca="1">IFERROR(((AD1165+(AD1165*'Portfolio Stats_RMS'!$C$7))/($AB1165*(1-'Portfolio Stats_RMS'!$C$6))),0)</f>
        <v>0</v>
      </c>
      <c r="AM1165" s="69">
        <f ca="1">IFERROR(((AF1165+(AF1165*'Portfolio Stats_RMS'!$C$7))/($AB1165*(1-'Portfolio Stats_RMS'!$C$6))),0)</f>
        <v>0</v>
      </c>
      <c r="AN1165" s="69">
        <f ca="1">IFERROR(((AH1165+(AH1165*'Portfolio Stats_RMS'!$C$7))/($AB1165*(1-'Portfolio Stats_RMS'!$C$6))),0)</f>
        <v>0</v>
      </c>
      <c r="AO1165" s="69">
        <f>IFERROR(((AJ1165+(AJ1165*'Portfolio Stats_RMS'!$C$7))/(AB1165*(1-'Portfolio Stats_RMS'!$C$6))),0)</f>
        <v>0</v>
      </c>
      <c r="AP1165" s="152"/>
    </row>
    <row r="1166" spans="2:42" x14ac:dyDescent="0.25">
      <c r="B1166" s="29"/>
      <c r="C1166" s="87"/>
      <c r="D1166" s="29"/>
      <c r="E1166" s="29"/>
      <c r="F1166" s="29"/>
      <c r="G1166" s="25"/>
      <c r="H1166" s="25"/>
      <c r="I1166" s="25"/>
      <c r="J1166" s="100"/>
      <c r="K1166" s="100"/>
      <c r="L1166" s="29"/>
      <c r="M1166" s="29"/>
      <c r="N1166" s="29"/>
      <c r="O1166" s="29"/>
      <c r="P1166" s="149"/>
      <c r="Q1166" s="150"/>
      <c r="R1166" s="152"/>
      <c r="S1166" s="153"/>
      <c r="T1166" s="153"/>
      <c r="U1166" s="154"/>
      <c r="V1166" s="99"/>
      <c r="W1166" s="99"/>
      <c r="X1166" s="25"/>
      <c r="Y1166" s="25"/>
      <c r="Z1166" s="99"/>
      <c r="AA1166" s="25"/>
      <c r="AB1166" s="25"/>
      <c r="AC1166" s="99"/>
      <c r="AD1166" s="116">
        <f ca="1">SUMIF(AAL!$A$3:$A$65061,'Risk Lv. Inforce'!$B$7:$B$12091,AAL!$B$3:$B$65007)</f>
        <v>0</v>
      </c>
      <c r="AE1166" s="116">
        <f ca="1">SUMIF(AAL!$C$3:$C$65061,'Risk Lv. Inforce'!$B$7:$B$10291,AAL!$D$3:$D$65007)</f>
        <v>0</v>
      </c>
      <c r="AF1166" s="116">
        <f ca="1">SUMIF(AAL!$E$3:$E$65061,'Risk Lv. Inforce'!$B$7:$B$1291,AAL!$F$3:$F$65007)</f>
        <v>0</v>
      </c>
      <c r="AG1166" s="116">
        <f ca="1">SUMIF(AAL!$G$3:$G$65061,'Risk Lv. Inforce'!$B$7:$B$1291,AAL!$H$3:$H$65007)</f>
        <v>0</v>
      </c>
      <c r="AH1166" s="116">
        <f ca="1">SUMIF(AAL!$I$3:$I$65061,'Risk Lv. Inforce'!$B$7:$B$1291,AAL!$J$3:$J$65007)</f>
        <v>0</v>
      </c>
      <c r="AI1166" s="116">
        <f ca="1">SUMIF(AAL!$K$3:$K$65061,'Risk Lv. Inforce'!$B$7:$B$1291,AAL!$L$3:$L$65007)</f>
        <v>0</v>
      </c>
      <c r="AJ1166" s="116">
        <f>VLOOKUP(B1166,AAL!$Q$4:$S$1048576,3,0)</f>
        <v>0</v>
      </c>
      <c r="AK1166" s="116">
        <f>VLOOKUP(B1166,AAL!$U$4:$W$1048576,3,0)</f>
        <v>0</v>
      </c>
      <c r="AL1166" s="69">
        <f ca="1">IFERROR(((AD1166+(AD1166*'Portfolio Stats_RMS'!$C$7))/($AB1166*(1-'Portfolio Stats_RMS'!$C$6))),0)</f>
        <v>0</v>
      </c>
      <c r="AM1166" s="69">
        <f ca="1">IFERROR(((AF1166+(AF1166*'Portfolio Stats_RMS'!$C$7))/($AB1166*(1-'Portfolio Stats_RMS'!$C$6))),0)</f>
        <v>0</v>
      </c>
      <c r="AN1166" s="69">
        <f ca="1">IFERROR(((AH1166+(AH1166*'Portfolio Stats_RMS'!$C$7))/($AB1166*(1-'Portfolio Stats_RMS'!$C$6))),0)</f>
        <v>0</v>
      </c>
      <c r="AO1166" s="69">
        <f>IFERROR(((AJ1166+(AJ1166*'Portfolio Stats_RMS'!$C$7))/(AB1166*(1-'Portfolio Stats_RMS'!$C$6))),0)</f>
        <v>0</v>
      </c>
      <c r="AP1166" s="152"/>
    </row>
    <row r="1167" spans="2:42" x14ac:dyDescent="0.25">
      <c r="B1167" s="29"/>
      <c r="C1167" s="87"/>
      <c r="D1167" s="29"/>
      <c r="E1167" s="29"/>
      <c r="F1167" s="29"/>
      <c r="G1167" s="25"/>
      <c r="H1167" s="25"/>
      <c r="I1167" s="25"/>
      <c r="J1167" s="100"/>
      <c r="K1167" s="100"/>
      <c r="L1167" s="29"/>
      <c r="M1167" s="29"/>
      <c r="N1167" s="29"/>
      <c r="O1167" s="29"/>
      <c r="P1167" s="149"/>
      <c r="Q1167" s="150"/>
      <c r="R1167" s="152"/>
      <c r="S1167" s="153"/>
      <c r="T1167" s="153"/>
      <c r="U1167" s="154"/>
      <c r="V1167" s="99"/>
      <c r="W1167" s="99"/>
      <c r="X1167" s="25"/>
      <c r="Y1167" s="25"/>
      <c r="Z1167" s="99"/>
      <c r="AA1167" s="25"/>
      <c r="AB1167" s="25"/>
      <c r="AC1167" s="99"/>
      <c r="AD1167" s="116">
        <f ca="1">SUMIF(AAL!$A$3:$A$65061,'Risk Lv. Inforce'!$B$7:$B$12091,AAL!$B$3:$B$65007)</f>
        <v>0</v>
      </c>
      <c r="AE1167" s="116">
        <f ca="1">SUMIF(AAL!$C$3:$C$65061,'Risk Lv. Inforce'!$B$7:$B$10291,AAL!$D$3:$D$65007)</f>
        <v>0</v>
      </c>
      <c r="AF1167" s="116">
        <f ca="1">SUMIF(AAL!$E$3:$E$65061,'Risk Lv. Inforce'!$B$7:$B$1291,AAL!$F$3:$F$65007)</f>
        <v>0</v>
      </c>
      <c r="AG1167" s="116">
        <f ca="1">SUMIF(AAL!$G$3:$G$65061,'Risk Lv. Inforce'!$B$7:$B$1291,AAL!$H$3:$H$65007)</f>
        <v>0</v>
      </c>
      <c r="AH1167" s="116">
        <f ca="1">SUMIF(AAL!$I$3:$I$65061,'Risk Lv. Inforce'!$B$7:$B$1291,AAL!$J$3:$J$65007)</f>
        <v>0</v>
      </c>
      <c r="AI1167" s="116">
        <f ca="1">SUMIF(AAL!$K$3:$K$65061,'Risk Lv. Inforce'!$B$7:$B$1291,AAL!$L$3:$L$65007)</f>
        <v>0</v>
      </c>
      <c r="AJ1167" s="116">
        <f>VLOOKUP(B1167,AAL!$Q$4:$S$1048576,3,0)</f>
        <v>0</v>
      </c>
      <c r="AK1167" s="116">
        <f>VLOOKUP(B1167,AAL!$U$4:$W$1048576,3,0)</f>
        <v>0</v>
      </c>
      <c r="AL1167" s="69">
        <f ca="1">IFERROR(((AD1167+(AD1167*'Portfolio Stats_RMS'!$C$7))/($AB1167*(1-'Portfolio Stats_RMS'!$C$6))),0)</f>
        <v>0</v>
      </c>
      <c r="AM1167" s="69">
        <f ca="1">IFERROR(((AF1167+(AF1167*'Portfolio Stats_RMS'!$C$7))/($AB1167*(1-'Portfolio Stats_RMS'!$C$6))),0)</f>
        <v>0</v>
      </c>
      <c r="AN1167" s="69">
        <f ca="1">IFERROR(((AH1167+(AH1167*'Portfolio Stats_RMS'!$C$7))/($AB1167*(1-'Portfolio Stats_RMS'!$C$6))),0)</f>
        <v>0</v>
      </c>
      <c r="AO1167" s="69">
        <f>IFERROR(((AJ1167+(AJ1167*'Portfolio Stats_RMS'!$C$7))/(AB1167*(1-'Portfolio Stats_RMS'!$C$6))),0)</f>
        <v>0</v>
      </c>
      <c r="AP1167" s="152"/>
    </row>
    <row r="1168" spans="2:42" x14ac:dyDescent="0.25">
      <c r="B1168" s="29"/>
      <c r="C1168" s="87"/>
      <c r="D1168" s="29"/>
      <c r="E1168" s="29"/>
      <c r="F1168" s="29"/>
      <c r="G1168" s="25"/>
      <c r="H1168" s="25"/>
      <c r="I1168" s="25"/>
      <c r="J1168" s="100"/>
      <c r="K1168" s="100"/>
      <c r="L1168" s="29"/>
      <c r="M1168" s="29"/>
      <c r="N1168" s="29"/>
      <c r="O1168" s="29"/>
      <c r="P1168" s="149"/>
      <c r="Q1168" s="150"/>
      <c r="R1168" s="152"/>
      <c r="S1168" s="153"/>
      <c r="T1168" s="153"/>
      <c r="U1168" s="154"/>
      <c r="V1168" s="99"/>
      <c r="W1168" s="99"/>
      <c r="X1168" s="25"/>
      <c r="Y1168" s="25"/>
      <c r="Z1168" s="99"/>
      <c r="AA1168" s="25"/>
      <c r="AB1168" s="25"/>
      <c r="AC1168" s="99"/>
      <c r="AD1168" s="116">
        <f ca="1">SUMIF(AAL!$A$3:$A$65061,'Risk Lv. Inforce'!$B$7:$B$12091,AAL!$B$3:$B$65007)</f>
        <v>0</v>
      </c>
      <c r="AE1168" s="116">
        <f ca="1">SUMIF(AAL!$C$3:$C$65061,'Risk Lv. Inforce'!$B$7:$B$10291,AAL!$D$3:$D$65007)</f>
        <v>0</v>
      </c>
      <c r="AF1168" s="116">
        <f ca="1">SUMIF(AAL!$E$3:$E$65061,'Risk Lv. Inforce'!$B$7:$B$1291,AAL!$F$3:$F$65007)</f>
        <v>0</v>
      </c>
      <c r="AG1168" s="116">
        <f ca="1">SUMIF(AAL!$G$3:$G$65061,'Risk Lv. Inforce'!$B$7:$B$1291,AAL!$H$3:$H$65007)</f>
        <v>0</v>
      </c>
      <c r="AH1168" s="116">
        <f ca="1">SUMIF(AAL!$I$3:$I$65061,'Risk Lv. Inforce'!$B$7:$B$1291,AAL!$J$3:$J$65007)</f>
        <v>0</v>
      </c>
      <c r="AI1168" s="116">
        <f ca="1">SUMIF(AAL!$K$3:$K$65061,'Risk Lv. Inforce'!$B$7:$B$1291,AAL!$L$3:$L$65007)</f>
        <v>0</v>
      </c>
      <c r="AJ1168" s="116">
        <f>VLOOKUP(B1168,AAL!$Q$4:$S$1048576,3,0)</f>
        <v>0</v>
      </c>
      <c r="AK1168" s="116">
        <f>VLOOKUP(B1168,AAL!$U$4:$W$1048576,3,0)</f>
        <v>0</v>
      </c>
      <c r="AL1168" s="69">
        <f ca="1">IFERROR(((AD1168+(AD1168*'Portfolio Stats_RMS'!$C$7))/($AB1168*(1-'Portfolio Stats_RMS'!$C$6))),0)</f>
        <v>0</v>
      </c>
      <c r="AM1168" s="69">
        <f ca="1">IFERROR(((AF1168+(AF1168*'Portfolio Stats_RMS'!$C$7))/($AB1168*(1-'Portfolio Stats_RMS'!$C$6))),0)</f>
        <v>0</v>
      </c>
      <c r="AN1168" s="69">
        <f ca="1">IFERROR(((AH1168+(AH1168*'Portfolio Stats_RMS'!$C$7))/($AB1168*(1-'Portfolio Stats_RMS'!$C$6))),0)</f>
        <v>0</v>
      </c>
      <c r="AO1168" s="69">
        <f>IFERROR(((AJ1168+(AJ1168*'Portfolio Stats_RMS'!$C$7))/(AB1168*(1-'Portfolio Stats_RMS'!$C$6))),0)</f>
        <v>0</v>
      </c>
      <c r="AP1168" s="152"/>
    </row>
    <row r="1169" spans="2:42" x14ac:dyDescent="0.25">
      <c r="B1169" s="29"/>
      <c r="C1169" s="87"/>
      <c r="D1169" s="29"/>
      <c r="E1169" s="29"/>
      <c r="F1169" s="29"/>
      <c r="G1169" s="25"/>
      <c r="H1169" s="25"/>
      <c r="I1169" s="25"/>
      <c r="J1169" s="100"/>
      <c r="K1169" s="100"/>
      <c r="L1169" s="149"/>
      <c r="M1169" s="29"/>
      <c r="N1169" s="29"/>
      <c r="O1169" s="29"/>
      <c r="P1169" s="149"/>
      <c r="Q1169" s="150"/>
      <c r="R1169" s="152"/>
      <c r="S1169" s="153"/>
      <c r="T1169" s="153"/>
      <c r="U1169" s="154"/>
      <c r="V1169" s="99"/>
      <c r="W1169" s="99"/>
      <c r="X1169" s="25"/>
      <c r="Y1169" s="25"/>
      <c r="Z1169" s="99"/>
      <c r="AA1169" s="25"/>
      <c r="AB1169" s="25"/>
      <c r="AC1169" s="99"/>
      <c r="AD1169" s="116">
        <f ca="1">SUMIF(AAL!$A$3:$A$65061,'Risk Lv. Inforce'!$B$7:$B$12091,AAL!$B$3:$B$65007)</f>
        <v>0</v>
      </c>
      <c r="AE1169" s="116">
        <f ca="1">SUMIF(AAL!$C$3:$C$65061,'Risk Lv. Inforce'!$B$7:$B$10291,AAL!$D$3:$D$65007)</f>
        <v>0</v>
      </c>
      <c r="AF1169" s="116">
        <f ca="1">SUMIF(AAL!$E$3:$E$65061,'Risk Lv. Inforce'!$B$7:$B$1291,AAL!$F$3:$F$65007)</f>
        <v>0</v>
      </c>
      <c r="AG1169" s="116">
        <f ca="1">SUMIF(AAL!$G$3:$G$65061,'Risk Lv. Inforce'!$B$7:$B$1291,AAL!$H$3:$H$65007)</f>
        <v>0</v>
      </c>
      <c r="AH1169" s="116">
        <f ca="1">SUMIF(AAL!$I$3:$I$65061,'Risk Lv. Inforce'!$B$7:$B$1291,AAL!$J$3:$J$65007)</f>
        <v>0</v>
      </c>
      <c r="AI1169" s="116">
        <f ca="1">SUMIF(AAL!$K$3:$K$65061,'Risk Lv. Inforce'!$B$7:$B$1291,AAL!$L$3:$L$65007)</f>
        <v>0</v>
      </c>
      <c r="AJ1169" s="116">
        <f>VLOOKUP(B1169,AAL!$Q$4:$S$1048576,3,0)</f>
        <v>0</v>
      </c>
      <c r="AK1169" s="116">
        <f>VLOOKUP(B1169,AAL!$U$4:$W$1048576,3,0)</f>
        <v>0</v>
      </c>
      <c r="AL1169" s="69">
        <f ca="1">IFERROR(((AD1169+(AD1169*'Portfolio Stats_RMS'!$C$7))/($AB1169*(1-'Portfolio Stats_RMS'!$C$6))),0)</f>
        <v>0</v>
      </c>
      <c r="AM1169" s="69">
        <f ca="1">IFERROR(((AF1169+(AF1169*'Portfolio Stats_RMS'!$C$7))/($AB1169*(1-'Portfolio Stats_RMS'!$C$6))),0)</f>
        <v>0</v>
      </c>
      <c r="AN1169" s="69">
        <f ca="1">IFERROR(((AH1169+(AH1169*'Portfolio Stats_RMS'!$C$7))/($AB1169*(1-'Portfolio Stats_RMS'!$C$6))),0)</f>
        <v>0</v>
      </c>
      <c r="AO1169" s="69">
        <f>IFERROR(((AJ1169+(AJ1169*'Portfolio Stats_RMS'!$C$7))/(AB1169*(1-'Portfolio Stats_RMS'!$C$6))),0)</f>
        <v>0</v>
      </c>
      <c r="AP1169" s="152"/>
    </row>
    <row r="1170" spans="2:42" x14ac:dyDescent="0.25">
      <c r="B1170" s="29"/>
      <c r="C1170" s="87"/>
      <c r="D1170" s="29"/>
      <c r="E1170" s="29"/>
      <c r="F1170" s="29"/>
      <c r="G1170" s="25"/>
      <c r="H1170" s="25"/>
      <c r="I1170" s="25"/>
      <c r="J1170" s="100"/>
      <c r="K1170" s="100"/>
      <c r="L1170" s="149"/>
      <c r="M1170" s="29"/>
      <c r="N1170" s="29"/>
      <c r="O1170" s="29"/>
      <c r="P1170" s="149"/>
      <c r="Q1170" s="150"/>
      <c r="R1170" s="152"/>
      <c r="S1170" s="153"/>
      <c r="T1170" s="153"/>
      <c r="U1170" s="154"/>
      <c r="V1170" s="99"/>
      <c r="W1170" s="99"/>
      <c r="X1170" s="25"/>
      <c r="Y1170" s="25"/>
      <c r="Z1170" s="99"/>
      <c r="AA1170" s="25"/>
      <c r="AB1170" s="25"/>
      <c r="AC1170" s="99"/>
      <c r="AD1170" s="116">
        <f ca="1">SUMIF(AAL!$A$3:$A$65061,'Risk Lv. Inforce'!$B$7:$B$12091,AAL!$B$3:$B$65007)</f>
        <v>0</v>
      </c>
      <c r="AE1170" s="116">
        <f ca="1">SUMIF(AAL!$C$3:$C$65061,'Risk Lv. Inforce'!$B$7:$B$10291,AAL!$D$3:$D$65007)</f>
        <v>0</v>
      </c>
      <c r="AF1170" s="116">
        <f ca="1">SUMIF(AAL!$E$3:$E$65061,'Risk Lv. Inforce'!$B$7:$B$1291,AAL!$F$3:$F$65007)</f>
        <v>0</v>
      </c>
      <c r="AG1170" s="116">
        <f ca="1">SUMIF(AAL!$G$3:$G$65061,'Risk Lv. Inforce'!$B$7:$B$1291,AAL!$H$3:$H$65007)</f>
        <v>0</v>
      </c>
      <c r="AH1170" s="116">
        <f ca="1">SUMIF(AAL!$I$3:$I$65061,'Risk Lv. Inforce'!$B$7:$B$1291,AAL!$J$3:$J$65007)</f>
        <v>0</v>
      </c>
      <c r="AI1170" s="116">
        <f ca="1">SUMIF(AAL!$K$3:$K$65061,'Risk Lv. Inforce'!$B$7:$B$1291,AAL!$L$3:$L$65007)</f>
        <v>0</v>
      </c>
      <c r="AJ1170" s="116">
        <f>VLOOKUP(B1170,AAL!$Q$4:$S$1048576,3,0)</f>
        <v>0</v>
      </c>
      <c r="AK1170" s="116">
        <f>VLOOKUP(B1170,AAL!$U$4:$W$1048576,3,0)</f>
        <v>0</v>
      </c>
      <c r="AL1170" s="69">
        <f ca="1">IFERROR(((AD1170+(AD1170*'Portfolio Stats_RMS'!$C$7))/($AB1170*(1-'Portfolio Stats_RMS'!$C$6))),0)</f>
        <v>0</v>
      </c>
      <c r="AM1170" s="69">
        <f ca="1">IFERROR(((AF1170+(AF1170*'Portfolio Stats_RMS'!$C$7))/($AB1170*(1-'Portfolio Stats_RMS'!$C$6))),0)</f>
        <v>0</v>
      </c>
      <c r="AN1170" s="69">
        <f ca="1">IFERROR(((AH1170+(AH1170*'Portfolio Stats_RMS'!$C$7))/($AB1170*(1-'Portfolio Stats_RMS'!$C$6))),0)</f>
        <v>0</v>
      </c>
      <c r="AO1170" s="69">
        <f>IFERROR(((AJ1170+(AJ1170*'Portfolio Stats_RMS'!$C$7))/(AB1170*(1-'Portfolio Stats_RMS'!$C$6))),0)</f>
        <v>0</v>
      </c>
      <c r="AP1170" s="152"/>
    </row>
    <row r="1171" spans="2:42" x14ac:dyDescent="0.25">
      <c r="B1171" s="29"/>
      <c r="C1171" s="87"/>
      <c r="D1171" s="29"/>
      <c r="E1171" s="29"/>
      <c r="F1171" s="29"/>
      <c r="G1171" s="25"/>
      <c r="H1171" s="25"/>
      <c r="I1171" s="25"/>
      <c r="J1171" s="100"/>
      <c r="K1171" s="100"/>
      <c r="L1171" s="29"/>
      <c r="M1171" s="29"/>
      <c r="N1171" s="29"/>
      <c r="O1171" s="29"/>
      <c r="P1171" s="149"/>
      <c r="Q1171" s="150"/>
      <c r="R1171" s="152"/>
      <c r="S1171" s="153"/>
      <c r="T1171" s="153"/>
      <c r="U1171" s="154"/>
      <c r="V1171" s="99"/>
      <c r="W1171" s="99"/>
      <c r="X1171" s="25"/>
      <c r="Y1171" s="25"/>
      <c r="Z1171" s="99"/>
      <c r="AA1171" s="25"/>
      <c r="AB1171" s="25"/>
      <c r="AC1171" s="99"/>
      <c r="AD1171" s="116">
        <f ca="1">SUMIF(AAL!$A$3:$A$65061,'Risk Lv. Inforce'!$B$7:$B$12091,AAL!$B$3:$B$65007)</f>
        <v>0</v>
      </c>
      <c r="AE1171" s="116">
        <f ca="1">SUMIF(AAL!$C$3:$C$65061,'Risk Lv. Inforce'!$B$7:$B$10291,AAL!$D$3:$D$65007)</f>
        <v>0</v>
      </c>
      <c r="AF1171" s="116">
        <f ca="1">SUMIF(AAL!$E$3:$E$65061,'Risk Lv. Inforce'!$B$7:$B$1291,AAL!$F$3:$F$65007)</f>
        <v>0</v>
      </c>
      <c r="AG1171" s="116">
        <f ca="1">SUMIF(AAL!$G$3:$G$65061,'Risk Lv. Inforce'!$B$7:$B$1291,AAL!$H$3:$H$65007)</f>
        <v>0</v>
      </c>
      <c r="AH1171" s="116">
        <f ca="1">SUMIF(AAL!$I$3:$I$65061,'Risk Lv. Inforce'!$B$7:$B$1291,AAL!$J$3:$J$65007)</f>
        <v>0</v>
      </c>
      <c r="AI1171" s="116">
        <f ca="1">SUMIF(AAL!$K$3:$K$65061,'Risk Lv. Inforce'!$B$7:$B$1291,AAL!$L$3:$L$65007)</f>
        <v>0</v>
      </c>
      <c r="AJ1171" s="116">
        <f>VLOOKUP(B1171,AAL!$Q$4:$S$1048576,3,0)</f>
        <v>0</v>
      </c>
      <c r="AK1171" s="116">
        <f>VLOOKUP(B1171,AAL!$U$4:$W$1048576,3,0)</f>
        <v>0</v>
      </c>
      <c r="AL1171" s="69">
        <f ca="1">IFERROR(((AD1171+(AD1171*'Portfolio Stats_RMS'!$C$7))/($AB1171*(1-'Portfolio Stats_RMS'!$C$6))),0)</f>
        <v>0</v>
      </c>
      <c r="AM1171" s="69">
        <f ca="1">IFERROR(((AF1171+(AF1171*'Portfolio Stats_RMS'!$C$7))/($AB1171*(1-'Portfolio Stats_RMS'!$C$6))),0)</f>
        <v>0</v>
      </c>
      <c r="AN1171" s="69">
        <f ca="1">IFERROR(((AH1171+(AH1171*'Portfolio Stats_RMS'!$C$7))/($AB1171*(1-'Portfolio Stats_RMS'!$C$6))),0)</f>
        <v>0</v>
      </c>
      <c r="AO1171" s="69">
        <f>IFERROR(((AJ1171+(AJ1171*'Portfolio Stats_RMS'!$C$7))/(AB1171*(1-'Portfolio Stats_RMS'!$C$6))),0)</f>
        <v>0</v>
      </c>
      <c r="AP1171" s="152"/>
    </row>
    <row r="1172" spans="2:42" x14ac:dyDescent="0.25">
      <c r="B1172" s="29"/>
      <c r="C1172" s="87"/>
      <c r="D1172" s="29"/>
      <c r="E1172" s="29"/>
      <c r="F1172" s="29"/>
      <c r="G1172" s="25"/>
      <c r="H1172" s="25"/>
      <c r="I1172" s="25"/>
      <c r="J1172" s="100"/>
      <c r="K1172" s="100"/>
      <c r="L1172" s="149"/>
      <c r="M1172" s="29"/>
      <c r="N1172" s="29"/>
      <c r="O1172" s="29"/>
      <c r="P1172" s="149"/>
      <c r="Q1172" s="150"/>
      <c r="R1172" s="152"/>
      <c r="S1172" s="153"/>
      <c r="T1172" s="153"/>
      <c r="U1172" s="154"/>
      <c r="V1172" s="99"/>
      <c r="W1172" s="99"/>
      <c r="X1172" s="25"/>
      <c r="Y1172" s="25"/>
      <c r="Z1172" s="99"/>
      <c r="AA1172" s="25"/>
      <c r="AB1172" s="25"/>
      <c r="AC1172" s="99"/>
      <c r="AD1172" s="116">
        <f ca="1">SUMIF(AAL!$A$3:$A$65061,'Risk Lv. Inforce'!$B$7:$B$12091,AAL!$B$3:$B$65007)</f>
        <v>0</v>
      </c>
      <c r="AE1172" s="116">
        <f ca="1">SUMIF(AAL!$C$3:$C$65061,'Risk Lv. Inforce'!$B$7:$B$10291,AAL!$D$3:$D$65007)</f>
        <v>0</v>
      </c>
      <c r="AF1172" s="116">
        <f ca="1">SUMIF(AAL!$E$3:$E$65061,'Risk Lv. Inforce'!$B$7:$B$1291,AAL!$F$3:$F$65007)</f>
        <v>0</v>
      </c>
      <c r="AG1172" s="116">
        <f ca="1">SUMIF(AAL!$G$3:$G$65061,'Risk Lv. Inforce'!$B$7:$B$1291,AAL!$H$3:$H$65007)</f>
        <v>0</v>
      </c>
      <c r="AH1172" s="116">
        <f ca="1">SUMIF(AAL!$I$3:$I$65061,'Risk Lv. Inforce'!$B$7:$B$1291,AAL!$J$3:$J$65007)</f>
        <v>0</v>
      </c>
      <c r="AI1172" s="116">
        <f ca="1">SUMIF(AAL!$K$3:$K$65061,'Risk Lv. Inforce'!$B$7:$B$1291,AAL!$L$3:$L$65007)</f>
        <v>0</v>
      </c>
      <c r="AJ1172" s="116">
        <f>VLOOKUP(B1172,AAL!$Q$4:$S$1048576,3,0)</f>
        <v>0</v>
      </c>
      <c r="AK1172" s="116">
        <f>VLOOKUP(B1172,AAL!$U$4:$W$1048576,3,0)</f>
        <v>0</v>
      </c>
      <c r="AL1172" s="69">
        <f ca="1">IFERROR(((AD1172+(AD1172*'Portfolio Stats_RMS'!$C$7))/($AB1172*(1-'Portfolio Stats_RMS'!$C$6))),0)</f>
        <v>0</v>
      </c>
      <c r="AM1172" s="69">
        <f ca="1">IFERROR(((AF1172+(AF1172*'Portfolio Stats_RMS'!$C$7))/($AB1172*(1-'Portfolio Stats_RMS'!$C$6))),0)</f>
        <v>0</v>
      </c>
      <c r="AN1172" s="69">
        <f ca="1">IFERROR(((AH1172+(AH1172*'Portfolio Stats_RMS'!$C$7))/($AB1172*(1-'Portfolio Stats_RMS'!$C$6))),0)</f>
        <v>0</v>
      </c>
      <c r="AO1172" s="69">
        <f>IFERROR(((AJ1172+(AJ1172*'Portfolio Stats_RMS'!$C$7))/(AB1172*(1-'Portfolio Stats_RMS'!$C$6))),0)</f>
        <v>0</v>
      </c>
      <c r="AP1172" s="152"/>
    </row>
    <row r="1173" spans="2:42" x14ac:dyDescent="0.25">
      <c r="B1173" s="29"/>
      <c r="C1173" s="87"/>
      <c r="D1173" s="29"/>
      <c r="E1173" s="29"/>
      <c r="F1173" s="29"/>
      <c r="G1173" s="25"/>
      <c r="H1173" s="25"/>
      <c r="I1173" s="25"/>
      <c r="J1173" s="100"/>
      <c r="K1173" s="100"/>
      <c r="L1173" s="149"/>
      <c r="M1173" s="29"/>
      <c r="N1173" s="29"/>
      <c r="O1173" s="29"/>
      <c r="P1173" s="149"/>
      <c r="Q1173" s="150"/>
      <c r="R1173" s="152"/>
      <c r="S1173" s="153"/>
      <c r="T1173" s="153"/>
      <c r="U1173" s="154"/>
      <c r="V1173" s="99"/>
      <c r="W1173" s="99"/>
      <c r="X1173" s="25"/>
      <c r="Y1173" s="25"/>
      <c r="Z1173" s="99"/>
      <c r="AA1173" s="25"/>
      <c r="AB1173" s="25"/>
      <c r="AC1173" s="99"/>
      <c r="AD1173" s="116">
        <f ca="1">SUMIF(AAL!$A$3:$A$65061,'Risk Lv. Inforce'!$B$7:$B$12091,AAL!$B$3:$B$65007)</f>
        <v>0</v>
      </c>
      <c r="AE1173" s="116">
        <f ca="1">SUMIF(AAL!$C$3:$C$65061,'Risk Lv. Inforce'!$B$7:$B$10291,AAL!$D$3:$D$65007)</f>
        <v>0</v>
      </c>
      <c r="AF1173" s="116">
        <f ca="1">SUMIF(AAL!$E$3:$E$65061,'Risk Lv. Inforce'!$B$7:$B$1291,AAL!$F$3:$F$65007)</f>
        <v>0</v>
      </c>
      <c r="AG1173" s="116">
        <f ca="1">SUMIF(AAL!$G$3:$G$65061,'Risk Lv. Inforce'!$B$7:$B$1291,AAL!$H$3:$H$65007)</f>
        <v>0</v>
      </c>
      <c r="AH1173" s="116">
        <f ca="1">SUMIF(AAL!$I$3:$I$65061,'Risk Lv. Inforce'!$B$7:$B$1291,AAL!$J$3:$J$65007)</f>
        <v>0</v>
      </c>
      <c r="AI1173" s="116">
        <f ca="1">SUMIF(AAL!$K$3:$K$65061,'Risk Lv. Inforce'!$B$7:$B$1291,AAL!$L$3:$L$65007)</f>
        <v>0</v>
      </c>
      <c r="AJ1173" s="116">
        <f>VLOOKUP(B1173,AAL!$Q$4:$S$1048576,3,0)</f>
        <v>0</v>
      </c>
      <c r="AK1173" s="116">
        <f>VLOOKUP(B1173,AAL!$U$4:$W$1048576,3,0)</f>
        <v>0</v>
      </c>
      <c r="AL1173" s="69">
        <f ca="1">IFERROR(((AD1173+(AD1173*'Portfolio Stats_RMS'!$C$7))/($AB1173*(1-'Portfolio Stats_RMS'!$C$6))),0)</f>
        <v>0</v>
      </c>
      <c r="AM1173" s="69">
        <f ca="1">IFERROR(((AF1173+(AF1173*'Portfolio Stats_RMS'!$C$7))/($AB1173*(1-'Portfolio Stats_RMS'!$C$6))),0)</f>
        <v>0</v>
      </c>
      <c r="AN1173" s="69">
        <f ca="1">IFERROR(((AH1173+(AH1173*'Portfolio Stats_RMS'!$C$7))/($AB1173*(1-'Portfolio Stats_RMS'!$C$6))),0)</f>
        <v>0</v>
      </c>
      <c r="AO1173" s="69">
        <f>IFERROR(((AJ1173+(AJ1173*'Portfolio Stats_RMS'!$C$7))/(AB1173*(1-'Portfolio Stats_RMS'!$C$6))),0)</f>
        <v>0</v>
      </c>
      <c r="AP1173" s="152"/>
    </row>
    <row r="1174" spans="2:42" x14ac:dyDescent="0.25">
      <c r="B1174" s="29"/>
      <c r="C1174" s="87"/>
      <c r="D1174" s="29"/>
      <c r="E1174" s="29"/>
      <c r="F1174" s="29"/>
      <c r="G1174" s="25"/>
      <c r="H1174" s="25"/>
      <c r="I1174" s="25"/>
      <c r="J1174" s="100"/>
      <c r="K1174" s="100"/>
      <c r="L1174" s="149"/>
      <c r="M1174" s="29"/>
      <c r="N1174" s="29"/>
      <c r="O1174" s="29"/>
      <c r="P1174" s="149"/>
      <c r="Q1174" s="150"/>
      <c r="R1174" s="152"/>
      <c r="S1174" s="153"/>
      <c r="T1174" s="153"/>
      <c r="U1174" s="154"/>
      <c r="V1174" s="99"/>
      <c r="W1174" s="99"/>
      <c r="X1174" s="25"/>
      <c r="Y1174" s="25"/>
      <c r="Z1174" s="99"/>
      <c r="AA1174" s="25"/>
      <c r="AB1174" s="25"/>
      <c r="AC1174" s="99"/>
      <c r="AD1174" s="116">
        <f ca="1">SUMIF(AAL!$A$3:$A$65061,'Risk Lv. Inforce'!$B$7:$B$12091,AAL!$B$3:$B$65007)</f>
        <v>0</v>
      </c>
      <c r="AE1174" s="116">
        <f ca="1">SUMIF(AAL!$C$3:$C$65061,'Risk Lv. Inforce'!$B$7:$B$10291,AAL!$D$3:$D$65007)</f>
        <v>0</v>
      </c>
      <c r="AF1174" s="116">
        <f ca="1">SUMIF(AAL!$E$3:$E$65061,'Risk Lv. Inforce'!$B$7:$B$1291,AAL!$F$3:$F$65007)</f>
        <v>0</v>
      </c>
      <c r="AG1174" s="116">
        <f ca="1">SUMIF(AAL!$G$3:$G$65061,'Risk Lv. Inforce'!$B$7:$B$1291,AAL!$H$3:$H$65007)</f>
        <v>0</v>
      </c>
      <c r="AH1174" s="116">
        <f ca="1">SUMIF(AAL!$I$3:$I$65061,'Risk Lv. Inforce'!$B$7:$B$1291,AAL!$J$3:$J$65007)</f>
        <v>0</v>
      </c>
      <c r="AI1174" s="116">
        <f ca="1">SUMIF(AAL!$K$3:$K$65061,'Risk Lv. Inforce'!$B$7:$B$1291,AAL!$L$3:$L$65007)</f>
        <v>0</v>
      </c>
      <c r="AJ1174" s="116">
        <f>VLOOKUP(B1174,AAL!$Q$4:$S$1048576,3,0)</f>
        <v>0</v>
      </c>
      <c r="AK1174" s="116">
        <f>VLOOKUP(B1174,AAL!$U$4:$W$1048576,3,0)</f>
        <v>0</v>
      </c>
      <c r="AL1174" s="69">
        <f ca="1">IFERROR(((AD1174+(AD1174*'Portfolio Stats_RMS'!$C$7))/($AB1174*(1-'Portfolio Stats_RMS'!$C$6))),0)</f>
        <v>0</v>
      </c>
      <c r="AM1174" s="69">
        <f ca="1">IFERROR(((AF1174+(AF1174*'Portfolio Stats_RMS'!$C$7))/($AB1174*(1-'Portfolio Stats_RMS'!$C$6))),0)</f>
        <v>0</v>
      </c>
      <c r="AN1174" s="69">
        <f ca="1">IFERROR(((AH1174+(AH1174*'Portfolio Stats_RMS'!$C$7))/($AB1174*(1-'Portfolio Stats_RMS'!$C$6))),0)</f>
        <v>0</v>
      </c>
      <c r="AO1174" s="69">
        <f>IFERROR(((AJ1174+(AJ1174*'Portfolio Stats_RMS'!$C$7))/(AB1174*(1-'Portfolio Stats_RMS'!$C$6))),0)</f>
        <v>0</v>
      </c>
      <c r="AP1174" s="152"/>
    </row>
    <row r="1175" spans="2:42" x14ac:dyDescent="0.25">
      <c r="B1175" s="29"/>
      <c r="C1175" s="87"/>
      <c r="D1175" s="29"/>
      <c r="E1175" s="29"/>
      <c r="F1175" s="29"/>
      <c r="G1175" s="25"/>
      <c r="H1175" s="25"/>
      <c r="I1175" s="25"/>
      <c r="J1175" s="100"/>
      <c r="K1175" s="100"/>
      <c r="L1175" s="149"/>
      <c r="M1175" s="29"/>
      <c r="N1175" s="29"/>
      <c r="O1175" s="29"/>
      <c r="P1175" s="149"/>
      <c r="Q1175" s="150"/>
      <c r="R1175" s="152"/>
      <c r="S1175" s="153"/>
      <c r="T1175" s="153"/>
      <c r="U1175" s="154"/>
      <c r="V1175" s="99"/>
      <c r="W1175" s="99"/>
      <c r="X1175" s="25"/>
      <c r="Y1175" s="25"/>
      <c r="Z1175" s="99"/>
      <c r="AA1175" s="25"/>
      <c r="AB1175" s="25"/>
      <c r="AC1175" s="99"/>
      <c r="AD1175" s="116">
        <f ca="1">SUMIF(AAL!$A$3:$A$65061,'Risk Lv. Inforce'!$B$7:$B$12091,AAL!$B$3:$B$65007)</f>
        <v>0</v>
      </c>
      <c r="AE1175" s="116">
        <f ca="1">SUMIF(AAL!$C$3:$C$65061,'Risk Lv. Inforce'!$B$7:$B$10291,AAL!$D$3:$D$65007)</f>
        <v>0</v>
      </c>
      <c r="AF1175" s="116">
        <f ca="1">SUMIF(AAL!$E$3:$E$65061,'Risk Lv. Inforce'!$B$7:$B$1291,AAL!$F$3:$F$65007)</f>
        <v>0</v>
      </c>
      <c r="AG1175" s="116">
        <f ca="1">SUMIF(AAL!$G$3:$G$65061,'Risk Lv. Inforce'!$B$7:$B$1291,AAL!$H$3:$H$65007)</f>
        <v>0</v>
      </c>
      <c r="AH1175" s="116">
        <f ca="1">SUMIF(AAL!$I$3:$I$65061,'Risk Lv. Inforce'!$B$7:$B$1291,AAL!$J$3:$J$65007)</f>
        <v>0</v>
      </c>
      <c r="AI1175" s="116">
        <f ca="1">SUMIF(AAL!$K$3:$K$65061,'Risk Lv. Inforce'!$B$7:$B$1291,AAL!$L$3:$L$65007)</f>
        <v>0</v>
      </c>
      <c r="AJ1175" s="116">
        <f>VLOOKUP(B1175,AAL!$Q$4:$S$1048576,3,0)</f>
        <v>0</v>
      </c>
      <c r="AK1175" s="116">
        <f>VLOOKUP(B1175,AAL!$U$4:$W$1048576,3,0)</f>
        <v>0</v>
      </c>
      <c r="AL1175" s="69">
        <f ca="1">IFERROR(((AD1175+(AD1175*'Portfolio Stats_RMS'!$C$7))/($AB1175*(1-'Portfolio Stats_RMS'!$C$6))),0)</f>
        <v>0</v>
      </c>
      <c r="AM1175" s="69">
        <f ca="1">IFERROR(((AF1175+(AF1175*'Portfolio Stats_RMS'!$C$7))/($AB1175*(1-'Portfolio Stats_RMS'!$C$6))),0)</f>
        <v>0</v>
      </c>
      <c r="AN1175" s="69">
        <f ca="1">IFERROR(((AH1175+(AH1175*'Portfolio Stats_RMS'!$C$7))/($AB1175*(1-'Portfolio Stats_RMS'!$C$6))),0)</f>
        <v>0</v>
      </c>
      <c r="AO1175" s="69">
        <f>IFERROR(((AJ1175+(AJ1175*'Portfolio Stats_RMS'!$C$7))/(AB1175*(1-'Portfolio Stats_RMS'!$C$6))),0)</f>
        <v>0</v>
      </c>
      <c r="AP1175" s="152"/>
    </row>
    <row r="1176" spans="2:42" x14ac:dyDescent="0.25">
      <c r="B1176" s="29"/>
      <c r="C1176" s="87"/>
      <c r="D1176" s="29"/>
      <c r="E1176" s="29"/>
      <c r="F1176" s="29"/>
      <c r="G1176" s="25"/>
      <c r="H1176" s="25"/>
      <c r="I1176" s="25"/>
      <c r="J1176" s="100"/>
      <c r="K1176" s="100"/>
      <c r="L1176" s="149"/>
      <c r="M1176" s="29"/>
      <c r="N1176" s="29"/>
      <c r="O1176" s="29"/>
      <c r="P1176" s="149"/>
      <c r="Q1176" s="150"/>
      <c r="R1176" s="152"/>
      <c r="S1176" s="153"/>
      <c r="T1176" s="153"/>
      <c r="U1176" s="154"/>
      <c r="V1176" s="99"/>
      <c r="W1176" s="99"/>
      <c r="X1176" s="25"/>
      <c r="Y1176" s="25"/>
      <c r="Z1176" s="99"/>
      <c r="AA1176" s="25"/>
      <c r="AB1176" s="25"/>
      <c r="AC1176" s="99"/>
      <c r="AD1176" s="116">
        <f ca="1">SUMIF(AAL!$A$3:$A$65061,'Risk Lv. Inforce'!$B$7:$B$12091,AAL!$B$3:$B$65007)</f>
        <v>0</v>
      </c>
      <c r="AE1176" s="116">
        <f ca="1">SUMIF(AAL!$C$3:$C$65061,'Risk Lv. Inforce'!$B$7:$B$10291,AAL!$D$3:$D$65007)</f>
        <v>0</v>
      </c>
      <c r="AF1176" s="116">
        <f ca="1">SUMIF(AAL!$E$3:$E$65061,'Risk Lv. Inforce'!$B$7:$B$1291,AAL!$F$3:$F$65007)</f>
        <v>0</v>
      </c>
      <c r="AG1176" s="116">
        <f ca="1">SUMIF(AAL!$G$3:$G$65061,'Risk Lv. Inforce'!$B$7:$B$1291,AAL!$H$3:$H$65007)</f>
        <v>0</v>
      </c>
      <c r="AH1176" s="116">
        <f ca="1">SUMIF(AAL!$I$3:$I$65061,'Risk Lv. Inforce'!$B$7:$B$1291,AAL!$J$3:$J$65007)</f>
        <v>0</v>
      </c>
      <c r="AI1176" s="116">
        <f ca="1">SUMIF(AAL!$K$3:$K$65061,'Risk Lv. Inforce'!$B$7:$B$1291,AAL!$L$3:$L$65007)</f>
        <v>0</v>
      </c>
      <c r="AJ1176" s="116">
        <f>VLOOKUP(B1176,AAL!$Q$4:$S$1048576,3,0)</f>
        <v>0</v>
      </c>
      <c r="AK1176" s="116">
        <f>VLOOKUP(B1176,AAL!$U$4:$W$1048576,3,0)</f>
        <v>0</v>
      </c>
      <c r="AL1176" s="69">
        <f ca="1">IFERROR(((AD1176+(AD1176*'Portfolio Stats_RMS'!$C$7))/($AB1176*(1-'Portfolio Stats_RMS'!$C$6))),0)</f>
        <v>0</v>
      </c>
      <c r="AM1176" s="69">
        <f ca="1">IFERROR(((AF1176+(AF1176*'Portfolio Stats_RMS'!$C$7))/($AB1176*(1-'Portfolio Stats_RMS'!$C$6))),0)</f>
        <v>0</v>
      </c>
      <c r="AN1176" s="69">
        <f ca="1">IFERROR(((AH1176+(AH1176*'Portfolio Stats_RMS'!$C$7))/($AB1176*(1-'Portfolio Stats_RMS'!$C$6))),0)</f>
        <v>0</v>
      </c>
      <c r="AO1176" s="69">
        <f>IFERROR(((AJ1176+(AJ1176*'Portfolio Stats_RMS'!$C$7))/(AB1176*(1-'Portfolio Stats_RMS'!$C$6))),0)</f>
        <v>0</v>
      </c>
      <c r="AP1176" s="152"/>
    </row>
    <row r="1177" spans="2:42" x14ac:dyDescent="0.25">
      <c r="B1177" s="29"/>
      <c r="C1177" s="87"/>
      <c r="D1177" s="29"/>
      <c r="E1177" s="29"/>
      <c r="F1177" s="29"/>
      <c r="G1177" s="25"/>
      <c r="H1177" s="25"/>
      <c r="I1177" s="25"/>
      <c r="J1177" s="100"/>
      <c r="K1177" s="100"/>
      <c r="L1177" s="149"/>
      <c r="M1177" s="29"/>
      <c r="N1177" s="29"/>
      <c r="O1177" s="29"/>
      <c r="P1177" s="149"/>
      <c r="Q1177" s="150"/>
      <c r="R1177" s="152"/>
      <c r="S1177" s="153"/>
      <c r="T1177" s="153"/>
      <c r="U1177" s="154"/>
      <c r="V1177" s="99"/>
      <c r="W1177" s="99"/>
      <c r="X1177" s="25"/>
      <c r="Y1177" s="25"/>
      <c r="Z1177" s="99"/>
      <c r="AA1177" s="25"/>
      <c r="AB1177" s="25"/>
      <c r="AC1177" s="99"/>
      <c r="AD1177" s="116">
        <f ca="1">SUMIF(AAL!$A$3:$A$65061,'Risk Lv. Inforce'!$B$7:$B$12091,AAL!$B$3:$B$65007)</f>
        <v>0</v>
      </c>
      <c r="AE1177" s="116">
        <f ca="1">SUMIF(AAL!$C$3:$C$65061,'Risk Lv. Inforce'!$B$7:$B$10291,AAL!$D$3:$D$65007)</f>
        <v>0</v>
      </c>
      <c r="AF1177" s="116">
        <f ca="1">SUMIF(AAL!$E$3:$E$65061,'Risk Lv. Inforce'!$B$7:$B$1291,AAL!$F$3:$F$65007)</f>
        <v>0</v>
      </c>
      <c r="AG1177" s="116">
        <f ca="1">SUMIF(AAL!$G$3:$G$65061,'Risk Lv. Inforce'!$B$7:$B$1291,AAL!$H$3:$H$65007)</f>
        <v>0</v>
      </c>
      <c r="AH1177" s="116">
        <f ca="1">SUMIF(AAL!$I$3:$I$65061,'Risk Lv. Inforce'!$B$7:$B$1291,AAL!$J$3:$J$65007)</f>
        <v>0</v>
      </c>
      <c r="AI1177" s="116">
        <f ca="1">SUMIF(AAL!$K$3:$K$65061,'Risk Lv. Inforce'!$B$7:$B$1291,AAL!$L$3:$L$65007)</f>
        <v>0</v>
      </c>
      <c r="AJ1177" s="116">
        <f>VLOOKUP(B1177,AAL!$Q$4:$S$1048576,3,0)</f>
        <v>0</v>
      </c>
      <c r="AK1177" s="116">
        <f>VLOOKUP(B1177,AAL!$U$4:$W$1048576,3,0)</f>
        <v>0</v>
      </c>
      <c r="AL1177" s="69">
        <f ca="1">IFERROR(((AD1177+(AD1177*'Portfolio Stats_RMS'!$C$7))/($AB1177*(1-'Portfolio Stats_RMS'!$C$6))),0)</f>
        <v>0</v>
      </c>
      <c r="AM1177" s="69">
        <f ca="1">IFERROR(((AF1177+(AF1177*'Portfolio Stats_RMS'!$C$7))/($AB1177*(1-'Portfolio Stats_RMS'!$C$6))),0)</f>
        <v>0</v>
      </c>
      <c r="AN1177" s="69">
        <f ca="1">IFERROR(((AH1177+(AH1177*'Portfolio Stats_RMS'!$C$7))/($AB1177*(1-'Portfolio Stats_RMS'!$C$6))),0)</f>
        <v>0</v>
      </c>
      <c r="AO1177" s="69">
        <f>IFERROR(((AJ1177+(AJ1177*'Portfolio Stats_RMS'!$C$7))/(AB1177*(1-'Portfolio Stats_RMS'!$C$6))),0)</f>
        <v>0</v>
      </c>
      <c r="AP1177" s="152"/>
    </row>
    <row r="1178" spans="2:42" x14ac:dyDescent="0.25">
      <c r="B1178" s="29"/>
      <c r="C1178" s="87"/>
      <c r="D1178" s="29"/>
      <c r="E1178" s="29"/>
      <c r="F1178" s="29"/>
      <c r="G1178" s="25"/>
      <c r="H1178" s="25"/>
      <c r="I1178" s="25"/>
      <c r="J1178" s="100"/>
      <c r="K1178" s="100"/>
      <c r="L1178" s="149"/>
      <c r="M1178" s="29"/>
      <c r="N1178" s="29"/>
      <c r="O1178" s="29"/>
      <c r="P1178" s="149"/>
      <c r="Q1178" s="150"/>
      <c r="R1178" s="152"/>
      <c r="S1178" s="153"/>
      <c r="T1178" s="153"/>
      <c r="U1178" s="154"/>
      <c r="V1178" s="99"/>
      <c r="W1178" s="99"/>
      <c r="X1178" s="25"/>
      <c r="Y1178" s="25"/>
      <c r="Z1178" s="99"/>
      <c r="AA1178" s="25"/>
      <c r="AB1178" s="25"/>
      <c r="AC1178" s="99"/>
      <c r="AD1178" s="116">
        <f ca="1">SUMIF(AAL!$A$3:$A$65061,'Risk Lv. Inforce'!$B$7:$B$12091,AAL!$B$3:$B$65007)</f>
        <v>0</v>
      </c>
      <c r="AE1178" s="116">
        <f ca="1">SUMIF(AAL!$C$3:$C$65061,'Risk Lv. Inforce'!$B$7:$B$10291,AAL!$D$3:$D$65007)</f>
        <v>0</v>
      </c>
      <c r="AF1178" s="116">
        <f ca="1">SUMIF(AAL!$E$3:$E$65061,'Risk Lv. Inforce'!$B$7:$B$1291,AAL!$F$3:$F$65007)</f>
        <v>0</v>
      </c>
      <c r="AG1178" s="116">
        <f ca="1">SUMIF(AAL!$G$3:$G$65061,'Risk Lv. Inforce'!$B$7:$B$1291,AAL!$H$3:$H$65007)</f>
        <v>0</v>
      </c>
      <c r="AH1178" s="116">
        <f ca="1">SUMIF(AAL!$I$3:$I$65061,'Risk Lv. Inforce'!$B$7:$B$1291,AAL!$J$3:$J$65007)</f>
        <v>0</v>
      </c>
      <c r="AI1178" s="116">
        <f ca="1">SUMIF(AAL!$K$3:$K$65061,'Risk Lv. Inforce'!$B$7:$B$1291,AAL!$L$3:$L$65007)</f>
        <v>0</v>
      </c>
      <c r="AJ1178" s="116">
        <f>VLOOKUP(B1178,AAL!$Q$4:$S$1048576,3,0)</f>
        <v>0</v>
      </c>
      <c r="AK1178" s="116">
        <f>VLOOKUP(B1178,AAL!$U$4:$W$1048576,3,0)</f>
        <v>0</v>
      </c>
      <c r="AL1178" s="69">
        <f ca="1">IFERROR(((AD1178+(AD1178*'Portfolio Stats_RMS'!$C$7))/($AB1178*(1-'Portfolio Stats_RMS'!$C$6))),0)</f>
        <v>0</v>
      </c>
      <c r="AM1178" s="69">
        <f ca="1">IFERROR(((AF1178+(AF1178*'Portfolio Stats_RMS'!$C$7))/($AB1178*(1-'Portfolio Stats_RMS'!$C$6))),0)</f>
        <v>0</v>
      </c>
      <c r="AN1178" s="69">
        <f ca="1">IFERROR(((AH1178+(AH1178*'Portfolio Stats_RMS'!$C$7))/($AB1178*(1-'Portfolio Stats_RMS'!$C$6))),0)</f>
        <v>0</v>
      </c>
      <c r="AO1178" s="69">
        <f>IFERROR(((AJ1178+(AJ1178*'Portfolio Stats_RMS'!$C$7))/(AB1178*(1-'Portfolio Stats_RMS'!$C$6))),0)</f>
        <v>0</v>
      </c>
      <c r="AP1178" s="152"/>
    </row>
    <row r="1179" spans="2:42" x14ac:dyDescent="0.25">
      <c r="B1179" s="29"/>
      <c r="C1179" s="87"/>
      <c r="D1179" s="29"/>
      <c r="E1179" s="29"/>
      <c r="F1179" s="29"/>
      <c r="G1179" s="25"/>
      <c r="H1179" s="25"/>
      <c r="I1179" s="25"/>
      <c r="J1179" s="100"/>
      <c r="K1179" s="100"/>
      <c r="L1179" s="149"/>
      <c r="M1179" s="29"/>
      <c r="N1179" s="29"/>
      <c r="O1179" s="29"/>
      <c r="P1179" s="149"/>
      <c r="Q1179" s="150"/>
      <c r="R1179" s="152"/>
      <c r="S1179" s="153"/>
      <c r="T1179" s="153"/>
      <c r="U1179" s="154"/>
      <c r="V1179" s="99"/>
      <c r="W1179" s="99"/>
      <c r="X1179" s="25"/>
      <c r="Y1179" s="25"/>
      <c r="Z1179" s="99"/>
      <c r="AA1179" s="25"/>
      <c r="AB1179" s="25"/>
      <c r="AC1179" s="99"/>
      <c r="AD1179" s="116">
        <f ca="1">SUMIF(AAL!$A$3:$A$65061,'Risk Lv. Inforce'!$B$7:$B$12091,AAL!$B$3:$B$65007)</f>
        <v>0</v>
      </c>
      <c r="AE1179" s="116">
        <f ca="1">SUMIF(AAL!$C$3:$C$65061,'Risk Lv. Inforce'!$B$7:$B$10291,AAL!$D$3:$D$65007)</f>
        <v>0</v>
      </c>
      <c r="AF1179" s="116">
        <f ca="1">SUMIF(AAL!$E$3:$E$65061,'Risk Lv. Inforce'!$B$7:$B$1291,AAL!$F$3:$F$65007)</f>
        <v>0</v>
      </c>
      <c r="AG1179" s="116">
        <f ca="1">SUMIF(AAL!$G$3:$G$65061,'Risk Lv. Inforce'!$B$7:$B$1291,AAL!$H$3:$H$65007)</f>
        <v>0</v>
      </c>
      <c r="AH1179" s="116">
        <f ca="1">SUMIF(AAL!$I$3:$I$65061,'Risk Lv. Inforce'!$B$7:$B$1291,AAL!$J$3:$J$65007)</f>
        <v>0</v>
      </c>
      <c r="AI1179" s="116">
        <f ca="1">SUMIF(AAL!$K$3:$K$65061,'Risk Lv. Inforce'!$B$7:$B$1291,AAL!$L$3:$L$65007)</f>
        <v>0</v>
      </c>
      <c r="AJ1179" s="116">
        <f>VLOOKUP(B1179,AAL!$Q$4:$S$1048576,3,0)</f>
        <v>0</v>
      </c>
      <c r="AK1179" s="116">
        <f>VLOOKUP(B1179,AAL!$U$4:$W$1048576,3,0)</f>
        <v>0</v>
      </c>
      <c r="AL1179" s="69">
        <f ca="1">IFERROR(((AD1179+(AD1179*'Portfolio Stats_RMS'!$C$7))/($AB1179*(1-'Portfolio Stats_RMS'!$C$6))),0)</f>
        <v>0</v>
      </c>
      <c r="AM1179" s="69">
        <f ca="1">IFERROR(((AF1179+(AF1179*'Portfolio Stats_RMS'!$C$7))/($AB1179*(1-'Portfolio Stats_RMS'!$C$6))),0)</f>
        <v>0</v>
      </c>
      <c r="AN1179" s="69">
        <f ca="1">IFERROR(((AH1179+(AH1179*'Portfolio Stats_RMS'!$C$7))/($AB1179*(1-'Portfolio Stats_RMS'!$C$6))),0)</f>
        <v>0</v>
      </c>
      <c r="AO1179" s="69">
        <f>IFERROR(((AJ1179+(AJ1179*'Portfolio Stats_RMS'!$C$7))/(AB1179*(1-'Portfolio Stats_RMS'!$C$6))),0)</f>
        <v>0</v>
      </c>
      <c r="AP1179" s="152"/>
    </row>
    <row r="1180" spans="2:42" x14ac:dyDescent="0.25">
      <c r="B1180" s="29"/>
      <c r="C1180" s="87"/>
      <c r="D1180" s="29"/>
      <c r="E1180" s="29"/>
      <c r="F1180" s="29"/>
      <c r="G1180" s="25"/>
      <c r="H1180" s="25"/>
      <c r="I1180" s="25"/>
      <c r="J1180" s="100"/>
      <c r="K1180" s="100"/>
      <c r="L1180" s="149"/>
      <c r="M1180" s="29"/>
      <c r="N1180" s="29"/>
      <c r="O1180" s="29"/>
      <c r="P1180" s="149"/>
      <c r="Q1180" s="150"/>
      <c r="R1180" s="152"/>
      <c r="S1180" s="153"/>
      <c r="T1180" s="153"/>
      <c r="U1180" s="154"/>
      <c r="V1180" s="99"/>
      <c r="W1180" s="99"/>
      <c r="X1180" s="25"/>
      <c r="Y1180" s="25"/>
      <c r="Z1180" s="99"/>
      <c r="AA1180" s="25"/>
      <c r="AB1180" s="25"/>
      <c r="AC1180" s="99"/>
      <c r="AD1180" s="116">
        <f ca="1">SUMIF(AAL!$A$3:$A$65061,'Risk Lv. Inforce'!$B$7:$B$12091,AAL!$B$3:$B$65007)</f>
        <v>0</v>
      </c>
      <c r="AE1180" s="116">
        <f ca="1">SUMIF(AAL!$C$3:$C$65061,'Risk Lv. Inforce'!$B$7:$B$10291,AAL!$D$3:$D$65007)</f>
        <v>0</v>
      </c>
      <c r="AF1180" s="116">
        <f ca="1">SUMIF(AAL!$E$3:$E$65061,'Risk Lv. Inforce'!$B$7:$B$1291,AAL!$F$3:$F$65007)</f>
        <v>0</v>
      </c>
      <c r="AG1180" s="116">
        <f ca="1">SUMIF(AAL!$G$3:$G$65061,'Risk Lv. Inforce'!$B$7:$B$1291,AAL!$H$3:$H$65007)</f>
        <v>0</v>
      </c>
      <c r="AH1180" s="116">
        <f ca="1">SUMIF(AAL!$I$3:$I$65061,'Risk Lv. Inforce'!$B$7:$B$1291,AAL!$J$3:$J$65007)</f>
        <v>0</v>
      </c>
      <c r="AI1180" s="116">
        <f ca="1">SUMIF(AAL!$K$3:$K$65061,'Risk Lv. Inforce'!$B$7:$B$1291,AAL!$L$3:$L$65007)</f>
        <v>0</v>
      </c>
      <c r="AJ1180" s="116">
        <f>VLOOKUP(B1180,AAL!$Q$4:$S$1048576,3,0)</f>
        <v>0</v>
      </c>
      <c r="AK1180" s="116">
        <f>VLOOKUP(B1180,AAL!$U$4:$W$1048576,3,0)</f>
        <v>0</v>
      </c>
      <c r="AL1180" s="69">
        <f ca="1">IFERROR(((AD1180+(AD1180*'Portfolio Stats_RMS'!$C$7))/($AB1180*(1-'Portfolio Stats_RMS'!$C$6))),0)</f>
        <v>0</v>
      </c>
      <c r="AM1180" s="69">
        <f ca="1">IFERROR(((AF1180+(AF1180*'Portfolio Stats_RMS'!$C$7))/($AB1180*(1-'Portfolio Stats_RMS'!$C$6))),0)</f>
        <v>0</v>
      </c>
      <c r="AN1180" s="69">
        <f ca="1">IFERROR(((AH1180+(AH1180*'Portfolio Stats_RMS'!$C$7))/($AB1180*(1-'Portfolio Stats_RMS'!$C$6))),0)</f>
        <v>0</v>
      </c>
      <c r="AO1180" s="69">
        <f>IFERROR(((AJ1180+(AJ1180*'Portfolio Stats_RMS'!$C$7))/(AB1180*(1-'Portfolio Stats_RMS'!$C$6))),0)</f>
        <v>0</v>
      </c>
      <c r="AP1180" s="152"/>
    </row>
    <row r="1181" spans="2:42" x14ac:dyDescent="0.25">
      <c r="B1181" s="29"/>
      <c r="C1181" s="87"/>
      <c r="D1181" s="29"/>
      <c r="E1181" s="29"/>
      <c r="F1181" s="29"/>
      <c r="G1181" s="25"/>
      <c r="H1181" s="25"/>
      <c r="I1181" s="25"/>
      <c r="J1181" s="100"/>
      <c r="K1181" s="100"/>
      <c r="L1181" s="149"/>
      <c r="M1181" s="29"/>
      <c r="N1181" s="29"/>
      <c r="O1181" s="29"/>
      <c r="P1181" s="149"/>
      <c r="Q1181" s="150"/>
      <c r="R1181" s="152"/>
      <c r="S1181" s="153"/>
      <c r="T1181" s="153"/>
      <c r="U1181" s="154"/>
      <c r="V1181" s="99"/>
      <c r="W1181" s="99"/>
      <c r="X1181" s="25"/>
      <c r="Y1181" s="25"/>
      <c r="Z1181" s="99"/>
      <c r="AA1181" s="25"/>
      <c r="AB1181" s="25"/>
      <c r="AC1181" s="99"/>
      <c r="AD1181" s="116">
        <f ca="1">SUMIF(AAL!$A$3:$A$65061,'Risk Lv. Inforce'!$B$7:$B$12091,AAL!$B$3:$B$65007)</f>
        <v>0</v>
      </c>
      <c r="AE1181" s="116">
        <f ca="1">SUMIF(AAL!$C$3:$C$65061,'Risk Lv. Inforce'!$B$7:$B$10291,AAL!$D$3:$D$65007)</f>
        <v>0</v>
      </c>
      <c r="AF1181" s="116">
        <f ca="1">SUMIF(AAL!$E$3:$E$65061,'Risk Lv. Inforce'!$B$7:$B$1291,AAL!$F$3:$F$65007)</f>
        <v>0</v>
      </c>
      <c r="AG1181" s="116">
        <f ca="1">SUMIF(AAL!$G$3:$G$65061,'Risk Lv. Inforce'!$B$7:$B$1291,AAL!$H$3:$H$65007)</f>
        <v>0</v>
      </c>
      <c r="AH1181" s="116">
        <f ca="1">SUMIF(AAL!$I$3:$I$65061,'Risk Lv. Inforce'!$B$7:$B$1291,AAL!$J$3:$J$65007)</f>
        <v>0</v>
      </c>
      <c r="AI1181" s="116">
        <f ca="1">SUMIF(AAL!$K$3:$K$65061,'Risk Lv. Inforce'!$B$7:$B$1291,AAL!$L$3:$L$65007)</f>
        <v>0</v>
      </c>
      <c r="AJ1181" s="116">
        <f>VLOOKUP(B1181,AAL!$Q$4:$S$1048576,3,0)</f>
        <v>0</v>
      </c>
      <c r="AK1181" s="116">
        <f>VLOOKUP(B1181,AAL!$U$4:$W$1048576,3,0)</f>
        <v>0</v>
      </c>
      <c r="AL1181" s="69">
        <f ca="1">IFERROR(((AD1181+(AD1181*'Portfolio Stats_RMS'!$C$7))/($AB1181*(1-'Portfolio Stats_RMS'!$C$6))),0)</f>
        <v>0</v>
      </c>
      <c r="AM1181" s="69">
        <f ca="1">IFERROR(((AF1181+(AF1181*'Portfolio Stats_RMS'!$C$7))/($AB1181*(1-'Portfolio Stats_RMS'!$C$6))),0)</f>
        <v>0</v>
      </c>
      <c r="AN1181" s="69">
        <f ca="1">IFERROR(((AH1181+(AH1181*'Portfolio Stats_RMS'!$C$7))/($AB1181*(1-'Portfolio Stats_RMS'!$C$6))),0)</f>
        <v>0</v>
      </c>
      <c r="AO1181" s="69">
        <f>IFERROR(((AJ1181+(AJ1181*'Portfolio Stats_RMS'!$C$7))/(AB1181*(1-'Portfolio Stats_RMS'!$C$6))),0)</f>
        <v>0</v>
      </c>
      <c r="AP1181" s="152"/>
    </row>
    <row r="1182" spans="2:42" x14ac:dyDescent="0.25">
      <c r="B1182" s="29"/>
      <c r="C1182" s="87"/>
      <c r="D1182" s="29"/>
      <c r="E1182" s="29"/>
      <c r="F1182" s="29"/>
      <c r="G1182" s="25"/>
      <c r="H1182" s="25"/>
      <c r="I1182" s="25"/>
      <c r="J1182" s="100"/>
      <c r="K1182" s="100"/>
      <c r="L1182" s="149"/>
      <c r="M1182" s="29"/>
      <c r="N1182" s="29"/>
      <c r="O1182" s="29"/>
      <c r="P1182" s="149"/>
      <c r="Q1182" s="150"/>
      <c r="R1182" s="152"/>
      <c r="S1182" s="153"/>
      <c r="T1182" s="153"/>
      <c r="U1182" s="154"/>
      <c r="V1182" s="99"/>
      <c r="W1182" s="99"/>
      <c r="X1182" s="25"/>
      <c r="Y1182" s="25"/>
      <c r="Z1182" s="99"/>
      <c r="AA1182" s="25"/>
      <c r="AB1182" s="25"/>
      <c r="AC1182" s="99"/>
      <c r="AD1182" s="116">
        <f ca="1">SUMIF(AAL!$A$3:$A$65061,'Risk Lv. Inforce'!$B$7:$B$12091,AAL!$B$3:$B$65007)</f>
        <v>0</v>
      </c>
      <c r="AE1182" s="116">
        <f ca="1">SUMIF(AAL!$C$3:$C$65061,'Risk Lv. Inforce'!$B$7:$B$10291,AAL!$D$3:$D$65007)</f>
        <v>0</v>
      </c>
      <c r="AF1182" s="116">
        <f ca="1">SUMIF(AAL!$E$3:$E$65061,'Risk Lv. Inforce'!$B$7:$B$1291,AAL!$F$3:$F$65007)</f>
        <v>0</v>
      </c>
      <c r="AG1182" s="116">
        <f ca="1">SUMIF(AAL!$G$3:$G$65061,'Risk Lv. Inforce'!$B$7:$B$1291,AAL!$H$3:$H$65007)</f>
        <v>0</v>
      </c>
      <c r="AH1182" s="116">
        <f ca="1">SUMIF(AAL!$I$3:$I$65061,'Risk Lv. Inforce'!$B$7:$B$1291,AAL!$J$3:$J$65007)</f>
        <v>0</v>
      </c>
      <c r="AI1182" s="116">
        <f ca="1">SUMIF(AAL!$K$3:$K$65061,'Risk Lv. Inforce'!$B$7:$B$1291,AAL!$L$3:$L$65007)</f>
        <v>0</v>
      </c>
      <c r="AJ1182" s="116">
        <f>VLOOKUP(B1182,AAL!$Q$4:$S$1048576,3,0)</f>
        <v>0</v>
      </c>
      <c r="AK1182" s="116">
        <f>VLOOKUP(B1182,AAL!$U$4:$W$1048576,3,0)</f>
        <v>0</v>
      </c>
      <c r="AL1182" s="69">
        <f ca="1">IFERROR(((AD1182+(AD1182*'Portfolio Stats_RMS'!$C$7))/($AB1182*(1-'Portfolio Stats_RMS'!$C$6))),0)</f>
        <v>0</v>
      </c>
      <c r="AM1182" s="69">
        <f ca="1">IFERROR(((AF1182+(AF1182*'Portfolio Stats_RMS'!$C$7))/($AB1182*(1-'Portfolio Stats_RMS'!$C$6))),0)</f>
        <v>0</v>
      </c>
      <c r="AN1182" s="69">
        <f ca="1">IFERROR(((AH1182+(AH1182*'Portfolio Stats_RMS'!$C$7))/($AB1182*(1-'Portfolio Stats_RMS'!$C$6))),0)</f>
        <v>0</v>
      </c>
      <c r="AO1182" s="69">
        <f>IFERROR(((AJ1182+(AJ1182*'Portfolio Stats_RMS'!$C$7))/(AB1182*(1-'Portfolio Stats_RMS'!$C$6))),0)</f>
        <v>0</v>
      </c>
      <c r="AP1182" s="152"/>
    </row>
    <row r="1183" spans="2:42" x14ac:dyDescent="0.25">
      <c r="B1183" s="29"/>
      <c r="C1183" s="87"/>
      <c r="D1183" s="29"/>
      <c r="E1183" s="29"/>
      <c r="F1183" s="29"/>
      <c r="G1183" s="25"/>
      <c r="H1183" s="25"/>
      <c r="I1183" s="25"/>
      <c r="J1183" s="100"/>
      <c r="K1183" s="100"/>
      <c r="L1183" s="149"/>
      <c r="M1183" s="29"/>
      <c r="N1183" s="29"/>
      <c r="O1183" s="29"/>
      <c r="P1183" s="149"/>
      <c r="Q1183" s="150"/>
      <c r="R1183" s="152"/>
      <c r="S1183" s="153"/>
      <c r="T1183" s="153"/>
      <c r="U1183" s="154"/>
      <c r="V1183" s="99"/>
      <c r="W1183" s="99"/>
      <c r="X1183" s="25"/>
      <c r="Y1183" s="25"/>
      <c r="Z1183" s="99"/>
      <c r="AA1183" s="25"/>
      <c r="AB1183" s="25"/>
      <c r="AC1183" s="99"/>
      <c r="AD1183" s="116">
        <f ca="1">SUMIF(AAL!$A$3:$A$65061,'Risk Lv. Inforce'!$B$7:$B$12091,AAL!$B$3:$B$65007)</f>
        <v>0</v>
      </c>
      <c r="AE1183" s="116">
        <f ca="1">SUMIF(AAL!$C$3:$C$65061,'Risk Lv. Inforce'!$B$7:$B$10291,AAL!$D$3:$D$65007)</f>
        <v>0</v>
      </c>
      <c r="AF1183" s="116">
        <f ca="1">SUMIF(AAL!$E$3:$E$65061,'Risk Lv. Inforce'!$B$7:$B$1291,AAL!$F$3:$F$65007)</f>
        <v>0</v>
      </c>
      <c r="AG1183" s="116">
        <f ca="1">SUMIF(AAL!$G$3:$G$65061,'Risk Lv. Inforce'!$B$7:$B$1291,AAL!$H$3:$H$65007)</f>
        <v>0</v>
      </c>
      <c r="AH1183" s="116">
        <f ca="1">SUMIF(AAL!$I$3:$I$65061,'Risk Lv. Inforce'!$B$7:$B$1291,AAL!$J$3:$J$65007)</f>
        <v>0</v>
      </c>
      <c r="AI1183" s="116">
        <f ca="1">SUMIF(AAL!$K$3:$K$65061,'Risk Lv. Inforce'!$B$7:$B$1291,AAL!$L$3:$L$65007)</f>
        <v>0</v>
      </c>
      <c r="AJ1183" s="116">
        <f>VLOOKUP(B1183,AAL!$Q$4:$S$1048576,3,0)</f>
        <v>0</v>
      </c>
      <c r="AK1183" s="116">
        <f>VLOOKUP(B1183,AAL!$U$4:$W$1048576,3,0)</f>
        <v>0</v>
      </c>
      <c r="AL1183" s="69">
        <f ca="1">IFERROR(((AD1183+(AD1183*'Portfolio Stats_RMS'!$C$7))/($AB1183*(1-'Portfolio Stats_RMS'!$C$6))),0)</f>
        <v>0</v>
      </c>
      <c r="AM1183" s="69">
        <f ca="1">IFERROR(((AF1183+(AF1183*'Portfolio Stats_RMS'!$C$7))/($AB1183*(1-'Portfolio Stats_RMS'!$C$6))),0)</f>
        <v>0</v>
      </c>
      <c r="AN1183" s="69">
        <f ca="1">IFERROR(((AH1183+(AH1183*'Portfolio Stats_RMS'!$C$7))/($AB1183*(1-'Portfolio Stats_RMS'!$C$6))),0)</f>
        <v>0</v>
      </c>
      <c r="AO1183" s="69">
        <f>IFERROR(((AJ1183+(AJ1183*'Portfolio Stats_RMS'!$C$7))/(AB1183*(1-'Portfolio Stats_RMS'!$C$6))),0)</f>
        <v>0</v>
      </c>
      <c r="AP1183" s="152"/>
    </row>
    <row r="1184" spans="2:42" x14ac:dyDescent="0.25">
      <c r="B1184" s="29"/>
      <c r="C1184" s="87"/>
      <c r="D1184" s="29"/>
      <c r="E1184" s="29"/>
      <c r="F1184" s="29"/>
      <c r="G1184" s="25"/>
      <c r="H1184" s="25"/>
      <c r="I1184" s="25"/>
      <c r="J1184" s="100"/>
      <c r="K1184" s="100"/>
      <c r="L1184" s="149"/>
      <c r="M1184" s="29"/>
      <c r="N1184" s="29"/>
      <c r="O1184" s="29"/>
      <c r="P1184" s="149"/>
      <c r="Q1184" s="150"/>
      <c r="R1184" s="152"/>
      <c r="S1184" s="153"/>
      <c r="T1184" s="153"/>
      <c r="U1184" s="154"/>
      <c r="V1184" s="99"/>
      <c r="W1184" s="99"/>
      <c r="X1184" s="25"/>
      <c r="Y1184" s="25"/>
      <c r="Z1184" s="99"/>
      <c r="AA1184" s="25"/>
      <c r="AB1184" s="25"/>
      <c r="AC1184" s="99"/>
      <c r="AD1184" s="116">
        <f ca="1">SUMIF(AAL!$A$3:$A$65061,'Risk Lv. Inforce'!$B$7:$B$12091,AAL!$B$3:$B$65007)</f>
        <v>0</v>
      </c>
      <c r="AE1184" s="116">
        <f ca="1">SUMIF(AAL!$C$3:$C$65061,'Risk Lv. Inforce'!$B$7:$B$10291,AAL!$D$3:$D$65007)</f>
        <v>0</v>
      </c>
      <c r="AF1184" s="116">
        <f ca="1">SUMIF(AAL!$E$3:$E$65061,'Risk Lv. Inforce'!$B$7:$B$1291,AAL!$F$3:$F$65007)</f>
        <v>0</v>
      </c>
      <c r="AG1184" s="116">
        <f ca="1">SUMIF(AAL!$G$3:$G$65061,'Risk Lv. Inforce'!$B$7:$B$1291,AAL!$H$3:$H$65007)</f>
        <v>0</v>
      </c>
      <c r="AH1184" s="116">
        <f ca="1">SUMIF(AAL!$I$3:$I$65061,'Risk Lv. Inforce'!$B$7:$B$1291,AAL!$J$3:$J$65007)</f>
        <v>0</v>
      </c>
      <c r="AI1184" s="116">
        <f ca="1">SUMIF(AAL!$K$3:$K$65061,'Risk Lv. Inforce'!$B$7:$B$1291,AAL!$L$3:$L$65007)</f>
        <v>0</v>
      </c>
      <c r="AJ1184" s="116">
        <f>VLOOKUP(B1184,AAL!$Q$4:$S$1048576,3,0)</f>
        <v>0</v>
      </c>
      <c r="AK1184" s="116">
        <f>VLOOKUP(B1184,AAL!$U$4:$W$1048576,3,0)</f>
        <v>0</v>
      </c>
      <c r="AL1184" s="69">
        <f ca="1">IFERROR(((AD1184+(AD1184*'Portfolio Stats_RMS'!$C$7))/($AB1184*(1-'Portfolio Stats_RMS'!$C$6))),0)</f>
        <v>0</v>
      </c>
      <c r="AM1184" s="69">
        <f ca="1">IFERROR(((AF1184+(AF1184*'Portfolio Stats_RMS'!$C$7))/($AB1184*(1-'Portfolio Stats_RMS'!$C$6))),0)</f>
        <v>0</v>
      </c>
      <c r="AN1184" s="69">
        <f ca="1">IFERROR(((AH1184+(AH1184*'Portfolio Stats_RMS'!$C$7))/($AB1184*(1-'Portfolio Stats_RMS'!$C$6))),0)</f>
        <v>0</v>
      </c>
      <c r="AO1184" s="69">
        <f>IFERROR(((AJ1184+(AJ1184*'Portfolio Stats_RMS'!$C$7))/(AB1184*(1-'Portfolio Stats_RMS'!$C$6))),0)</f>
        <v>0</v>
      </c>
      <c r="AP1184" s="152"/>
    </row>
    <row r="1185" spans="2:42" x14ac:dyDescent="0.25">
      <c r="B1185" s="29"/>
      <c r="C1185" s="87"/>
      <c r="D1185" s="29"/>
      <c r="E1185" s="29"/>
      <c r="F1185" s="29"/>
      <c r="G1185" s="25"/>
      <c r="H1185" s="25"/>
      <c r="I1185" s="25"/>
      <c r="J1185" s="100"/>
      <c r="K1185" s="100"/>
      <c r="L1185" s="149"/>
      <c r="M1185" s="29"/>
      <c r="N1185" s="29"/>
      <c r="O1185" s="29"/>
      <c r="P1185" s="149"/>
      <c r="Q1185" s="150"/>
      <c r="R1185" s="152"/>
      <c r="S1185" s="153"/>
      <c r="T1185" s="153"/>
      <c r="U1185" s="154"/>
      <c r="V1185" s="99"/>
      <c r="W1185" s="99"/>
      <c r="X1185" s="25"/>
      <c r="Y1185" s="25"/>
      <c r="Z1185" s="99"/>
      <c r="AA1185" s="25"/>
      <c r="AB1185" s="25"/>
      <c r="AC1185" s="99"/>
      <c r="AD1185" s="116">
        <f ca="1">SUMIF(AAL!$A$3:$A$65061,'Risk Lv. Inforce'!$B$7:$B$12091,AAL!$B$3:$B$65007)</f>
        <v>0</v>
      </c>
      <c r="AE1185" s="116">
        <f ca="1">SUMIF(AAL!$C$3:$C$65061,'Risk Lv. Inforce'!$B$7:$B$10291,AAL!$D$3:$D$65007)</f>
        <v>0</v>
      </c>
      <c r="AF1185" s="116">
        <f ca="1">SUMIF(AAL!$E$3:$E$65061,'Risk Lv. Inforce'!$B$7:$B$1291,AAL!$F$3:$F$65007)</f>
        <v>0</v>
      </c>
      <c r="AG1185" s="116">
        <f ca="1">SUMIF(AAL!$G$3:$G$65061,'Risk Lv. Inforce'!$B$7:$B$1291,AAL!$H$3:$H$65007)</f>
        <v>0</v>
      </c>
      <c r="AH1185" s="116">
        <f ca="1">SUMIF(AAL!$I$3:$I$65061,'Risk Lv. Inforce'!$B$7:$B$1291,AAL!$J$3:$J$65007)</f>
        <v>0</v>
      </c>
      <c r="AI1185" s="116">
        <f ca="1">SUMIF(AAL!$K$3:$K$65061,'Risk Lv. Inforce'!$B$7:$B$1291,AAL!$L$3:$L$65007)</f>
        <v>0</v>
      </c>
      <c r="AJ1185" s="116">
        <f>VLOOKUP(B1185,AAL!$Q$4:$S$1048576,3,0)</f>
        <v>0</v>
      </c>
      <c r="AK1185" s="116">
        <f>VLOOKUP(B1185,AAL!$U$4:$W$1048576,3,0)</f>
        <v>0</v>
      </c>
      <c r="AL1185" s="69">
        <f ca="1">IFERROR(((AD1185+(AD1185*'Portfolio Stats_RMS'!$C$7))/($AB1185*(1-'Portfolio Stats_RMS'!$C$6))),0)</f>
        <v>0</v>
      </c>
      <c r="AM1185" s="69">
        <f ca="1">IFERROR(((AF1185+(AF1185*'Portfolio Stats_RMS'!$C$7))/($AB1185*(1-'Portfolio Stats_RMS'!$C$6))),0)</f>
        <v>0</v>
      </c>
      <c r="AN1185" s="69">
        <f ca="1">IFERROR(((AH1185+(AH1185*'Portfolio Stats_RMS'!$C$7))/($AB1185*(1-'Portfolio Stats_RMS'!$C$6))),0)</f>
        <v>0</v>
      </c>
      <c r="AO1185" s="69">
        <f>IFERROR(((AJ1185+(AJ1185*'Portfolio Stats_RMS'!$C$7))/(AB1185*(1-'Portfolio Stats_RMS'!$C$6))),0)</f>
        <v>0</v>
      </c>
      <c r="AP1185" s="152"/>
    </row>
    <row r="1186" spans="2:42" x14ac:dyDescent="0.25">
      <c r="B1186" s="29"/>
      <c r="C1186" s="87"/>
      <c r="D1186" s="29"/>
      <c r="E1186" s="29"/>
      <c r="F1186" s="29"/>
      <c r="G1186" s="25"/>
      <c r="H1186" s="25"/>
      <c r="I1186" s="25"/>
      <c r="J1186" s="100"/>
      <c r="K1186" s="100"/>
      <c r="L1186" s="149"/>
      <c r="M1186" s="29"/>
      <c r="N1186" s="29"/>
      <c r="O1186" s="29"/>
      <c r="P1186" s="149"/>
      <c r="Q1186" s="150"/>
      <c r="R1186" s="152"/>
      <c r="S1186" s="153"/>
      <c r="T1186" s="153"/>
      <c r="U1186" s="154"/>
      <c r="V1186" s="99"/>
      <c r="W1186" s="99"/>
      <c r="X1186" s="25"/>
      <c r="Y1186" s="25"/>
      <c r="Z1186" s="99"/>
      <c r="AA1186" s="25"/>
      <c r="AB1186" s="25"/>
      <c r="AC1186" s="99"/>
      <c r="AD1186" s="116">
        <f ca="1">SUMIF(AAL!$A$3:$A$65061,'Risk Lv. Inforce'!$B$7:$B$12091,AAL!$B$3:$B$65007)</f>
        <v>0</v>
      </c>
      <c r="AE1186" s="116">
        <f ca="1">SUMIF(AAL!$C$3:$C$65061,'Risk Lv. Inforce'!$B$7:$B$10291,AAL!$D$3:$D$65007)</f>
        <v>0</v>
      </c>
      <c r="AF1186" s="116">
        <f ca="1">SUMIF(AAL!$E$3:$E$65061,'Risk Lv. Inforce'!$B$7:$B$1291,AAL!$F$3:$F$65007)</f>
        <v>0</v>
      </c>
      <c r="AG1186" s="116">
        <f ca="1">SUMIF(AAL!$G$3:$G$65061,'Risk Lv. Inforce'!$B$7:$B$1291,AAL!$H$3:$H$65007)</f>
        <v>0</v>
      </c>
      <c r="AH1186" s="116">
        <f ca="1">SUMIF(AAL!$I$3:$I$65061,'Risk Lv. Inforce'!$B$7:$B$1291,AAL!$J$3:$J$65007)</f>
        <v>0</v>
      </c>
      <c r="AI1186" s="116">
        <f ca="1">SUMIF(AAL!$K$3:$K$65061,'Risk Lv. Inforce'!$B$7:$B$1291,AAL!$L$3:$L$65007)</f>
        <v>0</v>
      </c>
      <c r="AJ1186" s="116">
        <f>VLOOKUP(B1186,AAL!$Q$4:$S$1048576,3,0)</f>
        <v>0</v>
      </c>
      <c r="AK1186" s="116">
        <f>VLOOKUP(B1186,AAL!$U$4:$W$1048576,3,0)</f>
        <v>0</v>
      </c>
      <c r="AL1186" s="69">
        <f ca="1">IFERROR(((AD1186+(AD1186*'Portfolio Stats_RMS'!$C$7))/($AB1186*(1-'Portfolio Stats_RMS'!$C$6))),0)</f>
        <v>0</v>
      </c>
      <c r="AM1186" s="69">
        <f ca="1">IFERROR(((AF1186+(AF1186*'Portfolio Stats_RMS'!$C$7))/($AB1186*(1-'Portfolio Stats_RMS'!$C$6))),0)</f>
        <v>0</v>
      </c>
      <c r="AN1186" s="69">
        <f ca="1">IFERROR(((AH1186+(AH1186*'Portfolio Stats_RMS'!$C$7))/($AB1186*(1-'Portfolio Stats_RMS'!$C$6))),0)</f>
        <v>0</v>
      </c>
      <c r="AO1186" s="69">
        <f>IFERROR(((AJ1186+(AJ1186*'Portfolio Stats_RMS'!$C$7))/(AB1186*(1-'Portfolio Stats_RMS'!$C$6))),0)</f>
        <v>0</v>
      </c>
      <c r="AP1186" s="152"/>
    </row>
    <row r="1187" spans="2:42" x14ac:dyDescent="0.25">
      <c r="B1187" s="29"/>
      <c r="C1187" s="87"/>
      <c r="D1187" s="29"/>
      <c r="E1187" s="29"/>
      <c r="F1187" s="29"/>
      <c r="G1187" s="25"/>
      <c r="H1187" s="25"/>
      <c r="I1187" s="25"/>
      <c r="J1187" s="100"/>
      <c r="K1187" s="100"/>
      <c r="L1187" s="149"/>
      <c r="M1187" s="29"/>
      <c r="N1187" s="29"/>
      <c r="O1187" s="29"/>
      <c r="P1187" s="149"/>
      <c r="Q1187" s="150"/>
      <c r="R1187" s="152"/>
      <c r="S1187" s="153"/>
      <c r="T1187" s="153"/>
      <c r="U1187" s="154"/>
      <c r="V1187" s="99"/>
      <c r="W1187" s="99"/>
      <c r="X1187" s="25"/>
      <c r="Y1187" s="25"/>
      <c r="Z1187" s="99"/>
      <c r="AA1187" s="25"/>
      <c r="AB1187" s="25"/>
      <c r="AC1187" s="99"/>
      <c r="AD1187" s="116">
        <f ca="1">SUMIF(AAL!$A$3:$A$65061,'Risk Lv. Inforce'!$B$7:$B$12091,AAL!$B$3:$B$65007)</f>
        <v>0</v>
      </c>
      <c r="AE1187" s="116">
        <f ca="1">SUMIF(AAL!$C$3:$C$65061,'Risk Lv. Inforce'!$B$7:$B$10291,AAL!$D$3:$D$65007)</f>
        <v>0</v>
      </c>
      <c r="AF1187" s="116">
        <f ca="1">SUMIF(AAL!$E$3:$E$65061,'Risk Lv. Inforce'!$B$7:$B$1291,AAL!$F$3:$F$65007)</f>
        <v>0</v>
      </c>
      <c r="AG1187" s="116">
        <f ca="1">SUMIF(AAL!$G$3:$G$65061,'Risk Lv. Inforce'!$B$7:$B$1291,AAL!$H$3:$H$65007)</f>
        <v>0</v>
      </c>
      <c r="AH1187" s="116">
        <f ca="1">SUMIF(AAL!$I$3:$I$65061,'Risk Lv. Inforce'!$B$7:$B$1291,AAL!$J$3:$J$65007)</f>
        <v>0</v>
      </c>
      <c r="AI1187" s="116">
        <f ca="1">SUMIF(AAL!$K$3:$K$65061,'Risk Lv. Inforce'!$B$7:$B$1291,AAL!$L$3:$L$65007)</f>
        <v>0</v>
      </c>
      <c r="AJ1187" s="116">
        <f>VLOOKUP(B1187,AAL!$Q$4:$S$1048576,3,0)</f>
        <v>0</v>
      </c>
      <c r="AK1187" s="116">
        <f>VLOOKUP(B1187,AAL!$U$4:$W$1048576,3,0)</f>
        <v>0</v>
      </c>
      <c r="AL1187" s="69">
        <f ca="1">IFERROR(((AD1187+(AD1187*'Portfolio Stats_RMS'!$C$7))/($AB1187*(1-'Portfolio Stats_RMS'!$C$6))),0)</f>
        <v>0</v>
      </c>
      <c r="AM1187" s="69">
        <f ca="1">IFERROR(((AF1187+(AF1187*'Portfolio Stats_RMS'!$C$7))/($AB1187*(1-'Portfolio Stats_RMS'!$C$6))),0)</f>
        <v>0</v>
      </c>
      <c r="AN1187" s="69">
        <f ca="1">IFERROR(((AH1187+(AH1187*'Portfolio Stats_RMS'!$C$7))/($AB1187*(1-'Portfolio Stats_RMS'!$C$6))),0)</f>
        <v>0</v>
      </c>
      <c r="AO1187" s="69">
        <f>IFERROR(((AJ1187+(AJ1187*'Portfolio Stats_RMS'!$C$7))/(AB1187*(1-'Portfolio Stats_RMS'!$C$6))),0)</f>
        <v>0</v>
      </c>
      <c r="AP1187" s="152"/>
    </row>
    <row r="1188" spans="2:42" x14ac:dyDescent="0.25">
      <c r="B1188" s="29"/>
      <c r="C1188" s="87"/>
      <c r="D1188" s="29"/>
      <c r="E1188" s="29"/>
      <c r="F1188" s="29"/>
      <c r="G1188" s="25"/>
      <c r="H1188" s="25"/>
      <c r="I1188" s="25"/>
      <c r="J1188" s="100"/>
      <c r="K1188" s="100"/>
      <c r="L1188" s="29"/>
      <c r="M1188" s="29"/>
      <c r="N1188" s="29"/>
      <c r="O1188" s="29"/>
      <c r="P1188" s="149"/>
      <c r="Q1188" s="150"/>
      <c r="R1188" s="152"/>
      <c r="S1188" s="153"/>
      <c r="T1188" s="153"/>
      <c r="U1188" s="154"/>
      <c r="V1188" s="99"/>
      <c r="W1188" s="99"/>
      <c r="X1188" s="25"/>
      <c r="Y1188" s="25"/>
      <c r="Z1188" s="99"/>
      <c r="AA1188" s="25"/>
      <c r="AB1188" s="25"/>
      <c r="AC1188" s="99"/>
      <c r="AD1188" s="116">
        <f ca="1">SUMIF(AAL!$A$3:$A$65061,'Risk Lv. Inforce'!$B$7:$B$12091,AAL!$B$3:$B$65007)</f>
        <v>0</v>
      </c>
      <c r="AE1188" s="116">
        <f ca="1">SUMIF(AAL!$C$3:$C$65061,'Risk Lv. Inforce'!$B$7:$B$10291,AAL!$D$3:$D$65007)</f>
        <v>0</v>
      </c>
      <c r="AF1188" s="116">
        <f ca="1">SUMIF(AAL!$E$3:$E$65061,'Risk Lv. Inforce'!$B$7:$B$1291,AAL!$F$3:$F$65007)</f>
        <v>0</v>
      </c>
      <c r="AG1188" s="116">
        <f ca="1">SUMIF(AAL!$G$3:$G$65061,'Risk Lv. Inforce'!$B$7:$B$1291,AAL!$H$3:$H$65007)</f>
        <v>0</v>
      </c>
      <c r="AH1188" s="116">
        <f ca="1">SUMIF(AAL!$I$3:$I$65061,'Risk Lv. Inforce'!$B$7:$B$1291,AAL!$J$3:$J$65007)</f>
        <v>0</v>
      </c>
      <c r="AI1188" s="116">
        <f ca="1">SUMIF(AAL!$K$3:$K$65061,'Risk Lv. Inforce'!$B$7:$B$1291,AAL!$L$3:$L$65007)</f>
        <v>0</v>
      </c>
      <c r="AJ1188" s="116">
        <f>VLOOKUP(B1188,AAL!$Q$4:$S$1048576,3,0)</f>
        <v>0</v>
      </c>
      <c r="AK1188" s="116">
        <f>VLOOKUP(B1188,AAL!$U$4:$W$1048576,3,0)</f>
        <v>0</v>
      </c>
      <c r="AL1188" s="69">
        <f ca="1">IFERROR(((AD1188+(AD1188*'Portfolio Stats_RMS'!$C$7))/($AB1188*(1-'Portfolio Stats_RMS'!$C$6))),0)</f>
        <v>0</v>
      </c>
      <c r="AM1188" s="69">
        <f ca="1">IFERROR(((AF1188+(AF1188*'Portfolio Stats_RMS'!$C$7))/($AB1188*(1-'Portfolio Stats_RMS'!$C$6))),0)</f>
        <v>0</v>
      </c>
      <c r="AN1188" s="69">
        <f ca="1">IFERROR(((AH1188+(AH1188*'Portfolio Stats_RMS'!$C$7))/($AB1188*(1-'Portfolio Stats_RMS'!$C$6))),0)</f>
        <v>0</v>
      </c>
      <c r="AO1188" s="69">
        <f>IFERROR(((AJ1188+(AJ1188*'Portfolio Stats_RMS'!$C$7))/(AB1188*(1-'Portfolio Stats_RMS'!$C$6))),0)</f>
        <v>0</v>
      </c>
      <c r="AP1188" s="152"/>
    </row>
    <row r="1189" spans="2:42" x14ac:dyDescent="0.25">
      <c r="B1189" s="29"/>
      <c r="C1189" s="87"/>
      <c r="D1189" s="29"/>
      <c r="E1189" s="29"/>
      <c r="F1189" s="29"/>
      <c r="G1189" s="25"/>
      <c r="H1189" s="25"/>
      <c r="I1189" s="25"/>
      <c r="J1189" s="100"/>
      <c r="K1189" s="100"/>
      <c r="L1189" s="29"/>
      <c r="M1189" s="29"/>
      <c r="N1189" s="29"/>
      <c r="O1189" s="29"/>
      <c r="P1189" s="149"/>
      <c r="Q1189" s="150"/>
      <c r="R1189" s="152"/>
      <c r="S1189" s="153"/>
      <c r="T1189" s="153"/>
      <c r="U1189" s="154"/>
      <c r="V1189" s="99"/>
      <c r="W1189" s="99"/>
      <c r="X1189" s="25"/>
      <c r="Y1189" s="25"/>
      <c r="Z1189" s="99"/>
      <c r="AA1189" s="25"/>
      <c r="AB1189" s="25"/>
      <c r="AC1189" s="99"/>
      <c r="AD1189" s="116">
        <f ca="1">SUMIF(AAL!$A$3:$A$65061,'Risk Lv. Inforce'!$B$7:$B$12091,AAL!$B$3:$B$65007)</f>
        <v>0</v>
      </c>
      <c r="AE1189" s="116">
        <f ca="1">SUMIF(AAL!$C$3:$C$65061,'Risk Lv. Inforce'!$B$7:$B$10291,AAL!$D$3:$D$65007)</f>
        <v>0</v>
      </c>
      <c r="AF1189" s="116">
        <f ca="1">SUMIF(AAL!$E$3:$E$65061,'Risk Lv. Inforce'!$B$7:$B$1291,AAL!$F$3:$F$65007)</f>
        <v>0</v>
      </c>
      <c r="AG1189" s="116">
        <f ca="1">SUMIF(AAL!$G$3:$G$65061,'Risk Lv. Inforce'!$B$7:$B$1291,AAL!$H$3:$H$65007)</f>
        <v>0</v>
      </c>
      <c r="AH1189" s="116">
        <f ca="1">SUMIF(AAL!$I$3:$I$65061,'Risk Lv. Inforce'!$B$7:$B$1291,AAL!$J$3:$J$65007)</f>
        <v>0</v>
      </c>
      <c r="AI1189" s="116">
        <f ca="1">SUMIF(AAL!$K$3:$K$65061,'Risk Lv. Inforce'!$B$7:$B$1291,AAL!$L$3:$L$65007)</f>
        <v>0</v>
      </c>
      <c r="AJ1189" s="116">
        <f>VLOOKUP(B1189,AAL!$Q$4:$S$1048576,3,0)</f>
        <v>0</v>
      </c>
      <c r="AK1189" s="116">
        <f>VLOOKUP(B1189,AAL!$U$4:$W$1048576,3,0)</f>
        <v>0</v>
      </c>
      <c r="AL1189" s="69">
        <f ca="1">IFERROR(((AD1189+(AD1189*'Portfolio Stats_RMS'!$C$7))/($AB1189*(1-'Portfolio Stats_RMS'!$C$6))),0)</f>
        <v>0</v>
      </c>
      <c r="AM1189" s="69">
        <f ca="1">IFERROR(((AF1189+(AF1189*'Portfolio Stats_RMS'!$C$7))/($AB1189*(1-'Portfolio Stats_RMS'!$C$6))),0)</f>
        <v>0</v>
      </c>
      <c r="AN1189" s="69">
        <f ca="1">IFERROR(((AH1189+(AH1189*'Portfolio Stats_RMS'!$C$7))/($AB1189*(1-'Portfolio Stats_RMS'!$C$6))),0)</f>
        <v>0</v>
      </c>
      <c r="AO1189" s="69">
        <f>IFERROR(((AJ1189+(AJ1189*'Portfolio Stats_RMS'!$C$7))/(AB1189*(1-'Portfolio Stats_RMS'!$C$6))),0)</f>
        <v>0</v>
      </c>
      <c r="AP1189" s="152"/>
    </row>
    <row r="1190" spans="2:42" x14ac:dyDescent="0.25">
      <c r="B1190" s="29"/>
      <c r="C1190" s="87"/>
      <c r="D1190" s="29"/>
      <c r="E1190" s="29"/>
      <c r="F1190" s="29"/>
      <c r="G1190" s="25"/>
      <c r="H1190" s="25"/>
      <c r="I1190" s="25"/>
      <c r="J1190" s="100"/>
      <c r="K1190" s="100"/>
      <c r="L1190" s="29"/>
      <c r="M1190" s="29"/>
      <c r="N1190" s="29"/>
      <c r="O1190" s="29"/>
      <c r="P1190" s="149"/>
      <c r="Q1190" s="150"/>
      <c r="R1190" s="152"/>
      <c r="S1190" s="153"/>
      <c r="T1190" s="153"/>
      <c r="U1190" s="154"/>
      <c r="V1190" s="99"/>
      <c r="W1190" s="99"/>
      <c r="X1190" s="25"/>
      <c r="Y1190" s="25"/>
      <c r="Z1190" s="99"/>
      <c r="AA1190" s="25"/>
      <c r="AB1190" s="25"/>
      <c r="AC1190" s="99"/>
      <c r="AD1190" s="116">
        <f ca="1">SUMIF(AAL!$A$3:$A$65061,'Risk Lv. Inforce'!$B$7:$B$12091,AAL!$B$3:$B$65007)</f>
        <v>0</v>
      </c>
      <c r="AE1190" s="116">
        <f ca="1">SUMIF(AAL!$C$3:$C$65061,'Risk Lv. Inforce'!$B$7:$B$10291,AAL!$D$3:$D$65007)</f>
        <v>0</v>
      </c>
      <c r="AF1190" s="116">
        <f ca="1">SUMIF(AAL!$E$3:$E$65061,'Risk Lv. Inforce'!$B$7:$B$1291,AAL!$F$3:$F$65007)</f>
        <v>0</v>
      </c>
      <c r="AG1190" s="116">
        <f ca="1">SUMIF(AAL!$G$3:$G$65061,'Risk Lv. Inforce'!$B$7:$B$1291,AAL!$H$3:$H$65007)</f>
        <v>0</v>
      </c>
      <c r="AH1190" s="116">
        <f ca="1">SUMIF(AAL!$I$3:$I$65061,'Risk Lv. Inforce'!$B$7:$B$1291,AAL!$J$3:$J$65007)</f>
        <v>0</v>
      </c>
      <c r="AI1190" s="116">
        <f ca="1">SUMIF(AAL!$K$3:$K$65061,'Risk Lv. Inforce'!$B$7:$B$1291,AAL!$L$3:$L$65007)</f>
        <v>0</v>
      </c>
      <c r="AJ1190" s="116">
        <f>VLOOKUP(B1190,AAL!$Q$4:$S$1048576,3,0)</f>
        <v>0</v>
      </c>
      <c r="AK1190" s="116">
        <f>VLOOKUP(B1190,AAL!$U$4:$W$1048576,3,0)</f>
        <v>0</v>
      </c>
      <c r="AL1190" s="69">
        <f ca="1">IFERROR(((AD1190+(AD1190*'Portfolio Stats_RMS'!$C$7))/($AB1190*(1-'Portfolio Stats_RMS'!$C$6))),0)</f>
        <v>0</v>
      </c>
      <c r="AM1190" s="69">
        <f ca="1">IFERROR(((AF1190+(AF1190*'Portfolio Stats_RMS'!$C$7))/($AB1190*(1-'Portfolio Stats_RMS'!$C$6))),0)</f>
        <v>0</v>
      </c>
      <c r="AN1190" s="69">
        <f ca="1">IFERROR(((AH1190+(AH1190*'Portfolio Stats_RMS'!$C$7))/($AB1190*(1-'Portfolio Stats_RMS'!$C$6))),0)</f>
        <v>0</v>
      </c>
      <c r="AO1190" s="69">
        <f>IFERROR(((AJ1190+(AJ1190*'Portfolio Stats_RMS'!$C$7))/(AB1190*(1-'Portfolio Stats_RMS'!$C$6))),0)</f>
        <v>0</v>
      </c>
      <c r="AP1190" s="152"/>
    </row>
    <row r="1191" spans="2:42" x14ac:dyDescent="0.25">
      <c r="B1191" s="29"/>
      <c r="C1191" s="87"/>
      <c r="D1191" s="29"/>
      <c r="E1191" s="29"/>
      <c r="F1191" s="29"/>
      <c r="G1191" s="25"/>
      <c r="H1191" s="25"/>
      <c r="I1191" s="25"/>
      <c r="J1191" s="100"/>
      <c r="K1191" s="100"/>
      <c r="L1191" s="149"/>
      <c r="M1191" s="29"/>
      <c r="N1191" s="29"/>
      <c r="O1191" s="29"/>
      <c r="P1191" s="149"/>
      <c r="Q1191" s="150"/>
      <c r="R1191" s="152"/>
      <c r="S1191" s="153"/>
      <c r="T1191" s="153"/>
      <c r="U1191" s="154"/>
      <c r="V1191" s="99"/>
      <c r="W1191" s="99"/>
      <c r="X1191" s="25"/>
      <c r="Y1191" s="25"/>
      <c r="Z1191" s="99"/>
      <c r="AA1191" s="25"/>
      <c r="AB1191" s="25"/>
      <c r="AC1191" s="99"/>
      <c r="AD1191" s="116">
        <f ca="1">SUMIF(AAL!$A$3:$A$65061,'Risk Lv. Inforce'!$B$7:$B$12091,AAL!$B$3:$B$65007)</f>
        <v>0</v>
      </c>
      <c r="AE1191" s="116">
        <f ca="1">SUMIF(AAL!$C$3:$C$65061,'Risk Lv. Inforce'!$B$7:$B$10291,AAL!$D$3:$D$65007)</f>
        <v>0</v>
      </c>
      <c r="AF1191" s="116">
        <f ca="1">SUMIF(AAL!$E$3:$E$65061,'Risk Lv. Inforce'!$B$7:$B$1291,AAL!$F$3:$F$65007)</f>
        <v>0</v>
      </c>
      <c r="AG1191" s="116">
        <f ca="1">SUMIF(AAL!$G$3:$G$65061,'Risk Lv. Inforce'!$B$7:$B$1291,AAL!$H$3:$H$65007)</f>
        <v>0</v>
      </c>
      <c r="AH1191" s="116">
        <f ca="1">SUMIF(AAL!$I$3:$I$65061,'Risk Lv. Inforce'!$B$7:$B$1291,AAL!$J$3:$J$65007)</f>
        <v>0</v>
      </c>
      <c r="AI1191" s="116">
        <f ca="1">SUMIF(AAL!$K$3:$K$65061,'Risk Lv. Inforce'!$B$7:$B$1291,AAL!$L$3:$L$65007)</f>
        <v>0</v>
      </c>
      <c r="AJ1191" s="116">
        <f>VLOOKUP(B1191,AAL!$Q$4:$S$1048576,3,0)</f>
        <v>0</v>
      </c>
      <c r="AK1191" s="116">
        <f>VLOOKUP(B1191,AAL!$U$4:$W$1048576,3,0)</f>
        <v>0</v>
      </c>
      <c r="AL1191" s="69">
        <f ca="1">IFERROR(((AD1191+(AD1191*'Portfolio Stats_RMS'!$C$7))/($AB1191*(1-'Portfolio Stats_RMS'!$C$6))),0)</f>
        <v>0</v>
      </c>
      <c r="AM1191" s="69">
        <f ca="1">IFERROR(((AF1191+(AF1191*'Portfolio Stats_RMS'!$C$7))/($AB1191*(1-'Portfolio Stats_RMS'!$C$6))),0)</f>
        <v>0</v>
      </c>
      <c r="AN1191" s="69">
        <f ca="1">IFERROR(((AH1191+(AH1191*'Portfolio Stats_RMS'!$C$7))/($AB1191*(1-'Portfolio Stats_RMS'!$C$6))),0)</f>
        <v>0</v>
      </c>
      <c r="AO1191" s="69">
        <f>IFERROR(((AJ1191+(AJ1191*'Portfolio Stats_RMS'!$C$7))/(AB1191*(1-'Portfolio Stats_RMS'!$C$6))),0)</f>
        <v>0</v>
      </c>
      <c r="AP1191" s="152"/>
    </row>
    <row r="1192" spans="2:42" x14ac:dyDescent="0.25">
      <c r="B1192" s="29"/>
      <c r="C1192" s="87"/>
      <c r="D1192" s="29"/>
      <c r="E1192" s="29"/>
      <c r="F1192" s="29"/>
      <c r="G1192" s="25"/>
      <c r="H1192" s="25"/>
      <c r="I1192" s="25"/>
      <c r="J1192" s="100"/>
      <c r="K1192" s="100"/>
      <c r="L1192" s="149"/>
      <c r="M1192" s="29"/>
      <c r="N1192" s="29"/>
      <c r="O1192" s="29"/>
      <c r="P1192" s="149"/>
      <c r="Q1192" s="150"/>
      <c r="R1192" s="152"/>
      <c r="S1192" s="153"/>
      <c r="T1192" s="153"/>
      <c r="U1192" s="154"/>
      <c r="V1192" s="99"/>
      <c r="W1192" s="99"/>
      <c r="X1192" s="25"/>
      <c r="Y1192" s="25"/>
      <c r="Z1192" s="99"/>
      <c r="AA1192" s="25"/>
      <c r="AB1192" s="25"/>
      <c r="AC1192" s="99"/>
      <c r="AD1192" s="116">
        <f ca="1">SUMIF(AAL!$A$3:$A$65061,'Risk Lv. Inforce'!$B$7:$B$12091,AAL!$B$3:$B$65007)</f>
        <v>0</v>
      </c>
      <c r="AE1192" s="116">
        <f ca="1">SUMIF(AAL!$C$3:$C$65061,'Risk Lv. Inforce'!$B$7:$B$10291,AAL!$D$3:$D$65007)</f>
        <v>0</v>
      </c>
      <c r="AF1192" s="116">
        <f ca="1">SUMIF(AAL!$E$3:$E$65061,'Risk Lv. Inforce'!$B$7:$B$1291,AAL!$F$3:$F$65007)</f>
        <v>0</v>
      </c>
      <c r="AG1192" s="116">
        <f ca="1">SUMIF(AAL!$G$3:$G$65061,'Risk Lv. Inforce'!$B$7:$B$1291,AAL!$H$3:$H$65007)</f>
        <v>0</v>
      </c>
      <c r="AH1192" s="116">
        <f ca="1">SUMIF(AAL!$I$3:$I$65061,'Risk Lv. Inforce'!$B$7:$B$1291,AAL!$J$3:$J$65007)</f>
        <v>0</v>
      </c>
      <c r="AI1192" s="116">
        <f ca="1">SUMIF(AAL!$K$3:$K$65061,'Risk Lv. Inforce'!$B$7:$B$1291,AAL!$L$3:$L$65007)</f>
        <v>0</v>
      </c>
      <c r="AJ1192" s="116">
        <f>VLOOKUP(B1192,AAL!$Q$4:$S$1048576,3,0)</f>
        <v>0</v>
      </c>
      <c r="AK1192" s="116">
        <f>VLOOKUP(B1192,AAL!$U$4:$W$1048576,3,0)</f>
        <v>0</v>
      </c>
      <c r="AL1192" s="69">
        <f ca="1">IFERROR(((AD1192+(AD1192*'Portfolio Stats_RMS'!$C$7))/($AB1192*(1-'Portfolio Stats_RMS'!$C$6))),0)</f>
        <v>0</v>
      </c>
      <c r="AM1192" s="69">
        <f ca="1">IFERROR(((AF1192+(AF1192*'Portfolio Stats_RMS'!$C$7))/($AB1192*(1-'Portfolio Stats_RMS'!$C$6))),0)</f>
        <v>0</v>
      </c>
      <c r="AN1192" s="69">
        <f ca="1">IFERROR(((AH1192+(AH1192*'Portfolio Stats_RMS'!$C$7))/($AB1192*(1-'Portfolio Stats_RMS'!$C$6))),0)</f>
        <v>0</v>
      </c>
      <c r="AO1192" s="69">
        <f>IFERROR(((AJ1192+(AJ1192*'Portfolio Stats_RMS'!$C$7))/(AB1192*(1-'Portfolio Stats_RMS'!$C$6))),0)</f>
        <v>0</v>
      </c>
      <c r="AP1192" s="152"/>
    </row>
    <row r="1193" spans="2:42" x14ac:dyDescent="0.25">
      <c r="B1193" s="29"/>
      <c r="C1193" s="87"/>
      <c r="D1193" s="29"/>
      <c r="E1193" s="29"/>
      <c r="F1193" s="29"/>
      <c r="G1193" s="25"/>
      <c r="H1193" s="25"/>
      <c r="I1193" s="25"/>
      <c r="J1193" s="100"/>
      <c r="K1193" s="100"/>
      <c r="L1193" s="149"/>
      <c r="M1193" s="29"/>
      <c r="N1193" s="29"/>
      <c r="O1193" s="29"/>
      <c r="P1193" s="149"/>
      <c r="Q1193" s="150"/>
      <c r="R1193" s="152"/>
      <c r="S1193" s="153"/>
      <c r="T1193" s="153"/>
      <c r="U1193" s="154"/>
      <c r="V1193" s="99"/>
      <c r="W1193" s="99"/>
      <c r="X1193" s="25"/>
      <c r="Y1193" s="25"/>
      <c r="Z1193" s="99"/>
      <c r="AA1193" s="25"/>
      <c r="AB1193" s="25"/>
      <c r="AC1193" s="99"/>
      <c r="AD1193" s="116">
        <f ca="1">SUMIF(AAL!$A$3:$A$65061,'Risk Lv. Inforce'!$B$7:$B$12091,AAL!$B$3:$B$65007)</f>
        <v>0</v>
      </c>
      <c r="AE1193" s="116">
        <f ca="1">SUMIF(AAL!$C$3:$C$65061,'Risk Lv. Inforce'!$B$7:$B$10291,AAL!$D$3:$D$65007)</f>
        <v>0</v>
      </c>
      <c r="AF1193" s="116">
        <f ca="1">SUMIF(AAL!$E$3:$E$65061,'Risk Lv. Inforce'!$B$7:$B$1291,AAL!$F$3:$F$65007)</f>
        <v>0</v>
      </c>
      <c r="AG1193" s="116">
        <f ca="1">SUMIF(AAL!$G$3:$G$65061,'Risk Lv. Inforce'!$B$7:$B$1291,AAL!$H$3:$H$65007)</f>
        <v>0</v>
      </c>
      <c r="AH1193" s="116">
        <f ca="1">SUMIF(AAL!$I$3:$I$65061,'Risk Lv. Inforce'!$B$7:$B$1291,AAL!$J$3:$J$65007)</f>
        <v>0</v>
      </c>
      <c r="AI1193" s="116">
        <f ca="1">SUMIF(AAL!$K$3:$K$65061,'Risk Lv. Inforce'!$B$7:$B$1291,AAL!$L$3:$L$65007)</f>
        <v>0</v>
      </c>
      <c r="AJ1193" s="116">
        <f>VLOOKUP(B1193,AAL!$Q$4:$S$1048576,3,0)</f>
        <v>0</v>
      </c>
      <c r="AK1193" s="116">
        <f>VLOOKUP(B1193,AAL!$U$4:$W$1048576,3,0)</f>
        <v>0</v>
      </c>
      <c r="AL1193" s="69">
        <f ca="1">IFERROR(((AD1193+(AD1193*'Portfolio Stats_RMS'!$C$7))/($AB1193*(1-'Portfolio Stats_RMS'!$C$6))),0)</f>
        <v>0</v>
      </c>
      <c r="AM1193" s="69">
        <f ca="1">IFERROR(((AF1193+(AF1193*'Portfolio Stats_RMS'!$C$7))/($AB1193*(1-'Portfolio Stats_RMS'!$C$6))),0)</f>
        <v>0</v>
      </c>
      <c r="AN1193" s="69">
        <f ca="1">IFERROR(((AH1193+(AH1193*'Portfolio Stats_RMS'!$C$7))/($AB1193*(1-'Portfolio Stats_RMS'!$C$6))),0)</f>
        <v>0</v>
      </c>
      <c r="AO1193" s="69">
        <f>IFERROR(((AJ1193+(AJ1193*'Portfolio Stats_RMS'!$C$7))/(AB1193*(1-'Portfolio Stats_RMS'!$C$6))),0)</f>
        <v>0</v>
      </c>
      <c r="AP1193" s="152"/>
    </row>
    <row r="1194" spans="2:42" x14ac:dyDescent="0.25">
      <c r="B1194" s="29"/>
      <c r="C1194" s="87"/>
      <c r="D1194" s="29"/>
      <c r="E1194" s="29"/>
      <c r="F1194" s="29"/>
      <c r="G1194" s="25"/>
      <c r="H1194" s="25"/>
      <c r="I1194" s="25"/>
      <c r="J1194" s="100"/>
      <c r="K1194" s="100"/>
      <c r="L1194" s="29"/>
      <c r="M1194" s="29"/>
      <c r="N1194" s="29"/>
      <c r="O1194" s="29"/>
      <c r="P1194" s="149"/>
      <c r="Q1194" s="150"/>
      <c r="R1194" s="152"/>
      <c r="S1194" s="153"/>
      <c r="T1194" s="153"/>
      <c r="U1194" s="154"/>
      <c r="V1194" s="99"/>
      <c r="W1194" s="99"/>
      <c r="X1194" s="25"/>
      <c r="Y1194" s="25"/>
      <c r="Z1194" s="99"/>
      <c r="AA1194" s="25"/>
      <c r="AB1194" s="25"/>
      <c r="AC1194" s="99"/>
      <c r="AD1194" s="116">
        <f ca="1">SUMIF(AAL!$A$3:$A$65061,'Risk Lv. Inforce'!$B$7:$B$12091,AAL!$B$3:$B$65007)</f>
        <v>0</v>
      </c>
      <c r="AE1194" s="116">
        <f ca="1">SUMIF(AAL!$C$3:$C$65061,'Risk Lv. Inforce'!$B$7:$B$10291,AAL!$D$3:$D$65007)</f>
        <v>0</v>
      </c>
      <c r="AF1194" s="116">
        <f ca="1">SUMIF(AAL!$E$3:$E$65061,'Risk Lv. Inforce'!$B$7:$B$1291,AAL!$F$3:$F$65007)</f>
        <v>0</v>
      </c>
      <c r="AG1194" s="116">
        <f ca="1">SUMIF(AAL!$G$3:$G$65061,'Risk Lv. Inforce'!$B$7:$B$1291,AAL!$H$3:$H$65007)</f>
        <v>0</v>
      </c>
      <c r="AH1194" s="116">
        <f ca="1">SUMIF(AAL!$I$3:$I$65061,'Risk Lv. Inforce'!$B$7:$B$1291,AAL!$J$3:$J$65007)</f>
        <v>0</v>
      </c>
      <c r="AI1194" s="116">
        <f ca="1">SUMIF(AAL!$K$3:$K$65061,'Risk Lv. Inforce'!$B$7:$B$1291,AAL!$L$3:$L$65007)</f>
        <v>0</v>
      </c>
      <c r="AJ1194" s="116">
        <f>VLOOKUP(B1194,AAL!$Q$4:$S$1048576,3,0)</f>
        <v>0</v>
      </c>
      <c r="AK1194" s="116">
        <f>VLOOKUP(B1194,AAL!$U$4:$W$1048576,3,0)</f>
        <v>0</v>
      </c>
      <c r="AL1194" s="69">
        <f ca="1">IFERROR(((AD1194+(AD1194*'Portfolio Stats_RMS'!$C$7))/($AB1194*(1-'Portfolio Stats_RMS'!$C$6))),0)</f>
        <v>0</v>
      </c>
      <c r="AM1194" s="69">
        <f ca="1">IFERROR(((AF1194+(AF1194*'Portfolio Stats_RMS'!$C$7))/($AB1194*(1-'Portfolio Stats_RMS'!$C$6))),0)</f>
        <v>0</v>
      </c>
      <c r="AN1194" s="69">
        <f ca="1">IFERROR(((AH1194+(AH1194*'Portfolio Stats_RMS'!$C$7))/($AB1194*(1-'Portfolio Stats_RMS'!$C$6))),0)</f>
        <v>0</v>
      </c>
      <c r="AO1194" s="69">
        <f>IFERROR(((AJ1194+(AJ1194*'Portfolio Stats_RMS'!$C$7))/(AB1194*(1-'Portfolio Stats_RMS'!$C$6))),0)</f>
        <v>0</v>
      </c>
      <c r="AP1194" s="152"/>
    </row>
    <row r="1195" spans="2:42" x14ac:dyDescent="0.25">
      <c r="B1195" s="29"/>
      <c r="C1195" s="87"/>
      <c r="D1195" s="29"/>
      <c r="E1195" s="29"/>
      <c r="F1195" s="29"/>
      <c r="G1195" s="25"/>
      <c r="H1195" s="25"/>
      <c r="I1195" s="25"/>
      <c r="J1195" s="100"/>
      <c r="K1195" s="100"/>
      <c r="L1195" s="149"/>
      <c r="M1195" s="29"/>
      <c r="N1195" s="29"/>
      <c r="O1195" s="29"/>
      <c r="P1195" s="149"/>
      <c r="Q1195" s="150"/>
      <c r="R1195" s="152"/>
      <c r="S1195" s="153"/>
      <c r="T1195" s="153"/>
      <c r="U1195" s="154"/>
      <c r="V1195" s="99"/>
      <c r="W1195" s="99"/>
      <c r="X1195" s="25"/>
      <c r="Y1195" s="25"/>
      <c r="Z1195" s="99"/>
      <c r="AA1195" s="25"/>
      <c r="AB1195" s="25"/>
      <c r="AC1195" s="99"/>
      <c r="AD1195" s="116">
        <f ca="1">SUMIF(AAL!$A$3:$A$65061,'Risk Lv. Inforce'!$B$7:$B$12091,AAL!$B$3:$B$65007)</f>
        <v>0</v>
      </c>
      <c r="AE1195" s="116">
        <f ca="1">SUMIF(AAL!$C$3:$C$65061,'Risk Lv. Inforce'!$B$7:$B$10291,AAL!$D$3:$D$65007)</f>
        <v>0</v>
      </c>
      <c r="AF1195" s="116">
        <f ca="1">SUMIF(AAL!$E$3:$E$65061,'Risk Lv. Inforce'!$B$7:$B$1291,AAL!$F$3:$F$65007)</f>
        <v>0</v>
      </c>
      <c r="AG1195" s="116">
        <f ca="1">SUMIF(AAL!$G$3:$G$65061,'Risk Lv. Inforce'!$B$7:$B$1291,AAL!$H$3:$H$65007)</f>
        <v>0</v>
      </c>
      <c r="AH1195" s="116">
        <f ca="1">SUMIF(AAL!$I$3:$I$65061,'Risk Lv. Inforce'!$B$7:$B$1291,AAL!$J$3:$J$65007)</f>
        <v>0</v>
      </c>
      <c r="AI1195" s="116">
        <f ca="1">SUMIF(AAL!$K$3:$K$65061,'Risk Lv. Inforce'!$B$7:$B$1291,AAL!$L$3:$L$65007)</f>
        <v>0</v>
      </c>
      <c r="AJ1195" s="116">
        <f>VLOOKUP(B1195,AAL!$Q$4:$S$1048576,3,0)</f>
        <v>0</v>
      </c>
      <c r="AK1195" s="116">
        <f>VLOOKUP(B1195,AAL!$U$4:$W$1048576,3,0)</f>
        <v>0</v>
      </c>
      <c r="AL1195" s="69">
        <f ca="1">IFERROR(((AD1195+(AD1195*'Portfolio Stats_RMS'!$C$7))/($AB1195*(1-'Portfolio Stats_RMS'!$C$6))),0)</f>
        <v>0</v>
      </c>
      <c r="AM1195" s="69">
        <f ca="1">IFERROR(((AF1195+(AF1195*'Portfolio Stats_RMS'!$C$7))/($AB1195*(1-'Portfolio Stats_RMS'!$C$6))),0)</f>
        <v>0</v>
      </c>
      <c r="AN1195" s="69">
        <f ca="1">IFERROR(((AH1195+(AH1195*'Portfolio Stats_RMS'!$C$7))/($AB1195*(1-'Portfolio Stats_RMS'!$C$6))),0)</f>
        <v>0</v>
      </c>
      <c r="AO1195" s="69">
        <f>IFERROR(((AJ1195+(AJ1195*'Portfolio Stats_RMS'!$C$7))/(AB1195*(1-'Portfolio Stats_RMS'!$C$6))),0)</f>
        <v>0</v>
      </c>
      <c r="AP1195" s="152"/>
    </row>
    <row r="1196" spans="2:42" x14ac:dyDescent="0.25">
      <c r="B1196" s="29"/>
      <c r="C1196" s="87"/>
      <c r="D1196" s="29"/>
      <c r="E1196" s="29"/>
      <c r="F1196" s="29"/>
      <c r="G1196" s="25"/>
      <c r="H1196" s="25"/>
      <c r="I1196" s="25"/>
      <c r="J1196" s="100"/>
      <c r="K1196" s="100"/>
      <c r="L1196" s="149"/>
      <c r="M1196" s="29"/>
      <c r="N1196" s="29"/>
      <c r="O1196" s="29"/>
      <c r="P1196" s="149"/>
      <c r="Q1196" s="150"/>
      <c r="R1196" s="152"/>
      <c r="S1196" s="153"/>
      <c r="T1196" s="153"/>
      <c r="U1196" s="154"/>
      <c r="V1196" s="99"/>
      <c r="W1196" s="99"/>
      <c r="X1196" s="25"/>
      <c r="Y1196" s="25"/>
      <c r="Z1196" s="99"/>
      <c r="AA1196" s="25"/>
      <c r="AB1196" s="25"/>
      <c r="AC1196" s="99"/>
      <c r="AD1196" s="116">
        <f ca="1">SUMIF(AAL!$A$3:$A$65061,'Risk Lv. Inforce'!$B$7:$B$12091,AAL!$B$3:$B$65007)</f>
        <v>0</v>
      </c>
      <c r="AE1196" s="116">
        <f ca="1">SUMIF(AAL!$C$3:$C$65061,'Risk Lv. Inforce'!$B$7:$B$10291,AAL!$D$3:$D$65007)</f>
        <v>0</v>
      </c>
      <c r="AF1196" s="116">
        <f ca="1">SUMIF(AAL!$E$3:$E$65061,'Risk Lv. Inforce'!$B$7:$B$1291,AAL!$F$3:$F$65007)</f>
        <v>0</v>
      </c>
      <c r="AG1196" s="116">
        <f ca="1">SUMIF(AAL!$G$3:$G$65061,'Risk Lv. Inforce'!$B$7:$B$1291,AAL!$H$3:$H$65007)</f>
        <v>0</v>
      </c>
      <c r="AH1196" s="116">
        <f ca="1">SUMIF(AAL!$I$3:$I$65061,'Risk Lv. Inforce'!$B$7:$B$1291,AAL!$J$3:$J$65007)</f>
        <v>0</v>
      </c>
      <c r="AI1196" s="116">
        <f ca="1">SUMIF(AAL!$K$3:$K$65061,'Risk Lv. Inforce'!$B$7:$B$1291,AAL!$L$3:$L$65007)</f>
        <v>0</v>
      </c>
      <c r="AJ1196" s="116">
        <f>VLOOKUP(B1196,AAL!$Q$4:$S$1048576,3,0)</f>
        <v>0</v>
      </c>
      <c r="AK1196" s="116">
        <f>VLOOKUP(B1196,AAL!$U$4:$W$1048576,3,0)</f>
        <v>0</v>
      </c>
      <c r="AL1196" s="69">
        <f ca="1">IFERROR(((AD1196+(AD1196*'Portfolio Stats_RMS'!$C$7))/($AB1196*(1-'Portfolio Stats_RMS'!$C$6))),0)</f>
        <v>0</v>
      </c>
      <c r="AM1196" s="69">
        <f ca="1">IFERROR(((AF1196+(AF1196*'Portfolio Stats_RMS'!$C$7))/($AB1196*(1-'Portfolio Stats_RMS'!$C$6))),0)</f>
        <v>0</v>
      </c>
      <c r="AN1196" s="69">
        <f ca="1">IFERROR(((AH1196+(AH1196*'Portfolio Stats_RMS'!$C$7))/($AB1196*(1-'Portfolio Stats_RMS'!$C$6))),0)</f>
        <v>0</v>
      </c>
      <c r="AO1196" s="69">
        <f>IFERROR(((AJ1196+(AJ1196*'Portfolio Stats_RMS'!$C$7))/(AB1196*(1-'Portfolio Stats_RMS'!$C$6))),0)</f>
        <v>0</v>
      </c>
      <c r="AP1196" s="152"/>
    </row>
    <row r="1197" spans="2:42" x14ac:dyDescent="0.25">
      <c r="B1197" s="29"/>
      <c r="C1197" s="87"/>
      <c r="D1197" s="29"/>
      <c r="E1197" s="29"/>
      <c r="F1197" s="29"/>
      <c r="G1197" s="25"/>
      <c r="H1197" s="25"/>
      <c r="I1197" s="25"/>
      <c r="J1197" s="100"/>
      <c r="K1197" s="100"/>
      <c r="L1197" s="149"/>
      <c r="M1197" s="29"/>
      <c r="N1197" s="29"/>
      <c r="O1197" s="29"/>
      <c r="P1197" s="149"/>
      <c r="Q1197" s="150"/>
      <c r="R1197" s="152"/>
      <c r="S1197" s="153"/>
      <c r="T1197" s="153"/>
      <c r="U1197" s="154"/>
      <c r="V1197" s="99"/>
      <c r="W1197" s="99"/>
      <c r="X1197" s="25"/>
      <c r="Y1197" s="25"/>
      <c r="Z1197" s="99"/>
      <c r="AA1197" s="25"/>
      <c r="AB1197" s="25"/>
      <c r="AC1197" s="99"/>
      <c r="AD1197" s="116">
        <f ca="1">SUMIF(AAL!$A$3:$A$65061,'Risk Lv. Inforce'!$B$7:$B$12091,AAL!$B$3:$B$65007)</f>
        <v>0</v>
      </c>
      <c r="AE1197" s="116">
        <f ca="1">SUMIF(AAL!$C$3:$C$65061,'Risk Lv. Inforce'!$B$7:$B$10291,AAL!$D$3:$D$65007)</f>
        <v>0</v>
      </c>
      <c r="AF1197" s="116">
        <f ca="1">SUMIF(AAL!$E$3:$E$65061,'Risk Lv. Inforce'!$B$7:$B$1291,AAL!$F$3:$F$65007)</f>
        <v>0</v>
      </c>
      <c r="AG1197" s="116">
        <f ca="1">SUMIF(AAL!$G$3:$G$65061,'Risk Lv. Inforce'!$B$7:$B$1291,AAL!$H$3:$H$65007)</f>
        <v>0</v>
      </c>
      <c r="AH1197" s="116">
        <f ca="1">SUMIF(AAL!$I$3:$I$65061,'Risk Lv. Inforce'!$B$7:$B$1291,AAL!$J$3:$J$65007)</f>
        <v>0</v>
      </c>
      <c r="AI1197" s="116">
        <f ca="1">SUMIF(AAL!$K$3:$K$65061,'Risk Lv. Inforce'!$B$7:$B$1291,AAL!$L$3:$L$65007)</f>
        <v>0</v>
      </c>
      <c r="AJ1197" s="116">
        <f>VLOOKUP(B1197,AAL!$Q$4:$S$1048576,3,0)</f>
        <v>0</v>
      </c>
      <c r="AK1197" s="116">
        <f>VLOOKUP(B1197,AAL!$U$4:$W$1048576,3,0)</f>
        <v>0</v>
      </c>
      <c r="AL1197" s="69">
        <f ca="1">IFERROR(((AD1197+(AD1197*'Portfolio Stats_RMS'!$C$7))/($AB1197*(1-'Portfolio Stats_RMS'!$C$6))),0)</f>
        <v>0</v>
      </c>
      <c r="AM1197" s="69">
        <f ca="1">IFERROR(((AF1197+(AF1197*'Portfolio Stats_RMS'!$C$7))/($AB1197*(1-'Portfolio Stats_RMS'!$C$6))),0)</f>
        <v>0</v>
      </c>
      <c r="AN1197" s="69">
        <f ca="1">IFERROR(((AH1197+(AH1197*'Portfolio Stats_RMS'!$C$7))/($AB1197*(1-'Portfolio Stats_RMS'!$C$6))),0)</f>
        <v>0</v>
      </c>
      <c r="AO1197" s="69">
        <f>IFERROR(((AJ1197+(AJ1197*'Portfolio Stats_RMS'!$C$7))/(AB1197*(1-'Portfolio Stats_RMS'!$C$6))),0)</f>
        <v>0</v>
      </c>
      <c r="AP1197" s="152"/>
    </row>
    <row r="1198" spans="2:42" x14ac:dyDescent="0.25">
      <c r="B1198" s="29"/>
      <c r="C1198" s="87"/>
      <c r="D1198" s="29"/>
      <c r="E1198" s="29"/>
      <c r="F1198" s="29"/>
      <c r="G1198" s="25"/>
      <c r="H1198" s="25"/>
      <c r="I1198" s="25"/>
      <c r="J1198" s="100"/>
      <c r="K1198" s="100"/>
      <c r="L1198" s="149"/>
      <c r="M1198" s="29"/>
      <c r="N1198" s="29"/>
      <c r="O1198" s="29"/>
      <c r="P1198" s="149"/>
      <c r="Q1198" s="150"/>
      <c r="R1198" s="152"/>
      <c r="S1198" s="153"/>
      <c r="T1198" s="153"/>
      <c r="U1198" s="154"/>
      <c r="V1198" s="99"/>
      <c r="W1198" s="99"/>
      <c r="X1198" s="25"/>
      <c r="Y1198" s="25"/>
      <c r="Z1198" s="99"/>
      <c r="AA1198" s="25"/>
      <c r="AB1198" s="25"/>
      <c r="AC1198" s="99"/>
      <c r="AD1198" s="116">
        <f ca="1">SUMIF(AAL!$A$3:$A$65061,'Risk Lv. Inforce'!$B$7:$B$12091,AAL!$B$3:$B$65007)</f>
        <v>0</v>
      </c>
      <c r="AE1198" s="116">
        <f ca="1">SUMIF(AAL!$C$3:$C$65061,'Risk Lv. Inforce'!$B$7:$B$10291,AAL!$D$3:$D$65007)</f>
        <v>0</v>
      </c>
      <c r="AF1198" s="116">
        <f ca="1">SUMIF(AAL!$E$3:$E$65061,'Risk Lv. Inforce'!$B$7:$B$1291,AAL!$F$3:$F$65007)</f>
        <v>0</v>
      </c>
      <c r="AG1198" s="116">
        <f ca="1">SUMIF(AAL!$G$3:$G$65061,'Risk Lv. Inforce'!$B$7:$B$1291,AAL!$H$3:$H$65007)</f>
        <v>0</v>
      </c>
      <c r="AH1198" s="116">
        <f ca="1">SUMIF(AAL!$I$3:$I$65061,'Risk Lv. Inforce'!$B$7:$B$1291,AAL!$J$3:$J$65007)</f>
        <v>0</v>
      </c>
      <c r="AI1198" s="116">
        <f ca="1">SUMIF(AAL!$K$3:$K$65061,'Risk Lv. Inforce'!$B$7:$B$1291,AAL!$L$3:$L$65007)</f>
        <v>0</v>
      </c>
      <c r="AJ1198" s="116">
        <f>VLOOKUP(B1198,AAL!$Q$4:$S$1048576,3,0)</f>
        <v>0</v>
      </c>
      <c r="AK1198" s="116">
        <f>VLOOKUP(B1198,AAL!$U$4:$W$1048576,3,0)</f>
        <v>0</v>
      </c>
      <c r="AL1198" s="69">
        <f ca="1">IFERROR(((AD1198+(AD1198*'Portfolio Stats_RMS'!$C$7))/($AB1198*(1-'Portfolio Stats_RMS'!$C$6))),0)</f>
        <v>0</v>
      </c>
      <c r="AM1198" s="69">
        <f ca="1">IFERROR(((AF1198+(AF1198*'Portfolio Stats_RMS'!$C$7))/($AB1198*(1-'Portfolio Stats_RMS'!$C$6))),0)</f>
        <v>0</v>
      </c>
      <c r="AN1198" s="69">
        <f ca="1">IFERROR(((AH1198+(AH1198*'Portfolio Stats_RMS'!$C$7))/($AB1198*(1-'Portfolio Stats_RMS'!$C$6))),0)</f>
        <v>0</v>
      </c>
      <c r="AO1198" s="69">
        <f>IFERROR(((AJ1198+(AJ1198*'Portfolio Stats_RMS'!$C$7))/(AB1198*(1-'Portfolio Stats_RMS'!$C$6))),0)</f>
        <v>0</v>
      </c>
      <c r="AP1198" s="152"/>
    </row>
    <row r="1199" spans="2:42" x14ac:dyDescent="0.25">
      <c r="B1199" s="29"/>
      <c r="C1199" s="87"/>
      <c r="D1199" s="29"/>
      <c r="E1199" s="29"/>
      <c r="F1199" s="29"/>
      <c r="G1199" s="25"/>
      <c r="H1199" s="25"/>
      <c r="I1199" s="25"/>
      <c r="J1199" s="100"/>
      <c r="K1199" s="100"/>
      <c r="L1199" s="149"/>
      <c r="M1199" s="29"/>
      <c r="N1199" s="29"/>
      <c r="O1199" s="29"/>
      <c r="P1199" s="149"/>
      <c r="Q1199" s="150"/>
      <c r="R1199" s="152"/>
      <c r="S1199" s="153"/>
      <c r="T1199" s="153"/>
      <c r="U1199" s="154"/>
      <c r="V1199" s="99"/>
      <c r="W1199" s="99"/>
      <c r="X1199" s="25"/>
      <c r="Y1199" s="25"/>
      <c r="Z1199" s="99"/>
      <c r="AA1199" s="25"/>
      <c r="AB1199" s="25"/>
      <c r="AC1199" s="99"/>
      <c r="AD1199" s="116">
        <f ca="1">SUMIF(AAL!$A$3:$A$65061,'Risk Lv. Inforce'!$B$7:$B$12091,AAL!$B$3:$B$65007)</f>
        <v>0</v>
      </c>
      <c r="AE1199" s="116">
        <f ca="1">SUMIF(AAL!$C$3:$C$65061,'Risk Lv. Inforce'!$B$7:$B$10291,AAL!$D$3:$D$65007)</f>
        <v>0</v>
      </c>
      <c r="AF1199" s="116">
        <f ca="1">SUMIF(AAL!$E$3:$E$65061,'Risk Lv. Inforce'!$B$7:$B$1291,AAL!$F$3:$F$65007)</f>
        <v>0</v>
      </c>
      <c r="AG1199" s="116">
        <f ca="1">SUMIF(AAL!$G$3:$G$65061,'Risk Lv. Inforce'!$B$7:$B$1291,AAL!$H$3:$H$65007)</f>
        <v>0</v>
      </c>
      <c r="AH1199" s="116">
        <f ca="1">SUMIF(AAL!$I$3:$I$65061,'Risk Lv. Inforce'!$B$7:$B$1291,AAL!$J$3:$J$65007)</f>
        <v>0</v>
      </c>
      <c r="AI1199" s="116">
        <f ca="1">SUMIF(AAL!$K$3:$K$65061,'Risk Lv. Inforce'!$B$7:$B$1291,AAL!$L$3:$L$65007)</f>
        <v>0</v>
      </c>
      <c r="AJ1199" s="116">
        <f>VLOOKUP(B1199,AAL!$Q$4:$S$1048576,3,0)</f>
        <v>0</v>
      </c>
      <c r="AK1199" s="116">
        <f>VLOOKUP(B1199,AAL!$U$4:$W$1048576,3,0)</f>
        <v>0</v>
      </c>
      <c r="AL1199" s="69">
        <f ca="1">IFERROR(((AD1199+(AD1199*'Portfolio Stats_RMS'!$C$7))/($AB1199*(1-'Portfolio Stats_RMS'!$C$6))),0)</f>
        <v>0</v>
      </c>
      <c r="AM1199" s="69">
        <f ca="1">IFERROR(((AF1199+(AF1199*'Portfolio Stats_RMS'!$C$7))/($AB1199*(1-'Portfolio Stats_RMS'!$C$6))),0)</f>
        <v>0</v>
      </c>
      <c r="AN1199" s="69">
        <f ca="1">IFERROR(((AH1199+(AH1199*'Portfolio Stats_RMS'!$C$7))/($AB1199*(1-'Portfolio Stats_RMS'!$C$6))),0)</f>
        <v>0</v>
      </c>
      <c r="AO1199" s="69">
        <f>IFERROR(((AJ1199+(AJ1199*'Portfolio Stats_RMS'!$C$7))/(AB1199*(1-'Portfolio Stats_RMS'!$C$6))),0)</f>
        <v>0</v>
      </c>
      <c r="AP1199" s="152"/>
    </row>
    <row r="1200" spans="2:42" x14ac:dyDescent="0.25">
      <c r="B1200" s="29"/>
      <c r="C1200" s="87"/>
      <c r="D1200" s="29"/>
      <c r="E1200" s="29"/>
      <c r="F1200" s="29"/>
      <c r="G1200" s="25"/>
      <c r="H1200" s="25"/>
      <c r="I1200" s="25"/>
      <c r="J1200" s="100"/>
      <c r="K1200" s="100"/>
      <c r="L1200" s="149"/>
      <c r="M1200" s="29"/>
      <c r="N1200" s="29"/>
      <c r="O1200" s="29"/>
      <c r="P1200" s="149"/>
      <c r="Q1200" s="150"/>
      <c r="R1200" s="152"/>
      <c r="S1200" s="153"/>
      <c r="T1200" s="153"/>
      <c r="U1200" s="154"/>
      <c r="V1200" s="99"/>
      <c r="W1200" s="99"/>
      <c r="X1200" s="25"/>
      <c r="Y1200" s="25"/>
      <c r="Z1200" s="99"/>
      <c r="AA1200" s="25"/>
      <c r="AB1200" s="25"/>
      <c r="AC1200" s="99"/>
      <c r="AD1200" s="116">
        <f ca="1">SUMIF(AAL!$A$3:$A$65061,'Risk Lv. Inforce'!$B$7:$B$12091,AAL!$B$3:$B$65007)</f>
        <v>0</v>
      </c>
      <c r="AE1200" s="116">
        <f ca="1">SUMIF(AAL!$C$3:$C$65061,'Risk Lv. Inforce'!$B$7:$B$10291,AAL!$D$3:$D$65007)</f>
        <v>0</v>
      </c>
      <c r="AF1200" s="116">
        <f ca="1">SUMIF(AAL!$E$3:$E$65061,'Risk Lv. Inforce'!$B$7:$B$1291,AAL!$F$3:$F$65007)</f>
        <v>0</v>
      </c>
      <c r="AG1200" s="116">
        <f ca="1">SUMIF(AAL!$G$3:$G$65061,'Risk Lv. Inforce'!$B$7:$B$1291,AAL!$H$3:$H$65007)</f>
        <v>0</v>
      </c>
      <c r="AH1200" s="116">
        <f ca="1">SUMIF(AAL!$I$3:$I$65061,'Risk Lv. Inforce'!$B$7:$B$1291,AAL!$J$3:$J$65007)</f>
        <v>0</v>
      </c>
      <c r="AI1200" s="116">
        <f ca="1">SUMIF(AAL!$K$3:$K$65061,'Risk Lv. Inforce'!$B$7:$B$1291,AAL!$L$3:$L$65007)</f>
        <v>0</v>
      </c>
      <c r="AJ1200" s="116">
        <f>VLOOKUP(B1200,AAL!$Q$4:$S$1048576,3,0)</f>
        <v>0</v>
      </c>
      <c r="AK1200" s="116">
        <f>VLOOKUP(B1200,AAL!$U$4:$W$1048576,3,0)</f>
        <v>0</v>
      </c>
      <c r="AL1200" s="69">
        <f ca="1">IFERROR(((AD1200+(AD1200*'Portfolio Stats_RMS'!$C$7))/($AB1200*(1-'Portfolio Stats_RMS'!$C$6))),0)</f>
        <v>0</v>
      </c>
      <c r="AM1200" s="69">
        <f ca="1">IFERROR(((AF1200+(AF1200*'Portfolio Stats_RMS'!$C$7))/($AB1200*(1-'Portfolio Stats_RMS'!$C$6))),0)</f>
        <v>0</v>
      </c>
      <c r="AN1200" s="69">
        <f ca="1">IFERROR(((AH1200+(AH1200*'Portfolio Stats_RMS'!$C$7))/($AB1200*(1-'Portfolio Stats_RMS'!$C$6))),0)</f>
        <v>0</v>
      </c>
      <c r="AO1200" s="69">
        <f>IFERROR(((AJ1200+(AJ1200*'Portfolio Stats_RMS'!$C$7))/(AB1200*(1-'Portfolio Stats_RMS'!$C$6))),0)</f>
        <v>0</v>
      </c>
      <c r="AP1200" s="152"/>
    </row>
    <row r="1201" spans="2:42" x14ac:dyDescent="0.25">
      <c r="B1201" s="29"/>
      <c r="C1201" s="87"/>
      <c r="D1201" s="29"/>
      <c r="E1201" s="29"/>
      <c r="F1201" s="29"/>
      <c r="G1201" s="25"/>
      <c r="H1201" s="25"/>
      <c r="I1201" s="25"/>
      <c r="J1201" s="100"/>
      <c r="K1201" s="100"/>
      <c r="L1201" s="149"/>
      <c r="M1201" s="29"/>
      <c r="N1201" s="29"/>
      <c r="O1201" s="29"/>
      <c r="P1201" s="149"/>
      <c r="Q1201" s="150"/>
      <c r="R1201" s="152"/>
      <c r="S1201" s="153"/>
      <c r="T1201" s="153"/>
      <c r="U1201" s="154"/>
      <c r="V1201" s="99"/>
      <c r="W1201" s="99"/>
      <c r="X1201" s="25"/>
      <c r="Y1201" s="25"/>
      <c r="Z1201" s="99"/>
      <c r="AA1201" s="25"/>
      <c r="AB1201" s="25"/>
      <c r="AC1201" s="99"/>
      <c r="AD1201" s="116">
        <f ca="1">SUMIF(AAL!$A$3:$A$65061,'Risk Lv. Inforce'!$B$7:$B$12091,AAL!$B$3:$B$65007)</f>
        <v>0</v>
      </c>
      <c r="AE1201" s="116">
        <f ca="1">SUMIF(AAL!$C$3:$C$65061,'Risk Lv. Inforce'!$B$7:$B$10291,AAL!$D$3:$D$65007)</f>
        <v>0</v>
      </c>
      <c r="AF1201" s="116">
        <f ca="1">SUMIF(AAL!$E$3:$E$65061,'Risk Lv. Inforce'!$B$7:$B$1291,AAL!$F$3:$F$65007)</f>
        <v>0</v>
      </c>
      <c r="AG1201" s="116">
        <f ca="1">SUMIF(AAL!$G$3:$G$65061,'Risk Lv. Inforce'!$B$7:$B$1291,AAL!$H$3:$H$65007)</f>
        <v>0</v>
      </c>
      <c r="AH1201" s="116">
        <f ca="1">SUMIF(AAL!$I$3:$I$65061,'Risk Lv. Inforce'!$B$7:$B$1291,AAL!$J$3:$J$65007)</f>
        <v>0</v>
      </c>
      <c r="AI1201" s="116">
        <f ca="1">SUMIF(AAL!$K$3:$K$65061,'Risk Lv. Inforce'!$B$7:$B$1291,AAL!$L$3:$L$65007)</f>
        <v>0</v>
      </c>
      <c r="AJ1201" s="116">
        <f>VLOOKUP(B1201,AAL!$Q$4:$S$1048576,3,0)</f>
        <v>0</v>
      </c>
      <c r="AK1201" s="116">
        <f>VLOOKUP(B1201,AAL!$U$4:$W$1048576,3,0)</f>
        <v>0</v>
      </c>
      <c r="AL1201" s="69">
        <f ca="1">IFERROR(((AD1201+(AD1201*'Portfolio Stats_RMS'!$C$7))/($AB1201*(1-'Portfolio Stats_RMS'!$C$6))),0)</f>
        <v>0</v>
      </c>
      <c r="AM1201" s="69">
        <f ca="1">IFERROR(((AF1201+(AF1201*'Portfolio Stats_RMS'!$C$7))/($AB1201*(1-'Portfolio Stats_RMS'!$C$6))),0)</f>
        <v>0</v>
      </c>
      <c r="AN1201" s="69">
        <f ca="1">IFERROR(((AH1201+(AH1201*'Portfolio Stats_RMS'!$C$7))/($AB1201*(1-'Portfolio Stats_RMS'!$C$6))),0)</f>
        <v>0</v>
      </c>
      <c r="AO1201" s="69">
        <f>IFERROR(((AJ1201+(AJ1201*'Portfolio Stats_RMS'!$C$7))/(AB1201*(1-'Portfolio Stats_RMS'!$C$6))),0)</f>
        <v>0</v>
      </c>
      <c r="AP1201" s="152"/>
    </row>
    <row r="1202" spans="2:42" x14ac:dyDescent="0.25">
      <c r="B1202" s="29"/>
      <c r="C1202" s="87"/>
      <c r="D1202" s="29"/>
      <c r="E1202" s="29"/>
      <c r="F1202" s="29"/>
      <c r="G1202" s="25"/>
      <c r="H1202" s="25"/>
      <c r="I1202" s="25"/>
      <c r="J1202" s="100"/>
      <c r="K1202" s="100"/>
      <c r="L1202" s="149"/>
      <c r="M1202" s="29"/>
      <c r="N1202" s="29"/>
      <c r="O1202" s="29"/>
      <c r="P1202" s="149"/>
      <c r="Q1202" s="150"/>
      <c r="R1202" s="152"/>
      <c r="S1202" s="153"/>
      <c r="T1202" s="153"/>
      <c r="U1202" s="154"/>
      <c r="V1202" s="99"/>
      <c r="W1202" s="99"/>
      <c r="X1202" s="25"/>
      <c r="Y1202" s="25"/>
      <c r="Z1202" s="99"/>
      <c r="AA1202" s="25"/>
      <c r="AB1202" s="25"/>
      <c r="AC1202" s="99"/>
      <c r="AD1202" s="116">
        <f ca="1">SUMIF(AAL!$A$3:$A$65061,'Risk Lv. Inforce'!$B$7:$B$12091,AAL!$B$3:$B$65007)</f>
        <v>0</v>
      </c>
      <c r="AE1202" s="116">
        <f ca="1">SUMIF(AAL!$C$3:$C$65061,'Risk Lv. Inforce'!$B$7:$B$10291,AAL!$D$3:$D$65007)</f>
        <v>0</v>
      </c>
      <c r="AF1202" s="116">
        <f ca="1">SUMIF(AAL!$E$3:$E$65061,'Risk Lv. Inforce'!$B$7:$B$1291,AAL!$F$3:$F$65007)</f>
        <v>0</v>
      </c>
      <c r="AG1202" s="116">
        <f ca="1">SUMIF(AAL!$G$3:$G$65061,'Risk Lv. Inforce'!$B$7:$B$1291,AAL!$H$3:$H$65007)</f>
        <v>0</v>
      </c>
      <c r="AH1202" s="116">
        <f ca="1">SUMIF(AAL!$I$3:$I$65061,'Risk Lv. Inforce'!$B$7:$B$1291,AAL!$J$3:$J$65007)</f>
        <v>0</v>
      </c>
      <c r="AI1202" s="116">
        <f ca="1">SUMIF(AAL!$K$3:$K$65061,'Risk Lv. Inforce'!$B$7:$B$1291,AAL!$L$3:$L$65007)</f>
        <v>0</v>
      </c>
      <c r="AJ1202" s="116">
        <f>VLOOKUP(B1202,AAL!$Q$4:$S$1048576,3,0)</f>
        <v>0</v>
      </c>
      <c r="AK1202" s="116">
        <f>VLOOKUP(B1202,AAL!$U$4:$W$1048576,3,0)</f>
        <v>0</v>
      </c>
      <c r="AL1202" s="69">
        <f ca="1">IFERROR(((AD1202+(AD1202*'Portfolio Stats_RMS'!$C$7))/($AB1202*(1-'Portfolio Stats_RMS'!$C$6))),0)</f>
        <v>0</v>
      </c>
      <c r="AM1202" s="69">
        <f ca="1">IFERROR(((AF1202+(AF1202*'Portfolio Stats_RMS'!$C$7))/($AB1202*(1-'Portfolio Stats_RMS'!$C$6))),0)</f>
        <v>0</v>
      </c>
      <c r="AN1202" s="69">
        <f ca="1">IFERROR(((AH1202+(AH1202*'Portfolio Stats_RMS'!$C$7))/($AB1202*(1-'Portfolio Stats_RMS'!$C$6))),0)</f>
        <v>0</v>
      </c>
      <c r="AO1202" s="69">
        <f>IFERROR(((AJ1202+(AJ1202*'Portfolio Stats_RMS'!$C$7))/(AB1202*(1-'Portfolio Stats_RMS'!$C$6))),0)</f>
        <v>0</v>
      </c>
      <c r="AP1202" s="152"/>
    </row>
    <row r="1203" spans="2:42" x14ac:dyDescent="0.25">
      <c r="B1203" s="29"/>
      <c r="C1203" s="87"/>
      <c r="D1203" s="29"/>
      <c r="E1203" s="29"/>
      <c r="F1203" s="29"/>
      <c r="G1203" s="25"/>
      <c r="H1203" s="25"/>
      <c r="I1203" s="25"/>
      <c r="J1203" s="100"/>
      <c r="K1203" s="100"/>
      <c r="L1203" s="149"/>
      <c r="M1203" s="29"/>
      <c r="N1203" s="29"/>
      <c r="O1203" s="29"/>
      <c r="P1203" s="149"/>
      <c r="Q1203" s="150"/>
      <c r="R1203" s="152"/>
      <c r="S1203" s="153"/>
      <c r="T1203" s="153"/>
      <c r="U1203" s="154"/>
      <c r="V1203" s="99"/>
      <c r="W1203" s="99"/>
      <c r="X1203" s="25"/>
      <c r="Y1203" s="25"/>
      <c r="Z1203" s="99"/>
      <c r="AA1203" s="25"/>
      <c r="AB1203" s="25"/>
      <c r="AC1203" s="99"/>
      <c r="AD1203" s="116">
        <f ca="1">SUMIF(AAL!$A$3:$A$65061,'Risk Lv. Inforce'!$B$7:$B$12091,AAL!$B$3:$B$65007)</f>
        <v>0</v>
      </c>
      <c r="AE1203" s="116">
        <f ca="1">SUMIF(AAL!$C$3:$C$65061,'Risk Lv. Inforce'!$B$7:$B$10291,AAL!$D$3:$D$65007)</f>
        <v>0</v>
      </c>
      <c r="AF1203" s="116">
        <f ca="1">SUMIF(AAL!$E$3:$E$65061,'Risk Lv. Inforce'!$B$7:$B$1291,AAL!$F$3:$F$65007)</f>
        <v>0</v>
      </c>
      <c r="AG1203" s="116">
        <f ca="1">SUMIF(AAL!$G$3:$G$65061,'Risk Lv. Inforce'!$B$7:$B$1291,AAL!$H$3:$H$65007)</f>
        <v>0</v>
      </c>
      <c r="AH1203" s="116">
        <f ca="1">SUMIF(AAL!$I$3:$I$65061,'Risk Lv. Inforce'!$B$7:$B$1291,AAL!$J$3:$J$65007)</f>
        <v>0</v>
      </c>
      <c r="AI1203" s="116">
        <f ca="1">SUMIF(AAL!$K$3:$K$65061,'Risk Lv. Inforce'!$B$7:$B$1291,AAL!$L$3:$L$65007)</f>
        <v>0</v>
      </c>
      <c r="AJ1203" s="116">
        <f>VLOOKUP(B1203,AAL!$Q$4:$S$1048576,3,0)</f>
        <v>0</v>
      </c>
      <c r="AK1203" s="116">
        <f>VLOOKUP(B1203,AAL!$U$4:$W$1048576,3,0)</f>
        <v>0</v>
      </c>
      <c r="AL1203" s="69">
        <f ca="1">IFERROR(((AD1203+(AD1203*'Portfolio Stats_RMS'!$C$7))/($AB1203*(1-'Portfolio Stats_RMS'!$C$6))),0)</f>
        <v>0</v>
      </c>
      <c r="AM1203" s="69">
        <f ca="1">IFERROR(((AF1203+(AF1203*'Portfolio Stats_RMS'!$C$7))/($AB1203*(1-'Portfolio Stats_RMS'!$C$6))),0)</f>
        <v>0</v>
      </c>
      <c r="AN1203" s="69">
        <f ca="1">IFERROR(((AH1203+(AH1203*'Portfolio Stats_RMS'!$C$7))/($AB1203*(1-'Portfolio Stats_RMS'!$C$6))),0)</f>
        <v>0</v>
      </c>
      <c r="AO1203" s="69">
        <f>IFERROR(((AJ1203+(AJ1203*'Portfolio Stats_RMS'!$C$7))/(AB1203*(1-'Portfolio Stats_RMS'!$C$6))),0)</f>
        <v>0</v>
      </c>
      <c r="AP1203" s="152"/>
    </row>
    <row r="1204" spans="2:42" x14ac:dyDescent="0.25">
      <c r="B1204" s="29"/>
      <c r="C1204" s="87"/>
      <c r="D1204" s="29"/>
      <c r="E1204" s="29"/>
      <c r="F1204" s="29"/>
      <c r="G1204" s="25"/>
      <c r="H1204" s="25"/>
      <c r="I1204" s="25"/>
      <c r="J1204" s="100"/>
      <c r="K1204" s="100"/>
      <c r="L1204" s="149"/>
      <c r="M1204" s="29"/>
      <c r="N1204" s="29"/>
      <c r="O1204" s="29"/>
      <c r="P1204" s="149"/>
      <c r="Q1204" s="150"/>
      <c r="R1204" s="152"/>
      <c r="S1204" s="153"/>
      <c r="T1204" s="153"/>
      <c r="U1204" s="154"/>
      <c r="V1204" s="99"/>
      <c r="W1204" s="99"/>
      <c r="X1204" s="25"/>
      <c r="Y1204" s="25"/>
      <c r="Z1204" s="99"/>
      <c r="AA1204" s="25"/>
      <c r="AB1204" s="25"/>
      <c r="AC1204" s="99"/>
      <c r="AD1204" s="116">
        <f ca="1">SUMIF(AAL!$A$3:$A$65061,'Risk Lv. Inforce'!$B$7:$B$12091,AAL!$B$3:$B$65007)</f>
        <v>0</v>
      </c>
      <c r="AE1204" s="116">
        <f ca="1">SUMIF(AAL!$C$3:$C$65061,'Risk Lv. Inforce'!$B$7:$B$10291,AAL!$D$3:$D$65007)</f>
        <v>0</v>
      </c>
      <c r="AF1204" s="116">
        <f ca="1">SUMIF(AAL!$E$3:$E$65061,'Risk Lv. Inforce'!$B$7:$B$1291,AAL!$F$3:$F$65007)</f>
        <v>0</v>
      </c>
      <c r="AG1204" s="116">
        <f ca="1">SUMIF(AAL!$G$3:$G$65061,'Risk Lv. Inforce'!$B$7:$B$1291,AAL!$H$3:$H$65007)</f>
        <v>0</v>
      </c>
      <c r="AH1204" s="116">
        <f ca="1">SUMIF(AAL!$I$3:$I$65061,'Risk Lv. Inforce'!$B$7:$B$1291,AAL!$J$3:$J$65007)</f>
        <v>0</v>
      </c>
      <c r="AI1204" s="116">
        <f ca="1">SUMIF(AAL!$K$3:$K$65061,'Risk Lv. Inforce'!$B$7:$B$1291,AAL!$L$3:$L$65007)</f>
        <v>0</v>
      </c>
      <c r="AJ1204" s="116">
        <f>VLOOKUP(B1204,AAL!$Q$4:$S$1048576,3,0)</f>
        <v>0</v>
      </c>
      <c r="AK1204" s="116">
        <f>VLOOKUP(B1204,AAL!$U$4:$W$1048576,3,0)</f>
        <v>0</v>
      </c>
      <c r="AL1204" s="69">
        <f ca="1">IFERROR(((AD1204+(AD1204*'Portfolio Stats_RMS'!$C$7))/($AB1204*(1-'Portfolio Stats_RMS'!$C$6))),0)</f>
        <v>0</v>
      </c>
      <c r="AM1204" s="69">
        <f ca="1">IFERROR(((AF1204+(AF1204*'Portfolio Stats_RMS'!$C$7))/($AB1204*(1-'Portfolio Stats_RMS'!$C$6))),0)</f>
        <v>0</v>
      </c>
      <c r="AN1204" s="69">
        <f ca="1">IFERROR(((AH1204+(AH1204*'Portfolio Stats_RMS'!$C$7))/($AB1204*(1-'Portfolio Stats_RMS'!$C$6))),0)</f>
        <v>0</v>
      </c>
      <c r="AO1204" s="69">
        <f>IFERROR(((AJ1204+(AJ1204*'Portfolio Stats_RMS'!$C$7))/(AB1204*(1-'Portfolio Stats_RMS'!$C$6))),0)</f>
        <v>0</v>
      </c>
      <c r="AP1204" s="152"/>
    </row>
    <row r="1205" spans="2:42" x14ac:dyDescent="0.25">
      <c r="B1205" s="29"/>
      <c r="C1205" s="87"/>
      <c r="D1205" s="29"/>
      <c r="E1205" s="29"/>
      <c r="F1205" s="29"/>
      <c r="G1205" s="25"/>
      <c r="H1205" s="25"/>
      <c r="I1205" s="25"/>
      <c r="J1205" s="100"/>
      <c r="K1205" s="100"/>
      <c r="L1205" s="29"/>
      <c r="M1205" s="29"/>
      <c r="N1205" s="29"/>
      <c r="O1205" s="29"/>
      <c r="P1205" s="149"/>
      <c r="Q1205" s="150"/>
      <c r="R1205" s="152"/>
      <c r="S1205" s="153"/>
      <c r="T1205" s="153"/>
      <c r="U1205" s="154"/>
      <c r="V1205" s="99"/>
      <c r="W1205" s="99"/>
      <c r="X1205" s="25"/>
      <c r="Y1205" s="25"/>
      <c r="Z1205" s="99"/>
      <c r="AA1205" s="25"/>
      <c r="AB1205" s="25"/>
      <c r="AC1205" s="99"/>
      <c r="AD1205" s="116">
        <f ca="1">SUMIF(AAL!$A$3:$A$65061,'Risk Lv. Inforce'!$B$7:$B$12091,AAL!$B$3:$B$65007)</f>
        <v>0</v>
      </c>
      <c r="AE1205" s="116">
        <f ca="1">SUMIF(AAL!$C$3:$C$65061,'Risk Lv. Inforce'!$B$7:$B$10291,AAL!$D$3:$D$65007)</f>
        <v>0</v>
      </c>
      <c r="AF1205" s="116">
        <f ca="1">SUMIF(AAL!$E$3:$E$65061,'Risk Lv. Inforce'!$B$7:$B$1291,AAL!$F$3:$F$65007)</f>
        <v>0</v>
      </c>
      <c r="AG1205" s="116">
        <f ca="1">SUMIF(AAL!$G$3:$G$65061,'Risk Lv. Inforce'!$B$7:$B$1291,AAL!$H$3:$H$65007)</f>
        <v>0</v>
      </c>
      <c r="AH1205" s="116">
        <f ca="1">SUMIF(AAL!$I$3:$I$65061,'Risk Lv. Inforce'!$B$7:$B$1291,AAL!$J$3:$J$65007)</f>
        <v>0</v>
      </c>
      <c r="AI1205" s="116">
        <f ca="1">SUMIF(AAL!$K$3:$K$65061,'Risk Lv. Inforce'!$B$7:$B$1291,AAL!$L$3:$L$65007)</f>
        <v>0</v>
      </c>
      <c r="AJ1205" s="116">
        <f>VLOOKUP(B1205,AAL!$Q$4:$S$1048576,3,0)</f>
        <v>0</v>
      </c>
      <c r="AK1205" s="116">
        <f>VLOOKUP(B1205,AAL!$U$4:$W$1048576,3,0)</f>
        <v>0</v>
      </c>
      <c r="AL1205" s="69">
        <f ca="1">IFERROR(((AD1205+(AD1205*'Portfolio Stats_RMS'!$C$7))/($AB1205*(1-'Portfolio Stats_RMS'!$C$6))),0)</f>
        <v>0</v>
      </c>
      <c r="AM1205" s="69">
        <f ca="1">IFERROR(((AF1205+(AF1205*'Portfolio Stats_RMS'!$C$7))/($AB1205*(1-'Portfolio Stats_RMS'!$C$6))),0)</f>
        <v>0</v>
      </c>
      <c r="AN1205" s="69">
        <f ca="1">IFERROR(((AH1205+(AH1205*'Portfolio Stats_RMS'!$C$7))/($AB1205*(1-'Portfolio Stats_RMS'!$C$6))),0)</f>
        <v>0</v>
      </c>
      <c r="AO1205" s="69">
        <f>IFERROR(((AJ1205+(AJ1205*'Portfolio Stats_RMS'!$C$7))/(AB1205*(1-'Portfolio Stats_RMS'!$C$6))),0)</f>
        <v>0</v>
      </c>
      <c r="AP1205" s="152"/>
    </row>
    <row r="1206" spans="2:42" x14ac:dyDescent="0.25">
      <c r="B1206" s="29"/>
      <c r="C1206" s="87"/>
      <c r="D1206" s="29"/>
      <c r="E1206" s="29"/>
      <c r="F1206" s="29"/>
      <c r="G1206" s="25"/>
      <c r="H1206" s="25"/>
      <c r="I1206" s="25"/>
      <c r="J1206" s="100"/>
      <c r="K1206" s="100"/>
      <c r="L1206" s="149"/>
      <c r="M1206" s="29"/>
      <c r="N1206" s="29"/>
      <c r="O1206" s="29"/>
      <c r="P1206" s="149"/>
      <c r="Q1206" s="150"/>
      <c r="R1206" s="152"/>
      <c r="S1206" s="153"/>
      <c r="T1206" s="153"/>
      <c r="U1206" s="154"/>
      <c r="V1206" s="99"/>
      <c r="W1206" s="99"/>
      <c r="X1206" s="25"/>
      <c r="Y1206" s="25"/>
      <c r="Z1206" s="99"/>
      <c r="AA1206" s="25"/>
      <c r="AB1206" s="25"/>
      <c r="AC1206" s="99"/>
      <c r="AD1206" s="116">
        <f ca="1">SUMIF(AAL!$A$3:$A$65061,'Risk Lv. Inforce'!$B$7:$B$12091,AAL!$B$3:$B$65007)</f>
        <v>0</v>
      </c>
      <c r="AE1206" s="116">
        <f ca="1">SUMIF(AAL!$C$3:$C$65061,'Risk Lv. Inforce'!$B$7:$B$10291,AAL!$D$3:$D$65007)</f>
        <v>0</v>
      </c>
      <c r="AF1206" s="116">
        <f ca="1">SUMIF(AAL!$E$3:$E$65061,'Risk Lv. Inforce'!$B$7:$B$1291,AAL!$F$3:$F$65007)</f>
        <v>0</v>
      </c>
      <c r="AG1206" s="116">
        <f ca="1">SUMIF(AAL!$G$3:$G$65061,'Risk Lv. Inforce'!$B$7:$B$1291,AAL!$H$3:$H$65007)</f>
        <v>0</v>
      </c>
      <c r="AH1206" s="116">
        <f ca="1">SUMIF(AAL!$I$3:$I$65061,'Risk Lv. Inforce'!$B$7:$B$1291,AAL!$J$3:$J$65007)</f>
        <v>0</v>
      </c>
      <c r="AI1206" s="116">
        <f ca="1">SUMIF(AAL!$K$3:$K$65061,'Risk Lv. Inforce'!$B$7:$B$1291,AAL!$L$3:$L$65007)</f>
        <v>0</v>
      </c>
      <c r="AJ1206" s="116">
        <f>VLOOKUP(B1206,AAL!$Q$4:$S$1048576,3,0)</f>
        <v>0</v>
      </c>
      <c r="AK1206" s="116">
        <f>VLOOKUP(B1206,AAL!$U$4:$W$1048576,3,0)</f>
        <v>0</v>
      </c>
      <c r="AL1206" s="69">
        <f ca="1">IFERROR(((AD1206+(AD1206*'Portfolio Stats_RMS'!$C$7))/($AB1206*(1-'Portfolio Stats_RMS'!$C$6))),0)</f>
        <v>0</v>
      </c>
      <c r="AM1206" s="69">
        <f ca="1">IFERROR(((AF1206+(AF1206*'Portfolio Stats_RMS'!$C$7))/($AB1206*(1-'Portfolio Stats_RMS'!$C$6))),0)</f>
        <v>0</v>
      </c>
      <c r="AN1206" s="69">
        <f ca="1">IFERROR(((AH1206+(AH1206*'Portfolio Stats_RMS'!$C$7))/($AB1206*(1-'Portfolio Stats_RMS'!$C$6))),0)</f>
        <v>0</v>
      </c>
      <c r="AO1206" s="69">
        <f>IFERROR(((AJ1206+(AJ1206*'Portfolio Stats_RMS'!$C$7))/(AB1206*(1-'Portfolio Stats_RMS'!$C$6))),0)</f>
        <v>0</v>
      </c>
      <c r="AP1206" s="152"/>
    </row>
    <row r="1207" spans="2:42" x14ac:dyDescent="0.25">
      <c r="B1207" s="29"/>
      <c r="C1207" s="87"/>
      <c r="D1207" s="29"/>
      <c r="E1207" s="29"/>
      <c r="F1207" s="29"/>
      <c r="G1207" s="25"/>
      <c r="H1207" s="25"/>
      <c r="I1207" s="25"/>
      <c r="J1207" s="100"/>
      <c r="K1207" s="100"/>
      <c r="L1207" s="149"/>
      <c r="M1207" s="29"/>
      <c r="N1207" s="29"/>
      <c r="O1207" s="29"/>
      <c r="P1207" s="149"/>
      <c r="Q1207" s="150"/>
      <c r="R1207" s="152"/>
      <c r="S1207" s="153"/>
      <c r="T1207" s="153"/>
      <c r="U1207" s="154"/>
      <c r="V1207" s="99"/>
      <c r="W1207" s="99"/>
      <c r="X1207" s="25"/>
      <c r="Y1207" s="25"/>
      <c r="Z1207" s="99"/>
      <c r="AA1207" s="25"/>
      <c r="AB1207" s="25"/>
      <c r="AC1207" s="99"/>
      <c r="AD1207" s="116">
        <f ca="1">SUMIF(AAL!$A$3:$A$65061,'Risk Lv. Inforce'!$B$7:$B$12091,AAL!$B$3:$B$65007)</f>
        <v>0</v>
      </c>
      <c r="AE1207" s="116">
        <f ca="1">SUMIF(AAL!$C$3:$C$65061,'Risk Lv. Inforce'!$B$7:$B$10291,AAL!$D$3:$D$65007)</f>
        <v>0</v>
      </c>
      <c r="AF1207" s="116">
        <f ca="1">SUMIF(AAL!$E$3:$E$65061,'Risk Lv. Inforce'!$B$7:$B$1291,AAL!$F$3:$F$65007)</f>
        <v>0</v>
      </c>
      <c r="AG1207" s="116">
        <f ca="1">SUMIF(AAL!$G$3:$G$65061,'Risk Lv. Inforce'!$B$7:$B$1291,AAL!$H$3:$H$65007)</f>
        <v>0</v>
      </c>
      <c r="AH1207" s="116">
        <f ca="1">SUMIF(AAL!$I$3:$I$65061,'Risk Lv. Inforce'!$B$7:$B$1291,AAL!$J$3:$J$65007)</f>
        <v>0</v>
      </c>
      <c r="AI1207" s="116">
        <f ca="1">SUMIF(AAL!$K$3:$K$65061,'Risk Lv. Inforce'!$B$7:$B$1291,AAL!$L$3:$L$65007)</f>
        <v>0</v>
      </c>
      <c r="AJ1207" s="116">
        <f>VLOOKUP(B1207,AAL!$Q$4:$S$1048576,3,0)</f>
        <v>0</v>
      </c>
      <c r="AK1207" s="116">
        <f>VLOOKUP(B1207,AAL!$U$4:$W$1048576,3,0)</f>
        <v>0</v>
      </c>
      <c r="AL1207" s="69">
        <f ca="1">IFERROR(((AD1207+(AD1207*'Portfolio Stats_RMS'!$C$7))/($AB1207*(1-'Portfolio Stats_RMS'!$C$6))),0)</f>
        <v>0</v>
      </c>
      <c r="AM1207" s="69">
        <f ca="1">IFERROR(((AF1207+(AF1207*'Portfolio Stats_RMS'!$C$7))/($AB1207*(1-'Portfolio Stats_RMS'!$C$6))),0)</f>
        <v>0</v>
      </c>
      <c r="AN1207" s="69">
        <f ca="1">IFERROR(((AH1207+(AH1207*'Portfolio Stats_RMS'!$C$7))/($AB1207*(1-'Portfolio Stats_RMS'!$C$6))),0)</f>
        <v>0</v>
      </c>
      <c r="AO1207" s="69">
        <f>IFERROR(((AJ1207+(AJ1207*'Portfolio Stats_RMS'!$C$7))/(AB1207*(1-'Portfolio Stats_RMS'!$C$6))),0)</f>
        <v>0</v>
      </c>
      <c r="AP1207" s="152"/>
    </row>
    <row r="1208" spans="2:42" x14ac:dyDescent="0.25">
      <c r="B1208" s="29"/>
      <c r="C1208" s="87"/>
      <c r="D1208" s="29"/>
      <c r="E1208" s="29"/>
      <c r="F1208" s="29"/>
      <c r="G1208" s="25"/>
      <c r="H1208" s="25"/>
      <c r="I1208" s="25"/>
      <c r="J1208" s="100"/>
      <c r="K1208" s="100"/>
      <c r="L1208" s="149"/>
      <c r="M1208" s="29"/>
      <c r="N1208" s="29"/>
      <c r="O1208" s="29"/>
      <c r="P1208" s="149"/>
      <c r="Q1208" s="150"/>
      <c r="R1208" s="152"/>
      <c r="S1208" s="153"/>
      <c r="T1208" s="153"/>
      <c r="U1208" s="154"/>
      <c r="V1208" s="99"/>
      <c r="W1208" s="99"/>
      <c r="X1208" s="25"/>
      <c r="Y1208" s="25"/>
      <c r="Z1208" s="99"/>
      <c r="AA1208" s="25"/>
      <c r="AB1208" s="25"/>
      <c r="AC1208" s="99"/>
      <c r="AD1208" s="116">
        <f ca="1">SUMIF(AAL!$A$3:$A$65061,'Risk Lv. Inforce'!$B$7:$B$12091,AAL!$B$3:$B$65007)</f>
        <v>0</v>
      </c>
      <c r="AE1208" s="116">
        <f ca="1">SUMIF(AAL!$C$3:$C$65061,'Risk Lv. Inforce'!$B$7:$B$10291,AAL!$D$3:$D$65007)</f>
        <v>0</v>
      </c>
      <c r="AF1208" s="116">
        <f ca="1">SUMIF(AAL!$E$3:$E$65061,'Risk Lv. Inforce'!$B$7:$B$1291,AAL!$F$3:$F$65007)</f>
        <v>0</v>
      </c>
      <c r="AG1208" s="116">
        <f ca="1">SUMIF(AAL!$G$3:$G$65061,'Risk Lv. Inforce'!$B$7:$B$1291,AAL!$H$3:$H$65007)</f>
        <v>0</v>
      </c>
      <c r="AH1208" s="116">
        <f ca="1">SUMIF(AAL!$I$3:$I$65061,'Risk Lv. Inforce'!$B$7:$B$1291,AAL!$J$3:$J$65007)</f>
        <v>0</v>
      </c>
      <c r="AI1208" s="116">
        <f ca="1">SUMIF(AAL!$K$3:$K$65061,'Risk Lv. Inforce'!$B$7:$B$1291,AAL!$L$3:$L$65007)</f>
        <v>0</v>
      </c>
      <c r="AJ1208" s="116">
        <f>VLOOKUP(B1208,AAL!$Q$4:$S$1048576,3,0)</f>
        <v>0</v>
      </c>
      <c r="AK1208" s="116">
        <f>VLOOKUP(B1208,AAL!$U$4:$W$1048576,3,0)</f>
        <v>0</v>
      </c>
      <c r="AL1208" s="69">
        <f ca="1">IFERROR(((AD1208+(AD1208*'Portfolio Stats_RMS'!$C$7))/($AB1208*(1-'Portfolio Stats_RMS'!$C$6))),0)</f>
        <v>0</v>
      </c>
      <c r="AM1208" s="69">
        <f ca="1">IFERROR(((AF1208+(AF1208*'Portfolio Stats_RMS'!$C$7))/($AB1208*(1-'Portfolio Stats_RMS'!$C$6))),0)</f>
        <v>0</v>
      </c>
      <c r="AN1208" s="69">
        <f ca="1">IFERROR(((AH1208+(AH1208*'Portfolio Stats_RMS'!$C$7))/($AB1208*(1-'Portfolio Stats_RMS'!$C$6))),0)</f>
        <v>0</v>
      </c>
      <c r="AO1208" s="69">
        <f>IFERROR(((AJ1208+(AJ1208*'Portfolio Stats_RMS'!$C$7))/(AB1208*(1-'Portfolio Stats_RMS'!$C$6))),0)</f>
        <v>0</v>
      </c>
      <c r="AP1208" s="152"/>
    </row>
    <row r="1209" spans="2:42" x14ac:dyDescent="0.25">
      <c r="B1209" s="29"/>
      <c r="C1209" s="87"/>
      <c r="D1209" s="29"/>
      <c r="E1209" s="29"/>
      <c r="F1209" s="29"/>
      <c r="G1209" s="25"/>
      <c r="H1209" s="25"/>
      <c r="I1209" s="25"/>
      <c r="J1209" s="100"/>
      <c r="K1209" s="100"/>
      <c r="L1209" s="149"/>
      <c r="M1209" s="29"/>
      <c r="N1209" s="29"/>
      <c r="O1209" s="29"/>
      <c r="P1209" s="149"/>
      <c r="Q1209" s="150"/>
      <c r="R1209" s="152"/>
      <c r="S1209" s="153"/>
      <c r="T1209" s="153"/>
      <c r="U1209" s="154"/>
      <c r="V1209" s="99"/>
      <c r="W1209" s="99"/>
      <c r="X1209" s="25"/>
      <c r="Y1209" s="25"/>
      <c r="Z1209" s="99"/>
      <c r="AA1209" s="25"/>
      <c r="AB1209" s="25"/>
      <c r="AC1209" s="99"/>
      <c r="AD1209" s="116">
        <f ca="1">SUMIF(AAL!$A$3:$A$65061,'Risk Lv. Inforce'!$B$7:$B$12091,AAL!$B$3:$B$65007)</f>
        <v>0</v>
      </c>
      <c r="AE1209" s="116">
        <f ca="1">SUMIF(AAL!$C$3:$C$65061,'Risk Lv. Inforce'!$B$7:$B$10291,AAL!$D$3:$D$65007)</f>
        <v>0</v>
      </c>
      <c r="AF1209" s="116">
        <f ca="1">SUMIF(AAL!$E$3:$E$65061,'Risk Lv. Inforce'!$B$7:$B$1291,AAL!$F$3:$F$65007)</f>
        <v>0</v>
      </c>
      <c r="AG1209" s="116">
        <f ca="1">SUMIF(AAL!$G$3:$G$65061,'Risk Lv. Inforce'!$B$7:$B$1291,AAL!$H$3:$H$65007)</f>
        <v>0</v>
      </c>
      <c r="AH1209" s="116">
        <f ca="1">SUMIF(AAL!$I$3:$I$65061,'Risk Lv. Inforce'!$B$7:$B$1291,AAL!$J$3:$J$65007)</f>
        <v>0</v>
      </c>
      <c r="AI1209" s="116">
        <f ca="1">SUMIF(AAL!$K$3:$K$65061,'Risk Lv. Inforce'!$B$7:$B$1291,AAL!$L$3:$L$65007)</f>
        <v>0</v>
      </c>
      <c r="AJ1209" s="116">
        <f>VLOOKUP(B1209,AAL!$Q$4:$S$1048576,3,0)</f>
        <v>0</v>
      </c>
      <c r="AK1209" s="116">
        <f>VLOOKUP(B1209,AAL!$U$4:$W$1048576,3,0)</f>
        <v>0</v>
      </c>
      <c r="AL1209" s="69">
        <f ca="1">IFERROR(((AD1209+(AD1209*'Portfolio Stats_RMS'!$C$7))/($AB1209*(1-'Portfolio Stats_RMS'!$C$6))),0)</f>
        <v>0</v>
      </c>
      <c r="AM1209" s="69">
        <f ca="1">IFERROR(((AF1209+(AF1209*'Portfolio Stats_RMS'!$C$7))/($AB1209*(1-'Portfolio Stats_RMS'!$C$6))),0)</f>
        <v>0</v>
      </c>
      <c r="AN1209" s="69">
        <f ca="1">IFERROR(((AH1209+(AH1209*'Portfolio Stats_RMS'!$C$7))/($AB1209*(1-'Portfolio Stats_RMS'!$C$6))),0)</f>
        <v>0</v>
      </c>
      <c r="AO1209" s="69">
        <f>IFERROR(((AJ1209+(AJ1209*'Portfolio Stats_RMS'!$C$7))/(AB1209*(1-'Portfolio Stats_RMS'!$C$6))),0)</f>
        <v>0</v>
      </c>
      <c r="AP1209" s="152"/>
    </row>
    <row r="1210" spans="2:42" x14ac:dyDescent="0.25">
      <c r="B1210" s="29"/>
      <c r="C1210" s="87"/>
      <c r="D1210" s="29"/>
      <c r="E1210" s="29"/>
      <c r="F1210" s="29"/>
      <c r="G1210" s="25"/>
      <c r="H1210" s="25"/>
      <c r="I1210" s="25"/>
      <c r="J1210" s="100"/>
      <c r="K1210" s="100"/>
      <c r="L1210" s="149"/>
      <c r="M1210" s="29"/>
      <c r="N1210" s="29"/>
      <c r="O1210" s="29"/>
      <c r="P1210" s="149"/>
      <c r="Q1210" s="150"/>
      <c r="R1210" s="152"/>
      <c r="S1210" s="153"/>
      <c r="T1210" s="153"/>
      <c r="U1210" s="154"/>
      <c r="V1210" s="99"/>
      <c r="W1210" s="99"/>
      <c r="X1210" s="25"/>
      <c r="Y1210" s="25"/>
      <c r="Z1210" s="99"/>
      <c r="AA1210" s="25"/>
      <c r="AB1210" s="25"/>
      <c r="AC1210" s="99"/>
      <c r="AD1210" s="116">
        <f ca="1">SUMIF(AAL!$A$3:$A$65061,'Risk Lv. Inforce'!$B$7:$B$12091,AAL!$B$3:$B$65007)</f>
        <v>0</v>
      </c>
      <c r="AE1210" s="116">
        <f ca="1">SUMIF(AAL!$C$3:$C$65061,'Risk Lv. Inforce'!$B$7:$B$10291,AAL!$D$3:$D$65007)</f>
        <v>0</v>
      </c>
      <c r="AF1210" s="116">
        <f ca="1">SUMIF(AAL!$E$3:$E$65061,'Risk Lv. Inforce'!$B$7:$B$1291,AAL!$F$3:$F$65007)</f>
        <v>0</v>
      </c>
      <c r="AG1210" s="116">
        <f ca="1">SUMIF(AAL!$G$3:$G$65061,'Risk Lv. Inforce'!$B$7:$B$1291,AAL!$H$3:$H$65007)</f>
        <v>0</v>
      </c>
      <c r="AH1210" s="116">
        <f ca="1">SUMIF(AAL!$I$3:$I$65061,'Risk Lv. Inforce'!$B$7:$B$1291,AAL!$J$3:$J$65007)</f>
        <v>0</v>
      </c>
      <c r="AI1210" s="116">
        <f ca="1">SUMIF(AAL!$K$3:$K$65061,'Risk Lv. Inforce'!$B$7:$B$1291,AAL!$L$3:$L$65007)</f>
        <v>0</v>
      </c>
      <c r="AJ1210" s="116">
        <f>VLOOKUP(B1210,AAL!$Q$4:$S$1048576,3,0)</f>
        <v>0</v>
      </c>
      <c r="AK1210" s="116">
        <f>VLOOKUP(B1210,AAL!$U$4:$W$1048576,3,0)</f>
        <v>0</v>
      </c>
      <c r="AL1210" s="69">
        <f ca="1">IFERROR(((AD1210+(AD1210*'Portfolio Stats_RMS'!$C$7))/($AB1210*(1-'Portfolio Stats_RMS'!$C$6))),0)</f>
        <v>0</v>
      </c>
      <c r="AM1210" s="69">
        <f ca="1">IFERROR(((AF1210+(AF1210*'Portfolio Stats_RMS'!$C$7))/($AB1210*(1-'Portfolio Stats_RMS'!$C$6))),0)</f>
        <v>0</v>
      </c>
      <c r="AN1210" s="69">
        <f ca="1">IFERROR(((AH1210+(AH1210*'Portfolio Stats_RMS'!$C$7))/($AB1210*(1-'Portfolio Stats_RMS'!$C$6))),0)</f>
        <v>0</v>
      </c>
      <c r="AO1210" s="69">
        <f>IFERROR(((AJ1210+(AJ1210*'Portfolio Stats_RMS'!$C$7))/(AB1210*(1-'Portfolio Stats_RMS'!$C$6))),0)</f>
        <v>0</v>
      </c>
      <c r="AP1210" s="152"/>
    </row>
    <row r="1211" spans="2:42" x14ac:dyDescent="0.25">
      <c r="B1211" s="29"/>
      <c r="C1211" s="87"/>
      <c r="D1211" s="29"/>
      <c r="E1211" s="29"/>
      <c r="F1211" s="29"/>
      <c r="G1211" s="25"/>
      <c r="H1211" s="25"/>
      <c r="I1211" s="25"/>
      <c r="J1211" s="100"/>
      <c r="K1211" s="100"/>
      <c r="L1211" s="149"/>
      <c r="M1211" s="29"/>
      <c r="N1211" s="29"/>
      <c r="O1211" s="29"/>
      <c r="P1211" s="149"/>
      <c r="Q1211" s="150"/>
      <c r="R1211" s="152"/>
      <c r="S1211" s="153"/>
      <c r="T1211" s="153"/>
      <c r="U1211" s="154"/>
      <c r="V1211" s="99"/>
      <c r="W1211" s="99"/>
      <c r="X1211" s="25"/>
      <c r="Y1211" s="25"/>
      <c r="Z1211" s="99"/>
      <c r="AA1211" s="25"/>
      <c r="AB1211" s="25"/>
      <c r="AC1211" s="99"/>
      <c r="AD1211" s="116">
        <f ca="1">SUMIF(AAL!$A$3:$A$65061,'Risk Lv. Inforce'!$B$7:$B$12091,AAL!$B$3:$B$65007)</f>
        <v>0</v>
      </c>
      <c r="AE1211" s="116">
        <f ca="1">SUMIF(AAL!$C$3:$C$65061,'Risk Lv. Inforce'!$B$7:$B$10291,AAL!$D$3:$D$65007)</f>
        <v>0</v>
      </c>
      <c r="AF1211" s="116">
        <f ca="1">SUMIF(AAL!$E$3:$E$65061,'Risk Lv. Inforce'!$B$7:$B$1291,AAL!$F$3:$F$65007)</f>
        <v>0</v>
      </c>
      <c r="AG1211" s="116">
        <f ca="1">SUMIF(AAL!$G$3:$G$65061,'Risk Lv. Inforce'!$B$7:$B$1291,AAL!$H$3:$H$65007)</f>
        <v>0</v>
      </c>
      <c r="AH1211" s="116">
        <f ca="1">SUMIF(AAL!$I$3:$I$65061,'Risk Lv. Inforce'!$B$7:$B$1291,AAL!$J$3:$J$65007)</f>
        <v>0</v>
      </c>
      <c r="AI1211" s="116">
        <f ca="1">SUMIF(AAL!$K$3:$K$65061,'Risk Lv. Inforce'!$B$7:$B$1291,AAL!$L$3:$L$65007)</f>
        <v>0</v>
      </c>
      <c r="AJ1211" s="116">
        <f>VLOOKUP(B1211,AAL!$Q$4:$S$1048576,3,0)</f>
        <v>0</v>
      </c>
      <c r="AK1211" s="116">
        <f>VLOOKUP(B1211,AAL!$U$4:$W$1048576,3,0)</f>
        <v>0</v>
      </c>
      <c r="AL1211" s="69">
        <f ca="1">IFERROR(((AD1211+(AD1211*'Portfolio Stats_RMS'!$C$7))/($AB1211*(1-'Portfolio Stats_RMS'!$C$6))),0)</f>
        <v>0</v>
      </c>
      <c r="AM1211" s="69">
        <f ca="1">IFERROR(((AF1211+(AF1211*'Portfolio Stats_RMS'!$C$7))/($AB1211*(1-'Portfolio Stats_RMS'!$C$6))),0)</f>
        <v>0</v>
      </c>
      <c r="AN1211" s="69">
        <f ca="1">IFERROR(((AH1211+(AH1211*'Portfolio Stats_RMS'!$C$7))/($AB1211*(1-'Portfolio Stats_RMS'!$C$6))),0)</f>
        <v>0</v>
      </c>
      <c r="AO1211" s="69">
        <f>IFERROR(((AJ1211+(AJ1211*'Portfolio Stats_RMS'!$C$7))/(AB1211*(1-'Portfolio Stats_RMS'!$C$6))),0)</f>
        <v>0</v>
      </c>
      <c r="AP1211" s="152"/>
    </row>
    <row r="1212" spans="2:42" x14ac:dyDescent="0.25">
      <c r="B1212" s="29"/>
      <c r="C1212" s="87"/>
      <c r="D1212" s="29"/>
      <c r="E1212" s="29"/>
      <c r="F1212" s="29"/>
      <c r="G1212" s="25"/>
      <c r="H1212" s="25"/>
      <c r="I1212" s="25"/>
      <c r="J1212" s="100"/>
      <c r="K1212" s="100"/>
      <c r="L1212" s="149"/>
      <c r="M1212" s="29"/>
      <c r="N1212" s="29"/>
      <c r="O1212" s="29"/>
      <c r="P1212" s="149"/>
      <c r="Q1212" s="150"/>
      <c r="R1212" s="152"/>
      <c r="S1212" s="153"/>
      <c r="T1212" s="153"/>
      <c r="U1212" s="154"/>
      <c r="V1212" s="99"/>
      <c r="W1212" s="99"/>
      <c r="X1212" s="25"/>
      <c r="Y1212" s="25"/>
      <c r="Z1212" s="99"/>
      <c r="AA1212" s="25"/>
      <c r="AB1212" s="25"/>
      <c r="AC1212" s="99"/>
      <c r="AD1212" s="116">
        <f ca="1">SUMIF(AAL!$A$3:$A$65061,'Risk Lv. Inforce'!$B$7:$B$12091,AAL!$B$3:$B$65007)</f>
        <v>0</v>
      </c>
      <c r="AE1212" s="116">
        <f ca="1">SUMIF(AAL!$C$3:$C$65061,'Risk Lv. Inforce'!$B$7:$B$10291,AAL!$D$3:$D$65007)</f>
        <v>0</v>
      </c>
      <c r="AF1212" s="116">
        <f ca="1">SUMIF(AAL!$E$3:$E$65061,'Risk Lv. Inforce'!$B$7:$B$1291,AAL!$F$3:$F$65007)</f>
        <v>0</v>
      </c>
      <c r="AG1212" s="116">
        <f ca="1">SUMIF(AAL!$G$3:$G$65061,'Risk Lv. Inforce'!$B$7:$B$1291,AAL!$H$3:$H$65007)</f>
        <v>0</v>
      </c>
      <c r="AH1212" s="116">
        <f ca="1">SUMIF(AAL!$I$3:$I$65061,'Risk Lv. Inforce'!$B$7:$B$1291,AAL!$J$3:$J$65007)</f>
        <v>0</v>
      </c>
      <c r="AI1212" s="116">
        <f ca="1">SUMIF(AAL!$K$3:$K$65061,'Risk Lv. Inforce'!$B$7:$B$1291,AAL!$L$3:$L$65007)</f>
        <v>0</v>
      </c>
      <c r="AJ1212" s="116">
        <f>VLOOKUP(B1212,AAL!$Q$4:$S$1048576,3,0)</f>
        <v>0</v>
      </c>
      <c r="AK1212" s="116">
        <f>VLOOKUP(B1212,AAL!$U$4:$W$1048576,3,0)</f>
        <v>0</v>
      </c>
      <c r="AL1212" s="69">
        <f ca="1">IFERROR(((AD1212+(AD1212*'Portfolio Stats_RMS'!$C$7))/($AB1212*(1-'Portfolio Stats_RMS'!$C$6))),0)</f>
        <v>0</v>
      </c>
      <c r="AM1212" s="69">
        <f ca="1">IFERROR(((AF1212+(AF1212*'Portfolio Stats_RMS'!$C$7))/($AB1212*(1-'Portfolio Stats_RMS'!$C$6))),0)</f>
        <v>0</v>
      </c>
      <c r="AN1212" s="69">
        <f ca="1">IFERROR(((AH1212+(AH1212*'Portfolio Stats_RMS'!$C$7))/($AB1212*(1-'Portfolio Stats_RMS'!$C$6))),0)</f>
        <v>0</v>
      </c>
      <c r="AO1212" s="69">
        <f>IFERROR(((AJ1212+(AJ1212*'Portfolio Stats_RMS'!$C$7))/(AB1212*(1-'Portfolio Stats_RMS'!$C$6))),0)</f>
        <v>0</v>
      </c>
      <c r="AP1212" s="152"/>
    </row>
    <row r="1213" spans="2:42" x14ac:dyDescent="0.25">
      <c r="B1213" s="29"/>
      <c r="C1213" s="87"/>
      <c r="D1213" s="29"/>
      <c r="E1213" s="29"/>
      <c r="F1213" s="29"/>
      <c r="G1213" s="25"/>
      <c r="H1213" s="25"/>
      <c r="I1213" s="25"/>
      <c r="J1213" s="100"/>
      <c r="K1213" s="100"/>
      <c r="L1213" s="149"/>
      <c r="M1213" s="29"/>
      <c r="N1213" s="29"/>
      <c r="O1213" s="29"/>
      <c r="P1213" s="149"/>
      <c r="Q1213" s="150"/>
      <c r="R1213" s="152"/>
      <c r="S1213" s="153"/>
      <c r="T1213" s="153"/>
      <c r="U1213" s="154"/>
      <c r="V1213" s="99"/>
      <c r="W1213" s="99"/>
      <c r="X1213" s="25"/>
      <c r="Y1213" s="25"/>
      <c r="Z1213" s="99"/>
      <c r="AA1213" s="25"/>
      <c r="AB1213" s="25"/>
      <c r="AC1213" s="99"/>
      <c r="AD1213" s="116">
        <f ca="1">SUMIF(AAL!$A$3:$A$65061,'Risk Lv. Inforce'!$B$7:$B$12091,AAL!$B$3:$B$65007)</f>
        <v>0</v>
      </c>
      <c r="AE1213" s="116">
        <f ca="1">SUMIF(AAL!$C$3:$C$65061,'Risk Lv. Inforce'!$B$7:$B$10291,AAL!$D$3:$D$65007)</f>
        <v>0</v>
      </c>
      <c r="AF1213" s="116">
        <f ca="1">SUMIF(AAL!$E$3:$E$65061,'Risk Lv. Inforce'!$B$7:$B$1291,AAL!$F$3:$F$65007)</f>
        <v>0</v>
      </c>
      <c r="AG1213" s="116">
        <f ca="1">SUMIF(AAL!$G$3:$G$65061,'Risk Lv. Inforce'!$B$7:$B$1291,AAL!$H$3:$H$65007)</f>
        <v>0</v>
      </c>
      <c r="AH1213" s="116">
        <f ca="1">SUMIF(AAL!$I$3:$I$65061,'Risk Lv. Inforce'!$B$7:$B$1291,AAL!$J$3:$J$65007)</f>
        <v>0</v>
      </c>
      <c r="AI1213" s="116">
        <f ca="1">SUMIF(AAL!$K$3:$K$65061,'Risk Lv. Inforce'!$B$7:$B$1291,AAL!$L$3:$L$65007)</f>
        <v>0</v>
      </c>
      <c r="AJ1213" s="116">
        <f>VLOOKUP(B1213,AAL!$Q$4:$S$1048576,3,0)</f>
        <v>0</v>
      </c>
      <c r="AK1213" s="116">
        <f>VLOOKUP(B1213,AAL!$U$4:$W$1048576,3,0)</f>
        <v>0</v>
      </c>
      <c r="AL1213" s="69">
        <f ca="1">IFERROR(((AD1213+(AD1213*'Portfolio Stats_RMS'!$C$7))/($AB1213*(1-'Portfolio Stats_RMS'!$C$6))),0)</f>
        <v>0</v>
      </c>
      <c r="AM1213" s="69">
        <f ca="1">IFERROR(((AF1213+(AF1213*'Portfolio Stats_RMS'!$C$7))/($AB1213*(1-'Portfolio Stats_RMS'!$C$6))),0)</f>
        <v>0</v>
      </c>
      <c r="AN1213" s="69">
        <f ca="1">IFERROR(((AH1213+(AH1213*'Portfolio Stats_RMS'!$C$7))/($AB1213*(1-'Portfolio Stats_RMS'!$C$6))),0)</f>
        <v>0</v>
      </c>
      <c r="AO1213" s="69">
        <f>IFERROR(((AJ1213+(AJ1213*'Portfolio Stats_RMS'!$C$7))/(AB1213*(1-'Portfolio Stats_RMS'!$C$6))),0)</f>
        <v>0</v>
      </c>
      <c r="AP1213" s="152"/>
    </row>
    <row r="1214" spans="2:42" x14ac:dyDescent="0.25">
      <c r="B1214" s="29"/>
      <c r="C1214" s="87"/>
      <c r="D1214" s="29"/>
      <c r="E1214" s="29"/>
      <c r="F1214" s="29"/>
      <c r="G1214" s="25"/>
      <c r="H1214" s="25"/>
      <c r="I1214" s="25"/>
      <c r="J1214" s="100"/>
      <c r="K1214" s="100"/>
      <c r="L1214" s="149"/>
      <c r="M1214" s="29"/>
      <c r="N1214" s="29"/>
      <c r="O1214" s="29"/>
      <c r="P1214" s="149"/>
      <c r="Q1214" s="150"/>
      <c r="R1214" s="152"/>
      <c r="S1214" s="153"/>
      <c r="T1214" s="153"/>
      <c r="U1214" s="154"/>
      <c r="V1214" s="99"/>
      <c r="W1214" s="99"/>
      <c r="X1214" s="25"/>
      <c r="Y1214" s="25"/>
      <c r="Z1214" s="99"/>
      <c r="AA1214" s="25"/>
      <c r="AB1214" s="25"/>
      <c r="AC1214" s="99"/>
      <c r="AD1214" s="116">
        <f ca="1">SUMIF(AAL!$A$3:$A$65061,'Risk Lv. Inforce'!$B$7:$B$12091,AAL!$B$3:$B$65007)</f>
        <v>0</v>
      </c>
      <c r="AE1214" s="116">
        <f ca="1">SUMIF(AAL!$C$3:$C$65061,'Risk Lv. Inforce'!$B$7:$B$10291,AAL!$D$3:$D$65007)</f>
        <v>0</v>
      </c>
      <c r="AF1214" s="116">
        <f ca="1">SUMIF(AAL!$E$3:$E$65061,'Risk Lv. Inforce'!$B$7:$B$1291,AAL!$F$3:$F$65007)</f>
        <v>0</v>
      </c>
      <c r="AG1214" s="116">
        <f ca="1">SUMIF(AAL!$G$3:$G$65061,'Risk Lv. Inforce'!$B$7:$B$1291,AAL!$H$3:$H$65007)</f>
        <v>0</v>
      </c>
      <c r="AH1214" s="116">
        <f ca="1">SUMIF(AAL!$I$3:$I$65061,'Risk Lv. Inforce'!$B$7:$B$1291,AAL!$J$3:$J$65007)</f>
        <v>0</v>
      </c>
      <c r="AI1214" s="116">
        <f ca="1">SUMIF(AAL!$K$3:$K$65061,'Risk Lv. Inforce'!$B$7:$B$1291,AAL!$L$3:$L$65007)</f>
        <v>0</v>
      </c>
      <c r="AJ1214" s="116">
        <f>VLOOKUP(B1214,AAL!$Q$4:$S$1048576,3,0)</f>
        <v>0</v>
      </c>
      <c r="AK1214" s="116">
        <f>VLOOKUP(B1214,AAL!$U$4:$W$1048576,3,0)</f>
        <v>0</v>
      </c>
      <c r="AL1214" s="69">
        <f ca="1">IFERROR(((AD1214+(AD1214*'Portfolio Stats_RMS'!$C$7))/($AB1214*(1-'Portfolio Stats_RMS'!$C$6))),0)</f>
        <v>0</v>
      </c>
      <c r="AM1214" s="69">
        <f ca="1">IFERROR(((AF1214+(AF1214*'Portfolio Stats_RMS'!$C$7))/($AB1214*(1-'Portfolio Stats_RMS'!$C$6))),0)</f>
        <v>0</v>
      </c>
      <c r="AN1214" s="69">
        <f ca="1">IFERROR(((AH1214+(AH1214*'Portfolio Stats_RMS'!$C$7))/($AB1214*(1-'Portfolio Stats_RMS'!$C$6))),0)</f>
        <v>0</v>
      </c>
      <c r="AO1214" s="69">
        <f>IFERROR(((AJ1214+(AJ1214*'Portfolio Stats_RMS'!$C$7))/(AB1214*(1-'Portfolio Stats_RMS'!$C$6))),0)</f>
        <v>0</v>
      </c>
      <c r="AP1214" s="152"/>
    </row>
    <row r="1215" spans="2:42" x14ac:dyDescent="0.25">
      <c r="B1215" s="29"/>
      <c r="C1215" s="87"/>
      <c r="D1215" s="29"/>
      <c r="E1215" s="29"/>
      <c r="F1215" s="29"/>
      <c r="G1215" s="25"/>
      <c r="H1215" s="25"/>
      <c r="I1215" s="25"/>
      <c r="J1215" s="100"/>
      <c r="K1215" s="100"/>
      <c r="L1215" s="149"/>
      <c r="M1215" s="29"/>
      <c r="N1215" s="29"/>
      <c r="O1215" s="29"/>
      <c r="P1215" s="149"/>
      <c r="Q1215" s="150"/>
      <c r="R1215" s="152"/>
      <c r="S1215" s="153"/>
      <c r="T1215" s="153"/>
      <c r="U1215" s="154"/>
      <c r="V1215" s="99"/>
      <c r="W1215" s="99"/>
      <c r="X1215" s="25"/>
      <c r="Y1215" s="25"/>
      <c r="Z1215" s="99"/>
      <c r="AA1215" s="25"/>
      <c r="AB1215" s="25"/>
      <c r="AC1215" s="99"/>
      <c r="AD1215" s="116">
        <f ca="1">SUMIF(AAL!$A$3:$A$65061,'Risk Lv. Inforce'!$B$7:$B$12091,AAL!$B$3:$B$65007)</f>
        <v>0</v>
      </c>
      <c r="AE1215" s="116">
        <f ca="1">SUMIF(AAL!$C$3:$C$65061,'Risk Lv. Inforce'!$B$7:$B$10291,AAL!$D$3:$D$65007)</f>
        <v>0</v>
      </c>
      <c r="AF1215" s="116">
        <f ca="1">SUMIF(AAL!$E$3:$E$65061,'Risk Lv. Inforce'!$B$7:$B$1291,AAL!$F$3:$F$65007)</f>
        <v>0</v>
      </c>
      <c r="AG1215" s="116">
        <f ca="1">SUMIF(AAL!$G$3:$G$65061,'Risk Lv. Inforce'!$B$7:$B$1291,AAL!$H$3:$H$65007)</f>
        <v>0</v>
      </c>
      <c r="AH1215" s="116">
        <f ca="1">SUMIF(AAL!$I$3:$I$65061,'Risk Lv. Inforce'!$B$7:$B$1291,AAL!$J$3:$J$65007)</f>
        <v>0</v>
      </c>
      <c r="AI1215" s="116">
        <f ca="1">SUMIF(AAL!$K$3:$K$65061,'Risk Lv. Inforce'!$B$7:$B$1291,AAL!$L$3:$L$65007)</f>
        <v>0</v>
      </c>
      <c r="AJ1215" s="116">
        <f>VLOOKUP(B1215,AAL!$Q$4:$S$1048576,3,0)</f>
        <v>0</v>
      </c>
      <c r="AK1215" s="116">
        <f>VLOOKUP(B1215,AAL!$U$4:$W$1048576,3,0)</f>
        <v>0</v>
      </c>
      <c r="AL1215" s="69">
        <f ca="1">IFERROR(((AD1215+(AD1215*'Portfolio Stats_RMS'!$C$7))/($AB1215*(1-'Portfolio Stats_RMS'!$C$6))),0)</f>
        <v>0</v>
      </c>
      <c r="AM1215" s="69">
        <f ca="1">IFERROR(((AF1215+(AF1215*'Portfolio Stats_RMS'!$C$7))/($AB1215*(1-'Portfolio Stats_RMS'!$C$6))),0)</f>
        <v>0</v>
      </c>
      <c r="AN1215" s="69">
        <f ca="1">IFERROR(((AH1215+(AH1215*'Portfolio Stats_RMS'!$C$7))/($AB1215*(1-'Portfolio Stats_RMS'!$C$6))),0)</f>
        <v>0</v>
      </c>
      <c r="AO1215" s="69">
        <f>IFERROR(((AJ1215+(AJ1215*'Portfolio Stats_RMS'!$C$7))/(AB1215*(1-'Portfolio Stats_RMS'!$C$6))),0)</f>
        <v>0</v>
      </c>
      <c r="AP1215" s="152"/>
    </row>
    <row r="1216" spans="2:42" x14ac:dyDescent="0.25">
      <c r="B1216" s="29"/>
      <c r="C1216" s="87"/>
      <c r="D1216" s="29"/>
      <c r="E1216" s="29"/>
      <c r="F1216" s="29"/>
      <c r="G1216" s="25"/>
      <c r="H1216" s="25"/>
      <c r="I1216" s="25"/>
      <c r="J1216" s="100"/>
      <c r="K1216" s="100"/>
      <c r="L1216" s="29"/>
      <c r="M1216" s="29"/>
      <c r="N1216" s="29"/>
      <c r="O1216" s="29"/>
      <c r="P1216" s="149"/>
      <c r="Q1216" s="150"/>
      <c r="R1216" s="152"/>
      <c r="S1216" s="153"/>
      <c r="T1216" s="153"/>
      <c r="U1216" s="154"/>
      <c r="V1216" s="99"/>
      <c r="W1216" s="99"/>
      <c r="X1216" s="25"/>
      <c r="Y1216" s="25"/>
      <c r="Z1216" s="99"/>
      <c r="AA1216" s="25"/>
      <c r="AB1216" s="25"/>
      <c r="AC1216" s="99"/>
      <c r="AD1216" s="116">
        <f ca="1">SUMIF(AAL!$A$3:$A$65061,'Risk Lv. Inforce'!$B$7:$B$12091,AAL!$B$3:$B$65007)</f>
        <v>0</v>
      </c>
      <c r="AE1216" s="116">
        <f ca="1">SUMIF(AAL!$C$3:$C$65061,'Risk Lv. Inforce'!$B$7:$B$10291,AAL!$D$3:$D$65007)</f>
        <v>0</v>
      </c>
      <c r="AF1216" s="116">
        <f ca="1">SUMIF(AAL!$E$3:$E$65061,'Risk Lv. Inforce'!$B$7:$B$1291,AAL!$F$3:$F$65007)</f>
        <v>0</v>
      </c>
      <c r="AG1216" s="116">
        <f ca="1">SUMIF(AAL!$G$3:$G$65061,'Risk Lv. Inforce'!$B$7:$B$1291,AAL!$H$3:$H$65007)</f>
        <v>0</v>
      </c>
      <c r="AH1216" s="116">
        <f ca="1">SUMIF(AAL!$I$3:$I$65061,'Risk Lv. Inforce'!$B$7:$B$1291,AAL!$J$3:$J$65007)</f>
        <v>0</v>
      </c>
      <c r="AI1216" s="116">
        <f ca="1">SUMIF(AAL!$K$3:$K$65061,'Risk Lv. Inforce'!$B$7:$B$1291,AAL!$L$3:$L$65007)</f>
        <v>0</v>
      </c>
      <c r="AJ1216" s="116">
        <f>VLOOKUP(B1216,AAL!$Q$4:$S$1048576,3,0)</f>
        <v>0</v>
      </c>
      <c r="AK1216" s="116">
        <f>VLOOKUP(B1216,AAL!$U$4:$W$1048576,3,0)</f>
        <v>0</v>
      </c>
      <c r="AL1216" s="69">
        <f ca="1">IFERROR(((AD1216+(AD1216*'Portfolio Stats_RMS'!$C$7))/($AB1216*(1-'Portfolio Stats_RMS'!$C$6))),0)</f>
        <v>0</v>
      </c>
      <c r="AM1216" s="69">
        <f ca="1">IFERROR(((AF1216+(AF1216*'Portfolio Stats_RMS'!$C$7))/($AB1216*(1-'Portfolio Stats_RMS'!$C$6))),0)</f>
        <v>0</v>
      </c>
      <c r="AN1216" s="69">
        <f ca="1">IFERROR(((AH1216+(AH1216*'Portfolio Stats_RMS'!$C$7))/($AB1216*(1-'Portfolio Stats_RMS'!$C$6))),0)</f>
        <v>0</v>
      </c>
      <c r="AO1216" s="69">
        <f>IFERROR(((AJ1216+(AJ1216*'Portfolio Stats_RMS'!$C$7))/(AB1216*(1-'Portfolio Stats_RMS'!$C$6))),0)</f>
        <v>0</v>
      </c>
      <c r="AP1216" s="152"/>
    </row>
    <row r="1217" spans="2:42" x14ac:dyDescent="0.25">
      <c r="B1217" s="29"/>
      <c r="C1217" s="87"/>
      <c r="D1217" s="29"/>
      <c r="E1217" s="29"/>
      <c r="F1217" s="29"/>
      <c r="G1217" s="25"/>
      <c r="H1217" s="25"/>
      <c r="I1217" s="25"/>
      <c r="J1217" s="100"/>
      <c r="K1217" s="100"/>
      <c r="L1217" s="149"/>
      <c r="M1217" s="29"/>
      <c r="N1217" s="29"/>
      <c r="O1217" s="29"/>
      <c r="P1217" s="149"/>
      <c r="Q1217" s="150"/>
      <c r="R1217" s="152"/>
      <c r="S1217" s="153"/>
      <c r="T1217" s="153"/>
      <c r="U1217" s="154"/>
      <c r="V1217" s="99"/>
      <c r="W1217" s="99"/>
      <c r="X1217" s="25"/>
      <c r="Y1217" s="25"/>
      <c r="Z1217" s="99"/>
      <c r="AA1217" s="25"/>
      <c r="AB1217" s="25"/>
      <c r="AC1217" s="99"/>
      <c r="AD1217" s="116">
        <f ca="1">SUMIF(AAL!$A$3:$A$65061,'Risk Lv. Inforce'!$B$7:$B$12091,AAL!$B$3:$B$65007)</f>
        <v>0</v>
      </c>
      <c r="AE1217" s="116">
        <f ca="1">SUMIF(AAL!$C$3:$C$65061,'Risk Lv. Inforce'!$B$7:$B$10291,AAL!$D$3:$D$65007)</f>
        <v>0</v>
      </c>
      <c r="AF1217" s="116">
        <f ca="1">SUMIF(AAL!$E$3:$E$65061,'Risk Lv. Inforce'!$B$7:$B$1291,AAL!$F$3:$F$65007)</f>
        <v>0</v>
      </c>
      <c r="AG1217" s="116">
        <f ca="1">SUMIF(AAL!$G$3:$G$65061,'Risk Lv. Inforce'!$B$7:$B$1291,AAL!$H$3:$H$65007)</f>
        <v>0</v>
      </c>
      <c r="AH1217" s="116">
        <f ca="1">SUMIF(AAL!$I$3:$I$65061,'Risk Lv. Inforce'!$B$7:$B$1291,AAL!$J$3:$J$65007)</f>
        <v>0</v>
      </c>
      <c r="AI1217" s="116">
        <f ca="1">SUMIF(AAL!$K$3:$K$65061,'Risk Lv. Inforce'!$B$7:$B$1291,AAL!$L$3:$L$65007)</f>
        <v>0</v>
      </c>
      <c r="AJ1217" s="116">
        <f>VLOOKUP(B1217,AAL!$Q$4:$S$1048576,3,0)</f>
        <v>0</v>
      </c>
      <c r="AK1217" s="116">
        <f>VLOOKUP(B1217,AAL!$U$4:$W$1048576,3,0)</f>
        <v>0</v>
      </c>
      <c r="AL1217" s="69">
        <f ca="1">IFERROR(((AD1217+(AD1217*'Portfolio Stats_RMS'!$C$7))/($AB1217*(1-'Portfolio Stats_RMS'!$C$6))),0)</f>
        <v>0</v>
      </c>
      <c r="AM1217" s="69">
        <f ca="1">IFERROR(((AF1217+(AF1217*'Portfolio Stats_RMS'!$C$7))/($AB1217*(1-'Portfolio Stats_RMS'!$C$6))),0)</f>
        <v>0</v>
      </c>
      <c r="AN1217" s="69">
        <f ca="1">IFERROR(((AH1217+(AH1217*'Portfolio Stats_RMS'!$C$7))/($AB1217*(1-'Portfolio Stats_RMS'!$C$6))),0)</f>
        <v>0</v>
      </c>
      <c r="AO1217" s="69">
        <f>IFERROR(((AJ1217+(AJ1217*'Portfolio Stats_RMS'!$C$7))/(AB1217*(1-'Portfolio Stats_RMS'!$C$6))),0)</f>
        <v>0</v>
      </c>
      <c r="AP1217" s="152"/>
    </row>
    <row r="1218" spans="2:42" x14ac:dyDescent="0.25">
      <c r="B1218" s="29"/>
      <c r="C1218" s="87"/>
      <c r="D1218" s="29"/>
      <c r="E1218" s="29"/>
      <c r="F1218" s="29"/>
      <c r="G1218" s="25"/>
      <c r="H1218" s="25"/>
      <c r="I1218" s="25"/>
      <c r="J1218" s="100"/>
      <c r="K1218" s="100"/>
      <c r="L1218" s="29"/>
      <c r="M1218" s="29"/>
      <c r="N1218" s="29"/>
      <c r="O1218" s="29"/>
      <c r="P1218" s="149"/>
      <c r="Q1218" s="150"/>
      <c r="R1218" s="152"/>
      <c r="S1218" s="153"/>
      <c r="T1218" s="153"/>
      <c r="U1218" s="154"/>
      <c r="V1218" s="99"/>
      <c r="W1218" s="99"/>
      <c r="X1218" s="25"/>
      <c r="Y1218" s="25"/>
      <c r="Z1218" s="99"/>
      <c r="AA1218" s="25"/>
      <c r="AB1218" s="25"/>
      <c r="AC1218" s="99"/>
      <c r="AD1218" s="116">
        <f ca="1">SUMIF(AAL!$A$3:$A$65061,'Risk Lv. Inforce'!$B$7:$B$12091,AAL!$B$3:$B$65007)</f>
        <v>0</v>
      </c>
      <c r="AE1218" s="116">
        <f ca="1">SUMIF(AAL!$C$3:$C$65061,'Risk Lv. Inforce'!$B$7:$B$10291,AAL!$D$3:$D$65007)</f>
        <v>0</v>
      </c>
      <c r="AF1218" s="116">
        <f ca="1">SUMIF(AAL!$E$3:$E$65061,'Risk Lv. Inforce'!$B$7:$B$1291,AAL!$F$3:$F$65007)</f>
        <v>0</v>
      </c>
      <c r="AG1218" s="116">
        <f ca="1">SUMIF(AAL!$G$3:$G$65061,'Risk Lv. Inforce'!$B$7:$B$1291,AAL!$H$3:$H$65007)</f>
        <v>0</v>
      </c>
      <c r="AH1218" s="116">
        <f ca="1">SUMIF(AAL!$I$3:$I$65061,'Risk Lv. Inforce'!$B$7:$B$1291,AAL!$J$3:$J$65007)</f>
        <v>0</v>
      </c>
      <c r="AI1218" s="116">
        <f ca="1">SUMIF(AAL!$K$3:$K$65061,'Risk Lv. Inforce'!$B$7:$B$1291,AAL!$L$3:$L$65007)</f>
        <v>0</v>
      </c>
      <c r="AJ1218" s="116">
        <f>VLOOKUP(B1218,AAL!$Q$4:$S$1048576,3,0)</f>
        <v>0</v>
      </c>
      <c r="AK1218" s="116">
        <f>VLOOKUP(B1218,AAL!$U$4:$W$1048576,3,0)</f>
        <v>0</v>
      </c>
      <c r="AL1218" s="69">
        <f ca="1">IFERROR(((AD1218+(AD1218*'Portfolio Stats_RMS'!$C$7))/($AB1218*(1-'Portfolio Stats_RMS'!$C$6))),0)</f>
        <v>0</v>
      </c>
      <c r="AM1218" s="69">
        <f ca="1">IFERROR(((AF1218+(AF1218*'Portfolio Stats_RMS'!$C$7))/($AB1218*(1-'Portfolio Stats_RMS'!$C$6))),0)</f>
        <v>0</v>
      </c>
      <c r="AN1218" s="69">
        <f ca="1">IFERROR(((AH1218+(AH1218*'Portfolio Stats_RMS'!$C$7))/($AB1218*(1-'Portfolio Stats_RMS'!$C$6))),0)</f>
        <v>0</v>
      </c>
      <c r="AO1218" s="69">
        <f>IFERROR(((AJ1218+(AJ1218*'Portfolio Stats_RMS'!$C$7))/(AB1218*(1-'Portfolio Stats_RMS'!$C$6))),0)</f>
        <v>0</v>
      </c>
      <c r="AP1218" s="152"/>
    </row>
    <row r="1219" spans="2:42" x14ac:dyDescent="0.25">
      <c r="B1219" s="29"/>
      <c r="C1219" s="87"/>
      <c r="D1219" s="29"/>
      <c r="E1219" s="29"/>
      <c r="F1219" s="29"/>
      <c r="G1219" s="25"/>
      <c r="H1219" s="25"/>
      <c r="I1219" s="25"/>
      <c r="J1219" s="100"/>
      <c r="K1219" s="100"/>
      <c r="L1219" s="29"/>
      <c r="M1219" s="29"/>
      <c r="N1219" s="29"/>
      <c r="O1219" s="29"/>
      <c r="P1219" s="149"/>
      <c r="Q1219" s="150"/>
      <c r="R1219" s="152"/>
      <c r="S1219" s="153"/>
      <c r="T1219" s="153"/>
      <c r="U1219" s="154"/>
      <c r="V1219" s="99"/>
      <c r="W1219" s="99"/>
      <c r="X1219" s="25"/>
      <c r="Y1219" s="25"/>
      <c r="Z1219" s="99"/>
      <c r="AA1219" s="25"/>
      <c r="AB1219" s="25"/>
      <c r="AC1219" s="99"/>
      <c r="AD1219" s="116">
        <f ca="1">SUMIF(AAL!$A$3:$A$65061,'Risk Lv. Inforce'!$B$7:$B$12091,AAL!$B$3:$B$65007)</f>
        <v>0</v>
      </c>
      <c r="AE1219" s="116">
        <f ca="1">SUMIF(AAL!$C$3:$C$65061,'Risk Lv. Inforce'!$B$7:$B$10291,AAL!$D$3:$D$65007)</f>
        <v>0</v>
      </c>
      <c r="AF1219" s="116">
        <f ca="1">SUMIF(AAL!$E$3:$E$65061,'Risk Lv. Inforce'!$B$7:$B$1291,AAL!$F$3:$F$65007)</f>
        <v>0</v>
      </c>
      <c r="AG1219" s="116">
        <f ca="1">SUMIF(AAL!$G$3:$G$65061,'Risk Lv. Inforce'!$B$7:$B$1291,AAL!$H$3:$H$65007)</f>
        <v>0</v>
      </c>
      <c r="AH1219" s="116">
        <f ca="1">SUMIF(AAL!$I$3:$I$65061,'Risk Lv. Inforce'!$B$7:$B$1291,AAL!$J$3:$J$65007)</f>
        <v>0</v>
      </c>
      <c r="AI1219" s="116">
        <f ca="1">SUMIF(AAL!$K$3:$K$65061,'Risk Lv. Inforce'!$B$7:$B$1291,AAL!$L$3:$L$65007)</f>
        <v>0</v>
      </c>
      <c r="AJ1219" s="116">
        <f>VLOOKUP(B1219,AAL!$Q$4:$S$1048576,3,0)</f>
        <v>0</v>
      </c>
      <c r="AK1219" s="116">
        <f>VLOOKUP(B1219,AAL!$U$4:$W$1048576,3,0)</f>
        <v>0</v>
      </c>
      <c r="AL1219" s="69">
        <f ca="1">IFERROR(((AD1219+(AD1219*'Portfolio Stats_RMS'!$C$7))/($AB1219*(1-'Portfolio Stats_RMS'!$C$6))),0)</f>
        <v>0</v>
      </c>
      <c r="AM1219" s="69">
        <f ca="1">IFERROR(((AF1219+(AF1219*'Portfolio Stats_RMS'!$C$7))/($AB1219*(1-'Portfolio Stats_RMS'!$C$6))),0)</f>
        <v>0</v>
      </c>
      <c r="AN1219" s="69">
        <f ca="1">IFERROR(((AH1219+(AH1219*'Portfolio Stats_RMS'!$C$7))/($AB1219*(1-'Portfolio Stats_RMS'!$C$6))),0)</f>
        <v>0</v>
      </c>
      <c r="AO1219" s="69">
        <f>IFERROR(((AJ1219+(AJ1219*'Portfolio Stats_RMS'!$C$7))/(AB1219*(1-'Portfolio Stats_RMS'!$C$6))),0)</f>
        <v>0</v>
      </c>
      <c r="AP1219" s="152"/>
    </row>
    <row r="1220" spans="2:42" x14ac:dyDescent="0.25">
      <c r="B1220" s="29"/>
      <c r="C1220" s="87"/>
      <c r="D1220" s="29"/>
      <c r="E1220" s="29"/>
      <c r="F1220" s="29"/>
      <c r="G1220" s="25"/>
      <c r="H1220" s="25"/>
      <c r="I1220" s="25"/>
      <c r="J1220" s="100"/>
      <c r="K1220" s="100"/>
      <c r="L1220" s="29"/>
      <c r="M1220" s="29"/>
      <c r="N1220" s="29"/>
      <c r="O1220" s="29"/>
      <c r="P1220" s="149"/>
      <c r="Q1220" s="150"/>
      <c r="R1220" s="152"/>
      <c r="S1220" s="153"/>
      <c r="T1220" s="153"/>
      <c r="U1220" s="154"/>
      <c r="V1220" s="99"/>
      <c r="W1220" s="99"/>
      <c r="X1220" s="25"/>
      <c r="Y1220" s="25"/>
      <c r="Z1220" s="99"/>
      <c r="AA1220" s="25"/>
      <c r="AB1220" s="25"/>
      <c r="AC1220" s="99"/>
      <c r="AD1220" s="116">
        <f ca="1">SUMIF(AAL!$A$3:$A$65061,'Risk Lv. Inforce'!$B$7:$B$12091,AAL!$B$3:$B$65007)</f>
        <v>0</v>
      </c>
      <c r="AE1220" s="116">
        <f ca="1">SUMIF(AAL!$C$3:$C$65061,'Risk Lv. Inforce'!$B$7:$B$10291,AAL!$D$3:$D$65007)</f>
        <v>0</v>
      </c>
      <c r="AF1220" s="116">
        <f ca="1">SUMIF(AAL!$E$3:$E$65061,'Risk Lv. Inforce'!$B$7:$B$1291,AAL!$F$3:$F$65007)</f>
        <v>0</v>
      </c>
      <c r="AG1220" s="116">
        <f ca="1">SUMIF(AAL!$G$3:$G$65061,'Risk Lv. Inforce'!$B$7:$B$1291,AAL!$H$3:$H$65007)</f>
        <v>0</v>
      </c>
      <c r="AH1220" s="116">
        <f ca="1">SUMIF(AAL!$I$3:$I$65061,'Risk Lv. Inforce'!$B$7:$B$1291,AAL!$J$3:$J$65007)</f>
        <v>0</v>
      </c>
      <c r="AI1220" s="116">
        <f ca="1">SUMIF(AAL!$K$3:$K$65061,'Risk Lv. Inforce'!$B$7:$B$1291,AAL!$L$3:$L$65007)</f>
        <v>0</v>
      </c>
      <c r="AJ1220" s="116">
        <f>VLOOKUP(B1220,AAL!$Q$4:$S$1048576,3,0)</f>
        <v>0</v>
      </c>
      <c r="AK1220" s="116">
        <f>VLOOKUP(B1220,AAL!$U$4:$W$1048576,3,0)</f>
        <v>0</v>
      </c>
      <c r="AL1220" s="69">
        <f ca="1">IFERROR(((AD1220+(AD1220*'Portfolio Stats_RMS'!$C$7))/($AB1220*(1-'Portfolio Stats_RMS'!$C$6))),0)</f>
        <v>0</v>
      </c>
      <c r="AM1220" s="69">
        <f ca="1">IFERROR(((AF1220+(AF1220*'Portfolio Stats_RMS'!$C$7))/($AB1220*(1-'Portfolio Stats_RMS'!$C$6))),0)</f>
        <v>0</v>
      </c>
      <c r="AN1220" s="69">
        <f ca="1">IFERROR(((AH1220+(AH1220*'Portfolio Stats_RMS'!$C$7))/($AB1220*(1-'Portfolio Stats_RMS'!$C$6))),0)</f>
        <v>0</v>
      </c>
      <c r="AO1220" s="69">
        <f>IFERROR(((AJ1220+(AJ1220*'Portfolio Stats_RMS'!$C$7))/(AB1220*(1-'Portfolio Stats_RMS'!$C$6))),0)</f>
        <v>0</v>
      </c>
      <c r="AP1220" s="152"/>
    </row>
    <row r="1221" spans="2:42" x14ac:dyDescent="0.25">
      <c r="B1221" s="29"/>
      <c r="C1221" s="87"/>
      <c r="D1221" s="29"/>
      <c r="E1221" s="29"/>
      <c r="F1221" s="29"/>
      <c r="G1221" s="25"/>
      <c r="H1221" s="25"/>
      <c r="I1221" s="25"/>
      <c r="J1221" s="100"/>
      <c r="K1221" s="100"/>
      <c r="L1221" s="149"/>
      <c r="M1221" s="29"/>
      <c r="N1221" s="29"/>
      <c r="O1221" s="29"/>
      <c r="P1221" s="149"/>
      <c r="Q1221" s="150"/>
      <c r="R1221" s="152"/>
      <c r="S1221" s="153"/>
      <c r="T1221" s="153"/>
      <c r="U1221" s="154"/>
      <c r="V1221" s="99"/>
      <c r="W1221" s="99"/>
      <c r="X1221" s="25"/>
      <c r="Y1221" s="25"/>
      <c r="Z1221" s="99"/>
      <c r="AA1221" s="25"/>
      <c r="AB1221" s="25"/>
      <c r="AC1221" s="99"/>
      <c r="AD1221" s="116">
        <f ca="1">SUMIF(AAL!$A$3:$A$65061,'Risk Lv. Inforce'!$B$7:$B$12091,AAL!$B$3:$B$65007)</f>
        <v>0</v>
      </c>
      <c r="AE1221" s="116">
        <f ca="1">SUMIF(AAL!$C$3:$C$65061,'Risk Lv. Inforce'!$B$7:$B$10291,AAL!$D$3:$D$65007)</f>
        <v>0</v>
      </c>
      <c r="AF1221" s="116">
        <f ca="1">SUMIF(AAL!$E$3:$E$65061,'Risk Lv. Inforce'!$B$7:$B$1291,AAL!$F$3:$F$65007)</f>
        <v>0</v>
      </c>
      <c r="AG1221" s="116">
        <f ca="1">SUMIF(AAL!$G$3:$G$65061,'Risk Lv. Inforce'!$B$7:$B$1291,AAL!$H$3:$H$65007)</f>
        <v>0</v>
      </c>
      <c r="AH1221" s="116">
        <f ca="1">SUMIF(AAL!$I$3:$I$65061,'Risk Lv. Inforce'!$B$7:$B$1291,AAL!$J$3:$J$65007)</f>
        <v>0</v>
      </c>
      <c r="AI1221" s="116">
        <f ca="1">SUMIF(AAL!$K$3:$K$65061,'Risk Lv. Inforce'!$B$7:$B$1291,AAL!$L$3:$L$65007)</f>
        <v>0</v>
      </c>
      <c r="AJ1221" s="116">
        <f>VLOOKUP(B1221,AAL!$Q$4:$S$1048576,3,0)</f>
        <v>0</v>
      </c>
      <c r="AK1221" s="116">
        <f>VLOOKUP(B1221,AAL!$U$4:$W$1048576,3,0)</f>
        <v>0</v>
      </c>
      <c r="AL1221" s="69">
        <f ca="1">IFERROR(((AD1221+(AD1221*'Portfolio Stats_RMS'!$C$7))/($AB1221*(1-'Portfolio Stats_RMS'!$C$6))),0)</f>
        <v>0</v>
      </c>
      <c r="AM1221" s="69">
        <f ca="1">IFERROR(((AF1221+(AF1221*'Portfolio Stats_RMS'!$C$7))/($AB1221*(1-'Portfolio Stats_RMS'!$C$6))),0)</f>
        <v>0</v>
      </c>
      <c r="AN1221" s="69">
        <f ca="1">IFERROR(((AH1221+(AH1221*'Portfolio Stats_RMS'!$C$7))/($AB1221*(1-'Portfolio Stats_RMS'!$C$6))),0)</f>
        <v>0</v>
      </c>
      <c r="AO1221" s="69">
        <f>IFERROR(((AJ1221+(AJ1221*'Portfolio Stats_RMS'!$C$7))/(AB1221*(1-'Portfolio Stats_RMS'!$C$6))),0)</f>
        <v>0</v>
      </c>
      <c r="AP1221" s="152"/>
    </row>
    <row r="1222" spans="2:42" x14ac:dyDescent="0.25">
      <c r="B1222" s="29"/>
      <c r="C1222" s="87"/>
      <c r="D1222" s="29"/>
      <c r="E1222" s="29"/>
      <c r="F1222" s="29"/>
      <c r="G1222" s="25"/>
      <c r="H1222" s="25"/>
      <c r="I1222" s="25"/>
      <c r="J1222" s="100"/>
      <c r="K1222" s="100"/>
      <c r="L1222" s="149"/>
      <c r="M1222" s="29"/>
      <c r="N1222" s="29"/>
      <c r="O1222" s="29"/>
      <c r="P1222" s="149"/>
      <c r="Q1222" s="150"/>
      <c r="R1222" s="152"/>
      <c r="S1222" s="153"/>
      <c r="T1222" s="153"/>
      <c r="U1222" s="154"/>
      <c r="V1222" s="99"/>
      <c r="W1222" s="99"/>
      <c r="X1222" s="25"/>
      <c r="Y1222" s="25"/>
      <c r="Z1222" s="99"/>
      <c r="AA1222" s="25"/>
      <c r="AB1222" s="25"/>
      <c r="AC1222" s="99"/>
      <c r="AD1222" s="116">
        <f ca="1">SUMIF(AAL!$A$3:$A$65061,'Risk Lv. Inforce'!$B$7:$B$12091,AAL!$B$3:$B$65007)</f>
        <v>0</v>
      </c>
      <c r="AE1222" s="116">
        <f ca="1">SUMIF(AAL!$C$3:$C$65061,'Risk Lv. Inforce'!$B$7:$B$10291,AAL!$D$3:$D$65007)</f>
        <v>0</v>
      </c>
      <c r="AF1222" s="116">
        <f ca="1">SUMIF(AAL!$E$3:$E$65061,'Risk Lv. Inforce'!$B$7:$B$1291,AAL!$F$3:$F$65007)</f>
        <v>0</v>
      </c>
      <c r="AG1222" s="116">
        <f ca="1">SUMIF(AAL!$G$3:$G$65061,'Risk Lv. Inforce'!$B$7:$B$1291,AAL!$H$3:$H$65007)</f>
        <v>0</v>
      </c>
      <c r="AH1222" s="116">
        <f ca="1">SUMIF(AAL!$I$3:$I$65061,'Risk Lv. Inforce'!$B$7:$B$1291,AAL!$J$3:$J$65007)</f>
        <v>0</v>
      </c>
      <c r="AI1222" s="116">
        <f ca="1">SUMIF(AAL!$K$3:$K$65061,'Risk Lv. Inforce'!$B$7:$B$1291,AAL!$L$3:$L$65007)</f>
        <v>0</v>
      </c>
      <c r="AJ1222" s="116">
        <f>VLOOKUP(B1222,AAL!$Q$4:$S$1048576,3,0)</f>
        <v>0</v>
      </c>
      <c r="AK1222" s="116">
        <f>VLOOKUP(B1222,AAL!$U$4:$W$1048576,3,0)</f>
        <v>0</v>
      </c>
      <c r="AL1222" s="69">
        <f ca="1">IFERROR(((AD1222+(AD1222*'Portfolio Stats_RMS'!$C$7))/($AB1222*(1-'Portfolio Stats_RMS'!$C$6))),0)</f>
        <v>0</v>
      </c>
      <c r="AM1222" s="69">
        <f ca="1">IFERROR(((AF1222+(AF1222*'Portfolio Stats_RMS'!$C$7))/($AB1222*(1-'Portfolio Stats_RMS'!$C$6))),0)</f>
        <v>0</v>
      </c>
      <c r="AN1222" s="69">
        <f ca="1">IFERROR(((AH1222+(AH1222*'Portfolio Stats_RMS'!$C$7))/($AB1222*(1-'Portfolio Stats_RMS'!$C$6))),0)</f>
        <v>0</v>
      </c>
      <c r="AO1222" s="69">
        <f>IFERROR(((AJ1222+(AJ1222*'Portfolio Stats_RMS'!$C$7))/(AB1222*(1-'Portfolio Stats_RMS'!$C$6))),0)</f>
        <v>0</v>
      </c>
      <c r="AP1222" s="152"/>
    </row>
    <row r="1223" spans="2:42" x14ac:dyDescent="0.25">
      <c r="B1223" s="29"/>
      <c r="C1223" s="87"/>
      <c r="D1223" s="29"/>
      <c r="E1223" s="29"/>
      <c r="F1223" s="29"/>
      <c r="G1223" s="25"/>
      <c r="H1223" s="25"/>
      <c r="I1223" s="25"/>
      <c r="J1223" s="100"/>
      <c r="K1223" s="100"/>
      <c r="L1223" s="149"/>
      <c r="M1223" s="29"/>
      <c r="N1223" s="29"/>
      <c r="O1223" s="29"/>
      <c r="P1223" s="149"/>
      <c r="Q1223" s="150"/>
      <c r="R1223" s="152"/>
      <c r="S1223" s="153"/>
      <c r="T1223" s="153"/>
      <c r="U1223" s="154"/>
      <c r="V1223" s="99"/>
      <c r="W1223" s="99"/>
      <c r="X1223" s="25"/>
      <c r="Y1223" s="25"/>
      <c r="Z1223" s="99"/>
      <c r="AA1223" s="25"/>
      <c r="AB1223" s="25"/>
      <c r="AC1223" s="99"/>
      <c r="AD1223" s="116">
        <f ca="1">SUMIF(AAL!$A$3:$A$65061,'Risk Lv. Inforce'!$B$7:$B$12091,AAL!$B$3:$B$65007)</f>
        <v>0</v>
      </c>
      <c r="AE1223" s="116">
        <f ca="1">SUMIF(AAL!$C$3:$C$65061,'Risk Lv. Inforce'!$B$7:$B$10291,AAL!$D$3:$D$65007)</f>
        <v>0</v>
      </c>
      <c r="AF1223" s="116">
        <f ca="1">SUMIF(AAL!$E$3:$E$65061,'Risk Lv. Inforce'!$B$7:$B$1291,AAL!$F$3:$F$65007)</f>
        <v>0</v>
      </c>
      <c r="AG1223" s="116">
        <f ca="1">SUMIF(AAL!$G$3:$G$65061,'Risk Lv. Inforce'!$B$7:$B$1291,AAL!$H$3:$H$65007)</f>
        <v>0</v>
      </c>
      <c r="AH1223" s="116">
        <f ca="1">SUMIF(AAL!$I$3:$I$65061,'Risk Lv. Inforce'!$B$7:$B$1291,AAL!$J$3:$J$65007)</f>
        <v>0</v>
      </c>
      <c r="AI1223" s="116">
        <f ca="1">SUMIF(AAL!$K$3:$K$65061,'Risk Lv. Inforce'!$B$7:$B$1291,AAL!$L$3:$L$65007)</f>
        <v>0</v>
      </c>
      <c r="AJ1223" s="116">
        <f>VLOOKUP(B1223,AAL!$Q$4:$S$1048576,3,0)</f>
        <v>0</v>
      </c>
      <c r="AK1223" s="116">
        <f>VLOOKUP(B1223,AAL!$U$4:$W$1048576,3,0)</f>
        <v>0</v>
      </c>
      <c r="AL1223" s="69">
        <f ca="1">IFERROR(((AD1223+(AD1223*'Portfolio Stats_RMS'!$C$7))/($AB1223*(1-'Portfolio Stats_RMS'!$C$6))),0)</f>
        <v>0</v>
      </c>
      <c r="AM1223" s="69">
        <f ca="1">IFERROR(((AF1223+(AF1223*'Portfolio Stats_RMS'!$C$7))/($AB1223*(1-'Portfolio Stats_RMS'!$C$6))),0)</f>
        <v>0</v>
      </c>
      <c r="AN1223" s="69">
        <f ca="1">IFERROR(((AH1223+(AH1223*'Portfolio Stats_RMS'!$C$7))/($AB1223*(1-'Portfolio Stats_RMS'!$C$6))),0)</f>
        <v>0</v>
      </c>
      <c r="AO1223" s="69">
        <f>IFERROR(((AJ1223+(AJ1223*'Portfolio Stats_RMS'!$C$7))/(AB1223*(1-'Portfolio Stats_RMS'!$C$6))),0)</f>
        <v>0</v>
      </c>
      <c r="AP1223" s="152"/>
    </row>
    <row r="1224" spans="2:42" x14ac:dyDescent="0.25">
      <c r="B1224" s="29"/>
      <c r="C1224" s="87"/>
      <c r="D1224" s="29"/>
      <c r="E1224" s="29"/>
      <c r="F1224" s="29"/>
      <c r="G1224" s="25"/>
      <c r="H1224" s="25"/>
      <c r="I1224" s="25"/>
      <c r="J1224" s="100"/>
      <c r="K1224" s="100"/>
      <c r="L1224" s="29"/>
      <c r="M1224" s="29"/>
      <c r="N1224" s="29"/>
      <c r="O1224" s="29"/>
      <c r="P1224" s="149"/>
      <c r="Q1224" s="150"/>
      <c r="R1224" s="152"/>
      <c r="S1224" s="153"/>
      <c r="T1224" s="153"/>
      <c r="U1224" s="154"/>
      <c r="V1224" s="99"/>
      <c r="W1224" s="99"/>
      <c r="X1224" s="25"/>
      <c r="Y1224" s="25"/>
      <c r="Z1224" s="99"/>
      <c r="AA1224" s="25"/>
      <c r="AB1224" s="25"/>
      <c r="AC1224" s="99"/>
      <c r="AD1224" s="116">
        <f ca="1">SUMIF(AAL!$A$3:$A$65061,'Risk Lv. Inforce'!$B$7:$B$12091,AAL!$B$3:$B$65007)</f>
        <v>0</v>
      </c>
      <c r="AE1224" s="116">
        <f ca="1">SUMIF(AAL!$C$3:$C$65061,'Risk Lv. Inforce'!$B$7:$B$10291,AAL!$D$3:$D$65007)</f>
        <v>0</v>
      </c>
      <c r="AF1224" s="116">
        <f ca="1">SUMIF(AAL!$E$3:$E$65061,'Risk Lv. Inforce'!$B$7:$B$1291,AAL!$F$3:$F$65007)</f>
        <v>0</v>
      </c>
      <c r="AG1224" s="116">
        <f ca="1">SUMIF(AAL!$G$3:$G$65061,'Risk Lv. Inforce'!$B$7:$B$1291,AAL!$H$3:$H$65007)</f>
        <v>0</v>
      </c>
      <c r="AH1224" s="116">
        <f ca="1">SUMIF(AAL!$I$3:$I$65061,'Risk Lv. Inforce'!$B$7:$B$1291,AAL!$J$3:$J$65007)</f>
        <v>0</v>
      </c>
      <c r="AI1224" s="116">
        <f ca="1">SUMIF(AAL!$K$3:$K$65061,'Risk Lv. Inforce'!$B$7:$B$1291,AAL!$L$3:$L$65007)</f>
        <v>0</v>
      </c>
      <c r="AJ1224" s="116">
        <f>VLOOKUP(B1224,AAL!$Q$4:$S$1048576,3,0)</f>
        <v>0</v>
      </c>
      <c r="AK1224" s="116">
        <f>VLOOKUP(B1224,AAL!$U$4:$W$1048576,3,0)</f>
        <v>0</v>
      </c>
      <c r="AL1224" s="69">
        <f ca="1">IFERROR(((AD1224+(AD1224*'Portfolio Stats_RMS'!$C$7))/($AB1224*(1-'Portfolio Stats_RMS'!$C$6))),0)</f>
        <v>0</v>
      </c>
      <c r="AM1224" s="69">
        <f ca="1">IFERROR(((AF1224+(AF1224*'Portfolio Stats_RMS'!$C$7))/($AB1224*(1-'Portfolio Stats_RMS'!$C$6))),0)</f>
        <v>0</v>
      </c>
      <c r="AN1224" s="69">
        <f ca="1">IFERROR(((AH1224+(AH1224*'Portfolio Stats_RMS'!$C$7))/($AB1224*(1-'Portfolio Stats_RMS'!$C$6))),0)</f>
        <v>0</v>
      </c>
      <c r="AO1224" s="69">
        <f>IFERROR(((AJ1224+(AJ1224*'Portfolio Stats_RMS'!$C$7))/(AB1224*(1-'Portfolio Stats_RMS'!$C$6))),0)</f>
        <v>0</v>
      </c>
      <c r="AP1224" s="152"/>
    </row>
    <row r="1225" spans="2:42" x14ac:dyDescent="0.25">
      <c r="B1225" s="29"/>
      <c r="C1225" s="87"/>
      <c r="D1225" s="29"/>
      <c r="E1225" s="29"/>
      <c r="F1225" s="29"/>
      <c r="G1225" s="25"/>
      <c r="H1225" s="25"/>
      <c r="I1225" s="25"/>
      <c r="J1225" s="100"/>
      <c r="K1225" s="100"/>
      <c r="L1225" s="29"/>
      <c r="M1225" s="29"/>
      <c r="N1225" s="29"/>
      <c r="O1225" s="29"/>
      <c r="P1225" s="149"/>
      <c r="Q1225" s="150"/>
      <c r="R1225" s="152"/>
      <c r="S1225" s="153"/>
      <c r="T1225" s="153"/>
      <c r="U1225" s="154"/>
      <c r="V1225" s="99"/>
      <c r="W1225" s="99"/>
      <c r="X1225" s="25"/>
      <c r="Y1225" s="25"/>
      <c r="Z1225" s="99"/>
      <c r="AA1225" s="25"/>
      <c r="AB1225" s="25"/>
      <c r="AC1225" s="99"/>
      <c r="AD1225" s="116">
        <f ca="1">SUMIF(AAL!$A$3:$A$65061,'Risk Lv. Inforce'!$B$7:$B$12091,AAL!$B$3:$B$65007)</f>
        <v>0</v>
      </c>
      <c r="AE1225" s="116">
        <f ca="1">SUMIF(AAL!$C$3:$C$65061,'Risk Lv. Inforce'!$B$7:$B$10291,AAL!$D$3:$D$65007)</f>
        <v>0</v>
      </c>
      <c r="AF1225" s="116">
        <f ca="1">SUMIF(AAL!$E$3:$E$65061,'Risk Lv. Inforce'!$B$7:$B$1291,AAL!$F$3:$F$65007)</f>
        <v>0</v>
      </c>
      <c r="AG1225" s="116">
        <f ca="1">SUMIF(AAL!$G$3:$G$65061,'Risk Lv. Inforce'!$B$7:$B$1291,AAL!$H$3:$H$65007)</f>
        <v>0</v>
      </c>
      <c r="AH1225" s="116">
        <f ca="1">SUMIF(AAL!$I$3:$I$65061,'Risk Lv. Inforce'!$B$7:$B$1291,AAL!$J$3:$J$65007)</f>
        <v>0</v>
      </c>
      <c r="AI1225" s="116">
        <f ca="1">SUMIF(AAL!$K$3:$K$65061,'Risk Lv. Inforce'!$B$7:$B$1291,AAL!$L$3:$L$65007)</f>
        <v>0</v>
      </c>
      <c r="AJ1225" s="116">
        <f>VLOOKUP(B1225,AAL!$Q$4:$S$1048576,3,0)</f>
        <v>0</v>
      </c>
      <c r="AK1225" s="116">
        <f>VLOOKUP(B1225,AAL!$U$4:$W$1048576,3,0)</f>
        <v>0</v>
      </c>
      <c r="AL1225" s="69">
        <f ca="1">IFERROR(((AD1225+(AD1225*'Portfolio Stats_RMS'!$C$7))/($AB1225*(1-'Portfolio Stats_RMS'!$C$6))),0)</f>
        <v>0</v>
      </c>
      <c r="AM1225" s="69">
        <f ca="1">IFERROR(((AF1225+(AF1225*'Portfolio Stats_RMS'!$C$7))/($AB1225*(1-'Portfolio Stats_RMS'!$C$6))),0)</f>
        <v>0</v>
      </c>
      <c r="AN1225" s="69">
        <f ca="1">IFERROR(((AH1225+(AH1225*'Portfolio Stats_RMS'!$C$7))/($AB1225*(1-'Portfolio Stats_RMS'!$C$6))),0)</f>
        <v>0</v>
      </c>
      <c r="AO1225" s="69">
        <f>IFERROR(((AJ1225+(AJ1225*'Portfolio Stats_RMS'!$C$7))/(AB1225*(1-'Portfolio Stats_RMS'!$C$6))),0)</f>
        <v>0</v>
      </c>
      <c r="AP1225" s="152"/>
    </row>
    <row r="1226" spans="2:42" x14ac:dyDescent="0.25">
      <c r="B1226" s="29"/>
      <c r="C1226" s="87"/>
      <c r="D1226" s="29"/>
      <c r="E1226" s="29"/>
      <c r="F1226" s="29"/>
      <c r="G1226" s="25"/>
      <c r="H1226" s="25"/>
      <c r="I1226" s="25"/>
      <c r="J1226" s="100"/>
      <c r="K1226" s="100"/>
      <c r="L1226" s="149"/>
      <c r="M1226" s="29"/>
      <c r="N1226" s="29"/>
      <c r="O1226" s="29"/>
      <c r="P1226" s="149"/>
      <c r="Q1226" s="150"/>
      <c r="R1226" s="152"/>
      <c r="S1226" s="153"/>
      <c r="T1226" s="153"/>
      <c r="U1226" s="154"/>
      <c r="V1226" s="99"/>
      <c r="W1226" s="99"/>
      <c r="X1226" s="25"/>
      <c r="Y1226" s="25"/>
      <c r="Z1226" s="99"/>
      <c r="AA1226" s="25"/>
      <c r="AB1226" s="25"/>
      <c r="AC1226" s="99"/>
      <c r="AD1226" s="116">
        <f ca="1">SUMIF(AAL!$A$3:$A$65061,'Risk Lv. Inforce'!$B$7:$B$12091,AAL!$B$3:$B$65007)</f>
        <v>0</v>
      </c>
      <c r="AE1226" s="116">
        <f ca="1">SUMIF(AAL!$C$3:$C$65061,'Risk Lv. Inforce'!$B$7:$B$10291,AAL!$D$3:$D$65007)</f>
        <v>0</v>
      </c>
      <c r="AF1226" s="116">
        <f ca="1">SUMIF(AAL!$E$3:$E$65061,'Risk Lv. Inforce'!$B$7:$B$1291,AAL!$F$3:$F$65007)</f>
        <v>0</v>
      </c>
      <c r="AG1226" s="116">
        <f ca="1">SUMIF(AAL!$G$3:$G$65061,'Risk Lv. Inforce'!$B$7:$B$1291,AAL!$H$3:$H$65007)</f>
        <v>0</v>
      </c>
      <c r="AH1226" s="116">
        <f ca="1">SUMIF(AAL!$I$3:$I$65061,'Risk Lv. Inforce'!$B$7:$B$1291,AAL!$J$3:$J$65007)</f>
        <v>0</v>
      </c>
      <c r="AI1226" s="116">
        <f ca="1">SUMIF(AAL!$K$3:$K$65061,'Risk Lv. Inforce'!$B$7:$B$1291,AAL!$L$3:$L$65007)</f>
        <v>0</v>
      </c>
      <c r="AJ1226" s="116">
        <f>VLOOKUP(B1226,AAL!$Q$4:$S$1048576,3,0)</f>
        <v>0</v>
      </c>
      <c r="AK1226" s="116">
        <f>VLOOKUP(B1226,AAL!$U$4:$W$1048576,3,0)</f>
        <v>0</v>
      </c>
      <c r="AL1226" s="69">
        <f ca="1">IFERROR(((AD1226+(AD1226*'Portfolio Stats_RMS'!$C$7))/($AB1226*(1-'Portfolio Stats_RMS'!$C$6))),0)</f>
        <v>0</v>
      </c>
      <c r="AM1226" s="69">
        <f ca="1">IFERROR(((AF1226+(AF1226*'Portfolio Stats_RMS'!$C$7))/($AB1226*(1-'Portfolio Stats_RMS'!$C$6))),0)</f>
        <v>0</v>
      </c>
      <c r="AN1226" s="69">
        <f ca="1">IFERROR(((AH1226+(AH1226*'Portfolio Stats_RMS'!$C$7))/($AB1226*(1-'Portfolio Stats_RMS'!$C$6))),0)</f>
        <v>0</v>
      </c>
      <c r="AO1226" s="69">
        <f>IFERROR(((AJ1226+(AJ1226*'Portfolio Stats_RMS'!$C$7))/(AB1226*(1-'Portfolio Stats_RMS'!$C$6))),0)</f>
        <v>0</v>
      </c>
      <c r="AP1226" s="152"/>
    </row>
    <row r="1227" spans="2:42" x14ac:dyDescent="0.25">
      <c r="B1227" s="29"/>
      <c r="C1227" s="87"/>
      <c r="D1227" s="29"/>
      <c r="E1227" s="29"/>
      <c r="F1227" s="29"/>
      <c r="G1227" s="25"/>
      <c r="H1227" s="25"/>
      <c r="I1227" s="25"/>
      <c r="J1227" s="100"/>
      <c r="K1227" s="100"/>
      <c r="L1227" s="149"/>
      <c r="M1227" s="29"/>
      <c r="N1227" s="29"/>
      <c r="O1227" s="29"/>
      <c r="P1227" s="149"/>
      <c r="Q1227" s="150"/>
      <c r="R1227" s="152"/>
      <c r="S1227" s="153"/>
      <c r="T1227" s="153"/>
      <c r="U1227" s="154"/>
      <c r="V1227" s="99"/>
      <c r="W1227" s="99"/>
      <c r="X1227" s="25"/>
      <c r="Y1227" s="25"/>
      <c r="Z1227" s="99"/>
      <c r="AA1227" s="25"/>
      <c r="AB1227" s="25"/>
      <c r="AC1227" s="99"/>
      <c r="AD1227" s="116">
        <f ca="1">SUMIF(AAL!$A$3:$A$65061,'Risk Lv. Inforce'!$B$7:$B$12091,AAL!$B$3:$B$65007)</f>
        <v>0</v>
      </c>
      <c r="AE1227" s="116">
        <f ca="1">SUMIF(AAL!$C$3:$C$65061,'Risk Lv. Inforce'!$B$7:$B$10291,AAL!$D$3:$D$65007)</f>
        <v>0</v>
      </c>
      <c r="AF1227" s="116">
        <f ca="1">SUMIF(AAL!$E$3:$E$65061,'Risk Lv. Inforce'!$B$7:$B$1291,AAL!$F$3:$F$65007)</f>
        <v>0</v>
      </c>
      <c r="AG1227" s="116">
        <f ca="1">SUMIF(AAL!$G$3:$G$65061,'Risk Lv. Inforce'!$B$7:$B$1291,AAL!$H$3:$H$65007)</f>
        <v>0</v>
      </c>
      <c r="AH1227" s="116">
        <f ca="1">SUMIF(AAL!$I$3:$I$65061,'Risk Lv. Inforce'!$B$7:$B$1291,AAL!$J$3:$J$65007)</f>
        <v>0</v>
      </c>
      <c r="AI1227" s="116">
        <f ca="1">SUMIF(AAL!$K$3:$K$65061,'Risk Lv. Inforce'!$B$7:$B$1291,AAL!$L$3:$L$65007)</f>
        <v>0</v>
      </c>
      <c r="AJ1227" s="116">
        <f>VLOOKUP(B1227,AAL!$Q$4:$S$1048576,3,0)</f>
        <v>0</v>
      </c>
      <c r="AK1227" s="116">
        <f>VLOOKUP(B1227,AAL!$U$4:$W$1048576,3,0)</f>
        <v>0</v>
      </c>
      <c r="AL1227" s="69">
        <f ca="1">IFERROR(((AD1227+(AD1227*'Portfolio Stats_RMS'!$C$7))/($AB1227*(1-'Portfolio Stats_RMS'!$C$6))),0)</f>
        <v>0</v>
      </c>
      <c r="AM1227" s="69">
        <f ca="1">IFERROR(((AF1227+(AF1227*'Portfolio Stats_RMS'!$C$7))/($AB1227*(1-'Portfolio Stats_RMS'!$C$6))),0)</f>
        <v>0</v>
      </c>
      <c r="AN1227" s="69">
        <f ca="1">IFERROR(((AH1227+(AH1227*'Portfolio Stats_RMS'!$C$7))/($AB1227*(1-'Portfolio Stats_RMS'!$C$6))),0)</f>
        <v>0</v>
      </c>
      <c r="AO1227" s="69">
        <f>IFERROR(((AJ1227+(AJ1227*'Portfolio Stats_RMS'!$C$7))/(AB1227*(1-'Portfolio Stats_RMS'!$C$6))),0)</f>
        <v>0</v>
      </c>
      <c r="AP1227" s="152"/>
    </row>
    <row r="1228" spans="2:42" x14ac:dyDescent="0.25">
      <c r="B1228" s="29"/>
      <c r="C1228" s="87"/>
      <c r="D1228" s="29"/>
      <c r="E1228" s="29"/>
      <c r="F1228" s="29"/>
      <c r="G1228" s="25"/>
      <c r="H1228" s="25"/>
      <c r="I1228" s="25"/>
      <c r="J1228" s="100"/>
      <c r="K1228" s="100"/>
      <c r="L1228" s="149"/>
      <c r="M1228" s="29"/>
      <c r="N1228" s="29"/>
      <c r="O1228" s="29"/>
      <c r="P1228" s="149"/>
      <c r="Q1228" s="150"/>
      <c r="R1228" s="152"/>
      <c r="S1228" s="153"/>
      <c r="T1228" s="153"/>
      <c r="U1228" s="154"/>
      <c r="V1228" s="99"/>
      <c r="W1228" s="99"/>
      <c r="X1228" s="25"/>
      <c r="Y1228" s="25"/>
      <c r="Z1228" s="99"/>
      <c r="AA1228" s="25"/>
      <c r="AB1228" s="25"/>
      <c r="AC1228" s="99"/>
      <c r="AD1228" s="116">
        <f ca="1">SUMIF(AAL!$A$3:$A$65061,'Risk Lv. Inforce'!$B$7:$B$12091,AAL!$B$3:$B$65007)</f>
        <v>0</v>
      </c>
      <c r="AE1228" s="116">
        <f ca="1">SUMIF(AAL!$C$3:$C$65061,'Risk Lv. Inforce'!$B$7:$B$10291,AAL!$D$3:$D$65007)</f>
        <v>0</v>
      </c>
      <c r="AF1228" s="116">
        <f ca="1">SUMIF(AAL!$E$3:$E$65061,'Risk Lv. Inforce'!$B$7:$B$1291,AAL!$F$3:$F$65007)</f>
        <v>0</v>
      </c>
      <c r="AG1228" s="116">
        <f ca="1">SUMIF(AAL!$G$3:$G$65061,'Risk Lv. Inforce'!$B$7:$B$1291,AAL!$H$3:$H$65007)</f>
        <v>0</v>
      </c>
      <c r="AH1228" s="116">
        <f ca="1">SUMIF(AAL!$I$3:$I$65061,'Risk Lv. Inforce'!$B$7:$B$1291,AAL!$J$3:$J$65007)</f>
        <v>0</v>
      </c>
      <c r="AI1228" s="116">
        <f ca="1">SUMIF(AAL!$K$3:$K$65061,'Risk Lv. Inforce'!$B$7:$B$1291,AAL!$L$3:$L$65007)</f>
        <v>0</v>
      </c>
      <c r="AJ1228" s="116">
        <f>VLOOKUP(B1228,AAL!$Q$4:$S$1048576,3,0)</f>
        <v>0</v>
      </c>
      <c r="AK1228" s="116">
        <f>VLOOKUP(B1228,AAL!$U$4:$W$1048576,3,0)</f>
        <v>0</v>
      </c>
      <c r="AL1228" s="69">
        <f ca="1">IFERROR(((AD1228+(AD1228*'Portfolio Stats_RMS'!$C$7))/($AB1228*(1-'Portfolio Stats_RMS'!$C$6))),0)</f>
        <v>0</v>
      </c>
      <c r="AM1228" s="69">
        <f ca="1">IFERROR(((AF1228+(AF1228*'Portfolio Stats_RMS'!$C$7))/($AB1228*(1-'Portfolio Stats_RMS'!$C$6))),0)</f>
        <v>0</v>
      </c>
      <c r="AN1228" s="69">
        <f ca="1">IFERROR(((AH1228+(AH1228*'Portfolio Stats_RMS'!$C$7))/($AB1228*(1-'Portfolio Stats_RMS'!$C$6))),0)</f>
        <v>0</v>
      </c>
      <c r="AO1228" s="69">
        <f>IFERROR(((AJ1228+(AJ1228*'Portfolio Stats_RMS'!$C$7))/(AB1228*(1-'Portfolio Stats_RMS'!$C$6))),0)</f>
        <v>0</v>
      </c>
      <c r="AP1228" s="152"/>
    </row>
    <row r="1229" spans="2:42" x14ac:dyDescent="0.25">
      <c r="B1229" s="29"/>
      <c r="C1229" s="87"/>
      <c r="D1229" s="29"/>
      <c r="E1229" s="29"/>
      <c r="F1229" s="29"/>
      <c r="G1229" s="25"/>
      <c r="H1229" s="25"/>
      <c r="I1229" s="25"/>
      <c r="J1229" s="100"/>
      <c r="K1229" s="100"/>
      <c r="L1229" s="149"/>
      <c r="M1229" s="29"/>
      <c r="N1229" s="29"/>
      <c r="O1229" s="29"/>
      <c r="P1229" s="149"/>
      <c r="Q1229" s="150"/>
      <c r="R1229" s="152"/>
      <c r="S1229" s="153"/>
      <c r="T1229" s="153"/>
      <c r="U1229" s="154"/>
      <c r="V1229" s="99"/>
      <c r="W1229" s="99"/>
      <c r="X1229" s="25"/>
      <c r="Y1229" s="25"/>
      <c r="Z1229" s="99"/>
      <c r="AA1229" s="25"/>
      <c r="AB1229" s="25"/>
      <c r="AC1229" s="99"/>
      <c r="AD1229" s="116">
        <f ca="1">SUMIF(AAL!$A$3:$A$65061,'Risk Lv. Inforce'!$B$7:$B$12091,AAL!$B$3:$B$65007)</f>
        <v>0</v>
      </c>
      <c r="AE1229" s="116">
        <f ca="1">SUMIF(AAL!$C$3:$C$65061,'Risk Lv. Inforce'!$B$7:$B$10291,AAL!$D$3:$D$65007)</f>
        <v>0</v>
      </c>
      <c r="AF1229" s="116">
        <f ca="1">SUMIF(AAL!$E$3:$E$65061,'Risk Lv. Inforce'!$B$7:$B$1291,AAL!$F$3:$F$65007)</f>
        <v>0</v>
      </c>
      <c r="AG1229" s="116">
        <f ca="1">SUMIF(AAL!$G$3:$G$65061,'Risk Lv. Inforce'!$B$7:$B$1291,AAL!$H$3:$H$65007)</f>
        <v>0</v>
      </c>
      <c r="AH1229" s="116">
        <f ca="1">SUMIF(AAL!$I$3:$I$65061,'Risk Lv. Inforce'!$B$7:$B$1291,AAL!$J$3:$J$65007)</f>
        <v>0</v>
      </c>
      <c r="AI1229" s="116">
        <f ca="1">SUMIF(AAL!$K$3:$K$65061,'Risk Lv. Inforce'!$B$7:$B$1291,AAL!$L$3:$L$65007)</f>
        <v>0</v>
      </c>
      <c r="AJ1229" s="116">
        <f>VLOOKUP(B1229,AAL!$Q$4:$S$1048576,3,0)</f>
        <v>0</v>
      </c>
      <c r="AK1229" s="116">
        <f>VLOOKUP(B1229,AAL!$U$4:$W$1048576,3,0)</f>
        <v>0</v>
      </c>
      <c r="AL1229" s="69">
        <f ca="1">IFERROR(((AD1229+(AD1229*'Portfolio Stats_RMS'!$C$7))/($AB1229*(1-'Portfolio Stats_RMS'!$C$6))),0)</f>
        <v>0</v>
      </c>
      <c r="AM1229" s="69">
        <f ca="1">IFERROR(((AF1229+(AF1229*'Portfolio Stats_RMS'!$C$7))/($AB1229*(1-'Portfolio Stats_RMS'!$C$6))),0)</f>
        <v>0</v>
      </c>
      <c r="AN1229" s="69">
        <f ca="1">IFERROR(((AH1229+(AH1229*'Portfolio Stats_RMS'!$C$7))/($AB1229*(1-'Portfolio Stats_RMS'!$C$6))),0)</f>
        <v>0</v>
      </c>
      <c r="AO1229" s="69">
        <f>IFERROR(((AJ1229+(AJ1229*'Portfolio Stats_RMS'!$C$7))/(AB1229*(1-'Portfolio Stats_RMS'!$C$6))),0)</f>
        <v>0</v>
      </c>
      <c r="AP1229" s="152"/>
    </row>
    <row r="1230" spans="2:42" x14ac:dyDescent="0.25">
      <c r="B1230" s="29"/>
      <c r="C1230" s="87"/>
      <c r="D1230" s="29"/>
      <c r="E1230" s="29"/>
      <c r="F1230" s="29"/>
      <c r="G1230" s="25"/>
      <c r="H1230" s="25"/>
      <c r="I1230" s="25"/>
      <c r="J1230" s="100"/>
      <c r="K1230" s="100"/>
      <c r="L1230" s="149"/>
      <c r="M1230" s="29"/>
      <c r="N1230" s="29"/>
      <c r="O1230" s="29"/>
      <c r="P1230" s="149"/>
      <c r="Q1230" s="150"/>
      <c r="R1230" s="152"/>
      <c r="S1230" s="153"/>
      <c r="T1230" s="153"/>
      <c r="U1230" s="154"/>
      <c r="V1230" s="99"/>
      <c r="W1230" s="99"/>
      <c r="X1230" s="25"/>
      <c r="Y1230" s="25"/>
      <c r="Z1230" s="99"/>
      <c r="AA1230" s="25"/>
      <c r="AB1230" s="25"/>
      <c r="AC1230" s="99"/>
      <c r="AD1230" s="116">
        <f ca="1">SUMIF(AAL!$A$3:$A$65061,'Risk Lv. Inforce'!$B$7:$B$12091,AAL!$B$3:$B$65007)</f>
        <v>0</v>
      </c>
      <c r="AE1230" s="116">
        <f ca="1">SUMIF(AAL!$C$3:$C$65061,'Risk Lv. Inforce'!$B$7:$B$10291,AAL!$D$3:$D$65007)</f>
        <v>0</v>
      </c>
      <c r="AF1230" s="116">
        <f ca="1">SUMIF(AAL!$E$3:$E$65061,'Risk Lv. Inforce'!$B$7:$B$1291,AAL!$F$3:$F$65007)</f>
        <v>0</v>
      </c>
      <c r="AG1230" s="116">
        <f ca="1">SUMIF(AAL!$G$3:$G$65061,'Risk Lv. Inforce'!$B$7:$B$1291,AAL!$H$3:$H$65007)</f>
        <v>0</v>
      </c>
      <c r="AH1230" s="116">
        <f ca="1">SUMIF(AAL!$I$3:$I$65061,'Risk Lv. Inforce'!$B$7:$B$1291,AAL!$J$3:$J$65007)</f>
        <v>0</v>
      </c>
      <c r="AI1230" s="116">
        <f ca="1">SUMIF(AAL!$K$3:$K$65061,'Risk Lv. Inforce'!$B$7:$B$1291,AAL!$L$3:$L$65007)</f>
        <v>0</v>
      </c>
      <c r="AJ1230" s="116">
        <f>VLOOKUP(B1230,AAL!$Q$4:$S$1048576,3,0)</f>
        <v>0</v>
      </c>
      <c r="AK1230" s="116">
        <f>VLOOKUP(B1230,AAL!$U$4:$W$1048576,3,0)</f>
        <v>0</v>
      </c>
      <c r="AL1230" s="69">
        <f ca="1">IFERROR(((AD1230+(AD1230*'Portfolio Stats_RMS'!$C$7))/($AB1230*(1-'Portfolio Stats_RMS'!$C$6))),0)</f>
        <v>0</v>
      </c>
      <c r="AM1230" s="69">
        <f ca="1">IFERROR(((AF1230+(AF1230*'Portfolio Stats_RMS'!$C$7))/($AB1230*(1-'Portfolio Stats_RMS'!$C$6))),0)</f>
        <v>0</v>
      </c>
      <c r="AN1230" s="69">
        <f ca="1">IFERROR(((AH1230+(AH1230*'Portfolio Stats_RMS'!$C$7))/($AB1230*(1-'Portfolio Stats_RMS'!$C$6))),0)</f>
        <v>0</v>
      </c>
      <c r="AO1230" s="69">
        <f>IFERROR(((AJ1230+(AJ1230*'Portfolio Stats_RMS'!$C$7))/(AB1230*(1-'Portfolio Stats_RMS'!$C$6))),0)</f>
        <v>0</v>
      </c>
      <c r="AP1230" s="152"/>
    </row>
    <row r="1231" spans="2:42" x14ac:dyDescent="0.25">
      <c r="B1231" s="29"/>
      <c r="C1231" s="87"/>
      <c r="D1231" s="29"/>
      <c r="E1231" s="29"/>
      <c r="F1231" s="29"/>
      <c r="G1231" s="25"/>
      <c r="H1231" s="25"/>
      <c r="I1231" s="25"/>
      <c r="J1231" s="100"/>
      <c r="K1231" s="100"/>
      <c r="L1231" s="149"/>
      <c r="M1231" s="29"/>
      <c r="N1231" s="29"/>
      <c r="O1231" s="29"/>
      <c r="P1231" s="149"/>
      <c r="Q1231" s="150"/>
      <c r="R1231" s="152"/>
      <c r="S1231" s="153"/>
      <c r="T1231" s="153"/>
      <c r="U1231" s="154"/>
      <c r="V1231" s="99"/>
      <c r="W1231" s="99"/>
      <c r="X1231" s="25"/>
      <c r="Y1231" s="25"/>
      <c r="Z1231" s="99"/>
      <c r="AA1231" s="25"/>
      <c r="AB1231" s="25"/>
      <c r="AC1231" s="99"/>
      <c r="AD1231" s="116">
        <f ca="1">SUMIF(AAL!$A$3:$A$65061,'Risk Lv. Inforce'!$B$7:$B$12091,AAL!$B$3:$B$65007)</f>
        <v>0</v>
      </c>
      <c r="AE1231" s="116">
        <f ca="1">SUMIF(AAL!$C$3:$C$65061,'Risk Lv. Inforce'!$B$7:$B$10291,AAL!$D$3:$D$65007)</f>
        <v>0</v>
      </c>
      <c r="AF1231" s="116">
        <f ca="1">SUMIF(AAL!$E$3:$E$65061,'Risk Lv. Inforce'!$B$7:$B$1291,AAL!$F$3:$F$65007)</f>
        <v>0</v>
      </c>
      <c r="AG1231" s="116">
        <f ca="1">SUMIF(AAL!$G$3:$G$65061,'Risk Lv. Inforce'!$B$7:$B$1291,AAL!$H$3:$H$65007)</f>
        <v>0</v>
      </c>
      <c r="AH1231" s="116">
        <f ca="1">SUMIF(AAL!$I$3:$I$65061,'Risk Lv. Inforce'!$B$7:$B$1291,AAL!$J$3:$J$65007)</f>
        <v>0</v>
      </c>
      <c r="AI1231" s="116">
        <f ca="1">SUMIF(AAL!$K$3:$K$65061,'Risk Lv. Inforce'!$B$7:$B$1291,AAL!$L$3:$L$65007)</f>
        <v>0</v>
      </c>
      <c r="AJ1231" s="116">
        <f>VLOOKUP(B1231,AAL!$Q$4:$S$1048576,3,0)</f>
        <v>0</v>
      </c>
      <c r="AK1231" s="116">
        <f>VLOOKUP(B1231,AAL!$U$4:$W$1048576,3,0)</f>
        <v>0</v>
      </c>
      <c r="AL1231" s="69">
        <f ca="1">IFERROR(((AD1231+(AD1231*'Portfolio Stats_RMS'!$C$7))/($AB1231*(1-'Portfolio Stats_RMS'!$C$6))),0)</f>
        <v>0</v>
      </c>
      <c r="AM1231" s="69">
        <f ca="1">IFERROR(((AF1231+(AF1231*'Portfolio Stats_RMS'!$C$7))/($AB1231*(1-'Portfolio Stats_RMS'!$C$6))),0)</f>
        <v>0</v>
      </c>
      <c r="AN1231" s="69">
        <f ca="1">IFERROR(((AH1231+(AH1231*'Portfolio Stats_RMS'!$C$7))/($AB1231*(1-'Portfolio Stats_RMS'!$C$6))),0)</f>
        <v>0</v>
      </c>
      <c r="AO1231" s="69">
        <f>IFERROR(((AJ1231+(AJ1231*'Portfolio Stats_RMS'!$C$7))/(AB1231*(1-'Portfolio Stats_RMS'!$C$6))),0)</f>
        <v>0</v>
      </c>
      <c r="AP1231" s="152"/>
    </row>
    <row r="1232" spans="2:42" x14ac:dyDescent="0.25">
      <c r="B1232" s="29"/>
      <c r="C1232" s="87"/>
      <c r="D1232" s="29"/>
      <c r="E1232" s="29"/>
      <c r="F1232" s="29"/>
      <c r="G1232" s="25"/>
      <c r="H1232" s="25"/>
      <c r="I1232" s="25"/>
      <c r="J1232" s="100"/>
      <c r="K1232" s="100"/>
      <c r="L1232" s="149"/>
      <c r="M1232" s="29"/>
      <c r="N1232" s="29"/>
      <c r="O1232" s="29"/>
      <c r="P1232" s="149"/>
      <c r="Q1232" s="150"/>
      <c r="R1232" s="152"/>
      <c r="S1232" s="153"/>
      <c r="T1232" s="153"/>
      <c r="U1232" s="154"/>
      <c r="V1232" s="99"/>
      <c r="W1232" s="99"/>
      <c r="X1232" s="25"/>
      <c r="Y1232" s="25"/>
      <c r="Z1232" s="99"/>
      <c r="AA1232" s="25"/>
      <c r="AB1232" s="25"/>
      <c r="AC1232" s="99"/>
      <c r="AD1232" s="116">
        <f ca="1">SUMIF(AAL!$A$3:$A$65061,'Risk Lv. Inforce'!$B$7:$B$12091,AAL!$B$3:$B$65007)</f>
        <v>0</v>
      </c>
      <c r="AE1232" s="116">
        <f ca="1">SUMIF(AAL!$C$3:$C$65061,'Risk Lv. Inforce'!$B$7:$B$10291,AAL!$D$3:$D$65007)</f>
        <v>0</v>
      </c>
      <c r="AF1232" s="116">
        <f ca="1">SUMIF(AAL!$E$3:$E$65061,'Risk Lv. Inforce'!$B$7:$B$1291,AAL!$F$3:$F$65007)</f>
        <v>0</v>
      </c>
      <c r="AG1232" s="116">
        <f ca="1">SUMIF(AAL!$G$3:$G$65061,'Risk Lv. Inforce'!$B$7:$B$1291,AAL!$H$3:$H$65007)</f>
        <v>0</v>
      </c>
      <c r="AH1232" s="116">
        <f ca="1">SUMIF(AAL!$I$3:$I$65061,'Risk Lv. Inforce'!$B$7:$B$1291,AAL!$J$3:$J$65007)</f>
        <v>0</v>
      </c>
      <c r="AI1232" s="116">
        <f ca="1">SUMIF(AAL!$K$3:$K$65061,'Risk Lv. Inforce'!$B$7:$B$1291,AAL!$L$3:$L$65007)</f>
        <v>0</v>
      </c>
      <c r="AJ1232" s="116">
        <f>VLOOKUP(B1232,AAL!$Q$4:$S$1048576,3,0)</f>
        <v>0</v>
      </c>
      <c r="AK1232" s="116">
        <f>VLOOKUP(B1232,AAL!$U$4:$W$1048576,3,0)</f>
        <v>0</v>
      </c>
      <c r="AL1232" s="69">
        <f ca="1">IFERROR(((AD1232+(AD1232*'Portfolio Stats_RMS'!$C$7))/($AB1232*(1-'Portfolio Stats_RMS'!$C$6))),0)</f>
        <v>0</v>
      </c>
      <c r="AM1232" s="69">
        <f ca="1">IFERROR(((AF1232+(AF1232*'Portfolio Stats_RMS'!$C$7))/($AB1232*(1-'Portfolio Stats_RMS'!$C$6))),0)</f>
        <v>0</v>
      </c>
      <c r="AN1232" s="69">
        <f ca="1">IFERROR(((AH1232+(AH1232*'Portfolio Stats_RMS'!$C$7))/($AB1232*(1-'Portfolio Stats_RMS'!$C$6))),0)</f>
        <v>0</v>
      </c>
      <c r="AO1232" s="69">
        <f>IFERROR(((AJ1232+(AJ1232*'Portfolio Stats_RMS'!$C$7))/(AB1232*(1-'Portfolio Stats_RMS'!$C$6))),0)</f>
        <v>0</v>
      </c>
      <c r="AP1232" s="152"/>
    </row>
    <row r="1233" spans="2:42" x14ac:dyDescent="0.25">
      <c r="B1233" s="29"/>
      <c r="C1233" s="87"/>
      <c r="D1233" s="29"/>
      <c r="E1233" s="29"/>
      <c r="F1233" s="29"/>
      <c r="G1233" s="25"/>
      <c r="H1233" s="25"/>
      <c r="I1233" s="25"/>
      <c r="J1233" s="100"/>
      <c r="K1233" s="100"/>
      <c r="L1233" s="149"/>
      <c r="M1233" s="29"/>
      <c r="N1233" s="29"/>
      <c r="O1233" s="29"/>
      <c r="P1233" s="149"/>
      <c r="Q1233" s="150"/>
      <c r="R1233" s="152"/>
      <c r="S1233" s="153"/>
      <c r="T1233" s="153"/>
      <c r="U1233" s="154"/>
      <c r="V1233" s="99"/>
      <c r="W1233" s="99"/>
      <c r="X1233" s="25"/>
      <c r="Y1233" s="25"/>
      <c r="Z1233" s="99"/>
      <c r="AA1233" s="25"/>
      <c r="AB1233" s="25"/>
      <c r="AC1233" s="99"/>
      <c r="AD1233" s="116">
        <f ca="1">SUMIF(AAL!$A$3:$A$65061,'Risk Lv. Inforce'!$B$7:$B$12091,AAL!$B$3:$B$65007)</f>
        <v>0</v>
      </c>
      <c r="AE1233" s="116">
        <f ca="1">SUMIF(AAL!$C$3:$C$65061,'Risk Lv. Inforce'!$B$7:$B$10291,AAL!$D$3:$D$65007)</f>
        <v>0</v>
      </c>
      <c r="AF1233" s="116">
        <f ca="1">SUMIF(AAL!$E$3:$E$65061,'Risk Lv. Inforce'!$B$7:$B$1291,AAL!$F$3:$F$65007)</f>
        <v>0</v>
      </c>
      <c r="AG1233" s="116">
        <f ca="1">SUMIF(AAL!$G$3:$G$65061,'Risk Lv. Inforce'!$B$7:$B$1291,AAL!$H$3:$H$65007)</f>
        <v>0</v>
      </c>
      <c r="AH1233" s="116">
        <f ca="1">SUMIF(AAL!$I$3:$I$65061,'Risk Lv. Inforce'!$B$7:$B$1291,AAL!$J$3:$J$65007)</f>
        <v>0</v>
      </c>
      <c r="AI1233" s="116">
        <f ca="1">SUMIF(AAL!$K$3:$K$65061,'Risk Lv. Inforce'!$B$7:$B$1291,AAL!$L$3:$L$65007)</f>
        <v>0</v>
      </c>
      <c r="AJ1233" s="116">
        <f>VLOOKUP(B1233,AAL!$Q$4:$S$1048576,3,0)</f>
        <v>0</v>
      </c>
      <c r="AK1233" s="116">
        <f>VLOOKUP(B1233,AAL!$U$4:$W$1048576,3,0)</f>
        <v>0</v>
      </c>
      <c r="AL1233" s="69">
        <f ca="1">IFERROR(((AD1233+(AD1233*'Portfolio Stats_RMS'!$C$7))/($AB1233*(1-'Portfolio Stats_RMS'!$C$6))),0)</f>
        <v>0</v>
      </c>
      <c r="AM1233" s="69">
        <f ca="1">IFERROR(((AF1233+(AF1233*'Portfolio Stats_RMS'!$C$7))/($AB1233*(1-'Portfolio Stats_RMS'!$C$6))),0)</f>
        <v>0</v>
      </c>
      <c r="AN1233" s="69">
        <f ca="1">IFERROR(((AH1233+(AH1233*'Portfolio Stats_RMS'!$C$7))/($AB1233*(1-'Portfolio Stats_RMS'!$C$6))),0)</f>
        <v>0</v>
      </c>
      <c r="AO1233" s="69">
        <f>IFERROR(((AJ1233+(AJ1233*'Portfolio Stats_RMS'!$C$7))/(AB1233*(1-'Portfolio Stats_RMS'!$C$6))),0)</f>
        <v>0</v>
      </c>
      <c r="AP1233" s="152"/>
    </row>
    <row r="1234" spans="2:42" x14ac:dyDescent="0.25">
      <c r="B1234" s="29"/>
      <c r="C1234" s="87"/>
      <c r="D1234" s="29"/>
      <c r="E1234" s="29"/>
      <c r="F1234" s="29"/>
      <c r="G1234" s="25"/>
      <c r="H1234" s="25"/>
      <c r="I1234" s="25"/>
      <c r="J1234" s="100"/>
      <c r="K1234" s="100"/>
      <c r="L1234" s="149"/>
      <c r="M1234" s="29"/>
      <c r="N1234" s="29"/>
      <c r="O1234" s="29"/>
      <c r="P1234" s="149"/>
      <c r="Q1234" s="150"/>
      <c r="R1234" s="152"/>
      <c r="S1234" s="153"/>
      <c r="T1234" s="153"/>
      <c r="U1234" s="154"/>
      <c r="V1234" s="99"/>
      <c r="W1234" s="99"/>
      <c r="X1234" s="25"/>
      <c r="Y1234" s="25"/>
      <c r="Z1234" s="99"/>
      <c r="AA1234" s="25"/>
      <c r="AB1234" s="25"/>
      <c r="AC1234" s="99"/>
      <c r="AD1234" s="116">
        <f ca="1">SUMIF(AAL!$A$3:$A$65061,'Risk Lv. Inforce'!$B$7:$B$12091,AAL!$B$3:$B$65007)</f>
        <v>0</v>
      </c>
      <c r="AE1234" s="116">
        <f ca="1">SUMIF(AAL!$C$3:$C$65061,'Risk Lv. Inforce'!$B$7:$B$10291,AAL!$D$3:$D$65007)</f>
        <v>0</v>
      </c>
      <c r="AF1234" s="116">
        <f ca="1">SUMIF(AAL!$E$3:$E$65061,'Risk Lv. Inforce'!$B$7:$B$1291,AAL!$F$3:$F$65007)</f>
        <v>0</v>
      </c>
      <c r="AG1234" s="116">
        <f ca="1">SUMIF(AAL!$G$3:$G$65061,'Risk Lv. Inforce'!$B$7:$B$1291,AAL!$H$3:$H$65007)</f>
        <v>0</v>
      </c>
      <c r="AH1234" s="116">
        <f ca="1">SUMIF(AAL!$I$3:$I$65061,'Risk Lv. Inforce'!$B$7:$B$1291,AAL!$J$3:$J$65007)</f>
        <v>0</v>
      </c>
      <c r="AI1234" s="116">
        <f ca="1">SUMIF(AAL!$K$3:$K$65061,'Risk Lv. Inforce'!$B$7:$B$1291,AAL!$L$3:$L$65007)</f>
        <v>0</v>
      </c>
      <c r="AJ1234" s="116">
        <f>VLOOKUP(B1234,AAL!$Q$4:$S$1048576,3,0)</f>
        <v>0</v>
      </c>
      <c r="AK1234" s="116">
        <f>VLOOKUP(B1234,AAL!$U$4:$W$1048576,3,0)</f>
        <v>0</v>
      </c>
      <c r="AL1234" s="69">
        <f ca="1">IFERROR(((AD1234+(AD1234*'Portfolio Stats_RMS'!$C$7))/($AB1234*(1-'Portfolio Stats_RMS'!$C$6))),0)</f>
        <v>0</v>
      </c>
      <c r="AM1234" s="69">
        <f ca="1">IFERROR(((AF1234+(AF1234*'Portfolio Stats_RMS'!$C$7))/($AB1234*(1-'Portfolio Stats_RMS'!$C$6))),0)</f>
        <v>0</v>
      </c>
      <c r="AN1234" s="69">
        <f ca="1">IFERROR(((AH1234+(AH1234*'Portfolio Stats_RMS'!$C$7))/($AB1234*(1-'Portfolio Stats_RMS'!$C$6))),0)</f>
        <v>0</v>
      </c>
      <c r="AO1234" s="69">
        <f>IFERROR(((AJ1234+(AJ1234*'Portfolio Stats_RMS'!$C$7))/(AB1234*(1-'Portfolio Stats_RMS'!$C$6))),0)</f>
        <v>0</v>
      </c>
      <c r="AP1234" s="152"/>
    </row>
    <row r="1235" spans="2:42" x14ac:dyDescent="0.25">
      <c r="B1235" s="29"/>
      <c r="C1235" s="87"/>
      <c r="D1235" s="29"/>
      <c r="E1235" s="29"/>
      <c r="F1235" s="29"/>
      <c r="G1235" s="25"/>
      <c r="H1235" s="25"/>
      <c r="I1235" s="25"/>
      <c r="J1235" s="100"/>
      <c r="K1235" s="100"/>
      <c r="L1235" s="149"/>
      <c r="M1235" s="29"/>
      <c r="N1235" s="29"/>
      <c r="O1235" s="29"/>
      <c r="P1235" s="149"/>
      <c r="Q1235" s="150"/>
      <c r="R1235" s="152"/>
      <c r="S1235" s="153"/>
      <c r="T1235" s="153"/>
      <c r="U1235" s="154"/>
      <c r="V1235" s="99"/>
      <c r="W1235" s="99"/>
      <c r="X1235" s="25"/>
      <c r="Y1235" s="25"/>
      <c r="Z1235" s="99"/>
      <c r="AA1235" s="25"/>
      <c r="AB1235" s="25"/>
      <c r="AC1235" s="99"/>
      <c r="AD1235" s="116">
        <f ca="1">SUMIF(AAL!$A$3:$A$65061,'Risk Lv. Inforce'!$B$7:$B$12091,AAL!$B$3:$B$65007)</f>
        <v>0</v>
      </c>
      <c r="AE1235" s="116">
        <f ca="1">SUMIF(AAL!$C$3:$C$65061,'Risk Lv. Inforce'!$B$7:$B$10291,AAL!$D$3:$D$65007)</f>
        <v>0</v>
      </c>
      <c r="AF1235" s="116">
        <f ca="1">SUMIF(AAL!$E$3:$E$65061,'Risk Lv. Inforce'!$B$7:$B$1291,AAL!$F$3:$F$65007)</f>
        <v>0</v>
      </c>
      <c r="AG1235" s="116">
        <f ca="1">SUMIF(AAL!$G$3:$G$65061,'Risk Lv. Inforce'!$B$7:$B$1291,AAL!$H$3:$H$65007)</f>
        <v>0</v>
      </c>
      <c r="AH1235" s="116">
        <f ca="1">SUMIF(AAL!$I$3:$I$65061,'Risk Lv. Inforce'!$B$7:$B$1291,AAL!$J$3:$J$65007)</f>
        <v>0</v>
      </c>
      <c r="AI1235" s="116">
        <f ca="1">SUMIF(AAL!$K$3:$K$65061,'Risk Lv. Inforce'!$B$7:$B$1291,AAL!$L$3:$L$65007)</f>
        <v>0</v>
      </c>
      <c r="AJ1235" s="116">
        <f>VLOOKUP(B1235,AAL!$Q$4:$S$1048576,3,0)</f>
        <v>0</v>
      </c>
      <c r="AK1235" s="116">
        <f>VLOOKUP(B1235,AAL!$U$4:$W$1048576,3,0)</f>
        <v>0</v>
      </c>
      <c r="AL1235" s="69">
        <f ca="1">IFERROR(((AD1235+(AD1235*'Portfolio Stats_RMS'!$C$7))/($AB1235*(1-'Portfolio Stats_RMS'!$C$6))),0)</f>
        <v>0</v>
      </c>
      <c r="AM1235" s="69">
        <f ca="1">IFERROR(((AF1235+(AF1235*'Portfolio Stats_RMS'!$C$7))/($AB1235*(1-'Portfolio Stats_RMS'!$C$6))),0)</f>
        <v>0</v>
      </c>
      <c r="AN1235" s="69">
        <f ca="1">IFERROR(((AH1235+(AH1235*'Portfolio Stats_RMS'!$C$7))/($AB1235*(1-'Portfolio Stats_RMS'!$C$6))),0)</f>
        <v>0</v>
      </c>
      <c r="AO1235" s="69">
        <f>IFERROR(((AJ1235+(AJ1235*'Portfolio Stats_RMS'!$C$7))/(AB1235*(1-'Portfolio Stats_RMS'!$C$6))),0)</f>
        <v>0</v>
      </c>
      <c r="AP1235" s="152"/>
    </row>
    <row r="1236" spans="2:42" x14ac:dyDescent="0.25">
      <c r="B1236" s="29"/>
      <c r="C1236" s="87"/>
      <c r="D1236" s="29"/>
      <c r="E1236" s="29"/>
      <c r="F1236" s="29"/>
      <c r="G1236" s="25"/>
      <c r="H1236" s="25"/>
      <c r="I1236" s="25"/>
      <c r="J1236" s="100"/>
      <c r="K1236" s="100"/>
      <c r="L1236" s="149"/>
      <c r="M1236" s="29"/>
      <c r="N1236" s="29"/>
      <c r="O1236" s="29"/>
      <c r="P1236" s="149"/>
      <c r="Q1236" s="150"/>
      <c r="R1236" s="152"/>
      <c r="S1236" s="153"/>
      <c r="T1236" s="153"/>
      <c r="U1236" s="154"/>
      <c r="V1236" s="99"/>
      <c r="W1236" s="99"/>
      <c r="X1236" s="25"/>
      <c r="Y1236" s="25"/>
      <c r="Z1236" s="99"/>
      <c r="AA1236" s="25"/>
      <c r="AB1236" s="25"/>
      <c r="AC1236" s="99"/>
      <c r="AD1236" s="116">
        <f ca="1">SUMIF(AAL!$A$3:$A$65061,'Risk Lv. Inforce'!$B$7:$B$12091,AAL!$B$3:$B$65007)</f>
        <v>0</v>
      </c>
      <c r="AE1236" s="116">
        <f ca="1">SUMIF(AAL!$C$3:$C$65061,'Risk Lv. Inforce'!$B$7:$B$10291,AAL!$D$3:$D$65007)</f>
        <v>0</v>
      </c>
      <c r="AF1236" s="116">
        <f ca="1">SUMIF(AAL!$E$3:$E$65061,'Risk Lv. Inforce'!$B$7:$B$1291,AAL!$F$3:$F$65007)</f>
        <v>0</v>
      </c>
      <c r="AG1236" s="116">
        <f ca="1">SUMIF(AAL!$G$3:$G$65061,'Risk Lv. Inforce'!$B$7:$B$1291,AAL!$H$3:$H$65007)</f>
        <v>0</v>
      </c>
      <c r="AH1236" s="116">
        <f ca="1">SUMIF(AAL!$I$3:$I$65061,'Risk Lv. Inforce'!$B$7:$B$1291,AAL!$J$3:$J$65007)</f>
        <v>0</v>
      </c>
      <c r="AI1236" s="116">
        <f ca="1">SUMIF(AAL!$K$3:$K$65061,'Risk Lv. Inforce'!$B$7:$B$1291,AAL!$L$3:$L$65007)</f>
        <v>0</v>
      </c>
      <c r="AJ1236" s="116">
        <f>VLOOKUP(B1236,AAL!$Q$4:$S$1048576,3,0)</f>
        <v>0</v>
      </c>
      <c r="AK1236" s="116">
        <f>VLOOKUP(B1236,AAL!$U$4:$W$1048576,3,0)</f>
        <v>0</v>
      </c>
      <c r="AL1236" s="69">
        <f ca="1">IFERROR(((AD1236+(AD1236*'Portfolio Stats_RMS'!$C$7))/($AB1236*(1-'Portfolio Stats_RMS'!$C$6))),0)</f>
        <v>0</v>
      </c>
      <c r="AM1236" s="69">
        <f ca="1">IFERROR(((AF1236+(AF1236*'Portfolio Stats_RMS'!$C$7))/($AB1236*(1-'Portfolio Stats_RMS'!$C$6))),0)</f>
        <v>0</v>
      </c>
      <c r="AN1236" s="69">
        <f ca="1">IFERROR(((AH1236+(AH1236*'Portfolio Stats_RMS'!$C$7))/($AB1236*(1-'Portfolio Stats_RMS'!$C$6))),0)</f>
        <v>0</v>
      </c>
      <c r="AO1236" s="69">
        <f>IFERROR(((AJ1236+(AJ1236*'Portfolio Stats_RMS'!$C$7))/(AB1236*(1-'Portfolio Stats_RMS'!$C$6))),0)</f>
        <v>0</v>
      </c>
      <c r="AP1236" s="152"/>
    </row>
    <row r="1237" spans="2:42" x14ac:dyDescent="0.25">
      <c r="B1237" s="29"/>
      <c r="C1237" s="87"/>
      <c r="D1237" s="29"/>
      <c r="E1237" s="29"/>
      <c r="F1237" s="29"/>
      <c r="G1237" s="25"/>
      <c r="H1237" s="25"/>
      <c r="I1237" s="25"/>
      <c r="J1237" s="100"/>
      <c r="K1237" s="100"/>
      <c r="L1237" s="149"/>
      <c r="M1237" s="29"/>
      <c r="N1237" s="29"/>
      <c r="O1237" s="29"/>
      <c r="P1237" s="149"/>
      <c r="Q1237" s="150"/>
      <c r="R1237" s="152"/>
      <c r="S1237" s="153"/>
      <c r="T1237" s="153"/>
      <c r="U1237" s="154"/>
      <c r="V1237" s="99"/>
      <c r="W1237" s="99"/>
      <c r="X1237" s="25"/>
      <c r="Y1237" s="25"/>
      <c r="Z1237" s="99"/>
      <c r="AA1237" s="25"/>
      <c r="AB1237" s="25"/>
      <c r="AC1237" s="99"/>
      <c r="AD1237" s="116">
        <f ca="1">SUMIF(AAL!$A$3:$A$65061,'Risk Lv. Inforce'!$B$7:$B$12091,AAL!$B$3:$B$65007)</f>
        <v>0</v>
      </c>
      <c r="AE1237" s="116">
        <f ca="1">SUMIF(AAL!$C$3:$C$65061,'Risk Lv. Inforce'!$B$7:$B$10291,AAL!$D$3:$D$65007)</f>
        <v>0</v>
      </c>
      <c r="AF1237" s="116">
        <f ca="1">SUMIF(AAL!$E$3:$E$65061,'Risk Lv. Inforce'!$B$7:$B$1291,AAL!$F$3:$F$65007)</f>
        <v>0</v>
      </c>
      <c r="AG1237" s="116">
        <f ca="1">SUMIF(AAL!$G$3:$G$65061,'Risk Lv. Inforce'!$B$7:$B$1291,AAL!$H$3:$H$65007)</f>
        <v>0</v>
      </c>
      <c r="AH1237" s="116">
        <f ca="1">SUMIF(AAL!$I$3:$I$65061,'Risk Lv. Inforce'!$B$7:$B$1291,AAL!$J$3:$J$65007)</f>
        <v>0</v>
      </c>
      <c r="AI1237" s="116">
        <f ca="1">SUMIF(AAL!$K$3:$K$65061,'Risk Lv. Inforce'!$B$7:$B$1291,AAL!$L$3:$L$65007)</f>
        <v>0</v>
      </c>
      <c r="AJ1237" s="116">
        <f>VLOOKUP(B1237,AAL!$Q$4:$S$1048576,3,0)</f>
        <v>0</v>
      </c>
      <c r="AK1237" s="116">
        <f>VLOOKUP(B1237,AAL!$U$4:$W$1048576,3,0)</f>
        <v>0</v>
      </c>
      <c r="AL1237" s="69">
        <f ca="1">IFERROR(((AD1237+(AD1237*'Portfolio Stats_RMS'!$C$7))/($AB1237*(1-'Portfolio Stats_RMS'!$C$6))),0)</f>
        <v>0</v>
      </c>
      <c r="AM1237" s="69">
        <f ca="1">IFERROR(((AF1237+(AF1237*'Portfolio Stats_RMS'!$C$7))/($AB1237*(1-'Portfolio Stats_RMS'!$C$6))),0)</f>
        <v>0</v>
      </c>
      <c r="AN1237" s="69">
        <f ca="1">IFERROR(((AH1237+(AH1237*'Portfolio Stats_RMS'!$C$7))/($AB1237*(1-'Portfolio Stats_RMS'!$C$6))),0)</f>
        <v>0</v>
      </c>
      <c r="AO1237" s="69">
        <f>IFERROR(((AJ1237+(AJ1237*'Portfolio Stats_RMS'!$C$7))/(AB1237*(1-'Portfolio Stats_RMS'!$C$6))),0)</f>
        <v>0</v>
      </c>
      <c r="AP1237" s="152"/>
    </row>
    <row r="1238" spans="2:42" x14ac:dyDescent="0.25">
      <c r="B1238" s="29"/>
      <c r="C1238" s="87"/>
      <c r="D1238" s="29"/>
      <c r="E1238" s="29"/>
      <c r="F1238" s="29"/>
      <c r="G1238" s="25"/>
      <c r="H1238" s="25"/>
      <c r="I1238" s="25"/>
      <c r="J1238" s="100"/>
      <c r="K1238" s="100"/>
      <c r="L1238" s="29"/>
      <c r="M1238" s="29"/>
      <c r="N1238" s="29"/>
      <c r="O1238" s="29"/>
      <c r="P1238" s="149"/>
      <c r="Q1238" s="150"/>
      <c r="R1238" s="152"/>
      <c r="S1238" s="153"/>
      <c r="T1238" s="153"/>
      <c r="U1238" s="154"/>
      <c r="V1238" s="99"/>
      <c r="W1238" s="99"/>
      <c r="X1238" s="25"/>
      <c r="Y1238" s="25"/>
      <c r="Z1238" s="99"/>
      <c r="AA1238" s="25"/>
      <c r="AB1238" s="25"/>
      <c r="AC1238" s="99"/>
      <c r="AD1238" s="116">
        <f ca="1">SUMIF(AAL!$A$3:$A$65061,'Risk Lv. Inforce'!$B$7:$B$12091,AAL!$B$3:$B$65007)</f>
        <v>0</v>
      </c>
      <c r="AE1238" s="116">
        <f ca="1">SUMIF(AAL!$C$3:$C$65061,'Risk Lv. Inforce'!$B$7:$B$10291,AAL!$D$3:$D$65007)</f>
        <v>0</v>
      </c>
      <c r="AF1238" s="116">
        <f ca="1">SUMIF(AAL!$E$3:$E$65061,'Risk Lv. Inforce'!$B$7:$B$1291,AAL!$F$3:$F$65007)</f>
        <v>0</v>
      </c>
      <c r="AG1238" s="116">
        <f ca="1">SUMIF(AAL!$G$3:$G$65061,'Risk Lv. Inforce'!$B$7:$B$1291,AAL!$H$3:$H$65007)</f>
        <v>0</v>
      </c>
      <c r="AH1238" s="116">
        <f ca="1">SUMIF(AAL!$I$3:$I$65061,'Risk Lv. Inforce'!$B$7:$B$1291,AAL!$J$3:$J$65007)</f>
        <v>0</v>
      </c>
      <c r="AI1238" s="116">
        <f ca="1">SUMIF(AAL!$K$3:$K$65061,'Risk Lv. Inforce'!$B$7:$B$1291,AAL!$L$3:$L$65007)</f>
        <v>0</v>
      </c>
      <c r="AJ1238" s="116">
        <f>VLOOKUP(B1238,AAL!$Q$4:$S$1048576,3,0)</f>
        <v>0</v>
      </c>
      <c r="AK1238" s="116">
        <f>VLOOKUP(B1238,AAL!$U$4:$W$1048576,3,0)</f>
        <v>0</v>
      </c>
      <c r="AL1238" s="69">
        <f ca="1">IFERROR(((AD1238+(AD1238*'Portfolio Stats_RMS'!$C$7))/($AB1238*(1-'Portfolio Stats_RMS'!$C$6))),0)</f>
        <v>0</v>
      </c>
      <c r="AM1238" s="69">
        <f ca="1">IFERROR(((AF1238+(AF1238*'Portfolio Stats_RMS'!$C$7))/($AB1238*(1-'Portfolio Stats_RMS'!$C$6))),0)</f>
        <v>0</v>
      </c>
      <c r="AN1238" s="69">
        <f ca="1">IFERROR(((AH1238+(AH1238*'Portfolio Stats_RMS'!$C$7))/($AB1238*(1-'Portfolio Stats_RMS'!$C$6))),0)</f>
        <v>0</v>
      </c>
      <c r="AO1238" s="69">
        <f>IFERROR(((AJ1238+(AJ1238*'Portfolio Stats_RMS'!$C$7))/(AB1238*(1-'Portfolio Stats_RMS'!$C$6))),0)</f>
        <v>0</v>
      </c>
      <c r="AP1238" s="152"/>
    </row>
    <row r="1239" spans="2:42" x14ac:dyDescent="0.25">
      <c r="B1239" s="29"/>
      <c r="C1239" s="87"/>
      <c r="D1239" s="29"/>
      <c r="E1239" s="29"/>
      <c r="F1239" s="29"/>
      <c r="G1239" s="25"/>
      <c r="H1239" s="25"/>
      <c r="I1239" s="25"/>
      <c r="J1239" s="100"/>
      <c r="K1239" s="100"/>
      <c r="L1239" s="29"/>
      <c r="M1239" s="29"/>
      <c r="N1239" s="29"/>
      <c r="O1239" s="29"/>
      <c r="P1239" s="149"/>
      <c r="Q1239" s="150"/>
      <c r="R1239" s="152"/>
      <c r="S1239" s="153"/>
      <c r="T1239" s="153"/>
      <c r="U1239" s="154"/>
      <c r="V1239" s="99"/>
      <c r="W1239" s="99"/>
      <c r="X1239" s="25"/>
      <c r="Y1239" s="25"/>
      <c r="Z1239" s="99"/>
      <c r="AA1239" s="25"/>
      <c r="AB1239" s="25"/>
      <c r="AC1239" s="99"/>
      <c r="AD1239" s="116">
        <f ca="1">SUMIF(AAL!$A$3:$A$65061,'Risk Lv. Inforce'!$B$7:$B$12091,AAL!$B$3:$B$65007)</f>
        <v>0</v>
      </c>
      <c r="AE1239" s="116">
        <f ca="1">SUMIF(AAL!$C$3:$C$65061,'Risk Lv. Inforce'!$B$7:$B$10291,AAL!$D$3:$D$65007)</f>
        <v>0</v>
      </c>
      <c r="AF1239" s="116">
        <f ca="1">SUMIF(AAL!$E$3:$E$65061,'Risk Lv. Inforce'!$B$7:$B$1291,AAL!$F$3:$F$65007)</f>
        <v>0</v>
      </c>
      <c r="AG1239" s="116">
        <f ca="1">SUMIF(AAL!$G$3:$G$65061,'Risk Lv. Inforce'!$B$7:$B$1291,AAL!$H$3:$H$65007)</f>
        <v>0</v>
      </c>
      <c r="AH1239" s="116">
        <f ca="1">SUMIF(AAL!$I$3:$I$65061,'Risk Lv. Inforce'!$B$7:$B$1291,AAL!$J$3:$J$65007)</f>
        <v>0</v>
      </c>
      <c r="AI1239" s="116">
        <f ca="1">SUMIF(AAL!$K$3:$K$65061,'Risk Lv. Inforce'!$B$7:$B$1291,AAL!$L$3:$L$65007)</f>
        <v>0</v>
      </c>
      <c r="AJ1239" s="116">
        <f>VLOOKUP(B1239,AAL!$Q$4:$S$1048576,3,0)</f>
        <v>0</v>
      </c>
      <c r="AK1239" s="116">
        <f>VLOOKUP(B1239,AAL!$U$4:$W$1048576,3,0)</f>
        <v>0</v>
      </c>
      <c r="AL1239" s="69">
        <f ca="1">IFERROR(((AD1239+(AD1239*'Portfolio Stats_RMS'!$C$7))/($AB1239*(1-'Portfolio Stats_RMS'!$C$6))),0)</f>
        <v>0</v>
      </c>
      <c r="AM1239" s="69">
        <f ca="1">IFERROR(((AF1239+(AF1239*'Portfolio Stats_RMS'!$C$7))/($AB1239*(1-'Portfolio Stats_RMS'!$C$6))),0)</f>
        <v>0</v>
      </c>
      <c r="AN1239" s="69">
        <f ca="1">IFERROR(((AH1239+(AH1239*'Portfolio Stats_RMS'!$C$7))/($AB1239*(1-'Portfolio Stats_RMS'!$C$6))),0)</f>
        <v>0</v>
      </c>
      <c r="AO1239" s="69">
        <f>IFERROR(((AJ1239+(AJ1239*'Portfolio Stats_RMS'!$C$7))/(AB1239*(1-'Portfolio Stats_RMS'!$C$6))),0)</f>
        <v>0</v>
      </c>
      <c r="AP1239" s="152"/>
    </row>
    <row r="1240" spans="2:42" x14ac:dyDescent="0.25">
      <c r="B1240" s="29"/>
      <c r="C1240" s="87"/>
      <c r="D1240" s="29"/>
      <c r="E1240" s="29"/>
      <c r="F1240" s="29"/>
      <c r="G1240" s="25"/>
      <c r="H1240" s="25"/>
      <c r="I1240" s="25"/>
      <c r="J1240" s="100"/>
      <c r="K1240" s="100"/>
      <c r="L1240" s="149"/>
      <c r="M1240" s="29"/>
      <c r="N1240" s="29"/>
      <c r="O1240" s="29"/>
      <c r="P1240" s="149"/>
      <c r="Q1240" s="150"/>
      <c r="R1240" s="152"/>
      <c r="S1240" s="153"/>
      <c r="T1240" s="153"/>
      <c r="U1240" s="154"/>
      <c r="V1240" s="99"/>
      <c r="W1240" s="99"/>
      <c r="X1240" s="25"/>
      <c r="Y1240" s="25"/>
      <c r="Z1240" s="99"/>
      <c r="AA1240" s="25"/>
      <c r="AB1240" s="25"/>
      <c r="AC1240" s="99"/>
      <c r="AD1240" s="116">
        <f ca="1">SUMIF(AAL!$A$3:$A$65061,'Risk Lv. Inforce'!$B$7:$B$12091,AAL!$B$3:$B$65007)</f>
        <v>0</v>
      </c>
      <c r="AE1240" s="116">
        <f ca="1">SUMIF(AAL!$C$3:$C$65061,'Risk Lv. Inforce'!$B$7:$B$10291,AAL!$D$3:$D$65007)</f>
        <v>0</v>
      </c>
      <c r="AF1240" s="116">
        <f ca="1">SUMIF(AAL!$E$3:$E$65061,'Risk Lv. Inforce'!$B$7:$B$1291,AAL!$F$3:$F$65007)</f>
        <v>0</v>
      </c>
      <c r="AG1240" s="116">
        <f ca="1">SUMIF(AAL!$G$3:$G$65061,'Risk Lv. Inforce'!$B$7:$B$1291,AAL!$H$3:$H$65007)</f>
        <v>0</v>
      </c>
      <c r="AH1240" s="116">
        <f ca="1">SUMIF(AAL!$I$3:$I$65061,'Risk Lv. Inforce'!$B$7:$B$1291,AAL!$J$3:$J$65007)</f>
        <v>0</v>
      </c>
      <c r="AI1240" s="116">
        <f ca="1">SUMIF(AAL!$K$3:$K$65061,'Risk Lv. Inforce'!$B$7:$B$1291,AAL!$L$3:$L$65007)</f>
        <v>0</v>
      </c>
      <c r="AJ1240" s="116">
        <f>VLOOKUP(B1240,AAL!$Q$4:$S$1048576,3,0)</f>
        <v>0</v>
      </c>
      <c r="AK1240" s="116">
        <f>VLOOKUP(B1240,AAL!$U$4:$W$1048576,3,0)</f>
        <v>0</v>
      </c>
      <c r="AL1240" s="69">
        <f ca="1">IFERROR(((AD1240+(AD1240*'Portfolio Stats_RMS'!$C$7))/($AB1240*(1-'Portfolio Stats_RMS'!$C$6))),0)</f>
        <v>0</v>
      </c>
      <c r="AM1240" s="69">
        <f ca="1">IFERROR(((AF1240+(AF1240*'Portfolio Stats_RMS'!$C$7))/($AB1240*(1-'Portfolio Stats_RMS'!$C$6))),0)</f>
        <v>0</v>
      </c>
      <c r="AN1240" s="69">
        <f ca="1">IFERROR(((AH1240+(AH1240*'Portfolio Stats_RMS'!$C$7))/($AB1240*(1-'Portfolio Stats_RMS'!$C$6))),0)</f>
        <v>0</v>
      </c>
      <c r="AO1240" s="69">
        <f>IFERROR(((AJ1240+(AJ1240*'Portfolio Stats_RMS'!$C$7))/(AB1240*(1-'Portfolio Stats_RMS'!$C$6))),0)</f>
        <v>0</v>
      </c>
      <c r="AP1240" s="152"/>
    </row>
    <row r="1241" spans="2:42" x14ac:dyDescent="0.25">
      <c r="B1241" s="29"/>
      <c r="C1241" s="87"/>
      <c r="D1241" s="29"/>
      <c r="E1241" s="29"/>
      <c r="F1241" s="29"/>
      <c r="G1241" s="25"/>
      <c r="H1241" s="25"/>
      <c r="I1241" s="25"/>
      <c r="J1241" s="100"/>
      <c r="K1241" s="100"/>
      <c r="L1241" s="149"/>
      <c r="M1241" s="29"/>
      <c r="N1241" s="29"/>
      <c r="O1241" s="29"/>
      <c r="P1241" s="149"/>
      <c r="Q1241" s="150"/>
      <c r="R1241" s="152"/>
      <c r="S1241" s="153"/>
      <c r="T1241" s="153"/>
      <c r="U1241" s="154"/>
      <c r="V1241" s="99"/>
      <c r="W1241" s="99"/>
      <c r="X1241" s="25"/>
      <c r="Y1241" s="25"/>
      <c r="Z1241" s="99"/>
      <c r="AA1241" s="25"/>
      <c r="AB1241" s="25"/>
      <c r="AC1241" s="99"/>
      <c r="AD1241" s="116">
        <f ca="1">SUMIF(AAL!$A$3:$A$65061,'Risk Lv. Inforce'!$B$7:$B$12091,AAL!$B$3:$B$65007)</f>
        <v>0</v>
      </c>
      <c r="AE1241" s="116">
        <f ca="1">SUMIF(AAL!$C$3:$C$65061,'Risk Lv. Inforce'!$B$7:$B$10291,AAL!$D$3:$D$65007)</f>
        <v>0</v>
      </c>
      <c r="AF1241" s="116">
        <f ca="1">SUMIF(AAL!$E$3:$E$65061,'Risk Lv. Inforce'!$B$7:$B$1291,AAL!$F$3:$F$65007)</f>
        <v>0</v>
      </c>
      <c r="AG1241" s="116">
        <f ca="1">SUMIF(AAL!$G$3:$G$65061,'Risk Lv. Inforce'!$B$7:$B$1291,AAL!$H$3:$H$65007)</f>
        <v>0</v>
      </c>
      <c r="AH1241" s="116">
        <f ca="1">SUMIF(AAL!$I$3:$I$65061,'Risk Lv. Inforce'!$B$7:$B$1291,AAL!$J$3:$J$65007)</f>
        <v>0</v>
      </c>
      <c r="AI1241" s="116">
        <f ca="1">SUMIF(AAL!$K$3:$K$65061,'Risk Lv. Inforce'!$B$7:$B$1291,AAL!$L$3:$L$65007)</f>
        <v>0</v>
      </c>
      <c r="AJ1241" s="116">
        <f>VLOOKUP(B1241,AAL!$Q$4:$S$1048576,3,0)</f>
        <v>0</v>
      </c>
      <c r="AK1241" s="116">
        <f>VLOOKUP(B1241,AAL!$U$4:$W$1048576,3,0)</f>
        <v>0</v>
      </c>
      <c r="AL1241" s="69">
        <f ca="1">IFERROR(((AD1241+(AD1241*'Portfolio Stats_RMS'!$C$7))/($AB1241*(1-'Portfolio Stats_RMS'!$C$6))),0)</f>
        <v>0</v>
      </c>
      <c r="AM1241" s="69">
        <f ca="1">IFERROR(((AF1241+(AF1241*'Portfolio Stats_RMS'!$C$7))/($AB1241*(1-'Portfolio Stats_RMS'!$C$6))),0)</f>
        <v>0</v>
      </c>
      <c r="AN1241" s="69">
        <f ca="1">IFERROR(((AH1241+(AH1241*'Portfolio Stats_RMS'!$C$7))/($AB1241*(1-'Portfolio Stats_RMS'!$C$6))),0)</f>
        <v>0</v>
      </c>
      <c r="AO1241" s="69">
        <f>IFERROR(((AJ1241+(AJ1241*'Portfolio Stats_RMS'!$C$7))/(AB1241*(1-'Portfolio Stats_RMS'!$C$6))),0)</f>
        <v>0</v>
      </c>
      <c r="AP1241" s="152"/>
    </row>
    <row r="1242" spans="2:42" x14ac:dyDescent="0.25">
      <c r="B1242" s="29"/>
      <c r="C1242" s="87"/>
      <c r="D1242" s="29"/>
      <c r="E1242" s="29"/>
      <c r="F1242" s="29"/>
      <c r="G1242" s="25"/>
      <c r="H1242" s="25"/>
      <c r="I1242" s="25"/>
      <c r="J1242" s="100"/>
      <c r="K1242" s="100"/>
      <c r="L1242" s="149"/>
      <c r="M1242" s="29"/>
      <c r="N1242" s="29"/>
      <c r="O1242" s="29"/>
      <c r="P1242" s="149"/>
      <c r="Q1242" s="150"/>
      <c r="R1242" s="152"/>
      <c r="S1242" s="153"/>
      <c r="T1242" s="153"/>
      <c r="U1242" s="154"/>
      <c r="V1242" s="99"/>
      <c r="W1242" s="99"/>
      <c r="X1242" s="25"/>
      <c r="Y1242" s="25"/>
      <c r="Z1242" s="99"/>
      <c r="AA1242" s="25"/>
      <c r="AB1242" s="25"/>
      <c r="AC1242" s="99"/>
      <c r="AD1242" s="116">
        <f ca="1">SUMIF(AAL!$A$3:$A$65061,'Risk Lv. Inforce'!$B$7:$B$12091,AAL!$B$3:$B$65007)</f>
        <v>0</v>
      </c>
      <c r="AE1242" s="116">
        <f ca="1">SUMIF(AAL!$C$3:$C$65061,'Risk Lv. Inforce'!$B$7:$B$10291,AAL!$D$3:$D$65007)</f>
        <v>0</v>
      </c>
      <c r="AF1242" s="116">
        <f ca="1">SUMIF(AAL!$E$3:$E$65061,'Risk Lv. Inforce'!$B$7:$B$1291,AAL!$F$3:$F$65007)</f>
        <v>0</v>
      </c>
      <c r="AG1242" s="116">
        <f ca="1">SUMIF(AAL!$G$3:$G$65061,'Risk Lv. Inforce'!$B$7:$B$1291,AAL!$H$3:$H$65007)</f>
        <v>0</v>
      </c>
      <c r="AH1242" s="116">
        <f ca="1">SUMIF(AAL!$I$3:$I$65061,'Risk Lv. Inforce'!$B$7:$B$1291,AAL!$J$3:$J$65007)</f>
        <v>0</v>
      </c>
      <c r="AI1242" s="116">
        <f ca="1">SUMIF(AAL!$K$3:$K$65061,'Risk Lv. Inforce'!$B$7:$B$1291,AAL!$L$3:$L$65007)</f>
        <v>0</v>
      </c>
      <c r="AJ1242" s="116">
        <f>VLOOKUP(B1242,AAL!$Q$4:$S$1048576,3,0)</f>
        <v>0</v>
      </c>
      <c r="AK1242" s="116">
        <f>VLOOKUP(B1242,AAL!$U$4:$W$1048576,3,0)</f>
        <v>0</v>
      </c>
      <c r="AL1242" s="69">
        <f ca="1">IFERROR(((AD1242+(AD1242*'Portfolio Stats_RMS'!$C$7))/($AB1242*(1-'Portfolio Stats_RMS'!$C$6))),0)</f>
        <v>0</v>
      </c>
      <c r="AM1242" s="69">
        <f ca="1">IFERROR(((AF1242+(AF1242*'Portfolio Stats_RMS'!$C$7))/($AB1242*(1-'Portfolio Stats_RMS'!$C$6))),0)</f>
        <v>0</v>
      </c>
      <c r="AN1242" s="69">
        <f ca="1">IFERROR(((AH1242+(AH1242*'Portfolio Stats_RMS'!$C$7))/($AB1242*(1-'Portfolio Stats_RMS'!$C$6))),0)</f>
        <v>0</v>
      </c>
      <c r="AO1242" s="69">
        <f>IFERROR(((AJ1242+(AJ1242*'Portfolio Stats_RMS'!$C$7))/(AB1242*(1-'Portfolio Stats_RMS'!$C$6))),0)</f>
        <v>0</v>
      </c>
      <c r="AP1242" s="152"/>
    </row>
    <row r="1243" spans="2:42" x14ac:dyDescent="0.25">
      <c r="B1243" s="29"/>
      <c r="C1243" s="87"/>
      <c r="D1243" s="29"/>
      <c r="E1243" s="29"/>
      <c r="F1243" s="29"/>
      <c r="G1243" s="25"/>
      <c r="H1243" s="25"/>
      <c r="I1243" s="25"/>
      <c r="J1243" s="100"/>
      <c r="K1243" s="100"/>
      <c r="L1243" s="149"/>
      <c r="M1243" s="29"/>
      <c r="N1243" s="29"/>
      <c r="O1243" s="29"/>
      <c r="P1243" s="149"/>
      <c r="Q1243" s="150"/>
      <c r="R1243" s="152"/>
      <c r="S1243" s="153"/>
      <c r="T1243" s="153"/>
      <c r="U1243" s="154"/>
      <c r="V1243" s="99"/>
      <c r="W1243" s="99"/>
      <c r="X1243" s="25"/>
      <c r="Y1243" s="25"/>
      <c r="Z1243" s="99"/>
      <c r="AA1243" s="25"/>
      <c r="AB1243" s="25"/>
      <c r="AC1243" s="99"/>
      <c r="AD1243" s="116">
        <f ca="1">SUMIF(AAL!$A$3:$A$65061,'Risk Lv. Inforce'!$B$7:$B$12091,AAL!$B$3:$B$65007)</f>
        <v>0</v>
      </c>
      <c r="AE1243" s="116">
        <f ca="1">SUMIF(AAL!$C$3:$C$65061,'Risk Lv. Inforce'!$B$7:$B$10291,AAL!$D$3:$D$65007)</f>
        <v>0</v>
      </c>
      <c r="AF1243" s="116">
        <f ca="1">SUMIF(AAL!$E$3:$E$65061,'Risk Lv. Inforce'!$B$7:$B$1291,AAL!$F$3:$F$65007)</f>
        <v>0</v>
      </c>
      <c r="AG1243" s="116">
        <f ca="1">SUMIF(AAL!$G$3:$G$65061,'Risk Lv. Inforce'!$B$7:$B$1291,AAL!$H$3:$H$65007)</f>
        <v>0</v>
      </c>
      <c r="AH1243" s="116">
        <f ca="1">SUMIF(AAL!$I$3:$I$65061,'Risk Lv. Inforce'!$B$7:$B$1291,AAL!$J$3:$J$65007)</f>
        <v>0</v>
      </c>
      <c r="AI1243" s="116">
        <f ca="1">SUMIF(AAL!$K$3:$K$65061,'Risk Lv. Inforce'!$B$7:$B$1291,AAL!$L$3:$L$65007)</f>
        <v>0</v>
      </c>
      <c r="AJ1243" s="116">
        <f>VLOOKUP(B1243,AAL!$Q$4:$S$1048576,3,0)</f>
        <v>0</v>
      </c>
      <c r="AK1243" s="116">
        <f>VLOOKUP(B1243,AAL!$U$4:$W$1048576,3,0)</f>
        <v>0</v>
      </c>
      <c r="AL1243" s="69">
        <f ca="1">IFERROR(((AD1243+(AD1243*'Portfolio Stats_RMS'!$C$7))/($AB1243*(1-'Portfolio Stats_RMS'!$C$6))),0)</f>
        <v>0</v>
      </c>
      <c r="AM1243" s="69">
        <f ca="1">IFERROR(((AF1243+(AF1243*'Portfolio Stats_RMS'!$C$7))/($AB1243*(1-'Portfolio Stats_RMS'!$C$6))),0)</f>
        <v>0</v>
      </c>
      <c r="AN1243" s="69">
        <f ca="1">IFERROR(((AH1243+(AH1243*'Portfolio Stats_RMS'!$C$7))/($AB1243*(1-'Portfolio Stats_RMS'!$C$6))),0)</f>
        <v>0</v>
      </c>
      <c r="AO1243" s="69">
        <f>IFERROR(((AJ1243+(AJ1243*'Portfolio Stats_RMS'!$C$7))/(AB1243*(1-'Portfolio Stats_RMS'!$C$6))),0)</f>
        <v>0</v>
      </c>
      <c r="AP1243" s="152"/>
    </row>
    <row r="1244" spans="2:42" x14ac:dyDescent="0.25">
      <c r="B1244" s="29"/>
      <c r="C1244" s="87"/>
      <c r="D1244" s="29"/>
      <c r="E1244" s="29"/>
      <c r="F1244" s="29"/>
      <c r="G1244" s="25"/>
      <c r="H1244" s="25"/>
      <c r="I1244" s="25"/>
      <c r="J1244" s="100"/>
      <c r="K1244" s="100"/>
      <c r="L1244" s="149"/>
      <c r="M1244" s="29"/>
      <c r="N1244" s="29"/>
      <c r="O1244" s="29"/>
      <c r="P1244" s="149"/>
      <c r="Q1244" s="150"/>
      <c r="R1244" s="152"/>
      <c r="S1244" s="153"/>
      <c r="T1244" s="153"/>
      <c r="U1244" s="154"/>
      <c r="V1244" s="99"/>
      <c r="W1244" s="99"/>
      <c r="X1244" s="25"/>
      <c r="Y1244" s="25"/>
      <c r="Z1244" s="99"/>
      <c r="AA1244" s="25"/>
      <c r="AB1244" s="25"/>
      <c r="AC1244" s="99"/>
      <c r="AD1244" s="116">
        <f ca="1">SUMIF(AAL!$A$3:$A$65061,'Risk Lv. Inforce'!$B$7:$B$12091,AAL!$B$3:$B$65007)</f>
        <v>0</v>
      </c>
      <c r="AE1244" s="116">
        <f ca="1">SUMIF(AAL!$C$3:$C$65061,'Risk Lv. Inforce'!$B$7:$B$10291,AAL!$D$3:$D$65007)</f>
        <v>0</v>
      </c>
      <c r="AF1244" s="116">
        <f ca="1">SUMIF(AAL!$E$3:$E$65061,'Risk Lv. Inforce'!$B$7:$B$1291,AAL!$F$3:$F$65007)</f>
        <v>0</v>
      </c>
      <c r="AG1244" s="116">
        <f ca="1">SUMIF(AAL!$G$3:$G$65061,'Risk Lv. Inforce'!$B$7:$B$1291,AAL!$H$3:$H$65007)</f>
        <v>0</v>
      </c>
      <c r="AH1244" s="116">
        <f ca="1">SUMIF(AAL!$I$3:$I$65061,'Risk Lv. Inforce'!$B$7:$B$1291,AAL!$J$3:$J$65007)</f>
        <v>0</v>
      </c>
      <c r="AI1244" s="116">
        <f ca="1">SUMIF(AAL!$K$3:$K$65061,'Risk Lv. Inforce'!$B$7:$B$1291,AAL!$L$3:$L$65007)</f>
        <v>0</v>
      </c>
      <c r="AJ1244" s="116">
        <f>VLOOKUP(B1244,AAL!$Q$4:$S$1048576,3,0)</f>
        <v>0</v>
      </c>
      <c r="AK1244" s="116">
        <f>VLOOKUP(B1244,AAL!$U$4:$W$1048576,3,0)</f>
        <v>0</v>
      </c>
      <c r="AL1244" s="69">
        <f ca="1">IFERROR(((AD1244+(AD1244*'Portfolio Stats_RMS'!$C$7))/($AB1244*(1-'Portfolio Stats_RMS'!$C$6))),0)</f>
        <v>0</v>
      </c>
      <c r="AM1244" s="69">
        <f ca="1">IFERROR(((AF1244+(AF1244*'Portfolio Stats_RMS'!$C$7))/($AB1244*(1-'Portfolio Stats_RMS'!$C$6))),0)</f>
        <v>0</v>
      </c>
      <c r="AN1244" s="69">
        <f ca="1">IFERROR(((AH1244+(AH1244*'Portfolio Stats_RMS'!$C$7))/($AB1244*(1-'Portfolio Stats_RMS'!$C$6))),0)</f>
        <v>0</v>
      </c>
      <c r="AO1244" s="69">
        <f>IFERROR(((AJ1244+(AJ1244*'Portfolio Stats_RMS'!$C$7))/(AB1244*(1-'Portfolio Stats_RMS'!$C$6))),0)</f>
        <v>0</v>
      </c>
      <c r="AP1244" s="152"/>
    </row>
    <row r="1245" spans="2:42" x14ac:dyDescent="0.25">
      <c r="B1245" s="29"/>
      <c r="C1245" s="87"/>
      <c r="D1245" s="29"/>
      <c r="E1245" s="29"/>
      <c r="F1245" s="29"/>
      <c r="G1245" s="25"/>
      <c r="H1245" s="25"/>
      <c r="I1245" s="25"/>
      <c r="J1245" s="100"/>
      <c r="K1245" s="100"/>
      <c r="L1245" s="149"/>
      <c r="M1245" s="29"/>
      <c r="N1245" s="29"/>
      <c r="O1245" s="29"/>
      <c r="P1245" s="149"/>
      <c r="Q1245" s="150"/>
      <c r="R1245" s="152"/>
      <c r="S1245" s="153"/>
      <c r="T1245" s="153"/>
      <c r="U1245" s="154"/>
      <c r="V1245" s="99"/>
      <c r="W1245" s="99"/>
      <c r="X1245" s="25"/>
      <c r="Y1245" s="25"/>
      <c r="Z1245" s="99"/>
      <c r="AA1245" s="25"/>
      <c r="AB1245" s="25"/>
      <c r="AC1245" s="99"/>
      <c r="AD1245" s="116">
        <f ca="1">SUMIF(AAL!$A$3:$A$65061,'Risk Lv. Inforce'!$B$7:$B$12091,AAL!$B$3:$B$65007)</f>
        <v>0</v>
      </c>
      <c r="AE1245" s="116">
        <f ca="1">SUMIF(AAL!$C$3:$C$65061,'Risk Lv. Inforce'!$B$7:$B$10291,AAL!$D$3:$D$65007)</f>
        <v>0</v>
      </c>
      <c r="AF1245" s="116">
        <f ca="1">SUMIF(AAL!$E$3:$E$65061,'Risk Lv. Inforce'!$B$7:$B$1291,AAL!$F$3:$F$65007)</f>
        <v>0</v>
      </c>
      <c r="AG1245" s="116">
        <f ca="1">SUMIF(AAL!$G$3:$G$65061,'Risk Lv. Inforce'!$B$7:$B$1291,AAL!$H$3:$H$65007)</f>
        <v>0</v>
      </c>
      <c r="AH1245" s="116">
        <f ca="1">SUMIF(AAL!$I$3:$I$65061,'Risk Lv. Inforce'!$B$7:$B$1291,AAL!$J$3:$J$65007)</f>
        <v>0</v>
      </c>
      <c r="AI1245" s="116">
        <f ca="1">SUMIF(AAL!$K$3:$K$65061,'Risk Lv. Inforce'!$B$7:$B$1291,AAL!$L$3:$L$65007)</f>
        <v>0</v>
      </c>
      <c r="AJ1245" s="116">
        <f>VLOOKUP(B1245,AAL!$Q$4:$S$1048576,3,0)</f>
        <v>0</v>
      </c>
      <c r="AK1245" s="116">
        <f>VLOOKUP(B1245,AAL!$U$4:$W$1048576,3,0)</f>
        <v>0</v>
      </c>
      <c r="AL1245" s="69">
        <f ca="1">IFERROR(((AD1245+(AD1245*'Portfolio Stats_RMS'!$C$7))/($AB1245*(1-'Portfolio Stats_RMS'!$C$6))),0)</f>
        <v>0</v>
      </c>
      <c r="AM1245" s="69">
        <f ca="1">IFERROR(((AF1245+(AF1245*'Portfolio Stats_RMS'!$C$7))/($AB1245*(1-'Portfolio Stats_RMS'!$C$6))),0)</f>
        <v>0</v>
      </c>
      <c r="AN1245" s="69">
        <f ca="1">IFERROR(((AH1245+(AH1245*'Portfolio Stats_RMS'!$C$7))/($AB1245*(1-'Portfolio Stats_RMS'!$C$6))),0)</f>
        <v>0</v>
      </c>
      <c r="AO1245" s="69">
        <f>IFERROR(((AJ1245+(AJ1245*'Portfolio Stats_RMS'!$C$7))/(AB1245*(1-'Portfolio Stats_RMS'!$C$6))),0)</f>
        <v>0</v>
      </c>
      <c r="AP1245" s="152"/>
    </row>
    <row r="1246" spans="2:42" x14ac:dyDescent="0.25">
      <c r="B1246" s="29"/>
      <c r="C1246" s="87"/>
      <c r="D1246" s="29"/>
      <c r="E1246" s="29"/>
      <c r="F1246" s="29"/>
      <c r="G1246" s="25"/>
      <c r="H1246" s="25"/>
      <c r="I1246" s="25"/>
      <c r="J1246" s="100"/>
      <c r="K1246" s="100"/>
      <c r="L1246" s="29"/>
      <c r="M1246" s="29"/>
      <c r="N1246" s="29"/>
      <c r="O1246" s="29"/>
      <c r="P1246" s="149"/>
      <c r="Q1246" s="150"/>
      <c r="R1246" s="152"/>
      <c r="S1246" s="153"/>
      <c r="T1246" s="153"/>
      <c r="U1246" s="154"/>
      <c r="V1246" s="99"/>
      <c r="W1246" s="99"/>
      <c r="X1246" s="25"/>
      <c r="Y1246" s="25"/>
      <c r="Z1246" s="99"/>
      <c r="AA1246" s="25"/>
      <c r="AB1246" s="25"/>
      <c r="AC1246" s="99"/>
      <c r="AD1246" s="116">
        <f ca="1">SUMIF(AAL!$A$3:$A$65061,'Risk Lv. Inforce'!$B$7:$B$12091,AAL!$B$3:$B$65007)</f>
        <v>0</v>
      </c>
      <c r="AE1246" s="116">
        <f ca="1">SUMIF(AAL!$C$3:$C$65061,'Risk Lv. Inforce'!$B$7:$B$10291,AAL!$D$3:$D$65007)</f>
        <v>0</v>
      </c>
      <c r="AF1246" s="116">
        <f ca="1">SUMIF(AAL!$E$3:$E$65061,'Risk Lv. Inforce'!$B$7:$B$1291,AAL!$F$3:$F$65007)</f>
        <v>0</v>
      </c>
      <c r="AG1246" s="116">
        <f ca="1">SUMIF(AAL!$G$3:$G$65061,'Risk Lv. Inforce'!$B$7:$B$1291,AAL!$H$3:$H$65007)</f>
        <v>0</v>
      </c>
      <c r="AH1246" s="116">
        <f ca="1">SUMIF(AAL!$I$3:$I$65061,'Risk Lv. Inforce'!$B$7:$B$1291,AAL!$J$3:$J$65007)</f>
        <v>0</v>
      </c>
      <c r="AI1246" s="116">
        <f ca="1">SUMIF(AAL!$K$3:$K$65061,'Risk Lv. Inforce'!$B$7:$B$1291,AAL!$L$3:$L$65007)</f>
        <v>0</v>
      </c>
      <c r="AJ1246" s="116">
        <f>VLOOKUP(B1246,AAL!$Q$4:$S$1048576,3,0)</f>
        <v>0</v>
      </c>
      <c r="AK1246" s="116">
        <f>VLOOKUP(B1246,AAL!$U$4:$W$1048576,3,0)</f>
        <v>0</v>
      </c>
      <c r="AL1246" s="69">
        <f ca="1">IFERROR(((AD1246+(AD1246*'Portfolio Stats_RMS'!$C$7))/($AB1246*(1-'Portfolio Stats_RMS'!$C$6))),0)</f>
        <v>0</v>
      </c>
      <c r="AM1246" s="69">
        <f ca="1">IFERROR(((AF1246+(AF1246*'Portfolio Stats_RMS'!$C$7))/($AB1246*(1-'Portfolio Stats_RMS'!$C$6))),0)</f>
        <v>0</v>
      </c>
      <c r="AN1246" s="69">
        <f ca="1">IFERROR(((AH1246+(AH1246*'Portfolio Stats_RMS'!$C$7))/($AB1246*(1-'Portfolio Stats_RMS'!$C$6))),0)</f>
        <v>0</v>
      </c>
      <c r="AO1246" s="69">
        <f>IFERROR(((AJ1246+(AJ1246*'Portfolio Stats_RMS'!$C$7))/(AB1246*(1-'Portfolio Stats_RMS'!$C$6))),0)</f>
        <v>0</v>
      </c>
      <c r="AP1246" s="152"/>
    </row>
    <row r="1247" spans="2:42" x14ac:dyDescent="0.25">
      <c r="B1247" s="29"/>
      <c r="C1247" s="87"/>
      <c r="D1247" s="29"/>
      <c r="E1247" s="29"/>
      <c r="F1247" s="29"/>
      <c r="G1247" s="25"/>
      <c r="H1247" s="25"/>
      <c r="I1247" s="25"/>
      <c r="J1247" s="100"/>
      <c r="K1247" s="100"/>
      <c r="L1247" s="29"/>
      <c r="M1247" s="29"/>
      <c r="N1247" s="29"/>
      <c r="O1247" s="29"/>
      <c r="P1247" s="149"/>
      <c r="Q1247" s="150"/>
      <c r="R1247" s="152"/>
      <c r="S1247" s="153"/>
      <c r="T1247" s="153"/>
      <c r="U1247" s="154"/>
      <c r="V1247" s="99"/>
      <c r="W1247" s="99"/>
      <c r="X1247" s="25"/>
      <c r="Y1247" s="25"/>
      <c r="Z1247" s="99"/>
      <c r="AA1247" s="25"/>
      <c r="AB1247" s="25"/>
      <c r="AC1247" s="99"/>
      <c r="AD1247" s="116">
        <f ca="1">SUMIF(AAL!$A$3:$A$65061,'Risk Lv. Inforce'!$B$7:$B$12091,AAL!$B$3:$B$65007)</f>
        <v>0</v>
      </c>
      <c r="AE1247" s="116">
        <f ca="1">SUMIF(AAL!$C$3:$C$65061,'Risk Lv. Inforce'!$B$7:$B$10291,AAL!$D$3:$D$65007)</f>
        <v>0</v>
      </c>
      <c r="AF1247" s="116">
        <f ca="1">SUMIF(AAL!$E$3:$E$65061,'Risk Lv. Inforce'!$B$7:$B$1291,AAL!$F$3:$F$65007)</f>
        <v>0</v>
      </c>
      <c r="AG1247" s="116">
        <f ca="1">SUMIF(AAL!$G$3:$G$65061,'Risk Lv. Inforce'!$B$7:$B$1291,AAL!$H$3:$H$65007)</f>
        <v>0</v>
      </c>
      <c r="AH1247" s="116">
        <f ca="1">SUMIF(AAL!$I$3:$I$65061,'Risk Lv. Inforce'!$B$7:$B$1291,AAL!$J$3:$J$65007)</f>
        <v>0</v>
      </c>
      <c r="AI1247" s="116">
        <f ca="1">SUMIF(AAL!$K$3:$K$65061,'Risk Lv. Inforce'!$B$7:$B$1291,AAL!$L$3:$L$65007)</f>
        <v>0</v>
      </c>
      <c r="AJ1247" s="116">
        <f>VLOOKUP(B1247,AAL!$Q$4:$S$1048576,3,0)</f>
        <v>0</v>
      </c>
      <c r="AK1247" s="116">
        <f>VLOOKUP(B1247,AAL!$U$4:$W$1048576,3,0)</f>
        <v>0</v>
      </c>
      <c r="AL1247" s="69">
        <f ca="1">IFERROR(((AD1247+(AD1247*'Portfolio Stats_RMS'!$C$7))/($AB1247*(1-'Portfolio Stats_RMS'!$C$6))),0)</f>
        <v>0</v>
      </c>
      <c r="AM1247" s="69">
        <f ca="1">IFERROR(((AF1247+(AF1247*'Portfolio Stats_RMS'!$C$7))/($AB1247*(1-'Portfolio Stats_RMS'!$C$6))),0)</f>
        <v>0</v>
      </c>
      <c r="AN1247" s="69">
        <f ca="1">IFERROR(((AH1247+(AH1247*'Portfolio Stats_RMS'!$C$7))/($AB1247*(1-'Portfolio Stats_RMS'!$C$6))),0)</f>
        <v>0</v>
      </c>
      <c r="AO1247" s="69">
        <f>IFERROR(((AJ1247+(AJ1247*'Portfolio Stats_RMS'!$C$7))/(AB1247*(1-'Portfolio Stats_RMS'!$C$6))),0)</f>
        <v>0</v>
      </c>
      <c r="AP1247" s="152"/>
    </row>
    <row r="1248" spans="2:42" x14ac:dyDescent="0.25">
      <c r="B1248" s="29"/>
      <c r="C1248" s="87"/>
      <c r="D1248" s="29"/>
      <c r="E1248" s="29"/>
      <c r="F1248" s="29"/>
      <c r="G1248" s="25"/>
      <c r="H1248" s="25"/>
      <c r="I1248" s="25"/>
      <c r="J1248" s="100"/>
      <c r="K1248" s="100"/>
      <c r="L1248" s="149"/>
      <c r="M1248" s="29"/>
      <c r="N1248" s="29"/>
      <c r="O1248" s="29"/>
      <c r="P1248" s="149"/>
      <c r="Q1248" s="150"/>
      <c r="R1248" s="152"/>
      <c r="S1248" s="153"/>
      <c r="T1248" s="153"/>
      <c r="U1248" s="154"/>
      <c r="V1248" s="99"/>
      <c r="W1248" s="99"/>
      <c r="X1248" s="25"/>
      <c r="Y1248" s="25"/>
      <c r="Z1248" s="99"/>
      <c r="AA1248" s="25"/>
      <c r="AB1248" s="25"/>
      <c r="AC1248" s="99"/>
      <c r="AD1248" s="116">
        <f ca="1">SUMIF(AAL!$A$3:$A$65061,'Risk Lv. Inforce'!$B$7:$B$12091,AAL!$B$3:$B$65007)</f>
        <v>0</v>
      </c>
      <c r="AE1248" s="116">
        <f ca="1">SUMIF(AAL!$C$3:$C$65061,'Risk Lv. Inforce'!$B$7:$B$10291,AAL!$D$3:$D$65007)</f>
        <v>0</v>
      </c>
      <c r="AF1248" s="116">
        <f ca="1">SUMIF(AAL!$E$3:$E$65061,'Risk Lv. Inforce'!$B$7:$B$1291,AAL!$F$3:$F$65007)</f>
        <v>0</v>
      </c>
      <c r="AG1248" s="116">
        <f ca="1">SUMIF(AAL!$G$3:$G$65061,'Risk Lv. Inforce'!$B$7:$B$1291,AAL!$H$3:$H$65007)</f>
        <v>0</v>
      </c>
      <c r="AH1248" s="116">
        <f ca="1">SUMIF(AAL!$I$3:$I$65061,'Risk Lv. Inforce'!$B$7:$B$1291,AAL!$J$3:$J$65007)</f>
        <v>0</v>
      </c>
      <c r="AI1248" s="116">
        <f ca="1">SUMIF(AAL!$K$3:$K$65061,'Risk Lv. Inforce'!$B$7:$B$1291,AAL!$L$3:$L$65007)</f>
        <v>0</v>
      </c>
      <c r="AJ1248" s="116">
        <f>VLOOKUP(B1248,AAL!$Q$4:$S$1048576,3,0)</f>
        <v>0</v>
      </c>
      <c r="AK1248" s="116">
        <f>VLOOKUP(B1248,AAL!$U$4:$W$1048576,3,0)</f>
        <v>0</v>
      </c>
      <c r="AL1248" s="69">
        <f ca="1">IFERROR(((AD1248+(AD1248*'Portfolio Stats_RMS'!$C$7))/($AB1248*(1-'Portfolio Stats_RMS'!$C$6))),0)</f>
        <v>0</v>
      </c>
      <c r="AM1248" s="69">
        <f ca="1">IFERROR(((AF1248+(AF1248*'Portfolio Stats_RMS'!$C$7))/($AB1248*(1-'Portfolio Stats_RMS'!$C$6))),0)</f>
        <v>0</v>
      </c>
      <c r="AN1248" s="69">
        <f ca="1">IFERROR(((AH1248+(AH1248*'Portfolio Stats_RMS'!$C$7))/($AB1248*(1-'Portfolio Stats_RMS'!$C$6))),0)</f>
        <v>0</v>
      </c>
      <c r="AO1248" s="69">
        <f>IFERROR(((AJ1248+(AJ1248*'Portfolio Stats_RMS'!$C$7))/(AB1248*(1-'Portfolio Stats_RMS'!$C$6))),0)</f>
        <v>0</v>
      </c>
      <c r="AP1248" s="152"/>
    </row>
    <row r="1249" spans="2:42" x14ac:dyDescent="0.25">
      <c r="B1249" s="29"/>
      <c r="C1249" s="87"/>
      <c r="D1249" s="29"/>
      <c r="E1249" s="29"/>
      <c r="F1249" s="29"/>
      <c r="G1249" s="25"/>
      <c r="H1249" s="25"/>
      <c r="I1249" s="25"/>
      <c r="J1249" s="100"/>
      <c r="K1249" s="100"/>
      <c r="L1249" s="149"/>
      <c r="M1249" s="29"/>
      <c r="N1249" s="29"/>
      <c r="O1249" s="29"/>
      <c r="P1249" s="149"/>
      <c r="Q1249" s="150"/>
      <c r="R1249" s="152"/>
      <c r="S1249" s="153"/>
      <c r="T1249" s="153"/>
      <c r="U1249" s="154"/>
      <c r="V1249" s="99"/>
      <c r="W1249" s="99"/>
      <c r="X1249" s="25"/>
      <c r="Y1249" s="25"/>
      <c r="Z1249" s="99"/>
      <c r="AA1249" s="25"/>
      <c r="AB1249" s="25"/>
      <c r="AC1249" s="99"/>
      <c r="AD1249" s="116">
        <f ca="1">SUMIF(AAL!$A$3:$A$65061,'Risk Lv. Inforce'!$B$7:$B$12091,AAL!$B$3:$B$65007)</f>
        <v>0</v>
      </c>
      <c r="AE1249" s="116">
        <f ca="1">SUMIF(AAL!$C$3:$C$65061,'Risk Lv. Inforce'!$B$7:$B$10291,AAL!$D$3:$D$65007)</f>
        <v>0</v>
      </c>
      <c r="AF1249" s="116">
        <f ca="1">SUMIF(AAL!$E$3:$E$65061,'Risk Lv. Inforce'!$B$7:$B$1291,AAL!$F$3:$F$65007)</f>
        <v>0</v>
      </c>
      <c r="AG1249" s="116">
        <f ca="1">SUMIF(AAL!$G$3:$G$65061,'Risk Lv. Inforce'!$B$7:$B$1291,AAL!$H$3:$H$65007)</f>
        <v>0</v>
      </c>
      <c r="AH1249" s="116">
        <f ca="1">SUMIF(AAL!$I$3:$I$65061,'Risk Lv. Inforce'!$B$7:$B$1291,AAL!$J$3:$J$65007)</f>
        <v>0</v>
      </c>
      <c r="AI1249" s="116">
        <f ca="1">SUMIF(AAL!$K$3:$K$65061,'Risk Lv. Inforce'!$B$7:$B$1291,AAL!$L$3:$L$65007)</f>
        <v>0</v>
      </c>
      <c r="AJ1249" s="116">
        <f>VLOOKUP(B1249,AAL!$Q$4:$S$1048576,3,0)</f>
        <v>0</v>
      </c>
      <c r="AK1249" s="116">
        <f>VLOOKUP(B1249,AAL!$U$4:$W$1048576,3,0)</f>
        <v>0</v>
      </c>
      <c r="AL1249" s="69">
        <f ca="1">IFERROR(((AD1249+(AD1249*'Portfolio Stats_RMS'!$C$7))/($AB1249*(1-'Portfolio Stats_RMS'!$C$6))),0)</f>
        <v>0</v>
      </c>
      <c r="AM1249" s="69">
        <f ca="1">IFERROR(((AF1249+(AF1249*'Portfolio Stats_RMS'!$C$7))/($AB1249*(1-'Portfolio Stats_RMS'!$C$6))),0)</f>
        <v>0</v>
      </c>
      <c r="AN1249" s="69">
        <f ca="1">IFERROR(((AH1249+(AH1249*'Portfolio Stats_RMS'!$C$7))/($AB1249*(1-'Portfolio Stats_RMS'!$C$6))),0)</f>
        <v>0</v>
      </c>
      <c r="AO1249" s="69">
        <f>IFERROR(((AJ1249+(AJ1249*'Portfolio Stats_RMS'!$C$7))/(AB1249*(1-'Portfolio Stats_RMS'!$C$6))),0)</f>
        <v>0</v>
      </c>
      <c r="AP1249" s="152"/>
    </row>
    <row r="1250" spans="2:42" x14ac:dyDescent="0.25">
      <c r="B1250" s="29"/>
      <c r="C1250" s="87"/>
      <c r="D1250" s="29"/>
      <c r="E1250" s="29"/>
      <c r="F1250" s="29"/>
      <c r="G1250" s="25"/>
      <c r="H1250" s="25"/>
      <c r="I1250" s="25"/>
      <c r="J1250" s="100"/>
      <c r="K1250" s="100"/>
      <c r="L1250" s="29"/>
      <c r="M1250" s="29"/>
      <c r="N1250" s="29"/>
      <c r="O1250" s="29"/>
      <c r="P1250" s="149"/>
      <c r="Q1250" s="150"/>
      <c r="R1250" s="152"/>
      <c r="S1250" s="153"/>
      <c r="T1250" s="153"/>
      <c r="U1250" s="154"/>
      <c r="V1250" s="99"/>
      <c r="W1250" s="99"/>
      <c r="X1250" s="25"/>
      <c r="Y1250" s="25"/>
      <c r="Z1250" s="99"/>
      <c r="AA1250" s="25"/>
      <c r="AB1250" s="25"/>
      <c r="AC1250" s="99"/>
      <c r="AD1250" s="116">
        <f ca="1">SUMIF(AAL!$A$3:$A$65061,'Risk Lv. Inforce'!$B$7:$B$12091,AAL!$B$3:$B$65007)</f>
        <v>0</v>
      </c>
      <c r="AE1250" s="116">
        <f ca="1">SUMIF(AAL!$C$3:$C$65061,'Risk Lv. Inforce'!$B$7:$B$10291,AAL!$D$3:$D$65007)</f>
        <v>0</v>
      </c>
      <c r="AF1250" s="116">
        <f ca="1">SUMIF(AAL!$E$3:$E$65061,'Risk Lv. Inforce'!$B$7:$B$1291,AAL!$F$3:$F$65007)</f>
        <v>0</v>
      </c>
      <c r="AG1250" s="116">
        <f ca="1">SUMIF(AAL!$G$3:$G$65061,'Risk Lv. Inforce'!$B$7:$B$1291,AAL!$H$3:$H$65007)</f>
        <v>0</v>
      </c>
      <c r="AH1250" s="116">
        <f ca="1">SUMIF(AAL!$I$3:$I$65061,'Risk Lv. Inforce'!$B$7:$B$1291,AAL!$J$3:$J$65007)</f>
        <v>0</v>
      </c>
      <c r="AI1250" s="116">
        <f ca="1">SUMIF(AAL!$K$3:$K$65061,'Risk Lv. Inforce'!$B$7:$B$1291,AAL!$L$3:$L$65007)</f>
        <v>0</v>
      </c>
      <c r="AJ1250" s="116">
        <f>VLOOKUP(B1250,AAL!$Q$4:$S$1048576,3,0)</f>
        <v>0</v>
      </c>
      <c r="AK1250" s="116">
        <f>VLOOKUP(B1250,AAL!$U$4:$W$1048576,3,0)</f>
        <v>0</v>
      </c>
      <c r="AL1250" s="69">
        <f ca="1">IFERROR(((AD1250+(AD1250*'Portfolio Stats_RMS'!$C$7))/($AB1250*(1-'Portfolio Stats_RMS'!$C$6))),0)</f>
        <v>0</v>
      </c>
      <c r="AM1250" s="69">
        <f ca="1">IFERROR(((AF1250+(AF1250*'Portfolio Stats_RMS'!$C$7))/($AB1250*(1-'Portfolio Stats_RMS'!$C$6))),0)</f>
        <v>0</v>
      </c>
      <c r="AN1250" s="69">
        <f ca="1">IFERROR(((AH1250+(AH1250*'Portfolio Stats_RMS'!$C$7))/($AB1250*(1-'Portfolio Stats_RMS'!$C$6))),0)</f>
        <v>0</v>
      </c>
      <c r="AO1250" s="69">
        <f>IFERROR(((AJ1250+(AJ1250*'Portfolio Stats_RMS'!$C$7))/(AB1250*(1-'Portfolio Stats_RMS'!$C$6))),0)</f>
        <v>0</v>
      </c>
      <c r="AP1250" s="152"/>
    </row>
    <row r="1251" spans="2:42" x14ac:dyDescent="0.25">
      <c r="B1251" s="29"/>
      <c r="C1251" s="87"/>
      <c r="D1251" s="29"/>
      <c r="E1251" s="29"/>
      <c r="F1251" s="29"/>
      <c r="G1251" s="25"/>
      <c r="H1251" s="25"/>
      <c r="I1251" s="25"/>
      <c r="J1251" s="100"/>
      <c r="K1251" s="100"/>
      <c r="L1251" s="149"/>
      <c r="M1251" s="29"/>
      <c r="N1251" s="29"/>
      <c r="O1251" s="29"/>
      <c r="P1251" s="149"/>
      <c r="Q1251" s="150"/>
      <c r="R1251" s="152"/>
      <c r="S1251" s="153"/>
      <c r="T1251" s="153"/>
      <c r="U1251" s="154"/>
      <c r="V1251" s="99"/>
      <c r="W1251" s="99"/>
      <c r="X1251" s="25"/>
      <c r="Y1251" s="25"/>
      <c r="Z1251" s="99"/>
      <c r="AA1251" s="25"/>
      <c r="AB1251" s="25"/>
      <c r="AC1251" s="99"/>
      <c r="AD1251" s="116">
        <f ca="1">SUMIF(AAL!$A$3:$A$65061,'Risk Lv. Inforce'!$B$7:$B$12091,AAL!$B$3:$B$65007)</f>
        <v>0</v>
      </c>
      <c r="AE1251" s="116">
        <f ca="1">SUMIF(AAL!$C$3:$C$65061,'Risk Lv. Inforce'!$B$7:$B$10291,AAL!$D$3:$D$65007)</f>
        <v>0</v>
      </c>
      <c r="AF1251" s="116">
        <f ca="1">SUMIF(AAL!$E$3:$E$65061,'Risk Lv. Inforce'!$B$7:$B$1291,AAL!$F$3:$F$65007)</f>
        <v>0</v>
      </c>
      <c r="AG1251" s="116">
        <f ca="1">SUMIF(AAL!$G$3:$G$65061,'Risk Lv. Inforce'!$B$7:$B$1291,AAL!$H$3:$H$65007)</f>
        <v>0</v>
      </c>
      <c r="AH1251" s="116">
        <f ca="1">SUMIF(AAL!$I$3:$I$65061,'Risk Lv. Inforce'!$B$7:$B$1291,AAL!$J$3:$J$65007)</f>
        <v>0</v>
      </c>
      <c r="AI1251" s="116">
        <f ca="1">SUMIF(AAL!$K$3:$K$65061,'Risk Lv. Inforce'!$B$7:$B$1291,AAL!$L$3:$L$65007)</f>
        <v>0</v>
      </c>
      <c r="AJ1251" s="116">
        <f>VLOOKUP(B1251,AAL!$Q$4:$S$1048576,3,0)</f>
        <v>0</v>
      </c>
      <c r="AK1251" s="116">
        <f>VLOOKUP(B1251,AAL!$U$4:$W$1048576,3,0)</f>
        <v>0</v>
      </c>
      <c r="AL1251" s="69">
        <f ca="1">IFERROR(((AD1251+(AD1251*'Portfolio Stats_RMS'!$C$7))/($AB1251*(1-'Portfolio Stats_RMS'!$C$6))),0)</f>
        <v>0</v>
      </c>
      <c r="AM1251" s="69">
        <f ca="1">IFERROR(((AF1251+(AF1251*'Portfolio Stats_RMS'!$C$7))/($AB1251*(1-'Portfolio Stats_RMS'!$C$6))),0)</f>
        <v>0</v>
      </c>
      <c r="AN1251" s="69">
        <f ca="1">IFERROR(((AH1251+(AH1251*'Portfolio Stats_RMS'!$C$7))/($AB1251*(1-'Portfolio Stats_RMS'!$C$6))),0)</f>
        <v>0</v>
      </c>
      <c r="AO1251" s="69">
        <f>IFERROR(((AJ1251+(AJ1251*'Portfolio Stats_RMS'!$C$7))/(AB1251*(1-'Portfolio Stats_RMS'!$C$6))),0)</f>
        <v>0</v>
      </c>
      <c r="AP1251" s="152"/>
    </row>
    <row r="1252" spans="2:42" x14ac:dyDescent="0.25">
      <c r="B1252" s="29"/>
      <c r="C1252" s="87"/>
      <c r="D1252" s="29"/>
      <c r="E1252" s="29"/>
      <c r="F1252" s="29"/>
      <c r="G1252" s="25"/>
      <c r="H1252" s="25"/>
      <c r="I1252" s="25"/>
      <c r="J1252" s="100"/>
      <c r="K1252" s="100"/>
      <c r="L1252" s="149"/>
      <c r="M1252" s="29"/>
      <c r="N1252" s="29"/>
      <c r="O1252" s="29"/>
      <c r="P1252" s="149"/>
      <c r="Q1252" s="150"/>
      <c r="R1252" s="152"/>
      <c r="S1252" s="153"/>
      <c r="T1252" s="153"/>
      <c r="U1252" s="154"/>
      <c r="V1252" s="99"/>
      <c r="W1252" s="99"/>
      <c r="X1252" s="25"/>
      <c r="Y1252" s="25"/>
      <c r="Z1252" s="99"/>
      <c r="AA1252" s="25"/>
      <c r="AB1252" s="25"/>
      <c r="AC1252" s="99"/>
      <c r="AD1252" s="116">
        <f ca="1">SUMIF(AAL!$A$3:$A$65061,'Risk Lv. Inforce'!$B$7:$B$12091,AAL!$B$3:$B$65007)</f>
        <v>0</v>
      </c>
      <c r="AE1252" s="116">
        <f ca="1">SUMIF(AAL!$C$3:$C$65061,'Risk Lv. Inforce'!$B$7:$B$10291,AAL!$D$3:$D$65007)</f>
        <v>0</v>
      </c>
      <c r="AF1252" s="116">
        <f ca="1">SUMIF(AAL!$E$3:$E$65061,'Risk Lv. Inforce'!$B$7:$B$1291,AAL!$F$3:$F$65007)</f>
        <v>0</v>
      </c>
      <c r="AG1252" s="116">
        <f ca="1">SUMIF(AAL!$G$3:$G$65061,'Risk Lv. Inforce'!$B$7:$B$1291,AAL!$H$3:$H$65007)</f>
        <v>0</v>
      </c>
      <c r="AH1252" s="116">
        <f ca="1">SUMIF(AAL!$I$3:$I$65061,'Risk Lv. Inforce'!$B$7:$B$1291,AAL!$J$3:$J$65007)</f>
        <v>0</v>
      </c>
      <c r="AI1252" s="116">
        <f ca="1">SUMIF(AAL!$K$3:$K$65061,'Risk Lv. Inforce'!$B$7:$B$1291,AAL!$L$3:$L$65007)</f>
        <v>0</v>
      </c>
      <c r="AJ1252" s="116">
        <f>VLOOKUP(B1252,AAL!$Q$4:$S$1048576,3,0)</f>
        <v>0</v>
      </c>
      <c r="AK1252" s="116">
        <f>VLOOKUP(B1252,AAL!$U$4:$W$1048576,3,0)</f>
        <v>0</v>
      </c>
      <c r="AL1252" s="69">
        <f ca="1">IFERROR(((AD1252+(AD1252*'Portfolio Stats_RMS'!$C$7))/($AB1252*(1-'Portfolio Stats_RMS'!$C$6))),0)</f>
        <v>0</v>
      </c>
      <c r="AM1252" s="69">
        <f ca="1">IFERROR(((AF1252+(AF1252*'Portfolio Stats_RMS'!$C$7))/($AB1252*(1-'Portfolio Stats_RMS'!$C$6))),0)</f>
        <v>0</v>
      </c>
      <c r="AN1252" s="69">
        <f ca="1">IFERROR(((AH1252+(AH1252*'Portfolio Stats_RMS'!$C$7))/($AB1252*(1-'Portfolio Stats_RMS'!$C$6))),0)</f>
        <v>0</v>
      </c>
      <c r="AO1252" s="69">
        <f>IFERROR(((AJ1252+(AJ1252*'Portfolio Stats_RMS'!$C$7))/(AB1252*(1-'Portfolio Stats_RMS'!$C$6))),0)</f>
        <v>0</v>
      </c>
      <c r="AP1252" s="152"/>
    </row>
    <row r="1253" spans="2:42" x14ac:dyDescent="0.25">
      <c r="B1253" s="29"/>
      <c r="C1253" s="87"/>
      <c r="D1253" s="29"/>
      <c r="E1253" s="29"/>
      <c r="F1253" s="29"/>
      <c r="G1253" s="25"/>
      <c r="H1253" s="25"/>
      <c r="I1253" s="25"/>
      <c r="J1253" s="100"/>
      <c r="K1253" s="100"/>
      <c r="L1253" s="149"/>
      <c r="M1253" s="29"/>
      <c r="N1253" s="29"/>
      <c r="O1253" s="29"/>
      <c r="P1253" s="149"/>
      <c r="Q1253" s="150"/>
      <c r="R1253" s="152"/>
      <c r="S1253" s="153"/>
      <c r="T1253" s="153"/>
      <c r="U1253" s="154"/>
      <c r="V1253" s="99"/>
      <c r="W1253" s="99"/>
      <c r="X1253" s="25"/>
      <c r="Y1253" s="25"/>
      <c r="Z1253" s="99"/>
      <c r="AA1253" s="25"/>
      <c r="AB1253" s="25"/>
      <c r="AC1253" s="99"/>
      <c r="AD1253" s="116">
        <f ca="1">SUMIF(AAL!$A$3:$A$65061,'Risk Lv. Inforce'!$B$7:$B$12091,AAL!$B$3:$B$65007)</f>
        <v>0</v>
      </c>
      <c r="AE1253" s="116">
        <f ca="1">SUMIF(AAL!$C$3:$C$65061,'Risk Lv. Inforce'!$B$7:$B$10291,AAL!$D$3:$D$65007)</f>
        <v>0</v>
      </c>
      <c r="AF1253" s="116">
        <f ca="1">SUMIF(AAL!$E$3:$E$65061,'Risk Lv. Inforce'!$B$7:$B$1291,AAL!$F$3:$F$65007)</f>
        <v>0</v>
      </c>
      <c r="AG1253" s="116">
        <f ca="1">SUMIF(AAL!$G$3:$G$65061,'Risk Lv. Inforce'!$B$7:$B$1291,AAL!$H$3:$H$65007)</f>
        <v>0</v>
      </c>
      <c r="AH1253" s="116">
        <f ca="1">SUMIF(AAL!$I$3:$I$65061,'Risk Lv. Inforce'!$B$7:$B$1291,AAL!$J$3:$J$65007)</f>
        <v>0</v>
      </c>
      <c r="AI1253" s="116">
        <f ca="1">SUMIF(AAL!$K$3:$K$65061,'Risk Lv. Inforce'!$B$7:$B$1291,AAL!$L$3:$L$65007)</f>
        <v>0</v>
      </c>
      <c r="AJ1253" s="116">
        <f>VLOOKUP(B1253,AAL!$Q$4:$S$1048576,3,0)</f>
        <v>0</v>
      </c>
      <c r="AK1253" s="116">
        <f>VLOOKUP(B1253,AAL!$U$4:$W$1048576,3,0)</f>
        <v>0</v>
      </c>
      <c r="AL1253" s="69">
        <f ca="1">IFERROR(((AD1253+(AD1253*'Portfolio Stats_RMS'!$C$7))/($AB1253*(1-'Portfolio Stats_RMS'!$C$6))),0)</f>
        <v>0</v>
      </c>
      <c r="AM1253" s="69">
        <f ca="1">IFERROR(((AF1253+(AF1253*'Portfolio Stats_RMS'!$C$7))/($AB1253*(1-'Portfolio Stats_RMS'!$C$6))),0)</f>
        <v>0</v>
      </c>
      <c r="AN1253" s="69">
        <f ca="1">IFERROR(((AH1253+(AH1253*'Portfolio Stats_RMS'!$C$7))/($AB1253*(1-'Portfolio Stats_RMS'!$C$6))),0)</f>
        <v>0</v>
      </c>
      <c r="AO1253" s="69">
        <f>IFERROR(((AJ1253+(AJ1253*'Portfolio Stats_RMS'!$C$7))/(AB1253*(1-'Portfolio Stats_RMS'!$C$6))),0)</f>
        <v>0</v>
      </c>
      <c r="AP1253" s="152"/>
    </row>
    <row r="1254" spans="2:42" x14ac:dyDescent="0.25">
      <c r="B1254" s="29"/>
      <c r="C1254" s="87"/>
      <c r="D1254" s="29"/>
      <c r="E1254" s="29"/>
      <c r="F1254" s="29"/>
      <c r="G1254" s="25"/>
      <c r="H1254" s="25"/>
      <c r="I1254" s="25"/>
      <c r="J1254" s="100"/>
      <c r="K1254" s="100"/>
      <c r="L1254" s="149"/>
      <c r="M1254" s="29"/>
      <c r="N1254" s="29"/>
      <c r="O1254" s="29"/>
      <c r="P1254" s="149"/>
      <c r="Q1254" s="150"/>
      <c r="R1254" s="152"/>
      <c r="S1254" s="153"/>
      <c r="T1254" s="153"/>
      <c r="U1254" s="154"/>
      <c r="V1254" s="99"/>
      <c r="W1254" s="99"/>
      <c r="X1254" s="25"/>
      <c r="Y1254" s="25"/>
      <c r="Z1254" s="99"/>
      <c r="AA1254" s="25"/>
      <c r="AB1254" s="25"/>
      <c r="AC1254" s="99"/>
      <c r="AD1254" s="116">
        <f ca="1">SUMIF(AAL!$A$3:$A$65061,'Risk Lv. Inforce'!$B$7:$B$12091,AAL!$B$3:$B$65007)</f>
        <v>0</v>
      </c>
      <c r="AE1254" s="116">
        <f ca="1">SUMIF(AAL!$C$3:$C$65061,'Risk Lv. Inforce'!$B$7:$B$10291,AAL!$D$3:$D$65007)</f>
        <v>0</v>
      </c>
      <c r="AF1254" s="116">
        <f ca="1">SUMIF(AAL!$E$3:$E$65061,'Risk Lv. Inforce'!$B$7:$B$1291,AAL!$F$3:$F$65007)</f>
        <v>0</v>
      </c>
      <c r="AG1254" s="116">
        <f ca="1">SUMIF(AAL!$G$3:$G$65061,'Risk Lv. Inforce'!$B$7:$B$1291,AAL!$H$3:$H$65007)</f>
        <v>0</v>
      </c>
      <c r="AH1254" s="116">
        <f ca="1">SUMIF(AAL!$I$3:$I$65061,'Risk Lv. Inforce'!$B$7:$B$1291,AAL!$J$3:$J$65007)</f>
        <v>0</v>
      </c>
      <c r="AI1254" s="116">
        <f ca="1">SUMIF(AAL!$K$3:$K$65061,'Risk Lv. Inforce'!$B$7:$B$1291,AAL!$L$3:$L$65007)</f>
        <v>0</v>
      </c>
      <c r="AJ1254" s="116">
        <f>VLOOKUP(B1254,AAL!$Q$4:$S$1048576,3,0)</f>
        <v>0</v>
      </c>
      <c r="AK1254" s="116">
        <f>VLOOKUP(B1254,AAL!$U$4:$W$1048576,3,0)</f>
        <v>0</v>
      </c>
      <c r="AL1254" s="69">
        <f ca="1">IFERROR(((AD1254+(AD1254*'Portfolio Stats_RMS'!$C$7))/($AB1254*(1-'Portfolio Stats_RMS'!$C$6))),0)</f>
        <v>0</v>
      </c>
      <c r="AM1254" s="69">
        <f ca="1">IFERROR(((AF1254+(AF1254*'Portfolio Stats_RMS'!$C$7))/($AB1254*(1-'Portfolio Stats_RMS'!$C$6))),0)</f>
        <v>0</v>
      </c>
      <c r="AN1254" s="69">
        <f ca="1">IFERROR(((AH1254+(AH1254*'Portfolio Stats_RMS'!$C$7))/($AB1254*(1-'Portfolio Stats_RMS'!$C$6))),0)</f>
        <v>0</v>
      </c>
      <c r="AO1254" s="69">
        <f>IFERROR(((AJ1254+(AJ1254*'Portfolio Stats_RMS'!$C$7))/(AB1254*(1-'Portfolio Stats_RMS'!$C$6))),0)</f>
        <v>0</v>
      </c>
      <c r="AP1254" s="152"/>
    </row>
    <row r="1255" spans="2:42" x14ac:dyDescent="0.25">
      <c r="B1255" s="29"/>
      <c r="C1255" s="87"/>
      <c r="D1255" s="29"/>
      <c r="E1255" s="29"/>
      <c r="F1255" s="29"/>
      <c r="G1255" s="25"/>
      <c r="H1255" s="25"/>
      <c r="I1255" s="25"/>
      <c r="J1255" s="100"/>
      <c r="K1255" s="100"/>
      <c r="L1255" s="149"/>
      <c r="M1255" s="29"/>
      <c r="N1255" s="29"/>
      <c r="O1255" s="29"/>
      <c r="P1255" s="149"/>
      <c r="Q1255" s="150"/>
      <c r="R1255" s="152"/>
      <c r="S1255" s="153"/>
      <c r="T1255" s="153"/>
      <c r="U1255" s="154"/>
      <c r="V1255" s="99"/>
      <c r="W1255" s="99"/>
      <c r="X1255" s="25"/>
      <c r="Y1255" s="25"/>
      <c r="Z1255" s="99"/>
      <c r="AA1255" s="25"/>
      <c r="AB1255" s="25"/>
      <c r="AC1255" s="99"/>
      <c r="AD1255" s="116">
        <f ca="1">SUMIF(AAL!$A$3:$A$65061,'Risk Lv. Inforce'!$B$7:$B$12091,AAL!$B$3:$B$65007)</f>
        <v>0</v>
      </c>
      <c r="AE1255" s="116">
        <f ca="1">SUMIF(AAL!$C$3:$C$65061,'Risk Lv. Inforce'!$B$7:$B$10291,AAL!$D$3:$D$65007)</f>
        <v>0</v>
      </c>
      <c r="AF1255" s="116">
        <f ca="1">SUMIF(AAL!$E$3:$E$65061,'Risk Lv. Inforce'!$B$7:$B$1291,AAL!$F$3:$F$65007)</f>
        <v>0</v>
      </c>
      <c r="AG1255" s="116">
        <f ca="1">SUMIF(AAL!$G$3:$G$65061,'Risk Lv. Inforce'!$B$7:$B$1291,AAL!$H$3:$H$65007)</f>
        <v>0</v>
      </c>
      <c r="AH1255" s="116">
        <f ca="1">SUMIF(AAL!$I$3:$I$65061,'Risk Lv. Inforce'!$B$7:$B$1291,AAL!$J$3:$J$65007)</f>
        <v>0</v>
      </c>
      <c r="AI1255" s="116">
        <f ca="1">SUMIF(AAL!$K$3:$K$65061,'Risk Lv. Inforce'!$B$7:$B$1291,AAL!$L$3:$L$65007)</f>
        <v>0</v>
      </c>
      <c r="AJ1255" s="116">
        <f>VLOOKUP(B1255,AAL!$Q$4:$S$1048576,3,0)</f>
        <v>0</v>
      </c>
      <c r="AK1255" s="116">
        <f>VLOOKUP(B1255,AAL!$U$4:$W$1048576,3,0)</f>
        <v>0</v>
      </c>
      <c r="AL1255" s="69">
        <f ca="1">IFERROR(((AD1255+(AD1255*'Portfolio Stats_RMS'!$C$7))/($AB1255*(1-'Portfolio Stats_RMS'!$C$6))),0)</f>
        <v>0</v>
      </c>
      <c r="AM1255" s="69">
        <f ca="1">IFERROR(((AF1255+(AF1255*'Portfolio Stats_RMS'!$C$7))/($AB1255*(1-'Portfolio Stats_RMS'!$C$6))),0)</f>
        <v>0</v>
      </c>
      <c r="AN1255" s="69">
        <f ca="1">IFERROR(((AH1255+(AH1255*'Portfolio Stats_RMS'!$C$7))/($AB1255*(1-'Portfolio Stats_RMS'!$C$6))),0)</f>
        <v>0</v>
      </c>
      <c r="AO1255" s="69">
        <f>IFERROR(((AJ1255+(AJ1255*'Portfolio Stats_RMS'!$C$7))/(AB1255*(1-'Portfolio Stats_RMS'!$C$6))),0)</f>
        <v>0</v>
      </c>
      <c r="AP1255" s="152"/>
    </row>
    <row r="1256" spans="2:42" x14ac:dyDescent="0.25">
      <c r="B1256" s="29"/>
      <c r="C1256" s="87"/>
      <c r="D1256" s="29"/>
      <c r="E1256" s="29"/>
      <c r="F1256" s="29"/>
      <c r="G1256" s="25"/>
      <c r="H1256" s="25"/>
      <c r="I1256" s="25"/>
      <c r="J1256" s="100"/>
      <c r="K1256" s="100"/>
      <c r="L1256" s="149"/>
      <c r="M1256" s="29"/>
      <c r="N1256" s="29"/>
      <c r="O1256" s="29"/>
      <c r="P1256" s="149"/>
      <c r="Q1256" s="150"/>
      <c r="R1256" s="152"/>
      <c r="S1256" s="153"/>
      <c r="T1256" s="153"/>
      <c r="U1256" s="154"/>
      <c r="V1256" s="99"/>
      <c r="W1256" s="99"/>
      <c r="X1256" s="25"/>
      <c r="Y1256" s="25"/>
      <c r="Z1256" s="99"/>
      <c r="AA1256" s="25"/>
      <c r="AB1256" s="25"/>
      <c r="AC1256" s="99"/>
      <c r="AD1256" s="116">
        <f ca="1">SUMIF(AAL!$A$3:$A$65061,'Risk Lv. Inforce'!$B$7:$B$12091,AAL!$B$3:$B$65007)</f>
        <v>0</v>
      </c>
      <c r="AE1256" s="116">
        <f ca="1">SUMIF(AAL!$C$3:$C$65061,'Risk Lv. Inforce'!$B$7:$B$10291,AAL!$D$3:$D$65007)</f>
        <v>0</v>
      </c>
      <c r="AF1256" s="116">
        <f ca="1">SUMIF(AAL!$E$3:$E$65061,'Risk Lv. Inforce'!$B$7:$B$1291,AAL!$F$3:$F$65007)</f>
        <v>0</v>
      </c>
      <c r="AG1256" s="116">
        <f ca="1">SUMIF(AAL!$G$3:$G$65061,'Risk Lv. Inforce'!$B$7:$B$1291,AAL!$H$3:$H$65007)</f>
        <v>0</v>
      </c>
      <c r="AH1256" s="116">
        <f ca="1">SUMIF(AAL!$I$3:$I$65061,'Risk Lv. Inforce'!$B$7:$B$1291,AAL!$J$3:$J$65007)</f>
        <v>0</v>
      </c>
      <c r="AI1256" s="116">
        <f ca="1">SUMIF(AAL!$K$3:$K$65061,'Risk Lv. Inforce'!$B$7:$B$1291,AAL!$L$3:$L$65007)</f>
        <v>0</v>
      </c>
      <c r="AJ1256" s="116">
        <f>VLOOKUP(B1256,AAL!$Q$4:$S$1048576,3,0)</f>
        <v>0</v>
      </c>
      <c r="AK1256" s="116">
        <f>VLOOKUP(B1256,AAL!$U$4:$W$1048576,3,0)</f>
        <v>0</v>
      </c>
      <c r="AL1256" s="69">
        <f ca="1">IFERROR(((AD1256+(AD1256*'Portfolio Stats_RMS'!$C$7))/($AB1256*(1-'Portfolio Stats_RMS'!$C$6))),0)</f>
        <v>0</v>
      </c>
      <c r="AM1256" s="69">
        <f ca="1">IFERROR(((AF1256+(AF1256*'Portfolio Stats_RMS'!$C$7))/($AB1256*(1-'Portfolio Stats_RMS'!$C$6))),0)</f>
        <v>0</v>
      </c>
      <c r="AN1256" s="69">
        <f ca="1">IFERROR(((AH1256+(AH1256*'Portfolio Stats_RMS'!$C$7))/($AB1256*(1-'Portfolio Stats_RMS'!$C$6))),0)</f>
        <v>0</v>
      </c>
      <c r="AO1256" s="69">
        <f>IFERROR(((AJ1256+(AJ1256*'Portfolio Stats_RMS'!$C$7))/(AB1256*(1-'Portfolio Stats_RMS'!$C$6))),0)</f>
        <v>0</v>
      </c>
      <c r="AP1256" s="152"/>
    </row>
    <row r="1257" spans="2:42" x14ac:dyDescent="0.25">
      <c r="B1257" s="29"/>
      <c r="C1257" s="87"/>
      <c r="D1257" s="29"/>
      <c r="E1257" s="29"/>
      <c r="F1257" s="29"/>
      <c r="G1257" s="25"/>
      <c r="H1257" s="25"/>
      <c r="I1257" s="25"/>
      <c r="J1257" s="100"/>
      <c r="K1257" s="100"/>
      <c r="L1257" s="149"/>
      <c r="M1257" s="29"/>
      <c r="N1257" s="29"/>
      <c r="O1257" s="29"/>
      <c r="P1257" s="149"/>
      <c r="Q1257" s="150"/>
      <c r="R1257" s="152"/>
      <c r="S1257" s="153"/>
      <c r="T1257" s="153"/>
      <c r="U1257" s="154"/>
      <c r="V1257" s="99"/>
      <c r="W1257" s="99"/>
      <c r="X1257" s="25"/>
      <c r="Y1257" s="25"/>
      <c r="Z1257" s="99"/>
      <c r="AA1257" s="25"/>
      <c r="AB1257" s="25"/>
      <c r="AC1257" s="99"/>
      <c r="AD1257" s="116">
        <f ca="1">SUMIF(AAL!$A$3:$A$65061,'Risk Lv. Inforce'!$B$7:$B$12091,AAL!$B$3:$B$65007)</f>
        <v>0</v>
      </c>
      <c r="AE1257" s="116">
        <f ca="1">SUMIF(AAL!$C$3:$C$65061,'Risk Lv. Inforce'!$B$7:$B$10291,AAL!$D$3:$D$65007)</f>
        <v>0</v>
      </c>
      <c r="AF1257" s="116">
        <f ca="1">SUMIF(AAL!$E$3:$E$65061,'Risk Lv. Inforce'!$B$7:$B$1291,AAL!$F$3:$F$65007)</f>
        <v>0</v>
      </c>
      <c r="AG1257" s="116">
        <f ca="1">SUMIF(AAL!$G$3:$G$65061,'Risk Lv. Inforce'!$B$7:$B$1291,AAL!$H$3:$H$65007)</f>
        <v>0</v>
      </c>
      <c r="AH1257" s="116">
        <f ca="1">SUMIF(AAL!$I$3:$I$65061,'Risk Lv. Inforce'!$B$7:$B$1291,AAL!$J$3:$J$65007)</f>
        <v>0</v>
      </c>
      <c r="AI1257" s="116">
        <f ca="1">SUMIF(AAL!$K$3:$K$65061,'Risk Lv. Inforce'!$B$7:$B$1291,AAL!$L$3:$L$65007)</f>
        <v>0</v>
      </c>
      <c r="AJ1257" s="116">
        <f>VLOOKUP(B1257,AAL!$Q$4:$S$1048576,3,0)</f>
        <v>0</v>
      </c>
      <c r="AK1257" s="116">
        <f>VLOOKUP(B1257,AAL!$U$4:$W$1048576,3,0)</f>
        <v>0</v>
      </c>
      <c r="AL1257" s="69">
        <f ca="1">IFERROR(((AD1257+(AD1257*'Portfolio Stats_RMS'!$C$7))/($AB1257*(1-'Portfolio Stats_RMS'!$C$6))),0)</f>
        <v>0</v>
      </c>
      <c r="AM1257" s="69">
        <f ca="1">IFERROR(((AF1257+(AF1257*'Portfolio Stats_RMS'!$C$7))/($AB1257*(1-'Portfolio Stats_RMS'!$C$6))),0)</f>
        <v>0</v>
      </c>
      <c r="AN1257" s="69">
        <f ca="1">IFERROR(((AH1257+(AH1257*'Portfolio Stats_RMS'!$C$7))/($AB1257*(1-'Portfolio Stats_RMS'!$C$6))),0)</f>
        <v>0</v>
      </c>
      <c r="AO1257" s="69">
        <f>IFERROR(((AJ1257+(AJ1257*'Portfolio Stats_RMS'!$C$7))/(AB1257*(1-'Portfolio Stats_RMS'!$C$6))),0)</f>
        <v>0</v>
      </c>
      <c r="AP1257" s="152"/>
    </row>
    <row r="1258" spans="2:42" x14ac:dyDescent="0.25">
      <c r="B1258" s="29"/>
      <c r="C1258" s="87"/>
      <c r="D1258" s="29"/>
      <c r="E1258" s="29"/>
      <c r="F1258" s="29"/>
      <c r="G1258" s="25"/>
      <c r="H1258" s="25"/>
      <c r="I1258" s="25"/>
      <c r="J1258" s="100"/>
      <c r="K1258" s="100"/>
      <c r="L1258" s="149"/>
      <c r="M1258" s="29"/>
      <c r="N1258" s="29"/>
      <c r="O1258" s="29"/>
      <c r="P1258" s="149"/>
      <c r="Q1258" s="150"/>
      <c r="R1258" s="152"/>
      <c r="S1258" s="153"/>
      <c r="T1258" s="153"/>
      <c r="U1258" s="154"/>
      <c r="V1258" s="99"/>
      <c r="W1258" s="99"/>
      <c r="X1258" s="25"/>
      <c r="Y1258" s="25"/>
      <c r="Z1258" s="99"/>
      <c r="AA1258" s="25"/>
      <c r="AB1258" s="25"/>
      <c r="AC1258" s="99"/>
      <c r="AD1258" s="116">
        <f ca="1">SUMIF(AAL!$A$3:$A$65061,'Risk Lv. Inforce'!$B$7:$B$12091,AAL!$B$3:$B$65007)</f>
        <v>0</v>
      </c>
      <c r="AE1258" s="116">
        <f ca="1">SUMIF(AAL!$C$3:$C$65061,'Risk Lv. Inforce'!$B$7:$B$10291,AAL!$D$3:$D$65007)</f>
        <v>0</v>
      </c>
      <c r="AF1258" s="116">
        <f ca="1">SUMIF(AAL!$E$3:$E$65061,'Risk Lv. Inforce'!$B$7:$B$1291,AAL!$F$3:$F$65007)</f>
        <v>0</v>
      </c>
      <c r="AG1258" s="116">
        <f ca="1">SUMIF(AAL!$G$3:$G$65061,'Risk Lv. Inforce'!$B$7:$B$1291,AAL!$H$3:$H$65007)</f>
        <v>0</v>
      </c>
      <c r="AH1258" s="116">
        <f ca="1">SUMIF(AAL!$I$3:$I$65061,'Risk Lv. Inforce'!$B$7:$B$1291,AAL!$J$3:$J$65007)</f>
        <v>0</v>
      </c>
      <c r="AI1258" s="116">
        <f ca="1">SUMIF(AAL!$K$3:$K$65061,'Risk Lv. Inforce'!$B$7:$B$1291,AAL!$L$3:$L$65007)</f>
        <v>0</v>
      </c>
      <c r="AJ1258" s="116">
        <f>VLOOKUP(B1258,AAL!$Q$4:$S$1048576,3,0)</f>
        <v>0</v>
      </c>
      <c r="AK1258" s="116">
        <f>VLOOKUP(B1258,AAL!$U$4:$W$1048576,3,0)</f>
        <v>0</v>
      </c>
      <c r="AL1258" s="69">
        <f ca="1">IFERROR(((AD1258+(AD1258*'Portfolio Stats_RMS'!$C$7))/($AB1258*(1-'Portfolio Stats_RMS'!$C$6))),0)</f>
        <v>0</v>
      </c>
      <c r="AM1258" s="69">
        <f ca="1">IFERROR(((AF1258+(AF1258*'Portfolio Stats_RMS'!$C$7))/($AB1258*(1-'Portfolio Stats_RMS'!$C$6))),0)</f>
        <v>0</v>
      </c>
      <c r="AN1258" s="69">
        <f ca="1">IFERROR(((AH1258+(AH1258*'Portfolio Stats_RMS'!$C$7))/($AB1258*(1-'Portfolio Stats_RMS'!$C$6))),0)</f>
        <v>0</v>
      </c>
      <c r="AO1258" s="69">
        <f>IFERROR(((AJ1258+(AJ1258*'Portfolio Stats_RMS'!$C$7))/(AB1258*(1-'Portfolio Stats_RMS'!$C$6))),0)</f>
        <v>0</v>
      </c>
      <c r="AP1258" s="152"/>
    </row>
    <row r="1259" spans="2:42" x14ac:dyDescent="0.25">
      <c r="B1259" s="29"/>
      <c r="C1259" s="87"/>
      <c r="D1259" s="29"/>
      <c r="E1259" s="29"/>
      <c r="F1259" s="29"/>
      <c r="G1259" s="25"/>
      <c r="H1259" s="25"/>
      <c r="I1259" s="25"/>
      <c r="J1259" s="100"/>
      <c r="K1259" s="100"/>
      <c r="L1259" s="149"/>
      <c r="M1259" s="29"/>
      <c r="N1259" s="29"/>
      <c r="O1259" s="29"/>
      <c r="P1259" s="149"/>
      <c r="Q1259" s="150"/>
      <c r="R1259" s="152"/>
      <c r="S1259" s="153"/>
      <c r="T1259" s="153"/>
      <c r="U1259" s="154"/>
      <c r="V1259" s="99"/>
      <c r="W1259" s="99"/>
      <c r="X1259" s="25"/>
      <c r="Y1259" s="25"/>
      <c r="Z1259" s="99"/>
      <c r="AA1259" s="25"/>
      <c r="AB1259" s="25"/>
      <c r="AC1259" s="99"/>
      <c r="AD1259" s="116">
        <f ca="1">SUMIF(AAL!$A$3:$A$65061,'Risk Lv. Inforce'!$B$7:$B$12091,AAL!$B$3:$B$65007)</f>
        <v>0</v>
      </c>
      <c r="AE1259" s="116">
        <f ca="1">SUMIF(AAL!$C$3:$C$65061,'Risk Lv. Inforce'!$B$7:$B$10291,AAL!$D$3:$D$65007)</f>
        <v>0</v>
      </c>
      <c r="AF1259" s="116">
        <f ca="1">SUMIF(AAL!$E$3:$E$65061,'Risk Lv. Inforce'!$B$7:$B$1291,AAL!$F$3:$F$65007)</f>
        <v>0</v>
      </c>
      <c r="AG1259" s="116">
        <f ca="1">SUMIF(AAL!$G$3:$G$65061,'Risk Lv. Inforce'!$B$7:$B$1291,AAL!$H$3:$H$65007)</f>
        <v>0</v>
      </c>
      <c r="AH1259" s="116">
        <f ca="1">SUMIF(AAL!$I$3:$I$65061,'Risk Lv. Inforce'!$B$7:$B$1291,AAL!$J$3:$J$65007)</f>
        <v>0</v>
      </c>
      <c r="AI1259" s="116">
        <f ca="1">SUMIF(AAL!$K$3:$K$65061,'Risk Lv. Inforce'!$B$7:$B$1291,AAL!$L$3:$L$65007)</f>
        <v>0</v>
      </c>
      <c r="AJ1259" s="116">
        <f>VLOOKUP(B1259,AAL!$Q$4:$S$1048576,3,0)</f>
        <v>0</v>
      </c>
      <c r="AK1259" s="116">
        <f>VLOOKUP(B1259,AAL!$U$4:$W$1048576,3,0)</f>
        <v>0</v>
      </c>
      <c r="AL1259" s="69">
        <f ca="1">IFERROR(((AD1259+(AD1259*'Portfolio Stats_RMS'!$C$7))/($AB1259*(1-'Portfolio Stats_RMS'!$C$6))),0)</f>
        <v>0</v>
      </c>
      <c r="AM1259" s="69">
        <f ca="1">IFERROR(((AF1259+(AF1259*'Portfolio Stats_RMS'!$C$7))/($AB1259*(1-'Portfolio Stats_RMS'!$C$6))),0)</f>
        <v>0</v>
      </c>
      <c r="AN1259" s="69">
        <f ca="1">IFERROR(((AH1259+(AH1259*'Portfolio Stats_RMS'!$C$7))/($AB1259*(1-'Portfolio Stats_RMS'!$C$6))),0)</f>
        <v>0</v>
      </c>
      <c r="AO1259" s="69">
        <f>IFERROR(((AJ1259+(AJ1259*'Portfolio Stats_RMS'!$C$7))/(AB1259*(1-'Portfolio Stats_RMS'!$C$6))),0)</f>
        <v>0</v>
      </c>
      <c r="AP1259" s="152"/>
    </row>
    <row r="1260" spans="2:42" x14ac:dyDescent="0.25">
      <c r="B1260" s="29"/>
      <c r="C1260" s="87"/>
      <c r="D1260" s="29"/>
      <c r="E1260" s="29"/>
      <c r="F1260" s="29"/>
      <c r="G1260" s="25"/>
      <c r="H1260" s="25"/>
      <c r="I1260" s="25"/>
      <c r="J1260" s="100"/>
      <c r="K1260" s="100"/>
      <c r="L1260" s="149"/>
      <c r="M1260" s="29"/>
      <c r="N1260" s="29"/>
      <c r="O1260" s="29"/>
      <c r="P1260" s="149"/>
      <c r="Q1260" s="150"/>
      <c r="R1260" s="152"/>
      <c r="S1260" s="153"/>
      <c r="T1260" s="153"/>
      <c r="U1260" s="154"/>
      <c r="V1260" s="99"/>
      <c r="W1260" s="99"/>
      <c r="X1260" s="25"/>
      <c r="Y1260" s="25"/>
      <c r="Z1260" s="99"/>
      <c r="AA1260" s="25"/>
      <c r="AB1260" s="25"/>
      <c r="AC1260" s="99"/>
      <c r="AD1260" s="116">
        <f ca="1">SUMIF(AAL!$A$3:$A$65061,'Risk Lv. Inforce'!$B$7:$B$12091,AAL!$B$3:$B$65007)</f>
        <v>0</v>
      </c>
      <c r="AE1260" s="116">
        <f ca="1">SUMIF(AAL!$C$3:$C$65061,'Risk Lv. Inforce'!$B$7:$B$10291,AAL!$D$3:$D$65007)</f>
        <v>0</v>
      </c>
      <c r="AF1260" s="116">
        <f ca="1">SUMIF(AAL!$E$3:$E$65061,'Risk Lv. Inforce'!$B$7:$B$1291,AAL!$F$3:$F$65007)</f>
        <v>0</v>
      </c>
      <c r="AG1260" s="116">
        <f ca="1">SUMIF(AAL!$G$3:$G$65061,'Risk Lv. Inforce'!$B$7:$B$1291,AAL!$H$3:$H$65007)</f>
        <v>0</v>
      </c>
      <c r="AH1260" s="116">
        <f ca="1">SUMIF(AAL!$I$3:$I$65061,'Risk Lv. Inforce'!$B$7:$B$1291,AAL!$J$3:$J$65007)</f>
        <v>0</v>
      </c>
      <c r="AI1260" s="116">
        <f ca="1">SUMIF(AAL!$K$3:$K$65061,'Risk Lv. Inforce'!$B$7:$B$1291,AAL!$L$3:$L$65007)</f>
        <v>0</v>
      </c>
      <c r="AJ1260" s="116">
        <f>VLOOKUP(B1260,AAL!$Q$4:$S$1048576,3,0)</f>
        <v>0</v>
      </c>
      <c r="AK1260" s="116">
        <f>VLOOKUP(B1260,AAL!$U$4:$W$1048576,3,0)</f>
        <v>0</v>
      </c>
      <c r="AL1260" s="69">
        <f ca="1">IFERROR(((AD1260+(AD1260*'Portfolio Stats_RMS'!$C$7))/($AB1260*(1-'Portfolio Stats_RMS'!$C$6))),0)</f>
        <v>0</v>
      </c>
      <c r="AM1260" s="69">
        <f ca="1">IFERROR(((AF1260+(AF1260*'Portfolio Stats_RMS'!$C$7))/($AB1260*(1-'Portfolio Stats_RMS'!$C$6))),0)</f>
        <v>0</v>
      </c>
      <c r="AN1260" s="69">
        <f ca="1">IFERROR(((AH1260+(AH1260*'Portfolio Stats_RMS'!$C$7))/($AB1260*(1-'Portfolio Stats_RMS'!$C$6))),0)</f>
        <v>0</v>
      </c>
      <c r="AO1260" s="69">
        <f>IFERROR(((AJ1260+(AJ1260*'Portfolio Stats_RMS'!$C$7))/(AB1260*(1-'Portfolio Stats_RMS'!$C$6))),0)</f>
        <v>0</v>
      </c>
      <c r="AP1260" s="152"/>
    </row>
    <row r="1261" spans="2:42" x14ac:dyDescent="0.25">
      <c r="B1261" s="29"/>
      <c r="C1261" s="87"/>
      <c r="D1261" s="29"/>
      <c r="E1261" s="29"/>
      <c r="F1261" s="29"/>
      <c r="G1261" s="25"/>
      <c r="H1261" s="25"/>
      <c r="I1261" s="25"/>
      <c r="J1261" s="100"/>
      <c r="K1261" s="100"/>
      <c r="L1261" s="149"/>
      <c r="M1261" s="29"/>
      <c r="N1261" s="29"/>
      <c r="O1261" s="29"/>
      <c r="P1261" s="149"/>
      <c r="Q1261" s="150"/>
      <c r="R1261" s="152"/>
      <c r="S1261" s="153"/>
      <c r="T1261" s="153"/>
      <c r="U1261" s="154"/>
      <c r="V1261" s="99"/>
      <c r="W1261" s="99"/>
      <c r="X1261" s="25"/>
      <c r="Y1261" s="25"/>
      <c r="Z1261" s="99"/>
      <c r="AA1261" s="25"/>
      <c r="AB1261" s="25"/>
      <c r="AC1261" s="99"/>
      <c r="AD1261" s="116">
        <f ca="1">SUMIF(AAL!$A$3:$A$65061,'Risk Lv. Inforce'!$B$7:$B$12091,AAL!$B$3:$B$65007)</f>
        <v>0</v>
      </c>
      <c r="AE1261" s="116">
        <f ca="1">SUMIF(AAL!$C$3:$C$65061,'Risk Lv. Inforce'!$B$7:$B$10291,AAL!$D$3:$D$65007)</f>
        <v>0</v>
      </c>
      <c r="AF1261" s="116">
        <f ca="1">SUMIF(AAL!$E$3:$E$65061,'Risk Lv. Inforce'!$B$7:$B$1291,AAL!$F$3:$F$65007)</f>
        <v>0</v>
      </c>
      <c r="AG1261" s="116">
        <f ca="1">SUMIF(AAL!$G$3:$G$65061,'Risk Lv. Inforce'!$B$7:$B$1291,AAL!$H$3:$H$65007)</f>
        <v>0</v>
      </c>
      <c r="AH1261" s="116">
        <f ca="1">SUMIF(AAL!$I$3:$I$65061,'Risk Lv. Inforce'!$B$7:$B$1291,AAL!$J$3:$J$65007)</f>
        <v>0</v>
      </c>
      <c r="AI1261" s="116">
        <f ca="1">SUMIF(AAL!$K$3:$K$65061,'Risk Lv. Inforce'!$B$7:$B$1291,AAL!$L$3:$L$65007)</f>
        <v>0</v>
      </c>
      <c r="AJ1261" s="116">
        <f>VLOOKUP(B1261,AAL!$Q$4:$S$1048576,3,0)</f>
        <v>0</v>
      </c>
      <c r="AK1261" s="116">
        <f>VLOOKUP(B1261,AAL!$U$4:$W$1048576,3,0)</f>
        <v>0</v>
      </c>
      <c r="AL1261" s="69">
        <f ca="1">IFERROR(((AD1261+(AD1261*'Portfolio Stats_RMS'!$C$7))/($AB1261*(1-'Portfolio Stats_RMS'!$C$6))),0)</f>
        <v>0</v>
      </c>
      <c r="AM1261" s="69">
        <f ca="1">IFERROR(((AF1261+(AF1261*'Portfolio Stats_RMS'!$C$7))/($AB1261*(1-'Portfolio Stats_RMS'!$C$6))),0)</f>
        <v>0</v>
      </c>
      <c r="AN1261" s="69">
        <f ca="1">IFERROR(((AH1261+(AH1261*'Portfolio Stats_RMS'!$C$7))/($AB1261*(1-'Portfolio Stats_RMS'!$C$6))),0)</f>
        <v>0</v>
      </c>
      <c r="AO1261" s="69">
        <f>IFERROR(((AJ1261+(AJ1261*'Portfolio Stats_RMS'!$C$7))/(AB1261*(1-'Portfolio Stats_RMS'!$C$6))),0)</f>
        <v>0</v>
      </c>
      <c r="AP1261" s="152"/>
    </row>
    <row r="1262" spans="2:42" x14ac:dyDescent="0.25">
      <c r="B1262" s="29"/>
      <c r="C1262" s="87"/>
      <c r="D1262" s="29"/>
      <c r="E1262" s="29"/>
      <c r="F1262" s="29"/>
      <c r="G1262" s="25"/>
      <c r="H1262" s="25"/>
      <c r="I1262" s="25"/>
      <c r="J1262" s="100"/>
      <c r="K1262" s="100"/>
      <c r="L1262" s="149"/>
      <c r="M1262" s="29"/>
      <c r="N1262" s="29"/>
      <c r="O1262" s="29"/>
      <c r="P1262" s="149"/>
      <c r="Q1262" s="150"/>
      <c r="R1262" s="152"/>
      <c r="S1262" s="153"/>
      <c r="T1262" s="153"/>
      <c r="U1262" s="154"/>
      <c r="V1262" s="99"/>
      <c r="W1262" s="99"/>
      <c r="X1262" s="25"/>
      <c r="Y1262" s="25"/>
      <c r="Z1262" s="99"/>
      <c r="AA1262" s="25"/>
      <c r="AB1262" s="25"/>
      <c r="AC1262" s="99"/>
      <c r="AD1262" s="116">
        <f ca="1">SUMIF(AAL!$A$3:$A$65061,'Risk Lv. Inforce'!$B$7:$B$12091,AAL!$B$3:$B$65007)</f>
        <v>0</v>
      </c>
      <c r="AE1262" s="116">
        <f ca="1">SUMIF(AAL!$C$3:$C$65061,'Risk Lv. Inforce'!$B$7:$B$10291,AAL!$D$3:$D$65007)</f>
        <v>0</v>
      </c>
      <c r="AF1262" s="116">
        <f ca="1">SUMIF(AAL!$E$3:$E$65061,'Risk Lv. Inforce'!$B$7:$B$1291,AAL!$F$3:$F$65007)</f>
        <v>0</v>
      </c>
      <c r="AG1262" s="116">
        <f ca="1">SUMIF(AAL!$G$3:$G$65061,'Risk Lv. Inforce'!$B$7:$B$1291,AAL!$H$3:$H$65007)</f>
        <v>0</v>
      </c>
      <c r="AH1262" s="116">
        <f ca="1">SUMIF(AAL!$I$3:$I$65061,'Risk Lv. Inforce'!$B$7:$B$1291,AAL!$J$3:$J$65007)</f>
        <v>0</v>
      </c>
      <c r="AI1262" s="116">
        <f ca="1">SUMIF(AAL!$K$3:$K$65061,'Risk Lv. Inforce'!$B$7:$B$1291,AAL!$L$3:$L$65007)</f>
        <v>0</v>
      </c>
      <c r="AJ1262" s="116">
        <f>VLOOKUP(B1262,AAL!$Q$4:$S$1048576,3,0)</f>
        <v>0</v>
      </c>
      <c r="AK1262" s="116">
        <f>VLOOKUP(B1262,AAL!$U$4:$W$1048576,3,0)</f>
        <v>0</v>
      </c>
      <c r="AL1262" s="69">
        <f ca="1">IFERROR(((AD1262+(AD1262*'Portfolio Stats_RMS'!$C$7))/($AB1262*(1-'Portfolio Stats_RMS'!$C$6))),0)</f>
        <v>0</v>
      </c>
      <c r="AM1262" s="69">
        <f ca="1">IFERROR(((AF1262+(AF1262*'Portfolio Stats_RMS'!$C$7))/($AB1262*(1-'Portfolio Stats_RMS'!$C$6))),0)</f>
        <v>0</v>
      </c>
      <c r="AN1262" s="69">
        <f ca="1">IFERROR(((AH1262+(AH1262*'Portfolio Stats_RMS'!$C$7))/($AB1262*(1-'Portfolio Stats_RMS'!$C$6))),0)</f>
        <v>0</v>
      </c>
      <c r="AO1262" s="69">
        <f>IFERROR(((AJ1262+(AJ1262*'Portfolio Stats_RMS'!$C$7))/(AB1262*(1-'Portfolio Stats_RMS'!$C$6))),0)</f>
        <v>0</v>
      </c>
      <c r="AP1262" s="152"/>
    </row>
    <row r="1263" spans="2:42" x14ac:dyDescent="0.25">
      <c r="B1263" s="29"/>
      <c r="C1263" s="87"/>
      <c r="D1263" s="29"/>
      <c r="E1263" s="29"/>
      <c r="F1263" s="29"/>
      <c r="G1263" s="25"/>
      <c r="H1263" s="25"/>
      <c r="I1263" s="25"/>
      <c r="J1263" s="100"/>
      <c r="K1263" s="100"/>
      <c r="L1263" s="149"/>
      <c r="M1263" s="29"/>
      <c r="N1263" s="29"/>
      <c r="O1263" s="29"/>
      <c r="P1263" s="149"/>
      <c r="Q1263" s="150"/>
      <c r="R1263" s="152"/>
      <c r="S1263" s="153"/>
      <c r="T1263" s="153"/>
      <c r="U1263" s="154"/>
      <c r="V1263" s="99"/>
      <c r="W1263" s="99"/>
      <c r="X1263" s="25"/>
      <c r="Y1263" s="25"/>
      <c r="Z1263" s="99"/>
      <c r="AA1263" s="25"/>
      <c r="AB1263" s="25"/>
      <c r="AC1263" s="99"/>
      <c r="AD1263" s="116">
        <f ca="1">SUMIF(AAL!$A$3:$A$65061,'Risk Lv. Inforce'!$B$7:$B$12091,AAL!$B$3:$B$65007)</f>
        <v>0</v>
      </c>
      <c r="AE1263" s="116">
        <f ca="1">SUMIF(AAL!$C$3:$C$65061,'Risk Lv. Inforce'!$B$7:$B$10291,AAL!$D$3:$D$65007)</f>
        <v>0</v>
      </c>
      <c r="AF1263" s="116">
        <f ca="1">SUMIF(AAL!$E$3:$E$65061,'Risk Lv. Inforce'!$B$7:$B$1291,AAL!$F$3:$F$65007)</f>
        <v>0</v>
      </c>
      <c r="AG1263" s="116">
        <f ca="1">SUMIF(AAL!$G$3:$G$65061,'Risk Lv. Inforce'!$B$7:$B$1291,AAL!$H$3:$H$65007)</f>
        <v>0</v>
      </c>
      <c r="AH1263" s="116">
        <f ca="1">SUMIF(AAL!$I$3:$I$65061,'Risk Lv. Inforce'!$B$7:$B$1291,AAL!$J$3:$J$65007)</f>
        <v>0</v>
      </c>
      <c r="AI1263" s="116">
        <f ca="1">SUMIF(AAL!$K$3:$K$65061,'Risk Lv. Inforce'!$B$7:$B$1291,AAL!$L$3:$L$65007)</f>
        <v>0</v>
      </c>
      <c r="AJ1263" s="116">
        <f>VLOOKUP(B1263,AAL!$Q$4:$S$1048576,3,0)</f>
        <v>0</v>
      </c>
      <c r="AK1263" s="116">
        <f>VLOOKUP(B1263,AAL!$U$4:$W$1048576,3,0)</f>
        <v>0</v>
      </c>
      <c r="AL1263" s="69">
        <f ca="1">IFERROR(((AD1263+(AD1263*'Portfolio Stats_RMS'!$C$7))/($AB1263*(1-'Portfolio Stats_RMS'!$C$6))),0)</f>
        <v>0</v>
      </c>
      <c r="AM1263" s="69">
        <f ca="1">IFERROR(((AF1263+(AF1263*'Portfolio Stats_RMS'!$C$7))/($AB1263*(1-'Portfolio Stats_RMS'!$C$6))),0)</f>
        <v>0</v>
      </c>
      <c r="AN1263" s="69">
        <f ca="1">IFERROR(((AH1263+(AH1263*'Portfolio Stats_RMS'!$C$7))/($AB1263*(1-'Portfolio Stats_RMS'!$C$6))),0)</f>
        <v>0</v>
      </c>
      <c r="AO1263" s="69">
        <f>IFERROR(((AJ1263+(AJ1263*'Portfolio Stats_RMS'!$C$7))/(AB1263*(1-'Portfolio Stats_RMS'!$C$6))),0)</f>
        <v>0</v>
      </c>
      <c r="AP1263" s="152"/>
    </row>
    <row r="1264" spans="2:42" x14ac:dyDescent="0.25">
      <c r="B1264" s="29"/>
      <c r="C1264" s="87"/>
      <c r="D1264" s="29"/>
      <c r="E1264" s="29"/>
      <c r="F1264" s="29"/>
      <c r="G1264" s="25"/>
      <c r="H1264" s="25"/>
      <c r="I1264" s="25"/>
      <c r="J1264" s="100"/>
      <c r="K1264" s="100"/>
      <c r="L1264" s="149"/>
      <c r="M1264" s="29"/>
      <c r="N1264" s="29"/>
      <c r="O1264" s="29"/>
      <c r="P1264" s="149"/>
      <c r="Q1264" s="150"/>
      <c r="R1264" s="152"/>
      <c r="S1264" s="153"/>
      <c r="T1264" s="153"/>
      <c r="U1264" s="154"/>
      <c r="V1264" s="99"/>
      <c r="W1264" s="99"/>
      <c r="X1264" s="25"/>
      <c r="Y1264" s="25"/>
      <c r="Z1264" s="99"/>
      <c r="AA1264" s="25"/>
      <c r="AB1264" s="25"/>
      <c r="AC1264" s="99"/>
      <c r="AD1264" s="116">
        <f ca="1">SUMIF(AAL!$A$3:$A$65061,'Risk Lv. Inforce'!$B$7:$B$12091,AAL!$B$3:$B$65007)</f>
        <v>0</v>
      </c>
      <c r="AE1264" s="116">
        <f ca="1">SUMIF(AAL!$C$3:$C$65061,'Risk Lv. Inforce'!$B$7:$B$10291,AAL!$D$3:$D$65007)</f>
        <v>0</v>
      </c>
      <c r="AF1264" s="116">
        <f ca="1">SUMIF(AAL!$E$3:$E$65061,'Risk Lv. Inforce'!$B$7:$B$1291,AAL!$F$3:$F$65007)</f>
        <v>0</v>
      </c>
      <c r="AG1264" s="116">
        <f ca="1">SUMIF(AAL!$G$3:$G$65061,'Risk Lv. Inforce'!$B$7:$B$1291,AAL!$H$3:$H$65007)</f>
        <v>0</v>
      </c>
      <c r="AH1264" s="116">
        <f ca="1">SUMIF(AAL!$I$3:$I$65061,'Risk Lv. Inforce'!$B$7:$B$1291,AAL!$J$3:$J$65007)</f>
        <v>0</v>
      </c>
      <c r="AI1264" s="116">
        <f ca="1">SUMIF(AAL!$K$3:$K$65061,'Risk Lv. Inforce'!$B$7:$B$1291,AAL!$L$3:$L$65007)</f>
        <v>0</v>
      </c>
      <c r="AJ1264" s="116">
        <f>VLOOKUP(B1264,AAL!$Q$4:$S$1048576,3,0)</f>
        <v>0</v>
      </c>
      <c r="AK1264" s="116">
        <f>VLOOKUP(B1264,AAL!$U$4:$W$1048576,3,0)</f>
        <v>0</v>
      </c>
      <c r="AL1264" s="69">
        <f ca="1">IFERROR(((AD1264+(AD1264*'Portfolio Stats_RMS'!$C$7))/($AB1264*(1-'Portfolio Stats_RMS'!$C$6))),0)</f>
        <v>0</v>
      </c>
      <c r="AM1264" s="69">
        <f ca="1">IFERROR(((AF1264+(AF1264*'Portfolio Stats_RMS'!$C$7))/($AB1264*(1-'Portfolio Stats_RMS'!$C$6))),0)</f>
        <v>0</v>
      </c>
      <c r="AN1264" s="69">
        <f ca="1">IFERROR(((AH1264+(AH1264*'Portfolio Stats_RMS'!$C$7))/($AB1264*(1-'Portfolio Stats_RMS'!$C$6))),0)</f>
        <v>0</v>
      </c>
      <c r="AO1264" s="69">
        <f>IFERROR(((AJ1264+(AJ1264*'Portfolio Stats_RMS'!$C$7))/(AB1264*(1-'Portfolio Stats_RMS'!$C$6))),0)</f>
        <v>0</v>
      </c>
      <c r="AP1264" s="152"/>
    </row>
    <row r="1265" spans="2:42" x14ac:dyDescent="0.25">
      <c r="B1265" s="29"/>
      <c r="C1265" s="87"/>
      <c r="D1265" s="29"/>
      <c r="E1265" s="29"/>
      <c r="F1265" s="29"/>
      <c r="G1265" s="25"/>
      <c r="H1265" s="25"/>
      <c r="I1265" s="25"/>
      <c r="J1265" s="100"/>
      <c r="K1265" s="100"/>
      <c r="L1265" s="149"/>
      <c r="M1265" s="29"/>
      <c r="N1265" s="29"/>
      <c r="O1265" s="29"/>
      <c r="P1265" s="149"/>
      <c r="Q1265" s="150"/>
      <c r="R1265" s="152"/>
      <c r="S1265" s="153"/>
      <c r="T1265" s="153"/>
      <c r="U1265" s="154"/>
      <c r="V1265" s="99"/>
      <c r="W1265" s="99"/>
      <c r="X1265" s="25"/>
      <c r="Y1265" s="25"/>
      <c r="Z1265" s="99"/>
      <c r="AA1265" s="25"/>
      <c r="AB1265" s="25"/>
      <c r="AC1265" s="99"/>
      <c r="AD1265" s="116">
        <f ca="1">SUMIF(AAL!$A$3:$A$65061,'Risk Lv. Inforce'!$B$7:$B$12091,AAL!$B$3:$B$65007)</f>
        <v>0</v>
      </c>
      <c r="AE1265" s="116">
        <f ca="1">SUMIF(AAL!$C$3:$C$65061,'Risk Lv. Inforce'!$B$7:$B$10291,AAL!$D$3:$D$65007)</f>
        <v>0</v>
      </c>
      <c r="AF1265" s="116">
        <f ca="1">SUMIF(AAL!$E$3:$E$65061,'Risk Lv. Inforce'!$B$7:$B$1291,AAL!$F$3:$F$65007)</f>
        <v>0</v>
      </c>
      <c r="AG1265" s="116">
        <f ca="1">SUMIF(AAL!$G$3:$G$65061,'Risk Lv. Inforce'!$B$7:$B$1291,AAL!$H$3:$H$65007)</f>
        <v>0</v>
      </c>
      <c r="AH1265" s="116">
        <f ca="1">SUMIF(AAL!$I$3:$I$65061,'Risk Lv. Inforce'!$B$7:$B$1291,AAL!$J$3:$J$65007)</f>
        <v>0</v>
      </c>
      <c r="AI1265" s="116">
        <f ca="1">SUMIF(AAL!$K$3:$K$65061,'Risk Lv. Inforce'!$B$7:$B$1291,AAL!$L$3:$L$65007)</f>
        <v>0</v>
      </c>
      <c r="AJ1265" s="116">
        <f>VLOOKUP(B1265,AAL!$Q$4:$S$1048576,3,0)</f>
        <v>0</v>
      </c>
      <c r="AK1265" s="116">
        <f>VLOOKUP(B1265,AAL!$U$4:$W$1048576,3,0)</f>
        <v>0</v>
      </c>
      <c r="AL1265" s="69">
        <f ca="1">IFERROR(((AD1265+(AD1265*'Portfolio Stats_RMS'!$C$7))/($AB1265*(1-'Portfolio Stats_RMS'!$C$6))),0)</f>
        <v>0</v>
      </c>
      <c r="AM1265" s="69">
        <f ca="1">IFERROR(((AF1265+(AF1265*'Portfolio Stats_RMS'!$C$7))/($AB1265*(1-'Portfolio Stats_RMS'!$C$6))),0)</f>
        <v>0</v>
      </c>
      <c r="AN1265" s="69">
        <f ca="1">IFERROR(((AH1265+(AH1265*'Portfolio Stats_RMS'!$C$7))/($AB1265*(1-'Portfolio Stats_RMS'!$C$6))),0)</f>
        <v>0</v>
      </c>
      <c r="AO1265" s="69">
        <f>IFERROR(((AJ1265+(AJ1265*'Portfolio Stats_RMS'!$C$7))/(AB1265*(1-'Portfolio Stats_RMS'!$C$6))),0)</f>
        <v>0</v>
      </c>
      <c r="AP1265" s="152"/>
    </row>
    <row r="1266" spans="2:42" x14ac:dyDescent="0.25">
      <c r="B1266" s="29"/>
      <c r="C1266" s="87"/>
      <c r="D1266" s="29"/>
      <c r="E1266" s="29"/>
      <c r="F1266" s="29"/>
      <c r="G1266" s="25"/>
      <c r="H1266" s="25"/>
      <c r="I1266" s="25"/>
      <c r="J1266" s="100"/>
      <c r="K1266" s="100"/>
      <c r="L1266" s="149"/>
      <c r="M1266" s="29"/>
      <c r="N1266" s="29"/>
      <c r="O1266" s="29"/>
      <c r="P1266" s="149"/>
      <c r="Q1266" s="150"/>
      <c r="R1266" s="152"/>
      <c r="S1266" s="153"/>
      <c r="T1266" s="153"/>
      <c r="U1266" s="154"/>
      <c r="V1266" s="99"/>
      <c r="W1266" s="99"/>
      <c r="X1266" s="25"/>
      <c r="Y1266" s="25"/>
      <c r="Z1266" s="99"/>
      <c r="AA1266" s="25"/>
      <c r="AB1266" s="25"/>
      <c r="AC1266" s="99"/>
      <c r="AD1266" s="116">
        <f ca="1">SUMIF(AAL!$A$3:$A$65061,'Risk Lv. Inforce'!$B$7:$B$12091,AAL!$B$3:$B$65007)</f>
        <v>0</v>
      </c>
      <c r="AE1266" s="116">
        <f ca="1">SUMIF(AAL!$C$3:$C$65061,'Risk Lv. Inforce'!$B$7:$B$10291,AAL!$D$3:$D$65007)</f>
        <v>0</v>
      </c>
      <c r="AF1266" s="116">
        <f ca="1">SUMIF(AAL!$E$3:$E$65061,'Risk Lv. Inforce'!$B$7:$B$1291,AAL!$F$3:$F$65007)</f>
        <v>0</v>
      </c>
      <c r="AG1266" s="116">
        <f ca="1">SUMIF(AAL!$G$3:$G$65061,'Risk Lv. Inforce'!$B$7:$B$1291,AAL!$H$3:$H$65007)</f>
        <v>0</v>
      </c>
      <c r="AH1266" s="116">
        <f ca="1">SUMIF(AAL!$I$3:$I$65061,'Risk Lv. Inforce'!$B$7:$B$1291,AAL!$J$3:$J$65007)</f>
        <v>0</v>
      </c>
      <c r="AI1266" s="116">
        <f ca="1">SUMIF(AAL!$K$3:$K$65061,'Risk Lv. Inforce'!$B$7:$B$1291,AAL!$L$3:$L$65007)</f>
        <v>0</v>
      </c>
      <c r="AJ1266" s="116">
        <f>VLOOKUP(B1266,AAL!$Q$4:$S$1048576,3,0)</f>
        <v>0</v>
      </c>
      <c r="AK1266" s="116">
        <f>VLOOKUP(B1266,AAL!$U$4:$W$1048576,3,0)</f>
        <v>0</v>
      </c>
      <c r="AL1266" s="69">
        <f ca="1">IFERROR(((AD1266+(AD1266*'Portfolio Stats_RMS'!$C$7))/($AB1266*(1-'Portfolio Stats_RMS'!$C$6))),0)</f>
        <v>0</v>
      </c>
      <c r="AM1266" s="69">
        <f ca="1">IFERROR(((AF1266+(AF1266*'Portfolio Stats_RMS'!$C$7))/($AB1266*(1-'Portfolio Stats_RMS'!$C$6))),0)</f>
        <v>0</v>
      </c>
      <c r="AN1266" s="69">
        <f ca="1">IFERROR(((AH1266+(AH1266*'Portfolio Stats_RMS'!$C$7))/($AB1266*(1-'Portfolio Stats_RMS'!$C$6))),0)</f>
        <v>0</v>
      </c>
      <c r="AO1266" s="69">
        <f>IFERROR(((AJ1266+(AJ1266*'Portfolio Stats_RMS'!$C$7))/(AB1266*(1-'Portfolio Stats_RMS'!$C$6))),0)</f>
        <v>0</v>
      </c>
      <c r="AP1266" s="152"/>
    </row>
    <row r="1267" spans="2:42" x14ac:dyDescent="0.25">
      <c r="B1267" s="29"/>
      <c r="C1267" s="87"/>
      <c r="D1267" s="29"/>
      <c r="E1267" s="29"/>
      <c r="F1267" s="29"/>
      <c r="G1267" s="25"/>
      <c r="H1267" s="25"/>
      <c r="I1267" s="25"/>
      <c r="J1267" s="100"/>
      <c r="K1267" s="100"/>
      <c r="L1267" s="29"/>
      <c r="M1267" s="29"/>
      <c r="N1267" s="29"/>
      <c r="O1267" s="29"/>
      <c r="P1267" s="149"/>
      <c r="Q1267" s="150"/>
      <c r="R1267" s="152"/>
      <c r="S1267" s="153"/>
      <c r="T1267" s="153"/>
      <c r="U1267" s="154"/>
      <c r="V1267" s="99"/>
      <c r="W1267" s="99"/>
      <c r="X1267" s="25"/>
      <c r="Y1267" s="25"/>
      <c r="Z1267" s="99"/>
      <c r="AA1267" s="25"/>
      <c r="AB1267" s="25"/>
      <c r="AC1267" s="99"/>
      <c r="AD1267" s="116">
        <f ca="1">SUMIF(AAL!$A$3:$A$65061,'Risk Lv. Inforce'!$B$7:$B$12091,AAL!$B$3:$B$65007)</f>
        <v>0</v>
      </c>
      <c r="AE1267" s="116">
        <f ca="1">SUMIF(AAL!$C$3:$C$65061,'Risk Lv. Inforce'!$B$7:$B$10291,AAL!$D$3:$D$65007)</f>
        <v>0</v>
      </c>
      <c r="AF1267" s="116">
        <f ca="1">SUMIF(AAL!$E$3:$E$65061,'Risk Lv. Inforce'!$B$7:$B$1291,AAL!$F$3:$F$65007)</f>
        <v>0</v>
      </c>
      <c r="AG1267" s="116">
        <f ca="1">SUMIF(AAL!$G$3:$G$65061,'Risk Lv. Inforce'!$B$7:$B$1291,AAL!$H$3:$H$65007)</f>
        <v>0</v>
      </c>
      <c r="AH1267" s="116">
        <f ca="1">SUMIF(AAL!$I$3:$I$65061,'Risk Lv. Inforce'!$B$7:$B$1291,AAL!$J$3:$J$65007)</f>
        <v>0</v>
      </c>
      <c r="AI1267" s="116">
        <f ca="1">SUMIF(AAL!$K$3:$K$65061,'Risk Lv. Inforce'!$B$7:$B$1291,AAL!$L$3:$L$65007)</f>
        <v>0</v>
      </c>
      <c r="AJ1267" s="116">
        <f>VLOOKUP(B1267,AAL!$Q$4:$S$1048576,3,0)</f>
        <v>0</v>
      </c>
      <c r="AK1267" s="116">
        <f>VLOOKUP(B1267,AAL!$U$4:$W$1048576,3,0)</f>
        <v>0</v>
      </c>
      <c r="AL1267" s="69">
        <f ca="1">IFERROR(((AD1267+(AD1267*'Portfolio Stats_RMS'!$C$7))/($AB1267*(1-'Portfolio Stats_RMS'!$C$6))),0)</f>
        <v>0</v>
      </c>
      <c r="AM1267" s="69">
        <f ca="1">IFERROR(((AF1267+(AF1267*'Portfolio Stats_RMS'!$C$7))/($AB1267*(1-'Portfolio Stats_RMS'!$C$6))),0)</f>
        <v>0</v>
      </c>
      <c r="AN1267" s="69">
        <f ca="1">IFERROR(((AH1267+(AH1267*'Portfolio Stats_RMS'!$C$7))/($AB1267*(1-'Portfolio Stats_RMS'!$C$6))),0)</f>
        <v>0</v>
      </c>
      <c r="AO1267" s="69">
        <f>IFERROR(((AJ1267+(AJ1267*'Portfolio Stats_RMS'!$C$7))/(AB1267*(1-'Portfolio Stats_RMS'!$C$6))),0)</f>
        <v>0</v>
      </c>
      <c r="AP1267" s="152"/>
    </row>
    <row r="1268" spans="2:42" x14ac:dyDescent="0.25">
      <c r="B1268" s="29"/>
      <c r="C1268" s="87"/>
      <c r="D1268" s="29"/>
      <c r="E1268" s="29"/>
      <c r="F1268" s="29"/>
      <c r="G1268" s="25"/>
      <c r="H1268" s="25"/>
      <c r="I1268" s="25"/>
      <c r="J1268" s="100"/>
      <c r="K1268" s="100"/>
      <c r="L1268" s="149"/>
      <c r="M1268" s="29"/>
      <c r="N1268" s="29"/>
      <c r="O1268" s="29"/>
      <c r="P1268" s="149"/>
      <c r="Q1268" s="150"/>
      <c r="R1268" s="152"/>
      <c r="S1268" s="153"/>
      <c r="T1268" s="153"/>
      <c r="U1268" s="154"/>
      <c r="V1268" s="99"/>
      <c r="W1268" s="99"/>
      <c r="X1268" s="25"/>
      <c r="Y1268" s="25"/>
      <c r="Z1268" s="99"/>
      <c r="AA1268" s="25"/>
      <c r="AB1268" s="25"/>
      <c r="AC1268" s="99"/>
      <c r="AD1268" s="116">
        <f ca="1">SUMIF(AAL!$A$3:$A$65061,'Risk Lv. Inforce'!$B$7:$B$12091,AAL!$B$3:$B$65007)</f>
        <v>0</v>
      </c>
      <c r="AE1268" s="116">
        <f ca="1">SUMIF(AAL!$C$3:$C$65061,'Risk Lv. Inforce'!$B$7:$B$10291,AAL!$D$3:$D$65007)</f>
        <v>0</v>
      </c>
      <c r="AF1268" s="116">
        <f ca="1">SUMIF(AAL!$E$3:$E$65061,'Risk Lv. Inforce'!$B$7:$B$1291,AAL!$F$3:$F$65007)</f>
        <v>0</v>
      </c>
      <c r="AG1268" s="116">
        <f ca="1">SUMIF(AAL!$G$3:$G$65061,'Risk Lv. Inforce'!$B$7:$B$1291,AAL!$H$3:$H$65007)</f>
        <v>0</v>
      </c>
      <c r="AH1268" s="116">
        <f ca="1">SUMIF(AAL!$I$3:$I$65061,'Risk Lv. Inforce'!$B$7:$B$1291,AAL!$J$3:$J$65007)</f>
        <v>0</v>
      </c>
      <c r="AI1268" s="116">
        <f ca="1">SUMIF(AAL!$K$3:$K$65061,'Risk Lv. Inforce'!$B$7:$B$1291,AAL!$L$3:$L$65007)</f>
        <v>0</v>
      </c>
      <c r="AJ1268" s="116">
        <f>VLOOKUP(B1268,AAL!$Q$4:$S$1048576,3,0)</f>
        <v>0</v>
      </c>
      <c r="AK1268" s="116">
        <f>VLOOKUP(B1268,AAL!$U$4:$W$1048576,3,0)</f>
        <v>0</v>
      </c>
      <c r="AL1268" s="69">
        <f ca="1">IFERROR(((AD1268+(AD1268*'Portfolio Stats_RMS'!$C$7))/($AB1268*(1-'Portfolio Stats_RMS'!$C$6))),0)</f>
        <v>0</v>
      </c>
      <c r="AM1268" s="69">
        <f ca="1">IFERROR(((AF1268+(AF1268*'Portfolio Stats_RMS'!$C$7))/($AB1268*(1-'Portfolio Stats_RMS'!$C$6))),0)</f>
        <v>0</v>
      </c>
      <c r="AN1268" s="69">
        <f ca="1">IFERROR(((AH1268+(AH1268*'Portfolio Stats_RMS'!$C$7))/($AB1268*(1-'Portfolio Stats_RMS'!$C$6))),0)</f>
        <v>0</v>
      </c>
      <c r="AO1268" s="69">
        <f>IFERROR(((AJ1268+(AJ1268*'Portfolio Stats_RMS'!$C$7))/(AB1268*(1-'Portfolio Stats_RMS'!$C$6))),0)</f>
        <v>0</v>
      </c>
      <c r="AP1268" s="152"/>
    </row>
    <row r="1269" spans="2:42" x14ac:dyDescent="0.25">
      <c r="B1269" s="29"/>
      <c r="C1269" s="87"/>
      <c r="D1269" s="29"/>
      <c r="E1269" s="29"/>
      <c r="F1269" s="29"/>
      <c r="G1269" s="25"/>
      <c r="H1269" s="25"/>
      <c r="I1269" s="25"/>
      <c r="J1269" s="100"/>
      <c r="K1269" s="100"/>
      <c r="L1269" s="149"/>
      <c r="M1269" s="29"/>
      <c r="N1269" s="29"/>
      <c r="O1269" s="29"/>
      <c r="P1269" s="149"/>
      <c r="Q1269" s="150"/>
      <c r="R1269" s="152"/>
      <c r="S1269" s="153"/>
      <c r="T1269" s="153"/>
      <c r="U1269" s="154"/>
      <c r="V1269" s="99"/>
      <c r="W1269" s="99"/>
      <c r="X1269" s="25"/>
      <c r="Y1269" s="25"/>
      <c r="Z1269" s="99"/>
      <c r="AA1269" s="25"/>
      <c r="AB1269" s="25"/>
      <c r="AC1269" s="99"/>
      <c r="AD1269" s="116">
        <f ca="1">SUMIF(AAL!$A$3:$A$65061,'Risk Lv. Inforce'!$B$7:$B$12091,AAL!$B$3:$B$65007)</f>
        <v>0</v>
      </c>
      <c r="AE1269" s="116">
        <f ca="1">SUMIF(AAL!$C$3:$C$65061,'Risk Lv. Inforce'!$B$7:$B$10291,AAL!$D$3:$D$65007)</f>
        <v>0</v>
      </c>
      <c r="AF1269" s="116">
        <f ca="1">SUMIF(AAL!$E$3:$E$65061,'Risk Lv. Inforce'!$B$7:$B$1291,AAL!$F$3:$F$65007)</f>
        <v>0</v>
      </c>
      <c r="AG1269" s="116">
        <f ca="1">SUMIF(AAL!$G$3:$G$65061,'Risk Lv. Inforce'!$B$7:$B$1291,AAL!$H$3:$H$65007)</f>
        <v>0</v>
      </c>
      <c r="AH1269" s="116">
        <f ca="1">SUMIF(AAL!$I$3:$I$65061,'Risk Lv. Inforce'!$B$7:$B$1291,AAL!$J$3:$J$65007)</f>
        <v>0</v>
      </c>
      <c r="AI1269" s="116">
        <f ca="1">SUMIF(AAL!$K$3:$K$65061,'Risk Lv. Inforce'!$B$7:$B$1291,AAL!$L$3:$L$65007)</f>
        <v>0</v>
      </c>
      <c r="AJ1269" s="116">
        <f>VLOOKUP(B1269,AAL!$Q$4:$S$1048576,3,0)</f>
        <v>0</v>
      </c>
      <c r="AK1269" s="116">
        <f>VLOOKUP(B1269,AAL!$U$4:$W$1048576,3,0)</f>
        <v>0</v>
      </c>
      <c r="AL1269" s="69">
        <f ca="1">IFERROR(((AD1269+(AD1269*'Portfolio Stats_RMS'!$C$7))/($AB1269*(1-'Portfolio Stats_RMS'!$C$6))),0)</f>
        <v>0</v>
      </c>
      <c r="AM1269" s="69">
        <f ca="1">IFERROR(((AF1269+(AF1269*'Portfolio Stats_RMS'!$C$7))/($AB1269*(1-'Portfolio Stats_RMS'!$C$6))),0)</f>
        <v>0</v>
      </c>
      <c r="AN1269" s="69">
        <f ca="1">IFERROR(((AH1269+(AH1269*'Portfolio Stats_RMS'!$C$7))/($AB1269*(1-'Portfolio Stats_RMS'!$C$6))),0)</f>
        <v>0</v>
      </c>
      <c r="AO1269" s="69">
        <f>IFERROR(((AJ1269+(AJ1269*'Portfolio Stats_RMS'!$C$7))/(AB1269*(1-'Portfolio Stats_RMS'!$C$6))),0)</f>
        <v>0</v>
      </c>
      <c r="AP1269" s="152"/>
    </row>
    <row r="1270" spans="2:42" x14ac:dyDescent="0.25">
      <c r="B1270" s="29"/>
      <c r="C1270" s="87"/>
      <c r="D1270" s="29"/>
      <c r="E1270" s="29"/>
      <c r="F1270" s="29"/>
      <c r="G1270" s="25"/>
      <c r="H1270" s="25"/>
      <c r="I1270" s="25"/>
      <c r="J1270" s="100"/>
      <c r="K1270" s="100"/>
      <c r="L1270" s="149"/>
      <c r="M1270" s="29"/>
      <c r="N1270" s="29"/>
      <c r="O1270" s="29"/>
      <c r="P1270" s="149"/>
      <c r="Q1270" s="150"/>
      <c r="R1270" s="152"/>
      <c r="S1270" s="153"/>
      <c r="T1270" s="153"/>
      <c r="U1270" s="154"/>
      <c r="V1270" s="99"/>
      <c r="W1270" s="99"/>
      <c r="X1270" s="25"/>
      <c r="Y1270" s="25"/>
      <c r="Z1270" s="99"/>
      <c r="AA1270" s="25"/>
      <c r="AB1270" s="25"/>
      <c r="AC1270" s="99"/>
      <c r="AD1270" s="116">
        <f ca="1">SUMIF(AAL!$A$3:$A$65061,'Risk Lv. Inforce'!$B$7:$B$12091,AAL!$B$3:$B$65007)</f>
        <v>0</v>
      </c>
      <c r="AE1270" s="116">
        <f ca="1">SUMIF(AAL!$C$3:$C$65061,'Risk Lv. Inforce'!$B$7:$B$10291,AAL!$D$3:$D$65007)</f>
        <v>0</v>
      </c>
      <c r="AF1270" s="116">
        <f ca="1">SUMIF(AAL!$E$3:$E$65061,'Risk Lv. Inforce'!$B$7:$B$1291,AAL!$F$3:$F$65007)</f>
        <v>0</v>
      </c>
      <c r="AG1270" s="116">
        <f ca="1">SUMIF(AAL!$G$3:$G$65061,'Risk Lv. Inforce'!$B$7:$B$1291,AAL!$H$3:$H$65007)</f>
        <v>0</v>
      </c>
      <c r="AH1270" s="116">
        <f ca="1">SUMIF(AAL!$I$3:$I$65061,'Risk Lv. Inforce'!$B$7:$B$1291,AAL!$J$3:$J$65007)</f>
        <v>0</v>
      </c>
      <c r="AI1270" s="116">
        <f ca="1">SUMIF(AAL!$K$3:$K$65061,'Risk Lv. Inforce'!$B$7:$B$1291,AAL!$L$3:$L$65007)</f>
        <v>0</v>
      </c>
      <c r="AJ1270" s="116">
        <f>VLOOKUP(B1270,AAL!$Q$4:$S$1048576,3,0)</f>
        <v>0</v>
      </c>
      <c r="AK1270" s="116">
        <f>VLOOKUP(B1270,AAL!$U$4:$W$1048576,3,0)</f>
        <v>0</v>
      </c>
      <c r="AL1270" s="69">
        <f ca="1">IFERROR(((AD1270+(AD1270*'Portfolio Stats_RMS'!$C$7))/($AB1270*(1-'Portfolio Stats_RMS'!$C$6))),0)</f>
        <v>0</v>
      </c>
      <c r="AM1270" s="69">
        <f ca="1">IFERROR(((AF1270+(AF1270*'Portfolio Stats_RMS'!$C$7))/($AB1270*(1-'Portfolio Stats_RMS'!$C$6))),0)</f>
        <v>0</v>
      </c>
      <c r="AN1270" s="69">
        <f ca="1">IFERROR(((AH1270+(AH1270*'Portfolio Stats_RMS'!$C$7))/($AB1270*(1-'Portfolio Stats_RMS'!$C$6))),0)</f>
        <v>0</v>
      </c>
      <c r="AO1270" s="69">
        <f>IFERROR(((AJ1270+(AJ1270*'Portfolio Stats_RMS'!$C$7))/(AB1270*(1-'Portfolio Stats_RMS'!$C$6))),0)</f>
        <v>0</v>
      </c>
      <c r="AP1270" s="152"/>
    </row>
    <row r="1271" spans="2:42" x14ac:dyDescent="0.25">
      <c r="B1271" s="29"/>
      <c r="C1271" s="87"/>
      <c r="D1271" s="29"/>
      <c r="E1271" s="29"/>
      <c r="F1271" s="29"/>
      <c r="G1271" s="25"/>
      <c r="H1271" s="25"/>
      <c r="I1271" s="25"/>
      <c r="J1271" s="100"/>
      <c r="K1271" s="100"/>
      <c r="L1271" s="149"/>
      <c r="M1271" s="29"/>
      <c r="N1271" s="29"/>
      <c r="O1271" s="29"/>
      <c r="P1271" s="149"/>
      <c r="Q1271" s="150"/>
      <c r="R1271" s="152"/>
      <c r="S1271" s="153"/>
      <c r="T1271" s="153"/>
      <c r="U1271" s="154"/>
      <c r="V1271" s="99"/>
      <c r="W1271" s="99"/>
      <c r="X1271" s="25"/>
      <c r="Y1271" s="25"/>
      <c r="Z1271" s="99"/>
      <c r="AA1271" s="25"/>
      <c r="AB1271" s="25"/>
      <c r="AC1271" s="99"/>
      <c r="AD1271" s="116">
        <f ca="1">SUMIF(AAL!$A$3:$A$65061,'Risk Lv. Inforce'!$B$7:$B$12091,AAL!$B$3:$B$65007)</f>
        <v>0</v>
      </c>
      <c r="AE1271" s="116">
        <f ca="1">SUMIF(AAL!$C$3:$C$65061,'Risk Lv. Inforce'!$B$7:$B$10291,AAL!$D$3:$D$65007)</f>
        <v>0</v>
      </c>
      <c r="AF1271" s="116">
        <f ca="1">SUMIF(AAL!$E$3:$E$65061,'Risk Lv. Inforce'!$B$7:$B$1291,AAL!$F$3:$F$65007)</f>
        <v>0</v>
      </c>
      <c r="AG1271" s="116">
        <f ca="1">SUMIF(AAL!$G$3:$G$65061,'Risk Lv. Inforce'!$B$7:$B$1291,AAL!$H$3:$H$65007)</f>
        <v>0</v>
      </c>
      <c r="AH1271" s="116">
        <f ca="1">SUMIF(AAL!$I$3:$I$65061,'Risk Lv. Inforce'!$B$7:$B$1291,AAL!$J$3:$J$65007)</f>
        <v>0</v>
      </c>
      <c r="AI1271" s="116">
        <f ca="1">SUMIF(AAL!$K$3:$K$65061,'Risk Lv. Inforce'!$B$7:$B$1291,AAL!$L$3:$L$65007)</f>
        <v>0</v>
      </c>
      <c r="AJ1271" s="116">
        <f>VLOOKUP(B1271,AAL!$Q$4:$S$1048576,3,0)</f>
        <v>0</v>
      </c>
      <c r="AK1271" s="116">
        <f>VLOOKUP(B1271,AAL!$U$4:$W$1048576,3,0)</f>
        <v>0</v>
      </c>
      <c r="AL1271" s="69">
        <f ca="1">IFERROR(((AD1271+(AD1271*'Portfolio Stats_RMS'!$C$7))/($AB1271*(1-'Portfolio Stats_RMS'!$C$6))),0)</f>
        <v>0</v>
      </c>
      <c r="AM1271" s="69">
        <f ca="1">IFERROR(((AF1271+(AF1271*'Portfolio Stats_RMS'!$C$7))/($AB1271*(1-'Portfolio Stats_RMS'!$C$6))),0)</f>
        <v>0</v>
      </c>
      <c r="AN1271" s="69">
        <f ca="1">IFERROR(((AH1271+(AH1271*'Portfolio Stats_RMS'!$C$7))/($AB1271*(1-'Portfolio Stats_RMS'!$C$6))),0)</f>
        <v>0</v>
      </c>
      <c r="AO1271" s="69">
        <f>IFERROR(((AJ1271+(AJ1271*'Portfolio Stats_RMS'!$C$7))/(AB1271*(1-'Portfolio Stats_RMS'!$C$6))),0)</f>
        <v>0</v>
      </c>
      <c r="AP1271" s="152"/>
    </row>
    <row r="1272" spans="2:42" x14ac:dyDescent="0.25">
      <c r="B1272" s="29"/>
      <c r="C1272" s="87"/>
      <c r="D1272" s="29"/>
      <c r="E1272" s="29"/>
      <c r="F1272" s="29"/>
      <c r="G1272" s="25"/>
      <c r="H1272" s="25"/>
      <c r="I1272" s="25"/>
      <c r="J1272" s="100"/>
      <c r="K1272" s="100"/>
      <c r="L1272" s="149"/>
      <c r="M1272" s="29"/>
      <c r="N1272" s="29"/>
      <c r="O1272" s="29"/>
      <c r="P1272" s="149"/>
      <c r="Q1272" s="150"/>
      <c r="R1272" s="152"/>
      <c r="S1272" s="153"/>
      <c r="T1272" s="153"/>
      <c r="U1272" s="154"/>
      <c r="V1272" s="99"/>
      <c r="W1272" s="99"/>
      <c r="X1272" s="25"/>
      <c r="Y1272" s="25"/>
      <c r="Z1272" s="99"/>
      <c r="AA1272" s="25"/>
      <c r="AB1272" s="25"/>
      <c r="AC1272" s="99"/>
      <c r="AD1272" s="116">
        <f ca="1">SUMIF(AAL!$A$3:$A$65061,'Risk Lv. Inforce'!$B$7:$B$12091,AAL!$B$3:$B$65007)</f>
        <v>0</v>
      </c>
      <c r="AE1272" s="116">
        <f ca="1">SUMIF(AAL!$C$3:$C$65061,'Risk Lv. Inforce'!$B$7:$B$10291,AAL!$D$3:$D$65007)</f>
        <v>0</v>
      </c>
      <c r="AF1272" s="116">
        <f ca="1">SUMIF(AAL!$E$3:$E$65061,'Risk Lv. Inforce'!$B$7:$B$1291,AAL!$F$3:$F$65007)</f>
        <v>0</v>
      </c>
      <c r="AG1272" s="116">
        <f ca="1">SUMIF(AAL!$G$3:$G$65061,'Risk Lv. Inforce'!$B$7:$B$1291,AAL!$H$3:$H$65007)</f>
        <v>0</v>
      </c>
      <c r="AH1272" s="116">
        <f ca="1">SUMIF(AAL!$I$3:$I$65061,'Risk Lv. Inforce'!$B$7:$B$1291,AAL!$J$3:$J$65007)</f>
        <v>0</v>
      </c>
      <c r="AI1272" s="116">
        <f ca="1">SUMIF(AAL!$K$3:$K$65061,'Risk Lv. Inforce'!$B$7:$B$1291,AAL!$L$3:$L$65007)</f>
        <v>0</v>
      </c>
      <c r="AJ1272" s="116">
        <f>VLOOKUP(B1272,AAL!$Q$4:$S$1048576,3,0)</f>
        <v>0</v>
      </c>
      <c r="AK1272" s="116">
        <f>VLOOKUP(B1272,AAL!$U$4:$W$1048576,3,0)</f>
        <v>0</v>
      </c>
      <c r="AL1272" s="69">
        <f ca="1">IFERROR(((AD1272+(AD1272*'Portfolio Stats_RMS'!$C$7))/($AB1272*(1-'Portfolio Stats_RMS'!$C$6))),0)</f>
        <v>0</v>
      </c>
      <c r="AM1272" s="69">
        <f ca="1">IFERROR(((AF1272+(AF1272*'Portfolio Stats_RMS'!$C$7))/($AB1272*(1-'Portfolio Stats_RMS'!$C$6))),0)</f>
        <v>0</v>
      </c>
      <c r="AN1272" s="69">
        <f ca="1">IFERROR(((AH1272+(AH1272*'Portfolio Stats_RMS'!$C$7))/($AB1272*(1-'Portfolio Stats_RMS'!$C$6))),0)</f>
        <v>0</v>
      </c>
      <c r="AO1272" s="69">
        <f>IFERROR(((AJ1272+(AJ1272*'Portfolio Stats_RMS'!$C$7))/(AB1272*(1-'Portfolio Stats_RMS'!$C$6))),0)</f>
        <v>0</v>
      </c>
      <c r="AP1272" s="152"/>
    </row>
    <row r="1273" spans="2:42" x14ac:dyDescent="0.25">
      <c r="B1273" s="29"/>
      <c r="C1273" s="87"/>
      <c r="D1273" s="29"/>
      <c r="E1273" s="29"/>
      <c r="F1273" s="29"/>
      <c r="G1273" s="25"/>
      <c r="H1273" s="25"/>
      <c r="I1273" s="25"/>
      <c r="J1273" s="100"/>
      <c r="K1273" s="100"/>
      <c r="L1273" s="149"/>
      <c r="M1273" s="29"/>
      <c r="N1273" s="29"/>
      <c r="O1273" s="29"/>
      <c r="P1273" s="149"/>
      <c r="Q1273" s="150"/>
      <c r="R1273" s="152"/>
      <c r="S1273" s="153"/>
      <c r="T1273" s="153"/>
      <c r="U1273" s="154"/>
      <c r="V1273" s="99"/>
      <c r="W1273" s="99"/>
      <c r="X1273" s="25"/>
      <c r="Y1273" s="25"/>
      <c r="Z1273" s="99"/>
      <c r="AA1273" s="25"/>
      <c r="AB1273" s="25"/>
      <c r="AC1273" s="99"/>
      <c r="AD1273" s="116">
        <f ca="1">SUMIF(AAL!$A$3:$A$65061,'Risk Lv. Inforce'!$B$7:$B$12091,AAL!$B$3:$B$65007)</f>
        <v>0</v>
      </c>
      <c r="AE1273" s="116">
        <f ca="1">SUMIF(AAL!$C$3:$C$65061,'Risk Lv. Inforce'!$B$7:$B$10291,AAL!$D$3:$D$65007)</f>
        <v>0</v>
      </c>
      <c r="AF1273" s="116">
        <f ca="1">SUMIF(AAL!$E$3:$E$65061,'Risk Lv. Inforce'!$B$7:$B$1291,AAL!$F$3:$F$65007)</f>
        <v>0</v>
      </c>
      <c r="AG1273" s="116">
        <f ca="1">SUMIF(AAL!$G$3:$G$65061,'Risk Lv. Inforce'!$B$7:$B$1291,AAL!$H$3:$H$65007)</f>
        <v>0</v>
      </c>
      <c r="AH1273" s="116">
        <f ca="1">SUMIF(AAL!$I$3:$I$65061,'Risk Lv. Inforce'!$B$7:$B$1291,AAL!$J$3:$J$65007)</f>
        <v>0</v>
      </c>
      <c r="AI1273" s="116">
        <f ca="1">SUMIF(AAL!$K$3:$K$65061,'Risk Lv. Inforce'!$B$7:$B$1291,AAL!$L$3:$L$65007)</f>
        <v>0</v>
      </c>
      <c r="AJ1273" s="116">
        <f>VLOOKUP(B1273,AAL!$Q$4:$S$1048576,3,0)</f>
        <v>0</v>
      </c>
      <c r="AK1273" s="116">
        <f>VLOOKUP(B1273,AAL!$U$4:$W$1048576,3,0)</f>
        <v>0</v>
      </c>
      <c r="AL1273" s="69">
        <f ca="1">IFERROR(((AD1273+(AD1273*'Portfolio Stats_RMS'!$C$7))/($AB1273*(1-'Portfolio Stats_RMS'!$C$6))),0)</f>
        <v>0</v>
      </c>
      <c r="AM1273" s="69">
        <f ca="1">IFERROR(((AF1273+(AF1273*'Portfolio Stats_RMS'!$C$7))/($AB1273*(1-'Portfolio Stats_RMS'!$C$6))),0)</f>
        <v>0</v>
      </c>
      <c r="AN1273" s="69">
        <f ca="1">IFERROR(((AH1273+(AH1273*'Portfolio Stats_RMS'!$C$7))/($AB1273*(1-'Portfolio Stats_RMS'!$C$6))),0)</f>
        <v>0</v>
      </c>
      <c r="AO1273" s="69">
        <f>IFERROR(((AJ1273+(AJ1273*'Portfolio Stats_RMS'!$C$7))/(AB1273*(1-'Portfolio Stats_RMS'!$C$6))),0)</f>
        <v>0</v>
      </c>
      <c r="AP1273" s="152"/>
    </row>
    <row r="1274" spans="2:42" x14ac:dyDescent="0.25">
      <c r="B1274" s="29"/>
      <c r="C1274" s="87"/>
      <c r="D1274" s="29"/>
      <c r="E1274" s="29"/>
      <c r="F1274" s="29"/>
      <c r="G1274" s="25"/>
      <c r="H1274" s="25"/>
      <c r="I1274" s="25"/>
      <c r="J1274" s="100"/>
      <c r="K1274" s="100"/>
      <c r="L1274" s="149"/>
      <c r="M1274" s="29"/>
      <c r="N1274" s="29"/>
      <c r="O1274" s="29"/>
      <c r="P1274" s="149"/>
      <c r="Q1274" s="150"/>
      <c r="R1274" s="152"/>
      <c r="S1274" s="153"/>
      <c r="T1274" s="153"/>
      <c r="U1274" s="154"/>
      <c r="V1274" s="99"/>
      <c r="W1274" s="99"/>
      <c r="X1274" s="25"/>
      <c r="Y1274" s="25"/>
      <c r="Z1274" s="99"/>
      <c r="AA1274" s="25"/>
      <c r="AB1274" s="25"/>
      <c r="AC1274" s="99"/>
      <c r="AD1274" s="116">
        <f ca="1">SUMIF(AAL!$A$3:$A$65061,'Risk Lv. Inforce'!$B$7:$B$12091,AAL!$B$3:$B$65007)</f>
        <v>0</v>
      </c>
      <c r="AE1274" s="116">
        <f ca="1">SUMIF(AAL!$C$3:$C$65061,'Risk Lv. Inforce'!$B$7:$B$10291,AAL!$D$3:$D$65007)</f>
        <v>0</v>
      </c>
      <c r="AF1274" s="116">
        <f ca="1">SUMIF(AAL!$E$3:$E$65061,'Risk Lv. Inforce'!$B$7:$B$1291,AAL!$F$3:$F$65007)</f>
        <v>0</v>
      </c>
      <c r="AG1274" s="116">
        <f ca="1">SUMIF(AAL!$G$3:$G$65061,'Risk Lv. Inforce'!$B$7:$B$1291,AAL!$H$3:$H$65007)</f>
        <v>0</v>
      </c>
      <c r="AH1274" s="116">
        <f ca="1">SUMIF(AAL!$I$3:$I$65061,'Risk Lv. Inforce'!$B$7:$B$1291,AAL!$J$3:$J$65007)</f>
        <v>0</v>
      </c>
      <c r="AI1274" s="116">
        <f ca="1">SUMIF(AAL!$K$3:$K$65061,'Risk Lv. Inforce'!$B$7:$B$1291,AAL!$L$3:$L$65007)</f>
        <v>0</v>
      </c>
      <c r="AJ1274" s="116">
        <f>VLOOKUP(B1274,AAL!$Q$4:$S$1048576,3,0)</f>
        <v>0</v>
      </c>
      <c r="AK1274" s="116">
        <f>VLOOKUP(B1274,AAL!$U$4:$W$1048576,3,0)</f>
        <v>0</v>
      </c>
      <c r="AL1274" s="69">
        <f ca="1">IFERROR(((AD1274+(AD1274*'Portfolio Stats_RMS'!$C$7))/($AB1274*(1-'Portfolio Stats_RMS'!$C$6))),0)</f>
        <v>0</v>
      </c>
      <c r="AM1274" s="69">
        <f ca="1">IFERROR(((AF1274+(AF1274*'Portfolio Stats_RMS'!$C$7))/($AB1274*(1-'Portfolio Stats_RMS'!$C$6))),0)</f>
        <v>0</v>
      </c>
      <c r="AN1274" s="69">
        <f ca="1">IFERROR(((AH1274+(AH1274*'Portfolio Stats_RMS'!$C$7))/($AB1274*(1-'Portfolio Stats_RMS'!$C$6))),0)</f>
        <v>0</v>
      </c>
      <c r="AO1274" s="69">
        <f>IFERROR(((AJ1274+(AJ1274*'Portfolio Stats_RMS'!$C$7))/(AB1274*(1-'Portfolio Stats_RMS'!$C$6))),0)</f>
        <v>0</v>
      </c>
      <c r="AP1274" s="152"/>
    </row>
    <row r="1275" spans="2:42" x14ac:dyDescent="0.25">
      <c r="B1275" s="29"/>
      <c r="C1275" s="87"/>
      <c r="D1275" s="29"/>
      <c r="E1275" s="29"/>
      <c r="F1275" s="29"/>
      <c r="G1275" s="25"/>
      <c r="H1275" s="25"/>
      <c r="I1275" s="25"/>
      <c r="J1275" s="100"/>
      <c r="K1275" s="100"/>
      <c r="L1275" s="149"/>
      <c r="M1275" s="29"/>
      <c r="N1275" s="29"/>
      <c r="O1275" s="29"/>
      <c r="P1275" s="149"/>
      <c r="Q1275" s="150"/>
      <c r="R1275" s="152"/>
      <c r="S1275" s="153"/>
      <c r="T1275" s="153"/>
      <c r="U1275" s="154"/>
      <c r="V1275" s="99"/>
      <c r="W1275" s="99"/>
      <c r="X1275" s="25"/>
      <c r="Y1275" s="25"/>
      <c r="Z1275" s="99"/>
      <c r="AA1275" s="25"/>
      <c r="AB1275" s="25"/>
      <c r="AC1275" s="99"/>
      <c r="AD1275" s="116">
        <f ca="1">SUMIF(AAL!$A$3:$A$65061,'Risk Lv. Inforce'!$B$7:$B$12091,AAL!$B$3:$B$65007)</f>
        <v>0</v>
      </c>
      <c r="AE1275" s="116">
        <f ca="1">SUMIF(AAL!$C$3:$C$65061,'Risk Lv. Inforce'!$B$7:$B$10291,AAL!$D$3:$D$65007)</f>
        <v>0</v>
      </c>
      <c r="AF1275" s="116">
        <f ca="1">SUMIF(AAL!$E$3:$E$65061,'Risk Lv. Inforce'!$B$7:$B$1291,AAL!$F$3:$F$65007)</f>
        <v>0</v>
      </c>
      <c r="AG1275" s="116">
        <f ca="1">SUMIF(AAL!$G$3:$G$65061,'Risk Lv. Inforce'!$B$7:$B$1291,AAL!$H$3:$H$65007)</f>
        <v>0</v>
      </c>
      <c r="AH1275" s="116">
        <f ca="1">SUMIF(AAL!$I$3:$I$65061,'Risk Lv. Inforce'!$B$7:$B$1291,AAL!$J$3:$J$65007)</f>
        <v>0</v>
      </c>
      <c r="AI1275" s="116">
        <f ca="1">SUMIF(AAL!$K$3:$K$65061,'Risk Lv. Inforce'!$B$7:$B$1291,AAL!$L$3:$L$65007)</f>
        <v>0</v>
      </c>
      <c r="AJ1275" s="116">
        <f>VLOOKUP(B1275,AAL!$Q$4:$S$1048576,3,0)</f>
        <v>0</v>
      </c>
      <c r="AK1275" s="116">
        <f>VLOOKUP(B1275,AAL!$U$4:$W$1048576,3,0)</f>
        <v>0</v>
      </c>
      <c r="AL1275" s="69">
        <f ca="1">IFERROR(((AD1275+(AD1275*'Portfolio Stats_RMS'!$C$7))/($AB1275*(1-'Portfolio Stats_RMS'!$C$6))),0)</f>
        <v>0</v>
      </c>
      <c r="AM1275" s="69">
        <f ca="1">IFERROR(((AF1275+(AF1275*'Portfolio Stats_RMS'!$C$7))/($AB1275*(1-'Portfolio Stats_RMS'!$C$6))),0)</f>
        <v>0</v>
      </c>
      <c r="AN1275" s="69">
        <f ca="1">IFERROR(((AH1275+(AH1275*'Portfolio Stats_RMS'!$C$7))/($AB1275*(1-'Portfolio Stats_RMS'!$C$6))),0)</f>
        <v>0</v>
      </c>
      <c r="AO1275" s="69">
        <f>IFERROR(((AJ1275+(AJ1275*'Portfolio Stats_RMS'!$C$7))/(AB1275*(1-'Portfolio Stats_RMS'!$C$6))),0)</f>
        <v>0</v>
      </c>
      <c r="AP1275" s="152"/>
    </row>
    <row r="1276" spans="2:42" x14ac:dyDescent="0.25">
      <c r="B1276" s="29"/>
      <c r="C1276" s="87"/>
      <c r="D1276" s="29"/>
      <c r="E1276" s="29"/>
      <c r="F1276" s="29"/>
      <c r="G1276" s="25"/>
      <c r="H1276" s="25"/>
      <c r="I1276" s="25"/>
      <c r="J1276" s="100"/>
      <c r="K1276" s="100"/>
      <c r="L1276" s="149"/>
      <c r="M1276" s="29"/>
      <c r="N1276" s="29"/>
      <c r="O1276" s="29"/>
      <c r="P1276" s="149"/>
      <c r="Q1276" s="150"/>
      <c r="R1276" s="152"/>
      <c r="S1276" s="153"/>
      <c r="T1276" s="153"/>
      <c r="U1276" s="154"/>
      <c r="V1276" s="99"/>
      <c r="W1276" s="99"/>
      <c r="X1276" s="25"/>
      <c r="Y1276" s="25"/>
      <c r="Z1276" s="99"/>
      <c r="AA1276" s="25"/>
      <c r="AB1276" s="25"/>
      <c r="AC1276" s="99"/>
      <c r="AD1276" s="116">
        <f ca="1">SUMIF(AAL!$A$3:$A$65061,'Risk Lv. Inforce'!$B$7:$B$12091,AAL!$B$3:$B$65007)</f>
        <v>0</v>
      </c>
      <c r="AE1276" s="116">
        <f ca="1">SUMIF(AAL!$C$3:$C$65061,'Risk Lv. Inforce'!$B$7:$B$10291,AAL!$D$3:$D$65007)</f>
        <v>0</v>
      </c>
      <c r="AF1276" s="116">
        <f ca="1">SUMIF(AAL!$E$3:$E$65061,'Risk Lv. Inforce'!$B$7:$B$1291,AAL!$F$3:$F$65007)</f>
        <v>0</v>
      </c>
      <c r="AG1276" s="116">
        <f ca="1">SUMIF(AAL!$G$3:$G$65061,'Risk Lv. Inforce'!$B$7:$B$1291,AAL!$H$3:$H$65007)</f>
        <v>0</v>
      </c>
      <c r="AH1276" s="116">
        <f ca="1">SUMIF(AAL!$I$3:$I$65061,'Risk Lv. Inforce'!$B$7:$B$1291,AAL!$J$3:$J$65007)</f>
        <v>0</v>
      </c>
      <c r="AI1276" s="116">
        <f ca="1">SUMIF(AAL!$K$3:$K$65061,'Risk Lv. Inforce'!$B$7:$B$1291,AAL!$L$3:$L$65007)</f>
        <v>0</v>
      </c>
      <c r="AJ1276" s="116">
        <f>VLOOKUP(B1276,AAL!$Q$4:$S$1048576,3,0)</f>
        <v>0</v>
      </c>
      <c r="AK1276" s="116">
        <f>VLOOKUP(B1276,AAL!$U$4:$W$1048576,3,0)</f>
        <v>0</v>
      </c>
      <c r="AL1276" s="69">
        <f ca="1">IFERROR(((AD1276+(AD1276*'Portfolio Stats_RMS'!$C$7))/($AB1276*(1-'Portfolio Stats_RMS'!$C$6))),0)</f>
        <v>0</v>
      </c>
      <c r="AM1276" s="69">
        <f ca="1">IFERROR(((AF1276+(AF1276*'Portfolio Stats_RMS'!$C$7))/($AB1276*(1-'Portfolio Stats_RMS'!$C$6))),0)</f>
        <v>0</v>
      </c>
      <c r="AN1276" s="69">
        <f ca="1">IFERROR(((AH1276+(AH1276*'Portfolio Stats_RMS'!$C$7))/($AB1276*(1-'Portfolio Stats_RMS'!$C$6))),0)</f>
        <v>0</v>
      </c>
      <c r="AO1276" s="69">
        <f>IFERROR(((AJ1276+(AJ1276*'Portfolio Stats_RMS'!$C$7))/(AB1276*(1-'Portfolio Stats_RMS'!$C$6))),0)</f>
        <v>0</v>
      </c>
      <c r="AP1276" s="152"/>
    </row>
    <row r="1277" spans="2:42" x14ac:dyDescent="0.25">
      <c r="B1277" s="29"/>
      <c r="C1277" s="87"/>
      <c r="D1277" s="29"/>
      <c r="E1277" s="29"/>
      <c r="F1277" s="29"/>
      <c r="G1277" s="25"/>
      <c r="H1277" s="25"/>
      <c r="I1277" s="25"/>
      <c r="J1277" s="100"/>
      <c r="K1277" s="100"/>
      <c r="L1277" s="149"/>
      <c r="M1277" s="29"/>
      <c r="N1277" s="29"/>
      <c r="O1277" s="29"/>
      <c r="P1277" s="149"/>
      <c r="Q1277" s="150"/>
      <c r="R1277" s="152"/>
      <c r="S1277" s="153"/>
      <c r="T1277" s="153"/>
      <c r="U1277" s="154"/>
      <c r="V1277" s="99"/>
      <c r="W1277" s="99"/>
      <c r="X1277" s="25"/>
      <c r="Y1277" s="25"/>
      <c r="Z1277" s="99"/>
      <c r="AA1277" s="25"/>
      <c r="AB1277" s="25"/>
      <c r="AC1277" s="99"/>
      <c r="AD1277" s="116">
        <f ca="1">SUMIF(AAL!$A$3:$A$65061,'Risk Lv. Inforce'!$B$7:$B$12091,AAL!$B$3:$B$65007)</f>
        <v>0</v>
      </c>
      <c r="AE1277" s="116">
        <f ca="1">SUMIF(AAL!$C$3:$C$65061,'Risk Lv. Inforce'!$B$7:$B$10291,AAL!$D$3:$D$65007)</f>
        <v>0</v>
      </c>
      <c r="AF1277" s="116">
        <f ca="1">SUMIF(AAL!$E$3:$E$65061,'Risk Lv. Inforce'!$B$7:$B$1291,AAL!$F$3:$F$65007)</f>
        <v>0</v>
      </c>
      <c r="AG1277" s="116">
        <f ca="1">SUMIF(AAL!$G$3:$G$65061,'Risk Lv. Inforce'!$B$7:$B$1291,AAL!$H$3:$H$65007)</f>
        <v>0</v>
      </c>
      <c r="AH1277" s="116">
        <f ca="1">SUMIF(AAL!$I$3:$I$65061,'Risk Lv. Inforce'!$B$7:$B$1291,AAL!$J$3:$J$65007)</f>
        <v>0</v>
      </c>
      <c r="AI1277" s="116">
        <f ca="1">SUMIF(AAL!$K$3:$K$65061,'Risk Lv. Inforce'!$B$7:$B$1291,AAL!$L$3:$L$65007)</f>
        <v>0</v>
      </c>
      <c r="AJ1277" s="116">
        <f>VLOOKUP(B1277,AAL!$Q$4:$S$1048576,3,0)</f>
        <v>0</v>
      </c>
      <c r="AK1277" s="116">
        <f>VLOOKUP(B1277,AAL!$U$4:$W$1048576,3,0)</f>
        <v>0</v>
      </c>
      <c r="AL1277" s="69">
        <f ca="1">IFERROR(((AD1277+(AD1277*'Portfolio Stats_RMS'!$C$7))/($AB1277*(1-'Portfolio Stats_RMS'!$C$6))),0)</f>
        <v>0</v>
      </c>
      <c r="AM1277" s="69">
        <f ca="1">IFERROR(((AF1277+(AF1277*'Portfolio Stats_RMS'!$C$7))/($AB1277*(1-'Portfolio Stats_RMS'!$C$6))),0)</f>
        <v>0</v>
      </c>
      <c r="AN1277" s="69">
        <f ca="1">IFERROR(((AH1277+(AH1277*'Portfolio Stats_RMS'!$C$7))/($AB1277*(1-'Portfolio Stats_RMS'!$C$6))),0)</f>
        <v>0</v>
      </c>
      <c r="AO1277" s="69">
        <f>IFERROR(((AJ1277+(AJ1277*'Portfolio Stats_RMS'!$C$7))/(AB1277*(1-'Portfolio Stats_RMS'!$C$6))),0)</f>
        <v>0</v>
      </c>
      <c r="AP1277" s="152"/>
    </row>
    <row r="1278" spans="2:42" x14ac:dyDescent="0.25">
      <c r="B1278" s="29"/>
      <c r="C1278" s="87"/>
      <c r="D1278" s="29"/>
      <c r="E1278" s="29"/>
      <c r="F1278" s="29"/>
      <c r="G1278" s="25"/>
      <c r="H1278" s="25"/>
      <c r="I1278" s="25"/>
      <c r="J1278" s="100"/>
      <c r="K1278" s="100"/>
      <c r="L1278" s="149"/>
      <c r="M1278" s="29"/>
      <c r="N1278" s="29"/>
      <c r="O1278" s="29"/>
      <c r="P1278" s="149"/>
      <c r="Q1278" s="150"/>
      <c r="R1278" s="152"/>
      <c r="S1278" s="153"/>
      <c r="T1278" s="153"/>
      <c r="U1278" s="154"/>
      <c r="V1278" s="99"/>
      <c r="W1278" s="99"/>
      <c r="X1278" s="25"/>
      <c r="Y1278" s="25"/>
      <c r="Z1278" s="99"/>
      <c r="AA1278" s="25"/>
      <c r="AB1278" s="25"/>
      <c r="AC1278" s="99"/>
      <c r="AD1278" s="116">
        <f ca="1">SUMIF(AAL!$A$3:$A$65061,'Risk Lv. Inforce'!$B$7:$B$12091,AAL!$B$3:$B$65007)</f>
        <v>0</v>
      </c>
      <c r="AE1278" s="116">
        <f ca="1">SUMIF(AAL!$C$3:$C$65061,'Risk Lv. Inforce'!$B$7:$B$10291,AAL!$D$3:$D$65007)</f>
        <v>0</v>
      </c>
      <c r="AF1278" s="116">
        <f ca="1">SUMIF(AAL!$E$3:$E$65061,'Risk Lv. Inforce'!$B$7:$B$1291,AAL!$F$3:$F$65007)</f>
        <v>0</v>
      </c>
      <c r="AG1278" s="116">
        <f ca="1">SUMIF(AAL!$G$3:$G$65061,'Risk Lv. Inforce'!$B$7:$B$1291,AAL!$H$3:$H$65007)</f>
        <v>0</v>
      </c>
      <c r="AH1278" s="116">
        <f ca="1">SUMIF(AAL!$I$3:$I$65061,'Risk Lv. Inforce'!$B$7:$B$1291,AAL!$J$3:$J$65007)</f>
        <v>0</v>
      </c>
      <c r="AI1278" s="116">
        <f ca="1">SUMIF(AAL!$K$3:$K$65061,'Risk Lv. Inforce'!$B$7:$B$1291,AAL!$L$3:$L$65007)</f>
        <v>0</v>
      </c>
      <c r="AJ1278" s="116">
        <f>VLOOKUP(B1278,AAL!$Q$4:$S$1048576,3,0)</f>
        <v>0</v>
      </c>
      <c r="AK1278" s="116">
        <f>VLOOKUP(B1278,AAL!$U$4:$W$1048576,3,0)</f>
        <v>0</v>
      </c>
      <c r="AL1278" s="69">
        <f ca="1">IFERROR(((AD1278+(AD1278*'Portfolio Stats_RMS'!$C$7))/($AB1278*(1-'Portfolio Stats_RMS'!$C$6))),0)</f>
        <v>0</v>
      </c>
      <c r="AM1278" s="69">
        <f ca="1">IFERROR(((AF1278+(AF1278*'Portfolio Stats_RMS'!$C$7))/($AB1278*(1-'Portfolio Stats_RMS'!$C$6))),0)</f>
        <v>0</v>
      </c>
      <c r="AN1278" s="69">
        <f ca="1">IFERROR(((AH1278+(AH1278*'Portfolio Stats_RMS'!$C$7))/($AB1278*(1-'Portfolio Stats_RMS'!$C$6))),0)</f>
        <v>0</v>
      </c>
      <c r="AO1278" s="69">
        <f>IFERROR(((AJ1278+(AJ1278*'Portfolio Stats_RMS'!$C$7))/(AB1278*(1-'Portfolio Stats_RMS'!$C$6))),0)</f>
        <v>0</v>
      </c>
      <c r="AP1278" s="152"/>
    </row>
    <row r="1279" spans="2:42" x14ac:dyDescent="0.25">
      <c r="B1279" s="29"/>
      <c r="C1279" s="87"/>
      <c r="D1279" s="29"/>
      <c r="E1279" s="29"/>
      <c r="F1279" s="29"/>
      <c r="G1279" s="25"/>
      <c r="H1279" s="25"/>
      <c r="I1279" s="25"/>
      <c r="J1279" s="100"/>
      <c r="K1279" s="100"/>
      <c r="L1279" s="149"/>
      <c r="M1279" s="29"/>
      <c r="N1279" s="29"/>
      <c r="O1279" s="29"/>
      <c r="P1279" s="149"/>
      <c r="Q1279" s="150"/>
      <c r="R1279" s="152"/>
      <c r="S1279" s="153"/>
      <c r="T1279" s="153"/>
      <c r="U1279" s="154"/>
      <c r="V1279" s="99"/>
      <c r="W1279" s="99"/>
      <c r="X1279" s="25"/>
      <c r="Y1279" s="25"/>
      <c r="Z1279" s="99"/>
      <c r="AA1279" s="25"/>
      <c r="AB1279" s="25"/>
      <c r="AC1279" s="99"/>
      <c r="AD1279" s="116">
        <f ca="1">SUMIF(AAL!$A$3:$A$65061,'Risk Lv. Inforce'!$B$7:$B$12091,AAL!$B$3:$B$65007)</f>
        <v>0</v>
      </c>
      <c r="AE1279" s="116">
        <f ca="1">SUMIF(AAL!$C$3:$C$65061,'Risk Lv. Inforce'!$B$7:$B$10291,AAL!$D$3:$D$65007)</f>
        <v>0</v>
      </c>
      <c r="AF1279" s="116">
        <f ca="1">SUMIF(AAL!$E$3:$E$65061,'Risk Lv. Inforce'!$B$7:$B$1291,AAL!$F$3:$F$65007)</f>
        <v>0</v>
      </c>
      <c r="AG1279" s="116">
        <f ca="1">SUMIF(AAL!$G$3:$G$65061,'Risk Lv. Inforce'!$B$7:$B$1291,AAL!$H$3:$H$65007)</f>
        <v>0</v>
      </c>
      <c r="AH1279" s="116">
        <f ca="1">SUMIF(AAL!$I$3:$I$65061,'Risk Lv. Inforce'!$B$7:$B$1291,AAL!$J$3:$J$65007)</f>
        <v>0</v>
      </c>
      <c r="AI1279" s="116">
        <f ca="1">SUMIF(AAL!$K$3:$K$65061,'Risk Lv. Inforce'!$B$7:$B$1291,AAL!$L$3:$L$65007)</f>
        <v>0</v>
      </c>
      <c r="AJ1279" s="116">
        <f>VLOOKUP(B1279,AAL!$Q$4:$S$1048576,3,0)</f>
        <v>0</v>
      </c>
      <c r="AK1279" s="116">
        <f>VLOOKUP(B1279,AAL!$U$4:$W$1048576,3,0)</f>
        <v>0</v>
      </c>
      <c r="AL1279" s="69">
        <f ca="1">IFERROR(((AD1279+(AD1279*'Portfolio Stats_RMS'!$C$7))/($AB1279*(1-'Portfolio Stats_RMS'!$C$6))),0)</f>
        <v>0</v>
      </c>
      <c r="AM1279" s="69">
        <f ca="1">IFERROR(((AF1279+(AF1279*'Portfolio Stats_RMS'!$C$7))/($AB1279*(1-'Portfolio Stats_RMS'!$C$6))),0)</f>
        <v>0</v>
      </c>
      <c r="AN1279" s="69">
        <f ca="1">IFERROR(((AH1279+(AH1279*'Portfolio Stats_RMS'!$C$7))/($AB1279*(1-'Portfolio Stats_RMS'!$C$6))),0)</f>
        <v>0</v>
      </c>
      <c r="AO1279" s="69">
        <f>IFERROR(((AJ1279+(AJ1279*'Portfolio Stats_RMS'!$C$7))/(AB1279*(1-'Portfolio Stats_RMS'!$C$6))),0)</f>
        <v>0</v>
      </c>
      <c r="AP1279" s="152"/>
    </row>
    <row r="1280" spans="2:42" x14ac:dyDescent="0.25">
      <c r="B1280" s="29"/>
      <c r="C1280" s="87"/>
      <c r="D1280" s="29"/>
      <c r="E1280" s="29"/>
      <c r="F1280" s="29"/>
      <c r="G1280" s="25"/>
      <c r="H1280" s="25"/>
      <c r="I1280" s="25"/>
      <c r="J1280" s="100"/>
      <c r="K1280" s="100"/>
      <c r="L1280" s="149"/>
      <c r="M1280" s="29"/>
      <c r="N1280" s="29"/>
      <c r="O1280" s="29"/>
      <c r="P1280" s="149"/>
      <c r="Q1280" s="150"/>
      <c r="R1280" s="152"/>
      <c r="S1280" s="153"/>
      <c r="T1280" s="153"/>
      <c r="U1280" s="154"/>
      <c r="V1280" s="99"/>
      <c r="W1280" s="99"/>
      <c r="X1280" s="25"/>
      <c r="Y1280" s="25"/>
      <c r="Z1280" s="99"/>
      <c r="AA1280" s="25"/>
      <c r="AB1280" s="25"/>
      <c r="AC1280" s="99"/>
      <c r="AD1280" s="116">
        <f ca="1">SUMIF(AAL!$A$3:$A$65061,'Risk Lv. Inforce'!$B$7:$B$12091,AAL!$B$3:$B$65007)</f>
        <v>0</v>
      </c>
      <c r="AE1280" s="116">
        <f ca="1">SUMIF(AAL!$C$3:$C$65061,'Risk Lv. Inforce'!$B$7:$B$10291,AAL!$D$3:$D$65007)</f>
        <v>0</v>
      </c>
      <c r="AF1280" s="116">
        <f ca="1">SUMIF(AAL!$E$3:$E$65061,'Risk Lv. Inforce'!$B$7:$B$1291,AAL!$F$3:$F$65007)</f>
        <v>0</v>
      </c>
      <c r="AG1280" s="116">
        <f ca="1">SUMIF(AAL!$G$3:$G$65061,'Risk Lv. Inforce'!$B$7:$B$1291,AAL!$H$3:$H$65007)</f>
        <v>0</v>
      </c>
      <c r="AH1280" s="116">
        <f ca="1">SUMIF(AAL!$I$3:$I$65061,'Risk Lv. Inforce'!$B$7:$B$1291,AAL!$J$3:$J$65007)</f>
        <v>0</v>
      </c>
      <c r="AI1280" s="116">
        <f ca="1">SUMIF(AAL!$K$3:$K$65061,'Risk Lv. Inforce'!$B$7:$B$1291,AAL!$L$3:$L$65007)</f>
        <v>0</v>
      </c>
      <c r="AJ1280" s="116">
        <f>VLOOKUP(B1280,AAL!$Q$4:$S$1048576,3,0)</f>
        <v>0</v>
      </c>
      <c r="AK1280" s="116">
        <f>VLOOKUP(B1280,AAL!$U$4:$W$1048576,3,0)</f>
        <v>0</v>
      </c>
      <c r="AL1280" s="69">
        <f ca="1">IFERROR(((AD1280+(AD1280*'Portfolio Stats_RMS'!$C$7))/($AB1280*(1-'Portfolio Stats_RMS'!$C$6))),0)</f>
        <v>0</v>
      </c>
      <c r="AM1280" s="69">
        <f ca="1">IFERROR(((AF1280+(AF1280*'Portfolio Stats_RMS'!$C$7))/($AB1280*(1-'Portfolio Stats_RMS'!$C$6))),0)</f>
        <v>0</v>
      </c>
      <c r="AN1280" s="69">
        <f ca="1">IFERROR(((AH1280+(AH1280*'Portfolio Stats_RMS'!$C$7))/($AB1280*(1-'Portfolio Stats_RMS'!$C$6))),0)</f>
        <v>0</v>
      </c>
      <c r="AO1280" s="69">
        <f>IFERROR(((AJ1280+(AJ1280*'Portfolio Stats_RMS'!$C$7))/(AB1280*(1-'Portfolio Stats_RMS'!$C$6))),0)</f>
        <v>0</v>
      </c>
      <c r="AP1280" s="152"/>
    </row>
    <row r="1281" spans="2:42" x14ac:dyDescent="0.25">
      <c r="B1281" s="29"/>
      <c r="C1281" s="87"/>
      <c r="D1281" s="29"/>
      <c r="E1281" s="29"/>
      <c r="F1281" s="29"/>
      <c r="G1281" s="25"/>
      <c r="H1281" s="25"/>
      <c r="I1281" s="25"/>
      <c r="J1281" s="100"/>
      <c r="K1281" s="100"/>
      <c r="L1281" s="149"/>
      <c r="M1281" s="29"/>
      <c r="N1281" s="29"/>
      <c r="O1281" s="29"/>
      <c r="P1281" s="149"/>
      <c r="Q1281" s="150"/>
      <c r="R1281" s="152"/>
      <c r="S1281" s="153"/>
      <c r="T1281" s="153"/>
      <c r="U1281" s="154"/>
      <c r="V1281" s="99"/>
      <c r="W1281" s="99"/>
      <c r="X1281" s="25"/>
      <c r="Y1281" s="25"/>
      <c r="Z1281" s="99"/>
      <c r="AA1281" s="25"/>
      <c r="AB1281" s="25"/>
      <c r="AC1281" s="99"/>
      <c r="AD1281" s="116">
        <f ca="1">SUMIF(AAL!$A$3:$A$65061,'Risk Lv. Inforce'!$B$7:$B$12091,AAL!$B$3:$B$65007)</f>
        <v>0</v>
      </c>
      <c r="AE1281" s="116">
        <f ca="1">SUMIF(AAL!$C$3:$C$65061,'Risk Lv. Inforce'!$B$7:$B$10291,AAL!$D$3:$D$65007)</f>
        <v>0</v>
      </c>
      <c r="AF1281" s="116">
        <f ca="1">SUMIF(AAL!$E$3:$E$65061,'Risk Lv. Inforce'!$B$7:$B$1291,AAL!$F$3:$F$65007)</f>
        <v>0</v>
      </c>
      <c r="AG1281" s="116">
        <f ca="1">SUMIF(AAL!$G$3:$G$65061,'Risk Lv. Inforce'!$B$7:$B$1291,AAL!$H$3:$H$65007)</f>
        <v>0</v>
      </c>
      <c r="AH1281" s="116">
        <f ca="1">SUMIF(AAL!$I$3:$I$65061,'Risk Lv. Inforce'!$B$7:$B$1291,AAL!$J$3:$J$65007)</f>
        <v>0</v>
      </c>
      <c r="AI1281" s="116">
        <f ca="1">SUMIF(AAL!$K$3:$K$65061,'Risk Lv. Inforce'!$B$7:$B$1291,AAL!$L$3:$L$65007)</f>
        <v>0</v>
      </c>
      <c r="AJ1281" s="116">
        <f>VLOOKUP(B1281,AAL!$Q$4:$S$1048576,3,0)</f>
        <v>0</v>
      </c>
      <c r="AK1281" s="116">
        <f>VLOOKUP(B1281,AAL!$U$4:$W$1048576,3,0)</f>
        <v>0</v>
      </c>
      <c r="AL1281" s="69">
        <f ca="1">IFERROR(((AD1281+(AD1281*'Portfolio Stats_RMS'!$C$7))/($AB1281*(1-'Portfolio Stats_RMS'!$C$6))),0)</f>
        <v>0</v>
      </c>
      <c r="AM1281" s="69">
        <f ca="1">IFERROR(((AF1281+(AF1281*'Portfolio Stats_RMS'!$C$7))/($AB1281*(1-'Portfolio Stats_RMS'!$C$6))),0)</f>
        <v>0</v>
      </c>
      <c r="AN1281" s="69">
        <f ca="1">IFERROR(((AH1281+(AH1281*'Portfolio Stats_RMS'!$C$7))/($AB1281*(1-'Portfolio Stats_RMS'!$C$6))),0)</f>
        <v>0</v>
      </c>
      <c r="AO1281" s="69">
        <f>IFERROR(((AJ1281+(AJ1281*'Portfolio Stats_RMS'!$C$7))/(AB1281*(1-'Portfolio Stats_RMS'!$C$6))),0)</f>
        <v>0</v>
      </c>
      <c r="AP1281" s="152"/>
    </row>
    <row r="1282" spans="2:42" x14ac:dyDescent="0.25">
      <c r="B1282" s="29"/>
      <c r="C1282" s="87"/>
      <c r="D1282" s="29"/>
      <c r="E1282" s="29"/>
      <c r="F1282" s="29"/>
      <c r="G1282" s="25"/>
      <c r="H1282" s="25"/>
      <c r="I1282" s="25"/>
      <c r="J1282" s="100"/>
      <c r="K1282" s="100"/>
      <c r="L1282" s="149"/>
      <c r="M1282" s="29"/>
      <c r="N1282" s="29"/>
      <c r="O1282" s="29"/>
      <c r="P1282" s="149"/>
      <c r="Q1282" s="150"/>
      <c r="R1282" s="152"/>
      <c r="S1282" s="153"/>
      <c r="T1282" s="153"/>
      <c r="U1282" s="154"/>
      <c r="V1282" s="99"/>
      <c r="W1282" s="99"/>
      <c r="X1282" s="25"/>
      <c r="Y1282" s="25"/>
      <c r="Z1282" s="99"/>
      <c r="AA1282" s="25"/>
      <c r="AB1282" s="25"/>
      <c r="AC1282" s="99"/>
      <c r="AD1282" s="116">
        <f ca="1">SUMIF(AAL!$A$3:$A$65061,'Risk Lv. Inforce'!$B$7:$B$12091,AAL!$B$3:$B$65007)</f>
        <v>0</v>
      </c>
      <c r="AE1282" s="116">
        <f ca="1">SUMIF(AAL!$C$3:$C$65061,'Risk Lv. Inforce'!$B$7:$B$10291,AAL!$D$3:$D$65007)</f>
        <v>0</v>
      </c>
      <c r="AF1282" s="116">
        <f ca="1">SUMIF(AAL!$E$3:$E$65061,'Risk Lv. Inforce'!$B$7:$B$1291,AAL!$F$3:$F$65007)</f>
        <v>0</v>
      </c>
      <c r="AG1282" s="116">
        <f ca="1">SUMIF(AAL!$G$3:$G$65061,'Risk Lv. Inforce'!$B$7:$B$1291,AAL!$H$3:$H$65007)</f>
        <v>0</v>
      </c>
      <c r="AH1282" s="116">
        <f ca="1">SUMIF(AAL!$I$3:$I$65061,'Risk Lv. Inforce'!$B$7:$B$1291,AAL!$J$3:$J$65007)</f>
        <v>0</v>
      </c>
      <c r="AI1282" s="116">
        <f ca="1">SUMIF(AAL!$K$3:$K$65061,'Risk Lv. Inforce'!$B$7:$B$1291,AAL!$L$3:$L$65007)</f>
        <v>0</v>
      </c>
      <c r="AJ1282" s="116">
        <f>VLOOKUP(B1282,AAL!$Q$4:$S$1048576,3,0)</f>
        <v>0</v>
      </c>
      <c r="AK1282" s="116">
        <f>VLOOKUP(B1282,AAL!$U$4:$W$1048576,3,0)</f>
        <v>0</v>
      </c>
      <c r="AL1282" s="69">
        <f ca="1">IFERROR(((AD1282+(AD1282*'Portfolio Stats_RMS'!$C$7))/($AB1282*(1-'Portfolio Stats_RMS'!$C$6))),0)</f>
        <v>0</v>
      </c>
      <c r="AM1282" s="69">
        <f ca="1">IFERROR(((AF1282+(AF1282*'Portfolio Stats_RMS'!$C$7))/($AB1282*(1-'Portfolio Stats_RMS'!$C$6))),0)</f>
        <v>0</v>
      </c>
      <c r="AN1282" s="69">
        <f ca="1">IFERROR(((AH1282+(AH1282*'Portfolio Stats_RMS'!$C$7))/($AB1282*(1-'Portfolio Stats_RMS'!$C$6))),0)</f>
        <v>0</v>
      </c>
      <c r="AO1282" s="69">
        <f>IFERROR(((AJ1282+(AJ1282*'Portfolio Stats_RMS'!$C$7))/(AB1282*(1-'Portfolio Stats_RMS'!$C$6))),0)</f>
        <v>0</v>
      </c>
      <c r="AP1282" s="152"/>
    </row>
    <row r="1283" spans="2:42" x14ac:dyDescent="0.25">
      <c r="B1283" s="29"/>
      <c r="C1283" s="87"/>
      <c r="D1283" s="29"/>
      <c r="E1283" s="29"/>
      <c r="F1283" s="29"/>
      <c r="G1283" s="25"/>
      <c r="H1283" s="25"/>
      <c r="I1283" s="25"/>
      <c r="J1283" s="100"/>
      <c r="K1283" s="100"/>
      <c r="L1283" s="29"/>
      <c r="M1283" s="29"/>
      <c r="N1283" s="29"/>
      <c r="O1283" s="29"/>
      <c r="P1283" s="149"/>
      <c r="Q1283" s="150"/>
      <c r="R1283" s="152"/>
      <c r="S1283" s="153"/>
      <c r="T1283" s="153"/>
      <c r="U1283" s="154"/>
      <c r="V1283" s="99"/>
      <c r="W1283" s="99"/>
      <c r="X1283" s="25"/>
      <c r="Y1283" s="25"/>
      <c r="Z1283" s="99"/>
      <c r="AA1283" s="25"/>
      <c r="AB1283" s="25"/>
      <c r="AC1283" s="99"/>
      <c r="AD1283" s="116">
        <f ca="1">SUMIF(AAL!$A$3:$A$65061,'Risk Lv. Inforce'!$B$7:$B$12091,AAL!$B$3:$B$65007)</f>
        <v>0</v>
      </c>
      <c r="AE1283" s="116">
        <f ca="1">SUMIF(AAL!$C$3:$C$65061,'Risk Lv. Inforce'!$B$7:$B$10291,AAL!$D$3:$D$65007)</f>
        <v>0</v>
      </c>
      <c r="AF1283" s="116">
        <f ca="1">SUMIF(AAL!$E$3:$E$65061,'Risk Lv. Inforce'!$B$7:$B$1291,AAL!$F$3:$F$65007)</f>
        <v>0</v>
      </c>
      <c r="AG1283" s="116">
        <f ca="1">SUMIF(AAL!$G$3:$G$65061,'Risk Lv. Inforce'!$B$7:$B$1291,AAL!$H$3:$H$65007)</f>
        <v>0</v>
      </c>
      <c r="AH1283" s="116">
        <f ca="1">SUMIF(AAL!$I$3:$I$65061,'Risk Lv. Inforce'!$B$7:$B$1291,AAL!$J$3:$J$65007)</f>
        <v>0</v>
      </c>
      <c r="AI1283" s="116">
        <f ca="1">SUMIF(AAL!$K$3:$K$65061,'Risk Lv. Inforce'!$B$7:$B$1291,AAL!$L$3:$L$65007)</f>
        <v>0</v>
      </c>
      <c r="AJ1283" s="116">
        <f>VLOOKUP(B1283,AAL!$Q$4:$S$1048576,3,0)</f>
        <v>0</v>
      </c>
      <c r="AK1283" s="116">
        <f>VLOOKUP(B1283,AAL!$U$4:$W$1048576,3,0)</f>
        <v>0</v>
      </c>
      <c r="AL1283" s="69">
        <f ca="1">IFERROR(((AD1283+(AD1283*'Portfolio Stats_RMS'!$C$7))/($AB1283*(1-'Portfolio Stats_RMS'!$C$6))),0)</f>
        <v>0</v>
      </c>
      <c r="AM1283" s="69">
        <f ca="1">IFERROR(((AF1283+(AF1283*'Portfolio Stats_RMS'!$C$7))/($AB1283*(1-'Portfolio Stats_RMS'!$C$6))),0)</f>
        <v>0</v>
      </c>
      <c r="AN1283" s="69">
        <f ca="1">IFERROR(((AH1283+(AH1283*'Portfolio Stats_RMS'!$C$7))/($AB1283*(1-'Portfolio Stats_RMS'!$C$6))),0)</f>
        <v>0</v>
      </c>
      <c r="AO1283" s="69">
        <f>IFERROR(((AJ1283+(AJ1283*'Portfolio Stats_RMS'!$C$7))/(AB1283*(1-'Portfolio Stats_RMS'!$C$6))),0)</f>
        <v>0</v>
      </c>
      <c r="AP1283" s="152"/>
    </row>
    <row r="1284" spans="2:42" x14ac:dyDescent="0.25">
      <c r="B1284" s="29"/>
      <c r="C1284" s="87"/>
      <c r="D1284" s="29"/>
      <c r="E1284" s="29"/>
      <c r="F1284" s="29"/>
      <c r="G1284" s="25"/>
      <c r="H1284" s="25"/>
      <c r="I1284" s="25"/>
      <c r="J1284" s="100"/>
      <c r="K1284" s="100"/>
      <c r="L1284" s="149"/>
      <c r="M1284" s="29"/>
      <c r="N1284" s="29"/>
      <c r="O1284" s="29"/>
      <c r="P1284" s="149"/>
      <c r="Q1284" s="150"/>
      <c r="R1284" s="152"/>
      <c r="S1284" s="153"/>
      <c r="T1284" s="153"/>
      <c r="U1284" s="154"/>
      <c r="V1284" s="99"/>
      <c r="W1284" s="99"/>
      <c r="X1284" s="25"/>
      <c r="Y1284" s="25"/>
      <c r="Z1284" s="99"/>
      <c r="AA1284" s="25"/>
      <c r="AB1284" s="25"/>
      <c r="AC1284" s="99"/>
      <c r="AD1284" s="116">
        <f ca="1">SUMIF(AAL!$A$3:$A$65061,'Risk Lv. Inforce'!$B$7:$B$12091,AAL!$B$3:$B$65007)</f>
        <v>0</v>
      </c>
      <c r="AE1284" s="116">
        <f ca="1">SUMIF(AAL!$C$3:$C$65061,'Risk Lv. Inforce'!$B$7:$B$10291,AAL!$D$3:$D$65007)</f>
        <v>0</v>
      </c>
      <c r="AF1284" s="116">
        <f ca="1">SUMIF(AAL!$E$3:$E$65061,'Risk Lv. Inforce'!$B$7:$B$1291,AAL!$F$3:$F$65007)</f>
        <v>0</v>
      </c>
      <c r="AG1284" s="116">
        <f ca="1">SUMIF(AAL!$G$3:$G$65061,'Risk Lv. Inforce'!$B$7:$B$1291,AAL!$H$3:$H$65007)</f>
        <v>0</v>
      </c>
      <c r="AH1284" s="116">
        <f ca="1">SUMIF(AAL!$I$3:$I$65061,'Risk Lv. Inforce'!$B$7:$B$1291,AAL!$J$3:$J$65007)</f>
        <v>0</v>
      </c>
      <c r="AI1284" s="116">
        <f ca="1">SUMIF(AAL!$K$3:$K$65061,'Risk Lv. Inforce'!$B$7:$B$1291,AAL!$L$3:$L$65007)</f>
        <v>0</v>
      </c>
      <c r="AJ1284" s="116">
        <f>VLOOKUP(B1284,AAL!$Q$4:$S$1048576,3,0)</f>
        <v>0</v>
      </c>
      <c r="AK1284" s="116">
        <f>VLOOKUP(B1284,AAL!$U$4:$W$1048576,3,0)</f>
        <v>0</v>
      </c>
      <c r="AL1284" s="69">
        <f ca="1">IFERROR(((AD1284+(AD1284*'Portfolio Stats_RMS'!$C$7))/($AB1284*(1-'Portfolio Stats_RMS'!$C$6))),0)</f>
        <v>0</v>
      </c>
      <c r="AM1284" s="69">
        <f ca="1">IFERROR(((AF1284+(AF1284*'Portfolio Stats_RMS'!$C$7))/($AB1284*(1-'Portfolio Stats_RMS'!$C$6))),0)</f>
        <v>0</v>
      </c>
      <c r="AN1284" s="69">
        <f ca="1">IFERROR(((AH1284+(AH1284*'Portfolio Stats_RMS'!$C$7))/($AB1284*(1-'Portfolio Stats_RMS'!$C$6))),0)</f>
        <v>0</v>
      </c>
      <c r="AO1284" s="69">
        <f>IFERROR(((AJ1284+(AJ1284*'Portfolio Stats_RMS'!$C$7))/(AB1284*(1-'Portfolio Stats_RMS'!$C$6))),0)</f>
        <v>0</v>
      </c>
      <c r="AP1284" s="152"/>
    </row>
    <row r="1285" spans="2:42" x14ac:dyDescent="0.25">
      <c r="B1285" s="29"/>
      <c r="C1285" s="87"/>
      <c r="D1285" s="29"/>
      <c r="E1285" s="29"/>
      <c r="F1285" s="29"/>
      <c r="G1285" s="25"/>
      <c r="H1285" s="25"/>
      <c r="I1285" s="25"/>
      <c r="J1285" s="100"/>
      <c r="K1285" s="100"/>
      <c r="L1285" s="29"/>
      <c r="M1285" s="29"/>
      <c r="N1285" s="29"/>
      <c r="O1285" s="29"/>
      <c r="P1285" s="149"/>
      <c r="Q1285" s="150"/>
      <c r="R1285" s="152"/>
      <c r="S1285" s="153"/>
      <c r="T1285" s="153"/>
      <c r="U1285" s="154"/>
      <c r="V1285" s="99"/>
      <c r="W1285" s="99"/>
      <c r="X1285" s="25"/>
      <c r="Y1285" s="25"/>
      <c r="Z1285" s="99"/>
      <c r="AA1285" s="25"/>
      <c r="AB1285" s="25"/>
      <c r="AC1285" s="99"/>
      <c r="AD1285" s="116">
        <f ca="1">SUMIF(AAL!$A$3:$A$65061,'Risk Lv. Inforce'!$B$7:$B$12091,AAL!$B$3:$B$65007)</f>
        <v>0</v>
      </c>
      <c r="AE1285" s="116">
        <f ca="1">SUMIF(AAL!$C$3:$C$65061,'Risk Lv. Inforce'!$B$7:$B$10291,AAL!$D$3:$D$65007)</f>
        <v>0</v>
      </c>
      <c r="AF1285" s="116">
        <f ca="1">SUMIF(AAL!$E$3:$E$65061,'Risk Lv. Inforce'!$B$7:$B$1291,AAL!$F$3:$F$65007)</f>
        <v>0</v>
      </c>
      <c r="AG1285" s="116">
        <f ca="1">SUMIF(AAL!$G$3:$G$65061,'Risk Lv. Inforce'!$B$7:$B$1291,AAL!$H$3:$H$65007)</f>
        <v>0</v>
      </c>
      <c r="AH1285" s="116">
        <f ca="1">SUMIF(AAL!$I$3:$I$65061,'Risk Lv. Inforce'!$B$7:$B$1291,AAL!$J$3:$J$65007)</f>
        <v>0</v>
      </c>
      <c r="AI1285" s="116">
        <f ca="1">SUMIF(AAL!$K$3:$K$65061,'Risk Lv. Inforce'!$B$7:$B$1291,AAL!$L$3:$L$65007)</f>
        <v>0</v>
      </c>
      <c r="AJ1285" s="116">
        <f>VLOOKUP(B1285,AAL!$Q$4:$S$1048576,3,0)</f>
        <v>0</v>
      </c>
      <c r="AK1285" s="116">
        <f>VLOOKUP(B1285,AAL!$U$4:$W$1048576,3,0)</f>
        <v>0</v>
      </c>
      <c r="AL1285" s="69">
        <f ca="1">IFERROR(((AD1285+(AD1285*'Portfolio Stats_RMS'!$C$7))/($AB1285*(1-'Portfolio Stats_RMS'!$C$6))),0)</f>
        <v>0</v>
      </c>
      <c r="AM1285" s="69">
        <f ca="1">IFERROR(((AF1285+(AF1285*'Portfolio Stats_RMS'!$C$7))/($AB1285*(1-'Portfolio Stats_RMS'!$C$6))),0)</f>
        <v>0</v>
      </c>
      <c r="AN1285" s="69">
        <f ca="1">IFERROR(((AH1285+(AH1285*'Portfolio Stats_RMS'!$C$7))/($AB1285*(1-'Portfolio Stats_RMS'!$C$6))),0)</f>
        <v>0</v>
      </c>
      <c r="AO1285" s="69">
        <f>IFERROR(((AJ1285+(AJ1285*'Portfolio Stats_RMS'!$C$7))/(AB1285*(1-'Portfolio Stats_RMS'!$C$6))),0)</f>
        <v>0</v>
      </c>
      <c r="AP1285" s="152"/>
    </row>
    <row r="1286" spans="2:42" x14ac:dyDescent="0.25">
      <c r="B1286" s="29"/>
      <c r="C1286" s="87"/>
      <c r="D1286" s="29"/>
      <c r="E1286" s="29"/>
      <c r="F1286" s="29"/>
      <c r="G1286" s="25"/>
      <c r="H1286" s="25"/>
      <c r="I1286" s="25"/>
      <c r="J1286" s="100"/>
      <c r="K1286" s="100"/>
      <c r="L1286" s="29"/>
      <c r="M1286" s="29"/>
      <c r="N1286" s="29"/>
      <c r="O1286" s="29"/>
      <c r="P1286" s="149"/>
      <c r="Q1286" s="150"/>
      <c r="R1286" s="152"/>
      <c r="S1286" s="153"/>
      <c r="T1286" s="153"/>
      <c r="U1286" s="154"/>
      <c r="V1286" s="99"/>
      <c r="W1286" s="99"/>
      <c r="X1286" s="25"/>
      <c r="Y1286" s="25"/>
      <c r="Z1286" s="99"/>
      <c r="AA1286" s="25"/>
      <c r="AB1286" s="25"/>
      <c r="AC1286" s="99"/>
      <c r="AD1286" s="116">
        <f ca="1">SUMIF(AAL!$A$3:$A$65061,'Risk Lv. Inforce'!$B$7:$B$12091,AAL!$B$3:$B$65007)</f>
        <v>0</v>
      </c>
      <c r="AE1286" s="116">
        <f ca="1">SUMIF(AAL!$C$3:$C$65061,'Risk Lv. Inforce'!$B$7:$B$10291,AAL!$D$3:$D$65007)</f>
        <v>0</v>
      </c>
      <c r="AF1286" s="116">
        <f ca="1">SUMIF(AAL!$E$3:$E$65061,'Risk Lv. Inforce'!$B$7:$B$1291,AAL!$F$3:$F$65007)</f>
        <v>0</v>
      </c>
      <c r="AG1286" s="116">
        <f ca="1">SUMIF(AAL!$G$3:$G$65061,'Risk Lv. Inforce'!$B$7:$B$1291,AAL!$H$3:$H$65007)</f>
        <v>0</v>
      </c>
      <c r="AH1286" s="116">
        <f ca="1">SUMIF(AAL!$I$3:$I$65061,'Risk Lv. Inforce'!$B$7:$B$1291,AAL!$J$3:$J$65007)</f>
        <v>0</v>
      </c>
      <c r="AI1286" s="116">
        <f ca="1">SUMIF(AAL!$K$3:$K$65061,'Risk Lv. Inforce'!$B$7:$B$1291,AAL!$L$3:$L$65007)</f>
        <v>0</v>
      </c>
      <c r="AJ1286" s="116">
        <f>VLOOKUP(B1286,AAL!$Q$4:$S$1048576,3,0)</f>
        <v>0</v>
      </c>
      <c r="AK1286" s="116">
        <f>VLOOKUP(B1286,AAL!$U$4:$W$1048576,3,0)</f>
        <v>0</v>
      </c>
      <c r="AL1286" s="69">
        <f ca="1">IFERROR(((AD1286+(AD1286*'Portfolio Stats_RMS'!$C$7))/($AB1286*(1-'Portfolio Stats_RMS'!$C$6))),0)</f>
        <v>0</v>
      </c>
      <c r="AM1286" s="69">
        <f ca="1">IFERROR(((AF1286+(AF1286*'Portfolio Stats_RMS'!$C$7))/($AB1286*(1-'Portfolio Stats_RMS'!$C$6))),0)</f>
        <v>0</v>
      </c>
      <c r="AN1286" s="69">
        <f ca="1">IFERROR(((AH1286+(AH1286*'Portfolio Stats_RMS'!$C$7))/($AB1286*(1-'Portfolio Stats_RMS'!$C$6))),0)</f>
        <v>0</v>
      </c>
      <c r="AO1286" s="69">
        <f>IFERROR(((AJ1286+(AJ1286*'Portfolio Stats_RMS'!$C$7))/(AB1286*(1-'Portfolio Stats_RMS'!$C$6))),0)</f>
        <v>0</v>
      </c>
      <c r="AP1286" s="152"/>
    </row>
    <row r="1287" spans="2:42" x14ac:dyDescent="0.25">
      <c r="B1287" s="29"/>
      <c r="C1287" s="87"/>
      <c r="D1287" s="29"/>
      <c r="E1287" s="29"/>
      <c r="F1287" s="29"/>
      <c r="G1287" s="25"/>
      <c r="H1287" s="25"/>
      <c r="I1287" s="25"/>
      <c r="J1287" s="100"/>
      <c r="K1287" s="100"/>
      <c r="L1287" s="149"/>
      <c r="M1287" s="29"/>
      <c r="N1287" s="29"/>
      <c r="O1287" s="29"/>
      <c r="P1287" s="149"/>
      <c r="Q1287" s="150"/>
      <c r="R1287" s="152"/>
      <c r="S1287" s="153"/>
      <c r="T1287" s="153"/>
      <c r="U1287" s="154"/>
      <c r="V1287" s="99"/>
      <c r="W1287" s="99"/>
      <c r="X1287" s="25"/>
      <c r="Y1287" s="25"/>
      <c r="Z1287" s="99"/>
      <c r="AA1287" s="25"/>
      <c r="AB1287" s="25"/>
      <c r="AC1287" s="99"/>
      <c r="AD1287" s="116">
        <f ca="1">SUMIF(AAL!$A$3:$A$65061,'Risk Lv. Inforce'!$B$7:$B$12091,AAL!$B$3:$B$65007)</f>
        <v>0</v>
      </c>
      <c r="AE1287" s="116">
        <f ca="1">SUMIF(AAL!$C$3:$C$65061,'Risk Lv. Inforce'!$B$7:$B$10291,AAL!$D$3:$D$65007)</f>
        <v>0</v>
      </c>
      <c r="AF1287" s="116">
        <f ca="1">SUMIF(AAL!$E$3:$E$65061,'Risk Lv. Inforce'!$B$7:$B$1291,AAL!$F$3:$F$65007)</f>
        <v>0</v>
      </c>
      <c r="AG1287" s="116">
        <f ca="1">SUMIF(AAL!$G$3:$G$65061,'Risk Lv. Inforce'!$B$7:$B$1291,AAL!$H$3:$H$65007)</f>
        <v>0</v>
      </c>
      <c r="AH1287" s="116">
        <f ca="1">SUMIF(AAL!$I$3:$I$65061,'Risk Lv. Inforce'!$B$7:$B$1291,AAL!$J$3:$J$65007)</f>
        <v>0</v>
      </c>
      <c r="AI1287" s="116">
        <f ca="1">SUMIF(AAL!$K$3:$K$65061,'Risk Lv. Inforce'!$B$7:$B$1291,AAL!$L$3:$L$65007)</f>
        <v>0</v>
      </c>
      <c r="AJ1287" s="116">
        <f>VLOOKUP(B1287,AAL!$Q$4:$S$1048576,3,0)</f>
        <v>0</v>
      </c>
      <c r="AK1287" s="116">
        <f>VLOOKUP(B1287,AAL!$U$4:$W$1048576,3,0)</f>
        <v>0</v>
      </c>
      <c r="AL1287" s="69">
        <f ca="1">IFERROR(((AD1287+(AD1287*'Portfolio Stats_RMS'!$C$7))/($AB1287*(1-'Portfolio Stats_RMS'!$C$6))),0)</f>
        <v>0</v>
      </c>
      <c r="AM1287" s="69">
        <f ca="1">IFERROR(((AF1287+(AF1287*'Portfolio Stats_RMS'!$C$7))/($AB1287*(1-'Portfolio Stats_RMS'!$C$6))),0)</f>
        <v>0</v>
      </c>
      <c r="AN1287" s="69">
        <f ca="1">IFERROR(((AH1287+(AH1287*'Portfolio Stats_RMS'!$C$7))/($AB1287*(1-'Portfolio Stats_RMS'!$C$6))),0)</f>
        <v>0</v>
      </c>
      <c r="AO1287" s="69">
        <f>IFERROR(((AJ1287+(AJ1287*'Portfolio Stats_RMS'!$C$7))/(AB1287*(1-'Portfolio Stats_RMS'!$C$6))),0)</f>
        <v>0</v>
      </c>
      <c r="AP1287" s="152"/>
    </row>
    <row r="1288" spans="2:42" x14ac:dyDescent="0.25">
      <c r="B1288" s="29"/>
      <c r="C1288" s="87"/>
      <c r="D1288" s="29"/>
      <c r="E1288" s="29"/>
      <c r="F1288" s="29"/>
      <c r="G1288" s="25"/>
      <c r="H1288" s="25"/>
      <c r="I1288" s="25"/>
      <c r="J1288" s="100"/>
      <c r="K1288" s="100"/>
      <c r="L1288" s="149"/>
      <c r="M1288" s="29"/>
      <c r="N1288" s="29"/>
      <c r="O1288" s="29"/>
      <c r="P1288" s="149"/>
      <c r="Q1288" s="150"/>
      <c r="R1288" s="152"/>
      <c r="S1288" s="153"/>
      <c r="T1288" s="153"/>
      <c r="U1288" s="154"/>
      <c r="V1288" s="99"/>
      <c r="W1288" s="99"/>
      <c r="X1288" s="25"/>
      <c r="Y1288" s="25"/>
      <c r="Z1288" s="99"/>
      <c r="AA1288" s="25"/>
      <c r="AB1288" s="25"/>
      <c r="AC1288" s="99"/>
      <c r="AD1288" s="116">
        <f ca="1">SUMIF(AAL!$A$3:$A$65061,'Risk Lv. Inforce'!$B$7:$B$12091,AAL!$B$3:$B$65007)</f>
        <v>0</v>
      </c>
      <c r="AE1288" s="116">
        <f ca="1">SUMIF(AAL!$C$3:$C$65061,'Risk Lv. Inforce'!$B$7:$B$10291,AAL!$D$3:$D$65007)</f>
        <v>0</v>
      </c>
      <c r="AF1288" s="116">
        <f ca="1">SUMIF(AAL!$E$3:$E$65061,'Risk Lv. Inforce'!$B$7:$B$1291,AAL!$F$3:$F$65007)</f>
        <v>0</v>
      </c>
      <c r="AG1288" s="116">
        <f ca="1">SUMIF(AAL!$G$3:$G$65061,'Risk Lv. Inforce'!$B$7:$B$1291,AAL!$H$3:$H$65007)</f>
        <v>0</v>
      </c>
      <c r="AH1288" s="116">
        <f ca="1">SUMIF(AAL!$I$3:$I$65061,'Risk Lv. Inforce'!$B$7:$B$1291,AAL!$J$3:$J$65007)</f>
        <v>0</v>
      </c>
      <c r="AI1288" s="116">
        <f ca="1">SUMIF(AAL!$K$3:$K$65061,'Risk Lv. Inforce'!$B$7:$B$1291,AAL!$L$3:$L$65007)</f>
        <v>0</v>
      </c>
      <c r="AJ1288" s="116">
        <f>VLOOKUP(B1288,AAL!$Q$4:$S$1048576,3,0)</f>
        <v>0</v>
      </c>
      <c r="AK1288" s="116">
        <f>VLOOKUP(B1288,AAL!$U$4:$W$1048576,3,0)</f>
        <v>0</v>
      </c>
      <c r="AL1288" s="69">
        <f ca="1">IFERROR(((AD1288+(AD1288*'Portfolio Stats_RMS'!$C$7))/($AB1288*(1-'Portfolio Stats_RMS'!$C$6))),0)</f>
        <v>0</v>
      </c>
      <c r="AM1288" s="69">
        <f ca="1">IFERROR(((AF1288+(AF1288*'Portfolio Stats_RMS'!$C$7))/($AB1288*(1-'Portfolio Stats_RMS'!$C$6))),0)</f>
        <v>0</v>
      </c>
      <c r="AN1288" s="69">
        <f ca="1">IFERROR(((AH1288+(AH1288*'Portfolio Stats_RMS'!$C$7))/($AB1288*(1-'Portfolio Stats_RMS'!$C$6))),0)</f>
        <v>0</v>
      </c>
      <c r="AO1288" s="69">
        <f>IFERROR(((AJ1288+(AJ1288*'Portfolio Stats_RMS'!$C$7))/(AB1288*(1-'Portfolio Stats_RMS'!$C$6))),0)</f>
        <v>0</v>
      </c>
      <c r="AP1288" s="152"/>
    </row>
    <row r="1289" spans="2:42" x14ac:dyDescent="0.25">
      <c r="B1289" s="29"/>
      <c r="C1289" s="87"/>
      <c r="D1289" s="29"/>
      <c r="E1289" s="29"/>
      <c r="F1289" s="29"/>
      <c r="G1289" s="25"/>
      <c r="H1289" s="25"/>
      <c r="I1289" s="25"/>
      <c r="J1289" s="100"/>
      <c r="K1289" s="100"/>
      <c r="L1289" s="29"/>
      <c r="M1289" s="29"/>
      <c r="N1289" s="29"/>
      <c r="O1289" s="29"/>
      <c r="P1289" s="149"/>
      <c r="Q1289" s="150"/>
      <c r="R1289" s="152"/>
      <c r="S1289" s="153"/>
      <c r="T1289" s="153"/>
      <c r="U1289" s="154"/>
      <c r="V1289" s="99"/>
      <c r="W1289" s="99"/>
      <c r="X1289" s="25"/>
      <c r="Y1289" s="25"/>
      <c r="Z1289" s="99"/>
      <c r="AA1289" s="25"/>
      <c r="AB1289" s="25"/>
      <c r="AC1289" s="99"/>
      <c r="AD1289" s="116">
        <f ca="1">SUMIF(AAL!$A$3:$A$65061,'Risk Lv. Inforce'!$B$7:$B$12091,AAL!$B$3:$B$65007)</f>
        <v>0</v>
      </c>
      <c r="AE1289" s="116">
        <f ca="1">SUMIF(AAL!$C$3:$C$65061,'Risk Lv. Inforce'!$B$7:$B$10291,AAL!$D$3:$D$65007)</f>
        <v>0</v>
      </c>
      <c r="AF1289" s="116">
        <f ca="1">SUMIF(AAL!$E$3:$E$65061,'Risk Lv. Inforce'!$B$7:$B$1291,AAL!$F$3:$F$65007)</f>
        <v>0</v>
      </c>
      <c r="AG1289" s="116">
        <f ca="1">SUMIF(AAL!$G$3:$G$65061,'Risk Lv. Inforce'!$B$7:$B$1291,AAL!$H$3:$H$65007)</f>
        <v>0</v>
      </c>
      <c r="AH1289" s="116">
        <f ca="1">SUMIF(AAL!$I$3:$I$65061,'Risk Lv. Inforce'!$B$7:$B$1291,AAL!$J$3:$J$65007)</f>
        <v>0</v>
      </c>
      <c r="AI1289" s="116">
        <f ca="1">SUMIF(AAL!$K$3:$K$65061,'Risk Lv. Inforce'!$B$7:$B$1291,AAL!$L$3:$L$65007)</f>
        <v>0</v>
      </c>
      <c r="AJ1289" s="116">
        <f>VLOOKUP(B1289,AAL!$Q$4:$S$1048576,3,0)</f>
        <v>0</v>
      </c>
      <c r="AK1289" s="116">
        <f>VLOOKUP(B1289,AAL!$U$4:$W$1048576,3,0)</f>
        <v>0</v>
      </c>
      <c r="AL1289" s="69">
        <f ca="1">IFERROR(((AD1289+(AD1289*'Portfolio Stats_RMS'!$C$7))/($AB1289*(1-'Portfolio Stats_RMS'!$C$6))),0)</f>
        <v>0</v>
      </c>
      <c r="AM1289" s="69">
        <f ca="1">IFERROR(((AF1289+(AF1289*'Portfolio Stats_RMS'!$C$7))/($AB1289*(1-'Portfolio Stats_RMS'!$C$6))),0)</f>
        <v>0</v>
      </c>
      <c r="AN1289" s="69">
        <f ca="1">IFERROR(((AH1289+(AH1289*'Portfolio Stats_RMS'!$C$7))/($AB1289*(1-'Portfolio Stats_RMS'!$C$6))),0)</f>
        <v>0</v>
      </c>
      <c r="AO1289" s="69">
        <f>IFERROR(((AJ1289+(AJ1289*'Portfolio Stats_RMS'!$C$7))/(AB1289*(1-'Portfolio Stats_RMS'!$C$6))),0)</f>
        <v>0</v>
      </c>
      <c r="AP1289" s="152"/>
    </row>
    <row r="1290" spans="2:42" x14ac:dyDescent="0.25">
      <c r="B1290" s="29"/>
      <c r="C1290" s="87"/>
      <c r="D1290" s="29"/>
      <c r="E1290" s="29"/>
      <c r="F1290" s="29"/>
      <c r="G1290" s="25"/>
      <c r="H1290" s="25"/>
      <c r="I1290" s="25"/>
      <c r="J1290" s="100"/>
      <c r="K1290" s="100"/>
      <c r="L1290" s="29"/>
      <c r="M1290" s="29"/>
      <c r="N1290" s="29"/>
      <c r="O1290" s="29"/>
      <c r="P1290" s="149"/>
      <c r="Q1290" s="150"/>
      <c r="R1290" s="152"/>
      <c r="S1290" s="153"/>
      <c r="T1290" s="153"/>
      <c r="U1290" s="154"/>
      <c r="V1290" s="99"/>
      <c r="W1290" s="99"/>
      <c r="X1290" s="25"/>
      <c r="Y1290" s="25"/>
      <c r="Z1290" s="99"/>
      <c r="AA1290" s="25"/>
      <c r="AB1290" s="25"/>
      <c r="AC1290" s="99"/>
      <c r="AD1290" s="116">
        <f ca="1">SUMIF(AAL!$A$3:$A$65061,'Risk Lv. Inforce'!$B$7:$B$12091,AAL!$B$3:$B$65007)</f>
        <v>0</v>
      </c>
      <c r="AE1290" s="116">
        <f ca="1">SUMIF(AAL!$C$3:$C$65061,'Risk Lv. Inforce'!$B$7:$B$10291,AAL!$D$3:$D$65007)</f>
        <v>0</v>
      </c>
      <c r="AF1290" s="116">
        <f ca="1">SUMIF(AAL!$E$3:$E$65061,'Risk Lv. Inforce'!$B$7:$B$1291,AAL!$F$3:$F$65007)</f>
        <v>0</v>
      </c>
      <c r="AG1290" s="116">
        <f ca="1">SUMIF(AAL!$G$3:$G$65061,'Risk Lv. Inforce'!$B$7:$B$1291,AAL!$H$3:$H$65007)</f>
        <v>0</v>
      </c>
      <c r="AH1290" s="116">
        <f ca="1">SUMIF(AAL!$I$3:$I$65061,'Risk Lv. Inforce'!$B$7:$B$1291,AAL!$J$3:$J$65007)</f>
        <v>0</v>
      </c>
      <c r="AI1290" s="116">
        <f ca="1">SUMIF(AAL!$K$3:$K$65061,'Risk Lv. Inforce'!$B$7:$B$1291,AAL!$L$3:$L$65007)</f>
        <v>0</v>
      </c>
      <c r="AJ1290" s="116">
        <f>VLOOKUP(B1290,AAL!$Q$4:$S$1048576,3,0)</f>
        <v>0</v>
      </c>
      <c r="AK1290" s="116">
        <f>VLOOKUP(B1290,AAL!$U$4:$W$1048576,3,0)</f>
        <v>0</v>
      </c>
      <c r="AL1290" s="69">
        <f ca="1">IFERROR(((AD1290+(AD1290*'Portfolio Stats_RMS'!$C$7))/($AB1290*(1-'Portfolio Stats_RMS'!$C$6))),0)</f>
        <v>0</v>
      </c>
      <c r="AM1290" s="69">
        <f ca="1">IFERROR(((AF1290+(AF1290*'Portfolio Stats_RMS'!$C$7))/($AB1290*(1-'Portfolio Stats_RMS'!$C$6))),0)</f>
        <v>0</v>
      </c>
      <c r="AN1290" s="69">
        <f ca="1">IFERROR(((AH1290+(AH1290*'Portfolio Stats_RMS'!$C$7))/($AB1290*(1-'Portfolio Stats_RMS'!$C$6))),0)</f>
        <v>0</v>
      </c>
      <c r="AO1290" s="69">
        <f>IFERROR(((AJ1290+(AJ1290*'Portfolio Stats_RMS'!$C$7))/(AB1290*(1-'Portfolio Stats_RMS'!$C$6))),0)</f>
        <v>0</v>
      </c>
      <c r="AP1290" s="152"/>
    </row>
    <row r="1291" spans="2:42" x14ac:dyDescent="0.25">
      <c r="B1291" s="29"/>
      <c r="C1291" s="87"/>
      <c r="D1291" s="29"/>
      <c r="E1291" s="29"/>
      <c r="F1291" s="29"/>
      <c r="G1291" s="25"/>
      <c r="H1291" s="25"/>
      <c r="I1291" s="25"/>
      <c r="J1291" s="100"/>
      <c r="K1291" s="100"/>
      <c r="L1291" s="149"/>
      <c r="M1291" s="29"/>
      <c r="N1291" s="29"/>
      <c r="O1291" s="29"/>
      <c r="P1291" s="149"/>
      <c r="Q1291" s="150"/>
      <c r="R1291" s="152"/>
      <c r="S1291" s="153"/>
      <c r="T1291" s="153"/>
      <c r="U1291" s="154"/>
      <c r="V1291" s="99"/>
      <c r="W1291" s="99"/>
      <c r="X1291" s="25"/>
      <c r="Y1291" s="25"/>
      <c r="Z1291" s="99"/>
      <c r="AA1291" s="25"/>
      <c r="AB1291" s="25"/>
      <c r="AC1291" s="99"/>
      <c r="AD1291" s="116">
        <f ca="1">SUMIF(AAL!$A$3:$A$65061,'Risk Lv. Inforce'!$B$7:$B$12091,AAL!$B$3:$B$65007)</f>
        <v>0</v>
      </c>
      <c r="AE1291" s="116">
        <f ca="1">SUMIF(AAL!$C$3:$C$65061,'Risk Lv. Inforce'!$B$7:$B$10291,AAL!$D$3:$D$65007)</f>
        <v>0</v>
      </c>
      <c r="AF1291" s="116">
        <f ca="1">SUMIF(AAL!$E$3:$E$65061,'Risk Lv. Inforce'!$B$7:$B$1291,AAL!$F$3:$F$65007)</f>
        <v>0</v>
      </c>
      <c r="AG1291" s="116">
        <f ca="1">SUMIF(AAL!$G$3:$G$65061,'Risk Lv. Inforce'!$B$7:$B$1291,AAL!$H$3:$H$65007)</f>
        <v>0</v>
      </c>
      <c r="AH1291" s="116">
        <f ca="1">SUMIF(AAL!$I$3:$I$65061,'Risk Lv. Inforce'!$B$7:$B$1291,AAL!$J$3:$J$65007)</f>
        <v>0</v>
      </c>
      <c r="AI1291" s="116">
        <f ca="1">SUMIF(AAL!$K$3:$K$65061,'Risk Lv. Inforce'!$B$7:$B$1291,AAL!$L$3:$L$65007)</f>
        <v>0</v>
      </c>
      <c r="AJ1291" s="116">
        <f>VLOOKUP(B1291,AAL!$Q$4:$S$1048576,3,0)</f>
        <v>0</v>
      </c>
      <c r="AK1291" s="116">
        <f>VLOOKUP(B1291,AAL!$U$4:$W$1048576,3,0)</f>
        <v>0</v>
      </c>
      <c r="AL1291" s="69">
        <f ca="1">IFERROR(((AD1291+(AD1291*'Portfolio Stats_RMS'!$C$7))/($AB1291*(1-'Portfolio Stats_RMS'!$C$6))),0)</f>
        <v>0</v>
      </c>
      <c r="AM1291" s="69">
        <f ca="1">IFERROR(((AF1291+(AF1291*'Portfolio Stats_RMS'!$C$7))/($AB1291*(1-'Portfolio Stats_RMS'!$C$6))),0)</f>
        <v>0</v>
      </c>
      <c r="AN1291" s="69">
        <f ca="1">IFERROR(((AH1291+(AH1291*'Portfolio Stats_RMS'!$C$7))/($AB1291*(1-'Portfolio Stats_RMS'!$C$6))),0)</f>
        <v>0</v>
      </c>
      <c r="AO1291" s="69">
        <f>IFERROR(((AJ1291+(AJ1291*'Portfolio Stats_RMS'!$C$7))/(AB1291*(1-'Portfolio Stats_RMS'!$C$6))),0)</f>
        <v>0</v>
      </c>
      <c r="AP1291" s="152"/>
    </row>
    <row r="1292" spans="2:42" x14ac:dyDescent="0.25">
      <c r="B1292" s="29"/>
      <c r="C1292" s="87"/>
      <c r="D1292" s="29"/>
      <c r="E1292" s="29"/>
      <c r="F1292" s="29"/>
      <c r="G1292" s="25"/>
      <c r="H1292" s="25"/>
      <c r="I1292" s="25"/>
      <c r="J1292" s="100"/>
      <c r="K1292" s="100"/>
      <c r="L1292" s="29"/>
      <c r="M1292" s="29"/>
      <c r="N1292" s="29"/>
      <c r="O1292" s="29"/>
      <c r="P1292" s="149"/>
      <c r="Q1292" s="150"/>
      <c r="R1292" s="152"/>
      <c r="S1292" s="153"/>
      <c r="T1292" s="153"/>
      <c r="U1292" s="154"/>
      <c r="V1292" s="99"/>
      <c r="W1292" s="99"/>
      <c r="X1292" s="25"/>
      <c r="Y1292" s="25"/>
      <c r="Z1292" s="99"/>
      <c r="AA1292" s="25"/>
      <c r="AB1292" s="25"/>
      <c r="AC1292" s="99"/>
      <c r="AD1292" s="116">
        <f ca="1">SUMIF(AAL!$A$3:$A$65061,'Risk Lv. Inforce'!$B$7:$B$12091,AAL!$B$3:$B$65007)</f>
        <v>0</v>
      </c>
      <c r="AE1292" s="116">
        <f ca="1">SUMIF(AAL!$C$3:$C$65061,'Risk Lv. Inforce'!$B$7:$B$10291,AAL!$D$3:$D$65007)</f>
        <v>0</v>
      </c>
      <c r="AF1292" s="116">
        <f ca="1">SUMIF(AAL!$E$3:$E$65061,'Risk Lv. Inforce'!$B$7:$B$1291,AAL!$F$3:$F$65007)</f>
        <v>0</v>
      </c>
      <c r="AG1292" s="116">
        <f ca="1">SUMIF(AAL!$G$3:$G$65061,'Risk Lv. Inforce'!$B$7:$B$1291,AAL!$H$3:$H$65007)</f>
        <v>0</v>
      </c>
      <c r="AH1292" s="116">
        <f ca="1">SUMIF(AAL!$I$3:$I$65061,'Risk Lv. Inforce'!$B$7:$B$1291,AAL!$J$3:$J$65007)</f>
        <v>0</v>
      </c>
      <c r="AI1292" s="116">
        <f ca="1">SUMIF(AAL!$K$3:$K$65061,'Risk Lv. Inforce'!$B$7:$B$1291,AAL!$L$3:$L$65007)</f>
        <v>0</v>
      </c>
      <c r="AJ1292" s="116">
        <f>VLOOKUP(B1292,AAL!$Q$4:$S$1048576,3,0)</f>
        <v>0</v>
      </c>
      <c r="AK1292" s="116">
        <f>VLOOKUP(B1292,AAL!$U$4:$W$1048576,3,0)</f>
        <v>0</v>
      </c>
      <c r="AL1292" s="69">
        <f ca="1">IFERROR(((AD1292+(AD1292*'Portfolio Stats_RMS'!$C$7))/($AB1292*(1-'Portfolio Stats_RMS'!$C$6))),0)</f>
        <v>0</v>
      </c>
      <c r="AM1292" s="69">
        <f ca="1">IFERROR(((AF1292+(AF1292*'Portfolio Stats_RMS'!$C$7))/($AB1292*(1-'Portfolio Stats_RMS'!$C$6))),0)</f>
        <v>0</v>
      </c>
      <c r="AN1292" s="69">
        <f ca="1">IFERROR(((AH1292+(AH1292*'Portfolio Stats_RMS'!$C$7))/($AB1292*(1-'Portfolio Stats_RMS'!$C$6))),0)</f>
        <v>0</v>
      </c>
      <c r="AO1292" s="69">
        <f>IFERROR(((AJ1292+(AJ1292*'Portfolio Stats_RMS'!$C$7))/(AB1292*(1-'Portfolio Stats_RMS'!$C$6))),0)</f>
        <v>0</v>
      </c>
      <c r="AP1292" s="152"/>
    </row>
    <row r="1293" spans="2:42" x14ac:dyDescent="0.25">
      <c r="B1293" s="29"/>
      <c r="C1293" s="87"/>
      <c r="D1293" s="29"/>
      <c r="E1293" s="29"/>
      <c r="F1293" s="29"/>
      <c r="G1293" s="25"/>
      <c r="H1293" s="25"/>
      <c r="I1293" s="25"/>
      <c r="J1293" s="100"/>
      <c r="K1293" s="100"/>
      <c r="L1293" s="29"/>
      <c r="M1293" s="29"/>
      <c r="N1293" s="29"/>
      <c r="O1293" s="29"/>
      <c r="P1293" s="149"/>
      <c r="Q1293" s="150"/>
      <c r="R1293" s="152"/>
      <c r="S1293" s="153"/>
      <c r="T1293" s="153"/>
      <c r="U1293" s="154"/>
      <c r="V1293" s="99"/>
      <c r="W1293" s="99"/>
      <c r="X1293" s="25"/>
      <c r="Y1293" s="25"/>
      <c r="Z1293" s="99"/>
      <c r="AA1293" s="25"/>
      <c r="AB1293" s="25"/>
      <c r="AC1293" s="99"/>
      <c r="AD1293" s="116">
        <f ca="1">SUMIF(AAL!$A$3:$A$65061,'Risk Lv. Inforce'!$B$7:$B$12091,AAL!$B$3:$B$65007)</f>
        <v>0</v>
      </c>
      <c r="AE1293" s="116">
        <f ca="1">SUMIF(AAL!$C$3:$C$65061,'Risk Lv. Inforce'!$B$7:$B$10291,AAL!$D$3:$D$65007)</f>
        <v>0</v>
      </c>
      <c r="AF1293" s="116">
        <f ca="1">SUMIF(AAL!$E$3:$E$65061,'Risk Lv. Inforce'!$B$7:$B$1291,AAL!$F$3:$F$65007)</f>
        <v>0</v>
      </c>
      <c r="AG1293" s="116">
        <f ca="1">SUMIF(AAL!$G$3:$G$65061,'Risk Lv. Inforce'!$B$7:$B$1291,AAL!$H$3:$H$65007)</f>
        <v>0</v>
      </c>
      <c r="AH1293" s="116">
        <f ca="1">SUMIF(AAL!$I$3:$I$65061,'Risk Lv. Inforce'!$B$7:$B$1291,AAL!$J$3:$J$65007)</f>
        <v>0</v>
      </c>
      <c r="AI1293" s="116">
        <f ca="1">SUMIF(AAL!$K$3:$K$65061,'Risk Lv. Inforce'!$B$7:$B$1291,AAL!$L$3:$L$65007)</f>
        <v>0</v>
      </c>
      <c r="AJ1293" s="116">
        <f>VLOOKUP(B1293,AAL!$Q$4:$S$1048576,3,0)</f>
        <v>0</v>
      </c>
      <c r="AK1293" s="116">
        <f>VLOOKUP(B1293,AAL!$U$4:$W$1048576,3,0)</f>
        <v>0</v>
      </c>
      <c r="AL1293" s="69">
        <f ca="1">IFERROR(((AD1293+(AD1293*'Portfolio Stats_RMS'!$C$7))/($AB1293*(1-'Portfolio Stats_RMS'!$C$6))),0)</f>
        <v>0</v>
      </c>
      <c r="AM1293" s="69">
        <f ca="1">IFERROR(((AF1293+(AF1293*'Portfolio Stats_RMS'!$C$7))/($AB1293*(1-'Portfolio Stats_RMS'!$C$6))),0)</f>
        <v>0</v>
      </c>
      <c r="AN1293" s="69">
        <f ca="1">IFERROR(((AH1293+(AH1293*'Portfolio Stats_RMS'!$C$7))/($AB1293*(1-'Portfolio Stats_RMS'!$C$6))),0)</f>
        <v>0</v>
      </c>
      <c r="AO1293" s="69">
        <f>IFERROR(((AJ1293+(AJ1293*'Portfolio Stats_RMS'!$C$7))/(AB1293*(1-'Portfolio Stats_RMS'!$C$6))),0)</f>
        <v>0</v>
      </c>
      <c r="AP1293" s="152"/>
    </row>
    <row r="1294" spans="2:42" x14ac:dyDescent="0.25">
      <c r="B1294" s="29"/>
      <c r="C1294" s="87"/>
      <c r="D1294" s="29"/>
      <c r="E1294" s="29"/>
      <c r="F1294" s="29"/>
      <c r="G1294" s="25"/>
      <c r="H1294" s="25"/>
      <c r="I1294" s="25"/>
      <c r="J1294" s="100"/>
      <c r="K1294" s="100"/>
      <c r="L1294" s="149"/>
      <c r="M1294" s="29"/>
      <c r="N1294" s="29"/>
      <c r="O1294" s="29"/>
      <c r="P1294" s="149"/>
      <c r="Q1294" s="150"/>
      <c r="R1294" s="152"/>
      <c r="S1294" s="153"/>
      <c r="T1294" s="153"/>
      <c r="U1294" s="154"/>
      <c r="V1294" s="99"/>
      <c r="W1294" s="99"/>
      <c r="X1294" s="25"/>
      <c r="Y1294" s="25"/>
      <c r="Z1294" s="99"/>
      <c r="AA1294" s="25"/>
      <c r="AB1294" s="25"/>
      <c r="AC1294" s="99"/>
      <c r="AD1294" s="116">
        <f ca="1">SUMIF(AAL!$A$3:$A$65061,'Risk Lv. Inforce'!$B$7:$B$12091,AAL!$B$3:$B$65007)</f>
        <v>0</v>
      </c>
      <c r="AE1294" s="116">
        <f ca="1">SUMIF(AAL!$C$3:$C$65061,'Risk Lv. Inforce'!$B$7:$B$10291,AAL!$D$3:$D$65007)</f>
        <v>0</v>
      </c>
      <c r="AF1294" s="116">
        <f ca="1">SUMIF(AAL!$E$3:$E$65061,'Risk Lv. Inforce'!$B$7:$B$1291,AAL!$F$3:$F$65007)</f>
        <v>0</v>
      </c>
      <c r="AG1294" s="116">
        <f ca="1">SUMIF(AAL!$G$3:$G$65061,'Risk Lv. Inforce'!$B$7:$B$1291,AAL!$H$3:$H$65007)</f>
        <v>0</v>
      </c>
      <c r="AH1294" s="116">
        <f ca="1">SUMIF(AAL!$I$3:$I$65061,'Risk Lv. Inforce'!$B$7:$B$1291,AAL!$J$3:$J$65007)</f>
        <v>0</v>
      </c>
      <c r="AI1294" s="116">
        <f ca="1">SUMIF(AAL!$K$3:$K$65061,'Risk Lv. Inforce'!$B$7:$B$1291,AAL!$L$3:$L$65007)</f>
        <v>0</v>
      </c>
      <c r="AJ1294" s="116">
        <f>VLOOKUP(B1294,AAL!$Q$4:$S$1048576,3,0)</f>
        <v>0</v>
      </c>
      <c r="AK1294" s="116">
        <f>VLOOKUP(B1294,AAL!$U$4:$W$1048576,3,0)</f>
        <v>0</v>
      </c>
      <c r="AL1294" s="69">
        <f ca="1">IFERROR(((AD1294+(AD1294*'Portfolio Stats_RMS'!$C$7))/($AB1294*(1-'Portfolio Stats_RMS'!$C$6))),0)</f>
        <v>0</v>
      </c>
      <c r="AM1294" s="69">
        <f ca="1">IFERROR(((AF1294+(AF1294*'Portfolio Stats_RMS'!$C$7))/($AB1294*(1-'Portfolio Stats_RMS'!$C$6))),0)</f>
        <v>0</v>
      </c>
      <c r="AN1294" s="69">
        <f ca="1">IFERROR(((AH1294+(AH1294*'Portfolio Stats_RMS'!$C$7))/($AB1294*(1-'Portfolio Stats_RMS'!$C$6))),0)</f>
        <v>0</v>
      </c>
      <c r="AO1294" s="69">
        <f>IFERROR(((AJ1294+(AJ1294*'Portfolio Stats_RMS'!$C$7))/(AB1294*(1-'Portfolio Stats_RMS'!$C$6))),0)</f>
        <v>0</v>
      </c>
      <c r="AP1294" s="152"/>
    </row>
    <row r="1295" spans="2:42" x14ac:dyDescent="0.25">
      <c r="B1295" s="29"/>
      <c r="C1295" s="87"/>
      <c r="D1295" s="29"/>
      <c r="E1295" s="29"/>
      <c r="F1295" s="29"/>
      <c r="G1295" s="25"/>
      <c r="H1295" s="25"/>
      <c r="I1295" s="25"/>
      <c r="J1295" s="100"/>
      <c r="K1295" s="100"/>
      <c r="L1295" s="149"/>
      <c r="M1295" s="29"/>
      <c r="N1295" s="29"/>
      <c r="O1295" s="29"/>
      <c r="P1295" s="149"/>
      <c r="Q1295" s="150"/>
      <c r="R1295" s="152"/>
      <c r="S1295" s="153"/>
      <c r="T1295" s="153"/>
      <c r="U1295" s="154"/>
      <c r="V1295" s="99"/>
      <c r="W1295" s="99"/>
      <c r="X1295" s="25"/>
      <c r="Y1295" s="25"/>
      <c r="Z1295" s="99"/>
      <c r="AA1295" s="25"/>
      <c r="AB1295" s="25"/>
      <c r="AC1295" s="99"/>
      <c r="AD1295" s="116">
        <f ca="1">SUMIF(AAL!$A$3:$A$65061,'Risk Lv. Inforce'!$B$7:$B$12091,AAL!$B$3:$B$65007)</f>
        <v>0</v>
      </c>
      <c r="AE1295" s="116">
        <f ca="1">SUMIF(AAL!$C$3:$C$65061,'Risk Lv. Inforce'!$B$7:$B$10291,AAL!$D$3:$D$65007)</f>
        <v>0</v>
      </c>
      <c r="AF1295" s="116">
        <f ca="1">SUMIF(AAL!$E$3:$E$65061,'Risk Lv. Inforce'!$B$7:$B$1291,AAL!$F$3:$F$65007)</f>
        <v>0</v>
      </c>
      <c r="AG1295" s="116">
        <f ca="1">SUMIF(AAL!$G$3:$G$65061,'Risk Lv. Inforce'!$B$7:$B$1291,AAL!$H$3:$H$65007)</f>
        <v>0</v>
      </c>
      <c r="AH1295" s="116">
        <f ca="1">SUMIF(AAL!$I$3:$I$65061,'Risk Lv. Inforce'!$B$7:$B$1291,AAL!$J$3:$J$65007)</f>
        <v>0</v>
      </c>
      <c r="AI1295" s="116">
        <f ca="1">SUMIF(AAL!$K$3:$K$65061,'Risk Lv. Inforce'!$B$7:$B$1291,AAL!$L$3:$L$65007)</f>
        <v>0</v>
      </c>
      <c r="AJ1295" s="116">
        <f>VLOOKUP(B1295,AAL!$Q$4:$S$1048576,3,0)</f>
        <v>0</v>
      </c>
      <c r="AK1295" s="116">
        <f>VLOOKUP(B1295,AAL!$U$4:$W$1048576,3,0)</f>
        <v>0</v>
      </c>
      <c r="AL1295" s="69">
        <f ca="1">IFERROR(((AD1295+(AD1295*'Portfolio Stats_RMS'!$C$7))/($AB1295*(1-'Portfolio Stats_RMS'!$C$6))),0)</f>
        <v>0</v>
      </c>
      <c r="AM1295" s="69">
        <f ca="1">IFERROR(((AF1295+(AF1295*'Portfolio Stats_RMS'!$C$7))/($AB1295*(1-'Portfolio Stats_RMS'!$C$6))),0)</f>
        <v>0</v>
      </c>
      <c r="AN1295" s="69">
        <f ca="1">IFERROR(((AH1295+(AH1295*'Portfolio Stats_RMS'!$C$7))/($AB1295*(1-'Portfolio Stats_RMS'!$C$6))),0)</f>
        <v>0</v>
      </c>
      <c r="AO1295" s="69">
        <f>IFERROR(((AJ1295+(AJ1295*'Portfolio Stats_RMS'!$C$7))/(AB1295*(1-'Portfolio Stats_RMS'!$C$6))),0)</f>
        <v>0</v>
      </c>
      <c r="AP1295" s="152"/>
    </row>
    <row r="1296" spans="2:42" x14ac:dyDescent="0.25">
      <c r="B1296" s="29"/>
      <c r="C1296" s="87"/>
      <c r="D1296" s="29"/>
      <c r="E1296" s="29"/>
      <c r="F1296" s="29"/>
      <c r="G1296" s="25"/>
      <c r="H1296" s="25"/>
      <c r="I1296" s="25"/>
      <c r="J1296" s="100"/>
      <c r="K1296" s="100"/>
      <c r="L1296" s="149"/>
      <c r="M1296" s="29"/>
      <c r="N1296" s="29"/>
      <c r="O1296" s="29"/>
      <c r="P1296" s="149"/>
      <c r="Q1296" s="150"/>
      <c r="R1296" s="152"/>
      <c r="S1296" s="153"/>
      <c r="T1296" s="153"/>
      <c r="U1296" s="154"/>
      <c r="V1296" s="99"/>
      <c r="W1296" s="99"/>
      <c r="X1296" s="25"/>
      <c r="Y1296" s="25"/>
      <c r="Z1296" s="99"/>
      <c r="AA1296" s="25"/>
      <c r="AB1296" s="25"/>
      <c r="AC1296" s="99"/>
      <c r="AD1296" s="116">
        <f ca="1">SUMIF(AAL!$A$3:$A$65061,'Risk Lv. Inforce'!$B$7:$B$12091,AAL!$B$3:$B$65007)</f>
        <v>0</v>
      </c>
      <c r="AE1296" s="116">
        <f ca="1">SUMIF(AAL!$C$3:$C$65061,'Risk Lv. Inforce'!$B$7:$B$10291,AAL!$D$3:$D$65007)</f>
        <v>0</v>
      </c>
      <c r="AF1296" s="116">
        <f ca="1">SUMIF(AAL!$E$3:$E$65061,'Risk Lv. Inforce'!$B$7:$B$1291,AAL!$F$3:$F$65007)</f>
        <v>0</v>
      </c>
      <c r="AG1296" s="116">
        <f ca="1">SUMIF(AAL!$G$3:$G$65061,'Risk Lv. Inforce'!$B$7:$B$1291,AAL!$H$3:$H$65007)</f>
        <v>0</v>
      </c>
      <c r="AH1296" s="116">
        <f ca="1">SUMIF(AAL!$I$3:$I$65061,'Risk Lv. Inforce'!$B$7:$B$1291,AAL!$J$3:$J$65007)</f>
        <v>0</v>
      </c>
      <c r="AI1296" s="116">
        <f ca="1">SUMIF(AAL!$K$3:$K$65061,'Risk Lv. Inforce'!$B$7:$B$1291,AAL!$L$3:$L$65007)</f>
        <v>0</v>
      </c>
      <c r="AJ1296" s="116">
        <f>VLOOKUP(B1296,AAL!$Q$4:$S$1048576,3,0)</f>
        <v>0</v>
      </c>
      <c r="AK1296" s="116">
        <f>VLOOKUP(B1296,AAL!$U$4:$W$1048576,3,0)</f>
        <v>0</v>
      </c>
      <c r="AL1296" s="69">
        <f ca="1">IFERROR(((AD1296+(AD1296*'Portfolio Stats_RMS'!$C$7))/($AB1296*(1-'Portfolio Stats_RMS'!$C$6))),0)</f>
        <v>0</v>
      </c>
      <c r="AM1296" s="69">
        <f ca="1">IFERROR(((AF1296+(AF1296*'Portfolio Stats_RMS'!$C$7))/($AB1296*(1-'Portfolio Stats_RMS'!$C$6))),0)</f>
        <v>0</v>
      </c>
      <c r="AN1296" s="69">
        <f ca="1">IFERROR(((AH1296+(AH1296*'Portfolio Stats_RMS'!$C$7))/($AB1296*(1-'Portfolio Stats_RMS'!$C$6))),0)</f>
        <v>0</v>
      </c>
      <c r="AO1296" s="69">
        <f>IFERROR(((AJ1296+(AJ1296*'Portfolio Stats_RMS'!$C$7))/(AB1296*(1-'Portfolio Stats_RMS'!$C$6))),0)</f>
        <v>0</v>
      </c>
      <c r="AP1296" s="152"/>
    </row>
    <row r="1297" spans="2:42" x14ac:dyDescent="0.25">
      <c r="B1297" s="29"/>
      <c r="C1297" s="87"/>
      <c r="D1297" s="29"/>
      <c r="E1297" s="29"/>
      <c r="F1297" s="29"/>
      <c r="G1297" s="25"/>
      <c r="H1297" s="25"/>
      <c r="I1297" s="25"/>
      <c r="J1297" s="100"/>
      <c r="K1297" s="100"/>
      <c r="L1297" s="149"/>
      <c r="M1297" s="29"/>
      <c r="N1297" s="29"/>
      <c r="O1297" s="29"/>
      <c r="P1297" s="149"/>
      <c r="Q1297" s="150"/>
      <c r="R1297" s="152"/>
      <c r="S1297" s="153"/>
      <c r="T1297" s="153"/>
      <c r="U1297" s="154"/>
      <c r="V1297" s="99"/>
      <c r="W1297" s="99"/>
      <c r="X1297" s="25"/>
      <c r="Y1297" s="25"/>
      <c r="Z1297" s="99"/>
      <c r="AA1297" s="25"/>
      <c r="AB1297" s="25"/>
      <c r="AC1297" s="99"/>
      <c r="AD1297" s="116">
        <f ca="1">SUMIF(AAL!$A$3:$A$65061,'Risk Lv. Inforce'!$B$7:$B$12091,AAL!$B$3:$B$65007)</f>
        <v>0</v>
      </c>
      <c r="AE1297" s="116">
        <f ca="1">SUMIF(AAL!$C$3:$C$65061,'Risk Lv. Inforce'!$B$7:$B$10291,AAL!$D$3:$D$65007)</f>
        <v>0</v>
      </c>
      <c r="AF1297" s="116">
        <f ca="1">SUMIF(AAL!$E$3:$E$65061,'Risk Lv. Inforce'!$B$7:$B$1291,AAL!$F$3:$F$65007)</f>
        <v>0</v>
      </c>
      <c r="AG1297" s="116">
        <f ca="1">SUMIF(AAL!$G$3:$G$65061,'Risk Lv. Inforce'!$B$7:$B$1291,AAL!$H$3:$H$65007)</f>
        <v>0</v>
      </c>
      <c r="AH1297" s="116">
        <f ca="1">SUMIF(AAL!$I$3:$I$65061,'Risk Lv. Inforce'!$B$7:$B$1291,AAL!$J$3:$J$65007)</f>
        <v>0</v>
      </c>
      <c r="AI1297" s="116">
        <f ca="1">SUMIF(AAL!$K$3:$K$65061,'Risk Lv. Inforce'!$B$7:$B$1291,AAL!$L$3:$L$65007)</f>
        <v>0</v>
      </c>
      <c r="AJ1297" s="116">
        <f>VLOOKUP(B1297,AAL!$Q$4:$S$1048576,3,0)</f>
        <v>0</v>
      </c>
      <c r="AK1297" s="116">
        <f>VLOOKUP(B1297,AAL!$U$4:$W$1048576,3,0)</f>
        <v>0</v>
      </c>
      <c r="AL1297" s="69">
        <f ca="1">IFERROR(((AD1297+(AD1297*'Portfolio Stats_RMS'!$C$7))/($AB1297*(1-'Portfolio Stats_RMS'!$C$6))),0)</f>
        <v>0</v>
      </c>
      <c r="AM1297" s="69">
        <f ca="1">IFERROR(((AF1297+(AF1297*'Portfolio Stats_RMS'!$C$7))/($AB1297*(1-'Portfolio Stats_RMS'!$C$6))),0)</f>
        <v>0</v>
      </c>
      <c r="AN1297" s="69">
        <f ca="1">IFERROR(((AH1297+(AH1297*'Portfolio Stats_RMS'!$C$7))/($AB1297*(1-'Portfolio Stats_RMS'!$C$6))),0)</f>
        <v>0</v>
      </c>
      <c r="AO1297" s="69">
        <f>IFERROR(((AJ1297+(AJ1297*'Portfolio Stats_RMS'!$C$7))/(AB1297*(1-'Portfolio Stats_RMS'!$C$6))),0)</f>
        <v>0</v>
      </c>
      <c r="AP1297" s="152"/>
    </row>
    <row r="1298" spans="2:42" x14ac:dyDescent="0.25">
      <c r="B1298" s="29"/>
      <c r="C1298" s="87"/>
      <c r="D1298" s="29"/>
      <c r="E1298" s="29"/>
      <c r="F1298" s="29"/>
      <c r="G1298" s="25"/>
      <c r="H1298" s="25"/>
      <c r="I1298" s="25"/>
      <c r="J1298" s="100"/>
      <c r="K1298" s="100"/>
      <c r="L1298" s="29"/>
      <c r="M1298" s="29"/>
      <c r="N1298" s="29"/>
      <c r="O1298" s="29"/>
      <c r="P1298" s="149"/>
      <c r="Q1298" s="150"/>
      <c r="R1298" s="152"/>
      <c r="S1298" s="153"/>
      <c r="T1298" s="153"/>
      <c r="U1298" s="154"/>
      <c r="V1298" s="99"/>
      <c r="W1298" s="99"/>
      <c r="X1298" s="25"/>
      <c r="Y1298" s="25"/>
      <c r="Z1298" s="99"/>
      <c r="AA1298" s="25"/>
      <c r="AB1298" s="25"/>
      <c r="AC1298" s="99"/>
      <c r="AD1298" s="116">
        <f ca="1">SUMIF(AAL!$A$3:$A$65061,'Risk Lv. Inforce'!$B$7:$B$12091,AAL!$B$3:$B$65007)</f>
        <v>0</v>
      </c>
      <c r="AE1298" s="116">
        <f ca="1">SUMIF(AAL!$C$3:$C$65061,'Risk Lv. Inforce'!$B$7:$B$10291,AAL!$D$3:$D$65007)</f>
        <v>0</v>
      </c>
      <c r="AF1298" s="116">
        <f ca="1">SUMIF(AAL!$E$3:$E$65061,'Risk Lv. Inforce'!$B$7:$B$1291,AAL!$F$3:$F$65007)</f>
        <v>0</v>
      </c>
      <c r="AG1298" s="116">
        <f ca="1">SUMIF(AAL!$G$3:$G$65061,'Risk Lv. Inforce'!$B$7:$B$1291,AAL!$H$3:$H$65007)</f>
        <v>0</v>
      </c>
      <c r="AH1298" s="116">
        <f ca="1">SUMIF(AAL!$I$3:$I$65061,'Risk Lv. Inforce'!$B$7:$B$1291,AAL!$J$3:$J$65007)</f>
        <v>0</v>
      </c>
      <c r="AI1298" s="116">
        <f ca="1">SUMIF(AAL!$K$3:$K$65061,'Risk Lv. Inforce'!$B$7:$B$1291,AAL!$L$3:$L$65007)</f>
        <v>0</v>
      </c>
      <c r="AJ1298" s="116">
        <f>VLOOKUP(B1298,AAL!$Q$4:$S$1048576,3,0)</f>
        <v>0</v>
      </c>
      <c r="AK1298" s="116">
        <f>VLOOKUP(B1298,AAL!$U$4:$W$1048576,3,0)</f>
        <v>0</v>
      </c>
      <c r="AL1298" s="69">
        <f ca="1">IFERROR(((AD1298+(AD1298*'Portfolio Stats_RMS'!$C$7))/($AB1298*(1-'Portfolio Stats_RMS'!$C$6))),0)</f>
        <v>0</v>
      </c>
      <c r="AM1298" s="69">
        <f ca="1">IFERROR(((AF1298+(AF1298*'Portfolio Stats_RMS'!$C$7))/($AB1298*(1-'Portfolio Stats_RMS'!$C$6))),0)</f>
        <v>0</v>
      </c>
      <c r="AN1298" s="69">
        <f ca="1">IFERROR(((AH1298+(AH1298*'Portfolio Stats_RMS'!$C$7))/($AB1298*(1-'Portfolio Stats_RMS'!$C$6))),0)</f>
        <v>0</v>
      </c>
      <c r="AO1298" s="69">
        <f>IFERROR(((AJ1298+(AJ1298*'Portfolio Stats_RMS'!$C$7))/(AB1298*(1-'Portfolio Stats_RMS'!$C$6))),0)</f>
        <v>0</v>
      </c>
      <c r="AP1298" s="152"/>
    </row>
    <row r="1299" spans="2:42" x14ac:dyDescent="0.25">
      <c r="B1299" s="29"/>
      <c r="C1299" s="87"/>
      <c r="D1299" s="29"/>
      <c r="E1299" s="29"/>
      <c r="F1299" s="29"/>
      <c r="G1299" s="25"/>
      <c r="H1299" s="25"/>
      <c r="I1299" s="25"/>
      <c r="J1299" s="100"/>
      <c r="K1299" s="100"/>
      <c r="L1299" s="29"/>
      <c r="M1299" s="29"/>
      <c r="N1299" s="29"/>
      <c r="O1299" s="29"/>
      <c r="P1299" s="149"/>
      <c r="Q1299" s="150"/>
      <c r="R1299" s="152"/>
      <c r="S1299" s="153"/>
      <c r="T1299" s="153"/>
      <c r="U1299" s="154"/>
      <c r="V1299" s="99"/>
      <c r="W1299" s="99"/>
      <c r="X1299" s="25"/>
      <c r="Y1299" s="25"/>
      <c r="Z1299" s="99"/>
      <c r="AA1299" s="25"/>
      <c r="AB1299" s="25"/>
      <c r="AC1299" s="99"/>
      <c r="AD1299" s="116">
        <f ca="1">SUMIF(AAL!$A$3:$A$65061,'Risk Lv. Inforce'!$B$7:$B$12091,AAL!$B$3:$B$65007)</f>
        <v>0</v>
      </c>
      <c r="AE1299" s="116">
        <f ca="1">SUMIF(AAL!$C$3:$C$65061,'Risk Lv. Inforce'!$B$7:$B$10291,AAL!$D$3:$D$65007)</f>
        <v>0</v>
      </c>
      <c r="AF1299" s="116">
        <f ca="1">SUMIF(AAL!$E$3:$E$65061,'Risk Lv. Inforce'!$B$7:$B$1291,AAL!$F$3:$F$65007)</f>
        <v>0</v>
      </c>
      <c r="AG1299" s="116">
        <f ca="1">SUMIF(AAL!$G$3:$G$65061,'Risk Lv. Inforce'!$B$7:$B$1291,AAL!$H$3:$H$65007)</f>
        <v>0</v>
      </c>
      <c r="AH1299" s="116">
        <f ca="1">SUMIF(AAL!$I$3:$I$65061,'Risk Lv. Inforce'!$B$7:$B$1291,AAL!$J$3:$J$65007)</f>
        <v>0</v>
      </c>
      <c r="AI1299" s="116">
        <f ca="1">SUMIF(AAL!$K$3:$K$65061,'Risk Lv. Inforce'!$B$7:$B$1291,AAL!$L$3:$L$65007)</f>
        <v>0</v>
      </c>
      <c r="AJ1299" s="116">
        <f>VLOOKUP(B1299,AAL!$Q$4:$S$1048576,3,0)</f>
        <v>0</v>
      </c>
      <c r="AK1299" s="116">
        <f>VLOOKUP(B1299,AAL!$U$4:$W$1048576,3,0)</f>
        <v>0</v>
      </c>
      <c r="AL1299" s="69">
        <f ca="1">IFERROR(((AD1299+(AD1299*'Portfolio Stats_RMS'!$C$7))/($AB1299*(1-'Portfolio Stats_RMS'!$C$6))),0)</f>
        <v>0</v>
      </c>
      <c r="AM1299" s="69">
        <f ca="1">IFERROR(((AF1299+(AF1299*'Portfolio Stats_RMS'!$C$7))/($AB1299*(1-'Portfolio Stats_RMS'!$C$6))),0)</f>
        <v>0</v>
      </c>
      <c r="AN1299" s="69">
        <f ca="1">IFERROR(((AH1299+(AH1299*'Portfolio Stats_RMS'!$C$7))/($AB1299*(1-'Portfolio Stats_RMS'!$C$6))),0)</f>
        <v>0</v>
      </c>
      <c r="AO1299" s="69">
        <f>IFERROR(((AJ1299+(AJ1299*'Portfolio Stats_RMS'!$C$7))/(AB1299*(1-'Portfolio Stats_RMS'!$C$6))),0)</f>
        <v>0</v>
      </c>
      <c r="AP1299" s="152"/>
    </row>
    <row r="1300" spans="2:42" x14ac:dyDescent="0.25">
      <c r="B1300" s="29"/>
      <c r="C1300" s="87"/>
      <c r="D1300" s="29"/>
      <c r="E1300" s="29"/>
      <c r="F1300" s="29"/>
      <c r="G1300" s="25"/>
      <c r="H1300" s="25"/>
      <c r="I1300" s="25"/>
      <c r="J1300" s="100"/>
      <c r="K1300" s="100"/>
      <c r="L1300" s="29"/>
      <c r="M1300" s="29"/>
      <c r="N1300" s="29"/>
      <c r="O1300" s="29"/>
      <c r="P1300" s="149"/>
      <c r="Q1300" s="150"/>
      <c r="R1300" s="152"/>
      <c r="S1300" s="153"/>
      <c r="T1300" s="153"/>
      <c r="U1300" s="154"/>
      <c r="V1300" s="99"/>
      <c r="W1300" s="99"/>
      <c r="X1300" s="25"/>
      <c r="Y1300" s="25"/>
      <c r="Z1300" s="99"/>
      <c r="AA1300" s="25"/>
      <c r="AB1300" s="25"/>
      <c r="AC1300" s="99"/>
      <c r="AD1300" s="116">
        <f ca="1">SUMIF(AAL!$A$3:$A$65061,'Risk Lv. Inforce'!$B$7:$B$12091,AAL!$B$3:$B$65007)</f>
        <v>0</v>
      </c>
      <c r="AE1300" s="116">
        <f ca="1">SUMIF(AAL!$C$3:$C$65061,'Risk Lv. Inforce'!$B$7:$B$10291,AAL!$D$3:$D$65007)</f>
        <v>0</v>
      </c>
      <c r="AF1300" s="116">
        <f ca="1">SUMIF(AAL!$E$3:$E$65061,'Risk Lv. Inforce'!$B$7:$B$1291,AAL!$F$3:$F$65007)</f>
        <v>0</v>
      </c>
      <c r="AG1300" s="116">
        <f ca="1">SUMIF(AAL!$G$3:$G$65061,'Risk Lv. Inforce'!$B$7:$B$1291,AAL!$H$3:$H$65007)</f>
        <v>0</v>
      </c>
      <c r="AH1300" s="116">
        <f ca="1">SUMIF(AAL!$I$3:$I$65061,'Risk Lv. Inforce'!$B$7:$B$1291,AAL!$J$3:$J$65007)</f>
        <v>0</v>
      </c>
      <c r="AI1300" s="116">
        <f ca="1">SUMIF(AAL!$K$3:$K$65061,'Risk Lv. Inforce'!$B$7:$B$1291,AAL!$L$3:$L$65007)</f>
        <v>0</v>
      </c>
      <c r="AJ1300" s="116">
        <f>VLOOKUP(B1300,AAL!$Q$4:$S$1048576,3,0)</f>
        <v>0</v>
      </c>
      <c r="AK1300" s="116">
        <f>VLOOKUP(B1300,AAL!$U$4:$W$1048576,3,0)</f>
        <v>0</v>
      </c>
      <c r="AL1300" s="69">
        <f ca="1">IFERROR(((AD1300+(AD1300*'Portfolio Stats_RMS'!$C$7))/($AB1300*(1-'Portfolio Stats_RMS'!$C$6))),0)</f>
        <v>0</v>
      </c>
      <c r="AM1300" s="69">
        <f ca="1">IFERROR(((AF1300+(AF1300*'Portfolio Stats_RMS'!$C$7))/($AB1300*(1-'Portfolio Stats_RMS'!$C$6))),0)</f>
        <v>0</v>
      </c>
      <c r="AN1300" s="69">
        <f ca="1">IFERROR(((AH1300+(AH1300*'Portfolio Stats_RMS'!$C$7))/($AB1300*(1-'Portfolio Stats_RMS'!$C$6))),0)</f>
        <v>0</v>
      </c>
      <c r="AO1300" s="69">
        <f>IFERROR(((AJ1300+(AJ1300*'Portfolio Stats_RMS'!$C$7))/(AB1300*(1-'Portfolio Stats_RMS'!$C$6))),0)</f>
        <v>0</v>
      </c>
      <c r="AP1300" s="152"/>
    </row>
    <row r="1301" spans="2:42" x14ac:dyDescent="0.25">
      <c r="B1301" s="29"/>
      <c r="C1301" s="87"/>
      <c r="D1301" s="29"/>
      <c r="E1301" s="29"/>
      <c r="F1301" s="29"/>
      <c r="G1301" s="25"/>
      <c r="H1301" s="25"/>
      <c r="I1301" s="25"/>
      <c r="J1301" s="100"/>
      <c r="K1301" s="100"/>
      <c r="L1301" s="29"/>
      <c r="M1301" s="29"/>
      <c r="N1301" s="29"/>
      <c r="O1301" s="29"/>
      <c r="P1301" s="149"/>
      <c r="Q1301" s="150"/>
      <c r="R1301" s="152"/>
      <c r="S1301" s="153"/>
      <c r="T1301" s="153"/>
      <c r="U1301" s="154"/>
      <c r="V1301" s="99"/>
      <c r="W1301" s="99"/>
      <c r="X1301" s="25"/>
      <c r="Y1301" s="25"/>
      <c r="Z1301" s="99"/>
      <c r="AA1301" s="25"/>
      <c r="AB1301" s="25"/>
      <c r="AC1301" s="99"/>
      <c r="AD1301" s="116">
        <f ca="1">SUMIF(AAL!$A$3:$A$65061,'Risk Lv. Inforce'!$B$7:$B$12091,AAL!$B$3:$B$65007)</f>
        <v>0</v>
      </c>
      <c r="AE1301" s="116">
        <f ca="1">SUMIF(AAL!$C$3:$C$65061,'Risk Lv. Inforce'!$B$7:$B$10291,AAL!$D$3:$D$65007)</f>
        <v>0</v>
      </c>
      <c r="AF1301" s="116">
        <f ca="1">SUMIF(AAL!$E$3:$E$65061,'Risk Lv. Inforce'!$B$7:$B$1291,AAL!$F$3:$F$65007)</f>
        <v>0</v>
      </c>
      <c r="AG1301" s="116">
        <f ca="1">SUMIF(AAL!$G$3:$G$65061,'Risk Lv. Inforce'!$B$7:$B$1291,AAL!$H$3:$H$65007)</f>
        <v>0</v>
      </c>
      <c r="AH1301" s="116">
        <f ca="1">SUMIF(AAL!$I$3:$I$65061,'Risk Lv. Inforce'!$B$7:$B$1291,AAL!$J$3:$J$65007)</f>
        <v>0</v>
      </c>
      <c r="AI1301" s="116">
        <f ca="1">SUMIF(AAL!$K$3:$K$65061,'Risk Lv. Inforce'!$B$7:$B$1291,AAL!$L$3:$L$65007)</f>
        <v>0</v>
      </c>
      <c r="AJ1301" s="116">
        <f>VLOOKUP(B1301,AAL!$Q$4:$S$1048576,3,0)</f>
        <v>0</v>
      </c>
      <c r="AK1301" s="116">
        <f>VLOOKUP(B1301,AAL!$U$4:$W$1048576,3,0)</f>
        <v>0</v>
      </c>
      <c r="AL1301" s="69">
        <f ca="1">IFERROR(((AD1301+(AD1301*'Portfolio Stats_RMS'!$C$7))/($AB1301*(1-'Portfolio Stats_RMS'!$C$6))),0)</f>
        <v>0</v>
      </c>
      <c r="AM1301" s="69">
        <f ca="1">IFERROR(((AF1301+(AF1301*'Portfolio Stats_RMS'!$C$7))/($AB1301*(1-'Portfolio Stats_RMS'!$C$6))),0)</f>
        <v>0</v>
      </c>
      <c r="AN1301" s="69">
        <f ca="1">IFERROR(((AH1301+(AH1301*'Portfolio Stats_RMS'!$C$7))/($AB1301*(1-'Portfolio Stats_RMS'!$C$6))),0)</f>
        <v>0</v>
      </c>
      <c r="AO1301" s="69">
        <f>IFERROR(((AJ1301+(AJ1301*'Portfolio Stats_RMS'!$C$7))/(AB1301*(1-'Portfolio Stats_RMS'!$C$6))),0)</f>
        <v>0</v>
      </c>
      <c r="AP1301" s="152"/>
    </row>
    <row r="1302" spans="2:42" x14ac:dyDescent="0.25">
      <c r="B1302" s="29"/>
      <c r="C1302" s="87"/>
      <c r="D1302" s="29"/>
      <c r="E1302" s="29"/>
      <c r="F1302" s="29"/>
      <c r="G1302" s="25"/>
      <c r="H1302" s="25"/>
      <c r="I1302" s="25"/>
      <c r="J1302" s="100"/>
      <c r="K1302" s="100"/>
      <c r="L1302" s="29"/>
      <c r="M1302" s="29"/>
      <c r="N1302" s="29"/>
      <c r="O1302" s="29"/>
      <c r="P1302" s="149"/>
      <c r="Q1302" s="150"/>
      <c r="R1302" s="152"/>
      <c r="S1302" s="153"/>
      <c r="T1302" s="153"/>
      <c r="U1302" s="154"/>
      <c r="V1302" s="99"/>
      <c r="W1302" s="99"/>
      <c r="X1302" s="25"/>
      <c r="Y1302" s="25"/>
      <c r="Z1302" s="99"/>
      <c r="AA1302" s="25"/>
      <c r="AB1302" s="25"/>
      <c r="AC1302" s="99"/>
      <c r="AD1302" s="116">
        <f ca="1">SUMIF(AAL!$A$3:$A$65061,'Risk Lv. Inforce'!$B$7:$B$12091,AAL!$B$3:$B$65007)</f>
        <v>0</v>
      </c>
      <c r="AE1302" s="116">
        <f ca="1">SUMIF(AAL!$C$3:$C$65061,'Risk Lv. Inforce'!$B$7:$B$10291,AAL!$D$3:$D$65007)</f>
        <v>0</v>
      </c>
      <c r="AF1302" s="116">
        <f ca="1">SUMIF(AAL!$E$3:$E$65061,'Risk Lv. Inforce'!$B$7:$B$1291,AAL!$F$3:$F$65007)</f>
        <v>0</v>
      </c>
      <c r="AG1302" s="116">
        <f ca="1">SUMIF(AAL!$G$3:$G$65061,'Risk Lv. Inforce'!$B$7:$B$1291,AAL!$H$3:$H$65007)</f>
        <v>0</v>
      </c>
      <c r="AH1302" s="116">
        <f ca="1">SUMIF(AAL!$I$3:$I$65061,'Risk Lv. Inforce'!$B$7:$B$1291,AAL!$J$3:$J$65007)</f>
        <v>0</v>
      </c>
      <c r="AI1302" s="116">
        <f ca="1">SUMIF(AAL!$K$3:$K$65061,'Risk Lv. Inforce'!$B$7:$B$1291,AAL!$L$3:$L$65007)</f>
        <v>0</v>
      </c>
      <c r="AJ1302" s="116">
        <f>VLOOKUP(B1302,AAL!$Q$4:$S$1048576,3,0)</f>
        <v>0</v>
      </c>
      <c r="AK1302" s="116">
        <f>VLOOKUP(B1302,AAL!$U$4:$W$1048576,3,0)</f>
        <v>0</v>
      </c>
      <c r="AL1302" s="69">
        <f ca="1">IFERROR(((AD1302+(AD1302*'Portfolio Stats_RMS'!$C$7))/($AB1302*(1-'Portfolio Stats_RMS'!$C$6))),0)</f>
        <v>0</v>
      </c>
      <c r="AM1302" s="69">
        <f ca="1">IFERROR(((AF1302+(AF1302*'Portfolio Stats_RMS'!$C$7))/($AB1302*(1-'Portfolio Stats_RMS'!$C$6))),0)</f>
        <v>0</v>
      </c>
      <c r="AN1302" s="69">
        <f ca="1">IFERROR(((AH1302+(AH1302*'Portfolio Stats_RMS'!$C$7))/($AB1302*(1-'Portfolio Stats_RMS'!$C$6))),0)</f>
        <v>0</v>
      </c>
      <c r="AO1302" s="69">
        <f>IFERROR(((AJ1302+(AJ1302*'Portfolio Stats_RMS'!$C$7))/(AB1302*(1-'Portfolio Stats_RMS'!$C$6))),0)</f>
        <v>0</v>
      </c>
      <c r="AP1302" s="152"/>
    </row>
    <row r="1303" spans="2:42" x14ac:dyDescent="0.25">
      <c r="B1303" s="29"/>
      <c r="C1303" s="87"/>
      <c r="D1303" s="29"/>
      <c r="E1303" s="29"/>
      <c r="F1303" s="29"/>
      <c r="G1303" s="25"/>
      <c r="H1303" s="25"/>
      <c r="I1303" s="25"/>
      <c r="J1303" s="100"/>
      <c r="K1303" s="100"/>
      <c r="L1303" s="149"/>
      <c r="M1303" s="29"/>
      <c r="N1303" s="29"/>
      <c r="O1303" s="29"/>
      <c r="P1303" s="149"/>
      <c r="Q1303" s="150"/>
      <c r="R1303" s="152"/>
      <c r="S1303" s="153"/>
      <c r="T1303" s="153"/>
      <c r="U1303" s="154"/>
      <c r="V1303" s="99"/>
      <c r="W1303" s="99"/>
      <c r="X1303" s="25"/>
      <c r="Y1303" s="25"/>
      <c r="Z1303" s="99"/>
      <c r="AA1303" s="25"/>
      <c r="AB1303" s="25"/>
      <c r="AC1303" s="99"/>
      <c r="AD1303" s="116">
        <f ca="1">SUMIF(AAL!$A$3:$A$65061,'Risk Lv. Inforce'!$B$7:$B$12091,AAL!$B$3:$B$65007)</f>
        <v>0</v>
      </c>
      <c r="AE1303" s="116">
        <f ca="1">SUMIF(AAL!$C$3:$C$65061,'Risk Lv. Inforce'!$B$7:$B$10291,AAL!$D$3:$D$65007)</f>
        <v>0</v>
      </c>
      <c r="AF1303" s="116">
        <f ca="1">SUMIF(AAL!$E$3:$E$65061,'Risk Lv. Inforce'!$B$7:$B$1291,AAL!$F$3:$F$65007)</f>
        <v>0</v>
      </c>
      <c r="AG1303" s="116">
        <f ca="1">SUMIF(AAL!$G$3:$G$65061,'Risk Lv. Inforce'!$B$7:$B$1291,AAL!$H$3:$H$65007)</f>
        <v>0</v>
      </c>
      <c r="AH1303" s="116">
        <f ca="1">SUMIF(AAL!$I$3:$I$65061,'Risk Lv. Inforce'!$B$7:$B$1291,AAL!$J$3:$J$65007)</f>
        <v>0</v>
      </c>
      <c r="AI1303" s="116">
        <f ca="1">SUMIF(AAL!$K$3:$K$65061,'Risk Lv. Inforce'!$B$7:$B$1291,AAL!$L$3:$L$65007)</f>
        <v>0</v>
      </c>
      <c r="AJ1303" s="116">
        <f>VLOOKUP(B1303,AAL!$Q$4:$S$1048576,3,0)</f>
        <v>0</v>
      </c>
      <c r="AK1303" s="116">
        <f>VLOOKUP(B1303,AAL!$U$4:$W$1048576,3,0)</f>
        <v>0</v>
      </c>
      <c r="AL1303" s="69">
        <f ca="1">IFERROR(((AD1303+(AD1303*'Portfolio Stats_RMS'!$C$7))/($AB1303*(1-'Portfolio Stats_RMS'!$C$6))),0)</f>
        <v>0</v>
      </c>
      <c r="AM1303" s="69">
        <f ca="1">IFERROR(((AF1303+(AF1303*'Portfolio Stats_RMS'!$C$7))/($AB1303*(1-'Portfolio Stats_RMS'!$C$6))),0)</f>
        <v>0</v>
      </c>
      <c r="AN1303" s="69">
        <f ca="1">IFERROR(((AH1303+(AH1303*'Portfolio Stats_RMS'!$C$7))/($AB1303*(1-'Portfolio Stats_RMS'!$C$6))),0)</f>
        <v>0</v>
      </c>
      <c r="AO1303" s="69">
        <f>IFERROR(((AJ1303+(AJ1303*'Portfolio Stats_RMS'!$C$7))/(AB1303*(1-'Portfolio Stats_RMS'!$C$6))),0)</f>
        <v>0</v>
      </c>
      <c r="AP1303" s="152"/>
    </row>
    <row r="1304" spans="2:42" x14ac:dyDescent="0.25">
      <c r="B1304" s="29"/>
      <c r="C1304" s="87"/>
      <c r="D1304" s="29"/>
      <c r="E1304" s="29"/>
      <c r="F1304" s="29"/>
      <c r="G1304" s="25"/>
      <c r="H1304" s="25"/>
      <c r="I1304" s="25"/>
      <c r="J1304" s="100"/>
      <c r="K1304" s="100"/>
      <c r="L1304" s="149"/>
      <c r="M1304" s="29"/>
      <c r="N1304" s="29"/>
      <c r="O1304" s="29"/>
      <c r="P1304" s="149"/>
      <c r="Q1304" s="150"/>
      <c r="R1304" s="152"/>
      <c r="S1304" s="153"/>
      <c r="T1304" s="153"/>
      <c r="U1304" s="154"/>
      <c r="V1304" s="99"/>
      <c r="W1304" s="99"/>
      <c r="X1304" s="25"/>
      <c r="Y1304" s="25"/>
      <c r="Z1304" s="99"/>
      <c r="AA1304" s="25"/>
      <c r="AB1304" s="25"/>
      <c r="AC1304" s="99"/>
      <c r="AD1304" s="116">
        <f ca="1">SUMIF(AAL!$A$3:$A$65061,'Risk Lv. Inforce'!$B$7:$B$12091,AAL!$B$3:$B$65007)</f>
        <v>0</v>
      </c>
      <c r="AE1304" s="116">
        <f ca="1">SUMIF(AAL!$C$3:$C$65061,'Risk Lv. Inforce'!$B$7:$B$10291,AAL!$D$3:$D$65007)</f>
        <v>0</v>
      </c>
      <c r="AF1304" s="116">
        <f ca="1">SUMIF(AAL!$E$3:$E$65061,'Risk Lv. Inforce'!$B$7:$B$1291,AAL!$F$3:$F$65007)</f>
        <v>0</v>
      </c>
      <c r="AG1304" s="116">
        <f ca="1">SUMIF(AAL!$G$3:$G$65061,'Risk Lv. Inforce'!$B$7:$B$1291,AAL!$H$3:$H$65007)</f>
        <v>0</v>
      </c>
      <c r="AH1304" s="116">
        <f ca="1">SUMIF(AAL!$I$3:$I$65061,'Risk Lv. Inforce'!$B$7:$B$1291,AAL!$J$3:$J$65007)</f>
        <v>0</v>
      </c>
      <c r="AI1304" s="116">
        <f ca="1">SUMIF(AAL!$K$3:$K$65061,'Risk Lv. Inforce'!$B$7:$B$1291,AAL!$L$3:$L$65007)</f>
        <v>0</v>
      </c>
      <c r="AJ1304" s="116">
        <f>VLOOKUP(B1304,AAL!$Q$4:$S$1048576,3,0)</f>
        <v>0</v>
      </c>
      <c r="AK1304" s="116">
        <f>VLOOKUP(B1304,AAL!$U$4:$W$1048576,3,0)</f>
        <v>0</v>
      </c>
      <c r="AL1304" s="69">
        <f ca="1">IFERROR(((AD1304+(AD1304*'Portfolio Stats_RMS'!$C$7))/($AB1304*(1-'Portfolio Stats_RMS'!$C$6))),0)</f>
        <v>0</v>
      </c>
      <c r="AM1304" s="69">
        <f ca="1">IFERROR(((AF1304+(AF1304*'Portfolio Stats_RMS'!$C$7))/($AB1304*(1-'Portfolio Stats_RMS'!$C$6))),0)</f>
        <v>0</v>
      </c>
      <c r="AN1304" s="69">
        <f ca="1">IFERROR(((AH1304+(AH1304*'Portfolio Stats_RMS'!$C$7))/($AB1304*(1-'Portfolio Stats_RMS'!$C$6))),0)</f>
        <v>0</v>
      </c>
      <c r="AO1304" s="69">
        <f>IFERROR(((AJ1304+(AJ1304*'Portfolio Stats_RMS'!$C$7))/(AB1304*(1-'Portfolio Stats_RMS'!$C$6))),0)</f>
        <v>0</v>
      </c>
      <c r="AP1304" s="152"/>
    </row>
    <row r="1305" spans="2:42" x14ac:dyDescent="0.25">
      <c r="B1305" s="29"/>
      <c r="C1305" s="87"/>
      <c r="D1305" s="29"/>
      <c r="E1305" s="29"/>
      <c r="F1305" s="29"/>
      <c r="G1305" s="25"/>
      <c r="H1305" s="25"/>
      <c r="I1305" s="25"/>
      <c r="J1305" s="100"/>
      <c r="K1305" s="100"/>
      <c r="L1305" s="149"/>
      <c r="M1305" s="29"/>
      <c r="N1305" s="29"/>
      <c r="O1305" s="29"/>
      <c r="P1305" s="149"/>
      <c r="Q1305" s="150"/>
      <c r="R1305" s="152"/>
      <c r="S1305" s="153"/>
      <c r="T1305" s="153"/>
      <c r="U1305" s="154"/>
      <c r="V1305" s="99"/>
      <c r="W1305" s="99"/>
      <c r="X1305" s="25"/>
      <c r="Y1305" s="25"/>
      <c r="Z1305" s="99"/>
      <c r="AA1305" s="25"/>
      <c r="AB1305" s="25"/>
      <c r="AC1305" s="99"/>
      <c r="AD1305" s="116">
        <f ca="1">SUMIF(AAL!$A$3:$A$65061,'Risk Lv. Inforce'!$B$7:$B$12091,AAL!$B$3:$B$65007)</f>
        <v>0</v>
      </c>
      <c r="AE1305" s="116">
        <f ca="1">SUMIF(AAL!$C$3:$C$65061,'Risk Lv. Inforce'!$B$7:$B$10291,AAL!$D$3:$D$65007)</f>
        <v>0</v>
      </c>
      <c r="AF1305" s="116">
        <f ca="1">SUMIF(AAL!$E$3:$E$65061,'Risk Lv. Inforce'!$B$7:$B$1291,AAL!$F$3:$F$65007)</f>
        <v>0</v>
      </c>
      <c r="AG1305" s="116">
        <f ca="1">SUMIF(AAL!$G$3:$G$65061,'Risk Lv. Inforce'!$B$7:$B$1291,AAL!$H$3:$H$65007)</f>
        <v>0</v>
      </c>
      <c r="AH1305" s="116">
        <f ca="1">SUMIF(AAL!$I$3:$I$65061,'Risk Lv. Inforce'!$B$7:$B$1291,AAL!$J$3:$J$65007)</f>
        <v>0</v>
      </c>
      <c r="AI1305" s="116">
        <f ca="1">SUMIF(AAL!$K$3:$K$65061,'Risk Lv. Inforce'!$B$7:$B$1291,AAL!$L$3:$L$65007)</f>
        <v>0</v>
      </c>
      <c r="AJ1305" s="116">
        <f>VLOOKUP(B1305,AAL!$Q$4:$S$1048576,3,0)</f>
        <v>0</v>
      </c>
      <c r="AK1305" s="116">
        <f>VLOOKUP(B1305,AAL!$U$4:$W$1048576,3,0)</f>
        <v>0</v>
      </c>
      <c r="AL1305" s="69">
        <f ca="1">IFERROR(((AD1305+(AD1305*'Portfolio Stats_RMS'!$C$7))/($AB1305*(1-'Portfolio Stats_RMS'!$C$6))),0)</f>
        <v>0</v>
      </c>
      <c r="AM1305" s="69">
        <f ca="1">IFERROR(((AF1305+(AF1305*'Portfolio Stats_RMS'!$C$7))/($AB1305*(1-'Portfolio Stats_RMS'!$C$6))),0)</f>
        <v>0</v>
      </c>
      <c r="AN1305" s="69">
        <f ca="1">IFERROR(((AH1305+(AH1305*'Portfolio Stats_RMS'!$C$7))/($AB1305*(1-'Portfolio Stats_RMS'!$C$6))),0)</f>
        <v>0</v>
      </c>
      <c r="AO1305" s="69">
        <f>IFERROR(((AJ1305+(AJ1305*'Portfolio Stats_RMS'!$C$7))/(AB1305*(1-'Portfolio Stats_RMS'!$C$6))),0)</f>
        <v>0</v>
      </c>
      <c r="AP1305" s="152"/>
    </row>
    <row r="1306" spans="2:42" x14ac:dyDescent="0.25">
      <c r="B1306" s="29"/>
      <c r="C1306" s="87"/>
      <c r="D1306" s="29"/>
      <c r="E1306" s="29"/>
      <c r="F1306" s="29"/>
      <c r="G1306" s="25"/>
      <c r="H1306" s="25"/>
      <c r="I1306" s="25"/>
      <c r="J1306" s="100"/>
      <c r="K1306" s="100"/>
      <c r="L1306" s="149"/>
      <c r="M1306" s="29"/>
      <c r="N1306" s="29"/>
      <c r="O1306" s="29"/>
      <c r="P1306" s="149"/>
      <c r="Q1306" s="150"/>
      <c r="R1306" s="152"/>
      <c r="S1306" s="153"/>
      <c r="T1306" s="153"/>
      <c r="U1306" s="154"/>
      <c r="V1306" s="99"/>
      <c r="W1306" s="99"/>
      <c r="X1306" s="25"/>
      <c r="Y1306" s="25"/>
      <c r="Z1306" s="99"/>
      <c r="AA1306" s="25"/>
      <c r="AB1306" s="25"/>
      <c r="AC1306" s="99"/>
      <c r="AD1306" s="116">
        <f ca="1">SUMIF(AAL!$A$3:$A$65061,'Risk Lv. Inforce'!$B$7:$B$12091,AAL!$B$3:$B$65007)</f>
        <v>0</v>
      </c>
      <c r="AE1306" s="116">
        <f ca="1">SUMIF(AAL!$C$3:$C$65061,'Risk Lv. Inforce'!$B$7:$B$10291,AAL!$D$3:$D$65007)</f>
        <v>0</v>
      </c>
      <c r="AF1306" s="116">
        <f ca="1">SUMIF(AAL!$E$3:$E$65061,'Risk Lv. Inforce'!$B$7:$B$1291,AAL!$F$3:$F$65007)</f>
        <v>0</v>
      </c>
      <c r="AG1306" s="116">
        <f ca="1">SUMIF(AAL!$G$3:$G$65061,'Risk Lv. Inforce'!$B$7:$B$1291,AAL!$H$3:$H$65007)</f>
        <v>0</v>
      </c>
      <c r="AH1306" s="116">
        <f ca="1">SUMIF(AAL!$I$3:$I$65061,'Risk Lv. Inforce'!$B$7:$B$1291,AAL!$J$3:$J$65007)</f>
        <v>0</v>
      </c>
      <c r="AI1306" s="116">
        <f ca="1">SUMIF(AAL!$K$3:$K$65061,'Risk Lv. Inforce'!$B$7:$B$1291,AAL!$L$3:$L$65007)</f>
        <v>0</v>
      </c>
      <c r="AJ1306" s="116">
        <f>VLOOKUP(B1306,AAL!$Q$4:$S$1048576,3,0)</f>
        <v>0</v>
      </c>
      <c r="AK1306" s="116">
        <f>VLOOKUP(B1306,AAL!$U$4:$W$1048576,3,0)</f>
        <v>0</v>
      </c>
      <c r="AL1306" s="69">
        <f ca="1">IFERROR(((AD1306+(AD1306*'Portfolio Stats_RMS'!$C$7))/($AB1306*(1-'Portfolio Stats_RMS'!$C$6))),0)</f>
        <v>0</v>
      </c>
      <c r="AM1306" s="69">
        <f ca="1">IFERROR(((AF1306+(AF1306*'Portfolio Stats_RMS'!$C$7))/($AB1306*(1-'Portfolio Stats_RMS'!$C$6))),0)</f>
        <v>0</v>
      </c>
      <c r="AN1306" s="69">
        <f ca="1">IFERROR(((AH1306+(AH1306*'Portfolio Stats_RMS'!$C$7))/($AB1306*(1-'Portfolio Stats_RMS'!$C$6))),0)</f>
        <v>0</v>
      </c>
      <c r="AO1306" s="69">
        <f>IFERROR(((AJ1306+(AJ1306*'Portfolio Stats_RMS'!$C$7))/(AB1306*(1-'Portfolio Stats_RMS'!$C$6))),0)</f>
        <v>0</v>
      </c>
      <c r="AP1306" s="152"/>
    </row>
    <row r="1307" spans="2:42" x14ac:dyDescent="0.25">
      <c r="B1307" s="29"/>
      <c r="C1307" s="87"/>
      <c r="D1307" s="29"/>
      <c r="E1307" s="29"/>
      <c r="F1307" s="29"/>
      <c r="G1307" s="25"/>
      <c r="H1307" s="25"/>
      <c r="I1307" s="25"/>
      <c r="J1307" s="100"/>
      <c r="K1307" s="100"/>
      <c r="L1307" s="149"/>
      <c r="M1307" s="29"/>
      <c r="N1307" s="29"/>
      <c r="O1307" s="29"/>
      <c r="P1307" s="149"/>
      <c r="Q1307" s="150"/>
      <c r="R1307" s="152"/>
      <c r="S1307" s="153"/>
      <c r="T1307" s="153"/>
      <c r="U1307" s="154"/>
      <c r="V1307" s="99"/>
      <c r="W1307" s="99"/>
      <c r="X1307" s="25"/>
      <c r="Y1307" s="25"/>
      <c r="Z1307" s="99"/>
      <c r="AA1307" s="25"/>
      <c r="AB1307" s="25"/>
      <c r="AC1307" s="99"/>
      <c r="AD1307" s="116">
        <f ca="1">SUMIF(AAL!$A$3:$A$65061,'Risk Lv. Inforce'!$B$7:$B$12091,AAL!$B$3:$B$65007)</f>
        <v>0</v>
      </c>
      <c r="AE1307" s="116">
        <f ca="1">SUMIF(AAL!$C$3:$C$65061,'Risk Lv. Inforce'!$B$7:$B$10291,AAL!$D$3:$D$65007)</f>
        <v>0</v>
      </c>
      <c r="AF1307" s="116">
        <f ca="1">SUMIF(AAL!$E$3:$E$65061,'Risk Lv. Inforce'!$B$7:$B$1291,AAL!$F$3:$F$65007)</f>
        <v>0</v>
      </c>
      <c r="AG1307" s="116">
        <f ca="1">SUMIF(AAL!$G$3:$G$65061,'Risk Lv. Inforce'!$B$7:$B$1291,AAL!$H$3:$H$65007)</f>
        <v>0</v>
      </c>
      <c r="AH1307" s="116">
        <f ca="1">SUMIF(AAL!$I$3:$I$65061,'Risk Lv. Inforce'!$B$7:$B$1291,AAL!$J$3:$J$65007)</f>
        <v>0</v>
      </c>
      <c r="AI1307" s="116">
        <f ca="1">SUMIF(AAL!$K$3:$K$65061,'Risk Lv. Inforce'!$B$7:$B$1291,AAL!$L$3:$L$65007)</f>
        <v>0</v>
      </c>
      <c r="AJ1307" s="116">
        <f>VLOOKUP(B1307,AAL!$Q$4:$S$1048576,3,0)</f>
        <v>0</v>
      </c>
      <c r="AK1307" s="116">
        <f>VLOOKUP(B1307,AAL!$U$4:$W$1048576,3,0)</f>
        <v>0</v>
      </c>
      <c r="AL1307" s="69">
        <f ca="1">IFERROR(((AD1307+(AD1307*'Portfolio Stats_RMS'!$C$7))/($AB1307*(1-'Portfolio Stats_RMS'!$C$6))),0)</f>
        <v>0</v>
      </c>
      <c r="AM1307" s="69">
        <f ca="1">IFERROR(((AF1307+(AF1307*'Portfolio Stats_RMS'!$C$7))/($AB1307*(1-'Portfolio Stats_RMS'!$C$6))),0)</f>
        <v>0</v>
      </c>
      <c r="AN1307" s="69">
        <f ca="1">IFERROR(((AH1307+(AH1307*'Portfolio Stats_RMS'!$C$7))/($AB1307*(1-'Portfolio Stats_RMS'!$C$6))),0)</f>
        <v>0</v>
      </c>
      <c r="AO1307" s="69">
        <f>IFERROR(((AJ1307+(AJ1307*'Portfolio Stats_RMS'!$C$7))/(AB1307*(1-'Portfolio Stats_RMS'!$C$6))),0)</f>
        <v>0</v>
      </c>
      <c r="AP1307" s="152"/>
    </row>
    <row r="1308" spans="2:42" x14ac:dyDescent="0.25">
      <c r="B1308" s="29"/>
      <c r="C1308" s="87"/>
      <c r="D1308" s="29"/>
      <c r="E1308" s="29"/>
      <c r="F1308" s="29"/>
      <c r="G1308" s="25"/>
      <c r="H1308" s="25"/>
      <c r="I1308" s="25"/>
      <c r="J1308" s="100"/>
      <c r="K1308" s="100"/>
      <c r="L1308" s="149"/>
      <c r="M1308" s="29"/>
      <c r="N1308" s="29"/>
      <c r="O1308" s="29"/>
      <c r="P1308" s="149"/>
      <c r="Q1308" s="150"/>
      <c r="R1308" s="152"/>
      <c r="S1308" s="153"/>
      <c r="T1308" s="153"/>
      <c r="U1308" s="154"/>
      <c r="V1308" s="99"/>
      <c r="W1308" s="99"/>
      <c r="X1308" s="25"/>
      <c r="Y1308" s="25"/>
      <c r="Z1308" s="99"/>
      <c r="AA1308" s="25"/>
      <c r="AB1308" s="25"/>
      <c r="AC1308" s="99"/>
      <c r="AD1308" s="116">
        <f ca="1">SUMIF(AAL!$A$3:$A$65061,'Risk Lv. Inforce'!$B$7:$B$12091,AAL!$B$3:$B$65007)</f>
        <v>0</v>
      </c>
      <c r="AE1308" s="116">
        <f ca="1">SUMIF(AAL!$C$3:$C$65061,'Risk Lv. Inforce'!$B$7:$B$10291,AAL!$D$3:$D$65007)</f>
        <v>0</v>
      </c>
      <c r="AF1308" s="116">
        <f ca="1">SUMIF(AAL!$E$3:$E$65061,'Risk Lv. Inforce'!$B$7:$B$1291,AAL!$F$3:$F$65007)</f>
        <v>0</v>
      </c>
      <c r="AG1308" s="116">
        <f ca="1">SUMIF(AAL!$G$3:$G$65061,'Risk Lv. Inforce'!$B$7:$B$1291,AAL!$H$3:$H$65007)</f>
        <v>0</v>
      </c>
      <c r="AH1308" s="116">
        <f ca="1">SUMIF(AAL!$I$3:$I$65061,'Risk Lv. Inforce'!$B$7:$B$1291,AAL!$J$3:$J$65007)</f>
        <v>0</v>
      </c>
      <c r="AI1308" s="116">
        <f ca="1">SUMIF(AAL!$K$3:$K$65061,'Risk Lv. Inforce'!$B$7:$B$1291,AAL!$L$3:$L$65007)</f>
        <v>0</v>
      </c>
      <c r="AJ1308" s="116">
        <f>VLOOKUP(B1308,AAL!$Q$4:$S$1048576,3,0)</f>
        <v>0</v>
      </c>
      <c r="AK1308" s="116">
        <f>VLOOKUP(B1308,AAL!$U$4:$W$1048576,3,0)</f>
        <v>0</v>
      </c>
      <c r="AL1308" s="69">
        <f ca="1">IFERROR(((AD1308+(AD1308*'Portfolio Stats_RMS'!$C$7))/($AB1308*(1-'Portfolio Stats_RMS'!$C$6))),0)</f>
        <v>0</v>
      </c>
      <c r="AM1308" s="69">
        <f ca="1">IFERROR(((AF1308+(AF1308*'Portfolio Stats_RMS'!$C$7))/($AB1308*(1-'Portfolio Stats_RMS'!$C$6))),0)</f>
        <v>0</v>
      </c>
      <c r="AN1308" s="69">
        <f ca="1">IFERROR(((AH1308+(AH1308*'Portfolio Stats_RMS'!$C$7))/($AB1308*(1-'Portfolio Stats_RMS'!$C$6))),0)</f>
        <v>0</v>
      </c>
      <c r="AO1308" s="69">
        <f>IFERROR(((AJ1308+(AJ1308*'Portfolio Stats_RMS'!$C$7))/(AB1308*(1-'Portfolio Stats_RMS'!$C$6))),0)</f>
        <v>0</v>
      </c>
      <c r="AP1308" s="152"/>
    </row>
    <row r="1309" spans="2:42" x14ac:dyDescent="0.25">
      <c r="B1309" s="29"/>
      <c r="C1309" s="87"/>
      <c r="D1309" s="29"/>
      <c r="E1309" s="29"/>
      <c r="F1309" s="29"/>
      <c r="G1309" s="25"/>
      <c r="H1309" s="25"/>
      <c r="I1309" s="25"/>
      <c r="J1309" s="100"/>
      <c r="K1309" s="100"/>
      <c r="L1309" s="149"/>
      <c r="M1309" s="29"/>
      <c r="N1309" s="29"/>
      <c r="O1309" s="29"/>
      <c r="P1309" s="149"/>
      <c r="Q1309" s="150"/>
      <c r="R1309" s="152"/>
      <c r="S1309" s="153"/>
      <c r="T1309" s="153"/>
      <c r="U1309" s="154"/>
      <c r="V1309" s="99"/>
      <c r="W1309" s="99"/>
      <c r="X1309" s="25"/>
      <c r="Y1309" s="25"/>
      <c r="Z1309" s="99"/>
      <c r="AA1309" s="25"/>
      <c r="AB1309" s="25"/>
      <c r="AC1309" s="99"/>
      <c r="AD1309" s="116">
        <f ca="1">SUMIF(AAL!$A$3:$A$65061,'Risk Lv. Inforce'!$B$7:$B$12091,AAL!$B$3:$B$65007)</f>
        <v>0</v>
      </c>
      <c r="AE1309" s="116">
        <f ca="1">SUMIF(AAL!$C$3:$C$65061,'Risk Lv. Inforce'!$B$7:$B$10291,AAL!$D$3:$D$65007)</f>
        <v>0</v>
      </c>
      <c r="AF1309" s="116">
        <f ca="1">SUMIF(AAL!$E$3:$E$65061,'Risk Lv. Inforce'!$B$7:$B$1291,AAL!$F$3:$F$65007)</f>
        <v>0</v>
      </c>
      <c r="AG1309" s="116">
        <f ca="1">SUMIF(AAL!$G$3:$G$65061,'Risk Lv. Inforce'!$B$7:$B$1291,AAL!$H$3:$H$65007)</f>
        <v>0</v>
      </c>
      <c r="AH1309" s="116">
        <f ca="1">SUMIF(AAL!$I$3:$I$65061,'Risk Lv. Inforce'!$B$7:$B$1291,AAL!$J$3:$J$65007)</f>
        <v>0</v>
      </c>
      <c r="AI1309" s="116">
        <f ca="1">SUMIF(AAL!$K$3:$K$65061,'Risk Lv. Inforce'!$B$7:$B$1291,AAL!$L$3:$L$65007)</f>
        <v>0</v>
      </c>
      <c r="AJ1309" s="116">
        <f>VLOOKUP(B1309,AAL!$Q$4:$S$1048576,3,0)</f>
        <v>0</v>
      </c>
      <c r="AK1309" s="116">
        <f>VLOOKUP(B1309,AAL!$U$4:$W$1048576,3,0)</f>
        <v>0</v>
      </c>
      <c r="AL1309" s="69">
        <f ca="1">IFERROR(((AD1309+(AD1309*'Portfolio Stats_RMS'!$C$7))/($AB1309*(1-'Portfolio Stats_RMS'!$C$6))),0)</f>
        <v>0</v>
      </c>
      <c r="AM1309" s="69">
        <f ca="1">IFERROR(((AF1309+(AF1309*'Portfolio Stats_RMS'!$C$7))/($AB1309*(1-'Portfolio Stats_RMS'!$C$6))),0)</f>
        <v>0</v>
      </c>
      <c r="AN1309" s="69">
        <f ca="1">IFERROR(((AH1309+(AH1309*'Portfolio Stats_RMS'!$C$7))/($AB1309*(1-'Portfolio Stats_RMS'!$C$6))),0)</f>
        <v>0</v>
      </c>
      <c r="AO1309" s="69">
        <f>IFERROR(((AJ1309+(AJ1309*'Portfolio Stats_RMS'!$C$7))/(AB1309*(1-'Portfolio Stats_RMS'!$C$6))),0)</f>
        <v>0</v>
      </c>
      <c r="AP1309" s="152"/>
    </row>
    <row r="1310" spans="2:42" x14ac:dyDescent="0.25">
      <c r="B1310" s="29"/>
      <c r="C1310" s="87"/>
      <c r="D1310" s="29"/>
      <c r="E1310" s="29"/>
      <c r="F1310" s="29"/>
      <c r="G1310" s="25"/>
      <c r="H1310" s="25"/>
      <c r="I1310" s="25"/>
      <c r="J1310" s="100"/>
      <c r="K1310" s="100"/>
      <c r="L1310" s="149"/>
      <c r="M1310" s="29"/>
      <c r="N1310" s="29"/>
      <c r="O1310" s="29"/>
      <c r="P1310" s="149"/>
      <c r="Q1310" s="150"/>
      <c r="R1310" s="152"/>
      <c r="S1310" s="153"/>
      <c r="T1310" s="153"/>
      <c r="U1310" s="154"/>
      <c r="V1310" s="99"/>
      <c r="W1310" s="99"/>
      <c r="X1310" s="25"/>
      <c r="Y1310" s="25"/>
      <c r="Z1310" s="99"/>
      <c r="AA1310" s="25"/>
      <c r="AB1310" s="25"/>
      <c r="AC1310" s="99"/>
      <c r="AD1310" s="116">
        <f ca="1">SUMIF(AAL!$A$3:$A$65061,'Risk Lv. Inforce'!$B$7:$B$12091,AAL!$B$3:$B$65007)</f>
        <v>0</v>
      </c>
      <c r="AE1310" s="116">
        <f ca="1">SUMIF(AAL!$C$3:$C$65061,'Risk Lv. Inforce'!$B$7:$B$10291,AAL!$D$3:$D$65007)</f>
        <v>0</v>
      </c>
      <c r="AF1310" s="116">
        <f ca="1">SUMIF(AAL!$E$3:$E$65061,'Risk Lv. Inforce'!$B$7:$B$1291,AAL!$F$3:$F$65007)</f>
        <v>0</v>
      </c>
      <c r="AG1310" s="116">
        <f ca="1">SUMIF(AAL!$G$3:$G$65061,'Risk Lv. Inforce'!$B$7:$B$1291,AAL!$H$3:$H$65007)</f>
        <v>0</v>
      </c>
      <c r="AH1310" s="116">
        <f ca="1">SUMIF(AAL!$I$3:$I$65061,'Risk Lv. Inforce'!$B$7:$B$1291,AAL!$J$3:$J$65007)</f>
        <v>0</v>
      </c>
      <c r="AI1310" s="116">
        <f ca="1">SUMIF(AAL!$K$3:$K$65061,'Risk Lv. Inforce'!$B$7:$B$1291,AAL!$L$3:$L$65007)</f>
        <v>0</v>
      </c>
      <c r="AJ1310" s="116">
        <f>VLOOKUP(B1310,AAL!$Q$4:$S$1048576,3,0)</f>
        <v>0</v>
      </c>
      <c r="AK1310" s="116">
        <f>VLOOKUP(B1310,AAL!$U$4:$W$1048576,3,0)</f>
        <v>0</v>
      </c>
      <c r="AL1310" s="69">
        <f ca="1">IFERROR(((AD1310+(AD1310*'Portfolio Stats_RMS'!$C$7))/($AB1310*(1-'Portfolio Stats_RMS'!$C$6))),0)</f>
        <v>0</v>
      </c>
      <c r="AM1310" s="69">
        <f ca="1">IFERROR(((AF1310+(AF1310*'Portfolio Stats_RMS'!$C$7))/($AB1310*(1-'Portfolio Stats_RMS'!$C$6))),0)</f>
        <v>0</v>
      </c>
      <c r="AN1310" s="69">
        <f ca="1">IFERROR(((AH1310+(AH1310*'Portfolio Stats_RMS'!$C$7))/($AB1310*(1-'Portfolio Stats_RMS'!$C$6))),0)</f>
        <v>0</v>
      </c>
      <c r="AO1310" s="69">
        <f>IFERROR(((AJ1310+(AJ1310*'Portfolio Stats_RMS'!$C$7))/(AB1310*(1-'Portfolio Stats_RMS'!$C$6))),0)</f>
        <v>0</v>
      </c>
      <c r="AP1310" s="152"/>
    </row>
    <row r="1311" spans="2:42" x14ac:dyDescent="0.25">
      <c r="B1311" s="29"/>
      <c r="C1311" s="87"/>
      <c r="D1311" s="29"/>
      <c r="E1311" s="29"/>
      <c r="F1311" s="29"/>
      <c r="G1311" s="25"/>
      <c r="H1311" s="25"/>
      <c r="I1311" s="25"/>
      <c r="J1311" s="100"/>
      <c r="K1311" s="100"/>
      <c r="L1311" s="149"/>
      <c r="M1311" s="29"/>
      <c r="N1311" s="29"/>
      <c r="O1311" s="29"/>
      <c r="P1311" s="149"/>
      <c r="Q1311" s="150"/>
      <c r="R1311" s="152"/>
      <c r="S1311" s="153"/>
      <c r="T1311" s="153"/>
      <c r="U1311" s="154"/>
      <c r="V1311" s="99"/>
      <c r="W1311" s="99"/>
      <c r="X1311" s="25"/>
      <c r="Y1311" s="25"/>
      <c r="Z1311" s="99"/>
      <c r="AA1311" s="25"/>
      <c r="AB1311" s="25"/>
      <c r="AC1311" s="99"/>
      <c r="AD1311" s="116">
        <f ca="1">SUMIF(AAL!$A$3:$A$65061,'Risk Lv. Inforce'!$B$7:$B$12091,AAL!$B$3:$B$65007)</f>
        <v>0</v>
      </c>
      <c r="AE1311" s="116">
        <f ca="1">SUMIF(AAL!$C$3:$C$65061,'Risk Lv. Inforce'!$B$7:$B$10291,AAL!$D$3:$D$65007)</f>
        <v>0</v>
      </c>
      <c r="AF1311" s="116">
        <f ca="1">SUMIF(AAL!$E$3:$E$65061,'Risk Lv. Inforce'!$B$7:$B$1291,AAL!$F$3:$F$65007)</f>
        <v>0</v>
      </c>
      <c r="AG1311" s="116">
        <f ca="1">SUMIF(AAL!$G$3:$G$65061,'Risk Lv. Inforce'!$B$7:$B$1291,AAL!$H$3:$H$65007)</f>
        <v>0</v>
      </c>
      <c r="AH1311" s="116">
        <f ca="1">SUMIF(AAL!$I$3:$I$65061,'Risk Lv. Inforce'!$B$7:$B$1291,AAL!$J$3:$J$65007)</f>
        <v>0</v>
      </c>
      <c r="AI1311" s="116">
        <f ca="1">SUMIF(AAL!$K$3:$K$65061,'Risk Lv. Inforce'!$B$7:$B$1291,AAL!$L$3:$L$65007)</f>
        <v>0</v>
      </c>
      <c r="AJ1311" s="116">
        <f>VLOOKUP(B1311,AAL!$Q$4:$S$1048576,3,0)</f>
        <v>0</v>
      </c>
      <c r="AK1311" s="116">
        <f>VLOOKUP(B1311,AAL!$U$4:$W$1048576,3,0)</f>
        <v>0</v>
      </c>
      <c r="AL1311" s="69">
        <f ca="1">IFERROR(((AD1311+(AD1311*'Portfolio Stats_RMS'!$C$7))/($AB1311*(1-'Portfolio Stats_RMS'!$C$6))),0)</f>
        <v>0</v>
      </c>
      <c r="AM1311" s="69">
        <f ca="1">IFERROR(((AF1311+(AF1311*'Portfolio Stats_RMS'!$C$7))/($AB1311*(1-'Portfolio Stats_RMS'!$C$6))),0)</f>
        <v>0</v>
      </c>
      <c r="AN1311" s="69">
        <f ca="1">IFERROR(((AH1311+(AH1311*'Portfolio Stats_RMS'!$C$7))/($AB1311*(1-'Portfolio Stats_RMS'!$C$6))),0)</f>
        <v>0</v>
      </c>
      <c r="AO1311" s="69">
        <f>IFERROR(((AJ1311+(AJ1311*'Portfolio Stats_RMS'!$C$7))/(AB1311*(1-'Portfolio Stats_RMS'!$C$6))),0)</f>
        <v>0</v>
      </c>
      <c r="AP1311" s="152"/>
    </row>
    <row r="1312" spans="2:42" x14ac:dyDescent="0.25">
      <c r="B1312" s="29"/>
      <c r="C1312" s="87"/>
      <c r="D1312" s="29"/>
      <c r="E1312" s="29"/>
      <c r="F1312" s="29"/>
      <c r="G1312" s="25"/>
      <c r="H1312" s="25"/>
      <c r="I1312" s="25"/>
      <c r="J1312" s="100"/>
      <c r="K1312" s="100"/>
      <c r="L1312" s="29"/>
      <c r="M1312" s="29"/>
      <c r="N1312" s="29"/>
      <c r="O1312" s="29"/>
      <c r="P1312" s="149"/>
      <c r="Q1312" s="150"/>
      <c r="R1312" s="152"/>
      <c r="S1312" s="153"/>
      <c r="T1312" s="153"/>
      <c r="U1312" s="154"/>
      <c r="V1312" s="99"/>
      <c r="W1312" s="99"/>
      <c r="X1312" s="25"/>
      <c r="Y1312" s="25"/>
      <c r="Z1312" s="99"/>
      <c r="AA1312" s="25"/>
      <c r="AB1312" s="25"/>
      <c r="AC1312" s="99"/>
      <c r="AD1312" s="116">
        <f ca="1">SUMIF(AAL!$A$3:$A$65061,'Risk Lv. Inforce'!$B$7:$B$12091,AAL!$B$3:$B$65007)</f>
        <v>0</v>
      </c>
      <c r="AE1312" s="116">
        <f ca="1">SUMIF(AAL!$C$3:$C$65061,'Risk Lv. Inforce'!$B$7:$B$10291,AAL!$D$3:$D$65007)</f>
        <v>0</v>
      </c>
      <c r="AF1312" s="116">
        <f ca="1">SUMIF(AAL!$E$3:$E$65061,'Risk Lv. Inforce'!$B$7:$B$1291,AAL!$F$3:$F$65007)</f>
        <v>0</v>
      </c>
      <c r="AG1312" s="116">
        <f ca="1">SUMIF(AAL!$G$3:$G$65061,'Risk Lv. Inforce'!$B$7:$B$1291,AAL!$H$3:$H$65007)</f>
        <v>0</v>
      </c>
      <c r="AH1312" s="116">
        <f ca="1">SUMIF(AAL!$I$3:$I$65061,'Risk Lv. Inforce'!$B$7:$B$1291,AAL!$J$3:$J$65007)</f>
        <v>0</v>
      </c>
      <c r="AI1312" s="116">
        <f ca="1">SUMIF(AAL!$K$3:$K$65061,'Risk Lv. Inforce'!$B$7:$B$1291,AAL!$L$3:$L$65007)</f>
        <v>0</v>
      </c>
      <c r="AJ1312" s="116">
        <f>VLOOKUP(B1312,AAL!$Q$4:$S$1048576,3,0)</f>
        <v>0</v>
      </c>
      <c r="AK1312" s="116">
        <f>VLOOKUP(B1312,AAL!$U$4:$W$1048576,3,0)</f>
        <v>0</v>
      </c>
      <c r="AL1312" s="69">
        <f ca="1">IFERROR(((AD1312+(AD1312*'Portfolio Stats_RMS'!$C$7))/($AB1312*(1-'Portfolio Stats_RMS'!$C$6))),0)</f>
        <v>0</v>
      </c>
      <c r="AM1312" s="69">
        <f ca="1">IFERROR(((AF1312+(AF1312*'Portfolio Stats_RMS'!$C$7))/($AB1312*(1-'Portfolio Stats_RMS'!$C$6))),0)</f>
        <v>0</v>
      </c>
      <c r="AN1312" s="69">
        <f ca="1">IFERROR(((AH1312+(AH1312*'Portfolio Stats_RMS'!$C$7))/($AB1312*(1-'Portfolio Stats_RMS'!$C$6))),0)</f>
        <v>0</v>
      </c>
      <c r="AO1312" s="69">
        <f>IFERROR(((AJ1312+(AJ1312*'Portfolio Stats_RMS'!$C$7))/(AB1312*(1-'Portfolio Stats_RMS'!$C$6))),0)</f>
        <v>0</v>
      </c>
      <c r="AP1312" s="152"/>
    </row>
    <row r="1313" spans="2:42" x14ac:dyDescent="0.25">
      <c r="B1313" s="29"/>
      <c r="C1313" s="87"/>
      <c r="D1313" s="29"/>
      <c r="E1313" s="29"/>
      <c r="F1313" s="29"/>
      <c r="G1313" s="25"/>
      <c r="H1313" s="25"/>
      <c r="I1313" s="25"/>
      <c r="J1313" s="100"/>
      <c r="K1313" s="100"/>
      <c r="L1313" s="149"/>
      <c r="M1313" s="29"/>
      <c r="N1313" s="29"/>
      <c r="O1313" s="29"/>
      <c r="P1313" s="149"/>
      <c r="Q1313" s="150"/>
      <c r="R1313" s="152"/>
      <c r="S1313" s="153"/>
      <c r="T1313" s="153"/>
      <c r="U1313" s="154"/>
      <c r="V1313" s="99"/>
      <c r="W1313" s="99"/>
      <c r="X1313" s="25"/>
      <c r="Y1313" s="25"/>
      <c r="Z1313" s="99"/>
      <c r="AA1313" s="25"/>
      <c r="AB1313" s="25"/>
      <c r="AC1313" s="99"/>
      <c r="AD1313" s="116">
        <f ca="1">SUMIF(AAL!$A$3:$A$65061,'Risk Lv. Inforce'!$B$7:$B$12091,AAL!$B$3:$B$65007)</f>
        <v>0</v>
      </c>
      <c r="AE1313" s="116">
        <f ca="1">SUMIF(AAL!$C$3:$C$65061,'Risk Lv. Inforce'!$B$7:$B$10291,AAL!$D$3:$D$65007)</f>
        <v>0</v>
      </c>
      <c r="AF1313" s="116">
        <f ca="1">SUMIF(AAL!$E$3:$E$65061,'Risk Lv. Inforce'!$B$7:$B$1291,AAL!$F$3:$F$65007)</f>
        <v>0</v>
      </c>
      <c r="AG1313" s="116">
        <f ca="1">SUMIF(AAL!$G$3:$G$65061,'Risk Lv. Inforce'!$B$7:$B$1291,AAL!$H$3:$H$65007)</f>
        <v>0</v>
      </c>
      <c r="AH1313" s="116">
        <f ca="1">SUMIF(AAL!$I$3:$I$65061,'Risk Lv. Inforce'!$B$7:$B$1291,AAL!$J$3:$J$65007)</f>
        <v>0</v>
      </c>
      <c r="AI1313" s="116">
        <f ca="1">SUMIF(AAL!$K$3:$K$65061,'Risk Lv. Inforce'!$B$7:$B$1291,AAL!$L$3:$L$65007)</f>
        <v>0</v>
      </c>
      <c r="AJ1313" s="116">
        <f>VLOOKUP(B1313,AAL!$Q$4:$S$1048576,3,0)</f>
        <v>0</v>
      </c>
      <c r="AK1313" s="116">
        <f>VLOOKUP(B1313,AAL!$U$4:$W$1048576,3,0)</f>
        <v>0</v>
      </c>
      <c r="AL1313" s="69">
        <f ca="1">IFERROR(((AD1313+(AD1313*'Portfolio Stats_RMS'!$C$7))/($AB1313*(1-'Portfolio Stats_RMS'!$C$6))),0)</f>
        <v>0</v>
      </c>
      <c r="AM1313" s="69">
        <f ca="1">IFERROR(((AF1313+(AF1313*'Portfolio Stats_RMS'!$C$7))/($AB1313*(1-'Portfolio Stats_RMS'!$C$6))),0)</f>
        <v>0</v>
      </c>
      <c r="AN1313" s="69">
        <f ca="1">IFERROR(((AH1313+(AH1313*'Portfolio Stats_RMS'!$C$7))/($AB1313*(1-'Portfolio Stats_RMS'!$C$6))),0)</f>
        <v>0</v>
      </c>
      <c r="AO1313" s="69">
        <f>IFERROR(((AJ1313+(AJ1313*'Portfolio Stats_RMS'!$C$7))/(AB1313*(1-'Portfolio Stats_RMS'!$C$6))),0)</f>
        <v>0</v>
      </c>
      <c r="AP1313" s="152"/>
    </row>
    <row r="1314" spans="2:42" x14ac:dyDescent="0.25">
      <c r="B1314" s="29"/>
      <c r="C1314" s="87"/>
      <c r="D1314" s="29"/>
      <c r="E1314" s="29"/>
      <c r="F1314" s="29"/>
      <c r="G1314" s="25"/>
      <c r="H1314" s="25"/>
      <c r="I1314" s="25"/>
      <c r="J1314" s="100"/>
      <c r="K1314" s="100"/>
      <c r="L1314" s="149"/>
      <c r="M1314" s="29"/>
      <c r="N1314" s="29"/>
      <c r="O1314" s="29"/>
      <c r="P1314" s="149"/>
      <c r="Q1314" s="150"/>
      <c r="R1314" s="152"/>
      <c r="S1314" s="153"/>
      <c r="T1314" s="153"/>
      <c r="U1314" s="154"/>
      <c r="V1314" s="99"/>
      <c r="W1314" s="99"/>
      <c r="X1314" s="25"/>
      <c r="Y1314" s="25"/>
      <c r="Z1314" s="99"/>
      <c r="AA1314" s="25"/>
      <c r="AB1314" s="25"/>
      <c r="AC1314" s="99"/>
      <c r="AD1314" s="116">
        <f ca="1">SUMIF(AAL!$A$3:$A$65061,'Risk Lv. Inforce'!$B$7:$B$12091,AAL!$B$3:$B$65007)</f>
        <v>0</v>
      </c>
      <c r="AE1314" s="116">
        <f ca="1">SUMIF(AAL!$C$3:$C$65061,'Risk Lv. Inforce'!$B$7:$B$10291,AAL!$D$3:$D$65007)</f>
        <v>0</v>
      </c>
      <c r="AF1314" s="116">
        <f ca="1">SUMIF(AAL!$E$3:$E$65061,'Risk Lv. Inforce'!$B$7:$B$1291,AAL!$F$3:$F$65007)</f>
        <v>0</v>
      </c>
      <c r="AG1314" s="116">
        <f ca="1">SUMIF(AAL!$G$3:$G$65061,'Risk Lv. Inforce'!$B$7:$B$1291,AAL!$H$3:$H$65007)</f>
        <v>0</v>
      </c>
      <c r="AH1314" s="116">
        <f ca="1">SUMIF(AAL!$I$3:$I$65061,'Risk Lv. Inforce'!$B$7:$B$1291,AAL!$J$3:$J$65007)</f>
        <v>0</v>
      </c>
      <c r="AI1314" s="116">
        <f ca="1">SUMIF(AAL!$K$3:$K$65061,'Risk Lv. Inforce'!$B$7:$B$1291,AAL!$L$3:$L$65007)</f>
        <v>0</v>
      </c>
      <c r="AJ1314" s="116">
        <f>VLOOKUP(B1314,AAL!$Q$4:$S$1048576,3,0)</f>
        <v>0</v>
      </c>
      <c r="AK1314" s="116">
        <f>VLOOKUP(B1314,AAL!$U$4:$W$1048576,3,0)</f>
        <v>0</v>
      </c>
      <c r="AL1314" s="69">
        <f ca="1">IFERROR(((AD1314+(AD1314*'Portfolio Stats_RMS'!$C$7))/($AB1314*(1-'Portfolio Stats_RMS'!$C$6))),0)</f>
        <v>0</v>
      </c>
      <c r="AM1314" s="69">
        <f ca="1">IFERROR(((AF1314+(AF1314*'Portfolio Stats_RMS'!$C$7))/($AB1314*(1-'Portfolio Stats_RMS'!$C$6))),0)</f>
        <v>0</v>
      </c>
      <c r="AN1314" s="69">
        <f ca="1">IFERROR(((AH1314+(AH1314*'Portfolio Stats_RMS'!$C$7))/($AB1314*(1-'Portfolio Stats_RMS'!$C$6))),0)</f>
        <v>0</v>
      </c>
      <c r="AO1314" s="69">
        <f>IFERROR(((AJ1314+(AJ1314*'Portfolio Stats_RMS'!$C$7))/(AB1314*(1-'Portfolio Stats_RMS'!$C$6))),0)</f>
        <v>0</v>
      </c>
      <c r="AP1314" s="152"/>
    </row>
    <row r="1315" spans="2:42" x14ac:dyDescent="0.25">
      <c r="B1315" s="29"/>
      <c r="C1315" s="87"/>
      <c r="D1315" s="29"/>
      <c r="E1315" s="29"/>
      <c r="F1315" s="29"/>
      <c r="G1315" s="25"/>
      <c r="H1315" s="25"/>
      <c r="I1315" s="25"/>
      <c r="J1315" s="100"/>
      <c r="K1315" s="100"/>
      <c r="L1315" s="149"/>
      <c r="M1315" s="29"/>
      <c r="N1315" s="29"/>
      <c r="O1315" s="29"/>
      <c r="P1315" s="149"/>
      <c r="Q1315" s="150"/>
      <c r="R1315" s="152"/>
      <c r="S1315" s="153"/>
      <c r="T1315" s="153"/>
      <c r="U1315" s="154"/>
      <c r="V1315" s="99"/>
      <c r="W1315" s="99"/>
      <c r="X1315" s="25"/>
      <c r="Y1315" s="25"/>
      <c r="Z1315" s="99"/>
      <c r="AA1315" s="25"/>
      <c r="AB1315" s="25"/>
      <c r="AC1315" s="99"/>
      <c r="AD1315" s="116">
        <f ca="1">SUMIF(AAL!$A$3:$A$65061,'Risk Lv. Inforce'!$B$7:$B$12091,AAL!$B$3:$B$65007)</f>
        <v>0</v>
      </c>
      <c r="AE1315" s="116">
        <f ca="1">SUMIF(AAL!$C$3:$C$65061,'Risk Lv. Inforce'!$B$7:$B$10291,AAL!$D$3:$D$65007)</f>
        <v>0</v>
      </c>
      <c r="AF1315" s="116">
        <f ca="1">SUMIF(AAL!$E$3:$E$65061,'Risk Lv. Inforce'!$B$7:$B$1291,AAL!$F$3:$F$65007)</f>
        <v>0</v>
      </c>
      <c r="AG1315" s="116">
        <f ca="1">SUMIF(AAL!$G$3:$G$65061,'Risk Lv. Inforce'!$B$7:$B$1291,AAL!$H$3:$H$65007)</f>
        <v>0</v>
      </c>
      <c r="AH1315" s="116">
        <f ca="1">SUMIF(AAL!$I$3:$I$65061,'Risk Lv. Inforce'!$B$7:$B$1291,AAL!$J$3:$J$65007)</f>
        <v>0</v>
      </c>
      <c r="AI1315" s="116">
        <f ca="1">SUMIF(AAL!$K$3:$K$65061,'Risk Lv. Inforce'!$B$7:$B$1291,AAL!$L$3:$L$65007)</f>
        <v>0</v>
      </c>
      <c r="AJ1315" s="116">
        <f>VLOOKUP(B1315,AAL!$Q$4:$S$1048576,3,0)</f>
        <v>0</v>
      </c>
      <c r="AK1315" s="116">
        <f>VLOOKUP(B1315,AAL!$U$4:$W$1048576,3,0)</f>
        <v>0</v>
      </c>
      <c r="AL1315" s="69">
        <f ca="1">IFERROR(((AD1315+(AD1315*'Portfolio Stats_RMS'!$C$7))/($AB1315*(1-'Portfolio Stats_RMS'!$C$6))),0)</f>
        <v>0</v>
      </c>
      <c r="AM1315" s="69">
        <f ca="1">IFERROR(((AF1315+(AF1315*'Portfolio Stats_RMS'!$C$7))/($AB1315*(1-'Portfolio Stats_RMS'!$C$6))),0)</f>
        <v>0</v>
      </c>
      <c r="AN1315" s="69">
        <f ca="1">IFERROR(((AH1315+(AH1315*'Portfolio Stats_RMS'!$C$7))/($AB1315*(1-'Portfolio Stats_RMS'!$C$6))),0)</f>
        <v>0</v>
      </c>
      <c r="AO1315" s="69">
        <f>IFERROR(((AJ1315+(AJ1315*'Portfolio Stats_RMS'!$C$7))/(AB1315*(1-'Portfolio Stats_RMS'!$C$6))),0)</f>
        <v>0</v>
      </c>
      <c r="AP1315" s="152"/>
    </row>
    <row r="1316" spans="2:42" x14ac:dyDescent="0.25">
      <c r="B1316" s="29"/>
      <c r="C1316" s="87"/>
      <c r="D1316" s="29"/>
      <c r="E1316" s="29"/>
      <c r="F1316" s="29"/>
      <c r="G1316" s="25"/>
      <c r="H1316" s="25"/>
      <c r="I1316" s="25"/>
      <c r="J1316" s="100"/>
      <c r="K1316" s="100"/>
      <c r="L1316" s="149"/>
      <c r="M1316" s="29"/>
      <c r="N1316" s="29"/>
      <c r="O1316" s="29"/>
      <c r="P1316" s="149"/>
      <c r="Q1316" s="150"/>
      <c r="R1316" s="152"/>
      <c r="S1316" s="153"/>
      <c r="T1316" s="153"/>
      <c r="U1316" s="154"/>
      <c r="V1316" s="99"/>
      <c r="W1316" s="99"/>
      <c r="X1316" s="25"/>
      <c r="Y1316" s="25"/>
      <c r="Z1316" s="99"/>
      <c r="AA1316" s="25"/>
      <c r="AB1316" s="25"/>
      <c r="AC1316" s="99"/>
      <c r="AD1316" s="116">
        <f ca="1">SUMIF(AAL!$A$3:$A$65061,'Risk Lv. Inforce'!$B$7:$B$12091,AAL!$B$3:$B$65007)</f>
        <v>0</v>
      </c>
      <c r="AE1316" s="116">
        <f ca="1">SUMIF(AAL!$C$3:$C$65061,'Risk Lv. Inforce'!$B$7:$B$10291,AAL!$D$3:$D$65007)</f>
        <v>0</v>
      </c>
      <c r="AF1316" s="116">
        <f ca="1">SUMIF(AAL!$E$3:$E$65061,'Risk Lv. Inforce'!$B$7:$B$1291,AAL!$F$3:$F$65007)</f>
        <v>0</v>
      </c>
      <c r="AG1316" s="116">
        <f ca="1">SUMIF(AAL!$G$3:$G$65061,'Risk Lv. Inforce'!$B$7:$B$1291,AAL!$H$3:$H$65007)</f>
        <v>0</v>
      </c>
      <c r="AH1316" s="116">
        <f ca="1">SUMIF(AAL!$I$3:$I$65061,'Risk Lv. Inforce'!$B$7:$B$1291,AAL!$J$3:$J$65007)</f>
        <v>0</v>
      </c>
      <c r="AI1316" s="116">
        <f ca="1">SUMIF(AAL!$K$3:$K$65061,'Risk Lv. Inforce'!$B$7:$B$1291,AAL!$L$3:$L$65007)</f>
        <v>0</v>
      </c>
      <c r="AJ1316" s="116">
        <f>VLOOKUP(B1316,AAL!$Q$4:$S$1048576,3,0)</f>
        <v>0</v>
      </c>
      <c r="AK1316" s="116">
        <f>VLOOKUP(B1316,AAL!$U$4:$W$1048576,3,0)</f>
        <v>0</v>
      </c>
      <c r="AL1316" s="69">
        <f ca="1">IFERROR(((AD1316+(AD1316*'Portfolio Stats_RMS'!$C$7))/($AB1316*(1-'Portfolio Stats_RMS'!$C$6))),0)</f>
        <v>0</v>
      </c>
      <c r="AM1316" s="69">
        <f ca="1">IFERROR(((AF1316+(AF1316*'Portfolio Stats_RMS'!$C$7))/($AB1316*(1-'Portfolio Stats_RMS'!$C$6))),0)</f>
        <v>0</v>
      </c>
      <c r="AN1316" s="69">
        <f ca="1">IFERROR(((AH1316+(AH1316*'Portfolio Stats_RMS'!$C$7))/($AB1316*(1-'Portfolio Stats_RMS'!$C$6))),0)</f>
        <v>0</v>
      </c>
      <c r="AO1316" s="69">
        <f>IFERROR(((AJ1316+(AJ1316*'Portfolio Stats_RMS'!$C$7))/(AB1316*(1-'Portfolio Stats_RMS'!$C$6))),0)</f>
        <v>0</v>
      </c>
      <c r="AP1316" s="152"/>
    </row>
    <row r="1317" spans="2:42" x14ac:dyDescent="0.25">
      <c r="B1317" s="29"/>
      <c r="C1317" s="87"/>
      <c r="D1317" s="29"/>
      <c r="E1317" s="29"/>
      <c r="F1317" s="29"/>
      <c r="G1317" s="25"/>
      <c r="H1317" s="25"/>
      <c r="I1317" s="25"/>
      <c r="J1317" s="100"/>
      <c r="K1317" s="100"/>
      <c r="L1317" s="149"/>
      <c r="M1317" s="29"/>
      <c r="N1317" s="29"/>
      <c r="O1317" s="29"/>
      <c r="P1317" s="149"/>
      <c r="Q1317" s="150"/>
      <c r="R1317" s="152"/>
      <c r="S1317" s="153"/>
      <c r="T1317" s="153"/>
      <c r="U1317" s="154"/>
      <c r="V1317" s="99"/>
      <c r="W1317" s="99"/>
      <c r="X1317" s="25"/>
      <c r="Y1317" s="25"/>
      <c r="Z1317" s="99"/>
      <c r="AA1317" s="25"/>
      <c r="AB1317" s="25"/>
      <c r="AC1317" s="99"/>
      <c r="AD1317" s="116">
        <f ca="1">SUMIF(AAL!$A$3:$A$65061,'Risk Lv. Inforce'!$B$7:$B$12091,AAL!$B$3:$B$65007)</f>
        <v>0</v>
      </c>
      <c r="AE1317" s="116">
        <f ca="1">SUMIF(AAL!$C$3:$C$65061,'Risk Lv. Inforce'!$B$7:$B$10291,AAL!$D$3:$D$65007)</f>
        <v>0</v>
      </c>
      <c r="AF1317" s="116">
        <f ca="1">SUMIF(AAL!$E$3:$E$65061,'Risk Lv. Inforce'!$B$7:$B$1291,AAL!$F$3:$F$65007)</f>
        <v>0</v>
      </c>
      <c r="AG1317" s="116">
        <f ca="1">SUMIF(AAL!$G$3:$G$65061,'Risk Lv. Inforce'!$B$7:$B$1291,AAL!$H$3:$H$65007)</f>
        <v>0</v>
      </c>
      <c r="AH1317" s="116">
        <f ca="1">SUMIF(AAL!$I$3:$I$65061,'Risk Lv. Inforce'!$B$7:$B$1291,AAL!$J$3:$J$65007)</f>
        <v>0</v>
      </c>
      <c r="AI1317" s="116">
        <f ca="1">SUMIF(AAL!$K$3:$K$65061,'Risk Lv. Inforce'!$B$7:$B$1291,AAL!$L$3:$L$65007)</f>
        <v>0</v>
      </c>
      <c r="AJ1317" s="116">
        <f>VLOOKUP(B1317,AAL!$Q$4:$S$1048576,3,0)</f>
        <v>0</v>
      </c>
      <c r="AK1317" s="116">
        <f>VLOOKUP(B1317,AAL!$U$4:$W$1048576,3,0)</f>
        <v>0</v>
      </c>
      <c r="AL1317" s="69">
        <f ca="1">IFERROR(((AD1317+(AD1317*'Portfolio Stats_RMS'!$C$7))/($AB1317*(1-'Portfolio Stats_RMS'!$C$6))),0)</f>
        <v>0</v>
      </c>
      <c r="AM1317" s="69">
        <f ca="1">IFERROR(((AF1317+(AF1317*'Portfolio Stats_RMS'!$C$7))/($AB1317*(1-'Portfolio Stats_RMS'!$C$6))),0)</f>
        <v>0</v>
      </c>
      <c r="AN1317" s="69">
        <f ca="1">IFERROR(((AH1317+(AH1317*'Portfolio Stats_RMS'!$C$7))/($AB1317*(1-'Portfolio Stats_RMS'!$C$6))),0)</f>
        <v>0</v>
      </c>
      <c r="AO1317" s="69">
        <f>IFERROR(((AJ1317+(AJ1317*'Portfolio Stats_RMS'!$C$7))/(AB1317*(1-'Portfolio Stats_RMS'!$C$6))),0)</f>
        <v>0</v>
      </c>
      <c r="AP1317" s="152"/>
    </row>
    <row r="1318" spans="2:42" x14ac:dyDescent="0.25">
      <c r="B1318" s="29"/>
      <c r="C1318" s="87"/>
      <c r="D1318" s="29"/>
      <c r="E1318" s="29"/>
      <c r="F1318" s="29"/>
      <c r="G1318" s="25"/>
      <c r="H1318" s="25"/>
      <c r="I1318" s="25"/>
      <c r="J1318" s="100"/>
      <c r="K1318" s="100"/>
      <c r="L1318" s="149"/>
      <c r="M1318" s="29"/>
      <c r="N1318" s="29"/>
      <c r="O1318" s="29"/>
      <c r="P1318" s="149"/>
      <c r="Q1318" s="150"/>
      <c r="R1318" s="152"/>
      <c r="S1318" s="153"/>
      <c r="T1318" s="153"/>
      <c r="U1318" s="154"/>
      <c r="V1318" s="99"/>
      <c r="W1318" s="99"/>
      <c r="X1318" s="25"/>
      <c r="Y1318" s="25"/>
      <c r="Z1318" s="99"/>
      <c r="AA1318" s="25"/>
      <c r="AB1318" s="25"/>
      <c r="AC1318" s="99"/>
      <c r="AD1318" s="116">
        <f ca="1">SUMIF(AAL!$A$3:$A$65061,'Risk Lv. Inforce'!$B$7:$B$12091,AAL!$B$3:$B$65007)</f>
        <v>0</v>
      </c>
      <c r="AE1318" s="116">
        <f ca="1">SUMIF(AAL!$C$3:$C$65061,'Risk Lv. Inforce'!$B$7:$B$10291,AAL!$D$3:$D$65007)</f>
        <v>0</v>
      </c>
      <c r="AF1318" s="116">
        <f ca="1">SUMIF(AAL!$E$3:$E$65061,'Risk Lv. Inforce'!$B$7:$B$1291,AAL!$F$3:$F$65007)</f>
        <v>0</v>
      </c>
      <c r="AG1318" s="116">
        <f ca="1">SUMIF(AAL!$G$3:$G$65061,'Risk Lv. Inforce'!$B$7:$B$1291,AAL!$H$3:$H$65007)</f>
        <v>0</v>
      </c>
      <c r="AH1318" s="116">
        <f ca="1">SUMIF(AAL!$I$3:$I$65061,'Risk Lv. Inforce'!$B$7:$B$1291,AAL!$J$3:$J$65007)</f>
        <v>0</v>
      </c>
      <c r="AI1318" s="116">
        <f ca="1">SUMIF(AAL!$K$3:$K$65061,'Risk Lv. Inforce'!$B$7:$B$1291,AAL!$L$3:$L$65007)</f>
        <v>0</v>
      </c>
      <c r="AJ1318" s="116">
        <f>VLOOKUP(B1318,AAL!$Q$4:$S$1048576,3,0)</f>
        <v>0</v>
      </c>
      <c r="AK1318" s="116">
        <f>VLOOKUP(B1318,AAL!$U$4:$W$1048576,3,0)</f>
        <v>0</v>
      </c>
      <c r="AL1318" s="69">
        <f ca="1">IFERROR(((AD1318+(AD1318*'Portfolio Stats_RMS'!$C$7))/($AB1318*(1-'Portfolio Stats_RMS'!$C$6))),0)</f>
        <v>0</v>
      </c>
      <c r="AM1318" s="69">
        <f ca="1">IFERROR(((AF1318+(AF1318*'Portfolio Stats_RMS'!$C$7))/($AB1318*(1-'Portfolio Stats_RMS'!$C$6))),0)</f>
        <v>0</v>
      </c>
      <c r="AN1318" s="69">
        <f ca="1">IFERROR(((AH1318+(AH1318*'Portfolio Stats_RMS'!$C$7))/($AB1318*(1-'Portfolio Stats_RMS'!$C$6))),0)</f>
        <v>0</v>
      </c>
      <c r="AO1318" s="69">
        <f>IFERROR(((AJ1318+(AJ1318*'Portfolio Stats_RMS'!$C$7))/(AB1318*(1-'Portfolio Stats_RMS'!$C$6))),0)</f>
        <v>0</v>
      </c>
      <c r="AP1318" s="152"/>
    </row>
    <row r="1319" spans="2:42" x14ac:dyDescent="0.25">
      <c r="B1319" s="29"/>
      <c r="C1319" s="87"/>
      <c r="D1319" s="29"/>
      <c r="E1319" s="29"/>
      <c r="F1319" s="29"/>
      <c r="G1319" s="25"/>
      <c r="H1319" s="25"/>
      <c r="I1319" s="25"/>
      <c r="J1319" s="100"/>
      <c r="K1319" s="100"/>
      <c r="L1319" s="149"/>
      <c r="M1319" s="29"/>
      <c r="N1319" s="29"/>
      <c r="O1319" s="29"/>
      <c r="P1319" s="149"/>
      <c r="Q1319" s="150"/>
      <c r="R1319" s="152"/>
      <c r="S1319" s="153"/>
      <c r="T1319" s="153"/>
      <c r="U1319" s="154"/>
      <c r="V1319" s="99"/>
      <c r="W1319" s="99"/>
      <c r="X1319" s="25"/>
      <c r="Y1319" s="25"/>
      <c r="Z1319" s="99"/>
      <c r="AA1319" s="25"/>
      <c r="AB1319" s="25"/>
      <c r="AC1319" s="99"/>
      <c r="AD1319" s="116">
        <f ca="1">SUMIF(AAL!$A$3:$A$65061,'Risk Lv. Inforce'!$B$7:$B$12091,AAL!$B$3:$B$65007)</f>
        <v>0</v>
      </c>
      <c r="AE1319" s="116">
        <f ca="1">SUMIF(AAL!$C$3:$C$65061,'Risk Lv. Inforce'!$B$7:$B$10291,AAL!$D$3:$D$65007)</f>
        <v>0</v>
      </c>
      <c r="AF1319" s="116">
        <f ca="1">SUMIF(AAL!$E$3:$E$65061,'Risk Lv. Inforce'!$B$7:$B$1291,AAL!$F$3:$F$65007)</f>
        <v>0</v>
      </c>
      <c r="AG1319" s="116">
        <f ca="1">SUMIF(AAL!$G$3:$G$65061,'Risk Lv. Inforce'!$B$7:$B$1291,AAL!$H$3:$H$65007)</f>
        <v>0</v>
      </c>
      <c r="AH1319" s="116">
        <f ca="1">SUMIF(AAL!$I$3:$I$65061,'Risk Lv. Inforce'!$B$7:$B$1291,AAL!$J$3:$J$65007)</f>
        <v>0</v>
      </c>
      <c r="AI1319" s="116">
        <f ca="1">SUMIF(AAL!$K$3:$K$65061,'Risk Lv. Inforce'!$B$7:$B$1291,AAL!$L$3:$L$65007)</f>
        <v>0</v>
      </c>
      <c r="AJ1319" s="116">
        <f>VLOOKUP(B1319,AAL!$Q$4:$S$1048576,3,0)</f>
        <v>0</v>
      </c>
      <c r="AK1319" s="116">
        <f>VLOOKUP(B1319,AAL!$U$4:$W$1048576,3,0)</f>
        <v>0</v>
      </c>
      <c r="AL1319" s="69">
        <f ca="1">IFERROR(((AD1319+(AD1319*'Portfolio Stats_RMS'!$C$7))/($AB1319*(1-'Portfolio Stats_RMS'!$C$6))),0)</f>
        <v>0</v>
      </c>
      <c r="AM1319" s="69">
        <f ca="1">IFERROR(((AF1319+(AF1319*'Portfolio Stats_RMS'!$C$7))/($AB1319*(1-'Portfolio Stats_RMS'!$C$6))),0)</f>
        <v>0</v>
      </c>
      <c r="AN1319" s="69">
        <f ca="1">IFERROR(((AH1319+(AH1319*'Portfolio Stats_RMS'!$C$7))/($AB1319*(1-'Portfolio Stats_RMS'!$C$6))),0)</f>
        <v>0</v>
      </c>
      <c r="AO1319" s="69">
        <f>IFERROR(((AJ1319+(AJ1319*'Portfolio Stats_RMS'!$C$7))/(AB1319*(1-'Portfolio Stats_RMS'!$C$6))),0)</f>
        <v>0</v>
      </c>
      <c r="AP1319" s="152"/>
    </row>
    <row r="1320" spans="2:42" x14ac:dyDescent="0.25">
      <c r="B1320" s="29"/>
      <c r="C1320" s="87"/>
      <c r="D1320" s="29"/>
      <c r="E1320" s="29"/>
      <c r="F1320" s="29"/>
      <c r="G1320" s="25"/>
      <c r="H1320" s="25"/>
      <c r="I1320" s="25"/>
      <c r="J1320" s="100"/>
      <c r="K1320" s="100"/>
      <c r="L1320" s="149"/>
      <c r="M1320" s="29"/>
      <c r="N1320" s="29"/>
      <c r="O1320" s="29"/>
      <c r="P1320" s="149"/>
      <c r="Q1320" s="150"/>
      <c r="R1320" s="152"/>
      <c r="S1320" s="153"/>
      <c r="T1320" s="153"/>
      <c r="U1320" s="154"/>
      <c r="V1320" s="99"/>
      <c r="W1320" s="99"/>
      <c r="X1320" s="25"/>
      <c r="Y1320" s="25"/>
      <c r="Z1320" s="99"/>
      <c r="AA1320" s="25"/>
      <c r="AB1320" s="25"/>
      <c r="AC1320" s="99"/>
      <c r="AD1320" s="116">
        <f ca="1">SUMIF(AAL!$A$3:$A$65061,'Risk Lv. Inforce'!$B$7:$B$12091,AAL!$B$3:$B$65007)</f>
        <v>0</v>
      </c>
      <c r="AE1320" s="116">
        <f ca="1">SUMIF(AAL!$C$3:$C$65061,'Risk Lv. Inforce'!$B$7:$B$10291,AAL!$D$3:$D$65007)</f>
        <v>0</v>
      </c>
      <c r="AF1320" s="116">
        <f ca="1">SUMIF(AAL!$E$3:$E$65061,'Risk Lv. Inforce'!$B$7:$B$1291,AAL!$F$3:$F$65007)</f>
        <v>0</v>
      </c>
      <c r="AG1320" s="116">
        <f ca="1">SUMIF(AAL!$G$3:$G$65061,'Risk Lv. Inforce'!$B$7:$B$1291,AAL!$H$3:$H$65007)</f>
        <v>0</v>
      </c>
      <c r="AH1320" s="116">
        <f ca="1">SUMIF(AAL!$I$3:$I$65061,'Risk Lv. Inforce'!$B$7:$B$1291,AAL!$J$3:$J$65007)</f>
        <v>0</v>
      </c>
      <c r="AI1320" s="116">
        <f ca="1">SUMIF(AAL!$K$3:$K$65061,'Risk Lv. Inforce'!$B$7:$B$1291,AAL!$L$3:$L$65007)</f>
        <v>0</v>
      </c>
      <c r="AJ1320" s="116">
        <f>VLOOKUP(B1320,AAL!$Q$4:$S$1048576,3,0)</f>
        <v>0</v>
      </c>
      <c r="AK1320" s="116">
        <f>VLOOKUP(B1320,AAL!$U$4:$W$1048576,3,0)</f>
        <v>0</v>
      </c>
      <c r="AL1320" s="69">
        <f ca="1">IFERROR(((AD1320+(AD1320*'Portfolio Stats_RMS'!$C$7))/($AB1320*(1-'Portfolio Stats_RMS'!$C$6))),0)</f>
        <v>0</v>
      </c>
      <c r="AM1320" s="69">
        <f ca="1">IFERROR(((AF1320+(AF1320*'Portfolio Stats_RMS'!$C$7))/($AB1320*(1-'Portfolio Stats_RMS'!$C$6))),0)</f>
        <v>0</v>
      </c>
      <c r="AN1320" s="69">
        <f ca="1">IFERROR(((AH1320+(AH1320*'Portfolio Stats_RMS'!$C$7))/($AB1320*(1-'Portfolio Stats_RMS'!$C$6))),0)</f>
        <v>0</v>
      </c>
      <c r="AO1320" s="69">
        <f>IFERROR(((AJ1320+(AJ1320*'Portfolio Stats_RMS'!$C$7))/(AB1320*(1-'Portfolio Stats_RMS'!$C$6))),0)</f>
        <v>0</v>
      </c>
      <c r="AP1320" s="152"/>
    </row>
    <row r="1321" spans="2:42" x14ac:dyDescent="0.25">
      <c r="B1321" s="29"/>
      <c r="C1321" s="87"/>
      <c r="D1321" s="29"/>
      <c r="E1321" s="29"/>
      <c r="F1321" s="29"/>
      <c r="G1321" s="25"/>
      <c r="H1321" s="25"/>
      <c r="I1321" s="25"/>
      <c r="J1321" s="100"/>
      <c r="K1321" s="100"/>
      <c r="L1321" s="149"/>
      <c r="M1321" s="29"/>
      <c r="N1321" s="29"/>
      <c r="O1321" s="29"/>
      <c r="P1321" s="149"/>
      <c r="Q1321" s="150"/>
      <c r="R1321" s="152"/>
      <c r="S1321" s="153"/>
      <c r="T1321" s="153"/>
      <c r="U1321" s="154"/>
      <c r="V1321" s="99"/>
      <c r="W1321" s="99"/>
      <c r="X1321" s="25"/>
      <c r="Y1321" s="25"/>
      <c r="Z1321" s="99"/>
      <c r="AA1321" s="25"/>
      <c r="AB1321" s="25"/>
      <c r="AC1321" s="99"/>
      <c r="AD1321" s="116">
        <f ca="1">SUMIF(AAL!$A$3:$A$65061,'Risk Lv. Inforce'!$B$7:$B$12091,AAL!$B$3:$B$65007)</f>
        <v>0</v>
      </c>
      <c r="AE1321" s="116">
        <f ca="1">SUMIF(AAL!$C$3:$C$65061,'Risk Lv. Inforce'!$B$7:$B$10291,AAL!$D$3:$D$65007)</f>
        <v>0</v>
      </c>
      <c r="AF1321" s="116">
        <f ca="1">SUMIF(AAL!$E$3:$E$65061,'Risk Lv. Inforce'!$B$7:$B$1291,AAL!$F$3:$F$65007)</f>
        <v>0</v>
      </c>
      <c r="AG1321" s="116">
        <f ca="1">SUMIF(AAL!$G$3:$G$65061,'Risk Lv. Inforce'!$B$7:$B$1291,AAL!$H$3:$H$65007)</f>
        <v>0</v>
      </c>
      <c r="AH1321" s="116">
        <f ca="1">SUMIF(AAL!$I$3:$I$65061,'Risk Lv. Inforce'!$B$7:$B$1291,AAL!$J$3:$J$65007)</f>
        <v>0</v>
      </c>
      <c r="AI1321" s="116">
        <f ca="1">SUMIF(AAL!$K$3:$K$65061,'Risk Lv. Inforce'!$B$7:$B$1291,AAL!$L$3:$L$65007)</f>
        <v>0</v>
      </c>
      <c r="AJ1321" s="116">
        <f>VLOOKUP(B1321,AAL!$Q$4:$S$1048576,3,0)</f>
        <v>0</v>
      </c>
      <c r="AK1321" s="116">
        <f>VLOOKUP(B1321,AAL!$U$4:$W$1048576,3,0)</f>
        <v>0</v>
      </c>
      <c r="AL1321" s="69">
        <f ca="1">IFERROR(((AD1321+(AD1321*'Portfolio Stats_RMS'!$C$7))/($AB1321*(1-'Portfolio Stats_RMS'!$C$6))),0)</f>
        <v>0</v>
      </c>
      <c r="AM1321" s="69">
        <f ca="1">IFERROR(((AF1321+(AF1321*'Portfolio Stats_RMS'!$C$7))/($AB1321*(1-'Portfolio Stats_RMS'!$C$6))),0)</f>
        <v>0</v>
      </c>
      <c r="AN1321" s="69">
        <f ca="1">IFERROR(((AH1321+(AH1321*'Portfolio Stats_RMS'!$C$7))/($AB1321*(1-'Portfolio Stats_RMS'!$C$6))),0)</f>
        <v>0</v>
      </c>
      <c r="AO1321" s="69">
        <f>IFERROR(((AJ1321+(AJ1321*'Portfolio Stats_RMS'!$C$7))/(AB1321*(1-'Portfolio Stats_RMS'!$C$6))),0)</f>
        <v>0</v>
      </c>
      <c r="AP1321" s="152"/>
    </row>
    <row r="1322" spans="2:42" x14ac:dyDescent="0.25">
      <c r="B1322" s="29"/>
      <c r="C1322" s="87"/>
      <c r="D1322" s="29"/>
      <c r="E1322" s="29"/>
      <c r="F1322" s="29"/>
      <c r="G1322" s="25"/>
      <c r="H1322" s="25"/>
      <c r="I1322" s="25"/>
      <c r="J1322" s="100"/>
      <c r="K1322" s="100"/>
      <c r="L1322" s="149"/>
      <c r="M1322" s="29"/>
      <c r="N1322" s="29"/>
      <c r="O1322" s="29"/>
      <c r="P1322" s="149"/>
      <c r="Q1322" s="150"/>
      <c r="R1322" s="152"/>
      <c r="S1322" s="153"/>
      <c r="T1322" s="153"/>
      <c r="U1322" s="154"/>
      <c r="V1322" s="99"/>
      <c r="W1322" s="99"/>
      <c r="X1322" s="25"/>
      <c r="Y1322" s="25"/>
      <c r="Z1322" s="99"/>
      <c r="AA1322" s="25"/>
      <c r="AB1322" s="25"/>
      <c r="AC1322" s="99"/>
      <c r="AD1322" s="116">
        <f ca="1">SUMIF(AAL!$A$3:$A$65061,'Risk Lv. Inforce'!$B$7:$B$12091,AAL!$B$3:$B$65007)</f>
        <v>0</v>
      </c>
      <c r="AE1322" s="116">
        <f ca="1">SUMIF(AAL!$C$3:$C$65061,'Risk Lv. Inforce'!$B$7:$B$10291,AAL!$D$3:$D$65007)</f>
        <v>0</v>
      </c>
      <c r="AF1322" s="116">
        <f ca="1">SUMIF(AAL!$E$3:$E$65061,'Risk Lv. Inforce'!$B$7:$B$1291,AAL!$F$3:$F$65007)</f>
        <v>0</v>
      </c>
      <c r="AG1322" s="116">
        <f ca="1">SUMIF(AAL!$G$3:$G$65061,'Risk Lv. Inforce'!$B$7:$B$1291,AAL!$H$3:$H$65007)</f>
        <v>0</v>
      </c>
      <c r="AH1322" s="116">
        <f ca="1">SUMIF(AAL!$I$3:$I$65061,'Risk Lv. Inforce'!$B$7:$B$1291,AAL!$J$3:$J$65007)</f>
        <v>0</v>
      </c>
      <c r="AI1322" s="116">
        <f ca="1">SUMIF(AAL!$K$3:$K$65061,'Risk Lv. Inforce'!$B$7:$B$1291,AAL!$L$3:$L$65007)</f>
        <v>0</v>
      </c>
      <c r="AJ1322" s="116">
        <f>VLOOKUP(B1322,AAL!$Q$4:$S$1048576,3,0)</f>
        <v>0</v>
      </c>
      <c r="AK1322" s="116">
        <f>VLOOKUP(B1322,AAL!$U$4:$W$1048576,3,0)</f>
        <v>0</v>
      </c>
      <c r="AL1322" s="69">
        <f ca="1">IFERROR(((AD1322+(AD1322*'Portfolio Stats_RMS'!$C$7))/($AB1322*(1-'Portfolio Stats_RMS'!$C$6))),0)</f>
        <v>0</v>
      </c>
      <c r="AM1322" s="69">
        <f ca="1">IFERROR(((AF1322+(AF1322*'Portfolio Stats_RMS'!$C$7))/($AB1322*(1-'Portfolio Stats_RMS'!$C$6))),0)</f>
        <v>0</v>
      </c>
      <c r="AN1322" s="69">
        <f ca="1">IFERROR(((AH1322+(AH1322*'Portfolio Stats_RMS'!$C$7))/($AB1322*(1-'Portfolio Stats_RMS'!$C$6))),0)</f>
        <v>0</v>
      </c>
      <c r="AO1322" s="69">
        <f>IFERROR(((AJ1322+(AJ1322*'Portfolio Stats_RMS'!$C$7))/(AB1322*(1-'Portfolio Stats_RMS'!$C$6))),0)</f>
        <v>0</v>
      </c>
      <c r="AP1322" s="152"/>
    </row>
    <row r="1323" spans="2:42" x14ac:dyDescent="0.25">
      <c r="B1323" s="29"/>
      <c r="C1323" s="87"/>
      <c r="D1323" s="29"/>
      <c r="E1323" s="29"/>
      <c r="F1323" s="29"/>
      <c r="G1323" s="25"/>
      <c r="H1323" s="25"/>
      <c r="I1323" s="25"/>
      <c r="J1323" s="100"/>
      <c r="K1323" s="100"/>
      <c r="L1323" s="149"/>
      <c r="M1323" s="29"/>
      <c r="N1323" s="29"/>
      <c r="O1323" s="29"/>
      <c r="P1323" s="149"/>
      <c r="Q1323" s="150"/>
      <c r="R1323" s="152"/>
      <c r="S1323" s="153"/>
      <c r="T1323" s="153"/>
      <c r="U1323" s="154"/>
      <c r="V1323" s="99"/>
      <c r="W1323" s="99"/>
      <c r="X1323" s="25"/>
      <c r="Y1323" s="25"/>
      <c r="Z1323" s="99"/>
      <c r="AA1323" s="25"/>
      <c r="AB1323" s="25"/>
      <c r="AC1323" s="99"/>
      <c r="AD1323" s="116">
        <f ca="1">SUMIF(AAL!$A$3:$A$65061,'Risk Lv. Inforce'!$B$7:$B$12091,AAL!$B$3:$B$65007)</f>
        <v>0</v>
      </c>
      <c r="AE1323" s="116">
        <f ca="1">SUMIF(AAL!$C$3:$C$65061,'Risk Lv. Inforce'!$B$7:$B$10291,AAL!$D$3:$D$65007)</f>
        <v>0</v>
      </c>
      <c r="AF1323" s="116">
        <f ca="1">SUMIF(AAL!$E$3:$E$65061,'Risk Lv. Inforce'!$B$7:$B$1291,AAL!$F$3:$F$65007)</f>
        <v>0</v>
      </c>
      <c r="AG1323" s="116">
        <f ca="1">SUMIF(AAL!$G$3:$G$65061,'Risk Lv. Inforce'!$B$7:$B$1291,AAL!$H$3:$H$65007)</f>
        <v>0</v>
      </c>
      <c r="AH1323" s="116">
        <f ca="1">SUMIF(AAL!$I$3:$I$65061,'Risk Lv. Inforce'!$B$7:$B$1291,AAL!$J$3:$J$65007)</f>
        <v>0</v>
      </c>
      <c r="AI1323" s="116">
        <f ca="1">SUMIF(AAL!$K$3:$K$65061,'Risk Lv. Inforce'!$B$7:$B$1291,AAL!$L$3:$L$65007)</f>
        <v>0</v>
      </c>
      <c r="AJ1323" s="116">
        <f>VLOOKUP(B1323,AAL!$Q$4:$S$1048576,3,0)</f>
        <v>0</v>
      </c>
      <c r="AK1323" s="116">
        <f>VLOOKUP(B1323,AAL!$U$4:$W$1048576,3,0)</f>
        <v>0</v>
      </c>
      <c r="AL1323" s="69">
        <f ca="1">IFERROR(((AD1323+(AD1323*'Portfolio Stats_RMS'!$C$7))/($AB1323*(1-'Portfolio Stats_RMS'!$C$6))),0)</f>
        <v>0</v>
      </c>
      <c r="AM1323" s="69">
        <f ca="1">IFERROR(((AF1323+(AF1323*'Portfolio Stats_RMS'!$C$7))/($AB1323*(1-'Portfolio Stats_RMS'!$C$6))),0)</f>
        <v>0</v>
      </c>
      <c r="AN1323" s="69">
        <f ca="1">IFERROR(((AH1323+(AH1323*'Portfolio Stats_RMS'!$C$7))/($AB1323*(1-'Portfolio Stats_RMS'!$C$6))),0)</f>
        <v>0</v>
      </c>
      <c r="AO1323" s="69">
        <f>IFERROR(((AJ1323+(AJ1323*'Portfolio Stats_RMS'!$C$7))/(AB1323*(1-'Portfolio Stats_RMS'!$C$6))),0)</f>
        <v>0</v>
      </c>
      <c r="AP1323" s="152"/>
    </row>
    <row r="1324" spans="2:42" x14ac:dyDescent="0.25">
      <c r="B1324" s="29"/>
      <c r="C1324" s="87"/>
      <c r="D1324" s="29"/>
      <c r="E1324" s="29"/>
      <c r="F1324" s="29"/>
      <c r="G1324" s="25"/>
      <c r="H1324" s="25"/>
      <c r="I1324" s="25"/>
      <c r="J1324" s="100"/>
      <c r="K1324" s="100"/>
      <c r="L1324" s="29"/>
      <c r="M1324" s="29"/>
      <c r="N1324" s="29"/>
      <c r="O1324" s="29"/>
      <c r="P1324" s="149"/>
      <c r="Q1324" s="150"/>
      <c r="R1324" s="152"/>
      <c r="S1324" s="153"/>
      <c r="T1324" s="153"/>
      <c r="U1324" s="154"/>
      <c r="V1324" s="99"/>
      <c r="W1324" s="99"/>
      <c r="X1324" s="25"/>
      <c r="Y1324" s="25"/>
      <c r="Z1324" s="99"/>
      <c r="AA1324" s="25"/>
      <c r="AB1324" s="25"/>
      <c r="AC1324" s="99"/>
      <c r="AD1324" s="116">
        <f ca="1">SUMIF(AAL!$A$3:$A$65061,'Risk Lv. Inforce'!$B$7:$B$12091,AAL!$B$3:$B$65007)</f>
        <v>0</v>
      </c>
      <c r="AE1324" s="116">
        <f ca="1">SUMIF(AAL!$C$3:$C$65061,'Risk Lv. Inforce'!$B$7:$B$10291,AAL!$D$3:$D$65007)</f>
        <v>0</v>
      </c>
      <c r="AF1324" s="116">
        <f ca="1">SUMIF(AAL!$E$3:$E$65061,'Risk Lv. Inforce'!$B$7:$B$1291,AAL!$F$3:$F$65007)</f>
        <v>0</v>
      </c>
      <c r="AG1324" s="116">
        <f ca="1">SUMIF(AAL!$G$3:$G$65061,'Risk Lv. Inforce'!$B$7:$B$1291,AAL!$H$3:$H$65007)</f>
        <v>0</v>
      </c>
      <c r="AH1324" s="116">
        <f ca="1">SUMIF(AAL!$I$3:$I$65061,'Risk Lv. Inforce'!$B$7:$B$1291,AAL!$J$3:$J$65007)</f>
        <v>0</v>
      </c>
      <c r="AI1324" s="116">
        <f ca="1">SUMIF(AAL!$K$3:$K$65061,'Risk Lv. Inforce'!$B$7:$B$1291,AAL!$L$3:$L$65007)</f>
        <v>0</v>
      </c>
      <c r="AJ1324" s="116">
        <f>VLOOKUP(B1324,AAL!$Q$4:$S$1048576,3,0)</f>
        <v>0</v>
      </c>
      <c r="AK1324" s="116">
        <f>VLOOKUP(B1324,AAL!$U$4:$W$1048576,3,0)</f>
        <v>0</v>
      </c>
      <c r="AL1324" s="69">
        <f ca="1">IFERROR(((AD1324+(AD1324*'Portfolio Stats_RMS'!$C$7))/($AB1324*(1-'Portfolio Stats_RMS'!$C$6))),0)</f>
        <v>0</v>
      </c>
      <c r="AM1324" s="69">
        <f ca="1">IFERROR(((AF1324+(AF1324*'Portfolio Stats_RMS'!$C$7))/($AB1324*(1-'Portfolio Stats_RMS'!$C$6))),0)</f>
        <v>0</v>
      </c>
      <c r="AN1324" s="69">
        <f ca="1">IFERROR(((AH1324+(AH1324*'Portfolio Stats_RMS'!$C$7))/($AB1324*(1-'Portfolio Stats_RMS'!$C$6))),0)</f>
        <v>0</v>
      </c>
      <c r="AO1324" s="69">
        <f>IFERROR(((AJ1324+(AJ1324*'Portfolio Stats_RMS'!$C$7))/(AB1324*(1-'Portfolio Stats_RMS'!$C$6))),0)</f>
        <v>0</v>
      </c>
      <c r="AP1324" s="152"/>
    </row>
    <row r="1325" spans="2:42" x14ac:dyDescent="0.25">
      <c r="B1325" s="29"/>
      <c r="C1325" s="87"/>
      <c r="D1325" s="29"/>
      <c r="E1325" s="29"/>
      <c r="F1325" s="29"/>
      <c r="G1325" s="25"/>
      <c r="H1325" s="25"/>
      <c r="I1325" s="25"/>
      <c r="J1325" s="100"/>
      <c r="K1325" s="100"/>
      <c r="L1325" s="149"/>
      <c r="M1325" s="29"/>
      <c r="N1325" s="29"/>
      <c r="O1325" s="29"/>
      <c r="P1325" s="149"/>
      <c r="Q1325" s="150"/>
      <c r="R1325" s="152"/>
      <c r="S1325" s="153"/>
      <c r="T1325" s="153"/>
      <c r="U1325" s="154"/>
      <c r="V1325" s="99"/>
      <c r="W1325" s="99"/>
      <c r="X1325" s="25"/>
      <c r="Y1325" s="25"/>
      <c r="Z1325" s="99"/>
      <c r="AA1325" s="25"/>
      <c r="AB1325" s="25"/>
      <c r="AC1325" s="99"/>
      <c r="AD1325" s="116">
        <f ca="1">SUMIF(AAL!$A$3:$A$65061,'Risk Lv. Inforce'!$B$7:$B$12091,AAL!$B$3:$B$65007)</f>
        <v>0</v>
      </c>
      <c r="AE1325" s="116">
        <f ca="1">SUMIF(AAL!$C$3:$C$65061,'Risk Lv. Inforce'!$B$7:$B$10291,AAL!$D$3:$D$65007)</f>
        <v>0</v>
      </c>
      <c r="AF1325" s="116">
        <f ca="1">SUMIF(AAL!$E$3:$E$65061,'Risk Lv. Inforce'!$B$7:$B$1291,AAL!$F$3:$F$65007)</f>
        <v>0</v>
      </c>
      <c r="AG1325" s="116">
        <f ca="1">SUMIF(AAL!$G$3:$G$65061,'Risk Lv. Inforce'!$B$7:$B$1291,AAL!$H$3:$H$65007)</f>
        <v>0</v>
      </c>
      <c r="AH1325" s="116">
        <f ca="1">SUMIF(AAL!$I$3:$I$65061,'Risk Lv. Inforce'!$B$7:$B$1291,AAL!$J$3:$J$65007)</f>
        <v>0</v>
      </c>
      <c r="AI1325" s="116">
        <f ca="1">SUMIF(AAL!$K$3:$K$65061,'Risk Lv. Inforce'!$B$7:$B$1291,AAL!$L$3:$L$65007)</f>
        <v>0</v>
      </c>
      <c r="AJ1325" s="116">
        <f>VLOOKUP(B1325,AAL!$Q$4:$S$1048576,3,0)</f>
        <v>0</v>
      </c>
      <c r="AK1325" s="116">
        <f>VLOOKUP(B1325,AAL!$U$4:$W$1048576,3,0)</f>
        <v>0</v>
      </c>
      <c r="AL1325" s="69">
        <f ca="1">IFERROR(((AD1325+(AD1325*'Portfolio Stats_RMS'!$C$7))/($AB1325*(1-'Portfolio Stats_RMS'!$C$6))),0)</f>
        <v>0</v>
      </c>
      <c r="AM1325" s="69">
        <f ca="1">IFERROR(((AF1325+(AF1325*'Portfolio Stats_RMS'!$C$7))/($AB1325*(1-'Portfolio Stats_RMS'!$C$6))),0)</f>
        <v>0</v>
      </c>
      <c r="AN1325" s="69">
        <f ca="1">IFERROR(((AH1325+(AH1325*'Portfolio Stats_RMS'!$C$7))/($AB1325*(1-'Portfolio Stats_RMS'!$C$6))),0)</f>
        <v>0</v>
      </c>
      <c r="AO1325" s="69">
        <f>IFERROR(((AJ1325+(AJ1325*'Portfolio Stats_RMS'!$C$7))/(AB1325*(1-'Portfolio Stats_RMS'!$C$6))),0)</f>
        <v>0</v>
      </c>
      <c r="AP1325" s="152"/>
    </row>
    <row r="1326" spans="2:42" x14ac:dyDescent="0.25">
      <c r="B1326" s="29"/>
      <c r="C1326" s="87"/>
      <c r="D1326" s="29"/>
      <c r="E1326" s="29"/>
      <c r="F1326" s="29"/>
      <c r="G1326" s="25"/>
      <c r="H1326" s="25"/>
      <c r="I1326" s="25"/>
      <c r="J1326" s="100"/>
      <c r="K1326" s="100"/>
      <c r="L1326" s="149"/>
      <c r="M1326" s="29"/>
      <c r="N1326" s="29"/>
      <c r="O1326" s="29"/>
      <c r="P1326" s="149"/>
      <c r="Q1326" s="150"/>
      <c r="R1326" s="152"/>
      <c r="S1326" s="153"/>
      <c r="T1326" s="153"/>
      <c r="U1326" s="154"/>
      <c r="V1326" s="99"/>
      <c r="W1326" s="99"/>
      <c r="X1326" s="25"/>
      <c r="Y1326" s="25"/>
      <c r="Z1326" s="99"/>
      <c r="AA1326" s="25"/>
      <c r="AB1326" s="25"/>
      <c r="AC1326" s="99"/>
      <c r="AD1326" s="116">
        <f ca="1">SUMIF(AAL!$A$3:$A$65061,'Risk Lv. Inforce'!$B$7:$B$12091,AAL!$B$3:$B$65007)</f>
        <v>0</v>
      </c>
      <c r="AE1326" s="116">
        <f ca="1">SUMIF(AAL!$C$3:$C$65061,'Risk Lv. Inforce'!$B$7:$B$10291,AAL!$D$3:$D$65007)</f>
        <v>0</v>
      </c>
      <c r="AF1326" s="116">
        <f ca="1">SUMIF(AAL!$E$3:$E$65061,'Risk Lv. Inforce'!$B$7:$B$1291,AAL!$F$3:$F$65007)</f>
        <v>0</v>
      </c>
      <c r="AG1326" s="116">
        <f ca="1">SUMIF(AAL!$G$3:$G$65061,'Risk Lv. Inforce'!$B$7:$B$1291,AAL!$H$3:$H$65007)</f>
        <v>0</v>
      </c>
      <c r="AH1326" s="116">
        <f ca="1">SUMIF(AAL!$I$3:$I$65061,'Risk Lv. Inforce'!$B$7:$B$1291,AAL!$J$3:$J$65007)</f>
        <v>0</v>
      </c>
      <c r="AI1326" s="116">
        <f ca="1">SUMIF(AAL!$K$3:$K$65061,'Risk Lv. Inforce'!$B$7:$B$1291,AAL!$L$3:$L$65007)</f>
        <v>0</v>
      </c>
      <c r="AJ1326" s="116">
        <f>VLOOKUP(B1326,AAL!$Q$4:$S$1048576,3,0)</f>
        <v>0</v>
      </c>
      <c r="AK1326" s="116">
        <f>VLOOKUP(B1326,AAL!$U$4:$W$1048576,3,0)</f>
        <v>0</v>
      </c>
      <c r="AL1326" s="69">
        <f ca="1">IFERROR(((AD1326+(AD1326*'Portfolio Stats_RMS'!$C$7))/($AB1326*(1-'Portfolio Stats_RMS'!$C$6))),0)</f>
        <v>0</v>
      </c>
      <c r="AM1326" s="69">
        <f ca="1">IFERROR(((AF1326+(AF1326*'Portfolio Stats_RMS'!$C$7))/($AB1326*(1-'Portfolio Stats_RMS'!$C$6))),0)</f>
        <v>0</v>
      </c>
      <c r="AN1326" s="69">
        <f ca="1">IFERROR(((AH1326+(AH1326*'Portfolio Stats_RMS'!$C$7))/($AB1326*(1-'Portfolio Stats_RMS'!$C$6))),0)</f>
        <v>0</v>
      </c>
      <c r="AO1326" s="69">
        <f>IFERROR(((AJ1326+(AJ1326*'Portfolio Stats_RMS'!$C$7))/(AB1326*(1-'Portfolio Stats_RMS'!$C$6))),0)</f>
        <v>0</v>
      </c>
      <c r="AP1326" s="152"/>
    </row>
    <row r="1327" spans="2:42" x14ac:dyDescent="0.25">
      <c r="B1327" s="29"/>
      <c r="C1327" s="87"/>
      <c r="D1327" s="29"/>
      <c r="E1327" s="29"/>
      <c r="F1327" s="29"/>
      <c r="G1327" s="25"/>
      <c r="H1327" s="25"/>
      <c r="I1327" s="25"/>
      <c r="J1327" s="100"/>
      <c r="K1327" s="100"/>
      <c r="L1327" s="149"/>
      <c r="M1327" s="29"/>
      <c r="N1327" s="29"/>
      <c r="O1327" s="29"/>
      <c r="P1327" s="149"/>
      <c r="Q1327" s="150"/>
      <c r="R1327" s="152"/>
      <c r="S1327" s="153"/>
      <c r="T1327" s="153"/>
      <c r="U1327" s="154"/>
      <c r="V1327" s="99"/>
      <c r="W1327" s="99"/>
      <c r="X1327" s="25"/>
      <c r="Y1327" s="25"/>
      <c r="Z1327" s="99"/>
      <c r="AA1327" s="25"/>
      <c r="AB1327" s="25"/>
      <c r="AC1327" s="99"/>
      <c r="AD1327" s="116">
        <f ca="1">SUMIF(AAL!$A$3:$A$65061,'Risk Lv. Inforce'!$B$7:$B$12091,AAL!$B$3:$B$65007)</f>
        <v>0</v>
      </c>
      <c r="AE1327" s="116">
        <f ca="1">SUMIF(AAL!$C$3:$C$65061,'Risk Lv. Inforce'!$B$7:$B$10291,AAL!$D$3:$D$65007)</f>
        <v>0</v>
      </c>
      <c r="AF1327" s="116">
        <f ca="1">SUMIF(AAL!$E$3:$E$65061,'Risk Lv. Inforce'!$B$7:$B$1291,AAL!$F$3:$F$65007)</f>
        <v>0</v>
      </c>
      <c r="AG1327" s="116">
        <f ca="1">SUMIF(AAL!$G$3:$G$65061,'Risk Lv. Inforce'!$B$7:$B$1291,AAL!$H$3:$H$65007)</f>
        <v>0</v>
      </c>
      <c r="AH1327" s="116">
        <f ca="1">SUMIF(AAL!$I$3:$I$65061,'Risk Lv. Inforce'!$B$7:$B$1291,AAL!$J$3:$J$65007)</f>
        <v>0</v>
      </c>
      <c r="AI1327" s="116">
        <f ca="1">SUMIF(AAL!$K$3:$K$65061,'Risk Lv. Inforce'!$B$7:$B$1291,AAL!$L$3:$L$65007)</f>
        <v>0</v>
      </c>
      <c r="AJ1327" s="116">
        <f>VLOOKUP(B1327,AAL!$Q$4:$S$1048576,3,0)</f>
        <v>0</v>
      </c>
      <c r="AK1327" s="116">
        <f>VLOOKUP(B1327,AAL!$U$4:$W$1048576,3,0)</f>
        <v>0</v>
      </c>
      <c r="AL1327" s="69">
        <f ca="1">IFERROR(((AD1327+(AD1327*'Portfolio Stats_RMS'!$C$7))/($AB1327*(1-'Portfolio Stats_RMS'!$C$6))),0)</f>
        <v>0</v>
      </c>
      <c r="AM1327" s="69">
        <f ca="1">IFERROR(((AF1327+(AF1327*'Portfolio Stats_RMS'!$C$7))/($AB1327*(1-'Portfolio Stats_RMS'!$C$6))),0)</f>
        <v>0</v>
      </c>
      <c r="AN1327" s="69">
        <f ca="1">IFERROR(((AH1327+(AH1327*'Portfolio Stats_RMS'!$C$7))/($AB1327*(1-'Portfolio Stats_RMS'!$C$6))),0)</f>
        <v>0</v>
      </c>
      <c r="AO1327" s="69">
        <f>IFERROR(((AJ1327+(AJ1327*'Portfolio Stats_RMS'!$C$7))/(AB1327*(1-'Portfolio Stats_RMS'!$C$6))),0)</f>
        <v>0</v>
      </c>
      <c r="AP1327" s="152"/>
    </row>
    <row r="1328" spans="2:42" x14ac:dyDescent="0.25">
      <c r="B1328" s="29"/>
      <c r="C1328" s="87"/>
      <c r="D1328" s="29"/>
      <c r="E1328" s="29"/>
      <c r="F1328" s="29"/>
      <c r="G1328" s="25"/>
      <c r="H1328" s="25"/>
      <c r="I1328" s="25"/>
      <c r="J1328" s="100"/>
      <c r="K1328" s="100"/>
      <c r="L1328" s="149"/>
      <c r="M1328" s="29"/>
      <c r="N1328" s="29"/>
      <c r="O1328" s="29"/>
      <c r="P1328" s="149"/>
      <c r="Q1328" s="150"/>
      <c r="R1328" s="152"/>
      <c r="S1328" s="153"/>
      <c r="T1328" s="153"/>
      <c r="U1328" s="154"/>
      <c r="V1328" s="99"/>
      <c r="W1328" s="99"/>
      <c r="X1328" s="25"/>
      <c r="Y1328" s="25"/>
      <c r="Z1328" s="99"/>
      <c r="AA1328" s="25"/>
      <c r="AB1328" s="25"/>
      <c r="AC1328" s="99"/>
      <c r="AD1328" s="116">
        <f ca="1">SUMIF(AAL!$A$3:$A$65061,'Risk Lv. Inforce'!$B$7:$B$12091,AAL!$B$3:$B$65007)</f>
        <v>0</v>
      </c>
      <c r="AE1328" s="116">
        <f ca="1">SUMIF(AAL!$C$3:$C$65061,'Risk Lv. Inforce'!$B$7:$B$10291,AAL!$D$3:$D$65007)</f>
        <v>0</v>
      </c>
      <c r="AF1328" s="116">
        <f ca="1">SUMIF(AAL!$E$3:$E$65061,'Risk Lv. Inforce'!$B$7:$B$1291,AAL!$F$3:$F$65007)</f>
        <v>0</v>
      </c>
      <c r="AG1328" s="116">
        <f ca="1">SUMIF(AAL!$G$3:$G$65061,'Risk Lv. Inforce'!$B$7:$B$1291,AAL!$H$3:$H$65007)</f>
        <v>0</v>
      </c>
      <c r="AH1328" s="116">
        <f ca="1">SUMIF(AAL!$I$3:$I$65061,'Risk Lv. Inforce'!$B$7:$B$1291,AAL!$J$3:$J$65007)</f>
        <v>0</v>
      </c>
      <c r="AI1328" s="116">
        <f ca="1">SUMIF(AAL!$K$3:$K$65061,'Risk Lv. Inforce'!$B$7:$B$1291,AAL!$L$3:$L$65007)</f>
        <v>0</v>
      </c>
      <c r="AJ1328" s="116">
        <f>VLOOKUP(B1328,AAL!$Q$4:$S$1048576,3,0)</f>
        <v>0</v>
      </c>
      <c r="AK1328" s="116">
        <f>VLOOKUP(B1328,AAL!$U$4:$W$1048576,3,0)</f>
        <v>0</v>
      </c>
      <c r="AL1328" s="69">
        <f ca="1">IFERROR(((AD1328+(AD1328*'Portfolio Stats_RMS'!$C$7))/($AB1328*(1-'Portfolio Stats_RMS'!$C$6))),0)</f>
        <v>0</v>
      </c>
      <c r="AM1328" s="69">
        <f ca="1">IFERROR(((AF1328+(AF1328*'Portfolio Stats_RMS'!$C$7))/($AB1328*(1-'Portfolio Stats_RMS'!$C$6))),0)</f>
        <v>0</v>
      </c>
      <c r="AN1328" s="69">
        <f ca="1">IFERROR(((AH1328+(AH1328*'Portfolio Stats_RMS'!$C$7))/($AB1328*(1-'Portfolio Stats_RMS'!$C$6))),0)</f>
        <v>0</v>
      </c>
      <c r="AO1328" s="69">
        <f>IFERROR(((AJ1328+(AJ1328*'Portfolio Stats_RMS'!$C$7))/(AB1328*(1-'Portfolio Stats_RMS'!$C$6))),0)</f>
        <v>0</v>
      </c>
      <c r="AP1328" s="152"/>
    </row>
    <row r="1329" spans="2:42" x14ac:dyDescent="0.25">
      <c r="B1329" s="29"/>
      <c r="C1329" s="87"/>
      <c r="D1329" s="29"/>
      <c r="E1329" s="29"/>
      <c r="F1329" s="29"/>
      <c r="G1329" s="25"/>
      <c r="H1329" s="25"/>
      <c r="I1329" s="25"/>
      <c r="J1329" s="100"/>
      <c r="K1329" s="100"/>
      <c r="L1329" s="149"/>
      <c r="M1329" s="29"/>
      <c r="N1329" s="29"/>
      <c r="O1329" s="29"/>
      <c r="P1329" s="149"/>
      <c r="Q1329" s="150"/>
      <c r="R1329" s="152"/>
      <c r="S1329" s="153"/>
      <c r="T1329" s="153"/>
      <c r="U1329" s="154"/>
      <c r="V1329" s="99"/>
      <c r="W1329" s="99"/>
      <c r="X1329" s="25"/>
      <c r="Y1329" s="25"/>
      <c r="Z1329" s="99"/>
      <c r="AA1329" s="25"/>
      <c r="AB1329" s="25"/>
      <c r="AC1329" s="99"/>
      <c r="AD1329" s="116">
        <f ca="1">SUMIF(AAL!$A$3:$A$65061,'Risk Lv. Inforce'!$B$7:$B$12091,AAL!$B$3:$B$65007)</f>
        <v>0</v>
      </c>
      <c r="AE1329" s="116">
        <f ca="1">SUMIF(AAL!$C$3:$C$65061,'Risk Lv. Inforce'!$B$7:$B$10291,AAL!$D$3:$D$65007)</f>
        <v>0</v>
      </c>
      <c r="AF1329" s="116">
        <f ca="1">SUMIF(AAL!$E$3:$E$65061,'Risk Lv. Inforce'!$B$7:$B$1291,AAL!$F$3:$F$65007)</f>
        <v>0</v>
      </c>
      <c r="AG1329" s="116">
        <f ca="1">SUMIF(AAL!$G$3:$G$65061,'Risk Lv. Inforce'!$B$7:$B$1291,AAL!$H$3:$H$65007)</f>
        <v>0</v>
      </c>
      <c r="AH1329" s="116">
        <f ca="1">SUMIF(AAL!$I$3:$I$65061,'Risk Lv. Inforce'!$B$7:$B$1291,AAL!$J$3:$J$65007)</f>
        <v>0</v>
      </c>
      <c r="AI1329" s="116">
        <f ca="1">SUMIF(AAL!$K$3:$K$65061,'Risk Lv. Inforce'!$B$7:$B$1291,AAL!$L$3:$L$65007)</f>
        <v>0</v>
      </c>
      <c r="AJ1329" s="116">
        <f>VLOOKUP(B1329,AAL!$Q$4:$S$1048576,3,0)</f>
        <v>0</v>
      </c>
      <c r="AK1329" s="116">
        <f>VLOOKUP(B1329,AAL!$U$4:$W$1048576,3,0)</f>
        <v>0</v>
      </c>
      <c r="AL1329" s="69">
        <f ca="1">IFERROR(((AD1329+(AD1329*'Portfolio Stats_RMS'!$C$7))/($AB1329*(1-'Portfolio Stats_RMS'!$C$6))),0)</f>
        <v>0</v>
      </c>
      <c r="AM1329" s="69">
        <f ca="1">IFERROR(((AF1329+(AF1329*'Portfolio Stats_RMS'!$C$7))/($AB1329*(1-'Portfolio Stats_RMS'!$C$6))),0)</f>
        <v>0</v>
      </c>
      <c r="AN1329" s="69">
        <f ca="1">IFERROR(((AH1329+(AH1329*'Portfolio Stats_RMS'!$C$7))/($AB1329*(1-'Portfolio Stats_RMS'!$C$6))),0)</f>
        <v>0</v>
      </c>
      <c r="AO1329" s="69">
        <f>IFERROR(((AJ1329+(AJ1329*'Portfolio Stats_RMS'!$C$7))/(AB1329*(1-'Portfolio Stats_RMS'!$C$6))),0)</f>
        <v>0</v>
      </c>
      <c r="AP1329" s="152"/>
    </row>
    <row r="1330" spans="2:42" x14ac:dyDescent="0.25">
      <c r="B1330" s="29"/>
      <c r="C1330" s="87"/>
      <c r="D1330" s="29"/>
      <c r="E1330" s="29"/>
      <c r="F1330" s="29"/>
      <c r="G1330" s="25"/>
      <c r="H1330" s="25"/>
      <c r="I1330" s="25"/>
      <c r="J1330" s="100"/>
      <c r="K1330" s="100"/>
      <c r="L1330" s="29"/>
      <c r="M1330" s="29"/>
      <c r="N1330" s="29"/>
      <c r="O1330" s="29"/>
      <c r="P1330" s="149"/>
      <c r="Q1330" s="150"/>
      <c r="R1330" s="152"/>
      <c r="S1330" s="153"/>
      <c r="T1330" s="153"/>
      <c r="U1330" s="154"/>
      <c r="V1330" s="99"/>
      <c r="W1330" s="99"/>
      <c r="X1330" s="25"/>
      <c r="Y1330" s="25"/>
      <c r="Z1330" s="99"/>
      <c r="AA1330" s="25"/>
      <c r="AB1330" s="25"/>
      <c r="AC1330" s="99"/>
      <c r="AD1330" s="116">
        <f ca="1">SUMIF(AAL!$A$3:$A$65061,'Risk Lv. Inforce'!$B$7:$B$12091,AAL!$B$3:$B$65007)</f>
        <v>0</v>
      </c>
      <c r="AE1330" s="116">
        <f ca="1">SUMIF(AAL!$C$3:$C$65061,'Risk Lv. Inforce'!$B$7:$B$10291,AAL!$D$3:$D$65007)</f>
        <v>0</v>
      </c>
      <c r="AF1330" s="116">
        <f ca="1">SUMIF(AAL!$E$3:$E$65061,'Risk Lv. Inforce'!$B$7:$B$1291,AAL!$F$3:$F$65007)</f>
        <v>0</v>
      </c>
      <c r="AG1330" s="116">
        <f ca="1">SUMIF(AAL!$G$3:$G$65061,'Risk Lv. Inforce'!$B$7:$B$1291,AAL!$H$3:$H$65007)</f>
        <v>0</v>
      </c>
      <c r="AH1330" s="116">
        <f ca="1">SUMIF(AAL!$I$3:$I$65061,'Risk Lv. Inforce'!$B$7:$B$1291,AAL!$J$3:$J$65007)</f>
        <v>0</v>
      </c>
      <c r="AI1330" s="116">
        <f ca="1">SUMIF(AAL!$K$3:$K$65061,'Risk Lv. Inforce'!$B$7:$B$1291,AAL!$L$3:$L$65007)</f>
        <v>0</v>
      </c>
      <c r="AJ1330" s="116">
        <f>VLOOKUP(B1330,AAL!$Q$4:$S$1048576,3,0)</f>
        <v>0</v>
      </c>
      <c r="AK1330" s="116">
        <f>VLOOKUP(B1330,AAL!$U$4:$W$1048576,3,0)</f>
        <v>0</v>
      </c>
      <c r="AL1330" s="69">
        <f ca="1">IFERROR(((AD1330+(AD1330*'Portfolio Stats_RMS'!$C$7))/($AB1330*(1-'Portfolio Stats_RMS'!$C$6))),0)</f>
        <v>0</v>
      </c>
      <c r="AM1330" s="69">
        <f ca="1">IFERROR(((AF1330+(AF1330*'Portfolio Stats_RMS'!$C$7))/($AB1330*(1-'Portfolio Stats_RMS'!$C$6))),0)</f>
        <v>0</v>
      </c>
      <c r="AN1330" s="69">
        <f ca="1">IFERROR(((AH1330+(AH1330*'Portfolio Stats_RMS'!$C$7))/($AB1330*(1-'Portfolio Stats_RMS'!$C$6))),0)</f>
        <v>0</v>
      </c>
      <c r="AO1330" s="69">
        <f>IFERROR(((AJ1330+(AJ1330*'Portfolio Stats_RMS'!$C$7))/(AB1330*(1-'Portfolio Stats_RMS'!$C$6))),0)</f>
        <v>0</v>
      </c>
      <c r="AP1330" s="152"/>
    </row>
    <row r="1331" spans="2:42" x14ac:dyDescent="0.25">
      <c r="B1331" s="29"/>
      <c r="C1331" s="87"/>
      <c r="D1331" s="29"/>
      <c r="E1331" s="29"/>
      <c r="F1331" s="29"/>
      <c r="G1331" s="25"/>
      <c r="H1331" s="25"/>
      <c r="I1331" s="25"/>
      <c r="J1331" s="100"/>
      <c r="K1331" s="100"/>
      <c r="L1331" s="149"/>
      <c r="M1331" s="29"/>
      <c r="N1331" s="29"/>
      <c r="O1331" s="29"/>
      <c r="P1331" s="149"/>
      <c r="Q1331" s="150"/>
      <c r="R1331" s="152"/>
      <c r="S1331" s="153"/>
      <c r="T1331" s="153"/>
      <c r="U1331" s="154"/>
      <c r="V1331" s="99"/>
      <c r="W1331" s="99"/>
      <c r="X1331" s="25"/>
      <c r="Y1331" s="25"/>
      <c r="Z1331" s="99"/>
      <c r="AA1331" s="25"/>
      <c r="AB1331" s="25"/>
      <c r="AC1331" s="99"/>
      <c r="AD1331" s="116">
        <f ca="1">SUMIF(AAL!$A$3:$A$65061,'Risk Lv. Inforce'!$B$7:$B$12091,AAL!$B$3:$B$65007)</f>
        <v>0</v>
      </c>
      <c r="AE1331" s="116">
        <f ca="1">SUMIF(AAL!$C$3:$C$65061,'Risk Lv. Inforce'!$B$7:$B$10291,AAL!$D$3:$D$65007)</f>
        <v>0</v>
      </c>
      <c r="AF1331" s="116">
        <f ca="1">SUMIF(AAL!$E$3:$E$65061,'Risk Lv. Inforce'!$B$7:$B$1291,AAL!$F$3:$F$65007)</f>
        <v>0</v>
      </c>
      <c r="AG1331" s="116">
        <f ca="1">SUMIF(AAL!$G$3:$G$65061,'Risk Lv. Inforce'!$B$7:$B$1291,AAL!$H$3:$H$65007)</f>
        <v>0</v>
      </c>
      <c r="AH1331" s="116">
        <f ca="1">SUMIF(AAL!$I$3:$I$65061,'Risk Lv. Inforce'!$B$7:$B$1291,AAL!$J$3:$J$65007)</f>
        <v>0</v>
      </c>
      <c r="AI1331" s="116">
        <f ca="1">SUMIF(AAL!$K$3:$K$65061,'Risk Lv. Inforce'!$B$7:$B$1291,AAL!$L$3:$L$65007)</f>
        <v>0</v>
      </c>
      <c r="AJ1331" s="116">
        <f>VLOOKUP(B1331,AAL!$Q$4:$S$1048576,3,0)</f>
        <v>0</v>
      </c>
      <c r="AK1331" s="116">
        <f>VLOOKUP(B1331,AAL!$U$4:$W$1048576,3,0)</f>
        <v>0</v>
      </c>
      <c r="AL1331" s="69">
        <f ca="1">IFERROR(((AD1331+(AD1331*'Portfolio Stats_RMS'!$C$7))/($AB1331*(1-'Portfolio Stats_RMS'!$C$6))),0)</f>
        <v>0</v>
      </c>
      <c r="AM1331" s="69">
        <f ca="1">IFERROR(((AF1331+(AF1331*'Portfolio Stats_RMS'!$C$7))/($AB1331*(1-'Portfolio Stats_RMS'!$C$6))),0)</f>
        <v>0</v>
      </c>
      <c r="AN1331" s="69">
        <f ca="1">IFERROR(((AH1331+(AH1331*'Portfolio Stats_RMS'!$C$7))/($AB1331*(1-'Portfolio Stats_RMS'!$C$6))),0)</f>
        <v>0</v>
      </c>
      <c r="AO1331" s="69">
        <f>IFERROR(((AJ1331+(AJ1331*'Portfolio Stats_RMS'!$C$7))/(AB1331*(1-'Portfolio Stats_RMS'!$C$6))),0)</f>
        <v>0</v>
      </c>
      <c r="AP1331" s="152"/>
    </row>
    <row r="1332" spans="2:42" x14ac:dyDescent="0.25">
      <c r="B1332" s="29"/>
      <c r="C1332" s="87"/>
      <c r="D1332" s="29"/>
      <c r="E1332" s="29"/>
      <c r="F1332" s="29"/>
      <c r="G1332" s="25"/>
      <c r="H1332" s="25"/>
      <c r="I1332" s="25"/>
      <c r="J1332" s="100"/>
      <c r="K1332" s="100"/>
      <c r="L1332" s="149"/>
      <c r="M1332" s="29"/>
      <c r="N1332" s="29"/>
      <c r="O1332" s="29"/>
      <c r="P1332" s="149"/>
      <c r="Q1332" s="150"/>
      <c r="R1332" s="152"/>
      <c r="S1332" s="153"/>
      <c r="T1332" s="153"/>
      <c r="U1332" s="154"/>
      <c r="V1332" s="99"/>
      <c r="W1332" s="99"/>
      <c r="X1332" s="25"/>
      <c r="Y1332" s="25"/>
      <c r="Z1332" s="99"/>
      <c r="AA1332" s="25"/>
      <c r="AB1332" s="25"/>
      <c r="AC1332" s="99"/>
      <c r="AD1332" s="116">
        <f ca="1">SUMIF(AAL!$A$3:$A$65061,'Risk Lv. Inforce'!$B$7:$B$12091,AAL!$B$3:$B$65007)</f>
        <v>0</v>
      </c>
      <c r="AE1332" s="116">
        <f ca="1">SUMIF(AAL!$C$3:$C$65061,'Risk Lv. Inforce'!$B$7:$B$10291,AAL!$D$3:$D$65007)</f>
        <v>0</v>
      </c>
      <c r="AF1332" s="116">
        <f ca="1">SUMIF(AAL!$E$3:$E$65061,'Risk Lv. Inforce'!$B$7:$B$1291,AAL!$F$3:$F$65007)</f>
        <v>0</v>
      </c>
      <c r="AG1332" s="116">
        <f ca="1">SUMIF(AAL!$G$3:$G$65061,'Risk Lv. Inforce'!$B$7:$B$1291,AAL!$H$3:$H$65007)</f>
        <v>0</v>
      </c>
      <c r="AH1332" s="116">
        <f ca="1">SUMIF(AAL!$I$3:$I$65061,'Risk Lv. Inforce'!$B$7:$B$1291,AAL!$J$3:$J$65007)</f>
        <v>0</v>
      </c>
      <c r="AI1332" s="116">
        <f ca="1">SUMIF(AAL!$K$3:$K$65061,'Risk Lv. Inforce'!$B$7:$B$1291,AAL!$L$3:$L$65007)</f>
        <v>0</v>
      </c>
      <c r="AJ1332" s="116">
        <f>VLOOKUP(B1332,AAL!$Q$4:$S$1048576,3,0)</f>
        <v>0</v>
      </c>
      <c r="AK1332" s="116">
        <f>VLOOKUP(B1332,AAL!$U$4:$W$1048576,3,0)</f>
        <v>0</v>
      </c>
      <c r="AL1332" s="69">
        <f ca="1">IFERROR(((AD1332+(AD1332*'Portfolio Stats_RMS'!$C$7))/($AB1332*(1-'Portfolio Stats_RMS'!$C$6))),0)</f>
        <v>0</v>
      </c>
      <c r="AM1332" s="69">
        <f ca="1">IFERROR(((AF1332+(AF1332*'Portfolio Stats_RMS'!$C$7))/($AB1332*(1-'Portfolio Stats_RMS'!$C$6))),0)</f>
        <v>0</v>
      </c>
      <c r="AN1332" s="69">
        <f ca="1">IFERROR(((AH1332+(AH1332*'Portfolio Stats_RMS'!$C$7))/($AB1332*(1-'Portfolio Stats_RMS'!$C$6))),0)</f>
        <v>0</v>
      </c>
      <c r="AO1332" s="69">
        <f>IFERROR(((AJ1332+(AJ1332*'Portfolio Stats_RMS'!$C$7))/(AB1332*(1-'Portfolio Stats_RMS'!$C$6))),0)</f>
        <v>0</v>
      </c>
      <c r="AP1332" s="152"/>
    </row>
    <row r="1333" spans="2:42" x14ac:dyDescent="0.25">
      <c r="B1333" s="29"/>
      <c r="C1333" s="87"/>
      <c r="D1333" s="29"/>
      <c r="E1333" s="29"/>
      <c r="F1333" s="29"/>
      <c r="G1333" s="25"/>
      <c r="H1333" s="25"/>
      <c r="I1333" s="25"/>
      <c r="J1333" s="100"/>
      <c r="K1333" s="100"/>
      <c r="L1333" s="29"/>
      <c r="M1333" s="29"/>
      <c r="N1333" s="29"/>
      <c r="O1333" s="29"/>
      <c r="P1333" s="149"/>
      <c r="Q1333" s="150"/>
      <c r="R1333" s="152"/>
      <c r="S1333" s="153"/>
      <c r="T1333" s="153"/>
      <c r="U1333" s="154"/>
      <c r="V1333" s="99"/>
      <c r="W1333" s="99"/>
      <c r="X1333" s="25"/>
      <c r="Y1333" s="25"/>
      <c r="Z1333" s="99"/>
      <c r="AA1333" s="25"/>
      <c r="AB1333" s="25"/>
      <c r="AC1333" s="99"/>
      <c r="AD1333" s="116">
        <f ca="1">SUMIF(AAL!$A$3:$A$65061,'Risk Lv. Inforce'!$B$7:$B$12091,AAL!$B$3:$B$65007)</f>
        <v>0</v>
      </c>
      <c r="AE1333" s="116">
        <f ca="1">SUMIF(AAL!$C$3:$C$65061,'Risk Lv. Inforce'!$B$7:$B$10291,AAL!$D$3:$D$65007)</f>
        <v>0</v>
      </c>
      <c r="AF1333" s="116">
        <f ca="1">SUMIF(AAL!$E$3:$E$65061,'Risk Lv. Inforce'!$B$7:$B$1291,AAL!$F$3:$F$65007)</f>
        <v>0</v>
      </c>
      <c r="AG1333" s="116">
        <f ca="1">SUMIF(AAL!$G$3:$G$65061,'Risk Lv. Inforce'!$B$7:$B$1291,AAL!$H$3:$H$65007)</f>
        <v>0</v>
      </c>
      <c r="AH1333" s="116">
        <f ca="1">SUMIF(AAL!$I$3:$I$65061,'Risk Lv. Inforce'!$B$7:$B$1291,AAL!$J$3:$J$65007)</f>
        <v>0</v>
      </c>
      <c r="AI1333" s="116">
        <f ca="1">SUMIF(AAL!$K$3:$K$65061,'Risk Lv. Inforce'!$B$7:$B$1291,AAL!$L$3:$L$65007)</f>
        <v>0</v>
      </c>
      <c r="AJ1333" s="116">
        <f>VLOOKUP(B1333,AAL!$Q$4:$S$1048576,3,0)</f>
        <v>0</v>
      </c>
      <c r="AK1333" s="116">
        <f>VLOOKUP(B1333,AAL!$U$4:$W$1048576,3,0)</f>
        <v>0</v>
      </c>
      <c r="AL1333" s="69">
        <f ca="1">IFERROR(((AD1333+(AD1333*'Portfolio Stats_RMS'!$C$7))/($AB1333*(1-'Portfolio Stats_RMS'!$C$6))),0)</f>
        <v>0</v>
      </c>
      <c r="AM1333" s="69">
        <f ca="1">IFERROR(((AF1333+(AF1333*'Portfolio Stats_RMS'!$C$7))/($AB1333*(1-'Portfolio Stats_RMS'!$C$6))),0)</f>
        <v>0</v>
      </c>
      <c r="AN1333" s="69">
        <f ca="1">IFERROR(((AH1333+(AH1333*'Portfolio Stats_RMS'!$C$7))/($AB1333*(1-'Portfolio Stats_RMS'!$C$6))),0)</f>
        <v>0</v>
      </c>
      <c r="AO1333" s="69">
        <f>IFERROR(((AJ1333+(AJ1333*'Portfolio Stats_RMS'!$C$7))/(AB1333*(1-'Portfolio Stats_RMS'!$C$6))),0)</f>
        <v>0</v>
      </c>
      <c r="AP1333" s="152"/>
    </row>
    <row r="1334" spans="2:42" x14ac:dyDescent="0.25">
      <c r="B1334" s="29"/>
      <c r="C1334" s="87"/>
      <c r="D1334" s="29"/>
      <c r="E1334" s="29"/>
      <c r="F1334" s="29"/>
      <c r="G1334" s="25"/>
      <c r="H1334" s="25"/>
      <c r="I1334" s="25"/>
      <c r="J1334" s="100"/>
      <c r="K1334" s="100"/>
      <c r="L1334" s="149"/>
      <c r="M1334" s="29"/>
      <c r="N1334" s="29"/>
      <c r="O1334" s="29"/>
      <c r="P1334" s="149"/>
      <c r="Q1334" s="150"/>
      <c r="R1334" s="152"/>
      <c r="S1334" s="153"/>
      <c r="T1334" s="153"/>
      <c r="U1334" s="154"/>
      <c r="V1334" s="99"/>
      <c r="W1334" s="99"/>
      <c r="X1334" s="25"/>
      <c r="Y1334" s="25"/>
      <c r="Z1334" s="99"/>
      <c r="AA1334" s="25"/>
      <c r="AB1334" s="25"/>
      <c r="AC1334" s="99"/>
      <c r="AD1334" s="116">
        <f ca="1">SUMIF(AAL!$A$3:$A$65061,'Risk Lv. Inforce'!$B$7:$B$12091,AAL!$B$3:$B$65007)</f>
        <v>0</v>
      </c>
      <c r="AE1334" s="116">
        <f ca="1">SUMIF(AAL!$C$3:$C$65061,'Risk Lv. Inforce'!$B$7:$B$10291,AAL!$D$3:$D$65007)</f>
        <v>0</v>
      </c>
      <c r="AF1334" s="116">
        <f ca="1">SUMIF(AAL!$E$3:$E$65061,'Risk Lv. Inforce'!$B$7:$B$1291,AAL!$F$3:$F$65007)</f>
        <v>0</v>
      </c>
      <c r="AG1334" s="116">
        <f ca="1">SUMIF(AAL!$G$3:$G$65061,'Risk Lv. Inforce'!$B$7:$B$1291,AAL!$H$3:$H$65007)</f>
        <v>0</v>
      </c>
      <c r="AH1334" s="116">
        <f ca="1">SUMIF(AAL!$I$3:$I$65061,'Risk Lv. Inforce'!$B$7:$B$1291,AAL!$J$3:$J$65007)</f>
        <v>0</v>
      </c>
      <c r="AI1334" s="116">
        <f ca="1">SUMIF(AAL!$K$3:$K$65061,'Risk Lv. Inforce'!$B$7:$B$1291,AAL!$L$3:$L$65007)</f>
        <v>0</v>
      </c>
      <c r="AJ1334" s="116">
        <f>VLOOKUP(B1334,AAL!$Q$4:$S$1048576,3,0)</f>
        <v>0</v>
      </c>
      <c r="AK1334" s="116">
        <f>VLOOKUP(B1334,AAL!$U$4:$W$1048576,3,0)</f>
        <v>0</v>
      </c>
      <c r="AL1334" s="69">
        <f ca="1">IFERROR(((AD1334+(AD1334*'Portfolio Stats_RMS'!$C$7))/($AB1334*(1-'Portfolio Stats_RMS'!$C$6))),0)</f>
        <v>0</v>
      </c>
      <c r="AM1334" s="69">
        <f ca="1">IFERROR(((AF1334+(AF1334*'Portfolio Stats_RMS'!$C$7))/($AB1334*(1-'Portfolio Stats_RMS'!$C$6))),0)</f>
        <v>0</v>
      </c>
      <c r="AN1334" s="69">
        <f ca="1">IFERROR(((AH1334+(AH1334*'Portfolio Stats_RMS'!$C$7))/($AB1334*(1-'Portfolio Stats_RMS'!$C$6))),0)</f>
        <v>0</v>
      </c>
      <c r="AO1334" s="69">
        <f>IFERROR(((AJ1334+(AJ1334*'Portfolio Stats_RMS'!$C$7))/(AB1334*(1-'Portfolio Stats_RMS'!$C$6))),0)</f>
        <v>0</v>
      </c>
      <c r="AP1334" s="152"/>
    </row>
    <row r="1335" spans="2:42" x14ac:dyDescent="0.25">
      <c r="B1335" s="29"/>
      <c r="C1335" s="87"/>
      <c r="D1335" s="29"/>
      <c r="E1335" s="29"/>
      <c r="F1335" s="29"/>
      <c r="G1335" s="25"/>
      <c r="H1335" s="25"/>
      <c r="I1335" s="25"/>
      <c r="J1335" s="100"/>
      <c r="K1335" s="100"/>
      <c r="L1335" s="149"/>
      <c r="M1335" s="29"/>
      <c r="N1335" s="29"/>
      <c r="O1335" s="29"/>
      <c r="P1335" s="149"/>
      <c r="Q1335" s="150"/>
      <c r="R1335" s="152"/>
      <c r="S1335" s="153"/>
      <c r="T1335" s="153"/>
      <c r="U1335" s="154"/>
      <c r="V1335" s="99"/>
      <c r="W1335" s="99"/>
      <c r="X1335" s="25"/>
      <c r="Y1335" s="25"/>
      <c r="Z1335" s="99"/>
      <c r="AA1335" s="25"/>
      <c r="AB1335" s="25"/>
      <c r="AC1335" s="99"/>
      <c r="AD1335" s="116">
        <f ca="1">SUMIF(AAL!$A$3:$A$65061,'Risk Lv. Inforce'!$B$7:$B$12091,AAL!$B$3:$B$65007)</f>
        <v>0</v>
      </c>
      <c r="AE1335" s="116">
        <f ca="1">SUMIF(AAL!$C$3:$C$65061,'Risk Lv. Inforce'!$B$7:$B$10291,AAL!$D$3:$D$65007)</f>
        <v>0</v>
      </c>
      <c r="AF1335" s="116">
        <f ca="1">SUMIF(AAL!$E$3:$E$65061,'Risk Lv. Inforce'!$B$7:$B$1291,AAL!$F$3:$F$65007)</f>
        <v>0</v>
      </c>
      <c r="AG1335" s="116">
        <f ca="1">SUMIF(AAL!$G$3:$G$65061,'Risk Lv. Inforce'!$B$7:$B$1291,AAL!$H$3:$H$65007)</f>
        <v>0</v>
      </c>
      <c r="AH1335" s="116">
        <f ca="1">SUMIF(AAL!$I$3:$I$65061,'Risk Lv. Inforce'!$B$7:$B$1291,AAL!$J$3:$J$65007)</f>
        <v>0</v>
      </c>
      <c r="AI1335" s="116">
        <f ca="1">SUMIF(AAL!$K$3:$K$65061,'Risk Lv. Inforce'!$B$7:$B$1291,AAL!$L$3:$L$65007)</f>
        <v>0</v>
      </c>
      <c r="AJ1335" s="116">
        <f>VLOOKUP(B1335,AAL!$Q$4:$S$1048576,3,0)</f>
        <v>0</v>
      </c>
      <c r="AK1335" s="116">
        <f>VLOOKUP(B1335,AAL!$U$4:$W$1048576,3,0)</f>
        <v>0</v>
      </c>
      <c r="AL1335" s="69">
        <f ca="1">IFERROR(((AD1335+(AD1335*'Portfolio Stats_RMS'!$C$7))/($AB1335*(1-'Portfolio Stats_RMS'!$C$6))),0)</f>
        <v>0</v>
      </c>
      <c r="AM1335" s="69">
        <f ca="1">IFERROR(((AF1335+(AF1335*'Portfolio Stats_RMS'!$C$7))/($AB1335*(1-'Portfolio Stats_RMS'!$C$6))),0)</f>
        <v>0</v>
      </c>
      <c r="AN1335" s="69">
        <f ca="1">IFERROR(((AH1335+(AH1335*'Portfolio Stats_RMS'!$C$7))/($AB1335*(1-'Portfolio Stats_RMS'!$C$6))),0)</f>
        <v>0</v>
      </c>
      <c r="AO1335" s="69">
        <f>IFERROR(((AJ1335+(AJ1335*'Portfolio Stats_RMS'!$C$7))/(AB1335*(1-'Portfolio Stats_RMS'!$C$6))),0)</f>
        <v>0</v>
      </c>
      <c r="AP1335" s="152"/>
    </row>
    <row r="1336" spans="2:42" x14ac:dyDescent="0.25">
      <c r="B1336" s="29"/>
      <c r="C1336" s="87"/>
      <c r="D1336" s="29"/>
      <c r="E1336" s="29"/>
      <c r="F1336" s="29"/>
      <c r="G1336" s="25"/>
      <c r="H1336" s="25"/>
      <c r="I1336" s="25"/>
      <c r="J1336" s="100"/>
      <c r="K1336" s="100"/>
      <c r="L1336" s="149"/>
      <c r="M1336" s="29"/>
      <c r="N1336" s="29"/>
      <c r="O1336" s="29"/>
      <c r="P1336" s="149"/>
      <c r="Q1336" s="150"/>
      <c r="R1336" s="152"/>
      <c r="S1336" s="153"/>
      <c r="T1336" s="153"/>
      <c r="U1336" s="154"/>
      <c r="V1336" s="99"/>
      <c r="W1336" s="99"/>
      <c r="X1336" s="25"/>
      <c r="Y1336" s="25"/>
      <c r="Z1336" s="99"/>
      <c r="AA1336" s="25"/>
      <c r="AB1336" s="25"/>
      <c r="AC1336" s="99"/>
      <c r="AD1336" s="116">
        <f ca="1">SUMIF(AAL!$A$3:$A$65061,'Risk Lv. Inforce'!$B$7:$B$12091,AAL!$B$3:$B$65007)</f>
        <v>0</v>
      </c>
      <c r="AE1336" s="116">
        <f ca="1">SUMIF(AAL!$C$3:$C$65061,'Risk Lv. Inforce'!$B$7:$B$10291,AAL!$D$3:$D$65007)</f>
        <v>0</v>
      </c>
      <c r="AF1336" s="116">
        <f ca="1">SUMIF(AAL!$E$3:$E$65061,'Risk Lv. Inforce'!$B$7:$B$1291,AAL!$F$3:$F$65007)</f>
        <v>0</v>
      </c>
      <c r="AG1336" s="116">
        <f ca="1">SUMIF(AAL!$G$3:$G$65061,'Risk Lv. Inforce'!$B$7:$B$1291,AAL!$H$3:$H$65007)</f>
        <v>0</v>
      </c>
      <c r="AH1336" s="116">
        <f ca="1">SUMIF(AAL!$I$3:$I$65061,'Risk Lv. Inforce'!$B$7:$B$1291,AAL!$J$3:$J$65007)</f>
        <v>0</v>
      </c>
      <c r="AI1336" s="116">
        <f ca="1">SUMIF(AAL!$K$3:$K$65061,'Risk Lv. Inforce'!$B$7:$B$1291,AAL!$L$3:$L$65007)</f>
        <v>0</v>
      </c>
      <c r="AJ1336" s="116">
        <f>VLOOKUP(B1336,AAL!$Q$4:$S$1048576,3,0)</f>
        <v>0</v>
      </c>
      <c r="AK1336" s="116">
        <f>VLOOKUP(B1336,AAL!$U$4:$W$1048576,3,0)</f>
        <v>0</v>
      </c>
      <c r="AL1336" s="69">
        <f ca="1">IFERROR(((AD1336+(AD1336*'Portfolio Stats_RMS'!$C$7))/($AB1336*(1-'Portfolio Stats_RMS'!$C$6))),0)</f>
        <v>0</v>
      </c>
      <c r="AM1336" s="69">
        <f ca="1">IFERROR(((AF1336+(AF1336*'Portfolio Stats_RMS'!$C$7))/($AB1336*(1-'Portfolio Stats_RMS'!$C$6))),0)</f>
        <v>0</v>
      </c>
      <c r="AN1336" s="69">
        <f ca="1">IFERROR(((AH1336+(AH1336*'Portfolio Stats_RMS'!$C$7))/($AB1336*(1-'Portfolio Stats_RMS'!$C$6))),0)</f>
        <v>0</v>
      </c>
      <c r="AO1336" s="69">
        <f>IFERROR(((AJ1336+(AJ1336*'Portfolio Stats_RMS'!$C$7))/(AB1336*(1-'Portfolio Stats_RMS'!$C$6))),0)</f>
        <v>0</v>
      </c>
      <c r="AP1336" s="152"/>
    </row>
    <row r="1337" spans="2:42" x14ac:dyDescent="0.25">
      <c r="B1337" s="29"/>
      <c r="C1337" s="87"/>
      <c r="D1337" s="29"/>
      <c r="E1337" s="29"/>
      <c r="F1337" s="29"/>
      <c r="G1337" s="25"/>
      <c r="H1337" s="25"/>
      <c r="I1337" s="25"/>
      <c r="J1337" s="100"/>
      <c r="K1337" s="100"/>
      <c r="L1337" s="149"/>
      <c r="M1337" s="29"/>
      <c r="N1337" s="29"/>
      <c r="O1337" s="29"/>
      <c r="P1337" s="149"/>
      <c r="Q1337" s="150"/>
      <c r="R1337" s="152"/>
      <c r="S1337" s="153"/>
      <c r="T1337" s="153"/>
      <c r="U1337" s="154"/>
      <c r="V1337" s="99"/>
      <c r="W1337" s="99"/>
      <c r="X1337" s="25"/>
      <c r="Y1337" s="25"/>
      <c r="Z1337" s="99"/>
      <c r="AA1337" s="25"/>
      <c r="AB1337" s="25"/>
      <c r="AC1337" s="99"/>
      <c r="AD1337" s="116">
        <f ca="1">SUMIF(AAL!$A$3:$A$65061,'Risk Lv. Inforce'!$B$7:$B$12091,AAL!$B$3:$B$65007)</f>
        <v>0</v>
      </c>
      <c r="AE1337" s="116">
        <f ca="1">SUMIF(AAL!$C$3:$C$65061,'Risk Lv. Inforce'!$B$7:$B$10291,AAL!$D$3:$D$65007)</f>
        <v>0</v>
      </c>
      <c r="AF1337" s="116">
        <f ca="1">SUMIF(AAL!$E$3:$E$65061,'Risk Lv. Inforce'!$B$7:$B$1291,AAL!$F$3:$F$65007)</f>
        <v>0</v>
      </c>
      <c r="AG1337" s="116">
        <f ca="1">SUMIF(AAL!$G$3:$G$65061,'Risk Lv. Inforce'!$B$7:$B$1291,AAL!$H$3:$H$65007)</f>
        <v>0</v>
      </c>
      <c r="AH1337" s="116">
        <f ca="1">SUMIF(AAL!$I$3:$I$65061,'Risk Lv. Inforce'!$B$7:$B$1291,AAL!$J$3:$J$65007)</f>
        <v>0</v>
      </c>
      <c r="AI1337" s="116">
        <f ca="1">SUMIF(AAL!$K$3:$K$65061,'Risk Lv. Inforce'!$B$7:$B$1291,AAL!$L$3:$L$65007)</f>
        <v>0</v>
      </c>
      <c r="AJ1337" s="116">
        <f>VLOOKUP(B1337,AAL!$Q$4:$S$1048576,3,0)</f>
        <v>0</v>
      </c>
      <c r="AK1337" s="116">
        <f>VLOOKUP(B1337,AAL!$U$4:$W$1048576,3,0)</f>
        <v>0</v>
      </c>
      <c r="AL1337" s="69">
        <f ca="1">IFERROR(((AD1337+(AD1337*'Portfolio Stats_RMS'!$C$7))/($AB1337*(1-'Portfolio Stats_RMS'!$C$6))),0)</f>
        <v>0</v>
      </c>
      <c r="AM1337" s="69">
        <f ca="1">IFERROR(((AF1337+(AF1337*'Portfolio Stats_RMS'!$C$7))/($AB1337*(1-'Portfolio Stats_RMS'!$C$6))),0)</f>
        <v>0</v>
      </c>
      <c r="AN1337" s="69">
        <f ca="1">IFERROR(((AH1337+(AH1337*'Portfolio Stats_RMS'!$C$7))/($AB1337*(1-'Portfolio Stats_RMS'!$C$6))),0)</f>
        <v>0</v>
      </c>
      <c r="AO1337" s="69">
        <f>IFERROR(((AJ1337+(AJ1337*'Portfolio Stats_RMS'!$C$7))/(AB1337*(1-'Portfolio Stats_RMS'!$C$6))),0)</f>
        <v>0</v>
      </c>
      <c r="AP1337" s="152"/>
    </row>
    <row r="1338" spans="2:42" x14ac:dyDescent="0.25">
      <c r="B1338" s="29"/>
      <c r="C1338" s="87"/>
      <c r="D1338" s="29"/>
      <c r="E1338" s="29"/>
      <c r="F1338" s="29"/>
      <c r="G1338" s="25"/>
      <c r="H1338" s="25"/>
      <c r="I1338" s="25"/>
      <c r="J1338" s="100"/>
      <c r="K1338" s="100"/>
      <c r="L1338" s="149"/>
      <c r="M1338" s="29"/>
      <c r="N1338" s="29"/>
      <c r="O1338" s="29"/>
      <c r="P1338" s="149"/>
      <c r="Q1338" s="150"/>
      <c r="R1338" s="152"/>
      <c r="S1338" s="153"/>
      <c r="T1338" s="153"/>
      <c r="U1338" s="154"/>
      <c r="V1338" s="99"/>
      <c r="W1338" s="99"/>
      <c r="X1338" s="25"/>
      <c r="Y1338" s="25"/>
      <c r="Z1338" s="99"/>
      <c r="AA1338" s="25"/>
      <c r="AB1338" s="25"/>
      <c r="AC1338" s="99"/>
      <c r="AD1338" s="116">
        <f ca="1">SUMIF(AAL!$A$3:$A$65061,'Risk Lv. Inforce'!$B$7:$B$12091,AAL!$B$3:$B$65007)</f>
        <v>0</v>
      </c>
      <c r="AE1338" s="116">
        <f ca="1">SUMIF(AAL!$C$3:$C$65061,'Risk Lv. Inforce'!$B$7:$B$10291,AAL!$D$3:$D$65007)</f>
        <v>0</v>
      </c>
      <c r="AF1338" s="116">
        <f ca="1">SUMIF(AAL!$E$3:$E$65061,'Risk Lv. Inforce'!$B$7:$B$1291,AAL!$F$3:$F$65007)</f>
        <v>0</v>
      </c>
      <c r="AG1338" s="116">
        <f ca="1">SUMIF(AAL!$G$3:$G$65061,'Risk Lv. Inforce'!$B$7:$B$1291,AAL!$H$3:$H$65007)</f>
        <v>0</v>
      </c>
      <c r="AH1338" s="116">
        <f ca="1">SUMIF(AAL!$I$3:$I$65061,'Risk Lv. Inforce'!$B$7:$B$1291,AAL!$J$3:$J$65007)</f>
        <v>0</v>
      </c>
      <c r="AI1338" s="116">
        <f ca="1">SUMIF(AAL!$K$3:$K$65061,'Risk Lv. Inforce'!$B$7:$B$1291,AAL!$L$3:$L$65007)</f>
        <v>0</v>
      </c>
      <c r="AJ1338" s="116">
        <f>VLOOKUP(B1338,AAL!$Q$4:$S$1048576,3,0)</f>
        <v>0</v>
      </c>
      <c r="AK1338" s="116">
        <f>VLOOKUP(B1338,AAL!$U$4:$W$1048576,3,0)</f>
        <v>0</v>
      </c>
      <c r="AL1338" s="69">
        <f ca="1">IFERROR(((AD1338+(AD1338*'Portfolio Stats_RMS'!$C$7))/($AB1338*(1-'Portfolio Stats_RMS'!$C$6))),0)</f>
        <v>0</v>
      </c>
      <c r="AM1338" s="69">
        <f ca="1">IFERROR(((AF1338+(AF1338*'Portfolio Stats_RMS'!$C$7))/($AB1338*(1-'Portfolio Stats_RMS'!$C$6))),0)</f>
        <v>0</v>
      </c>
      <c r="AN1338" s="69">
        <f ca="1">IFERROR(((AH1338+(AH1338*'Portfolio Stats_RMS'!$C$7))/($AB1338*(1-'Portfolio Stats_RMS'!$C$6))),0)</f>
        <v>0</v>
      </c>
      <c r="AO1338" s="69">
        <f>IFERROR(((AJ1338+(AJ1338*'Portfolio Stats_RMS'!$C$7))/(AB1338*(1-'Portfolio Stats_RMS'!$C$6))),0)</f>
        <v>0</v>
      </c>
      <c r="AP1338" s="152"/>
    </row>
    <row r="1339" spans="2:42" x14ac:dyDescent="0.25">
      <c r="B1339" s="29"/>
      <c r="C1339" s="87"/>
      <c r="D1339" s="29"/>
      <c r="E1339" s="29"/>
      <c r="F1339" s="29"/>
      <c r="G1339" s="25"/>
      <c r="H1339" s="25"/>
      <c r="I1339" s="25"/>
      <c r="J1339" s="100"/>
      <c r="K1339" s="100"/>
      <c r="L1339" s="149"/>
      <c r="M1339" s="29"/>
      <c r="N1339" s="29"/>
      <c r="O1339" s="29"/>
      <c r="P1339" s="149"/>
      <c r="Q1339" s="150"/>
      <c r="R1339" s="152"/>
      <c r="S1339" s="153"/>
      <c r="T1339" s="153"/>
      <c r="U1339" s="154"/>
      <c r="V1339" s="99"/>
      <c r="W1339" s="99"/>
      <c r="X1339" s="25"/>
      <c r="Y1339" s="25"/>
      <c r="Z1339" s="99"/>
      <c r="AA1339" s="25"/>
      <c r="AB1339" s="25"/>
      <c r="AC1339" s="99"/>
      <c r="AD1339" s="116">
        <f ca="1">SUMIF(AAL!$A$3:$A$65061,'Risk Lv. Inforce'!$B$7:$B$12091,AAL!$B$3:$B$65007)</f>
        <v>0</v>
      </c>
      <c r="AE1339" s="116">
        <f ca="1">SUMIF(AAL!$C$3:$C$65061,'Risk Lv. Inforce'!$B$7:$B$10291,AAL!$D$3:$D$65007)</f>
        <v>0</v>
      </c>
      <c r="AF1339" s="116">
        <f ca="1">SUMIF(AAL!$E$3:$E$65061,'Risk Lv. Inforce'!$B$7:$B$1291,AAL!$F$3:$F$65007)</f>
        <v>0</v>
      </c>
      <c r="AG1339" s="116">
        <f ca="1">SUMIF(AAL!$G$3:$G$65061,'Risk Lv. Inforce'!$B$7:$B$1291,AAL!$H$3:$H$65007)</f>
        <v>0</v>
      </c>
      <c r="AH1339" s="116">
        <f ca="1">SUMIF(AAL!$I$3:$I$65061,'Risk Lv. Inforce'!$B$7:$B$1291,AAL!$J$3:$J$65007)</f>
        <v>0</v>
      </c>
      <c r="AI1339" s="116">
        <f ca="1">SUMIF(AAL!$K$3:$K$65061,'Risk Lv. Inforce'!$B$7:$B$1291,AAL!$L$3:$L$65007)</f>
        <v>0</v>
      </c>
      <c r="AJ1339" s="116">
        <f>VLOOKUP(B1339,AAL!$Q$4:$S$1048576,3,0)</f>
        <v>0</v>
      </c>
      <c r="AK1339" s="116">
        <f>VLOOKUP(B1339,AAL!$U$4:$W$1048576,3,0)</f>
        <v>0</v>
      </c>
      <c r="AL1339" s="69">
        <f ca="1">IFERROR(((AD1339+(AD1339*'Portfolio Stats_RMS'!$C$7))/($AB1339*(1-'Portfolio Stats_RMS'!$C$6))),0)</f>
        <v>0</v>
      </c>
      <c r="AM1339" s="69">
        <f ca="1">IFERROR(((AF1339+(AF1339*'Portfolio Stats_RMS'!$C$7))/($AB1339*(1-'Portfolio Stats_RMS'!$C$6))),0)</f>
        <v>0</v>
      </c>
      <c r="AN1339" s="69">
        <f ca="1">IFERROR(((AH1339+(AH1339*'Portfolio Stats_RMS'!$C$7))/($AB1339*(1-'Portfolio Stats_RMS'!$C$6))),0)</f>
        <v>0</v>
      </c>
      <c r="AO1339" s="69">
        <f>IFERROR(((AJ1339+(AJ1339*'Portfolio Stats_RMS'!$C$7))/(AB1339*(1-'Portfolio Stats_RMS'!$C$6))),0)</f>
        <v>0</v>
      </c>
      <c r="AP1339" s="152"/>
    </row>
    <row r="1340" spans="2:42" x14ac:dyDescent="0.25">
      <c r="B1340" s="29"/>
      <c r="C1340" s="87"/>
      <c r="D1340" s="29"/>
      <c r="E1340" s="29"/>
      <c r="F1340" s="29"/>
      <c r="G1340" s="25"/>
      <c r="H1340" s="25"/>
      <c r="I1340" s="25"/>
      <c r="J1340" s="100"/>
      <c r="K1340" s="100"/>
      <c r="L1340" s="149"/>
      <c r="M1340" s="29"/>
      <c r="N1340" s="29"/>
      <c r="O1340" s="29"/>
      <c r="P1340" s="149"/>
      <c r="Q1340" s="150"/>
      <c r="R1340" s="152"/>
      <c r="S1340" s="153"/>
      <c r="T1340" s="153"/>
      <c r="U1340" s="154"/>
      <c r="V1340" s="99"/>
      <c r="W1340" s="99"/>
      <c r="X1340" s="25"/>
      <c r="Y1340" s="25"/>
      <c r="Z1340" s="99"/>
      <c r="AA1340" s="25"/>
      <c r="AB1340" s="25"/>
      <c r="AC1340" s="99"/>
      <c r="AD1340" s="116">
        <f ca="1">SUMIF(AAL!$A$3:$A$65061,'Risk Lv. Inforce'!$B$7:$B$12091,AAL!$B$3:$B$65007)</f>
        <v>0</v>
      </c>
      <c r="AE1340" s="116">
        <f ca="1">SUMIF(AAL!$C$3:$C$65061,'Risk Lv. Inforce'!$B$7:$B$10291,AAL!$D$3:$D$65007)</f>
        <v>0</v>
      </c>
      <c r="AF1340" s="116">
        <f ca="1">SUMIF(AAL!$E$3:$E$65061,'Risk Lv. Inforce'!$B$7:$B$1291,AAL!$F$3:$F$65007)</f>
        <v>0</v>
      </c>
      <c r="AG1340" s="116">
        <f ca="1">SUMIF(AAL!$G$3:$G$65061,'Risk Lv. Inforce'!$B$7:$B$1291,AAL!$H$3:$H$65007)</f>
        <v>0</v>
      </c>
      <c r="AH1340" s="116">
        <f ca="1">SUMIF(AAL!$I$3:$I$65061,'Risk Lv. Inforce'!$B$7:$B$1291,AAL!$J$3:$J$65007)</f>
        <v>0</v>
      </c>
      <c r="AI1340" s="116">
        <f ca="1">SUMIF(AAL!$K$3:$K$65061,'Risk Lv. Inforce'!$B$7:$B$1291,AAL!$L$3:$L$65007)</f>
        <v>0</v>
      </c>
      <c r="AJ1340" s="116">
        <f>VLOOKUP(B1340,AAL!$Q$4:$S$1048576,3,0)</f>
        <v>0</v>
      </c>
      <c r="AK1340" s="116">
        <f>VLOOKUP(B1340,AAL!$U$4:$W$1048576,3,0)</f>
        <v>0</v>
      </c>
      <c r="AL1340" s="69">
        <f ca="1">IFERROR(((AD1340+(AD1340*'Portfolio Stats_RMS'!$C$7))/($AB1340*(1-'Portfolio Stats_RMS'!$C$6))),0)</f>
        <v>0</v>
      </c>
      <c r="AM1340" s="69">
        <f ca="1">IFERROR(((AF1340+(AF1340*'Portfolio Stats_RMS'!$C$7))/($AB1340*(1-'Portfolio Stats_RMS'!$C$6))),0)</f>
        <v>0</v>
      </c>
      <c r="AN1340" s="69">
        <f ca="1">IFERROR(((AH1340+(AH1340*'Portfolio Stats_RMS'!$C$7))/($AB1340*(1-'Portfolio Stats_RMS'!$C$6))),0)</f>
        <v>0</v>
      </c>
      <c r="AO1340" s="69">
        <f>IFERROR(((AJ1340+(AJ1340*'Portfolio Stats_RMS'!$C$7))/(AB1340*(1-'Portfolio Stats_RMS'!$C$6))),0)</f>
        <v>0</v>
      </c>
      <c r="AP1340" s="152"/>
    </row>
    <row r="1341" spans="2:42" x14ac:dyDescent="0.25">
      <c r="B1341" s="29"/>
      <c r="C1341" s="87"/>
      <c r="D1341" s="29"/>
      <c r="E1341" s="29"/>
      <c r="F1341" s="29"/>
      <c r="G1341" s="25"/>
      <c r="H1341" s="25"/>
      <c r="I1341" s="25"/>
      <c r="J1341" s="100"/>
      <c r="K1341" s="100"/>
      <c r="L1341" s="149"/>
      <c r="M1341" s="29"/>
      <c r="N1341" s="29"/>
      <c r="O1341" s="29"/>
      <c r="P1341" s="149"/>
      <c r="Q1341" s="150"/>
      <c r="R1341" s="152"/>
      <c r="S1341" s="153"/>
      <c r="T1341" s="153"/>
      <c r="U1341" s="154"/>
      <c r="V1341" s="99"/>
      <c r="W1341" s="99"/>
      <c r="X1341" s="25"/>
      <c r="Y1341" s="25"/>
      <c r="Z1341" s="99"/>
      <c r="AA1341" s="25"/>
      <c r="AB1341" s="25"/>
      <c r="AC1341" s="99"/>
      <c r="AD1341" s="116">
        <f ca="1">SUMIF(AAL!$A$3:$A$65061,'Risk Lv. Inforce'!$B$7:$B$12091,AAL!$B$3:$B$65007)</f>
        <v>0</v>
      </c>
      <c r="AE1341" s="116">
        <f ca="1">SUMIF(AAL!$C$3:$C$65061,'Risk Lv. Inforce'!$B$7:$B$10291,AAL!$D$3:$D$65007)</f>
        <v>0</v>
      </c>
      <c r="AF1341" s="116">
        <f ca="1">SUMIF(AAL!$E$3:$E$65061,'Risk Lv. Inforce'!$B$7:$B$1291,AAL!$F$3:$F$65007)</f>
        <v>0</v>
      </c>
      <c r="AG1341" s="116">
        <f ca="1">SUMIF(AAL!$G$3:$G$65061,'Risk Lv. Inforce'!$B$7:$B$1291,AAL!$H$3:$H$65007)</f>
        <v>0</v>
      </c>
      <c r="AH1341" s="116">
        <f ca="1">SUMIF(AAL!$I$3:$I$65061,'Risk Lv. Inforce'!$B$7:$B$1291,AAL!$J$3:$J$65007)</f>
        <v>0</v>
      </c>
      <c r="AI1341" s="116">
        <f ca="1">SUMIF(AAL!$K$3:$K$65061,'Risk Lv. Inforce'!$B$7:$B$1291,AAL!$L$3:$L$65007)</f>
        <v>0</v>
      </c>
      <c r="AJ1341" s="116">
        <f>VLOOKUP(B1341,AAL!$Q$4:$S$1048576,3,0)</f>
        <v>0</v>
      </c>
      <c r="AK1341" s="116">
        <f>VLOOKUP(B1341,AAL!$U$4:$W$1048576,3,0)</f>
        <v>0</v>
      </c>
      <c r="AL1341" s="69">
        <f ca="1">IFERROR(((AD1341+(AD1341*'Portfolio Stats_RMS'!$C$7))/($AB1341*(1-'Portfolio Stats_RMS'!$C$6))),0)</f>
        <v>0</v>
      </c>
      <c r="AM1341" s="69">
        <f ca="1">IFERROR(((AF1341+(AF1341*'Portfolio Stats_RMS'!$C$7))/($AB1341*(1-'Portfolio Stats_RMS'!$C$6))),0)</f>
        <v>0</v>
      </c>
      <c r="AN1341" s="69">
        <f ca="1">IFERROR(((AH1341+(AH1341*'Portfolio Stats_RMS'!$C$7))/($AB1341*(1-'Portfolio Stats_RMS'!$C$6))),0)</f>
        <v>0</v>
      </c>
      <c r="AO1341" s="69">
        <f>IFERROR(((AJ1341+(AJ1341*'Portfolio Stats_RMS'!$C$7))/(AB1341*(1-'Portfolio Stats_RMS'!$C$6))),0)</f>
        <v>0</v>
      </c>
      <c r="AP1341" s="152"/>
    </row>
    <row r="1342" spans="2:42" x14ac:dyDescent="0.25">
      <c r="B1342" s="29"/>
      <c r="C1342" s="87"/>
      <c r="D1342" s="29"/>
      <c r="E1342" s="29"/>
      <c r="F1342" s="29"/>
      <c r="G1342" s="25"/>
      <c r="H1342" s="25"/>
      <c r="I1342" s="25"/>
      <c r="J1342" s="100"/>
      <c r="K1342" s="100"/>
      <c r="L1342" s="149"/>
      <c r="M1342" s="29"/>
      <c r="N1342" s="29"/>
      <c r="O1342" s="29"/>
      <c r="P1342" s="149"/>
      <c r="Q1342" s="150"/>
      <c r="R1342" s="152"/>
      <c r="S1342" s="153"/>
      <c r="T1342" s="153"/>
      <c r="U1342" s="154"/>
      <c r="V1342" s="99"/>
      <c r="W1342" s="99"/>
      <c r="X1342" s="25"/>
      <c r="Y1342" s="25"/>
      <c r="Z1342" s="99"/>
      <c r="AA1342" s="25"/>
      <c r="AB1342" s="25"/>
      <c r="AC1342" s="99"/>
      <c r="AD1342" s="116">
        <f ca="1">SUMIF(AAL!$A$3:$A$65061,'Risk Lv. Inforce'!$B$7:$B$12091,AAL!$B$3:$B$65007)</f>
        <v>0</v>
      </c>
      <c r="AE1342" s="116">
        <f ca="1">SUMIF(AAL!$C$3:$C$65061,'Risk Lv. Inforce'!$B$7:$B$10291,AAL!$D$3:$D$65007)</f>
        <v>0</v>
      </c>
      <c r="AF1342" s="116">
        <f ca="1">SUMIF(AAL!$E$3:$E$65061,'Risk Lv. Inforce'!$B$7:$B$1291,AAL!$F$3:$F$65007)</f>
        <v>0</v>
      </c>
      <c r="AG1342" s="116">
        <f ca="1">SUMIF(AAL!$G$3:$G$65061,'Risk Lv. Inforce'!$B$7:$B$1291,AAL!$H$3:$H$65007)</f>
        <v>0</v>
      </c>
      <c r="AH1342" s="116">
        <f ca="1">SUMIF(AAL!$I$3:$I$65061,'Risk Lv. Inforce'!$B$7:$B$1291,AAL!$J$3:$J$65007)</f>
        <v>0</v>
      </c>
      <c r="AI1342" s="116">
        <f ca="1">SUMIF(AAL!$K$3:$K$65061,'Risk Lv. Inforce'!$B$7:$B$1291,AAL!$L$3:$L$65007)</f>
        <v>0</v>
      </c>
      <c r="AJ1342" s="116">
        <f>VLOOKUP(B1342,AAL!$Q$4:$S$1048576,3,0)</f>
        <v>0</v>
      </c>
      <c r="AK1342" s="116">
        <f>VLOOKUP(B1342,AAL!$U$4:$W$1048576,3,0)</f>
        <v>0</v>
      </c>
      <c r="AL1342" s="69">
        <f ca="1">IFERROR(((AD1342+(AD1342*'Portfolio Stats_RMS'!$C$7))/($AB1342*(1-'Portfolio Stats_RMS'!$C$6))),0)</f>
        <v>0</v>
      </c>
      <c r="AM1342" s="69">
        <f ca="1">IFERROR(((AF1342+(AF1342*'Portfolio Stats_RMS'!$C$7))/($AB1342*(1-'Portfolio Stats_RMS'!$C$6))),0)</f>
        <v>0</v>
      </c>
      <c r="AN1342" s="69">
        <f ca="1">IFERROR(((AH1342+(AH1342*'Portfolio Stats_RMS'!$C$7))/($AB1342*(1-'Portfolio Stats_RMS'!$C$6))),0)</f>
        <v>0</v>
      </c>
      <c r="AO1342" s="69">
        <f>IFERROR(((AJ1342+(AJ1342*'Portfolio Stats_RMS'!$C$7))/(AB1342*(1-'Portfolio Stats_RMS'!$C$6))),0)</f>
        <v>0</v>
      </c>
      <c r="AP1342" s="152"/>
    </row>
    <row r="1343" spans="2:42" x14ac:dyDescent="0.25">
      <c r="B1343" s="29"/>
      <c r="C1343" s="87"/>
      <c r="D1343" s="29"/>
      <c r="E1343" s="29"/>
      <c r="F1343" s="29"/>
      <c r="G1343" s="25"/>
      <c r="H1343" s="25"/>
      <c r="I1343" s="25"/>
      <c r="J1343" s="100"/>
      <c r="K1343" s="100"/>
      <c r="L1343" s="149"/>
      <c r="M1343" s="29"/>
      <c r="N1343" s="29"/>
      <c r="O1343" s="29"/>
      <c r="P1343" s="149"/>
      <c r="Q1343" s="150"/>
      <c r="R1343" s="152"/>
      <c r="S1343" s="153"/>
      <c r="T1343" s="153"/>
      <c r="U1343" s="154"/>
      <c r="V1343" s="99"/>
      <c r="W1343" s="99"/>
      <c r="X1343" s="25"/>
      <c r="Y1343" s="25"/>
      <c r="Z1343" s="99"/>
      <c r="AA1343" s="25"/>
      <c r="AB1343" s="25"/>
      <c r="AC1343" s="99"/>
      <c r="AD1343" s="116">
        <f ca="1">SUMIF(AAL!$A$3:$A$65061,'Risk Lv. Inforce'!$B$7:$B$12091,AAL!$B$3:$B$65007)</f>
        <v>0</v>
      </c>
      <c r="AE1343" s="116">
        <f ca="1">SUMIF(AAL!$C$3:$C$65061,'Risk Lv. Inforce'!$B$7:$B$10291,AAL!$D$3:$D$65007)</f>
        <v>0</v>
      </c>
      <c r="AF1343" s="116">
        <f ca="1">SUMIF(AAL!$E$3:$E$65061,'Risk Lv. Inforce'!$B$7:$B$1291,AAL!$F$3:$F$65007)</f>
        <v>0</v>
      </c>
      <c r="AG1343" s="116">
        <f ca="1">SUMIF(AAL!$G$3:$G$65061,'Risk Lv. Inforce'!$B$7:$B$1291,AAL!$H$3:$H$65007)</f>
        <v>0</v>
      </c>
      <c r="AH1343" s="116">
        <f ca="1">SUMIF(AAL!$I$3:$I$65061,'Risk Lv. Inforce'!$B$7:$B$1291,AAL!$J$3:$J$65007)</f>
        <v>0</v>
      </c>
      <c r="AI1343" s="116">
        <f ca="1">SUMIF(AAL!$K$3:$K$65061,'Risk Lv. Inforce'!$B$7:$B$1291,AAL!$L$3:$L$65007)</f>
        <v>0</v>
      </c>
      <c r="AJ1343" s="116">
        <f>VLOOKUP(B1343,AAL!$Q$4:$S$1048576,3,0)</f>
        <v>0</v>
      </c>
      <c r="AK1343" s="116">
        <f>VLOOKUP(B1343,AAL!$U$4:$W$1048576,3,0)</f>
        <v>0</v>
      </c>
      <c r="AL1343" s="69">
        <f ca="1">IFERROR(((AD1343+(AD1343*'Portfolio Stats_RMS'!$C$7))/($AB1343*(1-'Portfolio Stats_RMS'!$C$6))),0)</f>
        <v>0</v>
      </c>
      <c r="AM1343" s="69">
        <f ca="1">IFERROR(((AF1343+(AF1343*'Portfolio Stats_RMS'!$C$7))/($AB1343*(1-'Portfolio Stats_RMS'!$C$6))),0)</f>
        <v>0</v>
      </c>
      <c r="AN1343" s="69">
        <f ca="1">IFERROR(((AH1343+(AH1343*'Portfolio Stats_RMS'!$C$7))/($AB1343*(1-'Portfolio Stats_RMS'!$C$6))),0)</f>
        <v>0</v>
      </c>
      <c r="AO1343" s="69">
        <f>IFERROR(((AJ1343+(AJ1343*'Portfolio Stats_RMS'!$C$7))/(AB1343*(1-'Portfolio Stats_RMS'!$C$6))),0)</f>
        <v>0</v>
      </c>
      <c r="AP1343" s="152"/>
    </row>
    <row r="1344" spans="2:42" x14ac:dyDescent="0.25">
      <c r="B1344" s="29"/>
      <c r="C1344" s="87"/>
      <c r="D1344" s="29"/>
      <c r="E1344" s="29"/>
      <c r="F1344" s="29"/>
      <c r="G1344" s="25"/>
      <c r="H1344" s="25"/>
      <c r="I1344" s="25"/>
      <c r="J1344" s="100"/>
      <c r="K1344" s="100"/>
      <c r="L1344" s="149"/>
      <c r="M1344" s="29"/>
      <c r="N1344" s="29"/>
      <c r="O1344" s="29"/>
      <c r="P1344" s="149"/>
      <c r="Q1344" s="150"/>
      <c r="R1344" s="152"/>
      <c r="S1344" s="153"/>
      <c r="T1344" s="153"/>
      <c r="U1344" s="154"/>
      <c r="V1344" s="99"/>
      <c r="W1344" s="99"/>
      <c r="X1344" s="25"/>
      <c r="Y1344" s="25"/>
      <c r="Z1344" s="99"/>
      <c r="AA1344" s="25"/>
      <c r="AB1344" s="25"/>
      <c r="AC1344" s="99"/>
      <c r="AD1344" s="116">
        <f ca="1">SUMIF(AAL!$A$3:$A$65061,'Risk Lv. Inforce'!$B$7:$B$12091,AAL!$B$3:$B$65007)</f>
        <v>0</v>
      </c>
      <c r="AE1344" s="116">
        <f ca="1">SUMIF(AAL!$C$3:$C$65061,'Risk Lv. Inforce'!$B$7:$B$10291,AAL!$D$3:$D$65007)</f>
        <v>0</v>
      </c>
      <c r="AF1344" s="116">
        <f ca="1">SUMIF(AAL!$E$3:$E$65061,'Risk Lv. Inforce'!$B$7:$B$1291,AAL!$F$3:$F$65007)</f>
        <v>0</v>
      </c>
      <c r="AG1344" s="116">
        <f ca="1">SUMIF(AAL!$G$3:$G$65061,'Risk Lv. Inforce'!$B$7:$B$1291,AAL!$H$3:$H$65007)</f>
        <v>0</v>
      </c>
      <c r="AH1344" s="116">
        <f ca="1">SUMIF(AAL!$I$3:$I$65061,'Risk Lv. Inforce'!$B$7:$B$1291,AAL!$J$3:$J$65007)</f>
        <v>0</v>
      </c>
      <c r="AI1344" s="116">
        <f ca="1">SUMIF(AAL!$K$3:$K$65061,'Risk Lv. Inforce'!$B$7:$B$1291,AAL!$L$3:$L$65007)</f>
        <v>0</v>
      </c>
      <c r="AJ1344" s="116">
        <f>VLOOKUP(B1344,AAL!$Q$4:$S$1048576,3,0)</f>
        <v>0</v>
      </c>
      <c r="AK1344" s="116">
        <f>VLOOKUP(B1344,AAL!$U$4:$W$1048576,3,0)</f>
        <v>0</v>
      </c>
      <c r="AL1344" s="69">
        <f ca="1">IFERROR(((AD1344+(AD1344*'Portfolio Stats_RMS'!$C$7))/($AB1344*(1-'Portfolio Stats_RMS'!$C$6))),0)</f>
        <v>0</v>
      </c>
      <c r="AM1344" s="69">
        <f ca="1">IFERROR(((AF1344+(AF1344*'Portfolio Stats_RMS'!$C$7))/($AB1344*(1-'Portfolio Stats_RMS'!$C$6))),0)</f>
        <v>0</v>
      </c>
      <c r="AN1344" s="69">
        <f ca="1">IFERROR(((AH1344+(AH1344*'Portfolio Stats_RMS'!$C$7))/($AB1344*(1-'Portfolio Stats_RMS'!$C$6))),0)</f>
        <v>0</v>
      </c>
      <c r="AO1344" s="69">
        <f>IFERROR(((AJ1344+(AJ1344*'Portfolio Stats_RMS'!$C$7))/(AB1344*(1-'Portfolio Stats_RMS'!$C$6))),0)</f>
        <v>0</v>
      </c>
      <c r="AP1344" s="152"/>
    </row>
    <row r="1345" spans="2:42" x14ac:dyDescent="0.25">
      <c r="B1345" s="29"/>
      <c r="C1345" s="87"/>
      <c r="D1345" s="29"/>
      <c r="E1345" s="29"/>
      <c r="F1345" s="29"/>
      <c r="G1345" s="25"/>
      <c r="H1345" s="25"/>
      <c r="I1345" s="25"/>
      <c r="J1345" s="100"/>
      <c r="K1345" s="100"/>
      <c r="L1345" s="149"/>
      <c r="M1345" s="29"/>
      <c r="N1345" s="29"/>
      <c r="O1345" s="29"/>
      <c r="P1345" s="149"/>
      <c r="Q1345" s="150"/>
      <c r="R1345" s="152"/>
      <c r="S1345" s="153"/>
      <c r="T1345" s="153"/>
      <c r="U1345" s="154"/>
      <c r="V1345" s="99"/>
      <c r="W1345" s="99"/>
      <c r="X1345" s="25"/>
      <c r="Y1345" s="25"/>
      <c r="Z1345" s="99"/>
      <c r="AA1345" s="25"/>
      <c r="AB1345" s="25"/>
      <c r="AC1345" s="99"/>
      <c r="AD1345" s="116">
        <f ca="1">SUMIF(AAL!$A$3:$A$65061,'Risk Lv. Inforce'!$B$7:$B$12091,AAL!$B$3:$B$65007)</f>
        <v>0</v>
      </c>
      <c r="AE1345" s="116">
        <f ca="1">SUMIF(AAL!$C$3:$C$65061,'Risk Lv. Inforce'!$B$7:$B$10291,AAL!$D$3:$D$65007)</f>
        <v>0</v>
      </c>
      <c r="AF1345" s="116">
        <f ca="1">SUMIF(AAL!$E$3:$E$65061,'Risk Lv. Inforce'!$B$7:$B$1291,AAL!$F$3:$F$65007)</f>
        <v>0</v>
      </c>
      <c r="AG1345" s="116">
        <f ca="1">SUMIF(AAL!$G$3:$G$65061,'Risk Lv. Inforce'!$B$7:$B$1291,AAL!$H$3:$H$65007)</f>
        <v>0</v>
      </c>
      <c r="AH1345" s="116">
        <f ca="1">SUMIF(AAL!$I$3:$I$65061,'Risk Lv. Inforce'!$B$7:$B$1291,AAL!$J$3:$J$65007)</f>
        <v>0</v>
      </c>
      <c r="AI1345" s="116">
        <f ca="1">SUMIF(AAL!$K$3:$K$65061,'Risk Lv. Inforce'!$B$7:$B$1291,AAL!$L$3:$L$65007)</f>
        <v>0</v>
      </c>
      <c r="AJ1345" s="116">
        <f>VLOOKUP(B1345,AAL!$Q$4:$S$1048576,3,0)</f>
        <v>0</v>
      </c>
      <c r="AK1345" s="116">
        <f>VLOOKUP(B1345,AAL!$U$4:$W$1048576,3,0)</f>
        <v>0</v>
      </c>
      <c r="AL1345" s="69">
        <f ca="1">IFERROR(((AD1345+(AD1345*'Portfolio Stats_RMS'!$C$7))/($AB1345*(1-'Portfolio Stats_RMS'!$C$6))),0)</f>
        <v>0</v>
      </c>
      <c r="AM1345" s="69">
        <f ca="1">IFERROR(((AF1345+(AF1345*'Portfolio Stats_RMS'!$C$7))/($AB1345*(1-'Portfolio Stats_RMS'!$C$6))),0)</f>
        <v>0</v>
      </c>
      <c r="AN1345" s="69">
        <f ca="1">IFERROR(((AH1345+(AH1345*'Portfolio Stats_RMS'!$C$7))/($AB1345*(1-'Portfolio Stats_RMS'!$C$6))),0)</f>
        <v>0</v>
      </c>
      <c r="AO1345" s="69">
        <f>IFERROR(((AJ1345+(AJ1345*'Portfolio Stats_RMS'!$C$7))/(AB1345*(1-'Portfolio Stats_RMS'!$C$6))),0)</f>
        <v>0</v>
      </c>
      <c r="AP1345" s="152"/>
    </row>
    <row r="1346" spans="2:42" x14ac:dyDescent="0.25">
      <c r="B1346" s="29"/>
      <c r="C1346" s="87"/>
      <c r="D1346" s="29"/>
      <c r="E1346" s="29"/>
      <c r="F1346" s="29"/>
      <c r="G1346" s="25"/>
      <c r="H1346" s="25"/>
      <c r="I1346" s="25"/>
      <c r="J1346" s="100"/>
      <c r="K1346" s="100"/>
      <c r="L1346" s="149"/>
      <c r="M1346" s="29"/>
      <c r="N1346" s="29"/>
      <c r="O1346" s="29"/>
      <c r="P1346" s="149"/>
      <c r="Q1346" s="150"/>
      <c r="R1346" s="152"/>
      <c r="S1346" s="153"/>
      <c r="T1346" s="153"/>
      <c r="U1346" s="154"/>
      <c r="V1346" s="99"/>
      <c r="W1346" s="99"/>
      <c r="X1346" s="25"/>
      <c r="Y1346" s="25"/>
      <c r="Z1346" s="99"/>
      <c r="AA1346" s="25"/>
      <c r="AB1346" s="25"/>
      <c r="AC1346" s="99"/>
      <c r="AD1346" s="116">
        <f ca="1">SUMIF(AAL!$A$3:$A$65061,'Risk Lv. Inforce'!$B$7:$B$12091,AAL!$B$3:$B$65007)</f>
        <v>0</v>
      </c>
      <c r="AE1346" s="116">
        <f ca="1">SUMIF(AAL!$C$3:$C$65061,'Risk Lv. Inforce'!$B$7:$B$10291,AAL!$D$3:$D$65007)</f>
        <v>0</v>
      </c>
      <c r="AF1346" s="116">
        <f ca="1">SUMIF(AAL!$E$3:$E$65061,'Risk Lv. Inforce'!$B$7:$B$1291,AAL!$F$3:$F$65007)</f>
        <v>0</v>
      </c>
      <c r="AG1346" s="116">
        <f ca="1">SUMIF(AAL!$G$3:$G$65061,'Risk Lv. Inforce'!$B$7:$B$1291,AAL!$H$3:$H$65007)</f>
        <v>0</v>
      </c>
      <c r="AH1346" s="116">
        <f ca="1">SUMIF(AAL!$I$3:$I$65061,'Risk Lv. Inforce'!$B$7:$B$1291,AAL!$J$3:$J$65007)</f>
        <v>0</v>
      </c>
      <c r="AI1346" s="116">
        <f ca="1">SUMIF(AAL!$K$3:$K$65061,'Risk Lv. Inforce'!$B$7:$B$1291,AAL!$L$3:$L$65007)</f>
        <v>0</v>
      </c>
      <c r="AJ1346" s="116">
        <f>VLOOKUP(B1346,AAL!$Q$4:$S$1048576,3,0)</f>
        <v>0</v>
      </c>
      <c r="AK1346" s="116">
        <f>VLOOKUP(B1346,AAL!$U$4:$W$1048576,3,0)</f>
        <v>0</v>
      </c>
      <c r="AL1346" s="69">
        <f ca="1">IFERROR(((AD1346+(AD1346*'Portfolio Stats_RMS'!$C$7))/($AB1346*(1-'Portfolio Stats_RMS'!$C$6))),0)</f>
        <v>0</v>
      </c>
      <c r="AM1346" s="69">
        <f ca="1">IFERROR(((AF1346+(AF1346*'Portfolio Stats_RMS'!$C$7))/($AB1346*(1-'Portfolio Stats_RMS'!$C$6))),0)</f>
        <v>0</v>
      </c>
      <c r="AN1346" s="69">
        <f ca="1">IFERROR(((AH1346+(AH1346*'Portfolio Stats_RMS'!$C$7))/($AB1346*(1-'Portfolio Stats_RMS'!$C$6))),0)</f>
        <v>0</v>
      </c>
      <c r="AO1346" s="69">
        <f>IFERROR(((AJ1346+(AJ1346*'Portfolio Stats_RMS'!$C$7))/(AB1346*(1-'Portfolio Stats_RMS'!$C$6))),0)</f>
        <v>0</v>
      </c>
      <c r="AP1346" s="152"/>
    </row>
    <row r="1347" spans="2:42" x14ac:dyDescent="0.25">
      <c r="B1347" s="29"/>
      <c r="C1347" s="87"/>
      <c r="D1347" s="29"/>
      <c r="E1347" s="29"/>
      <c r="F1347" s="29"/>
      <c r="G1347" s="25"/>
      <c r="H1347" s="25"/>
      <c r="I1347" s="25"/>
      <c r="J1347" s="100"/>
      <c r="K1347" s="100"/>
      <c r="L1347" s="149"/>
      <c r="M1347" s="29"/>
      <c r="N1347" s="29"/>
      <c r="O1347" s="29"/>
      <c r="P1347" s="149"/>
      <c r="Q1347" s="150"/>
      <c r="R1347" s="152"/>
      <c r="S1347" s="153"/>
      <c r="T1347" s="153"/>
      <c r="U1347" s="154"/>
      <c r="V1347" s="99"/>
      <c r="W1347" s="99"/>
      <c r="X1347" s="25"/>
      <c r="Y1347" s="25"/>
      <c r="Z1347" s="99"/>
      <c r="AA1347" s="25"/>
      <c r="AB1347" s="25"/>
      <c r="AC1347" s="99"/>
      <c r="AD1347" s="116">
        <f ca="1">SUMIF(AAL!$A$3:$A$65061,'Risk Lv. Inforce'!$B$7:$B$12091,AAL!$B$3:$B$65007)</f>
        <v>0</v>
      </c>
      <c r="AE1347" s="116">
        <f ca="1">SUMIF(AAL!$C$3:$C$65061,'Risk Lv. Inforce'!$B$7:$B$10291,AAL!$D$3:$D$65007)</f>
        <v>0</v>
      </c>
      <c r="AF1347" s="116">
        <f ca="1">SUMIF(AAL!$E$3:$E$65061,'Risk Lv. Inforce'!$B$7:$B$1291,AAL!$F$3:$F$65007)</f>
        <v>0</v>
      </c>
      <c r="AG1347" s="116">
        <f ca="1">SUMIF(AAL!$G$3:$G$65061,'Risk Lv. Inforce'!$B$7:$B$1291,AAL!$H$3:$H$65007)</f>
        <v>0</v>
      </c>
      <c r="AH1347" s="116">
        <f ca="1">SUMIF(AAL!$I$3:$I$65061,'Risk Lv. Inforce'!$B$7:$B$1291,AAL!$J$3:$J$65007)</f>
        <v>0</v>
      </c>
      <c r="AI1347" s="116">
        <f ca="1">SUMIF(AAL!$K$3:$K$65061,'Risk Lv. Inforce'!$B$7:$B$1291,AAL!$L$3:$L$65007)</f>
        <v>0</v>
      </c>
      <c r="AJ1347" s="116">
        <f>VLOOKUP(B1347,AAL!$Q$4:$S$1048576,3,0)</f>
        <v>0</v>
      </c>
      <c r="AK1347" s="116">
        <f>VLOOKUP(B1347,AAL!$U$4:$W$1048576,3,0)</f>
        <v>0</v>
      </c>
      <c r="AL1347" s="69">
        <f ca="1">IFERROR(((AD1347+(AD1347*'Portfolio Stats_RMS'!$C$7))/($AB1347*(1-'Portfolio Stats_RMS'!$C$6))),0)</f>
        <v>0</v>
      </c>
      <c r="AM1347" s="69">
        <f ca="1">IFERROR(((AF1347+(AF1347*'Portfolio Stats_RMS'!$C$7))/($AB1347*(1-'Portfolio Stats_RMS'!$C$6))),0)</f>
        <v>0</v>
      </c>
      <c r="AN1347" s="69">
        <f ca="1">IFERROR(((AH1347+(AH1347*'Portfolio Stats_RMS'!$C$7))/($AB1347*(1-'Portfolio Stats_RMS'!$C$6))),0)</f>
        <v>0</v>
      </c>
      <c r="AO1347" s="69">
        <f>IFERROR(((AJ1347+(AJ1347*'Portfolio Stats_RMS'!$C$7))/(AB1347*(1-'Portfolio Stats_RMS'!$C$6))),0)</f>
        <v>0</v>
      </c>
      <c r="AP1347" s="152"/>
    </row>
    <row r="1348" spans="2:42" x14ac:dyDescent="0.25">
      <c r="B1348" s="29"/>
      <c r="C1348" s="87"/>
      <c r="D1348" s="29"/>
      <c r="E1348" s="29"/>
      <c r="F1348" s="29"/>
      <c r="G1348" s="25"/>
      <c r="H1348" s="25"/>
      <c r="I1348" s="25"/>
      <c r="J1348" s="100"/>
      <c r="K1348" s="100"/>
      <c r="L1348" s="29"/>
      <c r="M1348" s="29"/>
      <c r="N1348" s="29"/>
      <c r="O1348" s="29"/>
      <c r="P1348" s="149"/>
      <c r="Q1348" s="150"/>
      <c r="R1348" s="152"/>
      <c r="S1348" s="153"/>
      <c r="T1348" s="153"/>
      <c r="U1348" s="154"/>
      <c r="V1348" s="99"/>
      <c r="W1348" s="99"/>
      <c r="X1348" s="25"/>
      <c r="Y1348" s="25"/>
      <c r="Z1348" s="99"/>
      <c r="AA1348" s="25"/>
      <c r="AB1348" s="25"/>
      <c r="AC1348" s="99"/>
      <c r="AD1348" s="116">
        <f ca="1">SUMIF(AAL!$A$3:$A$65061,'Risk Lv. Inforce'!$B$7:$B$12091,AAL!$B$3:$B$65007)</f>
        <v>0</v>
      </c>
      <c r="AE1348" s="116">
        <f ca="1">SUMIF(AAL!$C$3:$C$65061,'Risk Lv. Inforce'!$B$7:$B$10291,AAL!$D$3:$D$65007)</f>
        <v>0</v>
      </c>
      <c r="AF1348" s="116">
        <f ca="1">SUMIF(AAL!$E$3:$E$65061,'Risk Lv. Inforce'!$B$7:$B$1291,AAL!$F$3:$F$65007)</f>
        <v>0</v>
      </c>
      <c r="AG1348" s="116">
        <f ca="1">SUMIF(AAL!$G$3:$G$65061,'Risk Lv. Inforce'!$B$7:$B$1291,AAL!$H$3:$H$65007)</f>
        <v>0</v>
      </c>
      <c r="AH1348" s="116">
        <f ca="1">SUMIF(AAL!$I$3:$I$65061,'Risk Lv. Inforce'!$B$7:$B$1291,AAL!$J$3:$J$65007)</f>
        <v>0</v>
      </c>
      <c r="AI1348" s="116">
        <f ca="1">SUMIF(AAL!$K$3:$K$65061,'Risk Lv. Inforce'!$B$7:$B$1291,AAL!$L$3:$L$65007)</f>
        <v>0</v>
      </c>
      <c r="AJ1348" s="116">
        <f>VLOOKUP(B1348,AAL!$Q$4:$S$1048576,3,0)</f>
        <v>0</v>
      </c>
      <c r="AK1348" s="116">
        <f>VLOOKUP(B1348,AAL!$U$4:$W$1048576,3,0)</f>
        <v>0</v>
      </c>
      <c r="AL1348" s="69">
        <f ca="1">IFERROR(((AD1348+(AD1348*'Portfolio Stats_RMS'!$C$7))/($AB1348*(1-'Portfolio Stats_RMS'!$C$6))),0)</f>
        <v>0</v>
      </c>
      <c r="AM1348" s="69">
        <f ca="1">IFERROR(((AF1348+(AF1348*'Portfolio Stats_RMS'!$C$7))/($AB1348*(1-'Portfolio Stats_RMS'!$C$6))),0)</f>
        <v>0</v>
      </c>
      <c r="AN1348" s="69">
        <f ca="1">IFERROR(((AH1348+(AH1348*'Portfolio Stats_RMS'!$C$7))/($AB1348*(1-'Portfolio Stats_RMS'!$C$6))),0)</f>
        <v>0</v>
      </c>
      <c r="AO1348" s="69">
        <f>IFERROR(((AJ1348+(AJ1348*'Portfolio Stats_RMS'!$C$7))/(AB1348*(1-'Portfolio Stats_RMS'!$C$6))),0)</f>
        <v>0</v>
      </c>
      <c r="AP1348" s="152"/>
    </row>
    <row r="1349" spans="2:42" x14ac:dyDescent="0.25">
      <c r="B1349" s="29"/>
      <c r="C1349" s="87"/>
      <c r="D1349" s="29"/>
      <c r="E1349" s="29"/>
      <c r="F1349" s="29"/>
      <c r="G1349" s="25"/>
      <c r="H1349" s="25"/>
      <c r="I1349" s="25"/>
      <c r="J1349" s="100"/>
      <c r="K1349" s="100"/>
      <c r="L1349" s="149"/>
      <c r="M1349" s="29"/>
      <c r="N1349" s="29"/>
      <c r="O1349" s="29"/>
      <c r="P1349" s="149"/>
      <c r="Q1349" s="150"/>
      <c r="R1349" s="152"/>
      <c r="S1349" s="153"/>
      <c r="T1349" s="153"/>
      <c r="U1349" s="154"/>
      <c r="V1349" s="99"/>
      <c r="W1349" s="99"/>
      <c r="X1349" s="25"/>
      <c r="Y1349" s="25"/>
      <c r="Z1349" s="99"/>
      <c r="AA1349" s="25"/>
      <c r="AB1349" s="25"/>
      <c r="AC1349" s="99"/>
      <c r="AD1349" s="116">
        <f ca="1">SUMIF(AAL!$A$3:$A$65061,'Risk Lv. Inforce'!$B$7:$B$12091,AAL!$B$3:$B$65007)</f>
        <v>0</v>
      </c>
      <c r="AE1349" s="116">
        <f ca="1">SUMIF(AAL!$C$3:$C$65061,'Risk Lv. Inforce'!$B$7:$B$10291,AAL!$D$3:$D$65007)</f>
        <v>0</v>
      </c>
      <c r="AF1349" s="116">
        <f ca="1">SUMIF(AAL!$E$3:$E$65061,'Risk Lv. Inforce'!$B$7:$B$1291,AAL!$F$3:$F$65007)</f>
        <v>0</v>
      </c>
      <c r="AG1349" s="116">
        <f ca="1">SUMIF(AAL!$G$3:$G$65061,'Risk Lv. Inforce'!$B$7:$B$1291,AAL!$H$3:$H$65007)</f>
        <v>0</v>
      </c>
      <c r="AH1349" s="116">
        <f ca="1">SUMIF(AAL!$I$3:$I$65061,'Risk Lv. Inforce'!$B$7:$B$1291,AAL!$J$3:$J$65007)</f>
        <v>0</v>
      </c>
      <c r="AI1349" s="116">
        <f ca="1">SUMIF(AAL!$K$3:$K$65061,'Risk Lv. Inforce'!$B$7:$B$1291,AAL!$L$3:$L$65007)</f>
        <v>0</v>
      </c>
      <c r="AJ1349" s="116">
        <f>VLOOKUP(B1349,AAL!$Q$4:$S$1048576,3,0)</f>
        <v>0</v>
      </c>
      <c r="AK1349" s="116">
        <f>VLOOKUP(B1349,AAL!$U$4:$W$1048576,3,0)</f>
        <v>0</v>
      </c>
      <c r="AL1349" s="69">
        <f ca="1">IFERROR(((AD1349+(AD1349*'Portfolio Stats_RMS'!$C$7))/($AB1349*(1-'Portfolio Stats_RMS'!$C$6))),0)</f>
        <v>0</v>
      </c>
      <c r="AM1349" s="69">
        <f ca="1">IFERROR(((AF1349+(AF1349*'Portfolio Stats_RMS'!$C$7))/($AB1349*(1-'Portfolio Stats_RMS'!$C$6))),0)</f>
        <v>0</v>
      </c>
      <c r="AN1349" s="69">
        <f ca="1">IFERROR(((AH1349+(AH1349*'Portfolio Stats_RMS'!$C$7))/($AB1349*(1-'Portfolio Stats_RMS'!$C$6))),0)</f>
        <v>0</v>
      </c>
      <c r="AO1349" s="69">
        <f>IFERROR(((AJ1349+(AJ1349*'Portfolio Stats_RMS'!$C$7))/(AB1349*(1-'Portfolio Stats_RMS'!$C$6))),0)</f>
        <v>0</v>
      </c>
      <c r="AP1349" s="152"/>
    </row>
    <row r="1350" spans="2:42" x14ac:dyDescent="0.25">
      <c r="B1350" s="29"/>
      <c r="C1350" s="87"/>
      <c r="D1350" s="29"/>
      <c r="E1350" s="29"/>
      <c r="F1350" s="29"/>
      <c r="G1350" s="25"/>
      <c r="H1350" s="25"/>
      <c r="I1350" s="25"/>
      <c r="J1350" s="100"/>
      <c r="K1350" s="100"/>
      <c r="L1350" s="149"/>
      <c r="M1350" s="29"/>
      <c r="N1350" s="29"/>
      <c r="O1350" s="29"/>
      <c r="P1350" s="149"/>
      <c r="Q1350" s="150"/>
      <c r="R1350" s="152"/>
      <c r="S1350" s="153"/>
      <c r="T1350" s="153"/>
      <c r="U1350" s="154"/>
      <c r="V1350" s="99"/>
      <c r="W1350" s="99"/>
      <c r="X1350" s="25"/>
      <c r="Y1350" s="25"/>
      <c r="Z1350" s="99"/>
      <c r="AA1350" s="25"/>
      <c r="AB1350" s="25"/>
      <c r="AC1350" s="99"/>
      <c r="AD1350" s="116">
        <f ca="1">SUMIF(AAL!$A$3:$A$65061,'Risk Lv. Inforce'!$B$7:$B$12091,AAL!$B$3:$B$65007)</f>
        <v>0</v>
      </c>
      <c r="AE1350" s="116">
        <f ca="1">SUMIF(AAL!$C$3:$C$65061,'Risk Lv. Inforce'!$B$7:$B$10291,AAL!$D$3:$D$65007)</f>
        <v>0</v>
      </c>
      <c r="AF1350" s="116">
        <f ca="1">SUMIF(AAL!$E$3:$E$65061,'Risk Lv. Inforce'!$B$7:$B$1291,AAL!$F$3:$F$65007)</f>
        <v>0</v>
      </c>
      <c r="AG1350" s="116">
        <f ca="1">SUMIF(AAL!$G$3:$G$65061,'Risk Lv. Inforce'!$B$7:$B$1291,AAL!$H$3:$H$65007)</f>
        <v>0</v>
      </c>
      <c r="AH1350" s="116">
        <f ca="1">SUMIF(AAL!$I$3:$I$65061,'Risk Lv. Inforce'!$B$7:$B$1291,AAL!$J$3:$J$65007)</f>
        <v>0</v>
      </c>
      <c r="AI1350" s="116">
        <f ca="1">SUMIF(AAL!$K$3:$K$65061,'Risk Lv. Inforce'!$B$7:$B$1291,AAL!$L$3:$L$65007)</f>
        <v>0</v>
      </c>
      <c r="AJ1350" s="116">
        <f>VLOOKUP(B1350,AAL!$Q$4:$S$1048576,3,0)</f>
        <v>0</v>
      </c>
      <c r="AK1350" s="116">
        <f>VLOOKUP(B1350,AAL!$U$4:$W$1048576,3,0)</f>
        <v>0</v>
      </c>
      <c r="AL1350" s="69">
        <f ca="1">IFERROR(((AD1350+(AD1350*'Portfolio Stats_RMS'!$C$7))/($AB1350*(1-'Portfolio Stats_RMS'!$C$6))),0)</f>
        <v>0</v>
      </c>
      <c r="AM1350" s="69">
        <f ca="1">IFERROR(((AF1350+(AF1350*'Portfolio Stats_RMS'!$C$7))/($AB1350*(1-'Portfolio Stats_RMS'!$C$6))),0)</f>
        <v>0</v>
      </c>
      <c r="AN1350" s="69">
        <f ca="1">IFERROR(((AH1350+(AH1350*'Portfolio Stats_RMS'!$C$7))/($AB1350*(1-'Portfolio Stats_RMS'!$C$6))),0)</f>
        <v>0</v>
      </c>
      <c r="AO1350" s="69">
        <f>IFERROR(((AJ1350+(AJ1350*'Portfolio Stats_RMS'!$C$7))/(AB1350*(1-'Portfolio Stats_RMS'!$C$6))),0)</f>
        <v>0</v>
      </c>
      <c r="AP1350" s="152"/>
    </row>
    <row r="1351" spans="2:42" x14ac:dyDescent="0.25">
      <c r="B1351" s="29"/>
      <c r="C1351" s="87"/>
      <c r="D1351" s="29"/>
      <c r="E1351" s="29"/>
      <c r="F1351" s="29"/>
      <c r="G1351" s="25"/>
      <c r="H1351" s="25"/>
      <c r="I1351" s="25"/>
      <c r="J1351" s="100"/>
      <c r="K1351" s="100"/>
      <c r="L1351" s="149"/>
      <c r="M1351" s="29"/>
      <c r="N1351" s="29"/>
      <c r="O1351" s="29"/>
      <c r="P1351" s="149"/>
      <c r="Q1351" s="150"/>
      <c r="R1351" s="152"/>
      <c r="S1351" s="153"/>
      <c r="T1351" s="153"/>
      <c r="U1351" s="154"/>
      <c r="V1351" s="99"/>
      <c r="W1351" s="99"/>
      <c r="X1351" s="25"/>
      <c r="Y1351" s="25"/>
      <c r="Z1351" s="99"/>
      <c r="AA1351" s="25"/>
      <c r="AB1351" s="25"/>
      <c r="AC1351" s="99"/>
      <c r="AD1351" s="116">
        <f ca="1">SUMIF(AAL!$A$3:$A$65061,'Risk Lv. Inforce'!$B$7:$B$12091,AAL!$B$3:$B$65007)</f>
        <v>0</v>
      </c>
      <c r="AE1351" s="116">
        <f ca="1">SUMIF(AAL!$C$3:$C$65061,'Risk Lv. Inforce'!$B$7:$B$10291,AAL!$D$3:$D$65007)</f>
        <v>0</v>
      </c>
      <c r="AF1351" s="116">
        <f ca="1">SUMIF(AAL!$E$3:$E$65061,'Risk Lv. Inforce'!$B$7:$B$1291,AAL!$F$3:$F$65007)</f>
        <v>0</v>
      </c>
      <c r="AG1351" s="116">
        <f ca="1">SUMIF(AAL!$G$3:$G$65061,'Risk Lv. Inforce'!$B$7:$B$1291,AAL!$H$3:$H$65007)</f>
        <v>0</v>
      </c>
      <c r="AH1351" s="116">
        <f ca="1">SUMIF(AAL!$I$3:$I$65061,'Risk Lv. Inforce'!$B$7:$B$1291,AAL!$J$3:$J$65007)</f>
        <v>0</v>
      </c>
      <c r="AI1351" s="116">
        <f ca="1">SUMIF(AAL!$K$3:$K$65061,'Risk Lv. Inforce'!$B$7:$B$1291,AAL!$L$3:$L$65007)</f>
        <v>0</v>
      </c>
      <c r="AJ1351" s="116">
        <f>VLOOKUP(B1351,AAL!$Q$4:$S$1048576,3,0)</f>
        <v>0</v>
      </c>
      <c r="AK1351" s="116">
        <f>VLOOKUP(B1351,AAL!$U$4:$W$1048576,3,0)</f>
        <v>0</v>
      </c>
      <c r="AL1351" s="69">
        <f ca="1">IFERROR(((AD1351+(AD1351*'Portfolio Stats_RMS'!$C$7))/($AB1351*(1-'Portfolio Stats_RMS'!$C$6))),0)</f>
        <v>0</v>
      </c>
      <c r="AM1351" s="69">
        <f ca="1">IFERROR(((AF1351+(AF1351*'Portfolio Stats_RMS'!$C$7))/($AB1351*(1-'Portfolio Stats_RMS'!$C$6))),0)</f>
        <v>0</v>
      </c>
      <c r="AN1351" s="69">
        <f ca="1">IFERROR(((AH1351+(AH1351*'Portfolio Stats_RMS'!$C$7))/($AB1351*(1-'Portfolio Stats_RMS'!$C$6))),0)</f>
        <v>0</v>
      </c>
      <c r="AO1351" s="69">
        <f>IFERROR(((AJ1351+(AJ1351*'Portfolio Stats_RMS'!$C$7))/(AB1351*(1-'Portfolio Stats_RMS'!$C$6))),0)</f>
        <v>0</v>
      </c>
      <c r="AP1351" s="152"/>
    </row>
    <row r="1352" spans="2:42" x14ac:dyDescent="0.25">
      <c r="B1352" s="29"/>
      <c r="C1352" s="87"/>
      <c r="D1352" s="29"/>
      <c r="E1352" s="29"/>
      <c r="F1352" s="29"/>
      <c r="G1352" s="25"/>
      <c r="H1352" s="25"/>
      <c r="I1352" s="25"/>
      <c r="J1352" s="100"/>
      <c r="K1352" s="100"/>
      <c r="L1352" s="149"/>
      <c r="M1352" s="29"/>
      <c r="N1352" s="29"/>
      <c r="O1352" s="29"/>
      <c r="P1352" s="149"/>
      <c r="Q1352" s="150"/>
      <c r="R1352" s="152"/>
      <c r="S1352" s="153"/>
      <c r="T1352" s="153"/>
      <c r="U1352" s="154"/>
      <c r="V1352" s="99"/>
      <c r="W1352" s="99"/>
      <c r="X1352" s="25"/>
      <c r="Y1352" s="25"/>
      <c r="Z1352" s="99"/>
      <c r="AA1352" s="25"/>
      <c r="AB1352" s="25"/>
      <c r="AC1352" s="99"/>
      <c r="AD1352" s="116">
        <f ca="1">SUMIF(AAL!$A$3:$A$65061,'Risk Lv. Inforce'!$B$7:$B$12091,AAL!$B$3:$B$65007)</f>
        <v>0</v>
      </c>
      <c r="AE1352" s="116">
        <f ca="1">SUMIF(AAL!$C$3:$C$65061,'Risk Lv. Inforce'!$B$7:$B$10291,AAL!$D$3:$D$65007)</f>
        <v>0</v>
      </c>
      <c r="AF1352" s="116">
        <f ca="1">SUMIF(AAL!$E$3:$E$65061,'Risk Lv. Inforce'!$B$7:$B$1291,AAL!$F$3:$F$65007)</f>
        <v>0</v>
      </c>
      <c r="AG1352" s="116">
        <f ca="1">SUMIF(AAL!$G$3:$G$65061,'Risk Lv. Inforce'!$B$7:$B$1291,AAL!$H$3:$H$65007)</f>
        <v>0</v>
      </c>
      <c r="AH1352" s="116">
        <f ca="1">SUMIF(AAL!$I$3:$I$65061,'Risk Lv. Inforce'!$B$7:$B$1291,AAL!$J$3:$J$65007)</f>
        <v>0</v>
      </c>
      <c r="AI1352" s="116">
        <f ca="1">SUMIF(AAL!$K$3:$K$65061,'Risk Lv. Inforce'!$B$7:$B$1291,AAL!$L$3:$L$65007)</f>
        <v>0</v>
      </c>
      <c r="AJ1352" s="116">
        <f>VLOOKUP(B1352,AAL!$Q$4:$S$1048576,3,0)</f>
        <v>0</v>
      </c>
      <c r="AK1352" s="116">
        <f>VLOOKUP(B1352,AAL!$U$4:$W$1048576,3,0)</f>
        <v>0</v>
      </c>
      <c r="AL1352" s="69">
        <f ca="1">IFERROR(((AD1352+(AD1352*'Portfolio Stats_RMS'!$C$7))/($AB1352*(1-'Portfolio Stats_RMS'!$C$6))),0)</f>
        <v>0</v>
      </c>
      <c r="AM1352" s="69">
        <f ca="1">IFERROR(((AF1352+(AF1352*'Portfolio Stats_RMS'!$C$7))/($AB1352*(1-'Portfolio Stats_RMS'!$C$6))),0)</f>
        <v>0</v>
      </c>
      <c r="AN1352" s="69">
        <f ca="1">IFERROR(((AH1352+(AH1352*'Portfolio Stats_RMS'!$C$7))/($AB1352*(1-'Portfolio Stats_RMS'!$C$6))),0)</f>
        <v>0</v>
      </c>
      <c r="AO1352" s="69">
        <f>IFERROR(((AJ1352+(AJ1352*'Portfolio Stats_RMS'!$C$7))/(AB1352*(1-'Portfolio Stats_RMS'!$C$6))),0)</f>
        <v>0</v>
      </c>
      <c r="AP1352" s="152"/>
    </row>
    <row r="1353" spans="2:42" x14ac:dyDescent="0.25">
      <c r="B1353" s="29"/>
      <c r="C1353" s="87"/>
      <c r="D1353" s="29"/>
      <c r="E1353" s="29"/>
      <c r="F1353" s="29"/>
      <c r="G1353" s="25"/>
      <c r="H1353" s="25"/>
      <c r="I1353" s="25"/>
      <c r="J1353" s="100"/>
      <c r="K1353" s="100"/>
      <c r="L1353" s="29"/>
      <c r="M1353" s="29"/>
      <c r="N1353" s="29"/>
      <c r="O1353" s="29"/>
      <c r="P1353" s="149"/>
      <c r="Q1353" s="150"/>
      <c r="R1353" s="152"/>
      <c r="S1353" s="153"/>
      <c r="T1353" s="153"/>
      <c r="U1353" s="154"/>
      <c r="V1353" s="99"/>
      <c r="W1353" s="99"/>
      <c r="X1353" s="25"/>
      <c r="Y1353" s="25"/>
      <c r="Z1353" s="99"/>
      <c r="AA1353" s="25"/>
      <c r="AB1353" s="25"/>
      <c r="AC1353" s="99"/>
      <c r="AD1353" s="116">
        <f ca="1">SUMIF(AAL!$A$3:$A$65061,'Risk Lv. Inforce'!$B$7:$B$12091,AAL!$B$3:$B$65007)</f>
        <v>0</v>
      </c>
      <c r="AE1353" s="116">
        <f ca="1">SUMIF(AAL!$C$3:$C$65061,'Risk Lv. Inforce'!$B$7:$B$10291,AAL!$D$3:$D$65007)</f>
        <v>0</v>
      </c>
      <c r="AF1353" s="116">
        <f ca="1">SUMIF(AAL!$E$3:$E$65061,'Risk Lv. Inforce'!$B$7:$B$1291,AAL!$F$3:$F$65007)</f>
        <v>0</v>
      </c>
      <c r="AG1353" s="116">
        <f ca="1">SUMIF(AAL!$G$3:$G$65061,'Risk Lv. Inforce'!$B$7:$B$1291,AAL!$H$3:$H$65007)</f>
        <v>0</v>
      </c>
      <c r="AH1353" s="116">
        <f ca="1">SUMIF(AAL!$I$3:$I$65061,'Risk Lv. Inforce'!$B$7:$B$1291,AAL!$J$3:$J$65007)</f>
        <v>0</v>
      </c>
      <c r="AI1353" s="116">
        <f ca="1">SUMIF(AAL!$K$3:$K$65061,'Risk Lv. Inforce'!$B$7:$B$1291,AAL!$L$3:$L$65007)</f>
        <v>0</v>
      </c>
      <c r="AJ1353" s="116">
        <f>VLOOKUP(B1353,AAL!$Q$4:$S$1048576,3,0)</f>
        <v>0</v>
      </c>
      <c r="AK1353" s="116">
        <f>VLOOKUP(B1353,AAL!$U$4:$W$1048576,3,0)</f>
        <v>0</v>
      </c>
      <c r="AL1353" s="69">
        <f ca="1">IFERROR(((AD1353+(AD1353*'Portfolio Stats_RMS'!$C$7))/($AB1353*(1-'Portfolio Stats_RMS'!$C$6))),0)</f>
        <v>0</v>
      </c>
      <c r="AM1353" s="69">
        <f ca="1">IFERROR(((AF1353+(AF1353*'Portfolio Stats_RMS'!$C$7))/($AB1353*(1-'Portfolio Stats_RMS'!$C$6))),0)</f>
        <v>0</v>
      </c>
      <c r="AN1353" s="69">
        <f ca="1">IFERROR(((AH1353+(AH1353*'Portfolio Stats_RMS'!$C$7))/($AB1353*(1-'Portfolio Stats_RMS'!$C$6))),0)</f>
        <v>0</v>
      </c>
      <c r="AO1353" s="69">
        <f>IFERROR(((AJ1353+(AJ1353*'Portfolio Stats_RMS'!$C$7))/(AB1353*(1-'Portfolio Stats_RMS'!$C$6))),0)</f>
        <v>0</v>
      </c>
      <c r="AP1353" s="152"/>
    </row>
    <row r="1354" spans="2:42" x14ac:dyDescent="0.25">
      <c r="B1354" s="29"/>
      <c r="C1354" s="87"/>
      <c r="D1354" s="29"/>
      <c r="E1354" s="29"/>
      <c r="F1354" s="29"/>
      <c r="G1354" s="25"/>
      <c r="H1354" s="25"/>
      <c r="I1354" s="25"/>
      <c r="J1354" s="100"/>
      <c r="K1354" s="100"/>
      <c r="L1354" s="149"/>
      <c r="M1354" s="29"/>
      <c r="N1354" s="29"/>
      <c r="O1354" s="29"/>
      <c r="P1354" s="149"/>
      <c r="Q1354" s="150"/>
      <c r="R1354" s="152"/>
      <c r="S1354" s="153"/>
      <c r="T1354" s="153"/>
      <c r="U1354" s="154"/>
      <c r="V1354" s="99"/>
      <c r="W1354" s="99"/>
      <c r="X1354" s="25"/>
      <c r="Y1354" s="25"/>
      <c r="Z1354" s="99"/>
      <c r="AA1354" s="25"/>
      <c r="AB1354" s="25"/>
      <c r="AC1354" s="99"/>
      <c r="AD1354" s="116">
        <f ca="1">SUMIF(AAL!$A$3:$A$65061,'Risk Lv. Inforce'!$B$7:$B$12091,AAL!$B$3:$B$65007)</f>
        <v>0</v>
      </c>
      <c r="AE1354" s="116">
        <f ca="1">SUMIF(AAL!$C$3:$C$65061,'Risk Lv. Inforce'!$B$7:$B$10291,AAL!$D$3:$D$65007)</f>
        <v>0</v>
      </c>
      <c r="AF1354" s="116">
        <f ca="1">SUMIF(AAL!$E$3:$E$65061,'Risk Lv. Inforce'!$B$7:$B$1291,AAL!$F$3:$F$65007)</f>
        <v>0</v>
      </c>
      <c r="AG1354" s="116">
        <f ca="1">SUMIF(AAL!$G$3:$G$65061,'Risk Lv. Inforce'!$B$7:$B$1291,AAL!$H$3:$H$65007)</f>
        <v>0</v>
      </c>
      <c r="AH1354" s="116">
        <f ca="1">SUMIF(AAL!$I$3:$I$65061,'Risk Lv. Inforce'!$B$7:$B$1291,AAL!$J$3:$J$65007)</f>
        <v>0</v>
      </c>
      <c r="AI1354" s="116">
        <f ca="1">SUMIF(AAL!$K$3:$K$65061,'Risk Lv. Inforce'!$B$7:$B$1291,AAL!$L$3:$L$65007)</f>
        <v>0</v>
      </c>
      <c r="AJ1354" s="116">
        <f>VLOOKUP(B1354,AAL!$Q$4:$S$1048576,3,0)</f>
        <v>0</v>
      </c>
      <c r="AK1354" s="116">
        <f>VLOOKUP(B1354,AAL!$U$4:$W$1048576,3,0)</f>
        <v>0</v>
      </c>
      <c r="AL1354" s="69">
        <f ca="1">IFERROR(((AD1354+(AD1354*'Portfolio Stats_RMS'!$C$7))/($AB1354*(1-'Portfolio Stats_RMS'!$C$6))),0)</f>
        <v>0</v>
      </c>
      <c r="AM1354" s="69">
        <f ca="1">IFERROR(((AF1354+(AF1354*'Portfolio Stats_RMS'!$C$7))/($AB1354*(1-'Portfolio Stats_RMS'!$C$6))),0)</f>
        <v>0</v>
      </c>
      <c r="AN1354" s="69">
        <f ca="1">IFERROR(((AH1354+(AH1354*'Portfolio Stats_RMS'!$C$7))/($AB1354*(1-'Portfolio Stats_RMS'!$C$6))),0)</f>
        <v>0</v>
      </c>
      <c r="AO1354" s="69">
        <f>IFERROR(((AJ1354+(AJ1354*'Portfolio Stats_RMS'!$C$7))/(AB1354*(1-'Portfolio Stats_RMS'!$C$6))),0)</f>
        <v>0</v>
      </c>
      <c r="AP1354" s="152"/>
    </row>
    <row r="1355" spans="2:42" x14ac:dyDescent="0.25">
      <c r="B1355" s="29"/>
      <c r="C1355" s="87"/>
      <c r="D1355" s="29"/>
      <c r="E1355" s="29"/>
      <c r="F1355" s="29"/>
      <c r="G1355" s="25"/>
      <c r="H1355" s="25"/>
      <c r="I1355" s="25"/>
      <c r="J1355" s="100"/>
      <c r="K1355" s="100"/>
      <c r="L1355" s="149"/>
      <c r="M1355" s="29"/>
      <c r="N1355" s="29"/>
      <c r="O1355" s="29"/>
      <c r="P1355" s="149"/>
      <c r="Q1355" s="150"/>
      <c r="R1355" s="152"/>
      <c r="S1355" s="153"/>
      <c r="T1355" s="153"/>
      <c r="U1355" s="154"/>
      <c r="V1355" s="99"/>
      <c r="W1355" s="99"/>
      <c r="X1355" s="25"/>
      <c r="Y1355" s="25"/>
      <c r="Z1355" s="99"/>
      <c r="AA1355" s="25"/>
      <c r="AB1355" s="25"/>
      <c r="AC1355" s="99"/>
      <c r="AD1355" s="116">
        <f ca="1">SUMIF(AAL!$A$3:$A$65061,'Risk Lv. Inforce'!$B$7:$B$12091,AAL!$B$3:$B$65007)</f>
        <v>0</v>
      </c>
      <c r="AE1355" s="116">
        <f ca="1">SUMIF(AAL!$C$3:$C$65061,'Risk Lv. Inforce'!$B$7:$B$10291,AAL!$D$3:$D$65007)</f>
        <v>0</v>
      </c>
      <c r="AF1355" s="116">
        <f ca="1">SUMIF(AAL!$E$3:$E$65061,'Risk Lv. Inforce'!$B$7:$B$1291,AAL!$F$3:$F$65007)</f>
        <v>0</v>
      </c>
      <c r="AG1355" s="116">
        <f ca="1">SUMIF(AAL!$G$3:$G$65061,'Risk Lv. Inforce'!$B$7:$B$1291,AAL!$H$3:$H$65007)</f>
        <v>0</v>
      </c>
      <c r="AH1355" s="116">
        <f ca="1">SUMIF(AAL!$I$3:$I$65061,'Risk Lv. Inforce'!$B$7:$B$1291,AAL!$J$3:$J$65007)</f>
        <v>0</v>
      </c>
      <c r="AI1355" s="116">
        <f ca="1">SUMIF(AAL!$K$3:$K$65061,'Risk Lv. Inforce'!$B$7:$B$1291,AAL!$L$3:$L$65007)</f>
        <v>0</v>
      </c>
      <c r="AJ1355" s="116">
        <f>VLOOKUP(B1355,AAL!$Q$4:$S$1048576,3,0)</f>
        <v>0</v>
      </c>
      <c r="AK1355" s="116">
        <f>VLOOKUP(B1355,AAL!$U$4:$W$1048576,3,0)</f>
        <v>0</v>
      </c>
      <c r="AL1355" s="69">
        <f ca="1">IFERROR(((AD1355+(AD1355*'Portfolio Stats_RMS'!$C$7))/($AB1355*(1-'Portfolio Stats_RMS'!$C$6))),0)</f>
        <v>0</v>
      </c>
      <c r="AM1355" s="69">
        <f ca="1">IFERROR(((AF1355+(AF1355*'Portfolio Stats_RMS'!$C$7))/($AB1355*(1-'Portfolio Stats_RMS'!$C$6))),0)</f>
        <v>0</v>
      </c>
      <c r="AN1355" s="69">
        <f ca="1">IFERROR(((AH1355+(AH1355*'Portfolio Stats_RMS'!$C$7))/($AB1355*(1-'Portfolio Stats_RMS'!$C$6))),0)</f>
        <v>0</v>
      </c>
      <c r="AO1355" s="69">
        <f>IFERROR(((AJ1355+(AJ1355*'Portfolio Stats_RMS'!$C$7))/(AB1355*(1-'Portfolio Stats_RMS'!$C$6))),0)</f>
        <v>0</v>
      </c>
      <c r="AP1355" s="152"/>
    </row>
    <row r="1356" spans="2:42" x14ac:dyDescent="0.25">
      <c r="B1356" s="29"/>
      <c r="C1356" s="87"/>
      <c r="D1356" s="29"/>
      <c r="E1356" s="29"/>
      <c r="F1356" s="29"/>
      <c r="G1356" s="25"/>
      <c r="H1356" s="25"/>
      <c r="I1356" s="25"/>
      <c r="J1356" s="100"/>
      <c r="K1356" s="100"/>
      <c r="L1356" s="149"/>
      <c r="M1356" s="29"/>
      <c r="N1356" s="29"/>
      <c r="O1356" s="29"/>
      <c r="P1356" s="149"/>
      <c r="Q1356" s="150"/>
      <c r="R1356" s="152"/>
      <c r="S1356" s="153"/>
      <c r="T1356" s="153"/>
      <c r="U1356" s="154"/>
      <c r="V1356" s="99"/>
      <c r="W1356" s="99"/>
      <c r="X1356" s="25"/>
      <c r="Y1356" s="25"/>
      <c r="Z1356" s="99"/>
      <c r="AA1356" s="25"/>
      <c r="AB1356" s="25"/>
      <c r="AC1356" s="99"/>
      <c r="AD1356" s="116">
        <f ca="1">SUMIF(AAL!$A$3:$A$65061,'Risk Lv. Inforce'!$B$7:$B$12091,AAL!$B$3:$B$65007)</f>
        <v>0</v>
      </c>
      <c r="AE1356" s="116">
        <f ca="1">SUMIF(AAL!$C$3:$C$65061,'Risk Lv. Inforce'!$B$7:$B$10291,AAL!$D$3:$D$65007)</f>
        <v>0</v>
      </c>
      <c r="AF1356" s="116">
        <f ca="1">SUMIF(AAL!$E$3:$E$65061,'Risk Lv. Inforce'!$B$7:$B$1291,AAL!$F$3:$F$65007)</f>
        <v>0</v>
      </c>
      <c r="AG1356" s="116">
        <f ca="1">SUMIF(AAL!$G$3:$G$65061,'Risk Lv. Inforce'!$B$7:$B$1291,AAL!$H$3:$H$65007)</f>
        <v>0</v>
      </c>
      <c r="AH1356" s="116">
        <f ca="1">SUMIF(AAL!$I$3:$I$65061,'Risk Lv. Inforce'!$B$7:$B$1291,AAL!$J$3:$J$65007)</f>
        <v>0</v>
      </c>
      <c r="AI1356" s="116">
        <f ca="1">SUMIF(AAL!$K$3:$K$65061,'Risk Lv. Inforce'!$B$7:$B$1291,AAL!$L$3:$L$65007)</f>
        <v>0</v>
      </c>
      <c r="AJ1356" s="116">
        <f>VLOOKUP(B1356,AAL!$Q$4:$S$1048576,3,0)</f>
        <v>0</v>
      </c>
      <c r="AK1356" s="116">
        <f>VLOOKUP(B1356,AAL!$U$4:$W$1048576,3,0)</f>
        <v>0</v>
      </c>
      <c r="AL1356" s="69">
        <f ca="1">IFERROR(((AD1356+(AD1356*'Portfolio Stats_RMS'!$C$7))/($AB1356*(1-'Portfolio Stats_RMS'!$C$6))),0)</f>
        <v>0</v>
      </c>
      <c r="AM1356" s="69">
        <f ca="1">IFERROR(((AF1356+(AF1356*'Portfolio Stats_RMS'!$C$7))/($AB1356*(1-'Portfolio Stats_RMS'!$C$6))),0)</f>
        <v>0</v>
      </c>
      <c r="AN1356" s="69">
        <f ca="1">IFERROR(((AH1356+(AH1356*'Portfolio Stats_RMS'!$C$7))/($AB1356*(1-'Portfolio Stats_RMS'!$C$6))),0)</f>
        <v>0</v>
      </c>
      <c r="AO1356" s="69">
        <f>IFERROR(((AJ1356+(AJ1356*'Portfolio Stats_RMS'!$C$7))/(AB1356*(1-'Portfolio Stats_RMS'!$C$6))),0)</f>
        <v>0</v>
      </c>
      <c r="AP1356" s="152"/>
    </row>
    <row r="1357" spans="2:42" x14ac:dyDescent="0.25">
      <c r="B1357" s="29"/>
      <c r="C1357" s="87"/>
      <c r="D1357" s="29"/>
      <c r="E1357" s="29"/>
      <c r="F1357" s="29"/>
      <c r="G1357" s="25"/>
      <c r="H1357" s="25"/>
      <c r="I1357" s="25"/>
      <c r="J1357" s="100"/>
      <c r="K1357" s="100"/>
      <c r="L1357" s="149"/>
      <c r="M1357" s="29"/>
      <c r="N1357" s="29"/>
      <c r="O1357" s="29"/>
      <c r="P1357" s="149"/>
      <c r="Q1357" s="150"/>
      <c r="R1357" s="152"/>
      <c r="S1357" s="153"/>
      <c r="T1357" s="153"/>
      <c r="U1357" s="154"/>
      <c r="V1357" s="99"/>
      <c r="W1357" s="99"/>
      <c r="X1357" s="25"/>
      <c r="Y1357" s="25"/>
      <c r="Z1357" s="99"/>
      <c r="AA1357" s="25"/>
      <c r="AB1357" s="25"/>
      <c r="AC1357" s="99"/>
      <c r="AD1357" s="116">
        <f ca="1">SUMIF(AAL!$A$3:$A$65061,'Risk Lv. Inforce'!$B$7:$B$12091,AAL!$B$3:$B$65007)</f>
        <v>0</v>
      </c>
      <c r="AE1357" s="116">
        <f ca="1">SUMIF(AAL!$C$3:$C$65061,'Risk Lv. Inforce'!$B$7:$B$10291,AAL!$D$3:$D$65007)</f>
        <v>0</v>
      </c>
      <c r="AF1357" s="116">
        <f ca="1">SUMIF(AAL!$E$3:$E$65061,'Risk Lv. Inforce'!$B$7:$B$1291,AAL!$F$3:$F$65007)</f>
        <v>0</v>
      </c>
      <c r="AG1357" s="116">
        <f ca="1">SUMIF(AAL!$G$3:$G$65061,'Risk Lv. Inforce'!$B$7:$B$1291,AAL!$H$3:$H$65007)</f>
        <v>0</v>
      </c>
      <c r="AH1357" s="116">
        <f ca="1">SUMIF(AAL!$I$3:$I$65061,'Risk Lv. Inforce'!$B$7:$B$1291,AAL!$J$3:$J$65007)</f>
        <v>0</v>
      </c>
      <c r="AI1357" s="116">
        <f ca="1">SUMIF(AAL!$K$3:$K$65061,'Risk Lv. Inforce'!$B$7:$B$1291,AAL!$L$3:$L$65007)</f>
        <v>0</v>
      </c>
      <c r="AJ1357" s="116">
        <f>VLOOKUP(B1357,AAL!$Q$4:$S$1048576,3,0)</f>
        <v>0</v>
      </c>
      <c r="AK1357" s="116">
        <f>VLOOKUP(B1357,AAL!$U$4:$W$1048576,3,0)</f>
        <v>0</v>
      </c>
      <c r="AL1357" s="69">
        <f ca="1">IFERROR(((AD1357+(AD1357*'Portfolio Stats_RMS'!$C$7))/($AB1357*(1-'Portfolio Stats_RMS'!$C$6))),0)</f>
        <v>0</v>
      </c>
      <c r="AM1357" s="69">
        <f ca="1">IFERROR(((AF1357+(AF1357*'Portfolio Stats_RMS'!$C$7))/($AB1357*(1-'Portfolio Stats_RMS'!$C$6))),0)</f>
        <v>0</v>
      </c>
      <c r="AN1357" s="69">
        <f ca="1">IFERROR(((AH1357+(AH1357*'Portfolio Stats_RMS'!$C$7))/($AB1357*(1-'Portfolio Stats_RMS'!$C$6))),0)</f>
        <v>0</v>
      </c>
      <c r="AO1357" s="69">
        <f>IFERROR(((AJ1357+(AJ1357*'Portfolio Stats_RMS'!$C$7))/(AB1357*(1-'Portfolio Stats_RMS'!$C$6))),0)</f>
        <v>0</v>
      </c>
      <c r="AP1357" s="152"/>
    </row>
    <row r="1358" spans="2:42" x14ac:dyDescent="0.25">
      <c r="B1358" s="29"/>
      <c r="C1358" s="87"/>
      <c r="D1358" s="29"/>
      <c r="E1358" s="29"/>
      <c r="F1358" s="29"/>
      <c r="G1358" s="25"/>
      <c r="H1358" s="25"/>
      <c r="I1358" s="25"/>
      <c r="J1358" s="100"/>
      <c r="K1358" s="100"/>
      <c r="L1358" s="149"/>
      <c r="M1358" s="29"/>
      <c r="N1358" s="29"/>
      <c r="O1358" s="29"/>
      <c r="P1358" s="149"/>
      <c r="Q1358" s="150"/>
      <c r="R1358" s="152"/>
      <c r="S1358" s="153"/>
      <c r="T1358" s="153"/>
      <c r="U1358" s="154"/>
      <c r="V1358" s="99"/>
      <c r="W1358" s="99"/>
      <c r="X1358" s="25"/>
      <c r="Y1358" s="25"/>
      <c r="Z1358" s="99"/>
      <c r="AA1358" s="25"/>
      <c r="AB1358" s="25"/>
      <c r="AC1358" s="99"/>
      <c r="AD1358" s="116">
        <f ca="1">SUMIF(AAL!$A$3:$A$65061,'Risk Lv. Inforce'!$B$7:$B$12091,AAL!$B$3:$B$65007)</f>
        <v>0</v>
      </c>
      <c r="AE1358" s="116">
        <f ca="1">SUMIF(AAL!$C$3:$C$65061,'Risk Lv. Inforce'!$B$7:$B$10291,AAL!$D$3:$D$65007)</f>
        <v>0</v>
      </c>
      <c r="AF1358" s="116">
        <f ca="1">SUMIF(AAL!$E$3:$E$65061,'Risk Lv. Inforce'!$B$7:$B$1291,AAL!$F$3:$F$65007)</f>
        <v>0</v>
      </c>
      <c r="AG1358" s="116">
        <f ca="1">SUMIF(AAL!$G$3:$G$65061,'Risk Lv. Inforce'!$B$7:$B$1291,AAL!$H$3:$H$65007)</f>
        <v>0</v>
      </c>
      <c r="AH1358" s="116">
        <f ca="1">SUMIF(AAL!$I$3:$I$65061,'Risk Lv. Inforce'!$B$7:$B$1291,AAL!$J$3:$J$65007)</f>
        <v>0</v>
      </c>
      <c r="AI1358" s="116">
        <f ca="1">SUMIF(AAL!$K$3:$K$65061,'Risk Lv. Inforce'!$B$7:$B$1291,AAL!$L$3:$L$65007)</f>
        <v>0</v>
      </c>
      <c r="AJ1358" s="116">
        <f>VLOOKUP(B1358,AAL!$Q$4:$S$1048576,3,0)</f>
        <v>0</v>
      </c>
      <c r="AK1358" s="116">
        <f>VLOOKUP(B1358,AAL!$U$4:$W$1048576,3,0)</f>
        <v>0</v>
      </c>
      <c r="AL1358" s="69">
        <f ca="1">IFERROR(((AD1358+(AD1358*'Portfolio Stats_RMS'!$C$7))/($AB1358*(1-'Portfolio Stats_RMS'!$C$6))),0)</f>
        <v>0</v>
      </c>
      <c r="AM1358" s="69">
        <f ca="1">IFERROR(((AF1358+(AF1358*'Portfolio Stats_RMS'!$C$7))/($AB1358*(1-'Portfolio Stats_RMS'!$C$6))),0)</f>
        <v>0</v>
      </c>
      <c r="AN1358" s="69">
        <f ca="1">IFERROR(((AH1358+(AH1358*'Portfolio Stats_RMS'!$C$7))/($AB1358*(1-'Portfolio Stats_RMS'!$C$6))),0)</f>
        <v>0</v>
      </c>
      <c r="AO1358" s="69">
        <f>IFERROR(((AJ1358+(AJ1358*'Portfolio Stats_RMS'!$C$7))/(AB1358*(1-'Portfolio Stats_RMS'!$C$6))),0)</f>
        <v>0</v>
      </c>
      <c r="AP1358" s="152"/>
    </row>
    <row r="1359" spans="2:42" x14ac:dyDescent="0.25">
      <c r="B1359" s="29"/>
      <c r="C1359" s="87"/>
      <c r="D1359" s="29"/>
      <c r="E1359" s="29"/>
      <c r="F1359" s="29"/>
      <c r="G1359" s="25"/>
      <c r="H1359" s="25"/>
      <c r="I1359" s="25"/>
      <c r="J1359" s="100"/>
      <c r="K1359" s="100"/>
      <c r="L1359" s="29"/>
      <c r="M1359" s="29"/>
      <c r="N1359" s="29"/>
      <c r="O1359" s="29"/>
      <c r="P1359" s="149"/>
      <c r="Q1359" s="150"/>
      <c r="R1359" s="152"/>
      <c r="S1359" s="153"/>
      <c r="T1359" s="153"/>
      <c r="U1359" s="154"/>
      <c r="V1359" s="99"/>
      <c r="W1359" s="99"/>
      <c r="X1359" s="25"/>
      <c r="Y1359" s="25"/>
      <c r="Z1359" s="99"/>
      <c r="AA1359" s="25"/>
      <c r="AB1359" s="25"/>
      <c r="AC1359" s="99"/>
      <c r="AD1359" s="116">
        <f ca="1">SUMIF(AAL!$A$3:$A$65061,'Risk Lv. Inforce'!$B$7:$B$12091,AAL!$B$3:$B$65007)</f>
        <v>0</v>
      </c>
      <c r="AE1359" s="116">
        <f ca="1">SUMIF(AAL!$C$3:$C$65061,'Risk Lv. Inforce'!$B$7:$B$10291,AAL!$D$3:$D$65007)</f>
        <v>0</v>
      </c>
      <c r="AF1359" s="116">
        <f ca="1">SUMIF(AAL!$E$3:$E$65061,'Risk Lv. Inforce'!$B$7:$B$1291,AAL!$F$3:$F$65007)</f>
        <v>0</v>
      </c>
      <c r="AG1359" s="116">
        <f ca="1">SUMIF(AAL!$G$3:$G$65061,'Risk Lv. Inforce'!$B$7:$B$1291,AAL!$H$3:$H$65007)</f>
        <v>0</v>
      </c>
      <c r="AH1359" s="116">
        <f ca="1">SUMIF(AAL!$I$3:$I$65061,'Risk Lv. Inforce'!$B$7:$B$1291,AAL!$J$3:$J$65007)</f>
        <v>0</v>
      </c>
      <c r="AI1359" s="116">
        <f ca="1">SUMIF(AAL!$K$3:$K$65061,'Risk Lv. Inforce'!$B$7:$B$1291,AAL!$L$3:$L$65007)</f>
        <v>0</v>
      </c>
      <c r="AJ1359" s="116">
        <f>VLOOKUP(B1359,AAL!$Q$4:$S$1048576,3,0)</f>
        <v>0</v>
      </c>
      <c r="AK1359" s="116">
        <f>VLOOKUP(B1359,AAL!$U$4:$W$1048576,3,0)</f>
        <v>0</v>
      </c>
      <c r="AL1359" s="69">
        <f ca="1">IFERROR(((AD1359+(AD1359*'Portfolio Stats_RMS'!$C$7))/($AB1359*(1-'Portfolio Stats_RMS'!$C$6))),0)</f>
        <v>0</v>
      </c>
      <c r="AM1359" s="69">
        <f ca="1">IFERROR(((AF1359+(AF1359*'Portfolio Stats_RMS'!$C$7))/($AB1359*(1-'Portfolio Stats_RMS'!$C$6))),0)</f>
        <v>0</v>
      </c>
      <c r="AN1359" s="69">
        <f ca="1">IFERROR(((AH1359+(AH1359*'Portfolio Stats_RMS'!$C$7))/($AB1359*(1-'Portfolio Stats_RMS'!$C$6))),0)</f>
        <v>0</v>
      </c>
      <c r="AO1359" s="69">
        <f>IFERROR(((AJ1359+(AJ1359*'Portfolio Stats_RMS'!$C$7))/(AB1359*(1-'Portfolio Stats_RMS'!$C$6))),0)</f>
        <v>0</v>
      </c>
      <c r="AP1359" s="152"/>
    </row>
    <row r="1360" spans="2:42" x14ac:dyDescent="0.25">
      <c r="B1360" s="29"/>
      <c r="C1360" s="87"/>
      <c r="D1360" s="29"/>
      <c r="E1360" s="29"/>
      <c r="F1360" s="29"/>
      <c r="G1360" s="25"/>
      <c r="H1360" s="25"/>
      <c r="I1360" s="25"/>
      <c r="J1360" s="100"/>
      <c r="K1360" s="100"/>
      <c r="L1360" s="149"/>
      <c r="M1360" s="29"/>
      <c r="N1360" s="29"/>
      <c r="O1360" s="29"/>
      <c r="P1360" s="149"/>
      <c r="Q1360" s="150"/>
      <c r="R1360" s="152"/>
      <c r="S1360" s="153"/>
      <c r="T1360" s="153"/>
      <c r="U1360" s="154"/>
      <c r="V1360" s="99"/>
      <c r="W1360" s="99"/>
      <c r="X1360" s="25"/>
      <c r="Y1360" s="25"/>
      <c r="Z1360" s="99"/>
      <c r="AA1360" s="25"/>
      <c r="AB1360" s="25"/>
      <c r="AC1360" s="99"/>
      <c r="AD1360" s="116">
        <f ca="1">SUMIF(AAL!$A$3:$A$65061,'Risk Lv. Inforce'!$B$7:$B$12091,AAL!$B$3:$B$65007)</f>
        <v>0</v>
      </c>
      <c r="AE1360" s="116">
        <f ca="1">SUMIF(AAL!$C$3:$C$65061,'Risk Lv. Inforce'!$B$7:$B$10291,AAL!$D$3:$D$65007)</f>
        <v>0</v>
      </c>
      <c r="AF1360" s="116">
        <f ca="1">SUMIF(AAL!$E$3:$E$65061,'Risk Lv. Inforce'!$B$7:$B$1291,AAL!$F$3:$F$65007)</f>
        <v>0</v>
      </c>
      <c r="AG1360" s="116">
        <f ca="1">SUMIF(AAL!$G$3:$G$65061,'Risk Lv. Inforce'!$B$7:$B$1291,AAL!$H$3:$H$65007)</f>
        <v>0</v>
      </c>
      <c r="AH1360" s="116">
        <f ca="1">SUMIF(AAL!$I$3:$I$65061,'Risk Lv. Inforce'!$B$7:$B$1291,AAL!$J$3:$J$65007)</f>
        <v>0</v>
      </c>
      <c r="AI1360" s="116">
        <f ca="1">SUMIF(AAL!$K$3:$K$65061,'Risk Lv. Inforce'!$B$7:$B$1291,AAL!$L$3:$L$65007)</f>
        <v>0</v>
      </c>
      <c r="AJ1360" s="116">
        <f>VLOOKUP(B1360,AAL!$Q$4:$S$1048576,3,0)</f>
        <v>0</v>
      </c>
      <c r="AK1360" s="116">
        <f>VLOOKUP(B1360,AAL!$U$4:$W$1048576,3,0)</f>
        <v>0</v>
      </c>
      <c r="AL1360" s="69">
        <f ca="1">IFERROR(((AD1360+(AD1360*'Portfolio Stats_RMS'!$C$7))/($AB1360*(1-'Portfolio Stats_RMS'!$C$6))),0)</f>
        <v>0</v>
      </c>
      <c r="AM1360" s="69">
        <f ca="1">IFERROR(((AF1360+(AF1360*'Portfolio Stats_RMS'!$C$7))/($AB1360*(1-'Portfolio Stats_RMS'!$C$6))),0)</f>
        <v>0</v>
      </c>
      <c r="AN1360" s="69">
        <f ca="1">IFERROR(((AH1360+(AH1360*'Portfolio Stats_RMS'!$C$7))/($AB1360*(1-'Portfolio Stats_RMS'!$C$6))),0)</f>
        <v>0</v>
      </c>
      <c r="AO1360" s="69">
        <f>IFERROR(((AJ1360+(AJ1360*'Portfolio Stats_RMS'!$C$7))/(AB1360*(1-'Portfolio Stats_RMS'!$C$6))),0)</f>
        <v>0</v>
      </c>
      <c r="AP1360" s="152"/>
    </row>
    <row r="1361" spans="2:42" x14ac:dyDescent="0.25">
      <c r="B1361" s="29"/>
      <c r="C1361" s="87"/>
      <c r="D1361" s="29"/>
      <c r="E1361" s="29"/>
      <c r="F1361" s="29"/>
      <c r="G1361" s="25"/>
      <c r="H1361" s="25"/>
      <c r="I1361" s="25"/>
      <c r="J1361" s="100"/>
      <c r="K1361" s="100"/>
      <c r="L1361" s="149"/>
      <c r="M1361" s="29"/>
      <c r="N1361" s="29"/>
      <c r="O1361" s="29"/>
      <c r="P1361" s="149"/>
      <c r="Q1361" s="150"/>
      <c r="R1361" s="152"/>
      <c r="S1361" s="153"/>
      <c r="T1361" s="153"/>
      <c r="U1361" s="154"/>
      <c r="V1361" s="99"/>
      <c r="W1361" s="99"/>
      <c r="X1361" s="25"/>
      <c r="Y1361" s="25"/>
      <c r="Z1361" s="99"/>
      <c r="AA1361" s="25"/>
      <c r="AB1361" s="25"/>
      <c r="AC1361" s="99"/>
      <c r="AD1361" s="116">
        <f ca="1">SUMIF(AAL!$A$3:$A$65061,'Risk Lv. Inforce'!$B$7:$B$12091,AAL!$B$3:$B$65007)</f>
        <v>0</v>
      </c>
      <c r="AE1361" s="116">
        <f ca="1">SUMIF(AAL!$C$3:$C$65061,'Risk Lv. Inforce'!$B$7:$B$10291,AAL!$D$3:$D$65007)</f>
        <v>0</v>
      </c>
      <c r="AF1361" s="116">
        <f ca="1">SUMIF(AAL!$E$3:$E$65061,'Risk Lv. Inforce'!$B$7:$B$1291,AAL!$F$3:$F$65007)</f>
        <v>0</v>
      </c>
      <c r="AG1361" s="116">
        <f ca="1">SUMIF(AAL!$G$3:$G$65061,'Risk Lv. Inforce'!$B$7:$B$1291,AAL!$H$3:$H$65007)</f>
        <v>0</v>
      </c>
      <c r="AH1361" s="116">
        <f ca="1">SUMIF(AAL!$I$3:$I$65061,'Risk Lv. Inforce'!$B$7:$B$1291,AAL!$J$3:$J$65007)</f>
        <v>0</v>
      </c>
      <c r="AI1361" s="116">
        <f ca="1">SUMIF(AAL!$K$3:$K$65061,'Risk Lv. Inforce'!$B$7:$B$1291,AAL!$L$3:$L$65007)</f>
        <v>0</v>
      </c>
      <c r="AJ1361" s="116">
        <f>VLOOKUP(B1361,AAL!$Q$4:$S$1048576,3,0)</f>
        <v>0</v>
      </c>
      <c r="AK1361" s="116">
        <f>VLOOKUP(B1361,AAL!$U$4:$W$1048576,3,0)</f>
        <v>0</v>
      </c>
      <c r="AL1361" s="69">
        <f ca="1">IFERROR(((AD1361+(AD1361*'Portfolio Stats_RMS'!$C$7))/($AB1361*(1-'Portfolio Stats_RMS'!$C$6))),0)</f>
        <v>0</v>
      </c>
      <c r="AM1361" s="69">
        <f ca="1">IFERROR(((AF1361+(AF1361*'Portfolio Stats_RMS'!$C$7))/($AB1361*(1-'Portfolio Stats_RMS'!$C$6))),0)</f>
        <v>0</v>
      </c>
      <c r="AN1361" s="69">
        <f ca="1">IFERROR(((AH1361+(AH1361*'Portfolio Stats_RMS'!$C$7))/($AB1361*(1-'Portfolio Stats_RMS'!$C$6))),0)</f>
        <v>0</v>
      </c>
      <c r="AO1361" s="69">
        <f>IFERROR(((AJ1361+(AJ1361*'Portfolio Stats_RMS'!$C$7))/(AB1361*(1-'Portfolio Stats_RMS'!$C$6))),0)</f>
        <v>0</v>
      </c>
      <c r="AP1361" s="152"/>
    </row>
    <row r="1362" spans="2:42" x14ac:dyDescent="0.25">
      <c r="B1362" s="29"/>
      <c r="C1362" s="87"/>
      <c r="D1362" s="29"/>
      <c r="E1362" s="29"/>
      <c r="F1362" s="29"/>
      <c r="G1362" s="25"/>
      <c r="H1362" s="25"/>
      <c r="I1362" s="25"/>
      <c r="J1362" s="100"/>
      <c r="K1362" s="100"/>
      <c r="L1362" s="149"/>
      <c r="M1362" s="29"/>
      <c r="N1362" s="29"/>
      <c r="O1362" s="29"/>
      <c r="P1362" s="149"/>
      <c r="Q1362" s="150"/>
      <c r="R1362" s="152"/>
      <c r="S1362" s="153"/>
      <c r="T1362" s="153"/>
      <c r="U1362" s="154"/>
      <c r="V1362" s="99"/>
      <c r="W1362" s="99"/>
      <c r="X1362" s="25"/>
      <c r="Y1362" s="25"/>
      <c r="Z1362" s="99"/>
      <c r="AA1362" s="25"/>
      <c r="AB1362" s="25"/>
      <c r="AC1362" s="99"/>
      <c r="AD1362" s="116">
        <f ca="1">SUMIF(AAL!$A$3:$A$65061,'Risk Lv. Inforce'!$B$7:$B$12091,AAL!$B$3:$B$65007)</f>
        <v>0</v>
      </c>
      <c r="AE1362" s="116">
        <f ca="1">SUMIF(AAL!$C$3:$C$65061,'Risk Lv. Inforce'!$B$7:$B$10291,AAL!$D$3:$D$65007)</f>
        <v>0</v>
      </c>
      <c r="AF1362" s="116">
        <f ca="1">SUMIF(AAL!$E$3:$E$65061,'Risk Lv. Inforce'!$B$7:$B$1291,AAL!$F$3:$F$65007)</f>
        <v>0</v>
      </c>
      <c r="AG1362" s="116">
        <f ca="1">SUMIF(AAL!$G$3:$G$65061,'Risk Lv. Inforce'!$B$7:$B$1291,AAL!$H$3:$H$65007)</f>
        <v>0</v>
      </c>
      <c r="AH1362" s="116">
        <f ca="1">SUMIF(AAL!$I$3:$I$65061,'Risk Lv. Inforce'!$B$7:$B$1291,AAL!$J$3:$J$65007)</f>
        <v>0</v>
      </c>
      <c r="AI1362" s="116">
        <f ca="1">SUMIF(AAL!$K$3:$K$65061,'Risk Lv. Inforce'!$B$7:$B$1291,AAL!$L$3:$L$65007)</f>
        <v>0</v>
      </c>
      <c r="AJ1362" s="116">
        <f>VLOOKUP(B1362,AAL!$Q$4:$S$1048576,3,0)</f>
        <v>0</v>
      </c>
      <c r="AK1362" s="116">
        <f>VLOOKUP(B1362,AAL!$U$4:$W$1048576,3,0)</f>
        <v>0</v>
      </c>
      <c r="AL1362" s="69">
        <f ca="1">IFERROR(((AD1362+(AD1362*'Portfolio Stats_RMS'!$C$7))/($AB1362*(1-'Portfolio Stats_RMS'!$C$6))),0)</f>
        <v>0</v>
      </c>
      <c r="AM1362" s="69">
        <f ca="1">IFERROR(((AF1362+(AF1362*'Portfolio Stats_RMS'!$C$7))/($AB1362*(1-'Portfolio Stats_RMS'!$C$6))),0)</f>
        <v>0</v>
      </c>
      <c r="AN1362" s="69">
        <f ca="1">IFERROR(((AH1362+(AH1362*'Portfolio Stats_RMS'!$C$7))/($AB1362*(1-'Portfolio Stats_RMS'!$C$6))),0)</f>
        <v>0</v>
      </c>
      <c r="AO1362" s="69">
        <f>IFERROR(((AJ1362+(AJ1362*'Portfolio Stats_RMS'!$C$7))/(AB1362*(1-'Portfolio Stats_RMS'!$C$6))),0)</f>
        <v>0</v>
      </c>
      <c r="AP1362" s="152"/>
    </row>
    <row r="1363" spans="2:42" x14ac:dyDescent="0.25">
      <c r="B1363" s="29"/>
      <c r="C1363" s="87"/>
      <c r="D1363" s="29"/>
      <c r="E1363" s="29"/>
      <c r="F1363" s="29"/>
      <c r="G1363" s="25"/>
      <c r="H1363" s="25"/>
      <c r="I1363" s="25"/>
      <c r="J1363" s="100"/>
      <c r="K1363" s="100"/>
      <c r="L1363" s="149"/>
      <c r="M1363" s="29"/>
      <c r="N1363" s="29"/>
      <c r="O1363" s="29"/>
      <c r="P1363" s="149"/>
      <c r="Q1363" s="150"/>
      <c r="R1363" s="152"/>
      <c r="S1363" s="153"/>
      <c r="T1363" s="153"/>
      <c r="U1363" s="154"/>
      <c r="V1363" s="99"/>
      <c r="W1363" s="99"/>
      <c r="X1363" s="25"/>
      <c r="Y1363" s="25"/>
      <c r="Z1363" s="99"/>
      <c r="AA1363" s="25"/>
      <c r="AB1363" s="25"/>
      <c r="AC1363" s="99"/>
      <c r="AD1363" s="116">
        <f ca="1">SUMIF(AAL!$A$3:$A$65061,'Risk Lv. Inforce'!$B$7:$B$12091,AAL!$B$3:$B$65007)</f>
        <v>0</v>
      </c>
      <c r="AE1363" s="116">
        <f ca="1">SUMIF(AAL!$C$3:$C$65061,'Risk Lv. Inforce'!$B$7:$B$10291,AAL!$D$3:$D$65007)</f>
        <v>0</v>
      </c>
      <c r="AF1363" s="116">
        <f ca="1">SUMIF(AAL!$E$3:$E$65061,'Risk Lv. Inforce'!$B$7:$B$1291,AAL!$F$3:$F$65007)</f>
        <v>0</v>
      </c>
      <c r="AG1363" s="116">
        <f ca="1">SUMIF(AAL!$G$3:$G$65061,'Risk Lv. Inforce'!$B$7:$B$1291,AAL!$H$3:$H$65007)</f>
        <v>0</v>
      </c>
      <c r="AH1363" s="116">
        <f ca="1">SUMIF(AAL!$I$3:$I$65061,'Risk Lv. Inforce'!$B$7:$B$1291,AAL!$J$3:$J$65007)</f>
        <v>0</v>
      </c>
      <c r="AI1363" s="116">
        <f ca="1">SUMIF(AAL!$K$3:$K$65061,'Risk Lv. Inforce'!$B$7:$B$1291,AAL!$L$3:$L$65007)</f>
        <v>0</v>
      </c>
      <c r="AJ1363" s="116">
        <f>VLOOKUP(B1363,AAL!$Q$4:$S$1048576,3,0)</f>
        <v>0</v>
      </c>
      <c r="AK1363" s="116">
        <f>VLOOKUP(B1363,AAL!$U$4:$W$1048576,3,0)</f>
        <v>0</v>
      </c>
      <c r="AL1363" s="69">
        <f ca="1">IFERROR(((AD1363+(AD1363*'Portfolio Stats_RMS'!$C$7))/($AB1363*(1-'Portfolio Stats_RMS'!$C$6))),0)</f>
        <v>0</v>
      </c>
      <c r="AM1363" s="69">
        <f ca="1">IFERROR(((AF1363+(AF1363*'Portfolio Stats_RMS'!$C$7))/($AB1363*(1-'Portfolio Stats_RMS'!$C$6))),0)</f>
        <v>0</v>
      </c>
      <c r="AN1363" s="69">
        <f ca="1">IFERROR(((AH1363+(AH1363*'Portfolio Stats_RMS'!$C$7))/($AB1363*(1-'Portfolio Stats_RMS'!$C$6))),0)</f>
        <v>0</v>
      </c>
      <c r="AO1363" s="69">
        <f>IFERROR(((AJ1363+(AJ1363*'Portfolio Stats_RMS'!$C$7))/(AB1363*(1-'Portfolio Stats_RMS'!$C$6))),0)</f>
        <v>0</v>
      </c>
      <c r="AP1363" s="152"/>
    </row>
    <row r="1364" spans="2:42" x14ac:dyDescent="0.25">
      <c r="B1364" s="29"/>
      <c r="C1364" s="87"/>
      <c r="D1364" s="29"/>
      <c r="E1364" s="29"/>
      <c r="F1364" s="29"/>
      <c r="G1364" s="25"/>
      <c r="H1364" s="25"/>
      <c r="I1364" s="25"/>
      <c r="J1364" s="100"/>
      <c r="K1364" s="100"/>
      <c r="L1364" s="149"/>
      <c r="M1364" s="29"/>
      <c r="N1364" s="29"/>
      <c r="O1364" s="29"/>
      <c r="P1364" s="149"/>
      <c r="Q1364" s="150"/>
      <c r="R1364" s="152"/>
      <c r="S1364" s="153"/>
      <c r="T1364" s="153"/>
      <c r="U1364" s="154"/>
      <c r="V1364" s="99"/>
      <c r="W1364" s="99"/>
      <c r="X1364" s="25"/>
      <c r="Y1364" s="25"/>
      <c r="Z1364" s="99"/>
      <c r="AA1364" s="25"/>
      <c r="AB1364" s="25"/>
      <c r="AC1364" s="99"/>
      <c r="AD1364" s="116">
        <f ca="1">SUMIF(AAL!$A$3:$A$65061,'Risk Lv. Inforce'!$B$7:$B$12091,AAL!$B$3:$B$65007)</f>
        <v>0</v>
      </c>
      <c r="AE1364" s="116">
        <f ca="1">SUMIF(AAL!$C$3:$C$65061,'Risk Lv. Inforce'!$B$7:$B$10291,AAL!$D$3:$D$65007)</f>
        <v>0</v>
      </c>
      <c r="AF1364" s="116">
        <f ca="1">SUMIF(AAL!$E$3:$E$65061,'Risk Lv. Inforce'!$B$7:$B$1291,AAL!$F$3:$F$65007)</f>
        <v>0</v>
      </c>
      <c r="AG1364" s="116">
        <f ca="1">SUMIF(AAL!$G$3:$G$65061,'Risk Lv. Inforce'!$B$7:$B$1291,AAL!$H$3:$H$65007)</f>
        <v>0</v>
      </c>
      <c r="AH1364" s="116">
        <f ca="1">SUMIF(AAL!$I$3:$I$65061,'Risk Lv. Inforce'!$B$7:$B$1291,AAL!$J$3:$J$65007)</f>
        <v>0</v>
      </c>
      <c r="AI1364" s="116">
        <f ca="1">SUMIF(AAL!$K$3:$K$65061,'Risk Lv. Inforce'!$B$7:$B$1291,AAL!$L$3:$L$65007)</f>
        <v>0</v>
      </c>
      <c r="AJ1364" s="116">
        <f>VLOOKUP(B1364,AAL!$Q$4:$S$1048576,3,0)</f>
        <v>0</v>
      </c>
      <c r="AK1364" s="116">
        <f>VLOOKUP(B1364,AAL!$U$4:$W$1048576,3,0)</f>
        <v>0</v>
      </c>
      <c r="AL1364" s="69">
        <f ca="1">IFERROR(((AD1364+(AD1364*'Portfolio Stats_RMS'!$C$7))/($AB1364*(1-'Portfolio Stats_RMS'!$C$6))),0)</f>
        <v>0</v>
      </c>
      <c r="AM1364" s="69">
        <f ca="1">IFERROR(((AF1364+(AF1364*'Portfolio Stats_RMS'!$C$7))/($AB1364*(1-'Portfolio Stats_RMS'!$C$6))),0)</f>
        <v>0</v>
      </c>
      <c r="AN1364" s="69">
        <f ca="1">IFERROR(((AH1364+(AH1364*'Portfolio Stats_RMS'!$C$7))/($AB1364*(1-'Portfolio Stats_RMS'!$C$6))),0)</f>
        <v>0</v>
      </c>
      <c r="AO1364" s="69">
        <f>IFERROR(((AJ1364+(AJ1364*'Portfolio Stats_RMS'!$C$7))/(AB1364*(1-'Portfolio Stats_RMS'!$C$6))),0)</f>
        <v>0</v>
      </c>
      <c r="AP1364" s="152"/>
    </row>
    <row r="1365" spans="2:42" x14ac:dyDescent="0.25">
      <c r="B1365" s="29"/>
      <c r="C1365" s="87"/>
      <c r="D1365" s="29"/>
      <c r="E1365" s="29"/>
      <c r="F1365" s="29"/>
      <c r="G1365" s="25"/>
      <c r="H1365" s="25"/>
      <c r="I1365" s="25"/>
      <c r="J1365" s="100"/>
      <c r="K1365" s="100"/>
      <c r="L1365" s="149"/>
      <c r="M1365" s="29"/>
      <c r="N1365" s="29"/>
      <c r="O1365" s="29"/>
      <c r="P1365" s="149"/>
      <c r="Q1365" s="150"/>
      <c r="R1365" s="152"/>
      <c r="S1365" s="153"/>
      <c r="T1365" s="153"/>
      <c r="U1365" s="154"/>
      <c r="V1365" s="99"/>
      <c r="W1365" s="99"/>
      <c r="X1365" s="25"/>
      <c r="Y1365" s="25"/>
      <c r="Z1365" s="99"/>
      <c r="AA1365" s="25"/>
      <c r="AB1365" s="25"/>
      <c r="AC1365" s="99"/>
      <c r="AD1365" s="116">
        <f ca="1">SUMIF(AAL!$A$3:$A$65061,'Risk Lv. Inforce'!$B$7:$B$12091,AAL!$B$3:$B$65007)</f>
        <v>0</v>
      </c>
      <c r="AE1365" s="116">
        <f ca="1">SUMIF(AAL!$C$3:$C$65061,'Risk Lv. Inforce'!$B$7:$B$10291,AAL!$D$3:$D$65007)</f>
        <v>0</v>
      </c>
      <c r="AF1365" s="116">
        <f ca="1">SUMIF(AAL!$E$3:$E$65061,'Risk Lv. Inforce'!$B$7:$B$1291,AAL!$F$3:$F$65007)</f>
        <v>0</v>
      </c>
      <c r="AG1365" s="116">
        <f ca="1">SUMIF(AAL!$G$3:$G$65061,'Risk Lv. Inforce'!$B$7:$B$1291,AAL!$H$3:$H$65007)</f>
        <v>0</v>
      </c>
      <c r="AH1365" s="116">
        <f ca="1">SUMIF(AAL!$I$3:$I$65061,'Risk Lv. Inforce'!$B$7:$B$1291,AAL!$J$3:$J$65007)</f>
        <v>0</v>
      </c>
      <c r="AI1365" s="116">
        <f ca="1">SUMIF(AAL!$K$3:$K$65061,'Risk Lv. Inforce'!$B$7:$B$1291,AAL!$L$3:$L$65007)</f>
        <v>0</v>
      </c>
      <c r="AJ1365" s="116">
        <f>VLOOKUP(B1365,AAL!$Q$4:$S$1048576,3,0)</f>
        <v>0</v>
      </c>
      <c r="AK1365" s="116">
        <f>VLOOKUP(B1365,AAL!$U$4:$W$1048576,3,0)</f>
        <v>0</v>
      </c>
      <c r="AL1365" s="69">
        <f ca="1">IFERROR(((AD1365+(AD1365*'Portfolio Stats_RMS'!$C$7))/($AB1365*(1-'Portfolio Stats_RMS'!$C$6))),0)</f>
        <v>0</v>
      </c>
      <c r="AM1365" s="69">
        <f ca="1">IFERROR(((AF1365+(AF1365*'Portfolio Stats_RMS'!$C$7))/($AB1365*(1-'Portfolio Stats_RMS'!$C$6))),0)</f>
        <v>0</v>
      </c>
      <c r="AN1365" s="69">
        <f ca="1">IFERROR(((AH1365+(AH1365*'Portfolio Stats_RMS'!$C$7))/($AB1365*(1-'Portfolio Stats_RMS'!$C$6))),0)</f>
        <v>0</v>
      </c>
      <c r="AO1365" s="69">
        <f>IFERROR(((AJ1365+(AJ1365*'Portfolio Stats_RMS'!$C$7))/(AB1365*(1-'Portfolio Stats_RMS'!$C$6))),0)</f>
        <v>0</v>
      </c>
      <c r="AP1365" s="152"/>
    </row>
    <row r="1366" spans="2:42" x14ac:dyDescent="0.25">
      <c r="B1366" s="29"/>
      <c r="C1366" s="87"/>
      <c r="D1366" s="29"/>
      <c r="E1366" s="29"/>
      <c r="F1366" s="29"/>
      <c r="G1366" s="25"/>
      <c r="H1366" s="25"/>
      <c r="I1366" s="25"/>
      <c r="J1366" s="100"/>
      <c r="K1366" s="100"/>
      <c r="L1366" s="149"/>
      <c r="M1366" s="29"/>
      <c r="N1366" s="29"/>
      <c r="O1366" s="29"/>
      <c r="P1366" s="149"/>
      <c r="Q1366" s="150"/>
      <c r="R1366" s="152"/>
      <c r="S1366" s="153"/>
      <c r="T1366" s="153"/>
      <c r="U1366" s="154"/>
      <c r="V1366" s="99"/>
      <c r="W1366" s="99"/>
      <c r="X1366" s="25"/>
      <c r="Y1366" s="25"/>
      <c r="Z1366" s="99"/>
      <c r="AA1366" s="25"/>
      <c r="AB1366" s="25"/>
      <c r="AC1366" s="99"/>
      <c r="AD1366" s="116">
        <f ca="1">SUMIF(AAL!$A$3:$A$65061,'Risk Lv. Inforce'!$B$7:$B$12091,AAL!$B$3:$B$65007)</f>
        <v>0</v>
      </c>
      <c r="AE1366" s="116">
        <f ca="1">SUMIF(AAL!$C$3:$C$65061,'Risk Lv. Inforce'!$B$7:$B$10291,AAL!$D$3:$D$65007)</f>
        <v>0</v>
      </c>
      <c r="AF1366" s="116">
        <f ca="1">SUMIF(AAL!$E$3:$E$65061,'Risk Lv. Inforce'!$B$7:$B$1291,AAL!$F$3:$F$65007)</f>
        <v>0</v>
      </c>
      <c r="AG1366" s="116">
        <f ca="1">SUMIF(AAL!$G$3:$G$65061,'Risk Lv. Inforce'!$B$7:$B$1291,AAL!$H$3:$H$65007)</f>
        <v>0</v>
      </c>
      <c r="AH1366" s="116">
        <f ca="1">SUMIF(AAL!$I$3:$I$65061,'Risk Lv. Inforce'!$B$7:$B$1291,AAL!$J$3:$J$65007)</f>
        <v>0</v>
      </c>
      <c r="AI1366" s="116">
        <f ca="1">SUMIF(AAL!$K$3:$K$65061,'Risk Lv. Inforce'!$B$7:$B$1291,AAL!$L$3:$L$65007)</f>
        <v>0</v>
      </c>
      <c r="AJ1366" s="116">
        <f>VLOOKUP(B1366,AAL!$Q$4:$S$1048576,3,0)</f>
        <v>0</v>
      </c>
      <c r="AK1366" s="116">
        <f>VLOOKUP(B1366,AAL!$U$4:$W$1048576,3,0)</f>
        <v>0</v>
      </c>
      <c r="AL1366" s="69">
        <f ca="1">IFERROR(((AD1366+(AD1366*'Portfolio Stats_RMS'!$C$7))/($AB1366*(1-'Portfolio Stats_RMS'!$C$6))),0)</f>
        <v>0</v>
      </c>
      <c r="AM1366" s="69">
        <f ca="1">IFERROR(((AF1366+(AF1366*'Portfolio Stats_RMS'!$C$7))/($AB1366*(1-'Portfolio Stats_RMS'!$C$6))),0)</f>
        <v>0</v>
      </c>
      <c r="AN1366" s="69">
        <f ca="1">IFERROR(((AH1366+(AH1366*'Portfolio Stats_RMS'!$C$7))/($AB1366*(1-'Portfolio Stats_RMS'!$C$6))),0)</f>
        <v>0</v>
      </c>
      <c r="AO1366" s="69">
        <f>IFERROR(((AJ1366+(AJ1366*'Portfolio Stats_RMS'!$C$7))/(AB1366*(1-'Portfolio Stats_RMS'!$C$6))),0)</f>
        <v>0</v>
      </c>
      <c r="AP1366" s="152"/>
    </row>
    <row r="1367" spans="2:42" x14ac:dyDescent="0.25">
      <c r="B1367" s="29"/>
      <c r="C1367" s="87"/>
      <c r="D1367" s="29"/>
      <c r="E1367" s="29"/>
      <c r="F1367" s="29"/>
      <c r="G1367" s="25"/>
      <c r="H1367" s="25"/>
      <c r="I1367" s="25"/>
      <c r="J1367" s="100"/>
      <c r="K1367" s="100"/>
      <c r="L1367" s="149"/>
      <c r="M1367" s="29"/>
      <c r="N1367" s="29"/>
      <c r="O1367" s="29"/>
      <c r="P1367" s="149"/>
      <c r="Q1367" s="150"/>
      <c r="R1367" s="152"/>
      <c r="S1367" s="153"/>
      <c r="T1367" s="153"/>
      <c r="U1367" s="154"/>
      <c r="V1367" s="99"/>
      <c r="W1367" s="99"/>
      <c r="X1367" s="25"/>
      <c r="Y1367" s="25"/>
      <c r="Z1367" s="99"/>
      <c r="AA1367" s="25"/>
      <c r="AB1367" s="25"/>
      <c r="AC1367" s="99"/>
      <c r="AD1367" s="116">
        <f ca="1">SUMIF(AAL!$A$3:$A$65061,'Risk Lv. Inforce'!$B$7:$B$12091,AAL!$B$3:$B$65007)</f>
        <v>0</v>
      </c>
      <c r="AE1367" s="116">
        <f ca="1">SUMIF(AAL!$C$3:$C$65061,'Risk Lv. Inforce'!$B$7:$B$10291,AAL!$D$3:$D$65007)</f>
        <v>0</v>
      </c>
      <c r="AF1367" s="116">
        <f ca="1">SUMIF(AAL!$E$3:$E$65061,'Risk Lv. Inforce'!$B$7:$B$1291,AAL!$F$3:$F$65007)</f>
        <v>0</v>
      </c>
      <c r="AG1367" s="116">
        <f ca="1">SUMIF(AAL!$G$3:$G$65061,'Risk Lv. Inforce'!$B$7:$B$1291,AAL!$H$3:$H$65007)</f>
        <v>0</v>
      </c>
      <c r="AH1367" s="116">
        <f ca="1">SUMIF(AAL!$I$3:$I$65061,'Risk Lv. Inforce'!$B$7:$B$1291,AAL!$J$3:$J$65007)</f>
        <v>0</v>
      </c>
      <c r="AI1367" s="116">
        <f ca="1">SUMIF(AAL!$K$3:$K$65061,'Risk Lv. Inforce'!$B$7:$B$1291,AAL!$L$3:$L$65007)</f>
        <v>0</v>
      </c>
      <c r="AJ1367" s="116">
        <f>VLOOKUP(B1367,AAL!$Q$4:$S$1048576,3,0)</f>
        <v>0</v>
      </c>
      <c r="AK1367" s="116">
        <f>VLOOKUP(B1367,AAL!$U$4:$W$1048576,3,0)</f>
        <v>0</v>
      </c>
      <c r="AL1367" s="69">
        <f ca="1">IFERROR(((AD1367+(AD1367*'Portfolio Stats_RMS'!$C$7))/($AB1367*(1-'Portfolio Stats_RMS'!$C$6))),0)</f>
        <v>0</v>
      </c>
      <c r="AM1367" s="69">
        <f ca="1">IFERROR(((AF1367+(AF1367*'Portfolio Stats_RMS'!$C$7))/($AB1367*(1-'Portfolio Stats_RMS'!$C$6))),0)</f>
        <v>0</v>
      </c>
      <c r="AN1367" s="69">
        <f ca="1">IFERROR(((AH1367+(AH1367*'Portfolio Stats_RMS'!$C$7))/($AB1367*(1-'Portfolio Stats_RMS'!$C$6))),0)</f>
        <v>0</v>
      </c>
      <c r="AO1367" s="69">
        <f>IFERROR(((AJ1367+(AJ1367*'Portfolio Stats_RMS'!$C$7))/(AB1367*(1-'Portfolio Stats_RMS'!$C$6))),0)</f>
        <v>0</v>
      </c>
      <c r="AP1367" s="152"/>
    </row>
    <row r="1368" spans="2:42" x14ac:dyDescent="0.25">
      <c r="B1368" s="29"/>
      <c r="C1368" s="87"/>
      <c r="D1368" s="29"/>
      <c r="E1368" s="29"/>
      <c r="F1368" s="29"/>
      <c r="G1368" s="25"/>
      <c r="H1368" s="25"/>
      <c r="I1368" s="25"/>
      <c r="J1368" s="100"/>
      <c r="K1368" s="100"/>
      <c r="L1368" s="149"/>
      <c r="M1368" s="29"/>
      <c r="N1368" s="29"/>
      <c r="O1368" s="29"/>
      <c r="P1368" s="149"/>
      <c r="Q1368" s="150"/>
      <c r="R1368" s="152"/>
      <c r="S1368" s="153"/>
      <c r="T1368" s="153"/>
      <c r="U1368" s="154"/>
      <c r="V1368" s="99"/>
      <c r="W1368" s="99"/>
      <c r="X1368" s="25"/>
      <c r="Y1368" s="25"/>
      <c r="Z1368" s="99"/>
      <c r="AA1368" s="25"/>
      <c r="AB1368" s="25"/>
      <c r="AC1368" s="99"/>
      <c r="AD1368" s="116">
        <f ca="1">SUMIF(AAL!$A$3:$A$65061,'Risk Lv. Inforce'!$B$7:$B$12091,AAL!$B$3:$B$65007)</f>
        <v>0</v>
      </c>
      <c r="AE1368" s="116">
        <f ca="1">SUMIF(AAL!$C$3:$C$65061,'Risk Lv. Inforce'!$B$7:$B$10291,AAL!$D$3:$D$65007)</f>
        <v>0</v>
      </c>
      <c r="AF1368" s="116">
        <f ca="1">SUMIF(AAL!$E$3:$E$65061,'Risk Lv. Inforce'!$B$7:$B$1291,AAL!$F$3:$F$65007)</f>
        <v>0</v>
      </c>
      <c r="AG1368" s="116">
        <f ca="1">SUMIF(AAL!$G$3:$G$65061,'Risk Lv. Inforce'!$B$7:$B$1291,AAL!$H$3:$H$65007)</f>
        <v>0</v>
      </c>
      <c r="AH1368" s="116">
        <f ca="1">SUMIF(AAL!$I$3:$I$65061,'Risk Lv. Inforce'!$B$7:$B$1291,AAL!$J$3:$J$65007)</f>
        <v>0</v>
      </c>
      <c r="AI1368" s="116">
        <f ca="1">SUMIF(AAL!$K$3:$K$65061,'Risk Lv. Inforce'!$B$7:$B$1291,AAL!$L$3:$L$65007)</f>
        <v>0</v>
      </c>
      <c r="AJ1368" s="116">
        <f>VLOOKUP(B1368,AAL!$Q$4:$S$1048576,3,0)</f>
        <v>0</v>
      </c>
      <c r="AK1368" s="116">
        <f>VLOOKUP(B1368,AAL!$U$4:$W$1048576,3,0)</f>
        <v>0</v>
      </c>
      <c r="AL1368" s="69">
        <f ca="1">IFERROR(((AD1368+(AD1368*'Portfolio Stats_RMS'!$C$7))/($AB1368*(1-'Portfolio Stats_RMS'!$C$6))),0)</f>
        <v>0</v>
      </c>
      <c r="AM1368" s="69">
        <f ca="1">IFERROR(((AF1368+(AF1368*'Portfolio Stats_RMS'!$C$7))/($AB1368*(1-'Portfolio Stats_RMS'!$C$6))),0)</f>
        <v>0</v>
      </c>
      <c r="AN1368" s="69">
        <f ca="1">IFERROR(((AH1368+(AH1368*'Portfolio Stats_RMS'!$C$7))/($AB1368*(1-'Portfolio Stats_RMS'!$C$6))),0)</f>
        <v>0</v>
      </c>
      <c r="AO1368" s="69">
        <f>IFERROR(((AJ1368+(AJ1368*'Portfolio Stats_RMS'!$C$7))/(AB1368*(1-'Portfolio Stats_RMS'!$C$6))),0)</f>
        <v>0</v>
      </c>
      <c r="AP1368" s="152"/>
    </row>
    <row r="1369" spans="2:42" x14ac:dyDescent="0.25">
      <c r="B1369" s="29"/>
      <c r="C1369" s="87"/>
      <c r="D1369" s="29"/>
      <c r="E1369" s="29"/>
      <c r="F1369" s="29"/>
      <c r="G1369" s="25"/>
      <c r="H1369" s="25"/>
      <c r="I1369" s="25"/>
      <c r="J1369" s="100"/>
      <c r="K1369" s="100"/>
      <c r="L1369" s="29"/>
      <c r="M1369" s="29"/>
      <c r="N1369" s="29"/>
      <c r="O1369" s="29"/>
      <c r="P1369" s="149"/>
      <c r="Q1369" s="150"/>
      <c r="R1369" s="152"/>
      <c r="S1369" s="153"/>
      <c r="T1369" s="153"/>
      <c r="U1369" s="154"/>
      <c r="V1369" s="99"/>
      <c r="W1369" s="99"/>
      <c r="X1369" s="25"/>
      <c r="Y1369" s="25"/>
      <c r="Z1369" s="99"/>
      <c r="AA1369" s="25"/>
      <c r="AB1369" s="25"/>
      <c r="AC1369" s="99"/>
      <c r="AD1369" s="116">
        <f ca="1">SUMIF(AAL!$A$3:$A$65061,'Risk Lv. Inforce'!$B$7:$B$12091,AAL!$B$3:$B$65007)</f>
        <v>0</v>
      </c>
      <c r="AE1369" s="116">
        <f ca="1">SUMIF(AAL!$C$3:$C$65061,'Risk Lv. Inforce'!$B$7:$B$10291,AAL!$D$3:$D$65007)</f>
        <v>0</v>
      </c>
      <c r="AF1369" s="116">
        <f ca="1">SUMIF(AAL!$E$3:$E$65061,'Risk Lv. Inforce'!$B$7:$B$1291,AAL!$F$3:$F$65007)</f>
        <v>0</v>
      </c>
      <c r="AG1369" s="116">
        <f ca="1">SUMIF(AAL!$G$3:$G$65061,'Risk Lv. Inforce'!$B$7:$B$1291,AAL!$H$3:$H$65007)</f>
        <v>0</v>
      </c>
      <c r="AH1369" s="116">
        <f ca="1">SUMIF(AAL!$I$3:$I$65061,'Risk Lv. Inforce'!$B$7:$B$1291,AAL!$J$3:$J$65007)</f>
        <v>0</v>
      </c>
      <c r="AI1369" s="116">
        <f ca="1">SUMIF(AAL!$K$3:$K$65061,'Risk Lv. Inforce'!$B$7:$B$1291,AAL!$L$3:$L$65007)</f>
        <v>0</v>
      </c>
      <c r="AJ1369" s="116">
        <f>VLOOKUP(B1369,AAL!$Q$4:$S$1048576,3,0)</f>
        <v>0</v>
      </c>
      <c r="AK1369" s="116">
        <f>VLOOKUP(B1369,AAL!$U$4:$W$1048576,3,0)</f>
        <v>0</v>
      </c>
      <c r="AL1369" s="69">
        <f ca="1">IFERROR(((AD1369+(AD1369*'Portfolio Stats_RMS'!$C$7))/($AB1369*(1-'Portfolio Stats_RMS'!$C$6))),0)</f>
        <v>0</v>
      </c>
      <c r="AM1369" s="69">
        <f ca="1">IFERROR(((AF1369+(AF1369*'Portfolio Stats_RMS'!$C$7))/($AB1369*(1-'Portfolio Stats_RMS'!$C$6))),0)</f>
        <v>0</v>
      </c>
      <c r="AN1369" s="69">
        <f ca="1">IFERROR(((AH1369+(AH1369*'Portfolio Stats_RMS'!$C$7))/($AB1369*(1-'Portfolio Stats_RMS'!$C$6))),0)</f>
        <v>0</v>
      </c>
      <c r="AO1369" s="69">
        <f>IFERROR(((AJ1369+(AJ1369*'Portfolio Stats_RMS'!$C$7))/(AB1369*(1-'Portfolio Stats_RMS'!$C$6))),0)</f>
        <v>0</v>
      </c>
      <c r="AP1369" s="152"/>
    </row>
    <row r="1370" spans="2:42" x14ac:dyDescent="0.25">
      <c r="B1370" s="29"/>
      <c r="C1370" s="87"/>
      <c r="D1370" s="29"/>
      <c r="E1370" s="29"/>
      <c r="F1370" s="29"/>
      <c r="G1370" s="25"/>
      <c r="H1370" s="25"/>
      <c r="I1370" s="25"/>
      <c r="J1370" s="100"/>
      <c r="K1370" s="100"/>
      <c r="L1370" s="149"/>
      <c r="M1370" s="29"/>
      <c r="N1370" s="29"/>
      <c r="O1370" s="29"/>
      <c r="P1370" s="149"/>
      <c r="Q1370" s="150"/>
      <c r="R1370" s="152"/>
      <c r="S1370" s="153"/>
      <c r="T1370" s="153"/>
      <c r="U1370" s="154"/>
      <c r="V1370" s="99"/>
      <c r="W1370" s="99"/>
      <c r="X1370" s="25"/>
      <c r="Y1370" s="25"/>
      <c r="Z1370" s="99"/>
      <c r="AA1370" s="25"/>
      <c r="AB1370" s="25"/>
      <c r="AC1370" s="99"/>
      <c r="AD1370" s="116">
        <f ca="1">SUMIF(AAL!$A$3:$A$65061,'Risk Lv. Inforce'!$B$7:$B$12091,AAL!$B$3:$B$65007)</f>
        <v>0</v>
      </c>
      <c r="AE1370" s="116">
        <f ca="1">SUMIF(AAL!$C$3:$C$65061,'Risk Lv. Inforce'!$B$7:$B$10291,AAL!$D$3:$D$65007)</f>
        <v>0</v>
      </c>
      <c r="AF1370" s="116">
        <f ca="1">SUMIF(AAL!$E$3:$E$65061,'Risk Lv. Inforce'!$B$7:$B$1291,AAL!$F$3:$F$65007)</f>
        <v>0</v>
      </c>
      <c r="AG1370" s="116">
        <f ca="1">SUMIF(AAL!$G$3:$G$65061,'Risk Lv. Inforce'!$B$7:$B$1291,AAL!$H$3:$H$65007)</f>
        <v>0</v>
      </c>
      <c r="AH1370" s="116">
        <f ca="1">SUMIF(AAL!$I$3:$I$65061,'Risk Lv. Inforce'!$B$7:$B$1291,AAL!$J$3:$J$65007)</f>
        <v>0</v>
      </c>
      <c r="AI1370" s="116">
        <f ca="1">SUMIF(AAL!$K$3:$K$65061,'Risk Lv. Inforce'!$B$7:$B$1291,AAL!$L$3:$L$65007)</f>
        <v>0</v>
      </c>
      <c r="AJ1370" s="116">
        <f>VLOOKUP(B1370,AAL!$Q$4:$S$1048576,3,0)</f>
        <v>0</v>
      </c>
      <c r="AK1370" s="116">
        <f>VLOOKUP(B1370,AAL!$U$4:$W$1048576,3,0)</f>
        <v>0</v>
      </c>
      <c r="AL1370" s="69">
        <f ca="1">IFERROR(((AD1370+(AD1370*'Portfolio Stats_RMS'!$C$7))/($AB1370*(1-'Portfolio Stats_RMS'!$C$6))),0)</f>
        <v>0</v>
      </c>
      <c r="AM1370" s="69">
        <f ca="1">IFERROR(((AF1370+(AF1370*'Portfolio Stats_RMS'!$C$7))/($AB1370*(1-'Portfolio Stats_RMS'!$C$6))),0)</f>
        <v>0</v>
      </c>
      <c r="AN1370" s="69">
        <f ca="1">IFERROR(((AH1370+(AH1370*'Portfolio Stats_RMS'!$C$7))/($AB1370*(1-'Portfolio Stats_RMS'!$C$6))),0)</f>
        <v>0</v>
      </c>
      <c r="AO1370" s="69">
        <f>IFERROR(((AJ1370+(AJ1370*'Portfolio Stats_RMS'!$C$7))/(AB1370*(1-'Portfolio Stats_RMS'!$C$6))),0)</f>
        <v>0</v>
      </c>
      <c r="AP1370" s="152"/>
    </row>
    <row r="1371" spans="2:42" x14ac:dyDescent="0.25">
      <c r="B1371" s="29"/>
      <c r="C1371" s="87"/>
      <c r="D1371" s="29"/>
      <c r="E1371" s="29"/>
      <c r="F1371" s="29"/>
      <c r="G1371" s="25"/>
      <c r="H1371" s="25"/>
      <c r="I1371" s="25"/>
      <c r="J1371" s="100"/>
      <c r="K1371" s="100"/>
      <c r="L1371" s="149"/>
      <c r="M1371" s="29"/>
      <c r="N1371" s="29"/>
      <c r="O1371" s="29"/>
      <c r="P1371" s="149"/>
      <c r="Q1371" s="150"/>
      <c r="R1371" s="152"/>
      <c r="S1371" s="153"/>
      <c r="T1371" s="153"/>
      <c r="U1371" s="154"/>
      <c r="V1371" s="99"/>
      <c r="W1371" s="99"/>
      <c r="X1371" s="25"/>
      <c r="Y1371" s="25"/>
      <c r="Z1371" s="99"/>
      <c r="AA1371" s="25"/>
      <c r="AB1371" s="25"/>
      <c r="AC1371" s="99"/>
      <c r="AD1371" s="116">
        <f ca="1">SUMIF(AAL!$A$3:$A$65061,'Risk Lv. Inforce'!$B$7:$B$12091,AAL!$B$3:$B$65007)</f>
        <v>0</v>
      </c>
      <c r="AE1371" s="116">
        <f ca="1">SUMIF(AAL!$C$3:$C$65061,'Risk Lv. Inforce'!$B$7:$B$10291,AAL!$D$3:$D$65007)</f>
        <v>0</v>
      </c>
      <c r="AF1371" s="116">
        <f ca="1">SUMIF(AAL!$E$3:$E$65061,'Risk Lv. Inforce'!$B$7:$B$1291,AAL!$F$3:$F$65007)</f>
        <v>0</v>
      </c>
      <c r="AG1371" s="116">
        <f ca="1">SUMIF(AAL!$G$3:$G$65061,'Risk Lv. Inforce'!$B$7:$B$1291,AAL!$H$3:$H$65007)</f>
        <v>0</v>
      </c>
      <c r="AH1371" s="116">
        <f ca="1">SUMIF(AAL!$I$3:$I$65061,'Risk Lv. Inforce'!$B$7:$B$1291,AAL!$J$3:$J$65007)</f>
        <v>0</v>
      </c>
      <c r="AI1371" s="116">
        <f ca="1">SUMIF(AAL!$K$3:$K$65061,'Risk Lv. Inforce'!$B$7:$B$1291,AAL!$L$3:$L$65007)</f>
        <v>0</v>
      </c>
      <c r="AJ1371" s="116">
        <f>VLOOKUP(B1371,AAL!$Q$4:$S$1048576,3,0)</f>
        <v>0</v>
      </c>
      <c r="AK1371" s="116">
        <f>VLOOKUP(B1371,AAL!$U$4:$W$1048576,3,0)</f>
        <v>0</v>
      </c>
      <c r="AL1371" s="69">
        <f ca="1">IFERROR(((AD1371+(AD1371*'Portfolio Stats_RMS'!$C$7))/($AB1371*(1-'Portfolio Stats_RMS'!$C$6))),0)</f>
        <v>0</v>
      </c>
      <c r="AM1371" s="69">
        <f ca="1">IFERROR(((AF1371+(AF1371*'Portfolio Stats_RMS'!$C$7))/($AB1371*(1-'Portfolio Stats_RMS'!$C$6))),0)</f>
        <v>0</v>
      </c>
      <c r="AN1371" s="69">
        <f ca="1">IFERROR(((AH1371+(AH1371*'Portfolio Stats_RMS'!$C$7))/($AB1371*(1-'Portfolio Stats_RMS'!$C$6))),0)</f>
        <v>0</v>
      </c>
      <c r="AO1371" s="69">
        <f>IFERROR(((AJ1371+(AJ1371*'Portfolio Stats_RMS'!$C$7))/(AB1371*(1-'Portfolio Stats_RMS'!$C$6))),0)</f>
        <v>0</v>
      </c>
      <c r="AP1371" s="152"/>
    </row>
    <row r="1372" spans="2:42" x14ac:dyDescent="0.25">
      <c r="B1372" s="29"/>
      <c r="C1372" s="87"/>
      <c r="D1372" s="29"/>
      <c r="E1372" s="29"/>
      <c r="F1372" s="29"/>
      <c r="G1372" s="25"/>
      <c r="H1372" s="25"/>
      <c r="I1372" s="25"/>
      <c r="J1372" s="100"/>
      <c r="K1372" s="100"/>
      <c r="L1372" s="149"/>
      <c r="M1372" s="29"/>
      <c r="N1372" s="29"/>
      <c r="O1372" s="29"/>
      <c r="P1372" s="149"/>
      <c r="Q1372" s="150"/>
      <c r="R1372" s="152"/>
      <c r="S1372" s="153"/>
      <c r="T1372" s="153"/>
      <c r="U1372" s="154"/>
      <c r="V1372" s="99"/>
      <c r="W1372" s="99"/>
      <c r="X1372" s="25"/>
      <c r="Y1372" s="25"/>
      <c r="Z1372" s="99"/>
      <c r="AA1372" s="25"/>
      <c r="AB1372" s="25"/>
      <c r="AC1372" s="99"/>
      <c r="AD1372" s="116">
        <f ca="1">SUMIF(AAL!$A$3:$A$65061,'Risk Lv. Inforce'!$B$7:$B$12091,AAL!$B$3:$B$65007)</f>
        <v>0</v>
      </c>
      <c r="AE1372" s="116">
        <f ca="1">SUMIF(AAL!$C$3:$C$65061,'Risk Lv. Inforce'!$B$7:$B$10291,AAL!$D$3:$D$65007)</f>
        <v>0</v>
      </c>
      <c r="AF1372" s="116">
        <f ca="1">SUMIF(AAL!$E$3:$E$65061,'Risk Lv. Inforce'!$B$7:$B$1291,AAL!$F$3:$F$65007)</f>
        <v>0</v>
      </c>
      <c r="AG1372" s="116">
        <f ca="1">SUMIF(AAL!$G$3:$G$65061,'Risk Lv. Inforce'!$B$7:$B$1291,AAL!$H$3:$H$65007)</f>
        <v>0</v>
      </c>
      <c r="AH1372" s="116">
        <f ca="1">SUMIF(AAL!$I$3:$I$65061,'Risk Lv. Inforce'!$B$7:$B$1291,AAL!$J$3:$J$65007)</f>
        <v>0</v>
      </c>
      <c r="AI1372" s="116">
        <f ca="1">SUMIF(AAL!$K$3:$K$65061,'Risk Lv. Inforce'!$B$7:$B$1291,AAL!$L$3:$L$65007)</f>
        <v>0</v>
      </c>
      <c r="AJ1372" s="116">
        <f>VLOOKUP(B1372,AAL!$Q$4:$S$1048576,3,0)</f>
        <v>0</v>
      </c>
      <c r="AK1372" s="116">
        <f>VLOOKUP(B1372,AAL!$U$4:$W$1048576,3,0)</f>
        <v>0</v>
      </c>
      <c r="AL1372" s="69">
        <f ca="1">IFERROR(((AD1372+(AD1372*'Portfolio Stats_RMS'!$C$7))/($AB1372*(1-'Portfolio Stats_RMS'!$C$6))),0)</f>
        <v>0</v>
      </c>
      <c r="AM1372" s="69">
        <f ca="1">IFERROR(((AF1372+(AF1372*'Portfolio Stats_RMS'!$C$7))/($AB1372*(1-'Portfolio Stats_RMS'!$C$6))),0)</f>
        <v>0</v>
      </c>
      <c r="AN1372" s="69">
        <f ca="1">IFERROR(((AH1372+(AH1372*'Portfolio Stats_RMS'!$C$7))/($AB1372*(1-'Portfolio Stats_RMS'!$C$6))),0)</f>
        <v>0</v>
      </c>
      <c r="AO1372" s="69">
        <f>IFERROR(((AJ1372+(AJ1372*'Portfolio Stats_RMS'!$C$7))/(AB1372*(1-'Portfolio Stats_RMS'!$C$6))),0)</f>
        <v>0</v>
      </c>
      <c r="AP1372" s="152"/>
    </row>
    <row r="1373" spans="2:42" x14ac:dyDescent="0.25">
      <c r="B1373" s="29"/>
      <c r="C1373" s="87"/>
      <c r="D1373" s="29"/>
      <c r="E1373" s="29"/>
      <c r="F1373" s="29"/>
      <c r="G1373" s="25"/>
      <c r="H1373" s="25"/>
      <c r="I1373" s="25"/>
      <c r="J1373" s="100"/>
      <c r="K1373" s="100"/>
      <c r="L1373" s="29"/>
      <c r="M1373" s="29"/>
      <c r="N1373" s="29"/>
      <c r="O1373" s="29"/>
      <c r="P1373" s="149"/>
      <c r="Q1373" s="150"/>
      <c r="R1373" s="152"/>
      <c r="S1373" s="153"/>
      <c r="T1373" s="153"/>
      <c r="U1373" s="154"/>
      <c r="V1373" s="99"/>
      <c r="W1373" s="99"/>
      <c r="X1373" s="25"/>
      <c r="Y1373" s="25"/>
      <c r="Z1373" s="99"/>
      <c r="AA1373" s="25"/>
      <c r="AB1373" s="25"/>
      <c r="AC1373" s="99"/>
      <c r="AD1373" s="116">
        <f ca="1">SUMIF(AAL!$A$3:$A$65061,'Risk Lv. Inforce'!$B$7:$B$12091,AAL!$B$3:$B$65007)</f>
        <v>0</v>
      </c>
      <c r="AE1373" s="116">
        <f ca="1">SUMIF(AAL!$C$3:$C$65061,'Risk Lv. Inforce'!$B$7:$B$10291,AAL!$D$3:$D$65007)</f>
        <v>0</v>
      </c>
      <c r="AF1373" s="116">
        <f ca="1">SUMIF(AAL!$E$3:$E$65061,'Risk Lv. Inforce'!$B$7:$B$1291,AAL!$F$3:$F$65007)</f>
        <v>0</v>
      </c>
      <c r="AG1373" s="116">
        <f ca="1">SUMIF(AAL!$G$3:$G$65061,'Risk Lv. Inforce'!$B$7:$B$1291,AAL!$H$3:$H$65007)</f>
        <v>0</v>
      </c>
      <c r="AH1373" s="116">
        <f ca="1">SUMIF(AAL!$I$3:$I$65061,'Risk Lv. Inforce'!$B$7:$B$1291,AAL!$J$3:$J$65007)</f>
        <v>0</v>
      </c>
      <c r="AI1373" s="116">
        <f ca="1">SUMIF(AAL!$K$3:$K$65061,'Risk Lv. Inforce'!$B$7:$B$1291,AAL!$L$3:$L$65007)</f>
        <v>0</v>
      </c>
      <c r="AJ1373" s="116">
        <f>VLOOKUP(B1373,AAL!$Q$4:$S$1048576,3,0)</f>
        <v>0</v>
      </c>
      <c r="AK1373" s="116">
        <f>VLOOKUP(B1373,AAL!$U$4:$W$1048576,3,0)</f>
        <v>0</v>
      </c>
      <c r="AL1373" s="69">
        <f ca="1">IFERROR(((AD1373+(AD1373*'Portfolio Stats_RMS'!$C$7))/($AB1373*(1-'Portfolio Stats_RMS'!$C$6))),0)</f>
        <v>0</v>
      </c>
      <c r="AM1373" s="69">
        <f ca="1">IFERROR(((AF1373+(AF1373*'Portfolio Stats_RMS'!$C$7))/($AB1373*(1-'Portfolio Stats_RMS'!$C$6))),0)</f>
        <v>0</v>
      </c>
      <c r="AN1373" s="69">
        <f ca="1">IFERROR(((AH1373+(AH1373*'Portfolio Stats_RMS'!$C$7))/($AB1373*(1-'Portfolio Stats_RMS'!$C$6))),0)</f>
        <v>0</v>
      </c>
      <c r="AO1373" s="69">
        <f>IFERROR(((AJ1373+(AJ1373*'Portfolio Stats_RMS'!$C$7))/(AB1373*(1-'Portfolio Stats_RMS'!$C$6))),0)</f>
        <v>0</v>
      </c>
      <c r="AP1373" s="152"/>
    </row>
    <row r="1374" spans="2:42" x14ac:dyDescent="0.25">
      <c r="B1374" s="29"/>
      <c r="C1374" s="87"/>
      <c r="D1374" s="29"/>
      <c r="E1374" s="29"/>
      <c r="F1374" s="29"/>
      <c r="G1374" s="25"/>
      <c r="H1374" s="25"/>
      <c r="I1374" s="25"/>
      <c r="J1374" s="100"/>
      <c r="K1374" s="100"/>
      <c r="L1374" s="149"/>
      <c r="M1374" s="29"/>
      <c r="N1374" s="29"/>
      <c r="O1374" s="29"/>
      <c r="P1374" s="149"/>
      <c r="Q1374" s="150"/>
      <c r="R1374" s="152"/>
      <c r="S1374" s="153"/>
      <c r="T1374" s="153"/>
      <c r="U1374" s="154"/>
      <c r="V1374" s="99"/>
      <c r="W1374" s="99"/>
      <c r="X1374" s="25"/>
      <c r="Y1374" s="25"/>
      <c r="Z1374" s="99"/>
      <c r="AA1374" s="25"/>
      <c r="AB1374" s="25"/>
      <c r="AC1374" s="99"/>
      <c r="AD1374" s="116">
        <f ca="1">SUMIF(AAL!$A$3:$A$65061,'Risk Lv. Inforce'!$B$7:$B$12091,AAL!$B$3:$B$65007)</f>
        <v>0</v>
      </c>
      <c r="AE1374" s="116">
        <f ca="1">SUMIF(AAL!$C$3:$C$65061,'Risk Lv. Inforce'!$B$7:$B$10291,AAL!$D$3:$D$65007)</f>
        <v>0</v>
      </c>
      <c r="AF1374" s="116">
        <f ca="1">SUMIF(AAL!$E$3:$E$65061,'Risk Lv. Inforce'!$B$7:$B$1291,AAL!$F$3:$F$65007)</f>
        <v>0</v>
      </c>
      <c r="AG1374" s="116">
        <f ca="1">SUMIF(AAL!$G$3:$G$65061,'Risk Lv. Inforce'!$B$7:$B$1291,AAL!$H$3:$H$65007)</f>
        <v>0</v>
      </c>
      <c r="AH1374" s="116">
        <f ca="1">SUMIF(AAL!$I$3:$I$65061,'Risk Lv. Inforce'!$B$7:$B$1291,AAL!$J$3:$J$65007)</f>
        <v>0</v>
      </c>
      <c r="AI1374" s="116">
        <f ca="1">SUMIF(AAL!$K$3:$K$65061,'Risk Lv. Inforce'!$B$7:$B$1291,AAL!$L$3:$L$65007)</f>
        <v>0</v>
      </c>
      <c r="AJ1374" s="116">
        <f>VLOOKUP(B1374,AAL!$Q$4:$S$1048576,3,0)</f>
        <v>0</v>
      </c>
      <c r="AK1374" s="116">
        <f>VLOOKUP(B1374,AAL!$U$4:$W$1048576,3,0)</f>
        <v>0</v>
      </c>
      <c r="AL1374" s="69">
        <f ca="1">IFERROR(((AD1374+(AD1374*'Portfolio Stats_RMS'!$C$7))/($AB1374*(1-'Portfolio Stats_RMS'!$C$6))),0)</f>
        <v>0</v>
      </c>
      <c r="AM1374" s="69">
        <f ca="1">IFERROR(((AF1374+(AF1374*'Portfolio Stats_RMS'!$C$7))/($AB1374*(1-'Portfolio Stats_RMS'!$C$6))),0)</f>
        <v>0</v>
      </c>
      <c r="AN1374" s="69">
        <f ca="1">IFERROR(((AH1374+(AH1374*'Portfolio Stats_RMS'!$C$7))/($AB1374*(1-'Portfolio Stats_RMS'!$C$6))),0)</f>
        <v>0</v>
      </c>
      <c r="AO1374" s="69">
        <f>IFERROR(((AJ1374+(AJ1374*'Portfolio Stats_RMS'!$C$7))/(AB1374*(1-'Portfolio Stats_RMS'!$C$6))),0)</f>
        <v>0</v>
      </c>
      <c r="AP1374" s="152"/>
    </row>
    <row r="1375" spans="2:42" x14ac:dyDescent="0.25">
      <c r="B1375" s="29"/>
      <c r="C1375" s="87"/>
      <c r="D1375" s="29"/>
      <c r="E1375" s="29"/>
      <c r="F1375" s="29"/>
      <c r="G1375" s="25"/>
      <c r="H1375" s="25"/>
      <c r="I1375" s="25"/>
      <c r="J1375" s="100"/>
      <c r="K1375" s="100"/>
      <c r="L1375" s="149"/>
      <c r="M1375" s="29"/>
      <c r="N1375" s="29"/>
      <c r="O1375" s="29"/>
      <c r="P1375" s="149"/>
      <c r="Q1375" s="150"/>
      <c r="R1375" s="152"/>
      <c r="S1375" s="153"/>
      <c r="T1375" s="153"/>
      <c r="U1375" s="154"/>
      <c r="V1375" s="99"/>
      <c r="W1375" s="99"/>
      <c r="X1375" s="25"/>
      <c r="Y1375" s="25"/>
      <c r="Z1375" s="99"/>
      <c r="AA1375" s="25"/>
      <c r="AB1375" s="25"/>
      <c r="AC1375" s="99"/>
      <c r="AD1375" s="116">
        <f ca="1">SUMIF(AAL!$A$3:$A$65061,'Risk Lv. Inforce'!$B$7:$B$12091,AAL!$B$3:$B$65007)</f>
        <v>0</v>
      </c>
      <c r="AE1375" s="116">
        <f ca="1">SUMIF(AAL!$C$3:$C$65061,'Risk Lv. Inforce'!$B$7:$B$10291,AAL!$D$3:$D$65007)</f>
        <v>0</v>
      </c>
      <c r="AF1375" s="116">
        <f ca="1">SUMIF(AAL!$E$3:$E$65061,'Risk Lv. Inforce'!$B$7:$B$1291,AAL!$F$3:$F$65007)</f>
        <v>0</v>
      </c>
      <c r="AG1375" s="116">
        <f ca="1">SUMIF(AAL!$G$3:$G$65061,'Risk Lv. Inforce'!$B$7:$B$1291,AAL!$H$3:$H$65007)</f>
        <v>0</v>
      </c>
      <c r="AH1375" s="116">
        <f ca="1">SUMIF(AAL!$I$3:$I$65061,'Risk Lv. Inforce'!$B$7:$B$1291,AAL!$J$3:$J$65007)</f>
        <v>0</v>
      </c>
      <c r="AI1375" s="116">
        <f ca="1">SUMIF(AAL!$K$3:$K$65061,'Risk Lv. Inforce'!$B$7:$B$1291,AAL!$L$3:$L$65007)</f>
        <v>0</v>
      </c>
      <c r="AJ1375" s="116">
        <f>VLOOKUP(B1375,AAL!$Q$4:$S$1048576,3,0)</f>
        <v>0</v>
      </c>
      <c r="AK1375" s="116">
        <f>VLOOKUP(B1375,AAL!$U$4:$W$1048576,3,0)</f>
        <v>0</v>
      </c>
      <c r="AL1375" s="69">
        <f ca="1">IFERROR(((AD1375+(AD1375*'Portfolio Stats_RMS'!$C$7))/($AB1375*(1-'Portfolio Stats_RMS'!$C$6))),0)</f>
        <v>0</v>
      </c>
      <c r="AM1375" s="69">
        <f ca="1">IFERROR(((AF1375+(AF1375*'Portfolio Stats_RMS'!$C$7))/($AB1375*(1-'Portfolio Stats_RMS'!$C$6))),0)</f>
        <v>0</v>
      </c>
      <c r="AN1375" s="69">
        <f ca="1">IFERROR(((AH1375+(AH1375*'Portfolio Stats_RMS'!$C$7))/($AB1375*(1-'Portfolio Stats_RMS'!$C$6))),0)</f>
        <v>0</v>
      </c>
      <c r="AO1375" s="69">
        <f>IFERROR(((AJ1375+(AJ1375*'Portfolio Stats_RMS'!$C$7))/(AB1375*(1-'Portfolio Stats_RMS'!$C$6))),0)</f>
        <v>0</v>
      </c>
      <c r="AP1375" s="152"/>
    </row>
    <row r="1376" spans="2:42" x14ac:dyDescent="0.25">
      <c r="B1376" s="29"/>
      <c r="C1376" s="87"/>
      <c r="D1376" s="29"/>
      <c r="E1376" s="29"/>
      <c r="F1376" s="29"/>
      <c r="G1376" s="25"/>
      <c r="H1376" s="25"/>
      <c r="I1376" s="25"/>
      <c r="J1376" s="100"/>
      <c r="K1376" s="100"/>
      <c r="L1376" s="149"/>
      <c r="M1376" s="29"/>
      <c r="N1376" s="29"/>
      <c r="O1376" s="29"/>
      <c r="P1376" s="149"/>
      <c r="Q1376" s="150"/>
      <c r="R1376" s="152"/>
      <c r="S1376" s="153"/>
      <c r="T1376" s="153"/>
      <c r="U1376" s="154"/>
      <c r="V1376" s="99"/>
      <c r="W1376" s="99"/>
      <c r="X1376" s="25"/>
      <c r="Y1376" s="25"/>
      <c r="Z1376" s="99"/>
      <c r="AA1376" s="25"/>
      <c r="AB1376" s="25"/>
      <c r="AC1376" s="99"/>
      <c r="AD1376" s="116">
        <f ca="1">SUMIF(AAL!$A$3:$A$65061,'Risk Lv. Inforce'!$B$7:$B$12091,AAL!$B$3:$B$65007)</f>
        <v>0</v>
      </c>
      <c r="AE1376" s="116">
        <f ca="1">SUMIF(AAL!$C$3:$C$65061,'Risk Lv. Inforce'!$B$7:$B$10291,AAL!$D$3:$D$65007)</f>
        <v>0</v>
      </c>
      <c r="AF1376" s="116">
        <f ca="1">SUMIF(AAL!$E$3:$E$65061,'Risk Lv. Inforce'!$B$7:$B$1291,AAL!$F$3:$F$65007)</f>
        <v>0</v>
      </c>
      <c r="AG1376" s="116">
        <f ca="1">SUMIF(AAL!$G$3:$G$65061,'Risk Lv. Inforce'!$B$7:$B$1291,AAL!$H$3:$H$65007)</f>
        <v>0</v>
      </c>
      <c r="AH1376" s="116">
        <f ca="1">SUMIF(AAL!$I$3:$I$65061,'Risk Lv. Inforce'!$B$7:$B$1291,AAL!$J$3:$J$65007)</f>
        <v>0</v>
      </c>
      <c r="AI1376" s="116">
        <f ca="1">SUMIF(AAL!$K$3:$K$65061,'Risk Lv. Inforce'!$B$7:$B$1291,AAL!$L$3:$L$65007)</f>
        <v>0</v>
      </c>
      <c r="AJ1376" s="116">
        <f>VLOOKUP(B1376,AAL!$Q$4:$S$1048576,3,0)</f>
        <v>0</v>
      </c>
      <c r="AK1376" s="116">
        <f>VLOOKUP(B1376,AAL!$U$4:$W$1048576,3,0)</f>
        <v>0</v>
      </c>
      <c r="AL1376" s="69">
        <f ca="1">IFERROR(((AD1376+(AD1376*'Portfolio Stats_RMS'!$C$7))/($AB1376*(1-'Portfolio Stats_RMS'!$C$6))),0)</f>
        <v>0</v>
      </c>
      <c r="AM1376" s="69">
        <f ca="1">IFERROR(((AF1376+(AF1376*'Portfolio Stats_RMS'!$C$7))/($AB1376*(1-'Portfolio Stats_RMS'!$C$6))),0)</f>
        <v>0</v>
      </c>
      <c r="AN1376" s="69">
        <f ca="1">IFERROR(((AH1376+(AH1376*'Portfolio Stats_RMS'!$C$7))/($AB1376*(1-'Portfolio Stats_RMS'!$C$6))),0)</f>
        <v>0</v>
      </c>
      <c r="AO1376" s="69">
        <f>IFERROR(((AJ1376+(AJ1376*'Portfolio Stats_RMS'!$C$7))/(AB1376*(1-'Portfolio Stats_RMS'!$C$6))),0)</f>
        <v>0</v>
      </c>
      <c r="AP1376" s="152"/>
    </row>
    <row r="1377" spans="2:42" x14ac:dyDescent="0.25">
      <c r="B1377" s="29"/>
      <c r="C1377" s="87"/>
      <c r="D1377" s="29"/>
      <c r="E1377" s="29"/>
      <c r="F1377" s="29"/>
      <c r="G1377" s="25"/>
      <c r="H1377" s="25"/>
      <c r="I1377" s="25"/>
      <c r="J1377" s="100"/>
      <c r="K1377" s="100"/>
      <c r="L1377" s="149"/>
      <c r="M1377" s="29"/>
      <c r="N1377" s="29"/>
      <c r="O1377" s="29"/>
      <c r="P1377" s="149"/>
      <c r="Q1377" s="150"/>
      <c r="R1377" s="152"/>
      <c r="S1377" s="153"/>
      <c r="T1377" s="153"/>
      <c r="U1377" s="154"/>
      <c r="V1377" s="99"/>
      <c r="W1377" s="99"/>
      <c r="X1377" s="25"/>
      <c r="Y1377" s="25"/>
      <c r="Z1377" s="99"/>
      <c r="AA1377" s="25"/>
      <c r="AB1377" s="25"/>
      <c r="AC1377" s="99"/>
      <c r="AD1377" s="116">
        <f ca="1">SUMIF(AAL!$A$3:$A$65061,'Risk Lv. Inforce'!$B$7:$B$12091,AAL!$B$3:$B$65007)</f>
        <v>0</v>
      </c>
      <c r="AE1377" s="116">
        <f ca="1">SUMIF(AAL!$C$3:$C$65061,'Risk Lv. Inforce'!$B$7:$B$10291,AAL!$D$3:$D$65007)</f>
        <v>0</v>
      </c>
      <c r="AF1377" s="116">
        <f ca="1">SUMIF(AAL!$E$3:$E$65061,'Risk Lv. Inforce'!$B$7:$B$1291,AAL!$F$3:$F$65007)</f>
        <v>0</v>
      </c>
      <c r="AG1377" s="116">
        <f ca="1">SUMIF(AAL!$G$3:$G$65061,'Risk Lv. Inforce'!$B$7:$B$1291,AAL!$H$3:$H$65007)</f>
        <v>0</v>
      </c>
      <c r="AH1377" s="116">
        <f ca="1">SUMIF(AAL!$I$3:$I$65061,'Risk Lv. Inforce'!$B$7:$B$1291,AAL!$J$3:$J$65007)</f>
        <v>0</v>
      </c>
      <c r="AI1377" s="116">
        <f ca="1">SUMIF(AAL!$K$3:$K$65061,'Risk Lv. Inforce'!$B$7:$B$1291,AAL!$L$3:$L$65007)</f>
        <v>0</v>
      </c>
      <c r="AJ1377" s="116">
        <f>VLOOKUP(B1377,AAL!$Q$4:$S$1048576,3,0)</f>
        <v>0</v>
      </c>
      <c r="AK1377" s="116">
        <f>VLOOKUP(B1377,AAL!$U$4:$W$1048576,3,0)</f>
        <v>0</v>
      </c>
      <c r="AL1377" s="69">
        <f ca="1">IFERROR(((AD1377+(AD1377*'Portfolio Stats_RMS'!$C$7))/($AB1377*(1-'Portfolio Stats_RMS'!$C$6))),0)</f>
        <v>0</v>
      </c>
      <c r="AM1377" s="69">
        <f ca="1">IFERROR(((AF1377+(AF1377*'Portfolio Stats_RMS'!$C$7))/($AB1377*(1-'Portfolio Stats_RMS'!$C$6))),0)</f>
        <v>0</v>
      </c>
      <c r="AN1377" s="69">
        <f ca="1">IFERROR(((AH1377+(AH1377*'Portfolio Stats_RMS'!$C$7))/($AB1377*(1-'Portfolio Stats_RMS'!$C$6))),0)</f>
        <v>0</v>
      </c>
      <c r="AO1377" s="69">
        <f>IFERROR(((AJ1377+(AJ1377*'Portfolio Stats_RMS'!$C$7))/(AB1377*(1-'Portfolio Stats_RMS'!$C$6))),0)</f>
        <v>0</v>
      </c>
      <c r="AP1377" s="152"/>
    </row>
    <row r="1378" spans="2:42" x14ac:dyDescent="0.25">
      <c r="B1378" s="29"/>
      <c r="C1378" s="87"/>
      <c r="D1378" s="29"/>
      <c r="E1378" s="29"/>
      <c r="F1378" s="29"/>
      <c r="G1378" s="25"/>
      <c r="H1378" s="25"/>
      <c r="I1378" s="25"/>
      <c r="J1378" s="100"/>
      <c r="K1378" s="100"/>
      <c r="L1378" s="149"/>
      <c r="M1378" s="29"/>
      <c r="N1378" s="29"/>
      <c r="O1378" s="29"/>
      <c r="P1378" s="149"/>
      <c r="Q1378" s="150"/>
      <c r="R1378" s="152"/>
      <c r="S1378" s="153"/>
      <c r="T1378" s="153"/>
      <c r="U1378" s="154"/>
      <c r="V1378" s="99"/>
      <c r="W1378" s="99"/>
      <c r="X1378" s="25"/>
      <c r="Y1378" s="25"/>
      <c r="Z1378" s="99"/>
      <c r="AA1378" s="25"/>
      <c r="AB1378" s="25"/>
      <c r="AC1378" s="99"/>
      <c r="AD1378" s="116">
        <f ca="1">SUMIF(AAL!$A$3:$A$65061,'Risk Lv. Inforce'!$B$7:$B$12091,AAL!$B$3:$B$65007)</f>
        <v>0</v>
      </c>
      <c r="AE1378" s="116">
        <f ca="1">SUMIF(AAL!$C$3:$C$65061,'Risk Lv. Inforce'!$B$7:$B$10291,AAL!$D$3:$D$65007)</f>
        <v>0</v>
      </c>
      <c r="AF1378" s="116">
        <f ca="1">SUMIF(AAL!$E$3:$E$65061,'Risk Lv. Inforce'!$B$7:$B$1291,AAL!$F$3:$F$65007)</f>
        <v>0</v>
      </c>
      <c r="AG1378" s="116">
        <f ca="1">SUMIF(AAL!$G$3:$G$65061,'Risk Lv. Inforce'!$B$7:$B$1291,AAL!$H$3:$H$65007)</f>
        <v>0</v>
      </c>
      <c r="AH1378" s="116">
        <f ca="1">SUMIF(AAL!$I$3:$I$65061,'Risk Lv. Inforce'!$B$7:$B$1291,AAL!$J$3:$J$65007)</f>
        <v>0</v>
      </c>
      <c r="AI1378" s="116">
        <f ca="1">SUMIF(AAL!$K$3:$K$65061,'Risk Lv. Inforce'!$B$7:$B$1291,AAL!$L$3:$L$65007)</f>
        <v>0</v>
      </c>
      <c r="AJ1378" s="116">
        <f>VLOOKUP(B1378,AAL!$Q$4:$S$1048576,3,0)</f>
        <v>0</v>
      </c>
      <c r="AK1378" s="116">
        <f>VLOOKUP(B1378,AAL!$U$4:$W$1048576,3,0)</f>
        <v>0</v>
      </c>
      <c r="AL1378" s="69">
        <f ca="1">IFERROR(((AD1378+(AD1378*'Portfolio Stats_RMS'!$C$7))/($AB1378*(1-'Portfolio Stats_RMS'!$C$6))),0)</f>
        <v>0</v>
      </c>
      <c r="AM1378" s="69">
        <f ca="1">IFERROR(((AF1378+(AF1378*'Portfolio Stats_RMS'!$C$7))/($AB1378*(1-'Portfolio Stats_RMS'!$C$6))),0)</f>
        <v>0</v>
      </c>
      <c r="AN1378" s="69">
        <f ca="1">IFERROR(((AH1378+(AH1378*'Portfolio Stats_RMS'!$C$7))/($AB1378*(1-'Portfolio Stats_RMS'!$C$6))),0)</f>
        <v>0</v>
      </c>
      <c r="AO1378" s="69">
        <f>IFERROR(((AJ1378+(AJ1378*'Portfolio Stats_RMS'!$C$7))/(AB1378*(1-'Portfolio Stats_RMS'!$C$6))),0)</f>
        <v>0</v>
      </c>
      <c r="AP1378" s="152"/>
    </row>
    <row r="1379" spans="2:42" x14ac:dyDescent="0.25">
      <c r="B1379" s="29"/>
      <c r="C1379" s="87"/>
      <c r="D1379" s="29"/>
      <c r="E1379" s="29"/>
      <c r="F1379" s="29"/>
      <c r="G1379" s="25"/>
      <c r="H1379" s="25"/>
      <c r="I1379" s="25"/>
      <c r="J1379" s="100"/>
      <c r="K1379" s="100"/>
      <c r="L1379" s="149"/>
      <c r="M1379" s="29"/>
      <c r="N1379" s="29"/>
      <c r="O1379" s="29"/>
      <c r="P1379" s="149"/>
      <c r="Q1379" s="150"/>
      <c r="R1379" s="152"/>
      <c r="S1379" s="153"/>
      <c r="T1379" s="153"/>
      <c r="U1379" s="154"/>
      <c r="V1379" s="99"/>
      <c r="W1379" s="99"/>
      <c r="X1379" s="25"/>
      <c r="Y1379" s="25"/>
      <c r="Z1379" s="99"/>
      <c r="AA1379" s="25"/>
      <c r="AB1379" s="25"/>
      <c r="AC1379" s="99"/>
      <c r="AD1379" s="116">
        <f ca="1">SUMIF(AAL!$A$3:$A$65061,'Risk Lv. Inforce'!$B$7:$B$12091,AAL!$B$3:$B$65007)</f>
        <v>0</v>
      </c>
      <c r="AE1379" s="116">
        <f ca="1">SUMIF(AAL!$C$3:$C$65061,'Risk Lv. Inforce'!$B$7:$B$10291,AAL!$D$3:$D$65007)</f>
        <v>0</v>
      </c>
      <c r="AF1379" s="116">
        <f ca="1">SUMIF(AAL!$E$3:$E$65061,'Risk Lv. Inforce'!$B$7:$B$1291,AAL!$F$3:$F$65007)</f>
        <v>0</v>
      </c>
      <c r="AG1379" s="116">
        <f ca="1">SUMIF(AAL!$G$3:$G$65061,'Risk Lv. Inforce'!$B$7:$B$1291,AAL!$H$3:$H$65007)</f>
        <v>0</v>
      </c>
      <c r="AH1379" s="116">
        <f ca="1">SUMIF(AAL!$I$3:$I$65061,'Risk Lv. Inforce'!$B$7:$B$1291,AAL!$J$3:$J$65007)</f>
        <v>0</v>
      </c>
      <c r="AI1379" s="116">
        <f ca="1">SUMIF(AAL!$K$3:$K$65061,'Risk Lv. Inforce'!$B$7:$B$1291,AAL!$L$3:$L$65007)</f>
        <v>0</v>
      </c>
      <c r="AJ1379" s="116">
        <f>VLOOKUP(B1379,AAL!$Q$4:$S$1048576,3,0)</f>
        <v>0</v>
      </c>
      <c r="AK1379" s="116">
        <f>VLOOKUP(B1379,AAL!$U$4:$W$1048576,3,0)</f>
        <v>0</v>
      </c>
      <c r="AL1379" s="69">
        <f ca="1">IFERROR(((AD1379+(AD1379*'Portfolio Stats_RMS'!$C$7))/($AB1379*(1-'Portfolio Stats_RMS'!$C$6))),0)</f>
        <v>0</v>
      </c>
      <c r="AM1379" s="69">
        <f ca="1">IFERROR(((AF1379+(AF1379*'Portfolio Stats_RMS'!$C$7))/($AB1379*(1-'Portfolio Stats_RMS'!$C$6))),0)</f>
        <v>0</v>
      </c>
      <c r="AN1379" s="69">
        <f ca="1">IFERROR(((AH1379+(AH1379*'Portfolio Stats_RMS'!$C$7))/($AB1379*(1-'Portfolio Stats_RMS'!$C$6))),0)</f>
        <v>0</v>
      </c>
      <c r="AO1379" s="69">
        <f>IFERROR(((AJ1379+(AJ1379*'Portfolio Stats_RMS'!$C$7))/(AB1379*(1-'Portfolio Stats_RMS'!$C$6))),0)</f>
        <v>0</v>
      </c>
      <c r="AP1379" s="152"/>
    </row>
    <row r="1380" spans="2:42" x14ac:dyDescent="0.25">
      <c r="B1380" s="29"/>
      <c r="C1380" s="87"/>
      <c r="D1380" s="29"/>
      <c r="E1380" s="29"/>
      <c r="F1380" s="29"/>
      <c r="G1380" s="25"/>
      <c r="H1380" s="25"/>
      <c r="I1380" s="25"/>
      <c r="J1380" s="100"/>
      <c r="K1380" s="100"/>
      <c r="L1380" s="29"/>
      <c r="M1380" s="29"/>
      <c r="N1380" s="29"/>
      <c r="O1380" s="29"/>
      <c r="P1380" s="149"/>
      <c r="Q1380" s="150"/>
      <c r="R1380" s="152"/>
      <c r="S1380" s="153"/>
      <c r="T1380" s="153"/>
      <c r="U1380" s="154"/>
      <c r="V1380" s="99"/>
      <c r="W1380" s="99"/>
      <c r="X1380" s="25"/>
      <c r="Y1380" s="25"/>
      <c r="Z1380" s="99"/>
      <c r="AA1380" s="25"/>
      <c r="AB1380" s="25"/>
      <c r="AC1380" s="99"/>
      <c r="AD1380" s="116">
        <f ca="1">SUMIF(AAL!$A$3:$A$65061,'Risk Lv. Inforce'!$B$7:$B$12091,AAL!$B$3:$B$65007)</f>
        <v>0</v>
      </c>
      <c r="AE1380" s="116">
        <f ca="1">SUMIF(AAL!$C$3:$C$65061,'Risk Lv. Inforce'!$B$7:$B$10291,AAL!$D$3:$D$65007)</f>
        <v>0</v>
      </c>
      <c r="AF1380" s="116">
        <f ca="1">SUMIF(AAL!$E$3:$E$65061,'Risk Lv. Inforce'!$B$7:$B$1291,AAL!$F$3:$F$65007)</f>
        <v>0</v>
      </c>
      <c r="AG1380" s="116">
        <f ca="1">SUMIF(AAL!$G$3:$G$65061,'Risk Lv. Inforce'!$B$7:$B$1291,AAL!$H$3:$H$65007)</f>
        <v>0</v>
      </c>
      <c r="AH1380" s="116">
        <f ca="1">SUMIF(AAL!$I$3:$I$65061,'Risk Lv. Inforce'!$B$7:$B$1291,AAL!$J$3:$J$65007)</f>
        <v>0</v>
      </c>
      <c r="AI1380" s="116">
        <f ca="1">SUMIF(AAL!$K$3:$K$65061,'Risk Lv. Inforce'!$B$7:$B$1291,AAL!$L$3:$L$65007)</f>
        <v>0</v>
      </c>
      <c r="AJ1380" s="116">
        <f>VLOOKUP(B1380,AAL!$Q$4:$S$1048576,3,0)</f>
        <v>0</v>
      </c>
      <c r="AK1380" s="116">
        <f>VLOOKUP(B1380,AAL!$U$4:$W$1048576,3,0)</f>
        <v>0</v>
      </c>
      <c r="AL1380" s="69">
        <f ca="1">IFERROR(((AD1380+(AD1380*'Portfolio Stats_RMS'!$C$7))/($AB1380*(1-'Portfolio Stats_RMS'!$C$6))),0)</f>
        <v>0</v>
      </c>
      <c r="AM1380" s="69">
        <f ca="1">IFERROR(((AF1380+(AF1380*'Portfolio Stats_RMS'!$C$7))/($AB1380*(1-'Portfolio Stats_RMS'!$C$6))),0)</f>
        <v>0</v>
      </c>
      <c r="AN1380" s="69">
        <f ca="1">IFERROR(((AH1380+(AH1380*'Portfolio Stats_RMS'!$C$7))/($AB1380*(1-'Portfolio Stats_RMS'!$C$6))),0)</f>
        <v>0</v>
      </c>
      <c r="AO1380" s="69">
        <f>IFERROR(((AJ1380+(AJ1380*'Portfolio Stats_RMS'!$C$7))/(AB1380*(1-'Portfolio Stats_RMS'!$C$6))),0)</f>
        <v>0</v>
      </c>
      <c r="AP1380" s="152"/>
    </row>
    <row r="1381" spans="2:42" x14ac:dyDescent="0.25">
      <c r="B1381" s="29"/>
      <c r="C1381" s="87"/>
      <c r="D1381" s="29"/>
      <c r="E1381" s="29"/>
      <c r="F1381" s="29"/>
      <c r="G1381" s="25"/>
      <c r="H1381" s="25"/>
      <c r="I1381" s="25"/>
      <c r="J1381" s="100"/>
      <c r="K1381" s="100"/>
      <c r="L1381" s="149"/>
      <c r="M1381" s="29"/>
      <c r="N1381" s="29"/>
      <c r="O1381" s="29"/>
      <c r="P1381" s="149"/>
      <c r="Q1381" s="150"/>
      <c r="R1381" s="152"/>
      <c r="S1381" s="153"/>
      <c r="T1381" s="153"/>
      <c r="U1381" s="154"/>
      <c r="V1381" s="99"/>
      <c r="W1381" s="99"/>
      <c r="X1381" s="25"/>
      <c r="Y1381" s="25"/>
      <c r="Z1381" s="99"/>
      <c r="AA1381" s="25"/>
      <c r="AB1381" s="25"/>
      <c r="AC1381" s="99"/>
      <c r="AD1381" s="116">
        <f ca="1">SUMIF(AAL!$A$3:$A$65061,'Risk Lv. Inforce'!$B$7:$B$12091,AAL!$B$3:$B$65007)</f>
        <v>0</v>
      </c>
      <c r="AE1381" s="116">
        <f ca="1">SUMIF(AAL!$C$3:$C$65061,'Risk Lv. Inforce'!$B$7:$B$10291,AAL!$D$3:$D$65007)</f>
        <v>0</v>
      </c>
      <c r="AF1381" s="116">
        <f ca="1">SUMIF(AAL!$E$3:$E$65061,'Risk Lv. Inforce'!$B$7:$B$1291,AAL!$F$3:$F$65007)</f>
        <v>0</v>
      </c>
      <c r="AG1381" s="116">
        <f ca="1">SUMIF(AAL!$G$3:$G$65061,'Risk Lv. Inforce'!$B$7:$B$1291,AAL!$H$3:$H$65007)</f>
        <v>0</v>
      </c>
      <c r="AH1381" s="116">
        <f ca="1">SUMIF(AAL!$I$3:$I$65061,'Risk Lv. Inforce'!$B$7:$B$1291,AAL!$J$3:$J$65007)</f>
        <v>0</v>
      </c>
      <c r="AI1381" s="116">
        <f ca="1">SUMIF(AAL!$K$3:$K$65061,'Risk Lv. Inforce'!$B$7:$B$1291,AAL!$L$3:$L$65007)</f>
        <v>0</v>
      </c>
      <c r="AJ1381" s="116">
        <f>VLOOKUP(B1381,AAL!$Q$4:$S$1048576,3,0)</f>
        <v>0</v>
      </c>
      <c r="AK1381" s="116">
        <f>VLOOKUP(B1381,AAL!$U$4:$W$1048576,3,0)</f>
        <v>0</v>
      </c>
      <c r="AL1381" s="69">
        <f ca="1">IFERROR(((AD1381+(AD1381*'Portfolio Stats_RMS'!$C$7))/($AB1381*(1-'Portfolio Stats_RMS'!$C$6))),0)</f>
        <v>0</v>
      </c>
      <c r="AM1381" s="69">
        <f ca="1">IFERROR(((AF1381+(AF1381*'Portfolio Stats_RMS'!$C$7))/($AB1381*(1-'Portfolio Stats_RMS'!$C$6))),0)</f>
        <v>0</v>
      </c>
      <c r="AN1381" s="69">
        <f ca="1">IFERROR(((AH1381+(AH1381*'Portfolio Stats_RMS'!$C$7))/($AB1381*(1-'Portfolio Stats_RMS'!$C$6))),0)</f>
        <v>0</v>
      </c>
      <c r="AO1381" s="69">
        <f>IFERROR(((AJ1381+(AJ1381*'Portfolio Stats_RMS'!$C$7))/(AB1381*(1-'Portfolio Stats_RMS'!$C$6))),0)</f>
        <v>0</v>
      </c>
      <c r="AP1381" s="152"/>
    </row>
    <row r="1382" spans="2:42" x14ac:dyDescent="0.25">
      <c r="B1382" s="29"/>
      <c r="C1382" s="87"/>
      <c r="D1382" s="29"/>
      <c r="E1382" s="29"/>
      <c r="F1382" s="29"/>
      <c r="G1382" s="25"/>
      <c r="H1382" s="25"/>
      <c r="I1382" s="25"/>
      <c r="J1382" s="100"/>
      <c r="K1382" s="100"/>
      <c r="L1382" s="149"/>
      <c r="M1382" s="29"/>
      <c r="N1382" s="29"/>
      <c r="O1382" s="29"/>
      <c r="P1382" s="149"/>
      <c r="Q1382" s="150"/>
      <c r="R1382" s="152"/>
      <c r="S1382" s="153"/>
      <c r="T1382" s="153"/>
      <c r="U1382" s="154"/>
      <c r="V1382" s="99"/>
      <c r="W1382" s="99"/>
      <c r="X1382" s="25"/>
      <c r="Y1382" s="25"/>
      <c r="Z1382" s="99"/>
      <c r="AA1382" s="25"/>
      <c r="AB1382" s="25"/>
      <c r="AC1382" s="99"/>
      <c r="AD1382" s="116">
        <f ca="1">SUMIF(AAL!$A$3:$A$65061,'Risk Lv. Inforce'!$B$7:$B$12091,AAL!$B$3:$B$65007)</f>
        <v>0</v>
      </c>
      <c r="AE1382" s="116">
        <f ca="1">SUMIF(AAL!$C$3:$C$65061,'Risk Lv. Inforce'!$B$7:$B$10291,AAL!$D$3:$D$65007)</f>
        <v>0</v>
      </c>
      <c r="AF1382" s="116">
        <f ca="1">SUMIF(AAL!$E$3:$E$65061,'Risk Lv. Inforce'!$B$7:$B$1291,AAL!$F$3:$F$65007)</f>
        <v>0</v>
      </c>
      <c r="AG1382" s="116">
        <f ca="1">SUMIF(AAL!$G$3:$G$65061,'Risk Lv. Inforce'!$B$7:$B$1291,AAL!$H$3:$H$65007)</f>
        <v>0</v>
      </c>
      <c r="AH1382" s="116">
        <f ca="1">SUMIF(AAL!$I$3:$I$65061,'Risk Lv. Inforce'!$B$7:$B$1291,AAL!$J$3:$J$65007)</f>
        <v>0</v>
      </c>
      <c r="AI1382" s="116">
        <f ca="1">SUMIF(AAL!$K$3:$K$65061,'Risk Lv. Inforce'!$B$7:$B$1291,AAL!$L$3:$L$65007)</f>
        <v>0</v>
      </c>
      <c r="AJ1382" s="116">
        <f>VLOOKUP(B1382,AAL!$Q$4:$S$1048576,3,0)</f>
        <v>0</v>
      </c>
      <c r="AK1382" s="116">
        <f>VLOOKUP(B1382,AAL!$U$4:$W$1048576,3,0)</f>
        <v>0</v>
      </c>
      <c r="AL1382" s="69">
        <f ca="1">IFERROR(((AD1382+(AD1382*'Portfolio Stats_RMS'!$C$7))/($AB1382*(1-'Portfolio Stats_RMS'!$C$6))),0)</f>
        <v>0</v>
      </c>
      <c r="AM1382" s="69">
        <f ca="1">IFERROR(((AF1382+(AF1382*'Portfolio Stats_RMS'!$C$7))/($AB1382*(1-'Portfolio Stats_RMS'!$C$6))),0)</f>
        <v>0</v>
      </c>
      <c r="AN1382" s="69">
        <f ca="1">IFERROR(((AH1382+(AH1382*'Portfolio Stats_RMS'!$C$7))/($AB1382*(1-'Portfolio Stats_RMS'!$C$6))),0)</f>
        <v>0</v>
      </c>
      <c r="AO1382" s="69">
        <f>IFERROR(((AJ1382+(AJ1382*'Portfolio Stats_RMS'!$C$7))/(AB1382*(1-'Portfolio Stats_RMS'!$C$6))),0)</f>
        <v>0</v>
      </c>
      <c r="AP1382" s="152"/>
    </row>
    <row r="1383" spans="2:42" x14ac:dyDescent="0.25">
      <c r="B1383" s="29"/>
      <c r="C1383" s="87"/>
      <c r="D1383" s="29"/>
      <c r="E1383" s="29"/>
      <c r="F1383" s="29"/>
      <c r="G1383" s="25"/>
      <c r="H1383" s="25"/>
      <c r="I1383" s="25"/>
      <c r="J1383" s="100"/>
      <c r="K1383" s="100"/>
      <c r="L1383" s="149"/>
      <c r="M1383" s="29"/>
      <c r="N1383" s="29"/>
      <c r="O1383" s="29"/>
      <c r="P1383" s="149"/>
      <c r="Q1383" s="150"/>
      <c r="R1383" s="152"/>
      <c r="S1383" s="153"/>
      <c r="T1383" s="153"/>
      <c r="U1383" s="154"/>
      <c r="V1383" s="99"/>
      <c r="W1383" s="99"/>
      <c r="X1383" s="25"/>
      <c r="Y1383" s="25"/>
      <c r="Z1383" s="99"/>
      <c r="AA1383" s="25"/>
      <c r="AB1383" s="25"/>
      <c r="AC1383" s="99"/>
      <c r="AD1383" s="116">
        <f ca="1">SUMIF(AAL!$A$3:$A$65061,'Risk Lv. Inforce'!$B$7:$B$12091,AAL!$B$3:$B$65007)</f>
        <v>0</v>
      </c>
      <c r="AE1383" s="116">
        <f ca="1">SUMIF(AAL!$C$3:$C$65061,'Risk Lv. Inforce'!$B$7:$B$10291,AAL!$D$3:$D$65007)</f>
        <v>0</v>
      </c>
      <c r="AF1383" s="116">
        <f ca="1">SUMIF(AAL!$E$3:$E$65061,'Risk Lv. Inforce'!$B$7:$B$1291,AAL!$F$3:$F$65007)</f>
        <v>0</v>
      </c>
      <c r="AG1383" s="116">
        <f ca="1">SUMIF(AAL!$G$3:$G$65061,'Risk Lv. Inforce'!$B$7:$B$1291,AAL!$H$3:$H$65007)</f>
        <v>0</v>
      </c>
      <c r="AH1383" s="116">
        <f ca="1">SUMIF(AAL!$I$3:$I$65061,'Risk Lv. Inforce'!$B$7:$B$1291,AAL!$J$3:$J$65007)</f>
        <v>0</v>
      </c>
      <c r="AI1383" s="116">
        <f ca="1">SUMIF(AAL!$K$3:$K$65061,'Risk Lv. Inforce'!$B$7:$B$1291,AAL!$L$3:$L$65007)</f>
        <v>0</v>
      </c>
      <c r="AJ1383" s="116">
        <f>VLOOKUP(B1383,AAL!$Q$4:$S$1048576,3,0)</f>
        <v>0</v>
      </c>
      <c r="AK1383" s="116">
        <f>VLOOKUP(B1383,AAL!$U$4:$W$1048576,3,0)</f>
        <v>0</v>
      </c>
      <c r="AL1383" s="69">
        <f ca="1">IFERROR(((AD1383+(AD1383*'Portfolio Stats_RMS'!$C$7))/($AB1383*(1-'Portfolio Stats_RMS'!$C$6))),0)</f>
        <v>0</v>
      </c>
      <c r="AM1383" s="69">
        <f ca="1">IFERROR(((AF1383+(AF1383*'Portfolio Stats_RMS'!$C$7))/($AB1383*(1-'Portfolio Stats_RMS'!$C$6))),0)</f>
        <v>0</v>
      </c>
      <c r="AN1383" s="69">
        <f ca="1">IFERROR(((AH1383+(AH1383*'Portfolio Stats_RMS'!$C$7))/($AB1383*(1-'Portfolio Stats_RMS'!$C$6))),0)</f>
        <v>0</v>
      </c>
      <c r="AO1383" s="69">
        <f>IFERROR(((AJ1383+(AJ1383*'Portfolio Stats_RMS'!$C$7))/(AB1383*(1-'Portfolio Stats_RMS'!$C$6))),0)</f>
        <v>0</v>
      </c>
      <c r="AP1383" s="152"/>
    </row>
    <row r="1384" spans="2:42" x14ac:dyDescent="0.25">
      <c r="B1384" s="29"/>
      <c r="C1384" s="87"/>
      <c r="D1384" s="29"/>
      <c r="E1384" s="29"/>
      <c r="F1384" s="29"/>
      <c r="G1384" s="25"/>
      <c r="H1384" s="25"/>
      <c r="I1384" s="25"/>
      <c r="J1384" s="100"/>
      <c r="K1384" s="100"/>
      <c r="L1384" s="149"/>
      <c r="M1384" s="29"/>
      <c r="N1384" s="29"/>
      <c r="O1384" s="29"/>
      <c r="P1384" s="149"/>
      <c r="Q1384" s="150"/>
      <c r="R1384" s="152"/>
      <c r="S1384" s="153"/>
      <c r="T1384" s="153"/>
      <c r="U1384" s="154"/>
      <c r="V1384" s="99"/>
      <c r="W1384" s="99"/>
      <c r="X1384" s="25"/>
      <c r="Y1384" s="25"/>
      <c r="Z1384" s="99"/>
      <c r="AA1384" s="25"/>
      <c r="AB1384" s="25"/>
      <c r="AC1384" s="99"/>
      <c r="AD1384" s="116">
        <f ca="1">SUMIF(AAL!$A$3:$A$65061,'Risk Lv. Inforce'!$B$7:$B$12091,AAL!$B$3:$B$65007)</f>
        <v>0</v>
      </c>
      <c r="AE1384" s="116">
        <f ca="1">SUMIF(AAL!$C$3:$C$65061,'Risk Lv. Inforce'!$B$7:$B$10291,AAL!$D$3:$D$65007)</f>
        <v>0</v>
      </c>
      <c r="AF1384" s="116">
        <f ca="1">SUMIF(AAL!$E$3:$E$65061,'Risk Lv. Inforce'!$B$7:$B$1291,AAL!$F$3:$F$65007)</f>
        <v>0</v>
      </c>
      <c r="AG1384" s="116">
        <f ca="1">SUMIF(AAL!$G$3:$G$65061,'Risk Lv. Inforce'!$B$7:$B$1291,AAL!$H$3:$H$65007)</f>
        <v>0</v>
      </c>
      <c r="AH1384" s="116">
        <f ca="1">SUMIF(AAL!$I$3:$I$65061,'Risk Lv. Inforce'!$B$7:$B$1291,AAL!$J$3:$J$65007)</f>
        <v>0</v>
      </c>
      <c r="AI1384" s="116">
        <f ca="1">SUMIF(AAL!$K$3:$K$65061,'Risk Lv. Inforce'!$B$7:$B$1291,AAL!$L$3:$L$65007)</f>
        <v>0</v>
      </c>
      <c r="AJ1384" s="116">
        <f>VLOOKUP(B1384,AAL!$Q$4:$S$1048576,3,0)</f>
        <v>0</v>
      </c>
      <c r="AK1384" s="116">
        <f>VLOOKUP(B1384,AAL!$U$4:$W$1048576,3,0)</f>
        <v>0</v>
      </c>
      <c r="AL1384" s="69">
        <f ca="1">IFERROR(((AD1384+(AD1384*'Portfolio Stats_RMS'!$C$7))/($AB1384*(1-'Portfolio Stats_RMS'!$C$6))),0)</f>
        <v>0</v>
      </c>
      <c r="AM1384" s="69">
        <f ca="1">IFERROR(((AF1384+(AF1384*'Portfolio Stats_RMS'!$C$7))/($AB1384*(1-'Portfolio Stats_RMS'!$C$6))),0)</f>
        <v>0</v>
      </c>
      <c r="AN1384" s="69">
        <f ca="1">IFERROR(((AH1384+(AH1384*'Portfolio Stats_RMS'!$C$7))/($AB1384*(1-'Portfolio Stats_RMS'!$C$6))),0)</f>
        <v>0</v>
      </c>
      <c r="AO1384" s="69">
        <f>IFERROR(((AJ1384+(AJ1384*'Portfolio Stats_RMS'!$C$7))/(AB1384*(1-'Portfolio Stats_RMS'!$C$6))),0)</f>
        <v>0</v>
      </c>
      <c r="AP1384" s="152"/>
    </row>
    <row r="1385" spans="2:42" x14ac:dyDescent="0.25">
      <c r="B1385" s="29"/>
      <c r="C1385" s="87"/>
      <c r="D1385" s="29"/>
      <c r="E1385" s="29"/>
      <c r="F1385" s="29"/>
      <c r="G1385" s="25"/>
      <c r="H1385" s="25"/>
      <c r="I1385" s="25"/>
      <c r="J1385" s="100"/>
      <c r="K1385" s="100"/>
      <c r="L1385" s="29"/>
      <c r="M1385" s="29"/>
      <c r="N1385" s="29"/>
      <c r="O1385" s="29"/>
      <c r="P1385" s="149"/>
      <c r="Q1385" s="150"/>
      <c r="R1385" s="152"/>
      <c r="S1385" s="153"/>
      <c r="T1385" s="153"/>
      <c r="U1385" s="154"/>
      <c r="V1385" s="99"/>
      <c r="W1385" s="99"/>
      <c r="X1385" s="25"/>
      <c r="Y1385" s="25"/>
      <c r="Z1385" s="99"/>
      <c r="AA1385" s="25"/>
      <c r="AB1385" s="25"/>
      <c r="AC1385" s="99"/>
      <c r="AD1385" s="116">
        <f ca="1">SUMIF(AAL!$A$3:$A$65061,'Risk Lv. Inforce'!$B$7:$B$12091,AAL!$B$3:$B$65007)</f>
        <v>0</v>
      </c>
      <c r="AE1385" s="116">
        <f ca="1">SUMIF(AAL!$C$3:$C$65061,'Risk Lv. Inforce'!$B$7:$B$10291,AAL!$D$3:$D$65007)</f>
        <v>0</v>
      </c>
      <c r="AF1385" s="116">
        <f ca="1">SUMIF(AAL!$E$3:$E$65061,'Risk Lv. Inforce'!$B$7:$B$1291,AAL!$F$3:$F$65007)</f>
        <v>0</v>
      </c>
      <c r="AG1385" s="116">
        <f ca="1">SUMIF(AAL!$G$3:$G$65061,'Risk Lv. Inforce'!$B$7:$B$1291,AAL!$H$3:$H$65007)</f>
        <v>0</v>
      </c>
      <c r="AH1385" s="116">
        <f ca="1">SUMIF(AAL!$I$3:$I$65061,'Risk Lv. Inforce'!$B$7:$B$1291,AAL!$J$3:$J$65007)</f>
        <v>0</v>
      </c>
      <c r="AI1385" s="116">
        <f ca="1">SUMIF(AAL!$K$3:$K$65061,'Risk Lv. Inforce'!$B$7:$B$1291,AAL!$L$3:$L$65007)</f>
        <v>0</v>
      </c>
      <c r="AJ1385" s="116">
        <f>VLOOKUP(B1385,AAL!$Q$4:$S$1048576,3,0)</f>
        <v>0</v>
      </c>
      <c r="AK1385" s="116">
        <f>VLOOKUP(B1385,AAL!$U$4:$W$1048576,3,0)</f>
        <v>0</v>
      </c>
      <c r="AL1385" s="69">
        <f ca="1">IFERROR(((AD1385+(AD1385*'Portfolio Stats_RMS'!$C$7))/($AB1385*(1-'Portfolio Stats_RMS'!$C$6))),0)</f>
        <v>0</v>
      </c>
      <c r="AM1385" s="69">
        <f ca="1">IFERROR(((AF1385+(AF1385*'Portfolio Stats_RMS'!$C$7))/($AB1385*(1-'Portfolio Stats_RMS'!$C$6))),0)</f>
        <v>0</v>
      </c>
      <c r="AN1385" s="69">
        <f ca="1">IFERROR(((AH1385+(AH1385*'Portfolio Stats_RMS'!$C$7))/($AB1385*(1-'Portfolio Stats_RMS'!$C$6))),0)</f>
        <v>0</v>
      </c>
      <c r="AO1385" s="69">
        <f>IFERROR(((AJ1385+(AJ1385*'Portfolio Stats_RMS'!$C$7))/(AB1385*(1-'Portfolio Stats_RMS'!$C$6))),0)</f>
        <v>0</v>
      </c>
      <c r="AP1385" s="152"/>
    </row>
    <row r="1386" spans="2:42" x14ac:dyDescent="0.25">
      <c r="B1386" s="29"/>
      <c r="C1386" s="87"/>
      <c r="D1386" s="29"/>
      <c r="E1386" s="29"/>
      <c r="F1386" s="29"/>
      <c r="G1386" s="25"/>
      <c r="H1386" s="25"/>
      <c r="I1386" s="25"/>
      <c r="J1386" s="100"/>
      <c r="K1386" s="100"/>
      <c r="L1386" s="29"/>
      <c r="M1386" s="29"/>
      <c r="N1386" s="29"/>
      <c r="O1386" s="29"/>
      <c r="P1386" s="149"/>
      <c r="Q1386" s="150"/>
      <c r="R1386" s="152"/>
      <c r="S1386" s="153"/>
      <c r="T1386" s="153"/>
      <c r="U1386" s="154"/>
      <c r="V1386" s="99"/>
      <c r="W1386" s="99"/>
      <c r="X1386" s="25"/>
      <c r="Y1386" s="25"/>
      <c r="Z1386" s="99"/>
      <c r="AA1386" s="25"/>
      <c r="AB1386" s="25"/>
      <c r="AC1386" s="99"/>
      <c r="AD1386" s="116">
        <f ca="1">SUMIF(AAL!$A$3:$A$65061,'Risk Lv. Inforce'!$B$7:$B$12091,AAL!$B$3:$B$65007)</f>
        <v>0</v>
      </c>
      <c r="AE1386" s="116">
        <f ca="1">SUMIF(AAL!$C$3:$C$65061,'Risk Lv. Inforce'!$B$7:$B$10291,AAL!$D$3:$D$65007)</f>
        <v>0</v>
      </c>
      <c r="AF1386" s="116">
        <f ca="1">SUMIF(AAL!$E$3:$E$65061,'Risk Lv. Inforce'!$B$7:$B$1291,AAL!$F$3:$F$65007)</f>
        <v>0</v>
      </c>
      <c r="AG1386" s="116">
        <f ca="1">SUMIF(AAL!$G$3:$G$65061,'Risk Lv. Inforce'!$B$7:$B$1291,AAL!$H$3:$H$65007)</f>
        <v>0</v>
      </c>
      <c r="AH1386" s="116">
        <f ca="1">SUMIF(AAL!$I$3:$I$65061,'Risk Lv. Inforce'!$B$7:$B$1291,AAL!$J$3:$J$65007)</f>
        <v>0</v>
      </c>
      <c r="AI1386" s="116">
        <f ca="1">SUMIF(AAL!$K$3:$K$65061,'Risk Lv. Inforce'!$B$7:$B$1291,AAL!$L$3:$L$65007)</f>
        <v>0</v>
      </c>
      <c r="AJ1386" s="116">
        <f>VLOOKUP(B1386,AAL!$Q$4:$S$1048576,3,0)</f>
        <v>0</v>
      </c>
      <c r="AK1386" s="116">
        <f>VLOOKUP(B1386,AAL!$U$4:$W$1048576,3,0)</f>
        <v>0</v>
      </c>
      <c r="AL1386" s="69">
        <f ca="1">IFERROR(((AD1386+(AD1386*'Portfolio Stats_RMS'!$C$7))/($AB1386*(1-'Portfolio Stats_RMS'!$C$6))),0)</f>
        <v>0</v>
      </c>
      <c r="AM1386" s="69">
        <f ca="1">IFERROR(((AF1386+(AF1386*'Portfolio Stats_RMS'!$C$7))/($AB1386*(1-'Portfolio Stats_RMS'!$C$6))),0)</f>
        <v>0</v>
      </c>
      <c r="AN1386" s="69">
        <f ca="1">IFERROR(((AH1386+(AH1386*'Portfolio Stats_RMS'!$C$7))/($AB1386*(1-'Portfolio Stats_RMS'!$C$6))),0)</f>
        <v>0</v>
      </c>
      <c r="AO1386" s="69">
        <f>IFERROR(((AJ1386+(AJ1386*'Portfolio Stats_RMS'!$C$7))/(AB1386*(1-'Portfolio Stats_RMS'!$C$6))),0)</f>
        <v>0</v>
      </c>
      <c r="AP1386" s="152"/>
    </row>
    <row r="1387" spans="2:42" x14ac:dyDescent="0.25">
      <c r="B1387" s="29"/>
      <c r="C1387" s="87"/>
      <c r="D1387" s="29"/>
      <c r="E1387" s="29"/>
      <c r="F1387" s="29"/>
      <c r="G1387" s="25"/>
      <c r="H1387" s="25"/>
      <c r="I1387" s="25"/>
      <c r="J1387" s="100"/>
      <c r="K1387" s="100"/>
      <c r="L1387" s="29"/>
      <c r="M1387" s="29"/>
      <c r="N1387" s="29"/>
      <c r="O1387" s="29"/>
      <c r="P1387" s="149"/>
      <c r="Q1387" s="150"/>
      <c r="R1387" s="152"/>
      <c r="S1387" s="153"/>
      <c r="T1387" s="153"/>
      <c r="U1387" s="154"/>
      <c r="V1387" s="99"/>
      <c r="W1387" s="99"/>
      <c r="X1387" s="25"/>
      <c r="Y1387" s="25"/>
      <c r="Z1387" s="99"/>
      <c r="AA1387" s="25"/>
      <c r="AB1387" s="25"/>
      <c r="AC1387" s="99"/>
      <c r="AD1387" s="116">
        <f ca="1">SUMIF(AAL!$A$3:$A$65061,'Risk Lv. Inforce'!$B$7:$B$12091,AAL!$B$3:$B$65007)</f>
        <v>0</v>
      </c>
      <c r="AE1387" s="116">
        <f ca="1">SUMIF(AAL!$C$3:$C$65061,'Risk Lv. Inforce'!$B$7:$B$10291,AAL!$D$3:$D$65007)</f>
        <v>0</v>
      </c>
      <c r="AF1387" s="116">
        <f ca="1">SUMIF(AAL!$E$3:$E$65061,'Risk Lv. Inforce'!$B$7:$B$1291,AAL!$F$3:$F$65007)</f>
        <v>0</v>
      </c>
      <c r="AG1387" s="116">
        <f ca="1">SUMIF(AAL!$G$3:$G$65061,'Risk Lv. Inforce'!$B$7:$B$1291,AAL!$H$3:$H$65007)</f>
        <v>0</v>
      </c>
      <c r="AH1387" s="116">
        <f ca="1">SUMIF(AAL!$I$3:$I$65061,'Risk Lv. Inforce'!$B$7:$B$1291,AAL!$J$3:$J$65007)</f>
        <v>0</v>
      </c>
      <c r="AI1387" s="116">
        <f ca="1">SUMIF(AAL!$K$3:$K$65061,'Risk Lv. Inforce'!$B$7:$B$1291,AAL!$L$3:$L$65007)</f>
        <v>0</v>
      </c>
      <c r="AJ1387" s="116">
        <f>VLOOKUP(B1387,AAL!$Q$4:$S$1048576,3,0)</f>
        <v>0</v>
      </c>
      <c r="AK1387" s="116">
        <f>VLOOKUP(B1387,AAL!$U$4:$W$1048576,3,0)</f>
        <v>0</v>
      </c>
      <c r="AL1387" s="69">
        <f ca="1">IFERROR(((AD1387+(AD1387*'Portfolio Stats_RMS'!$C$7))/($AB1387*(1-'Portfolio Stats_RMS'!$C$6))),0)</f>
        <v>0</v>
      </c>
      <c r="AM1387" s="69">
        <f ca="1">IFERROR(((AF1387+(AF1387*'Portfolio Stats_RMS'!$C$7))/($AB1387*(1-'Portfolio Stats_RMS'!$C$6))),0)</f>
        <v>0</v>
      </c>
      <c r="AN1387" s="69">
        <f ca="1">IFERROR(((AH1387+(AH1387*'Portfolio Stats_RMS'!$C$7))/($AB1387*(1-'Portfolio Stats_RMS'!$C$6))),0)</f>
        <v>0</v>
      </c>
      <c r="AO1387" s="69">
        <f>IFERROR(((AJ1387+(AJ1387*'Portfolio Stats_RMS'!$C$7))/(AB1387*(1-'Portfolio Stats_RMS'!$C$6))),0)</f>
        <v>0</v>
      </c>
      <c r="AP1387" s="152"/>
    </row>
    <row r="1388" spans="2:42" x14ac:dyDescent="0.25">
      <c r="B1388" s="29"/>
      <c r="C1388" s="87"/>
      <c r="D1388" s="29"/>
      <c r="E1388" s="29"/>
      <c r="F1388" s="29"/>
      <c r="G1388" s="25"/>
      <c r="H1388" s="25"/>
      <c r="I1388" s="25"/>
      <c r="J1388" s="100"/>
      <c r="K1388" s="100"/>
      <c r="L1388" s="29"/>
      <c r="M1388" s="29"/>
      <c r="N1388" s="29"/>
      <c r="O1388" s="29"/>
      <c r="P1388" s="149"/>
      <c r="Q1388" s="150"/>
      <c r="R1388" s="152"/>
      <c r="S1388" s="153"/>
      <c r="T1388" s="153"/>
      <c r="U1388" s="154"/>
      <c r="V1388" s="99"/>
      <c r="W1388" s="99"/>
      <c r="X1388" s="25"/>
      <c r="Y1388" s="25"/>
      <c r="Z1388" s="99"/>
      <c r="AA1388" s="25"/>
      <c r="AB1388" s="25"/>
      <c r="AC1388" s="99"/>
      <c r="AD1388" s="116">
        <f ca="1">SUMIF(AAL!$A$3:$A$65061,'Risk Lv. Inforce'!$B$7:$B$12091,AAL!$B$3:$B$65007)</f>
        <v>0</v>
      </c>
      <c r="AE1388" s="116">
        <f ca="1">SUMIF(AAL!$C$3:$C$65061,'Risk Lv. Inforce'!$B$7:$B$10291,AAL!$D$3:$D$65007)</f>
        <v>0</v>
      </c>
      <c r="AF1388" s="116">
        <f ca="1">SUMIF(AAL!$E$3:$E$65061,'Risk Lv. Inforce'!$B$7:$B$1291,AAL!$F$3:$F$65007)</f>
        <v>0</v>
      </c>
      <c r="AG1388" s="116">
        <f ca="1">SUMIF(AAL!$G$3:$G$65061,'Risk Lv. Inforce'!$B$7:$B$1291,AAL!$H$3:$H$65007)</f>
        <v>0</v>
      </c>
      <c r="AH1388" s="116">
        <f ca="1">SUMIF(AAL!$I$3:$I$65061,'Risk Lv. Inforce'!$B$7:$B$1291,AAL!$J$3:$J$65007)</f>
        <v>0</v>
      </c>
      <c r="AI1388" s="116">
        <f ca="1">SUMIF(AAL!$K$3:$K$65061,'Risk Lv. Inforce'!$B$7:$B$1291,AAL!$L$3:$L$65007)</f>
        <v>0</v>
      </c>
      <c r="AJ1388" s="116">
        <f>VLOOKUP(B1388,AAL!$Q$4:$S$1048576,3,0)</f>
        <v>0</v>
      </c>
      <c r="AK1388" s="116">
        <f>VLOOKUP(B1388,AAL!$U$4:$W$1048576,3,0)</f>
        <v>0</v>
      </c>
      <c r="AL1388" s="69">
        <f ca="1">IFERROR(((AD1388+(AD1388*'Portfolio Stats_RMS'!$C$7))/($AB1388*(1-'Portfolio Stats_RMS'!$C$6))),0)</f>
        <v>0</v>
      </c>
      <c r="AM1388" s="69">
        <f ca="1">IFERROR(((AF1388+(AF1388*'Portfolio Stats_RMS'!$C$7))/($AB1388*(1-'Portfolio Stats_RMS'!$C$6))),0)</f>
        <v>0</v>
      </c>
      <c r="AN1388" s="69">
        <f ca="1">IFERROR(((AH1388+(AH1388*'Portfolio Stats_RMS'!$C$7))/($AB1388*(1-'Portfolio Stats_RMS'!$C$6))),0)</f>
        <v>0</v>
      </c>
      <c r="AO1388" s="69">
        <f>IFERROR(((AJ1388+(AJ1388*'Portfolio Stats_RMS'!$C$7))/(AB1388*(1-'Portfolio Stats_RMS'!$C$6))),0)</f>
        <v>0</v>
      </c>
      <c r="AP1388" s="152"/>
    </row>
    <row r="1389" spans="2:42" x14ac:dyDescent="0.25">
      <c r="B1389" s="29"/>
      <c r="C1389" s="87"/>
      <c r="D1389" s="29"/>
      <c r="E1389" s="29"/>
      <c r="F1389" s="29"/>
      <c r="G1389" s="25"/>
      <c r="H1389" s="25"/>
      <c r="I1389" s="25"/>
      <c r="J1389" s="100"/>
      <c r="K1389" s="100"/>
      <c r="L1389" s="29"/>
      <c r="M1389" s="29"/>
      <c r="N1389" s="29"/>
      <c r="O1389" s="29"/>
      <c r="P1389" s="149"/>
      <c r="Q1389" s="150"/>
      <c r="R1389" s="152"/>
      <c r="S1389" s="153"/>
      <c r="T1389" s="153"/>
      <c r="U1389" s="154"/>
      <c r="V1389" s="99"/>
      <c r="W1389" s="99"/>
      <c r="X1389" s="25"/>
      <c r="Y1389" s="25"/>
      <c r="Z1389" s="99"/>
      <c r="AA1389" s="25"/>
      <c r="AB1389" s="25"/>
      <c r="AC1389" s="99"/>
      <c r="AD1389" s="116">
        <f ca="1">SUMIF(AAL!$A$3:$A$65061,'Risk Lv. Inforce'!$B$7:$B$12091,AAL!$B$3:$B$65007)</f>
        <v>0</v>
      </c>
      <c r="AE1389" s="116">
        <f ca="1">SUMIF(AAL!$C$3:$C$65061,'Risk Lv. Inforce'!$B$7:$B$10291,AAL!$D$3:$D$65007)</f>
        <v>0</v>
      </c>
      <c r="AF1389" s="116">
        <f ca="1">SUMIF(AAL!$E$3:$E$65061,'Risk Lv. Inforce'!$B$7:$B$1291,AAL!$F$3:$F$65007)</f>
        <v>0</v>
      </c>
      <c r="AG1389" s="116">
        <f ca="1">SUMIF(AAL!$G$3:$G$65061,'Risk Lv. Inforce'!$B$7:$B$1291,AAL!$H$3:$H$65007)</f>
        <v>0</v>
      </c>
      <c r="AH1389" s="116">
        <f ca="1">SUMIF(AAL!$I$3:$I$65061,'Risk Lv. Inforce'!$B$7:$B$1291,AAL!$J$3:$J$65007)</f>
        <v>0</v>
      </c>
      <c r="AI1389" s="116">
        <f ca="1">SUMIF(AAL!$K$3:$K$65061,'Risk Lv. Inforce'!$B$7:$B$1291,AAL!$L$3:$L$65007)</f>
        <v>0</v>
      </c>
      <c r="AJ1389" s="116">
        <f>VLOOKUP(B1389,AAL!$Q$4:$S$1048576,3,0)</f>
        <v>0</v>
      </c>
      <c r="AK1389" s="116">
        <f>VLOOKUP(B1389,AAL!$U$4:$W$1048576,3,0)</f>
        <v>0</v>
      </c>
      <c r="AL1389" s="69">
        <f ca="1">IFERROR(((AD1389+(AD1389*'Portfolio Stats_RMS'!$C$7))/($AB1389*(1-'Portfolio Stats_RMS'!$C$6))),0)</f>
        <v>0</v>
      </c>
      <c r="AM1389" s="69">
        <f ca="1">IFERROR(((AF1389+(AF1389*'Portfolio Stats_RMS'!$C$7))/($AB1389*(1-'Portfolio Stats_RMS'!$C$6))),0)</f>
        <v>0</v>
      </c>
      <c r="AN1389" s="69">
        <f ca="1">IFERROR(((AH1389+(AH1389*'Portfolio Stats_RMS'!$C$7))/($AB1389*(1-'Portfolio Stats_RMS'!$C$6))),0)</f>
        <v>0</v>
      </c>
      <c r="AO1389" s="69">
        <f>IFERROR(((AJ1389+(AJ1389*'Portfolio Stats_RMS'!$C$7))/(AB1389*(1-'Portfolio Stats_RMS'!$C$6))),0)</f>
        <v>0</v>
      </c>
      <c r="AP1389" s="152"/>
    </row>
    <row r="1390" spans="2:42" x14ac:dyDescent="0.25">
      <c r="B1390" s="29"/>
      <c r="C1390" s="87"/>
      <c r="D1390" s="29"/>
      <c r="E1390" s="29"/>
      <c r="F1390" s="29"/>
      <c r="G1390" s="25"/>
      <c r="H1390" s="25"/>
      <c r="I1390" s="25"/>
      <c r="J1390" s="100"/>
      <c r="K1390" s="100"/>
      <c r="L1390" s="149"/>
      <c r="M1390" s="29"/>
      <c r="N1390" s="29"/>
      <c r="O1390" s="29"/>
      <c r="P1390" s="149"/>
      <c r="Q1390" s="150"/>
      <c r="R1390" s="152"/>
      <c r="S1390" s="153"/>
      <c r="T1390" s="153"/>
      <c r="U1390" s="154"/>
      <c r="V1390" s="99"/>
      <c r="W1390" s="99"/>
      <c r="X1390" s="25"/>
      <c r="Y1390" s="25"/>
      <c r="Z1390" s="99"/>
      <c r="AA1390" s="25"/>
      <c r="AB1390" s="25"/>
      <c r="AC1390" s="99"/>
      <c r="AD1390" s="116">
        <f ca="1">SUMIF(AAL!$A$3:$A$65061,'Risk Lv. Inforce'!$B$7:$B$12091,AAL!$B$3:$B$65007)</f>
        <v>0</v>
      </c>
      <c r="AE1390" s="116">
        <f ca="1">SUMIF(AAL!$C$3:$C$65061,'Risk Lv. Inforce'!$B$7:$B$10291,AAL!$D$3:$D$65007)</f>
        <v>0</v>
      </c>
      <c r="AF1390" s="116">
        <f ca="1">SUMIF(AAL!$E$3:$E$65061,'Risk Lv. Inforce'!$B$7:$B$1291,AAL!$F$3:$F$65007)</f>
        <v>0</v>
      </c>
      <c r="AG1390" s="116">
        <f ca="1">SUMIF(AAL!$G$3:$G$65061,'Risk Lv. Inforce'!$B$7:$B$1291,AAL!$H$3:$H$65007)</f>
        <v>0</v>
      </c>
      <c r="AH1390" s="116">
        <f ca="1">SUMIF(AAL!$I$3:$I$65061,'Risk Lv. Inforce'!$B$7:$B$1291,AAL!$J$3:$J$65007)</f>
        <v>0</v>
      </c>
      <c r="AI1390" s="116">
        <f ca="1">SUMIF(AAL!$K$3:$K$65061,'Risk Lv. Inforce'!$B$7:$B$1291,AAL!$L$3:$L$65007)</f>
        <v>0</v>
      </c>
      <c r="AJ1390" s="116">
        <f>VLOOKUP(B1390,AAL!$Q$4:$S$1048576,3,0)</f>
        <v>0</v>
      </c>
      <c r="AK1390" s="116">
        <f>VLOOKUP(B1390,AAL!$U$4:$W$1048576,3,0)</f>
        <v>0</v>
      </c>
      <c r="AL1390" s="69">
        <f ca="1">IFERROR(((AD1390+(AD1390*'Portfolio Stats_RMS'!$C$7))/($AB1390*(1-'Portfolio Stats_RMS'!$C$6))),0)</f>
        <v>0</v>
      </c>
      <c r="AM1390" s="69">
        <f ca="1">IFERROR(((AF1390+(AF1390*'Portfolio Stats_RMS'!$C$7))/($AB1390*(1-'Portfolio Stats_RMS'!$C$6))),0)</f>
        <v>0</v>
      </c>
      <c r="AN1390" s="69">
        <f ca="1">IFERROR(((AH1390+(AH1390*'Portfolio Stats_RMS'!$C$7))/($AB1390*(1-'Portfolio Stats_RMS'!$C$6))),0)</f>
        <v>0</v>
      </c>
      <c r="AO1390" s="69">
        <f>IFERROR(((AJ1390+(AJ1390*'Portfolio Stats_RMS'!$C$7))/(AB1390*(1-'Portfolio Stats_RMS'!$C$6))),0)</f>
        <v>0</v>
      </c>
      <c r="AP1390" s="152"/>
    </row>
    <row r="1391" spans="2:42" x14ac:dyDescent="0.25">
      <c r="B1391" s="29"/>
      <c r="C1391" s="87"/>
      <c r="D1391" s="29"/>
      <c r="E1391" s="29"/>
      <c r="F1391" s="29"/>
      <c r="G1391" s="25"/>
      <c r="H1391" s="25"/>
      <c r="I1391" s="25"/>
      <c r="J1391" s="100"/>
      <c r="K1391" s="100"/>
      <c r="L1391" s="149"/>
      <c r="M1391" s="29"/>
      <c r="N1391" s="29"/>
      <c r="O1391" s="29"/>
      <c r="P1391" s="149"/>
      <c r="Q1391" s="150"/>
      <c r="R1391" s="152"/>
      <c r="S1391" s="153"/>
      <c r="T1391" s="153"/>
      <c r="U1391" s="154"/>
      <c r="V1391" s="99"/>
      <c r="W1391" s="99"/>
      <c r="X1391" s="25"/>
      <c r="Y1391" s="25"/>
      <c r="Z1391" s="99"/>
      <c r="AA1391" s="25"/>
      <c r="AB1391" s="25"/>
      <c r="AC1391" s="99"/>
      <c r="AD1391" s="116">
        <f ca="1">SUMIF(AAL!$A$3:$A$65061,'Risk Lv. Inforce'!$B$7:$B$12091,AAL!$B$3:$B$65007)</f>
        <v>0</v>
      </c>
      <c r="AE1391" s="116">
        <f ca="1">SUMIF(AAL!$C$3:$C$65061,'Risk Lv. Inforce'!$B$7:$B$10291,AAL!$D$3:$D$65007)</f>
        <v>0</v>
      </c>
      <c r="AF1391" s="116">
        <f ca="1">SUMIF(AAL!$E$3:$E$65061,'Risk Lv. Inforce'!$B$7:$B$1291,AAL!$F$3:$F$65007)</f>
        <v>0</v>
      </c>
      <c r="AG1391" s="116">
        <f ca="1">SUMIF(AAL!$G$3:$G$65061,'Risk Lv. Inforce'!$B$7:$B$1291,AAL!$H$3:$H$65007)</f>
        <v>0</v>
      </c>
      <c r="AH1391" s="116">
        <f ca="1">SUMIF(AAL!$I$3:$I$65061,'Risk Lv. Inforce'!$B$7:$B$1291,AAL!$J$3:$J$65007)</f>
        <v>0</v>
      </c>
      <c r="AI1391" s="116">
        <f ca="1">SUMIF(AAL!$K$3:$K$65061,'Risk Lv. Inforce'!$B$7:$B$1291,AAL!$L$3:$L$65007)</f>
        <v>0</v>
      </c>
      <c r="AJ1391" s="116">
        <f>VLOOKUP(B1391,AAL!$Q$4:$S$1048576,3,0)</f>
        <v>0</v>
      </c>
      <c r="AK1391" s="116">
        <f>VLOOKUP(B1391,AAL!$U$4:$W$1048576,3,0)</f>
        <v>0</v>
      </c>
      <c r="AL1391" s="69">
        <f ca="1">IFERROR(((AD1391+(AD1391*'Portfolio Stats_RMS'!$C$7))/($AB1391*(1-'Portfolio Stats_RMS'!$C$6))),0)</f>
        <v>0</v>
      </c>
      <c r="AM1391" s="69">
        <f ca="1">IFERROR(((AF1391+(AF1391*'Portfolio Stats_RMS'!$C$7))/($AB1391*(1-'Portfolio Stats_RMS'!$C$6))),0)</f>
        <v>0</v>
      </c>
      <c r="AN1391" s="69">
        <f ca="1">IFERROR(((AH1391+(AH1391*'Portfolio Stats_RMS'!$C$7))/($AB1391*(1-'Portfolio Stats_RMS'!$C$6))),0)</f>
        <v>0</v>
      </c>
      <c r="AO1391" s="69">
        <f>IFERROR(((AJ1391+(AJ1391*'Portfolio Stats_RMS'!$C$7))/(AB1391*(1-'Portfolio Stats_RMS'!$C$6))),0)</f>
        <v>0</v>
      </c>
      <c r="AP1391" s="152"/>
    </row>
    <row r="1392" spans="2:42" x14ac:dyDescent="0.25">
      <c r="B1392" s="29"/>
      <c r="C1392" s="87"/>
      <c r="D1392" s="29"/>
      <c r="E1392" s="29"/>
      <c r="F1392" s="29"/>
      <c r="G1392" s="25"/>
      <c r="H1392" s="25"/>
      <c r="I1392" s="25"/>
      <c r="J1392" s="100"/>
      <c r="K1392" s="100"/>
      <c r="L1392" s="29"/>
      <c r="M1392" s="29"/>
      <c r="N1392" s="29"/>
      <c r="O1392" s="29"/>
      <c r="P1392" s="149"/>
      <c r="Q1392" s="150"/>
      <c r="R1392" s="152"/>
      <c r="S1392" s="153"/>
      <c r="T1392" s="153"/>
      <c r="U1392" s="154"/>
      <c r="V1392" s="99"/>
      <c r="W1392" s="99"/>
      <c r="X1392" s="25"/>
      <c r="Y1392" s="25"/>
      <c r="Z1392" s="99"/>
      <c r="AA1392" s="25"/>
      <c r="AB1392" s="25"/>
      <c r="AC1392" s="99"/>
      <c r="AD1392" s="116">
        <f ca="1">SUMIF(AAL!$A$3:$A$65061,'Risk Lv. Inforce'!$B$7:$B$12091,AAL!$B$3:$B$65007)</f>
        <v>0</v>
      </c>
      <c r="AE1392" s="116">
        <f ca="1">SUMIF(AAL!$C$3:$C$65061,'Risk Lv. Inforce'!$B$7:$B$10291,AAL!$D$3:$D$65007)</f>
        <v>0</v>
      </c>
      <c r="AF1392" s="116">
        <f ca="1">SUMIF(AAL!$E$3:$E$65061,'Risk Lv. Inforce'!$B$7:$B$1291,AAL!$F$3:$F$65007)</f>
        <v>0</v>
      </c>
      <c r="AG1392" s="116">
        <f ca="1">SUMIF(AAL!$G$3:$G$65061,'Risk Lv. Inforce'!$B$7:$B$1291,AAL!$H$3:$H$65007)</f>
        <v>0</v>
      </c>
      <c r="AH1392" s="116">
        <f ca="1">SUMIF(AAL!$I$3:$I$65061,'Risk Lv. Inforce'!$B$7:$B$1291,AAL!$J$3:$J$65007)</f>
        <v>0</v>
      </c>
      <c r="AI1392" s="116">
        <f ca="1">SUMIF(AAL!$K$3:$K$65061,'Risk Lv. Inforce'!$B$7:$B$1291,AAL!$L$3:$L$65007)</f>
        <v>0</v>
      </c>
      <c r="AJ1392" s="116">
        <f>VLOOKUP(B1392,AAL!$Q$4:$S$1048576,3,0)</f>
        <v>0</v>
      </c>
      <c r="AK1392" s="116">
        <f>VLOOKUP(B1392,AAL!$U$4:$W$1048576,3,0)</f>
        <v>0</v>
      </c>
      <c r="AL1392" s="69">
        <f ca="1">IFERROR(((AD1392+(AD1392*'Portfolio Stats_RMS'!$C$7))/($AB1392*(1-'Portfolio Stats_RMS'!$C$6))),0)</f>
        <v>0</v>
      </c>
      <c r="AM1392" s="69">
        <f ca="1">IFERROR(((AF1392+(AF1392*'Portfolio Stats_RMS'!$C$7))/($AB1392*(1-'Portfolio Stats_RMS'!$C$6))),0)</f>
        <v>0</v>
      </c>
      <c r="AN1392" s="69">
        <f ca="1">IFERROR(((AH1392+(AH1392*'Portfolio Stats_RMS'!$C$7))/($AB1392*(1-'Portfolio Stats_RMS'!$C$6))),0)</f>
        <v>0</v>
      </c>
      <c r="AO1392" s="69">
        <f>IFERROR(((AJ1392+(AJ1392*'Portfolio Stats_RMS'!$C$7))/(AB1392*(1-'Portfolio Stats_RMS'!$C$6))),0)</f>
        <v>0</v>
      </c>
      <c r="AP1392" s="152"/>
    </row>
    <row r="1393" spans="2:42" x14ac:dyDescent="0.25">
      <c r="B1393" s="29"/>
      <c r="C1393" s="87"/>
      <c r="D1393" s="29"/>
      <c r="E1393" s="29"/>
      <c r="F1393" s="29"/>
      <c r="G1393" s="25"/>
      <c r="H1393" s="25"/>
      <c r="I1393" s="25"/>
      <c r="J1393" s="100"/>
      <c r="K1393" s="100"/>
      <c r="L1393" s="149"/>
      <c r="M1393" s="29"/>
      <c r="N1393" s="29"/>
      <c r="O1393" s="29"/>
      <c r="P1393" s="149"/>
      <c r="Q1393" s="150"/>
      <c r="R1393" s="152"/>
      <c r="S1393" s="153"/>
      <c r="T1393" s="153"/>
      <c r="U1393" s="154"/>
      <c r="V1393" s="99"/>
      <c r="W1393" s="99"/>
      <c r="X1393" s="25"/>
      <c r="Y1393" s="25"/>
      <c r="Z1393" s="99"/>
      <c r="AA1393" s="25"/>
      <c r="AB1393" s="25"/>
      <c r="AC1393" s="99"/>
      <c r="AD1393" s="116">
        <f ca="1">SUMIF(AAL!$A$3:$A$65061,'Risk Lv. Inforce'!$B$7:$B$12091,AAL!$B$3:$B$65007)</f>
        <v>0</v>
      </c>
      <c r="AE1393" s="116">
        <f ca="1">SUMIF(AAL!$C$3:$C$65061,'Risk Lv. Inforce'!$B$7:$B$10291,AAL!$D$3:$D$65007)</f>
        <v>0</v>
      </c>
      <c r="AF1393" s="116">
        <f ca="1">SUMIF(AAL!$E$3:$E$65061,'Risk Lv. Inforce'!$B$7:$B$1291,AAL!$F$3:$F$65007)</f>
        <v>0</v>
      </c>
      <c r="AG1393" s="116">
        <f ca="1">SUMIF(AAL!$G$3:$G$65061,'Risk Lv. Inforce'!$B$7:$B$1291,AAL!$H$3:$H$65007)</f>
        <v>0</v>
      </c>
      <c r="AH1393" s="116">
        <f ca="1">SUMIF(AAL!$I$3:$I$65061,'Risk Lv. Inforce'!$B$7:$B$1291,AAL!$J$3:$J$65007)</f>
        <v>0</v>
      </c>
      <c r="AI1393" s="116">
        <f ca="1">SUMIF(AAL!$K$3:$K$65061,'Risk Lv. Inforce'!$B$7:$B$1291,AAL!$L$3:$L$65007)</f>
        <v>0</v>
      </c>
      <c r="AJ1393" s="116">
        <f>VLOOKUP(B1393,AAL!$Q$4:$S$1048576,3,0)</f>
        <v>0</v>
      </c>
      <c r="AK1393" s="116">
        <f>VLOOKUP(B1393,AAL!$U$4:$W$1048576,3,0)</f>
        <v>0</v>
      </c>
      <c r="AL1393" s="69">
        <f ca="1">IFERROR(((AD1393+(AD1393*'Portfolio Stats_RMS'!$C$7))/($AB1393*(1-'Portfolio Stats_RMS'!$C$6))),0)</f>
        <v>0</v>
      </c>
      <c r="AM1393" s="69">
        <f ca="1">IFERROR(((AF1393+(AF1393*'Portfolio Stats_RMS'!$C$7))/($AB1393*(1-'Portfolio Stats_RMS'!$C$6))),0)</f>
        <v>0</v>
      </c>
      <c r="AN1393" s="69">
        <f ca="1">IFERROR(((AH1393+(AH1393*'Portfolio Stats_RMS'!$C$7))/($AB1393*(1-'Portfolio Stats_RMS'!$C$6))),0)</f>
        <v>0</v>
      </c>
      <c r="AO1393" s="69">
        <f>IFERROR(((AJ1393+(AJ1393*'Portfolio Stats_RMS'!$C$7))/(AB1393*(1-'Portfolio Stats_RMS'!$C$6))),0)</f>
        <v>0</v>
      </c>
      <c r="AP1393" s="152"/>
    </row>
    <row r="1394" spans="2:42" x14ac:dyDescent="0.25">
      <c r="B1394" s="29"/>
      <c r="C1394" s="87"/>
      <c r="D1394" s="29"/>
      <c r="E1394" s="29"/>
      <c r="F1394" s="29"/>
      <c r="G1394" s="25"/>
      <c r="H1394" s="25"/>
      <c r="I1394" s="25"/>
      <c r="J1394" s="100"/>
      <c r="K1394" s="100"/>
      <c r="L1394" s="149"/>
      <c r="M1394" s="29"/>
      <c r="N1394" s="29"/>
      <c r="O1394" s="29"/>
      <c r="P1394" s="149"/>
      <c r="Q1394" s="150"/>
      <c r="R1394" s="152"/>
      <c r="S1394" s="153"/>
      <c r="T1394" s="153"/>
      <c r="U1394" s="154"/>
      <c r="V1394" s="99"/>
      <c r="W1394" s="99"/>
      <c r="X1394" s="25"/>
      <c r="Y1394" s="25"/>
      <c r="Z1394" s="99"/>
      <c r="AA1394" s="25"/>
      <c r="AB1394" s="25"/>
      <c r="AC1394" s="99"/>
      <c r="AD1394" s="116">
        <f ca="1">SUMIF(AAL!$A$3:$A$65061,'Risk Lv. Inforce'!$B$7:$B$12091,AAL!$B$3:$B$65007)</f>
        <v>0</v>
      </c>
      <c r="AE1394" s="116">
        <f ca="1">SUMIF(AAL!$C$3:$C$65061,'Risk Lv. Inforce'!$B$7:$B$10291,AAL!$D$3:$D$65007)</f>
        <v>0</v>
      </c>
      <c r="AF1394" s="116">
        <f ca="1">SUMIF(AAL!$E$3:$E$65061,'Risk Lv. Inforce'!$B$7:$B$1291,AAL!$F$3:$F$65007)</f>
        <v>0</v>
      </c>
      <c r="AG1394" s="116">
        <f ca="1">SUMIF(AAL!$G$3:$G$65061,'Risk Lv. Inforce'!$B$7:$B$1291,AAL!$H$3:$H$65007)</f>
        <v>0</v>
      </c>
      <c r="AH1394" s="116">
        <f ca="1">SUMIF(AAL!$I$3:$I$65061,'Risk Lv. Inforce'!$B$7:$B$1291,AAL!$J$3:$J$65007)</f>
        <v>0</v>
      </c>
      <c r="AI1394" s="116">
        <f ca="1">SUMIF(AAL!$K$3:$K$65061,'Risk Lv. Inforce'!$B$7:$B$1291,AAL!$L$3:$L$65007)</f>
        <v>0</v>
      </c>
      <c r="AJ1394" s="116">
        <f>VLOOKUP(B1394,AAL!$Q$4:$S$1048576,3,0)</f>
        <v>0</v>
      </c>
      <c r="AK1394" s="116">
        <f>VLOOKUP(B1394,AAL!$U$4:$W$1048576,3,0)</f>
        <v>0</v>
      </c>
      <c r="AL1394" s="69">
        <f ca="1">IFERROR(((AD1394+(AD1394*'Portfolio Stats_RMS'!$C$7))/($AB1394*(1-'Portfolio Stats_RMS'!$C$6))),0)</f>
        <v>0</v>
      </c>
      <c r="AM1394" s="69">
        <f ca="1">IFERROR(((AF1394+(AF1394*'Portfolio Stats_RMS'!$C$7))/($AB1394*(1-'Portfolio Stats_RMS'!$C$6))),0)</f>
        <v>0</v>
      </c>
      <c r="AN1394" s="69">
        <f ca="1">IFERROR(((AH1394+(AH1394*'Portfolio Stats_RMS'!$C$7))/($AB1394*(1-'Portfolio Stats_RMS'!$C$6))),0)</f>
        <v>0</v>
      </c>
      <c r="AO1394" s="69">
        <f>IFERROR(((AJ1394+(AJ1394*'Portfolio Stats_RMS'!$C$7))/(AB1394*(1-'Portfolio Stats_RMS'!$C$6))),0)</f>
        <v>0</v>
      </c>
      <c r="AP1394" s="152"/>
    </row>
    <row r="1395" spans="2:42" x14ac:dyDescent="0.25">
      <c r="B1395" s="29"/>
      <c r="C1395" s="87"/>
      <c r="D1395" s="29"/>
      <c r="E1395" s="29"/>
      <c r="F1395" s="29"/>
      <c r="G1395" s="25"/>
      <c r="H1395" s="25"/>
      <c r="I1395" s="25"/>
      <c r="J1395" s="100"/>
      <c r="K1395" s="100"/>
      <c r="L1395" s="149"/>
      <c r="M1395" s="29"/>
      <c r="N1395" s="29"/>
      <c r="O1395" s="29"/>
      <c r="P1395" s="149"/>
      <c r="Q1395" s="150"/>
      <c r="R1395" s="152"/>
      <c r="S1395" s="153"/>
      <c r="T1395" s="153"/>
      <c r="U1395" s="154"/>
      <c r="V1395" s="99"/>
      <c r="W1395" s="99"/>
      <c r="X1395" s="25"/>
      <c r="Y1395" s="25"/>
      <c r="Z1395" s="99"/>
      <c r="AA1395" s="25"/>
      <c r="AB1395" s="25"/>
      <c r="AC1395" s="99"/>
      <c r="AD1395" s="116">
        <f ca="1">SUMIF(AAL!$A$3:$A$65061,'Risk Lv. Inforce'!$B$7:$B$12091,AAL!$B$3:$B$65007)</f>
        <v>0</v>
      </c>
      <c r="AE1395" s="116">
        <f ca="1">SUMIF(AAL!$C$3:$C$65061,'Risk Lv. Inforce'!$B$7:$B$10291,AAL!$D$3:$D$65007)</f>
        <v>0</v>
      </c>
      <c r="AF1395" s="116">
        <f ca="1">SUMIF(AAL!$E$3:$E$65061,'Risk Lv. Inforce'!$B$7:$B$1291,AAL!$F$3:$F$65007)</f>
        <v>0</v>
      </c>
      <c r="AG1395" s="116">
        <f ca="1">SUMIF(AAL!$G$3:$G$65061,'Risk Lv. Inforce'!$B$7:$B$1291,AAL!$H$3:$H$65007)</f>
        <v>0</v>
      </c>
      <c r="AH1395" s="116">
        <f ca="1">SUMIF(AAL!$I$3:$I$65061,'Risk Lv. Inforce'!$B$7:$B$1291,AAL!$J$3:$J$65007)</f>
        <v>0</v>
      </c>
      <c r="AI1395" s="116">
        <f ca="1">SUMIF(AAL!$K$3:$K$65061,'Risk Lv. Inforce'!$B$7:$B$1291,AAL!$L$3:$L$65007)</f>
        <v>0</v>
      </c>
      <c r="AJ1395" s="116">
        <f>VLOOKUP(B1395,AAL!$Q$4:$S$1048576,3,0)</f>
        <v>0</v>
      </c>
      <c r="AK1395" s="116">
        <f>VLOOKUP(B1395,AAL!$U$4:$W$1048576,3,0)</f>
        <v>0</v>
      </c>
      <c r="AL1395" s="69">
        <f ca="1">IFERROR(((AD1395+(AD1395*'Portfolio Stats_RMS'!$C$7))/($AB1395*(1-'Portfolio Stats_RMS'!$C$6))),0)</f>
        <v>0</v>
      </c>
      <c r="AM1395" s="69">
        <f ca="1">IFERROR(((AF1395+(AF1395*'Portfolio Stats_RMS'!$C$7))/($AB1395*(1-'Portfolio Stats_RMS'!$C$6))),0)</f>
        <v>0</v>
      </c>
      <c r="AN1395" s="69">
        <f ca="1">IFERROR(((AH1395+(AH1395*'Portfolio Stats_RMS'!$C$7))/($AB1395*(1-'Portfolio Stats_RMS'!$C$6))),0)</f>
        <v>0</v>
      </c>
      <c r="AO1395" s="69">
        <f>IFERROR(((AJ1395+(AJ1395*'Portfolio Stats_RMS'!$C$7))/(AB1395*(1-'Portfolio Stats_RMS'!$C$6))),0)</f>
        <v>0</v>
      </c>
      <c r="AP1395" s="152"/>
    </row>
    <row r="1396" spans="2:42" x14ac:dyDescent="0.25">
      <c r="B1396" s="29"/>
      <c r="C1396" s="87"/>
      <c r="D1396" s="29"/>
      <c r="E1396" s="29"/>
      <c r="F1396" s="29"/>
      <c r="G1396" s="25"/>
      <c r="H1396" s="25"/>
      <c r="I1396" s="25"/>
      <c r="J1396" s="100"/>
      <c r="K1396" s="100"/>
      <c r="L1396" s="29"/>
      <c r="M1396" s="29"/>
      <c r="N1396" s="29"/>
      <c r="O1396" s="29"/>
      <c r="P1396" s="149"/>
      <c r="Q1396" s="150"/>
      <c r="R1396" s="152"/>
      <c r="S1396" s="153"/>
      <c r="T1396" s="153"/>
      <c r="U1396" s="154"/>
      <c r="V1396" s="99"/>
      <c r="W1396" s="99"/>
      <c r="X1396" s="25"/>
      <c r="Y1396" s="25"/>
      <c r="Z1396" s="99"/>
      <c r="AA1396" s="25"/>
      <c r="AB1396" s="25"/>
      <c r="AC1396" s="99"/>
      <c r="AD1396" s="116">
        <f ca="1">SUMIF(AAL!$A$3:$A$65061,'Risk Lv. Inforce'!$B$7:$B$12091,AAL!$B$3:$B$65007)</f>
        <v>0</v>
      </c>
      <c r="AE1396" s="116">
        <f ca="1">SUMIF(AAL!$C$3:$C$65061,'Risk Lv. Inforce'!$B$7:$B$10291,AAL!$D$3:$D$65007)</f>
        <v>0</v>
      </c>
      <c r="AF1396" s="116">
        <f ca="1">SUMIF(AAL!$E$3:$E$65061,'Risk Lv. Inforce'!$B$7:$B$1291,AAL!$F$3:$F$65007)</f>
        <v>0</v>
      </c>
      <c r="AG1396" s="116">
        <f ca="1">SUMIF(AAL!$G$3:$G$65061,'Risk Lv. Inforce'!$B$7:$B$1291,AAL!$H$3:$H$65007)</f>
        <v>0</v>
      </c>
      <c r="AH1396" s="116">
        <f ca="1">SUMIF(AAL!$I$3:$I$65061,'Risk Lv. Inforce'!$B$7:$B$1291,AAL!$J$3:$J$65007)</f>
        <v>0</v>
      </c>
      <c r="AI1396" s="116">
        <f ca="1">SUMIF(AAL!$K$3:$K$65061,'Risk Lv. Inforce'!$B$7:$B$1291,AAL!$L$3:$L$65007)</f>
        <v>0</v>
      </c>
      <c r="AJ1396" s="116">
        <f>VLOOKUP(B1396,AAL!$Q$4:$S$1048576,3,0)</f>
        <v>0</v>
      </c>
      <c r="AK1396" s="116">
        <f>VLOOKUP(B1396,AAL!$U$4:$W$1048576,3,0)</f>
        <v>0</v>
      </c>
      <c r="AL1396" s="69">
        <f ca="1">IFERROR(((AD1396+(AD1396*'Portfolio Stats_RMS'!$C$7))/($AB1396*(1-'Portfolio Stats_RMS'!$C$6))),0)</f>
        <v>0</v>
      </c>
      <c r="AM1396" s="69">
        <f ca="1">IFERROR(((AF1396+(AF1396*'Portfolio Stats_RMS'!$C$7))/($AB1396*(1-'Portfolio Stats_RMS'!$C$6))),0)</f>
        <v>0</v>
      </c>
      <c r="AN1396" s="69">
        <f ca="1">IFERROR(((AH1396+(AH1396*'Portfolio Stats_RMS'!$C$7))/($AB1396*(1-'Portfolio Stats_RMS'!$C$6))),0)</f>
        <v>0</v>
      </c>
      <c r="AO1396" s="69">
        <f>IFERROR(((AJ1396+(AJ1396*'Portfolio Stats_RMS'!$C$7))/(AB1396*(1-'Portfolio Stats_RMS'!$C$6))),0)</f>
        <v>0</v>
      </c>
      <c r="AP1396" s="152"/>
    </row>
    <row r="1397" spans="2:42" x14ac:dyDescent="0.25">
      <c r="B1397" s="29"/>
      <c r="C1397" s="87"/>
      <c r="D1397" s="29"/>
      <c r="E1397" s="29"/>
      <c r="F1397" s="29"/>
      <c r="G1397" s="25"/>
      <c r="H1397" s="25"/>
      <c r="I1397" s="25"/>
      <c r="J1397" s="100"/>
      <c r="K1397" s="100"/>
      <c r="L1397" s="149"/>
      <c r="M1397" s="29"/>
      <c r="N1397" s="29"/>
      <c r="O1397" s="29"/>
      <c r="P1397" s="149"/>
      <c r="Q1397" s="150"/>
      <c r="R1397" s="152"/>
      <c r="S1397" s="153"/>
      <c r="T1397" s="153"/>
      <c r="U1397" s="154"/>
      <c r="V1397" s="99"/>
      <c r="W1397" s="99"/>
      <c r="X1397" s="25"/>
      <c r="Y1397" s="25"/>
      <c r="Z1397" s="99"/>
      <c r="AA1397" s="25"/>
      <c r="AB1397" s="25"/>
      <c r="AC1397" s="99"/>
      <c r="AD1397" s="116">
        <f ca="1">SUMIF(AAL!$A$3:$A$65061,'Risk Lv. Inforce'!$B$7:$B$12091,AAL!$B$3:$B$65007)</f>
        <v>0</v>
      </c>
      <c r="AE1397" s="116">
        <f ca="1">SUMIF(AAL!$C$3:$C$65061,'Risk Lv. Inforce'!$B$7:$B$10291,AAL!$D$3:$D$65007)</f>
        <v>0</v>
      </c>
      <c r="AF1397" s="116">
        <f ca="1">SUMIF(AAL!$E$3:$E$65061,'Risk Lv. Inforce'!$B$7:$B$1291,AAL!$F$3:$F$65007)</f>
        <v>0</v>
      </c>
      <c r="AG1397" s="116">
        <f ca="1">SUMIF(AAL!$G$3:$G$65061,'Risk Lv. Inforce'!$B$7:$B$1291,AAL!$H$3:$H$65007)</f>
        <v>0</v>
      </c>
      <c r="AH1397" s="116">
        <f ca="1">SUMIF(AAL!$I$3:$I$65061,'Risk Lv. Inforce'!$B$7:$B$1291,AAL!$J$3:$J$65007)</f>
        <v>0</v>
      </c>
      <c r="AI1397" s="116">
        <f ca="1">SUMIF(AAL!$K$3:$K$65061,'Risk Lv. Inforce'!$B$7:$B$1291,AAL!$L$3:$L$65007)</f>
        <v>0</v>
      </c>
      <c r="AJ1397" s="116">
        <f>VLOOKUP(B1397,AAL!$Q$4:$S$1048576,3,0)</f>
        <v>0</v>
      </c>
      <c r="AK1397" s="116">
        <f>VLOOKUP(B1397,AAL!$U$4:$W$1048576,3,0)</f>
        <v>0</v>
      </c>
      <c r="AL1397" s="69">
        <f ca="1">IFERROR(((AD1397+(AD1397*'Portfolio Stats_RMS'!$C$7))/($AB1397*(1-'Portfolio Stats_RMS'!$C$6))),0)</f>
        <v>0</v>
      </c>
      <c r="AM1397" s="69">
        <f ca="1">IFERROR(((AF1397+(AF1397*'Portfolio Stats_RMS'!$C$7))/($AB1397*(1-'Portfolio Stats_RMS'!$C$6))),0)</f>
        <v>0</v>
      </c>
      <c r="AN1397" s="69">
        <f ca="1">IFERROR(((AH1397+(AH1397*'Portfolio Stats_RMS'!$C$7))/($AB1397*(1-'Portfolio Stats_RMS'!$C$6))),0)</f>
        <v>0</v>
      </c>
      <c r="AO1397" s="69">
        <f>IFERROR(((AJ1397+(AJ1397*'Portfolio Stats_RMS'!$C$7))/(AB1397*(1-'Portfolio Stats_RMS'!$C$6))),0)</f>
        <v>0</v>
      </c>
      <c r="AP1397" s="152"/>
    </row>
    <row r="1398" spans="2:42" x14ac:dyDescent="0.25">
      <c r="B1398" s="29"/>
      <c r="C1398" s="87"/>
      <c r="D1398" s="29"/>
      <c r="E1398" s="29"/>
      <c r="F1398" s="29"/>
      <c r="G1398" s="25"/>
      <c r="H1398" s="25"/>
      <c r="I1398" s="25"/>
      <c r="J1398" s="100"/>
      <c r="K1398" s="100"/>
      <c r="L1398" s="149"/>
      <c r="M1398" s="29"/>
      <c r="N1398" s="29"/>
      <c r="O1398" s="29"/>
      <c r="P1398" s="149"/>
      <c r="Q1398" s="150"/>
      <c r="R1398" s="152"/>
      <c r="S1398" s="153"/>
      <c r="T1398" s="153"/>
      <c r="U1398" s="154"/>
      <c r="V1398" s="99"/>
      <c r="W1398" s="99"/>
      <c r="X1398" s="25"/>
      <c r="Y1398" s="25"/>
      <c r="Z1398" s="99"/>
      <c r="AA1398" s="25"/>
      <c r="AB1398" s="25"/>
      <c r="AC1398" s="99"/>
      <c r="AD1398" s="116">
        <f ca="1">SUMIF(AAL!$A$3:$A$65061,'Risk Lv. Inforce'!$B$7:$B$12091,AAL!$B$3:$B$65007)</f>
        <v>0</v>
      </c>
      <c r="AE1398" s="116">
        <f ca="1">SUMIF(AAL!$C$3:$C$65061,'Risk Lv. Inforce'!$B$7:$B$10291,AAL!$D$3:$D$65007)</f>
        <v>0</v>
      </c>
      <c r="AF1398" s="116">
        <f ca="1">SUMIF(AAL!$E$3:$E$65061,'Risk Lv. Inforce'!$B$7:$B$1291,AAL!$F$3:$F$65007)</f>
        <v>0</v>
      </c>
      <c r="AG1398" s="116">
        <f ca="1">SUMIF(AAL!$G$3:$G$65061,'Risk Lv. Inforce'!$B$7:$B$1291,AAL!$H$3:$H$65007)</f>
        <v>0</v>
      </c>
      <c r="AH1398" s="116">
        <f ca="1">SUMIF(AAL!$I$3:$I$65061,'Risk Lv. Inforce'!$B$7:$B$1291,AAL!$J$3:$J$65007)</f>
        <v>0</v>
      </c>
      <c r="AI1398" s="116">
        <f ca="1">SUMIF(AAL!$K$3:$K$65061,'Risk Lv. Inforce'!$B$7:$B$1291,AAL!$L$3:$L$65007)</f>
        <v>0</v>
      </c>
      <c r="AJ1398" s="116">
        <f>VLOOKUP(B1398,AAL!$Q$4:$S$1048576,3,0)</f>
        <v>0</v>
      </c>
      <c r="AK1398" s="116">
        <f>VLOOKUP(B1398,AAL!$U$4:$W$1048576,3,0)</f>
        <v>0</v>
      </c>
      <c r="AL1398" s="69">
        <f ca="1">IFERROR(((AD1398+(AD1398*'Portfolio Stats_RMS'!$C$7))/($AB1398*(1-'Portfolio Stats_RMS'!$C$6))),0)</f>
        <v>0</v>
      </c>
      <c r="AM1398" s="69">
        <f ca="1">IFERROR(((AF1398+(AF1398*'Portfolio Stats_RMS'!$C$7))/($AB1398*(1-'Portfolio Stats_RMS'!$C$6))),0)</f>
        <v>0</v>
      </c>
      <c r="AN1398" s="69">
        <f ca="1">IFERROR(((AH1398+(AH1398*'Portfolio Stats_RMS'!$C$7))/($AB1398*(1-'Portfolio Stats_RMS'!$C$6))),0)</f>
        <v>0</v>
      </c>
      <c r="AO1398" s="69">
        <f>IFERROR(((AJ1398+(AJ1398*'Portfolio Stats_RMS'!$C$7))/(AB1398*(1-'Portfolio Stats_RMS'!$C$6))),0)</f>
        <v>0</v>
      </c>
      <c r="AP1398" s="152"/>
    </row>
    <row r="1399" spans="2:42" x14ac:dyDescent="0.25">
      <c r="B1399" s="29"/>
      <c r="C1399" s="87"/>
      <c r="D1399" s="29"/>
      <c r="E1399" s="29"/>
      <c r="F1399" s="29"/>
      <c r="G1399" s="25"/>
      <c r="H1399" s="25"/>
      <c r="I1399" s="25"/>
      <c r="J1399" s="100"/>
      <c r="K1399" s="100"/>
      <c r="L1399" s="149"/>
      <c r="M1399" s="29"/>
      <c r="N1399" s="29"/>
      <c r="O1399" s="29"/>
      <c r="P1399" s="149"/>
      <c r="Q1399" s="150"/>
      <c r="R1399" s="152"/>
      <c r="S1399" s="153"/>
      <c r="T1399" s="153"/>
      <c r="U1399" s="154"/>
      <c r="V1399" s="99"/>
      <c r="W1399" s="99"/>
      <c r="X1399" s="25"/>
      <c r="Y1399" s="25"/>
      <c r="Z1399" s="99"/>
      <c r="AA1399" s="25"/>
      <c r="AB1399" s="25"/>
      <c r="AC1399" s="99"/>
      <c r="AD1399" s="116">
        <f ca="1">SUMIF(AAL!$A$3:$A$65061,'Risk Lv. Inforce'!$B$7:$B$12091,AAL!$B$3:$B$65007)</f>
        <v>0</v>
      </c>
      <c r="AE1399" s="116">
        <f ca="1">SUMIF(AAL!$C$3:$C$65061,'Risk Lv. Inforce'!$B$7:$B$10291,AAL!$D$3:$D$65007)</f>
        <v>0</v>
      </c>
      <c r="AF1399" s="116">
        <f ca="1">SUMIF(AAL!$E$3:$E$65061,'Risk Lv. Inforce'!$B$7:$B$1291,AAL!$F$3:$F$65007)</f>
        <v>0</v>
      </c>
      <c r="AG1399" s="116">
        <f ca="1">SUMIF(AAL!$G$3:$G$65061,'Risk Lv. Inforce'!$B$7:$B$1291,AAL!$H$3:$H$65007)</f>
        <v>0</v>
      </c>
      <c r="AH1399" s="116">
        <f ca="1">SUMIF(AAL!$I$3:$I$65061,'Risk Lv. Inforce'!$B$7:$B$1291,AAL!$J$3:$J$65007)</f>
        <v>0</v>
      </c>
      <c r="AI1399" s="116">
        <f ca="1">SUMIF(AAL!$K$3:$K$65061,'Risk Lv. Inforce'!$B$7:$B$1291,AAL!$L$3:$L$65007)</f>
        <v>0</v>
      </c>
      <c r="AJ1399" s="116">
        <f>VLOOKUP(B1399,AAL!$Q$4:$S$1048576,3,0)</f>
        <v>0</v>
      </c>
      <c r="AK1399" s="116">
        <f>VLOOKUP(B1399,AAL!$U$4:$W$1048576,3,0)</f>
        <v>0</v>
      </c>
      <c r="AL1399" s="69">
        <f ca="1">IFERROR(((AD1399+(AD1399*'Portfolio Stats_RMS'!$C$7))/($AB1399*(1-'Portfolio Stats_RMS'!$C$6))),0)</f>
        <v>0</v>
      </c>
      <c r="AM1399" s="69">
        <f ca="1">IFERROR(((AF1399+(AF1399*'Portfolio Stats_RMS'!$C$7))/($AB1399*(1-'Portfolio Stats_RMS'!$C$6))),0)</f>
        <v>0</v>
      </c>
      <c r="AN1399" s="69">
        <f ca="1">IFERROR(((AH1399+(AH1399*'Portfolio Stats_RMS'!$C$7))/($AB1399*(1-'Portfolio Stats_RMS'!$C$6))),0)</f>
        <v>0</v>
      </c>
      <c r="AO1399" s="69">
        <f>IFERROR(((AJ1399+(AJ1399*'Portfolio Stats_RMS'!$C$7))/(AB1399*(1-'Portfolio Stats_RMS'!$C$6))),0)</f>
        <v>0</v>
      </c>
      <c r="AP1399" s="152"/>
    </row>
    <row r="1400" spans="2:42" x14ac:dyDescent="0.25">
      <c r="B1400" s="29"/>
      <c r="C1400" s="87"/>
      <c r="D1400" s="29"/>
      <c r="E1400" s="29"/>
      <c r="F1400" s="29"/>
      <c r="G1400" s="25"/>
      <c r="H1400" s="25"/>
      <c r="I1400" s="25"/>
      <c r="J1400" s="100"/>
      <c r="K1400" s="100"/>
      <c r="L1400" s="149"/>
      <c r="M1400" s="29"/>
      <c r="N1400" s="29"/>
      <c r="O1400" s="29"/>
      <c r="P1400" s="149"/>
      <c r="Q1400" s="150"/>
      <c r="R1400" s="152"/>
      <c r="S1400" s="153"/>
      <c r="T1400" s="153"/>
      <c r="U1400" s="154"/>
      <c r="V1400" s="99"/>
      <c r="W1400" s="99"/>
      <c r="X1400" s="25"/>
      <c r="Y1400" s="25"/>
      <c r="Z1400" s="99"/>
      <c r="AA1400" s="25"/>
      <c r="AB1400" s="25"/>
      <c r="AC1400" s="99"/>
      <c r="AD1400" s="116">
        <f ca="1">SUMIF(AAL!$A$3:$A$65061,'Risk Lv. Inforce'!$B$7:$B$12091,AAL!$B$3:$B$65007)</f>
        <v>0</v>
      </c>
      <c r="AE1400" s="116">
        <f ca="1">SUMIF(AAL!$C$3:$C$65061,'Risk Lv. Inforce'!$B$7:$B$10291,AAL!$D$3:$D$65007)</f>
        <v>0</v>
      </c>
      <c r="AF1400" s="116">
        <f ca="1">SUMIF(AAL!$E$3:$E$65061,'Risk Lv. Inforce'!$B$7:$B$1291,AAL!$F$3:$F$65007)</f>
        <v>0</v>
      </c>
      <c r="AG1400" s="116">
        <f ca="1">SUMIF(AAL!$G$3:$G$65061,'Risk Lv. Inforce'!$B$7:$B$1291,AAL!$H$3:$H$65007)</f>
        <v>0</v>
      </c>
      <c r="AH1400" s="116">
        <f ca="1">SUMIF(AAL!$I$3:$I$65061,'Risk Lv. Inforce'!$B$7:$B$1291,AAL!$J$3:$J$65007)</f>
        <v>0</v>
      </c>
      <c r="AI1400" s="116">
        <f ca="1">SUMIF(AAL!$K$3:$K$65061,'Risk Lv. Inforce'!$B$7:$B$1291,AAL!$L$3:$L$65007)</f>
        <v>0</v>
      </c>
      <c r="AJ1400" s="116">
        <f>VLOOKUP(B1400,AAL!$Q$4:$S$1048576,3,0)</f>
        <v>0</v>
      </c>
      <c r="AK1400" s="116">
        <f>VLOOKUP(B1400,AAL!$U$4:$W$1048576,3,0)</f>
        <v>0</v>
      </c>
      <c r="AL1400" s="69">
        <f ca="1">IFERROR(((AD1400+(AD1400*'Portfolio Stats_RMS'!$C$7))/($AB1400*(1-'Portfolio Stats_RMS'!$C$6))),0)</f>
        <v>0</v>
      </c>
      <c r="AM1400" s="69">
        <f ca="1">IFERROR(((AF1400+(AF1400*'Portfolio Stats_RMS'!$C$7))/($AB1400*(1-'Portfolio Stats_RMS'!$C$6))),0)</f>
        <v>0</v>
      </c>
      <c r="AN1400" s="69">
        <f ca="1">IFERROR(((AH1400+(AH1400*'Portfolio Stats_RMS'!$C$7))/($AB1400*(1-'Portfolio Stats_RMS'!$C$6))),0)</f>
        <v>0</v>
      </c>
      <c r="AO1400" s="69">
        <f>IFERROR(((AJ1400+(AJ1400*'Portfolio Stats_RMS'!$C$7))/(AB1400*(1-'Portfolio Stats_RMS'!$C$6))),0)</f>
        <v>0</v>
      </c>
      <c r="AP1400" s="152"/>
    </row>
    <row r="1401" spans="2:42" x14ac:dyDescent="0.25">
      <c r="B1401" s="29"/>
      <c r="C1401" s="87"/>
      <c r="D1401" s="29"/>
      <c r="E1401" s="29"/>
      <c r="F1401" s="29"/>
      <c r="G1401" s="25"/>
      <c r="H1401" s="25"/>
      <c r="I1401" s="25"/>
      <c r="J1401" s="100"/>
      <c r="K1401" s="100"/>
      <c r="L1401" s="149"/>
      <c r="M1401" s="29"/>
      <c r="N1401" s="29"/>
      <c r="O1401" s="29"/>
      <c r="P1401" s="149"/>
      <c r="Q1401" s="150"/>
      <c r="R1401" s="152"/>
      <c r="S1401" s="153"/>
      <c r="T1401" s="153"/>
      <c r="U1401" s="154"/>
      <c r="V1401" s="99"/>
      <c r="W1401" s="99"/>
      <c r="X1401" s="25"/>
      <c r="Y1401" s="25"/>
      <c r="Z1401" s="99"/>
      <c r="AA1401" s="25"/>
      <c r="AB1401" s="25"/>
      <c r="AC1401" s="99"/>
      <c r="AD1401" s="116">
        <f ca="1">SUMIF(AAL!$A$3:$A$65061,'Risk Lv. Inforce'!$B$7:$B$12091,AAL!$B$3:$B$65007)</f>
        <v>0</v>
      </c>
      <c r="AE1401" s="116">
        <f ca="1">SUMIF(AAL!$C$3:$C$65061,'Risk Lv. Inforce'!$B$7:$B$10291,AAL!$D$3:$D$65007)</f>
        <v>0</v>
      </c>
      <c r="AF1401" s="116">
        <f ca="1">SUMIF(AAL!$E$3:$E$65061,'Risk Lv. Inforce'!$B$7:$B$1291,AAL!$F$3:$F$65007)</f>
        <v>0</v>
      </c>
      <c r="AG1401" s="116">
        <f ca="1">SUMIF(AAL!$G$3:$G$65061,'Risk Lv. Inforce'!$B$7:$B$1291,AAL!$H$3:$H$65007)</f>
        <v>0</v>
      </c>
      <c r="AH1401" s="116">
        <f ca="1">SUMIF(AAL!$I$3:$I$65061,'Risk Lv. Inforce'!$B$7:$B$1291,AAL!$J$3:$J$65007)</f>
        <v>0</v>
      </c>
      <c r="AI1401" s="116">
        <f ca="1">SUMIF(AAL!$K$3:$K$65061,'Risk Lv. Inforce'!$B$7:$B$1291,AAL!$L$3:$L$65007)</f>
        <v>0</v>
      </c>
      <c r="AJ1401" s="116">
        <f>VLOOKUP(B1401,AAL!$Q$4:$S$1048576,3,0)</f>
        <v>0</v>
      </c>
      <c r="AK1401" s="116">
        <f>VLOOKUP(B1401,AAL!$U$4:$W$1048576,3,0)</f>
        <v>0</v>
      </c>
      <c r="AL1401" s="69">
        <f ca="1">IFERROR(((AD1401+(AD1401*'Portfolio Stats_RMS'!$C$7))/($AB1401*(1-'Portfolio Stats_RMS'!$C$6))),0)</f>
        <v>0</v>
      </c>
      <c r="AM1401" s="69">
        <f ca="1">IFERROR(((AF1401+(AF1401*'Portfolio Stats_RMS'!$C$7))/($AB1401*(1-'Portfolio Stats_RMS'!$C$6))),0)</f>
        <v>0</v>
      </c>
      <c r="AN1401" s="69">
        <f ca="1">IFERROR(((AH1401+(AH1401*'Portfolio Stats_RMS'!$C$7))/($AB1401*(1-'Portfolio Stats_RMS'!$C$6))),0)</f>
        <v>0</v>
      </c>
      <c r="AO1401" s="69">
        <f>IFERROR(((AJ1401+(AJ1401*'Portfolio Stats_RMS'!$C$7))/(AB1401*(1-'Portfolio Stats_RMS'!$C$6))),0)</f>
        <v>0</v>
      </c>
      <c r="AP1401" s="152"/>
    </row>
    <row r="1402" spans="2:42" x14ac:dyDescent="0.25">
      <c r="B1402" s="29"/>
      <c r="C1402" s="87"/>
      <c r="D1402" s="29"/>
      <c r="E1402" s="29"/>
      <c r="F1402" s="29"/>
      <c r="G1402" s="25"/>
      <c r="H1402" s="25"/>
      <c r="I1402" s="25"/>
      <c r="J1402" s="100"/>
      <c r="K1402" s="100"/>
      <c r="L1402" s="149"/>
      <c r="M1402" s="29"/>
      <c r="N1402" s="29"/>
      <c r="O1402" s="29"/>
      <c r="P1402" s="149"/>
      <c r="Q1402" s="150"/>
      <c r="R1402" s="152"/>
      <c r="S1402" s="153"/>
      <c r="T1402" s="153"/>
      <c r="U1402" s="154"/>
      <c r="V1402" s="99"/>
      <c r="W1402" s="99"/>
      <c r="X1402" s="25"/>
      <c r="Y1402" s="25"/>
      <c r="Z1402" s="99"/>
      <c r="AA1402" s="25"/>
      <c r="AB1402" s="25"/>
      <c r="AC1402" s="99"/>
      <c r="AD1402" s="116">
        <f ca="1">SUMIF(AAL!$A$3:$A$65061,'Risk Lv. Inforce'!$B$7:$B$12091,AAL!$B$3:$B$65007)</f>
        <v>0</v>
      </c>
      <c r="AE1402" s="116">
        <f ca="1">SUMIF(AAL!$C$3:$C$65061,'Risk Lv. Inforce'!$B$7:$B$10291,AAL!$D$3:$D$65007)</f>
        <v>0</v>
      </c>
      <c r="AF1402" s="116">
        <f ca="1">SUMIF(AAL!$E$3:$E$65061,'Risk Lv. Inforce'!$B$7:$B$1291,AAL!$F$3:$F$65007)</f>
        <v>0</v>
      </c>
      <c r="AG1402" s="116">
        <f ca="1">SUMIF(AAL!$G$3:$G$65061,'Risk Lv. Inforce'!$B$7:$B$1291,AAL!$H$3:$H$65007)</f>
        <v>0</v>
      </c>
      <c r="AH1402" s="116">
        <f ca="1">SUMIF(AAL!$I$3:$I$65061,'Risk Lv. Inforce'!$B$7:$B$1291,AAL!$J$3:$J$65007)</f>
        <v>0</v>
      </c>
      <c r="AI1402" s="116">
        <f ca="1">SUMIF(AAL!$K$3:$K$65061,'Risk Lv. Inforce'!$B$7:$B$1291,AAL!$L$3:$L$65007)</f>
        <v>0</v>
      </c>
      <c r="AJ1402" s="116">
        <f>VLOOKUP(B1402,AAL!$Q$4:$S$1048576,3,0)</f>
        <v>0</v>
      </c>
      <c r="AK1402" s="116">
        <f>VLOOKUP(B1402,AAL!$U$4:$W$1048576,3,0)</f>
        <v>0</v>
      </c>
      <c r="AL1402" s="69">
        <f ca="1">IFERROR(((AD1402+(AD1402*'Portfolio Stats_RMS'!$C$7))/($AB1402*(1-'Portfolio Stats_RMS'!$C$6))),0)</f>
        <v>0</v>
      </c>
      <c r="AM1402" s="69">
        <f ca="1">IFERROR(((AF1402+(AF1402*'Portfolio Stats_RMS'!$C$7))/($AB1402*(1-'Portfolio Stats_RMS'!$C$6))),0)</f>
        <v>0</v>
      </c>
      <c r="AN1402" s="69">
        <f ca="1">IFERROR(((AH1402+(AH1402*'Portfolio Stats_RMS'!$C$7))/($AB1402*(1-'Portfolio Stats_RMS'!$C$6))),0)</f>
        <v>0</v>
      </c>
      <c r="AO1402" s="69">
        <f>IFERROR(((AJ1402+(AJ1402*'Portfolio Stats_RMS'!$C$7))/(AB1402*(1-'Portfolio Stats_RMS'!$C$6))),0)</f>
        <v>0</v>
      </c>
      <c r="AP1402" s="152"/>
    </row>
    <row r="1403" spans="2:42" x14ac:dyDescent="0.25">
      <c r="B1403" s="29"/>
      <c r="C1403" s="87"/>
      <c r="D1403" s="29"/>
      <c r="E1403" s="29"/>
      <c r="F1403" s="29"/>
      <c r="G1403" s="25"/>
      <c r="H1403" s="25"/>
      <c r="I1403" s="25"/>
      <c r="J1403" s="100"/>
      <c r="K1403" s="100"/>
      <c r="L1403" s="149"/>
      <c r="M1403" s="29"/>
      <c r="N1403" s="29"/>
      <c r="O1403" s="29"/>
      <c r="P1403" s="149"/>
      <c r="Q1403" s="150"/>
      <c r="R1403" s="152"/>
      <c r="S1403" s="153"/>
      <c r="T1403" s="153"/>
      <c r="U1403" s="154"/>
      <c r="V1403" s="99"/>
      <c r="W1403" s="99"/>
      <c r="X1403" s="25"/>
      <c r="Y1403" s="25"/>
      <c r="Z1403" s="99"/>
      <c r="AA1403" s="25"/>
      <c r="AB1403" s="25"/>
      <c r="AC1403" s="99"/>
      <c r="AD1403" s="116">
        <f ca="1">SUMIF(AAL!$A$3:$A$65061,'Risk Lv. Inforce'!$B$7:$B$12091,AAL!$B$3:$B$65007)</f>
        <v>0</v>
      </c>
      <c r="AE1403" s="116">
        <f ca="1">SUMIF(AAL!$C$3:$C$65061,'Risk Lv. Inforce'!$B$7:$B$10291,AAL!$D$3:$D$65007)</f>
        <v>0</v>
      </c>
      <c r="AF1403" s="116">
        <f ca="1">SUMIF(AAL!$E$3:$E$65061,'Risk Lv. Inforce'!$B$7:$B$1291,AAL!$F$3:$F$65007)</f>
        <v>0</v>
      </c>
      <c r="AG1403" s="116">
        <f ca="1">SUMIF(AAL!$G$3:$G$65061,'Risk Lv. Inforce'!$B$7:$B$1291,AAL!$H$3:$H$65007)</f>
        <v>0</v>
      </c>
      <c r="AH1403" s="116">
        <f ca="1">SUMIF(AAL!$I$3:$I$65061,'Risk Lv. Inforce'!$B$7:$B$1291,AAL!$J$3:$J$65007)</f>
        <v>0</v>
      </c>
      <c r="AI1403" s="116">
        <f ca="1">SUMIF(AAL!$K$3:$K$65061,'Risk Lv. Inforce'!$B$7:$B$1291,AAL!$L$3:$L$65007)</f>
        <v>0</v>
      </c>
      <c r="AJ1403" s="116">
        <f>VLOOKUP(B1403,AAL!$Q$4:$S$1048576,3,0)</f>
        <v>0</v>
      </c>
      <c r="AK1403" s="116">
        <f>VLOOKUP(B1403,AAL!$U$4:$W$1048576,3,0)</f>
        <v>0</v>
      </c>
      <c r="AL1403" s="69">
        <f ca="1">IFERROR(((AD1403+(AD1403*'Portfolio Stats_RMS'!$C$7))/($AB1403*(1-'Portfolio Stats_RMS'!$C$6))),0)</f>
        <v>0</v>
      </c>
      <c r="AM1403" s="69">
        <f ca="1">IFERROR(((AF1403+(AF1403*'Portfolio Stats_RMS'!$C$7))/($AB1403*(1-'Portfolio Stats_RMS'!$C$6))),0)</f>
        <v>0</v>
      </c>
      <c r="AN1403" s="69">
        <f ca="1">IFERROR(((AH1403+(AH1403*'Portfolio Stats_RMS'!$C$7))/($AB1403*(1-'Portfolio Stats_RMS'!$C$6))),0)</f>
        <v>0</v>
      </c>
      <c r="AO1403" s="69">
        <f>IFERROR(((AJ1403+(AJ1403*'Portfolio Stats_RMS'!$C$7))/(AB1403*(1-'Portfolio Stats_RMS'!$C$6))),0)</f>
        <v>0</v>
      </c>
      <c r="AP1403" s="152"/>
    </row>
    <row r="1404" spans="2:42" x14ac:dyDescent="0.25">
      <c r="B1404" s="29"/>
      <c r="C1404" s="87"/>
      <c r="D1404" s="29"/>
      <c r="E1404" s="29"/>
      <c r="F1404" s="29"/>
      <c r="G1404" s="25"/>
      <c r="H1404" s="25"/>
      <c r="I1404" s="25"/>
      <c r="J1404" s="100"/>
      <c r="K1404" s="100"/>
      <c r="L1404" s="149"/>
      <c r="M1404" s="29"/>
      <c r="N1404" s="29"/>
      <c r="O1404" s="29"/>
      <c r="P1404" s="149"/>
      <c r="Q1404" s="150"/>
      <c r="R1404" s="152"/>
      <c r="S1404" s="153"/>
      <c r="T1404" s="153"/>
      <c r="U1404" s="154"/>
      <c r="V1404" s="99"/>
      <c r="W1404" s="99"/>
      <c r="X1404" s="25"/>
      <c r="Y1404" s="25"/>
      <c r="Z1404" s="99"/>
      <c r="AA1404" s="25"/>
      <c r="AB1404" s="25"/>
      <c r="AC1404" s="99"/>
      <c r="AD1404" s="116">
        <f ca="1">SUMIF(AAL!$A$3:$A$65061,'Risk Lv. Inforce'!$B$7:$B$12091,AAL!$B$3:$B$65007)</f>
        <v>0</v>
      </c>
      <c r="AE1404" s="116">
        <f ca="1">SUMIF(AAL!$C$3:$C$65061,'Risk Lv. Inforce'!$B$7:$B$10291,AAL!$D$3:$D$65007)</f>
        <v>0</v>
      </c>
      <c r="AF1404" s="116">
        <f ca="1">SUMIF(AAL!$E$3:$E$65061,'Risk Lv. Inforce'!$B$7:$B$1291,AAL!$F$3:$F$65007)</f>
        <v>0</v>
      </c>
      <c r="AG1404" s="116">
        <f ca="1">SUMIF(AAL!$G$3:$G$65061,'Risk Lv. Inforce'!$B$7:$B$1291,AAL!$H$3:$H$65007)</f>
        <v>0</v>
      </c>
      <c r="AH1404" s="116">
        <f ca="1">SUMIF(AAL!$I$3:$I$65061,'Risk Lv. Inforce'!$B$7:$B$1291,AAL!$J$3:$J$65007)</f>
        <v>0</v>
      </c>
      <c r="AI1404" s="116">
        <f ca="1">SUMIF(AAL!$K$3:$K$65061,'Risk Lv. Inforce'!$B$7:$B$1291,AAL!$L$3:$L$65007)</f>
        <v>0</v>
      </c>
      <c r="AJ1404" s="116">
        <f>VLOOKUP(B1404,AAL!$Q$4:$S$1048576,3,0)</f>
        <v>0</v>
      </c>
      <c r="AK1404" s="116">
        <f>VLOOKUP(B1404,AAL!$U$4:$W$1048576,3,0)</f>
        <v>0</v>
      </c>
      <c r="AL1404" s="69">
        <f ca="1">IFERROR(((AD1404+(AD1404*'Portfolio Stats_RMS'!$C$7))/($AB1404*(1-'Portfolio Stats_RMS'!$C$6))),0)</f>
        <v>0</v>
      </c>
      <c r="AM1404" s="69">
        <f ca="1">IFERROR(((AF1404+(AF1404*'Portfolio Stats_RMS'!$C$7))/($AB1404*(1-'Portfolio Stats_RMS'!$C$6))),0)</f>
        <v>0</v>
      </c>
      <c r="AN1404" s="69">
        <f ca="1">IFERROR(((AH1404+(AH1404*'Portfolio Stats_RMS'!$C$7))/($AB1404*(1-'Portfolio Stats_RMS'!$C$6))),0)</f>
        <v>0</v>
      </c>
      <c r="AO1404" s="69">
        <f>IFERROR(((AJ1404+(AJ1404*'Portfolio Stats_RMS'!$C$7))/(AB1404*(1-'Portfolio Stats_RMS'!$C$6))),0)</f>
        <v>0</v>
      </c>
      <c r="AP1404" s="152"/>
    </row>
    <row r="1405" spans="2:42" x14ac:dyDescent="0.25">
      <c r="B1405" s="29"/>
      <c r="C1405" s="87"/>
      <c r="D1405" s="29"/>
      <c r="E1405" s="29"/>
      <c r="F1405" s="29"/>
      <c r="G1405" s="25"/>
      <c r="H1405" s="25"/>
      <c r="I1405" s="25"/>
      <c r="J1405" s="100"/>
      <c r="K1405" s="100"/>
      <c r="L1405" s="149"/>
      <c r="M1405" s="29"/>
      <c r="N1405" s="29"/>
      <c r="O1405" s="29"/>
      <c r="P1405" s="149"/>
      <c r="Q1405" s="150"/>
      <c r="R1405" s="152"/>
      <c r="S1405" s="153"/>
      <c r="T1405" s="153"/>
      <c r="U1405" s="154"/>
      <c r="V1405" s="99"/>
      <c r="W1405" s="99"/>
      <c r="X1405" s="25"/>
      <c r="Y1405" s="25"/>
      <c r="Z1405" s="99"/>
      <c r="AA1405" s="25"/>
      <c r="AB1405" s="25"/>
      <c r="AC1405" s="99"/>
      <c r="AD1405" s="116">
        <f ca="1">SUMIF(AAL!$A$3:$A$65061,'Risk Lv. Inforce'!$B$7:$B$12091,AAL!$B$3:$B$65007)</f>
        <v>0</v>
      </c>
      <c r="AE1405" s="116">
        <f ca="1">SUMIF(AAL!$C$3:$C$65061,'Risk Lv. Inforce'!$B$7:$B$10291,AAL!$D$3:$D$65007)</f>
        <v>0</v>
      </c>
      <c r="AF1405" s="116">
        <f ca="1">SUMIF(AAL!$E$3:$E$65061,'Risk Lv. Inforce'!$B$7:$B$1291,AAL!$F$3:$F$65007)</f>
        <v>0</v>
      </c>
      <c r="AG1405" s="116">
        <f ca="1">SUMIF(AAL!$G$3:$G$65061,'Risk Lv. Inforce'!$B$7:$B$1291,AAL!$H$3:$H$65007)</f>
        <v>0</v>
      </c>
      <c r="AH1405" s="116">
        <f ca="1">SUMIF(AAL!$I$3:$I$65061,'Risk Lv. Inforce'!$B$7:$B$1291,AAL!$J$3:$J$65007)</f>
        <v>0</v>
      </c>
      <c r="AI1405" s="116">
        <f ca="1">SUMIF(AAL!$K$3:$K$65061,'Risk Lv. Inforce'!$B$7:$B$1291,AAL!$L$3:$L$65007)</f>
        <v>0</v>
      </c>
      <c r="AJ1405" s="116">
        <f>VLOOKUP(B1405,AAL!$Q$4:$S$1048576,3,0)</f>
        <v>0</v>
      </c>
      <c r="AK1405" s="116">
        <f>VLOOKUP(B1405,AAL!$U$4:$W$1048576,3,0)</f>
        <v>0</v>
      </c>
      <c r="AL1405" s="69">
        <f ca="1">IFERROR(((AD1405+(AD1405*'Portfolio Stats_RMS'!$C$7))/($AB1405*(1-'Portfolio Stats_RMS'!$C$6))),0)</f>
        <v>0</v>
      </c>
      <c r="AM1405" s="69">
        <f ca="1">IFERROR(((AF1405+(AF1405*'Portfolio Stats_RMS'!$C$7))/($AB1405*(1-'Portfolio Stats_RMS'!$C$6))),0)</f>
        <v>0</v>
      </c>
      <c r="AN1405" s="69">
        <f ca="1">IFERROR(((AH1405+(AH1405*'Portfolio Stats_RMS'!$C$7))/($AB1405*(1-'Portfolio Stats_RMS'!$C$6))),0)</f>
        <v>0</v>
      </c>
      <c r="AO1405" s="69">
        <f>IFERROR(((AJ1405+(AJ1405*'Portfolio Stats_RMS'!$C$7))/(AB1405*(1-'Portfolio Stats_RMS'!$C$6))),0)</f>
        <v>0</v>
      </c>
      <c r="AP1405" s="152"/>
    </row>
    <row r="1406" spans="2:42" x14ac:dyDescent="0.25">
      <c r="B1406" s="29"/>
      <c r="C1406" s="87"/>
      <c r="D1406" s="29"/>
      <c r="E1406" s="29"/>
      <c r="F1406" s="29"/>
      <c r="G1406" s="25"/>
      <c r="H1406" s="25"/>
      <c r="I1406" s="25"/>
      <c r="J1406" s="100"/>
      <c r="K1406" s="100"/>
      <c r="L1406" s="149"/>
      <c r="M1406" s="29"/>
      <c r="N1406" s="29"/>
      <c r="O1406" s="29"/>
      <c r="P1406" s="149"/>
      <c r="Q1406" s="150"/>
      <c r="R1406" s="152"/>
      <c r="S1406" s="153"/>
      <c r="T1406" s="153"/>
      <c r="U1406" s="154"/>
      <c r="V1406" s="99"/>
      <c r="W1406" s="99"/>
      <c r="X1406" s="25"/>
      <c r="Y1406" s="25"/>
      <c r="Z1406" s="99"/>
      <c r="AA1406" s="25"/>
      <c r="AB1406" s="25"/>
      <c r="AC1406" s="99"/>
      <c r="AD1406" s="116">
        <f ca="1">SUMIF(AAL!$A$3:$A$65061,'Risk Lv. Inforce'!$B$7:$B$12091,AAL!$B$3:$B$65007)</f>
        <v>0</v>
      </c>
      <c r="AE1406" s="116">
        <f ca="1">SUMIF(AAL!$C$3:$C$65061,'Risk Lv. Inforce'!$B$7:$B$10291,AAL!$D$3:$D$65007)</f>
        <v>0</v>
      </c>
      <c r="AF1406" s="116">
        <f ca="1">SUMIF(AAL!$E$3:$E$65061,'Risk Lv. Inforce'!$B$7:$B$1291,AAL!$F$3:$F$65007)</f>
        <v>0</v>
      </c>
      <c r="AG1406" s="116">
        <f ca="1">SUMIF(AAL!$G$3:$G$65061,'Risk Lv. Inforce'!$B$7:$B$1291,AAL!$H$3:$H$65007)</f>
        <v>0</v>
      </c>
      <c r="AH1406" s="116">
        <f ca="1">SUMIF(AAL!$I$3:$I$65061,'Risk Lv. Inforce'!$B$7:$B$1291,AAL!$J$3:$J$65007)</f>
        <v>0</v>
      </c>
      <c r="AI1406" s="116">
        <f ca="1">SUMIF(AAL!$K$3:$K$65061,'Risk Lv. Inforce'!$B$7:$B$1291,AAL!$L$3:$L$65007)</f>
        <v>0</v>
      </c>
      <c r="AJ1406" s="116">
        <f>VLOOKUP(B1406,AAL!$Q$4:$S$1048576,3,0)</f>
        <v>0</v>
      </c>
      <c r="AK1406" s="116">
        <f>VLOOKUP(B1406,AAL!$U$4:$W$1048576,3,0)</f>
        <v>0</v>
      </c>
      <c r="AL1406" s="69">
        <f ca="1">IFERROR(((AD1406+(AD1406*'Portfolio Stats_RMS'!$C$7))/($AB1406*(1-'Portfolio Stats_RMS'!$C$6))),0)</f>
        <v>0</v>
      </c>
      <c r="AM1406" s="69">
        <f ca="1">IFERROR(((AF1406+(AF1406*'Portfolio Stats_RMS'!$C$7))/($AB1406*(1-'Portfolio Stats_RMS'!$C$6))),0)</f>
        <v>0</v>
      </c>
      <c r="AN1406" s="69">
        <f ca="1">IFERROR(((AH1406+(AH1406*'Portfolio Stats_RMS'!$C$7))/($AB1406*(1-'Portfolio Stats_RMS'!$C$6))),0)</f>
        <v>0</v>
      </c>
      <c r="AO1406" s="69">
        <f>IFERROR(((AJ1406+(AJ1406*'Portfolio Stats_RMS'!$C$7))/(AB1406*(1-'Portfolio Stats_RMS'!$C$6))),0)</f>
        <v>0</v>
      </c>
      <c r="AP1406" s="152"/>
    </row>
    <row r="1407" spans="2:42" x14ac:dyDescent="0.25">
      <c r="B1407" s="29"/>
      <c r="C1407" s="87"/>
      <c r="D1407" s="29"/>
      <c r="E1407" s="29"/>
      <c r="F1407" s="29"/>
      <c r="G1407" s="25"/>
      <c r="H1407" s="25"/>
      <c r="I1407" s="25"/>
      <c r="J1407" s="100"/>
      <c r="K1407" s="100"/>
      <c r="L1407" s="149"/>
      <c r="M1407" s="29"/>
      <c r="N1407" s="29"/>
      <c r="O1407" s="29"/>
      <c r="P1407" s="149"/>
      <c r="Q1407" s="150"/>
      <c r="R1407" s="152"/>
      <c r="S1407" s="153"/>
      <c r="T1407" s="153"/>
      <c r="U1407" s="154"/>
      <c r="V1407" s="99"/>
      <c r="W1407" s="99"/>
      <c r="X1407" s="25"/>
      <c r="Y1407" s="25"/>
      <c r="Z1407" s="99"/>
      <c r="AA1407" s="25"/>
      <c r="AB1407" s="25"/>
      <c r="AC1407" s="99"/>
      <c r="AD1407" s="116">
        <f ca="1">SUMIF(AAL!$A$3:$A$65061,'Risk Lv. Inforce'!$B$7:$B$12091,AAL!$B$3:$B$65007)</f>
        <v>0</v>
      </c>
      <c r="AE1407" s="116">
        <f ca="1">SUMIF(AAL!$C$3:$C$65061,'Risk Lv. Inforce'!$B$7:$B$10291,AAL!$D$3:$D$65007)</f>
        <v>0</v>
      </c>
      <c r="AF1407" s="116">
        <f ca="1">SUMIF(AAL!$E$3:$E$65061,'Risk Lv. Inforce'!$B$7:$B$1291,AAL!$F$3:$F$65007)</f>
        <v>0</v>
      </c>
      <c r="AG1407" s="116">
        <f ca="1">SUMIF(AAL!$G$3:$G$65061,'Risk Lv. Inforce'!$B$7:$B$1291,AAL!$H$3:$H$65007)</f>
        <v>0</v>
      </c>
      <c r="AH1407" s="116">
        <f ca="1">SUMIF(AAL!$I$3:$I$65061,'Risk Lv. Inforce'!$B$7:$B$1291,AAL!$J$3:$J$65007)</f>
        <v>0</v>
      </c>
      <c r="AI1407" s="116">
        <f ca="1">SUMIF(AAL!$K$3:$K$65061,'Risk Lv. Inforce'!$B$7:$B$1291,AAL!$L$3:$L$65007)</f>
        <v>0</v>
      </c>
      <c r="AJ1407" s="116">
        <f>VLOOKUP(B1407,AAL!$Q$4:$S$1048576,3,0)</f>
        <v>0</v>
      </c>
      <c r="AK1407" s="116">
        <f>VLOOKUP(B1407,AAL!$U$4:$W$1048576,3,0)</f>
        <v>0</v>
      </c>
      <c r="AL1407" s="69">
        <f ca="1">IFERROR(((AD1407+(AD1407*'Portfolio Stats_RMS'!$C$7))/($AB1407*(1-'Portfolio Stats_RMS'!$C$6))),0)</f>
        <v>0</v>
      </c>
      <c r="AM1407" s="69">
        <f ca="1">IFERROR(((AF1407+(AF1407*'Portfolio Stats_RMS'!$C$7))/($AB1407*(1-'Portfolio Stats_RMS'!$C$6))),0)</f>
        <v>0</v>
      </c>
      <c r="AN1407" s="69">
        <f ca="1">IFERROR(((AH1407+(AH1407*'Portfolio Stats_RMS'!$C$7))/($AB1407*(1-'Portfolio Stats_RMS'!$C$6))),0)</f>
        <v>0</v>
      </c>
      <c r="AO1407" s="69">
        <f>IFERROR(((AJ1407+(AJ1407*'Portfolio Stats_RMS'!$C$7))/(AB1407*(1-'Portfolio Stats_RMS'!$C$6))),0)</f>
        <v>0</v>
      </c>
      <c r="AP1407" s="152"/>
    </row>
    <row r="1408" spans="2:42" x14ac:dyDescent="0.25">
      <c r="B1408" s="29"/>
      <c r="C1408" s="87"/>
      <c r="D1408" s="29"/>
      <c r="E1408" s="29"/>
      <c r="F1408" s="29"/>
      <c r="G1408" s="25"/>
      <c r="H1408" s="25"/>
      <c r="I1408" s="25"/>
      <c r="J1408" s="100"/>
      <c r="K1408" s="100"/>
      <c r="L1408" s="149"/>
      <c r="M1408" s="29"/>
      <c r="N1408" s="29"/>
      <c r="O1408" s="29"/>
      <c r="P1408" s="149"/>
      <c r="Q1408" s="150"/>
      <c r="R1408" s="152"/>
      <c r="S1408" s="153"/>
      <c r="T1408" s="153"/>
      <c r="U1408" s="154"/>
      <c r="V1408" s="99"/>
      <c r="W1408" s="99"/>
      <c r="X1408" s="25"/>
      <c r="Y1408" s="25"/>
      <c r="Z1408" s="99"/>
      <c r="AA1408" s="25"/>
      <c r="AB1408" s="25"/>
      <c r="AC1408" s="99"/>
      <c r="AD1408" s="116">
        <f ca="1">SUMIF(AAL!$A$3:$A$65061,'Risk Lv. Inforce'!$B$7:$B$12091,AAL!$B$3:$B$65007)</f>
        <v>0</v>
      </c>
      <c r="AE1408" s="116">
        <f ca="1">SUMIF(AAL!$C$3:$C$65061,'Risk Lv. Inforce'!$B$7:$B$10291,AAL!$D$3:$D$65007)</f>
        <v>0</v>
      </c>
      <c r="AF1408" s="116">
        <f ca="1">SUMIF(AAL!$E$3:$E$65061,'Risk Lv. Inforce'!$B$7:$B$1291,AAL!$F$3:$F$65007)</f>
        <v>0</v>
      </c>
      <c r="AG1408" s="116">
        <f ca="1">SUMIF(AAL!$G$3:$G$65061,'Risk Lv. Inforce'!$B$7:$B$1291,AAL!$H$3:$H$65007)</f>
        <v>0</v>
      </c>
      <c r="AH1408" s="116">
        <f ca="1">SUMIF(AAL!$I$3:$I$65061,'Risk Lv. Inforce'!$B$7:$B$1291,AAL!$J$3:$J$65007)</f>
        <v>0</v>
      </c>
      <c r="AI1408" s="116">
        <f ca="1">SUMIF(AAL!$K$3:$K$65061,'Risk Lv. Inforce'!$B$7:$B$1291,AAL!$L$3:$L$65007)</f>
        <v>0</v>
      </c>
      <c r="AJ1408" s="116">
        <f>VLOOKUP(B1408,AAL!$Q$4:$S$1048576,3,0)</f>
        <v>0</v>
      </c>
      <c r="AK1408" s="116">
        <f>VLOOKUP(B1408,AAL!$U$4:$W$1048576,3,0)</f>
        <v>0</v>
      </c>
      <c r="AL1408" s="69">
        <f ca="1">IFERROR(((AD1408+(AD1408*'Portfolio Stats_RMS'!$C$7))/($AB1408*(1-'Portfolio Stats_RMS'!$C$6))),0)</f>
        <v>0</v>
      </c>
      <c r="AM1408" s="69">
        <f ca="1">IFERROR(((AF1408+(AF1408*'Portfolio Stats_RMS'!$C$7))/($AB1408*(1-'Portfolio Stats_RMS'!$C$6))),0)</f>
        <v>0</v>
      </c>
      <c r="AN1408" s="69">
        <f ca="1">IFERROR(((AH1408+(AH1408*'Portfolio Stats_RMS'!$C$7))/($AB1408*(1-'Portfolio Stats_RMS'!$C$6))),0)</f>
        <v>0</v>
      </c>
      <c r="AO1408" s="69">
        <f>IFERROR(((AJ1408+(AJ1408*'Portfolio Stats_RMS'!$C$7))/(AB1408*(1-'Portfolio Stats_RMS'!$C$6))),0)</f>
        <v>0</v>
      </c>
      <c r="AP1408" s="152"/>
    </row>
    <row r="1409" spans="2:42" x14ac:dyDescent="0.25">
      <c r="B1409" s="29"/>
      <c r="C1409" s="87"/>
      <c r="D1409" s="29"/>
      <c r="E1409" s="29"/>
      <c r="F1409" s="29"/>
      <c r="G1409" s="25"/>
      <c r="H1409" s="25"/>
      <c r="I1409" s="25"/>
      <c r="J1409" s="100"/>
      <c r="K1409" s="100"/>
      <c r="L1409" s="149"/>
      <c r="M1409" s="29"/>
      <c r="N1409" s="29"/>
      <c r="O1409" s="29"/>
      <c r="P1409" s="149"/>
      <c r="Q1409" s="150"/>
      <c r="R1409" s="152"/>
      <c r="S1409" s="153"/>
      <c r="T1409" s="153"/>
      <c r="U1409" s="154"/>
      <c r="V1409" s="99"/>
      <c r="W1409" s="99"/>
      <c r="X1409" s="25"/>
      <c r="Y1409" s="25"/>
      <c r="Z1409" s="99"/>
      <c r="AA1409" s="25"/>
      <c r="AB1409" s="25"/>
      <c r="AC1409" s="99"/>
      <c r="AD1409" s="116">
        <f ca="1">SUMIF(AAL!$A$3:$A$65061,'Risk Lv. Inforce'!$B$7:$B$12091,AAL!$B$3:$B$65007)</f>
        <v>0</v>
      </c>
      <c r="AE1409" s="116">
        <f ca="1">SUMIF(AAL!$C$3:$C$65061,'Risk Lv. Inforce'!$B$7:$B$10291,AAL!$D$3:$D$65007)</f>
        <v>0</v>
      </c>
      <c r="AF1409" s="116">
        <f ca="1">SUMIF(AAL!$E$3:$E$65061,'Risk Lv. Inforce'!$B$7:$B$1291,AAL!$F$3:$F$65007)</f>
        <v>0</v>
      </c>
      <c r="AG1409" s="116">
        <f ca="1">SUMIF(AAL!$G$3:$G$65061,'Risk Lv. Inforce'!$B$7:$B$1291,AAL!$H$3:$H$65007)</f>
        <v>0</v>
      </c>
      <c r="AH1409" s="116">
        <f ca="1">SUMIF(AAL!$I$3:$I$65061,'Risk Lv. Inforce'!$B$7:$B$1291,AAL!$J$3:$J$65007)</f>
        <v>0</v>
      </c>
      <c r="AI1409" s="116">
        <f ca="1">SUMIF(AAL!$K$3:$K$65061,'Risk Lv. Inforce'!$B$7:$B$1291,AAL!$L$3:$L$65007)</f>
        <v>0</v>
      </c>
      <c r="AJ1409" s="116">
        <f>VLOOKUP(B1409,AAL!$Q$4:$S$1048576,3,0)</f>
        <v>0</v>
      </c>
      <c r="AK1409" s="116">
        <f>VLOOKUP(B1409,AAL!$U$4:$W$1048576,3,0)</f>
        <v>0</v>
      </c>
      <c r="AL1409" s="69">
        <f ca="1">IFERROR(((AD1409+(AD1409*'Portfolio Stats_RMS'!$C$7))/($AB1409*(1-'Portfolio Stats_RMS'!$C$6))),0)</f>
        <v>0</v>
      </c>
      <c r="AM1409" s="69">
        <f ca="1">IFERROR(((AF1409+(AF1409*'Portfolio Stats_RMS'!$C$7))/($AB1409*(1-'Portfolio Stats_RMS'!$C$6))),0)</f>
        <v>0</v>
      </c>
      <c r="AN1409" s="69">
        <f ca="1">IFERROR(((AH1409+(AH1409*'Portfolio Stats_RMS'!$C$7))/($AB1409*(1-'Portfolio Stats_RMS'!$C$6))),0)</f>
        <v>0</v>
      </c>
      <c r="AO1409" s="69">
        <f>IFERROR(((AJ1409+(AJ1409*'Portfolio Stats_RMS'!$C$7))/(AB1409*(1-'Portfolio Stats_RMS'!$C$6))),0)</f>
        <v>0</v>
      </c>
      <c r="AP1409" s="152"/>
    </row>
    <row r="1410" spans="2:42" x14ac:dyDescent="0.25">
      <c r="B1410" s="29"/>
      <c r="C1410" s="87"/>
      <c r="D1410" s="29"/>
      <c r="E1410" s="29"/>
      <c r="F1410" s="29"/>
      <c r="G1410" s="25"/>
      <c r="H1410" s="25"/>
      <c r="I1410" s="25"/>
      <c r="J1410" s="100"/>
      <c r="K1410" s="100"/>
      <c r="L1410" s="29"/>
      <c r="M1410" s="29"/>
      <c r="N1410" s="29"/>
      <c r="O1410" s="29"/>
      <c r="P1410" s="149"/>
      <c r="Q1410" s="150"/>
      <c r="R1410" s="152"/>
      <c r="S1410" s="153"/>
      <c r="T1410" s="153"/>
      <c r="U1410" s="154"/>
      <c r="V1410" s="99"/>
      <c r="W1410" s="99"/>
      <c r="X1410" s="25"/>
      <c r="Y1410" s="25"/>
      <c r="Z1410" s="99"/>
      <c r="AA1410" s="25"/>
      <c r="AB1410" s="25"/>
      <c r="AC1410" s="99"/>
      <c r="AD1410" s="116">
        <f ca="1">SUMIF(AAL!$A$3:$A$65061,'Risk Lv. Inforce'!$B$7:$B$12091,AAL!$B$3:$B$65007)</f>
        <v>0</v>
      </c>
      <c r="AE1410" s="116">
        <f ca="1">SUMIF(AAL!$C$3:$C$65061,'Risk Lv. Inforce'!$B$7:$B$10291,AAL!$D$3:$D$65007)</f>
        <v>0</v>
      </c>
      <c r="AF1410" s="116">
        <f ca="1">SUMIF(AAL!$E$3:$E$65061,'Risk Lv. Inforce'!$B$7:$B$1291,AAL!$F$3:$F$65007)</f>
        <v>0</v>
      </c>
      <c r="AG1410" s="116">
        <f ca="1">SUMIF(AAL!$G$3:$G$65061,'Risk Lv. Inforce'!$B$7:$B$1291,AAL!$H$3:$H$65007)</f>
        <v>0</v>
      </c>
      <c r="AH1410" s="116">
        <f ca="1">SUMIF(AAL!$I$3:$I$65061,'Risk Lv. Inforce'!$B$7:$B$1291,AAL!$J$3:$J$65007)</f>
        <v>0</v>
      </c>
      <c r="AI1410" s="116">
        <f ca="1">SUMIF(AAL!$K$3:$K$65061,'Risk Lv. Inforce'!$B$7:$B$1291,AAL!$L$3:$L$65007)</f>
        <v>0</v>
      </c>
      <c r="AJ1410" s="116">
        <f>VLOOKUP(B1410,AAL!$Q$4:$S$1048576,3,0)</f>
        <v>0</v>
      </c>
      <c r="AK1410" s="116">
        <f>VLOOKUP(B1410,AAL!$U$4:$W$1048576,3,0)</f>
        <v>0</v>
      </c>
      <c r="AL1410" s="69">
        <f ca="1">IFERROR(((AD1410+(AD1410*'Portfolio Stats_RMS'!$C$7))/($AB1410*(1-'Portfolio Stats_RMS'!$C$6))),0)</f>
        <v>0</v>
      </c>
      <c r="AM1410" s="69">
        <f ca="1">IFERROR(((AF1410+(AF1410*'Portfolio Stats_RMS'!$C$7))/($AB1410*(1-'Portfolio Stats_RMS'!$C$6))),0)</f>
        <v>0</v>
      </c>
      <c r="AN1410" s="69">
        <f ca="1">IFERROR(((AH1410+(AH1410*'Portfolio Stats_RMS'!$C$7))/($AB1410*(1-'Portfolio Stats_RMS'!$C$6))),0)</f>
        <v>0</v>
      </c>
      <c r="AO1410" s="69">
        <f>IFERROR(((AJ1410+(AJ1410*'Portfolio Stats_RMS'!$C$7))/(AB1410*(1-'Portfolio Stats_RMS'!$C$6))),0)</f>
        <v>0</v>
      </c>
      <c r="AP1410" s="152"/>
    </row>
    <row r="1411" spans="2:42" x14ac:dyDescent="0.25">
      <c r="B1411" s="29"/>
      <c r="C1411" s="87"/>
      <c r="D1411" s="29"/>
      <c r="E1411" s="29"/>
      <c r="F1411" s="29"/>
      <c r="G1411" s="25"/>
      <c r="H1411" s="25"/>
      <c r="I1411" s="25"/>
      <c r="J1411" s="100"/>
      <c r="K1411" s="100"/>
      <c r="L1411" s="29"/>
      <c r="M1411" s="29"/>
      <c r="N1411" s="29"/>
      <c r="O1411" s="29"/>
      <c r="P1411" s="149"/>
      <c r="Q1411" s="150"/>
      <c r="R1411" s="152"/>
      <c r="S1411" s="153"/>
      <c r="T1411" s="153"/>
      <c r="U1411" s="154"/>
      <c r="V1411" s="99"/>
      <c r="W1411" s="99"/>
      <c r="X1411" s="25"/>
      <c r="Y1411" s="25"/>
      <c r="Z1411" s="99"/>
      <c r="AA1411" s="25"/>
      <c r="AB1411" s="25"/>
      <c r="AC1411" s="99"/>
      <c r="AD1411" s="116">
        <f ca="1">SUMIF(AAL!$A$3:$A$65061,'Risk Lv. Inforce'!$B$7:$B$12091,AAL!$B$3:$B$65007)</f>
        <v>0</v>
      </c>
      <c r="AE1411" s="116">
        <f ca="1">SUMIF(AAL!$C$3:$C$65061,'Risk Lv. Inforce'!$B$7:$B$10291,AAL!$D$3:$D$65007)</f>
        <v>0</v>
      </c>
      <c r="AF1411" s="116">
        <f ca="1">SUMIF(AAL!$E$3:$E$65061,'Risk Lv. Inforce'!$B$7:$B$1291,AAL!$F$3:$F$65007)</f>
        <v>0</v>
      </c>
      <c r="AG1411" s="116">
        <f ca="1">SUMIF(AAL!$G$3:$G$65061,'Risk Lv. Inforce'!$B$7:$B$1291,AAL!$H$3:$H$65007)</f>
        <v>0</v>
      </c>
      <c r="AH1411" s="116">
        <f ca="1">SUMIF(AAL!$I$3:$I$65061,'Risk Lv. Inforce'!$B$7:$B$1291,AAL!$J$3:$J$65007)</f>
        <v>0</v>
      </c>
      <c r="AI1411" s="116">
        <f ca="1">SUMIF(AAL!$K$3:$K$65061,'Risk Lv. Inforce'!$B$7:$B$1291,AAL!$L$3:$L$65007)</f>
        <v>0</v>
      </c>
      <c r="AJ1411" s="116">
        <f>VLOOKUP(B1411,AAL!$Q$4:$S$1048576,3,0)</f>
        <v>0</v>
      </c>
      <c r="AK1411" s="116">
        <f>VLOOKUP(B1411,AAL!$U$4:$W$1048576,3,0)</f>
        <v>0</v>
      </c>
      <c r="AL1411" s="69">
        <f ca="1">IFERROR(((AD1411+(AD1411*'Portfolio Stats_RMS'!$C$7))/($AB1411*(1-'Portfolio Stats_RMS'!$C$6))),0)</f>
        <v>0</v>
      </c>
      <c r="AM1411" s="69">
        <f ca="1">IFERROR(((AF1411+(AF1411*'Portfolio Stats_RMS'!$C$7))/($AB1411*(1-'Portfolio Stats_RMS'!$C$6))),0)</f>
        <v>0</v>
      </c>
      <c r="AN1411" s="69">
        <f ca="1">IFERROR(((AH1411+(AH1411*'Portfolio Stats_RMS'!$C$7))/($AB1411*(1-'Portfolio Stats_RMS'!$C$6))),0)</f>
        <v>0</v>
      </c>
      <c r="AO1411" s="69">
        <f>IFERROR(((AJ1411+(AJ1411*'Portfolio Stats_RMS'!$C$7))/(AB1411*(1-'Portfolio Stats_RMS'!$C$6))),0)</f>
        <v>0</v>
      </c>
      <c r="AP1411" s="152"/>
    </row>
    <row r="1412" spans="2:42" x14ac:dyDescent="0.25">
      <c r="B1412" s="29"/>
      <c r="C1412" s="87"/>
      <c r="D1412" s="29"/>
      <c r="E1412" s="29"/>
      <c r="F1412" s="29"/>
      <c r="G1412" s="25"/>
      <c r="H1412" s="25"/>
      <c r="I1412" s="25"/>
      <c r="J1412" s="100"/>
      <c r="K1412" s="100"/>
      <c r="L1412" s="29"/>
      <c r="M1412" s="29"/>
      <c r="N1412" s="29"/>
      <c r="O1412" s="29"/>
      <c r="P1412" s="149"/>
      <c r="Q1412" s="150"/>
      <c r="R1412" s="152"/>
      <c r="S1412" s="153"/>
      <c r="T1412" s="153"/>
      <c r="U1412" s="154"/>
      <c r="V1412" s="99"/>
      <c r="W1412" s="99"/>
      <c r="X1412" s="25"/>
      <c r="Y1412" s="25"/>
      <c r="Z1412" s="99"/>
      <c r="AA1412" s="25"/>
      <c r="AB1412" s="25"/>
      <c r="AC1412" s="99"/>
      <c r="AD1412" s="116">
        <f ca="1">SUMIF(AAL!$A$3:$A$65061,'Risk Lv. Inforce'!$B$7:$B$12091,AAL!$B$3:$B$65007)</f>
        <v>0</v>
      </c>
      <c r="AE1412" s="116">
        <f ca="1">SUMIF(AAL!$C$3:$C$65061,'Risk Lv. Inforce'!$B$7:$B$10291,AAL!$D$3:$D$65007)</f>
        <v>0</v>
      </c>
      <c r="AF1412" s="116">
        <f ca="1">SUMIF(AAL!$E$3:$E$65061,'Risk Lv. Inforce'!$B$7:$B$1291,AAL!$F$3:$F$65007)</f>
        <v>0</v>
      </c>
      <c r="AG1412" s="116">
        <f ca="1">SUMIF(AAL!$G$3:$G$65061,'Risk Lv. Inforce'!$B$7:$B$1291,AAL!$H$3:$H$65007)</f>
        <v>0</v>
      </c>
      <c r="AH1412" s="116">
        <f ca="1">SUMIF(AAL!$I$3:$I$65061,'Risk Lv. Inforce'!$B$7:$B$1291,AAL!$J$3:$J$65007)</f>
        <v>0</v>
      </c>
      <c r="AI1412" s="116">
        <f ca="1">SUMIF(AAL!$K$3:$K$65061,'Risk Lv. Inforce'!$B$7:$B$1291,AAL!$L$3:$L$65007)</f>
        <v>0</v>
      </c>
      <c r="AJ1412" s="116">
        <f>VLOOKUP(B1412,AAL!$Q$4:$S$1048576,3,0)</f>
        <v>0</v>
      </c>
      <c r="AK1412" s="116">
        <f>VLOOKUP(B1412,AAL!$U$4:$W$1048576,3,0)</f>
        <v>0</v>
      </c>
      <c r="AL1412" s="69">
        <f ca="1">IFERROR(((AD1412+(AD1412*'Portfolio Stats_RMS'!$C$7))/($AB1412*(1-'Portfolio Stats_RMS'!$C$6))),0)</f>
        <v>0</v>
      </c>
      <c r="AM1412" s="69">
        <f ca="1">IFERROR(((AF1412+(AF1412*'Portfolio Stats_RMS'!$C$7))/($AB1412*(1-'Portfolio Stats_RMS'!$C$6))),0)</f>
        <v>0</v>
      </c>
      <c r="AN1412" s="69">
        <f ca="1">IFERROR(((AH1412+(AH1412*'Portfolio Stats_RMS'!$C$7))/($AB1412*(1-'Portfolio Stats_RMS'!$C$6))),0)</f>
        <v>0</v>
      </c>
      <c r="AO1412" s="69">
        <f>IFERROR(((AJ1412+(AJ1412*'Portfolio Stats_RMS'!$C$7))/(AB1412*(1-'Portfolio Stats_RMS'!$C$6))),0)</f>
        <v>0</v>
      </c>
      <c r="AP1412" s="152"/>
    </row>
    <row r="1413" spans="2:42" x14ac:dyDescent="0.25">
      <c r="B1413" s="29"/>
      <c r="C1413" s="87"/>
      <c r="D1413" s="29"/>
      <c r="E1413" s="29"/>
      <c r="F1413" s="29"/>
      <c r="G1413" s="25"/>
      <c r="H1413" s="25"/>
      <c r="I1413" s="25"/>
      <c r="J1413" s="100"/>
      <c r="K1413" s="100"/>
      <c r="L1413" s="149"/>
      <c r="M1413" s="29"/>
      <c r="N1413" s="29"/>
      <c r="O1413" s="29"/>
      <c r="P1413" s="149"/>
      <c r="Q1413" s="150"/>
      <c r="R1413" s="152"/>
      <c r="S1413" s="153"/>
      <c r="T1413" s="153"/>
      <c r="U1413" s="154"/>
      <c r="V1413" s="99"/>
      <c r="W1413" s="99"/>
      <c r="X1413" s="25"/>
      <c r="Y1413" s="25"/>
      <c r="Z1413" s="99"/>
      <c r="AA1413" s="25"/>
      <c r="AB1413" s="25"/>
      <c r="AC1413" s="99"/>
      <c r="AD1413" s="116">
        <f ca="1">SUMIF(AAL!$A$3:$A$65061,'Risk Lv. Inforce'!$B$7:$B$12091,AAL!$B$3:$B$65007)</f>
        <v>0</v>
      </c>
      <c r="AE1413" s="116">
        <f ca="1">SUMIF(AAL!$C$3:$C$65061,'Risk Lv. Inforce'!$B$7:$B$10291,AAL!$D$3:$D$65007)</f>
        <v>0</v>
      </c>
      <c r="AF1413" s="116">
        <f ca="1">SUMIF(AAL!$E$3:$E$65061,'Risk Lv. Inforce'!$B$7:$B$1291,AAL!$F$3:$F$65007)</f>
        <v>0</v>
      </c>
      <c r="AG1413" s="116">
        <f ca="1">SUMIF(AAL!$G$3:$G$65061,'Risk Lv. Inforce'!$B$7:$B$1291,AAL!$H$3:$H$65007)</f>
        <v>0</v>
      </c>
      <c r="AH1413" s="116">
        <f ca="1">SUMIF(AAL!$I$3:$I$65061,'Risk Lv. Inforce'!$B$7:$B$1291,AAL!$J$3:$J$65007)</f>
        <v>0</v>
      </c>
      <c r="AI1413" s="116">
        <f ca="1">SUMIF(AAL!$K$3:$K$65061,'Risk Lv. Inforce'!$B$7:$B$1291,AAL!$L$3:$L$65007)</f>
        <v>0</v>
      </c>
      <c r="AJ1413" s="116">
        <f>VLOOKUP(B1413,AAL!$Q$4:$S$1048576,3,0)</f>
        <v>0</v>
      </c>
      <c r="AK1413" s="116">
        <f>VLOOKUP(B1413,AAL!$U$4:$W$1048576,3,0)</f>
        <v>0</v>
      </c>
      <c r="AL1413" s="69">
        <f ca="1">IFERROR(((AD1413+(AD1413*'Portfolio Stats_RMS'!$C$7))/($AB1413*(1-'Portfolio Stats_RMS'!$C$6))),0)</f>
        <v>0</v>
      </c>
      <c r="AM1413" s="69">
        <f ca="1">IFERROR(((AF1413+(AF1413*'Portfolio Stats_RMS'!$C$7))/($AB1413*(1-'Portfolio Stats_RMS'!$C$6))),0)</f>
        <v>0</v>
      </c>
      <c r="AN1413" s="69">
        <f ca="1">IFERROR(((AH1413+(AH1413*'Portfolio Stats_RMS'!$C$7))/($AB1413*(1-'Portfolio Stats_RMS'!$C$6))),0)</f>
        <v>0</v>
      </c>
      <c r="AO1413" s="69">
        <f>IFERROR(((AJ1413+(AJ1413*'Portfolio Stats_RMS'!$C$7))/(AB1413*(1-'Portfolio Stats_RMS'!$C$6))),0)</f>
        <v>0</v>
      </c>
      <c r="AP1413" s="152"/>
    </row>
    <row r="1414" spans="2:42" x14ac:dyDescent="0.25">
      <c r="B1414" s="29"/>
      <c r="C1414" s="87"/>
      <c r="D1414" s="29"/>
      <c r="E1414" s="29"/>
      <c r="F1414" s="29"/>
      <c r="G1414" s="25"/>
      <c r="H1414" s="25"/>
      <c r="I1414" s="25"/>
      <c r="J1414" s="100"/>
      <c r="K1414" s="100"/>
      <c r="L1414" s="149"/>
      <c r="M1414" s="29"/>
      <c r="N1414" s="29"/>
      <c r="O1414" s="29"/>
      <c r="P1414" s="149"/>
      <c r="Q1414" s="150"/>
      <c r="R1414" s="152"/>
      <c r="S1414" s="153"/>
      <c r="T1414" s="153"/>
      <c r="U1414" s="154"/>
      <c r="V1414" s="99"/>
      <c r="W1414" s="99"/>
      <c r="X1414" s="25"/>
      <c r="Y1414" s="25"/>
      <c r="Z1414" s="99"/>
      <c r="AA1414" s="25"/>
      <c r="AB1414" s="25"/>
      <c r="AC1414" s="99"/>
      <c r="AD1414" s="116">
        <f ca="1">SUMIF(AAL!$A$3:$A$65061,'Risk Lv. Inforce'!$B$7:$B$12091,AAL!$B$3:$B$65007)</f>
        <v>0</v>
      </c>
      <c r="AE1414" s="116">
        <f ca="1">SUMIF(AAL!$C$3:$C$65061,'Risk Lv. Inforce'!$B$7:$B$10291,AAL!$D$3:$D$65007)</f>
        <v>0</v>
      </c>
      <c r="AF1414" s="116">
        <f ca="1">SUMIF(AAL!$E$3:$E$65061,'Risk Lv. Inforce'!$B$7:$B$1291,AAL!$F$3:$F$65007)</f>
        <v>0</v>
      </c>
      <c r="AG1414" s="116">
        <f ca="1">SUMIF(AAL!$G$3:$G$65061,'Risk Lv. Inforce'!$B$7:$B$1291,AAL!$H$3:$H$65007)</f>
        <v>0</v>
      </c>
      <c r="AH1414" s="116">
        <f ca="1">SUMIF(AAL!$I$3:$I$65061,'Risk Lv. Inforce'!$B$7:$B$1291,AAL!$J$3:$J$65007)</f>
        <v>0</v>
      </c>
      <c r="AI1414" s="116">
        <f ca="1">SUMIF(AAL!$K$3:$K$65061,'Risk Lv. Inforce'!$B$7:$B$1291,AAL!$L$3:$L$65007)</f>
        <v>0</v>
      </c>
      <c r="AJ1414" s="116">
        <f>VLOOKUP(B1414,AAL!$Q$4:$S$1048576,3,0)</f>
        <v>0</v>
      </c>
      <c r="AK1414" s="116">
        <f>VLOOKUP(B1414,AAL!$U$4:$W$1048576,3,0)</f>
        <v>0</v>
      </c>
      <c r="AL1414" s="69">
        <f ca="1">IFERROR(((AD1414+(AD1414*'Portfolio Stats_RMS'!$C$7))/($AB1414*(1-'Portfolio Stats_RMS'!$C$6))),0)</f>
        <v>0</v>
      </c>
      <c r="AM1414" s="69">
        <f ca="1">IFERROR(((AF1414+(AF1414*'Portfolio Stats_RMS'!$C$7))/($AB1414*(1-'Portfolio Stats_RMS'!$C$6))),0)</f>
        <v>0</v>
      </c>
      <c r="AN1414" s="69">
        <f ca="1">IFERROR(((AH1414+(AH1414*'Portfolio Stats_RMS'!$C$7))/($AB1414*(1-'Portfolio Stats_RMS'!$C$6))),0)</f>
        <v>0</v>
      </c>
      <c r="AO1414" s="69">
        <f>IFERROR(((AJ1414+(AJ1414*'Portfolio Stats_RMS'!$C$7))/(AB1414*(1-'Portfolio Stats_RMS'!$C$6))),0)</f>
        <v>0</v>
      </c>
      <c r="AP1414" s="152"/>
    </row>
    <row r="1415" spans="2:42" x14ac:dyDescent="0.25">
      <c r="B1415" s="29"/>
      <c r="C1415" s="87"/>
      <c r="D1415" s="29"/>
      <c r="E1415" s="29"/>
      <c r="F1415" s="29"/>
      <c r="G1415" s="25"/>
      <c r="H1415" s="25"/>
      <c r="I1415" s="25"/>
      <c r="J1415" s="100"/>
      <c r="K1415" s="100"/>
      <c r="L1415" s="149"/>
      <c r="M1415" s="29"/>
      <c r="N1415" s="29"/>
      <c r="O1415" s="29"/>
      <c r="P1415" s="149"/>
      <c r="Q1415" s="150"/>
      <c r="R1415" s="152"/>
      <c r="S1415" s="153"/>
      <c r="T1415" s="153"/>
      <c r="U1415" s="154"/>
      <c r="V1415" s="99"/>
      <c r="W1415" s="99"/>
      <c r="X1415" s="25"/>
      <c r="Y1415" s="25"/>
      <c r="Z1415" s="99"/>
      <c r="AA1415" s="25"/>
      <c r="AB1415" s="25"/>
      <c r="AC1415" s="99"/>
      <c r="AD1415" s="116">
        <f ca="1">SUMIF(AAL!$A$3:$A$65061,'Risk Lv. Inforce'!$B$7:$B$12091,AAL!$B$3:$B$65007)</f>
        <v>0</v>
      </c>
      <c r="AE1415" s="116">
        <f ca="1">SUMIF(AAL!$C$3:$C$65061,'Risk Lv. Inforce'!$B$7:$B$10291,AAL!$D$3:$D$65007)</f>
        <v>0</v>
      </c>
      <c r="AF1415" s="116">
        <f ca="1">SUMIF(AAL!$E$3:$E$65061,'Risk Lv. Inforce'!$B$7:$B$1291,AAL!$F$3:$F$65007)</f>
        <v>0</v>
      </c>
      <c r="AG1415" s="116">
        <f ca="1">SUMIF(AAL!$G$3:$G$65061,'Risk Lv. Inforce'!$B$7:$B$1291,AAL!$H$3:$H$65007)</f>
        <v>0</v>
      </c>
      <c r="AH1415" s="116">
        <f ca="1">SUMIF(AAL!$I$3:$I$65061,'Risk Lv. Inforce'!$B$7:$B$1291,AAL!$J$3:$J$65007)</f>
        <v>0</v>
      </c>
      <c r="AI1415" s="116">
        <f ca="1">SUMIF(AAL!$K$3:$K$65061,'Risk Lv. Inforce'!$B$7:$B$1291,AAL!$L$3:$L$65007)</f>
        <v>0</v>
      </c>
      <c r="AJ1415" s="116">
        <f>VLOOKUP(B1415,AAL!$Q$4:$S$1048576,3,0)</f>
        <v>0</v>
      </c>
      <c r="AK1415" s="116">
        <f>VLOOKUP(B1415,AAL!$U$4:$W$1048576,3,0)</f>
        <v>0</v>
      </c>
      <c r="AL1415" s="69">
        <f ca="1">IFERROR(((AD1415+(AD1415*'Portfolio Stats_RMS'!$C$7))/($AB1415*(1-'Portfolio Stats_RMS'!$C$6))),0)</f>
        <v>0</v>
      </c>
      <c r="AM1415" s="69">
        <f ca="1">IFERROR(((AF1415+(AF1415*'Portfolio Stats_RMS'!$C$7))/($AB1415*(1-'Portfolio Stats_RMS'!$C$6))),0)</f>
        <v>0</v>
      </c>
      <c r="AN1415" s="69">
        <f ca="1">IFERROR(((AH1415+(AH1415*'Portfolio Stats_RMS'!$C$7))/($AB1415*(1-'Portfolio Stats_RMS'!$C$6))),0)</f>
        <v>0</v>
      </c>
      <c r="AO1415" s="69">
        <f>IFERROR(((AJ1415+(AJ1415*'Portfolio Stats_RMS'!$C$7))/(AB1415*(1-'Portfolio Stats_RMS'!$C$6))),0)</f>
        <v>0</v>
      </c>
      <c r="AP1415" s="152"/>
    </row>
    <row r="1416" spans="2:42" x14ac:dyDescent="0.25">
      <c r="B1416" s="29"/>
      <c r="C1416" s="87"/>
      <c r="D1416" s="29"/>
      <c r="E1416" s="29"/>
      <c r="F1416" s="29"/>
      <c r="G1416" s="25"/>
      <c r="H1416" s="25"/>
      <c r="I1416" s="25"/>
      <c r="J1416" s="100"/>
      <c r="K1416" s="100"/>
      <c r="L1416" s="29"/>
      <c r="M1416" s="29"/>
      <c r="N1416" s="29"/>
      <c r="O1416" s="29"/>
      <c r="P1416" s="149"/>
      <c r="Q1416" s="150"/>
      <c r="R1416" s="152"/>
      <c r="S1416" s="153"/>
      <c r="T1416" s="153"/>
      <c r="U1416" s="154"/>
      <c r="V1416" s="99"/>
      <c r="W1416" s="99"/>
      <c r="X1416" s="25"/>
      <c r="Y1416" s="25"/>
      <c r="Z1416" s="99"/>
      <c r="AA1416" s="25"/>
      <c r="AB1416" s="25"/>
      <c r="AC1416" s="99"/>
      <c r="AD1416" s="116">
        <f ca="1">SUMIF(AAL!$A$3:$A$65061,'Risk Lv. Inforce'!$B$7:$B$12091,AAL!$B$3:$B$65007)</f>
        <v>0</v>
      </c>
      <c r="AE1416" s="116">
        <f ca="1">SUMIF(AAL!$C$3:$C$65061,'Risk Lv. Inforce'!$B$7:$B$10291,AAL!$D$3:$D$65007)</f>
        <v>0</v>
      </c>
      <c r="AF1416" s="116">
        <f ca="1">SUMIF(AAL!$E$3:$E$65061,'Risk Lv. Inforce'!$B$7:$B$1291,AAL!$F$3:$F$65007)</f>
        <v>0</v>
      </c>
      <c r="AG1416" s="116">
        <f ca="1">SUMIF(AAL!$G$3:$G$65061,'Risk Lv. Inforce'!$B$7:$B$1291,AAL!$H$3:$H$65007)</f>
        <v>0</v>
      </c>
      <c r="AH1416" s="116">
        <f ca="1">SUMIF(AAL!$I$3:$I$65061,'Risk Lv. Inforce'!$B$7:$B$1291,AAL!$J$3:$J$65007)</f>
        <v>0</v>
      </c>
      <c r="AI1416" s="116">
        <f ca="1">SUMIF(AAL!$K$3:$K$65061,'Risk Lv. Inforce'!$B$7:$B$1291,AAL!$L$3:$L$65007)</f>
        <v>0</v>
      </c>
      <c r="AJ1416" s="116">
        <f>VLOOKUP(B1416,AAL!$Q$4:$S$1048576,3,0)</f>
        <v>0</v>
      </c>
      <c r="AK1416" s="116">
        <f>VLOOKUP(B1416,AAL!$U$4:$W$1048576,3,0)</f>
        <v>0</v>
      </c>
      <c r="AL1416" s="69">
        <f ca="1">IFERROR(((AD1416+(AD1416*'Portfolio Stats_RMS'!$C$7))/($AB1416*(1-'Portfolio Stats_RMS'!$C$6))),0)</f>
        <v>0</v>
      </c>
      <c r="AM1416" s="69">
        <f ca="1">IFERROR(((AF1416+(AF1416*'Portfolio Stats_RMS'!$C$7))/($AB1416*(1-'Portfolio Stats_RMS'!$C$6))),0)</f>
        <v>0</v>
      </c>
      <c r="AN1416" s="69">
        <f ca="1">IFERROR(((AH1416+(AH1416*'Portfolio Stats_RMS'!$C$7))/($AB1416*(1-'Portfolio Stats_RMS'!$C$6))),0)</f>
        <v>0</v>
      </c>
      <c r="AO1416" s="69">
        <f>IFERROR(((AJ1416+(AJ1416*'Portfolio Stats_RMS'!$C$7))/(AB1416*(1-'Portfolio Stats_RMS'!$C$6))),0)</f>
        <v>0</v>
      </c>
      <c r="AP1416" s="152"/>
    </row>
    <row r="1417" spans="2:42" x14ac:dyDescent="0.25">
      <c r="B1417" s="29"/>
      <c r="C1417" s="87"/>
      <c r="D1417" s="29"/>
      <c r="E1417" s="29"/>
      <c r="F1417" s="29"/>
      <c r="G1417" s="25"/>
      <c r="H1417" s="25"/>
      <c r="I1417" s="25"/>
      <c r="J1417" s="100"/>
      <c r="K1417" s="100"/>
      <c r="L1417" s="149"/>
      <c r="M1417" s="29"/>
      <c r="N1417" s="29"/>
      <c r="O1417" s="29"/>
      <c r="P1417" s="149"/>
      <c r="Q1417" s="150"/>
      <c r="R1417" s="152"/>
      <c r="S1417" s="153"/>
      <c r="T1417" s="153"/>
      <c r="U1417" s="154"/>
      <c r="V1417" s="99"/>
      <c r="W1417" s="99"/>
      <c r="X1417" s="25"/>
      <c r="Y1417" s="25"/>
      <c r="Z1417" s="99"/>
      <c r="AA1417" s="25"/>
      <c r="AB1417" s="25"/>
      <c r="AC1417" s="99"/>
      <c r="AD1417" s="116">
        <f ca="1">SUMIF(AAL!$A$3:$A$65061,'Risk Lv. Inforce'!$B$7:$B$12091,AAL!$B$3:$B$65007)</f>
        <v>0</v>
      </c>
      <c r="AE1417" s="116">
        <f ca="1">SUMIF(AAL!$C$3:$C$65061,'Risk Lv. Inforce'!$B$7:$B$10291,AAL!$D$3:$D$65007)</f>
        <v>0</v>
      </c>
      <c r="AF1417" s="116">
        <f ca="1">SUMIF(AAL!$E$3:$E$65061,'Risk Lv. Inforce'!$B$7:$B$1291,AAL!$F$3:$F$65007)</f>
        <v>0</v>
      </c>
      <c r="AG1417" s="116">
        <f ca="1">SUMIF(AAL!$G$3:$G$65061,'Risk Lv. Inforce'!$B$7:$B$1291,AAL!$H$3:$H$65007)</f>
        <v>0</v>
      </c>
      <c r="AH1417" s="116">
        <f ca="1">SUMIF(AAL!$I$3:$I$65061,'Risk Lv. Inforce'!$B$7:$B$1291,AAL!$J$3:$J$65007)</f>
        <v>0</v>
      </c>
      <c r="AI1417" s="116">
        <f ca="1">SUMIF(AAL!$K$3:$K$65061,'Risk Lv. Inforce'!$B$7:$B$1291,AAL!$L$3:$L$65007)</f>
        <v>0</v>
      </c>
      <c r="AJ1417" s="116">
        <f>VLOOKUP(B1417,AAL!$Q$4:$S$1048576,3,0)</f>
        <v>0</v>
      </c>
      <c r="AK1417" s="116">
        <f>VLOOKUP(B1417,AAL!$U$4:$W$1048576,3,0)</f>
        <v>0</v>
      </c>
      <c r="AL1417" s="69">
        <f ca="1">IFERROR(((AD1417+(AD1417*'Portfolio Stats_RMS'!$C$7))/($AB1417*(1-'Portfolio Stats_RMS'!$C$6))),0)</f>
        <v>0</v>
      </c>
      <c r="AM1417" s="69">
        <f ca="1">IFERROR(((AF1417+(AF1417*'Portfolio Stats_RMS'!$C$7))/($AB1417*(1-'Portfolio Stats_RMS'!$C$6))),0)</f>
        <v>0</v>
      </c>
      <c r="AN1417" s="69">
        <f ca="1">IFERROR(((AH1417+(AH1417*'Portfolio Stats_RMS'!$C$7))/($AB1417*(1-'Portfolio Stats_RMS'!$C$6))),0)</f>
        <v>0</v>
      </c>
      <c r="AO1417" s="69">
        <f>IFERROR(((AJ1417+(AJ1417*'Portfolio Stats_RMS'!$C$7))/(AB1417*(1-'Portfolio Stats_RMS'!$C$6))),0)</f>
        <v>0</v>
      </c>
      <c r="AP1417" s="152"/>
    </row>
    <row r="1418" spans="2:42" x14ac:dyDescent="0.25">
      <c r="B1418" s="29"/>
      <c r="C1418" s="87"/>
      <c r="D1418" s="29"/>
      <c r="E1418" s="29"/>
      <c r="F1418" s="29"/>
      <c r="G1418" s="25"/>
      <c r="H1418" s="25"/>
      <c r="I1418" s="25"/>
      <c r="J1418" s="100"/>
      <c r="K1418" s="100"/>
      <c r="L1418" s="149"/>
      <c r="M1418" s="29"/>
      <c r="N1418" s="29"/>
      <c r="O1418" s="29"/>
      <c r="P1418" s="149"/>
      <c r="Q1418" s="150"/>
      <c r="R1418" s="152"/>
      <c r="S1418" s="153"/>
      <c r="T1418" s="153"/>
      <c r="U1418" s="154"/>
      <c r="V1418" s="99"/>
      <c r="W1418" s="99"/>
      <c r="X1418" s="25"/>
      <c r="Y1418" s="25"/>
      <c r="Z1418" s="99"/>
      <c r="AA1418" s="25"/>
      <c r="AB1418" s="25"/>
      <c r="AC1418" s="99"/>
      <c r="AD1418" s="116">
        <f ca="1">SUMIF(AAL!$A$3:$A$65061,'Risk Lv. Inforce'!$B$7:$B$12091,AAL!$B$3:$B$65007)</f>
        <v>0</v>
      </c>
      <c r="AE1418" s="116">
        <f ca="1">SUMIF(AAL!$C$3:$C$65061,'Risk Lv. Inforce'!$B$7:$B$10291,AAL!$D$3:$D$65007)</f>
        <v>0</v>
      </c>
      <c r="AF1418" s="116">
        <f ca="1">SUMIF(AAL!$E$3:$E$65061,'Risk Lv. Inforce'!$B$7:$B$1291,AAL!$F$3:$F$65007)</f>
        <v>0</v>
      </c>
      <c r="AG1418" s="116">
        <f ca="1">SUMIF(AAL!$G$3:$G$65061,'Risk Lv. Inforce'!$B$7:$B$1291,AAL!$H$3:$H$65007)</f>
        <v>0</v>
      </c>
      <c r="AH1418" s="116">
        <f ca="1">SUMIF(AAL!$I$3:$I$65061,'Risk Lv. Inforce'!$B$7:$B$1291,AAL!$J$3:$J$65007)</f>
        <v>0</v>
      </c>
      <c r="AI1418" s="116">
        <f ca="1">SUMIF(AAL!$K$3:$K$65061,'Risk Lv. Inforce'!$B$7:$B$1291,AAL!$L$3:$L$65007)</f>
        <v>0</v>
      </c>
      <c r="AJ1418" s="116">
        <f>VLOOKUP(B1418,AAL!$Q$4:$S$1048576,3,0)</f>
        <v>0</v>
      </c>
      <c r="AK1418" s="116">
        <f>VLOOKUP(B1418,AAL!$U$4:$W$1048576,3,0)</f>
        <v>0</v>
      </c>
      <c r="AL1418" s="69">
        <f ca="1">IFERROR(((AD1418+(AD1418*'Portfolio Stats_RMS'!$C$7))/($AB1418*(1-'Portfolio Stats_RMS'!$C$6))),0)</f>
        <v>0</v>
      </c>
      <c r="AM1418" s="69">
        <f ca="1">IFERROR(((AF1418+(AF1418*'Portfolio Stats_RMS'!$C$7))/($AB1418*(1-'Portfolio Stats_RMS'!$C$6))),0)</f>
        <v>0</v>
      </c>
      <c r="AN1418" s="69">
        <f ca="1">IFERROR(((AH1418+(AH1418*'Portfolio Stats_RMS'!$C$7))/($AB1418*(1-'Portfolio Stats_RMS'!$C$6))),0)</f>
        <v>0</v>
      </c>
      <c r="AO1418" s="69">
        <f>IFERROR(((AJ1418+(AJ1418*'Portfolio Stats_RMS'!$C$7))/(AB1418*(1-'Portfolio Stats_RMS'!$C$6))),0)</f>
        <v>0</v>
      </c>
      <c r="AP1418" s="152"/>
    </row>
    <row r="1419" spans="2:42" x14ac:dyDescent="0.25">
      <c r="B1419" s="29"/>
      <c r="C1419" s="87"/>
      <c r="D1419" s="29"/>
      <c r="E1419" s="29"/>
      <c r="F1419" s="29"/>
      <c r="G1419" s="25"/>
      <c r="H1419" s="25"/>
      <c r="I1419" s="25"/>
      <c r="J1419" s="100"/>
      <c r="K1419" s="100"/>
      <c r="L1419" s="149"/>
      <c r="M1419" s="29"/>
      <c r="N1419" s="29"/>
      <c r="O1419" s="29"/>
      <c r="P1419" s="149"/>
      <c r="Q1419" s="150"/>
      <c r="R1419" s="152"/>
      <c r="S1419" s="153"/>
      <c r="T1419" s="153"/>
      <c r="U1419" s="154"/>
      <c r="V1419" s="99"/>
      <c r="W1419" s="99"/>
      <c r="X1419" s="25"/>
      <c r="Y1419" s="25"/>
      <c r="Z1419" s="99"/>
      <c r="AA1419" s="25"/>
      <c r="AB1419" s="25"/>
      <c r="AC1419" s="99"/>
      <c r="AD1419" s="116">
        <f ca="1">SUMIF(AAL!$A$3:$A$65061,'Risk Lv. Inforce'!$B$7:$B$12091,AAL!$B$3:$B$65007)</f>
        <v>0</v>
      </c>
      <c r="AE1419" s="116">
        <f ca="1">SUMIF(AAL!$C$3:$C$65061,'Risk Lv. Inforce'!$B$7:$B$10291,AAL!$D$3:$D$65007)</f>
        <v>0</v>
      </c>
      <c r="AF1419" s="116">
        <f ca="1">SUMIF(AAL!$E$3:$E$65061,'Risk Lv. Inforce'!$B$7:$B$1291,AAL!$F$3:$F$65007)</f>
        <v>0</v>
      </c>
      <c r="AG1419" s="116">
        <f ca="1">SUMIF(AAL!$G$3:$G$65061,'Risk Lv. Inforce'!$B$7:$B$1291,AAL!$H$3:$H$65007)</f>
        <v>0</v>
      </c>
      <c r="AH1419" s="116">
        <f ca="1">SUMIF(AAL!$I$3:$I$65061,'Risk Lv. Inforce'!$B$7:$B$1291,AAL!$J$3:$J$65007)</f>
        <v>0</v>
      </c>
      <c r="AI1419" s="116">
        <f ca="1">SUMIF(AAL!$K$3:$K$65061,'Risk Lv. Inforce'!$B$7:$B$1291,AAL!$L$3:$L$65007)</f>
        <v>0</v>
      </c>
      <c r="AJ1419" s="116">
        <f>VLOOKUP(B1419,AAL!$Q$4:$S$1048576,3,0)</f>
        <v>0</v>
      </c>
      <c r="AK1419" s="116">
        <f>VLOOKUP(B1419,AAL!$U$4:$W$1048576,3,0)</f>
        <v>0</v>
      </c>
      <c r="AL1419" s="69">
        <f ca="1">IFERROR(((AD1419+(AD1419*'Portfolio Stats_RMS'!$C$7))/($AB1419*(1-'Portfolio Stats_RMS'!$C$6))),0)</f>
        <v>0</v>
      </c>
      <c r="AM1419" s="69">
        <f ca="1">IFERROR(((AF1419+(AF1419*'Portfolio Stats_RMS'!$C$7))/($AB1419*(1-'Portfolio Stats_RMS'!$C$6))),0)</f>
        <v>0</v>
      </c>
      <c r="AN1419" s="69">
        <f ca="1">IFERROR(((AH1419+(AH1419*'Portfolio Stats_RMS'!$C$7))/($AB1419*(1-'Portfolio Stats_RMS'!$C$6))),0)</f>
        <v>0</v>
      </c>
      <c r="AO1419" s="69">
        <f>IFERROR(((AJ1419+(AJ1419*'Portfolio Stats_RMS'!$C$7))/(AB1419*(1-'Portfolio Stats_RMS'!$C$6))),0)</f>
        <v>0</v>
      </c>
      <c r="AP1419" s="152"/>
    </row>
    <row r="1420" spans="2:42" x14ac:dyDescent="0.25">
      <c r="B1420" s="29"/>
      <c r="C1420" s="87"/>
      <c r="D1420" s="29"/>
      <c r="E1420" s="29"/>
      <c r="F1420" s="29"/>
      <c r="G1420" s="25"/>
      <c r="H1420" s="25"/>
      <c r="I1420" s="25"/>
      <c r="J1420" s="100"/>
      <c r="K1420" s="100"/>
      <c r="L1420" s="149"/>
      <c r="M1420" s="29"/>
      <c r="N1420" s="29"/>
      <c r="O1420" s="29"/>
      <c r="P1420" s="149"/>
      <c r="Q1420" s="150"/>
      <c r="R1420" s="152"/>
      <c r="S1420" s="153"/>
      <c r="T1420" s="153"/>
      <c r="U1420" s="154"/>
      <c r="V1420" s="99"/>
      <c r="W1420" s="99"/>
      <c r="X1420" s="25"/>
      <c r="Y1420" s="25"/>
      <c r="Z1420" s="99"/>
      <c r="AA1420" s="25"/>
      <c r="AB1420" s="25"/>
      <c r="AC1420" s="99"/>
      <c r="AD1420" s="116">
        <f ca="1">SUMIF(AAL!$A$3:$A$65061,'Risk Lv. Inforce'!$B$7:$B$12091,AAL!$B$3:$B$65007)</f>
        <v>0</v>
      </c>
      <c r="AE1420" s="116">
        <f ca="1">SUMIF(AAL!$C$3:$C$65061,'Risk Lv. Inforce'!$B$7:$B$10291,AAL!$D$3:$D$65007)</f>
        <v>0</v>
      </c>
      <c r="AF1420" s="116">
        <f ca="1">SUMIF(AAL!$E$3:$E$65061,'Risk Lv. Inforce'!$B$7:$B$1291,AAL!$F$3:$F$65007)</f>
        <v>0</v>
      </c>
      <c r="AG1420" s="116">
        <f ca="1">SUMIF(AAL!$G$3:$G$65061,'Risk Lv. Inforce'!$B$7:$B$1291,AAL!$H$3:$H$65007)</f>
        <v>0</v>
      </c>
      <c r="AH1420" s="116">
        <f ca="1">SUMIF(AAL!$I$3:$I$65061,'Risk Lv. Inforce'!$B$7:$B$1291,AAL!$J$3:$J$65007)</f>
        <v>0</v>
      </c>
      <c r="AI1420" s="116">
        <f ca="1">SUMIF(AAL!$K$3:$K$65061,'Risk Lv. Inforce'!$B$7:$B$1291,AAL!$L$3:$L$65007)</f>
        <v>0</v>
      </c>
      <c r="AJ1420" s="116">
        <f>VLOOKUP(B1420,AAL!$Q$4:$S$1048576,3,0)</f>
        <v>0</v>
      </c>
      <c r="AK1420" s="116">
        <f>VLOOKUP(B1420,AAL!$U$4:$W$1048576,3,0)</f>
        <v>0</v>
      </c>
      <c r="AL1420" s="69">
        <f ca="1">IFERROR(((AD1420+(AD1420*'Portfolio Stats_RMS'!$C$7))/($AB1420*(1-'Portfolio Stats_RMS'!$C$6))),0)</f>
        <v>0</v>
      </c>
      <c r="AM1420" s="69">
        <f ca="1">IFERROR(((AF1420+(AF1420*'Portfolio Stats_RMS'!$C$7))/($AB1420*(1-'Portfolio Stats_RMS'!$C$6))),0)</f>
        <v>0</v>
      </c>
      <c r="AN1420" s="69">
        <f ca="1">IFERROR(((AH1420+(AH1420*'Portfolio Stats_RMS'!$C$7))/($AB1420*(1-'Portfolio Stats_RMS'!$C$6))),0)</f>
        <v>0</v>
      </c>
      <c r="AO1420" s="69">
        <f>IFERROR(((AJ1420+(AJ1420*'Portfolio Stats_RMS'!$C$7))/(AB1420*(1-'Portfolio Stats_RMS'!$C$6))),0)</f>
        <v>0</v>
      </c>
      <c r="AP1420" s="152"/>
    </row>
    <row r="1421" spans="2:42" x14ac:dyDescent="0.25">
      <c r="B1421" s="29"/>
      <c r="C1421" s="87"/>
      <c r="D1421" s="29"/>
      <c r="E1421" s="29"/>
      <c r="F1421" s="29"/>
      <c r="G1421" s="25"/>
      <c r="H1421" s="25"/>
      <c r="I1421" s="25"/>
      <c r="J1421" s="100"/>
      <c r="K1421" s="100"/>
      <c r="L1421" s="149"/>
      <c r="M1421" s="29"/>
      <c r="N1421" s="29"/>
      <c r="O1421" s="29"/>
      <c r="P1421" s="149"/>
      <c r="Q1421" s="150"/>
      <c r="R1421" s="152"/>
      <c r="S1421" s="153"/>
      <c r="T1421" s="153"/>
      <c r="U1421" s="154"/>
      <c r="V1421" s="99"/>
      <c r="W1421" s="99"/>
      <c r="X1421" s="25"/>
      <c r="Y1421" s="25"/>
      <c r="Z1421" s="99"/>
      <c r="AA1421" s="25"/>
      <c r="AB1421" s="25"/>
      <c r="AC1421" s="99"/>
      <c r="AD1421" s="116">
        <f ca="1">SUMIF(AAL!$A$3:$A$65061,'Risk Lv. Inforce'!$B$7:$B$12091,AAL!$B$3:$B$65007)</f>
        <v>0</v>
      </c>
      <c r="AE1421" s="116">
        <f ca="1">SUMIF(AAL!$C$3:$C$65061,'Risk Lv. Inforce'!$B$7:$B$10291,AAL!$D$3:$D$65007)</f>
        <v>0</v>
      </c>
      <c r="AF1421" s="116">
        <f ca="1">SUMIF(AAL!$E$3:$E$65061,'Risk Lv. Inforce'!$B$7:$B$1291,AAL!$F$3:$F$65007)</f>
        <v>0</v>
      </c>
      <c r="AG1421" s="116">
        <f ca="1">SUMIF(AAL!$G$3:$G$65061,'Risk Lv. Inforce'!$B$7:$B$1291,AAL!$H$3:$H$65007)</f>
        <v>0</v>
      </c>
      <c r="AH1421" s="116">
        <f ca="1">SUMIF(AAL!$I$3:$I$65061,'Risk Lv. Inforce'!$B$7:$B$1291,AAL!$J$3:$J$65007)</f>
        <v>0</v>
      </c>
      <c r="AI1421" s="116">
        <f ca="1">SUMIF(AAL!$K$3:$K$65061,'Risk Lv. Inforce'!$B$7:$B$1291,AAL!$L$3:$L$65007)</f>
        <v>0</v>
      </c>
      <c r="AJ1421" s="116">
        <f>VLOOKUP(B1421,AAL!$Q$4:$S$1048576,3,0)</f>
        <v>0</v>
      </c>
      <c r="AK1421" s="116">
        <f>VLOOKUP(B1421,AAL!$U$4:$W$1048576,3,0)</f>
        <v>0</v>
      </c>
      <c r="AL1421" s="69">
        <f ca="1">IFERROR(((AD1421+(AD1421*'Portfolio Stats_RMS'!$C$7))/($AB1421*(1-'Portfolio Stats_RMS'!$C$6))),0)</f>
        <v>0</v>
      </c>
      <c r="AM1421" s="69">
        <f ca="1">IFERROR(((AF1421+(AF1421*'Portfolio Stats_RMS'!$C$7))/($AB1421*(1-'Portfolio Stats_RMS'!$C$6))),0)</f>
        <v>0</v>
      </c>
      <c r="AN1421" s="69">
        <f ca="1">IFERROR(((AH1421+(AH1421*'Portfolio Stats_RMS'!$C$7))/($AB1421*(1-'Portfolio Stats_RMS'!$C$6))),0)</f>
        <v>0</v>
      </c>
      <c r="AO1421" s="69">
        <f>IFERROR(((AJ1421+(AJ1421*'Portfolio Stats_RMS'!$C$7))/(AB1421*(1-'Portfolio Stats_RMS'!$C$6))),0)</f>
        <v>0</v>
      </c>
      <c r="AP1421" s="152"/>
    </row>
    <row r="1422" spans="2:42" x14ac:dyDescent="0.25">
      <c r="B1422" s="29"/>
      <c r="C1422" s="87"/>
      <c r="D1422" s="29"/>
      <c r="E1422" s="29"/>
      <c r="F1422" s="29"/>
      <c r="G1422" s="25"/>
      <c r="H1422" s="25"/>
      <c r="I1422" s="25"/>
      <c r="J1422" s="100"/>
      <c r="K1422" s="100"/>
      <c r="L1422" s="149"/>
      <c r="M1422" s="29"/>
      <c r="N1422" s="29"/>
      <c r="O1422" s="29"/>
      <c r="P1422" s="149"/>
      <c r="Q1422" s="150"/>
      <c r="R1422" s="152"/>
      <c r="S1422" s="153"/>
      <c r="T1422" s="153"/>
      <c r="U1422" s="154"/>
      <c r="V1422" s="99"/>
      <c r="W1422" s="99"/>
      <c r="X1422" s="25"/>
      <c r="Y1422" s="25"/>
      <c r="Z1422" s="99"/>
      <c r="AA1422" s="25"/>
      <c r="AB1422" s="25"/>
      <c r="AC1422" s="99"/>
      <c r="AD1422" s="116">
        <f ca="1">SUMIF(AAL!$A$3:$A$65061,'Risk Lv. Inforce'!$B$7:$B$12091,AAL!$B$3:$B$65007)</f>
        <v>0</v>
      </c>
      <c r="AE1422" s="116">
        <f ca="1">SUMIF(AAL!$C$3:$C$65061,'Risk Lv. Inforce'!$B$7:$B$10291,AAL!$D$3:$D$65007)</f>
        <v>0</v>
      </c>
      <c r="AF1422" s="116">
        <f ca="1">SUMIF(AAL!$E$3:$E$65061,'Risk Lv. Inforce'!$B$7:$B$1291,AAL!$F$3:$F$65007)</f>
        <v>0</v>
      </c>
      <c r="AG1422" s="116">
        <f ca="1">SUMIF(AAL!$G$3:$G$65061,'Risk Lv. Inforce'!$B$7:$B$1291,AAL!$H$3:$H$65007)</f>
        <v>0</v>
      </c>
      <c r="AH1422" s="116">
        <f ca="1">SUMIF(AAL!$I$3:$I$65061,'Risk Lv. Inforce'!$B$7:$B$1291,AAL!$J$3:$J$65007)</f>
        <v>0</v>
      </c>
      <c r="AI1422" s="116">
        <f ca="1">SUMIF(AAL!$K$3:$K$65061,'Risk Lv. Inforce'!$B$7:$B$1291,AAL!$L$3:$L$65007)</f>
        <v>0</v>
      </c>
      <c r="AJ1422" s="116">
        <f>VLOOKUP(B1422,AAL!$Q$4:$S$1048576,3,0)</f>
        <v>0</v>
      </c>
      <c r="AK1422" s="116">
        <f>VLOOKUP(B1422,AAL!$U$4:$W$1048576,3,0)</f>
        <v>0</v>
      </c>
      <c r="AL1422" s="69">
        <f ca="1">IFERROR(((AD1422+(AD1422*'Portfolio Stats_RMS'!$C$7))/($AB1422*(1-'Portfolio Stats_RMS'!$C$6))),0)</f>
        <v>0</v>
      </c>
      <c r="AM1422" s="69">
        <f ca="1">IFERROR(((AF1422+(AF1422*'Portfolio Stats_RMS'!$C$7))/($AB1422*(1-'Portfolio Stats_RMS'!$C$6))),0)</f>
        <v>0</v>
      </c>
      <c r="AN1422" s="69">
        <f ca="1">IFERROR(((AH1422+(AH1422*'Portfolio Stats_RMS'!$C$7))/($AB1422*(1-'Portfolio Stats_RMS'!$C$6))),0)</f>
        <v>0</v>
      </c>
      <c r="AO1422" s="69">
        <f>IFERROR(((AJ1422+(AJ1422*'Portfolio Stats_RMS'!$C$7))/(AB1422*(1-'Portfolio Stats_RMS'!$C$6))),0)</f>
        <v>0</v>
      </c>
      <c r="AP1422" s="152"/>
    </row>
    <row r="1423" spans="2:42" x14ac:dyDescent="0.25">
      <c r="B1423" s="29"/>
      <c r="C1423" s="87"/>
      <c r="D1423" s="29"/>
      <c r="E1423" s="29"/>
      <c r="F1423" s="29"/>
      <c r="G1423" s="25"/>
      <c r="H1423" s="25"/>
      <c r="I1423" s="25"/>
      <c r="J1423" s="100"/>
      <c r="K1423" s="100"/>
      <c r="L1423" s="149"/>
      <c r="M1423" s="29"/>
      <c r="N1423" s="29"/>
      <c r="O1423" s="29"/>
      <c r="P1423" s="149"/>
      <c r="Q1423" s="150"/>
      <c r="R1423" s="152"/>
      <c r="S1423" s="153"/>
      <c r="T1423" s="153"/>
      <c r="U1423" s="154"/>
      <c r="V1423" s="99"/>
      <c r="W1423" s="99"/>
      <c r="X1423" s="25"/>
      <c r="Y1423" s="25"/>
      <c r="Z1423" s="99"/>
      <c r="AA1423" s="25"/>
      <c r="AB1423" s="25"/>
      <c r="AC1423" s="99"/>
      <c r="AD1423" s="116">
        <f ca="1">SUMIF(AAL!$A$3:$A$65061,'Risk Lv. Inforce'!$B$7:$B$12091,AAL!$B$3:$B$65007)</f>
        <v>0</v>
      </c>
      <c r="AE1423" s="116">
        <f ca="1">SUMIF(AAL!$C$3:$C$65061,'Risk Lv. Inforce'!$B$7:$B$10291,AAL!$D$3:$D$65007)</f>
        <v>0</v>
      </c>
      <c r="AF1423" s="116">
        <f ca="1">SUMIF(AAL!$E$3:$E$65061,'Risk Lv. Inforce'!$B$7:$B$1291,AAL!$F$3:$F$65007)</f>
        <v>0</v>
      </c>
      <c r="AG1423" s="116">
        <f ca="1">SUMIF(AAL!$G$3:$G$65061,'Risk Lv. Inforce'!$B$7:$B$1291,AAL!$H$3:$H$65007)</f>
        <v>0</v>
      </c>
      <c r="AH1423" s="116">
        <f ca="1">SUMIF(AAL!$I$3:$I$65061,'Risk Lv. Inforce'!$B$7:$B$1291,AAL!$J$3:$J$65007)</f>
        <v>0</v>
      </c>
      <c r="AI1423" s="116">
        <f ca="1">SUMIF(AAL!$K$3:$K$65061,'Risk Lv. Inforce'!$B$7:$B$1291,AAL!$L$3:$L$65007)</f>
        <v>0</v>
      </c>
      <c r="AJ1423" s="116">
        <f>VLOOKUP(B1423,AAL!$Q$4:$S$1048576,3,0)</f>
        <v>0</v>
      </c>
      <c r="AK1423" s="116">
        <f>VLOOKUP(B1423,AAL!$U$4:$W$1048576,3,0)</f>
        <v>0</v>
      </c>
      <c r="AL1423" s="69">
        <f ca="1">IFERROR(((AD1423+(AD1423*'Portfolio Stats_RMS'!$C$7))/($AB1423*(1-'Portfolio Stats_RMS'!$C$6))),0)</f>
        <v>0</v>
      </c>
      <c r="AM1423" s="69">
        <f ca="1">IFERROR(((AF1423+(AF1423*'Portfolio Stats_RMS'!$C$7))/($AB1423*(1-'Portfolio Stats_RMS'!$C$6))),0)</f>
        <v>0</v>
      </c>
      <c r="AN1423" s="69">
        <f ca="1">IFERROR(((AH1423+(AH1423*'Portfolio Stats_RMS'!$C$7))/($AB1423*(1-'Portfolio Stats_RMS'!$C$6))),0)</f>
        <v>0</v>
      </c>
      <c r="AO1423" s="69">
        <f>IFERROR(((AJ1423+(AJ1423*'Portfolio Stats_RMS'!$C$7))/(AB1423*(1-'Portfolio Stats_RMS'!$C$6))),0)</f>
        <v>0</v>
      </c>
      <c r="AP1423" s="152"/>
    </row>
    <row r="1424" spans="2:42" x14ac:dyDescent="0.25">
      <c r="B1424" s="29"/>
      <c r="C1424" s="87"/>
      <c r="D1424" s="29"/>
      <c r="E1424" s="29"/>
      <c r="F1424" s="29"/>
      <c r="G1424" s="25"/>
      <c r="H1424" s="25"/>
      <c r="I1424" s="25"/>
      <c r="J1424" s="100"/>
      <c r="K1424" s="100"/>
      <c r="L1424" s="29"/>
      <c r="M1424" s="29"/>
      <c r="N1424" s="29"/>
      <c r="O1424" s="29"/>
      <c r="P1424" s="149"/>
      <c r="Q1424" s="150"/>
      <c r="R1424" s="152"/>
      <c r="S1424" s="153"/>
      <c r="T1424" s="153"/>
      <c r="U1424" s="154"/>
      <c r="V1424" s="99"/>
      <c r="W1424" s="99"/>
      <c r="X1424" s="25"/>
      <c r="Y1424" s="25"/>
      <c r="Z1424" s="99"/>
      <c r="AA1424" s="25"/>
      <c r="AB1424" s="25"/>
      <c r="AC1424" s="99"/>
      <c r="AD1424" s="116">
        <f ca="1">SUMIF(AAL!$A$3:$A$65061,'Risk Lv. Inforce'!$B$7:$B$12091,AAL!$B$3:$B$65007)</f>
        <v>0</v>
      </c>
      <c r="AE1424" s="116">
        <f ca="1">SUMIF(AAL!$C$3:$C$65061,'Risk Lv. Inforce'!$B$7:$B$10291,AAL!$D$3:$D$65007)</f>
        <v>0</v>
      </c>
      <c r="AF1424" s="116">
        <f ca="1">SUMIF(AAL!$E$3:$E$65061,'Risk Lv. Inforce'!$B$7:$B$1291,AAL!$F$3:$F$65007)</f>
        <v>0</v>
      </c>
      <c r="AG1424" s="116">
        <f ca="1">SUMIF(AAL!$G$3:$G$65061,'Risk Lv. Inforce'!$B$7:$B$1291,AAL!$H$3:$H$65007)</f>
        <v>0</v>
      </c>
      <c r="AH1424" s="116">
        <f ca="1">SUMIF(AAL!$I$3:$I$65061,'Risk Lv. Inforce'!$B$7:$B$1291,AAL!$J$3:$J$65007)</f>
        <v>0</v>
      </c>
      <c r="AI1424" s="116">
        <f ca="1">SUMIF(AAL!$K$3:$K$65061,'Risk Lv. Inforce'!$B$7:$B$1291,AAL!$L$3:$L$65007)</f>
        <v>0</v>
      </c>
      <c r="AJ1424" s="116">
        <f>VLOOKUP(B1424,AAL!$Q$4:$S$1048576,3,0)</f>
        <v>0</v>
      </c>
      <c r="AK1424" s="116">
        <f>VLOOKUP(B1424,AAL!$U$4:$W$1048576,3,0)</f>
        <v>0</v>
      </c>
      <c r="AL1424" s="69">
        <f ca="1">IFERROR(((AD1424+(AD1424*'Portfolio Stats_RMS'!$C$7))/($AB1424*(1-'Portfolio Stats_RMS'!$C$6))),0)</f>
        <v>0</v>
      </c>
      <c r="AM1424" s="69">
        <f ca="1">IFERROR(((AF1424+(AF1424*'Portfolio Stats_RMS'!$C$7))/($AB1424*(1-'Portfolio Stats_RMS'!$C$6))),0)</f>
        <v>0</v>
      </c>
      <c r="AN1424" s="69">
        <f ca="1">IFERROR(((AH1424+(AH1424*'Portfolio Stats_RMS'!$C$7))/($AB1424*(1-'Portfolio Stats_RMS'!$C$6))),0)</f>
        <v>0</v>
      </c>
      <c r="AO1424" s="69">
        <f>IFERROR(((AJ1424+(AJ1424*'Portfolio Stats_RMS'!$C$7))/(AB1424*(1-'Portfolio Stats_RMS'!$C$6))),0)</f>
        <v>0</v>
      </c>
      <c r="AP1424" s="152"/>
    </row>
    <row r="1425" spans="2:42" x14ac:dyDescent="0.25">
      <c r="B1425" s="29"/>
      <c r="C1425" s="87"/>
      <c r="D1425" s="29"/>
      <c r="E1425" s="29"/>
      <c r="F1425" s="29"/>
      <c r="G1425" s="25"/>
      <c r="H1425" s="25"/>
      <c r="I1425" s="25"/>
      <c r="J1425" s="100"/>
      <c r="K1425" s="100"/>
      <c r="L1425" s="149"/>
      <c r="M1425" s="29"/>
      <c r="N1425" s="29"/>
      <c r="O1425" s="29"/>
      <c r="P1425" s="149"/>
      <c r="Q1425" s="150"/>
      <c r="R1425" s="152"/>
      <c r="S1425" s="153"/>
      <c r="T1425" s="153"/>
      <c r="U1425" s="154"/>
      <c r="V1425" s="99"/>
      <c r="W1425" s="99"/>
      <c r="X1425" s="25"/>
      <c r="Y1425" s="25"/>
      <c r="Z1425" s="99"/>
      <c r="AA1425" s="25"/>
      <c r="AB1425" s="25"/>
      <c r="AC1425" s="99"/>
      <c r="AD1425" s="116">
        <f ca="1">SUMIF(AAL!$A$3:$A$65061,'Risk Lv. Inforce'!$B$7:$B$12091,AAL!$B$3:$B$65007)</f>
        <v>0</v>
      </c>
      <c r="AE1425" s="116">
        <f ca="1">SUMIF(AAL!$C$3:$C$65061,'Risk Lv. Inforce'!$B$7:$B$10291,AAL!$D$3:$D$65007)</f>
        <v>0</v>
      </c>
      <c r="AF1425" s="116">
        <f ca="1">SUMIF(AAL!$E$3:$E$65061,'Risk Lv. Inforce'!$B$7:$B$1291,AAL!$F$3:$F$65007)</f>
        <v>0</v>
      </c>
      <c r="AG1425" s="116">
        <f ca="1">SUMIF(AAL!$G$3:$G$65061,'Risk Lv. Inforce'!$B$7:$B$1291,AAL!$H$3:$H$65007)</f>
        <v>0</v>
      </c>
      <c r="AH1425" s="116">
        <f ca="1">SUMIF(AAL!$I$3:$I$65061,'Risk Lv. Inforce'!$B$7:$B$1291,AAL!$J$3:$J$65007)</f>
        <v>0</v>
      </c>
      <c r="AI1425" s="116">
        <f ca="1">SUMIF(AAL!$K$3:$K$65061,'Risk Lv. Inforce'!$B$7:$B$1291,AAL!$L$3:$L$65007)</f>
        <v>0</v>
      </c>
      <c r="AJ1425" s="116">
        <f>VLOOKUP(B1425,AAL!$Q$4:$S$1048576,3,0)</f>
        <v>0</v>
      </c>
      <c r="AK1425" s="116">
        <f>VLOOKUP(B1425,AAL!$U$4:$W$1048576,3,0)</f>
        <v>0</v>
      </c>
      <c r="AL1425" s="69">
        <f ca="1">IFERROR(((AD1425+(AD1425*'Portfolio Stats_RMS'!$C$7))/($AB1425*(1-'Portfolio Stats_RMS'!$C$6))),0)</f>
        <v>0</v>
      </c>
      <c r="AM1425" s="69">
        <f ca="1">IFERROR(((AF1425+(AF1425*'Portfolio Stats_RMS'!$C$7))/($AB1425*(1-'Portfolio Stats_RMS'!$C$6))),0)</f>
        <v>0</v>
      </c>
      <c r="AN1425" s="69">
        <f ca="1">IFERROR(((AH1425+(AH1425*'Portfolio Stats_RMS'!$C$7))/($AB1425*(1-'Portfolio Stats_RMS'!$C$6))),0)</f>
        <v>0</v>
      </c>
      <c r="AO1425" s="69">
        <f>IFERROR(((AJ1425+(AJ1425*'Portfolio Stats_RMS'!$C$7))/(AB1425*(1-'Portfolio Stats_RMS'!$C$6))),0)</f>
        <v>0</v>
      </c>
      <c r="AP1425" s="152"/>
    </row>
    <row r="1426" spans="2:42" x14ac:dyDescent="0.25">
      <c r="B1426" s="29"/>
      <c r="C1426" s="87"/>
      <c r="D1426" s="29"/>
      <c r="E1426" s="29"/>
      <c r="F1426" s="29"/>
      <c r="G1426" s="25"/>
      <c r="H1426" s="25"/>
      <c r="I1426" s="25"/>
      <c r="J1426" s="100"/>
      <c r="K1426" s="100"/>
      <c r="L1426" s="149"/>
      <c r="M1426" s="29"/>
      <c r="N1426" s="29"/>
      <c r="O1426" s="29"/>
      <c r="P1426" s="149"/>
      <c r="Q1426" s="150"/>
      <c r="R1426" s="152"/>
      <c r="S1426" s="153"/>
      <c r="T1426" s="153"/>
      <c r="U1426" s="154"/>
      <c r="V1426" s="99"/>
      <c r="W1426" s="99"/>
      <c r="X1426" s="25"/>
      <c r="Y1426" s="25"/>
      <c r="Z1426" s="99"/>
      <c r="AA1426" s="25"/>
      <c r="AB1426" s="25"/>
      <c r="AC1426" s="99"/>
      <c r="AD1426" s="116">
        <f ca="1">SUMIF(AAL!$A$3:$A$65061,'Risk Lv. Inforce'!$B$7:$B$12091,AAL!$B$3:$B$65007)</f>
        <v>0</v>
      </c>
      <c r="AE1426" s="116">
        <f ca="1">SUMIF(AAL!$C$3:$C$65061,'Risk Lv. Inforce'!$B$7:$B$10291,AAL!$D$3:$D$65007)</f>
        <v>0</v>
      </c>
      <c r="AF1426" s="116">
        <f ca="1">SUMIF(AAL!$E$3:$E$65061,'Risk Lv. Inforce'!$B$7:$B$1291,AAL!$F$3:$F$65007)</f>
        <v>0</v>
      </c>
      <c r="AG1426" s="116">
        <f ca="1">SUMIF(AAL!$G$3:$G$65061,'Risk Lv. Inforce'!$B$7:$B$1291,AAL!$H$3:$H$65007)</f>
        <v>0</v>
      </c>
      <c r="AH1426" s="116">
        <f ca="1">SUMIF(AAL!$I$3:$I$65061,'Risk Lv. Inforce'!$B$7:$B$1291,AAL!$J$3:$J$65007)</f>
        <v>0</v>
      </c>
      <c r="AI1426" s="116">
        <f ca="1">SUMIF(AAL!$K$3:$K$65061,'Risk Lv. Inforce'!$B$7:$B$1291,AAL!$L$3:$L$65007)</f>
        <v>0</v>
      </c>
      <c r="AJ1426" s="116">
        <f>VLOOKUP(B1426,AAL!$Q$4:$S$1048576,3,0)</f>
        <v>0</v>
      </c>
      <c r="AK1426" s="116">
        <f>VLOOKUP(B1426,AAL!$U$4:$W$1048576,3,0)</f>
        <v>0</v>
      </c>
      <c r="AL1426" s="69">
        <f ca="1">IFERROR(((AD1426+(AD1426*'Portfolio Stats_RMS'!$C$7))/($AB1426*(1-'Portfolio Stats_RMS'!$C$6))),0)</f>
        <v>0</v>
      </c>
      <c r="AM1426" s="69">
        <f ca="1">IFERROR(((AF1426+(AF1426*'Portfolio Stats_RMS'!$C$7))/($AB1426*(1-'Portfolio Stats_RMS'!$C$6))),0)</f>
        <v>0</v>
      </c>
      <c r="AN1426" s="69">
        <f ca="1">IFERROR(((AH1426+(AH1426*'Portfolio Stats_RMS'!$C$7))/($AB1426*(1-'Portfolio Stats_RMS'!$C$6))),0)</f>
        <v>0</v>
      </c>
      <c r="AO1426" s="69">
        <f>IFERROR(((AJ1426+(AJ1426*'Portfolio Stats_RMS'!$C$7))/(AB1426*(1-'Portfolio Stats_RMS'!$C$6))),0)</f>
        <v>0</v>
      </c>
      <c r="AP1426" s="152"/>
    </row>
    <row r="1427" spans="2:42" x14ac:dyDescent="0.25">
      <c r="B1427" s="29"/>
      <c r="C1427" s="87"/>
      <c r="D1427" s="29"/>
      <c r="E1427" s="29"/>
      <c r="F1427" s="29"/>
      <c r="G1427" s="25"/>
      <c r="H1427" s="25"/>
      <c r="I1427" s="25"/>
      <c r="J1427" s="100"/>
      <c r="K1427" s="100"/>
      <c r="L1427" s="149"/>
      <c r="M1427" s="29"/>
      <c r="N1427" s="29"/>
      <c r="O1427" s="29"/>
      <c r="P1427" s="149"/>
      <c r="Q1427" s="150"/>
      <c r="R1427" s="152"/>
      <c r="S1427" s="153"/>
      <c r="T1427" s="153"/>
      <c r="U1427" s="154"/>
      <c r="V1427" s="99"/>
      <c r="W1427" s="99"/>
      <c r="X1427" s="25"/>
      <c r="Y1427" s="25"/>
      <c r="Z1427" s="99"/>
      <c r="AA1427" s="25"/>
      <c r="AB1427" s="25"/>
      <c r="AC1427" s="99"/>
      <c r="AD1427" s="116">
        <f ca="1">SUMIF(AAL!$A$3:$A$65061,'Risk Lv. Inforce'!$B$7:$B$12091,AAL!$B$3:$B$65007)</f>
        <v>0</v>
      </c>
      <c r="AE1427" s="116">
        <f ca="1">SUMIF(AAL!$C$3:$C$65061,'Risk Lv. Inforce'!$B$7:$B$10291,AAL!$D$3:$D$65007)</f>
        <v>0</v>
      </c>
      <c r="AF1427" s="116">
        <f ca="1">SUMIF(AAL!$E$3:$E$65061,'Risk Lv. Inforce'!$B$7:$B$1291,AAL!$F$3:$F$65007)</f>
        <v>0</v>
      </c>
      <c r="AG1427" s="116">
        <f ca="1">SUMIF(AAL!$G$3:$G$65061,'Risk Lv. Inforce'!$B$7:$B$1291,AAL!$H$3:$H$65007)</f>
        <v>0</v>
      </c>
      <c r="AH1427" s="116">
        <f ca="1">SUMIF(AAL!$I$3:$I$65061,'Risk Lv. Inforce'!$B$7:$B$1291,AAL!$J$3:$J$65007)</f>
        <v>0</v>
      </c>
      <c r="AI1427" s="116">
        <f ca="1">SUMIF(AAL!$K$3:$K$65061,'Risk Lv. Inforce'!$B$7:$B$1291,AAL!$L$3:$L$65007)</f>
        <v>0</v>
      </c>
      <c r="AJ1427" s="116">
        <f>VLOOKUP(B1427,AAL!$Q$4:$S$1048576,3,0)</f>
        <v>0</v>
      </c>
      <c r="AK1427" s="116">
        <f>VLOOKUP(B1427,AAL!$U$4:$W$1048576,3,0)</f>
        <v>0</v>
      </c>
      <c r="AL1427" s="69">
        <f ca="1">IFERROR(((AD1427+(AD1427*'Portfolio Stats_RMS'!$C$7))/($AB1427*(1-'Portfolio Stats_RMS'!$C$6))),0)</f>
        <v>0</v>
      </c>
      <c r="AM1427" s="69">
        <f ca="1">IFERROR(((AF1427+(AF1427*'Portfolio Stats_RMS'!$C$7))/($AB1427*(1-'Portfolio Stats_RMS'!$C$6))),0)</f>
        <v>0</v>
      </c>
      <c r="AN1427" s="69">
        <f ca="1">IFERROR(((AH1427+(AH1427*'Portfolio Stats_RMS'!$C$7))/($AB1427*(1-'Portfolio Stats_RMS'!$C$6))),0)</f>
        <v>0</v>
      </c>
      <c r="AO1427" s="69">
        <f>IFERROR(((AJ1427+(AJ1427*'Portfolio Stats_RMS'!$C$7))/(AB1427*(1-'Portfolio Stats_RMS'!$C$6))),0)</f>
        <v>0</v>
      </c>
      <c r="AP1427" s="152"/>
    </row>
    <row r="1428" spans="2:42" x14ac:dyDescent="0.25">
      <c r="B1428" s="29"/>
      <c r="C1428" s="87"/>
      <c r="D1428" s="29"/>
      <c r="E1428" s="29"/>
      <c r="F1428" s="29"/>
      <c r="G1428" s="25"/>
      <c r="H1428" s="25"/>
      <c r="I1428" s="25"/>
      <c r="J1428" s="100"/>
      <c r="K1428" s="100"/>
      <c r="L1428" s="149"/>
      <c r="M1428" s="29"/>
      <c r="N1428" s="29"/>
      <c r="O1428" s="29"/>
      <c r="P1428" s="149"/>
      <c r="Q1428" s="150"/>
      <c r="R1428" s="152"/>
      <c r="S1428" s="153"/>
      <c r="T1428" s="153"/>
      <c r="U1428" s="154"/>
      <c r="V1428" s="99"/>
      <c r="W1428" s="99"/>
      <c r="X1428" s="25"/>
      <c r="Y1428" s="25"/>
      <c r="Z1428" s="99"/>
      <c r="AA1428" s="25"/>
      <c r="AB1428" s="25"/>
      <c r="AC1428" s="99"/>
      <c r="AD1428" s="116">
        <f ca="1">SUMIF(AAL!$A$3:$A$65061,'Risk Lv. Inforce'!$B$7:$B$12091,AAL!$B$3:$B$65007)</f>
        <v>0</v>
      </c>
      <c r="AE1428" s="116">
        <f ca="1">SUMIF(AAL!$C$3:$C$65061,'Risk Lv. Inforce'!$B$7:$B$10291,AAL!$D$3:$D$65007)</f>
        <v>0</v>
      </c>
      <c r="AF1428" s="116">
        <f ca="1">SUMIF(AAL!$E$3:$E$65061,'Risk Lv. Inforce'!$B$7:$B$1291,AAL!$F$3:$F$65007)</f>
        <v>0</v>
      </c>
      <c r="AG1428" s="116">
        <f ca="1">SUMIF(AAL!$G$3:$G$65061,'Risk Lv. Inforce'!$B$7:$B$1291,AAL!$H$3:$H$65007)</f>
        <v>0</v>
      </c>
      <c r="AH1428" s="116">
        <f ca="1">SUMIF(AAL!$I$3:$I$65061,'Risk Lv. Inforce'!$B$7:$B$1291,AAL!$J$3:$J$65007)</f>
        <v>0</v>
      </c>
      <c r="AI1428" s="116">
        <f ca="1">SUMIF(AAL!$K$3:$K$65061,'Risk Lv. Inforce'!$B$7:$B$1291,AAL!$L$3:$L$65007)</f>
        <v>0</v>
      </c>
      <c r="AJ1428" s="116">
        <f>VLOOKUP(B1428,AAL!$Q$4:$S$1048576,3,0)</f>
        <v>0</v>
      </c>
      <c r="AK1428" s="116">
        <f>VLOOKUP(B1428,AAL!$U$4:$W$1048576,3,0)</f>
        <v>0</v>
      </c>
      <c r="AL1428" s="69">
        <f ca="1">IFERROR(((AD1428+(AD1428*'Portfolio Stats_RMS'!$C$7))/($AB1428*(1-'Portfolio Stats_RMS'!$C$6))),0)</f>
        <v>0</v>
      </c>
      <c r="AM1428" s="69">
        <f ca="1">IFERROR(((AF1428+(AF1428*'Portfolio Stats_RMS'!$C$7))/($AB1428*(1-'Portfolio Stats_RMS'!$C$6))),0)</f>
        <v>0</v>
      </c>
      <c r="AN1428" s="69">
        <f ca="1">IFERROR(((AH1428+(AH1428*'Portfolio Stats_RMS'!$C$7))/($AB1428*(1-'Portfolio Stats_RMS'!$C$6))),0)</f>
        <v>0</v>
      </c>
      <c r="AO1428" s="69">
        <f>IFERROR(((AJ1428+(AJ1428*'Portfolio Stats_RMS'!$C$7))/(AB1428*(1-'Portfolio Stats_RMS'!$C$6))),0)</f>
        <v>0</v>
      </c>
      <c r="AP1428" s="152"/>
    </row>
    <row r="1429" spans="2:42" x14ac:dyDescent="0.25">
      <c r="B1429" s="29"/>
      <c r="C1429" s="87"/>
      <c r="D1429" s="29"/>
      <c r="E1429" s="29"/>
      <c r="F1429" s="29"/>
      <c r="G1429" s="25"/>
      <c r="H1429" s="25"/>
      <c r="I1429" s="25"/>
      <c r="J1429" s="100"/>
      <c r="K1429" s="100"/>
      <c r="L1429" s="149"/>
      <c r="M1429" s="29"/>
      <c r="N1429" s="29"/>
      <c r="O1429" s="29"/>
      <c r="P1429" s="149"/>
      <c r="Q1429" s="150"/>
      <c r="R1429" s="152"/>
      <c r="S1429" s="153"/>
      <c r="T1429" s="153"/>
      <c r="U1429" s="154"/>
      <c r="V1429" s="99"/>
      <c r="W1429" s="99"/>
      <c r="X1429" s="25"/>
      <c r="Y1429" s="25"/>
      <c r="Z1429" s="99"/>
      <c r="AA1429" s="25"/>
      <c r="AB1429" s="25"/>
      <c r="AC1429" s="99"/>
      <c r="AD1429" s="116">
        <f ca="1">SUMIF(AAL!$A$3:$A$65061,'Risk Lv. Inforce'!$B$7:$B$12091,AAL!$B$3:$B$65007)</f>
        <v>0</v>
      </c>
      <c r="AE1429" s="116">
        <f ca="1">SUMIF(AAL!$C$3:$C$65061,'Risk Lv. Inforce'!$B$7:$B$10291,AAL!$D$3:$D$65007)</f>
        <v>0</v>
      </c>
      <c r="AF1429" s="116">
        <f ca="1">SUMIF(AAL!$E$3:$E$65061,'Risk Lv. Inforce'!$B$7:$B$1291,AAL!$F$3:$F$65007)</f>
        <v>0</v>
      </c>
      <c r="AG1429" s="116">
        <f ca="1">SUMIF(AAL!$G$3:$G$65061,'Risk Lv. Inforce'!$B$7:$B$1291,AAL!$H$3:$H$65007)</f>
        <v>0</v>
      </c>
      <c r="AH1429" s="116">
        <f ca="1">SUMIF(AAL!$I$3:$I$65061,'Risk Lv. Inforce'!$B$7:$B$1291,AAL!$J$3:$J$65007)</f>
        <v>0</v>
      </c>
      <c r="AI1429" s="116">
        <f ca="1">SUMIF(AAL!$K$3:$K$65061,'Risk Lv. Inforce'!$B$7:$B$1291,AAL!$L$3:$L$65007)</f>
        <v>0</v>
      </c>
      <c r="AJ1429" s="116">
        <f>VLOOKUP(B1429,AAL!$Q$4:$S$1048576,3,0)</f>
        <v>0</v>
      </c>
      <c r="AK1429" s="116">
        <f>VLOOKUP(B1429,AAL!$U$4:$W$1048576,3,0)</f>
        <v>0</v>
      </c>
      <c r="AL1429" s="69">
        <f ca="1">IFERROR(((AD1429+(AD1429*'Portfolio Stats_RMS'!$C$7))/($AB1429*(1-'Portfolio Stats_RMS'!$C$6))),0)</f>
        <v>0</v>
      </c>
      <c r="AM1429" s="69">
        <f ca="1">IFERROR(((AF1429+(AF1429*'Portfolio Stats_RMS'!$C$7))/($AB1429*(1-'Portfolio Stats_RMS'!$C$6))),0)</f>
        <v>0</v>
      </c>
      <c r="AN1429" s="69">
        <f ca="1">IFERROR(((AH1429+(AH1429*'Portfolio Stats_RMS'!$C$7))/($AB1429*(1-'Portfolio Stats_RMS'!$C$6))),0)</f>
        <v>0</v>
      </c>
      <c r="AO1429" s="69">
        <f>IFERROR(((AJ1429+(AJ1429*'Portfolio Stats_RMS'!$C$7))/(AB1429*(1-'Portfolio Stats_RMS'!$C$6))),0)</f>
        <v>0</v>
      </c>
      <c r="AP1429" s="152"/>
    </row>
    <row r="1430" spans="2:42" x14ac:dyDescent="0.25">
      <c r="B1430" s="29"/>
      <c r="C1430" s="87"/>
      <c r="D1430" s="29"/>
      <c r="E1430" s="29"/>
      <c r="F1430" s="29"/>
      <c r="G1430" s="25"/>
      <c r="H1430" s="25"/>
      <c r="I1430" s="25"/>
      <c r="J1430" s="100"/>
      <c r="K1430" s="100"/>
      <c r="L1430" s="149"/>
      <c r="M1430" s="29"/>
      <c r="N1430" s="29"/>
      <c r="O1430" s="29"/>
      <c r="P1430" s="149"/>
      <c r="Q1430" s="150"/>
      <c r="R1430" s="152"/>
      <c r="S1430" s="153"/>
      <c r="T1430" s="153"/>
      <c r="U1430" s="154"/>
      <c r="V1430" s="99"/>
      <c r="W1430" s="99"/>
      <c r="X1430" s="25"/>
      <c r="Y1430" s="25"/>
      <c r="Z1430" s="99"/>
      <c r="AA1430" s="25"/>
      <c r="AB1430" s="25"/>
      <c r="AC1430" s="99"/>
      <c r="AD1430" s="116">
        <f ca="1">SUMIF(AAL!$A$3:$A$65061,'Risk Lv. Inforce'!$B$7:$B$12091,AAL!$B$3:$B$65007)</f>
        <v>0</v>
      </c>
      <c r="AE1430" s="116">
        <f ca="1">SUMIF(AAL!$C$3:$C$65061,'Risk Lv. Inforce'!$B$7:$B$10291,AAL!$D$3:$D$65007)</f>
        <v>0</v>
      </c>
      <c r="AF1430" s="116">
        <f ca="1">SUMIF(AAL!$E$3:$E$65061,'Risk Lv. Inforce'!$B$7:$B$1291,AAL!$F$3:$F$65007)</f>
        <v>0</v>
      </c>
      <c r="AG1430" s="116">
        <f ca="1">SUMIF(AAL!$G$3:$G$65061,'Risk Lv. Inforce'!$B$7:$B$1291,AAL!$H$3:$H$65007)</f>
        <v>0</v>
      </c>
      <c r="AH1430" s="116">
        <f ca="1">SUMIF(AAL!$I$3:$I$65061,'Risk Lv. Inforce'!$B$7:$B$1291,AAL!$J$3:$J$65007)</f>
        <v>0</v>
      </c>
      <c r="AI1430" s="116">
        <f ca="1">SUMIF(AAL!$K$3:$K$65061,'Risk Lv. Inforce'!$B$7:$B$1291,AAL!$L$3:$L$65007)</f>
        <v>0</v>
      </c>
      <c r="AJ1430" s="116">
        <f>VLOOKUP(B1430,AAL!$Q$4:$S$1048576,3,0)</f>
        <v>0</v>
      </c>
      <c r="AK1430" s="116">
        <f>VLOOKUP(B1430,AAL!$U$4:$W$1048576,3,0)</f>
        <v>0</v>
      </c>
      <c r="AL1430" s="69">
        <f ca="1">IFERROR(((AD1430+(AD1430*'Portfolio Stats_RMS'!$C$7))/($AB1430*(1-'Portfolio Stats_RMS'!$C$6))),0)</f>
        <v>0</v>
      </c>
      <c r="AM1430" s="69">
        <f ca="1">IFERROR(((AF1430+(AF1430*'Portfolio Stats_RMS'!$C$7))/($AB1430*(1-'Portfolio Stats_RMS'!$C$6))),0)</f>
        <v>0</v>
      </c>
      <c r="AN1430" s="69">
        <f ca="1">IFERROR(((AH1430+(AH1430*'Portfolio Stats_RMS'!$C$7))/($AB1430*(1-'Portfolio Stats_RMS'!$C$6))),0)</f>
        <v>0</v>
      </c>
      <c r="AO1430" s="69">
        <f>IFERROR(((AJ1430+(AJ1430*'Portfolio Stats_RMS'!$C$7))/(AB1430*(1-'Portfolio Stats_RMS'!$C$6))),0)</f>
        <v>0</v>
      </c>
      <c r="AP1430" s="152"/>
    </row>
    <row r="1431" spans="2:42" x14ac:dyDescent="0.25">
      <c r="B1431" s="29"/>
      <c r="C1431" s="87"/>
      <c r="D1431" s="29"/>
      <c r="E1431" s="29"/>
      <c r="F1431" s="29"/>
      <c r="G1431" s="25"/>
      <c r="H1431" s="25"/>
      <c r="I1431" s="25"/>
      <c r="J1431" s="100"/>
      <c r="K1431" s="100"/>
      <c r="L1431" s="149"/>
      <c r="M1431" s="29"/>
      <c r="N1431" s="29"/>
      <c r="O1431" s="29"/>
      <c r="P1431" s="149"/>
      <c r="Q1431" s="150"/>
      <c r="R1431" s="152"/>
      <c r="S1431" s="153"/>
      <c r="T1431" s="153"/>
      <c r="U1431" s="154"/>
      <c r="V1431" s="99"/>
      <c r="W1431" s="99"/>
      <c r="X1431" s="25"/>
      <c r="Y1431" s="25"/>
      <c r="Z1431" s="99"/>
      <c r="AA1431" s="25"/>
      <c r="AB1431" s="25"/>
      <c r="AC1431" s="99"/>
      <c r="AD1431" s="116">
        <f ca="1">SUMIF(AAL!$A$3:$A$65061,'Risk Lv. Inforce'!$B$7:$B$12091,AAL!$B$3:$B$65007)</f>
        <v>0</v>
      </c>
      <c r="AE1431" s="116">
        <f ca="1">SUMIF(AAL!$C$3:$C$65061,'Risk Lv. Inforce'!$B$7:$B$10291,AAL!$D$3:$D$65007)</f>
        <v>0</v>
      </c>
      <c r="AF1431" s="116">
        <f ca="1">SUMIF(AAL!$E$3:$E$65061,'Risk Lv. Inforce'!$B$7:$B$1291,AAL!$F$3:$F$65007)</f>
        <v>0</v>
      </c>
      <c r="AG1431" s="116">
        <f ca="1">SUMIF(AAL!$G$3:$G$65061,'Risk Lv. Inforce'!$B$7:$B$1291,AAL!$H$3:$H$65007)</f>
        <v>0</v>
      </c>
      <c r="AH1431" s="116">
        <f ca="1">SUMIF(AAL!$I$3:$I$65061,'Risk Lv. Inforce'!$B$7:$B$1291,AAL!$J$3:$J$65007)</f>
        <v>0</v>
      </c>
      <c r="AI1431" s="116">
        <f ca="1">SUMIF(AAL!$K$3:$K$65061,'Risk Lv. Inforce'!$B$7:$B$1291,AAL!$L$3:$L$65007)</f>
        <v>0</v>
      </c>
      <c r="AJ1431" s="116">
        <f>VLOOKUP(B1431,AAL!$Q$4:$S$1048576,3,0)</f>
        <v>0</v>
      </c>
      <c r="AK1431" s="116">
        <f>VLOOKUP(B1431,AAL!$U$4:$W$1048576,3,0)</f>
        <v>0</v>
      </c>
      <c r="AL1431" s="69">
        <f ca="1">IFERROR(((AD1431+(AD1431*'Portfolio Stats_RMS'!$C$7))/($AB1431*(1-'Portfolio Stats_RMS'!$C$6))),0)</f>
        <v>0</v>
      </c>
      <c r="AM1431" s="69">
        <f ca="1">IFERROR(((AF1431+(AF1431*'Portfolio Stats_RMS'!$C$7))/($AB1431*(1-'Portfolio Stats_RMS'!$C$6))),0)</f>
        <v>0</v>
      </c>
      <c r="AN1431" s="69">
        <f ca="1">IFERROR(((AH1431+(AH1431*'Portfolio Stats_RMS'!$C$7))/($AB1431*(1-'Portfolio Stats_RMS'!$C$6))),0)</f>
        <v>0</v>
      </c>
      <c r="AO1431" s="69">
        <f>IFERROR(((AJ1431+(AJ1431*'Portfolio Stats_RMS'!$C$7))/(AB1431*(1-'Portfolio Stats_RMS'!$C$6))),0)</f>
        <v>0</v>
      </c>
      <c r="AP1431" s="152"/>
    </row>
    <row r="1432" spans="2:42" x14ac:dyDescent="0.25">
      <c r="B1432" s="29"/>
      <c r="C1432" s="87"/>
      <c r="D1432" s="29"/>
      <c r="E1432" s="29"/>
      <c r="F1432" s="29"/>
      <c r="G1432" s="25"/>
      <c r="H1432" s="25"/>
      <c r="I1432" s="25"/>
      <c r="J1432" s="100"/>
      <c r="K1432" s="100"/>
      <c r="L1432" s="149"/>
      <c r="M1432" s="29"/>
      <c r="N1432" s="29"/>
      <c r="O1432" s="29"/>
      <c r="P1432" s="149"/>
      <c r="Q1432" s="150"/>
      <c r="R1432" s="152"/>
      <c r="S1432" s="153"/>
      <c r="T1432" s="153"/>
      <c r="U1432" s="154"/>
      <c r="V1432" s="99"/>
      <c r="W1432" s="99"/>
      <c r="X1432" s="25"/>
      <c r="Y1432" s="25"/>
      <c r="Z1432" s="99"/>
      <c r="AA1432" s="25"/>
      <c r="AB1432" s="25"/>
      <c r="AC1432" s="99"/>
      <c r="AD1432" s="116">
        <f ca="1">SUMIF(AAL!$A$3:$A$65061,'Risk Lv. Inforce'!$B$7:$B$12091,AAL!$B$3:$B$65007)</f>
        <v>0</v>
      </c>
      <c r="AE1432" s="116">
        <f ca="1">SUMIF(AAL!$C$3:$C$65061,'Risk Lv. Inforce'!$B$7:$B$10291,AAL!$D$3:$D$65007)</f>
        <v>0</v>
      </c>
      <c r="AF1432" s="116">
        <f ca="1">SUMIF(AAL!$E$3:$E$65061,'Risk Lv. Inforce'!$B$7:$B$1291,AAL!$F$3:$F$65007)</f>
        <v>0</v>
      </c>
      <c r="AG1432" s="116">
        <f ca="1">SUMIF(AAL!$G$3:$G$65061,'Risk Lv. Inforce'!$B$7:$B$1291,AAL!$H$3:$H$65007)</f>
        <v>0</v>
      </c>
      <c r="AH1432" s="116">
        <f ca="1">SUMIF(AAL!$I$3:$I$65061,'Risk Lv. Inforce'!$B$7:$B$1291,AAL!$J$3:$J$65007)</f>
        <v>0</v>
      </c>
      <c r="AI1432" s="116">
        <f ca="1">SUMIF(AAL!$K$3:$K$65061,'Risk Lv. Inforce'!$B$7:$B$1291,AAL!$L$3:$L$65007)</f>
        <v>0</v>
      </c>
      <c r="AJ1432" s="116">
        <f>VLOOKUP(B1432,AAL!$Q$4:$S$1048576,3,0)</f>
        <v>0</v>
      </c>
      <c r="AK1432" s="116">
        <f>VLOOKUP(B1432,AAL!$U$4:$W$1048576,3,0)</f>
        <v>0</v>
      </c>
      <c r="AL1432" s="69">
        <f ca="1">IFERROR(((AD1432+(AD1432*'Portfolio Stats_RMS'!$C$7))/($AB1432*(1-'Portfolio Stats_RMS'!$C$6))),0)</f>
        <v>0</v>
      </c>
      <c r="AM1432" s="69">
        <f ca="1">IFERROR(((AF1432+(AF1432*'Portfolio Stats_RMS'!$C$7))/($AB1432*(1-'Portfolio Stats_RMS'!$C$6))),0)</f>
        <v>0</v>
      </c>
      <c r="AN1432" s="69">
        <f ca="1">IFERROR(((AH1432+(AH1432*'Portfolio Stats_RMS'!$C$7))/($AB1432*(1-'Portfolio Stats_RMS'!$C$6))),0)</f>
        <v>0</v>
      </c>
      <c r="AO1432" s="69">
        <f>IFERROR(((AJ1432+(AJ1432*'Portfolio Stats_RMS'!$C$7))/(AB1432*(1-'Portfolio Stats_RMS'!$C$6))),0)</f>
        <v>0</v>
      </c>
      <c r="AP1432" s="152"/>
    </row>
    <row r="1433" spans="2:42" x14ac:dyDescent="0.25">
      <c r="B1433" s="29"/>
      <c r="C1433" s="87"/>
      <c r="D1433" s="29"/>
      <c r="E1433" s="29"/>
      <c r="F1433" s="29"/>
      <c r="G1433" s="25"/>
      <c r="H1433" s="25"/>
      <c r="I1433" s="25"/>
      <c r="J1433" s="100"/>
      <c r="K1433" s="100"/>
      <c r="L1433" s="149"/>
      <c r="M1433" s="29"/>
      <c r="N1433" s="29"/>
      <c r="O1433" s="29"/>
      <c r="P1433" s="149"/>
      <c r="Q1433" s="150"/>
      <c r="R1433" s="152"/>
      <c r="S1433" s="153"/>
      <c r="T1433" s="153"/>
      <c r="U1433" s="154"/>
      <c r="V1433" s="99"/>
      <c r="W1433" s="99"/>
      <c r="X1433" s="25"/>
      <c r="Y1433" s="25"/>
      <c r="Z1433" s="99"/>
      <c r="AA1433" s="25"/>
      <c r="AB1433" s="25"/>
      <c r="AC1433" s="99"/>
      <c r="AD1433" s="116">
        <f ca="1">SUMIF(AAL!$A$3:$A$65061,'Risk Lv. Inforce'!$B$7:$B$12091,AAL!$B$3:$B$65007)</f>
        <v>0</v>
      </c>
      <c r="AE1433" s="116">
        <f ca="1">SUMIF(AAL!$C$3:$C$65061,'Risk Lv. Inforce'!$B$7:$B$10291,AAL!$D$3:$D$65007)</f>
        <v>0</v>
      </c>
      <c r="AF1433" s="116">
        <f ca="1">SUMIF(AAL!$E$3:$E$65061,'Risk Lv. Inforce'!$B$7:$B$1291,AAL!$F$3:$F$65007)</f>
        <v>0</v>
      </c>
      <c r="AG1433" s="116">
        <f ca="1">SUMIF(AAL!$G$3:$G$65061,'Risk Lv. Inforce'!$B$7:$B$1291,AAL!$H$3:$H$65007)</f>
        <v>0</v>
      </c>
      <c r="AH1433" s="116">
        <f ca="1">SUMIF(AAL!$I$3:$I$65061,'Risk Lv. Inforce'!$B$7:$B$1291,AAL!$J$3:$J$65007)</f>
        <v>0</v>
      </c>
      <c r="AI1433" s="116">
        <f ca="1">SUMIF(AAL!$K$3:$K$65061,'Risk Lv. Inforce'!$B$7:$B$1291,AAL!$L$3:$L$65007)</f>
        <v>0</v>
      </c>
      <c r="AJ1433" s="116">
        <f>VLOOKUP(B1433,AAL!$Q$4:$S$1048576,3,0)</f>
        <v>0</v>
      </c>
      <c r="AK1433" s="116">
        <f>VLOOKUP(B1433,AAL!$U$4:$W$1048576,3,0)</f>
        <v>0</v>
      </c>
      <c r="AL1433" s="69">
        <f ca="1">IFERROR(((AD1433+(AD1433*'Portfolio Stats_RMS'!$C$7))/($AB1433*(1-'Portfolio Stats_RMS'!$C$6))),0)</f>
        <v>0</v>
      </c>
      <c r="AM1433" s="69">
        <f ca="1">IFERROR(((AF1433+(AF1433*'Portfolio Stats_RMS'!$C$7))/($AB1433*(1-'Portfolio Stats_RMS'!$C$6))),0)</f>
        <v>0</v>
      </c>
      <c r="AN1433" s="69">
        <f ca="1">IFERROR(((AH1433+(AH1433*'Portfolio Stats_RMS'!$C$7))/($AB1433*(1-'Portfolio Stats_RMS'!$C$6))),0)</f>
        <v>0</v>
      </c>
      <c r="AO1433" s="69">
        <f>IFERROR(((AJ1433+(AJ1433*'Portfolio Stats_RMS'!$C$7))/(AB1433*(1-'Portfolio Stats_RMS'!$C$6))),0)</f>
        <v>0</v>
      </c>
      <c r="AP1433" s="152"/>
    </row>
    <row r="1434" spans="2:42" x14ac:dyDescent="0.25">
      <c r="B1434" s="29"/>
      <c r="C1434" s="87"/>
      <c r="D1434" s="29"/>
      <c r="E1434" s="29"/>
      <c r="F1434" s="29"/>
      <c r="G1434" s="25"/>
      <c r="H1434" s="25"/>
      <c r="I1434" s="25"/>
      <c r="J1434" s="100"/>
      <c r="K1434" s="100"/>
      <c r="L1434" s="29"/>
      <c r="M1434" s="29"/>
      <c r="N1434" s="29"/>
      <c r="O1434" s="29"/>
      <c r="P1434" s="149"/>
      <c r="Q1434" s="150"/>
      <c r="R1434" s="152"/>
      <c r="S1434" s="153"/>
      <c r="T1434" s="153"/>
      <c r="U1434" s="154"/>
      <c r="V1434" s="99"/>
      <c r="W1434" s="99"/>
      <c r="X1434" s="25"/>
      <c r="Y1434" s="25"/>
      <c r="Z1434" s="99"/>
      <c r="AA1434" s="25"/>
      <c r="AB1434" s="25"/>
      <c r="AC1434" s="99"/>
      <c r="AD1434" s="116">
        <f ca="1">SUMIF(AAL!$A$3:$A$65061,'Risk Lv. Inforce'!$B$7:$B$12091,AAL!$B$3:$B$65007)</f>
        <v>0</v>
      </c>
      <c r="AE1434" s="116">
        <f ca="1">SUMIF(AAL!$C$3:$C$65061,'Risk Lv. Inforce'!$B$7:$B$10291,AAL!$D$3:$D$65007)</f>
        <v>0</v>
      </c>
      <c r="AF1434" s="116">
        <f ca="1">SUMIF(AAL!$E$3:$E$65061,'Risk Lv. Inforce'!$B$7:$B$1291,AAL!$F$3:$F$65007)</f>
        <v>0</v>
      </c>
      <c r="AG1434" s="116">
        <f ca="1">SUMIF(AAL!$G$3:$G$65061,'Risk Lv. Inforce'!$B$7:$B$1291,AAL!$H$3:$H$65007)</f>
        <v>0</v>
      </c>
      <c r="AH1434" s="116">
        <f ca="1">SUMIF(AAL!$I$3:$I$65061,'Risk Lv. Inforce'!$B$7:$B$1291,AAL!$J$3:$J$65007)</f>
        <v>0</v>
      </c>
      <c r="AI1434" s="116">
        <f ca="1">SUMIF(AAL!$K$3:$K$65061,'Risk Lv. Inforce'!$B$7:$B$1291,AAL!$L$3:$L$65007)</f>
        <v>0</v>
      </c>
      <c r="AJ1434" s="116">
        <f>VLOOKUP(B1434,AAL!$Q$4:$S$1048576,3,0)</f>
        <v>0</v>
      </c>
      <c r="AK1434" s="116">
        <f>VLOOKUP(B1434,AAL!$U$4:$W$1048576,3,0)</f>
        <v>0</v>
      </c>
      <c r="AL1434" s="69">
        <f ca="1">IFERROR(((AD1434+(AD1434*'Portfolio Stats_RMS'!$C$7))/($AB1434*(1-'Portfolio Stats_RMS'!$C$6))),0)</f>
        <v>0</v>
      </c>
      <c r="AM1434" s="69">
        <f ca="1">IFERROR(((AF1434+(AF1434*'Portfolio Stats_RMS'!$C$7))/($AB1434*(1-'Portfolio Stats_RMS'!$C$6))),0)</f>
        <v>0</v>
      </c>
      <c r="AN1434" s="69">
        <f ca="1">IFERROR(((AH1434+(AH1434*'Portfolio Stats_RMS'!$C$7))/($AB1434*(1-'Portfolio Stats_RMS'!$C$6))),0)</f>
        <v>0</v>
      </c>
      <c r="AO1434" s="69">
        <f>IFERROR(((AJ1434+(AJ1434*'Portfolio Stats_RMS'!$C$7))/(AB1434*(1-'Portfolio Stats_RMS'!$C$6))),0)</f>
        <v>0</v>
      </c>
      <c r="AP1434" s="152"/>
    </row>
    <row r="1435" spans="2:42" x14ac:dyDescent="0.25">
      <c r="B1435" s="29"/>
      <c r="C1435" s="87"/>
      <c r="D1435" s="29"/>
      <c r="E1435" s="29"/>
      <c r="F1435" s="29"/>
      <c r="G1435" s="25"/>
      <c r="H1435" s="25"/>
      <c r="I1435" s="25"/>
      <c r="J1435" s="100"/>
      <c r="K1435" s="100"/>
      <c r="L1435" s="29"/>
      <c r="M1435" s="29"/>
      <c r="N1435" s="29"/>
      <c r="O1435" s="29"/>
      <c r="P1435" s="149"/>
      <c r="Q1435" s="150"/>
      <c r="R1435" s="152"/>
      <c r="S1435" s="153"/>
      <c r="T1435" s="153"/>
      <c r="U1435" s="154"/>
      <c r="V1435" s="99"/>
      <c r="W1435" s="99"/>
      <c r="X1435" s="25"/>
      <c r="Y1435" s="25"/>
      <c r="Z1435" s="99"/>
      <c r="AA1435" s="25"/>
      <c r="AB1435" s="25"/>
      <c r="AC1435" s="99"/>
      <c r="AD1435" s="116">
        <f ca="1">SUMIF(AAL!$A$3:$A$65061,'Risk Lv. Inforce'!$B$7:$B$12091,AAL!$B$3:$B$65007)</f>
        <v>0</v>
      </c>
      <c r="AE1435" s="116">
        <f ca="1">SUMIF(AAL!$C$3:$C$65061,'Risk Lv. Inforce'!$B$7:$B$10291,AAL!$D$3:$D$65007)</f>
        <v>0</v>
      </c>
      <c r="AF1435" s="116">
        <f ca="1">SUMIF(AAL!$E$3:$E$65061,'Risk Lv. Inforce'!$B$7:$B$1291,AAL!$F$3:$F$65007)</f>
        <v>0</v>
      </c>
      <c r="AG1435" s="116">
        <f ca="1">SUMIF(AAL!$G$3:$G$65061,'Risk Lv. Inforce'!$B$7:$B$1291,AAL!$H$3:$H$65007)</f>
        <v>0</v>
      </c>
      <c r="AH1435" s="116">
        <f ca="1">SUMIF(AAL!$I$3:$I$65061,'Risk Lv. Inforce'!$B$7:$B$1291,AAL!$J$3:$J$65007)</f>
        <v>0</v>
      </c>
      <c r="AI1435" s="116">
        <f ca="1">SUMIF(AAL!$K$3:$K$65061,'Risk Lv. Inforce'!$B$7:$B$1291,AAL!$L$3:$L$65007)</f>
        <v>0</v>
      </c>
      <c r="AJ1435" s="116">
        <f>VLOOKUP(B1435,AAL!$Q$4:$S$1048576,3,0)</f>
        <v>0</v>
      </c>
      <c r="AK1435" s="116">
        <f>VLOOKUP(B1435,AAL!$U$4:$W$1048576,3,0)</f>
        <v>0</v>
      </c>
      <c r="AL1435" s="69">
        <f ca="1">IFERROR(((AD1435+(AD1435*'Portfolio Stats_RMS'!$C$7))/($AB1435*(1-'Portfolio Stats_RMS'!$C$6))),0)</f>
        <v>0</v>
      </c>
      <c r="AM1435" s="69">
        <f ca="1">IFERROR(((AF1435+(AF1435*'Portfolio Stats_RMS'!$C$7))/($AB1435*(1-'Portfolio Stats_RMS'!$C$6))),0)</f>
        <v>0</v>
      </c>
      <c r="AN1435" s="69">
        <f ca="1">IFERROR(((AH1435+(AH1435*'Portfolio Stats_RMS'!$C$7))/($AB1435*(1-'Portfolio Stats_RMS'!$C$6))),0)</f>
        <v>0</v>
      </c>
      <c r="AO1435" s="69">
        <f>IFERROR(((AJ1435+(AJ1435*'Portfolio Stats_RMS'!$C$7))/(AB1435*(1-'Portfolio Stats_RMS'!$C$6))),0)</f>
        <v>0</v>
      </c>
      <c r="AP1435" s="152"/>
    </row>
    <row r="1436" spans="2:42" x14ac:dyDescent="0.25">
      <c r="B1436" s="29"/>
      <c r="C1436" s="87"/>
      <c r="D1436" s="29"/>
      <c r="E1436" s="29"/>
      <c r="F1436" s="29"/>
      <c r="G1436" s="25"/>
      <c r="H1436" s="25"/>
      <c r="I1436" s="25"/>
      <c r="J1436" s="100"/>
      <c r="K1436" s="100"/>
      <c r="L1436" s="149"/>
      <c r="M1436" s="29"/>
      <c r="N1436" s="29"/>
      <c r="O1436" s="29"/>
      <c r="P1436" s="149"/>
      <c r="Q1436" s="150"/>
      <c r="R1436" s="152"/>
      <c r="S1436" s="153"/>
      <c r="T1436" s="153"/>
      <c r="U1436" s="154"/>
      <c r="V1436" s="99"/>
      <c r="W1436" s="99"/>
      <c r="X1436" s="25"/>
      <c r="Y1436" s="25"/>
      <c r="Z1436" s="99"/>
      <c r="AA1436" s="25"/>
      <c r="AB1436" s="25"/>
      <c r="AC1436" s="99"/>
      <c r="AD1436" s="116">
        <f ca="1">SUMIF(AAL!$A$3:$A$65061,'Risk Lv. Inforce'!$B$7:$B$12091,AAL!$B$3:$B$65007)</f>
        <v>0</v>
      </c>
      <c r="AE1436" s="116">
        <f ca="1">SUMIF(AAL!$C$3:$C$65061,'Risk Lv. Inforce'!$B$7:$B$10291,AAL!$D$3:$D$65007)</f>
        <v>0</v>
      </c>
      <c r="AF1436" s="116">
        <f ca="1">SUMIF(AAL!$E$3:$E$65061,'Risk Lv. Inforce'!$B$7:$B$1291,AAL!$F$3:$F$65007)</f>
        <v>0</v>
      </c>
      <c r="AG1436" s="116">
        <f ca="1">SUMIF(AAL!$G$3:$G$65061,'Risk Lv. Inforce'!$B$7:$B$1291,AAL!$H$3:$H$65007)</f>
        <v>0</v>
      </c>
      <c r="AH1436" s="116">
        <f ca="1">SUMIF(AAL!$I$3:$I$65061,'Risk Lv. Inforce'!$B$7:$B$1291,AAL!$J$3:$J$65007)</f>
        <v>0</v>
      </c>
      <c r="AI1436" s="116">
        <f ca="1">SUMIF(AAL!$K$3:$K$65061,'Risk Lv. Inforce'!$B$7:$B$1291,AAL!$L$3:$L$65007)</f>
        <v>0</v>
      </c>
      <c r="AJ1436" s="116">
        <f>VLOOKUP(B1436,AAL!$Q$4:$S$1048576,3,0)</f>
        <v>0</v>
      </c>
      <c r="AK1436" s="116">
        <f>VLOOKUP(B1436,AAL!$U$4:$W$1048576,3,0)</f>
        <v>0</v>
      </c>
      <c r="AL1436" s="69">
        <f ca="1">IFERROR(((AD1436+(AD1436*'Portfolio Stats_RMS'!$C$7))/($AB1436*(1-'Portfolio Stats_RMS'!$C$6))),0)</f>
        <v>0</v>
      </c>
      <c r="AM1436" s="69">
        <f ca="1">IFERROR(((AF1436+(AF1436*'Portfolio Stats_RMS'!$C$7))/($AB1436*(1-'Portfolio Stats_RMS'!$C$6))),0)</f>
        <v>0</v>
      </c>
      <c r="AN1436" s="69">
        <f ca="1">IFERROR(((AH1436+(AH1436*'Portfolio Stats_RMS'!$C$7))/($AB1436*(1-'Portfolio Stats_RMS'!$C$6))),0)</f>
        <v>0</v>
      </c>
      <c r="AO1436" s="69">
        <f>IFERROR(((AJ1436+(AJ1436*'Portfolio Stats_RMS'!$C$7))/(AB1436*(1-'Portfolio Stats_RMS'!$C$6))),0)</f>
        <v>0</v>
      </c>
      <c r="AP1436" s="152"/>
    </row>
    <row r="1437" spans="2:42" x14ac:dyDescent="0.25">
      <c r="B1437" s="29"/>
      <c r="C1437" s="87"/>
      <c r="D1437" s="29"/>
      <c r="E1437" s="29"/>
      <c r="F1437" s="29"/>
      <c r="G1437" s="25"/>
      <c r="H1437" s="25"/>
      <c r="I1437" s="25"/>
      <c r="J1437" s="100"/>
      <c r="K1437" s="100"/>
      <c r="L1437" s="149"/>
      <c r="M1437" s="29"/>
      <c r="N1437" s="29"/>
      <c r="O1437" s="29"/>
      <c r="P1437" s="149"/>
      <c r="Q1437" s="150"/>
      <c r="R1437" s="152"/>
      <c r="S1437" s="153"/>
      <c r="T1437" s="153"/>
      <c r="U1437" s="154"/>
      <c r="V1437" s="99"/>
      <c r="W1437" s="99"/>
      <c r="X1437" s="25"/>
      <c r="Y1437" s="25"/>
      <c r="Z1437" s="99"/>
      <c r="AA1437" s="25"/>
      <c r="AB1437" s="25"/>
      <c r="AC1437" s="99"/>
      <c r="AD1437" s="116">
        <f ca="1">SUMIF(AAL!$A$3:$A$65061,'Risk Lv. Inforce'!$B$7:$B$12091,AAL!$B$3:$B$65007)</f>
        <v>0</v>
      </c>
      <c r="AE1437" s="116">
        <f ca="1">SUMIF(AAL!$C$3:$C$65061,'Risk Lv. Inforce'!$B$7:$B$10291,AAL!$D$3:$D$65007)</f>
        <v>0</v>
      </c>
      <c r="AF1437" s="116">
        <f ca="1">SUMIF(AAL!$E$3:$E$65061,'Risk Lv. Inforce'!$B$7:$B$1291,AAL!$F$3:$F$65007)</f>
        <v>0</v>
      </c>
      <c r="AG1437" s="116">
        <f ca="1">SUMIF(AAL!$G$3:$G$65061,'Risk Lv. Inforce'!$B$7:$B$1291,AAL!$H$3:$H$65007)</f>
        <v>0</v>
      </c>
      <c r="AH1437" s="116">
        <f ca="1">SUMIF(AAL!$I$3:$I$65061,'Risk Lv. Inforce'!$B$7:$B$1291,AAL!$J$3:$J$65007)</f>
        <v>0</v>
      </c>
      <c r="AI1437" s="116">
        <f ca="1">SUMIF(AAL!$K$3:$K$65061,'Risk Lv. Inforce'!$B$7:$B$1291,AAL!$L$3:$L$65007)</f>
        <v>0</v>
      </c>
      <c r="AJ1437" s="116">
        <f>VLOOKUP(B1437,AAL!$Q$4:$S$1048576,3,0)</f>
        <v>0</v>
      </c>
      <c r="AK1437" s="116">
        <f>VLOOKUP(B1437,AAL!$U$4:$W$1048576,3,0)</f>
        <v>0</v>
      </c>
      <c r="AL1437" s="69">
        <f ca="1">IFERROR(((AD1437+(AD1437*'Portfolio Stats_RMS'!$C$7))/($AB1437*(1-'Portfolio Stats_RMS'!$C$6))),0)</f>
        <v>0</v>
      </c>
      <c r="AM1437" s="69">
        <f ca="1">IFERROR(((AF1437+(AF1437*'Portfolio Stats_RMS'!$C$7))/($AB1437*(1-'Portfolio Stats_RMS'!$C$6))),0)</f>
        <v>0</v>
      </c>
      <c r="AN1437" s="69">
        <f ca="1">IFERROR(((AH1437+(AH1437*'Portfolio Stats_RMS'!$C$7))/($AB1437*(1-'Portfolio Stats_RMS'!$C$6))),0)</f>
        <v>0</v>
      </c>
      <c r="AO1437" s="69">
        <f>IFERROR(((AJ1437+(AJ1437*'Portfolio Stats_RMS'!$C$7))/(AB1437*(1-'Portfolio Stats_RMS'!$C$6))),0)</f>
        <v>0</v>
      </c>
      <c r="AP1437" s="152"/>
    </row>
    <row r="1438" spans="2:42" x14ac:dyDescent="0.25">
      <c r="B1438" s="29"/>
      <c r="C1438" s="87"/>
      <c r="D1438" s="29"/>
      <c r="E1438" s="29"/>
      <c r="F1438" s="29"/>
      <c r="G1438" s="25"/>
      <c r="H1438" s="25"/>
      <c r="I1438" s="25"/>
      <c r="J1438" s="100"/>
      <c r="K1438" s="100"/>
      <c r="L1438" s="149"/>
      <c r="M1438" s="29"/>
      <c r="N1438" s="29"/>
      <c r="O1438" s="29"/>
      <c r="P1438" s="149"/>
      <c r="Q1438" s="150"/>
      <c r="R1438" s="152"/>
      <c r="S1438" s="153"/>
      <c r="T1438" s="153"/>
      <c r="U1438" s="154"/>
      <c r="V1438" s="99"/>
      <c r="W1438" s="99"/>
      <c r="X1438" s="25"/>
      <c r="Y1438" s="25"/>
      <c r="Z1438" s="99"/>
      <c r="AA1438" s="25"/>
      <c r="AB1438" s="25"/>
      <c r="AC1438" s="99"/>
      <c r="AD1438" s="116">
        <f ca="1">SUMIF(AAL!$A$3:$A$65061,'Risk Lv. Inforce'!$B$7:$B$12091,AAL!$B$3:$B$65007)</f>
        <v>0</v>
      </c>
      <c r="AE1438" s="116">
        <f ca="1">SUMIF(AAL!$C$3:$C$65061,'Risk Lv. Inforce'!$B$7:$B$10291,AAL!$D$3:$D$65007)</f>
        <v>0</v>
      </c>
      <c r="AF1438" s="116">
        <f ca="1">SUMIF(AAL!$E$3:$E$65061,'Risk Lv. Inforce'!$B$7:$B$1291,AAL!$F$3:$F$65007)</f>
        <v>0</v>
      </c>
      <c r="AG1438" s="116">
        <f ca="1">SUMIF(AAL!$G$3:$G$65061,'Risk Lv. Inforce'!$B$7:$B$1291,AAL!$H$3:$H$65007)</f>
        <v>0</v>
      </c>
      <c r="AH1438" s="116">
        <f ca="1">SUMIF(AAL!$I$3:$I$65061,'Risk Lv. Inforce'!$B$7:$B$1291,AAL!$J$3:$J$65007)</f>
        <v>0</v>
      </c>
      <c r="AI1438" s="116">
        <f ca="1">SUMIF(AAL!$K$3:$K$65061,'Risk Lv. Inforce'!$B$7:$B$1291,AAL!$L$3:$L$65007)</f>
        <v>0</v>
      </c>
      <c r="AJ1438" s="116">
        <f>VLOOKUP(B1438,AAL!$Q$4:$S$1048576,3,0)</f>
        <v>0</v>
      </c>
      <c r="AK1438" s="116">
        <f>VLOOKUP(B1438,AAL!$U$4:$W$1048576,3,0)</f>
        <v>0</v>
      </c>
      <c r="AL1438" s="69">
        <f ca="1">IFERROR(((AD1438+(AD1438*'Portfolio Stats_RMS'!$C$7))/($AB1438*(1-'Portfolio Stats_RMS'!$C$6))),0)</f>
        <v>0</v>
      </c>
      <c r="AM1438" s="69">
        <f ca="1">IFERROR(((AF1438+(AF1438*'Portfolio Stats_RMS'!$C$7))/($AB1438*(1-'Portfolio Stats_RMS'!$C$6))),0)</f>
        <v>0</v>
      </c>
      <c r="AN1438" s="69">
        <f ca="1">IFERROR(((AH1438+(AH1438*'Portfolio Stats_RMS'!$C$7))/($AB1438*(1-'Portfolio Stats_RMS'!$C$6))),0)</f>
        <v>0</v>
      </c>
      <c r="AO1438" s="69">
        <f>IFERROR(((AJ1438+(AJ1438*'Portfolio Stats_RMS'!$C$7))/(AB1438*(1-'Portfolio Stats_RMS'!$C$6))),0)</f>
        <v>0</v>
      </c>
      <c r="AP1438" s="152"/>
    </row>
    <row r="1439" spans="2:42" x14ac:dyDescent="0.25">
      <c r="B1439" s="29"/>
      <c r="C1439" s="87"/>
      <c r="D1439" s="29"/>
      <c r="E1439" s="29"/>
      <c r="F1439" s="29"/>
      <c r="G1439" s="25"/>
      <c r="H1439" s="25"/>
      <c r="I1439" s="25"/>
      <c r="J1439" s="100"/>
      <c r="K1439" s="100"/>
      <c r="L1439" s="29"/>
      <c r="M1439" s="29"/>
      <c r="N1439" s="29"/>
      <c r="O1439" s="29"/>
      <c r="P1439" s="149"/>
      <c r="Q1439" s="150"/>
      <c r="R1439" s="152"/>
      <c r="S1439" s="153"/>
      <c r="T1439" s="153"/>
      <c r="U1439" s="154"/>
      <c r="V1439" s="99"/>
      <c r="W1439" s="99"/>
      <c r="X1439" s="25"/>
      <c r="Y1439" s="25"/>
      <c r="Z1439" s="99"/>
      <c r="AA1439" s="25"/>
      <c r="AB1439" s="25"/>
      <c r="AC1439" s="99"/>
      <c r="AD1439" s="116">
        <f ca="1">SUMIF(AAL!$A$3:$A$65061,'Risk Lv. Inforce'!$B$7:$B$12091,AAL!$B$3:$B$65007)</f>
        <v>0</v>
      </c>
      <c r="AE1439" s="116">
        <f ca="1">SUMIF(AAL!$C$3:$C$65061,'Risk Lv. Inforce'!$B$7:$B$10291,AAL!$D$3:$D$65007)</f>
        <v>0</v>
      </c>
      <c r="AF1439" s="116">
        <f ca="1">SUMIF(AAL!$E$3:$E$65061,'Risk Lv. Inforce'!$B$7:$B$1291,AAL!$F$3:$F$65007)</f>
        <v>0</v>
      </c>
      <c r="AG1439" s="116">
        <f ca="1">SUMIF(AAL!$G$3:$G$65061,'Risk Lv. Inforce'!$B$7:$B$1291,AAL!$H$3:$H$65007)</f>
        <v>0</v>
      </c>
      <c r="AH1439" s="116">
        <f ca="1">SUMIF(AAL!$I$3:$I$65061,'Risk Lv. Inforce'!$B$7:$B$1291,AAL!$J$3:$J$65007)</f>
        <v>0</v>
      </c>
      <c r="AI1439" s="116">
        <f ca="1">SUMIF(AAL!$K$3:$K$65061,'Risk Lv. Inforce'!$B$7:$B$1291,AAL!$L$3:$L$65007)</f>
        <v>0</v>
      </c>
      <c r="AJ1439" s="116">
        <f>VLOOKUP(B1439,AAL!$Q$4:$S$1048576,3,0)</f>
        <v>0</v>
      </c>
      <c r="AK1439" s="116">
        <f>VLOOKUP(B1439,AAL!$U$4:$W$1048576,3,0)</f>
        <v>0</v>
      </c>
      <c r="AL1439" s="69">
        <f ca="1">IFERROR(((AD1439+(AD1439*'Portfolio Stats_RMS'!$C$7))/($AB1439*(1-'Portfolio Stats_RMS'!$C$6))),0)</f>
        <v>0</v>
      </c>
      <c r="AM1439" s="69">
        <f ca="1">IFERROR(((AF1439+(AF1439*'Portfolio Stats_RMS'!$C$7))/($AB1439*(1-'Portfolio Stats_RMS'!$C$6))),0)</f>
        <v>0</v>
      </c>
      <c r="AN1439" s="69">
        <f ca="1">IFERROR(((AH1439+(AH1439*'Portfolio Stats_RMS'!$C$7))/($AB1439*(1-'Portfolio Stats_RMS'!$C$6))),0)</f>
        <v>0</v>
      </c>
      <c r="AO1439" s="69">
        <f>IFERROR(((AJ1439+(AJ1439*'Portfolio Stats_RMS'!$C$7))/(AB1439*(1-'Portfolio Stats_RMS'!$C$6))),0)</f>
        <v>0</v>
      </c>
      <c r="AP1439" s="152"/>
    </row>
    <row r="1440" spans="2:42" x14ac:dyDescent="0.25">
      <c r="B1440" s="29"/>
      <c r="C1440" s="87"/>
      <c r="D1440" s="29"/>
      <c r="E1440" s="29"/>
      <c r="F1440" s="29"/>
      <c r="G1440" s="25"/>
      <c r="H1440" s="25"/>
      <c r="I1440" s="25"/>
      <c r="J1440" s="100"/>
      <c r="K1440" s="100"/>
      <c r="L1440" s="29"/>
      <c r="M1440" s="29"/>
      <c r="N1440" s="29"/>
      <c r="O1440" s="29"/>
      <c r="P1440" s="149"/>
      <c r="Q1440" s="150"/>
      <c r="R1440" s="152"/>
      <c r="S1440" s="153"/>
      <c r="T1440" s="153"/>
      <c r="U1440" s="154"/>
      <c r="V1440" s="99"/>
      <c r="W1440" s="99"/>
      <c r="X1440" s="25"/>
      <c r="Y1440" s="25"/>
      <c r="Z1440" s="99"/>
      <c r="AA1440" s="25"/>
      <c r="AB1440" s="25"/>
      <c r="AC1440" s="99"/>
      <c r="AD1440" s="116">
        <f ca="1">SUMIF(AAL!$A$3:$A$65061,'Risk Lv. Inforce'!$B$7:$B$12091,AAL!$B$3:$B$65007)</f>
        <v>0</v>
      </c>
      <c r="AE1440" s="116">
        <f ca="1">SUMIF(AAL!$C$3:$C$65061,'Risk Lv. Inforce'!$B$7:$B$10291,AAL!$D$3:$D$65007)</f>
        <v>0</v>
      </c>
      <c r="AF1440" s="116">
        <f ca="1">SUMIF(AAL!$E$3:$E$65061,'Risk Lv. Inforce'!$B$7:$B$1291,AAL!$F$3:$F$65007)</f>
        <v>0</v>
      </c>
      <c r="AG1440" s="116">
        <f ca="1">SUMIF(AAL!$G$3:$G$65061,'Risk Lv. Inforce'!$B$7:$B$1291,AAL!$H$3:$H$65007)</f>
        <v>0</v>
      </c>
      <c r="AH1440" s="116">
        <f ca="1">SUMIF(AAL!$I$3:$I$65061,'Risk Lv. Inforce'!$B$7:$B$1291,AAL!$J$3:$J$65007)</f>
        <v>0</v>
      </c>
      <c r="AI1440" s="116">
        <f ca="1">SUMIF(AAL!$K$3:$K$65061,'Risk Lv. Inforce'!$B$7:$B$1291,AAL!$L$3:$L$65007)</f>
        <v>0</v>
      </c>
      <c r="AJ1440" s="116">
        <f>VLOOKUP(B1440,AAL!$Q$4:$S$1048576,3,0)</f>
        <v>0</v>
      </c>
      <c r="AK1440" s="116">
        <f>VLOOKUP(B1440,AAL!$U$4:$W$1048576,3,0)</f>
        <v>0</v>
      </c>
      <c r="AL1440" s="69">
        <f ca="1">IFERROR(((AD1440+(AD1440*'Portfolio Stats_RMS'!$C$7))/($AB1440*(1-'Portfolio Stats_RMS'!$C$6))),0)</f>
        <v>0</v>
      </c>
      <c r="AM1440" s="69">
        <f ca="1">IFERROR(((AF1440+(AF1440*'Portfolio Stats_RMS'!$C$7))/($AB1440*(1-'Portfolio Stats_RMS'!$C$6))),0)</f>
        <v>0</v>
      </c>
      <c r="AN1440" s="69">
        <f ca="1">IFERROR(((AH1440+(AH1440*'Portfolio Stats_RMS'!$C$7))/($AB1440*(1-'Portfolio Stats_RMS'!$C$6))),0)</f>
        <v>0</v>
      </c>
      <c r="AO1440" s="69">
        <f>IFERROR(((AJ1440+(AJ1440*'Portfolio Stats_RMS'!$C$7))/(AB1440*(1-'Portfolio Stats_RMS'!$C$6))),0)</f>
        <v>0</v>
      </c>
      <c r="AP1440" s="152"/>
    </row>
    <row r="1441" spans="2:42" x14ac:dyDescent="0.25">
      <c r="B1441" s="29"/>
      <c r="C1441" s="87"/>
      <c r="D1441" s="29"/>
      <c r="E1441" s="29"/>
      <c r="F1441" s="29"/>
      <c r="G1441" s="25"/>
      <c r="H1441" s="25"/>
      <c r="I1441" s="25"/>
      <c r="J1441" s="100"/>
      <c r="K1441" s="100"/>
      <c r="L1441" s="149"/>
      <c r="M1441" s="29"/>
      <c r="N1441" s="29"/>
      <c r="O1441" s="29"/>
      <c r="P1441" s="149"/>
      <c r="Q1441" s="150"/>
      <c r="R1441" s="152"/>
      <c r="S1441" s="153"/>
      <c r="T1441" s="153"/>
      <c r="U1441" s="154"/>
      <c r="V1441" s="99"/>
      <c r="W1441" s="99"/>
      <c r="X1441" s="25"/>
      <c r="Y1441" s="25"/>
      <c r="Z1441" s="99"/>
      <c r="AA1441" s="25"/>
      <c r="AB1441" s="25"/>
      <c r="AC1441" s="99"/>
      <c r="AD1441" s="116">
        <f ca="1">SUMIF(AAL!$A$3:$A$65061,'Risk Lv. Inforce'!$B$7:$B$12091,AAL!$B$3:$B$65007)</f>
        <v>0</v>
      </c>
      <c r="AE1441" s="116">
        <f ca="1">SUMIF(AAL!$C$3:$C$65061,'Risk Lv. Inforce'!$B$7:$B$10291,AAL!$D$3:$D$65007)</f>
        <v>0</v>
      </c>
      <c r="AF1441" s="116">
        <f ca="1">SUMIF(AAL!$E$3:$E$65061,'Risk Lv. Inforce'!$B$7:$B$1291,AAL!$F$3:$F$65007)</f>
        <v>0</v>
      </c>
      <c r="AG1441" s="116">
        <f ca="1">SUMIF(AAL!$G$3:$G$65061,'Risk Lv. Inforce'!$B$7:$B$1291,AAL!$H$3:$H$65007)</f>
        <v>0</v>
      </c>
      <c r="AH1441" s="116">
        <f ca="1">SUMIF(AAL!$I$3:$I$65061,'Risk Lv. Inforce'!$B$7:$B$1291,AAL!$J$3:$J$65007)</f>
        <v>0</v>
      </c>
      <c r="AI1441" s="116">
        <f ca="1">SUMIF(AAL!$K$3:$K$65061,'Risk Lv. Inforce'!$B$7:$B$1291,AAL!$L$3:$L$65007)</f>
        <v>0</v>
      </c>
      <c r="AJ1441" s="116">
        <f>VLOOKUP(B1441,AAL!$Q$4:$S$1048576,3,0)</f>
        <v>0</v>
      </c>
      <c r="AK1441" s="116">
        <f>VLOOKUP(B1441,AAL!$U$4:$W$1048576,3,0)</f>
        <v>0</v>
      </c>
      <c r="AL1441" s="69">
        <f ca="1">IFERROR(((AD1441+(AD1441*'Portfolio Stats_RMS'!$C$7))/($AB1441*(1-'Portfolio Stats_RMS'!$C$6))),0)</f>
        <v>0</v>
      </c>
      <c r="AM1441" s="69">
        <f ca="1">IFERROR(((AF1441+(AF1441*'Portfolio Stats_RMS'!$C$7))/($AB1441*(1-'Portfolio Stats_RMS'!$C$6))),0)</f>
        <v>0</v>
      </c>
      <c r="AN1441" s="69">
        <f ca="1">IFERROR(((AH1441+(AH1441*'Portfolio Stats_RMS'!$C$7))/($AB1441*(1-'Portfolio Stats_RMS'!$C$6))),0)</f>
        <v>0</v>
      </c>
      <c r="AO1441" s="69">
        <f>IFERROR(((AJ1441+(AJ1441*'Portfolio Stats_RMS'!$C$7))/(AB1441*(1-'Portfolio Stats_RMS'!$C$6))),0)</f>
        <v>0</v>
      </c>
      <c r="AP1441" s="152"/>
    </row>
    <row r="1442" spans="2:42" x14ac:dyDescent="0.25">
      <c r="B1442" s="29"/>
      <c r="C1442" s="87"/>
      <c r="D1442" s="29"/>
      <c r="E1442" s="29"/>
      <c r="F1442" s="29"/>
      <c r="G1442" s="25"/>
      <c r="H1442" s="25"/>
      <c r="I1442" s="25"/>
      <c r="J1442" s="100"/>
      <c r="K1442" s="100"/>
      <c r="L1442" s="149"/>
      <c r="M1442" s="29"/>
      <c r="N1442" s="29"/>
      <c r="O1442" s="29"/>
      <c r="P1442" s="149"/>
      <c r="Q1442" s="150"/>
      <c r="R1442" s="152"/>
      <c r="S1442" s="153"/>
      <c r="T1442" s="153"/>
      <c r="U1442" s="154"/>
      <c r="V1442" s="99"/>
      <c r="W1442" s="99"/>
      <c r="X1442" s="25"/>
      <c r="Y1442" s="25"/>
      <c r="Z1442" s="99"/>
      <c r="AA1442" s="25"/>
      <c r="AB1442" s="25"/>
      <c r="AC1442" s="99"/>
      <c r="AD1442" s="116">
        <f ca="1">SUMIF(AAL!$A$3:$A$65061,'Risk Lv. Inforce'!$B$7:$B$12091,AAL!$B$3:$B$65007)</f>
        <v>0</v>
      </c>
      <c r="AE1442" s="116">
        <f ca="1">SUMIF(AAL!$C$3:$C$65061,'Risk Lv. Inforce'!$B$7:$B$10291,AAL!$D$3:$D$65007)</f>
        <v>0</v>
      </c>
      <c r="AF1442" s="116">
        <f ca="1">SUMIF(AAL!$E$3:$E$65061,'Risk Lv. Inforce'!$B$7:$B$1291,AAL!$F$3:$F$65007)</f>
        <v>0</v>
      </c>
      <c r="AG1442" s="116">
        <f ca="1">SUMIF(AAL!$G$3:$G$65061,'Risk Lv. Inforce'!$B$7:$B$1291,AAL!$H$3:$H$65007)</f>
        <v>0</v>
      </c>
      <c r="AH1442" s="116">
        <f ca="1">SUMIF(AAL!$I$3:$I$65061,'Risk Lv. Inforce'!$B$7:$B$1291,AAL!$J$3:$J$65007)</f>
        <v>0</v>
      </c>
      <c r="AI1442" s="116">
        <f ca="1">SUMIF(AAL!$K$3:$K$65061,'Risk Lv. Inforce'!$B$7:$B$1291,AAL!$L$3:$L$65007)</f>
        <v>0</v>
      </c>
      <c r="AJ1442" s="116">
        <f>VLOOKUP(B1442,AAL!$Q$4:$S$1048576,3,0)</f>
        <v>0</v>
      </c>
      <c r="AK1442" s="116">
        <f>VLOOKUP(B1442,AAL!$U$4:$W$1048576,3,0)</f>
        <v>0</v>
      </c>
      <c r="AL1442" s="69">
        <f ca="1">IFERROR(((AD1442+(AD1442*'Portfolio Stats_RMS'!$C$7))/($AB1442*(1-'Portfolio Stats_RMS'!$C$6))),0)</f>
        <v>0</v>
      </c>
      <c r="AM1442" s="69">
        <f ca="1">IFERROR(((AF1442+(AF1442*'Portfolio Stats_RMS'!$C$7))/($AB1442*(1-'Portfolio Stats_RMS'!$C$6))),0)</f>
        <v>0</v>
      </c>
      <c r="AN1442" s="69">
        <f ca="1">IFERROR(((AH1442+(AH1442*'Portfolio Stats_RMS'!$C$7))/($AB1442*(1-'Portfolio Stats_RMS'!$C$6))),0)</f>
        <v>0</v>
      </c>
      <c r="AO1442" s="69">
        <f>IFERROR(((AJ1442+(AJ1442*'Portfolio Stats_RMS'!$C$7))/(AB1442*(1-'Portfolio Stats_RMS'!$C$6))),0)</f>
        <v>0</v>
      </c>
      <c r="AP1442" s="152"/>
    </row>
    <row r="1443" spans="2:42" x14ac:dyDescent="0.25">
      <c r="B1443" s="29"/>
      <c r="C1443" s="87"/>
      <c r="D1443" s="29"/>
      <c r="E1443" s="29"/>
      <c r="F1443" s="29"/>
      <c r="G1443" s="25"/>
      <c r="H1443" s="25"/>
      <c r="I1443" s="25"/>
      <c r="J1443" s="100"/>
      <c r="K1443" s="100"/>
      <c r="L1443" s="149"/>
      <c r="M1443" s="29"/>
      <c r="N1443" s="29"/>
      <c r="O1443" s="29"/>
      <c r="P1443" s="149"/>
      <c r="Q1443" s="150"/>
      <c r="R1443" s="152"/>
      <c r="S1443" s="153"/>
      <c r="T1443" s="153"/>
      <c r="U1443" s="154"/>
      <c r="V1443" s="99"/>
      <c r="W1443" s="99"/>
      <c r="X1443" s="25"/>
      <c r="Y1443" s="25"/>
      <c r="Z1443" s="99"/>
      <c r="AA1443" s="25"/>
      <c r="AB1443" s="25"/>
      <c r="AC1443" s="99"/>
      <c r="AD1443" s="116">
        <f ca="1">SUMIF(AAL!$A$3:$A$65061,'Risk Lv. Inforce'!$B$7:$B$12091,AAL!$B$3:$B$65007)</f>
        <v>0</v>
      </c>
      <c r="AE1443" s="116">
        <f ca="1">SUMIF(AAL!$C$3:$C$65061,'Risk Lv. Inforce'!$B$7:$B$10291,AAL!$D$3:$D$65007)</f>
        <v>0</v>
      </c>
      <c r="AF1443" s="116">
        <f ca="1">SUMIF(AAL!$E$3:$E$65061,'Risk Lv. Inforce'!$B$7:$B$1291,AAL!$F$3:$F$65007)</f>
        <v>0</v>
      </c>
      <c r="AG1443" s="116">
        <f ca="1">SUMIF(AAL!$G$3:$G$65061,'Risk Lv. Inforce'!$B$7:$B$1291,AAL!$H$3:$H$65007)</f>
        <v>0</v>
      </c>
      <c r="AH1443" s="116">
        <f ca="1">SUMIF(AAL!$I$3:$I$65061,'Risk Lv. Inforce'!$B$7:$B$1291,AAL!$J$3:$J$65007)</f>
        <v>0</v>
      </c>
      <c r="AI1443" s="116">
        <f ca="1">SUMIF(AAL!$K$3:$K$65061,'Risk Lv. Inforce'!$B$7:$B$1291,AAL!$L$3:$L$65007)</f>
        <v>0</v>
      </c>
      <c r="AJ1443" s="116">
        <f>VLOOKUP(B1443,AAL!$Q$4:$S$1048576,3,0)</f>
        <v>0</v>
      </c>
      <c r="AK1443" s="116">
        <f>VLOOKUP(B1443,AAL!$U$4:$W$1048576,3,0)</f>
        <v>0</v>
      </c>
      <c r="AL1443" s="69">
        <f ca="1">IFERROR(((AD1443+(AD1443*'Portfolio Stats_RMS'!$C$7))/($AB1443*(1-'Portfolio Stats_RMS'!$C$6))),0)</f>
        <v>0</v>
      </c>
      <c r="AM1443" s="69">
        <f ca="1">IFERROR(((AF1443+(AF1443*'Portfolio Stats_RMS'!$C$7))/($AB1443*(1-'Portfolio Stats_RMS'!$C$6))),0)</f>
        <v>0</v>
      </c>
      <c r="AN1443" s="69">
        <f ca="1">IFERROR(((AH1443+(AH1443*'Portfolio Stats_RMS'!$C$7))/($AB1443*(1-'Portfolio Stats_RMS'!$C$6))),0)</f>
        <v>0</v>
      </c>
      <c r="AO1443" s="69">
        <f>IFERROR(((AJ1443+(AJ1443*'Portfolio Stats_RMS'!$C$7))/(AB1443*(1-'Portfolio Stats_RMS'!$C$6))),0)</f>
        <v>0</v>
      </c>
      <c r="AP1443" s="152"/>
    </row>
    <row r="1444" spans="2:42" x14ac:dyDescent="0.25">
      <c r="B1444" s="29"/>
      <c r="C1444" s="87"/>
      <c r="D1444" s="29"/>
      <c r="E1444" s="29"/>
      <c r="F1444" s="29"/>
      <c r="G1444" s="25"/>
      <c r="H1444" s="25"/>
      <c r="I1444" s="25"/>
      <c r="J1444" s="100"/>
      <c r="K1444" s="100"/>
      <c r="L1444" s="149"/>
      <c r="M1444" s="29"/>
      <c r="N1444" s="29"/>
      <c r="O1444" s="29"/>
      <c r="P1444" s="149"/>
      <c r="Q1444" s="150"/>
      <c r="R1444" s="152"/>
      <c r="S1444" s="153"/>
      <c r="T1444" s="153"/>
      <c r="U1444" s="154"/>
      <c r="V1444" s="99"/>
      <c r="W1444" s="99"/>
      <c r="X1444" s="25"/>
      <c r="Y1444" s="25"/>
      <c r="Z1444" s="99"/>
      <c r="AA1444" s="25"/>
      <c r="AB1444" s="25"/>
      <c r="AC1444" s="99"/>
      <c r="AD1444" s="116">
        <f ca="1">SUMIF(AAL!$A$3:$A$65061,'Risk Lv. Inforce'!$B$7:$B$12091,AAL!$B$3:$B$65007)</f>
        <v>0</v>
      </c>
      <c r="AE1444" s="116">
        <f ca="1">SUMIF(AAL!$C$3:$C$65061,'Risk Lv. Inforce'!$B$7:$B$10291,AAL!$D$3:$D$65007)</f>
        <v>0</v>
      </c>
      <c r="AF1444" s="116">
        <f ca="1">SUMIF(AAL!$E$3:$E$65061,'Risk Lv. Inforce'!$B$7:$B$1291,AAL!$F$3:$F$65007)</f>
        <v>0</v>
      </c>
      <c r="AG1444" s="116">
        <f ca="1">SUMIF(AAL!$G$3:$G$65061,'Risk Lv. Inforce'!$B$7:$B$1291,AAL!$H$3:$H$65007)</f>
        <v>0</v>
      </c>
      <c r="AH1444" s="116">
        <f ca="1">SUMIF(AAL!$I$3:$I$65061,'Risk Lv. Inforce'!$B$7:$B$1291,AAL!$J$3:$J$65007)</f>
        <v>0</v>
      </c>
      <c r="AI1444" s="116">
        <f ca="1">SUMIF(AAL!$K$3:$K$65061,'Risk Lv. Inforce'!$B$7:$B$1291,AAL!$L$3:$L$65007)</f>
        <v>0</v>
      </c>
      <c r="AJ1444" s="116">
        <f>VLOOKUP(B1444,AAL!$Q$4:$S$1048576,3,0)</f>
        <v>0</v>
      </c>
      <c r="AK1444" s="116">
        <f>VLOOKUP(B1444,AAL!$U$4:$W$1048576,3,0)</f>
        <v>0</v>
      </c>
      <c r="AL1444" s="69">
        <f ca="1">IFERROR(((AD1444+(AD1444*'Portfolio Stats_RMS'!$C$7))/($AB1444*(1-'Portfolio Stats_RMS'!$C$6))),0)</f>
        <v>0</v>
      </c>
      <c r="AM1444" s="69">
        <f ca="1">IFERROR(((AF1444+(AF1444*'Portfolio Stats_RMS'!$C$7))/($AB1444*(1-'Portfolio Stats_RMS'!$C$6))),0)</f>
        <v>0</v>
      </c>
      <c r="AN1444" s="69">
        <f ca="1">IFERROR(((AH1444+(AH1444*'Portfolio Stats_RMS'!$C$7))/($AB1444*(1-'Portfolio Stats_RMS'!$C$6))),0)</f>
        <v>0</v>
      </c>
      <c r="AO1444" s="69">
        <f>IFERROR(((AJ1444+(AJ1444*'Portfolio Stats_RMS'!$C$7))/(AB1444*(1-'Portfolio Stats_RMS'!$C$6))),0)</f>
        <v>0</v>
      </c>
      <c r="AP1444" s="152"/>
    </row>
    <row r="1445" spans="2:42" x14ac:dyDescent="0.25">
      <c r="B1445" s="29"/>
      <c r="C1445" s="87"/>
      <c r="D1445" s="29"/>
      <c r="E1445" s="29"/>
      <c r="F1445" s="29"/>
      <c r="G1445" s="25"/>
      <c r="H1445" s="25"/>
      <c r="I1445" s="25"/>
      <c r="J1445" s="100"/>
      <c r="K1445" s="100"/>
      <c r="L1445" s="149"/>
      <c r="M1445" s="29"/>
      <c r="N1445" s="29"/>
      <c r="O1445" s="29"/>
      <c r="P1445" s="149"/>
      <c r="Q1445" s="150"/>
      <c r="R1445" s="152"/>
      <c r="S1445" s="153"/>
      <c r="T1445" s="153"/>
      <c r="U1445" s="154"/>
      <c r="V1445" s="99"/>
      <c r="W1445" s="99"/>
      <c r="X1445" s="25"/>
      <c r="Y1445" s="25"/>
      <c r="Z1445" s="99"/>
      <c r="AA1445" s="25"/>
      <c r="AB1445" s="25"/>
      <c r="AC1445" s="99"/>
      <c r="AD1445" s="116">
        <f ca="1">SUMIF(AAL!$A$3:$A$65061,'Risk Lv. Inforce'!$B$7:$B$12091,AAL!$B$3:$B$65007)</f>
        <v>0</v>
      </c>
      <c r="AE1445" s="116">
        <f ca="1">SUMIF(AAL!$C$3:$C$65061,'Risk Lv. Inforce'!$B$7:$B$10291,AAL!$D$3:$D$65007)</f>
        <v>0</v>
      </c>
      <c r="AF1445" s="116">
        <f ca="1">SUMIF(AAL!$E$3:$E$65061,'Risk Lv. Inforce'!$B$7:$B$1291,AAL!$F$3:$F$65007)</f>
        <v>0</v>
      </c>
      <c r="AG1445" s="116">
        <f ca="1">SUMIF(AAL!$G$3:$G$65061,'Risk Lv. Inforce'!$B$7:$B$1291,AAL!$H$3:$H$65007)</f>
        <v>0</v>
      </c>
      <c r="AH1445" s="116">
        <f ca="1">SUMIF(AAL!$I$3:$I$65061,'Risk Lv. Inforce'!$B$7:$B$1291,AAL!$J$3:$J$65007)</f>
        <v>0</v>
      </c>
      <c r="AI1445" s="116">
        <f ca="1">SUMIF(AAL!$K$3:$K$65061,'Risk Lv. Inforce'!$B$7:$B$1291,AAL!$L$3:$L$65007)</f>
        <v>0</v>
      </c>
      <c r="AJ1445" s="116">
        <f>VLOOKUP(B1445,AAL!$Q$4:$S$1048576,3,0)</f>
        <v>0</v>
      </c>
      <c r="AK1445" s="116">
        <f>VLOOKUP(B1445,AAL!$U$4:$W$1048576,3,0)</f>
        <v>0</v>
      </c>
      <c r="AL1445" s="69">
        <f ca="1">IFERROR(((AD1445+(AD1445*'Portfolio Stats_RMS'!$C$7))/($AB1445*(1-'Portfolio Stats_RMS'!$C$6))),0)</f>
        <v>0</v>
      </c>
      <c r="AM1445" s="69">
        <f ca="1">IFERROR(((AF1445+(AF1445*'Portfolio Stats_RMS'!$C$7))/($AB1445*(1-'Portfolio Stats_RMS'!$C$6))),0)</f>
        <v>0</v>
      </c>
      <c r="AN1445" s="69">
        <f ca="1">IFERROR(((AH1445+(AH1445*'Portfolio Stats_RMS'!$C$7))/($AB1445*(1-'Portfolio Stats_RMS'!$C$6))),0)</f>
        <v>0</v>
      </c>
      <c r="AO1445" s="69">
        <f>IFERROR(((AJ1445+(AJ1445*'Portfolio Stats_RMS'!$C$7))/(AB1445*(1-'Portfolio Stats_RMS'!$C$6))),0)</f>
        <v>0</v>
      </c>
      <c r="AP1445" s="152"/>
    </row>
    <row r="1446" spans="2:42" x14ac:dyDescent="0.25">
      <c r="B1446" s="29"/>
      <c r="C1446" s="87"/>
      <c r="D1446" s="29"/>
      <c r="E1446" s="29"/>
      <c r="F1446" s="29"/>
      <c r="G1446" s="25"/>
      <c r="H1446" s="25"/>
      <c r="I1446" s="25"/>
      <c r="J1446" s="100"/>
      <c r="K1446" s="100"/>
      <c r="L1446" s="149"/>
      <c r="M1446" s="29"/>
      <c r="N1446" s="29"/>
      <c r="O1446" s="29"/>
      <c r="P1446" s="149"/>
      <c r="Q1446" s="150"/>
      <c r="R1446" s="152"/>
      <c r="S1446" s="153"/>
      <c r="T1446" s="153"/>
      <c r="U1446" s="154"/>
      <c r="V1446" s="99"/>
      <c r="W1446" s="99"/>
      <c r="X1446" s="25"/>
      <c r="Y1446" s="25"/>
      <c r="Z1446" s="99"/>
      <c r="AA1446" s="25"/>
      <c r="AB1446" s="25"/>
      <c r="AC1446" s="99"/>
      <c r="AD1446" s="116">
        <f ca="1">SUMIF(AAL!$A$3:$A$65061,'Risk Lv. Inforce'!$B$7:$B$12091,AAL!$B$3:$B$65007)</f>
        <v>0</v>
      </c>
      <c r="AE1446" s="116">
        <f ca="1">SUMIF(AAL!$C$3:$C$65061,'Risk Lv. Inforce'!$B$7:$B$10291,AAL!$D$3:$D$65007)</f>
        <v>0</v>
      </c>
      <c r="AF1446" s="116">
        <f ca="1">SUMIF(AAL!$E$3:$E$65061,'Risk Lv. Inforce'!$B$7:$B$1291,AAL!$F$3:$F$65007)</f>
        <v>0</v>
      </c>
      <c r="AG1446" s="116">
        <f ca="1">SUMIF(AAL!$G$3:$G$65061,'Risk Lv. Inforce'!$B$7:$B$1291,AAL!$H$3:$H$65007)</f>
        <v>0</v>
      </c>
      <c r="AH1446" s="116">
        <f ca="1">SUMIF(AAL!$I$3:$I$65061,'Risk Lv. Inforce'!$B$7:$B$1291,AAL!$J$3:$J$65007)</f>
        <v>0</v>
      </c>
      <c r="AI1446" s="116">
        <f ca="1">SUMIF(AAL!$K$3:$K$65061,'Risk Lv. Inforce'!$B$7:$B$1291,AAL!$L$3:$L$65007)</f>
        <v>0</v>
      </c>
      <c r="AJ1446" s="116">
        <f>VLOOKUP(B1446,AAL!$Q$4:$S$1048576,3,0)</f>
        <v>0</v>
      </c>
      <c r="AK1446" s="116">
        <f>VLOOKUP(B1446,AAL!$U$4:$W$1048576,3,0)</f>
        <v>0</v>
      </c>
      <c r="AL1446" s="69">
        <f ca="1">IFERROR(((AD1446+(AD1446*'Portfolio Stats_RMS'!$C$7))/($AB1446*(1-'Portfolio Stats_RMS'!$C$6))),0)</f>
        <v>0</v>
      </c>
      <c r="AM1446" s="69">
        <f ca="1">IFERROR(((AF1446+(AF1446*'Portfolio Stats_RMS'!$C$7))/($AB1446*(1-'Portfolio Stats_RMS'!$C$6))),0)</f>
        <v>0</v>
      </c>
      <c r="AN1446" s="69">
        <f ca="1">IFERROR(((AH1446+(AH1446*'Portfolio Stats_RMS'!$C$7))/($AB1446*(1-'Portfolio Stats_RMS'!$C$6))),0)</f>
        <v>0</v>
      </c>
      <c r="AO1446" s="69">
        <f>IFERROR(((AJ1446+(AJ1446*'Portfolio Stats_RMS'!$C$7))/(AB1446*(1-'Portfolio Stats_RMS'!$C$6))),0)</f>
        <v>0</v>
      </c>
      <c r="AP1446" s="152"/>
    </row>
    <row r="1447" spans="2:42" x14ac:dyDescent="0.25">
      <c r="B1447" s="29"/>
      <c r="C1447" s="87"/>
      <c r="D1447" s="29"/>
      <c r="E1447" s="29"/>
      <c r="F1447" s="29"/>
      <c r="G1447" s="25"/>
      <c r="H1447" s="25"/>
      <c r="I1447" s="25"/>
      <c r="J1447" s="100"/>
      <c r="K1447" s="100"/>
      <c r="L1447" s="29"/>
      <c r="M1447" s="29"/>
      <c r="N1447" s="29"/>
      <c r="O1447" s="29"/>
      <c r="P1447" s="149"/>
      <c r="Q1447" s="150"/>
      <c r="R1447" s="152"/>
      <c r="S1447" s="153"/>
      <c r="T1447" s="153"/>
      <c r="U1447" s="154"/>
      <c r="V1447" s="99"/>
      <c r="W1447" s="99"/>
      <c r="X1447" s="25"/>
      <c r="Y1447" s="25"/>
      <c r="Z1447" s="99"/>
      <c r="AA1447" s="25"/>
      <c r="AB1447" s="25"/>
      <c r="AC1447" s="99"/>
      <c r="AD1447" s="116">
        <f ca="1">SUMIF(AAL!$A$3:$A$65061,'Risk Lv. Inforce'!$B$7:$B$12091,AAL!$B$3:$B$65007)</f>
        <v>0</v>
      </c>
      <c r="AE1447" s="116">
        <f ca="1">SUMIF(AAL!$C$3:$C$65061,'Risk Lv. Inforce'!$B$7:$B$10291,AAL!$D$3:$D$65007)</f>
        <v>0</v>
      </c>
      <c r="AF1447" s="116">
        <f ca="1">SUMIF(AAL!$E$3:$E$65061,'Risk Lv. Inforce'!$B$7:$B$1291,AAL!$F$3:$F$65007)</f>
        <v>0</v>
      </c>
      <c r="AG1447" s="116">
        <f ca="1">SUMIF(AAL!$G$3:$G$65061,'Risk Lv. Inforce'!$B$7:$B$1291,AAL!$H$3:$H$65007)</f>
        <v>0</v>
      </c>
      <c r="AH1447" s="116">
        <f ca="1">SUMIF(AAL!$I$3:$I$65061,'Risk Lv. Inforce'!$B$7:$B$1291,AAL!$J$3:$J$65007)</f>
        <v>0</v>
      </c>
      <c r="AI1447" s="116">
        <f ca="1">SUMIF(AAL!$K$3:$K$65061,'Risk Lv. Inforce'!$B$7:$B$1291,AAL!$L$3:$L$65007)</f>
        <v>0</v>
      </c>
      <c r="AJ1447" s="116">
        <f>VLOOKUP(B1447,AAL!$Q$4:$S$1048576,3,0)</f>
        <v>0</v>
      </c>
      <c r="AK1447" s="116">
        <f>VLOOKUP(B1447,AAL!$U$4:$W$1048576,3,0)</f>
        <v>0</v>
      </c>
      <c r="AL1447" s="69">
        <f ca="1">IFERROR(((AD1447+(AD1447*'Portfolio Stats_RMS'!$C$7))/($AB1447*(1-'Portfolio Stats_RMS'!$C$6))),0)</f>
        <v>0</v>
      </c>
      <c r="AM1447" s="69">
        <f ca="1">IFERROR(((AF1447+(AF1447*'Portfolio Stats_RMS'!$C$7))/($AB1447*(1-'Portfolio Stats_RMS'!$C$6))),0)</f>
        <v>0</v>
      </c>
      <c r="AN1447" s="69">
        <f ca="1">IFERROR(((AH1447+(AH1447*'Portfolio Stats_RMS'!$C$7))/($AB1447*(1-'Portfolio Stats_RMS'!$C$6))),0)</f>
        <v>0</v>
      </c>
      <c r="AO1447" s="69">
        <f>IFERROR(((AJ1447+(AJ1447*'Portfolio Stats_RMS'!$C$7))/(AB1447*(1-'Portfolio Stats_RMS'!$C$6))),0)</f>
        <v>0</v>
      </c>
      <c r="AP1447" s="152"/>
    </row>
    <row r="1448" spans="2:42" x14ac:dyDescent="0.25">
      <c r="B1448" s="29"/>
      <c r="C1448" s="87"/>
      <c r="D1448" s="29"/>
      <c r="E1448" s="29"/>
      <c r="F1448" s="29"/>
      <c r="G1448" s="25"/>
      <c r="H1448" s="25"/>
      <c r="I1448" s="25"/>
      <c r="J1448" s="100"/>
      <c r="K1448" s="100"/>
      <c r="L1448" s="149"/>
      <c r="M1448" s="29"/>
      <c r="N1448" s="29"/>
      <c r="O1448" s="29"/>
      <c r="P1448" s="149"/>
      <c r="Q1448" s="150"/>
      <c r="R1448" s="152"/>
      <c r="S1448" s="153"/>
      <c r="T1448" s="153"/>
      <c r="U1448" s="154"/>
      <c r="V1448" s="99"/>
      <c r="W1448" s="99"/>
      <c r="X1448" s="25"/>
      <c r="Y1448" s="25"/>
      <c r="Z1448" s="99"/>
      <c r="AA1448" s="25"/>
      <c r="AB1448" s="25"/>
      <c r="AC1448" s="99"/>
      <c r="AD1448" s="116">
        <f ca="1">SUMIF(AAL!$A$3:$A$65061,'Risk Lv. Inforce'!$B$7:$B$12091,AAL!$B$3:$B$65007)</f>
        <v>0</v>
      </c>
      <c r="AE1448" s="116">
        <f ca="1">SUMIF(AAL!$C$3:$C$65061,'Risk Lv. Inforce'!$B$7:$B$10291,AAL!$D$3:$D$65007)</f>
        <v>0</v>
      </c>
      <c r="AF1448" s="116">
        <f ca="1">SUMIF(AAL!$E$3:$E$65061,'Risk Lv. Inforce'!$B$7:$B$1291,AAL!$F$3:$F$65007)</f>
        <v>0</v>
      </c>
      <c r="AG1448" s="116">
        <f ca="1">SUMIF(AAL!$G$3:$G$65061,'Risk Lv. Inforce'!$B$7:$B$1291,AAL!$H$3:$H$65007)</f>
        <v>0</v>
      </c>
      <c r="AH1448" s="116">
        <f ca="1">SUMIF(AAL!$I$3:$I$65061,'Risk Lv. Inforce'!$B$7:$B$1291,AAL!$J$3:$J$65007)</f>
        <v>0</v>
      </c>
      <c r="AI1448" s="116">
        <f ca="1">SUMIF(AAL!$K$3:$K$65061,'Risk Lv. Inforce'!$B$7:$B$1291,AAL!$L$3:$L$65007)</f>
        <v>0</v>
      </c>
      <c r="AJ1448" s="116">
        <f>VLOOKUP(B1448,AAL!$Q$4:$S$1048576,3,0)</f>
        <v>0</v>
      </c>
      <c r="AK1448" s="116">
        <f>VLOOKUP(B1448,AAL!$U$4:$W$1048576,3,0)</f>
        <v>0</v>
      </c>
      <c r="AL1448" s="69">
        <f ca="1">IFERROR(((AD1448+(AD1448*'Portfolio Stats_RMS'!$C$7))/($AB1448*(1-'Portfolio Stats_RMS'!$C$6))),0)</f>
        <v>0</v>
      </c>
      <c r="AM1448" s="69">
        <f ca="1">IFERROR(((AF1448+(AF1448*'Portfolio Stats_RMS'!$C$7))/($AB1448*(1-'Portfolio Stats_RMS'!$C$6))),0)</f>
        <v>0</v>
      </c>
      <c r="AN1448" s="69">
        <f ca="1">IFERROR(((AH1448+(AH1448*'Portfolio Stats_RMS'!$C$7))/($AB1448*(1-'Portfolio Stats_RMS'!$C$6))),0)</f>
        <v>0</v>
      </c>
      <c r="AO1448" s="69">
        <f>IFERROR(((AJ1448+(AJ1448*'Portfolio Stats_RMS'!$C$7))/(AB1448*(1-'Portfolio Stats_RMS'!$C$6))),0)</f>
        <v>0</v>
      </c>
      <c r="AP1448" s="152"/>
    </row>
    <row r="1449" spans="2:42" x14ac:dyDescent="0.25">
      <c r="B1449" s="29"/>
      <c r="C1449" s="87"/>
      <c r="D1449" s="29"/>
      <c r="E1449" s="29"/>
      <c r="F1449" s="29"/>
      <c r="G1449" s="25"/>
      <c r="H1449" s="25"/>
      <c r="I1449" s="25"/>
      <c r="J1449" s="100"/>
      <c r="K1449" s="100"/>
      <c r="L1449" s="149"/>
      <c r="M1449" s="29"/>
      <c r="N1449" s="29"/>
      <c r="O1449" s="29"/>
      <c r="P1449" s="149"/>
      <c r="Q1449" s="150"/>
      <c r="R1449" s="152"/>
      <c r="S1449" s="153"/>
      <c r="T1449" s="153"/>
      <c r="U1449" s="154"/>
      <c r="V1449" s="99"/>
      <c r="W1449" s="99"/>
      <c r="X1449" s="25"/>
      <c r="Y1449" s="25"/>
      <c r="Z1449" s="99"/>
      <c r="AA1449" s="25"/>
      <c r="AB1449" s="25"/>
      <c r="AC1449" s="99"/>
      <c r="AD1449" s="116">
        <f ca="1">SUMIF(AAL!$A$3:$A$65061,'Risk Lv. Inforce'!$B$7:$B$12091,AAL!$B$3:$B$65007)</f>
        <v>0</v>
      </c>
      <c r="AE1449" s="116">
        <f ca="1">SUMIF(AAL!$C$3:$C$65061,'Risk Lv. Inforce'!$B$7:$B$10291,AAL!$D$3:$D$65007)</f>
        <v>0</v>
      </c>
      <c r="AF1449" s="116">
        <f ca="1">SUMIF(AAL!$E$3:$E$65061,'Risk Lv. Inforce'!$B$7:$B$1291,AAL!$F$3:$F$65007)</f>
        <v>0</v>
      </c>
      <c r="AG1449" s="116">
        <f ca="1">SUMIF(AAL!$G$3:$G$65061,'Risk Lv. Inforce'!$B$7:$B$1291,AAL!$H$3:$H$65007)</f>
        <v>0</v>
      </c>
      <c r="AH1449" s="116">
        <f ca="1">SUMIF(AAL!$I$3:$I$65061,'Risk Lv. Inforce'!$B$7:$B$1291,AAL!$J$3:$J$65007)</f>
        <v>0</v>
      </c>
      <c r="AI1449" s="116">
        <f ca="1">SUMIF(AAL!$K$3:$K$65061,'Risk Lv. Inforce'!$B$7:$B$1291,AAL!$L$3:$L$65007)</f>
        <v>0</v>
      </c>
      <c r="AJ1449" s="116">
        <f>VLOOKUP(B1449,AAL!$Q$4:$S$1048576,3,0)</f>
        <v>0</v>
      </c>
      <c r="AK1449" s="116">
        <f>VLOOKUP(B1449,AAL!$U$4:$W$1048576,3,0)</f>
        <v>0</v>
      </c>
      <c r="AL1449" s="69">
        <f ca="1">IFERROR(((AD1449+(AD1449*'Portfolio Stats_RMS'!$C$7))/($AB1449*(1-'Portfolio Stats_RMS'!$C$6))),0)</f>
        <v>0</v>
      </c>
      <c r="AM1449" s="69">
        <f ca="1">IFERROR(((AF1449+(AF1449*'Portfolio Stats_RMS'!$C$7))/($AB1449*(1-'Portfolio Stats_RMS'!$C$6))),0)</f>
        <v>0</v>
      </c>
      <c r="AN1449" s="69">
        <f ca="1">IFERROR(((AH1449+(AH1449*'Portfolio Stats_RMS'!$C$7))/($AB1449*(1-'Portfolio Stats_RMS'!$C$6))),0)</f>
        <v>0</v>
      </c>
      <c r="AO1449" s="69">
        <f>IFERROR(((AJ1449+(AJ1449*'Portfolio Stats_RMS'!$C$7))/(AB1449*(1-'Portfolio Stats_RMS'!$C$6))),0)</f>
        <v>0</v>
      </c>
      <c r="AP1449" s="152"/>
    </row>
    <row r="1450" spans="2:42" x14ac:dyDescent="0.25">
      <c r="B1450" s="29"/>
      <c r="C1450" s="87"/>
      <c r="D1450" s="29"/>
      <c r="E1450" s="29"/>
      <c r="F1450" s="29"/>
      <c r="G1450" s="25"/>
      <c r="H1450" s="25"/>
      <c r="I1450" s="25"/>
      <c r="J1450" s="100"/>
      <c r="K1450" s="100"/>
      <c r="L1450" s="149"/>
      <c r="M1450" s="29"/>
      <c r="N1450" s="29"/>
      <c r="O1450" s="29"/>
      <c r="P1450" s="149"/>
      <c r="Q1450" s="150"/>
      <c r="R1450" s="152"/>
      <c r="S1450" s="153"/>
      <c r="T1450" s="153"/>
      <c r="U1450" s="154"/>
      <c r="V1450" s="99"/>
      <c r="W1450" s="99"/>
      <c r="X1450" s="25"/>
      <c r="Y1450" s="25"/>
      <c r="Z1450" s="99"/>
      <c r="AA1450" s="25"/>
      <c r="AB1450" s="25"/>
      <c r="AC1450" s="99"/>
      <c r="AD1450" s="116">
        <f ca="1">SUMIF(AAL!$A$3:$A$65061,'Risk Lv. Inforce'!$B$7:$B$12091,AAL!$B$3:$B$65007)</f>
        <v>0</v>
      </c>
      <c r="AE1450" s="116">
        <f ca="1">SUMIF(AAL!$C$3:$C$65061,'Risk Lv. Inforce'!$B$7:$B$10291,AAL!$D$3:$D$65007)</f>
        <v>0</v>
      </c>
      <c r="AF1450" s="116">
        <f ca="1">SUMIF(AAL!$E$3:$E$65061,'Risk Lv. Inforce'!$B$7:$B$1291,AAL!$F$3:$F$65007)</f>
        <v>0</v>
      </c>
      <c r="AG1450" s="116">
        <f ca="1">SUMIF(AAL!$G$3:$G$65061,'Risk Lv. Inforce'!$B$7:$B$1291,AAL!$H$3:$H$65007)</f>
        <v>0</v>
      </c>
      <c r="AH1450" s="116">
        <f ca="1">SUMIF(AAL!$I$3:$I$65061,'Risk Lv. Inforce'!$B$7:$B$1291,AAL!$J$3:$J$65007)</f>
        <v>0</v>
      </c>
      <c r="AI1450" s="116">
        <f ca="1">SUMIF(AAL!$K$3:$K$65061,'Risk Lv. Inforce'!$B$7:$B$1291,AAL!$L$3:$L$65007)</f>
        <v>0</v>
      </c>
      <c r="AJ1450" s="116">
        <f>VLOOKUP(B1450,AAL!$Q$4:$S$1048576,3,0)</f>
        <v>0</v>
      </c>
      <c r="AK1450" s="116">
        <f>VLOOKUP(B1450,AAL!$U$4:$W$1048576,3,0)</f>
        <v>0</v>
      </c>
      <c r="AL1450" s="69">
        <f ca="1">IFERROR(((AD1450+(AD1450*'Portfolio Stats_RMS'!$C$7))/($AB1450*(1-'Portfolio Stats_RMS'!$C$6))),0)</f>
        <v>0</v>
      </c>
      <c r="AM1450" s="69">
        <f ca="1">IFERROR(((AF1450+(AF1450*'Portfolio Stats_RMS'!$C$7))/($AB1450*(1-'Portfolio Stats_RMS'!$C$6))),0)</f>
        <v>0</v>
      </c>
      <c r="AN1450" s="69">
        <f ca="1">IFERROR(((AH1450+(AH1450*'Portfolio Stats_RMS'!$C$7))/($AB1450*(1-'Portfolio Stats_RMS'!$C$6))),0)</f>
        <v>0</v>
      </c>
      <c r="AO1450" s="69">
        <f>IFERROR(((AJ1450+(AJ1450*'Portfolio Stats_RMS'!$C$7))/(AB1450*(1-'Portfolio Stats_RMS'!$C$6))),0)</f>
        <v>0</v>
      </c>
      <c r="AP1450" s="152"/>
    </row>
    <row r="1451" spans="2:42" x14ac:dyDescent="0.25">
      <c r="B1451" s="29"/>
      <c r="C1451" s="87"/>
      <c r="D1451" s="29"/>
      <c r="E1451" s="29"/>
      <c r="F1451" s="29"/>
      <c r="G1451" s="25"/>
      <c r="H1451" s="25"/>
      <c r="I1451" s="25"/>
      <c r="J1451" s="100"/>
      <c r="K1451" s="100"/>
      <c r="L1451" s="149"/>
      <c r="M1451" s="29"/>
      <c r="N1451" s="29"/>
      <c r="O1451" s="29"/>
      <c r="P1451" s="149"/>
      <c r="Q1451" s="150"/>
      <c r="R1451" s="152"/>
      <c r="S1451" s="153"/>
      <c r="T1451" s="153"/>
      <c r="U1451" s="154"/>
      <c r="V1451" s="99"/>
      <c r="W1451" s="99"/>
      <c r="X1451" s="25"/>
      <c r="Y1451" s="25"/>
      <c r="Z1451" s="99"/>
      <c r="AA1451" s="25"/>
      <c r="AB1451" s="25"/>
      <c r="AC1451" s="99"/>
      <c r="AD1451" s="116">
        <f ca="1">SUMIF(AAL!$A$3:$A$65061,'Risk Lv. Inforce'!$B$7:$B$12091,AAL!$B$3:$B$65007)</f>
        <v>0</v>
      </c>
      <c r="AE1451" s="116">
        <f ca="1">SUMIF(AAL!$C$3:$C$65061,'Risk Lv. Inforce'!$B$7:$B$10291,AAL!$D$3:$D$65007)</f>
        <v>0</v>
      </c>
      <c r="AF1451" s="116">
        <f ca="1">SUMIF(AAL!$E$3:$E$65061,'Risk Lv. Inforce'!$B$7:$B$1291,AAL!$F$3:$F$65007)</f>
        <v>0</v>
      </c>
      <c r="AG1451" s="116">
        <f ca="1">SUMIF(AAL!$G$3:$G$65061,'Risk Lv. Inforce'!$B$7:$B$1291,AAL!$H$3:$H$65007)</f>
        <v>0</v>
      </c>
      <c r="AH1451" s="116">
        <f ca="1">SUMIF(AAL!$I$3:$I$65061,'Risk Lv. Inforce'!$B$7:$B$1291,AAL!$J$3:$J$65007)</f>
        <v>0</v>
      </c>
      <c r="AI1451" s="116">
        <f ca="1">SUMIF(AAL!$K$3:$K$65061,'Risk Lv. Inforce'!$B$7:$B$1291,AAL!$L$3:$L$65007)</f>
        <v>0</v>
      </c>
      <c r="AJ1451" s="116">
        <f>VLOOKUP(B1451,AAL!$Q$4:$S$1048576,3,0)</f>
        <v>0</v>
      </c>
      <c r="AK1451" s="116">
        <f>VLOOKUP(B1451,AAL!$U$4:$W$1048576,3,0)</f>
        <v>0</v>
      </c>
      <c r="AL1451" s="69">
        <f ca="1">IFERROR(((AD1451+(AD1451*'Portfolio Stats_RMS'!$C$7))/($AB1451*(1-'Portfolio Stats_RMS'!$C$6))),0)</f>
        <v>0</v>
      </c>
      <c r="AM1451" s="69">
        <f ca="1">IFERROR(((AF1451+(AF1451*'Portfolio Stats_RMS'!$C$7))/($AB1451*(1-'Portfolio Stats_RMS'!$C$6))),0)</f>
        <v>0</v>
      </c>
      <c r="AN1451" s="69">
        <f ca="1">IFERROR(((AH1451+(AH1451*'Portfolio Stats_RMS'!$C$7))/($AB1451*(1-'Portfolio Stats_RMS'!$C$6))),0)</f>
        <v>0</v>
      </c>
      <c r="AO1451" s="69">
        <f>IFERROR(((AJ1451+(AJ1451*'Portfolio Stats_RMS'!$C$7))/(AB1451*(1-'Portfolio Stats_RMS'!$C$6))),0)</f>
        <v>0</v>
      </c>
      <c r="AP1451" s="152"/>
    </row>
    <row r="1452" spans="2:42" x14ac:dyDescent="0.25">
      <c r="B1452" s="29"/>
      <c r="C1452" s="87"/>
      <c r="D1452" s="29"/>
      <c r="E1452" s="29"/>
      <c r="F1452" s="29"/>
      <c r="G1452" s="25"/>
      <c r="H1452" s="25"/>
      <c r="I1452" s="25"/>
      <c r="J1452" s="100"/>
      <c r="K1452" s="100"/>
      <c r="L1452" s="149"/>
      <c r="M1452" s="29"/>
      <c r="N1452" s="29"/>
      <c r="O1452" s="29"/>
      <c r="P1452" s="149"/>
      <c r="Q1452" s="150"/>
      <c r="R1452" s="152"/>
      <c r="S1452" s="153"/>
      <c r="T1452" s="153"/>
      <c r="U1452" s="154"/>
      <c r="V1452" s="99"/>
      <c r="W1452" s="99"/>
      <c r="X1452" s="25"/>
      <c r="Y1452" s="25"/>
      <c r="Z1452" s="99"/>
      <c r="AA1452" s="25"/>
      <c r="AB1452" s="25"/>
      <c r="AC1452" s="99"/>
      <c r="AD1452" s="116">
        <f ca="1">SUMIF(AAL!$A$3:$A$65061,'Risk Lv. Inforce'!$B$7:$B$12091,AAL!$B$3:$B$65007)</f>
        <v>0</v>
      </c>
      <c r="AE1452" s="116">
        <f ca="1">SUMIF(AAL!$C$3:$C$65061,'Risk Lv. Inforce'!$B$7:$B$10291,AAL!$D$3:$D$65007)</f>
        <v>0</v>
      </c>
      <c r="AF1452" s="116">
        <f ca="1">SUMIF(AAL!$E$3:$E$65061,'Risk Lv. Inforce'!$B$7:$B$1291,AAL!$F$3:$F$65007)</f>
        <v>0</v>
      </c>
      <c r="AG1452" s="116">
        <f ca="1">SUMIF(AAL!$G$3:$G$65061,'Risk Lv. Inforce'!$B$7:$B$1291,AAL!$H$3:$H$65007)</f>
        <v>0</v>
      </c>
      <c r="AH1452" s="116">
        <f ca="1">SUMIF(AAL!$I$3:$I$65061,'Risk Lv. Inforce'!$B$7:$B$1291,AAL!$J$3:$J$65007)</f>
        <v>0</v>
      </c>
      <c r="AI1452" s="116">
        <f ca="1">SUMIF(AAL!$K$3:$K$65061,'Risk Lv. Inforce'!$B$7:$B$1291,AAL!$L$3:$L$65007)</f>
        <v>0</v>
      </c>
      <c r="AJ1452" s="116">
        <f>VLOOKUP(B1452,AAL!$Q$4:$S$1048576,3,0)</f>
        <v>0</v>
      </c>
      <c r="AK1452" s="116">
        <f>VLOOKUP(B1452,AAL!$U$4:$W$1048576,3,0)</f>
        <v>0</v>
      </c>
      <c r="AL1452" s="69">
        <f ca="1">IFERROR(((AD1452+(AD1452*'Portfolio Stats_RMS'!$C$7))/($AB1452*(1-'Portfolio Stats_RMS'!$C$6))),0)</f>
        <v>0</v>
      </c>
      <c r="AM1452" s="69">
        <f ca="1">IFERROR(((AF1452+(AF1452*'Portfolio Stats_RMS'!$C$7))/($AB1452*(1-'Portfolio Stats_RMS'!$C$6))),0)</f>
        <v>0</v>
      </c>
      <c r="AN1452" s="69">
        <f ca="1">IFERROR(((AH1452+(AH1452*'Portfolio Stats_RMS'!$C$7))/($AB1452*(1-'Portfolio Stats_RMS'!$C$6))),0)</f>
        <v>0</v>
      </c>
      <c r="AO1452" s="69">
        <f>IFERROR(((AJ1452+(AJ1452*'Portfolio Stats_RMS'!$C$7))/(AB1452*(1-'Portfolio Stats_RMS'!$C$6))),0)</f>
        <v>0</v>
      </c>
      <c r="AP1452" s="152"/>
    </row>
    <row r="1453" spans="2:42" x14ac:dyDescent="0.25">
      <c r="B1453" s="29"/>
      <c r="C1453" s="87"/>
      <c r="D1453" s="29"/>
      <c r="E1453" s="29"/>
      <c r="F1453" s="29"/>
      <c r="G1453" s="25"/>
      <c r="H1453" s="25"/>
      <c r="I1453" s="25"/>
      <c r="J1453" s="100"/>
      <c r="K1453" s="100"/>
      <c r="L1453" s="149"/>
      <c r="M1453" s="29"/>
      <c r="N1453" s="29"/>
      <c r="O1453" s="29"/>
      <c r="P1453" s="149"/>
      <c r="Q1453" s="150"/>
      <c r="R1453" s="152"/>
      <c r="S1453" s="153"/>
      <c r="T1453" s="153"/>
      <c r="U1453" s="154"/>
      <c r="V1453" s="99"/>
      <c r="W1453" s="99"/>
      <c r="X1453" s="25"/>
      <c r="Y1453" s="25"/>
      <c r="Z1453" s="99"/>
      <c r="AA1453" s="25"/>
      <c r="AB1453" s="25"/>
      <c r="AC1453" s="99"/>
      <c r="AD1453" s="116">
        <f ca="1">SUMIF(AAL!$A$3:$A$65061,'Risk Lv. Inforce'!$B$7:$B$12091,AAL!$B$3:$B$65007)</f>
        <v>0</v>
      </c>
      <c r="AE1453" s="116">
        <f ca="1">SUMIF(AAL!$C$3:$C$65061,'Risk Lv. Inforce'!$B$7:$B$10291,AAL!$D$3:$D$65007)</f>
        <v>0</v>
      </c>
      <c r="AF1453" s="116">
        <f ca="1">SUMIF(AAL!$E$3:$E$65061,'Risk Lv. Inforce'!$B$7:$B$1291,AAL!$F$3:$F$65007)</f>
        <v>0</v>
      </c>
      <c r="AG1453" s="116">
        <f ca="1">SUMIF(AAL!$G$3:$G$65061,'Risk Lv. Inforce'!$B$7:$B$1291,AAL!$H$3:$H$65007)</f>
        <v>0</v>
      </c>
      <c r="AH1453" s="116">
        <f ca="1">SUMIF(AAL!$I$3:$I$65061,'Risk Lv. Inforce'!$B$7:$B$1291,AAL!$J$3:$J$65007)</f>
        <v>0</v>
      </c>
      <c r="AI1453" s="116">
        <f ca="1">SUMIF(AAL!$K$3:$K$65061,'Risk Lv. Inforce'!$B$7:$B$1291,AAL!$L$3:$L$65007)</f>
        <v>0</v>
      </c>
      <c r="AJ1453" s="116">
        <f>VLOOKUP(B1453,AAL!$Q$4:$S$1048576,3,0)</f>
        <v>0</v>
      </c>
      <c r="AK1453" s="116">
        <f>VLOOKUP(B1453,AAL!$U$4:$W$1048576,3,0)</f>
        <v>0</v>
      </c>
      <c r="AL1453" s="69">
        <f ca="1">IFERROR(((AD1453+(AD1453*'Portfolio Stats_RMS'!$C$7))/($AB1453*(1-'Portfolio Stats_RMS'!$C$6))),0)</f>
        <v>0</v>
      </c>
      <c r="AM1453" s="69">
        <f ca="1">IFERROR(((AF1453+(AF1453*'Portfolio Stats_RMS'!$C$7))/($AB1453*(1-'Portfolio Stats_RMS'!$C$6))),0)</f>
        <v>0</v>
      </c>
      <c r="AN1453" s="69">
        <f ca="1">IFERROR(((AH1453+(AH1453*'Portfolio Stats_RMS'!$C$7))/($AB1453*(1-'Portfolio Stats_RMS'!$C$6))),0)</f>
        <v>0</v>
      </c>
      <c r="AO1453" s="69">
        <f>IFERROR(((AJ1453+(AJ1453*'Portfolio Stats_RMS'!$C$7))/(AB1453*(1-'Portfolio Stats_RMS'!$C$6))),0)</f>
        <v>0</v>
      </c>
      <c r="AP1453" s="152"/>
    </row>
    <row r="1454" spans="2:42" x14ac:dyDescent="0.25">
      <c r="B1454" s="29"/>
      <c r="C1454" s="87"/>
      <c r="D1454" s="29"/>
      <c r="E1454" s="29"/>
      <c r="F1454" s="29"/>
      <c r="G1454" s="25"/>
      <c r="H1454" s="25"/>
      <c r="I1454" s="25"/>
      <c r="J1454" s="100"/>
      <c r="K1454" s="100"/>
      <c r="L1454" s="29"/>
      <c r="M1454" s="29"/>
      <c r="N1454" s="29"/>
      <c r="O1454" s="29"/>
      <c r="P1454" s="149"/>
      <c r="Q1454" s="150"/>
      <c r="R1454" s="152"/>
      <c r="S1454" s="153"/>
      <c r="T1454" s="153"/>
      <c r="U1454" s="154"/>
      <c r="V1454" s="99"/>
      <c r="W1454" s="99"/>
      <c r="X1454" s="25"/>
      <c r="Y1454" s="25"/>
      <c r="Z1454" s="99"/>
      <c r="AA1454" s="25"/>
      <c r="AB1454" s="25"/>
      <c r="AC1454" s="99"/>
      <c r="AD1454" s="116">
        <f ca="1">SUMIF(AAL!$A$3:$A$65061,'Risk Lv. Inforce'!$B$7:$B$12091,AAL!$B$3:$B$65007)</f>
        <v>0</v>
      </c>
      <c r="AE1454" s="116">
        <f ca="1">SUMIF(AAL!$C$3:$C$65061,'Risk Lv. Inforce'!$B$7:$B$10291,AAL!$D$3:$D$65007)</f>
        <v>0</v>
      </c>
      <c r="AF1454" s="116">
        <f ca="1">SUMIF(AAL!$E$3:$E$65061,'Risk Lv. Inforce'!$B$7:$B$1291,AAL!$F$3:$F$65007)</f>
        <v>0</v>
      </c>
      <c r="AG1454" s="116">
        <f ca="1">SUMIF(AAL!$G$3:$G$65061,'Risk Lv. Inforce'!$B$7:$B$1291,AAL!$H$3:$H$65007)</f>
        <v>0</v>
      </c>
      <c r="AH1454" s="116">
        <f ca="1">SUMIF(AAL!$I$3:$I$65061,'Risk Lv. Inforce'!$B$7:$B$1291,AAL!$J$3:$J$65007)</f>
        <v>0</v>
      </c>
      <c r="AI1454" s="116">
        <f ca="1">SUMIF(AAL!$K$3:$K$65061,'Risk Lv. Inforce'!$B$7:$B$1291,AAL!$L$3:$L$65007)</f>
        <v>0</v>
      </c>
      <c r="AJ1454" s="116">
        <f>VLOOKUP(B1454,AAL!$Q$4:$S$1048576,3,0)</f>
        <v>0</v>
      </c>
      <c r="AK1454" s="116">
        <f>VLOOKUP(B1454,AAL!$U$4:$W$1048576,3,0)</f>
        <v>0</v>
      </c>
      <c r="AL1454" s="69">
        <f ca="1">IFERROR(((AD1454+(AD1454*'Portfolio Stats_RMS'!$C$7))/($AB1454*(1-'Portfolio Stats_RMS'!$C$6))),0)</f>
        <v>0</v>
      </c>
      <c r="AM1454" s="69">
        <f ca="1">IFERROR(((AF1454+(AF1454*'Portfolio Stats_RMS'!$C$7))/($AB1454*(1-'Portfolio Stats_RMS'!$C$6))),0)</f>
        <v>0</v>
      </c>
      <c r="AN1454" s="69">
        <f ca="1">IFERROR(((AH1454+(AH1454*'Portfolio Stats_RMS'!$C$7))/($AB1454*(1-'Portfolio Stats_RMS'!$C$6))),0)</f>
        <v>0</v>
      </c>
      <c r="AO1454" s="69">
        <f>IFERROR(((AJ1454+(AJ1454*'Portfolio Stats_RMS'!$C$7))/(AB1454*(1-'Portfolio Stats_RMS'!$C$6))),0)</f>
        <v>0</v>
      </c>
      <c r="AP1454" s="152"/>
    </row>
    <row r="1455" spans="2:42" x14ac:dyDescent="0.25">
      <c r="B1455" s="29"/>
      <c r="C1455" s="87"/>
      <c r="D1455" s="29"/>
      <c r="E1455" s="29"/>
      <c r="F1455" s="29"/>
      <c r="G1455" s="25"/>
      <c r="H1455" s="25"/>
      <c r="I1455" s="25"/>
      <c r="J1455" s="100"/>
      <c r="K1455" s="100"/>
      <c r="L1455" s="29"/>
      <c r="M1455" s="29"/>
      <c r="N1455" s="29"/>
      <c r="O1455" s="29"/>
      <c r="P1455" s="149"/>
      <c r="Q1455" s="150"/>
      <c r="R1455" s="152"/>
      <c r="S1455" s="153"/>
      <c r="T1455" s="153"/>
      <c r="U1455" s="154"/>
      <c r="V1455" s="99"/>
      <c r="W1455" s="99"/>
      <c r="X1455" s="25"/>
      <c r="Y1455" s="25"/>
      <c r="Z1455" s="99"/>
      <c r="AA1455" s="25"/>
      <c r="AB1455" s="25"/>
      <c r="AC1455" s="99"/>
      <c r="AD1455" s="116">
        <f ca="1">SUMIF(AAL!$A$3:$A$65061,'Risk Lv. Inforce'!$B$7:$B$12091,AAL!$B$3:$B$65007)</f>
        <v>0</v>
      </c>
      <c r="AE1455" s="116">
        <f ca="1">SUMIF(AAL!$C$3:$C$65061,'Risk Lv. Inforce'!$B$7:$B$10291,AAL!$D$3:$D$65007)</f>
        <v>0</v>
      </c>
      <c r="AF1455" s="116">
        <f ca="1">SUMIF(AAL!$E$3:$E$65061,'Risk Lv. Inforce'!$B$7:$B$1291,AAL!$F$3:$F$65007)</f>
        <v>0</v>
      </c>
      <c r="AG1455" s="116">
        <f ca="1">SUMIF(AAL!$G$3:$G$65061,'Risk Lv. Inforce'!$B$7:$B$1291,AAL!$H$3:$H$65007)</f>
        <v>0</v>
      </c>
      <c r="AH1455" s="116">
        <f ca="1">SUMIF(AAL!$I$3:$I$65061,'Risk Lv. Inforce'!$B$7:$B$1291,AAL!$J$3:$J$65007)</f>
        <v>0</v>
      </c>
      <c r="AI1455" s="116">
        <f ca="1">SUMIF(AAL!$K$3:$K$65061,'Risk Lv. Inforce'!$B$7:$B$1291,AAL!$L$3:$L$65007)</f>
        <v>0</v>
      </c>
      <c r="AJ1455" s="116">
        <f>VLOOKUP(B1455,AAL!$Q$4:$S$1048576,3,0)</f>
        <v>0</v>
      </c>
      <c r="AK1455" s="116">
        <f>VLOOKUP(B1455,AAL!$U$4:$W$1048576,3,0)</f>
        <v>0</v>
      </c>
      <c r="AL1455" s="69">
        <f ca="1">IFERROR(((AD1455+(AD1455*'Portfolio Stats_RMS'!$C$7))/($AB1455*(1-'Portfolio Stats_RMS'!$C$6))),0)</f>
        <v>0</v>
      </c>
      <c r="AM1455" s="69">
        <f ca="1">IFERROR(((AF1455+(AF1455*'Portfolio Stats_RMS'!$C$7))/($AB1455*(1-'Portfolio Stats_RMS'!$C$6))),0)</f>
        <v>0</v>
      </c>
      <c r="AN1455" s="69">
        <f ca="1">IFERROR(((AH1455+(AH1455*'Portfolio Stats_RMS'!$C$7))/($AB1455*(1-'Portfolio Stats_RMS'!$C$6))),0)</f>
        <v>0</v>
      </c>
      <c r="AO1455" s="69">
        <f>IFERROR(((AJ1455+(AJ1455*'Portfolio Stats_RMS'!$C$7))/(AB1455*(1-'Portfolio Stats_RMS'!$C$6))),0)</f>
        <v>0</v>
      </c>
      <c r="AP1455" s="152"/>
    </row>
    <row r="1456" spans="2:42" x14ac:dyDescent="0.25">
      <c r="B1456" s="29"/>
      <c r="C1456" s="87"/>
      <c r="D1456" s="29"/>
      <c r="E1456" s="29"/>
      <c r="F1456" s="29"/>
      <c r="G1456" s="25"/>
      <c r="H1456" s="25"/>
      <c r="I1456" s="25"/>
      <c r="J1456" s="100"/>
      <c r="K1456" s="100"/>
      <c r="L1456" s="149"/>
      <c r="M1456" s="29"/>
      <c r="N1456" s="29"/>
      <c r="O1456" s="29"/>
      <c r="P1456" s="149"/>
      <c r="Q1456" s="150"/>
      <c r="R1456" s="152"/>
      <c r="S1456" s="153"/>
      <c r="T1456" s="153"/>
      <c r="U1456" s="154"/>
      <c r="V1456" s="99"/>
      <c r="W1456" s="99"/>
      <c r="X1456" s="25"/>
      <c r="Y1456" s="25"/>
      <c r="Z1456" s="99"/>
      <c r="AA1456" s="25"/>
      <c r="AB1456" s="25"/>
      <c r="AC1456" s="99"/>
      <c r="AD1456" s="116">
        <f ca="1">SUMIF(AAL!$A$3:$A$65061,'Risk Lv. Inforce'!$B$7:$B$12091,AAL!$B$3:$B$65007)</f>
        <v>0</v>
      </c>
      <c r="AE1456" s="116">
        <f ca="1">SUMIF(AAL!$C$3:$C$65061,'Risk Lv. Inforce'!$B$7:$B$10291,AAL!$D$3:$D$65007)</f>
        <v>0</v>
      </c>
      <c r="AF1456" s="116">
        <f ca="1">SUMIF(AAL!$E$3:$E$65061,'Risk Lv. Inforce'!$B$7:$B$1291,AAL!$F$3:$F$65007)</f>
        <v>0</v>
      </c>
      <c r="AG1456" s="116">
        <f ca="1">SUMIF(AAL!$G$3:$G$65061,'Risk Lv. Inforce'!$B$7:$B$1291,AAL!$H$3:$H$65007)</f>
        <v>0</v>
      </c>
      <c r="AH1456" s="116">
        <f ca="1">SUMIF(AAL!$I$3:$I$65061,'Risk Lv. Inforce'!$B$7:$B$1291,AAL!$J$3:$J$65007)</f>
        <v>0</v>
      </c>
      <c r="AI1456" s="116">
        <f ca="1">SUMIF(AAL!$K$3:$K$65061,'Risk Lv. Inforce'!$B$7:$B$1291,AAL!$L$3:$L$65007)</f>
        <v>0</v>
      </c>
      <c r="AJ1456" s="116">
        <f>VLOOKUP(B1456,AAL!$Q$4:$S$1048576,3,0)</f>
        <v>0</v>
      </c>
      <c r="AK1456" s="116">
        <f>VLOOKUP(B1456,AAL!$U$4:$W$1048576,3,0)</f>
        <v>0</v>
      </c>
      <c r="AL1456" s="69">
        <f ca="1">IFERROR(((AD1456+(AD1456*'Portfolio Stats_RMS'!$C$7))/($AB1456*(1-'Portfolio Stats_RMS'!$C$6))),0)</f>
        <v>0</v>
      </c>
      <c r="AM1456" s="69">
        <f ca="1">IFERROR(((AF1456+(AF1456*'Portfolio Stats_RMS'!$C$7))/($AB1456*(1-'Portfolio Stats_RMS'!$C$6))),0)</f>
        <v>0</v>
      </c>
      <c r="AN1456" s="69">
        <f ca="1">IFERROR(((AH1456+(AH1456*'Portfolio Stats_RMS'!$C$7))/($AB1456*(1-'Portfolio Stats_RMS'!$C$6))),0)</f>
        <v>0</v>
      </c>
      <c r="AO1456" s="69">
        <f>IFERROR(((AJ1456+(AJ1456*'Portfolio Stats_RMS'!$C$7))/(AB1456*(1-'Portfolio Stats_RMS'!$C$6))),0)</f>
        <v>0</v>
      </c>
      <c r="AP1456" s="152"/>
    </row>
    <row r="1457" spans="2:42" x14ac:dyDescent="0.25">
      <c r="B1457" s="29"/>
      <c r="C1457" s="87"/>
      <c r="D1457" s="29"/>
      <c r="E1457" s="29"/>
      <c r="F1457" s="29"/>
      <c r="G1457" s="25"/>
      <c r="H1457" s="25"/>
      <c r="I1457" s="25"/>
      <c r="J1457" s="100"/>
      <c r="K1457" s="100"/>
      <c r="L1457" s="149"/>
      <c r="M1457" s="29"/>
      <c r="N1457" s="29"/>
      <c r="O1457" s="29"/>
      <c r="P1457" s="149"/>
      <c r="Q1457" s="150"/>
      <c r="R1457" s="152"/>
      <c r="S1457" s="153"/>
      <c r="T1457" s="153"/>
      <c r="U1457" s="154"/>
      <c r="V1457" s="99"/>
      <c r="W1457" s="99"/>
      <c r="X1457" s="25"/>
      <c r="Y1457" s="25"/>
      <c r="Z1457" s="99"/>
      <c r="AA1457" s="25"/>
      <c r="AB1457" s="25"/>
      <c r="AC1457" s="99"/>
      <c r="AD1457" s="116">
        <f ca="1">SUMIF(AAL!$A$3:$A$65061,'Risk Lv. Inforce'!$B$7:$B$12091,AAL!$B$3:$B$65007)</f>
        <v>0</v>
      </c>
      <c r="AE1457" s="116">
        <f ca="1">SUMIF(AAL!$C$3:$C$65061,'Risk Lv. Inforce'!$B$7:$B$10291,AAL!$D$3:$D$65007)</f>
        <v>0</v>
      </c>
      <c r="AF1457" s="116">
        <f ca="1">SUMIF(AAL!$E$3:$E$65061,'Risk Lv. Inforce'!$B$7:$B$1291,AAL!$F$3:$F$65007)</f>
        <v>0</v>
      </c>
      <c r="AG1457" s="116">
        <f ca="1">SUMIF(AAL!$G$3:$G$65061,'Risk Lv. Inforce'!$B$7:$B$1291,AAL!$H$3:$H$65007)</f>
        <v>0</v>
      </c>
      <c r="AH1457" s="116">
        <f ca="1">SUMIF(AAL!$I$3:$I$65061,'Risk Lv. Inforce'!$B$7:$B$1291,AAL!$J$3:$J$65007)</f>
        <v>0</v>
      </c>
      <c r="AI1457" s="116">
        <f ca="1">SUMIF(AAL!$K$3:$K$65061,'Risk Lv. Inforce'!$B$7:$B$1291,AAL!$L$3:$L$65007)</f>
        <v>0</v>
      </c>
      <c r="AJ1457" s="116">
        <f>VLOOKUP(B1457,AAL!$Q$4:$S$1048576,3,0)</f>
        <v>0</v>
      </c>
      <c r="AK1457" s="116">
        <f>VLOOKUP(B1457,AAL!$U$4:$W$1048576,3,0)</f>
        <v>0</v>
      </c>
      <c r="AL1457" s="69">
        <f ca="1">IFERROR(((AD1457+(AD1457*'Portfolio Stats_RMS'!$C$7))/($AB1457*(1-'Portfolio Stats_RMS'!$C$6))),0)</f>
        <v>0</v>
      </c>
      <c r="AM1457" s="69">
        <f ca="1">IFERROR(((AF1457+(AF1457*'Portfolio Stats_RMS'!$C$7))/($AB1457*(1-'Portfolio Stats_RMS'!$C$6))),0)</f>
        <v>0</v>
      </c>
      <c r="AN1457" s="69">
        <f ca="1">IFERROR(((AH1457+(AH1457*'Portfolio Stats_RMS'!$C$7))/($AB1457*(1-'Portfolio Stats_RMS'!$C$6))),0)</f>
        <v>0</v>
      </c>
      <c r="AO1457" s="69">
        <f>IFERROR(((AJ1457+(AJ1457*'Portfolio Stats_RMS'!$C$7))/(AB1457*(1-'Portfolio Stats_RMS'!$C$6))),0)</f>
        <v>0</v>
      </c>
      <c r="AP1457" s="152"/>
    </row>
    <row r="1458" spans="2:42" x14ac:dyDescent="0.25">
      <c r="B1458" s="29"/>
      <c r="C1458" s="87"/>
      <c r="D1458" s="29"/>
      <c r="E1458" s="29"/>
      <c r="F1458" s="29"/>
      <c r="G1458" s="25"/>
      <c r="H1458" s="25"/>
      <c r="I1458" s="25"/>
      <c r="J1458" s="100"/>
      <c r="K1458" s="100"/>
      <c r="L1458" s="149"/>
      <c r="M1458" s="29"/>
      <c r="N1458" s="29"/>
      <c r="O1458" s="29"/>
      <c r="P1458" s="149"/>
      <c r="Q1458" s="150"/>
      <c r="R1458" s="152"/>
      <c r="S1458" s="153"/>
      <c r="T1458" s="153"/>
      <c r="U1458" s="154"/>
      <c r="V1458" s="99"/>
      <c r="W1458" s="99"/>
      <c r="X1458" s="25"/>
      <c r="Y1458" s="25"/>
      <c r="Z1458" s="99"/>
      <c r="AA1458" s="25"/>
      <c r="AB1458" s="25"/>
      <c r="AC1458" s="99"/>
      <c r="AD1458" s="116">
        <f ca="1">SUMIF(AAL!$A$3:$A$65061,'Risk Lv. Inforce'!$B$7:$B$12091,AAL!$B$3:$B$65007)</f>
        <v>0</v>
      </c>
      <c r="AE1458" s="116">
        <f ca="1">SUMIF(AAL!$C$3:$C$65061,'Risk Lv. Inforce'!$B$7:$B$10291,AAL!$D$3:$D$65007)</f>
        <v>0</v>
      </c>
      <c r="AF1458" s="116">
        <f ca="1">SUMIF(AAL!$E$3:$E$65061,'Risk Lv. Inforce'!$B$7:$B$1291,AAL!$F$3:$F$65007)</f>
        <v>0</v>
      </c>
      <c r="AG1458" s="116">
        <f ca="1">SUMIF(AAL!$G$3:$G$65061,'Risk Lv. Inforce'!$B$7:$B$1291,AAL!$H$3:$H$65007)</f>
        <v>0</v>
      </c>
      <c r="AH1458" s="116">
        <f ca="1">SUMIF(AAL!$I$3:$I$65061,'Risk Lv. Inforce'!$B$7:$B$1291,AAL!$J$3:$J$65007)</f>
        <v>0</v>
      </c>
      <c r="AI1458" s="116">
        <f ca="1">SUMIF(AAL!$K$3:$K$65061,'Risk Lv. Inforce'!$B$7:$B$1291,AAL!$L$3:$L$65007)</f>
        <v>0</v>
      </c>
      <c r="AJ1458" s="116">
        <f>VLOOKUP(B1458,AAL!$Q$4:$S$1048576,3,0)</f>
        <v>0</v>
      </c>
      <c r="AK1458" s="116">
        <f>VLOOKUP(B1458,AAL!$U$4:$W$1048576,3,0)</f>
        <v>0</v>
      </c>
      <c r="AL1458" s="69">
        <f ca="1">IFERROR(((AD1458+(AD1458*'Portfolio Stats_RMS'!$C$7))/($AB1458*(1-'Portfolio Stats_RMS'!$C$6))),0)</f>
        <v>0</v>
      </c>
      <c r="AM1458" s="69">
        <f ca="1">IFERROR(((AF1458+(AF1458*'Portfolio Stats_RMS'!$C$7))/($AB1458*(1-'Portfolio Stats_RMS'!$C$6))),0)</f>
        <v>0</v>
      </c>
      <c r="AN1458" s="69">
        <f ca="1">IFERROR(((AH1458+(AH1458*'Portfolio Stats_RMS'!$C$7))/($AB1458*(1-'Portfolio Stats_RMS'!$C$6))),0)</f>
        <v>0</v>
      </c>
      <c r="AO1458" s="69">
        <f>IFERROR(((AJ1458+(AJ1458*'Portfolio Stats_RMS'!$C$7))/(AB1458*(1-'Portfolio Stats_RMS'!$C$6))),0)</f>
        <v>0</v>
      </c>
      <c r="AP1458" s="152"/>
    </row>
    <row r="1459" spans="2:42" x14ac:dyDescent="0.25">
      <c r="B1459" s="29"/>
      <c r="C1459" s="87"/>
      <c r="D1459" s="29"/>
      <c r="E1459" s="29"/>
      <c r="F1459" s="29"/>
      <c r="G1459" s="25"/>
      <c r="H1459" s="25"/>
      <c r="I1459" s="25"/>
      <c r="J1459" s="100"/>
      <c r="K1459" s="100"/>
      <c r="L1459" s="149"/>
      <c r="M1459" s="29"/>
      <c r="N1459" s="29"/>
      <c r="O1459" s="29"/>
      <c r="P1459" s="149"/>
      <c r="Q1459" s="150"/>
      <c r="R1459" s="152"/>
      <c r="S1459" s="153"/>
      <c r="T1459" s="153"/>
      <c r="U1459" s="154"/>
      <c r="V1459" s="99"/>
      <c r="W1459" s="99"/>
      <c r="X1459" s="25"/>
      <c r="Y1459" s="25"/>
      <c r="Z1459" s="99"/>
      <c r="AA1459" s="25"/>
      <c r="AB1459" s="25"/>
      <c r="AC1459" s="99"/>
      <c r="AD1459" s="116">
        <f ca="1">SUMIF(AAL!$A$3:$A$65061,'Risk Lv. Inforce'!$B$7:$B$12091,AAL!$B$3:$B$65007)</f>
        <v>0</v>
      </c>
      <c r="AE1459" s="116">
        <f ca="1">SUMIF(AAL!$C$3:$C$65061,'Risk Lv. Inforce'!$B$7:$B$10291,AAL!$D$3:$D$65007)</f>
        <v>0</v>
      </c>
      <c r="AF1459" s="116">
        <f ca="1">SUMIF(AAL!$E$3:$E$65061,'Risk Lv. Inforce'!$B$7:$B$1291,AAL!$F$3:$F$65007)</f>
        <v>0</v>
      </c>
      <c r="AG1459" s="116">
        <f ca="1">SUMIF(AAL!$G$3:$G$65061,'Risk Lv. Inforce'!$B$7:$B$1291,AAL!$H$3:$H$65007)</f>
        <v>0</v>
      </c>
      <c r="AH1459" s="116">
        <f ca="1">SUMIF(AAL!$I$3:$I$65061,'Risk Lv. Inforce'!$B$7:$B$1291,AAL!$J$3:$J$65007)</f>
        <v>0</v>
      </c>
      <c r="AI1459" s="116">
        <f ca="1">SUMIF(AAL!$K$3:$K$65061,'Risk Lv. Inforce'!$B$7:$B$1291,AAL!$L$3:$L$65007)</f>
        <v>0</v>
      </c>
      <c r="AJ1459" s="116">
        <f>VLOOKUP(B1459,AAL!$Q$4:$S$1048576,3,0)</f>
        <v>0</v>
      </c>
      <c r="AK1459" s="116">
        <f>VLOOKUP(B1459,AAL!$U$4:$W$1048576,3,0)</f>
        <v>0</v>
      </c>
      <c r="AL1459" s="69">
        <f ca="1">IFERROR(((AD1459+(AD1459*'Portfolio Stats_RMS'!$C$7))/($AB1459*(1-'Portfolio Stats_RMS'!$C$6))),0)</f>
        <v>0</v>
      </c>
      <c r="AM1459" s="69">
        <f ca="1">IFERROR(((AF1459+(AF1459*'Portfolio Stats_RMS'!$C$7))/($AB1459*(1-'Portfolio Stats_RMS'!$C$6))),0)</f>
        <v>0</v>
      </c>
      <c r="AN1459" s="69">
        <f ca="1">IFERROR(((AH1459+(AH1459*'Portfolio Stats_RMS'!$C$7))/($AB1459*(1-'Portfolio Stats_RMS'!$C$6))),0)</f>
        <v>0</v>
      </c>
      <c r="AO1459" s="69">
        <f>IFERROR(((AJ1459+(AJ1459*'Portfolio Stats_RMS'!$C$7))/(AB1459*(1-'Portfolio Stats_RMS'!$C$6))),0)</f>
        <v>0</v>
      </c>
      <c r="AP1459" s="152"/>
    </row>
    <row r="1460" spans="2:42" x14ac:dyDescent="0.25">
      <c r="B1460" s="29"/>
      <c r="C1460" s="87"/>
      <c r="D1460" s="29"/>
      <c r="E1460" s="29"/>
      <c r="F1460" s="29"/>
      <c r="G1460" s="25"/>
      <c r="H1460" s="25"/>
      <c r="I1460" s="25"/>
      <c r="J1460" s="100"/>
      <c r="K1460" s="100"/>
      <c r="L1460" s="29"/>
      <c r="M1460" s="29"/>
      <c r="N1460" s="29"/>
      <c r="O1460" s="29"/>
      <c r="P1460" s="149"/>
      <c r="Q1460" s="150"/>
      <c r="R1460" s="152"/>
      <c r="S1460" s="153"/>
      <c r="T1460" s="153"/>
      <c r="U1460" s="154"/>
      <c r="V1460" s="99"/>
      <c r="W1460" s="99"/>
      <c r="X1460" s="25"/>
      <c r="Y1460" s="25"/>
      <c r="Z1460" s="99"/>
      <c r="AA1460" s="25"/>
      <c r="AB1460" s="25"/>
      <c r="AC1460" s="99"/>
      <c r="AD1460" s="116">
        <f ca="1">SUMIF(AAL!$A$3:$A$65061,'Risk Lv. Inforce'!$B$7:$B$12091,AAL!$B$3:$B$65007)</f>
        <v>0</v>
      </c>
      <c r="AE1460" s="116">
        <f ca="1">SUMIF(AAL!$C$3:$C$65061,'Risk Lv. Inforce'!$B$7:$B$10291,AAL!$D$3:$D$65007)</f>
        <v>0</v>
      </c>
      <c r="AF1460" s="116">
        <f ca="1">SUMIF(AAL!$E$3:$E$65061,'Risk Lv. Inforce'!$B$7:$B$1291,AAL!$F$3:$F$65007)</f>
        <v>0</v>
      </c>
      <c r="AG1460" s="116">
        <f ca="1">SUMIF(AAL!$G$3:$G$65061,'Risk Lv. Inforce'!$B$7:$B$1291,AAL!$H$3:$H$65007)</f>
        <v>0</v>
      </c>
      <c r="AH1460" s="116">
        <f ca="1">SUMIF(AAL!$I$3:$I$65061,'Risk Lv. Inforce'!$B$7:$B$1291,AAL!$J$3:$J$65007)</f>
        <v>0</v>
      </c>
      <c r="AI1460" s="116">
        <f ca="1">SUMIF(AAL!$K$3:$K$65061,'Risk Lv. Inforce'!$B$7:$B$1291,AAL!$L$3:$L$65007)</f>
        <v>0</v>
      </c>
      <c r="AJ1460" s="116">
        <f>VLOOKUP(B1460,AAL!$Q$4:$S$1048576,3,0)</f>
        <v>0</v>
      </c>
      <c r="AK1460" s="116">
        <f>VLOOKUP(B1460,AAL!$U$4:$W$1048576,3,0)</f>
        <v>0</v>
      </c>
      <c r="AL1460" s="69">
        <f ca="1">IFERROR(((AD1460+(AD1460*'Portfolio Stats_RMS'!$C$7))/($AB1460*(1-'Portfolio Stats_RMS'!$C$6))),0)</f>
        <v>0</v>
      </c>
      <c r="AM1460" s="69">
        <f ca="1">IFERROR(((AF1460+(AF1460*'Portfolio Stats_RMS'!$C$7))/($AB1460*(1-'Portfolio Stats_RMS'!$C$6))),0)</f>
        <v>0</v>
      </c>
      <c r="AN1460" s="69">
        <f ca="1">IFERROR(((AH1460+(AH1460*'Portfolio Stats_RMS'!$C$7))/($AB1460*(1-'Portfolio Stats_RMS'!$C$6))),0)</f>
        <v>0</v>
      </c>
      <c r="AO1460" s="69">
        <f>IFERROR(((AJ1460+(AJ1460*'Portfolio Stats_RMS'!$C$7))/(AB1460*(1-'Portfolio Stats_RMS'!$C$6))),0)</f>
        <v>0</v>
      </c>
      <c r="AP1460" s="152"/>
    </row>
    <row r="1461" spans="2:42" x14ac:dyDescent="0.25">
      <c r="B1461" s="29"/>
      <c r="C1461" s="87"/>
      <c r="D1461" s="29"/>
      <c r="E1461" s="29"/>
      <c r="F1461" s="29"/>
      <c r="G1461" s="25"/>
      <c r="H1461" s="25"/>
      <c r="I1461" s="25"/>
      <c r="J1461" s="100"/>
      <c r="K1461" s="100"/>
      <c r="L1461" s="29"/>
      <c r="M1461" s="29"/>
      <c r="N1461" s="29"/>
      <c r="O1461" s="29"/>
      <c r="P1461" s="149"/>
      <c r="Q1461" s="150"/>
      <c r="R1461" s="152"/>
      <c r="S1461" s="153"/>
      <c r="T1461" s="153"/>
      <c r="U1461" s="154"/>
      <c r="V1461" s="99"/>
      <c r="W1461" s="99"/>
      <c r="X1461" s="25"/>
      <c r="Y1461" s="25"/>
      <c r="Z1461" s="99"/>
      <c r="AA1461" s="25"/>
      <c r="AB1461" s="25"/>
      <c r="AC1461" s="99"/>
      <c r="AD1461" s="116">
        <f ca="1">SUMIF(AAL!$A$3:$A$65061,'Risk Lv. Inforce'!$B$7:$B$12091,AAL!$B$3:$B$65007)</f>
        <v>0</v>
      </c>
      <c r="AE1461" s="116">
        <f ca="1">SUMIF(AAL!$C$3:$C$65061,'Risk Lv. Inforce'!$B$7:$B$10291,AAL!$D$3:$D$65007)</f>
        <v>0</v>
      </c>
      <c r="AF1461" s="116">
        <f ca="1">SUMIF(AAL!$E$3:$E$65061,'Risk Lv. Inforce'!$B$7:$B$1291,AAL!$F$3:$F$65007)</f>
        <v>0</v>
      </c>
      <c r="AG1461" s="116">
        <f ca="1">SUMIF(AAL!$G$3:$G$65061,'Risk Lv. Inforce'!$B$7:$B$1291,AAL!$H$3:$H$65007)</f>
        <v>0</v>
      </c>
      <c r="AH1461" s="116">
        <f ca="1">SUMIF(AAL!$I$3:$I$65061,'Risk Lv. Inforce'!$B$7:$B$1291,AAL!$J$3:$J$65007)</f>
        <v>0</v>
      </c>
      <c r="AI1461" s="116">
        <f ca="1">SUMIF(AAL!$K$3:$K$65061,'Risk Lv. Inforce'!$B$7:$B$1291,AAL!$L$3:$L$65007)</f>
        <v>0</v>
      </c>
      <c r="AJ1461" s="116">
        <f>VLOOKUP(B1461,AAL!$Q$4:$S$1048576,3,0)</f>
        <v>0</v>
      </c>
      <c r="AK1461" s="116">
        <f>VLOOKUP(B1461,AAL!$U$4:$W$1048576,3,0)</f>
        <v>0</v>
      </c>
      <c r="AL1461" s="69">
        <f ca="1">IFERROR(((AD1461+(AD1461*'Portfolio Stats_RMS'!$C$7))/($AB1461*(1-'Portfolio Stats_RMS'!$C$6))),0)</f>
        <v>0</v>
      </c>
      <c r="AM1461" s="69">
        <f ca="1">IFERROR(((AF1461+(AF1461*'Portfolio Stats_RMS'!$C$7))/($AB1461*(1-'Portfolio Stats_RMS'!$C$6))),0)</f>
        <v>0</v>
      </c>
      <c r="AN1461" s="69">
        <f ca="1">IFERROR(((AH1461+(AH1461*'Portfolio Stats_RMS'!$C$7))/($AB1461*(1-'Portfolio Stats_RMS'!$C$6))),0)</f>
        <v>0</v>
      </c>
      <c r="AO1461" s="69">
        <f>IFERROR(((AJ1461+(AJ1461*'Portfolio Stats_RMS'!$C$7))/(AB1461*(1-'Portfolio Stats_RMS'!$C$6))),0)</f>
        <v>0</v>
      </c>
      <c r="AP1461" s="152"/>
    </row>
    <row r="1462" spans="2:42" x14ac:dyDescent="0.25">
      <c r="B1462" s="29"/>
      <c r="C1462" s="87"/>
      <c r="D1462" s="29"/>
      <c r="E1462" s="29"/>
      <c r="F1462" s="29"/>
      <c r="G1462" s="25"/>
      <c r="H1462" s="25"/>
      <c r="I1462" s="25"/>
      <c r="J1462" s="100"/>
      <c r="K1462" s="100"/>
      <c r="L1462" s="149"/>
      <c r="M1462" s="29"/>
      <c r="N1462" s="29"/>
      <c r="O1462" s="29"/>
      <c r="P1462" s="149"/>
      <c r="Q1462" s="150"/>
      <c r="R1462" s="152"/>
      <c r="S1462" s="153"/>
      <c r="T1462" s="153"/>
      <c r="U1462" s="154"/>
      <c r="V1462" s="99"/>
      <c r="W1462" s="99"/>
      <c r="X1462" s="25"/>
      <c r="Y1462" s="25"/>
      <c r="Z1462" s="99"/>
      <c r="AA1462" s="25"/>
      <c r="AB1462" s="25"/>
      <c r="AC1462" s="99"/>
      <c r="AD1462" s="116">
        <f ca="1">SUMIF(AAL!$A$3:$A$65061,'Risk Lv. Inforce'!$B$7:$B$12091,AAL!$B$3:$B$65007)</f>
        <v>0</v>
      </c>
      <c r="AE1462" s="116">
        <f ca="1">SUMIF(AAL!$C$3:$C$65061,'Risk Lv. Inforce'!$B$7:$B$10291,AAL!$D$3:$D$65007)</f>
        <v>0</v>
      </c>
      <c r="AF1462" s="116">
        <f ca="1">SUMIF(AAL!$E$3:$E$65061,'Risk Lv. Inforce'!$B$7:$B$1291,AAL!$F$3:$F$65007)</f>
        <v>0</v>
      </c>
      <c r="AG1462" s="116">
        <f ca="1">SUMIF(AAL!$G$3:$G$65061,'Risk Lv. Inforce'!$B$7:$B$1291,AAL!$H$3:$H$65007)</f>
        <v>0</v>
      </c>
      <c r="AH1462" s="116">
        <f ca="1">SUMIF(AAL!$I$3:$I$65061,'Risk Lv. Inforce'!$B$7:$B$1291,AAL!$J$3:$J$65007)</f>
        <v>0</v>
      </c>
      <c r="AI1462" s="116">
        <f ca="1">SUMIF(AAL!$K$3:$K$65061,'Risk Lv. Inforce'!$B$7:$B$1291,AAL!$L$3:$L$65007)</f>
        <v>0</v>
      </c>
      <c r="AJ1462" s="116">
        <f>VLOOKUP(B1462,AAL!$Q$4:$S$1048576,3,0)</f>
        <v>0</v>
      </c>
      <c r="AK1462" s="116">
        <f>VLOOKUP(B1462,AAL!$U$4:$W$1048576,3,0)</f>
        <v>0</v>
      </c>
      <c r="AL1462" s="69">
        <f ca="1">IFERROR(((AD1462+(AD1462*'Portfolio Stats_RMS'!$C$7))/($AB1462*(1-'Portfolio Stats_RMS'!$C$6))),0)</f>
        <v>0</v>
      </c>
      <c r="AM1462" s="69">
        <f ca="1">IFERROR(((AF1462+(AF1462*'Portfolio Stats_RMS'!$C$7))/($AB1462*(1-'Portfolio Stats_RMS'!$C$6))),0)</f>
        <v>0</v>
      </c>
      <c r="AN1462" s="69">
        <f ca="1">IFERROR(((AH1462+(AH1462*'Portfolio Stats_RMS'!$C$7))/($AB1462*(1-'Portfolio Stats_RMS'!$C$6))),0)</f>
        <v>0</v>
      </c>
      <c r="AO1462" s="69">
        <f>IFERROR(((AJ1462+(AJ1462*'Portfolio Stats_RMS'!$C$7))/(AB1462*(1-'Portfolio Stats_RMS'!$C$6))),0)</f>
        <v>0</v>
      </c>
      <c r="AP1462" s="152"/>
    </row>
    <row r="1463" spans="2:42" x14ac:dyDescent="0.25">
      <c r="B1463" s="29"/>
      <c r="C1463" s="87"/>
      <c r="D1463" s="29"/>
      <c r="E1463" s="29"/>
      <c r="F1463" s="29"/>
      <c r="G1463" s="25"/>
      <c r="H1463" s="25"/>
      <c r="I1463" s="25"/>
      <c r="J1463" s="100"/>
      <c r="K1463" s="100"/>
      <c r="L1463" s="149"/>
      <c r="M1463" s="29"/>
      <c r="N1463" s="29"/>
      <c r="O1463" s="29"/>
      <c r="P1463" s="149"/>
      <c r="Q1463" s="150"/>
      <c r="R1463" s="152"/>
      <c r="S1463" s="153"/>
      <c r="T1463" s="153"/>
      <c r="U1463" s="154"/>
      <c r="V1463" s="99"/>
      <c r="W1463" s="99"/>
      <c r="X1463" s="25"/>
      <c r="Y1463" s="25"/>
      <c r="Z1463" s="99"/>
      <c r="AA1463" s="25"/>
      <c r="AB1463" s="25"/>
      <c r="AC1463" s="99"/>
      <c r="AD1463" s="116">
        <f ca="1">SUMIF(AAL!$A$3:$A$65061,'Risk Lv. Inforce'!$B$7:$B$12091,AAL!$B$3:$B$65007)</f>
        <v>0</v>
      </c>
      <c r="AE1463" s="116">
        <f ca="1">SUMIF(AAL!$C$3:$C$65061,'Risk Lv. Inforce'!$B$7:$B$10291,AAL!$D$3:$D$65007)</f>
        <v>0</v>
      </c>
      <c r="AF1463" s="116">
        <f ca="1">SUMIF(AAL!$E$3:$E$65061,'Risk Lv. Inforce'!$B$7:$B$1291,AAL!$F$3:$F$65007)</f>
        <v>0</v>
      </c>
      <c r="AG1463" s="116">
        <f ca="1">SUMIF(AAL!$G$3:$G$65061,'Risk Lv. Inforce'!$B$7:$B$1291,AAL!$H$3:$H$65007)</f>
        <v>0</v>
      </c>
      <c r="AH1463" s="116">
        <f ca="1">SUMIF(AAL!$I$3:$I$65061,'Risk Lv. Inforce'!$B$7:$B$1291,AAL!$J$3:$J$65007)</f>
        <v>0</v>
      </c>
      <c r="AI1463" s="116">
        <f ca="1">SUMIF(AAL!$K$3:$K$65061,'Risk Lv. Inforce'!$B$7:$B$1291,AAL!$L$3:$L$65007)</f>
        <v>0</v>
      </c>
      <c r="AJ1463" s="116">
        <f>VLOOKUP(B1463,AAL!$Q$4:$S$1048576,3,0)</f>
        <v>0</v>
      </c>
      <c r="AK1463" s="116">
        <f>VLOOKUP(B1463,AAL!$U$4:$W$1048576,3,0)</f>
        <v>0</v>
      </c>
      <c r="AL1463" s="69">
        <f ca="1">IFERROR(((AD1463+(AD1463*'Portfolio Stats_RMS'!$C$7))/($AB1463*(1-'Portfolio Stats_RMS'!$C$6))),0)</f>
        <v>0</v>
      </c>
      <c r="AM1463" s="69">
        <f ca="1">IFERROR(((AF1463+(AF1463*'Portfolio Stats_RMS'!$C$7))/($AB1463*(1-'Portfolio Stats_RMS'!$C$6))),0)</f>
        <v>0</v>
      </c>
      <c r="AN1463" s="69">
        <f ca="1">IFERROR(((AH1463+(AH1463*'Portfolio Stats_RMS'!$C$7))/($AB1463*(1-'Portfolio Stats_RMS'!$C$6))),0)</f>
        <v>0</v>
      </c>
      <c r="AO1463" s="69">
        <f>IFERROR(((AJ1463+(AJ1463*'Portfolio Stats_RMS'!$C$7))/(AB1463*(1-'Portfolio Stats_RMS'!$C$6))),0)</f>
        <v>0</v>
      </c>
      <c r="AP1463" s="152"/>
    </row>
    <row r="1464" spans="2:42" x14ac:dyDescent="0.25">
      <c r="B1464" s="29"/>
      <c r="C1464" s="87"/>
      <c r="D1464" s="29"/>
      <c r="E1464" s="29"/>
      <c r="F1464" s="29"/>
      <c r="G1464" s="25"/>
      <c r="H1464" s="25"/>
      <c r="I1464" s="25"/>
      <c r="J1464" s="100"/>
      <c r="K1464" s="100"/>
      <c r="L1464" s="149"/>
      <c r="M1464" s="29"/>
      <c r="N1464" s="29"/>
      <c r="O1464" s="29"/>
      <c r="P1464" s="149"/>
      <c r="Q1464" s="150"/>
      <c r="R1464" s="152"/>
      <c r="S1464" s="153"/>
      <c r="T1464" s="153"/>
      <c r="U1464" s="154"/>
      <c r="V1464" s="99"/>
      <c r="W1464" s="99"/>
      <c r="X1464" s="25"/>
      <c r="Y1464" s="25"/>
      <c r="Z1464" s="99"/>
      <c r="AA1464" s="25"/>
      <c r="AB1464" s="25"/>
      <c r="AC1464" s="99"/>
      <c r="AD1464" s="116">
        <f ca="1">SUMIF(AAL!$A$3:$A$65061,'Risk Lv. Inforce'!$B$7:$B$12091,AAL!$B$3:$B$65007)</f>
        <v>0</v>
      </c>
      <c r="AE1464" s="116">
        <f ca="1">SUMIF(AAL!$C$3:$C$65061,'Risk Lv. Inforce'!$B$7:$B$10291,AAL!$D$3:$D$65007)</f>
        <v>0</v>
      </c>
      <c r="AF1464" s="116">
        <f ca="1">SUMIF(AAL!$E$3:$E$65061,'Risk Lv. Inforce'!$B$7:$B$1291,AAL!$F$3:$F$65007)</f>
        <v>0</v>
      </c>
      <c r="AG1464" s="116">
        <f ca="1">SUMIF(AAL!$G$3:$G$65061,'Risk Lv. Inforce'!$B$7:$B$1291,AAL!$H$3:$H$65007)</f>
        <v>0</v>
      </c>
      <c r="AH1464" s="116">
        <f ca="1">SUMIF(AAL!$I$3:$I$65061,'Risk Lv. Inforce'!$B$7:$B$1291,AAL!$J$3:$J$65007)</f>
        <v>0</v>
      </c>
      <c r="AI1464" s="116">
        <f ca="1">SUMIF(AAL!$K$3:$K$65061,'Risk Lv. Inforce'!$B$7:$B$1291,AAL!$L$3:$L$65007)</f>
        <v>0</v>
      </c>
      <c r="AJ1464" s="116">
        <f>VLOOKUP(B1464,AAL!$Q$4:$S$1048576,3,0)</f>
        <v>0</v>
      </c>
      <c r="AK1464" s="116">
        <f>VLOOKUP(B1464,AAL!$U$4:$W$1048576,3,0)</f>
        <v>0</v>
      </c>
      <c r="AL1464" s="69">
        <f ca="1">IFERROR(((AD1464+(AD1464*'Portfolio Stats_RMS'!$C$7))/($AB1464*(1-'Portfolio Stats_RMS'!$C$6))),0)</f>
        <v>0</v>
      </c>
      <c r="AM1464" s="69">
        <f ca="1">IFERROR(((AF1464+(AF1464*'Portfolio Stats_RMS'!$C$7))/($AB1464*(1-'Portfolio Stats_RMS'!$C$6))),0)</f>
        <v>0</v>
      </c>
      <c r="AN1464" s="69">
        <f ca="1">IFERROR(((AH1464+(AH1464*'Portfolio Stats_RMS'!$C$7))/($AB1464*(1-'Portfolio Stats_RMS'!$C$6))),0)</f>
        <v>0</v>
      </c>
      <c r="AO1464" s="69">
        <f>IFERROR(((AJ1464+(AJ1464*'Portfolio Stats_RMS'!$C$7))/(AB1464*(1-'Portfolio Stats_RMS'!$C$6))),0)</f>
        <v>0</v>
      </c>
      <c r="AP1464" s="152"/>
    </row>
    <row r="1465" spans="2:42" x14ac:dyDescent="0.25">
      <c r="B1465" s="29"/>
      <c r="C1465" s="87"/>
      <c r="D1465" s="29"/>
      <c r="E1465" s="29"/>
      <c r="F1465" s="29"/>
      <c r="G1465" s="25"/>
      <c r="H1465" s="25"/>
      <c r="I1465" s="25"/>
      <c r="J1465" s="100"/>
      <c r="K1465" s="100"/>
      <c r="L1465" s="149"/>
      <c r="M1465" s="29"/>
      <c r="N1465" s="29"/>
      <c r="O1465" s="29"/>
      <c r="P1465" s="149"/>
      <c r="Q1465" s="150"/>
      <c r="R1465" s="152"/>
      <c r="S1465" s="153"/>
      <c r="T1465" s="153"/>
      <c r="U1465" s="154"/>
      <c r="V1465" s="99"/>
      <c r="W1465" s="99"/>
      <c r="X1465" s="25"/>
      <c r="Y1465" s="25"/>
      <c r="Z1465" s="99"/>
      <c r="AA1465" s="25"/>
      <c r="AB1465" s="25"/>
      <c r="AC1465" s="99"/>
      <c r="AD1465" s="116">
        <f ca="1">SUMIF(AAL!$A$3:$A$65061,'Risk Lv. Inforce'!$B$7:$B$12091,AAL!$B$3:$B$65007)</f>
        <v>0</v>
      </c>
      <c r="AE1465" s="116">
        <f ca="1">SUMIF(AAL!$C$3:$C$65061,'Risk Lv. Inforce'!$B$7:$B$10291,AAL!$D$3:$D$65007)</f>
        <v>0</v>
      </c>
      <c r="AF1465" s="116">
        <f ca="1">SUMIF(AAL!$E$3:$E$65061,'Risk Lv. Inforce'!$B$7:$B$1291,AAL!$F$3:$F$65007)</f>
        <v>0</v>
      </c>
      <c r="AG1465" s="116">
        <f ca="1">SUMIF(AAL!$G$3:$G$65061,'Risk Lv. Inforce'!$B$7:$B$1291,AAL!$H$3:$H$65007)</f>
        <v>0</v>
      </c>
      <c r="AH1465" s="116">
        <f ca="1">SUMIF(AAL!$I$3:$I$65061,'Risk Lv. Inforce'!$B$7:$B$1291,AAL!$J$3:$J$65007)</f>
        <v>0</v>
      </c>
      <c r="AI1465" s="116">
        <f ca="1">SUMIF(AAL!$K$3:$K$65061,'Risk Lv. Inforce'!$B$7:$B$1291,AAL!$L$3:$L$65007)</f>
        <v>0</v>
      </c>
      <c r="AJ1465" s="116">
        <f>VLOOKUP(B1465,AAL!$Q$4:$S$1048576,3,0)</f>
        <v>0</v>
      </c>
      <c r="AK1465" s="116">
        <f>VLOOKUP(B1465,AAL!$U$4:$W$1048576,3,0)</f>
        <v>0</v>
      </c>
      <c r="AL1465" s="69">
        <f ca="1">IFERROR(((AD1465+(AD1465*'Portfolio Stats_RMS'!$C$7))/($AB1465*(1-'Portfolio Stats_RMS'!$C$6))),0)</f>
        <v>0</v>
      </c>
      <c r="AM1465" s="69">
        <f ca="1">IFERROR(((AF1465+(AF1465*'Portfolio Stats_RMS'!$C$7))/($AB1465*(1-'Portfolio Stats_RMS'!$C$6))),0)</f>
        <v>0</v>
      </c>
      <c r="AN1465" s="69">
        <f ca="1">IFERROR(((AH1465+(AH1465*'Portfolio Stats_RMS'!$C$7))/($AB1465*(1-'Portfolio Stats_RMS'!$C$6))),0)</f>
        <v>0</v>
      </c>
      <c r="AO1465" s="69">
        <f>IFERROR(((AJ1465+(AJ1465*'Portfolio Stats_RMS'!$C$7))/(AB1465*(1-'Portfolio Stats_RMS'!$C$6))),0)</f>
        <v>0</v>
      </c>
      <c r="AP1465" s="152"/>
    </row>
    <row r="1466" spans="2:42" x14ac:dyDescent="0.25">
      <c r="B1466" s="29"/>
      <c r="C1466" s="87"/>
      <c r="D1466" s="29"/>
      <c r="E1466" s="29"/>
      <c r="F1466" s="29"/>
      <c r="G1466" s="25"/>
      <c r="H1466" s="25"/>
      <c r="I1466" s="25"/>
      <c r="J1466" s="100"/>
      <c r="K1466" s="100"/>
      <c r="L1466" s="149"/>
      <c r="M1466" s="29"/>
      <c r="N1466" s="29"/>
      <c r="O1466" s="29"/>
      <c r="P1466" s="149"/>
      <c r="Q1466" s="150"/>
      <c r="R1466" s="152"/>
      <c r="S1466" s="153"/>
      <c r="T1466" s="153"/>
      <c r="U1466" s="154"/>
      <c r="V1466" s="99"/>
      <c r="W1466" s="99"/>
      <c r="X1466" s="25"/>
      <c r="Y1466" s="25"/>
      <c r="Z1466" s="99"/>
      <c r="AA1466" s="25"/>
      <c r="AB1466" s="25"/>
      <c r="AC1466" s="99"/>
      <c r="AD1466" s="116">
        <f ca="1">SUMIF(AAL!$A$3:$A$65061,'Risk Lv. Inforce'!$B$7:$B$12091,AAL!$B$3:$B$65007)</f>
        <v>0</v>
      </c>
      <c r="AE1466" s="116">
        <f ca="1">SUMIF(AAL!$C$3:$C$65061,'Risk Lv. Inforce'!$B$7:$B$10291,AAL!$D$3:$D$65007)</f>
        <v>0</v>
      </c>
      <c r="AF1466" s="116">
        <f ca="1">SUMIF(AAL!$E$3:$E$65061,'Risk Lv. Inforce'!$B$7:$B$1291,AAL!$F$3:$F$65007)</f>
        <v>0</v>
      </c>
      <c r="AG1466" s="116">
        <f ca="1">SUMIF(AAL!$G$3:$G$65061,'Risk Lv. Inforce'!$B$7:$B$1291,AAL!$H$3:$H$65007)</f>
        <v>0</v>
      </c>
      <c r="AH1466" s="116">
        <f ca="1">SUMIF(AAL!$I$3:$I$65061,'Risk Lv. Inforce'!$B$7:$B$1291,AAL!$J$3:$J$65007)</f>
        <v>0</v>
      </c>
      <c r="AI1466" s="116">
        <f ca="1">SUMIF(AAL!$K$3:$K$65061,'Risk Lv. Inforce'!$B$7:$B$1291,AAL!$L$3:$L$65007)</f>
        <v>0</v>
      </c>
      <c r="AJ1466" s="116">
        <f>VLOOKUP(B1466,AAL!$Q$4:$S$1048576,3,0)</f>
        <v>0</v>
      </c>
      <c r="AK1466" s="116">
        <f>VLOOKUP(B1466,AAL!$U$4:$W$1048576,3,0)</f>
        <v>0</v>
      </c>
      <c r="AL1466" s="69">
        <f ca="1">IFERROR(((AD1466+(AD1466*'Portfolio Stats_RMS'!$C$7))/($AB1466*(1-'Portfolio Stats_RMS'!$C$6))),0)</f>
        <v>0</v>
      </c>
      <c r="AM1466" s="69">
        <f ca="1">IFERROR(((AF1466+(AF1466*'Portfolio Stats_RMS'!$C$7))/($AB1466*(1-'Portfolio Stats_RMS'!$C$6))),0)</f>
        <v>0</v>
      </c>
      <c r="AN1466" s="69">
        <f ca="1">IFERROR(((AH1466+(AH1466*'Portfolio Stats_RMS'!$C$7))/($AB1466*(1-'Portfolio Stats_RMS'!$C$6))),0)</f>
        <v>0</v>
      </c>
      <c r="AO1466" s="69">
        <f>IFERROR(((AJ1466+(AJ1466*'Portfolio Stats_RMS'!$C$7))/(AB1466*(1-'Portfolio Stats_RMS'!$C$6))),0)</f>
        <v>0</v>
      </c>
      <c r="AP1466" s="152"/>
    </row>
    <row r="1467" spans="2:42" x14ac:dyDescent="0.25">
      <c r="B1467" s="29"/>
      <c r="C1467" s="87"/>
      <c r="D1467" s="29"/>
      <c r="E1467" s="29"/>
      <c r="F1467" s="29"/>
      <c r="G1467" s="25"/>
      <c r="H1467" s="25"/>
      <c r="I1467" s="25"/>
      <c r="J1467" s="100"/>
      <c r="K1467" s="100"/>
      <c r="L1467" s="149"/>
      <c r="M1467" s="29"/>
      <c r="N1467" s="29"/>
      <c r="O1467" s="29"/>
      <c r="P1467" s="149"/>
      <c r="Q1467" s="150"/>
      <c r="R1467" s="152"/>
      <c r="S1467" s="153"/>
      <c r="T1467" s="153"/>
      <c r="U1467" s="154"/>
      <c r="V1467" s="99"/>
      <c r="W1467" s="99"/>
      <c r="X1467" s="25"/>
      <c r="Y1467" s="25"/>
      <c r="Z1467" s="99"/>
      <c r="AA1467" s="25"/>
      <c r="AB1467" s="25"/>
      <c r="AC1467" s="99"/>
      <c r="AD1467" s="116">
        <f ca="1">SUMIF(AAL!$A$3:$A$65061,'Risk Lv. Inforce'!$B$7:$B$12091,AAL!$B$3:$B$65007)</f>
        <v>0</v>
      </c>
      <c r="AE1467" s="116">
        <f ca="1">SUMIF(AAL!$C$3:$C$65061,'Risk Lv. Inforce'!$B$7:$B$10291,AAL!$D$3:$D$65007)</f>
        <v>0</v>
      </c>
      <c r="AF1467" s="116">
        <f ca="1">SUMIF(AAL!$E$3:$E$65061,'Risk Lv. Inforce'!$B$7:$B$1291,AAL!$F$3:$F$65007)</f>
        <v>0</v>
      </c>
      <c r="AG1467" s="116">
        <f ca="1">SUMIF(AAL!$G$3:$G$65061,'Risk Lv. Inforce'!$B$7:$B$1291,AAL!$H$3:$H$65007)</f>
        <v>0</v>
      </c>
      <c r="AH1467" s="116">
        <f ca="1">SUMIF(AAL!$I$3:$I$65061,'Risk Lv. Inforce'!$B$7:$B$1291,AAL!$J$3:$J$65007)</f>
        <v>0</v>
      </c>
      <c r="AI1467" s="116">
        <f ca="1">SUMIF(AAL!$K$3:$K$65061,'Risk Lv. Inforce'!$B$7:$B$1291,AAL!$L$3:$L$65007)</f>
        <v>0</v>
      </c>
      <c r="AJ1467" s="116">
        <f>VLOOKUP(B1467,AAL!$Q$4:$S$1048576,3,0)</f>
        <v>0</v>
      </c>
      <c r="AK1467" s="116">
        <f>VLOOKUP(B1467,AAL!$U$4:$W$1048576,3,0)</f>
        <v>0</v>
      </c>
      <c r="AL1467" s="69">
        <f ca="1">IFERROR(((AD1467+(AD1467*'Portfolio Stats_RMS'!$C$7))/($AB1467*(1-'Portfolio Stats_RMS'!$C$6))),0)</f>
        <v>0</v>
      </c>
      <c r="AM1467" s="69">
        <f ca="1">IFERROR(((AF1467+(AF1467*'Portfolio Stats_RMS'!$C$7))/($AB1467*(1-'Portfolio Stats_RMS'!$C$6))),0)</f>
        <v>0</v>
      </c>
      <c r="AN1467" s="69">
        <f ca="1">IFERROR(((AH1467+(AH1467*'Portfolio Stats_RMS'!$C$7))/($AB1467*(1-'Portfolio Stats_RMS'!$C$6))),0)</f>
        <v>0</v>
      </c>
      <c r="AO1467" s="69">
        <f>IFERROR(((AJ1467+(AJ1467*'Portfolio Stats_RMS'!$C$7))/(AB1467*(1-'Portfolio Stats_RMS'!$C$6))),0)</f>
        <v>0</v>
      </c>
      <c r="AP1467" s="152"/>
    </row>
    <row r="1468" spans="2:42" x14ac:dyDescent="0.25">
      <c r="B1468" s="29"/>
      <c r="C1468" s="87"/>
      <c r="D1468" s="29"/>
      <c r="E1468" s="29"/>
      <c r="F1468" s="29"/>
      <c r="G1468" s="25"/>
      <c r="H1468" s="25"/>
      <c r="I1468" s="25"/>
      <c r="J1468" s="100"/>
      <c r="K1468" s="100"/>
      <c r="L1468" s="149"/>
      <c r="M1468" s="29"/>
      <c r="N1468" s="29"/>
      <c r="O1468" s="29"/>
      <c r="P1468" s="149"/>
      <c r="Q1468" s="150"/>
      <c r="R1468" s="152"/>
      <c r="S1468" s="153"/>
      <c r="T1468" s="153"/>
      <c r="U1468" s="154"/>
      <c r="V1468" s="99"/>
      <c r="W1468" s="99"/>
      <c r="X1468" s="25"/>
      <c r="Y1468" s="25"/>
      <c r="Z1468" s="99"/>
      <c r="AA1468" s="25"/>
      <c r="AB1468" s="25"/>
      <c r="AC1468" s="99"/>
      <c r="AD1468" s="116">
        <f ca="1">SUMIF(AAL!$A$3:$A$65061,'Risk Lv. Inforce'!$B$7:$B$12091,AAL!$B$3:$B$65007)</f>
        <v>0</v>
      </c>
      <c r="AE1468" s="116">
        <f ca="1">SUMIF(AAL!$C$3:$C$65061,'Risk Lv. Inforce'!$B$7:$B$10291,AAL!$D$3:$D$65007)</f>
        <v>0</v>
      </c>
      <c r="AF1468" s="116">
        <f ca="1">SUMIF(AAL!$E$3:$E$65061,'Risk Lv. Inforce'!$B$7:$B$1291,AAL!$F$3:$F$65007)</f>
        <v>0</v>
      </c>
      <c r="AG1468" s="116">
        <f ca="1">SUMIF(AAL!$G$3:$G$65061,'Risk Lv. Inforce'!$B$7:$B$1291,AAL!$H$3:$H$65007)</f>
        <v>0</v>
      </c>
      <c r="AH1468" s="116">
        <f ca="1">SUMIF(AAL!$I$3:$I$65061,'Risk Lv. Inforce'!$B$7:$B$1291,AAL!$J$3:$J$65007)</f>
        <v>0</v>
      </c>
      <c r="AI1468" s="116">
        <f ca="1">SUMIF(AAL!$K$3:$K$65061,'Risk Lv. Inforce'!$B$7:$B$1291,AAL!$L$3:$L$65007)</f>
        <v>0</v>
      </c>
      <c r="AJ1468" s="116">
        <f>VLOOKUP(B1468,AAL!$Q$4:$S$1048576,3,0)</f>
        <v>0</v>
      </c>
      <c r="AK1468" s="116">
        <f>VLOOKUP(B1468,AAL!$U$4:$W$1048576,3,0)</f>
        <v>0</v>
      </c>
      <c r="AL1468" s="69">
        <f ca="1">IFERROR(((AD1468+(AD1468*'Portfolio Stats_RMS'!$C$7))/($AB1468*(1-'Portfolio Stats_RMS'!$C$6))),0)</f>
        <v>0</v>
      </c>
      <c r="AM1468" s="69">
        <f ca="1">IFERROR(((AF1468+(AF1468*'Portfolio Stats_RMS'!$C$7))/($AB1468*(1-'Portfolio Stats_RMS'!$C$6))),0)</f>
        <v>0</v>
      </c>
      <c r="AN1468" s="69">
        <f ca="1">IFERROR(((AH1468+(AH1468*'Portfolio Stats_RMS'!$C$7))/($AB1468*(1-'Portfolio Stats_RMS'!$C$6))),0)</f>
        <v>0</v>
      </c>
      <c r="AO1468" s="69">
        <f>IFERROR(((AJ1468+(AJ1468*'Portfolio Stats_RMS'!$C$7))/(AB1468*(1-'Portfolio Stats_RMS'!$C$6))),0)</f>
        <v>0</v>
      </c>
      <c r="AP1468" s="152"/>
    </row>
    <row r="1469" spans="2:42" x14ac:dyDescent="0.25">
      <c r="B1469" s="29"/>
      <c r="C1469" s="87"/>
      <c r="D1469" s="29"/>
      <c r="E1469" s="29"/>
      <c r="F1469" s="29"/>
      <c r="G1469" s="25"/>
      <c r="H1469" s="25"/>
      <c r="I1469" s="25"/>
      <c r="J1469" s="100"/>
      <c r="K1469" s="100"/>
      <c r="L1469" s="29"/>
      <c r="M1469" s="29"/>
      <c r="N1469" s="29"/>
      <c r="O1469" s="29"/>
      <c r="P1469" s="149"/>
      <c r="Q1469" s="150"/>
      <c r="R1469" s="152"/>
      <c r="S1469" s="153"/>
      <c r="T1469" s="153"/>
      <c r="U1469" s="154"/>
      <c r="V1469" s="99"/>
      <c r="W1469" s="99"/>
      <c r="X1469" s="25"/>
      <c r="Y1469" s="25"/>
      <c r="Z1469" s="99"/>
      <c r="AA1469" s="25"/>
      <c r="AB1469" s="25"/>
      <c r="AC1469" s="99"/>
      <c r="AD1469" s="116">
        <f ca="1">SUMIF(AAL!$A$3:$A$65061,'Risk Lv. Inforce'!$B$7:$B$12091,AAL!$B$3:$B$65007)</f>
        <v>0</v>
      </c>
      <c r="AE1469" s="116">
        <f ca="1">SUMIF(AAL!$C$3:$C$65061,'Risk Lv. Inforce'!$B$7:$B$10291,AAL!$D$3:$D$65007)</f>
        <v>0</v>
      </c>
      <c r="AF1469" s="116">
        <f ca="1">SUMIF(AAL!$E$3:$E$65061,'Risk Lv. Inforce'!$B$7:$B$1291,AAL!$F$3:$F$65007)</f>
        <v>0</v>
      </c>
      <c r="AG1469" s="116">
        <f ca="1">SUMIF(AAL!$G$3:$G$65061,'Risk Lv. Inforce'!$B$7:$B$1291,AAL!$H$3:$H$65007)</f>
        <v>0</v>
      </c>
      <c r="AH1469" s="116">
        <f ca="1">SUMIF(AAL!$I$3:$I$65061,'Risk Lv. Inforce'!$B$7:$B$1291,AAL!$J$3:$J$65007)</f>
        <v>0</v>
      </c>
      <c r="AI1469" s="116">
        <f ca="1">SUMIF(AAL!$K$3:$K$65061,'Risk Lv. Inforce'!$B$7:$B$1291,AAL!$L$3:$L$65007)</f>
        <v>0</v>
      </c>
      <c r="AJ1469" s="116">
        <f>VLOOKUP(B1469,AAL!$Q$4:$S$1048576,3,0)</f>
        <v>0</v>
      </c>
      <c r="AK1469" s="116">
        <f>VLOOKUP(B1469,AAL!$U$4:$W$1048576,3,0)</f>
        <v>0</v>
      </c>
      <c r="AL1469" s="69">
        <f ca="1">IFERROR(((AD1469+(AD1469*'Portfolio Stats_RMS'!$C$7))/($AB1469*(1-'Portfolio Stats_RMS'!$C$6))),0)</f>
        <v>0</v>
      </c>
      <c r="AM1469" s="69">
        <f ca="1">IFERROR(((AF1469+(AF1469*'Portfolio Stats_RMS'!$C$7))/($AB1469*(1-'Portfolio Stats_RMS'!$C$6))),0)</f>
        <v>0</v>
      </c>
      <c r="AN1469" s="69">
        <f ca="1">IFERROR(((AH1469+(AH1469*'Portfolio Stats_RMS'!$C$7))/($AB1469*(1-'Portfolio Stats_RMS'!$C$6))),0)</f>
        <v>0</v>
      </c>
      <c r="AO1469" s="69">
        <f>IFERROR(((AJ1469+(AJ1469*'Portfolio Stats_RMS'!$C$7))/(AB1469*(1-'Portfolio Stats_RMS'!$C$6))),0)</f>
        <v>0</v>
      </c>
      <c r="AP1469" s="152"/>
    </row>
    <row r="1470" spans="2:42" x14ac:dyDescent="0.25">
      <c r="B1470" s="29"/>
      <c r="C1470" s="87"/>
      <c r="D1470" s="29"/>
      <c r="E1470" s="29"/>
      <c r="F1470" s="29"/>
      <c r="G1470" s="25"/>
      <c r="H1470" s="25"/>
      <c r="I1470" s="25"/>
      <c r="J1470" s="100"/>
      <c r="K1470" s="100"/>
      <c r="L1470" s="149"/>
      <c r="M1470" s="29"/>
      <c r="N1470" s="29"/>
      <c r="O1470" s="29"/>
      <c r="P1470" s="149"/>
      <c r="Q1470" s="150"/>
      <c r="R1470" s="152"/>
      <c r="S1470" s="153"/>
      <c r="T1470" s="153"/>
      <c r="U1470" s="154"/>
      <c r="V1470" s="99"/>
      <c r="W1470" s="99"/>
      <c r="X1470" s="25"/>
      <c r="Y1470" s="25"/>
      <c r="Z1470" s="99"/>
      <c r="AA1470" s="25"/>
      <c r="AB1470" s="25"/>
      <c r="AC1470" s="99"/>
      <c r="AD1470" s="116">
        <f ca="1">SUMIF(AAL!$A$3:$A$65061,'Risk Lv. Inforce'!$B$7:$B$12091,AAL!$B$3:$B$65007)</f>
        <v>0</v>
      </c>
      <c r="AE1470" s="116">
        <f ca="1">SUMIF(AAL!$C$3:$C$65061,'Risk Lv. Inforce'!$B$7:$B$10291,AAL!$D$3:$D$65007)</f>
        <v>0</v>
      </c>
      <c r="AF1470" s="116">
        <f ca="1">SUMIF(AAL!$E$3:$E$65061,'Risk Lv. Inforce'!$B$7:$B$1291,AAL!$F$3:$F$65007)</f>
        <v>0</v>
      </c>
      <c r="AG1470" s="116">
        <f ca="1">SUMIF(AAL!$G$3:$G$65061,'Risk Lv. Inforce'!$B$7:$B$1291,AAL!$H$3:$H$65007)</f>
        <v>0</v>
      </c>
      <c r="AH1470" s="116">
        <f ca="1">SUMIF(AAL!$I$3:$I$65061,'Risk Lv. Inforce'!$B$7:$B$1291,AAL!$J$3:$J$65007)</f>
        <v>0</v>
      </c>
      <c r="AI1470" s="116">
        <f ca="1">SUMIF(AAL!$K$3:$K$65061,'Risk Lv. Inforce'!$B$7:$B$1291,AAL!$L$3:$L$65007)</f>
        <v>0</v>
      </c>
      <c r="AJ1470" s="116">
        <f>VLOOKUP(B1470,AAL!$Q$4:$S$1048576,3,0)</f>
        <v>0</v>
      </c>
      <c r="AK1470" s="116">
        <f>VLOOKUP(B1470,AAL!$U$4:$W$1048576,3,0)</f>
        <v>0</v>
      </c>
      <c r="AL1470" s="69">
        <f ca="1">IFERROR(((AD1470+(AD1470*'Portfolio Stats_RMS'!$C$7))/($AB1470*(1-'Portfolio Stats_RMS'!$C$6))),0)</f>
        <v>0</v>
      </c>
      <c r="AM1470" s="69">
        <f ca="1">IFERROR(((AF1470+(AF1470*'Portfolio Stats_RMS'!$C$7))/($AB1470*(1-'Portfolio Stats_RMS'!$C$6))),0)</f>
        <v>0</v>
      </c>
      <c r="AN1470" s="69">
        <f ca="1">IFERROR(((AH1470+(AH1470*'Portfolio Stats_RMS'!$C$7))/($AB1470*(1-'Portfolio Stats_RMS'!$C$6))),0)</f>
        <v>0</v>
      </c>
      <c r="AO1470" s="69">
        <f>IFERROR(((AJ1470+(AJ1470*'Portfolio Stats_RMS'!$C$7))/(AB1470*(1-'Portfolio Stats_RMS'!$C$6))),0)</f>
        <v>0</v>
      </c>
      <c r="AP1470" s="152"/>
    </row>
    <row r="1471" spans="2:42" x14ac:dyDescent="0.25">
      <c r="B1471" s="29"/>
      <c r="C1471" s="87"/>
      <c r="D1471" s="29"/>
      <c r="E1471" s="29"/>
      <c r="F1471" s="29"/>
      <c r="G1471" s="25"/>
      <c r="H1471" s="25"/>
      <c r="I1471" s="25"/>
      <c r="J1471" s="100"/>
      <c r="K1471" s="100"/>
      <c r="L1471" s="149"/>
      <c r="M1471" s="29"/>
      <c r="N1471" s="29"/>
      <c r="O1471" s="29"/>
      <c r="P1471" s="149"/>
      <c r="Q1471" s="150"/>
      <c r="R1471" s="152"/>
      <c r="S1471" s="153"/>
      <c r="T1471" s="153"/>
      <c r="U1471" s="154"/>
      <c r="V1471" s="99"/>
      <c r="W1471" s="99"/>
      <c r="X1471" s="25"/>
      <c r="Y1471" s="25"/>
      <c r="Z1471" s="99"/>
      <c r="AA1471" s="25"/>
      <c r="AB1471" s="25"/>
      <c r="AC1471" s="99"/>
      <c r="AD1471" s="116">
        <f ca="1">SUMIF(AAL!$A$3:$A$65061,'Risk Lv. Inforce'!$B$7:$B$12091,AAL!$B$3:$B$65007)</f>
        <v>0</v>
      </c>
      <c r="AE1471" s="116">
        <f ca="1">SUMIF(AAL!$C$3:$C$65061,'Risk Lv. Inforce'!$B$7:$B$10291,AAL!$D$3:$D$65007)</f>
        <v>0</v>
      </c>
      <c r="AF1471" s="116">
        <f ca="1">SUMIF(AAL!$E$3:$E$65061,'Risk Lv. Inforce'!$B$7:$B$1291,AAL!$F$3:$F$65007)</f>
        <v>0</v>
      </c>
      <c r="AG1471" s="116">
        <f ca="1">SUMIF(AAL!$G$3:$G$65061,'Risk Lv. Inforce'!$B$7:$B$1291,AAL!$H$3:$H$65007)</f>
        <v>0</v>
      </c>
      <c r="AH1471" s="116">
        <f ca="1">SUMIF(AAL!$I$3:$I$65061,'Risk Lv. Inforce'!$B$7:$B$1291,AAL!$J$3:$J$65007)</f>
        <v>0</v>
      </c>
      <c r="AI1471" s="116">
        <f ca="1">SUMIF(AAL!$K$3:$K$65061,'Risk Lv. Inforce'!$B$7:$B$1291,AAL!$L$3:$L$65007)</f>
        <v>0</v>
      </c>
      <c r="AJ1471" s="116">
        <f>VLOOKUP(B1471,AAL!$Q$4:$S$1048576,3,0)</f>
        <v>0</v>
      </c>
      <c r="AK1471" s="116">
        <f>VLOOKUP(B1471,AAL!$U$4:$W$1048576,3,0)</f>
        <v>0</v>
      </c>
      <c r="AL1471" s="69">
        <f ca="1">IFERROR(((AD1471+(AD1471*'Portfolio Stats_RMS'!$C$7))/($AB1471*(1-'Portfolio Stats_RMS'!$C$6))),0)</f>
        <v>0</v>
      </c>
      <c r="AM1471" s="69">
        <f ca="1">IFERROR(((AF1471+(AF1471*'Portfolio Stats_RMS'!$C$7))/($AB1471*(1-'Portfolio Stats_RMS'!$C$6))),0)</f>
        <v>0</v>
      </c>
      <c r="AN1471" s="69">
        <f ca="1">IFERROR(((AH1471+(AH1471*'Portfolio Stats_RMS'!$C$7))/($AB1471*(1-'Portfolio Stats_RMS'!$C$6))),0)</f>
        <v>0</v>
      </c>
      <c r="AO1471" s="69">
        <f>IFERROR(((AJ1471+(AJ1471*'Portfolio Stats_RMS'!$C$7))/(AB1471*(1-'Portfolio Stats_RMS'!$C$6))),0)</f>
        <v>0</v>
      </c>
      <c r="AP1471" s="152"/>
    </row>
    <row r="1472" spans="2:42" x14ac:dyDescent="0.25">
      <c r="B1472" s="29"/>
      <c r="C1472" s="87"/>
      <c r="D1472" s="29"/>
      <c r="E1472" s="29"/>
      <c r="F1472" s="29"/>
      <c r="G1472" s="25"/>
      <c r="H1472" s="25"/>
      <c r="I1472" s="25"/>
      <c r="J1472" s="100"/>
      <c r="K1472" s="100"/>
      <c r="L1472" s="149"/>
      <c r="M1472" s="29"/>
      <c r="N1472" s="29"/>
      <c r="O1472" s="29"/>
      <c r="P1472" s="149"/>
      <c r="Q1472" s="150"/>
      <c r="R1472" s="152"/>
      <c r="S1472" s="153"/>
      <c r="T1472" s="153"/>
      <c r="U1472" s="154"/>
      <c r="V1472" s="99"/>
      <c r="W1472" s="99"/>
      <c r="X1472" s="25"/>
      <c r="Y1472" s="25"/>
      <c r="Z1472" s="99"/>
      <c r="AA1472" s="25"/>
      <c r="AB1472" s="25"/>
      <c r="AC1472" s="99"/>
      <c r="AD1472" s="116">
        <f ca="1">SUMIF(AAL!$A$3:$A$65061,'Risk Lv. Inforce'!$B$7:$B$12091,AAL!$B$3:$B$65007)</f>
        <v>0</v>
      </c>
      <c r="AE1472" s="116">
        <f ca="1">SUMIF(AAL!$C$3:$C$65061,'Risk Lv. Inforce'!$B$7:$B$10291,AAL!$D$3:$D$65007)</f>
        <v>0</v>
      </c>
      <c r="AF1472" s="116">
        <f ca="1">SUMIF(AAL!$E$3:$E$65061,'Risk Lv. Inforce'!$B$7:$B$1291,AAL!$F$3:$F$65007)</f>
        <v>0</v>
      </c>
      <c r="AG1472" s="116">
        <f ca="1">SUMIF(AAL!$G$3:$G$65061,'Risk Lv. Inforce'!$B$7:$B$1291,AAL!$H$3:$H$65007)</f>
        <v>0</v>
      </c>
      <c r="AH1472" s="116">
        <f ca="1">SUMIF(AAL!$I$3:$I$65061,'Risk Lv. Inforce'!$B$7:$B$1291,AAL!$J$3:$J$65007)</f>
        <v>0</v>
      </c>
      <c r="AI1472" s="116">
        <f ca="1">SUMIF(AAL!$K$3:$K$65061,'Risk Lv. Inforce'!$B$7:$B$1291,AAL!$L$3:$L$65007)</f>
        <v>0</v>
      </c>
      <c r="AJ1472" s="116">
        <f>VLOOKUP(B1472,AAL!$Q$4:$S$1048576,3,0)</f>
        <v>0</v>
      </c>
      <c r="AK1472" s="116">
        <f>VLOOKUP(B1472,AAL!$U$4:$W$1048576,3,0)</f>
        <v>0</v>
      </c>
      <c r="AL1472" s="69">
        <f ca="1">IFERROR(((AD1472+(AD1472*'Portfolio Stats_RMS'!$C$7))/($AB1472*(1-'Portfolio Stats_RMS'!$C$6))),0)</f>
        <v>0</v>
      </c>
      <c r="AM1472" s="69">
        <f ca="1">IFERROR(((AF1472+(AF1472*'Portfolio Stats_RMS'!$C$7))/($AB1472*(1-'Portfolio Stats_RMS'!$C$6))),0)</f>
        <v>0</v>
      </c>
      <c r="AN1472" s="69">
        <f ca="1">IFERROR(((AH1472+(AH1472*'Portfolio Stats_RMS'!$C$7))/($AB1472*(1-'Portfolio Stats_RMS'!$C$6))),0)</f>
        <v>0</v>
      </c>
      <c r="AO1472" s="69">
        <f>IFERROR(((AJ1472+(AJ1472*'Portfolio Stats_RMS'!$C$7))/(AB1472*(1-'Portfolio Stats_RMS'!$C$6))),0)</f>
        <v>0</v>
      </c>
      <c r="AP1472" s="152"/>
    </row>
    <row r="1473" spans="2:42" x14ac:dyDescent="0.25">
      <c r="B1473" s="29"/>
      <c r="C1473" s="87"/>
      <c r="D1473" s="29"/>
      <c r="E1473" s="29"/>
      <c r="F1473" s="29"/>
      <c r="G1473" s="25"/>
      <c r="H1473" s="25"/>
      <c r="I1473" s="25"/>
      <c r="J1473" s="100"/>
      <c r="K1473" s="100"/>
      <c r="L1473" s="149"/>
      <c r="M1473" s="29"/>
      <c r="N1473" s="29"/>
      <c r="O1473" s="29"/>
      <c r="P1473" s="149"/>
      <c r="Q1473" s="150"/>
      <c r="R1473" s="152"/>
      <c r="S1473" s="153"/>
      <c r="T1473" s="153"/>
      <c r="U1473" s="154"/>
      <c r="V1473" s="99"/>
      <c r="W1473" s="99"/>
      <c r="X1473" s="25"/>
      <c r="Y1473" s="25"/>
      <c r="Z1473" s="99"/>
      <c r="AA1473" s="25"/>
      <c r="AB1473" s="25"/>
      <c r="AC1473" s="99"/>
      <c r="AD1473" s="116">
        <f ca="1">SUMIF(AAL!$A$3:$A$65061,'Risk Lv. Inforce'!$B$7:$B$12091,AAL!$B$3:$B$65007)</f>
        <v>0</v>
      </c>
      <c r="AE1473" s="116">
        <f ca="1">SUMIF(AAL!$C$3:$C$65061,'Risk Lv. Inforce'!$B$7:$B$10291,AAL!$D$3:$D$65007)</f>
        <v>0</v>
      </c>
      <c r="AF1473" s="116">
        <f ca="1">SUMIF(AAL!$E$3:$E$65061,'Risk Lv. Inforce'!$B$7:$B$1291,AAL!$F$3:$F$65007)</f>
        <v>0</v>
      </c>
      <c r="AG1473" s="116">
        <f ca="1">SUMIF(AAL!$G$3:$G$65061,'Risk Lv. Inforce'!$B$7:$B$1291,AAL!$H$3:$H$65007)</f>
        <v>0</v>
      </c>
      <c r="AH1473" s="116">
        <f ca="1">SUMIF(AAL!$I$3:$I$65061,'Risk Lv. Inforce'!$B$7:$B$1291,AAL!$J$3:$J$65007)</f>
        <v>0</v>
      </c>
      <c r="AI1473" s="116">
        <f ca="1">SUMIF(AAL!$K$3:$K$65061,'Risk Lv. Inforce'!$B$7:$B$1291,AAL!$L$3:$L$65007)</f>
        <v>0</v>
      </c>
      <c r="AJ1473" s="116">
        <f>VLOOKUP(B1473,AAL!$Q$4:$S$1048576,3,0)</f>
        <v>0</v>
      </c>
      <c r="AK1473" s="116">
        <f>VLOOKUP(B1473,AAL!$U$4:$W$1048576,3,0)</f>
        <v>0</v>
      </c>
      <c r="AL1473" s="69">
        <f ca="1">IFERROR(((AD1473+(AD1473*'Portfolio Stats_RMS'!$C$7))/($AB1473*(1-'Portfolio Stats_RMS'!$C$6))),0)</f>
        <v>0</v>
      </c>
      <c r="AM1473" s="69">
        <f ca="1">IFERROR(((AF1473+(AF1473*'Portfolio Stats_RMS'!$C$7))/($AB1473*(1-'Portfolio Stats_RMS'!$C$6))),0)</f>
        <v>0</v>
      </c>
      <c r="AN1473" s="69">
        <f ca="1">IFERROR(((AH1473+(AH1473*'Portfolio Stats_RMS'!$C$7))/($AB1473*(1-'Portfolio Stats_RMS'!$C$6))),0)</f>
        <v>0</v>
      </c>
      <c r="AO1473" s="69">
        <f>IFERROR(((AJ1473+(AJ1473*'Portfolio Stats_RMS'!$C$7))/(AB1473*(1-'Portfolio Stats_RMS'!$C$6))),0)</f>
        <v>0</v>
      </c>
      <c r="AP1473" s="152"/>
    </row>
    <row r="1474" spans="2:42" x14ac:dyDescent="0.25">
      <c r="B1474" s="29"/>
      <c r="C1474" s="87"/>
      <c r="D1474" s="29"/>
      <c r="E1474" s="29"/>
      <c r="F1474" s="29"/>
      <c r="G1474" s="25"/>
      <c r="H1474" s="25"/>
      <c r="I1474" s="25"/>
      <c r="J1474" s="100"/>
      <c r="K1474" s="100"/>
      <c r="L1474" s="149"/>
      <c r="M1474" s="29"/>
      <c r="N1474" s="29"/>
      <c r="O1474" s="29"/>
      <c r="P1474" s="149"/>
      <c r="Q1474" s="150"/>
      <c r="R1474" s="152"/>
      <c r="S1474" s="153"/>
      <c r="T1474" s="153"/>
      <c r="U1474" s="154"/>
      <c r="V1474" s="99"/>
      <c r="W1474" s="99"/>
      <c r="X1474" s="25"/>
      <c r="Y1474" s="25"/>
      <c r="Z1474" s="99"/>
      <c r="AA1474" s="25"/>
      <c r="AB1474" s="25"/>
      <c r="AC1474" s="99"/>
      <c r="AD1474" s="116">
        <f ca="1">SUMIF(AAL!$A$3:$A$65061,'Risk Lv. Inforce'!$B$7:$B$12091,AAL!$B$3:$B$65007)</f>
        <v>0</v>
      </c>
      <c r="AE1474" s="116">
        <f ca="1">SUMIF(AAL!$C$3:$C$65061,'Risk Lv. Inforce'!$B$7:$B$10291,AAL!$D$3:$D$65007)</f>
        <v>0</v>
      </c>
      <c r="AF1474" s="116">
        <f ca="1">SUMIF(AAL!$E$3:$E$65061,'Risk Lv. Inforce'!$B$7:$B$1291,AAL!$F$3:$F$65007)</f>
        <v>0</v>
      </c>
      <c r="AG1474" s="116">
        <f ca="1">SUMIF(AAL!$G$3:$G$65061,'Risk Lv. Inforce'!$B$7:$B$1291,AAL!$H$3:$H$65007)</f>
        <v>0</v>
      </c>
      <c r="AH1474" s="116">
        <f ca="1">SUMIF(AAL!$I$3:$I$65061,'Risk Lv. Inforce'!$B$7:$B$1291,AAL!$J$3:$J$65007)</f>
        <v>0</v>
      </c>
      <c r="AI1474" s="116">
        <f ca="1">SUMIF(AAL!$K$3:$K$65061,'Risk Lv. Inforce'!$B$7:$B$1291,AAL!$L$3:$L$65007)</f>
        <v>0</v>
      </c>
      <c r="AJ1474" s="116">
        <f>VLOOKUP(B1474,AAL!$Q$4:$S$1048576,3,0)</f>
        <v>0</v>
      </c>
      <c r="AK1474" s="116">
        <f>VLOOKUP(B1474,AAL!$U$4:$W$1048576,3,0)</f>
        <v>0</v>
      </c>
      <c r="AL1474" s="69">
        <f ca="1">IFERROR(((AD1474+(AD1474*'Portfolio Stats_RMS'!$C$7))/($AB1474*(1-'Portfolio Stats_RMS'!$C$6))),0)</f>
        <v>0</v>
      </c>
      <c r="AM1474" s="69">
        <f ca="1">IFERROR(((AF1474+(AF1474*'Portfolio Stats_RMS'!$C$7))/($AB1474*(1-'Portfolio Stats_RMS'!$C$6))),0)</f>
        <v>0</v>
      </c>
      <c r="AN1474" s="69">
        <f ca="1">IFERROR(((AH1474+(AH1474*'Portfolio Stats_RMS'!$C$7))/($AB1474*(1-'Portfolio Stats_RMS'!$C$6))),0)</f>
        <v>0</v>
      </c>
      <c r="AO1474" s="69">
        <f>IFERROR(((AJ1474+(AJ1474*'Portfolio Stats_RMS'!$C$7))/(AB1474*(1-'Portfolio Stats_RMS'!$C$6))),0)</f>
        <v>0</v>
      </c>
      <c r="AP1474" s="152"/>
    </row>
    <row r="1475" spans="2:42" x14ac:dyDescent="0.25">
      <c r="B1475" s="29"/>
      <c r="C1475" s="87"/>
      <c r="D1475" s="29"/>
      <c r="E1475" s="29"/>
      <c r="F1475" s="29"/>
      <c r="G1475" s="25"/>
      <c r="H1475" s="25"/>
      <c r="I1475" s="25"/>
      <c r="J1475" s="100"/>
      <c r="K1475" s="100"/>
      <c r="L1475" s="149"/>
      <c r="M1475" s="29"/>
      <c r="N1475" s="29"/>
      <c r="O1475" s="29"/>
      <c r="P1475" s="149"/>
      <c r="Q1475" s="150"/>
      <c r="R1475" s="152"/>
      <c r="S1475" s="153"/>
      <c r="T1475" s="153"/>
      <c r="U1475" s="154"/>
      <c r="V1475" s="99"/>
      <c r="W1475" s="99"/>
      <c r="X1475" s="25"/>
      <c r="Y1475" s="25"/>
      <c r="Z1475" s="99"/>
      <c r="AA1475" s="25"/>
      <c r="AB1475" s="25"/>
      <c r="AC1475" s="99"/>
      <c r="AD1475" s="116">
        <f ca="1">SUMIF(AAL!$A$3:$A$65061,'Risk Lv. Inforce'!$B$7:$B$12091,AAL!$B$3:$B$65007)</f>
        <v>0</v>
      </c>
      <c r="AE1475" s="116">
        <f ca="1">SUMIF(AAL!$C$3:$C$65061,'Risk Lv. Inforce'!$B$7:$B$10291,AAL!$D$3:$D$65007)</f>
        <v>0</v>
      </c>
      <c r="AF1475" s="116">
        <f ca="1">SUMIF(AAL!$E$3:$E$65061,'Risk Lv. Inforce'!$B$7:$B$1291,AAL!$F$3:$F$65007)</f>
        <v>0</v>
      </c>
      <c r="AG1475" s="116">
        <f ca="1">SUMIF(AAL!$G$3:$G$65061,'Risk Lv. Inforce'!$B$7:$B$1291,AAL!$H$3:$H$65007)</f>
        <v>0</v>
      </c>
      <c r="AH1475" s="116">
        <f ca="1">SUMIF(AAL!$I$3:$I$65061,'Risk Lv. Inforce'!$B$7:$B$1291,AAL!$J$3:$J$65007)</f>
        <v>0</v>
      </c>
      <c r="AI1475" s="116">
        <f ca="1">SUMIF(AAL!$K$3:$K$65061,'Risk Lv. Inforce'!$B$7:$B$1291,AAL!$L$3:$L$65007)</f>
        <v>0</v>
      </c>
      <c r="AJ1475" s="116">
        <f>VLOOKUP(B1475,AAL!$Q$4:$S$1048576,3,0)</f>
        <v>0</v>
      </c>
      <c r="AK1475" s="116">
        <f>VLOOKUP(B1475,AAL!$U$4:$W$1048576,3,0)</f>
        <v>0</v>
      </c>
      <c r="AL1475" s="69">
        <f ca="1">IFERROR(((AD1475+(AD1475*'Portfolio Stats_RMS'!$C$7))/($AB1475*(1-'Portfolio Stats_RMS'!$C$6))),0)</f>
        <v>0</v>
      </c>
      <c r="AM1475" s="69">
        <f ca="1">IFERROR(((AF1475+(AF1475*'Portfolio Stats_RMS'!$C$7))/($AB1475*(1-'Portfolio Stats_RMS'!$C$6))),0)</f>
        <v>0</v>
      </c>
      <c r="AN1475" s="69">
        <f ca="1">IFERROR(((AH1475+(AH1475*'Portfolio Stats_RMS'!$C$7))/($AB1475*(1-'Portfolio Stats_RMS'!$C$6))),0)</f>
        <v>0</v>
      </c>
      <c r="AO1475" s="69">
        <f>IFERROR(((AJ1475+(AJ1475*'Portfolio Stats_RMS'!$C$7))/(AB1475*(1-'Portfolio Stats_RMS'!$C$6))),0)</f>
        <v>0</v>
      </c>
      <c r="AP1475" s="152"/>
    </row>
    <row r="1476" spans="2:42" x14ac:dyDescent="0.25">
      <c r="B1476" s="29"/>
      <c r="C1476" s="87"/>
      <c r="D1476" s="29"/>
      <c r="E1476" s="29"/>
      <c r="F1476" s="29"/>
      <c r="G1476" s="25"/>
      <c r="H1476" s="25"/>
      <c r="I1476" s="25"/>
      <c r="J1476" s="100"/>
      <c r="K1476" s="100"/>
      <c r="L1476" s="29"/>
      <c r="M1476" s="29"/>
      <c r="N1476" s="29"/>
      <c r="O1476" s="29"/>
      <c r="P1476" s="149"/>
      <c r="Q1476" s="150"/>
      <c r="R1476" s="152"/>
      <c r="S1476" s="153"/>
      <c r="T1476" s="153"/>
      <c r="U1476" s="154"/>
      <c r="V1476" s="99"/>
      <c r="W1476" s="99"/>
      <c r="X1476" s="25"/>
      <c r="Y1476" s="25"/>
      <c r="Z1476" s="99"/>
      <c r="AA1476" s="25"/>
      <c r="AB1476" s="25"/>
      <c r="AC1476" s="99"/>
      <c r="AD1476" s="116">
        <f ca="1">SUMIF(AAL!$A$3:$A$65061,'Risk Lv. Inforce'!$B$7:$B$12091,AAL!$B$3:$B$65007)</f>
        <v>0</v>
      </c>
      <c r="AE1476" s="116">
        <f ca="1">SUMIF(AAL!$C$3:$C$65061,'Risk Lv. Inforce'!$B$7:$B$10291,AAL!$D$3:$D$65007)</f>
        <v>0</v>
      </c>
      <c r="AF1476" s="116">
        <f ca="1">SUMIF(AAL!$E$3:$E$65061,'Risk Lv. Inforce'!$B$7:$B$1291,AAL!$F$3:$F$65007)</f>
        <v>0</v>
      </c>
      <c r="AG1476" s="116">
        <f ca="1">SUMIF(AAL!$G$3:$G$65061,'Risk Lv. Inforce'!$B$7:$B$1291,AAL!$H$3:$H$65007)</f>
        <v>0</v>
      </c>
      <c r="AH1476" s="116">
        <f ca="1">SUMIF(AAL!$I$3:$I$65061,'Risk Lv. Inforce'!$B$7:$B$1291,AAL!$J$3:$J$65007)</f>
        <v>0</v>
      </c>
      <c r="AI1476" s="116">
        <f ca="1">SUMIF(AAL!$K$3:$K$65061,'Risk Lv. Inforce'!$B$7:$B$1291,AAL!$L$3:$L$65007)</f>
        <v>0</v>
      </c>
      <c r="AJ1476" s="116">
        <f>VLOOKUP(B1476,AAL!$Q$4:$S$1048576,3,0)</f>
        <v>0</v>
      </c>
      <c r="AK1476" s="116">
        <f>VLOOKUP(B1476,AAL!$U$4:$W$1048576,3,0)</f>
        <v>0</v>
      </c>
      <c r="AL1476" s="69">
        <f ca="1">IFERROR(((AD1476+(AD1476*'Portfolio Stats_RMS'!$C$7))/($AB1476*(1-'Portfolio Stats_RMS'!$C$6))),0)</f>
        <v>0</v>
      </c>
      <c r="AM1476" s="69">
        <f ca="1">IFERROR(((AF1476+(AF1476*'Portfolio Stats_RMS'!$C$7))/($AB1476*(1-'Portfolio Stats_RMS'!$C$6))),0)</f>
        <v>0</v>
      </c>
      <c r="AN1476" s="69">
        <f ca="1">IFERROR(((AH1476+(AH1476*'Portfolio Stats_RMS'!$C$7))/($AB1476*(1-'Portfolio Stats_RMS'!$C$6))),0)</f>
        <v>0</v>
      </c>
      <c r="AO1476" s="69">
        <f>IFERROR(((AJ1476+(AJ1476*'Portfolio Stats_RMS'!$C$7))/(AB1476*(1-'Portfolio Stats_RMS'!$C$6))),0)</f>
        <v>0</v>
      </c>
      <c r="AP1476" s="152"/>
    </row>
    <row r="1477" spans="2:42" x14ac:dyDescent="0.25">
      <c r="B1477" s="29"/>
      <c r="C1477" s="87"/>
      <c r="D1477" s="29"/>
      <c r="E1477" s="29"/>
      <c r="F1477" s="29"/>
      <c r="G1477" s="25"/>
      <c r="H1477" s="25"/>
      <c r="I1477" s="25"/>
      <c r="J1477" s="100"/>
      <c r="K1477" s="100"/>
      <c r="L1477" s="149"/>
      <c r="M1477" s="29"/>
      <c r="N1477" s="29"/>
      <c r="O1477" s="29"/>
      <c r="P1477" s="149"/>
      <c r="Q1477" s="150"/>
      <c r="R1477" s="152"/>
      <c r="S1477" s="153"/>
      <c r="T1477" s="153"/>
      <c r="U1477" s="154"/>
      <c r="V1477" s="99"/>
      <c r="W1477" s="99"/>
      <c r="X1477" s="25"/>
      <c r="Y1477" s="25"/>
      <c r="Z1477" s="99"/>
      <c r="AA1477" s="25"/>
      <c r="AB1477" s="25"/>
      <c r="AC1477" s="99"/>
      <c r="AD1477" s="116">
        <f ca="1">SUMIF(AAL!$A$3:$A$65061,'Risk Lv. Inforce'!$B$7:$B$12091,AAL!$B$3:$B$65007)</f>
        <v>0</v>
      </c>
      <c r="AE1477" s="116">
        <f ca="1">SUMIF(AAL!$C$3:$C$65061,'Risk Lv. Inforce'!$B$7:$B$10291,AAL!$D$3:$D$65007)</f>
        <v>0</v>
      </c>
      <c r="AF1477" s="116">
        <f ca="1">SUMIF(AAL!$E$3:$E$65061,'Risk Lv. Inforce'!$B$7:$B$1291,AAL!$F$3:$F$65007)</f>
        <v>0</v>
      </c>
      <c r="AG1477" s="116">
        <f ca="1">SUMIF(AAL!$G$3:$G$65061,'Risk Lv. Inforce'!$B$7:$B$1291,AAL!$H$3:$H$65007)</f>
        <v>0</v>
      </c>
      <c r="AH1477" s="116">
        <f ca="1">SUMIF(AAL!$I$3:$I$65061,'Risk Lv. Inforce'!$B$7:$B$1291,AAL!$J$3:$J$65007)</f>
        <v>0</v>
      </c>
      <c r="AI1477" s="116">
        <f ca="1">SUMIF(AAL!$K$3:$K$65061,'Risk Lv. Inforce'!$B$7:$B$1291,AAL!$L$3:$L$65007)</f>
        <v>0</v>
      </c>
      <c r="AJ1477" s="116">
        <f>VLOOKUP(B1477,AAL!$Q$4:$S$1048576,3,0)</f>
        <v>0</v>
      </c>
      <c r="AK1477" s="116">
        <f>VLOOKUP(B1477,AAL!$U$4:$W$1048576,3,0)</f>
        <v>0</v>
      </c>
      <c r="AL1477" s="69">
        <f ca="1">IFERROR(((AD1477+(AD1477*'Portfolio Stats_RMS'!$C$7))/($AB1477*(1-'Portfolio Stats_RMS'!$C$6))),0)</f>
        <v>0</v>
      </c>
      <c r="AM1477" s="69">
        <f ca="1">IFERROR(((AF1477+(AF1477*'Portfolio Stats_RMS'!$C$7))/($AB1477*(1-'Portfolio Stats_RMS'!$C$6))),0)</f>
        <v>0</v>
      </c>
      <c r="AN1477" s="69">
        <f ca="1">IFERROR(((AH1477+(AH1477*'Portfolio Stats_RMS'!$C$7))/($AB1477*(1-'Portfolio Stats_RMS'!$C$6))),0)</f>
        <v>0</v>
      </c>
      <c r="AO1477" s="69">
        <f>IFERROR(((AJ1477+(AJ1477*'Portfolio Stats_RMS'!$C$7))/(AB1477*(1-'Portfolio Stats_RMS'!$C$6))),0)</f>
        <v>0</v>
      </c>
      <c r="AP1477" s="152"/>
    </row>
    <row r="1478" spans="2:42" x14ac:dyDescent="0.25">
      <c r="B1478" s="29"/>
      <c r="C1478" s="87"/>
      <c r="D1478" s="29"/>
      <c r="E1478" s="29"/>
      <c r="F1478" s="29"/>
      <c r="G1478" s="25"/>
      <c r="H1478" s="25"/>
      <c r="I1478" s="25"/>
      <c r="J1478" s="100"/>
      <c r="K1478" s="100"/>
      <c r="L1478" s="149"/>
      <c r="M1478" s="29"/>
      <c r="N1478" s="29"/>
      <c r="O1478" s="29"/>
      <c r="P1478" s="149"/>
      <c r="Q1478" s="150"/>
      <c r="R1478" s="152"/>
      <c r="S1478" s="153"/>
      <c r="T1478" s="153"/>
      <c r="U1478" s="154"/>
      <c r="V1478" s="99"/>
      <c r="W1478" s="99"/>
      <c r="X1478" s="25"/>
      <c r="Y1478" s="25"/>
      <c r="Z1478" s="99"/>
      <c r="AA1478" s="25"/>
      <c r="AB1478" s="25"/>
      <c r="AC1478" s="99"/>
      <c r="AD1478" s="116">
        <f ca="1">SUMIF(AAL!$A$3:$A$65061,'Risk Lv. Inforce'!$B$7:$B$12091,AAL!$B$3:$B$65007)</f>
        <v>0</v>
      </c>
      <c r="AE1478" s="116">
        <f ca="1">SUMIF(AAL!$C$3:$C$65061,'Risk Lv. Inforce'!$B$7:$B$10291,AAL!$D$3:$D$65007)</f>
        <v>0</v>
      </c>
      <c r="AF1478" s="116">
        <f ca="1">SUMIF(AAL!$E$3:$E$65061,'Risk Lv. Inforce'!$B$7:$B$1291,AAL!$F$3:$F$65007)</f>
        <v>0</v>
      </c>
      <c r="AG1478" s="116">
        <f ca="1">SUMIF(AAL!$G$3:$G$65061,'Risk Lv. Inforce'!$B$7:$B$1291,AAL!$H$3:$H$65007)</f>
        <v>0</v>
      </c>
      <c r="AH1478" s="116">
        <f ca="1">SUMIF(AAL!$I$3:$I$65061,'Risk Lv. Inforce'!$B$7:$B$1291,AAL!$J$3:$J$65007)</f>
        <v>0</v>
      </c>
      <c r="AI1478" s="116">
        <f ca="1">SUMIF(AAL!$K$3:$K$65061,'Risk Lv. Inforce'!$B$7:$B$1291,AAL!$L$3:$L$65007)</f>
        <v>0</v>
      </c>
      <c r="AJ1478" s="116">
        <f>VLOOKUP(B1478,AAL!$Q$4:$S$1048576,3,0)</f>
        <v>0</v>
      </c>
      <c r="AK1478" s="116">
        <f>VLOOKUP(B1478,AAL!$U$4:$W$1048576,3,0)</f>
        <v>0</v>
      </c>
      <c r="AL1478" s="69">
        <f ca="1">IFERROR(((AD1478+(AD1478*'Portfolio Stats_RMS'!$C$7))/($AB1478*(1-'Portfolio Stats_RMS'!$C$6))),0)</f>
        <v>0</v>
      </c>
      <c r="AM1478" s="69">
        <f ca="1">IFERROR(((AF1478+(AF1478*'Portfolio Stats_RMS'!$C$7))/($AB1478*(1-'Portfolio Stats_RMS'!$C$6))),0)</f>
        <v>0</v>
      </c>
      <c r="AN1478" s="69">
        <f ca="1">IFERROR(((AH1478+(AH1478*'Portfolio Stats_RMS'!$C$7))/($AB1478*(1-'Portfolio Stats_RMS'!$C$6))),0)</f>
        <v>0</v>
      </c>
      <c r="AO1478" s="69">
        <f>IFERROR(((AJ1478+(AJ1478*'Portfolio Stats_RMS'!$C$7))/(AB1478*(1-'Portfolio Stats_RMS'!$C$6))),0)</f>
        <v>0</v>
      </c>
      <c r="AP1478" s="152"/>
    </row>
    <row r="1479" spans="2:42" x14ac:dyDescent="0.25">
      <c r="B1479" s="29"/>
      <c r="C1479" s="87"/>
      <c r="D1479" s="29"/>
      <c r="E1479" s="29"/>
      <c r="F1479" s="29"/>
      <c r="G1479" s="25"/>
      <c r="H1479" s="25"/>
      <c r="I1479" s="25"/>
      <c r="J1479" s="100"/>
      <c r="K1479" s="100"/>
      <c r="L1479" s="29"/>
      <c r="M1479" s="29"/>
      <c r="N1479" s="29"/>
      <c r="O1479" s="29"/>
      <c r="P1479" s="149"/>
      <c r="Q1479" s="150"/>
      <c r="R1479" s="152"/>
      <c r="S1479" s="153"/>
      <c r="T1479" s="153"/>
      <c r="U1479" s="154"/>
      <c r="V1479" s="99"/>
      <c r="W1479" s="99"/>
      <c r="X1479" s="25"/>
      <c r="Y1479" s="25"/>
      <c r="Z1479" s="99"/>
      <c r="AA1479" s="25"/>
      <c r="AB1479" s="25"/>
      <c r="AC1479" s="99"/>
      <c r="AD1479" s="116">
        <f ca="1">SUMIF(AAL!$A$3:$A$65061,'Risk Lv. Inforce'!$B$7:$B$12091,AAL!$B$3:$B$65007)</f>
        <v>0</v>
      </c>
      <c r="AE1479" s="116">
        <f ca="1">SUMIF(AAL!$C$3:$C$65061,'Risk Lv. Inforce'!$B$7:$B$10291,AAL!$D$3:$D$65007)</f>
        <v>0</v>
      </c>
      <c r="AF1479" s="116">
        <f ca="1">SUMIF(AAL!$E$3:$E$65061,'Risk Lv. Inforce'!$B$7:$B$1291,AAL!$F$3:$F$65007)</f>
        <v>0</v>
      </c>
      <c r="AG1479" s="116">
        <f ca="1">SUMIF(AAL!$G$3:$G$65061,'Risk Lv. Inforce'!$B$7:$B$1291,AAL!$H$3:$H$65007)</f>
        <v>0</v>
      </c>
      <c r="AH1479" s="116">
        <f ca="1">SUMIF(AAL!$I$3:$I$65061,'Risk Lv. Inforce'!$B$7:$B$1291,AAL!$J$3:$J$65007)</f>
        <v>0</v>
      </c>
      <c r="AI1479" s="116">
        <f ca="1">SUMIF(AAL!$K$3:$K$65061,'Risk Lv. Inforce'!$B$7:$B$1291,AAL!$L$3:$L$65007)</f>
        <v>0</v>
      </c>
      <c r="AJ1479" s="116">
        <f>VLOOKUP(B1479,AAL!$Q$4:$S$1048576,3,0)</f>
        <v>0</v>
      </c>
      <c r="AK1479" s="116">
        <f>VLOOKUP(B1479,AAL!$U$4:$W$1048576,3,0)</f>
        <v>0</v>
      </c>
      <c r="AL1479" s="69">
        <f ca="1">IFERROR(((AD1479+(AD1479*'Portfolio Stats_RMS'!$C$7))/($AB1479*(1-'Portfolio Stats_RMS'!$C$6))),0)</f>
        <v>0</v>
      </c>
      <c r="AM1479" s="69">
        <f ca="1">IFERROR(((AF1479+(AF1479*'Portfolio Stats_RMS'!$C$7))/($AB1479*(1-'Portfolio Stats_RMS'!$C$6))),0)</f>
        <v>0</v>
      </c>
      <c r="AN1479" s="69">
        <f ca="1">IFERROR(((AH1479+(AH1479*'Portfolio Stats_RMS'!$C$7))/($AB1479*(1-'Portfolio Stats_RMS'!$C$6))),0)</f>
        <v>0</v>
      </c>
      <c r="AO1479" s="69">
        <f>IFERROR(((AJ1479+(AJ1479*'Portfolio Stats_RMS'!$C$7))/(AB1479*(1-'Portfolio Stats_RMS'!$C$6))),0)</f>
        <v>0</v>
      </c>
      <c r="AP1479" s="152"/>
    </row>
    <row r="1480" spans="2:42" x14ac:dyDescent="0.25">
      <c r="B1480" s="29"/>
      <c r="C1480" s="87"/>
      <c r="D1480" s="29"/>
      <c r="E1480" s="29"/>
      <c r="F1480" s="29"/>
      <c r="G1480" s="25"/>
      <c r="H1480" s="25"/>
      <c r="I1480" s="25"/>
      <c r="J1480" s="100"/>
      <c r="K1480" s="100"/>
      <c r="L1480" s="149"/>
      <c r="M1480" s="29"/>
      <c r="N1480" s="29"/>
      <c r="O1480" s="29"/>
      <c r="P1480" s="149"/>
      <c r="Q1480" s="150"/>
      <c r="R1480" s="152"/>
      <c r="S1480" s="153"/>
      <c r="T1480" s="153"/>
      <c r="U1480" s="154"/>
      <c r="V1480" s="99"/>
      <c r="W1480" s="99"/>
      <c r="X1480" s="25"/>
      <c r="Y1480" s="25"/>
      <c r="Z1480" s="99"/>
      <c r="AA1480" s="25"/>
      <c r="AB1480" s="25"/>
      <c r="AC1480" s="99"/>
      <c r="AD1480" s="116">
        <f ca="1">SUMIF(AAL!$A$3:$A$65061,'Risk Lv. Inforce'!$B$7:$B$12091,AAL!$B$3:$B$65007)</f>
        <v>0</v>
      </c>
      <c r="AE1480" s="116">
        <f ca="1">SUMIF(AAL!$C$3:$C$65061,'Risk Lv. Inforce'!$B$7:$B$10291,AAL!$D$3:$D$65007)</f>
        <v>0</v>
      </c>
      <c r="AF1480" s="116">
        <f ca="1">SUMIF(AAL!$E$3:$E$65061,'Risk Lv. Inforce'!$B$7:$B$1291,AAL!$F$3:$F$65007)</f>
        <v>0</v>
      </c>
      <c r="AG1480" s="116">
        <f ca="1">SUMIF(AAL!$G$3:$G$65061,'Risk Lv. Inforce'!$B$7:$B$1291,AAL!$H$3:$H$65007)</f>
        <v>0</v>
      </c>
      <c r="AH1480" s="116">
        <f ca="1">SUMIF(AAL!$I$3:$I$65061,'Risk Lv. Inforce'!$B$7:$B$1291,AAL!$J$3:$J$65007)</f>
        <v>0</v>
      </c>
      <c r="AI1480" s="116">
        <f ca="1">SUMIF(AAL!$K$3:$K$65061,'Risk Lv. Inforce'!$B$7:$B$1291,AAL!$L$3:$L$65007)</f>
        <v>0</v>
      </c>
      <c r="AJ1480" s="116">
        <f>VLOOKUP(B1480,AAL!$Q$4:$S$1048576,3,0)</f>
        <v>0</v>
      </c>
      <c r="AK1480" s="116">
        <f>VLOOKUP(B1480,AAL!$U$4:$W$1048576,3,0)</f>
        <v>0</v>
      </c>
      <c r="AL1480" s="69">
        <f ca="1">IFERROR(((AD1480+(AD1480*'Portfolio Stats_RMS'!$C$7))/($AB1480*(1-'Portfolio Stats_RMS'!$C$6))),0)</f>
        <v>0</v>
      </c>
      <c r="AM1480" s="69">
        <f ca="1">IFERROR(((AF1480+(AF1480*'Portfolio Stats_RMS'!$C$7))/($AB1480*(1-'Portfolio Stats_RMS'!$C$6))),0)</f>
        <v>0</v>
      </c>
      <c r="AN1480" s="69">
        <f ca="1">IFERROR(((AH1480+(AH1480*'Portfolio Stats_RMS'!$C$7))/($AB1480*(1-'Portfolio Stats_RMS'!$C$6))),0)</f>
        <v>0</v>
      </c>
      <c r="AO1480" s="69">
        <f>IFERROR(((AJ1480+(AJ1480*'Portfolio Stats_RMS'!$C$7))/(AB1480*(1-'Portfolio Stats_RMS'!$C$6))),0)</f>
        <v>0</v>
      </c>
      <c r="AP1480" s="152"/>
    </row>
    <row r="1481" spans="2:42" x14ac:dyDescent="0.25">
      <c r="B1481" s="29"/>
      <c r="C1481" s="87"/>
      <c r="D1481" s="29"/>
      <c r="E1481" s="29"/>
      <c r="F1481" s="29"/>
      <c r="G1481" s="25"/>
      <c r="H1481" s="25"/>
      <c r="I1481" s="25"/>
      <c r="J1481" s="100"/>
      <c r="K1481" s="100"/>
      <c r="L1481" s="149"/>
      <c r="M1481" s="29"/>
      <c r="N1481" s="29"/>
      <c r="O1481" s="29"/>
      <c r="P1481" s="149"/>
      <c r="Q1481" s="150"/>
      <c r="R1481" s="152"/>
      <c r="S1481" s="153"/>
      <c r="T1481" s="153"/>
      <c r="U1481" s="154"/>
      <c r="V1481" s="99"/>
      <c r="W1481" s="99"/>
      <c r="X1481" s="25"/>
      <c r="Y1481" s="25"/>
      <c r="Z1481" s="99"/>
      <c r="AA1481" s="25"/>
      <c r="AB1481" s="25"/>
      <c r="AC1481" s="99"/>
      <c r="AD1481" s="116">
        <f ca="1">SUMIF(AAL!$A$3:$A$65061,'Risk Lv. Inforce'!$B$7:$B$12091,AAL!$B$3:$B$65007)</f>
        <v>0</v>
      </c>
      <c r="AE1481" s="116">
        <f ca="1">SUMIF(AAL!$C$3:$C$65061,'Risk Lv. Inforce'!$B$7:$B$10291,AAL!$D$3:$D$65007)</f>
        <v>0</v>
      </c>
      <c r="AF1481" s="116">
        <f ca="1">SUMIF(AAL!$E$3:$E$65061,'Risk Lv. Inforce'!$B$7:$B$1291,AAL!$F$3:$F$65007)</f>
        <v>0</v>
      </c>
      <c r="AG1481" s="116">
        <f ca="1">SUMIF(AAL!$G$3:$G$65061,'Risk Lv. Inforce'!$B$7:$B$1291,AAL!$H$3:$H$65007)</f>
        <v>0</v>
      </c>
      <c r="AH1481" s="116">
        <f ca="1">SUMIF(AAL!$I$3:$I$65061,'Risk Lv. Inforce'!$B$7:$B$1291,AAL!$J$3:$J$65007)</f>
        <v>0</v>
      </c>
      <c r="AI1481" s="116">
        <f ca="1">SUMIF(AAL!$K$3:$K$65061,'Risk Lv. Inforce'!$B$7:$B$1291,AAL!$L$3:$L$65007)</f>
        <v>0</v>
      </c>
      <c r="AJ1481" s="116">
        <f>VLOOKUP(B1481,AAL!$Q$4:$S$1048576,3,0)</f>
        <v>0</v>
      </c>
      <c r="AK1481" s="116">
        <f>VLOOKUP(B1481,AAL!$U$4:$W$1048576,3,0)</f>
        <v>0</v>
      </c>
      <c r="AL1481" s="69">
        <f ca="1">IFERROR(((AD1481+(AD1481*'Portfolio Stats_RMS'!$C$7))/($AB1481*(1-'Portfolio Stats_RMS'!$C$6))),0)</f>
        <v>0</v>
      </c>
      <c r="AM1481" s="69">
        <f ca="1">IFERROR(((AF1481+(AF1481*'Portfolio Stats_RMS'!$C$7))/($AB1481*(1-'Portfolio Stats_RMS'!$C$6))),0)</f>
        <v>0</v>
      </c>
      <c r="AN1481" s="69">
        <f ca="1">IFERROR(((AH1481+(AH1481*'Portfolio Stats_RMS'!$C$7))/($AB1481*(1-'Portfolio Stats_RMS'!$C$6))),0)</f>
        <v>0</v>
      </c>
      <c r="AO1481" s="69">
        <f>IFERROR(((AJ1481+(AJ1481*'Portfolio Stats_RMS'!$C$7))/(AB1481*(1-'Portfolio Stats_RMS'!$C$6))),0)</f>
        <v>0</v>
      </c>
      <c r="AP1481" s="152"/>
    </row>
    <row r="1482" spans="2:42" x14ac:dyDescent="0.25">
      <c r="B1482" s="29"/>
      <c r="C1482" s="87"/>
      <c r="D1482" s="29"/>
      <c r="E1482" s="29"/>
      <c r="F1482" s="29"/>
      <c r="G1482" s="25"/>
      <c r="H1482" s="25"/>
      <c r="I1482" s="25"/>
      <c r="J1482" s="100"/>
      <c r="K1482" s="100"/>
      <c r="L1482" s="149"/>
      <c r="M1482" s="29"/>
      <c r="N1482" s="29"/>
      <c r="O1482" s="29"/>
      <c r="P1482" s="149"/>
      <c r="Q1482" s="150"/>
      <c r="R1482" s="152"/>
      <c r="S1482" s="153"/>
      <c r="T1482" s="153"/>
      <c r="U1482" s="154"/>
      <c r="V1482" s="99"/>
      <c r="W1482" s="99"/>
      <c r="X1482" s="25"/>
      <c r="Y1482" s="25"/>
      <c r="Z1482" s="99"/>
      <c r="AA1482" s="25"/>
      <c r="AB1482" s="25"/>
      <c r="AC1482" s="99"/>
      <c r="AD1482" s="116">
        <f ca="1">SUMIF(AAL!$A$3:$A$65061,'Risk Lv. Inforce'!$B$7:$B$12091,AAL!$B$3:$B$65007)</f>
        <v>0</v>
      </c>
      <c r="AE1482" s="116">
        <f ca="1">SUMIF(AAL!$C$3:$C$65061,'Risk Lv. Inforce'!$B$7:$B$10291,AAL!$D$3:$D$65007)</f>
        <v>0</v>
      </c>
      <c r="AF1482" s="116">
        <f ca="1">SUMIF(AAL!$E$3:$E$65061,'Risk Lv. Inforce'!$B$7:$B$1291,AAL!$F$3:$F$65007)</f>
        <v>0</v>
      </c>
      <c r="AG1482" s="116">
        <f ca="1">SUMIF(AAL!$G$3:$G$65061,'Risk Lv. Inforce'!$B$7:$B$1291,AAL!$H$3:$H$65007)</f>
        <v>0</v>
      </c>
      <c r="AH1482" s="116">
        <f ca="1">SUMIF(AAL!$I$3:$I$65061,'Risk Lv. Inforce'!$B$7:$B$1291,AAL!$J$3:$J$65007)</f>
        <v>0</v>
      </c>
      <c r="AI1482" s="116">
        <f ca="1">SUMIF(AAL!$K$3:$K$65061,'Risk Lv. Inforce'!$B$7:$B$1291,AAL!$L$3:$L$65007)</f>
        <v>0</v>
      </c>
      <c r="AJ1482" s="116">
        <f>VLOOKUP(B1482,AAL!$Q$4:$S$1048576,3,0)</f>
        <v>0</v>
      </c>
      <c r="AK1482" s="116">
        <f>VLOOKUP(B1482,AAL!$U$4:$W$1048576,3,0)</f>
        <v>0</v>
      </c>
      <c r="AL1482" s="69">
        <f ca="1">IFERROR(((AD1482+(AD1482*'Portfolio Stats_RMS'!$C$7))/($AB1482*(1-'Portfolio Stats_RMS'!$C$6))),0)</f>
        <v>0</v>
      </c>
      <c r="AM1482" s="69">
        <f ca="1">IFERROR(((AF1482+(AF1482*'Portfolio Stats_RMS'!$C$7))/($AB1482*(1-'Portfolio Stats_RMS'!$C$6))),0)</f>
        <v>0</v>
      </c>
      <c r="AN1482" s="69">
        <f ca="1">IFERROR(((AH1482+(AH1482*'Portfolio Stats_RMS'!$C$7))/($AB1482*(1-'Portfolio Stats_RMS'!$C$6))),0)</f>
        <v>0</v>
      </c>
      <c r="AO1482" s="69">
        <f>IFERROR(((AJ1482+(AJ1482*'Portfolio Stats_RMS'!$C$7))/(AB1482*(1-'Portfolio Stats_RMS'!$C$6))),0)</f>
        <v>0</v>
      </c>
      <c r="AP1482" s="152"/>
    </row>
    <row r="1483" spans="2:42" x14ac:dyDescent="0.25">
      <c r="B1483" s="29"/>
      <c r="C1483" s="87"/>
      <c r="D1483" s="29"/>
      <c r="E1483" s="29"/>
      <c r="F1483" s="29"/>
      <c r="G1483" s="25"/>
      <c r="H1483" s="25"/>
      <c r="I1483" s="25"/>
      <c r="J1483" s="100"/>
      <c r="K1483" s="100"/>
      <c r="L1483" s="29"/>
      <c r="M1483" s="29"/>
      <c r="N1483" s="29"/>
      <c r="O1483" s="29"/>
      <c r="P1483" s="149"/>
      <c r="Q1483" s="150"/>
      <c r="R1483" s="152"/>
      <c r="S1483" s="153"/>
      <c r="T1483" s="153"/>
      <c r="U1483" s="154"/>
      <c r="V1483" s="99"/>
      <c r="W1483" s="99"/>
      <c r="X1483" s="25"/>
      <c r="Y1483" s="25"/>
      <c r="Z1483" s="99"/>
      <c r="AA1483" s="25"/>
      <c r="AB1483" s="25"/>
      <c r="AC1483" s="99"/>
      <c r="AD1483" s="116">
        <f ca="1">SUMIF(AAL!$A$3:$A$65061,'Risk Lv. Inforce'!$B$7:$B$12091,AAL!$B$3:$B$65007)</f>
        <v>0</v>
      </c>
      <c r="AE1483" s="116">
        <f ca="1">SUMIF(AAL!$C$3:$C$65061,'Risk Lv. Inforce'!$B$7:$B$10291,AAL!$D$3:$D$65007)</f>
        <v>0</v>
      </c>
      <c r="AF1483" s="116">
        <f ca="1">SUMIF(AAL!$E$3:$E$65061,'Risk Lv. Inforce'!$B$7:$B$1291,AAL!$F$3:$F$65007)</f>
        <v>0</v>
      </c>
      <c r="AG1483" s="116">
        <f ca="1">SUMIF(AAL!$G$3:$G$65061,'Risk Lv. Inforce'!$B$7:$B$1291,AAL!$H$3:$H$65007)</f>
        <v>0</v>
      </c>
      <c r="AH1483" s="116">
        <f ca="1">SUMIF(AAL!$I$3:$I$65061,'Risk Lv. Inforce'!$B$7:$B$1291,AAL!$J$3:$J$65007)</f>
        <v>0</v>
      </c>
      <c r="AI1483" s="116">
        <f ca="1">SUMIF(AAL!$K$3:$K$65061,'Risk Lv. Inforce'!$B$7:$B$1291,AAL!$L$3:$L$65007)</f>
        <v>0</v>
      </c>
      <c r="AJ1483" s="116">
        <f>VLOOKUP(B1483,AAL!$Q$4:$S$1048576,3,0)</f>
        <v>0</v>
      </c>
      <c r="AK1483" s="116">
        <f>VLOOKUP(B1483,AAL!$U$4:$W$1048576,3,0)</f>
        <v>0</v>
      </c>
      <c r="AL1483" s="69">
        <f ca="1">IFERROR(((AD1483+(AD1483*'Portfolio Stats_RMS'!$C$7))/($AB1483*(1-'Portfolio Stats_RMS'!$C$6))),0)</f>
        <v>0</v>
      </c>
      <c r="AM1483" s="69">
        <f ca="1">IFERROR(((AF1483+(AF1483*'Portfolio Stats_RMS'!$C$7))/($AB1483*(1-'Portfolio Stats_RMS'!$C$6))),0)</f>
        <v>0</v>
      </c>
      <c r="AN1483" s="69">
        <f ca="1">IFERROR(((AH1483+(AH1483*'Portfolio Stats_RMS'!$C$7))/($AB1483*(1-'Portfolio Stats_RMS'!$C$6))),0)</f>
        <v>0</v>
      </c>
      <c r="AO1483" s="69">
        <f>IFERROR(((AJ1483+(AJ1483*'Portfolio Stats_RMS'!$C$7))/(AB1483*(1-'Portfolio Stats_RMS'!$C$6))),0)</f>
        <v>0</v>
      </c>
      <c r="AP1483" s="152"/>
    </row>
    <row r="1484" spans="2:42" x14ac:dyDescent="0.25">
      <c r="B1484" s="29"/>
      <c r="C1484" s="87"/>
      <c r="D1484" s="29"/>
      <c r="E1484" s="29"/>
      <c r="F1484" s="29"/>
      <c r="G1484" s="25"/>
      <c r="H1484" s="25"/>
      <c r="I1484" s="25"/>
      <c r="J1484" s="100"/>
      <c r="K1484" s="100"/>
      <c r="L1484" s="149"/>
      <c r="M1484" s="29"/>
      <c r="N1484" s="29"/>
      <c r="O1484" s="29"/>
      <c r="P1484" s="149"/>
      <c r="Q1484" s="150"/>
      <c r="R1484" s="152"/>
      <c r="S1484" s="153"/>
      <c r="T1484" s="153"/>
      <c r="U1484" s="154"/>
      <c r="V1484" s="99"/>
      <c r="W1484" s="99"/>
      <c r="X1484" s="25"/>
      <c r="Y1484" s="25"/>
      <c r="Z1484" s="99"/>
      <c r="AA1484" s="25"/>
      <c r="AB1484" s="25"/>
      <c r="AC1484" s="99"/>
      <c r="AD1484" s="116">
        <f ca="1">SUMIF(AAL!$A$3:$A$65061,'Risk Lv. Inforce'!$B$7:$B$12091,AAL!$B$3:$B$65007)</f>
        <v>0</v>
      </c>
      <c r="AE1484" s="116">
        <f ca="1">SUMIF(AAL!$C$3:$C$65061,'Risk Lv. Inforce'!$B$7:$B$10291,AAL!$D$3:$D$65007)</f>
        <v>0</v>
      </c>
      <c r="AF1484" s="116">
        <f ca="1">SUMIF(AAL!$E$3:$E$65061,'Risk Lv. Inforce'!$B$7:$B$1291,AAL!$F$3:$F$65007)</f>
        <v>0</v>
      </c>
      <c r="AG1484" s="116">
        <f ca="1">SUMIF(AAL!$G$3:$G$65061,'Risk Lv. Inforce'!$B$7:$B$1291,AAL!$H$3:$H$65007)</f>
        <v>0</v>
      </c>
      <c r="AH1484" s="116">
        <f ca="1">SUMIF(AAL!$I$3:$I$65061,'Risk Lv. Inforce'!$B$7:$B$1291,AAL!$J$3:$J$65007)</f>
        <v>0</v>
      </c>
      <c r="AI1484" s="116">
        <f ca="1">SUMIF(AAL!$K$3:$K$65061,'Risk Lv. Inforce'!$B$7:$B$1291,AAL!$L$3:$L$65007)</f>
        <v>0</v>
      </c>
      <c r="AJ1484" s="116">
        <f>VLOOKUP(B1484,AAL!$Q$4:$S$1048576,3,0)</f>
        <v>0</v>
      </c>
      <c r="AK1484" s="116">
        <f>VLOOKUP(B1484,AAL!$U$4:$W$1048576,3,0)</f>
        <v>0</v>
      </c>
      <c r="AL1484" s="69">
        <f ca="1">IFERROR(((AD1484+(AD1484*'Portfolio Stats_RMS'!$C$7))/($AB1484*(1-'Portfolio Stats_RMS'!$C$6))),0)</f>
        <v>0</v>
      </c>
      <c r="AM1484" s="69">
        <f ca="1">IFERROR(((AF1484+(AF1484*'Portfolio Stats_RMS'!$C$7))/($AB1484*(1-'Portfolio Stats_RMS'!$C$6))),0)</f>
        <v>0</v>
      </c>
      <c r="AN1484" s="69">
        <f ca="1">IFERROR(((AH1484+(AH1484*'Portfolio Stats_RMS'!$C$7))/($AB1484*(1-'Portfolio Stats_RMS'!$C$6))),0)</f>
        <v>0</v>
      </c>
      <c r="AO1484" s="69">
        <f>IFERROR(((AJ1484+(AJ1484*'Portfolio Stats_RMS'!$C$7))/(AB1484*(1-'Portfolio Stats_RMS'!$C$6))),0)</f>
        <v>0</v>
      </c>
      <c r="AP1484" s="152"/>
    </row>
    <row r="1485" spans="2:42" x14ac:dyDescent="0.25">
      <c r="B1485" s="29"/>
      <c r="C1485" s="87"/>
      <c r="D1485" s="29"/>
      <c r="E1485" s="29"/>
      <c r="F1485" s="29"/>
      <c r="G1485" s="25"/>
      <c r="H1485" s="25"/>
      <c r="I1485" s="25"/>
      <c r="J1485" s="100"/>
      <c r="K1485" s="100"/>
      <c r="L1485" s="149"/>
      <c r="M1485" s="29"/>
      <c r="N1485" s="29"/>
      <c r="O1485" s="29"/>
      <c r="P1485" s="149"/>
      <c r="Q1485" s="150"/>
      <c r="R1485" s="152"/>
      <c r="S1485" s="153"/>
      <c r="T1485" s="153"/>
      <c r="U1485" s="154"/>
      <c r="V1485" s="99"/>
      <c r="W1485" s="99"/>
      <c r="X1485" s="25"/>
      <c r="Y1485" s="25"/>
      <c r="Z1485" s="99"/>
      <c r="AA1485" s="25"/>
      <c r="AB1485" s="25"/>
      <c r="AC1485" s="99"/>
      <c r="AD1485" s="116">
        <f ca="1">SUMIF(AAL!$A$3:$A$65061,'Risk Lv. Inforce'!$B$7:$B$12091,AAL!$B$3:$B$65007)</f>
        <v>0</v>
      </c>
      <c r="AE1485" s="116">
        <f ca="1">SUMIF(AAL!$C$3:$C$65061,'Risk Lv. Inforce'!$B$7:$B$10291,AAL!$D$3:$D$65007)</f>
        <v>0</v>
      </c>
      <c r="AF1485" s="116">
        <f ca="1">SUMIF(AAL!$E$3:$E$65061,'Risk Lv. Inforce'!$B$7:$B$1291,AAL!$F$3:$F$65007)</f>
        <v>0</v>
      </c>
      <c r="AG1485" s="116">
        <f ca="1">SUMIF(AAL!$G$3:$G$65061,'Risk Lv. Inforce'!$B$7:$B$1291,AAL!$H$3:$H$65007)</f>
        <v>0</v>
      </c>
      <c r="AH1485" s="116">
        <f ca="1">SUMIF(AAL!$I$3:$I$65061,'Risk Lv. Inforce'!$B$7:$B$1291,AAL!$J$3:$J$65007)</f>
        <v>0</v>
      </c>
      <c r="AI1485" s="116">
        <f ca="1">SUMIF(AAL!$K$3:$K$65061,'Risk Lv. Inforce'!$B$7:$B$1291,AAL!$L$3:$L$65007)</f>
        <v>0</v>
      </c>
      <c r="AJ1485" s="116">
        <f>VLOOKUP(B1485,AAL!$Q$4:$S$1048576,3,0)</f>
        <v>0</v>
      </c>
      <c r="AK1485" s="116">
        <f>VLOOKUP(B1485,AAL!$U$4:$W$1048576,3,0)</f>
        <v>0</v>
      </c>
      <c r="AL1485" s="69">
        <f ca="1">IFERROR(((AD1485+(AD1485*'Portfolio Stats_RMS'!$C$7))/($AB1485*(1-'Portfolio Stats_RMS'!$C$6))),0)</f>
        <v>0</v>
      </c>
      <c r="AM1485" s="69">
        <f ca="1">IFERROR(((AF1485+(AF1485*'Portfolio Stats_RMS'!$C$7))/($AB1485*(1-'Portfolio Stats_RMS'!$C$6))),0)</f>
        <v>0</v>
      </c>
      <c r="AN1485" s="69">
        <f ca="1">IFERROR(((AH1485+(AH1485*'Portfolio Stats_RMS'!$C$7))/($AB1485*(1-'Portfolio Stats_RMS'!$C$6))),0)</f>
        <v>0</v>
      </c>
      <c r="AO1485" s="69">
        <f>IFERROR(((AJ1485+(AJ1485*'Portfolio Stats_RMS'!$C$7))/(AB1485*(1-'Portfolio Stats_RMS'!$C$6))),0)</f>
        <v>0</v>
      </c>
      <c r="AP1485" s="152"/>
    </row>
    <row r="1486" spans="2:42" x14ac:dyDescent="0.25">
      <c r="B1486" s="29"/>
      <c r="C1486" s="87"/>
      <c r="D1486" s="29"/>
      <c r="E1486" s="29"/>
      <c r="F1486" s="29"/>
      <c r="G1486" s="25"/>
      <c r="H1486" s="25"/>
      <c r="I1486" s="25"/>
      <c r="J1486" s="100"/>
      <c r="K1486" s="100"/>
      <c r="L1486" s="149"/>
      <c r="M1486" s="29"/>
      <c r="N1486" s="29"/>
      <c r="O1486" s="29"/>
      <c r="P1486" s="149"/>
      <c r="Q1486" s="150"/>
      <c r="R1486" s="152"/>
      <c r="S1486" s="153"/>
      <c r="T1486" s="153"/>
      <c r="U1486" s="154"/>
      <c r="V1486" s="99"/>
      <c r="W1486" s="99"/>
      <c r="X1486" s="25"/>
      <c r="Y1486" s="25"/>
      <c r="Z1486" s="99"/>
      <c r="AA1486" s="25"/>
      <c r="AB1486" s="25"/>
      <c r="AC1486" s="99"/>
      <c r="AD1486" s="116">
        <f ca="1">SUMIF(AAL!$A$3:$A$65061,'Risk Lv. Inforce'!$B$7:$B$12091,AAL!$B$3:$B$65007)</f>
        <v>0</v>
      </c>
      <c r="AE1486" s="116">
        <f ca="1">SUMIF(AAL!$C$3:$C$65061,'Risk Lv. Inforce'!$B$7:$B$10291,AAL!$D$3:$D$65007)</f>
        <v>0</v>
      </c>
      <c r="AF1486" s="116">
        <f ca="1">SUMIF(AAL!$E$3:$E$65061,'Risk Lv. Inforce'!$B$7:$B$1291,AAL!$F$3:$F$65007)</f>
        <v>0</v>
      </c>
      <c r="AG1486" s="116">
        <f ca="1">SUMIF(AAL!$G$3:$G$65061,'Risk Lv. Inforce'!$B$7:$B$1291,AAL!$H$3:$H$65007)</f>
        <v>0</v>
      </c>
      <c r="AH1486" s="116">
        <f ca="1">SUMIF(AAL!$I$3:$I$65061,'Risk Lv. Inforce'!$B$7:$B$1291,AAL!$J$3:$J$65007)</f>
        <v>0</v>
      </c>
      <c r="AI1486" s="116">
        <f ca="1">SUMIF(AAL!$K$3:$K$65061,'Risk Lv. Inforce'!$B$7:$B$1291,AAL!$L$3:$L$65007)</f>
        <v>0</v>
      </c>
      <c r="AJ1486" s="116">
        <f>VLOOKUP(B1486,AAL!$Q$4:$S$1048576,3,0)</f>
        <v>0</v>
      </c>
      <c r="AK1486" s="116">
        <f>VLOOKUP(B1486,AAL!$U$4:$W$1048576,3,0)</f>
        <v>0</v>
      </c>
      <c r="AL1486" s="69">
        <f ca="1">IFERROR(((AD1486+(AD1486*'Portfolio Stats_RMS'!$C$7))/($AB1486*(1-'Portfolio Stats_RMS'!$C$6))),0)</f>
        <v>0</v>
      </c>
      <c r="AM1486" s="69">
        <f ca="1">IFERROR(((AF1486+(AF1486*'Portfolio Stats_RMS'!$C$7))/($AB1486*(1-'Portfolio Stats_RMS'!$C$6))),0)</f>
        <v>0</v>
      </c>
      <c r="AN1486" s="69">
        <f ca="1">IFERROR(((AH1486+(AH1486*'Portfolio Stats_RMS'!$C$7))/($AB1486*(1-'Portfolio Stats_RMS'!$C$6))),0)</f>
        <v>0</v>
      </c>
      <c r="AO1486" s="69">
        <f>IFERROR(((AJ1486+(AJ1486*'Portfolio Stats_RMS'!$C$7))/(AB1486*(1-'Portfolio Stats_RMS'!$C$6))),0)</f>
        <v>0</v>
      </c>
      <c r="AP1486" s="152"/>
    </row>
    <row r="1487" spans="2:42" x14ac:dyDescent="0.25">
      <c r="B1487" s="29"/>
      <c r="C1487" s="87"/>
      <c r="D1487" s="29"/>
      <c r="E1487" s="29"/>
      <c r="F1487" s="29"/>
      <c r="G1487" s="25"/>
      <c r="H1487" s="25"/>
      <c r="I1487" s="25"/>
      <c r="J1487" s="100"/>
      <c r="K1487" s="100"/>
      <c r="L1487" s="149"/>
      <c r="M1487" s="29"/>
      <c r="N1487" s="29"/>
      <c r="O1487" s="29"/>
      <c r="P1487" s="149"/>
      <c r="Q1487" s="150"/>
      <c r="R1487" s="152"/>
      <c r="S1487" s="153"/>
      <c r="T1487" s="153"/>
      <c r="U1487" s="154"/>
      <c r="V1487" s="99"/>
      <c r="W1487" s="99"/>
      <c r="X1487" s="25"/>
      <c r="Y1487" s="25"/>
      <c r="Z1487" s="99"/>
      <c r="AA1487" s="25"/>
      <c r="AB1487" s="25"/>
      <c r="AC1487" s="99"/>
      <c r="AD1487" s="116">
        <f ca="1">SUMIF(AAL!$A$3:$A$65061,'Risk Lv. Inforce'!$B$7:$B$12091,AAL!$B$3:$B$65007)</f>
        <v>0</v>
      </c>
      <c r="AE1487" s="116">
        <f ca="1">SUMIF(AAL!$C$3:$C$65061,'Risk Lv. Inforce'!$B$7:$B$10291,AAL!$D$3:$D$65007)</f>
        <v>0</v>
      </c>
      <c r="AF1487" s="116">
        <f ca="1">SUMIF(AAL!$E$3:$E$65061,'Risk Lv. Inforce'!$B$7:$B$1291,AAL!$F$3:$F$65007)</f>
        <v>0</v>
      </c>
      <c r="AG1487" s="116">
        <f ca="1">SUMIF(AAL!$G$3:$G$65061,'Risk Lv. Inforce'!$B$7:$B$1291,AAL!$H$3:$H$65007)</f>
        <v>0</v>
      </c>
      <c r="AH1487" s="116">
        <f ca="1">SUMIF(AAL!$I$3:$I$65061,'Risk Lv. Inforce'!$B$7:$B$1291,AAL!$J$3:$J$65007)</f>
        <v>0</v>
      </c>
      <c r="AI1487" s="116">
        <f ca="1">SUMIF(AAL!$K$3:$K$65061,'Risk Lv. Inforce'!$B$7:$B$1291,AAL!$L$3:$L$65007)</f>
        <v>0</v>
      </c>
      <c r="AJ1487" s="116">
        <f>VLOOKUP(B1487,AAL!$Q$4:$S$1048576,3,0)</f>
        <v>0</v>
      </c>
      <c r="AK1487" s="116">
        <f>VLOOKUP(B1487,AAL!$U$4:$W$1048576,3,0)</f>
        <v>0</v>
      </c>
      <c r="AL1487" s="69">
        <f ca="1">IFERROR(((AD1487+(AD1487*'Portfolio Stats_RMS'!$C$7))/($AB1487*(1-'Portfolio Stats_RMS'!$C$6))),0)</f>
        <v>0</v>
      </c>
      <c r="AM1487" s="69">
        <f ca="1">IFERROR(((AF1487+(AF1487*'Portfolio Stats_RMS'!$C$7))/($AB1487*(1-'Portfolio Stats_RMS'!$C$6))),0)</f>
        <v>0</v>
      </c>
      <c r="AN1487" s="69">
        <f ca="1">IFERROR(((AH1487+(AH1487*'Portfolio Stats_RMS'!$C$7))/($AB1487*(1-'Portfolio Stats_RMS'!$C$6))),0)</f>
        <v>0</v>
      </c>
      <c r="AO1487" s="69">
        <f>IFERROR(((AJ1487+(AJ1487*'Portfolio Stats_RMS'!$C$7))/(AB1487*(1-'Portfolio Stats_RMS'!$C$6))),0)</f>
        <v>0</v>
      </c>
      <c r="AP1487" s="152"/>
    </row>
    <row r="1488" spans="2:42" x14ac:dyDescent="0.25">
      <c r="B1488" s="29"/>
      <c r="C1488" s="87"/>
      <c r="D1488" s="29"/>
      <c r="E1488" s="29"/>
      <c r="F1488" s="29"/>
      <c r="G1488" s="25"/>
      <c r="H1488" s="25"/>
      <c r="I1488" s="25"/>
      <c r="J1488" s="100"/>
      <c r="K1488" s="100"/>
      <c r="L1488" s="149"/>
      <c r="M1488" s="29"/>
      <c r="N1488" s="29"/>
      <c r="O1488" s="29"/>
      <c r="P1488" s="149"/>
      <c r="Q1488" s="150"/>
      <c r="R1488" s="152"/>
      <c r="S1488" s="153"/>
      <c r="T1488" s="153"/>
      <c r="U1488" s="154"/>
      <c r="V1488" s="99"/>
      <c r="W1488" s="99"/>
      <c r="X1488" s="25"/>
      <c r="Y1488" s="25"/>
      <c r="Z1488" s="99"/>
      <c r="AA1488" s="25"/>
      <c r="AB1488" s="25"/>
      <c r="AC1488" s="99"/>
      <c r="AD1488" s="116">
        <f ca="1">SUMIF(AAL!$A$3:$A$65061,'Risk Lv. Inforce'!$B$7:$B$12091,AAL!$B$3:$B$65007)</f>
        <v>0</v>
      </c>
      <c r="AE1488" s="116">
        <f ca="1">SUMIF(AAL!$C$3:$C$65061,'Risk Lv. Inforce'!$B$7:$B$10291,AAL!$D$3:$D$65007)</f>
        <v>0</v>
      </c>
      <c r="AF1488" s="116">
        <f ca="1">SUMIF(AAL!$E$3:$E$65061,'Risk Lv. Inforce'!$B$7:$B$1291,AAL!$F$3:$F$65007)</f>
        <v>0</v>
      </c>
      <c r="AG1488" s="116">
        <f ca="1">SUMIF(AAL!$G$3:$G$65061,'Risk Lv. Inforce'!$B$7:$B$1291,AAL!$H$3:$H$65007)</f>
        <v>0</v>
      </c>
      <c r="AH1488" s="116">
        <f ca="1">SUMIF(AAL!$I$3:$I$65061,'Risk Lv. Inforce'!$B$7:$B$1291,AAL!$J$3:$J$65007)</f>
        <v>0</v>
      </c>
      <c r="AI1488" s="116">
        <f ca="1">SUMIF(AAL!$K$3:$K$65061,'Risk Lv. Inforce'!$B$7:$B$1291,AAL!$L$3:$L$65007)</f>
        <v>0</v>
      </c>
      <c r="AJ1488" s="116">
        <f>VLOOKUP(B1488,AAL!$Q$4:$S$1048576,3,0)</f>
        <v>0</v>
      </c>
      <c r="AK1488" s="116">
        <f>VLOOKUP(B1488,AAL!$U$4:$W$1048576,3,0)</f>
        <v>0</v>
      </c>
      <c r="AL1488" s="69">
        <f ca="1">IFERROR(((AD1488+(AD1488*'Portfolio Stats_RMS'!$C$7))/($AB1488*(1-'Portfolio Stats_RMS'!$C$6))),0)</f>
        <v>0</v>
      </c>
      <c r="AM1488" s="69">
        <f ca="1">IFERROR(((AF1488+(AF1488*'Portfolio Stats_RMS'!$C$7))/($AB1488*(1-'Portfolio Stats_RMS'!$C$6))),0)</f>
        <v>0</v>
      </c>
      <c r="AN1488" s="69">
        <f ca="1">IFERROR(((AH1488+(AH1488*'Portfolio Stats_RMS'!$C$7))/($AB1488*(1-'Portfolio Stats_RMS'!$C$6))),0)</f>
        <v>0</v>
      </c>
      <c r="AO1488" s="69">
        <f>IFERROR(((AJ1488+(AJ1488*'Portfolio Stats_RMS'!$C$7))/(AB1488*(1-'Portfolio Stats_RMS'!$C$6))),0)</f>
        <v>0</v>
      </c>
      <c r="AP1488" s="152"/>
    </row>
    <row r="1489" spans="2:42" x14ac:dyDescent="0.25">
      <c r="B1489" s="29"/>
      <c r="C1489" s="87"/>
      <c r="D1489" s="29"/>
      <c r="E1489" s="29"/>
      <c r="F1489" s="29"/>
      <c r="G1489" s="25"/>
      <c r="H1489" s="25"/>
      <c r="I1489" s="25"/>
      <c r="J1489" s="100"/>
      <c r="K1489" s="100"/>
      <c r="L1489" s="149"/>
      <c r="M1489" s="29"/>
      <c r="N1489" s="29"/>
      <c r="O1489" s="29"/>
      <c r="P1489" s="149"/>
      <c r="Q1489" s="150"/>
      <c r="R1489" s="152"/>
      <c r="S1489" s="153"/>
      <c r="T1489" s="153"/>
      <c r="U1489" s="154"/>
      <c r="V1489" s="99"/>
      <c r="W1489" s="99"/>
      <c r="X1489" s="25"/>
      <c r="Y1489" s="25"/>
      <c r="Z1489" s="99"/>
      <c r="AA1489" s="25"/>
      <c r="AB1489" s="25"/>
      <c r="AC1489" s="99"/>
      <c r="AD1489" s="116">
        <f ca="1">SUMIF(AAL!$A$3:$A$65061,'Risk Lv. Inforce'!$B$7:$B$12091,AAL!$B$3:$B$65007)</f>
        <v>0</v>
      </c>
      <c r="AE1489" s="116">
        <f ca="1">SUMIF(AAL!$C$3:$C$65061,'Risk Lv. Inforce'!$B$7:$B$10291,AAL!$D$3:$D$65007)</f>
        <v>0</v>
      </c>
      <c r="AF1489" s="116">
        <f ca="1">SUMIF(AAL!$E$3:$E$65061,'Risk Lv. Inforce'!$B$7:$B$1291,AAL!$F$3:$F$65007)</f>
        <v>0</v>
      </c>
      <c r="AG1489" s="116">
        <f ca="1">SUMIF(AAL!$G$3:$G$65061,'Risk Lv. Inforce'!$B$7:$B$1291,AAL!$H$3:$H$65007)</f>
        <v>0</v>
      </c>
      <c r="AH1489" s="116">
        <f ca="1">SUMIF(AAL!$I$3:$I$65061,'Risk Lv. Inforce'!$B$7:$B$1291,AAL!$J$3:$J$65007)</f>
        <v>0</v>
      </c>
      <c r="AI1489" s="116">
        <f ca="1">SUMIF(AAL!$K$3:$K$65061,'Risk Lv. Inforce'!$B$7:$B$1291,AAL!$L$3:$L$65007)</f>
        <v>0</v>
      </c>
      <c r="AJ1489" s="116">
        <f>VLOOKUP(B1489,AAL!$Q$4:$S$1048576,3,0)</f>
        <v>0</v>
      </c>
      <c r="AK1489" s="116">
        <f>VLOOKUP(B1489,AAL!$U$4:$W$1048576,3,0)</f>
        <v>0</v>
      </c>
      <c r="AL1489" s="69">
        <f ca="1">IFERROR(((AD1489+(AD1489*'Portfolio Stats_RMS'!$C$7))/($AB1489*(1-'Portfolio Stats_RMS'!$C$6))),0)</f>
        <v>0</v>
      </c>
      <c r="AM1489" s="69">
        <f ca="1">IFERROR(((AF1489+(AF1489*'Portfolio Stats_RMS'!$C$7))/($AB1489*(1-'Portfolio Stats_RMS'!$C$6))),0)</f>
        <v>0</v>
      </c>
      <c r="AN1489" s="69">
        <f ca="1">IFERROR(((AH1489+(AH1489*'Portfolio Stats_RMS'!$C$7))/($AB1489*(1-'Portfolio Stats_RMS'!$C$6))),0)</f>
        <v>0</v>
      </c>
      <c r="AO1489" s="69">
        <f>IFERROR(((AJ1489+(AJ1489*'Portfolio Stats_RMS'!$C$7))/(AB1489*(1-'Portfolio Stats_RMS'!$C$6))),0)</f>
        <v>0</v>
      </c>
      <c r="AP1489" s="152"/>
    </row>
    <row r="1490" spans="2:42" x14ac:dyDescent="0.25">
      <c r="B1490" s="29"/>
      <c r="C1490" s="87"/>
      <c r="D1490" s="29"/>
      <c r="E1490" s="29"/>
      <c r="F1490" s="29"/>
      <c r="G1490" s="25"/>
      <c r="H1490" s="25"/>
      <c r="I1490" s="25"/>
      <c r="J1490" s="100"/>
      <c r="K1490" s="100"/>
      <c r="L1490" s="149"/>
      <c r="M1490" s="29"/>
      <c r="N1490" s="29"/>
      <c r="O1490" s="29"/>
      <c r="P1490" s="149"/>
      <c r="Q1490" s="150"/>
      <c r="R1490" s="152"/>
      <c r="S1490" s="153"/>
      <c r="T1490" s="153"/>
      <c r="U1490" s="154"/>
      <c r="V1490" s="99"/>
      <c r="W1490" s="99"/>
      <c r="X1490" s="25"/>
      <c r="Y1490" s="25"/>
      <c r="Z1490" s="99"/>
      <c r="AA1490" s="25"/>
      <c r="AB1490" s="25"/>
      <c r="AC1490" s="99"/>
      <c r="AD1490" s="116">
        <f ca="1">SUMIF(AAL!$A$3:$A$65061,'Risk Lv. Inforce'!$B$7:$B$12091,AAL!$B$3:$B$65007)</f>
        <v>0</v>
      </c>
      <c r="AE1490" s="116">
        <f ca="1">SUMIF(AAL!$C$3:$C$65061,'Risk Lv. Inforce'!$B$7:$B$10291,AAL!$D$3:$D$65007)</f>
        <v>0</v>
      </c>
      <c r="AF1490" s="116">
        <f ca="1">SUMIF(AAL!$E$3:$E$65061,'Risk Lv. Inforce'!$B$7:$B$1291,AAL!$F$3:$F$65007)</f>
        <v>0</v>
      </c>
      <c r="AG1490" s="116">
        <f ca="1">SUMIF(AAL!$G$3:$G$65061,'Risk Lv. Inforce'!$B$7:$B$1291,AAL!$H$3:$H$65007)</f>
        <v>0</v>
      </c>
      <c r="AH1490" s="116">
        <f ca="1">SUMIF(AAL!$I$3:$I$65061,'Risk Lv. Inforce'!$B$7:$B$1291,AAL!$J$3:$J$65007)</f>
        <v>0</v>
      </c>
      <c r="AI1490" s="116">
        <f ca="1">SUMIF(AAL!$K$3:$K$65061,'Risk Lv. Inforce'!$B$7:$B$1291,AAL!$L$3:$L$65007)</f>
        <v>0</v>
      </c>
      <c r="AJ1490" s="116">
        <f>VLOOKUP(B1490,AAL!$Q$4:$S$1048576,3,0)</f>
        <v>0</v>
      </c>
      <c r="AK1490" s="116">
        <f>VLOOKUP(B1490,AAL!$U$4:$W$1048576,3,0)</f>
        <v>0</v>
      </c>
      <c r="AL1490" s="69">
        <f ca="1">IFERROR(((AD1490+(AD1490*'Portfolio Stats_RMS'!$C$7))/($AB1490*(1-'Portfolio Stats_RMS'!$C$6))),0)</f>
        <v>0</v>
      </c>
      <c r="AM1490" s="69">
        <f ca="1">IFERROR(((AF1490+(AF1490*'Portfolio Stats_RMS'!$C$7))/($AB1490*(1-'Portfolio Stats_RMS'!$C$6))),0)</f>
        <v>0</v>
      </c>
      <c r="AN1490" s="69">
        <f ca="1">IFERROR(((AH1490+(AH1490*'Portfolio Stats_RMS'!$C$7))/($AB1490*(1-'Portfolio Stats_RMS'!$C$6))),0)</f>
        <v>0</v>
      </c>
      <c r="AO1490" s="69">
        <f>IFERROR(((AJ1490+(AJ1490*'Portfolio Stats_RMS'!$C$7))/(AB1490*(1-'Portfolio Stats_RMS'!$C$6))),0)</f>
        <v>0</v>
      </c>
      <c r="AP1490" s="152"/>
    </row>
    <row r="1491" spans="2:42" x14ac:dyDescent="0.25">
      <c r="B1491" s="29"/>
      <c r="C1491" s="87"/>
      <c r="D1491" s="29"/>
      <c r="E1491" s="29"/>
      <c r="F1491" s="29"/>
      <c r="G1491" s="25"/>
      <c r="H1491" s="25"/>
      <c r="I1491" s="25"/>
      <c r="J1491" s="100"/>
      <c r="K1491" s="100"/>
      <c r="L1491" s="149"/>
      <c r="M1491" s="29"/>
      <c r="N1491" s="29"/>
      <c r="O1491" s="29"/>
      <c r="P1491" s="149"/>
      <c r="Q1491" s="150"/>
      <c r="R1491" s="152"/>
      <c r="S1491" s="153"/>
      <c r="T1491" s="153"/>
      <c r="U1491" s="154"/>
      <c r="V1491" s="99"/>
      <c r="W1491" s="99"/>
      <c r="X1491" s="25"/>
      <c r="Y1491" s="25"/>
      <c r="Z1491" s="99"/>
      <c r="AA1491" s="25"/>
      <c r="AB1491" s="25"/>
      <c r="AC1491" s="99"/>
      <c r="AD1491" s="116">
        <f ca="1">SUMIF(AAL!$A$3:$A$65061,'Risk Lv. Inforce'!$B$7:$B$12091,AAL!$B$3:$B$65007)</f>
        <v>0</v>
      </c>
      <c r="AE1491" s="116">
        <f ca="1">SUMIF(AAL!$C$3:$C$65061,'Risk Lv. Inforce'!$B$7:$B$10291,AAL!$D$3:$D$65007)</f>
        <v>0</v>
      </c>
      <c r="AF1491" s="116">
        <f ca="1">SUMIF(AAL!$E$3:$E$65061,'Risk Lv. Inforce'!$B$7:$B$1291,AAL!$F$3:$F$65007)</f>
        <v>0</v>
      </c>
      <c r="AG1491" s="116">
        <f ca="1">SUMIF(AAL!$G$3:$G$65061,'Risk Lv. Inforce'!$B$7:$B$1291,AAL!$H$3:$H$65007)</f>
        <v>0</v>
      </c>
      <c r="AH1491" s="116">
        <f ca="1">SUMIF(AAL!$I$3:$I$65061,'Risk Lv. Inforce'!$B$7:$B$1291,AAL!$J$3:$J$65007)</f>
        <v>0</v>
      </c>
      <c r="AI1491" s="116">
        <f ca="1">SUMIF(AAL!$K$3:$K$65061,'Risk Lv. Inforce'!$B$7:$B$1291,AAL!$L$3:$L$65007)</f>
        <v>0</v>
      </c>
      <c r="AJ1491" s="116">
        <f>VLOOKUP(B1491,AAL!$Q$4:$S$1048576,3,0)</f>
        <v>0</v>
      </c>
      <c r="AK1491" s="116">
        <f>VLOOKUP(B1491,AAL!$U$4:$W$1048576,3,0)</f>
        <v>0</v>
      </c>
      <c r="AL1491" s="69">
        <f ca="1">IFERROR(((AD1491+(AD1491*'Portfolio Stats_RMS'!$C$7))/($AB1491*(1-'Portfolio Stats_RMS'!$C$6))),0)</f>
        <v>0</v>
      </c>
      <c r="AM1491" s="69">
        <f ca="1">IFERROR(((AF1491+(AF1491*'Portfolio Stats_RMS'!$C$7))/($AB1491*(1-'Portfolio Stats_RMS'!$C$6))),0)</f>
        <v>0</v>
      </c>
      <c r="AN1491" s="69">
        <f ca="1">IFERROR(((AH1491+(AH1491*'Portfolio Stats_RMS'!$C$7))/($AB1491*(1-'Portfolio Stats_RMS'!$C$6))),0)</f>
        <v>0</v>
      </c>
      <c r="AO1491" s="69">
        <f>IFERROR(((AJ1491+(AJ1491*'Portfolio Stats_RMS'!$C$7))/(AB1491*(1-'Portfolio Stats_RMS'!$C$6))),0)</f>
        <v>0</v>
      </c>
      <c r="AP1491" s="152"/>
    </row>
    <row r="1492" spans="2:42" x14ac:dyDescent="0.25">
      <c r="B1492" s="29"/>
      <c r="C1492" s="87"/>
      <c r="D1492" s="29"/>
      <c r="E1492" s="29"/>
      <c r="F1492" s="29"/>
      <c r="G1492" s="25"/>
      <c r="H1492" s="25"/>
      <c r="I1492" s="25"/>
      <c r="J1492" s="100"/>
      <c r="K1492" s="100"/>
      <c r="L1492" s="149"/>
      <c r="M1492" s="29"/>
      <c r="N1492" s="29"/>
      <c r="O1492" s="29"/>
      <c r="P1492" s="149"/>
      <c r="Q1492" s="150"/>
      <c r="R1492" s="152"/>
      <c r="S1492" s="153"/>
      <c r="T1492" s="153"/>
      <c r="U1492" s="154"/>
      <c r="V1492" s="99"/>
      <c r="W1492" s="99"/>
      <c r="X1492" s="25"/>
      <c r="Y1492" s="25"/>
      <c r="Z1492" s="99"/>
      <c r="AA1492" s="25"/>
      <c r="AB1492" s="25"/>
      <c r="AC1492" s="99"/>
      <c r="AD1492" s="116">
        <f ca="1">SUMIF(AAL!$A$3:$A$65061,'Risk Lv. Inforce'!$B$7:$B$12091,AAL!$B$3:$B$65007)</f>
        <v>0</v>
      </c>
      <c r="AE1492" s="116">
        <f ca="1">SUMIF(AAL!$C$3:$C$65061,'Risk Lv. Inforce'!$B$7:$B$10291,AAL!$D$3:$D$65007)</f>
        <v>0</v>
      </c>
      <c r="AF1492" s="116">
        <f ca="1">SUMIF(AAL!$E$3:$E$65061,'Risk Lv. Inforce'!$B$7:$B$1291,AAL!$F$3:$F$65007)</f>
        <v>0</v>
      </c>
      <c r="AG1492" s="116">
        <f ca="1">SUMIF(AAL!$G$3:$G$65061,'Risk Lv. Inforce'!$B$7:$B$1291,AAL!$H$3:$H$65007)</f>
        <v>0</v>
      </c>
      <c r="AH1492" s="116">
        <f ca="1">SUMIF(AAL!$I$3:$I$65061,'Risk Lv. Inforce'!$B$7:$B$1291,AAL!$J$3:$J$65007)</f>
        <v>0</v>
      </c>
      <c r="AI1492" s="116">
        <f ca="1">SUMIF(AAL!$K$3:$K$65061,'Risk Lv. Inforce'!$B$7:$B$1291,AAL!$L$3:$L$65007)</f>
        <v>0</v>
      </c>
      <c r="AJ1492" s="116">
        <f>VLOOKUP(B1492,AAL!$Q$4:$S$1048576,3,0)</f>
        <v>0</v>
      </c>
      <c r="AK1492" s="116">
        <f>VLOOKUP(B1492,AAL!$U$4:$W$1048576,3,0)</f>
        <v>0</v>
      </c>
      <c r="AL1492" s="69">
        <f ca="1">IFERROR(((AD1492+(AD1492*'Portfolio Stats_RMS'!$C$7))/($AB1492*(1-'Portfolio Stats_RMS'!$C$6))),0)</f>
        <v>0</v>
      </c>
      <c r="AM1492" s="69">
        <f ca="1">IFERROR(((AF1492+(AF1492*'Portfolio Stats_RMS'!$C$7))/($AB1492*(1-'Portfolio Stats_RMS'!$C$6))),0)</f>
        <v>0</v>
      </c>
      <c r="AN1492" s="69">
        <f ca="1">IFERROR(((AH1492+(AH1492*'Portfolio Stats_RMS'!$C$7))/($AB1492*(1-'Portfolio Stats_RMS'!$C$6))),0)</f>
        <v>0</v>
      </c>
      <c r="AO1492" s="69">
        <f>IFERROR(((AJ1492+(AJ1492*'Portfolio Stats_RMS'!$C$7))/(AB1492*(1-'Portfolio Stats_RMS'!$C$6))),0)</f>
        <v>0</v>
      </c>
      <c r="AP1492" s="152"/>
    </row>
    <row r="1493" spans="2:42" x14ac:dyDescent="0.25">
      <c r="B1493" s="29"/>
      <c r="C1493" s="87"/>
      <c r="D1493" s="29"/>
      <c r="E1493" s="29"/>
      <c r="F1493" s="29"/>
      <c r="G1493" s="25"/>
      <c r="H1493" s="25"/>
      <c r="I1493" s="25"/>
      <c r="J1493" s="100"/>
      <c r="K1493" s="100"/>
      <c r="L1493" s="149"/>
      <c r="M1493" s="29"/>
      <c r="N1493" s="29"/>
      <c r="O1493" s="29"/>
      <c r="P1493" s="149"/>
      <c r="Q1493" s="150"/>
      <c r="R1493" s="152"/>
      <c r="S1493" s="153"/>
      <c r="T1493" s="153"/>
      <c r="U1493" s="154"/>
      <c r="V1493" s="99"/>
      <c r="W1493" s="99"/>
      <c r="X1493" s="25"/>
      <c r="Y1493" s="25"/>
      <c r="Z1493" s="99"/>
      <c r="AA1493" s="25"/>
      <c r="AB1493" s="25"/>
      <c r="AC1493" s="99"/>
      <c r="AD1493" s="116">
        <f ca="1">SUMIF(AAL!$A$3:$A$65061,'Risk Lv. Inforce'!$B$7:$B$12091,AAL!$B$3:$B$65007)</f>
        <v>0</v>
      </c>
      <c r="AE1493" s="116">
        <f ca="1">SUMIF(AAL!$C$3:$C$65061,'Risk Lv. Inforce'!$B$7:$B$10291,AAL!$D$3:$D$65007)</f>
        <v>0</v>
      </c>
      <c r="AF1493" s="116">
        <f ca="1">SUMIF(AAL!$E$3:$E$65061,'Risk Lv. Inforce'!$B$7:$B$1291,AAL!$F$3:$F$65007)</f>
        <v>0</v>
      </c>
      <c r="AG1493" s="116">
        <f ca="1">SUMIF(AAL!$G$3:$G$65061,'Risk Lv. Inforce'!$B$7:$B$1291,AAL!$H$3:$H$65007)</f>
        <v>0</v>
      </c>
      <c r="AH1493" s="116">
        <f ca="1">SUMIF(AAL!$I$3:$I$65061,'Risk Lv. Inforce'!$B$7:$B$1291,AAL!$J$3:$J$65007)</f>
        <v>0</v>
      </c>
      <c r="AI1493" s="116">
        <f ca="1">SUMIF(AAL!$K$3:$K$65061,'Risk Lv. Inforce'!$B$7:$B$1291,AAL!$L$3:$L$65007)</f>
        <v>0</v>
      </c>
      <c r="AJ1493" s="116">
        <f>VLOOKUP(B1493,AAL!$Q$4:$S$1048576,3,0)</f>
        <v>0</v>
      </c>
      <c r="AK1493" s="116">
        <f>VLOOKUP(B1493,AAL!$U$4:$W$1048576,3,0)</f>
        <v>0</v>
      </c>
      <c r="AL1493" s="69">
        <f ca="1">IFERROR(((AD1493+(AD1493*'Portfolio Stats_RMS'!$C$7))/($AB1493*(1-'Portfolio Stats_RMS'!$C$6))),0)</f>
        <v>0</v>
      </c>
      <c r="AM1493" s="69">
        <f ca="1">IFERROR(((AF1493+(AF1493*'Portfolio Stats_RMS'!$C$7))/($AB1493*(1-'Portfolio Stats_RMS'!$C$6))),0)</f>
        <v>0</v>
      </c>
      <c r="AN1493" s="69">
        <f ca="1">IFERROR(((AH1493+(AH1493*'Portfolio Stats_RMS'!$C$7))/($AB1493*(1-'Portfolio Stats_RMS'!$C$6))),0)</f>
        <v>0</v>
      </c>
      <c r="AO1493" s="69">
        <f>IFERROR(((AJ1493+(AJ1493*'Portfolio Stats_RMS'!$C$7))/(AB1493*(1-'Portfolio Stats_RMS'!$C$6))),0)</f>
        <v>0</v>
      </c>
      <c r="AP1493" s="152"/>
    </row>
    <row r="1494" spans="2:42" x14ac:dyDescent="0.25">
      <c r="B1494" s="29"/>
      <c r="C1494" s="87"/>
      <c r="D1494" s="29"/>
      <c r="E1494" s="29"/>
      <c r="F1494" s="29"/>
      <c r="G1494" s="25"/>
      <c r="H1494" s="25"/>
      <c r="I1494" s="25"/>
      <c r="J1494" s="100"/>
      <c r="K1494" s="100"/>
      <c r="L1494" s="29"/>
      <c r="M1494" s="29"/>
      <c r="N1494" s="29"/>
      <c r="O1494" s="29"/>
      <c r="P1494" s="149"/>
      <c r="Q1494" s="150"/>
      <c r="R1494" s="152"/>
      <c r="S1494" s="153"/>
      <c r="T1494" s="153"/>
      <c r="U1494" s="154"/>
      <c r="V1494" s="99"/>
      <c r="W1494" s="99"/>
      <c r="X1494" s="25"/>
      <c r="Y1494" s="25"/>
      <c r="Z1494" s="99"/>
      <c r="AA1494" s="25"/>
      <c r="AB1494" s="25"/>
      <c r="AC1494" s="99"/>
      <c r="AD1494" s="116">
        <f ca="1">SUMIF(AAL!$A$3:$A$65061,'Risk Lv. Inforce'!$B$7:$B$12091,AAL!$B$3:$B$65007)</f>
        <v>0</v>
      </c>
      <c r="AE1494" s="116">
        <f ca="1">SUMIF(AAL!$C$3:$C$65061,'Risk Lv. Inforce'!$B$7:$B$10291,AAL!$D$3:$D$65007)</f>
        <v>0</v>
      </c>
      <c r="AF1494" s="116">
        <f ca="1">SUMIF(AAL!$E$3:$E$65061,'Risk Lv. Inforce'!$B$7:$B$1291,AAL!$F$3:$F$65007)</f>
        <v>0</v>
      </c>
      <c r="AG1494" s="116">
        <f ca="1">SUMIF(AAL!$G$3:$G$65061,'Risk Lv. Inforce'!$B$7:$B$1291,AAL!$H$3:$H$65007)</f>
        <v>0</v>
      </c>
      <c r="AH1494" s="116">
        <f ca="1">SUMIF(AAL!$I$3:$I$65061,'Risk Lv. Inforce'!$B$7:$B$1291,AAL!$J$3:$J$65007)</f>
        <v>0</v>
      </c>
      <c r="AI1494" s="116">
        <f ca="1">SUMIF(AAL!$K$3:$K$65061,'Risk Lv. Inforce'!$B$7:$B$1291,AAL!$L$3:$L$65007)</f>
        <v>0</v>
      </c>
      <c r="AJ1494" s="116">
        <f>VLOOKUP(B1494,AAL!$Q$4:$S$1048576,3,0)</f>
        <v>0</v>
      </c>
      <c r="AK1494" s="116">
        <f>VLOOKUP(B1494,AAL!$U$4:$W$1048576,3,0)</f>
        <v>0</v>
      </c>
      <c r="AL1494" s="69">
        <f ca="1">IFERROR(((AD1494+(AD1494*'Portfolio Stats_RMS'!$C$7))/($AB1494*(1-'Portfolio Stats_RMS'!$C$6))),0)</f>
        <v>0</v>
      </c>
      <c r="AM1494" s="69">
        <f ca="1">IFERROR(((AF1494+(AF1494*'Portfolio Stats_RMS'!$C$7))/($AB1494*(1-'Portfolio Stats_RMS'!$C$6))),0)</f>
        <v>0</v>
      </c>
      <c r="AN1494" s="69">
        <f ca="1">IFERROR(((AH1494+(AH1494*'Portfolio Stats_RMS'!$C$7))/($AB1494*(1-'Portfolio Stats_RMS'!$C$6))),0)</f>
        <v>0</v>
      </c>
      <c r="AO1494" s="69">
        <f>IFERROR(((AJ1494+(AJ1494*'Portfolio Stats_RMS'!$C$7))/(AB1494*(1-'Portfolio Stats_RMS'!$C$6))),0)</f>
        <v>0</v>
      </c>
      <c r="AP1494" s="152"/>
    </row>
    <row r="1495" spans="2:42" x14ac:dyDescent="0.25">
      <c r="B1495" s="29"/>
      <c r="C1495" s="87"/>
      <c r="D1495" s="29"/>
      <c r="E1495" s="29"/>
      <c r="F1495" s="29"/>
      <c r="G1495" s="25"/>
      <c r="H1495" s="25"/>
      <c r="I1495" s="25"/>
      <c r="J1495" s="100"/>
      <c r="K1495" s="100"/>
      <c r="L1495" s="149"/>
      <c r="M1495" s="29"/>
      <c r="N1495" s="29"/>
      <c r="O1495" s="29"/>
      <c r="P1495" s="149"/>
      <c r="Q1495" s="150"/>
      <c r="R1495" s="152"/>
      <c r="S1495" s="153"/>
      <c r="T1495" s="153"/>
      <c r="U1495" s="154"/>
      <c r="V1495" s="99"/>
      <c r="W1495" s="99"/>
      <c r="X1495" s="25"/>
      <c r="Y1495" s="25"/>
      <c r="Z1495" s="99"/>
      <c r="AA1495" s="25"/>
      <c r="AB1495" s="25"/>
      <c r="AC1495" s="99"/>
      <c r="AD1495" s="116">
        <f ca="1">SUMIF(AAL!$A$3:$A$65061,'Risk Lv. Inforce'!$B$7:$B$12091,AAL!$B$3:$B$65007)</f>
        <v>0</v>
      </c>
      <c r="AE1495" s="116">
        <f ca="1">SUMIF(AAL!$C$3:$C$65061,'Risk Lv. Inforce'!$B$7:$B$10291,AAL!$D$3:$D$65007)</f>
        <v>0</v>
      </c>
      <c r="AF1495" s="116">
        <f ca="1">SUMIF(AAL!$E$3:$E$65061,'Risk Lv. Inforce'!$B$7:$B$1291,AAL!$F$3:$F$65007)</f>
        <v>0</v>
      </c>
      <c r="AG1495" s="116">
        <f ca="1">SUMIF(AAL!$G$3:$G$65061,'Risk Lv. Inforce'!$B$7:$B$1291,AAL!$H$3:$H$65007)</f>
        <v>0</v>
      </c>
      <c r="AH1495" s="116">
        <f ca="1">SUMIF(AAL!$I$3:$I$65061,'Risk Lv. Inforce'!$B$7:$B$1291,AAL!$J$3:$J$65007)</f>
        <v>0</v>
      </c>
      <c r="AI1495" s="116">
        <f ca="1">SUMIF(AAL!$K$3:$K$65061,'Risk Lv. Inforce'!$B$7:$B$1291,AAL!$L$3:$L$65007)</f>
        <v>0</v>
      </c>
      <c r="AJ1495" s="116">
        <f>VLOOKUP(B1495,AAL!$Q$4:$S$1048576,3,0)</f>
        <v>0</v>
      </c>
      <c r="AK1495" s="116">
        <f>VLOOKUP(B1495,AAL!$U$4:$W$1048576,3,0)</f>
        <v>0</v>
      </c>
      <c r="AL1495" s="69">
        <f ca="1">IFERROR(((AD1495+(AD1495*'Portfolio Stats_RMS'!$C$7))/($AB1495*(1-'Portfolio Stats_RMS'!$C$6))),0)</f>
        <v>0</v>
      </c>
      <c r="AM1495" s="69">
        <f ca="1">IFERROR(((AF1495+(AF1495*'Portfolio Stats_RMS'!$C$7))/($AB1495*(1-'Portfolio Stats_RMS'!$C$6))),0)</f>
        <v>0</v>
      </c>
      <c r="AN1495" s="69">
        <f ca="1">IFERROR(((AH1495+(AH1495*'Portfolio Stats_RMS'!$C$7))/($AB1495*(1-'Portfolio Stats_RMS'!$C$6))),0)</f>
        <v>0</v>
      </c>
      <c r="AO1495" s="69">
        <f>IFERROR(((AJ1495+(AJ1495*'Portfolio Stats_RMS'!$C$7))/(AB1495*(1-'Portfolio Stats_RMS'!$C$6))),0)</f>
        <v>0</v>
      </c>
      <c r="AP1495" s="152"/>
    </row>
    <row r="1496" spans="2:42" x14ac:dyDescent="0.25">
      <c r="B1496" s="29"/>
      <c r="C1496" s="87"/>
      <c r="D1496" s="29"/>
      <c r="E1496" s="29"/>
      <c r="F1496" s="29"/>
      <c r="G1496" s="25"/>
      <c r="H1496" s="25"/>
      <c r="I1496" s="25"/>
      <c r="J1496" s="100"/>
      <c r="K1496" s="100"/>
      <c r="L1496" s="29"/>
      <c r="M1496" s="29"/>
      <c r="N1496" s="29"/>
      <c r="O1496" s="29"/>
      <c r="P1496" s="149"/>
      <c r="Q1496" s="150"/>
      <c r="R1496" s="152"/>
      <c r="S1496" s="153"/>
      <c r="T1496" s="153"/>
      <c r="U1496" s="154"/>
      <c r="V1496" s="99"/>
      <c r="W1496" s="99"/>
      <c r="X1496" s="25"/>
      <c r="Y1496" s="25"/>
      <c r="Z1496" s="99"/>
      <c r="AA1496" s="25"/>
      <c r="AB1496" s="25"/>
      <c r="AC1496" s="99"/>
      <c r="AD1496" s="116">
        <f ca="1">SUMIF(AAL!$A$3:$A$65061,'Risk Lv. Inforce'!$B$7:$B$12091,AAL!$B$3:$B$65007)</f>
        <v>0</v>
      </c>
      <c r="AE1496" s="116">
        <f ca="1">SUMIF(AAL!$C$3:$C$65061,'Risk Lv. Inforce'!$B$7:$B$10291,AAL!$D$3:$D$65007)</f>
        <v>0</v>
      </c>
      <c r="AF1496" s="116">
        <f ca="1">SUMIF(AAL!$E$3:$E$65061,'Risk Lv. Inforce'!$B$7:$B$1291,AAL!$F$3:$F$65007)</f>
        <v>0</v>
      </c>
      <c r="AG1496" s="116">
        <f ca="1">SUMIF(AAL!$G$3:$G$65061,'Risk Lv. Inforce'!$B$7:$B$1291,AAL!$H$3:$H$65007)</f>
        <v>0</v>
      </c>
      <c r="AH1496" s="116">
        <f ca="1">SUMIF(AAL!$I$3:$I$65061,'Risk Lv. Inforce'!$B$7:$B$1291,AAL!$J$3:$J$65007)</f>
        <v>0</v>
      </c>
      <c r="AI1496" s="116">
        <f ca="1">SUMIF(AAL!$K$3:$K$65061,'Risk Lv. Inforce'!$B$7:$B$1291,AAL!$L$3:$L$65007)</f>
        <v>0</v>
      </c>
      <c r="AJ1496" s="116">
        <f>VLOOKUP(B1496,AAL!$Q$4:$S$1048576,3,0)</f>
        <v>0</v>
      </c>
      <c r="AK1496" s="116">
        <f>VLOOKUP(B1496,AAL!$U$4:$W$1048576,3,0)</f>
        <v>0</v>
      </c>
      <c r="AL1496" s="69">
        <f ca="1">IFERROR(((AD1496+(AD1496*'Portfolio Stats_RMS'!$C$7))/($AB1496*(1-'Portfolio Stats_RMS'!$C$6))),0)</f>
        <v>0</v>
      </c>
      <c r="AM1496" s="69">
        <f ca="1">IFERROR(((AF1496+(AF1496*'Portfolio Stats_RMS'!$C$7))/($AB1496*(1-'Portfolio Stats_RMS'!$C$6))),0)</f>
        <v>0</v>
      </c>
      <c r="AN1496" s="69">
        <f ca="1">IFERROR(((AH1496+(AH1496*'Portfolio Stats_RMS'!$C$7))/($AB1496*(1-'Portfolio Stats_RMS'!$C$6))),0)</f>
        <v>0</v>
      </c>
      <c r="AO1496" s="69">
        <f>IFERROR(((AJ1496+(AJ1496*'Portfolio Stats_RMS'!$C$7))/(AB1496*(1-'Portfolio Stats_RMS'!$C$6))),0)</f>
        <v>0</v>
      </c>
      <c r="AP1496" s="152"/>
    </row>
    <row r="1497" spans="2:42" x14ac:dyDescent="0.25">
      <c r="B1497" s="29"/>
      <c r="C1497" s="87"/>
      <c r="D1497" s="29"/>
      <c r="E1497" s="29"/>
      <c r="F1497" s="29"/>
      <c r="G1497" s="25"/>
      <c r="H1497" s="25"/>
      <c r="I1497" s="25"/>
      <c r="J1497" s="100"/>
      <c r="K1497" s="100"/>
      <c r="L1497" s="149"/>
      <c r="M1497" s="29"/>
      <c r="N1497" s="29"/>
      <c r="O1497" s="29"/>
      <c r="P1497" s="149"/>
      <c r="Q1497" s="150"/>
      <c r="R1497" s="152"/>
      <c r="S1497" s="153"/>
      <c r="T1497" s="153"/>
      <c r="U1497" s="154"/>
      <c r="V1497" s="99"/>
      <c r="W1497" s="99"/>
      <c r="X1497" s="25"/>
      <c r="Y1497" s="25"/>
      <c r="Z1497" s="99"/>
      <c r="AA1497" s="25"/>
      <c r="AB1497" s="25"/>
      <c r="AC1497" s="99"/>
      <c r="AD1497" s="116">
        <f ca="1">SUMIF(AAL!$A$3:$A$65061,'Risk Lv. Inforce'!$B$7:$B$12091,AAL!$B$3:$B$65007)</f>
        <v>0</v>
      </c>
      <c r="AE1497" s="116">
        <f ca="1">SUMIF(AAL!$C$3:$C$65061,'Risk Lv. Inforce'!$B$7:$B$10291,AAL!$D$3:$D$65007)</f>
        <v>0</v>
      </c>
      <c r="AF1497" s="116">
        <f ca="1">SUMIF(AAL!$E$3:$E$65061,'Risk Lv. Inforce'!$B$7:$B$1291,AAL!$F$3:$F$65007)</f>
        <v>0</v>
      </c>
      <c r="AG1497" s="116">
        <f ca="1">SUMIF(AAL!$G$3:$G$65061,'Risk Lv. Inforce'!$B$7:$B$1291,AAL!$H$3:$H$65007)</f>
        <v>0</v>
      </c>
      <c r="AH1497" s="116">
        <f ca="1">SUMIF(AAL!$I$3:$I$65061,'Risk Lv. Inforce'!$B$7:$B$1291,AAL!$J$3:$J$65007)</f>
        <v>0</v>
      </c>
      <c r="AI1497" s="116">
        <f ca="1">SUMIF(AAL!$K$3:$K$65061,'Risk Lv. Inforce'!$B$7:$B$1291,AAL!$L$3:$L$65007)</f>
        <v>0</v>
      </c>
      <c r="AJ1497" s="116">
        <f>VLOOKUP(B1497,AAL!$Q$4:$S$1048576,3,0)</f>
        <v>0</v>
      </c>
      <c r="AK1497" s="116">
        <f>VLOOKUP(B1497,AAL!$U$4:$W$1048576,3,0)</f>
        <v>0</v>
      </c>
      <c r="AL1497" s="69">
        <f ca="1">IFERROR(((AD1497+(AD1497*'Portfolio Stats_RMS'!$C$7))/($AB1497*(1-'Portfolio Stats_RMS'!$C$6))),0)</f>
        <v>0</v>
      </c>
      <c r="AM1497" s="69">
        <f ca="1">IFERROR(((AF1497+(AF1497*'Portfolio Stats_RMS'!$C$7))/($AB1497*(1-'Portfolio Stats_RMS'!$C$6))),0)</f>
        <v>0</v>
      </c>
      <c r="AN1497" s="69">
        <f ca="1">IFERROR(((AH1497+(AH1497*'Portfolio Stats_RMS'!$C$7))/($AB1497*(1-'Portfolio Stats_RMS'!$C$6))),0)</f>
        <v>0</v>
      </c>
      <c r="AO1497" s="69">
        <f>IFERROR(((AJ1497+(AJ1497*'Portfolio Stats_RMS'!$C$7))/(AB1497*(1-'Portfolio Stats_RMS'!$C$6))),0)</f>
        <v>0</v>
      </c>
      <c r="AP1497" s="152"/>
    </row>
    <row r="1498" spans="2:42" x14ac:dyDescent="0.25">
      <c r="B1498" s="29"/>
      <c r="C1498" s="87"/>
      <c r="D1498" s="29"/>
      <c r="E1498" s="29"/>
      <c r="F1498" s="29"/>
      <c r="G1498" s="25"/>
      <c r="H1498" s="25"/>
      <c r="I1498" s="25"/>
      <c r="J1498" s="100"/>
      <c r="K1498" s="100"/>
      <c r="L1498" s="149"/>
      <c r="M1498" s="29"/>
      <c r="N1498" s="29"/>
      <c r="O1498" s="29"/>
      <c r="P1498" s="149"/>
      <c r="Q1498" s="150"/>
      <c r="R1498" s="152"/>
      <c r="S1498" s="153"/>
      <c r="T1498" s="153"/>
      <c r="U1498" s="154"/>
      <c r="V1498" s="99"/>
      <c r="W1498" s="99"/>
      <c r="X1498" s="25"/>
      <c r="Y1498" s="25"/>
      <c r="Z1498" s="99"/>
      <c r="AA1498" s="25"/>
      <c r="AB1498" s="25"/>
      <c r="AC1498" s="99"/>
      <c r="AD1498" s="116">
        <f ca="1">SUMIF(AAL!$A$3:$A$65061,'Risk Lv. Inforce'!$B$7:$B$12091,AAL!$B$3:$B$65007)</f>
        <v>0</v>
      </c>
      <c r="AE1498" s="116">
        <f ca="1">SUMIF(AAL!$C$3:$C$65061,'Risk Lv. Inforce'!$B$7:$B$10291,AAL!$D$3:$D$65007)</f>
        <v>0</v>
      </c>
      <c r="AF1498" s="116">
        <f ca="1">SUMIF(AAL!$E$3:$E$65061,'Risk Lv. Inforce'!$B$7:$B$1291,AAL!$F$3:$F$65007)</f>
        <v>0</v>
      </c>
      <c r="AG1498" s="116">
        <f ca="1">SUMIF(AAL!$G$3:$G$65061,'Risk Lv. Inforce'!$B$7:$B$1291,AAL!$H$3:$H$65007)</f>
        <v>0</v>
      </c>
      <c r="AH1498" s="116">
        <f ca="1">SUMIF(AAL!$I$3:$I$65061,'Risk Lv. Inforce'!$B$7:$B$1291,AAL!$J$3:$J$65007)</f>
        <v>0</v>
      </c>
      <c r="AI1498" s="116">
        <f ca="1">SUMIF(AAL!$K$3:$K$65061,'Risk Lv. Inforce'!$B$7:$B$1291,AAL!$L$3:$L$65007)</f>
        <v>0</v>
      </c>
      <c r="AJ1498" s="116">
        <f>VLOOKUP(B1498,AAL!$Q$4:$S$1048576,3,0)</f>
        <v>0</v>
      </c>
      <c r="AK1498" s="116">
        <f>VLOOKUP(B1498,AAL!$U$4:$W$1048576,3,0)</f>
        <v>0</v>
      </c>
      <c r="AL1498" s="69">
        <f ca="1">IFERROR(((AD1498+(AD1498*'Portfolio Stats_RMS'!$C$7))/($AB1498*(1-'Portfolio Stats_RMS'!$C$6))),0)</f>
        <v>0</v>
      </c>
      <c r="AM1498" s="69">
        <f ca="1">IFERROR(((AF1498+(AF1498*'Portfolio Stats_RMS'!$C$7))/($AB1498*(1-'Portfolio Stats_RMS'!$C$6))),0)</f>
        <v>0</v>
      </c>
      <c r="AN1498" s="69">
        <f ca="1">IFERROR(((AH1498+(AH1498*'Portfolio Stats_RMS'!$C$7))/($AB1498*(1-'Portfolio Stats_RMS'!$C$6))),0)</f>
        <v>0</v>
      </c>
      <c r="AO1498" s="69">
        <f>IFERROR(((AJ1498+(AJ1498*'Portfolio Stats_RMS'!$C$7))/(AB1498*(1-'Portfolio Stats_RMS'!$C$6))),0)</f>
        <v>0</v>
      </c>
      <c r="AP1498" s="152"/>
    </row>
    <row r="1499" spans="2:42" x14ac:dyDescent="0.25">
      <c r="B1499" s="29"/>
      <c r="C1499" s="87"/>
      <c r="D1499" s="29"/>
      <c r="E1499" s="29"/>
      <c r="F1499" s="29"/>
      <c r="G1499" s="25"/>
      <c r="H1499" s="25"/>
      <c r="I1499" s="25"/>
      <c r="J1499" s="100"/>
      <c r="K1499" s="100"/>
      <c r="L1499" s="149"/>
      <c r="M1499" s="29"/>
      <c r="N1499" s="29"/>
      <c r="O1499" s="29"/>
      <c r="P1499" s="149"/>
      <c r="Q1499" s="150"/>
      <c r="R1499" s="152"/>
      <c r="S1499" s="153"/>
      <c r="T1499" s="153"/>
      <c r="U1499" s="154"/>
      <c r="V1499" s="99"/>
      <c r="W1499" s="99"/>
      <c r="X1499" s="25"/>
      <c r="Y1499" s="25"/>
      <c r="Z1499" s="99"/>
      <c r="AA1499" s="25"/>
      <c r="AB1499" s="25"/>
      <c r="AC1499" s="99"/>
      <c r="AD1499" s="116">
        <f ca="1">SUMIF(AAL!$A$3:$A$65061,'Risk Lv. Inforce'!$B$7:$B$12091,AAL!$B$3:$B$65007)</f>
        <v>0</v>
      </c>
      <c r="AE1499" s="116">
        <f ca="1">SUMIF(AAL!$C$3:$C$65061,'Risk Lv. Inforce'!$B$7:$B$10291,AAL!$D$3:$D$65007)</f>
        <v>0</v>
      </c>
      <c r="AF1499" s="116">
        <f ca="1">SUMIF(AAL!$E$3:$E$65061,'Risk Lv. Inforce'!$B$7:$B$1291,AAL!$F$3:$F$65007)</f>
        <v>0</v>
      </c>
      <c r="AG1499" s="116">
        <f ca="1">SUMIF(AAL!$G$3:$G$65061,'Risk Lv. Inforce'!$B$7:$B$1291,AAL!$H$3:$H$65007)</f>
        <v>0</v>
      </c>
      <c r="AH1499" s="116">
        <f ca="1">SUMIF(AAL!$I$3:$I$65061,'Risk Lv. Inforce'!$B$7:$B$1291,AAL!$J$3:$J$65007)</f>
        <v>0</v>
      </c>
      <c r="AI1499" s="116">
        <f ca="1">SUMIF(AAL!$K$3:$K$65061,'Risk Lv. Inforce'!$B$7:$B$1291,AAL!$L$3:$L$65007)</f>
        <v>0</v>
      </c>
      <c r="AJ1499" s="116">
        <f>VLOOKUP(B1499,AAL!$Q$4:$S$1048576,3,0)</f>
        <v>0</v>
      </c>
      <c r="AK1499" s="116">
        <f>VLOOKUP(B1499,AAL!$U$4:$W$1048576,3,0)</f>
        <v>0</v>
      </c>
      <c r="AL1499" s="69">
        <f ca="1">IFERROR(((AD1499+(AD1499*'Portfolio Stats_RMS'!$C$7))/($AB1499*(1-'Portfolio Stats_RMS'!$C$6))),0)</f>
        <v>0</v>
      </c>
      <c r="AM1499" s="69">
        <f ca="1">IFERROR(((AF1499+(AF1499*'Portfolio Stats_RMS'!$C$7))/($AB1499*(1-'Portfolio Stats_RMS'!$C$6))),0)</f>
        <v>0</v>
      </c>
      <c r="AN1499" s="69">
        <f ca="1">IFERROR(((AH1499+(AH1499*'Portfolio Stats_RMS'!$C$7))/($AB1499*(1-'Portfolio Stats_RMS'!$C$6))),0)</f>
        <v>0</v>
      </c>
      <c r="AO1499" s="69">
        <f>IFERROR(((AJ1499+(AJ1499*'Portfolio Stats_RMS'!$C$7))/(AB1499*(1-'Portfolio Stats_RMS'!$C$6))),0)</f>
        <v>0</v>
      </c>
      <c r="AP1499" s="152"/>
    </row>
    <row r="1500" spans="2:42" x14ac:dyDescent="0.25">
      <c r="B1500" s="29"/>
      <c r="C1500" s="87"/>
      <c r="D1500" s="29"/>
      <c r="E1500" s="29"/>
      <c r="F1500" s="29"/>
      <c r="G1500" s="25"/>
      <c r="H1500" s="25"/>
      <c r="I1500" s="25"/>
      <c r="J1500" s="100"/>
      <c r="K1500" s="100"/>
      <c r="L1500" s="149"/>
      <c r="M1500" s="29"/>
      <c r="N1500" s="29"/>
      <c r="O1500" s="29"/>
      <c r="P1500" s="149"/>
      <c r="Q1500" s="150"/>
      <c r="R1500" s="152"/>
      <c r="S1500" s="153"/>
      <c r="T1500" s="153"/>
      <c r="U1500" s="154"/>
      <c r="V1500" s="99"/>
      <c r="W1500" s="99"/>
      <c r="X1500" s="25"/>
      <c r="Y1500" s="25"/>
      <c r="Z1500" s="99"/>
      <c r="AA1500" s="25"/>
      <c r="AB1500" s="25"/>
      <c r="AC1500" s="99"/>
      <c r="AD1500" s="116">
        <f ca="1">SUMIF(AAL!$A$3:$A$65061,'Risk Lv. Inforce'!$B$7:$B$12091,AAL!$B$3:$B$65007)</f>
        <v>0</v>
      </c>
      <c r="AE1500" s="116">
        <f ca="1">SUMIF(AAL!$C$3:$C$65061,'Risk Lv. Inforce'!$B$7:$B$10291,AAL!$D$3:$D$65007)</f>
        <v>0</v>
      </c>
      <c r="AF1500" s="116">
        <f ca="1">SUMIF(AAL!$E$3:$E$65061,'Risk Lv. Inforce'!$B$7:$B$1291,AAL!$F$3:$F$65007)</f>
        <v>0</v>
      </c>
      <c r="AG1500" s="116">
        <f ca="1">SUMIF(AAL!$G$3:$G$65061,'Risk Lv. Inforce'!$B$7:$B$1291,AAL!$H$3:$H$65007)</f>
        <v>0</v>
      </c>
      <c r="AH1500" s="116">
        <f ca="1">SUMIF(AAL!$I$3:$I$65061,'Risk Lv. Inforce'!$B$7:$B$1291,AAL!$J$3:$J$65007)</f>
        <v>0</v>
      </c>
      <c r="AI1500" s="116">
        <f ca="1">SUMIF(AAL!$K$3:$K$65061,'Risk Lv. Inforce'!$B$7:$B$1291,AAL!$L$3:$L$65007)</f>
        <v>0</v>
      </c>
      <c r="AJ1500" s="116">
        <f>VLOOKUP(B1500,AAL!$Q$4:$S$1048576,3,0)</f>
        <v>0</v>
      </c>
      <c r="AK1500" s="116">
        <f>VLOOKUP(B1500,AAL!$U$4:$W$1048576,3,0)</f>
        <v>0</v>
      </c>
      <c r="AL1500" s="69">
        <f ca="1">IFERROR(((AD1500+(AD1500*'Portfolio Stats_RMS'!$C$7))/($AB1500*(1-'Portfolio Stats_RMS'!$C$6))),0)</f>
        <v>0</v>
      </c>
      <c r="AM1500" s="69">
        <f ca="1">IFERROR(((AF1500+(AF1500*'Portfolio Stats_RMS'!$C$7))/($AB1500*(1-'Portfolio Stats_RMS'!$C$6))),0)</f>
        <v>0</v>
      </c>
      <c r="AN1500" s="69">
        <f ca="1">IFERROR(((AH1500+(AH1500*'Portfolio Stats_RMS'!$C$7))/($AB1500*(1-'Portfolio Stats_RMS'!$C$6))),0)</f>
        <v>0</v>
      </c>
      <c r="AO1500" s="69">
        <f>IFERROR(((AJ1500+(AJ1500*'Portfolio Stats_RMS'!$C$7))/(AB1500*(1-'Portfolio Stats_RMS'!$C$6))),0)</f>
        <v>0</v>
      </c>
      <c r="AP1500" s="152"/>
    </row>
    <row r="1501" spans="2:42" x14ac:dyDescent="0.25">
      <c r="B1501" s="29"/>
      <c r="C1501" s="87"/>
      <c r="D1501" s="29"/>
      <c r="E1501" s="29"/>
      <c r="F1501" s="29"/>
      <c r="G1501" s="25"/>
      <c r="H1501" s="25"/>
      <c r="I1501" s="25"/>
      <c r="J1501" s="100"/>
      <c r="K1501" s="100"/>
      <c r="L1501" s="149"/>
      <c r="M1501" s="29"/>
      <c r="N1501" s="29"/>
      <c r="O1501" s="29"/>
      <c r="P1501" s="149"/>
      <c r="Q1501" s="150"/>
      <c r="R1501" s="152"/>
      <c r="S1501" s="153"/>
      <c r="T1501" s="153"/>
      <c r="U1501" s="154"/>
      <c r="V1501" s="99"/>
      <c r="W1501" s="99"/>
      <c r="X1501" s="25"/>
      <c r="Y1501" s="25"/>
      <c r="Z1501" s="99"/>
      <c r="AA1501" s="25"/>
      <c r="AB1501" s="25"/>
      <c r="AC1501" s="99"/>
      <c r="AD1501" s="116">
        <f ca="1">SUMIF(AAL!$A$3:$A$65061,'Risk Lv. Inforce'!$B$7:$B$12091,AAL!$B$3:$B$65007)</f>
        <v>0</v>
      </c>
      <c r="AE1501" s="116">
        <f ca="1">SUMIF(AAL!$C$3:$C$65061,'Risk Lv. Inforce'!$B$7:$B$10291,AAL!$D$3:$D$65007)</f>
        <v>0</v>
      </c>
      <c r="AF1501" s="116">
        <f ca="1">SUMIF(AAL!$E$3:$E$65061,'Risk Lv. Inforce'!$B$7:$B$1291,AAL!$F$3:$F$65007)</f>
        <v>0</v>
      </c>
      <c r="AG1501" s="116">
        <f ca="1">SUMIF(AAL!$G$3:$G$65061,'Risk Lv. Inforce'!$B$7:$B$1291,AAL!$H$3:$H$65007)</f>
        <v>0</v>
      </c>
      <c r="AH1501" s="116">
        <f ca="1">SUMIF(AAL!$I$3:$I$65061,'Risk Lv. Inforce'!$B$7:$B$1291,AAL!$J$3:$J$65007)</f>
        <v>0</v>
      </c>
      <c r="AI1501" s="116">
        <f ca="1">SUMIF(AAL!$K$3:$K$65061,'Risk Lv. Inforce'!$B$7:$B$1291,AAL!$L$3:$L$65007)</f>
        <v>0</v>
      </c>
      <c r="AJ1501" s="116">
        <f>VLOOKUP(B1501,AAL!$Q$4:$S$1048576,3,0)</f>
        <v>0</v>
      </c>
      <c r="AK1501" s="116">
        <f>VLOOKUP(B1501,AAL!$U$4:$W$1048576,3,0)</f>
        <v>0</v>
      </c>
      <c r="AL1501" s="69">
        <f ca="1">IFERROR(((AD1501+(AD1501*'Portfolio Stats_RMS'!$C$7))/($AB1501*(1-'Portfolio Stats_RMS'!$C$6))),0)</f>
        <v>0</v>
      </c>
      <c r="AM1501" s="69">
        <f ca="1">IFERROR(((AF1501+(AF1501*'Portfolio Stats_RMS'!$C$7))/($AB1501*(1-'Portfolio Stats_RMS'!$C$6))),0)</f>
        <v>0</v>
      </c>
      <c r="AN1501" s="69">
        <f ca="1">IFERROR(((AH1501+(AH1501*'Portfolio Stats_RMS'!$C$7))/($AB1501*(1-'Portfolio Stats_RMS'!$C$6))),0)</f>
        <v>0</v>
      </c>
      <c r="AO1501" s="69">
        <f>IFERROR(((AJ1501+(AJ1501*'Portfolio Stats_RMS'!$C$7))/(AB1501*(1-'Portfolio Stats_RMS'!$C$6))),0)</f>
        <v>0</v>
      </c>
      <c r="AP1501" s="152"/>
    </row>
    <row r="1502" spans="2:42" x14ac:dyDescent="0.25">
      <c r="B1502" s="29"/>
      <c r="C1502" s="87"/>
      <c r="D1502" s="29"/>
      <c r="E1502" s="29"/>
      <c r="F1502" s="29"/>
      <c r="G1502" s="25"/>
      <c r="H1502" s="25"/>
      <c r="I1502" s="25"/>
      <c r="J1502" s="100"/>
      <c r="K1502" s="100"/>
      <c r="L1502" s="149"/>
      <c r="M1502" s="29"/>
      <c r="N1502" s="29"/>
      <c r="O1502" s="29"/>
      <c r="P1502" s="149"/>
      <c r="Q1502" s="150"/>
      <c r="R1502" s="152"/>
      <c r="S1502" s="153"/>
      <c r="T1502" s="153"/>
      <c r="U1502" s="154"/>
      <c r="V1502" s="99"/>
      <c r="W1502" s="99"/>
      <c r="X1502" s="25"/>
      <c r="Y1502" s="25"/>
      <c r="Z1502" s="99"/>
      <c r="AA1502" s="25"/>
      <c r="AB1502" s="25"/>
      <c r="AC1502" s="99"/>
      <c r="AD1502" s="116">
        <f ca="1">SUMIF(AAL!$A$3:$A$65061,'Risk Lv. Inforce'!$B$7:$B$12091,AAL!$B$3:$B$65007)</f>
        <v>0</v>
      </c>
      <c r="AE1502" s="116">
        <f ca="1">SUMIF(AAL!$C$3:$C$65061,'Risk Lv. Inforce'!$B$7:$B$10291,AAL!$D$3:$D$65007)</f>
        <v>0</v>
      </c>
      <c r="AF1502" s="116">
        <f ca="1">SUMIF(AAL!$E$3:$E$65061,'Risk Lv. Inforce'!$B$7:$B$1291,AAL!$F$3:$F$65007)</f>
        <v>0</v>
      </c>
      <c r="AG1502" s="116">
        <f ca="1">SUMIF(AAL!$G$3:$G$65061,'Risk Lv. Inforce'!$B$7:$B$1291,AAL!$H$3:$H$65007)</f>
        <v>0</v>
      </c>
      <c r="AH1502" s="116">
        <f ca="1">SUMIF(AAL!$I$3:$I$65061,'Risk Lv. Inforce'!$B$7:$B$1291,AAL!$J$3:$J$65007)</f>
        <v>0</v>
      </c>
      <c r="AI1502" s="116">
        <f ca="1">SUMIF(AAL!$K$3:$K$65061,'Risk Lv. Inforce'!$B$7:$B$1291,AAL!$L$3:$L$65007)</f>
        <v>0</v>
      </c>
      <c r="AJ1502" s="116">
        <f>VLOOKUP(B1502,AAL!$Q$4:$S$1048576,3,0)</f>
        <v>0</v>
      </c>
      <c r="AK1502" s="116">
        <f>VLOOKUP(B1502,AAL!$U$4:$W$1048576,3,0)</f>
        <v>0</v>
      </c>
      <c r="AL1502" s="69">
        <f ca="1">IFERROR(((AD1502+(AD1502*'Portfolio Stats_RMS'!$C$7))/($AB1502*(1-'Portfolio Stats_RMS'!$C$6))),0)</f>
        <v>0</v>
      </c>
      <c r="AM1502" s="69">
        <f ca="1">IFERROR(((AF1502+(AF1502*'Portfolio Stats_RMS'!$C$7))/($AB1502*(1-'Portfolio Stats_RMS'!$C$6))),0)</f>
        <v>0</v>
      </c>
      <c r="AN1502" s="69">
        <f ca="1">IFERROR(((AH1502+(AH1502*'Portfolio Stats_RMS'!$C$7))/($AB1502*(1-'Portfolio Stats_RMS'!$C$6))),0)</f>
        <v>0</v>
      </c>
      <c r="AO1502" s="69">
        <f>IFERROR(((AJ1502+(AJ1502*'Portfolio Stats_RMS'!$C$7))/(AB1502*(1-'Portfolio Stats_RMS'!$C$6))),0)</f>
        <v>0</v>
      </c>
      <c r="AP1502" s="152"/>
    </row>
    <row r="1503" spans="2:42" x14ac:dyDescent="0.25">
      <c r="B1503" s="29"/>
      <c r="C1503" s="87"/>
      <c r="D1503" s="29"/>
      <c r="E1503" s="29"/>
      <c r="F1503" s="29"/>
      <c r="G1503" s="25"/>
      <c r="H1503" s="25"/>
      <c r="I1503" s="25"/>
      <c r="J1503" s="100"/>
      <c r="K1503" s="100"/>
      <c r="L1503" s="149"/>
      <c r="M1503" s="29"/>
      <c r="N1503" s="29"/>
      <c r="O1503" s="29"/>
      <c r="P1503" s="149"/>
      <c r="Q1503" s="150"/>
      <c r="R1503" s="152"/>
      <c r="S1503" s="153"/>
      <c r="T1503" s="153"/>
      <c r="U1503" s="154"/>
      <c r="V1503" s="99"/>
      <c r="W1503" s="99"/>
      <c r="X1503" s="25"/>
      <c r="Y1503" s="25"/>
      <c r="Z1503" s="99"/>
      <c r="AA1503" s="25"/>
      <c r="AB1503" s="25"/>
      <c r="AC1503" s="99"/>
      <c r="AD1503" s="116">
        <f ca="1">SUMIF(AAL!$A$3:$A$65061,'Risk Lv. Inforce'!$B$7:$B$12091,AAL!$B$3:$B$65007)</f>
        <v>0</v>
      </c>
      <c r="AE1503" s="116">
        <f ca="1">SUMIF(AAL!$C$3:$C$65061,'Risk Lv. Inforce'!$B$7:$B$10291,AAL!$D$3:$D$65007)</f>
        <v>0</v>
      </c>
      <c r="AF1503" s="116">
        <f ca="1">SUMIF(AAL!$E$3:$E$65061,'Risk Lv. Inforce'!$B$7:$B$1291,AAL!$F$3:$F$65007)</f>
        <v>0</v>
      </c>
      <c r="AG1503" s="116">
        <f ca="1">SUMIF(AAL!$G$3:$G$65061,'Risk Lv. Inforce'!$B$7:$B$1291,AAL!$H$3:$H$65007)</f>
        <v>0</v>
      </c>
      <c r="AH1503" s="116">
        <f ca="1">SUMIF(AAL!$I$3:$I$65061,'Risk Lv. Inforce'!$B$7:$B$1291,AAL!$J$3:$J$65007)</f>
        <v>0</v>
      </c>
      <c r="AI1503" s="116">
        <f ca="1">SUMIF(AAL!$K$3:$K$65061,'Risk Lv. Inforce'!$B$7:$B$1291,AAL!$L$3:$L$65007)</f>
        <v>0</v>
      </c>
      <c r="AJ1503" s="116">
        <f>VLOOKUP(B1503,AAL!$Q$4:$S$1048576,3,0)</f>
        <v>0</v>
      </c>
      <c r="AK1503" s="116">
        <f>VLOOKUP(B1503,AAL!$U$4:$W$1048576,3,0)</f>
        <v>0</v>
      </c>
      <c r="AL1503" s="69">
        <f ca="1">IFERROR(((AD1503+(AD1503*'Portfolio Stats_RMS'!$C$7))/($AB1503*(1-'Portfolio Stats_RMS'!$C$6))),0)</f>
        <v>0</v>
      </c>
      <c r="AM1503" s="69">
        <f ca="1">IFERROR(((AF1503+(AF1503*'Portfolio Stats_RMS'!$C$7))/($AB1503*(1-'Portfolio Stats_RMS'!$C$6))),0)</f>
        <v>0</v>
      </c>
      <c r="AN1503" s="69">
        <f ca="1">IFERROR(((AH1503+(AH1503*'Portfolio Stats_RMS'!$C$7))/($AB1503*(1-'Portfolio Stats_RMS'!$C$6))),0)</f>
        <v>0</v>
      </c>
      <c r="AO1503" s="69">
        <f>IFERROR(((AJ1503+(AJ1503*'Portfolio Stats_RMS'!$C$7))/(AB1503*(1-'Portfolio Stats_RMS'!$C$6))),0)</f>
        <v>0</v>
      </c>
      <c r="AP1503" s="152"/>
    </row>
    <row r="1504" spans="2:42" x14ac:dyDescent="0.25">
      <c r="B1504" s="29"/>
      <c r="C1504" s="87"/>
      <c r="D1504" s="29"/>
      <c r="E1504" s="29"/>
      <c r="F1504" s="29"/>
      <c r="G1504" s="25"/>
      <c r="H1504" s="25"/>
      <c r="I1504" s="25"/>
      <c r="J1504" s="100"/>
      <c r="K1504" s="100"/>
      <c r="L1504" s="149"/>
      <c r="M1504" s="29"/>
      <c r="N1504" s="29"/>
      <c r="O1504" s="29"/>
      <c r="P1504" s="149"/>
      <c r="Q1504" s="150"/>
      <c r="R1504" s="152"/>
      <c r="S1504" s="153"/>
      <c r="T1504" s="153"/>
      <c r="U1504" s="154"/>
      <c r="V1504" s="99"/>
      <c r="W1504" s="99"/>
      <c r="X1504" s="25"/>
      <c r="Y1504" s="25"/>
      <c r="Z1504" s="99"/>
      <c r="AA1504" s="25"/>
      <c r="AB1504" s="25"/>
      <c r="AC1504" s="99"/>
      <c r="AD1504" s="116">
        <f ca="1">SUMIF(AAL!$A$3:$A$65061,'Risk Lv. Inforce'!$B$7:$B$12091,AAL!$B$3:$B$65007)</f>
        <v>0</v>
      </c>
      <c r="AE1504" s="116">
        <f ca="1">SUMIF(AAL!$C$3:$C$65061,'Risk Lv. Inforce'!$B$7:$B$10291,AAL!$D$3:$D$65007)</f>
        <v>0</v>
      </c>
      <c r="AF1504" s="116">
        <f ca="1">SUMIF(AAL!$E$3:$E$65061,'Risk Lv. Inforce'!$B$7:$B$1291,AAL!$F$3:$F$65007)</f>
        <v>0</v>
      </c>
      <c r="AG1504" s="116">
        <f ca="1">SUMIF(AAL!$G$3:$G$65061,'Risk Lv. Inforce'!$B$7:$B$1291,AAL!$H$3:$H$65007)</f>
        <v>0</v>
      </c>
      <c r="AH1504" s="116">
        <f ca="1">SUMIF(AAL!$I$3:$I$65061,'Risk Lv. Inforce'!$B$7:$B$1291,AAL!$J$3:$J$65007)</f>
        <v>0</v>
      </c>
      <c r="AI1504" s="116">
        <f ca="1">SUMIF(AAL!$K$3:$K$65061,'Risk Lv. Inforce'!$B$7:$B$1291,AAL!$L$3:$L$65007)</f>
        <v>0</v>
      </c>
      <c r="AJ1504" s="116">
        <f>VLOOKUP(B1504,AAL!$Q$4:$S$1048576,3,0)</f>
        <v>0</v>
      </c>
      <c r="AK1504" s="116">
        <f>VLOOKUP(B1504,AAL!$U$4:$W$1048576,3,0)</f>
        <v>0</v>
      </c>
      <c r="AL1504" s="69">
        <f ca="1">IFERROR(((AD1504+(AD1504*'Portfolio Stats_RMS'!$C$7))/($AB1504*(1-'Portfolio Stats_RMS'!$C$6))),0)</f>
        <v>0</v>
      </c>
      <c r="AM1504" s="69">
        <f ca="1">IFERROR(((AF1504+(AF1504*'Portfolio Stats_RMS'!$C$7))/($AB1504*(1-'Portfolio Stats_RMS'!$C$6))),0)</f>
        <v>0</v>
      </c>
      <c r="AN1504" s="69">
        <f ca="1">IFERROR(((AH1504+(AH1504*'Portfolio Stats_RMS'!$C$7))/($AB1504*(1-'Portfolio Stats_RMS'!$C$6))),0)</f>
        <v>0</v>
      </c>
      <c r="AO1504" s="69">
        <f>IFERROR(((AJ1504+(AJ1504*'Portfolio Stats_RMS'!$C$7))/(AB1504*(1-'Portfolio Stats_RMS'!$C$6))),0)</f>
        <v>0</v>
      </c>
      <c r="AP1504" s="152"/>
    </row>
    <row r="1505" spans="2:42" x14ac:dyDescent="0.25">
      <c r="B1505" s="29"/>
      <c r="C1505" s="87"/>
      <c r="D1505" s="29"/>
      <c r="E1505" s="29"/>
      <c r="F1505" s="29"/>
      <c r="G1505" s="25"/>
      <c r="H1505" s="25"/>
      <c r="I1505" s="25"/>
      <c r="J1505" s="100"/>
      <c r="K1505" s="100"/>
      <c r="L1505" s="149"/>
      <c r="M1505" s="29"/>
      <c r="N1505" s="29"/>
      <c r="O1505" s="29"/>
      <c r="P1505" s="149"/>
      <c r="Q1505" s="150"/>
      <c r="R1505" s="152"/>
      <c r="S1505" s="153"/>
      <c r="T1505" s="153"/>
      <c r="U1505" s="154"/>
      <c r="V1505" s="99"/>
      <c r="W1505" s="99"/>
      <c r="X1505" s="25"/>
      <c r="Y1505" s="25"/>
      <c r="Z1505" s="99"/>
      <c r="AA1505" s="25"/>
      <c r="AB1505" s="25"/>
      <c r="AC1505" s="99"/>
      <c r="AD1505" s="116">
        <f ca="1">SUMIF(AAL!$A$3:$A$65061,'Risk Lv. Inforce'!$B$7:$B$12091,AAL!$B$3:$B$65007)</f>
        <v>0</v>
      </c>
      <c r="AE1505" s="116">
        <f ca="1">SUMIF(AAL!$C$3:$C$65061,'Risk Lv. Inforce'!$B$7:$B$10291,AAL!$D$3:$D$65007)</f>
        <v>0</v>
      </c>
      <c r="AF1505" s="116">
        <f ca="1">SUMIF(AAL!$E$3:$E$65061,'Risk Lv. Inforce'!$B$7:$B$1291,AAL!$F$3:$F$65007)</f>
        <v>0</v>
      </c>
      <c r="AG1505" s="116">
        <f ca="1">SUMIF(AAL!$G$3:$G$65061,'Risk Lv. Inforce'!$B$7:$B$1291,AAL!$H$3:$H$65007)</f>
        <v>0</v>
      </c>
      <c r="AH1505" s="116">
        <f ca="1">SUMIF(AAL!$I$3:$I$65061,'Risk Lv. Inforce'!$B$7:$B$1291,AAL!$J$3:$J$65007)</f>
        <v>0</v>
      </c>
      <c r="AI1505" s="116">
        <f ca="1">SUMIF(AAL!$K$3:$K$65061,'Risk Lv. Inforce'!$B$7:$B$1291,AAL!$L$3:$L$65007)</f>
        <v>0</v>
      </c>
      <c r="AJ1505" s="116">
        <f>VLOOKUP(B1505,AAL!$Q$4:$S$1048576,3,0)</f>
        <v>0</v>
      </c>
      <c r="AK1505" s="116">
        <f>VLOOKUP(B1505,AAL!$U$4:$W$1048576,3,0)</f>
        <v>0</v>
      </c>
      <c r="AL1505" s="69">
        <f ca="1">IFERROR(((AD1505+(AD1505*'Portfolio Stats_RMS'!$C$7))/($AB1505*(1-'Portfolio Stats_RMS'!$C$6))),0)</f>
        <v>0</v>
      </c>
      <c r="AM1505" s="69">
        <f ca="1">IFERROR(((AF1505+(AF1505*'Portfolio Stats_RMS'!$C$7))/($AB1505*(1-'Portfolio Stats_RMS'!$C$6))),0)</f>
        <v>0</v>
      </c>
      <c r="AN1505" s="69">
        <f ca="1">IFERROR(((AH1505+(AH1505*'Portfolio Stats_RMS'!$C$7))/($AB1505*(1-'Portfolio Stats_RMS'!$C$6))),0)</f>
        <v>0</v>
      </c>
      <c r="AO1505" s="69">
        <f>IFERROR(((AJ1505+(AJ1505*'Portfolio Stats_RMS'!$C$7))/(AB1505*(1-'Portfolio Stats_RMS'!$C$6))),0)</f>
        <v>0</v>
      </c>
      <c r="AP1505" s="152"/>
    </row>
    <row r="1506" spans="2:42" x14ac:dyDescent="0.25">
      <c r="B1506" s="29"/>
      <c r="C1506" s="87"/>
      <c r="D1506" s="29"/>
      <c r="E1506" s="29"/>
      <c r="F1506" s="29"/>
      <c r="G1506" s="25"/>
      <c r="H1506" s="25"/>
      <c r="I1506" s="25"/>
      <c r="J1506" s="100"/>
      <c r="K1506" s="100"/>
      <c r="L1506" s="149"/>
      <c r="M1506" s="29"/>
      <c r="N1506" s="29"/>
      <c r="O1506" s="29"/>
      <c r="P1506" s="149"/>
      <c r="Q1506" s="150"/>
      <c r="R1506" s="152"/>
      <c r="S1506" s="153"/>
      <c r="T1506" s="153"/>
      <c r="U1506" s="154"/>
      <c r="V1506" s="99"/>
      <c r="W1506" s="99"/>
      <c r="X1506" s="25"/>
      <c r="Y1506" s="25"/>
      <c r="Z1506" s="99"/>
      <c r="AA1506" s="25"/>
      <c r="AB1506" s="25"/>
      <c r="AC1506" s="99"/>
      <c r="AD1506" s="116">
        <f ca="1">SUMIF(AAL!$A$3:$A$65061,'Risk Lv. Inforce'!$B$7:$B$12091,AAL!$B$3:$B$65007)</f>
        <v>0</v>
      </c>
      <c r="AE1506" s="116">
        <f ca="1">SUMIF(AAL!$C$3:$C$65061,'Risk Lv. Inforce'!$B$7:$B$10291,AAL!$D$3:$D$65007)</f>
        <v>0</v>
      </c>
      <c r="AF1506" s="116">
        <f ca="1">SUMIF(AAL!$E$3:$E$65061,'Risk Lv. Inforce'!$B$7:$B$1291,AAL!$F$3:$F$65007)</f>
        <v>0</v>
      </c>
      <c r="AG1506" s="116">
        <f ca="1">SUMIF(AAL!$G$3:$G$65061,'Risk Lv. Inforce'!$B$7:$B$1291,AAL!$H$3:$H$65007)</f>
        <v>0</v>
      </c>
      <c r="AH1506" s="116">
        <f ca="1">SUMIF(AAL!$I$3:$I$65061,'Risk Lv. Inforce'!$B$7:$B$1291,AAL!$J$3:$J$65007)</f>
        <v>0</v>
      </c>
      <c r="AI1506" s="116">
        <f ca="1">SUMIF(AAL!$K$3:$K$65061,'Risk Lv. Inforce'!$B$7:$B$1291,AAL!$L$3:$L$65007)</f>
        <v>0</v>
      </c>
      <c r="AJ1506" s="116">
        <f>VLOOKUP(B1506,AAL!$Q$4:$S$1048576,3,0)</f>
        <v>0</v>
      </c>
      <c r="AK1506" s="116">
        <f>VLOOKUP(B1506,AAL!$U$4:$W$1048576,3,0)</f>
        <v>0</v>
      </c>
      <c r="AL1506" s="69">
        <f ca="1">IFERROR(((AD1506+(AD1506*'Portfolio Stats_RMS'!$C$7))/($AB1506*(1-'Portfolio Stats_RMS'!$C$6))),0)</f>
        <v>0</v>
      </c>
      <c r="AM1506" s="69">
        <f ca="1">IFERROR(((AF1506+(AF1506*'Portfolio Stats_RMS'!$C$7))/($AB1506*(1-'Portfolio Stats_RMS'!$C$6))),0)</f>
        <v>0</v>
      </c>
      <c r="AN1506" s="69">
        <f ca="1">IFERROR(((AH1506+(AH1506*'Portfolio Stats_RMS'!$C$7))/($AB1506*(1-'Portfolio Stats_RMS'!$C$6))),0)</f>
        <v>0</v>
      </c>
      <c r="AO1506" s="69">
        <f>IFERROR(((AJ1506+(AJ1506*'Portfolio Stats_RMS'!$C$7))/(AB1506*(1-'Portfolio Stats_RMS'!$C$6))),0)</f>
        <v>0</v>
      </c>
      <c r="AP1506" s="152"/>
    </row>
    <row r="1507" spans="2:42" x14ac:dyDescent="0.25">
      <c r="B1507" s="29"/>
      <c r="C1507" s="87"/>
      <c r="D1507" s="29"/>
      <c r="E1507" s="29"/>
      <c r="F1507" s="29"/>
      <c r="G1507" s="25"/>
      <c r="H1507" s="25"/>
      <c r="I1507" s="25"/>
      <c r="J1507" s="100"/>
      <c r="K1507" s="100"/>
      <c r="L1507" s="149"/>
      <c r="M1507" s="29"/>
      <c r="N1507" s="29"/>
      <c r="O1507" s="29"/>
      <c r="P1507" s="149"/>
      <c r="Q1507" s="150"/>
      <c r="R1507" s="152"/>
      <c r="S1507" s="153"/>
      <c r="T1507" s="153"/>
      <c r="U1507" s="154"/>
      <c r="V1507" s="99"/>
      <c r="W1507" s="99"/>
      <c r="X1507" s="25"/>
      <c r="Y1507" s="25"/>
      <c r="Z1507" s="99"/>
      <c r="AA1507" s="25"/>
      <c r="AB1507" s="25"/>
      <c r="AC1507" s="99"/>
      <c r="AD1507" s="116">
        <f ca="1">SUMIF(AAL!$A$3:$A$65061,'Risk Lv. Inforce'!$B$7:$B$12091,AAL!$B$3:$B$65007)</f>
        <v>0</v>
      </c>
      <c r="AE1507" s="116">
        <f ca="1">SUMIF(AAL!$C$3:$C$65061,'Risk Lv. Inforce'!$B$7:$B$10291,AAL!$D$3:$D$65007)</f>
        <v>0</v>
      </c>
      <c r="AF1507" s="116">
        <f ca="1">SUMIF(AAL!$E$3:$E$65061,'Risk Lv. Inforce'!$B$7:$B$1291,AAL!$F$3:$F$65007)</f>
        <v>0</v>
      </c>
      <c r="AG1507" s="116">
        <f ca="1">SUMIF(AAL!$G$3:$G$65061,'Risk Lv. Inforce'!$B$7:$B$1291,AAL!$H$3:$H$65007)</f>
        <v>0</v>
      </c>
      <c r="AH1507" s="116">
        <f ca="1">SUMIF(AAL!$I$3:$I$65061,'Risk Lv. Inforce'!$B$7:$B$1291,AAL!$J$3:$J$65007)</f>
        <v>0</v>
      </c>
      <c r="AI1507" s="116">
        <f ca="1">SUMIF(AAL!$K$3:$K$65061,'Risk Lv. Inforce'!$B$7:$B$1291,AAL!$L$3:$L$65007)</f>
        <v>0</v>
      </c>
      <c r="AJ1507" s="116">
        <f>VLOOKUP(B1507,AAL!$Q$4:$S$1048576,3,0)</f>
        <v>0</v>
      </c>
      <c r="AK1507" s="116">
        <f>VLOOKUP(B1507,AAL!$U$4:$W$1048576,3,0)</f>
        <v>0</v>
      </c>
      <c r="AL1507" s="69">
        <f ca="1">IFERROR(((AD1507+(AD1507*'Portfolio Stats_RMS'!$C$7))/($AB1507*(1-'Portfolio Stats_RMS'!$C$6))),0)</f>
        <v>0</v>
      </c>
      <c r="AM1507" s="69">
        <f ca="1">IFERROR(((AF1507+(AF1507*'Portfolio Stats_RMS'!$C$7))/($AB1507*(1-'Portfolio Stats_RMS'!$C$6))),0)</f>
        <v>0</v>
      </c>
      <c r="AN1507" s="69">
        <f ca="1">IFERROR(((AH1507+(AH1507*'Portfolio Stats_RMS'!$C$7))/($AB1507*(1-'Portfolio Stats_RMS'!$C$6))),0)</f>
        <v>0</v>
      </c>
      <c r="AO1507" s="69">
        <f>IFERROR(((AJ1507+(AJ1507*'Portfolio Stats_RMS'!$C$7))/(AB1507*(1-'Portfolio Stats_RMS'!$C$6))),0)</f>
        <v>0</v>
      </c>
      <c r="AP1507" s="152"/>
    </row>
    <row r="1508" spans="2:42" x14ac:dyDescent="0.25">
      <c r="B1508" s="29"/>
      <c r="C1508" s="87"/>
      <c r="D1508" s="29"/>
      <c r="E1508" s="29"/>
      <c r="F1508" s="29"/>
      <c r="G1508" s="25"/>
      <c r="H1508" s="25"/>
      <c r="I1508" s="25"/>
      <c r="J1508" s="100"/>
      <c r="K1508" s="100"/>
      <c r="L1508" s="29"/>
      <c r="M1508" s="29"/>
      <c r="N1508" s="29"/>
      <c r="O1508" s="29"/>
      <c r="P1508" s="149"/>
      <c r="Q1508" s="150"/>
      <c r="R1508" s="152"/>
      <c r="S1508" s="153"/>
      <c r="T1508" s="153"/>
      <c r="U1508" s="154"/>
      <c r="V1508" s="99"/>
      <c r="W1508" s="99"/>
      <c r="X1508" s="25"/>
      <c r="Y1508" s="25"/>
      <c r="Z1508" s="99"/>
      <c r="AA1508" s="25"/>
      <c r="AB1508" s="25"/>
      <c r="AC1508" s="99"/>
      <c r="AD1508" s="116">
        <f ca="1">SUMIF(AAL!$A$3:$A$65061,'Risk Lv. Inforce'!$B$7:$B$12091,AAL!$B$3:$B$65007)</f>
        <v>0</v>
      </c>
      <c r="AE1508" s="116">
        <f ca="1">SUMIF(AAL!$C$3:$C$65061,'Risk Lv. Inforce'!$B$7:$B$10291,AAL!$D$3:$D$65007)</f>
        <v>0</v>
      </c>
      <c r="AF1508" s="116">
        <f ca="1">SUMIF(AAL!$E$3:$E$65061,'Risk Lv. Inforce'!$B$7:$B$1291,AAL!$F$3:$F$65007)</f>
        <v>0</v>
      </c>
      <c r="AG1508" s="116">
        <f ca="1">SUMIF(AAL!$G$3:$G$65061,'Risk Lv. Inforce'!$B$7:$B$1291,AAL!$H$3:$H$65007)</f>
        <v>0</v>
      </c>
      <c r="AH1508" s="116">
        <f ca="1">SUMIF(AAL!$I$3:$I$65061,'Risk Lv. Inforce'!$B$7:$B$1291,AAL!$J$3:$J$65007)</f>
        <v>0</v>
      </c>
      <c r="AI1508" s="116">
        <f ca="1">SUMIF(AAL!$K$3:$K$65061,'Risk Lv. Inforce'!$B$7:$B$1291,AAL!$L$3:$L$65007)</f>
        <v>0</v>
      </c>
      <c r="AJ1508" s="116">
        <f>VLOOKUP(B1508,AAL!$Q$4:$S$1048576,3,0)</f>
        <v>0</v>
      </c>
      <c r="AK1508" s="116">
        <f>VLOOKUP(B1508,AAL!$U$4:$W$1048576,3,0)</f>
        <v>0</v>
      </c>
      <c r="AL1508" s="69">
        <f ca="1">IFERROR(((AD1508+(AD1508*'Portfolio Stats_RMS'!$C$7))/($AB1508*(1-'Portfolio Stats_RMS'!$C$6))),0)</f>
        <v>0</v>
      </c>
      <c r="AM1508" s="69">
        <f ca="1">IFERROR(((AF1508+(AF1508*'Portfolio Stats_RMS'!$C$7))/($AB1508*(1-'Portfolio Stats_RMS'!$C$6))),0)</f>
        <v>0</v>
      </c>
      <c r="AN1508" s="69">
        <f ca="1">IFERROR(((AH1508+(AH1508*'Portfolio Stats_RMS'!$C$7))/($AB1508*(1-'Portfolio Stats_RMS'!$C$6))),0)</f>
        <v>0</v>
      </c>
      <c r="AO1508" s="69">
        <f>IFERROR(((AJ1508+(AJ1508*'Portfolio Stats_RMS'!$C$7))/(AB1508*(1-'Portfolio Stats_RMS'!$C$6))),0)</f>
        <v>0</v>
      </c>
      <c r="AP1508" s="152"/>
    </row>
    <row r="1509" spans="2:42" x14ac:dyDescent="0.25">
      <c r="B1509" s="29"/>
      <c r="C1509" s="87"/>
      <c r="D1509" s="29"/>
      <c r="E1509" s="29"/>
      <c r="F1509" s="29"/>
      <c r="G1509" s="25"/>
      <c r="H1509" s="25"/>
      <c r="I1509" s="25"/>
      <c r="J1509" s="100"/>
      <c r="K1509" s="100"/>
      <c r="L1509" s="149"/>
      <c r="M1509" s="29"/>
      <c r="N1509" s="29"/>
      <c r="O1509" s="29"/>
      <c r="P1509" s="149"/>
      <c r="Q1509" s="150"/>
      <c r="R1509" s="152"/>
      <c r="S1509" s="153"/>
      <c r="T1509" s="153"/>
      <c r="U1509" s="154"/>
      <c r="V1509" s="99"/>
      <c r="W1509" s="99"/>
      <c r="X1509" s="25"/>
      <c r="Y1509" s="25"/>
      <c r="Z1509" s="99"/>
      <c r="AA1509" s="25"/>
      <c r="AB1509" s="25"/>
      <c r="AC1509" s="99"/>
      <c r="AD1509" s="116">
        <f ca="1">SUMIF(AAL!$A$3:$A$65061,'Risk Lv. Inforce'!$B$7:$B$12091,AAL!$B$3:$B$65007)</f>
        <v>0</v>
      </c>
      <c r="AE1509" s="116">
        <f ca="1">SUMIF(AAL!$C$3:$C$65061,'Risk Lv. Inforce'!$B$7:$B$10291,AAL!$D$3:$D$65007)</f>
        <v>0</v>
      </c>
      <c r="AF1509" s="116">
        <f ca="1">SUMIF(AAL!$E$3:$E$65061,'Risk Lv. Inforce'!$B$7:$B$1291,AAL!$F$3:$F$65007)</f>
        <v>0</v>
      </c>
      <c r="AG1509" s="116">
        <f ca="1">SUMIF(AAL!$G$3:$G$65061,'Risk Lv. Inforce'!$B$7:$B$1291,AAL!$H$3:$H$65007)</f>
        <v>0</v>
      </c>
      <c r="AH1509" s="116">
        <f ca="1">SUMIF(AAL!$I$3:$I$65061,'Risk Lv. Inforce'!$B$7:$B$1291,AAL!$J$3:$J$65007)</f>
        <v>0</v>
      </c>
      <c r="AI1509" s="116">
        <f ca="1">SUMIF(AAL!$K$3:$K$65061,'Risk Lv. Inforce'!$B$7:$B$1291,AAL!$L$3:$L$65007)</f>
        <v>0</v>
      </c>
      <c r="AJ1509" s="116">
        <f>VLOOKUP(B1509,AAL!$Q$4:$S$1048576,3,0)</f>
        <v>0</v>
      </c>
      <c r="AK1509" s="116">
        <f>VLOOKUP(B1509,AAL!$U$4:$W$1048576,3,0)</f>
        <v>0</v>
      </c>
      <c r="AL1509" s="69">
        <f ca="1">IFERROR(((AD1509+(AD1509*'Portfolio Stats_RMS'!$C$7))/($AB1509*(1-'Portfolio Stats_RMS'!$C$6))),0)</f>
        <v>0</v>
      </c>
      <c r="AM1509" s="69">
        <f ca="1">IFERROR(((AF1509+(AF1509*'Portfolio Stats_RMS'!$C$7))/($AB1509*(1-'Portfolio Stats_RMS'!$C$6))),0)</f>
        <v>0</v>
      </c>
      <c r="AN1509" s="69">
        <f ca="1">IFERROR(((AH1509+(AH1509*'Portfolio Stats_RMS'!$C$7))/($AB1509*(1-'Portfolio Stats_RMS'!$C$6))),0)</f>
        <v>0</v>
      </c>
      <c r="AO1509" s="69">
        <f>IFERROR(((AJ1509+(AJ1509*'Portfolio Stats_RMS'!$C$7))/(AB1509*(1-'Portfolio Stats_RMS'!$C$6))),0)</f>
        <v>0</v>
      </c>
      <c r="AP1509" s="152"/>
    </row>
    <row r="1510" spans="2:42" x14ac:dyDescent="0.25">
      <c r="B1510" s="29"/>
      <c r="C1510" s="87"/>
      <c r="D1510" s="29"/>
      <c r="E1510" s="29"/>
      <c r="F1510" s="29"/>
      <c r="G1510" s="25"/>
      <c r="H1510" s="25"/>
      <c r="I1510" s="25"/>
      <c r="J1510" s="100"/>
      <c r="K1510" s="100"/>
      <c r="L1510" s="149"/>
      <c r="M1510" s="29"/>
      <c r="N1510" s="29"/>
      <c r="O1510" s="29"/>
      <c r="P1510" s="149"/>
      <c r="Q1510" s="150"/>
      <c r="R1510" s="152"/>
      <c r="S1510" s="153"/>
      <c r="T1510" s="153"/>
      <c r="U1510" s="154"/>
      <c r="V1510" s="99"/>
      <c r="W1510" s="99"/>
      <c r="X1510" s="25"/>
      <c r="Y1510" s="25"/>
      <c r="Z1510" s="99"/>
      <c r="AA1510" s="25"/>
      <c r="AB1510" s="25"/>
      <c r="AC1510" s="99"/>
      <c r="AD1510" s="116">
        <f ca="1">SUMIF(AAL!$A$3:$A$65061,'Risk Lv. Inforce'!$B$7:$B$12091,AAL!$B$3:$B$65007)</f>
        <v>0</v>
      </c>
      <c r="AE1510" s="116">
        <f ca="1">SUMIF(AAL!$C$3:$C$65061,'Risk Lv. Inforce'!$B$7:$B$10291,AAL!$D$3:$D$65007)</f>
        <v>0</v>
      </c>
      <c r="AF1510" s="116">
        <f ca="1">SUMIF(AAL!$E$3:$E$65061,'Risk Lv. Inforce'!$B$7:$B$1291,AAL!$F$3:$F$65007)</f>
        <v>0</v>
      </c>
      <c r="AG1510" s="116">
        <f ca="1">SUMIF(AAL!$G$3:$G$65061,'Risk Lv. Inforce'!$B$7:$B$1291,AAL!$H$3:$H$65007)</f>
        <v>0</v>
      </c>
      <c r="AH1510" s="116">
        <f ca="1">SUMIF(AAL!$I$3:$I$65061,'Risk Lv. Inforce'!$B$7:$B$1291,AAL!$J$3:$J$65007)</f>
        <v>0</v>
      </c>
      <c r="AI1510" s="116">
        <f ca="1">SUMIF(AAL!$K$3:$K$65061,'Risk Lv. Inforce'!$B$7:$B$1291,AAL!$L$3:$L$65007)</f>
        <v>0</v>
      </c>
      <c r="AJ1510" s="116">
        <f>VLOOKUP(B1510,AAL!$Q$4:$S$1048576,3,0)</f>
        <v>0</v>
      </c>
      <c r="AK1510" s="116">
        <f>VLOOKUP(B1510,AAL!$U$4:$W$1048576,3,0)</f>
        <v>0</v>
      </c>
      <c r="AL1510" s="69">
        <f ca="1">IFERROR(((AD1510+(AD1510*'Portfolio Stats_RMS'!$C$7))/($AB1510*(1-'Portfolio Stats_RMS'!$C$6))),0)</f>
        <v>0</v>
      </c>
      <c r="AM1510" s="69">
        <f ca="1">IFERROR(((AF1510+(AF1510*'Portfolio Stats_RMS'!$C$7))/($AB1510*(1-'Portfolio Stats_RMS'!$C$6))),0)</f>
        <v>0</v>
      </c>
      <c r="AN1510" s="69">
        <f ca="1">IFERROR(((AH1510+(AH1510*'Portfolio Stats_RMS'!$C$7))/($AB1510*(1-'Portfolio Stats_RMS'!$C$6))),0)</f>
        <v>0</v>
      </c>
      <c r="AO1510" s="69">
        <f>IFERROR(((AJ1510+(AJ1510*'Portfolio Stats_RMS'!$C$7))/(AB1510*(1-'Portfolio Stats_RMS'!$C$6))),0)</f>
        <v>0</v>
      </c>
      <c r="AP1510" s="152"/>
    </row>
    <row r="1511" spans="2:42" x14ac:dyDescent="0.25">
      <c r="B1511" s="29"/>
      <c r="C1511" s="87"/>
      <c r="D1511" s="29"/>
      <c r="E1511" s="29"/>
      <c r="F1511" s="29"/>
      <c r="G1511" s="25"/>
      <c r="H1511" s="25"/>
      <c r="I1511" s="25"/>
      <c r="J1511" s="100"/>
      <c r="K1511" s="100"/>
      <c r="L1511" s="149"/>
      <c r="M1511" s="29"/>
      <c r="N1511" s="29"/>
      <c r="O1511" s="29"/>
      <c r="P1511" s="149"/>
      <c r="Q1511" s="150"/>
      <c r="R1511" s="152"/>
      <c r="S1511" s="153"/>
      <c r="T1511" s="153"/>
      <c r="U1511" s="154"/>
      <c r="V1511" s="99"/>
      <c r="W1511" s="99"/>
      <c r="X1511" s="25"/>
      <c r="Y1511" s="25"/>
      <c r="Z1511" s="99"/>
      <c r="AA1511" s="25"/>
      <c r="AB1511" s="25"/>
      <c r="AC1511" s="99"/>
      <c r="AD1511" s="116">
        <f ca="1">SUMIF(AAL!$A$3:$A$65061,'Risk Lv. Inforce'!$B$7:$B$12091,AAL!$B$3:$B$65007)</f>
        <v>0</v>
      </c>
      <c r="AE1511" s="116">
        <f ca="1">SUMIF(AAL!$C$3:$C$65061,'Risk Lv. Inforce'!$B$7:$B$10291,AAL!$D$3:$D$65007)</f>
        <v>0</v>
      </c>
      <c r="AF1511" s="116">
        <f ca="1">SUMIF(AAL!$E$3:$E$65061,'Risk Lv. Inforce'!$B$7:$B$1291,AAL!$F$3:$F$65007)</f>
        <v>0</v>
      </c>
      <c r="AG1511" s="116">
        <f ca="1">SUMIF(AAL!$G$3:$G$65061,'Risk Lv. Inforce'!$B$7:$B$1291,AAL!$H$3:$H$65007)</f>
        <v>0</v>
      </c>
      <c r="AH1511" s="116">
        <f ca="1">SUMIF(AAL!$I$3:$I$65061,'Risk Lv. Inforce'!$B$7:$B$1291,AAL!$J$3:$J$65007)</f>
        <v>0</v>
      </c>
      <c r="AI1511" s="116">
        <f ca="1">SUMIF(AAL!$K$3:$K$65061,'Risk Lv. Inforce'!$B$7:$B$1291,AAL!$L$3:$L$65007)</f>
        <v>0</v>
      </c>
      <c r="AJ1511" s="116">
        <f>VLOOKUP(B1511,AAL!$Q$4:$S$1048576,3,0)</f>
        <v>0</v>
      </c>
      <c r="AK1511" s="116">
        <f>VLOOKUP(B1511,AAL!$U$4:$W$1048576,3,0)</f>
        <v>0</v>
      </c>
      <c r="AL1511" s="69">
        <f ca="1">IFERROR(((AD1511+(AD1511*'Portfolio Stats_RMS'!$C$7))/($AB1511*(1-'Portfolio Stats_RMS'!$C$6))),0)</f>
        <v>0</v>
      </c>
      <c r="AM1511" s="69">
        <f ca="1">IFERROR(((AF1511+(AF1511*'Portfolio Stats_RMS'!$C$7))/($AB1511*(1-'Portfolio Stats_RMS'!$C$6))),0)</f>
        <v>0</v>
      </c>
      <c r="AN1511" s="69">
        <f ca="1">IFERROR(((AH1511+(AH1511*'Portfolio Stats_RMS'!$C$7))/($AB1511*(1-'Portfolio Stats_RMS'!$C$6))),0)</f>
        <v>0</v>
      </c>
      <c r="AO1511" s="69">
        <f>IFERROR(((AJ1511+(AJ1511*'Portfolio Stats_RMS'!$C$7))/(AB1511*(1-'Portfolio Stats_RMS'!$C$6))),0)</f>
        <v>0</v>
      </c>
      <c r="AP1511" s="152"/>
    </row>
    <row r="1512" spans="2:42" x14ac:dyDescent="0.25">
      <c r="B1512" s="29"/>
      <c r="C1512" s="87"/>
      <c r="D1512" s="29"/>
      <c r="E1512" s="29"/>
      <c r="F1512" s="29"/>
      <c r="G1512" s="25"/>
      <c r="H1512" s="25"/>
      <c r="I1512" s="25"/>
      <c r="J1512" s="100"/>
      <c r="K1512" s="100"/>
      <c r="L1512" s="149"/>
      <c r="M1512" s="29"/>
      <c r="N1512" s="29"/>
      <c r="O1512" s="29"/>
      <c r="P1512" s="149"/>
      <c r="Q1512" s="150"/>
      <c r="R1512" s="152"/>
      <c r="S1512" s="153"/>
      <c r="T1512" s="153"/>
      <c r="U1512" s="154"/>
      <c r="V1512" s="99"/>
      <c r="W1512" s="99"/>
      <c r="X1512" s="25"/>
      <c r="Y1512" s="25"/>
      <c r="Z1512" s="99"/>
      <c r="AA1512" s="25"/>
      <c r="AB1512" s="25"/>
      <c r="AC1512" s="99"/>
      <c r="AD1512" s="116">
        <f ca="1">SUMIF(AAL!$A$3:$A$65061,'Risk Lv. Inforce'!$B$7:$B$12091,AAL!$B$3:$B$65007)</f>
        <v>0</v>
      </c>
      <c r="AE1512" s="116">
        <f ca="1">SUMIF(AAL!$C$3:$C$65061,'Risk Lv. Inforce'!$B$7:$B$10291,AAL!$D$3:$D$65007)</f>
        <v>0</v>
      </c>
      <c r="AF1512" s="116">
        <f ca="1">SUMIF(AAL!$E$3:$E$65061,'Risk Lv. Inforce'!$B$7:$B$1291,AAL!$F$3:$F$65007)</f>
        <v>0</v>
      </c>
      <c r="AG1512" s="116">
        <f ca="1">SUMIF(AAL!$G$3:$G$65061,'Risk Lv. Inforce'!$B$7:$B$1291,AAL!$H$3:$H$65007)</f>
        <v>0</v>
      </c>
      <c r="AH1512" s="116">
        <f ca="1">SUMIF(AAL!$I$3:$I$65061,'Risk Lv. Inforce'!$B$7:$B$1291,AAL!$J$3:$J$65007)</f>
        <v>0</v>
      </c>
      <c r="AI1512" s="116">
        <f ca="1">SUMIF(AAL!$K$3:$K$65061,'Risk Lv. Inforce'!$B$7:$B$1291,AAL!$L$3:$L$65007)</f>
        <v>0</v>
      </c>
      <c r="AJ1512" s="116">
        <f>VLOOKUP(B1512,AAL!$Q$4:$S$1048576,3,0)</f>
        <v>0</v>
      </c>
      <c r="AK1512" s="116">
        <f>VLOOKUP(B1512,AAL!$U$4:$W$1048576,3,0)</f>
        <v>0</v>
      </c>
      <c r="AL1512" s="69">
        <f ca="1">IFERROR(((AD1512+(AD1512*'Portfolio Stats_RMS'!$C$7))/($AB1512*(1-'Portfolio Stats_RMS'!$C$6))),0)</f>
        <v>0</v>
      </c>
      <c r="AM1512" s="69">
        <f ca="1">IFERROR(((AF1512+(AF1512*'Portfolio Stats_RMS'!$C$7))/($AB1512*(1-'Portfolio Stats_RMS'!$C$6))),0)</f>
        <v>0</v>
      </c>
      <c r="AN1512" s="69">
        <f ca="1">IFERROR(((AH1512+(AH1512*'Portfolio Stats_RMS'!$C$7))/($AB1512*(1-'Portfolio Stats_RMS'!$C$6))),0)</f>
        <v>0</v>
      </c>
      <c r="AO1512" s="69">
        <f>IFERROR(((AJ1512+(AJ1512*'Portfolio Stats_RMS'!$C$7))/(AB1512*(1-'Portfolio Stats_RMS'!$C$6))),0)</f>
        <v>0</v>
      </c>
      <c r="AP1512" s="152"/>
    </row>
    <row r="1513" spans="2:42" x14ac:dyDescent="0.25">
      <c r="B1513" s="29"/>
      <c r="C1513" s="87"/>
      <c r="D1513" s="29"/>
      <c r="E1513" s="29"/>
      <c r="F1513" s="29"/>
      <c r="G1513" s="25"/>
      <c r="H1513" s="25"/>
      <c r="I1513" s="25"/>
      <c r="J1513" s="100"/>
      <c r="K1513" s="100"/>
      <c r="L1513" s="149"/>
      <c r="M1513" s="29"/>
      <c r="N1513" s="29"/>
      <c r="O1513" s="29"/>
      <c r="P1513" s="149"/>
      <c r="Q1513" s="150"/>
      <c r="R1513" s="152"/>
      <c r="S1513" s="153"/>
      <c r="T1513" s="153"/>
      <c r="U1513" s="154"/>
      <c r="V1513" s="99"/>
      <c r="W1513" s="99"/>
      <c r="X1513" s="25"/>
      <c r="Y1513" s="25"/>
      <c r="Z1513" s="99"/>
      <c r="AA1513" s="25"/>
      <c r="AB1513" s="25"/>
      <c r="AC1513" s="99"/>
      <c r="AD1513" s="116">
        <f ca="1">SUMIF(AAL!$A$3:$A$65061,'Risk Lv. Inforce'!$B$7:$B$12091,AAL!$B$3:$B$65007)</f>
        <v>0</v>
      </c>
      <c r="AE1513" s="116">
        <f ca="1">SUMIF(AAL!$C$3:$C$65061,'Risk Lv. Inforce'!$B$7:$B$10291,AAL!$D$3:$D$65007)</f>
        <v>0</v>
      </c>
      <c r="AF1513" s="116">
        <f ca="1">SUMIF(AAL!$E$3:$E$65061,'Risk Lv. Inforce'!$B$7:$B$1291,AAL!$F$3:$F$65007)</f>
        <v>0</v>
      </c>
      <c r="AG1513" s="116">
        <f ca="1">SUMIF(AAL!$G$3:$G$65061,'Risk Lv. Inforce'!$B$7:$B$1291,AAL!$H$3:$H$65007)</f>
        <v>0</v>
      </c>
      <c r="AH1513" s="116">
        <f ca="1">SUMIF(AAL!$I$3:$I$65061,'Risk Lv. Inforce'!$B$7:$B$1291,AAL!$J$3:$J$65007)</f>
        <v>0</v>
      </c>
      <c r="AI1513" s="116">
        <f ca="1">SUMIF(AAL!$K$3:$K$65061,'Risk Lv. Inforce'!$B$7:$B$1291,AAL!$L$3:$L$65007)</f>
        <v>0</v>
      </c>
      <c r="AJ1513" s="116">
        <f>VLOOKUP(B1513,AAL!$Q$4:$S$1048576,3,0)</f>
        <v>0</v>
      </c>
      <c r="AK1513" s="116">
        <f>VLOOKUP(B1513,AAL!$U$4:$W$1048576,3,0)</f>
        <v>0</v>
      </c>
      <c r="AL1513" s="69">
        <f ca="1">IFERROR(((AD1513+(AD1513*'Portfolio Stats_RMS'!$C$7))/($AB1513*(1-'Portfolio Stats_RMS'!$C$6))),0)</f>
        <v>0</v>
      </c>
      <c r="AM1513" s="69">
        <f ca="1">IFERROR(((AF1513+(AF1513*'Portfolio Stats_RMS'!$C$7))/($AB1513*(1-'Portfolio Stats_RMS'!$C$6))),0)</f>
        <v>0</v>
      </c>
      <c r="AN1513" s="69">
        <f ca="1">IFERROR(((AH1513+(AH1513*'Portfolio Stats_RMS'!$C$7))/($AB1513*(1-'Portfolio Stats_RMS'!$C$6))),0)</f>
        <v>0</v>
      </c>
      <c r="AO1513" s="69">
        <f>IFERROR(((AJ1513+(AJ1513*'Portfolio Stats_RMS'!$C$7))/(AB1513*(1-'Portfolio Stats_RMS'!$C$6))),0)</f>
        <v>0</v>
      </c>
      <c r="AP1513" s="152"/>
    </row>
    <row r="1514" spans="2:42" x14ac:dyDescent="0.25">
      <c r="B1514" s="29"/>
      <c r="C1514" s="87"/>
      <c r="D1514" s="29"/>
      <c r="E1514" s="29"/>
      <c r="F1514" s="29"/>
      <c r="G1514" s="25"/>
      <c r="H1514" s="25"/>
      <c r="I1514" s="25"/>
      <c r="J1514" s="100"/>
      <c r="K1514" s="100"/>
      <c r="L1514" s="29"/>
      <c r="M1514" s="29"/>
      <c r="N1514" s="29"/>
      <c r="O1514" s="29"/>
      <c r="P1514" s="149"/>
      <c r="Q1514" s="150"/>
      <c r="R1514" s="152"/>
      <c r="S1514" s="153"/>
      <c r="T1514" s="153"/>
      <c r="U1514" s="154"/>
      <c r="V1514" s="99"/>
      <c r="W1514" s="99"/>
      <c r="X1514" s="25"/>
      <c r="Y1514" s="25"/>
      <c r="Z1514" s="99"/>
      <c r="AA1514" s="25"/>
      <c r="AB1514" s="25"/>
      <c r="AC1514" s="99"/>
      <c r="AD1514" s="116">
        <f ca="1">SUMIF(AAL!$A$3:$A$65061,'Risk Lv. Inforce'!$B$7:$B$12091,AAL!$B$3:$B$65007)</f>
        <v>0</v>
      </c>
      <c r="AE1514" s="116">
        <f ca="1">SUMIF(AAL!$C$3:$C$65061,'Risk Lv. Inforce'!$B$7:$B$10291,AAL!$D$3:$D$65007)</f>
        <v>0</v>
      </c>
      <c r="AF1514" s="116">
        <f ca="1">SUMIF(AAL!$E$3:$E$65061,'Risk Lv. Inforce'!$B$7:$B$1291,AAL!$F$3:$F$65007)</f>
        <v>0</v>
      </c>
      <c r="AG1514" s="116">
        <f ca="1">SUMIF(AAL!$G$3:$G$65061,'Risk Lv. Inforce'!$B$7:$B$1291,AAL!$H$3:$H$65007)</f>
        <v>0</v>
      </c>
      <c r="AH1514" s="116">
        <f ca="1">SUMIF(AAL!$I$3:$I$65061,'Risk Lv. Inforce'!$B$7:$B$1291,AAL!$J$3:$J$65007)</f>
        <v>0</v>
      </c>
      <c r="AI1514" s="116">
        <f ca="1">SUMIF(AAL!$K$3:$K$65061,'Risk Lv. Inforce'!$B$7:$B$1291,AAL!$L$3:$L$65007)</f>
        <v>0</v>
      </c>
      <c r="AJ1514" s="116">
        <f>VLOOKUP(B1514,AAL!$Q$4:$S$1048576,3,0)</f>
        <v>0</v>
      </c>
      <c r="AK1514" s="116">
        <f>VLOOKUP(B1514,AAL!$U$4:$W$1048576,3,0)</f>
        <v>0</v>
      </c>
      <c r="AL1514" s="69">
        <f ca="1">IFERROR(((AD1514+(AD1514*'Portfolio Stats_RMS'!$C$7))/($AB1514*(1-'Portfolio Stats_RMS'!$C$6))),0)</f>
        <v>0</v>
      </c>
      <c r="AM1514" s="69">
        <f ca="1">IFERROR(((AF1514+(AF1514*'Portfolio Stats_RMS'!$C$7))/($AB1514*(1-'Portfolio Stats_RMS'!$C$6))),0)</f>
        <v>0</v>
      </c>
      <c r="AN1514" s="69">
        <f ca="1">IFERROR(((AH1514+(AH1514*'Portfolio Stats_RMS'!$C$7))/($AB1514*(1-'Portfolio Stats_RMS'!$C$6))),0)</f>
        <v>0</v>
      </c>
      <c r="AO1514" s="69">
        <f>IFERROR(((AJ1514+(AJ1514*'Portfolio Stats_RMS'!$C$7))/(AB1514*(1-'Portfolio Stats_RMS'!$C$6))),0)</f>
        <v>0</v>
      </c>
      <c r="AP1514" s="152"/>
    </row>
    <row r="1515" spans="2:42" x14ac:dyDescent="0.25">
      <c r="B1515" s="29"/>
      <c r="C1515" s="87"/>
      <c r="D1515" s="29"/>
      <c r="E1515" s="29"/>
      <c r="F1515" s="29"/>
      <c r="G1515" s="25"/>
      <c r="H1515" s="25"/>
      <c r="I1515" s="25"/>
      <c r="J1515" s="100"/>
      <c r="K1515" s="100"/>
      <c r="L1515" s="149"/>
      <c r="M1515" s="29"/>
      <c r="N1515" s="29"/>
      <c r="O1515" s="29"/>
      <c r="P1515" s="149"/>
      <c r="Q1515" s="150"/>
      <c r="R1515" s="152"/>
      <c r="S1515" s="153"/>
      <c r="T1515" s="153"/>
      <c r="U1515" s="154"/>
      <c r="V1515" s="99"/>
      <c r="W1515" s="99"/>
      <c r="X1515" s="25"/>
      <c r="Y1515" s="25"/>
      <c r="Z1515" s="99"/>
      <c r="AA1515" s="25"/>
      <c r="AB1515" s="25"/>
      <c r="AC1515" s="99"/>
      <c r="AD1515" s="116">
        <f ca="1">SUMIF(AAL!$A$3:$A$65061,'Risk Lv. Inforce'!$B$7:$B$12091,AAL!$B$3:$B$65007)</f>
        <v>0</v>
      </c>
      <c r="AE1515" s="116">
        <f ca="1">SUMIF(AAL!$C$3:$C$65061,'Risk Lv. Inforce'!$B$7:$B$10291,AAL!$D$3:$D$65007)</f>
        <v>0</v>
      </c>
      <c r="AF1515" s="116">
        <f ca="1">SUMIF(AAL!$E$3:$E$65061,'Risk Lv. Inforce'!$B$7:$B$1291,AAL!$F$3:$F$65007)</f>
        <v>0</v>
      </c>
      <c r="AG1515" s="116">
        <f ca="1">SUMIF(AAL!$G$3:$G$65061,'Risk Lv. Inforce'!$B$7:$B$1291,AAL!$H$3:$H$65007)</f>
        <v>0</v>
      </c>
      <c r="AH1515" s="116">
        <f ca="1">SUMIF(AAL!$I$3:$I$65061,'Risk Lv. Inforce'!$B$7:$B$1291,AAL!$J$3:$J$65007)</f>
        <v>0</v>
      </c>
      <c r="AI1515" s="116">
        <f ca="1">SUMIF(AAL!$K$3:$K$65061,'Risk Lv. Inforce'!$B$7:$B$1291,AAL!$L$3:$L$65007)</f>
        <v>0</v>
      </c>
      <c r="AJ1515" s="116">
        <f>VLOOKUP(B1515,AAL!$Q$4:$S$1048576,3,0)</f>
        <v>0</v>
      </c>
      <c r="AK1515" s="116">
        <f>VLOOKUP(B1515,AAL!$U$4:$W$1048576,3,0)</f>
        <v>0</v>
      </c>
      <c r="AL1515" s="69">
        <f ca="1">IFERROR(((AD1515+(AD1515*'Portfolio Stats_RMS'!$C$7))/($AB1515*(1-'Portfolio Stats_RMS'!$C$6))),0)</f>
        <v>0</v>
      </c>
      <c r="AM1515" s="69">
        <f ca="1">IFERROR(((AF1515+(AF1515*'Portfolio Stats_RMS'!$C$7))/($AB1515*(1-'Portfolio Stats_RMS'!$C$6))),0)</f>
        <v>0</v>
      </c>
      <c r="AN1515" s="69">
        <f ca="1">IFERROR(((AH1515+(AH1515*'Portfolio Stats_RMS'!$C$7))/($AB1515*(1-'Portfolio Stats_RMS'!$C$6))),0)</f>
        <v>0</v>
      </c>
      <c r="AO1515" s="69">
        <f>IFERROR(((AJ1515+(AJ1515*'Portfolio Stats_RMS'!$C$7))/(AB1515*(1-'Portfolio Stats_RMS'!$C$6))),0)</f>
        <v>0</v>
      </c>
      <c r="AP1515" s="152"/>
    </row>
    <row r="1516" spans="2:42" x14ac:dyDescent="0.25">
      <c r="B1516" s="29"/>
      <c r="C1516" s="87"/>
      <c r="D1516" s="29"/>
      <c r="E1516" s="29"/>
      <c r="F1516" s="29"/>
      <c r="G1516" s="25"/>
      <c r="H1516" s="25"/>
      <c r="I1516" s="25"/>
      <c r="J1516" s="100"/>
      <c r="K1516" s="100"/>
      <c r="L1516" s="149"/>
      <c r="M1516" s="29"/>
      <c r="N1516" s="29"/>
      <c r="O1516" s="29"/>
      <c r="P1516" s="149"/>
      <c r="Q1516" s="150"/>
      <c r="R1516" s="152"/>
      <c r="S1516" s="153"/>
      <c r="T1516" s="153"/>
      <c r="U1516" s="154"/>
      <c r="V1516" s="99"/>
      <c r="W1516" s="99"/>
      <c r="X1516" s="25"/>
      <c r="Y1516" s="25"/>
      <c r="Z1516" s="99"/>
      <c r="AA1516" s="25"/>
      <c r="AB1516" s="25"/>
      <c r="AC1516" s="99"/>
      <c r="AD1516" s="116">
        <f ca="1">SUMIF(AAL!$A$3:$A$65061,'Risk Lv. Inforce'!$B$7:$B$12091,AAL!$B$3:$B$65007)</f>
        <v>0</v>
      </c>
      <c r="AE1516" s="116">
        <f ca="1">SUMIF(AAL!$C$3:$C$65061,'Risk Lv. Inforce'!$B$7:$B$10291,AAL!$D$3:$D$65007)</f>
        <v>0</v>
      </c>
      <c r="AF1516" s="116">
        <f ca="1">SUMIF(AAL!$E$3:$E$65061,'Risk Lv. Inforce'!$B$7:$B$1291,AAL!$F$3:$F$65007)</f>
        <v>0</v>
      </c>
      <c r="AG1516" s="116">
        <f ca="1">SUMIF(AAL!$G$3:$G$65061,'Risk Lv. Inforce'!$B$7:$B$1291,AAL!$H$3:$H$65007)</f>
        <v>0</v>
      </c>
      <c r="AH1516" s="116">
        <f ca="1">SUMIF(AAL!$I$3:$I$65061,'Risk Lv. Inforce'!$B$7:$B$1291,AAL!$J$3:$J$65007)</f>
        <v>0</v>
      </c>
      <c r="AI1516" s="116">
        <f ca="1">SUMIF(AAL!$K$3:$K$65061,'Risk Lv. Inforce'!$B$7:$B$1291,AAL!$L$3:$L$65007)</f>
        <v>0</v>
      </c>
      <c r="AJ1516" s="116">
        <f>VLOOKUP(B1516,AAL!$Q$4:$S$1048576,3,0)</f>
        <v>0</v>
      </c>
      <c r="AK1516" s="116">
        <f>VLOOKUP(B1516,AAL!$U$4:$W$1048576,3,0)</f>
        <v>0</v>
      </c>
      <c r="AL1516" s="69">
        <f ca="1">IFERROR(((AD1516+(AD1516*'Portfolio Stats_RMS'!$C$7))/($AB1516*(1-'Portfolio Stats_RMS'!$C$6))),0)</f>
        <v>0</v>
      </c>
      <c r="AM1516" s="69">
        <f ca="1">IFERROR(((AF1516+(AF1516*'Portfolio Stats_RMS'!$C$7))/($AB1516*(1-'Portfolio Stats_RMS'!$C$6))),0)</f>
        <v>0</v>
      </c>
      <c r="AN1516" s="69">
        <f ca="1">IFERROR(((AH1516+(AH1516*'Portfolio Stats_RMS'!$C$7))/($AB1516*(1-'Portfolio Stats_RMS'!$C$6))),0)</f>
        <v>0</v>
      </c>
      <c r="AO1516" s="69">
        <f>IFERROR(((AJ1516+(AJ1516*'Portfolio Stats_RMS'!$C$7))/(AB1516*(1-'Portfolio Stats_RMS'!$C$6))),0)</f>
        <v>0</v>
      </c>
      <c r="AP1516" s="152"/>
    </row>
    <row r="1517" spans="2:42" x14ac:dyDescent="0.25">
      <c r="B1517" s="29"/>
      <c r="C1517" s="87"/>
      <c r="D1517" s="29"/>
      <c r="E1517" s="29"/>
      <c r="F1517" s="29"/>
      <c r="G1517" s="25"/>
      <c r="H1517" s="25"/>
      <c r="I1517" s="25"/>
      <c r="J1517" s="100"/>
      <c r="K1517" s="100"/>
      <c r="L1517" s="149"/>
      <c r="M1517" s="29"/>
      <c r="N1517" s="29"/>
      <c r="O1517" s="29"/>
      <c r="P1517" s="149"/>
      <c r="Q1517" s="150"/>
      <c r="R1517" s="152"/>
      <c r="S1517" s="153"/>
      <c r="T1517" s="153"/>
      <c r="U1517" s="154"/>
      <c r="V1517" s="99"/>
      <c r="W1517" s="99"/>
      <c r="X1517" s="25"/>
      <c r="Y1517" s="25"/>
      <c r="Z1517" s="99"/>
      <c r="AA1517" s="25"/>
      <c r="AB1517" s="25"/>
      <c r="AC1517" s="99"/>
      <c r="AD1517" s="116">
        <f ca="1">SUMIF(AAL!$A$3:$A$65061,'Risk Lv. Inforce'!$B$7:$B$12091,AAL!$B$3:$B$65007)</f>
        <v>0</v>
      </c>
      <c r="AE1517" s="116">
        <f ca="1">SUMIF(AAL!$C$3:$C$65061,'Risk Lv. Inforce'!$B$7:$B$10291,AAL!$D$3:$D$65007)</f>
        <v>0</v>
      </c>
      <c r="AF1517" s="116">
        <f ca="1">SUMIF(AAL!$E$3:$E$65061,'Risk Lv. Inforce'!$B$7:$B$1291,AAL!$F$3:$F$65007)</f>
        <v>0</v>
      </c>
      <c r="AG1517" s="116">
        <f ca="1">SUMIF(AAL!$G$3:$G$65061,'Risk Lv. Inforce'!$B$7:$B$1291,AAL!$H$3:$H$65007)</f>
        <v>0</v>
      </c>
      <c r="AH1517" s="116">
        <f ca="1">SUMIF(AAL!$I$3:$I$65061,'Risk Lv. Inforce'!$B$7:$B$1291,AAL!$J$3:$J$65007)</f>
        <v>0</v>
      </c>
      <c r="AI1517" s="116">
        <f ca="1">SUMIF(AAL!$K$3:$K$65061,'Risk Lv. Inforce'!$B$7:$B$1291,AAL!$L$3:$L$65007)</f>
        <v>0</v>
      </c>
      <c r="AJ1517" s="116">
        <f>VLOOKUP(B1517,AAL!$Q$4:$S$1048576,3,0)</f>
        <v>0</v>
      </c>
      <c r="AK1517" s="116">
        <f>VLOOKUP(B1517,AAL!$U$4:$W$1048576,3,0)</f>
        <v>0</v>
      </c>
      <c r="AL1517" s="69">
        <f ca="1">IFERROR(((AD1517+(AD1517*'Portfolio Stats_RMS'!$C$7))/($AB1517*(1-'Portfolio Stats_RMS'!$C$6))),0)</f>
        <v>0</v>
      </c>
      <c r="AM1517" s="69">
        <f ca="1">IFERROR(((AF1517+(AF1517*'Portfolio Stats_RMS'!$C$7))/($AB1517*(1-'Portfolio Stats_RMS'!$C$6))),0)</f>
        <v>0</v>
      </c>
      <c r="AN1517" s="69">
        <f ca="1">IFERROR(((AH1517+(AH1517*'Portfolio Stats_RMS'!$C$7))/($AB1517*(1-'Portfolio Stats_RMS'!$C$6))),0)</f>
        <v>0</v>
      </c>
      <c r="AO1517" s="69">
        <f>IFERROR(((AJ1517+(AJ1517*'Portfolio Stats_RMS'!$C$7))/(AB1517*(1-'Portfolio Stats_RMS'!$C$6))),0)</f>
        <v>0</v>
      </c>
      <c r="AP1517" s="152"/>
    </row>
    <row r="1518" spans="2:42" x14ac:dyDescent="0.25">
      <c r="B1518" s="29"/>
      <c r="C1518" s="87"/>
      <c r="D1518" s="29"/>
      <c r="E1518" s="29"/>
      <c r="F1518" s="29"/>
      <c r="G1518" s="25"/>
      <c r="H1518" s="25"/>
      <c r="I1518" s="25"/>
      <c r="J1518" s="100"/>
      <c r="K1518" s="100"/>
      <c r="L1518" s="149"/>
      <c r="M1518" s="29"/>
      <c r="N1518" s="29"/>
      <c r="O1518" s="29"/>
      <c r="P1518" s="149"/>
      <c r="Q1518" s="150"/>
      <c r="R1518" s="152"/>
      <c r="S1518" s="153"/>
      <c r="T1518" s="153"/>
      <c r="U1518" s="154"/>
      <c r="V1518" s="99"/>
      <c r="W1518" s="99"/>
      <c r="X1518" s="25"/>
      <c r="Y1518" s="25"/>
      <c r="Z1518" s="99"/>
      <c r="AA1518" s="25"/>
      <c r="AB1518" s="25"/>
      <c r="AC1518" s="99"/>
      <c r="AD1518" s="116">
        <f ca="1">SUMIF(AAL!$A$3:$A$65061,'Risk Lv. Inforce'!$B$7:$B$12091,AAL!$B$3:$B$65007)</f>
        <v>0</v>
      </c>
      <c r="AE1518" s="116">
        <f ca="1">SUMIF(AAL!$C$3:$C$65061,'Risk Lv. Inforce'!$B$7:$B$10291,AAL!$D$3:$D$65007)</f>
        <v>0</v>
      </c>
      <c r="AF1518" s="116">
        <f ca="1">SUMIF(AAL!$E$3:$E$65061,'Risk Lv. Inforce'!$B$7:$B$1291,AAL!$F$3:$F$65007)</f>
        <v>0</v>
      </c>
      <c r="AG1518" s="116">
        <f ca="1">SUMIF(AAL!$G$3:$G$65061,'Risk Lv. Inforce'!$B$7:$B$1291,AAL!$H$3:$H$65007)</f>
        <v>0</v>
      </c>
      <c r="AH1518" s="116">
        <f ca="1">SUMIF(AAL!$I$3:$I$65061,'Risk Lv. Inforce'!$B$7:$B$1291,AAL!$J$3:$J$65007)</f>
        <v>0</v>
      </c>
      <c r="AI1518" s="116">
        <f ca="1">SUMIF(AAL!$K$3:$K$65061,'Risk Lv. Inforce'!$B$7:$B$1291,AAL!$L$3:$L$65007)</f>
        <v>0</v>
      </c>
      <c r="AJ1518" s="116">
        <f>VLOOKUP(B1518,AAL!$Q$4:$S$1048576,3,0)</f>
        <v>0</v>
      </c>
      <c r="AK1518" s="116">
        <f>VLOOKUP(B1518,AAL!$U$4:$W$1048576,3,0)</f>
        <v>0</v>
      </c>
      <c r="AL1518" s="69">
        <f ca="1">IFERROR(((AD1518+(AD1518*'Portfolio Stats_RMS'!$C$7))/($AB1518*(1-'Portfolio Stats_RMS'!$C$6))),0)</f>
        <v>0</v>
      </c>
      <c r="AM1518" s="69">
        <f ca="1">IFERROR(((AF1518+(AF1518*'Portfolio Stats_RMS'!$C$7))/($AB1518*(1-'Portfolio Stats_RMS'!$C$6))),0)</f>
        <v>0</v>
      </c>
      <c r="AN1518" s="69">
        <f ca="1">IFERROR(((AH1518+(AH1518*'Portfolio Stats_RMS'!$C$7))/($AB1518*(1-'Portfolio Stats_RMS'!$C$6))),0)</f>
        <v>0</v>
      </c>
      <c r="AO1518" s="69">
        <f>IFERROR(((AJ1518+(AJ1518*'Portfolio Stats_RMS'!$C$7))/(AB1518*(1-'Portfolio Stats_RMS'!$C$6))),0)</f>
        <v>0</v>
      </c>
      <c r="AP1518" s="152"/>
    </row>
    <row r="1519" spans="2:42" x14ac:dyDescent="0.25">
      <c r="B1519" s="29"/>
      <c r="C1519" s="87"/>
      <c r="D1519" s="29"/>
      <c r="E1519" s="29"/>
      <c r="F1519" s="29"/>
      <c r="G1519" s="25"/>
      <c r="H1519" s="25"/>
      <c r="I1519" s="25"/>
      <c r="J1519" s="100"/>
      <c r="K1519" s="100"/>
      <c r="L1519" s="149"/>
      <c r="M1519" s="29"/>
      <c r="N1519" s="29"/>
      <c r="O1519" s="29"/>
      <c r="P1519" s="149"/>
      <c r="Q1519" s="150"/>
      <c r="R1519" s="152"/>
      <c r="S1519" s="153"/>
      <c r="T1519" s="153"/>
      <c r="U1519" s="154"/>
      <c r="V1519" s="99"/>
      <c r="W1519" s="99"/>
      <c r="X1519" s="25"/>
      <c r="Y1519" s="25"/>
      <c r="Z1519" s="99"/>
      <c r="AA1519" s="25"/>
      <c r="AB1519" s="25"/>
      <c r="AC1519" s="99"/>
      <c r="AD1519" s="116">
        <f ca="1">SUMIF(AAL!$A$3:$A$65061,'Risk Lv. Inforce'!$B$7:$B$12091,AAL!$B$3:$B$65007)</f>
        <v>0</v>
      </c>
      <c r="AE1519" s="116">
        <f ca="1">SUMIF(AAL!$C$3:$C$65061,'Risk Lv. Inforce'!$B$7:$B$10291,AAL!$D$3:$D$65007)</f>
        <v>0</v>
      </c>
      <c r="AF1519" s="116">
        <f ca="1">SUMIF(AAL!$E$3:$E$65061,'Risk Lv. Inforce'!$B$7:$B$1291,AAL!$F$3:$F$65007)</f>
        <v>0</v>
      </c>
      <c r="AG1519" s="116">
        <f ca="1">SUMIF(AAL!$G$3:$G$65061,'Risk Lv. Inforce'!$B$7:$B$1291,AAL!$H$3:$H$65007)</f>
        <v>0</v>
      </c>
      <c r="AH1519" s="116">
        <f ca="1">SUMIF(AAL!$I$3:$I$65061,'Risk Lv. Inforce'!$B$7:$B$1291,AAL!$J$3:$J$65007)</f>
        <v>0</v>
      </c>
      <c r="AI1519" s="116">
        <f ca="1">SUMIF(AAL!$K$3:$K$65061,'Risk Lv. Inforce'!$B$7:$B$1291,AAL!$L$3:$L$65007)</f>
        <v>0</v>
      </c>
      <c r="AJ1519" s="116">
        <f>VLOOKUP(B1519,AAL!$Q$4:$S$1048576,3,0)</f>
        <v>0</v>
      </c>
      <c r="AK1519" s="116">
        <f>VLOOKUP(B1519,AAL!$U$4:$W$1048576,3,0)</f>
        <v>0</v>
      </c>
      <c r="AL1519" s="69">
        <f ca="1">IFERROR(((AD1519+(AD1519*'Portfolio Stats_RMS'!$C$7))/($AB1519*(1-'Portfolio Stats_RMS'!$C$6))),0)</f>
        <v>0</v>
      </c>
      <c r="AM1519" s="69">
        <f ca="1">IFERROR(((AF1519+(AF1519*'Portfolio Stats_RMS'!$C$7))/($AB1519*(1-'Portfolio Stats_RMS'!$C$6))),0)</f>
        <v>0</v>
      </c>
      <c r="AN1519" s="69">
        <f ca="1">IFERROR(((AH1519+(AH1519*'Portfolio Stats_RMS'!$C$7))/($AB1519*(1-'Portfolio Stats_RMS'!$C$6))),0)</f>
        <v>0</v>
      </c>
      <c r="AO1519" s="69">
        <f>IFERROR(((AJ1519+(AJ1519*'Portfolio Stats_RMS'!$C$7))/(AB1519*(1-'Portfolio Stats_RMS'!$C$6))),0)</f>
        <v>0</v>
      </c>
      <c r="AP1519" s="152"/>
    </row>
    <row r="1520" spans="2:42" x14ac:dyDescent="0.25">
      <c r="B1520" s="29"/>
      <c r="C1520" s="87"/>
      <c r="D1520" s="29"/>
      <c r="E1520" s="29"/>
      <c r="F1520" s="29"/>
      <c r="G1520" s="25"/>
      <c r="H1520" s="25"/>
      <c r="I1520" s="25"/>
      <c r="J1520" s="100"/>
      <c r="K1520" s="100"/>
      <c r="L1520" s="149"/>
      <c r="M1520" s="29"/>
      <c r="N1520" s="29"/>
      <c r="O1520" s="29"/>
      <c r="P1520" s="149"/>
      <c r="Q1520" s="150"/>
      <c r="R1520" s="152"/>
      <c r="S1520" s="153"/>
      <c r="T1520" s="153"/>
      <c r="U1520" s="154"/>
      <c r="V1520" s="99"/>
      <c r="W1520" s="99"/>
      <c r="X1520" s="25"/>
      <c r="Y1520" s="25"/>
      <c r="Z1520" s="99"/>
      <c r="AA1520" s="25"/>
      <c r="AB1520" s="25"/>
      <c r="AC1520" s="99"/>
      <c r="AD1520" s="116">
        <f ca="1">SUMIF(AAL!$A$3:$A$65061,'Risk Lv. Inforce'!$B$7:$B$12091,AAL!$B$3:$B$65007)</f>
        <v>0</v>
      </c>
      <c r="AE1520" s="116">
        <f ca="1">SUMIF(AAL!$C$3:$C$65061,'Risk Lv. Inforce'!$B$7:$B$10291,AAL!$D$3:$D$65007)</f>
        <v>0</v>
      </c>
      <c r="AF1520" s="116">
        <f ca="1">SUMIF(AAL!$E$3:$E$65061,'Risk Lv. Inforce'!$B$7:$B$1291,AAL!$F$3:$F$65007)</f>
        <v>0</v>
      </c>
      <c r="AG1520" s="116">
        <f ca="1">SUMIF(AAL!$G$3:$G$65061,'Risk Lv. Inforce'!$B$7:$B$1291,AAL!$H$3:$H$65007)</f>
        <v>0</v>
      </c>
      <c r="AH1520" s="116">
        <f ca="1">SUMIF(AAL!$I$3:$I$65061,'Risk Lv. Inforce'!$B$7:$B$1291,AAL!$J$3:$J$65007)</f>
        <v>0</v>
      </c>
      <c r="AI1520" s="116">
        <f ca="1">SUMIF(AAL!$K$3:$K$65061,'Risk Lv. Inforce'!$B$7:$B$1291,AAL!$L$3:$L$65007)</f>
        <v>0</v>
      </c>
      <c r="AJ1520" s="116">
        <f>VLOOKUP(B1520,AAL!$Q$4:$S$1048576,3,0)</f>
        <v>0</v>
      </c>
      <c r="AK1520" s="116">
        <f>VLOOKUP(B1520,AAL!$U$4:$W$1048576,3,0)</f>
        <v>0</v>
      </c>
      <c r="AL1520" s="69">
        <f ca="1">IFERROR(((AD1520+(AD1520*'Portfolio Stats_RMS'!$C$7))/($AB1520*(1-'Portfolio Stats_RMS'!$C$6))),0)</f>
        <v>0</v>
      </c>
      <c r="AM1520" s="69">
        <f ca="1">IFERROR(((AF1520+(AF1520*'Portfolio Stats_RMS'!$C$7))/($AB1520*(1-'Portfolio Stats_RMS'!$C$6))),0)</f>
        <v>0</v>
      </c>
      <c r="AN1520" s="69">
        <f ca="1">IFERROR(((AH1520+(AH1520*'Portfolio Stats_RMS'!$C$7))/($AB1520*(1-'Portfolio Stats_RMS'!$C$6))),0)</f>
        <v>0</v>
      </c>
      <c r="AO1520" s="69">
        <f>IFERROR(((AJ1520+(AJ1520*'Portfolio Stats_RMS'!$C$7))/(AB1520*(1-'Portfolio Stats_RMS'!$C$6))),0)</f>
        <v>0</v>
      </c>
      <c r="AP1520" s="152"/>
    </row>
    <row r="1521" spans="2:42" x14ac:dyDescent="0.25">
      <c r="B1521" s="29"/>
      <c r="C1521" s="87"/>
      <c r="D1521" s="29"/>
      <c r="E1521" s="29"/>
      <c r="F1521" s="29"/>
      <c r="G1521" s="25"/>
      <c r="H1521" s="25"/>
      <c r="I1521" s="25"/>
      <c r="J1521" s="100"/>
      <c r="K1521" s="100"/>
      <c r="L1521" s="29"/>
      <c r="M1521" s="29"/>
      <c r="N1521" s="29"/>
      <c r="O1521" s="29"/>
      <c r="P1521" s="149"/>
      <c r="Q1521" s="150"/>
      <c r="R1521" s="152"/>
      <c r="S1521" s="153"/>
      <c r="T1521" s="153"/>
      <c r="U1521" s="154"/>
      <c r="V1521" s="99"/>
      <c r="W1521" s="99"/>
      <c r="X1521" s="25"/>
      <c r="Y1521" s="25"/>
      <c r="Z1521" s="99"/>
      <c r="AA1521" s="25"/>
      <c r="AB1521" s="25"/>
      <c r="AC1521" s="99"/>
      <c r="AD1521" s="116">
        <f ca="1">SUMIF(AAL!$A$3:$A$65061,'Risk Lv. Inforce'!$B$7:$B$12091,AAL!$B$3:$B$65007)</f>
        <v>0</v>
      </c>
      <c r="AE1521" s="116">
        <f ca="1">SUMIF(AAL!$C$3:$C$65061,'Risk Lv. Inforce'!$B$7:$B$10291,AAL!$D$3:$D$65007)</f>
        <v>0</v>
      </c>
      <c r="AF1521" s="116">
        <f ca="1">SUMIF(AAL!$E$3:$E$65061,'Risk Lv. Inforce'!$B$7:$B$1291,AAL!$F$3:$F$65007)</f>
        <v>0</v>
      </c>
      <c r="AG1521" s="116">
        <f ca="1">SUMIF(AAL!$G$3:$G$65061,'Risk Lv. Inforce'!$B$7:$B$1291,AAL!$H$3:$H$65007)</f>
        <v>0</v>
      </c>
      <c r="AH1521" s="116">
        <f ca="1">SUMIF(AAL!$I$3:$I$65061,'Risk Lv. Inforce'!$B$7:$B$1291,AAL!$J$3:$J$65007)</f>
        <v>0</v>
      </c>
      <c r="AI1521" s="116">
        <f ca="1">SUMIF(AAL!$K$3:$K$65061,'Risk Lv. Inforce'!$B$7:$B$1291,AAL!$L$3:$L$65007)</f>
        <v>0</v>
      </c>
      <c r="AJ1521" s="116">
        <f>VLOOKUP(B1521,AAL!$Q$4:$S$1048576,3,0)</f>
        <v>0</v>
      </c>
      <c r="AK1521" s="116">
        <f>VLOOKUP(B1521,AAL!$U$4:$W$1048576,3,0)</f>
        <v>0</v>
      </c>
      <c r="AL1521" s="69">
        <f ca="1">IFERROR(((AD1521+(AD1521*'Portfolio Stats_RMS'!$C$7))/($AB1521*(1-'Portfolio Stats_RMS'!$C$6))),0)</f>
        <v>0</v>
      </c>
      <c r="AM1521" s="69">
        <f ca="1">IFERROR(((AF1521+(AF1521*'Portfolio Stats_RMS'!$C$7))/($AB1521*(1-'Portfolio Stats_RMS'!$C$6))),0)</f>
        <v>0</v>
      </c>
      <c r="AN1521" s="69">
        <f ca="1">IFERROR(((AH1521+(AH1521*'Portfolio Stats_RMS'!$C$7))/($AB1521*(1-'Portfolio Stats_RMS'!$C$6))),0)</f>
        <v>0</v>
      </c>
      <c r="AO1521" s="69">
        <f>IFERROR(((AJ1521+(AJ1521*'Portfolio Stats_RMS'!$C$7))/(AB1521*(1-'Portfolio Stats_RMS'!$C$6))),0)</f>
        <v>0</v>
      </c>
      <c r="AP1521" s="152"/>
    </row>
    <row r="1522" spans="2:42" x14ac:dyDescent="0.25">
      <c r="B1522" s="29"/>
      <c r="C1522" s="87"/>
      <c r="D1522" s="29"/>
      <c r="E1522" s="29"/>
      <c r="F1522" s="29"/>
      <c r="G1522" s="25"/>
      <c r="H1522" s="25"/>
      <c r="I1522" s="25"/>
      <c r="J1522" s="100"/>
      <c r="K1522" s="100"/>
      <c r="L1522" s="29"/>
      <c r="M1522" s="29"/>
      <c r="N1522" s="29"/>
      <c r="O1522" s="29"/>
      <c r="P1522" s="149"/>
      <c r="Q1522" s="150"/>
      <c r="R1522" s="152"/>
      <c r="S1522" s="153"/>
      <c r="T1522" s="153"/>
      <c r="U1522" s="154"/>
      <c r="V1522" s="99"/>
      <c r="W1522" s="99"/>
      <c r="X1522" s="25"/>
      <c r="Y1522" s="25"/>
      <c r="Z1522" s="99"/>
      <c r="AA1522" s="25"/>
      <c r="AB1522" s="25"/>
      <c r="AC1522" s="99"/>
      <c r="AD1522" s="116">
        <f ca="1">SUMIF(AAL!$A$3:$A$65061,'Risk Lv. Inforce'!$B$7:$B$12091,AAL!$B$3:$B$65007)</f>
        <v>0</v>
      </c>
      <c r="AE1522" s="116">
        <f ca="1">SUMIF(AAL!$C$3:$C$65061,'Risk Lv. Inforce'!$B$7:$B$10291,AAL!$D$3:$D$65007)</f>
        <v>0</v>
      </c>
      <c r="AF1522" s="116">
        <f ca="1">SUMIF(AAL!$E$3:$E$65061,'Risk Lv. Inforce'!$B$7:$B$1291,AAL!$F$3:$F$65007)</f>
        <v>0</v>
      </c>
      <c r="AG1522" s="116">
        <f ca="1">SUMIF(AAL!$G$3:$G$65061,'Risk Lv. Inforce'!$B$7:$B$1291,AAL!$H$3:$H$65007)</f>
        <v>0</v>
      </c>
      <c r="AH1522" s="116">
        <f ca="1">SUMIF(AAL!$I$3:$I$65061,'Risk Lv. Inforce'!$B$7:$B$1291,AAL!$J$3:$J$65007)</f>
        <v>0</v>
      </c>
      <c r="AI1522" s="116">
        <f ca="1">SUMIF(AAL!$K$3:$K$65061,'Risk Lv. Inforce'!$B$7:$B$1291,AAL!$L$3:$L$65007)</f>
        <v>0</v>
      </c>
      <c r="AJ1522" s="116">
        <f>VLOOKUP(B1522,AAL!$Q$4:$S$1048576,3,0)</f>
        <v>0</v>
      </c>
      <c r="AK1522" s="116">
        <f>VLOOKUP(B1522,AAL!$U$4:$W$1048576,3,0)</f>
        <v>0</v>
      </c>
      <c r="AL1522" s="69">
        <f ca="1">IFERROR(((AD1522+(AD1522*'Portfolio Stats_RMS'!$C$7))/($AB1522*(1-'Portfolio Stats_RMS'!$C$6))),0)</f>
        <v>0</v>
      </c>
      <c r="AM1522" s="69">
        <f ca="1">IFERROR(((AF1522+(AF1522*'Portfolio Stats_RMS'!$C$7))/($AB1522*(1-'Portfolio Stats_RMS'!$C$6))),0)</f>
        <v>0</v>
      </c>
      <c r="AN1522" s="69">
        <f ca="1">IFERROR(((AH1522+(AH1522*'Portfolio Stats_RMS'!$C$7))/($AB1522*(1-'Portfolio Stats_RMS'!$C$6))),0)</f>
        <v>0</v>
      </c>
      <c r="AO1522" s="69">
        <f>IFERROR(((AJ1522+(AJ1522*'Portfolio Stats_RMS'!$C$7))/(AB1522*(1-'Portfolio Stats_RMS'!$C$6))),0)</f>
        <v>0</v>
      </c>
      <c r="AP1522" s="152"/>
    </row>
    <row r="1523" spans="2:42" x14ac:dyDescent="0.25">
      <c r="B1523" s="29"/>
      <c r="C1523" s="87"/>
      <c r="D1523" s="29"/>
      <c r="E1523" s="29"/>
      <c r="F1523" s="29"/>
      <c r="G1523" s="25"/>
      <c r="H1523" s="25"/>
      <c r="I1523" s="25"/>
      <c r="J1523" s="100"/>
      <c r="K1523" s="100"/>
      <c r="L1523" s="149"/>
      <c r="M1523" s="29"/>
      <c r="N1523" s="29"/>
      <c r="O1523" s="29"/>
      <c r="P1523" s="149"/>
      <c r="Q1523" s="150"/>
      <c r="R1523" s="152"/>
      <c r="S1523" s="153"/>
      <c r="T1523" s="153"/>
      <c r="U1523" s="154"/>
      <c r="V1523" s="99"/>
      <c r="W1523" s="99"/>
      <c r="X1523" s="25"/>
      <c r="Y1523" s="25"/>
      <c r="Z1523" s="99"/>
      <c r="AA1523" s="25"/>
      <c r="AB1523" s="25"/>
      <c r="AC1523" s="99"/>
      <c r="AD1523" s="116">
        <f ca="1">SUMIF(AAL!$A$3:$A$65061,'Risk Lv. Inforce'!$B$7:$B$12091,AAL!$B$3:$B$65007)</f>
        <v>0</v>
      </c>
      <c r="AE1523" s="116">
        <f ca="1">SUMIF(AAL!$C$3:$C$65061,'Risk Lv. Inforce'!$B$7:$B$10291,AAL!$D$3:$D$65007)</f>
        <v>0</v>
      </c>
      <c r="AF1523" s="116">
        <f ca="1">SUMIF(AAL!$E$3:$E$65061,'Risk Lv. Inforce'!$B$7:$B$1291,AAL!$F$3:$F$65007)</f>
        <v>0</v>
      </c>
      <c r="AG1523" s="116">
        <f ca="1">SUMIF(AAL!$G$3:$G$65061,'Risk Lv. Inforce'!$B$7:$B$1291,AAL!$H$3:$H$65007)</f>
        <v>0</v>
      </c>
      <c r="AH1523" s="116">
        <f ca="1">SUMIF(AAL!$I$3:$I$65061,'Risk Lv. Inforce'!$B$7:$B$1291,AAL!$J$3:$J$65007)</f>
        <v>0</v>
      </c>
      <c r="AI1523" s="116">
        <f ca="1">SUMIF(AAL!$K$3:$K$65061,'Risk Lv. Inforce'!$B$7:$B$1291,AAL!$L$3:$L$65007)</f>
        <v>0</v>
      </c>
      <c r="AJ1523" s="116">
        <f>VLOOKUP(B1523,AAL!$Q$4:$S$1048576,3,0)</f>
        <v>0</v>
      </c>
      <c r="AK1523" s="116">
        <f>VLOOKUP(B1523,AAL!$U$4:$W$1048576,3,0)</f>
        <v>0</v>
      </c>
      <c r="AL1523" s="69">
        <f ca="1">IFERROR(((AD1523+(AD1523*'Portfolio Stats_RMS'!$C$7))/($AB1523*(1-'Portfolio Stats_RMS'!$C$6))),0)</f>
        <v>0</v>
      </c>
      <c r="AM1523" s="69">
        <f ca="1">IFERROR(((AF1523+(AF1523*'Portfolio Stats_RMS'!$C$7))/($AB1523*(1-'Portfolio Stats_RMS'!$C$6))),0)</f>
        <v>0</v>
      </c>
      <c r="AN1523" s="69">
        <f ca="1">IFERROR(((AH1523+(AH1523*'Portfolio Stats_RMS'!$C$7))/($AB1523*(1-'Portfolio Stats_RMS'!$C$6))),0)</f>
        <v>0</v>
      </c>
      <c r="AO1523" s="69">
        <f>IFERROR(((AJ1523+(AJ1523*'Portfolio Stats_RMS'!$C$7))/(AB1523*(1-'Portfolio Stats_RMS'!$C$6))),0)</f>
        <v>0</v>
      </c>
      <c r="AP1523" s="152"/>
    </row>
    <row r="1524" spans="2:42" x14ac:dyDescent="0.25">
      <c r="B1524" s="29"/>
      <c r="C1524" s="87"/>
      <c r="D1524" s="29"/>
      <c r="E1524" s="29"/>
      <c r="F1524" s="29"/>
      <c r="G1524" s="25"/>
      <c r="H1524" s="25"/>
      <c r="I1524" s="25"/>
      <c r="J1524" s="100"/>
      <c r="K1524" s="100"/>
      <c r="L1524" s="149"/>
      <c r="M1524" s="29"/>
      <c r="N1524" s="29"/>
      <c r="O1524" s="29"/>
      <c r="P1524" s="149"/>
      <c r="Q1524" s="150"/>
      <c r="R1524" s="152"/>
      <c r="S1524" s="153"/>
      <c r="T1524" s="153"/>
      <c r="U1524" s="154"/>
      <c r="V1524" s="99"/>
      <c r="W1524" s="99"/>
      <c r="X1524" s="25"/>
      <c r="Y1524" s="25"/>
      <c r="Z1524" s="99"/>
      <c r="AA1524" s="25"/>
      <c r="AB1524" s="25"/>
      <c r="AC1524" s="99"/>
      <c r="AD1524" s="116">
        <f ca="1">SUMIF(AAL!$A$3:$A$65061,'Risk Lv. Inforce'!$B$7:$B$12091,AAL!$B$3:$B$65007)</f>
        <v>0</v>
      </c>
      <c r="AE1524" s="116">
        <f ca="1">SUMIF(AAL!$C$3:$C$65061,'Risk Lv. Inforce'!$B$7:$B$10291,AAL!$D$3:$D$65007)</f>
        <v>0</v>
      </c>
      <c r="AF1524" s="116">
        <f ca="1">SUMIF(AAL!$E$3:$E$65061,'Risk Lv. Inforce'!$B$7:$B$1291,AAL!$F$3:$F$65007)</f>
        <v>0</v>
      </c>
      <c r="AG1524" s="116">
        <f ca="1">SUMIF(AAL!$G$3:$G$65061,'Risk Lv. Inforce'!$B$7:$B$1291,AAL!$H$3:$H$65007)</f>
        <v>0</v>
      </c>
      <c r="AH1524" s="116">
        <f ca="1">SUMIF(AAL!$I$3:$I$65061,'Risk Lv. Inforce'!$B$7:$B$1291,AAL!$J$3:$J$65007)</f>
        <v>0</v>
      </c>
      <c r="AI1524" s="116">
        <f ca="1">SUMIF(AAL!$K$3:$K$65061,'Risk Lv. Inforce'!$B$7:$B$1291,AAL!$L$3:$L$65007)</f>
        <v>0</v>
      </c>
      <c r="AJ1524" s="116">
        <f>VLOOKUP(B1524,AAL!$Q$4:$S$1048576,3,0)</f>
        <v>0</v>
      </c>
      <c r="AK1524" s="116">
        <f>VLOOKUP(B1524,AAL!$U$4:$W$1048576,3,0)</f>
        <v>0</v>
      </c>
      <c r="AL1524" s="69">
        <f ca="1">IFERROR(((AD1524+(AD1524*'Portfolio Stats_RMS'!$C$7))/($AB1524*(1-'Portfolio Stats_RMS'!$C$6))),0)</f>
        <v>0</v>
      </c>
      <c r="AM1524" s="69">
        <f ca="1">IFERROR(((AF1524+(AF1524*'Portfolio Stats_RMS'!$C$7))/($AB1524*(1-'Portfolio Stats_RMS'!$C$6))),0)</f>
        <v>0</v>
      </c>
      <c r="AN1524" s="69">
        <f ca="1">IFERROR(((AH1524+(AH1524*'Portfolio Stats_RMS'!$C$7))/($AB1524*(1-'Portfolio Stats_RMS'!$C$6))),0)</f>
        <v>0</v>
      </c>
      <c r="AO1524" s="69">
        <f>IFERROR(((AJ1524+(AJ1524*'Portfolio Stats_RMS'!$C$7))/(AB1524*(1-'Portfolio Stats_RMS'!$C$6))),0)</f>
        <v>0</v>
      </c>
      <c r="AP1524" s="152"/>
    </row>
    <row r="1525" spans="2:42" x14ac:dyDescent="0.25">
      <c r="B1525" s="29"/>
      <c r="C1525" s="87"/>
      <c r="D1525" s="29"/>
      <c r="E1525" s="29"/>
      <c r="F1525" s="29"/>
      <c r="G1525" s="25"/>
      <c r="H1525" s="25"/>
      <c r="I1525" s="25"/>
      <c r="J1525" s="100"/>
      <c r="K1525" s="100"/>
      <c r="L1525" s="149"/>
      <c r="M1525" s="29"/>
      <c r="N1525" s="29"/>
      <c r="O1525" s="29"/>
      <c r="P1525" s="149"/>
      <c r="Q1525" s="150"/>
      <c r="R1525" s="152"/>
      <c r="S1525" s="153"/>
      <c r="T1525" s="153"/>
      <c r="U1525" s="154"/>
      <c r="V1525" s="99"/>
      <c r="W1525" s="99"/>
      <c r="X1525" s="25"/>
      <c r="Y1525" s="25"/>
      <c r="Z1525" s="99"/>
      <c r="AA1525" s="25"/>
      <c r="AB1525" s="25"/>
      <c r="AC1525" s="99"/>
      <c r="AD1525" s="116">
        <f ca="1">SUMIF(AAL!$A$3:$A$65061,'Risk Lv. Inforce'!$B$7:$B$12091,AAL!$B$3:$B$65007)</f>
        <v>0</v>
      </c>
      <c r="AE1525" s="116">
        <f ca="1">SUMIF(AAL!$C$3:$C$65061,'Risk Lv. Inforce'!$B$7:$B$10291,AAL!$D$3:$D$65007)</f>
        <v>0</v>
      </c>
      <c r="AF1525" s="116">
        <f ca="1">SUMIF(AAL!$E$3:$E$65061,'Risk Lv. Inforce'!$B$7:$B$1291,AAL!$F$3:$F$65007)</f>
        <v>0</v>
      </c>
      <c r="AG1525" s="116">
        <f ca="1">SUMIF(AAL!$G$3:$G$65061,'Risk Lv. Inforce'!$B$7:$B$1291,AAL!$H$3:$H$65007)</f>
        <v>0</v>
      </c>
      <c r="AH1525" s="116">
        <f ca="1">SUMIF(AAL!$I$3:$I$65061,'Risk Lv. Inforce'!$B$7:$B$1291,AAL!$J$3:$J$65007)</f>
        <v>0</v>
      </c>
      <c r="AI1525" s="116">
        <f ca="1">SUMIF(AAL!$K$3:$K$65061,'Risk Lv. Inforce'!$B$7:$B$1291,AAL!$L$3:$L$65007)</f>
        <v>0</v>
      </c>
      <c r="AJ1525" s="116">
        <f>VLOOKUP(B1525,AAL!$Q$4:$S$1048576,3,0)</f>
        <v>0</v>
      </c>
      <c r="AK1525" s="116">
        <f>VLOOKUP(B1525,AAL!$U$4:$W$1048576,3,0)</f>
        <v>0</v>
      </c>
      <c r="AL1525" s="69">
        <f ca="1">IFERROR(((AD1525+(AD1525*'Portfolio Stats_RMS'!$C$7))/($AB1525*(1-'Portfolio Stats_RMS'!$C$6))),0)</f>
        <v>0</v>
      </c>
      <c r="AM1525" s="69">
        <f ca="1">IFERROR(((AF1525+(AF1525*'Portfolio Stats_RMS'!$C$7))/($AB1525*(1-'Portfolio Stats_RMS'!$C$6))),0)</f>
        <v>0</v>
      </c>
      <c r="AN1525" s="69">
        <f ca="1">IFERROR(((AH1525+(AH1525*'Portfolio Stats_RMS'!$C$7))/($AB1525*(1-'Portfolio Stats_RMS'!$C$6))),0)</f>
        <v>0</v>
      </c>
      <c r="AO1525" s="69">
        <f>IFERROR(((AJ1525+(AJ1525*'Portfolio Stats_RMS'!$C$7))/(AB1525*(1-'Portfolio Stats_RMS'!$C$6))),0)</f>
        <v>0</v>
      </c>
      <c r="AP1525" s="152"/>
    </row>
    <row r="1526" spans="2:42" x14ac:dyDescent="0.25">
      <c r="B1526" s="29"/>
      <c r="C1526" s="87"/>
      <c r="D1526" s="29"/>
      <c r="E1526" s="29"/>
      <c r="F1526" s="29"/>
      <c r="G1526" s="25"/>
      <c r="H1526" s="25"/>
      <c r="I1526" s="25"/>
      <c r="J1526" s="100"/>
      <c r="K1526" s="100"/>
      <c r="L1526" s="149"/>
      <c r="M1526" s="29"/>
      <c r="N1526" s="29"/>
      <c r="O1526" s="29"/>
      <c r="P1526" s="149"/>
      <c r="Q1526" s="150"/>
      <c r="R1526" s="152"/>
      <c r="S1526" s="153"/>
      <c r="T1526" s="153"/>
      <c r="U1526" s="154"/>
      <c r="V1526" s="99"/>
      <c r="W1526" s="99"/>
      <c r="X1526" s="25"/>
      <c r="Y1526" s="25"/>
      <c r="Z1526" s="99"/>
      <c r="AA1526" s="25"/>
      <c r="AB1526" s="25"/>
      <c r="AC1526" s="99"/>
      <c r="AD1526" s="116">
        <f ca="1">SUMIF(AAL!$A$3:$A$65061,'Risk Lv. Inforce'!$B$7:$B$12091,AAL!$B$3:$B$65007)</f>
        <v>0</v>
      </c>
      <c r="AE1526" s="116">
        <f ca="1">SUMIF(AAL!$C$3:$C$65061,'Risk Lv. Inforce'!$B$7:$B$10291,AAL!$D$3:$D$65007)</f>
        <v>0</v>
      </c>
      <c r="AF1526" s="116">
        <f ca="1">SUMIF(AAL!$E$3:$E$65061,'Risk Lv. Inforce'!$B$7:$B$1291,AAL!$F$3:$F$65007)</f>
        <v>0</v>
      </c>
      <c r="AG1526" s="116">
        <f ca="1">SUMIF(AAL!$G$3:$G$65061,'Risk Lv. Inforce'!$B$7:$B$1291,AAL!$H$3:$H$65007)</f>
        <v>0</v>
      </c>
      <c r="AH1526" s="116">
        <f ca="1">SUMIF(AAL!$I$3:$I$65061,'Risk Lv. Inforce'!$B$7:$B$1291,AAL!$J$3:$J$65007)</f>
        <v>0</v>
      </c>
      <c r="AI1526" s="116">
        <f ca="1">SUMIF(AAL!$K$3:$K$65061,'Risk Lv. Inforce'!$B$7:$B$1291,AAL!$L$3:$L$65007)</f>
        <v>0</v>
      </c>
      <c r="AJ1526" s="116">
        <f>VLOOKUP(B1526,AAL!$Q$4:$S$1048576,3,0)</f>
        <v>0</v>
      </c>
      <c r="AK1526" s="116">
        <f>VLOOKUP(B1526,AAL!$U$4:$W$1048576,3,0)</f>
        <v>0</v>
      </c>
      <c r="AL1526" s="69">
        <f ca="1">IFERROR(((AD1526+(AD1526*'Portfolio Stats_RMS'!$C$7))/($AB1526*(1-'Portfolio Stats_RMS'!$C$6))),0)</f>
        <v>0</v>
      </c>
      <c r="AM1526" s="69">
        <f ca="1">IFERROR(((AF1526+(AF1526*'Portfolio Stats_RMS'!$C$7))/($AB1526*(1-'Portfolio Stats_RMS'!$C$6))),0)</f>
        <v>0</v>
      </c>
      <c r="AN1526" s="69">
        <f ca="1">IFERROR(((AH1526+(AH1526*'Portfolio Stats_RMS'!$C$7))/($AB1526*(1-'Portfolio Stats_RMS'!$C$6))),0)</f>
        <v>0</v>
      </c>
      <c r="AO1526" s="69">
        <f>IFERROR(((AJ1526+(AJ1526*'Portfolio Stats_RMS'!$C$7))/(AB1526*(1-'Portfolio Stats_RMS'!$C$6))),0)</f>
        <v>0</v>
      </c>
      <c r="AP1526" s="152"/>
    </row>
    <row r="1527" spans="2:42" x14ac:dyDescent="0.25">
      <c r="B1527" s="29"/>
      <c r="C1527" s="87"/>
      <c r="D1527" s="29"/>
      <c r="E1527" s="29"/>
      <c r="F1527" s="29"/>
      <c r="G1527" s="25"/>
      <c r="H1527" s="25"/>
      <c r="I1527" s="25"/>
      <c r="J1527" s="100"/>
      <c r="K1527" s="100"/>
      <c r="L1527" s="149"/>
      <c r="M1527" s="29"/>
      <c r="N1527" s="29"/>
      <c r="O1527" s="29"/>
      <c r="P1527" s="149"/>
      <c r="Q1527" s="150"/>
      <c r="R1527" s="152"/>
      <c r="S1527" s="153"/>
      <c r="T1527" s="153"/>
      <c r="U1527" s="154"/>
      <c r="V1527" s="99"/>
      <c r="W1527" s="99"/>
      <c r="X1527" s="25"/>
      <c r="Y1527" s="25"/>
      <c r="Z1527" s="99"/>
      <c r="AA1527" s="25"/>
      <c r="AB1527" s="25"/>
      <c r="AC1527" s="99"/>
      <c r="AD1527" s="116">
        <f ca="1">SUMIF(AAL!$A$3:$A$65061,'Risk Lv. Inforce'!$B$7:$B$12091,AAL!$B$3:$B$65007)</f>
        <v>0</v>
      </c>
      <c r="AE1527" s="116">
        <f ca="1">SUMIF(AAL!$C$3:$C$65061,'Risk Lv. Inforce'!$B$7:$B$10291,AAL!$D$3:$D$65007)</f>
        <v>0</v>
      </c>
      <c r="AF1527" s="116">
        <f ca="1">SUMIF(AAL!$E$3:$E$65061,'Risk Lv. Inforce'!$B$7:$B$1291,AAL!$F$3:$F$65007)</f>
        <v>0</v>
      </c>
      <c r="AG1527" s="116">
        <f ca="1">SUMIF(AAL!$G$3:$G$65061,'Risk Lv. Inforce'!$B$7:$B$1291,AAL!$H$3:$H$65007)</f>
        <v>0</v>
      </c>
      <c r="AH1527" s="116">
        <f ca="1">SUMIF(AAL!$I$3:$I$65061,'Risk Lv. Inforce'!$B$7:$B$1291,AAL!$J$3:$J$65007)</f>
        <v>0</v>
      </c>
      <c r="AI1527" s="116">
        <f ca="1">SUMIF(AAL!$K$3:$K$65061,'Risk Lv. Inforce'!$B$7:$B$1291,AAL!$L$3:$L$65007)</f>
        <v>0</v>
      </c>
      <c r="AJ1527" s="116">
        <f>VLOOKUP(B1527,AAL!$Q$4:$S$1048576,3,0)</f>
        <v>0</v>
      </c>
      <c r="AK1527" s="116">
        <f>VLOOKUP(B1527,AAL!$U$4:$W$1048576,3,0)</f>
        <v>0</v>
      </c>
      <c r="AL1527" s="69">
        <f ca="1">IFERROR(((AD1527+(AD1527*'Portfolio Stats_RMS'!$C$7))/($AB1527*(1-'Portfolio Stats_RMS'!$C$6))),0)</f>
        <v>0</v>
      </c>
      <c r="AM1527" s="69">
        <f ca="1">IFERROR(((AF1527+(AF1527*'Portfolio Stats_RMS'!$C$7))/($AB1527*(1-'Portfolio Stats_RMS'!$C$6))),0)</f>
        <v>0</v>
      </c>
      <c r="AN1527" s="69">
        <f ca="1">IFERROR(((AH1527+(AH1527*'Portfolio Stats_RMS'!$C$7))/($AB1527*(1-'Portfolio Stats_RMS'!$C$6))),0)</f>
        <v>0</v>
      </c>
      <c r="AO1527" s="69">
        <f>IFERROR(((AJ1527+(AJ1527*'Portfolio Stats_RMS'!$C$7))/(AB1527*(1-'Portfolio Stats_RMS'!$C$6))),0)</f>
        <v>0</v>
      </c>
      <c r="AP1527" s="152"/>
    </row>
    <row r="1528" spans="2:42" x14ac:dyDescent="0.25">
      <c r="B1528" s="29"/>
      <c r="C1528" s="87"/>
      <c r="D1528" s="29"/>
      <c r="E1528" s="29"/>
      <c r="F1528" s="29"/>
      <c r="G1528" s="25"/>
      <c r="H1528" s="25"/>
      <c r="I1528" s="25"/>
      <c r="J1528" s="100"/>
      <c r="K1528" s="100"/>
      <c r="L1528" s="29"/>
      <c r="M1528" s="29"/>
      <c r="N1528" s="29"/>
      <c r="O1528" s="29"/>
      <c r="P1528" s="149"/>
      <c r="Q1528" s="150"/>
      <c r="R1528" s="152"/>
      <c r="S1528" s="153"/>
      <c r="T1528" s="153"/>
      <c r="U1528" s="154"/>
      <c r="V1528" s="99"/>
      <c r="W1528" s="99"/>
      <c r="X1528" s="25"/>
      <c r="Y1528" s="25"/>
      <c r="Z1528" s="99"/>
      <c r="AA1528" s="25"/>
      <c r="AB1528" s="25"/>
      <c r="AC1528" s="99"/>
      <c r="AD1528" s="116">
        <f ca="1">SUMIF(AAL!$A$3:$A$65061,'Risk Lv. Inforce'!$B$7:$B$12091,AAL!$B$3:$B$65007)</f>
        <v>0</v>
      </c>
      <c r="AE1528" s="116">
        <f ca="1">SUMIF(AAL!$C$3:$C$65061,'Risk Lv. Inforce'!$B$7:$B$10291,AAL!$D$3:$D$65007)</f>
        <v>0</v>
      </c>
      <c r="AF1528" s="116">
        <f ca="1">SUMIF(AAL!$E$3:$E$65061,'Risk Lv. Inforce'!$B$7:$B$1291,AAL!$F$3:$F$65007)</f>
        <v>0</v>
      </c>
      <c r="AG1528" s="116">
        <f ca="1">SUMIF(AAL!$G$3:$G$65061,'Risk Lv. Inforce'!$B$7:$B$1291,AAL!$H$3:$H$65007)</f>
        <v>0</v>
      </c>
      <c r="AH1528" s="116">
        <f ca="1">SUMIF(AAL!$I$3:$I$65061,'Risk Lv. Inforce'!$B$7:$B$1291,AAL!$J$3:$J$65007)</f>
        <v>0</v>
      </c>
      <c r="AI1528" s="116">
        <f ca="1">SUMIF(AAL!$K$3:$K$65061,'Risk Lv. Inforce'!$B$7:$B$1291,AAL!$L$3:$L$65007)</f>
        <v>0</v>
      </c>
      <c r="AJ1528" s="116">
        <f>VLOOKUP(B1528,AAL!$Q$4:$S$1048576,3,0)</f>
        <v>0</v>
      </c>
      <c r="AK1528" s="116">
        <f>VLOOKUP(B1528,AAL!$U$4:$W$1048576,3,0)</f>
        <v>0</v>
      </c>
      <c r="AL1528" s="69">
        <f ca="1">IFERROR(((AD1528+(AD1528*'Portfolio Stats_RMS'!$C$7))/($AB1528*(1-'Portfolio Stats_RMS'!$C$6))),0)</f>
        <v>0</v>
      </c>
      <c r="AM1528" s="69">
        <f ca="1">IFERROR(((AF1528+(AF1528*'Portfolio Stats_RMS'!$C$7))/($AB1528*(1-'Portfolio Stats_RMS'!$C$6))),0)</f>
        <v>0</v>
      </c>
      <c r="AN1528" s="69">
        <f ca="1">IFERROR(((AH1528+(AH1528*'Portfolio Stats_RMS'!$C$7))/($AB1528*(1-'Portfolio Stats_RMS'!$C$6))),0)</f>
        <v>0</v>
      </c>
      <c r="AO1528" s="69">
        <f>IFERROR(((AJ1528+(AJ1528*'Portfolio Stats_RMS'!$C$7))/(AB1528*(1-'Portfolio Stats_RMS'!$C$6))),0)</f>
        <v>0</v>
      </c>
      <c r="AP1528" s="152"/>
    </row>
    <row r="1529" spans="2:42" x14ac:dyDescent="0.25">
      <c r="B1529" s="29"/>
      <c r="C1529" s="87"/>
      <c r="D1529" s="29"/>
      <c r="E1529" s="29"/>
      <c r="F1529" s="29"/>
      <c r="G1529" s="25"/>
      <c r="H1529" s="25"/>
      <c r="I1529" s="25"/>
      <c r="J1529" s="100"/>
      <c r="K1529" s="100"/>
      <c r="L1529" s="149"/>
      <c r="M1529" s="29"/>
      <c r="N1529" s="29"/>
      <c r="O1529" s="29"/>
      <c r="P1529" s="149"/>
      <c r="Q1529" s="150"/>
      <c r="R1529" s="152"/>
      <c r="S1529" s="153"/>
      <c r="T1529" s="153"/>
      <c r="U1529" s="154"/>
      <c r="V1529" s="99"/>
      <c r="W1529" s="99"/>
      <c r="X1529" s="25"/>
      <c r="Y1529" s="25"/>
      <c r="Z1529" s="99"/>
      <c r="AA1529" s="25"/>
      <c r="AB1529" s="25"/>
      <c r="AC1529" s="99"/>
      <c r="AD1529" s="116">
        <f ca="1">SUMIF(AAL!$A$3:$A$65061,'Risk Lv. Inforce'!$B$7:$B$12091,AAL!$B$3:$B$65007)</f>
        <v>0</v>
      </c>
      <c r="AE1529" s="116">
        <f ca="1">SUMIF(AAL!$C$3:$C$65061,'Risk Lv. Inforce'!$B$7:$B$10291,AAL!$D$3:$D$65007)</f>
        <v>0</v>
      </c>
      <c r="AF1529" s="116">
        <f ca="1">SUMIF(AAL!$E$3:$E$65061,'Risk Lv. Inforce'!$B$7:$B$1291,AAL!$F$3:$F$65007)</f>
        <v>0</v>
      </c>
      <c r="AG1529" s="116">
        <f ca="1">SUMIF(AAL!$G$3:$G$65061,'Risk Lv. Inforce'!$B$7:$B$1291,AAL!$H$3:$H$65007)</f>
        <v>0</v>
      </c>
      <c r="AH1529" s="116">
        <f ca="1">SUMIF(AAL!$I$3:$I$65061,'Risk Lv. Inforce'!$B$7:$B$1291,AAL!$J$3:$J$65007)</f>
        <v>0</v>
      </c>
      <c r="AI1529" s="116">
        <f ca="1">SUMIF(AAL!$K$3:$K$65061,'Risk Lv. Inforce'!$B$7:$B$1291,AAL!$L$3:$L$65007)</f>
        <v>0</v>
      </c>
      <c r="AJ1529" s="116">
        <f>VLOOKUP(B1529,AAL!$Q$4:$S$1048576,3,0)</f>
        <v>0</v>
      </c>
      <c r="AK1529" s="116">
        <f>VLOOKUP(B1529,AAL!$U$4:$W$1048576,3,0)</f>
        <v>0</v>
      </c>
      <c r="AL1529" s="69">
        <f ca="1">IFERROR(((AD1529+(AD1529*'Portfolio Stats_RMS'!$C$7))/($AB1529*(1-'Portfolio Stats_RMS'!$C$6))),0)</f>
        <v>0</v>
      </c>
      <c r="AM1529" s="69">
        <f ca="1">IFERROR(((AF1529+(AF1529*'Portfolio Stats_RMS'!$C$7))/($AB1529*(1-'Portfolio Stats_RMS'!$C$6))),0)</f>
        <v>0</v>
      </c>
      <c r="AN1529" s="69">
        <f ca="1">IFERROR(((AH1529+(AH1529*'Portfolio Stats_RMS'!$C$7))/($AB1529*(1-'Portfolio Stats_RMS'!$C$6))),0)</f>
        <v>0</v>
      </c>
      <c r="AO1529" s="69">
        <f>IFERROR(((AJ1529+(AJ1529*'Portfolio Stats_RMS'!$C$7))/(AB1529*(1-'Portfolio Stats_RMS'!$C$6))),0)</f>
        <v>0</v>
      </c>
      <c r="AP1529" s="152"/>
    </row>
    <row r="1530" spans="2:42" x14ac:dyDescent="0.25">
      <c r="B1530" s="29"/>
      <c r="C1530" s="87"/>
      <c r="D1530" s="29"/>
      <c r="E1530" s="29"/>
      <c r="F1530" s="29"/>
      <c r="G1530" s="25"/>
      <c r="H1530" s="25"/>
      <c r="I1530" s="25"/>
      <c r="J1530" s="100"/>
      <c r="K1530" s="100"/>
      <c r="L1530" s="149"/>
      <c r="M1530" s="29"/>
      <c r="N1530" s="29"/>
      <c r="O1530" s="29"/>
      <c r="P1530" s="149"/>
      <c r="Q1530" s="150"/>
      <c r="R1530" s="152"/>
      <c r="S1530" s="153"/>
      <c r="T1530" s="153"/>
      <c r="U1530" s="154"/>
      <c r="V1530" s="99"/>
      <c r="W1530" s="99"/>
      <c r="X1530" s="25"/>
      <c r="Y1530" s="25"/>
      <c r="Z1530" s="99"/>
      <c r="AA1530" s="25"/>
      <c r="AB1530" s="25"/>
      <c r="AC1530" s="99"/>
      <c r="AD1530" s="116">
        <f ca="1">SUMIF(AAL!$A$3:$A$65061,'Risk Lv. Inforce'!$B$7:$B$12091,AAL!$B$3:$B$65007)</f>
        <v>0</v>
      </c>
      <c r="AE1530" s="116">
        <f ca="1">SUMIF(AAL!$C$3:$C$65061,'Risk Lv. Inforce'!$B$7:$B$10291,AAL!$D$3:$D$65007)</f>
        <v>0</v>
      </c>
      <c r="AF1530" s="116">
        <f ca="1">SUMIF(AAL!$E$3:$E$65061,'Risk Lv. Inforce'!$B$7:$B$1291,AAL!$F$3:$F$65007)</f>
        <v>0</v>
      </c>
      <c r="AG1530" s="116">
        <f ca="1">SUMIF(AAL!$G$3:$G$65061,'Risk Lv. Inforce'!$B$7:$B$1291,AAL!$H$3:$H$65007)</f>
        <v>0</v>
      </c>
      <c r="AH1530" s="116">
        <f ca="1">SUMIF(AAL!$I$3:$I$65061,'Risk Lv. Inforce'!$B$7:$B$1291,AAL!$J$3:$J$65007)</f>
        <v>0</v>
      </c>
      <c r="AI1530" s="116">
        <f ca="1">SUMIF(AAL!$K$3:$K$65061,'Risk Lv. Inforce'!$B$7:$B$1291,AAL!$L$3:$L$65007)</f>
        <v>0</v>
      </c>
      <c r="AJ1530" s="116">
        <f>VLOOKUP(B1530,AAL!$Q$4:$S$1048576,3,0)</f>
        <v>0</v>
      </c>
      <c r="AK1530" s="116">
        <f>VLOOKUP(B1530,AAL!$U$4:$W$1048576,3,0)</f>
        <v>0</v>
      </c>
      <c r="AL1530" s="69">
        <f ca="1">IFERROR(((AD1530+(AD1530*'Portfolio Stats_RMS'!$C$7))/($AB1530*(1-'Portfolio Stats_RMS'!$C$6))),0)</f>
        <v>0</v>
      </c>
      <c r="AM1530" s="69">
        <f ca="1">IFERROR(((AF1530+(AF1530*'Portfolio Stats_RMS'!$C$7))/($AB1530*(1-'Portfolio Stats_RMS'!$C$6))),0)</f>
        <v>0</v>
      </c>
      <c r="AN1530" s="69">
        <f ca="1">IFERROR(((AH1530+(AH1530*'Portfolio Stats_RMS'!$C$7))/($AB1530*(1-'Portfolio Stats_RMS'!$C$6))),0)</f>
        <v>0</v>
      </c>
      <c r="AO1530" s="69">
        <f>IFERROR(((AJ1530+(AJ1530*'Portfolio Stats_RMS'!$C$7))/(AB1530*(1-'Portfolio Stats_RMS'!$C$6))),0)</f>
        <v>0</v>
      </c>
      <c r="AP1530" s="152"/>
    </row>
    <row r="1531" spans="2:42" x14ac:dyDescent="0.25">
      <c r="B1531" s="29"/>
      <c r="C1531" s="87"/>
      <c r="D1531" s="29"/>
      <c r="E1531" s="29"/>
      <c r="F1531" s="29"/>
      <c r="G1531" s="25"/>
      <c r="H1531" s="25"/>
      <c r="I1531" s="25"/>
      <c r="J1531" s="100"/>
      <c r="K1531" s="100"/>
      <c r="L1531" s="29"/>
      <c r="M1531" s="29"/>
      <c r="N1531" s="29"/>
      <c r="O1531" s="29"/>
      <c r="P1531" s="149"/>
      <c r="Q1531" s="150"/>
      <c r="R1531" s="152"/>
      <c r="S1531" s="153"/>
      <c r="T1531" s="153"/>
      <c r="U1531" s="154"/>
      <c r="V1531" s="99"/>
      <c r="W1531" s="99"/>
      <c r="X1531" s="25"/>
      <c r="Y1531" s="25"/>
      <c r="Z1531" s="99"/>
      <c r="AA1531" s="25"/>
      <c r="AB1531" s="25"/>
      <c r="AC1531" s="99"/>
      <c r="AD1531" s="116">
        <f ca="1">SUMIF(AAL!$A$3:$A$65061,'Risk Lv. Inforce'!$B$7:$B$12091,AAL!$B$3:$B$65007)</f>
        <v>0</v>
      </c>
      <c r="AE1531" s="116">
        <f ca="1">SUMIF(AAL!$C$3:$C$65061,'Risk Lv. Inforce'!$B$7:$B$10291,AAL!$D$3:$D$65007)</f>
        <v>0</v>
      </c>
      <c r="AF1531" s="116">
        <f ca="1">SUMIF(AAL!$E$3:$E$65061,'Risk Lv. Inforce'!$B$7:$B$1291,AAL!$F$3:$F$65007)</f>
        <v>0</v>
      </c>
      <c r="AG1531" s="116">
        <f ca="1">SUMIF(AAL!$G$3:$G$65061,'Risk Lv. Inforce'!$B$7:$B$1291,AAL!$H$3:$H$65007)</f>
        <v>0</v>
      </c>
      <c r="AH1531" s="116">
        <f ca="1">SUMIF(AAL!$I$3:$I$65061,'Risk Lv. Inforce'!$B$7:$B$1291,AAL!$J$3:$J$65007)</f>
        <v>0</v>
      </c>
      <c r="AI1531" s="116">
        <f ca="1">SUMIF(AAL!$K$3:$K$65061,'Risk Lv. Inforce'!$B$7:$B$1291,AAL!$L$3:$L$65007)</f>
        <v>0</v>
      </c>
      <c r="AJ1531" s="116">
        <f>VLOOKUP(B1531,AAL!$Q$4:$S$1048576,3,0)</f>
        <v>0</v>
      </c>
      <c r="AK1531" s="116">
        <f>VLOOKUP(B1531,AAL!$U$4:$W$1048576,3,0)</f>
        <v>0</v>
      </c>
      <c r="AL1531" s="69">
        <f ca="1">IFERROR(((AD1531+(AD1531*'Portfolio Stats_RMS'!$C$7))/($AB1531*(1-'Portfolio Stats_RMS'!$C$6))),0)</f>
        <v>0</v>
      </c>
      <c r="AM1531" s="69">
        <f ca="1">IFERROR(((AF1531+(AF1531*'Portfolio Stats_RMS'!$C$7))/($AB1531*(1-'Portfolio Stats_RMS'!$C$6))),0)</f>
        <v>0</v>
      </c>
      <c r="AN1531" s="69">
        <f ca="1">IFERROR(((AH1531+(AH1531*'Portfolio Stats_RMS'!$C$7))/($AB1531*(1-'Portfolio Stats_RMS'!$C$6))),0)</f>
        <v>0</v>
      </c>
      <c r="AO1531" s="69">
        <f>IFERROR(((AJ1531+(AJ1531*'Portfolio Stats_RMS'!$C$7))/(AB1531*(1-'Portfolio Stats_RMS'!$C$6))),0)</f>
        <v>0</v>
      </c>
      <c r="AP1531" s="152"/>
    </row>
    <row r="1532" spans="2:42" x14ac:dyDescent="0.25">
      <c r="B1532" s="29"/>
      <c r="C1532" s="87"/>
      <c r="D1532" s="29"/>
      <c r="E1532" s="29"/>
      <c r="F1532" s="29"/>
      <c r="G1532" s="25"/>
      <c r="H1532" s="25"/>
      <c r="I1532" s="25"/>
      <c r="J1532" s="100"/>
      <c r="K1532" s="100"/>
      <c r="L1532" s="149"/>
      <c r="M1532" s="29"/>
      <c r="N1532" s="29"/>
      <c r="O1532" s="29"/>
      <c r="P1532" s="149"/>
      <c r="Q1532" s="150"/>
      <c r="R1532" s="152"/>
      <c r="S1532" s="153"/>
      <c r="T1532" s="153"/>
      <c r="U1532" s="154"/>
      <c r="V1532" s="99"/>
      <c r="W1532" s="99"/>
      <c r="X1532" s="25"/>
      <c r="Y1532" s="25"/>
      <c r="Z1532" s="99"/>
      <c r="AA1532" s="25"/>
      <c r="AB1532" s="25"/>
      <c r="AC1532" s="99"/>
      <c r="AD1532" s="116">
        <f ca="1">SUMIF(AAL!$A$3:$A$65061,'Risk Lv. Inforce'!$B$7:$B$12091,AAL!$B$3:$B$65007)</f>
        <v>0</v>
      </c>
      <c r="AE1532" s="116">
        <f ca="1">SUMIF(AAL!$C$3:$C$65061,'Risk Lv. Inforce'!$B$7:$B$10291,AAL!$D$3:$D$65007)</f>
        <v>0</v>
      </c>
      <c r="AF1532" s="116">
        <f ca="1">SUMIF(AAL!$E$3:$E$65061,'Risk Lv. Inforce'!$B$7:$B$1291,AAL!$F$3:$F$65007)</f>
        <v>0</v>
      </c>
      <c r="AG1532" s="116">
        <f ca="1">SUMIF(AAL!$G$3:$G$65061,'Risk Lv. Inforce'!$B$7:$B$1291,AAL!$H$3:$H$65007)</f>
        <v>0</v>
      </c>
      <c r="AH1532" s="116">
        <f ca="1">SUMIF(AAL!$I$3:$I$65061,'Risk Lv. Inforce'!$B$7:$B$1291,AAL!$J$3:$J$65007)</f>
        <v>0</v>
      </c>
      <c r="AI1532" s="116">
        <f ca="1">SUMIF(AAL!$K$3:$K$65061,'Risk Lv. Inforce'!$B$7:$B$1291,AAL!$L$3:$L$65007)</f>
        <v>0</v>
      </c>
      <c r="AJ1532" s="116">
        <f>VLOOKUP(B1532,AAL!$Q$4:$S$1048576,3,0)</f>
        <v>0</v>
      </c>
      <c r="AK1532" s="116">
        <f>VLOOKUP(B1532,AAL!$U$4:$W$1048576,3,0)</f>
        <v>0</v>
      </c>
      <c r="AL1532" s="69">
        <f ca="1">IFERROR(((AD1532+(AD1532*'Portfolio Stats_RMS'!$C$7))/($AB1532*(1-'Portfolio Stats_RMS'!$C$6))),0)</f>
        <v>0</v>
      </c>
      <c r="AM1532" s="69">
        <f ca="1">IFERROR(((AF1532+(AF1532*'Portfolio Stats_RMS'!$C$7))/($AB1532*(1-'Portfolio Stats_RMS'!$C$6))),0)</f>
        <v>0</v>
      </c>
      <c r="AN1532" s="69">
        <f ca="1">IFERROR(((AH1532+(AH1532*'Portfolio Stats_RMS'!$C$7))/($AB1532*(1-'Portfolio Stats_RMS'!$C$6))),0)</f>
        <v>0</v>
      </c>
      <c r="AO1532" s="69">
        <f>IFERROR(((AJ1532+(AJ1532*'Portfolio Stats_RMS'!$C$7))/(AB1532*(1-'Portfolio Stats_RMS'!$C$6))),0)</f>
        <v>0</v>
      </c>
      <c r="AP1532" s="152"/>
    </row>
    <row r="1533" spans="2:42" x14ac:dyDescent="0.25">
      <c r="B1533" s="29"/>
      <c r="C1533" s="87"/>
      <c r="D1533" s="29"/>
      <c r="E1533" s="29"/>
      <c r="F1533" s="29"/>
      <c r="G1533" s="25"/>
      <c r="H1533" s="25"/>
      <c r="I1533" s="25"/>
      <c r="J1533" s="100"/>
      <c r="K1533" s="100"/>
      <c r="L1533" s="29"/>
      <c r="M1533" s="29"/>
      <c r="N1533" s="29"/>
      <c r="O1533" s="29"/>
      <c r="P1533" s="149"/>
      <c r="Q1533" s="150"/>
      <c r="R1533" s="152"/>
      <c r="S1533" s="153"/>
      <c r="T1533" s="153"/>
      <c r="U1533" s="154"/>
      <c r="V1533" s="99"/>
      <c r="W1533" s="99"/>
      <c r="X1533" s="25"/>
      <c r="Y1533" s="25"/>
      <c r="Z1533" s="99"/>
      <c r="AA1533" s="25"/>
      <c r="AB1533" s="25"/>
      <c r="AC1533" s="99"/>
      <c r="AD1533" s="116">
        <f ca="1">SUMIF(AAL!$A$3:$A$65061,'Risk Lv. Inforce'!$B$7:$B$12091,AAL!$B$3:$B$65007)</f>
        <v>0</v>
      </c>
      <c r="AE1533" s="116">
        <f ca="1">SUMIF(AAL!$C$3:$C$65061,'Risk Lv. Inforce'!$B$7:$B$10291,AAL!$D$3:$D$65007)</f>
        <v>0</v>
      </c>
      <c r="AF1533" s="116">
        <f ca="1">SUMIF(AAL!$E$3:$E$65061,'Risk Lv. Inforce'!$B$7:$B$1291,AAL!$F$3:$F$65007)</f>
        <v>0</v>
      </c>
      <c r="AG1533" s="116">
        <f ca="1">SUMIF(AAL!$G$3:$G$65061,'Risk Lv. Inforce'!$B$7:$B$1291,AAL!$H$3:$H$65007)</f>
        <v>0</v>
      </c>
      <c r="AH1533" s="116">
        <f ca="1">SUMIF(AAL!$I$3:$I$65061,'Risk Lv. Inforce'!$B$7:$B$1291,AAL!$J$3:$J$65007)</f>
        <v>0</v>
      </c>
      <c r="AI1533" s="116">
        <f ca="1">SUMIF(AAL!$K$3:$K$65061,'Risk Lv. Inforce'!$B$7:$B$1291,AAL!$L$3:$L$65007)</f>
        <v>0</v>
      </c>
      <c r="AJ1533" s="116">
        <f>VLOOKUP(B1533,AAL!$Q$4:$S$1048576,3,0)</f>
        <v>0</v>
      </c>
      <c r="AK1533" s="116">
        <f>VLOOKUP(B1533,AAL!$U$4:$W$1048576,3,0)</f>
        <v>0</v>
      </c>
      <c r="AL1533" s="69">
        <f ca="1">IFERROR(((AD1533+(AD1533*'Portfolio Stats_RMS'!$C$7))/($AB1533*(1-'Portfolio Stats_RMS'!$C$6))),0)</f>
        <v>0</v>
      </c>
      <c r="AM1533" s="69">
        <f ca="1">IFERROR(((AF1533+(AF1533*'Portfolio Stats_RMS'!$C$7))/($AB1533*(1-'Portfolio Stats_RMS'!$C$6))),0)</f>
        <v>0</v>
      </c>
      <c r="AN1533" s="69">
        <f ca="1">IFERROR(((AH1533+(AH1533*'Portfolio Stats_RMS'!$C$7))/($AB1533*(1-'Portfolio Stats_RMS'!$C$6))),0)</f>
        <v>0</v>
      </c>
      <c r="AO1533" s="69">
        <f>IFERROR(((AJ1533+(AJ1533*'Portfolio Stats_RMS'!$C$7))/(AB1533*(1-'Portfolio Stats_RMS'!$C$6))),0)</f>
        <v>0</v>
      </c>
      <c r="AP1533" s="152"/>
    </row>
    <row r="1534" spans="2:42" x14ac:dyDescent="0.25">
      <c r="B1534" s="29"/>
      <c r="C1534" s="87"/>
      <c r="D1534" s="29"/>
      <c r="E1534" s="29"/>
      <c r="F1534" s="29"/>
      <c r="G1534" s="25"/>
      <c r="H1534" s="25"/>
      <c r="I1534" s="25"/>
      <c r="J1534" s="100"/>
      <c r="K1534" s="100"/>
      <c r="L1534" s="149"/>
      <c r="M1534" s="29"/>
      <c r="N1534" s="29"/>
      <c r="O1534" s="29"/>
      <c r="P1534" s="149"/>
      <c r="Q1534" s="150"/>
      <c r="R1534" s="152"/>
      <c r="S1534" s="153"/>
      <c r="T1534" s="153"/>
      <c r="U1534" s="154"/>
      <c r="V1534" s="99"/>
      <c r="W1534" s="99"/>
      <c r="X1534" s="25"/>
      <c r="Y1534" s="25"/>
      <c r="Z1534" s="99"/>
      <c r="AA1534" s="25"/>
      <c r="AB1534" s="25"/>
      <c r="AC1534" s="99"/>
      <c r="AD1534" s="116">
        <f ca="1">SUMIF(AAL!$A$3:$A$65061,'Risk Lv. Inforce'!$B$7:$B$12091,AAL!$B$3:$B$65007)</f>
        <v>0</v>
      </c>
      <c r="AE1534" s="116">
        <f ca="1">SUMIF(AAL!$C$3:$C$65061,'Risk Lv. Inforce'!$B$7:$B$10291,AAL!$D$3:$D$65007)</f>
        <v>0</v>
      </c>
      <c r="AF1534" s="116">
        <f ca="1">SUMIF(AAL!$E$3:$E$65061,'Risk Lv. Inforce'!$B$7:$B$1291,AAL!$F$3:$F$65007)</f>
        <v>0</v>
      </c>
      <c r="AG1534" s="116">
        <f ca="1">SUMIF(AAL!$G$3:$G$65061,'Risk Lv. Inforce'!$B$7:$B$1291,AAL!$H$3:$H$65007)</f>
        <v>0</v>
      </c>
      <c r="AH1534" s="116">
        <f ca="1">SUMIF(AAL!$I$3:$I$65061,'Risk Lv. Inforce'!$B$7:$B$1291,AAL!$J$3:$J$65007)</f>
        <v>0</v>
      </c>
      <c r="AI1534" s="116">
        <f ca="1">SUMIF(AAL!$K$3:$K$65061,'Risk Lv. Inforce'!$B$7:$B$1291,AAL!$L$3:$L$65007)</f>
        <v>0</v>
      </c>
      <c r="AJ1534" s="116">
        <f>VLOOKUP(B1534,AAL!$Q$4:$S$1048576,3,0)</f>
        <v>0</v>
      </c>
      <c r="AK1534" s="116">
        <f>VLOOKUP(B1534,AAL!$U$4:$W$1048576,3,0)</f>
        <v>0</v>
      </c>
      <c r="AL1534" s="69">
        <f ca="1">IFERROR(((AD1534+(AD1534*'Portfolio Stats_RMS'!$C$7))/($AB1534*(1-'Portfolio Stats_RMS'!$C$6))),0)</f>
        <v>0</v>
      </c>
      <c r="AM1534" s="69">
        <f ca="1">IFERROR(((AF1534+(AF1534*'Portfolio Stats_RMS'!$C$7))/($AB1534*(1-'Portfolio Stats_RMS'!$C$6))),0)</f>
        <v>0</v>
      </c>
      <c r="AN1534" s="69">
        <f ca="1">IFERROR(((AH1534+(AH1534*'Portfolio Stats_RMS'!$C$7))/($AB1534*(1-'Portfolio Stats_RMS'!$C$6))),0)</f>
        <v>0</v>
      </c>
      <c r="AO1534" s="69">
        <f>IFERROR(((AJ1534+(AJ1534*'Portfolio Stats_RMS'!$C$7))/(AB1534*(1-'Portfolio Stats_RMS'!$C$6))),0)</f>
        <v>0</v>
      </c>
      <c r="AP1534" s="152"/>
    </row>
    <row r="1535" spans="2:42" x14ac:dyDescent="0.25">
      <c r="B1535" s="29"/>
      <c r="C1535" s="87"/>
      <c r="D1535" s="29"/>
      <c r="E1535" s="29"/>
      <c r="F1535" s="29"/>
      <c r="G1535" s="25"/>
      <c r="H1535" s="25"/>
      <c r="I1535" s="25"/>
      <c r="J1535" s="100"/>
      <c r="K1535" s="100"/>
      <c r="L1535" s="29"/>
      <c r="M1535" s="29"/>
      <c r="N1535" s="29"/>
      <c r="O1535" s="29"/>
      <c r="P1535" s="149"/>
      <c r="Q1535" s="150"/>
      <c r="R1535" s="152"/>
      <c r="S1535" s="153"/>
      <c r="T1535" s="153"/>
      <c r="U1535" s="154"/>
      <c r="V1535" s="99"/>
      <c r="W1535" s="99"/>
      <c r="X1535" s="25"/>
      <c r="Y1535" s="25"/>
      <c r="Z1535" s="99"/>
      <c r="AA1535" s="25"/>
      <c r="AB1535" s="25"/>
      <c r="AC1535" s="99"/>
      <c r="AD1535" s="116">
        <f ca="1">SUMIF(AAL!$A$3:$A$65061,'Risk Lv. Inforce'!$B$7:$B$12091,AAL!$B$3:$B$65007)</f>
        <v>0</v>
      </c>
      <c r="AE1535" s="116">
        <f ca="1">SUMIF(AAL!$C$3:$C$65061,'Risk Lv. Inforce'!$B$7:$B$10291,AAL!$D$3:$D$65007)</f>
        <v>0</v>
      </c>
      <c r="AF1535" s="116">
        <f ca="1">SUMIF(AAL!$E$3:$E$65061,'Risk Lv. Inforce'!$B$7:$B$1291,AAL!$F$3:$F$65007)</f>
        <v>0</v>
      </c>
      <c r="AG1535" s="116">
        <f ca="1">SUMIF(AAL!$G$3:$G$65061,'Risk Lv. Inforce'!$B$7:$B$1291,AAL!$H$3:$H$65007)</f>
        <v>0</v>
      </c>
      <c r="AH1535" s="116">
        <f ca="1">SUMIF(AAL!$I$3:$I$65061,'Risk Lv. Inforce'!$B$7:$B$1291,AAL!$J$3:$J$65007)</f>
        <v>0</v>
      </c>
      <c r="AI1535" s="116">
        <f ca="1">SUMIF(AAL!$K$3:$K$65061,'Risk Lv. Inforce'!$B$7:$B$1291,AAL!$L$3:$L$65007)</f>
        <v>0</v>
      </c>
      <c r="AJ1535" s="116">
        <f>VLOOKUP(B1535,AAL!$Q$4:$S$1048576,3,0)</f>
        <v>0</v>
      </c>
      <c r="AK1535" s="116">
        <f>VLOOKUP(B1535,AAL!$U$4:$W$1048576,3,0)</f>
        <v>0</v>
      </c>
      <c r="AL1535" s="69">
        <f ca="1">IFERROR(((AD1535+(AD1535*'Portfolio Stats_RMS'!$C$7))/($AB1535*(1-'Portfolio Stats_RMS'!$C$6))),0)</f>
        <v>0</v>
      </c>
      <c r="AM1535" s="69">
        <f ca="1">IFERROR(((AF1535+(AF1535*'Portfolio Stats_RMS'!$C$7))/($AB1535*(1-'Portfolio Stats_RMS'!$C$6))),0)</f>
        <v>0</v>
      </c>
      <c r="AN1535" s="69">
        <f ca="1">IFERROR(((AH1535+(AH1535*'Portfolio Stats_RMS'!$C$7))/($AB1535*(1-'Portfolio Stats_RMS'!$C$6))),0)</f>
        <v>0</v>
      </c>
      <c r="AO1535" s="69">
        <f>IFERROR(((AJ1535+(AJ1535*'Portfolio Stats_RMS'!$C$7))/(AB1535*(1-'Portfolio Stats_RMS'!$C$6))),0)</f>
        <v>0</v>
      </c>
      <c r="AP1535" s="152"/>
    </row>
    <row r="1536" spans="2:42" x14ac:dyDescent="0.25">
      <c r="B1536" s="29"/>
      <c r="C1536" s="87"/>
      <c r="D1536" s="29"/>
      <c r="E1536" s="29"/>
      <c r="F1536" s="29"/>
      <c r="G1536" s="25"/>
      <c r="H1536" s="25"/>
      <c r="I1536" s="25"/>
      <c r="J1536" s="100"/>
      <c r="K1536" s="100"/>
      <c r="L1536" s="149"/>
      <c r="M1536" s="29"/>
      <c r="N1536" s="29"/>
      <c r="O1536" s="29"/>
      <c r="P1536" s="149"/>
      <c r="Q1536" s="150"/>
      <c r="R1536" s="152"/>
      <c r="S1536" s="153"/>
      <c r="T1536" s="153"/>
      <c r="U1536" s="154"/>
      <c r="V1536" s="99"/>
      <c r="W1536" s="99"/>
      <c r="X1536" s="25"/>
      <c r="Y1536" s="25"/>
      <c r="Z1536" s="99"/>
      <c r="AA1536" s="25"/>
      <c r="AB1536" s="25"/>
      <c r="AC1536" s="99"/>
      <c r="AD1536" s="116">
        <f ca="1">SUMIF(AAL!$A$3:$A$65061,'Risk Lv. Inforce'!$B$7:$B$12091,AAL!$B$3:$B$65007)</f>
        <v>0</v>
      </c>
      <c r="AE1536" s="116">
        <f ca="1">SUMIF(AAL!$C$3:$C$65061,'Risk Lv. Inforce'!$B$7:$B$10291,AAL!$D$3:$D$65007)</f>
        <v>0</v>
      </c>
      <c r="AF1536" s="116">
        <f ca="1">SUMIF(AAL!$E$3:$E$65061,'Risk Lv. Inforce'!$B$7:$B$1291,AAL!$F$3:$F$65007)</f>
        <v>0</v>
      </c>
      <c r="AG1536" s="116">
        <f ca="1">SUMIF(AAL!$G$3:$G$65061,'Risk Lv. Inforce'!$B$7:$B$1291,AAL!$H$3:$H$65007)</f>
        <v>0</v>
      </c>
      <c r="AH1536" s="116">
        <f ca="1">SUMIF(AAL!$I$3:$I$65061,'Risk Lv. Inforce'!$B$7:$B$1291,AAL!$J$3:$J$65007)</f>
        <v>0</v>
      </c>
      <c r="AI1536" s="116">
        <f ca="1">SUMIF(AAL!$K$3:$K$65061,'Risk Lv. Inforce'!$B$7:$B$1291,AAL!$L$3:$L$65007)</f>
        <v>0</v>
      </c>
      <c r="AJ1536" s="116">
        <f>VLOOKUP(B1536,AAL!$Q$4:$S$1048576,3,0)</f>
        <v>0</v>
      </c>
      <c r="AK1536" s="116">
        <f>VLOOKUP(B1536,AAL!$U$4:$W$1048576,3,0)</f>
        <v>0</v>
      </c>
      <c r="AL1536" s="69">
        <f ca="1">IFERROR(((AD1536+(AD1536*'Portfolio Stats_RMS'!$C$7))/($AB1536*(1-'Portfolio Stats_RMS'!$C$6))),0)</f>
        <v>0</v>
      </c>
      <c r="AM1536" s="69">
        <f ca="1">IFERROR(((AF1536+(AF1536*'Portfolio Stats_RMS'!$C$7))/($AB1536*(1-'Portfolio Stats_RMS'!$C$6))),0)</f>
        <v>0</v>
      </c>
      <c r="AN1536" s="69">
        <f ca="1">IFERROR(((AH1536+(AH1536*'Portfolio Stats_RMS'!$C$7))/($AB1536*(1-'Portfolio Stats_RMS'!$C$6))),0)</f>
        <v>0</v>
      </c>
      <c r="AO1536" s="69">
        <f>IFERROR(((AJ1536+(AJ1536*'Portfolio Stats_RMS'!$C$7))/(AB1536*(1-'Portfolio Stats_RMS'!$C$6))),0)</f>
        <v>0</v>
      </c>
      <c r="AP1536" s="152"/>
    </row>
    <row r="1537" spans="2:42" x14ac:dyDescent="0.25">
      <c r="B1537" s="29"/>
      <c r="C1537" s="87"/>
      <c r="D1537" s="29"/>
      <c r="E1537" s="29"/>
      <c r="F1537" s="29"/>
      <c r="G1537" s="25"/>
      <c r="H1537" s="25"/>
      <c r="I1537" s="25"/>
      <c r="J1537" s="100"/>
      <c r="K1537" s="100"/>
      <c r="L1537" s="149"/>
      <c r="M1537" s="29"/>
      <c r="N1537" s="29"/>
      <c r="O1537" s="29"/>
      <c r="P1537" s="149"/>
      <c r="Q1537" s="150"/>
      <c r="R1537" s="152"/>
      <c r="S1537" s="153"/>
      <c r="T1537" s="153"/>
      <c r="U1537" s="154"/>
      <c r="V1537" s="99"/>
      <c r="W1537" s="99"/>
      <c r="X1537" s="25"/>
      <c r="Y1537" s="25"/>
      <c r="Z1537" s="99"/>
      <c r="AA1537" s="25"/>
      <c r="AB1537" s="25"/>
      <c r="AC1537" s="99"/>
      <c r="AD1537" s="116">
        <f ca="1">SUMIF(AAL!$A$3:$A$65061,'Risk Lv. Inforce'!$B$7:$B$12091,AAL!$B$3:$B$65007)</f>
        <v>0</v>
      </c>
      <c r="AE1537" s="116">
        <f ca="1">SUMIF(AAL!$C$3:$C$65061,'Risk Lv. Inforce'!$B$7:$B$10291,AAL!$D$3:$D$65007)</f>
        <v>0</v>
      </c>
      <c r="AF1537" s="116">
        <f ca="1">SUMIF(AAL!$E$3:$E$65061,'Risk Lv. Inforce'!$B$7:$B$1291,AAL!$F$3:$F$65007)</f>
        <v>0</v>
      </c>
      <c r="AG1537" s="116">
        <f ca="1">SUMIF(AAL!$G$3:$G$65061,'Risk Lv. Inforce'!$B$7:$B$1291,AAL!$H$3:$H$65007)</f>
        <v>0</v>
      </c>
      <c r="AH1537" s="116">
        <f ca="1">SUMIF(AAL!$I$3:$I$65061,'Risk Lv. Inforce'!$B$7:$B$1291,AAL!$J$3:$J$65007)</f>
        <v>0</v>
      </c>
      <c r="AI1537" s="116">
        <f ca="1">SUMIF(AAL!$K$3:$K$65061,'Risk Lv. Inforce'!$B$7:$B$1291,AAL!$L$3:$L$65007)</f>
        <v>0</v>
      </c>
      <c r="AJ1537" s="116">
        <f>VLOOKUP(B1537,AAL!$Q$4:$S$1048576,3,0)</f>
        <v>0</v>
      </c>
      <c r="AK1537" s="116">
        <f>VLOOKUP(B1537,AAL!$U$4:$W$1048576,3,0)</f>
        <v>0</v>
      </c>
      <c r="AL1537" s="69">
        <f ca="1">IFERROR(((AD1537+(AD1537*'Portfolio Stats_RMS'!$C$7))/($AB1537*(1-'Portfolio Stats_RMS'!$C$6))),0)</f>
        <v>0</v>
      </c>
      <c r="AM1537" s="69">
        <f ca="1">IFERROR(((AF1537+(AF1537*'Portfolio Stats_RMS'!$C$7))/($AB1537*(1-'Portfolio Stats_RMS'!$C$6))),0)</f>
        <v>0</v>
      </c>
      <c r="AN1537" s="69">
        <f ca="1">IFERROR(((AH1537+(AH1537*'Portfolio Stats_RMS'!$C$7))/($AB1537*(1-'Portfolio Stats_RMS'!$C$6))),0)</f>
        <v>0</v>
      </c>
      <c r="AO1537" s="69">
        <f>IFERROR(((AJ1537+(AJ1537*'Portfolio Stats_RMS'!$C$7))/(AB1537*(1-'Portfolio Stats_RMS'!$C$6))),0)</f>
        <v>0</v>
      </c>
      <c r="AP1537" s="152"/>
    </row>
    <row r="1538" spans="2:42" x14ac:dyDescent="0.25">
      <c r="B1538" s="29"/>
      <c r="C1538" s="87"/>
      <c r="D1538" s="29"/>
      <c r="E1538" s="29"/>
      <c r="F1538" s="29"/>
      <c r="G1538" s="25"/>
      <c r="H1538" s="25"/>
      <c r="I1538" s="25"/>
      <c r="J1538" s="100"/>
      <c r="K1538" s="100"/>
      <c r="L1538" s="149"/>
      <c r="M1538" s="29"/>
      <c r="N1538" s="29"/>
      <c r="O1538" s="29"/>
      <c r="P1538" s="149"/>
      <c r="Q1538" s="150"/>
      <c r="R1538" s="152"/>
      <c r="S1538" s="153"/>
      <c r="T1538" s="153"/>
      <c r="U1538" s="154"/>
      <c r="V1538" s="99"/>
      <c r="W1538" s="99"/>
      <c r="X1538" s="25"/>
      <c r="Y1538" s="25"/>
      <c r="Z1538" s="99"/>
      <c r="AA1538" s="25"/>
      <c r="AB1538" s="25"/>
      <c r="AC1538" s="99"/>
      <c r="AD1538" s="116">
        <f ca="1">SUMIF(AAL!$A$3:$A$65061,'Risk Lv. Inforce'!$B$7:$B$12091,AAL!$B$3:$B$65007)</f>
        <v>0</v>
      </c>
      <c r="AE1538" s="116">
        <f ca="1">SUMIF(AAL!$C$3:$C$65061,'Risk Lv. Inforce'!$B$7:$B$10291,AAL!$D$3:$D$65007)</f>
        <v>0</v>
      </c>
      <c r="AF1538" s="116">
        <f ca="1">SUMIF(AAL!$E$3:$E$65061,'Risk Lv. Inforce'!$B$7:$B$1291,AAL!$F$3:$F$65007)</f>
        <v>0</v>
      </c>
      <c r="AG1538" s="116">
        <f ca="1">SUMIF(AAL!$G$3:$G$65061,'Risk Lv. Inforce'!$B$7:$B$1291,AAL!$H$3:$H$65007)</f>
        <v>0</v>
      </c>
      <c r="AH1538" s="116">
        <f ca="1">SUMIF(AAL!$I$3:$I$65061,'Risk Lv. Inforce'!$B$7:$B$1291,AAL!$J$3:$J$65007)</f>
        <v>0</v>
      </c>
      <c r="AI1538" s="116">
        <f ca="1">SUMIF(AAL!$K$3:$K$65061,'Risk Lv. Inforce'!$B$7:$B$1291,AAL!$L$3:$L$65007)</f>
        <v>0</v>
      </c>
      <c r="AJ1538" s="116">
        <f>VLOOKUP(B1538,AAL!$Q$4:$S$1048576,3,0)</f>
        <v>0</v>
      </c>
      <c r="AK1538" s="116">
        <f>VLOOKUP(B1538,AAL!$U$4:$W$1048576,3,0)</f>
        <v>0</v>
      </c>
      <c r="AL1538" s="69">
        <f ca="1">IFERROR(((AD1538+(AD1538*'Portfolio Stats_RMS'!$C$7))/($AB1538*(1-'Portfolio Stats_RMS'!$C$6))),0)</f>
        <v>0</v>
      </c>
      <c r="AM1538" s="69">
        <f ca="1">IFERROR(((AF1538+(AF1538*'Portfolio Stats_RMS'!$C$7))/($AB1538*(1-'Portfolio Stats_RMS'!$C$6))),0)</f>
        <v>0</v>
      </c>
      <c r="AN1538" s="69">
        <f ca="1">IFERROR(((AH1538+(AH1538*'Portfolio Stats_RMS'!$C$7))/($AB1538*(1-'Portfolio Stats_RMS'!$C$6))),0)</f>
        <v>0</v>
      </c>
      <c r="AO1538" s="69">
        <f>IFERROR(((AJ1538+(AJ1538*'Portfolio Stats_RMS'!$C$7))/(AB1538*(1-'Portfolio Stats_RMS'!$C$6))),0)</f>
        <v>0</v>
      </c>
      <c r="AP1538" s="152"/>
    </row>
    <row r="1539" spans="2:42" x14ac:dyDescent="0.25">
      <c r="B1539" s="29"/>
      <c r="C1539" s="87"/>
      <c r="D1539" s="29"/>
      <c r="E1539" s="29"/>
      <c r="F1539" s="29"/>
      <c r="G1539" s="25"/>
      <c r="H1539" s="25"/>
      <c r="I1539" s="25"/>
      <c r="J1539" s="100"/>
      <c r="K1539" s="100"/>
      <c r="L1539" s="149"/>
      <c r="M1539" s="29"/>
      <c r="N1539" s="29"/>
      <c r="O1539" s="29"/>
      <c r="P1539" s="149"/>
      <c r="Q1539" s="150"/>
      <c r="R1539" s="152"/>
      <c r="S1539" s="153"/>
      <c r="T1539" s="153"/>
      <c r="U1539" s="154"/>
      <c r="V1539" s="99"/>
      <c r="W1539" s="99"/>
      <c r="X1539" s="25"/>
      <c r="Y1539" s="25"/>
      <c r="Z1539" s="99"/>
      <c r="AA1539" s="25"/>
      <c r="AB1539" s="25"/>
      <c r="AC1539" s="99"/>
      <c r="AD1539" s="116">
        <f ca="1">SUMIF(AAL!$A$3:$A$65061,'Risk Lv. Inforce'!$B$7:$B$12091,AAL!$B$3:$B$65007)</f>
        <v>0</v>
      </c>
      <c r="AE1539" s="116">
        <f ca="1">SUMIF(AAL!$C$3:$C$65061,'Risk Lv. Inforce'!$B$7:$B$10291,AAL!$D$3:$D$65007)</f>
        <v>0</v>
      </c>
      <c r="AF1539" s="116">
        <f ca="1">SUMIF(AAL!$E$3:$E$65061,'Risk Lv. Inforce'!$B$7:$B$1291,AAL!$F$3:$F$65007)</f>
        <v>0</v>
      </c>
      <c r="AG1539" s="116">
        <f ca="1">SUMIF(AAL!$G$3:$G$65061,'Risk Lv. Inforce'!$B$7:$B$1291,AAL!$H$3:$H$65007)</f>
        <v>0</v>
      </c>
      <c r="AH1539" s="116">
        <f ca="1">SUMIF(AAL!$I$3:$I$65061,'Risk Lv. Inforce'!$B$7:$B$1291,AAL!$J$3:$J$65007)</f>
        <v>0</v>
      </c>
      <c r="AI1539" s="116">
        <f ca="1">SUMIF(AAL!$K$3:$K$65061,'Risk Lv. Inforce'!$B$7:$B$1291,AAL!$L$3:$L$65007)</f>
        <v>0</v>
      </c>
      <c r="AJ1539" s="116">
        <f>VLOOKUP(B1539,AAL!$Q$4:$S$1048576,3,0)</f>
        <v>0</v>
      </c>
      <c r="AK1539" s="116">
        <f>VLOOKUP(B1539,AAL!$U$4:$W$1048576,3,0)</f>
        <v>0</v>
      </c>
      <c r="AL1539" s="69">
        <f ca="1">IFERROR(((AD1539+(AD1539*'Portfolio Stats_RMS'!$C$7))/($AB1539*(1-'Portfolio Stats_RMS'!$C$6))),0)</f>
        <v>0</v>
      </c>
      <c r="AM1539" s="69">
        <f ca="1">IFERROR(((AF1539+(AF1539*'Portfolio Stats_RMS'!$C$7))/($AB1539*(1-'Portfolio Stats_RMS'!$C$6))),0)</f>
        <v>0</v>
      </c>
      <c r="AN1539" s="69">
        <f ca="1">IFERROR(((AH1539+(AH1539*'Portfolio Stats_RMS'!$C$7))/($AB1539*(1-'Portfolio Stats_RMS'!$C$6))),0)</f>
        <v>0</v>
      </c>
      <c r="AO1539" s="69">
        <f>IFERROR(((AJ1539+(AJ1539*'Portfolio Stats_RMS'!$C$7))/(AB1539*(1-'Portfolio Stats_RMS'!$C$6))),0)</f>
        <v>0</v>
      </c>
      <c r="AP1539" s="152"/>
    </row>
    <row r="1540" spans="2:42" x14ac:dyDescent="0.25">
      <c r="B1540" s="29"/>
      <c r="C1540" s="87"/>
      <c r="D1540" s="29"/>
      <c r="E1540" s="29"/>
      <c r="F1540" s="29"/>
      <c r="G1540" s="25"/>
      <c r="H1540" s="25"/>
      <c r="I1540" s="25"/>
      <c r="J1540" s="100"/>
      <c r="K1540" s="100"/>
      <c r="L1540" s="149"/>
      <c r="M1540" s="29"/>
      <c r="N1540" s="29"/>
      <c r="O1540" s="29"/>
      <c r="P1540" s="149"/>
      <c r="Q1540" s="150"/>
      <c r="R1540" s="152"/>
      <c r="S1540" s="153"/>
      <c r="T1540" s="153"/>
      <c r="U1540" s="154"/>
      <c r="V1540" s="99"/>
      <c r="W1540" s="99"/>
      <c r="X1540" s="25"/>
      <c r="Y1540" s="25"/>
      <c r="Z1540" s="99"/>
      <c r="AA1540" s="25"/>
      <c r="AB1540" s="25"/>
      <c r="AC1540" s="99"/>
      <c r="AD1540" s="116">
        <f ca="1">SUMIF(AAL!$A$3:$A$65061,'Risk Lv. Inforce'!$B$7:$B$12091,AAL!$B$3:$B$65007)</f>
        <v>0</v>
      </c>
      <c r="AE1540" s="116">
        <f ca="1">SUMIF(AAL!$C$3:$C$65061,'Risk Lv. Inforce'!$B$7:$B$10291,AAL!$D$3:$D$65007)</f>
        <v>0</v>
      </c>
      <c r="AF1540" s="116">
        <f ca="1">SUMIF(AAL!$E$3:$E$65061,'Risk Lv. Inforce'!$B$7:$B$1291,AAL!$F$3:$F$65007)</f>
        <v>0</v>
      </c>
      <c r="AG1540" s="116">
        <f ca="1">SUMIF(AAL!$G$3:$G$65061,'Risk Lv. Inforce'!$B$7:$B$1291,AAL!$H$3:$H$65007)</f>
        <v>0</v>
      </c>
      <c r="AH1540" s="116">
        <f ca="1">SUMIF(AAL!$I$3:$I$65061,'Risk Lv. Inforce'!$B$7:$B$1291,AAL!$J$3:$J$65007)</f>
        <v>0</v>
      </c>
      <c r="AI1540" s="116">
        <f ca="1">SUMIF(AAL!$K$3:$K$65061,'Risk Lv. Inforce'!$B$7:$B$1291,AAL!$L$3:$L$65007)</f>
        <v>0</v>
      </c>
      <c r="AJ1540" s="116">
        <f>VLOOKUP(B1540,AAL!$Q$4:$S$1048576,3,0)</f>
        <v>0</v>
      </c>
      <c r="AK1540" s="116">
        <f>VLOOKUP(B1540,AAL!$U$4:$W$1048576,3,0)</f>
        <v>0</v>
      </c>
      <c r="AL1540" s="69">
        <f ca="1">IFERROR(((AD1540+(AD1540*'Portfolio Stats_RMS'!$C$7))/($AB1540*(1-'Portfolio Stats_RMS'!$C$6))),0)</f>
        <v>0</v>
      </c>
      <c r="AM1540" s="69">
        <f ca="1">IFERROR(((AF1540+(AF1540*'Portfolio Stats_RMS'!$C$7))/($AB1540*(1-'Portfolio Stats_RMS'!$C$6))),0)</f>
        <v>0</v>
      </c>
      <c r="AN1540" s="69">
        <f ca="1">IFERROR(((AH1540+(AH1540*'Portfolio Stats_RMS'!$C$7))/($AB1540*(1-'Portfolio Stats_RMS'!$C$6))),0)</f>
        <v>0</v>
      </c>
      <c r="AO1540" s="69">
        <f>IFERROR(((AJ1540+(AJ1540*'Portfolio Stats_RMS'!$C$7))/(AB1540*(1-'Portfolio Stats_RMS'!$C$6))),0)</f>
        <v>0</v>
      </c>
      <c r="AP1540" s="152"/>
    </row>
    <row r="1541" spans="2:42" x14ac:dyDescent="0.25">
      <c r="B1541" s="29"/>
      <c r="C1541" s="87"/>
      <c r="D1541" s="29"/>
      <c r="E1541" s="29"/>
      <c r="F1541" s="29"/>
      <c r="G1541" s="25"/>
      <c r="H1541" s="25"/>
      <c r="I1541" s="25"/>
      <c r="J1541" s="100"/>
      <c r="K1541" s="100"/>
      <c r="L1541" s="149"/>
      <c r="M1541" s="29"/>
      <c r="N1541" s="29"/>
      <c r="O1541" s="29"/>
      <c r="P1541" s="149"/>
      <c r="Q1541" s="150"/>
      <c r="R1541" s="152"/>
      <c r="S1541" s="153"/>
      <c r="T1541" s="153"/>
      <c r="U1541" s="154"/>
      <c r="V1541" s="99"/>
      <c r="W1541" s="99"/>
      <c r="X1541" s="25"/>
      <c r="Y1541" s="25"/>
      <c r="Z1541" s="99"/>
      <c r="AA1541" s="25"/>
      <c r="AB1541" s="25"/>
      <c r="AC1541" s="99"/>
      <c r="AD1541" s="116">
        <f ca="1">SUMIF(AAL!$A$3:$A$65061,'Risk Lv. Inforce'!$B$7:$B$12091,AAL!$B$3:$B$65007)</f>
        <v>0</v>
      </c>
      <c r="AE1541" s="116">
        <f ca="1">SUMIF(AAL!$C$3:$C$65061,'Risk Lv. Inforce'!$B$7:$B$10291,AAL!$D$3:$D$65007)</f>
        <v>0</v>
      </c>
      <c r="AF1541" s="116">
        <f ca="1">SUMIF(AAL!$E$3:$E$65061,'Risk Lv. Inforce'!$B$7:$B$1291,AAL!$F$3:$F$65007)</f>
        <v>0</v>
      </c>
      <c r="AG1541" s="116">
        <f ca="1">SUMIF(AAL!$G$3:$G$65061,'Risk Lv. Inforce'!$B$7:$B$1291,AAL!$H$3:$H$65007)</f>
        <v>0</v>
      </c>
      <c r="AH1541" s="116">
        <f ca="1">SUMIF(AAL!$I$3:$I$65061,'Risk Lv. Inforce'!$B$7:$B$1291,AAL!$J$3:$J$65007)</f>
        <v>0</v>
      </c>
      <c r="AI1541" s="116">
        <f ca="1">SUMIF(AAL!$K$3:$K$65061,'Risk Lv. Inforce'!$B$7:$B$1291,AAL!$L$3:$L$65007)</f>
        <v>0</v>
      </c>
      <c r="AJ1541" s="116">
        <f>VLOOKUP(B1541,AAL!$Q$4:$S$1048576,3,0)</f>
        <v>0</v>
      </c>
      <c r="AK1541" s="116">
        <f>VLOOKUP(B1541,AAL!$U$4:$W$1048576,3,0)</f>
        <v>0</v>
      </c>
      <c r="AL1541" s="69">
        <f ca="1">IFERROR(((AD1541+(AD1541*'Portfolio Stats_RMS'!$C$7))/($AB1541*(1-'Portfolio Stats_RMS'!$C$6))),0)</f>
        <v>0</v>
      </c>
      <c r="AM1541" s="69">
        <f ca="1">IFERROR(((AF1541+(AF1541*'Portfolio Stats_RMS'!$C$7))/($AB1541*(1-'Portfolio Stats_RMS'!$C$6))),0)</f>
        <v>0</v>
      </c>
      <c r="AN1541" s="69">
        <f ca="1">IFERROR(((AH1541+(AH1541*'Portfolio Stats_RMS'!$C$7))/($AB1541*(1-'Portfolio Stats_RMS'!$C$6))),0)</f>
        <v>0</v>
      </c>
      <c r="AO1541" s="69">
        <f>IFERROR(((AJ1541+(AJ1541*'Portfolio Stats_RMS'!$C$7))/(AB1541*(1-'Portfolio Stats_RMS'!$C$6))),0)</f>
        <v>0</v>
      </c>
      <c r="AP1541" s="152"/>
    </row>
    <row r="1542" spans="2:42" x14ac:dyDescent="0.25">
      <c r="B1542" s="29"/>
      <c r="C1542" s="87"/>
      <c r="D1542" s="29"/>
      <c r="E1542" s="29"/>
      <c r="F1542" s="29"/>
      <c r="G1542" s="25"/>
      <c r="H1542" s="25"/>
      <c r="I1542" s="25"/>
      <c r="J1542" s="100"/>
      <c r="K1542" s="100"/>
      <c r="L1542" s="149"/>
      <c r="M1542" s="29"/>
      <c r="N1542" s="29"/>
      <c r="O1542" s="29"/>
      <c r="P1542" s="149"/>
      <c r="Q1542" s="150"/>
      <c r="R1542" s="152"/>
      <c r="S1542" s="153"/>
      <c r="T1542" s="153"/>
      <c r="U1542" s="154"/>
      <c r="V1542" s="99"/>
      <c r="W1542" s="99"/>
      <c r="X1542" s="25"/>
      <c r="Y1542" s="25"/>
      <c r="Z1542" s="99"/>
      <c r="AA1542" s="25"/>
      <c r="AB1542" s="25"/>
      <c r="AC1542" s="99"/>
      <c r="AD1542" s="116">
        <f ca="1">SUMIF(AAL!$A$3:$A$65061,'Risk Lv. Inforce'!$B$7:$B$12091,AAL!$B$3:$B$65007)</f>
        <v>0</v>
      </c>
      <c r="AE1542" s="116">
        <f ca="1">SUMIF(AAL!$C$3:$C$65061,'Risk Lv. Inforce'!$B$7:$B$10291,AAL!$D$3:$D$65007)</f>
        <v>0</v>
      </c>
      <c r="AF1542" s="116">
        <f ca="1">SUMIF(AAL!$E$3:$E$65061,'Risk Lv. Inforce'!$B$7:$B$1291,AAL!$F$3:$F$65007)</f>
        <v>0</v>
      </c>
      <c r="AG1542" s="116">
        <f ca="1">SUMIF(AAL!$G$3:$G$65061,'Risk Lv. Inforce'!$B$7:$B$1291,AAL!$H$3:$H$65007)</f>
        <v>0</v>
      </c>
      <c r="AH1542" s="116">
        <f ca="1">SUMIF(AAL!$I$3:$I$65061,'Risk Lv. Inforce'!$B$7:$B$1291,AAL!$J$3:$J$65007)</f>
        <v>0</v>
      </c>
      <c r="AI1542" s="116">
        <f ca="1">SUMIF(AAL!$K$3:$K$65061,'Risk Lv. Inforce'!$B$7:$B$1291,AAL!$L$3:$L$65007)</f>
        <v>0</v>
      </c>
      <c r="AJ1542" s="116">
        <f>VLOOKUP(B1542,AAL!$Q$4:$S$1048576,3,0)</f>
        <v>0</v>
      </c>
      <c r="AK1542" s="116">
        <f>VLOOKUP(B1542,AAL!$U$4:$W$1048576,3,0)</f>
        <v>0</v>
      </c>
      <c r="AL1542" s="69">
        <f ca="1">IFERROR(((AD1542+(AD1542*'Portfolio Stats_RMS'!$C$7))/($AB1542*(1-'Portfolio Stats_RMS'!$C$6))),0)</f>
        <v>0</v>
      </c>
      <c r="AM1542" s="69">
        <f ca="1">IFERROR(((AF1542+(AF1542*'Portfolio Stats_RMS'!$C$7))/($AB1542*(1-'Portfolio Stats_RMS'!$C$6))),0)</f>
        <v>0</v>
      </c>
      <c r="AN1542" s="69">
        <f ca="1">IFERROR(((AH1542+(AH1542*'Portfolio Stats_RMS'!$C$7))/($AB1542*(1-'Portfolio Stats_RMS'!$C$6))),0)</f>
        <v>0</v>
      </c>
      <c r="AO1542" s="69">
        <f>IFERROR(((AJ1542+(AJ1542*'Portfolio Stats_RMS'!$C$7))/(AB1542*(1-'Portfolio Stats_RMS'!$C$6))),0)</f>
        <v>0</v>
      </c>
      <c r="AP1542" s="152"/>
    </row>
    <row r="1543" spans="2:42" x14ac:dyDescent="0.25">
      <c r="B1543" s="29"/>
      <c r="C1543" s="87"/>
      <c r="D1543" s="29"/>
      <c r="E1543" s="29"/>
      <c r="F1543" s="29"/>
      <c r="G1543" s="25"/>
      <c r="H1543" s="25"/>
      <c r="I1543" s="25"/>
      <c r="J1543" s="100"/>
      <c r="K1543" s="100"/>
      <c r="L1543" s="29"/>
      <c r="M1543" s="29"/>
      <c r="N1543" s="29"/>
      <c r="O1543" s="29"/>
      <c r="P1543" s="149"/>
      <c r="Q1543" s="150"/>
      <c r="R1543" s="152"/>
      <c r="S1543" s="153"/>
      <c r="T1543" s="153"/>
      <c r="U1543" s="154"/>
      <c r="V1543" s="99"/>
      <c r="W1543" s="99"/>
      <c r="X1543" s="25"/>
      <c r="Y1543" s="25"/>
      <c r="Z1543" s="99"/>
      <c r="AA1543" s="25"/>
      <c r="AB1543" s="25"/>
      <c r="AC1543" s="99"/>
      <c r="AD1543" s="116">
        <f ca="1">SUMIF(AAL!$A$3:$A$65061,'Risk Lv. Inforce'!$B$7:$B$12091,AAL!$B$3:$B$65007)</f>
        <v>0</v>
      </c>
      <c r="AE1543" s="116">
        <f ca="1">SUMIF(AAL!$C$3:$C$65061,'Risk Lv. Inforce'!$B$7:$B$10291,AAL!$D$3:$D$65007)</f>
        <v>0</v>
      </c>
      <c r="AF1543" s="116">
        <f ca="1">SUMIF(AAL!$E$3:$E$65061,'Risk Lv. Inforce'!$B$7:$B$1291,AAL!$F$3:$F$65007)</f>
        <v>0</v>
      </c>
      <c r="AG1543" s="116">
        <f ca="1">SUMIF(AAL!$G$3:$G$65061,'Risk Lv. Inforce'!$B$7:$B$1291,AAL!$H$3:$H$65007)</f>
        <v>0</v>
      </c>
      <c r="AH1543" s="116">
        <f ca="1">SUMIF(AAL!$I$3:$I$65061,'Risk Lv. Inforce'!$B$7:$B$1291,AAL!$J$3:$J$65007)</f>
        <v>0</v>
      </c>
      <c r="AI1543" s="116">
        <f ca="1">SUMIF(AAL!$K$3:$K$65061,'Risk Lv. Inforce'!$B$7:$B$1291,AAL!$L$3:$L$65007)</f>
        <v>0</v>
      </c>
      <c r="AJ1543" s="116">
        <f>VLOOKUP(B1543,AAL!$Q$4:$S$1048576,3,0)</f>
        <v>0</v>
      </c>
      <c r="AK1543" s="116">
        <f>VLOOKUP(B1543,AAL!$U$4:$W$1048576,3,0)</f>
        <v>0</v>
      </c>
      <c r="AL1543" s="69">
        <f ca="1">IFERROR(((AD1543+(AD1543*'Portfolio Stats_RMS'!$C$7))/($AB1543*(1-'Portfolio Stats_RMS'!$C$6))),0)</f>
        <v>0</v>
      </c>
      <c r="AM1543" s="69">
        <f ca="1">IFERROR(((AF1543+(AF1543*'Portfolio Stats_RMS'!$C$7))/($AB1543*(1-'Portfolio Stats_RMS'!$C$6))),0)</f>
        <v>0</v>
      </c>
      <c r="AN1543" s="69">
        <f ca="1">IFERROR(((AH1543+(AH1543*'Portfolio Stats_RMS'!$C$7))/($AB1543*(1-'Portfolio Stats_RMS'!$C$6))),0)</f>
        <v>0</v>
      </c>
      <c r="AO1543" s="69">
        <f>IFERROR(((AJ1543+(AJ1543*'Portfolio Stats_RMS'!$C$7))/(AB1543*(1-'Portfolio Stats_RMS'!$C$6))),0)</f>
        <v>0</v>
      </c>
      <c r="AP1543" s="152"/>
    </row>
    <row r="1544" spans="2:42" x14ac:dyDescent="0.25">
      <c r="B1544" s="29"/>
      <c r="C1544" s="87"/>
      <c r="D1544" s="29"/>
      <c r="E1544" s="29"/>
      <c r="F1544" s="29"/>
      <c r="G1544" s="25"/>
      <c r="H1544" s="25"/>
      <c r="I1544" s="25"/>
      <c r="J1544" s="100"/>
      <c r="K1544" s="100"/>
      <c r="L1544" s="29"/>
      <c r="M1544" s="29"/>
      <c r="N1544" s="29"/>
      <c r="O1544" s="29"/>
      <c r="P1544" s="149"/>
      <c r="Q1544" s="150"/>
      <c r="R1544" s="152"/>
      <c r="S1544" s="153"/>
      <c r="T1544" s="153"/>
      <c r="U1544" s="154"/>
      <c r="V1544" s="99"/>
      <c r="W1544" s="99"/>
      <c r="X1544" s="25"/>
      <c r="Y1544" s="25"/>
      <c r="Z1544" s="99"/>
      <c r="AA1544" s="25"/>
      <c r="AB1544" s="25"/>
      <c r="AC1544" s="99"/>
      <c r="AD1544" s="116">
        <f ca="1">SUMIF(AAL!$A$3:$A$65061,'Risk Lv. Inforce'!$B$7:$B$12091,AAL!$B$3:$B$65007)</f>
        <v>0</v>
      </c>
      <c r="AE1544" s="116">
        <f ca="1">SUMIF(AAL!$C$3:$C$65061,'Risk Lv. Inforce'!$B$7:$B$10291,AAL!$D$3:$D$65007)</f>
        <v>0</v>
      </c>
      <c r="AF1544" s="116">
        <f ca="1">SUMIF(AAL!$E$3:$E$65061,'Risk Lv. Inforce'!$B$7:$B$1291,AAL!$F$3:$F$65007)</f>
        <v>0</v>
      </c>
      <c r="AG1544" s="116">
        <f ca="1">SUMIF(AAL!$G$3:$G$65061,'Risk Lv. Inforce'!$B$7:$B$1291,AAL!$H$3:$H$65007)</f>
        <v>0</v>
      </c>
      <c r="AH1544" s="116">
        <f ca="1">SUMIF(AAL!$I$3:$I$65061,'Risk Lv. Inforce'!$B$7:$B$1291,AAL!$J$3:$J$65007)</f>
        <v>0</v>
      </c>
      <c r="AI1544" s="116">
        <f ca="1">SUMIF(AAL!$K$3:$K$65061,'Risk Lv. Inforce'!$B$7:$B$1291,AAL!$L$3:$L$65007)</f>
        <v>0</v>
      </c>
      <c r="AJ1544" s="116">
        <f>VLOOKUP(B1544,AAL!$Q$4:$S$1048576,3,0)</f>
        <v>0</v>
      </c>
      <c r="AK1544" s="116">
        <f>VLOOKUP(B1544,AAL!$U$4:$W$1048576,3,0)</f>
        <v>0</v>
      </c>
      <c r="AL1544" s="69">
        <f ca="1">IFERROR(((AD1544+(AD1544*'Portfolio Stats_RMS'!$C$7))/($AB1544*(1-'Portfolio Stats_RMS'!$C$6))),0)</f>
        <v>0</v>
      </c>
      <c r="AM1544" s="69">
        <f ca="1">IFERROR(((AF1544+(AF1544*'Portfolio Stats_RMS'!$C$7))/($AB1544*(1-'Portfolio Stats_RMS'!$C$6))),0)</f>
        <v>0</v>
      </c>
      <c r="AN1544" s="69">
        <f ca="1">IFERROR(((AH1544+(AH1544*'Portfolio Stats_RMS'!$C$7))/($AB1544*(1-'Portfolio Stats_RMS'!$C$6))),0)</f>
        <v>0</v>
      </c>
      <c r="AO1544" s="69">
        <f>IFERROR(((AJ1544+(AJ1544*'Portfolio Stats_RMS'!$C$7))/(AB1544*(1-'Portfolio Stats_RMS'!$C$6))),0)</f>
        <v>0</v>
      </c>
      <c r="AP1544" s="152"/>
    </row>
    <row r="1545" spans="2:42" x14ac:dyDescent="0.25">
      <c r="B1545" s="29"/>
      <c r="C1545" s="87"/>
      <c r="D1545" s="29"/>
      <c r="E1545" s="29"/>
      <c r="F1545" s="29"/>
      <c r="G1545" s="25"/>
      <c r="H1545" s="25"/>
      <c r="I1545" s="25"/>
      <c r="J1545" s="100"/>
      <c r="K1545" s="100"/>
      <c r="L1545" s="29"/>
      <c r="M1545" s="29"/>
      <c r="N1545" s="29"/>
      <c r="O1545" s="29"/>
      <c r="P1545" s="149"/>
      <c r="Q1545" s="150"/>
      <c r="R1545" s="152"/>
      <c r="S1545" s="153"/>
      <c r="T1545" s="153"/>
      <c r="U1545" s="154"/>
      <c r="V1545" s="99"/>
      <c r="W1545" s="99"/>
      <c r="X1545" s="25"/>
      <c r="Y1545" s="25"/>
      <c r="Z1545" s="99"/>
      <c r="AA1545" s="25"/>
      <c r="AB1545" s="25"/>
      <c r="AC1545" s="99"/>
      <c r="AD1545" s="116">
        <f ca="1">SUMIF(AAL!$A$3:$A$65061,'Risk Lv. Inforce'!$B$7:$B$12091,AAL!$B$3:$B$65007)</f>
        <v>0</v>
      </c>
      <c r="AE1545" s="116">
        <f ca="1">SUMIF(AAL!$C$3:$C$65061,'Risk Lv. Inforce'!$B$7:$B$10291,AAL!$D$3:$D$65007)</f>
        <v>0</v>
      </c>
      <c r="AF1545" s="116">
        <f ca="1">SUMIF(AAL!$E$3:$E$65061,'Risk Lv. Inforce'!$B$7:$B$1291,AAL!$F$3:$F$65007)</f>
        <v>0</v>
      </c>
      <c r="AG1545" s="116">
        <f ca="1">SUMIF(AAL!$G$3:$G$65061,'Risk Lv. Inforce'!$B$7:$B$1291,AAL!$H$3:$H$65007)</f>
        <v>0</v>
      </c>
      <c r="AH1545" s="116">
        <f ca="1">SUMIF(AAL!$I$3:$I$65061,'Risk Lv. Inforce'!$B$7:$B$1291,AAL!$J$3:$J$65007)</f>
        <v>0</v>
      </c>
      <c r="AI1545" s="116">
        <f ca="1">SUMIF(AAL!$K$3:$K$65061,'Risk Lv. Inforce'!$B$7:$B$1291,AAL!$L$3:$L$65007)</f>
        <v>0</v>
      </c>
      <c r="AJ1545" s="116">
        <f>VLOOKUP(B1545,AAL!$Q$4:$S$1048576,3,0)</f>
        <v>0</v>
      </c>
      <c r="AK1545" s="116">
        <f>VLOOKUP(B1545,AAL!$U$4:$W$1048576,3,0)</f>
        <v>0</v>
      </c>
      <c r="AL1545" s="69">
        <f ca="1">IFERROR(((AD1545+(AD1545*'Portfolio Stats_RMS'!$C$7))/($AB1545*(1-'Portfolio Stats_RMS'!$C$6))),0)</f>
        <v>0</v>
      </c>
      <c r="AM1545" s="69">
        <f ca="1">IFERROR(((AF1545+(AF1545*'Portfolio Stats_RMS'!$C$7))/($AB1545*(1-'Portfolio Stats_RMS'!$C$6))),0)</f>
        <v>0</v>
      </c>
      <c r="AN1545" s="69">
        <f ca="1">IFERROR(((AH1545+(AH1545*'Portfolio Stats_RMS'!$C$7))/($AB1545*(1-'Portfolio Stats_RMS'!$C$6))),0)</f>
        <v>0</v>
      </c>
      <c r="AO1545" s="69">
        <f>IFERROR(((AJ1545+(AJ1545*'Portfolio Stats_RMS'!$C$7))/(AB1545*(1-'Portfolio Stats_RMS'!$C$6))),0)</f>
        <v>0</v>
      </c>
      <c r="AP1545" s="152"/>
    </row>
    <row r="1546" spans="2:42" x14ac:dyDescent="0.25">
      <c r="B1546" s="29"/>
      <c r="C1546" s="87"/>
      <c r="D1546" s="29"/>
      <c r="E1546" s="29"/>
      <c r="F1546" s="29"/>
      <c r="G1546" s="25"/>
      <c r="H1546" s="25"/>
      <c r="I1546" s="25"/>
      <c r="J1546" s="100"/>
      <c r="K1546" s="100"/>
      <c r="L1546" s="149"/>
      <c r="M1546" s="29"/>
      <c r="N1546" s="29"/>
      <c r="O1546" s="29"/>
      <c r="P1546" s="149"/>
      <c r="Q1546" s="150"/>
      <c r="R1546" s="152"/>
      <c r="S1546" s="153"/>
      <c r="T1546" s="153"/>
      <c r="U1546" s="154"/>
      <c r="V1546" s="99"/>
      <c r="W1546" s="99"/>
      <c r="X1546" s="25"/>
      <c r="Y1546" s="25"/>
      <c r="Z1546" s="99"/>
      <c r="AA1546" s="25"/>
      <c r="AB1546" s="25"/>
      <c r="AC1546" s="99"/>
      <c r="AD1546" s="116">
        <f ca="1">SUMIF(AAL!$A$3:$A$65061,'Risk Lv. Inforce'!$B$7:$B$12091,AAL!$B$3:$B$65007)</f>
        <v>0</v>
      </c>
      <c r="AE1546" s="116">
        <f ca="1">SUMIF(AAL!$C$3:$C$65061,'Risk Lv. Inforce'!$B$7:$B$10291,AAL!$D$3:$D$65007)</f>
        <v>0</v>
      </c>
      <c r="AF1546" s="116">
        <f ca="1">SUMIF(AAL!$E$3:$E$65061,'Risk Lv. Inforce'!$B$7:$B$1291,AAL!$F$3:$F$65007)</f>
        <v>0</v>
      </c>
      <c r="AG1546" s="116">
        <f ca="1">SUMIF(AAL!$G$3:$G$65061,'Risk Lv. Inforce'!$B$7:$B$1291,AAL!$H$3:$H$65007)</f>
        <v>0</v>
      </c>
      <c r="AH1546" s="116">
        <f ca="1">SUMIF(AAL!$I$3:$I$65061,'Risk Lv. Inforce'!$B$7:$B$1291,AAL!$J$3:$J$65007)</f>
        <v>0</v>
      </c>
      <c r="AI1546" s="116">
        <f ca="1">SUMIF(AAL!$K$3:$K$65061,'Risk Lv. Inforce'!$B$7:$B$1291,AAL!$L$3:$L$65007)</f>
        <v>0</v>
      </c>
      <c r="AJ1546" s="116">
        <f>VLOOKUP(B1546,AAL!$Q$4:$S$1048576,3,0)</f>
        <v>0</v>
      </c>
      <c r="AK1546" s="116">
        <f>VLOOKUP(B1546,AAL!$U$4:$W$1048576,3,0)</f>
        <v>0</v>
      </c>
      <c r="AL1546" s="69">
        <f ca="1">IFERROR(((AD1546+(AD1546*'Portfolio Stats_RMS'!$C$7))/($AB1546*(1-'Portfolio Stats_RMS'!$C$6))),0)</f>
        <v>0</v>
      </c>
      <c r="AM1546" s="69">
        <f ca="1">IFERROR(((AF1546+(AF1546*'Portfolio Stats_RMS'!$C$7))/($AB1546*(1-'Portfolio Stats_RMS'!$C$6))),0)</f>
        <v>0</v>
      </c>
      <c r="AN1546" s="69">
        <f ca="1">IFERROR(((AH1546+(AH1546*'Portfolio Stats_RMS'!$C$7))/($AB1546*(1-'Portfolio Stats_RMS'!$C$6))),0)</f>
        <v>0</v>
      </c>
      <c r="AO1546" s="69">
        <f>IFERROR(((AJ1546+(AJ1546*'Portfolio Stats_RMS'!$C$7))/(AB1546*(1-'Portfolio Stats_RMS'!$C$6))),0)</f>
        <v>0</v>
      </c>
      <c r="AP1546" s="152"/>
    </row>
    <row r="1547" spans="2:42" x14ac:dyDescent="0.25">
      <c r="B1547" s="29"/>
      <c r="C1547" s="87"/>
      <c r="D1547" s="29"/>
      <c r="E1547" s="29"/>
      <c r="F1547" s="29"/>
      <c r="G1547" s="25"/>
      <c r="H1547" s="25"/>
      <c r="I1547" s="25"/>
      <c r="J1547" s="100"/>
      <c r="K1547" s="100"/>
      <c r="L1547" s="149"/>
      <c r="M1547" s="29"/>
      <c r="N1547" s="29"/>
      <c r="O1547" s="29"/>
      <c r="P1547" s="149"/>
      <c r="Q1547" s="150"/>
      <c r="R1547" s="152"/>
      <c r="S1547" s="153"/>
      <c r="T1547" s="153"/>
      <c r="U1547" s="154"/>
      <c r="V1547" s="99"/>
      <c r="W1547" s="99"/>
      <c r="X1547" s="25"/>
      <c r="Y1547" s="25"/>
      <c r="Z1547" s="99"/>
      <c r="AA1547" s="25"/>
      <c r="AB1547" s="25"/>
      <c r="AC1547" s="99"/>
      <c r="AD1547" s="116">
        <f ca="1">SUMIF(AAL!$A$3:$A$65061,'Risk Lv. Inforce'!$B$7:$B$12091,AAL!$B$3:$B$65007)</f>
        <v>0</v>
      </c>
      <c r="AE1547" s="116">
        <f ca="1">SUMIF(AAL!$C$3:$C$65061,'Risk Lv. Inforce'!$B$7:$B$10291,AAL!$D$3:$D$65007)</f>
        <v>0</v>
      </c>
      <c r="AF1547" s="116">
        <f ca="1">SUMIF(AAL!$E$3:$E$65061,'Risk Lv. Inforce'!$B$7:$B$1291,AAL!$F$3:$F$65007)</f>
        <v>0</v>
      </c>
      <c r="AG1547" s="116">
        <f ca="1">SUMIF(AAL!$G$3:$G$65061,'Risk Lv. Inforce'!$B$7:$B$1291,AAL!$H$3:$H$65007)</f>
        <v>0</v>
      </c>
      <c r="AH1547" s="116">
        <f ca="1">SUMIF(AAL!$I$3:$I$65061,'Risk Lv. Inforce'!$B$7:$B$1291,AAL!$J$3:$J$65007)</f>
        <v>0</v>
      </c>
      <c r="AI1547" s="116">
        <f ca="1">SUMIF(AAL!$K$3:$K$65061,'Risk Lv. Inforce'!$B$7:$B$1291,AAL!$L$3:$L$65007)</f>
        <v>0</v>
      </c>
      <c r="AJ1547" s="116">
        <f>VLOOKUP(B1547,AAL!$Q$4:$S$1048576,3,0)</f>
        <v>0</v>
      </c>
      <c r="AK1547" s="116">
        <f>VLOOKUP(B1547,AAL!$U$4:$W$1048576,3,0)</f>
        <v>0</v>
      </c>
      <c r="AL1547" s="69">
        <f ca="1">IFERROR(((AD1547+(AD1547*'Portfolio Stats_RMS'!$C$7))/($AB1547*(1-'Portfolio Stats_RMS'!$C$6))),0)</f>
        <v>0</v>
      </c>
      <c r="AM1547" s="69">
        <f ca="1">IFERROR(((AF1547+(AF1547*'Portfolio Stats_RMS'!$C$7))/($AB1547*(1-'Portfolio Stats_RMS'!$C$6))),0)</f>
        <v>0</v>
      </c>
      <c r="AN1547" s="69">
        <f ca="1">IFERROR(((AH1547+(AH1547*'Portfolio Stats_RMS'!$C$7))/($AB1547*(1-'Portfolio Stats_RMS'!$C$6))),0)</f>
        <v>0</v>
      </c>
      <c r="AO1547" s="69">
        <f>IFERROR(((AJ1547+(AJ1547*'Portfolio Stats_RMS'!$C$7))/(AB1547*(1-'Portfolio Stats_RMS'!$C$6))),0)</f>
        <v>0</v>
      </c>
      <c r="AP1547" s="152"/>
    </row>
    <row r="1548" spans="2:42" x14ac:dyDescent="0.25">
      <c r="B1548" s="29"/>
      <c r="C1548" s="87"/>
      <c r="D1548" s="29"/>
      <c r="E1548" s="29"/>
      <c r="F1548" s="29"/>
      <c r="G1548" s="25"/>
      <c r="H1548" s="25"/>
      <c r="I1548" s="25"/>
      <c r="J1548" s="100"/>
      <c r="K1548" s="100"/>
      <c r="L1548" s="149"/>
      <c r="M1548" s="29"/>
      <c r="N1548" s="29"/>
      <c r="O1548" s="29"/>
      <c r="P1548" s="149"/>
      <c r="Q1548" s="150"/>
      <c r="R1548" s="152"/>
      <c r="S1548" s="153"/>
      <c r="T1548" s="153"/>
      <c r="U1548" s="154"/>
      <c r="V1548" s="99"/>
      <c r="W1548" s="99"/>
      <c r="X1548" s="25"/>
      <c r="Y1548" s="25"/>
      <c r="Z1548" s="99"/>
      <c r="AA1548" s="25"/>
      <c r="AB1548" s="25"/>
      <c r="AC1548" s="99"/>
      <c r="AD1548" s="116">
        <f ca="1">SUMIF(AAL!$A$3:$A$65061,'Risk Lv. Inforce'!$B$7:$B$12091,AAL!$B$3:$B$65007)</f>
        <v>0</v>
      </c>
      <c r="AE1548" s="116">
        <f ca="1">SUMIF(AAL!$C$3:$C$65061,'Risk Lv. Inforce'!$B$7:$B$10291,AAL!$D$3:$D$65007)</f>
        <v>0</v>
      </c>
      <c r="AF1548" s="116">
        <f ca="1">SUMIF(AAL!$E$3:$E$65061,'Risk Lv. Inforce'!$B$7:$B$1291,AAL!$F$3:$F$65007)</f>
        <v>0</v>
      </c>
      <c r="AG1548" s="116">
        <f ca="1">SUMIF(AAL!$G$3:$G$65061,'Risk Lv. Inforce'!$B$7:$B$1291,AAL!$H$3:$H$65007)</f>
        <v>0</v>
      </c>
      <c r="AH1548" s="116">
        <f ca="1">SUMIF(AAL!$I$3:$I$65061,'Risk Lv. Inforce'!$B$7:$B$1291,AAL!$J$3:$J$65007)</f>
        <v>0</v>
      </c>
      <c r="AI1548" s="116">
        <f ca="1">SUMIF(AAL!$K$3:$K$65061,'Risk Lv. Inforce'!$B$7:$B$1291,AAL!$L$3:$L$65007)</f>
        <v>0</v>
      </c>
      <c r="AJ1548" s="116">
        <f>VLOOKUP(B1548,AAL!$Q$4:$S$1048576,3,0)</f>
        <v>0</v>
      </c>
      <c r="AK1548" s="116">
        <f>VLOOKUP(B1548,AAL!$U$4:$W$1048576,3,0)</f>
        <v>0</v>
      </c>
      <c r="AL1548" s="69">
        <f ca="1">IFERROR(((AD1548+(AD1548*'Portfolio Stats_RMS'!$C$7))/($AB1548*(1-'Portfolio Stats_RMS'!$C$6))),0)</f>
        <v>0</v>
      </c>
      <c r="AM1548" s="69">
        <f ca="1">IFERROR(((AF1548+(AF1548*'Portfolio Stats_RMS'!$C$7))/($AB1548*(1-'Portfolio Stats_RMS'!$C$6))),0)</f>
        <v>0</v>
      </c>
      <c r="AN1548" s="69">
        <f ca="1">IFERROR(((AH1548+(AH1548*'Portfolio Stats_RMS'!$C$7))/($AB1548*(1-'Portfolio Stats_RMS'!$C$6))),0)</f>
        <v>0</v>
      </c>
      <c r="AO1548" s="69">
        <f>IFERROR(((AJ1548+(AJ1548*'Portfolio Stats_RMS'!$C$7))/(AB1548*(1-'Portfolio Stats_RMS'!$C$6))),0)</f>
        <v>0</v>
      </c>
      <c r="AP1548" s="152"/>
    </row>
    <row r="1549" spans="2:42" x14ac:dyDescent="0.25">
      <c r="B1549" s="29"/>
      <c r="C1549" s="87"/>
      <c r="D1549" s="29"/>
      <c r="E1549" s="29"/>
      <c r="F1549" s="29"/>
      <c r="G1549" s="25"/>
      <c r="H1549" s="25"/>
      <c r="I1549" s="25"/>
      <c r="J1549" s="100"/>
      <c r="K1549" s="100"/>
      <c r="L1549" s="29"/>
      <c r="M1549" s="29"/>
      <c r="N1549" s="29"/>
      <c r="O1549" s="29"/>
      <c r="P1549" s="149"/>
      <c r="Q1549" s="150"/>
      <c r="R1549" s="152"/>
      <c r="S1549" s="153"/>
      <c r="T1549" s="153"/>
      <c r="U1549" s="154"/>
      <c r="V1549" s="99"/>
      <c r="W1549" s="99"/>
      <c r="X1549" s="25"/>
      <c r="Y1549" s="25"/>
      <c r="Z1549" s="99"/>
      <c r="AA1549" s="25"/>
      <c r="AB1549" s="25"/>
      <c r="AC1549" s="99"/>
      <c r="AD1549" s="116">
        <f ca="1">SUMIF(AAL!$A$3:$A$65061,'Risk Lv. Inforce'!$B$7:$B$12091,AAL!$B$3:$B$65007)</f>
        <v>0</v>
      </c>
      <c r="AE1549" s="116">
        <f ca="1">SUMIF(AAL!$C$3:$C$65061,'Risk Lv. Inforce'!$B$7:$B$10291,AAL!$D$3:$D$65007)</f>
        <v>0</v>
      </c>
      <c r="AF1549" s="116">
        <f ca="1">SUMIF(AAL!$E$3:$E$65061,'Risk Lv. Inforce'!$B$7:$B$1291,AAL!$F$3:$F$65007)</f>
        <v>0</v>
      </c>
      <c r="AG1549" s="116">
        <f ca="1">SUMIF(AAL!$G$3:$G$65061,'Risk Lv. Inforce'!$B$7:$B$1291,AAL!$H$3:$H$65007)</f>
        <v>0</v>
      </c>
      <c r="AH1549" s="116">
        <f ca="1">SUMIF(AAL!$I$3:$I$65061,'Risk Lv. Inforce'!$B$7:$B$1291,AAL!$J$3:$J$65007)</f>
        <v>0</v>
      </c>
      <c r="AI1549" s="116">
        <f ca="1">SUMIF(AAL!$K$3:$K$65061,'Risk Lv. Inforce'!$B$7:$B$1291,AAL!$L$3:$L$65007)</f>
        <v>0</v>
      </c>
      <c r="AJ1549" s="116">
        <f>VLOOKUP(B1549,AAL!$Q$4:$S$1048576,3,0)</f>
        <v>0</v>
      </c>
      <c r="AK1549" s="116">
        <f>VLOOKUP(B1549,AAL!$U$4:$W$1048576,3,0)</f>
        <v>0</v>
      </c>
      <c r="AL1549" s="69">
        <f ca="1">IFERROR(((AD1549+(AD1549*'Portfolio Stats_RMS'!$C$7))/($AB1549*(1-'Portfolio Stats_RMS'!$C$6))),0)</f>
        <v>0</v>
      </c>
      <c r="AM1549" s="69">
        <f ca="1">IFERROR(((AF1549+(AF1549*'Portfolio Stats_RMS'!$C$7))/($AB1549*(1-'Portfolio Stats_RMS'!$C$6))),0)</f>
        <v>0</v>
      </c>
      <c r="AN1549" s="69">
        <f ca="1">IFERROR(((AH1549+(AH1549*'Portfolio Stats_RMS'!$C$7))/($AB1549*(1-'Portfolio Stats_RMS'!$C$6))),0)</f>
        <v>0</v>
      </c>
      <c r="AO1549" s="69">
        <f>IFERROR(((AJ1549+(AJ1549*'Portfolio Stats_RMS'!$C$7))/(AB1549*(1-'Portfolio Stats_RMS'!$C$6))),0)</f>
        <v>0</v>
      </c>
      <c r="AP1549" s="152"/>
    </row>
    <row r="1550" spans="2:42" x14ac:dyDescent="0.25">
      <c r="B1550" s="29"/>
      <c r="C1550" s="87"/>
      <c r="D1550" s="29"/>
      <c r="E1550" s="29"/>
      <c r="F1550" s="29"/>
      <c r="G1550" s="25"/>
      <c r="H1550" s="25"/>
      <c r="I1550" s="25"/>
      <c r="J1550" s="100"/>
      <c r="K1550" s="100"/>
      <c r="L1550" s="149"/>
      <c r="M1550" s="29"/>
      <c r="N1550" s="29"/>
      <c r="O1550" s="29"/>
      <c r="P1550" s="149"/>
      <c r="Q1550" s="150"/>
      <c r="R1550" s="152"/>
      <c r="S1550" s="153"/>
      <c r="T1550" s="153"/>
      <c r="U1550" s="154"/>
      <c r="V1550" s="99"/>
      <c r="W1550" s="99"/>
      <c r="X1550" s="25"/>
      <c r="Y1550" s="25"/>
      <c r="Z1550" s="99"/>
      <c r="AA1550" s="25"/>
      <c r="AB1550" s="25"/>
      <c r="AC1550" s="99"/>
      <c r="AD1550" s="116">
        <f ca="1">SUMIF(AAL!$A$3:$A$65061,'Risk Lv. Inforce'!$B$7:$B$12091,AAL!$B$3:$B$65007)</f>
        <v>0</v>
      </c>
      <c r="AE1550" s="116">
        <f ca="1">SUMIF(AAL!$C$3:$C$65061,'Risk Lv. Inforce'!$B$7:$B$10291,AAL!$D$3:$D$65007)</f>
        <v>0</v>
      </c>
      <c r="AF1550" s="116">
        <f ca="1">SUMIF(AAL!$E$3:$E$65061,'Risk Lv. Inforce'!$B$7:$B$1291,AAL!$F$3:$F$65007)</f>
        <v>0</v>
      </c>
      <c r="AG1550" s="116">
        <f ca="1">SUMIF(AAL!$G$3:$G$65061,'Risk Lv. Inforce'!$B$7:$B$1291,AAL!$H$3:$H$65007)</f>
        <v>0</v>
      </c>
      <c r="AH1550" s="116">
        <f ca="1">SUMIF(AAL!$I$3:$I$65061,'Risk Lv. Inforce'!$B$7:$B$1291,AAL!$J$3:$J$65007)</f>
        <v>0</v>
      </c>
      <c r="AI1550" s="116">
        <f ca="1">SUMIF(AAL!$K$3:$K$65061,'Risk Lv. Inforce'!$B$7:$B$1291,AAL!$L$3:$L$65007)</f>
        <v>0</v>
      </c>
      <c r="AJ1550" s="116">
        <f>VLOOKUP(B1550,AAL!$Q$4:$S$1048576,3,0)</f>
        <v>0</v>
      </c>
      <c r="AK1550" s="116">
        <f>VLOOKUP(B1550,AAL!$U$4:$W$1048576,3,0)</f>
        <v>0</v>
      </c>
      <c r="AL1550" s="69">
        <f ca="1">IFERROR(((AD1550+(AD1550*'Portfolio Stats_RMS'!$C$7))/($AB1550*(1-'Portfolio Stats_RMS'!$C$6))),0)</f>
        <v>0</v>
      </c>
      <c r="AM1550" s="69">
        <f ca="1">IFERROR(((AF1550+(AF1550*'Portfolio Stats_RMS'!$C$7))/($AB1550*(1-'Portfolio Stats_RMS'!$C$6))),0)</f>
        <v>0</v>
      </c>
      <c r="AN1550" s="69">
        <f ca="1">IFERROR(((AH1550+(AH1550*'Portfolio Stats_RMS'!$C$7))/($AB1550*(1-'Portfolio Stats_RMS'!$C$6))),0)</f>
        <v>0</v>
      </c>
      <c r="AO1550" s="69">
        <f>IFERROR(((AJ1550+(AJ1550*'Portfolio Stats_RMS'!$C$7))/(AB1550*(1-'Portfolio Stats_RMS'!$C$6))),0)</f>
        <v>0</v>
      </c>
      <c r="AP1550" s="152"/>
    </row>
    <row r="1551" spans="2:42" x14ac:dyDescent="0.25">
      <c r="B1551" s="29"/>
      <c r="C1551" s="87"/>
      <c r="D1551" s="29"/>
      <c r="E1551" s="29"/>
      <c r="F1551" s="29"/>
      <c r="G1551" s="25"/>
      <c r="H1551" s="25"/>
      <c r="I1551" s="25"/>
      <c r="J1551" s="100"/>
      <c r="K1551" s="100"/>
      <c r="L1551" s="149"/>
      <c r="M1551" s="29"/>
      <c r="N1551" s="29"/>
      <c r="O1551" s="29"/>
      <c r="P1551" s="149"/>
      <c r="Q1551" s="150"/>
      <c r="R1551" s="152"/>
      <c r="S1551" s="153"/>
      <c r="T1551" s="153"/>
      <c r="U1551" s="154"/>
      <c r="V1551" s="99"/>
      <c r="W1551" s="99"/>
      <c r="X1551" s="25"/>
      <c r="Y1551" s="25"/>
      <c r="Z1551" s="99"/>
      <c r="AA1551" s="25"/>
      <c r="AB1551" s="25"/>
      <c r="AC1551" s="99"/>
      <c r="AD1551" s="116">
        <f ca="1">SUMIF(AAL!$A$3:$A$65061,'Risk Lv. Inforce'!$B$7:$B$12091,AAL!$B$3:$B$65007)</f>
        <v>0</v>
      </c>
      <c r="AE1551" s="116">
        <f ca="1">SUMIF(AAL!$C$3:$C$65061,'Risk Lv. Inforce'!$B$7:$B$10291,AAL!$D$3:$D$65007)</f>
        <v>0</v>
      </c>
      <c r="AF1551" s="116">
        <f ca="1">SUMIF(AAL!$E$3:$E$65061,'Risk Lv. Inforce'!$B$7:$B$1291,AAL!$F$3:$F$65007)</f>
        <v>0</v>
      </c>
      <c r="AG1551" s="116">
        <f ca="1">SUMIF(AAL!$G$3:$G$65061,'Risk Lv. Inforce'!$B$7:$B$1291,AAL!$H$3:$H$65007)</f>
        <v>0</v>
      </c>
      <c r="AH1551" s="116">
        <f ca="1">SUMIF(AAL!$I$3:$I$65061,'Risk Lv. Inforce'!$B$7:$B$1291,AAL!$J$3:$J$65007)</f>
        <v>0</v>
      </c>
      <c r="AI1551" s="116">
        <f ca="1">SUMIF(AAL!$K$3:$K$65061,'Risk Lv. Inforce'!$B$7:$B$1291,AAL!$L$3:$L$65007)</f>
        <v>0</v>
      </c>
      <c r="AJ1551" s="116">
        <f>VLOOKUP(B1551,AAL!$Q$4:$S$1048576,3,0)</f>
        <v>0</v>
      </c>
      <c r="AK1551" s="116">
        <f>VLOOKUP(B1551,AAL!$U$4:$W$1048576,3,0)</f>
        <v>0</v>
      </c>
      <c r="AL1551" s="69">
        <f ca="1">IFERROR(((AD1551+(AD1551*'Portfolio Stats_RMS'!$C$7))/($AB1551*(1-'Portfolio Stats_RMS'!$C$6))),0)</f>
        <v>0</v>
      </c>
      <c r="AM1551" s="69">
        <f ca="1">IFERROR(((AF1551+(AF1551*'Portfolio Stats_RMS'!$C$7))/($AB1551*(1-'Portfolio Stats_RMS'!$C$6))),0)</f>
        <v>0</v>
      </c>
      <c r="AN1551" s="69">
        <f ca="1">IFERROR(((AH1551+(AH1551*'Portfolio Stats_RMS'!$C$7))/($AB1551*(1-'Portfolio Stats_RMS'!$C$6))),0)</f>
        <v>0</v>
      </c>
      <c r="AO1551" s="69">
        <f>IFERROR(((AJ1551+(AJ1551*'Portfolio Stats_RMS'!$C$7))/(AB1551*(1-'Portfolio Stats_RMS'!$C$6))),0)</f>
        <v>0</v>
      </c>
      <c r="AP1551" s="152"/>
    </row>
    <row r="1552" spans="2:42" x14ac:dyDescent="0.25">
      <c r="B1552" s="29"/>
      <c r="C1552" s="87"/>
      <c r="D1552" s="29"/>
      <c r="E1552" s="29"/>
      <c r="F1552" s="29"/>
      <c r="G1552" s="25"/>
      <c r="H1552" s="25"/>
      <c r="I1552" s="25"/>
      <c r="J1552" s="100"/>
      <c r="K1552" s="100"/>
      <c r="L1552" s="149"/>
      <c r="M1552" s="29"/>
      <c r="N1552" s="29"/>
      <c r="O1552" s="29"/>
      <c r="P1552" s="149"/>
      <c r="Q1552" s="150"/>
      <c r="R1552" s="152"/>
      <c r="S1552" s="153"/>
      <c r="T1552" s="153"/>
      <c r="U1552" s="154"/>
      <c r="V1552" s="99"/>
      <c r="W1552" s="99"/>
      <c r="X1552" s="25"/>
      <c r="Y1552" s="25"/>
      <c r="Z1552" s="99"/>
      <c r="AA1552" s="25"/>
      <c r="AB1552" s="25"/>
      <c r="AC1552" s="99"/>
      <c r="AD1552" s="116">
        <f ca="1">SUMIF(AAL!$A$3:$A$65061,'Risk Lv. Inforce'!$B$7:$B$12091,AAL!$B$3:$B$65007)</f>
        <v>0</v>
      </c>
      <c r="AE1552" s="116">
        <f ca="1">SUMIF(AAL!$C$3:$C$65061,'Risk Lv. Inforce'!$B$7:$B$10291,AAL!$D$3:$D$65007)</f>
        <v>0</v>
      </c>
      <c r="AF1552" s="116">
        <f ca="1">SUMIF(AAL!$E$3:$E$65061,'Risk Lv. Inforce'!$B$7:$B$1291,AAL!$F$3:$F$65007)</f>
        <v>0</v>
      </c>
      <c r="AG1552" s="116">
        <f ca="1">SUMIF(AAL!$G$3:$G$65061,'Risk Lv. Inforce'!$B$7:$B$1291,AAL!$H$3:$H$65007)</f>
        <v>0</v>
      </c>
      <c r="AH1552" s="116">
        <f ca="1">SUMIF(AAL!$I$3:$I$65061,'Risk Lv. Inforce'!$B$7:$B$1291,AAL!$J$3:$J$65007)</f>
        <v>0</v>
      </c>
      <c r="AI1552" s="116">
        <f ca="1">SUMIF(AAL!$K$3:$K$65061,'Risk Lv. Inforce'!$B$7:$B$1291,AAL!$L$3:$L$65007)</f>
        <v>0</v>
      </c>
      <c r="AJ1552" s="116">
        <f>VLOOKUP(B1552,AAL!$Q$4:$S$1048576,3,0)</f>
        <v>0</v>
      </c>
      <c r="AK1552" s="116">
        <f>VLOOKUP(B1552,AAL!$U$4:$W$1048576,3,0)</f>
        <v>0</v>
      </c>
      <c r="AL1552" s="69">
        <f ca="1">IFERROR(((AD1552+(AD1552*'Portfolio Stats_RMS'!$C$7))/($AB1552*(1-'Portfolio Stats_RMS'!$C$6))),0)</f>
        <v>0</v>
      </c>
      <c r="AM1552" s="69">
        <f ca="1">IFERROR(((AF1552+(AF1552*'Portfolio Stats_RMS'!$C$7))/($AB1552*(1-'Portfolio Stats_RMS'!$C$6))),0)</f>
        <v>0</v>
      </c>
      <c r="AN1552" s="69">
        <f ca="1">IFERROR(((AH1552+(AH1552*'Portfolio Stats_RMS'!$C$7))/($AB1552*(1-'Portfolio Stats_RMS'!$C$6))),0)</f>
        <v>0</v>
      </c>
      <c r="AO1552" s="69">
        <f>IFERROR(((AJ1552+(AJ1552*'Portfolio Stats_RMS'!$C$7))/(AB1552*(1-'Portfolio Stats_RMS'!$C$6))),0)</f>
        <v>0</v>
      </c>
      <c r="AP1552" s="152"/>
    </row>
    <row r="1553" spans="2:42" x14ac:dyDescent="0.25">
      <c r="B1553" s="29"/>
      <c r="C1553" s="87"/>
      <c r="D1553" s="29"/>
      <c r="E1553" s="29"/>
      <c r="F1553" s="29"/>
      <c r="G1553" s="25"/>
      <c r="H1553" s="25"/>
      <c r="I1553" s="25"/>
      <c r="J1553" s="100"/>
      <c r="K1553" s="100"/>
      <c r="L1553" s="149"/>
      <c r="M1553" s="29"/>
      <c r="N1553" s="29"/>
      <c r="O1553" s="29"/>
      <c r="P1553" s="149"/>
      <c r="Q1553" s="150"/>
      <c r="R1553" s="152"/>
      <c r="S1553" s="153"/>
      <c r="T1553" s="153"/>
      <c r="U1553" s="154"/>
      <c r="V1553" s="99"/>
      <c r="W1553" s="99"/>
      <c r="X1553" s="25"/>
      <c r="Y1553" s="25"/>
      <c r="Z1553" s="99"/>
      <c r="AA1553" s="25"/>
      <c r="AB1553" s="25"/>
      <c r="AC1553" s="99"/>
      <c r="AD1553" s="116">
        <f ca="1">SUMIF(AAL!$A$3:$A$65061,'Risk Lv. Inforce'!$B$7:$B$12091,AAL!$B$3:$B$65007)</f>
        <v>0</v>
      </c>
      <c r="AE1553" s="116">
        <f ca="1">SUMIF(AAL!$C$3:$C$65061,'Risk Lv. Inforce'!$B$7:$B$10291,AAL!$D$3:$D$65007)</f>
        <v>0</v>
      </c>
      <c r="AF1553" s="116">
        <f ca="1">SUMIF(AAL!$E$3:$E$65061,'Risk Lv. Inforce'!$B$7:$B$1291,AAL!$F$3:$F$65007)</f>
        <v>0</v>
      </c>
      <c r="AG1553" s="116">
        <f ca="1">SUMIF(AAL!$G$3:$G$65061,'Risk Lv. Inforce'!$B$7:$B$1291,AAL!$H$3:$H$65007)</f>
        <v>0</v>
      </c>
      <c r="AH1553" s="116">
        <f ca="1">SUMIF(AAL!$I$3:$I$65061,'Risk Lv. Inforce'!$B$7:$B$1291,AAL!$J$3:$J$65007)</f>
        <v>0</v>
      </c>
      <c r="AI1553" s="116">
        <f ca="1">SUMIF(AAL!$K$3:$K$65061,'Risk Lv. Inforce'!$B$7:$B$1291,AAL!$L$3:$L$65007)</f>
        <v>0</v>
      </c>
      <c r="AJ1553" s="116">
        <f>VLOOKUP(B1553,AAL!$Q$4:$S$1048576,3,0)</f>
        <v>0</v>
      </c>
      <c r="AK1553" s="116">
        <f>VLOOKUP(B1553,AAL!$U$4:$W$1048576,3,0)</f>
        <v>0</v>
      </c>
      <c r="AL1553" s="69">
        <f ca="1">IFERROR(((AD1553+(AD1553*'Portfolio Stats_RMS'!$C$7))/($AB1553*(1-'Portfolio Stats_RMS'!$C$6))),0)</f>
        <v>0</v>
      </c>
      <c r="AM1553" s="69">
        <f ca="1">IFERROR(((AF1553+(AF1553*'Portfolio Stats_RMS'!$C$7))/($AB1553*(1-'Portfolio Stats_RMS'!$C$6))),0)</f>
        <v>0</v>
      </c>
      <c r="AN1553" s="69">
        <f ca="1">IFERROR(((AH1553+(AH1553*'Portfolio Stats_RMS'!$C$7))/($AB1553*(1-'Portfolio Stats_RMS'!$C$6))),0)</f>
        <v>0</v>
      </c>
      <c r="AO1553" s="69">
        <f>IFERROR(((AJ1553+(AJ1553*'Portfolio Stats_RMS'!$C$7))/(AB1553*(1-'Portfolio Stats_RMS'!$C$6))),0)</f>
        <v>0</v>
      </c>
      <c r="AP1553" s="152"/>
    </row>
    <row r="1554" spans="2:42" x14ac:dyDescent="0.25">
      <c r="B1554" s="29"/>
      <c r="C1554" s="87"/>
      <c r="D1554" s="29"/>
      <c r="E1554" s="29"/>
      <c r="F1554" s="29"/>
      <c r="G1554" s="25"/>
      <c r="H1554" s="25"/>
      <c r="I1554" s="25"/>
      <c r="J1554" s="100"/>
      <c r="K1554" s="100"/>
      <c r="L1554" s="149"/>
      <c r="M1554" s="29"/>
      <c r="N1554" s="29"/>
      <c r="O1554" s="29"/>
      <c r="P1554" s="149"/>
      <c r="Q1554" s="150"/>
      <c r="R1554" s="152"/>
      <c r="S1554" s="153"/>
      <c r="T1554" s="153"/>
      <c r="U1554" s="154"/>
      <c r="V1554" s="99"/>
      <c r="W1554" s="99"/>
      <c r="X1554" s="25"/>
      <c r="Y1554" s="25"/>
      <c r="Z1554" s="99"/>
      <c r="AA1554" s="25"/>
      <c r="AB1554" s="25"/>
      <c r="AC1554" s="99"/>
      <c r="AD1554" s="116">
        <f ca="1">SUMIF(AAL!$A$3:$A$65061,'Risk Lv. Inforce'!$B$7:$B$12091,AAL!$B$3:$B$65007)</f>
        <v>0</v>
      </c>
      <c r="AE1554" s="116">
        <f ca="1">SUMIF(AAL!$C$3:$C$65061,'Risk Lv. Inforce'!$B$7:$B$10291,AAL!$D$3:$D$65007)</f>
        <v>0</v>
      </c>
      <c r="AF1554" s="116">
        <f ca="1">SUMIF(AAL!$E$3:$E$65061,'Risk Lv. Inforce'!$B$7:$B$1291,AAL!$F$3:$F$65007)</f>
        <v>0</v>
      </c>
      <c r="AG1554" s="116">
        <f ca="1">SUMIF(AAL!$G$3:$G$65061,'Risk Lv. Inforce'!$B$7:$B$1291,AAL!$H$3:$H$65007)</f>
        <v>0</v>
      </c>
      <c r="AH1554" s="116">
        <f ca="1">SUMIF(AAL!$I$3:$I$65061,'Risk Lv. Inforce'!$B$7:$B$1291,AAL!$J$3:$J$65007)</f>
        <v>0</v>
      </c>
      <c r="AI1554" s="116">
        <f ca="1">SUMIF(AAL!$K$3:$K$65061,'Risk Lv. Inforce'!$B$7:$B$1291,AAL!$L$3:$L$65007)</f>
        <v>0</v>
      </c>
      <c r="AJ1554" s="116">
        <f>VLOOKUP(B1554,AAL!$Q$4:$S$1048576,3,0)</f>
        <v>0</v>
      </c>
      <c r="AK1554" s="116">
        <f>VLOOKUP(B1554,AAL!$U$4:$W$1048576,3,0)</f>
        <v>0</v>
      </c>
      <c r="AL1554" s="69">
        <f ca="1">IFERROR(((AD1554+(AD1554*'Portfolio Stats_RMS'!$C$7))/($AB1554*(1-'Portfolio Stats_RMS'!$C$6))),0)</f>
        <v>0</v>
      </c>
      <c r="AM1554" s="69">
        <f ca="1">IFERROR(((AF1554+(AF1554*'Portfolio Stats_RMS'!$C$7))/($AB1554*(1-'Portfolio Stats_RMS'!$C$6))),0)</f>
        <v>0</v>
      </c>
      <c r="AN1554" s="69">
        <f ca="1">IFERROR(((AH1554+(AH1554*'Portfolio Stats_RMS'!$C$7))/($AB1554*(1-'Portfolio Stats_RMS'!$C$6))),0)</f>
        <v>0</v>
      </c>
      <c r="AO1554" s="69">
        <f>IFERROR(((AJ1554+(AJ1554*'Portfolio Stats_RMS'!$C$7))/(AB1554*(1-'Portfolio Stats_RMS'!$C$6))),0)</f>
        <v>0</v>
      </c>
      <c r="AP1554" s="152"/>
    </row>
    <row r="1555" spans="2:42" x14ac:dyDescent="0.25">
      <c r="B1555" s="29"/>
      <c r="C1555" s="87"/>
      <c r="D1555" s="29"/>
      <c r="E1555" s="29"/>
      <c r="F1555" s="29"/>
      <c r="G1555" s="25"/>
      <c r="H1555" s="25"/>
      <c r="I1555" s="25"/>
      <c r="J1555" s="100"/>
      <c r="K1555" s="100"/>
      <c r="L1555" s="149"/>
      <c r="M1555" s="29"/>
      <c r="N1555" s="29"/>
      <c r="O1555" s="29"/>
      <c r="P1555" s="149"/>
      <c r="Q1555" s="150"/>
      <c r="R1555" s="152"/>
      <c r="S1555" s="153"/>
      <c r="T1555" s="153"/>
      <c r="U1555" s="154"/>
      <c r="V1555" s="99"/>
      <c r="W1555" s="99"/>
      <c r="X1555" s="25"/>
      <c r="Y1555" s="25"/>
      <c r="Z1555" s="99"/>
      <c r="AA1555" s="25"/>
      <c r="AB1555" s="25"/>
      <c r="AC1555" s="99"/>
      <c r="AD1555" s="116">
        <f ca="1">SUMIF(AAL!$A$3:$A$65061,'Risk Lv. Inforce'!$B$7:$B$12091,AAL!$B$3:$B$65007)</f>
        <v>0</v>
      </c>
      <c r="AE1555" s="116">
        <f ca="1">SUMIF(AAL!$C$3:$C$65061,'Risk Lv. Inforce'!$B$7:$B$10291,AAL!$D$3:$D$65007)</f>
        <v>0</v>
      </c>
      <c r="AF1555" s="116">
        <f ca="1">SUMIF(AAL!$E$3:$E$65061,'Risk Lv. Inforce'!$B$7:$B$1291,AAL!$F$3:$F$65007)</f>
        <v>0</v>
      </c>
      <c r="AG1555" s="116">
        <f ca="1">SUMIF(AAL!$G$3:$G$65061,'Risk Lv. Inforce'!$B$7:$B$1291,AAL!$H$3:$H$65007)</f>
        <v>0</v>
      </c>
      <c r="AH1555" s="116">
        <f ca="1">SUMIF(AAL!$I$3:$I$65061,'Risk Lv. Inforce'!$B$7:$B$1291,AAL!$J$3:$J$65007)</f>
        <v>0</v>
      </c>
      <c r="AI1555" s="116">
        <f ca="1">SUMIF(AAL!$K$3:$K$65061,'Risk Lv. Inforce'!$B$7:$B$1291,AAL!$L$3:$L$65007)</f>
        <v>0</v>
      </c>
      <c r="AJ1555" s="116">
        <f>VLOOKUP(B1555,AAL!$Q$4:$S$1048576,3,0)</f>
        <v>0</v>
      </c>
      <c r="AK1555" s="116">
        <f>VLOOKUP(B1555,AAL!$U$4:$W$1048576,3,0)</f>
        <v>0</v>
      </c>
      <c r="AL1555" s="69">
        <f ca="1">IFERROR(((AD1555+(AD1555*'Portfolio Stats_RMS'!$C$7))/($AB1555*(1-'Portfolio Stats_RMS'!$C$6))),0)</f>
        <v>0</v>
      </c>
      <c r="AM1555" s="69">
        <f ca="1">IFERROR(((AF1555+(AF1555*'Portfolio Stats_RMS'!$C$7))/($AB1555*(1-'Portfolio Stats_RMS'!$C$6))),0)</f>
        <v>0</v>
      </c>
      <c r="AN1555" s="69">
        <f ca="1">IFERROR(((AH1555+(AH1555*'Portfolio Stats_RMS'!$C$7))/($AB1555*(1-'Portfolio Stats_RMS'!$C$6))),0)</f>
        <v>0</v>
      </c>
      <c r="AO1555" s="69">
        <f>IFERROR(((AJ1555+(AJ1555*'Portfolio Stats_RMS'!$C$7))/(AB1555*(1-'Portfolio Stats_RMS'!$C$6))),0)</f>
        <v>0</v>
      </c>
      <c r="AP1555" s="152"/>
    </row>
    <row r="1556" spans="2:42" x14ac:dyDescent="0.25">
      <c r="B1556" s="29"/>
      <c r="C1556" s="87"/>
      <c r="D1556" s="29"/>
      <c r="E1556" s="29"/>
      <c r="F1556" s="29"/>
      <c r="G1556" s="25"/>
      <c r="H1556" s="25"/>
      <c r="I1556" s="25"/>
      <c r="J1556" s="100"/>
      <c r="K1556" s="100"/>
      <c r="L1556" s="149"/>
      <c r="M1556" s="29"/>
      <c r="N1556" s="29"/>
      <c r="O1556" s="29"/>
      <c r="P1556" s="149"/>
      <c r="Q1556" s="150"/>
      <c r="R1556" s="152"/>
      <c r="S1556" s="153"/>
      <c r="T1556" s="153"/>
      <c r="U1556" s="154"/>
      <c r="V1556" s="99"/>
      <c r="W1556" s="99"/>
      <c r="X1556" s="25"/>
      <c r="Y1556" s="25"/>
      <c r="Z1556" s="99"/>
      <c r="AA1556" s="25"/>
      <c r="AB1556" s="25"/>
      <c r="AC1556" s="99"/>
      <c r="AD1556" s="116">
        <f ca="1">SUMIF(AAL!$A$3:$A$65061,'Risk Lv. Inforce'!$B$7:$B$12091,AAL!$B$3:$B$65007)</f>
        <v>0</v>
      </c>
      <c r="AE1556" s="116">
        <f ca="1">SUMIF(AAL!$C$3:$C$65061,'Risk Lv. Inforce'!$B$7:$B$10291,AAL!$D$3:$D$65007)</f>
        <v>0</v>
      </c>
      <c r="AF1556" s="116">
        <f ca="1">SUMIF(AAL!$E$3:$E$65061,'Risk Lv. Inforce'!$B$7:$B$1291,AAL!$F$3:$F$65007)</f>
        <v>0</v>
      </c>
      <c r="AG1556" s="116">
        <f ca="1">SUMIF(AAL!$G$3:$G$65061,'Risk Lv. Inforce'!$B$7:$B$1291,AAL!$H$3:$H$65007)</f>
        <v>0</v>
      </c>
      <c r="AH1556" s="116">
        <f ca="1">SUMIF(AAL!$I$3:$I$65061,'Risk Lv. Inforce'!$B$7:$B$1291,AAL!$J$3:$J$65007)</f>
        <v>0</v>
      </c>
      <c r="AI1556" s="116">
        <f ca="1">SUMIF(AAL!$K$3:$K$65061,'Risk Lv. Inforce'!$B$7:$B$1291,AAL!$L$3:$L$65007)</f>
        <v>0</v>
      </c>
      <c r="AJ1556" s="116">
        <f>VLOOKUP(B1556,AAL!$Q$4:$S$1048576,3,0)</f>
        <v>0</v>
      </c>
      <c r="AK1556" s="116">
        <f>VLOOKUP(B1556,AAL!$U$4:$W$1048576,3,0)</f>
        <v>0</v>
      </c>
      <c r="AL1556" s="69">
        <f ca="1">IFERROR(((AD1556+(AD1556*'Portfolio Stats_RMS'!$C$7))/($AB1556*(1-'Portfolio Stats_RMS'!$C$6))),0)</f>
        <v>0</v>
      </c>
      <c r="AM1556" s="69">
        <f ca="1">IFERROR(((AF1556+(AF1556*'Portfolio Stats_RMS'!$C$7))/($AB1556*(1-'Portfolio Stats_RMS'!$C$6))),0)</f>
        <v>0</v>
      </c>
      <c r="AN1556" s="69">
        <f ca="1">IFERROR(((AH1556+(AH1556*'Portfolio Stats_RMS'!$C$7))/($AB1556*(1-'Portfolio Stats_RMS'!$C$6))),0)</f>
        <v>0</v>
      </c>
      <c r="AO1556" s="69">
        <f>IFERROR(((AJ1556+(AJ1556*'Portfolio Stats_RMS'!$C$7))/(AB1556*(1-'Portfolio Stats_RMS'!$C$6))),0)</f>
        <v>0</v>
      </c>
      <c r="AP1556" s="152"/>
    </row>
    <row r="1557" spans="2:42" x14ac:dyDescent="0.25">
      <c r="B1557" s="29"/>
      <c r="C1557" s="87"/>
      <c r="D1557" s="29"/>
      <c r="E1557" s="29"/>
      <c r="F1557" s="29"/>
      <c r="G1557" s="25"/>
      <c r="H1557" s="25"/>
      <c r="I1557" s="25"/>
      <c r="J1557" s="100"/>
      <c r="K1557" s="100"/>
      <c r="L1557" s="29"/>
      <c r="M1557" s="29"/>
      <c r="N1557" s="29"/>
      <c r="O1557" s="29"/>
      <c r="P1557" s="149"/>
      <c r="Q1557" s="150"/>
      <c r="R1557" s="152"/>
      <c r="S1557" s="153"/>
      <c r="T1557" s="153"/>
      <c r="U1557" s="154"/>
      <c r="V1557" s="99"/>
      <c r="W1557" s="99"/>
      <c r="X1557" s="25"/>
      <c r="Y1557" s="25"/>
      <c r="Z1557" s="99"/>
      <c r="AA1557" s="25"/>
      <c r="AB1557" s="25"/>
      <c r="AC1557" s="99"/>
      <c r="AD1557" s="116">
        <f ca="1">SUMIF(AAL!$A$3:$A$65061,'Risk Lv. Inforce'!$B$7:$B$12091,AAL!$B$3:$B$65007)</f>
        <v>0</v>
      </c>
      <c r="AE1557" s="116">
        <f ca="1">SUMIF(AAL!$C$3:$C$65061,'Risk Lv. Inforce'!$B$7:$B$10291,AAL!$D$3:$D$65007)</f>
        <v>0</v>
      </c>
      <c r="AF1557" s="116">
        <f ca="1">SUMIF(AAL!$E$3:$E$65061,'Risk Lv. Inforce'!$B$7:$B$1291,AAL!$F$3:$F$65007)</f>
        <v>0</v>
      </c>
      <c r="AG1557" s="116">
        <f ca="1">SUMIF(AAL!$G$3:$G$65061,'Risk Lv. Inforce'!$B$7:$B$1291,AAL!$H$3:$H$65007)</f>
        <v>0</v>
      </c>
      <c r="AH1557" s="116">
        <f ca="1">SUMIF(AAL!$I$3:$I$65061,'Risk Lv. Inforce'!$B$7:$B$1291,AAL!$J$3:$J$65007)</f>
        <v>0</v>
      </c>
      <c r="AI1557" s="116">
        <f ca="1">SUMIF(AAL!$K$3:$K$65061,'Risk Lv. Inforce'!$B$7:$B$1291,AAL!$L$3:$L$65007)</f>
        <v>0</v>
      </c>
      <c r="AJ1557" s="116">
        <f>VLOOKUP(B1557,AAL!$Q$4:$S$1048576,3,0)</f>
        <v>0</v>
      </c>
      <c r="AK1557" s="116">
        <f>VLOOKUP(B1557,AAL!$U$4:$W$1048576,3,0)</f>
        <v>0</v>
      </c>
      <c r="AL1557" s="69">
        <f ca="1">IFERROR(((AD1557+(AD1557*'Portfolio Stats_RMS'!$C$7))/($AB1557*(1-'Portfolio Stats_RMS'!$C$6))),0)</f>
        <v>0</v>
      </c>
      <c r="AM1557" s="69">
        <f ca="1">IFERROR(((AF1557+(AF1557*'Portfolio Stats_RMS'!$C$7))/($AB1557*(1-'Portfolio Stats_RMS'!$C$6))),0)</f>
        <v>0</v>
      </c>
      <c r="AN1557" s="69">
        <f ca="1">IFERROR(((AH1557+(AH1557*'Portfolio Stats_RMS'!$C$7))/($AB1557*(1-'Portfolio Stats_RMS'!$C$6))),0)</f>
        <v>0</v>
      </c>
      <c r="AO1557" s="69">
        <f>IFERROR(((AJ1557+(AJ1557*'Portfolio Stats_RMS'!$C$7))/(AB1557*(1-'Portfolio Stats_RMS'!$C$6))),0)</f>
        <v>0</v>
      </c>
      <c r="AP1557" s="152"/>
    </row>
    <row r="1558" spans="2:42" x14ac:dyDescent="0.25">
      <c r="B1558" s="29"/>
      <c r="C1558" s="87"/>
      <c r="D1558" s="29"/>
      <c r="E1558" s="29"/>
      <c r="F1558" s="29"/>
      <c r="G1558" s="25"/>
      <c r="H1558" s="25"/>
      <c r="I1558" s="25"/>
      <c r="J1558" s="100"/>
      <c r="K1558" s="100"/>
      <c r="L1558" s="29"/>
      <c r="M1558" s="29"/>
      <c r="N1558" s="29"/>
      <c r="O1558" s="29"/>
      <c r="P1558" s="149"/>
      <c r="Q1558" s="150"/>
      <c r="R1558" s="152"/>
      <c r="S1558" s="153"/>
      <c r="T1558" s="153"/>
      <c r="U1558" s="154"/>
      <c r="V1558" s="99"/>
      <c r="W1558" s="99"/>
      <c r="X1558" s="25"/>
      <c r="Y1558" s="25"/>
      <c r="Z1558" s="99"/>
      <c r="AA1558" s="25"/>
      <c r="AB1558" s="25"/>
      <c r="AC1558" s="99"/>
      <c r="AD1558" s="116">
        <f ca="1">SUMIF(AAL!$A$3:$A$65061,'Risk Lv. Inforce'!$B$7:$B$12091,AAL!$B$3:$B$65007)</f>
        <v>0</v>
      </c>
      <c r="AE1558" s="116">
        <f ca="1">SUMIF(AAL!$C$3:$C$65061,'Risk Lv. Inforce'!$B$7:$B$10291,AAL!$D$3:$D$65007)</f>
        <v>0</v>
      </c>
      <c r="AF1558" s="116">
        <f ca="1">SUMIF(AAL!$E$3:$E$65061,'Risk Lv. Inforce'!$B$7:$B$1291,AAL!$F$3:$F$65007)</f>
        <v>0</v>
      </c>
      <c r="AG1558" s="116">
        <f ca="1">SUMIF(AAL!$G$3:$G$65061,'Risk Lv. Inforce'!$B$7:$B$1291,AAL!$H$3:$H$65007)</f>
        <v>0</v>
      </c>
      <c r="AH1558" s="116">
        <f ca="1">SUMIF(AAL!$I$3:$I$65061,'Risk Lv. Inforce'!$B$7:$B$1291,AAL!$J$3:$J$65007)</f>
        <v>0</v>
      </c>
      <c r="AI1558" s="116">
        <f ca="1">SUMIF(AAL!$K$3:$K$65061,'Risk Lv. Inforce'!$B$7:$B$1291,AAL!$L$3:$L$65007)</f>
        <v>0</v>
      </c>
      <c r="AJ1558" s="116">
        <f>VLOOKUP(B1558,AAL!$Q$4:$S$1048576,3,0)</f>
        <v>0</v>
      </c>
      <c r="AK1558" s="116">
        <f>VLOOKUP(B1558,AAL!$U$4:$W$1048576,3,0)</f>
        <v>0</v>
      </c>
      <c r="AL1558" s="69">
        <f ca="1">IFERROR(((AD1558+(AD1558*'Portfolio Stats_RMS'!$C$7))/($AB1558*(1-'Portfolio Stats_RMS'!$C$6))),0)</f>
        <v>0</v>
      </c>
      <c r="AM1558" s="69">
        <f ca="1">IFERROR(((AF1558+(AF1558*'Portfolio Stats_RMS'!$C$7))/($AB1558*(1-'Portfolio Stats_RMS'!$C$6))),0)</f>
        <v>0</v>
      </c>
      <c r="AN1558" s="69">
        <f ca="1">IFERROR(((AH1558+(AH1558*'Portfolio Stats_RMS'!$C$7))/($AB1558*(1-'Portfolio Stats_RMS'!$C$6))),0)</f>
        <v>0</v>
      </c>
      <c r="AO1558" s="69">
        <f>IFERROR(((AJ1558+(AJ1558*'Portfolio Stats_RMS'!$C$7))/(AB1558*(1-'Portfolio Stats_RMS'!$C$6))),0)</f>
        <v>0</v>
      </c>
      <c r="AP1558" s="152"/>
    </row>
    <row r="1559" spans="2:42" x14ac:dyDescent="0.25">
      <c r="B1559" s="29"/>
      <c r="C1559" s="87"/>
      <c r="D1559" s="29"/>
      <c r="E1559" s="29"/>
      <c r="F1559" s="29"/>
      <c r="G1559" s="25"/>
      <c r="H1559" s="25"/>
      <c r="I1559" s="25"/>
      <c r="J1559" s="100"/>
      <c r="K1559" s="100"/>
      <c r="L1559" s="29"/>
      <c r="M1559" s="29"/>
      <c r="N1559" s="29"/>
      <c r="O1559" s="29"/>
      <c r="P1559" s="149"/>
      <c r="Q1559" s="150"/>
      <c r="R1559" s="152"/>
      <c r="S1559" s="153"/>
      <c r="T1559" s="153"/>
      <c r="U1559" s="154"/>
      <c r="V1559" s="99"/>
      <c r="W1559" s="99"/>
      <c r="X1559" s="25"/>
      <c r="Y1559" s="25"/>
      <c r="Z1559" s="99"/>
      <c r="AA1559" s="25"/>
      <c r="AB1559" s="25"/>
      <c r="AC1559" s="99"/>
      <c r="AD1559" s="116">
        <f ca="1">SUMIF(AAL!$A$3:$A$65061,'Risk Lv. Inforce'!$B$7:$B$12091,AAL!$B$3:$B$65007)</f>
        <v>0</v>
      </c>
      <c r="AE1559" s="116">
        <f ca="1">SUMIF(AAL!$C$3:$C$65061,'Risk Lv. Inforce'!$B$7:$B$10291,AAL!$D$3:$D$65007)</f>
        <v>0</v>
      </c>
      <c r="AF1559" s="116">
        <f ca="1">SUMIF(AAL!$E$3:$E$65061,'Risk Lv. Inforce'!$B$7:$B$1291,AAL!$F$3:$F$65007)</f>
        <v>0</v>
      </c>
      <c r="AG1559" s="116">
        <f ca="1">SUMIF(AAL!$G$3:$G$65061,'Risk Lv. Inforce'!$B$7:$B$1291,AAL!$H$3:$H$65007)</f>
        <v>0</v>
      </c>
      <c r="AH1559" s="116">
        <f ca="1">SUMIF(AAL!$I$3:$I$65061,'Risk Lv. Inforce'!$B$7:$B$1291,AAL!$J$3:$J$65007)</f>
        <v>0</v>
      </c>
      <c r="AI1559" s="116">
        <f ca="1">SUMIF(AAL!$K$3:$K$65061,'Risk Lv. Inforce'!$B$7:$B$1291,AAL!$L$3:$L$65007)</f>
        <v>0</v>
      </c>
      <c r="AJ1559" s="116">
        <f>VLOOKUP(B1559,AAL!$Q$4:$S$1048576,3,0)</f>
        <v>0</v>
      </c>
      <c r="AK1559" s="116">
        <f>VLOOKUP(B1559,AAL!$U$4:$W$1048576,3,0)</f>
        <v>0</v>
      </c>
      <c r="AL1559" s="69">
        <f ca="1">IFERROR(((AD1559+(AD1559*'Portfolio Stats_RMS'!$C$7))/($AB1559*(1-'Portfolio Stats_RMS'!$C$6))),0)</f>
        <v>0</v>
      </c>
      <c r="AM1559" s="69">
        <f ca="1">IFERROR(((AF1559+(AF1559*'Portfolio Stats_RMS'!$C$7))/($AB1559*(1-'Portfolio Stats_RMS'!$C$6))),0)</f>
        <v>0</v>
      </c>
      <c r="AN1559" s="69">
        <f ca="1">IFERROR(((AH1559+(AH1559*'Portfolio Stats_RMS'!$C$7))/($AB1559*(1-'Portfolio Stats_RMS'!$C$6))),0)</f>
        <v>0</v>
      </c>
      <c r="AO1559" s="69">
        <f>IFERROR(((AJ1559+(AJ1559*'Portfolio Stats_RMS'!$C$7))/(AB1559*(1-'Portfolio Stats_RMS'!$C$6))),0)</f>
        <v>0</v>
      </c>
      <c r="AP1559" s="152"/>
    </row>
    <row r="1560" spans="2:42" x14ac:dyDescent="0.25">
      <c r="B1560" s="29"/>
      <c r="C1560" s="87"/>
      <c r="D1560" s="29"/>
      <c r="E1560" s="29"/>
      <c r="F1560" s="29"/>
      <c r="G1560" s="25"/>
      <c r="H1560" s="25"/>
      <c r="I1560" s="25"/>
      <c r="J1560" s="100"/>
      <c r="K1560" s="100"/>
      <c r="L1560" s="149"/>
      <c r="M1560" s="29"/>
      <c r="N1560" s="29"/>
      <c r="O1560" s="29"/>
      <c r="P1560" s="149"/>
      <c r="Q1560" s="150"/>
      <c r="R1560" s="152"/>
      <c r="S1560" s="153"/>
      <c r="T1560" s="153"/>
      <c r="U1560" s="154"/>
      <c r="V1560" s="99"/>
      <c r="W1560" s="99"/>
      <c r="X1560" s="25"/>
      <c r="Y1560" s="25"/>
      <c r="Z1560" s="99"/>
      <c r="AA1560" s="25"/>
      <c r="AB1560" s="25"/>
      <c r="AC1560" s="99"/>
      <c r="AD1560" s="116">
        <f ca="1">SUMIF(AAL!$A$3:$A$65061,'Risk Lv. Inforce'!$B$7:$B$12091,AAL!$B$3:$B$65007)</f>
        <v>0</v>
      </c>
      <c r="AE1560" s="116">
        <f ca="1">SUMIF(AAL!$C$3:$C$65061,'Risk Lv. Inforce'!$B$7:$B$10291,AAL!$D$3:$D$65007)</f>
        <v>0</v>
      </c>
      <c r="AF1560" s="116">
        <f ca="1">SUMIF(AAL!$E$3:$E$65061,'Risk Lv. Inforce'!$B$7:$B$1291,AAL!$F$3:$F$65007)</f>
        <v>0</v>
      </c>
      <c r="AG1560" s="116">
        <f ca="1">SUMIF(AAL!$G$3:$G$65061,'Risk Lv. Inforce'!$B$7:$B$1291,AAL!$H$3:$H$65007)</f>
        <v>0</v>
      </c>
      <c r="AH1560" s="116">
        <f ca="1">SUMIF(AAL!$I$3:$I$65061,'Risk Lv. Inforce'!$B$7:$B$1291,AAL!$J$3:$J$65007)</f>
        <v>0</v>
      </c>
      <c r="AI1560" s="116">
        <f ca="1">SUMIF(AAL!$K$3:$K$65061,'Risk Lv. Inforce'!$B$7:$B$1291,AAL!$L$3:$L$65007)</f>
        <v>0</v>
      </c>
      <c r="AJ1560" s="116">
        <f>VLOOKUP(B1560,AAL!$Q$4:$S$1048576,3,0)</f>
        <v>0</v>
      </c>
      <c r="AK1560" s="116">
        <f>VLOOKUP(B1560,AAL!$U$4:$W$1048576,3,0)</f>
        <v>0</v>
      </c>
      <c r="AL1560" s="69">
        <f ca="1">IFERROR(((AD1560+(AD1560*'Portfolio Stats_RMS'!$C$7))/($AB1560*(1-'Portfolio Stats_RMS'!$C$6))),0)</f>
        <v>0</v>
      </c>
      <c r="AM1560" s="69">
        <f ca="1">IFERROR(((AF1560+(AF1560*'Portfolio Stats_RMS'!$C$7))/($AB1560*(1-'Portfolio Stats_RMS'!$C$6))),0)</f>
        <v>0</v>
      </c>
      <c r="AN1560" s="69">
        <f ca="1">IFERROR(((AH1560+(AH1560*'Portfolio Stats_RMS'!$C$7))/($AB1560*(1-'Portfolio Stats_RMS'!$C$6))),0)</f>
        <v>0</v>
      </c>
      <c r="AO1560" s="69">
        <f>IFERROR(((AJ1560+(AJ1560*'Portfolio Stats_RMS'!$C$7))/(AB1560*(1-'Portfolio Stats_RMS'!$C$6))),0)</f>
        <v>0</v>
      </c>
      <c r="AP1560" s="152"/>
    </row>
    <row r="1561" spans="2:42" x14ac:dyDescent="0.25">
      <c r="B1561" s="29"/>
      <c r="C1561" s="87"/>
      <c r="D1561" s="29"/>
      <c r="E1561" s="29"/>
      <c r="F1561" s="29"/>
      <c r="G1561" s="25"/>
      <c r="H1561" s="25"/>
      <c r="I1561" s="25"/>
      <c r="J1561" s="100"/>
      <c r="K1561" s="100"/>
      <c r="L1561" s="149"/>
      <c r="M1561" s="29"/>
      <c r="N1561" s="29"/>
      <c r="O1561" s="29"/>
      <c r="P1561" s="149"/>
      <c r="Q1561" s="150"/>
      <c r="R1561" s="152"/>
      <c r="S1561" s="153"/>
      <c r="T1561" s="153"/>
      <c r="U1561" s="154"/>
      <c r="V1561" s="99"/>
      <c r="W1561" s="99"/>
      <c r="X1561" s="25"/>
      <c r="Y1561" s="25"/>
      <c r="Z1561" s="99"/>
      <c r="AA1561" s="25"/>
      <c r="AB1561" s="25"/>
      <c r="AC1561" s="99"/>
      <c r="AD1561" s="116">
        <f ca="1">SUMIF(AAL!$A$3:$A$65061,'Risk Lv. Inforce'!$B$7:$B$12091,AAL!$B$3:$B$65007)</f>
        <v>0</v>
      </c>
      <c r="AE1561" s="116">
        <f ca="1">SUMIF(AAL!$C$3:$C$65061,'Risk Lv. Inforce'!$B$7:$B$10291,AAL!$D$3:$D$65007)</f>
        <v>0</v>
      </c>
      <c r="AF1561" s="116">
        <f ca="1">SUMIF(AAL!$E$3:$E$65061,'Risk Lv. Inforce'!$B$7:$B$1291,AAL!$F$3:$F$65007)</f>
        <v>0</v>
      </c>
      <c r="AG1561" s="116">
        <f ca="1">SUMIF(AAL!$G$3:$G$65061,'Risk Lv. Inforce'!$B$7:$B$1291,AAL!$H$3:$H$65007)</f>
        <v>0</v>
      </c>
      <c r="AH1561" s="116">
        <f ca="1">SUMIF(AAL!$I$3:$I$65061,'Risk Lv. Inforce'!$B$7:$B$1291,AAL!$J$3:$J$65007)</f>
        <v>0</v>
      </c>
      <c r="AI1561" s="116">
        <f ca="1">SUMIF(AAL!$K$3:$K$65061,'Risk Lv. Inforce'!$B$7:$B$1291,AAL!$L$3:$L$65007)</f>
        <v>0</v>
      </c>
      <c r="AJ1561" s="116">
        <f>VLOOKUP(B1561,AAL!$Q$4:$S$1048576,3,0)</f>
        <v>0</v>
      </c>
      <c r="AK1561" s="116">
        <f>VLOOKUP(B1561,AAL!$U$4:$W$1048576,3,0)</f>
        <v>0</v>
      </c>
      <c r="AL1561" s="69">
        <f ca="1">IFERROR(((AD1561+(AD1561*'Portfolio Stats_RMS'!$C$7))/($AB1561*(1-'Portfolio Stats_RMS'!$C$6))),0)</f>
        <v>0</v>
      </c>
      <c r="AM1561" s="69">
        <f ca="1">IFERROR(((AF1561+(AF1561*'Portfolio Stats_RMS'!$C$7))/($AB1561*(1-'Portfolio Stats_RMS'!$C$6))),0)</f>
        <v>0</v>
      </c>
      <c r="AN1561" s="69">
        <f ca="1">IFERROR(((AH1561+(AH1561*'Portfolio Stats_RMS'!$C$7))/($AB1561*(1-'Portfolio Stats_RMS'!$C$6))),0)</f>
        <v>0</v>
      </c>
      <c r="AO1561" s="69">
        <f>IFERROR(((AJ1561+(AJ1561*'Portfolio Stats_RMS'!$C$7))/(AB1561*(1-'Portfolio Stats_RMS'!$C$6))),0)</f>
        <v>0</v>
      </c>
      <c r="AP1561" s="152"/>
    </row>
    <row r="1562" spans="2:42" x14ac:dyDescent="0.25">
      <c r="B1562" s="29"/>
      <c r="C1562" s="87"/>
      <c r="D1562" s="29"/>
      <c r="E1562" s="29"/>
      <c r="F1562" s="29"/>
      <c r="G1562" s="25"/>
      <c r="H1562" s="25"/>
      <c r="I1562" s="25"/>
      <c r="J1562" s="100"/>
      <c r="K1562" s="100"/>
      <c r="L1562" s="29"/>
      <c r="M1562" s="29"/>
      <c r="N1562" s="29"/>
      <c r="O1562" s="29"/>
      <c r="P1562" s="149"/>
      <c r="Q1562" s="150"/>
      <c r="R1562" s="152"/>
      <c r="S1562" s="153"/>
      <c r="T1562" s="153"/>
      <c r="U1562" s="154"/>
      <c r="V1562" s="99"/>
      <c r="W1562" s="99"/>
      <c r="X1562" s="25"/>
      <c r="Y1562" s="25"/>
      <c r="Z1562" s="99"/>
      <c r="AA1562" s="25"/>
      <c r="AB1562" s="25"/>
      <c r="AC1562" s="99"/>
      <c r="AD1562" s="116">
        <f ca="1">SUMIF(AAL!$A$3:$A$65061,'Risk Lv. Inforce'!$B$7:$B$12091,AAL!$B$3:$B$65007)</f>
        <v>0</v>
      </c>
      <c r="AE1562" s="116">
        <f ca="1">SUMIF(AAL!$C$3:$C$65061,'Risk Lv. Inforce'!$B$7:$B$10291,AAL!$D$3:$D$65007)</f>
        <v>0</v>
      </c>
      <c r="AF1562" s="116">
        <f ca="1">SUMIF(AAL!$E$3:$E$65061,'Risk Lv. Inforce'!$B$7:$B$1291,AAL!$F$3:$F$65007)</f>
        <v>0</v>
      </c>
      <c r="AG1562" s="116">
        <f ca="1">SUMIF(AAL!$G$3:$G$65061,'Risk Lv. Inforce'!$B$7:$B$1291,AAL!$H$3:$H$65007)</f>
        <v>0</v>
      </c>
      <c r="AH1562" s="116">
        <f ca="1">SUMIF(AAL!$I$3:$I$65061,'Risk Lv. Inforce'!$B$7:$B$1291,AAL!$J$3:$J$65007)</f>
        <v>0</v>
      </c>
      <c r="AI1562" s="116">
        <f ca="1">SUMIF(AAL!$K$3:$K$65061,'Risk Lv. Inforce'!$B$7:$B$1291,AAL!$L$3:$L$65007)</f>
        <v>0</v>
      </c>
      <c r="AJ1562" s="116">
        <f>VLOOKUP(B1562,AAL!$Q$4:$S$1048576,3,0)</f>
        <v>0</v>
      </c>
      <c r="AK1562" s="116">
        <f>VLOOKUP(B1562,AAL!$U$4:$W$1048576,3,0)</f>
        <v>0</v>
      </c>
      <c r="AL1562" s="69">
        <f ca="1">IFERROR(((AD1562+(AD1562*'Portfolio Stats_RMS'!$C$7))/($AB1562*(1-'Portfolio Stats_RMS'!$C$6))),0)</f>
        <v>0</v>
      </c>
      <c r="AM1562" s="69">
        <f ca="1">IFERROR(((AF1562+(AF1562*'Portfolio Stats_RMS'!$C$7))/($AB1562*(1-'Portfolio Stats_RMS'!$C$6))),0)</f>
        <v>0</v>
      </c>
      <c r="AN1562" s="69">
        <f ca="1">IFERROR(((AH1562+(AH1562*'Portfolio Stats_RMS'!$C$7))/($AB1562*(1-'Portfolio Stats_RMS'!$C$6))),0)</f>
        <v>0</v>
      </c>
      <c r="AO1562" s="69">
        <f>IFERROR(((AJ1562+(AJ1562*'Portfolio Stats_RMS'!$C$7))/(AB1562*(1-'Portfolio Stats_RMS'!$C$6))),0)</f>
        <v>0</v>
      </c>
      <c r="AP1562" s="152"/>
    </row>
    <row r="1563" spans="2:42" x14ac:dyDescent="0.25">
      <c r="B1563" s="29"/>
      <c r="C1563" s="87"/>
      <c r="D1563" s="29"/>
      <c r="E1563" s="29"/>
      <c r="F1563" s="29"/>
      <c r="G1563" s="25"/>
      <c r="H1563" s="25"/>
      <c r="I1563" s="25"/>
      <c r="J1563" s="100"/>
      <c r="K1563" s="100"/>
      <c r="L1563" s="29"/>
      <c r="M1563" s="29"/>
      <c r="N1563" s="29"/>
      <c r="O1563" s="29"/>
      <c r="P1563" s="149"/>
      <c r="Q1563" s="150"/>
      <c r="R1563" s="152"/>
      <c r="S1563" s="153"/>
      <c r="T1563" s="153"/>
      <c r="U1563" s="154"/>
      <c r="V1563" s="99"/>
      <c r="W1563" s="99"/>
      <c r="X1563" s="25"/>
      <c r="Y1563" s="25"/>
      <c r="Z1563" s="99"/>
      <c r="AA1563" s="25"/>
      <c r="AB1563" s="25"/>
      <c r="AC1563" s="99"/>
      <c r="AD1563" s="116">
        <f ca="1">SUMIF(AAL!$A$3:$A$65061,'Risk Lv. Inforce'!$B$7:$B$12091,AAL!$B$3:$B$65007)</f>
        <v>0</v>
      </c>
      <c r="AE1563" s="116">
        <f ca="1">SUMIF(AAL!$C$3:$C$65061,'Risk Lv. Inforce'!$B$7:$B$10291,AAL!$D$3:$D$65007)</f>
        <v>0</v>
      </c>
      <c r="AF1563" s="116">
        <f ca="1">SUMIF(AAL!$E$3:$E$65061,'Risk Lv. Inforce'!$B$7:$B$1291,AAL!$F$3:$F$65007)</f>
        <v>0</v>
      </c>
      <c r="AG1563" s="116">
        <f ca="1">SUMIF(AAL!$G$3:$G$65061,'Risk Lv. Inforce'!$B$7:$B$1291,AAL!$H$3:$H$65007)</f>
        <v>0</v>
      </c>
      <c r="AH1563" s="116">
        <f ca="1">SUMIF(AAL!$I$3:$I$65061,'Risk Lv. Inforce'!$B$7:$B$1291,AAL!$J$3:$J$65007)</f>
        <v>0</v>
      </c>
      <c r="AI1563" s="116">
        <f ca="1">SUMIF(AAL!$K$3:$K$65061,'Risk Lv. Inforce'!$B$7:$B$1291,AAL!$L$3:$L$65007)</f>
        <v>0</v>
      </c>
      <c r="AJ1563" s="116">
        <f>VLOOKUP(B1563,AAL!$Q$4:$S$1048576,3,0)</f>
        <v>0</v>
      </c>
      <c r="AK1563" s="116">
        <f>VLOOKUP(B1563,AAL!$U$4:$W$1048576,3,0)</f>
        <v>0</v>
      </c>
      <c r="AL1563" s="69">
        <f ca="1">IFERROR(((AD1563+(AD1563*'Portfolio Stats_RMS'!$C$7))/($AB1563*(1-'Portfolio Stats_RMS'!$C$6))),0)</f>
        <v>0</v>
      </c>
      <c r="AM1563" s="69">
        <f ca="1">IFERROR(((AF1563+(AF1563*'Portfolio Stats_RMS'!$C$7))/($AB1563*(1-'Portfolio Stats_RMS'!$C$6))),0)</f>
        <v>0</v>
      </c>
      <c r="AN1563" s="69">
        <f ca="1">IFERROR(((AH1563+(AH1563*'Portfolio Stats_RMS'!$C$7))/($AB1563*(1-'Portfolio Stats_RMS'!$C$6))),0)</f>
        <v>0</v>
      </c>
      <c r="AO1563" s="69">
        <f>IFERROR(((AJ1563+(AJ1563*'Portfolio Stats_RMS'!$C$7))/(AB1563*(1-'Portfolio Stats_RMS'!$C$6))),0)</f>
        <v>0</v>
      </c>
      <c r="AP1563" s="152"/>
    </row>
    <row r="1564" spans="2:42" x14ac:dyDescent="0.25">
      <c r="B1564" s="29"/>
      <c r="C1564" s="87"/>
      <c r="D1564" s="29"/>
      <c r="E1564" s="29"/>
      <c r="F1564" s="29"/>
      <c r="G1564" s="25"/>
      <c r="H1564" s="25"/>
      <c r="I1564" s="25"/>
      <c r="J1564" s="100"/>
      <c r="K1564" s="100"/>
      <c r="L1564" s="149"/>
      <c r="M1564" s="29"/>
      <c r="N1564" s="29"/>
      <c r="O1564" s="29"/>
      <c r="P1564" s="149"/>
      <c r="Q1564" s="150"/>
      <c r="R1564" s="152"/>
      <c r="S1564" s="153"/>
      <c r="T1564" s="153"/>
      <c r="U1564" s="154"/>
      <c r="V1564" s="99"/>
      <c r="W1564" s="99"/>
      <c r="X1564" s="25"/>
      <c r="Y1564" s="25"/>
      <c r="Z1564" s="99"/>
      <c r="AA1564" s="25"/>
      <c r="AB1564" s="25"/>
      <c r="AC1564" s="99"/>
      <c r="AD1564" s="116">
        <f ca="1">SUMIF(AAL!$A$3:$A$65061,'Risk Lv. Inforce'!$B$7:$B$12091,AAL!$B$3:$B$65007)</f>
        <v>0</v>
      </c>
      <c r="AE1564" s="116">
        <f ca="1">SUMIF(AAL!$C$3:$C$65061,'Risk Lv. Inforce'!$B$7:$B$10291,AAL!$D$3:$D$65007)</f>
        <v>0</v>
      </c>
      <c r="AF1564" s="116">
        <f ca="1">SUMIF(AAL!$E$3:$E$65061,'Risk Lv. Inforce'!$B$7:$B$1291,AAL!$F$3:$F$65007)</f>
        <v>0</v>
      </c>
      <c r="AG1564" s="116">
        <f ca="1">SUMIF(AAL!$G$3:$G$65061,'Risk Lv. Inforce'!$B$7:$B$1291,AAL!$H$3:$H$65007)</f>
        <v>0</v>
      </c>
      <c r="AH1564" s="116">
        <f ca="1">SUMIF(AAL!$I$3:$I$65061,'Risk Lv. Inforce'!$B$7:$B$1291,AAL!$J$3:$J$65007)</f>
        <v>0</v>
      </c>
      <c r="AI1564" s="116">
        <f ca="1">SUMIF(AAL!$K$3:$K$65061,'Risk Lv. Inforce'!$B$7:$B$1291,AAL!$L$3:$L$65007)</f>
        <v>0</v>
      </c>
      <c r="AJ1564" s="116">
        <f>VLOOKUP(B1564,AAL!$Q$4:$S$1048576,3,0)</f>
        <v>0</v>
      </c>
      <c r="AK1564" s="116">
        <f>VLOOKUP(B1564,AAL!$U$4:$W$1048576,3,0)</f>
        <v>0</v>
      </c>
      <c r="AL1564" s="69">
        <f ca="1">IFERROR(((AD1564+(AD1564*'Portfolio Stats_RMS'!$C$7))/($AB1564*(1-'Portfolio Stats_RMS'!$C$6))),0)</f>
        <v>0</v>
      </c>
      <c r="AM1564" s="69">
        <f ca="1">IFERROR(((AF1564+(AF1564*'Portfolio Stats_RMS'!$C$7))/($AB1564*(1-'Portfolio Stats_RMS'!$C$6))),0)</f>
        <v>0</v>
      </c>
      <c r="AN1564" s="69">
        <f ca="1">IFERROR(((AH1564+(AH1564*'Portfolio Stats_RMS'!$C$7))/($AB1564*(1-'Portfolio Stats_RMS'!$C$6))),0)</f>
        <v>0</v>
      </c>
      <c r="AO1564" s="69">
        <f>IFERROR(((AJ1564+(AJ1564*'Portfolio Stats_RMS'!$C$7))/(AB1564*(1-'Portfolio Stats_RMS'!$C$6))),0)</f>
        <v>0</v>
      </c>
      <c r="AP1564" s="152"/>
    </row>
    <row r="1565" spans="2:42" x14ac:dyDescent="0.25">
      <c r="B1565" s="29"/>
      <c r="C1565" s="87"/>
      <c r="D1565" s="29"/>
      <c r="E1565" s="29"/>
      <c r="F1565" s="29"/>
      <c r="G1565" s="25"/>
      <c r="H1565" s="25"/>
      <c r="I1565" s="25"/>
      <c r="J1565" s="100"/>
      <c r="K1565" s="100"/>
      <c r="L1565" s="149"/>
      <c r="M1565" s="29"/>
      <c r="N1565" s="29"/>
      <c r="O1565" s="29"/>
      <c r="P1565" s="149"/>
      <c r="Q1565" s="150"/>
      <c r="R1565" s="152"/>
      <c r="S1565" s="153"/>
      <c r="T1565" s="153"/>
      <c r="U1565" s="154"/>
      <c r="V1565" s="99"/>
      <c r="W1565" s="99"/>
      <c r="X1565" s="25"/>
      <c r="Y1565" s="25"/>
      <c r="Z1565" s="99"/>
      <c r="AA1565" s="25"/>
      <c r="AB1565" s="25"/>
      <c r="AC1565" s="99"/>
      <c r="AD1565" s="116">
        <f ca="1">SUMIF(AAL!$A$3:$A$65061,'Risk Lv. Inforce'!$B$7:$B$12091,AAL!$B$3:$B$65007)</f>
        <v>0</v>
      </c>
      <c r="AE1565" s="116">
        <f ca="1">SUMIF(AAL!$C$3:$C$65061,'Risk Lv. Inforce'!$B$7:$B$10291,AAL!$D$3:$D$65007)</f>
        <v>0</v>
      </c>
      <c r="AF1565" s="116">
        <f ca="1">SUMIF(AAL!$E$3:$E$65061,'Risk Lv. Inforce'!$B$7:$B$1291,AAL!$F$3:$F$65007)</f>
        <v>0</v>
      </c>
      <c r="AG1565" s="116">
        <f ca="1">SUMIF(AAL!$G$3:$G$65061,'Risk Lv. Inforce'!$B$7:$B$1291,AAL!$H$3:$H$65007)</f>
        <v>0</v>
      </c>
      <c r="AH1565" s="116">
        <f ca="1">SUMIF(AAL!$I$3:$I$65061,'Risk Lv. Inforce'!$B$7:$B$1291,AAL!$J$3:$J$65007)</f>
        <v>0</v>
      </c>
      <c r="AI1565" s="116">
        <f ca="1">SUMIF(AAL!$K$3:$K$65061,'Risk Lv. Inforce'!$B$7:$B$1291,AAL!$L$3:$L$65007)</f>
        <v>0</v>
      </c>
      <c r="AJ1565" s="116">
        <f>VLOOKUP(B1565,AAL!$Q$4:$S$1048576,3,0)</f>
        <v>0</v>
      </c>
      <c r="AK1565" s="116">
        <f>VLOOKUP(B1565,AAL!$U$4:$W$1048576,3,0)</f>
        <v>0</v>
      </c>
      <c r="AL1565" s="69">
        <f ca="1">IFERROR(((AD1565+(AD1565*'Portfolio Stats_RMS'!$C$7))/($AB1565*(1-'Portfolio Stats_RMS'!$C$6))),0)</f>
        <v>0</v>
      </c>
      <c r="AM1565" s="69">
        <f ca="1">IFERROR(((AF1565+(AF1565*'Portfolio Stats_RMS'!$C$7))/($AB1565*(1-'Portfolio Stats_RMS'!$C$6))),0)</f>
        <v>0</v>
      </c>
      <c r="AN1565" s="69">
        <f ca="1">IFERROR(((AH1565+(AH1565*'Portfolio Stats_RMS'!$C$7))/($AB1565*(1-'Portfolio Stats_RMS'!$C$6))),0)</f>
        <v>0</v>
      </c>
      <c r="AO1565" s="69">
        <f>IFERROR(((AJ1565+(AJ1565*'Portfolio Stats_RMS'!$C$7))/(AB1565*(1-'Portfolio Stats_RMS'!$C$6))),0)</f>
        <v>0</v>
      </c>
      <c r="AP1565" s="152"/>
    </row>
    <row r="1566" spans="2:42" x14ac:dyDescent="0.25">
      <c r="B1566" s="29"/>
      <c r="C1566" s="87"/>
      <c r="D1566" s="29"/>
      <c r="E1566" s="29"/>
      <c r="F1566" s="29"/>
      <c r="G1566" s="25"/>
      <c r="H1566" s="25"/>
      <c r="I1566" s="25"/>
      <c r="J1566" s="100"/>
      <c r="K1566" s="100"/>
      <c r="L1566" s="149"/>
      <c r="M1566" s="29"/>
      <c r="N1566" s="29"/>
      <c r="O1566" s="29"/>
      <c r="P1566" s="149"/>
      <c r="Q1566" s="150"/>
      <c r="R1566" s="152"/>
      <c r="S1566" s="153"/>
      <c r="T1566" s="153"/>
      <c r="U1566" s="154"/>
      <c r="V1566" s="99"/>
      <c r="W1566" s="99"/>
      <c r="X1566" s="25"/>
      <c r="Y1566" s="25"/>
      <c r="Z1566" s="99"/>
      <c r="AA1566" s="25"/>
      <c r="AB1566" s="25"/>
      <c r="AC1566" s="99"/>
      <c r="AD1566" s="116">
        <f ca="1">SUMIF(AAL!$A$3:$A$65061,'Risk Lv. Inforce'!$B$7:$B$12091,AAL!$B$3:$B$65007)</f>
        <v>0</v>
      </c>
      <c r="AE1566" s="116">
        <f ca="1">SUMIF(AAL!$C$3:$C$65061,'Risk Lv. Inforce'!$B$7:$B$10291,AAL!$D$3:$D$65007)</f>
        <v>0</v>
      </c>
      <c r="AF1566" s="116">
        <f ca="1">SUMIF(AAL!$E$3:$E$65061,'Risk Lv. Inforce'!$B$7:$B$1291,AAL!$F$3:$F$65007)</f>
        <v>0</v>
      </c>
      <c r="AG1566" s="116">
        <f ca="1">SUMIF(AAL!$G$3:$G$65061,'Risk Lv. Inforce'!$B$7:$B$1291,AAL!$H$3:$H$65007)</f>
        <v>0</v>
      </c>
      <c r="AH1566" s="116">
        <f ca="1">SUMIF(AAL!$I$3:$I$65061,'Risk Lv. Inforce'!$B$7:$B$1291,AAL!$J$3:$J$65007)</f>
        <v>0</v>
      </c>
      <c r="AI1566" s="116">
        <f ca="1">SUMIF(AAL!$K$3:$K$65061,'Risk Lv. Inforce'!$B$7:$B$1291,AAL!$L$3:$L$65007)</f>
        <v>0</v>
      </c>
      <c r="AJ1566" s="116">
        <f>VLOOKUP(B1566,AAL!$Q$4:$S$1048576,3,0)</f>
        <v>0</v>
      </c>
      <c r="AK1566" s="116">
        <f>VLOOKUP(B1566,AAL!$U$4:$W$1048576,3,0)</f>
        <v>0</v>
      </c>
      <c r="AL1566" s="69">
        <f ca="1">IFERROR(((AD1566+(AD1566*'Portfolio Stats_RMS'!$C$7))/($AB1566*(1-'Portfolio Stats_RMS'!$C$6))),0)</f>
        <v>0</v>
      </c>
      <c r="AM1566" s="69">
        <f ca="1">IFERROR(((AF1566+(AF1566*'Portfolio Stats_RMS'!$C$7))/($AB1566*(1-'Portfolio Stats_RMS'!$C$6))),0)</f>
        <v>0</v>
      </c>
      <c r="AN1566" s="69">
        <f ca="1">IFERROR(((AH1566+(AH1566*'Portfolio Stats_RMS'!$C$7))/($AB1566*(1-'Portfolio Stats_RMS'!$C$6))),0)</f>
        <v>0</v>
      </c>
      <c r="AO1566" s="69">
        <f>IFERROR(((AJ1566+(AJ1566*'Portfolio Stats_RMS'!$C$7))/(AB1566*(1-'Portfolio Stats_RMS'!$C$6))),0)</f>
        <v>0</v>
      </c>
      <c r="AP1566" s="152"/>
    </row>
    <row r="1567" spans="2:42" x14ac:dyDescent="0.25">
      <c r="B1567" s="29"/>
      <c r="C1567" s="87"/>
      <c r="D1567" s="29"/>
      <c r="E1567" s="29"/>
      <c r="F1567" s="29"/>
      <c r="G1567" s="25"/>
      <c r="H1567" s="25"/>
      <c r="I1567" s="25"/>
      <c r="J1567" s="100"/>
      <c r="K1567" s="100"/>
      <c r="L1567" s="29"/>
      <c r="M1567" s="29"/>
      <c r="N1567" s="29"/>
      <c r="O1567" s="29"/>
      <c r="P1567" s="149"/>
      <c r="Q1567" s="150"/>
      <c r="R1567" s="152"/>
      <c r="S1567" s="153"/>
      <c r="T1567" s="153"/>
      <c r="U1567" s="154"/>
      <c r="V1567" s="99"/>
      <c r="W1567" s="99"/>
      <c r="X1567" s="25"/>
      <c r="Y1567" s="25"/>
      <c r="Z1567" s="99"/>
      <c r="AA1567" s="25"/>
      <c r="AB1567" s="25"/>
      <c r="AC1567" s="99"/>
      <c r="AD1567" s="116">
        <f ca="1">SUMIF(AAL!$A$3:$A$65061,'Risk Lv. Inforce'!$B$7:$B$12091,AAL!$B$3:$B$65007)</f>
        <v>0</v>
      </c>
      <c r="AE1567" s="116">
        <f ca="1">SUMIF(AAL!$C$3:$C$65061,'Risk Lv. Inforce'!$B$7:$B$10291,AAL!$D$3:$D$65007)</f>
        <v>0</v>
      </c>
      <c r="AF1567" s="116">
        <f ca="1">SUMIF(AAL!$E$3:$E$65061,'Risk Lv. Inforce'!$B$7:$B$1291,AAL!$F$3:$F$65007)</f>
        <v>0</v>
      </c>
      <c r="AG1567" s="116">
        <f ca="1">SUMIF(AAL!$G$3:$G$65061,'Risk Lv. Inforce'!$B$7:$B$1291,AAL!$H$3:$H$65007)</f>
        <v>0</v>
      </c>
      <c r="AH1567" s="116">
        <f ca="1">SUMIF(AAL!$I$3:$I$65061,'Risk Lv. Inforce'!$B$7:$B$1291,AAL!$J$3:$J$65007)</f>
        <v>0</v>
      </c>
      <c r="AI1567" s="116">
        <f ca="1">SUMIF(AAL!$K$3:$K$65061,'Risk Lv. Inforce'!$B$7:$B$1291,AAL!$L$3:$L$65007)</f>
        <v>0</v>
      </c>
      <c r="AJ1567" s="116">
        <f>VLOOKUP(B1567,AAL!$Q$4:$S$1048576,3,0)</f>
        <v>0</v>
      </c>
      <c r="AK1567" s="116">
        <f>VLOOKUP(B1567,AAL!$U$4:$W$1048576,3,0)</f>
        <v>0</v>
      </c>
      <c r="AL1567" s="69">
        <f ca="1">IFERROR(((AD1567+(AD1567*'Portfolio Stats_RMS'!$C$7))/($AB1567*(1-'Portfolio Stats_RMS'!$C$6))),0)</f>
        <v>0</v>
      </c>
      <c r="AM1567" s="69">
        <f ca="1">IFERROR(((AF1567+(AF1567*'Portfolio Stats_RMS'!$C$7))/($AB1567*(1-'Portfolio Stats_RMS'!$C$6))),0)</f>
        <v>0</v>
      </c>
      <c r="AN1567" s="69">
        <f ca="1">IFERROR(((AH1567+(AH1567*'Portfolio Stats_RMS'!$C$7))/($AB1567*(1-'Portfolio Stats_RMS'!$C$6))),0)</f>
        <v>0</v>
      </c>
      <c r="AO1567" s="69">
        <f>IFERROR(((AJ1567+(AJ1567*'Portfolio Stats_RMS'!$C$7))/(AB1567*(1-'Portfolio Stats_RMS'!$C$6))),0)</f>
        <v>0</v>
      </c>
      <c r="AP1567" s="152"/>
    </row>
    <row r="1568" spans="2:42" x14ac:dyDescent="0.25">
      <c r="B1568" s="29"/>
      <c r="C1568" s="87"/>
      <c r="D1568" s="29"/>
      <c r="E1568" s="29"/>
      <c r="F1568" s="29"/>
      <c r="G1568" s="25"/>
      <c r="H1568" s="25"/>
      <c r="I1568" s="25"/>
      <c r="J1568" s="100"/>
      <c r="K1568" s="100"/>
      <c r="L1568" s="149"/>
      <c r="M1568" s="29"/>
      <c r="N1568" s="29"/>
      <c r="O1568" s="29"/>
      <c r="P1568" s="149"/>
      <c r="Q1568" s="150"/>
      <c r="R1568" s="152"/>
      <c r="S1568" s="153"/>
      <c r="T1568" s="153"/>
      <c r="U1568" s="154"/>
      <c r="V1568" s="99"/>
      <c r="W1568" s="99"/>
      <c r="X1568" s="25"/>
      <c r="Y1568" s="25"/>
      <c r="Z1568" s="99"/>
      <c r="AA1568" s="25"/>
      <c r="AB1568" s="25"/>
      <c r="AC1568" s="99"/>
      <c r="AD1568" s="116">
        <f ca="1">SUMIF(AAL!$A$3:$A$65061,'Risk Lv. Inforce'!$B$7:$B$12091,AAL!$B$3:$B$65007)</f>
        <v>0</v>
      </c>
      <c r="AE1568" s="116">
        <f ca="1">SUMIF(AAL!$C$3:$C$65061,'Risk Lv. Inforce'!$B$7:$B$10291,AAL!$D$3:$D$65007)</f>
        <v>0</v>
      </c>
      <c r="AF1568" s="116">
        <f ca="1">SUMIF(AAL!$E$3:$E$65061,'Risk Lv. Inforce'!$B$7:$B$1291,AAL!$F$3:$F$65007)</f>
        <v>0</v>
      </c>
      <c r="AG1568" s="116">
        <f ca="1">SUMIF(AAL!$G$3:$G$65061,'Risk Lv. Inforce'!$B$7:$B$1291,AAL!$H$3:$H$65007)</f>
        <v>0</v>
      </c>
      <c r="AH1568" s="116">
        <f ca="1">SUMIF(AAL!$I$3:$I$65061,'Risk Lv. Inforce'!$B$7:$B$1291,AAL!$J$3:$J$65007)</f>
        <v>0</v>
      </c>
      <c r="AI1568" s="116">
        <f ca="1">SUMIF(AAL!$K$3:$K$65061,'Risk Lv. Inforce'!$B$7:$B$1291,AAL!$L$3:$L$65007)</f>
        <v>0</v>
      </c>
      <c r="AJ1568" s="116">
        <f>VLOOKUP(B1568,AAL!$Q$4:$S$1048576,3,0)</f>
        <v>0</v>
      </c>
      <c r="AK1568" s="116">
        <f>VLOOKUP(B1568,AAL!$U$4:$W$1048576,3,0)</f>
        <v>0</v>
      </c>
      <c r="AL1568" s="69">
        <f ca="1">IFERROR(((AD1568+(AD1568*'Portfolio Stats_RMS'!$C$7))/($AB1568*(1-'Portfolio Stats_RMS'!$C$6))),0)</f>
        <v>0</v>
      </c>
      <c r="AM1568" s="69">
        <f ca="1">IFERROR(((AF1568+(AF1568*'Portfolio Stats_RMS'!$C$7))/($AB1568*(1-'Portfolio Stats_RMS'!$C$6))),0)</f>
        <v>0</v>
      </c>
      <c r="AN1568" s="69">
        <f ca="1">IFERROR(((AH1568+(AH1568*'Portfolio Stats_RMS'!$C$7))/($AB1568*(1-'Portfolio Stats_RMS'!$C$6))),0)</f>
        <v>0</v>
      </c>
      <c r="AO1568" s="69">
        <f>IFERROR(((AJ1568+(AJ1568*'Portfolio Stats_RMS'!$C$7))/(AB1568*(1-'Portfolio Stats_RMS'!$C$6))),0)</f>
        <v>0</v>
      </c>
      <c r="AP1568" s="152"/>
    </row>
    <row r="1569" spans="2:42" x14ac:dyDescent="0.25">
      <c r="B1569" s="29"/>
      <c r="C1569" s="87"/>
      <c r="D1569" s="29"/>
      <c r="E1569" s="29"/>
      <c r="F1569" s="29"/>
      <c r="G1569" s="25"/>
      <c r="H1569" s="25"/>
      <c r="I1569" s="25"/>
      <c r="J1569" s="100"/>
      <c r="K1569" s="100"/>
      <c r="L1569" s="149"/>
      <c r="M1569" s="29"/>
      <c r="N1569" s="29"/>
      <c r="O1569" s="29"/>
      <c r="P1569" s="149"/>
      <c r="Q1569" s="150"/>
      <c r="R1569" s="152"/>
      <c r="S1569" s="153"/>
      <c r="T1569" s="153"/>
      <c r="U1569" s="154"/>
      <c r="V1569" s="99"/>
      <c r="W1569" s="99"/>
      <c r="X1569" s="25"/>
      <c r="Y1569" s="25"/>
      <c r="Z1569" s="99"/>
      <c r="AA1569" s="25"/>
      <c r="AB1569" s="25"/>
      <c r="AC1569" s="99"/>
      <c r="AD1569" s="116">
        <f ca="1">SUMIF(AAL!$A$3:$A$65061,'Risk Lv. Inforce'!$B$7:$B$12091,AAL!$B$3:$B$65007)</f>
        <v>0</v>
      </c>
      <c r="AE1569" s="116">
        <f ca="1">SUMIF(AAL!$C$3:$C$65061,'Risk Lv. Inforce'!$B$7:$B$10291,AAL!$D$3:$D$65007)</f>
        <v>0</v>
      </c>
      <c r="AF1569" s="116">
        <f ca="1">SUMIF(AAL!$E$3:$E$65061,'Risk Lv. Inforce'!$B$7:$B$1291,AAL!$F$3:$F$65007)</f>
        <v>0</v>
      </c>
      <c r="AG1569" s="116">
        <f ca="1">SUMIF(AAL!$G$3:$G$65061,'Risk Lv. Inforce'!$B$7:$B$1291,AAL!$H$3:$H$65007)</f>
        <v>0</v>
      </c>
      <c r="AH1569" s="116">
        <f ca="1">SUMIF(AAL!$I$3:$I$65061,'Risk Lv. Inforce'!$B$7:$B$1291,AAL!$J$3:$J$65007)</f>
        <v>0</v>
      </c>
      <c r="AI1569" s="116">
        <f ca="1">SUMIF(AAL!$K$3:$K$65061,'Risk Lv. Inforce'!$B$7:$B$1291,AAL!$L$3:$L$65007)</f>
        <v>0</v>
      </c>
      <c r="AJ1569" s="116">
        <f>VLOOKUP(B1569,AAL!$Q$4:$S$1048576,3,0)</f>
        <v>0</v>
      </c>
      <c r="AK1569" s="116">
        <f>VLOOKUP(B1569,AAL!$U$4:$W$1048576,3,0)</f>
        <v>0</v>
      </c>
      <c r="AL1569" s="69">
        <f ca="1">IFERROR(((AD1569+(AD1569*'Portfolio Stats_RMS'!$C$7))/($AB1569*(1-'Portfolio Stats_RMS'!$C$6))),0)</f>
        <v>0</v>
      </c>
      <c r="AM1569" s="69">
        <f ca="1">IFERROR(((AF1569+(AF1569*'Portfolio Stats_RMS'!$C$7))/($AB1569*(1-'Portfolio Stats_RMS'!$C$6))),0)</f>
        <v>0</v>
      </c>
      <c r="AN1569" s="69">
        <f ca="1">IFERROR(((AH1569+(AH1569*'Portfolio Stats_RMS'!$C$7))/($AB1569*(1-'Portfolio Stats_RMS'!$C$6))),0)</f>
        <v>0</v>
      </c>
      <c r="AO1569" s="69">
        <f>IFERROR(((AJ1569+(AJ1569*'Portfolio Stats_RMS'!$C$7))/(AB1569*(1-'Portfolio Stats_RMS'!$C$6))),0)</f>
        <v>0</v>
      </c>
      <c r="AP1569" s="152"/>
    </row>
    <row r="1570" spans="2:42" x14ac:dyDescent="0.25">
      <c r="B1570" s="29"/>
      <c r="C1570" s="87"/>
      <c r="D1570" s="29"/>
      <c r="E1570" s="29"/>
      <c r="F1570" s="29"/>
      <c r="G1570" s="25"/>
      <c r="H1570" s="25"/>
      <c r="I1570" s="25"/>
      <c r="J1570" s="100"/>
      <c r="K1570" s="100"/>
      <c r="L1570" s="149"/>
      <c r="M1570" s="29"/>
      <c r="N1570" s="29"/>
      <c r="O1570" s="29"/>
      <c r="P1570" s="149"/>
      <c r="Q1570" s="150"/>
      <c r="R1570" s="152"/>
      <c r="S1570" s="153"/>
      <c r="T1570" s="153"/>
      <c r="U1570" s="154"/>
      <c r="V1570" s="99"/>
      <c r="W1570" s="99"/>
      <c r="X1570" s="25"/>
      <c r="Y1570" s="25"/>
      <c r="Z1570" s="99"/>
      <c r="AA1570" s="25"/>
      <c r="AB1570" s="25"/>
      <c r="AC1570" s="99"/>
      <c r="AD1570" s="116">
        <f ca="1">SUMIF(AAL!$A$3:$A$65061,'Risk Lv. Inforce'!$B$7:$B$12091,AAL!$B$3:$B$65007)</f>
        <v>0</v>
      </c>
      <c r="AE1570" s="116">
        <f ca="1">SUMIF(AAL!$C$3:$C$65061,'Risk Lv. Inforce'!$B$7:$B$10291,AAL!$D$3:$D$65007)</f>
        <v>0</v>
      </c>
      <c r="AF1570" s="116">
        <f ca="1">SUMIF(AAL!$E$3:$E$65061,'Risk Lv. Inforce'!$B$7:$B$1291,AAL!$F$3:$F$65007)</f>
        <v>0</v>
      </c>
      <c r="AG1570" s="116">
        <f ca="1">SUMIF(AAL!$G$3:$G$65061,'Risk Lv. Inforce'!$B$7:$B$1291,AAL!$H$3:$H$65007)</f>
        <v>0</v>
      </c>
      <c r="AH1570" s="116">
        <f ca="1">SUMIF(AAL!$I$3:$I$65061,'Risk Lv. Inforce'!$B$7:$B$1291,AAL!$J$3:$J$65007)</f>
        <v>0</v>
      </c>
      <c r="AI1570" s="116">
        <f ca="1">SUMIF(AAL!$K$3:$K$65061,'Risk Lv. Inforce'!$B$7:$B$1291,AAL!$L$3:$L$65007)</f>
        <v>0</v>
      </c>
      <c r="AJ1570" s="116">
        <f>VLOOKUP(B1570,AAL!$Q$4:$S$1048576,3,0)</f>
        <v>0</v>
      </c>
      <c r="AK1570" s="116">
        <f>VLOOKUP(B1570,AAL!$U$4:$W$1048576,3,0)</f>
        <v>0</v>
      </c>
      <c r="AL1570" s="69">
        <f ca="1">IFERROR(((AD1570+(AD1570*'Portfolio Stats_RMS'!$C$7))/($AB1570*(1-'Portfolio Stats_RMS'!$C$6))),0)</f>
        <v>0</v>
      </c>
      <c r="AM1570" s="69">
        <f ca="1">IFERROR(((AF1570+(AF1570*'Portfolio Stats_RMS'!$C$7))/($AB1570*(1-'Portfolio Stats_RMS'!$C$6))),0)</f>
        <v>0</v>
      </c>
      <c r="AN1570" s="69">
        <f ca="1">IFERROR(((AH1570+(AH1570*'Portfolio Stats_RMS'!$C$7))/($AB1570*(1-'Portfolio Stats_RMS'!$C$6))),0)</f>
        <v>0</v>
      </c>
      <c r="AO1570" s="69">
        <f>IFERROR(((AJ1570+(AJ1570*'Portfolio Stats_RMS'!$C$7))/(AB1570*(1-'Portfolio Stats_RMS'!$C$6))),0)</f>
        <v>0</v>
      </c>
      <c r="AP1570" s="152"/>
    </row>
    <row r="1571" spans="2:42" x14ac:dyDescent="0.25">
      <c r="B1571" s="29"/>
      <c r="C1571" s="87"/>
      <c r="D1571" s="29"/>
      <c r="E1571" s="29"/>
      <c r="F1571" s="29"/>
      <c r="G1571" s="25"/>
      <c r="H1571" s="25"/>
      <c r="I1571" s="25"/>
      <c r="J1571" s="100"/>
      <c r="K1571" s="100"/>
      <c r="L1571" s="149"/>
      <c r="M1571" s="29"/>
      <c r="N1571" s="29"/>
      <c r="O1571" s="29"/>
      <c r="P1571" s="149"/>
      <c r="Q1571" s="150"/>
      <c r="R1571" s="152"/>
      <c r="S1571" s="153"/>
      <c r="T1571" s="153"/>
      <c r="U1571" s="154"/>
      <c r="V1571" s="99"/>
      <c r="W1571" s="99"/>
      <c r="X1571" s="25"/>
      <c r="Y1571" s="25"/>
      <c r="Z1571" s="99"/>
      <c r="AA1571" s="25"/>
      <c r="AB1571" s="25"/>
      <c r="AC1571" s="99"/>
      <c r="AD1571" s="116">
        <f ca="1">SUMIF(AAL!$A$3:$A$65061,'Risk Lv. Inforce'!$B$7:$B$12091,AAL!$B$3:$B$65007)</f>
        <v>0</v>
      </c>
      <c r="AE1571" s="116">
        <f ca="1">SUMIF(AAL!$C$3:$C$65061,'Risk Lv. Inforce'!$B$7:$B$10291,AAL!$D$3:$D$65007)</f>
        <v>0</v>
      </c>
      <c r="AF1571" s="116">
        <f ca="1">SUMIF(AAL!$E$3:$E$65061,'Risk Lv. Inforce'!$B$7:$B$1291,AAL!$F$3:$F$65007)</f>
        <v>0</v>
      </c>
      <c r="AG1571" s="116">
        <f ca="1">SUMIF(AAL!$G$3:$G$65061,'Risk Lv. Inforce'!$B$7:$B$1291,AAL!$H$3:$H$65007)</f>
        <v>0</v>
      </c>
      <c r="AH1571" s="116">
        <f ca="1">SUMIF(AAL!$I$3:$I$65061,'Risk Lv. Inforce'!$B$7:$B$1291,AAL!$J$3:$J$65007)</f>
        <v>0</v>
      </c>
      <c r="AI1571" s="116">
        <f ca="1">SUMIF(AAL!$K$3:$K$65061,'Risk Lv. Inforce'!$B$7:$B$1291,AAL!$L$3:$L$65007)</f>
        <v>0</v>
      </c>
      <c r="AJ1571" s="116">
        <f>VLOOKUP(B1571,AAL!$Q$4:$S$1048576,3,0)</f>
        <v>0</v>
      </c>
      <c r="AK1571" s="116">
        <f>VLOOKUP(B1571,AAL!$U$4:$W$1048576,3,0)</f>
        <v>0</v>
      </c>
      <c r="AL1571" s="69">
        <f ca="1">IFERROR(((AD1571+(AD1571*'Portfolio Stats_RMS'!$C$7))/($AB1571*(1-'Portfolio Stats_RMS'!$C$6))),0)</f>
        <v>0</v>
      </c>
      <c r="AM1571" s="69">
        <f ca="1">IFERROR(((AF1571+(AF1571*'Portfolio Stats_RMS'!$C$7))/($AB1571*(1-'Portfolio Stats_RMS'!$C$6))),0)</f>
        <v>0</v>
      </c>
      <c r="AN1571" s="69">
        <f ca="1">IFERROR(((AH1571+(AH1571*'Portfolio Stats_RMS'!$C$7))/($AB1571*(1-'Portfolio Stats_RMS'!$C$6))),0)</f>
        <v>0</v>
      </c>
      <c r="AO1571" s="69">
        <f>IFERROR(((AJ1571+(AJ1571*'Portfolio Stats_RMS'!$C$7))/(AB1571*(1-'Portfolio Stats_RMS'!$C$6))),0)</f>
        <v>0</v>
      </c>
      <c r="AP1571" s="152"/>
    </row>
    <row r="1572" spans="2:42" x14ac:dyDescent="0.25">
      <c r="B1572" s="29"/>
      <c r="C1572" s="87"/>
      <c r="D1572" s="29"/>
      <c r="E1572" s="29"/>
      <c r="F1572" s="29"/>
      <c r="G1572" s="25"/>
      <c r="H1572" s="25"/>
      <c r="I1572" s="25"/>
      <c r="J1572" s="100"/>
      <c r="K1572" s="100"/>
      <c r="L1572" s="149"/>
      <c r="M1572" s="29"/>
      <c r="N1572" s="29"/>
      <c r="O1572" s="29"/>
      <c r="P1572" s="149"/>
      <c r="Q1572" s="150"/>
      <c r="R1572" s="152"/>
      <c r="S1572" s="153"/>
      <c r="T1572" s="153"/>
      <c r="U1572" s="154"/>
      <c r="V1572" s="99"/>
      <c r="W1572" s="99"/>
      <c r="X1572" s="25"/>
      <c r="Y1572" s="25"/>
      <c r="Z1572" s="99"/>
      <c r="AA1572" s="25"/>
      <c r="AB1572" s="25"/>
      <c r="AC1572" s="99"/>
      <c r="AD1572" s="116">
        <f ca="1">SUMIF(AAL!$A$3:$A$65061,'Risk Lv. Inforce'!$B$7:$B$12091,AAL!$B$3:$B$65007)</f>
        <v>0</v>
      </c>
      <c r="AE1572" s="116">
        <f ca="1">SUMIF(AAL!$C$3:$C$65061,'Risk Lv. Inforce'!$B$7:$B$10291,AAL!$D$3:$D$65007)</f>
        <v>0</v>
      </c>
      <c r="AF1572" s="116">
        <f ca="1">SUMIF(AAL!$E$3:$E$65061,'Risk Lv. Inforce'!$B$7:$B$1291,AAL!$F$3:$F$65007)</f>
        <v>0</v>
      </c>
      <c r="AG1572" s="116">
        <f ca="1">SUMIF(AAL!$G$3:$G$65061,'Risk Lv. Inforce'!$B$7:$B$1291,AAL!$H$3:$H$65007)</f>
        <v>0</v>
      </c>
      <c r="AH1572" s="116">
        <f ca="1">SUMIF(AAL!$I$3:$I$65061,'Risk Lv. Inforce'!$B$7:$B$1291,AAL!$J$3:$J$65007)</f>
        <v>0</v>
      </c>
      <c r="AI1572" s="116">
        <f ca="1">SUMIF(AAL!$K$3:$K$65061,'Risk Lv. Inforce'!$B$7:$B$1291,AAL!$L$3:$L$65007)</f>
        <v>0</v>
      </c>
      <c r="AJ1572" s="116">
        <f>VLOOKUP(B1572,AAL!$Q$4:$S$1048576,3,0)</f>
        <v>0</v>
      </c>
      <c r="AK1572" s="116">
        <f>VLOOKUP(B1572,AAL!$U$4:$W$1048576,3,0)</f>
        <v>0</v>
      </c>
      <c r="AL1572" s="69">
        <f ca="1">IFERROR(((AD1572+(AD1572*'Portfolio Stats_RMS'!$C$7))/($AB1572*(1-'Portfolio Stats_RMS'!$C$6))),0)</f>
        <v>0</v>
      </c>
      <c r="AM1572" s="69">
        <f ca="1">IFERROR(((AF1572+(AF1572*'Portfolio Stats_RMS'!$C$7))/($AB1572*(1-'Portfolio Stats_RMS'!$C$6))),0)</f>
        <v>0</v>
      </c>
      <c r="AN1572" s="69">
        <f ca="1">IFERROR(((AH1572+(AH1572*'Portfolio Stats_RMS'!$C$7))/($AB1572*(1-'Portfolio Stats_RMS'!$C$6))),0)</f>
        <v>0</v>
      </c>
      <c r="AO1572" s="69">
        <f>IFERROR(((AJ1572+(AJ1572*'Portfolio Stats_RMS'!$C$7))/(AB1572*(1-'Portfolio Stats_RMS'!$C$6))),0)</f>
        <v>0</v>
      </c>
      <c r="AP1572" s="152"/>
    </row>
    <row r="1573" spans="2:42" x14ac:dyDescent="0.25">
      <c r="B1573" s="29"/>
      <c r="C1573" s="87"/>
      <c r="D1573" s="29"/>
      <c r="E1573" s="29"/>
      <c r="F1573" s="29"/>
      <c r="G1573" s="25"/>
      <c r="H1573" s="25"/>
      <c r="I1573" s="25"/>
      <c r="J1573" s="100"/>
      <c r="K1573" s="100"/>
      <c r="L1573" s="149"/>
      <c r="M1573" s="29"/>
      <c r="N1573" s="29"/>
      <c r="O1573" s="29"/>
      <c r="P1573" s="149"/>
      <c r="Q1573" s="150"/>
      <c r="R1573" s="152"/>
      <c r="S1573" s="153"/>
      <c r="T1573" s="153"/>
      <c r="U1573" s="154"/>
      <c r="V1573" s="99"/>
      <c r="W1573" s="99"/>
      <c r="X1573" s="25"/>
      <c r="Y1573" s="25"/>
      <c r="Z1573" s="99"/>
      <c r="AA1573" s="25"/>
      <c r="AB1573" s="25"/>
      <c r="AC1573" s="99"/>
      <c r="AD1573" s="116">
        <f ca="1">SUMIF(AAL!$A$3:$A$65061,'Risk Lv. Inforce'!$B$7:$B$12091,AAL!$B$3:$B$65007)</f>
        <v>0</v>
      </c>
      <c r="AE1573" s="116">
        <f ca="1">SUMIF(AAL!$C$3:$C$65061,'Risk Lv. Inforce'!$B$7:$B$10291,AAL!$D$3:$D$65007)</f>
        <v>0</v>
      </c>
      <c r="AF1573" s="116">
        <f ca="1">SUMIF(AAL!$E$3:$E$65061,'Risk Lv. Inforce'!$B$7:$B$1291,AAL!$F$3:$F$65007)</f>
        <v>0</v>
      </c>
      <c r="AG1573" s="116">
        <f ca="1">SUMIF(AAL!$G$3:$G$65061,'Risk Lv. Inforce'!$B$7:$B$1291,AAL!$H$3:$H$65007)</f>
        <v>0</v>
      </c>
      <c r="AH1573" s="116">
        <f ca="1">SUMIF(AAL!$I$3:$I$65061,'Risk Lv. Inforce'!$B$7:$B$1291,AAL!$J$3:$J$65007)</f>
        <v>0</v>
      </c>
      <c r="AI1573" s="116">
        <f ca="1">SUMIF(AAL!$K$3:$K$65061,'Risk Lv. Inforce'!$B$7:$B$1291,AAL!$L$3:$L$65007)</f>
        <v>0</v>
      </c>
      <c r="AJ1573" s="116">
        <f>VLOOKUP(B1573,AAL!$Q$4:$S$1048576,3,0)</f>
        <v>0</v>
      </c>
      <c r="AK1573" s="116">
        <f>VLOOKUP(B1573,AAL!$U$4:$W$1048576,3,0)</f>
        <v>0</v>
      </c>
      <c r="AL1573" s="69">
        <f ca="1">IFERROR(((AD1573+(AD1573*'Portfolio Stats_RMS'!$C$7))/($AB1573*(1-'Portfolio Stats_RMS'!$C$6))),0)</f>
        <v>0</v>
      </c>
      <c r="AM1573" s="69">
        <f ca="1">IFERROR(((AF1573+(AF1573*'Portfolio Stats_RMS'!$C$7))/($AB1573*(1-'Portfolio Stats_RMS'!$C$6))),0)</f>
        <v>0</v>
      </c>
      <c r="AN1573" s="69">
        <f ca="1">IFERROR(((AH1573+(AH1573*'Portfolio Stats_RMS'!$C$7))/($AB1573*(1-'Portfolio Stats_RMS'!$C$6))),0)</f>
        <v>0</v>
      </c>
      <c r="AO1573" s="69">
        <f>IFERROR(((AJ1573+(AJ1573*'Portfolio Stats_RMS'!$C$7))/(AB1573*(1-'Portfolio Stats_RMS'!$C$6))),0)</f>
        <v>0</v>
      </c>
      <c r="AP1573" s="152"/>
    </row>
    <row r="1574" spans="2:42" x14ac:dyDescent="0.25">
      <c r="B1574" s="29"/>
      <c r="C1574" s="87"/>
      <c r="D1574" s="29"/>
      <c r="E1574" s="29"/>
      <c r="F1574" s="29"/>
      <c r="G1574" s="25"/>
      <c r="H1574" s="25"/>
      <c r="I1574" s="25"/>
      <c r="J1574" s="100"/>
      <c r="K1574" s="100"/>
      <c r="L1574" s="149"/>
      <c r="M1574" s="29"/>
      <c r="N1574" s="29"/>
      <c r="O1574" s="29"/>
      <c r="P1574" s="149"/>
      <c r="Q1574" s="150"/>
      <c r="R1574" s="152"/>
      <c r="S1574" s="153"/>
      <c r="T1574" s="153"/>
      <c r="U1574" s="154"/>
      <c r="V1574" s="99"/>
      <c r="W1574" s="99"/>
      <c r="X1574" s="25"/>
      <c r="Y1574" s="25"/>
      <c r="Z1574" s="99"/>
      <c r="AA1574" s="25"/>
      <c r="AB1574" s="25"/>
      <c r="AC1574" s="99"/>
      <c r="AD1574" s="116">
        <f ca="1">SUMIF(AAL!$A$3:$A$65061,'Risk Lv. Inforce'!$B$7:$B$12091,AAL!$B$3:$B$65007)</f>
        <v>0</v>
      </c>
      <c r="AE1574" s="116">
        <f ca="1">SUMIF(AAL!$C$3:$C$65061,'Risk Lv. Inforce'!$B$7:$B$10291,AAL!$D$3:$D$65007)</f>
        <v>0</v>
      </c>
      <c r="AF1574" s="116">
        <f ca="1">SUMIF(AAL!$E$3:$E$65061,'Risk Lv. Inforce'!$B$7:$B$1291,AAL!$F$3:$F$65007)</f>
        <v>0</v>
      </c>
      <c r="AG1574" s="116">
        <f ca="1">SUMIF(AAL!$G$3:$G$65061,'Risk Lv. Inforce'!$B$7:$B$1291,AAL!$H$3:$H$65007)</f>
        <v>0</v>
      </c>
      <c r="AH1574" s="116">
        <f ca="1">SUMIF(AAL!$I$3:$I$65061,'Risk Lv. Inforce'!$B$7:$B$1291,AAL!$J$3:$J$65007)</f>
        <v>0</v>
      </c>
      <c r="AI1574" s="116">
        <f ca="1">SUMIF(AAL!$K$3:$K$65061,'Risk Lv. Inforce'!$B$7:$B$1291,AAL!$L$3:$L$65007)</f>
        <v>0</v>
      </c>
      <c r="AJ1574" s="116">
        <f>VLOOKUP(B1574,AAL!$Q$4:$S$1048576,3,0)</f>
        <v>0</v>
      </c>
      <c r="AK1574" s="116">
        <f>VLOOKUP(B1574,AAL!$U$4:$W$1048576,3,0)</f>
        <v>0</v>
      </c>
      <c r="AL1574" s="69">
        <f ca="1">IFERROR(((AD1574+(AD1574*'Portfolio Stats_RMS'!$C$7))/($AB1574*(1-'Portfolio Stats_RMS'!$C$6))),0)</f>
        <v>0</v>
      </c>
      <c r="AM1574" s="69">
        <f ca="1">IFERROR(((AF1574+(AF1574*'Portfolio Stats_RMS'!$C$7))/($AB1574*(1-'Portfolio Stats_RMS'!$C$6))),0)</f>
        <v>0</v>
      </c>
      <c r="AN1574" s="69">
        <f ca="1">IFERROR(((AH1574+(AH1574*'Portfolio Stats_RMS'!$C$7))/($AB1574*(1-'Portfolio Stats_RMS'!$C$6))),0)</f>
        <v>0</v>
      </c>
      <c r="AO1574" s="69">
        <f>IFERROR(((AJ1574+(AJ1574*'Portfolio Stats_RMS'!$C$7))/(AB1574*(1-'Portfolio Stats_RMS'!$C$6))),0)</f>
        <v>0</v>
      </c>
      <c r="AP1574" s="152"/>
    </row>
    <row r="1575" spans="2:42" x14ac:dyDescent="0.25">
      <c r="B1575" s="29"/>
      <c r="C1575" s="87"/>
      <c r="D1575" s="29"/>
      <c r="E1575" s="29"/>
      <c r="F1575" s="29"/>
      <c r="G1575" s="25"/>
      <c r="H1575" s="25"/>
      <c r="I1575" s="25"/>
      <c r="J1575" s="100"/>
      <c r="K1575" s="100"/>
      <c r="L1575" s="149"/>
      <c r="M1575" s="29"/>
      <c r="N1575" s="29"/>
      <c r="O1575" s="29"/>
      <c r="P1575" s="149"/>
      <c r="Q1575" s="150"/>
      <c r="R1575" s="152"/>
      <c r="S1575" s="153"/>
      <c r="T1575" s="153"/>
      <c r="U1575" s="154"/>
      <c r="V1575" s="99"/>
      <c r="W1575" s="99"/>
      <c r="X1575" s="25"/>
      <c r="Y1575" s="25"/>
      <c r="Z1575" s="99"/>
      <c r="AA1575" s="25"/>
      <c r="AB1575" s="25"/>
      <c r="AC1575" s="99"/>
      <c r="AD1575" s="116">
        <f ca="1">SUMIF(AAL!$A$3:$A$65061,'Risk Lv. Inforce'!$B$7:$B$12091,AAL!$B$3:$B$65007)</f>
        <v>0</v>
      </c>
      <c r="AE1575" s="116">
        <f ca="1">SUMIF(AAL!$C$3:$C$65061,'Risk Lv. Inforce'!$B$7:$B$10291,AAL!$D$3:$D$65007)</f>
        <v>0</v>
      </c>
      <c r="AF1575" s="116">
        <f ca="1">SUMIF(AAL!$E$3:$E$65061,'Risk Lv. Inforce'!$B$7:$B$1291,AAL!$F$3:$F$65007)</f>
        <v>0</v>
      </c>
      <c r="AG1575" s="116">
        <f ca="1">SUMIF(AAL!$G$3:$G$65061,'Risk Lv. Inforce'!$B$7:$B$1291,AAL!$H$3:$H$65007)</f>
        <v>0</v>
      </c>
      <c r="AH1575" s="116">
        <f ca="1">SUMIF(AAL!$I$3:$I$65061,'Risk Lv. Inforce'!$B$7:$B$1291,AAL!$J$3:$J$65007)</f>
        <v>0</v>
      </c>
      <c r="AI1575" s="116">
        <f ca="1">SUMIF(AAL!$K$3:$K$65061,'Risk Lv. Inforce'!$B$7:$B$1291,AAL!$L$3:$L$65007)</f>
        <v>0</v>
      </c>
      <c r="AJ1575" s="116">
        <f>VLOOKUP(B1575,AAL!$Q$4:$S$1048576,3,0)</f>
        <v>0</v>
      </c>
      <c r="AK1575" s="116">
        <f>VLOOKUP(B1575,AAL!$U$4:$W$1048576,3,0)</f>
        <v>0</v>
      </c>
      <c r="AL1575" s="69">
        <f ca="1">IFERROR(((AD1575+(AD1575*'Portfolio Stats_RMS'!$C$7))/($AB1575*(1-'Portfolio Stats_RMS'!$C$6))),0)</f>
        <v>0</v>
      </c>
      <c r="AM1575" s="69">
        <f ca="1">IFERROR(((AF1575+(AF1575*'Portfolio Stats_RMS'!$C$7))/($AB1575*(1-'Portfolio Stats_RMS'!$C$6))),0)</f>
        <v>0</v>
      </c>
      <c r="AN1575" s="69">
        <f ca="1">IFERROR(((AH1575+(AH1575*'Portfolio Stats_RMS'!$C$7))/($AB1575*(1-'Portfolio Stats_RMS'!$C$6))),0)</f>
        <v>0</v>
      </c>
      <c r="AO1575" s="69">
        <f>IFERROR(((AJ1575+(AJ1575*'Portfolio Stats_RMS'!$C$7))/(AB1575*(1-'Portfolio Stats_RMS'!$C$6))),0)</f>
        <v>0</v>
      </c>
      <c r="AP1575" s="152"/>
    </row>
    <row r="1576" spans="2:42" x14ac:dyDescent="0.25">
      <c r="B1576" s="29"/>
      <c r="C1576" s="87"/>
      <c r="D1576" s="29"/>
      <c r="E1576" s="29"/>
      <c r="F1576" s="29"/>
      <c r="G1576" s="25"/>
      <c r="H1576" s="25"/>
      <c r="I1576" s="25"/>
      <c r="J1576" s="100"/>
      <c r="K1576" s="100"/>
      <c r="L1576" s="149"/>
      <c r="M1576" s="29"/>
      <c r="N1576" s="29"/>
      <c r="O1576" s="29"/>
      <c r="P1576" s="149"/>
      <c r="Q1576" s="150"/>
      <c r="R1576" s="152"/>
      <c r="S1576" s="153"/>
      <c r="T1576" s="153"/>
      <c r="U1576" s="154"/>
      <c r="V1576" s="99"/>
      <c r="W1576" s="99"/>
      <c r="X1576" s="25"/>
      <c r="Y1576" s="25"/>
      <c r="Z1576" s="99"/>
      <c r="AA1576" s="25"/>
      <c r="AB1576" s="25"/>
      <c r="AC1576" s="99"/>
      <c r="AD1576" s="116">
        <f ca="1">SUMIF(AAL!$A$3:$A$65061,'Risk Lv. Inforce'!$B$7:$B$12091,AAL!$B$3:$B$65007)</f>
        <v>0</v>
      </c>
      <c r="AE1576" s="116">
        <f ca="1">SUMIF(AAL!$C$3:$C$65061,'Risk Lv. Inforce'!$B$7:$B$10291,AAL!$D$3:$D$65007)</f>
        <v>0</v>
      </c>
      <c r="AF1576" s="116">
        <f ca="1">SUMIF(AAL!$E$3:$E$65061,'Risk Lv. Inforce'!$B$7:$B$1291,AAL!$F$3:$F$65007)</f>
        <v>0</v>
      </c>
      <c r="AG1576" s="116">
        <f ca="1">SUMIF(AAL!$G$3:$G$65061,'Risk Lv. Inforce'!$B$7:$B$1291,AAL!$H$3:$H$65007)</f>
        <v>0</v>
      </c>
      <c r="AH1576" s="116">
        <f ca="1">SUMIF(AAL!$I$3:$I$65061,'Risk Lv. Inforce'!$B$7:$B$1291,AAL!$J$3:$J$65007)</f>
        <v>0</v>
      </c>
      <c r="AI1576" s="116">
        <f ca="1">SUMIF(AAL!$K$3:$K$65061,'Risk Lv. Inforce'!$B$7:$B$1291,AAL!$L$3:$L$65007)</f>
        <v>0</v>
      </c>
      <c r="AJ1576" s="116">
        <f>VLOOKUP(B1576,AAL!$Q$4:$S$1048576,3,0)</f>
        <v>0</v>
      </c>
      <c r="AK1576" s="116">
        <f>VLOOKUP(B1576,AAL!$U$4:$W$1048576,3,0)</f>
        <v>0</v>
      </c>
      <c r="AL1576" s="69">
        <f ca="1">IFERROR(((AD1576+(AD1576*'Portfolio Stats_RMS'!$C$7))/($AB1576*(1-'Portfolio Stats_RMS'!$C$6))),0)</f>
        <v>0</v>
      </c>
      <c r="AM1576" s="69">
        <f ca="1">IFERROR(((AF1576+(AF1576*'Portfolio Stats_RMS'!$C$7))/($AB1576*(1-'Portfolio Stats_RMS'!$C$6))),0)</f>
        <v>0</v>
      </c>
      <c r="AN1576" s="69">
        <f ca="1">IFERROR(((AH1576+(AH1576*'Portfolio Stats_RMS'!$C$7))/($AB1576*(1-'Portfolio Stats_RMS'!$C$6))),0)</f>
        <v>0</v>
      </c>
      <c r="AO1576" s="69">
        <f>IFERROR(((AJ1576+(AJ1576*'Portfolio Stats_RMS'!$C$7))/(AB1576*(1-'Portfolio Stats_RMS'!$C$6))),0)</f>
        <v>0</v>
      </c>
      <c r="AP1576" s="152"/>
    </row>
    <row r="1577" spans="2:42" x14ac:dyDescent="0.25">
      <c r="B1577" s="29"/>
      <c r="C1577" s="87"/>
      <c r="D1577" s="29"/>
      <c r="E1577" s="29"/>
      <c r="F1577" s="29"/>
      <c r="G1577" s="25"/>
      <c r="H1577" s="25"/>
      <c r="I1577" s="25"/>
      <c r="J1577" s="100"/>
      <c r="K1577" s="100"/>
      <c r="L1577" s="149"/>
      <c r="M1577" s="29"/>
      <c r="N1577" s="29"/>
      <c r="O1577" s="29"/>
      <c r="P1577" s="149"/>
      <c r="Q1577" s="150"/>
      <c r="R1577" s="152"/>
      <c r="S1577" s="153"/>
      <c r="T1577" s="153"/>
      <c r="U1577" s="154"/>
      <c r="V1577" s="99"/>
      <c r="W1577" s="99"/>
      <c r="X1577" s="25"/>
      <c r="Y1577" s="25"/>
      <c r="Z1577" s="99"/>
      <c r="AA1577" s="25"/>
      <c r="AB1577" s="25"/>
      <c r="AC1577" s="99"/>
      <c r="AD1577" s="116">
        <f ca="1">SUMIF(AAL!$A$3:$A$65061,'Risk Lv. Inforce'!$B$7:$B$12091,AAL!$B$3:$B$65007)</f>
        <v>0</v>
      </c>
      <c r="AE1577" s="116">
        <f ca="1">SUMIF(AAL!$C$3:$C$65061,'Risk Lv. Inforce'!$B$7:$B$10291,AAL!$D$3:$D$65007)</f>
        <v>0</v>
      </c>
      <c r="AF1577" s="116">
        <f ca="1">SUMIF(AAL!$E$3:$E$65061,'Risk Lv. Inforce'!$B$7:$B$1291,AAL!$F$3:$F$65007)</f>
        <v>0</v>
      </c>
      <c r="AG1577" s="116">
        <f ca="1">SUMIF(AAL!$G$3:$G$65061,'Risk Lv. Inforce'!$B$7:$B$1291,AAL!$H$3:$H$65007)</f>
        <v>0</v>
      </c>
      <c r="AH1577" s="116">
        <f ca="1">SUMIF(AAL!$I$3:$I$65061,'Risk Lv. Inforce'!$B$7:$B$1291,AAL!$J$3:$J$65007)</f>
        <v>0</v>
      </c>
      <c r="AI1577" s="116">
        <f ca="1">SUMIF(AAL!$K$3:$K$65061,'Risk Lv. Inforce'!$B$7:$B$1291,AAL!$L$3:$L$65007)</f>
        <v>0</v>
      </c>
      <c r="AJ1577" s="116">
        <f>VLOOKUP(B1577,AAL!$Q$4:$S$1048576,3,0)</f>
        <v>0</v>
      </c>
      <c r="AK1577" s="116">
        <f>VLOOKUP(B1577,AAL!$U$4:$W$1048576,3,0)</f>
        <v>0</v>
      </c>
      <c r="AL1577" s="69">
        <f ca="1">IFERROR(((AD1577+(AD1577*'Portfolio Stats_RMS'!$C$7))/($AB1577*(1-'Portfolio Stats_RMS'!$C$6))),0)</f>
        <v>0</v>
      </c>
      <c r="AM1577" s="69">
        <f ca="1">IFERROR(((AF1577+(AF1577*'Portfolio Stats_RMS'!$C$7))/($AB1577*(1-'Portfolio Stats_RMS'!$C$6))),0)</f>
        <v>0</v>
      </c>
      <c r="AN1577" s="69">
        <f ca="1">IFERROR(((AH1577+(AH1577*'Portfolio Stats_RMS'!$C$7))/($AB1577*(1-'Portfolio Stats_RMS'!$C$6))),0)</f>
        <v>0</v>
      </c>
      <c r="AO1577" s="69">
        <f>IFERROR(((AJ1577+(AJ1577*'Portfolio Stats_RMS'!$C$7))/(AB1577*(1-'Portfolio Stats_RMS'!$C$6))),0)</f>
        <v>0</v>
      </c>
      <c r="AP1577" s="152"/>
    </row>
    <row r="1578" spans="2:42" x14ac:dyDescent="0.25">
      <c r="B1578" s="29"/>
      <c r="C1578" s="87"/>
      <c r="D1578" s="29"/>
      <c r="E1578" s="29"/>
      <c r="F1578" s="29"/>
      <c r="G1578" s="25"/>
      <c r="H1578" s="25"/>
      <c r="I1578" s="25"/>
      <c r="J1578" s="100"/>
      <c r="K1578" s="100"/>
      <c r="L1578" s="149"/>
      <c r="M1578" s="29"/>
      <c r="N1578" s="29"/>
      <c r="O1578" s="29"/>
      <c r="P1578" s="149"/>
      <c r="Q1578" s="150"/>
      <c r="R1578" s="152"/>
      <c r="S1578" s="153"/>
      <c r="T1578" s="153"/>
      <c r="U1578" s="154"/>
      <c r="V1578" s="99"/>
      <c r="W1578" s="99"/>
      <c r="X1578" s="25"/>
      <c r="Y1578" s="25"/>
      <c r="Z1578" s="99"/>
      <c r="AA1578" s="25"/>
      <c r="AB1578" s="25"/>
      <c r="AC1578" s="99"/>
      <c r="AD1578" s="116">
        <f ca="1">SUMIF(AAL!$A$3:$A$65061,'Risk Lv. Inforce'!$B$7:$B$12091,AAL!$B$3:$B$65007)</f>
        <v>0</v>
      </c>
      <c r="AE1578" s="116">
        <f ca="1">SUMIF(AAL!$C$3:$C$65061,'Risk Lv. Inforce'!$B$7:$B$10291,AAL!$D$3:$D$65007)</f>
        <v>0</v>
      </c>
      <c r="AF1578" s="116">
        <f ca="1">SUMIF(AAL!$E$3:$E$65061,'Risk Lv. Inforce'!$B$7:$B$1291,AAL!$F$3:$F$65007)</f>
        <v>0</v>
      </c>
      <c r="AG1578" s="116">
        <f ca="1">SUMIF(AAL!$G$3:$G$65061,'Risk Lv. Inforce'!$B$7:$B$1291,AAL!$H$3:$H$65007)</f>
        <v>0</v>
      </c>
      <c r="AH1578" s="116">
        <f ca="1">SUMIF(AAL!$I$3:$I$65061,'Risk Lv. Inforce'!$B$7:$B$1291,AAL!$J$3:$J$65007)</f>
        <v>0</v>
      </c>
      <c r="AI1578" s="116">
        <f ca="1">SUMIF(AAL!$K$3:$K$65061,'Risk Lv. Inforce'!$B$7:$B$1291,AAL!$L$3:$L$65007)</f>
        <v>0</v>
      </c>
      <c r="AJ1578" s="116">
        <f>VLOOKUP(B1578,AAL!$Q$4:$S$1048576,3,0)</f>
        <v>0</v>
      </c>
      <c r="AK1578" s="116">
        <f>VLOOKUP(B1578,AAL!$U$4:$W$1048576,3,0)</f>
        <v>0</v>
      </c>
      <c r="AL1578" s="69">
        <f ca="1">IFERROR(((AD1578+(AD1578*'Portfolio Stats_RMS'!$C$7))/($AB1578*(1-'Portfolio Stats_RMS'!$C$6))),0)</f>
        <v>0</v>
      </c>
      <c r="AM1578" s="69">
        <f ca="1">IFERROR(((AF1578+(AF1578*'Portfolio Stats_RMS'!$C$7))/($AB1578*(1-'Portfolio Stats_RMS'!$C$6))),0)</f>
        <v>0</v>
      </c>
      <c r="AN1578" s="69">
        <f ca="1">IFERROR(((AH1578+(AH1578*'Portfolio Stats_RMS'!$C$7))/($AB1578*(1-'Portfolio Stats_RMS'!$C$6))),0)</f>
        <v>0</v>
      </c>
      <c r="AO1578" s="69">
        <f>IFERROR(((AJ1578+(AJ1578*'Portfolio Stats_RMS'!$C$7))/(AB1578*(1-'Portfolio Stats_RMS'!$C$6))),0)</f>
        <v>0</v>
      </c>
      <c r="AP1578" s="152"/>
    </row>
    <row r="1579" spans="2:42" x14ac:dyDescent="0.25">
      <c r="B1579" s="29"/>
      <c r="C1579" s="87"/>
      <c r="D1579" s="29"/>
      <c r="E1579" s="29"/>
      <c r="F1579" s="29"/>
      <c r="G1579" s="25"/>
      <c r="H1579" s="25"/>
      <c r="I1579" s="25"/>
      <c r="J1579" s="100"/>
      <c r="K1579" s="100"/>
      <c r="L1579" s="29"/>
      <c r="M1579" s="29"/>
      <c r="N1579" s="29"/>
      <c r="O1579" s="29"/>
      <c r="P1579" s="149"/>
      <c r="Q1579" s="150"/>
      <c r="R1579" s="152"/>
      <c r="S1579" s="153"/>
      <c r="T1579" s="153"/>
      <c r="U1579" s="154"/>
      <c r="V1579" s="99"/>
      <c r="W1579" s="99"/>
      <c r="X1579" s="25"/>
      <c r="Y1579" s="25"/>
      <c r="Z1579" s="99"/>
      <c r="AA1579" s="25"/>
      <c r="AB1579" s="25"/>
      <c r="AC1579" s="99"/>
      <c r="AD1579" s="116">
        <f ca="1">SUMIF(AAL!$A$3:$A$65061,'Risk Lv. Inforce'!$B$7:$B$12091,AAL!$B$3:$B$65007)</f>
        <v>0</v>
      </c>
      <c r="AE1579" s="116">
        <f ca="1">SUMIF(AAL!$C$3:$C$65061,'Risk Lv. Inforce'!$B$7:$B$10291,AAL!$D$3:$D$65007)</f>
        <v>0</v>
      </c>
      <c r="AF1579" s="116">
        <f ca="1">SUMIF(AAL!$E$3:$E$65061,'Risk Lv. Inforce'!$B$7:$B$1291,AAL!$F$3:$F$65007)</f>
        <v>0</v>
      </c>
      <c r="AG1579" s="116">
        <f ca="1">SUMIF(AAL!$G$3:$G$65061,'Risk Lv. Inforce'!$B$7:$B$1291,AAL!$H$3:$H$65007)</f>
        <v>0</v>
      </c>
      <c r="AH1579" s="116">
        <f ca="1">SUMIF(AAL!$I$3:$I$65061,'Risk Lv. Inforce'!$B$7:$B$1291,AAL!$J$3:$J$65007)</f>
        <v>0</v>
      </c>
      <c r="AI1579" s="116">
        <f ca="1">SUMIF(AAL!$K$3:$K$65061,'Risk Lv. Inforce'!$B$7:$B$1291,AAL!$L$3:$L$65007)</f>
        <v>0</v>
      </c>
      <c r="AJ1579" s="116">
        <f>VLOOKUP(B1579,AAL!$Q$4:$S$1048576,3,0)</f>
        <v>0</v>
      </c>
      <c r="AK1579" s="116">
        <f>VLOOKUP(B1579,AAL!$U$4:$W$1048576,3,0)</f>
        <v>0</v>
      </c>
      <c r="AL1579" s="69">
        <f ca="1">IFERROR(((AD1579+(AD1579*'Portfolio Stats_RMS'!$C$7))/($AB1579*(1-'Portfolio Stats_RMS'!$C$6))),0)</f>
        <v>0</v>
      </c>
      <c r="AM1579" s="69">
        <f ca="1">IFERROR(((AF1579+(AF1579*'Portfolio Stats_RMS'!$C$7))/($AB1579*(1-'Portfolio Stats_RMS'!$C$6))),0)</f>
        <v>0</v>
      </c>
      <c r="AN1579" s="69">
        <f ca="1">IFERROR(((AH1579+(AH1579*'Portfolio Stats_RMS'!$C$7))/($AB1579*(1-'Portfolio Stats_RMS'!$C$6))),0)</f>
        <v>0</v>
      </c>
      <c r="AO1579" s="69">
        <f>IFERROR(((AJ1579+(AJ1579*'Portfolio Stats_RMS'!$C$7))/(AB1579*(1-'Portfolio Stats_RMS'!$C$6))),0)</f>
        <v>0</v>
      </c>
      <c r="AP1579" s="152"/>
    </row>
    <row r="1580" spans="2:42" x14ac:dyDescent="0.25">
      <c r="B1580" s="29"/>
      <c r="C1580" s="87"/>
      <c r="D1580" s="29"/>
      <c r="E1580" s="29"/>
      <c r="F1580" s="29"/>
      <c r="G1580" s="25"/>
      <c r="H1580" s="25"/>
      <c r="I1580" s="25"/>
      <c r="J1580" s="100"/>
      <c r="K1580" s="100"/>
      <c r="L1580" s="149"/>
      <c r="M1580" s="29"/>
      <c r="N1580" s="29"/>
      <c r="O1580" s="29"/>
      <c r="P1580" s="149"/>
      <c r="Q1580" s="150"/>
      <c r="R1580" s="152"/>
      <c r="S1580" s="153"/>
      <c r="T1580" s="153"/>
      <c r="U1580" s="154"/>
      <c r="V1580" s="99"/>
      <c r="W1580" s="99"/>
      <c r="X1580" s="25"/>
      <c r="Y1580" s="25"/>
      <c r="Z1580" s="99"/>
      <c r="AA1580" s="25"/>
      <c r="AB1580" s="25"/>
      <c r="AC1580" s="99"/>
      <c r="AD1580" s="116">
        <f ca="1">SUMIF(AAL!$A$3:$A$65061,'Risk Lv. Inforce'!$B$7:$B$12091,AAL!$B$3:$B$65007)</f>
        <v>0</v>
      </c>
      <c r="AE1580" s="116">
        <f ca="1">SUMIF(AAL!$C$3:$C$65061,'Risk Lv. Inforce'!$B$7:$B$10291,AAL!$D$3:$D$65007)</f>
        <v>0</v>
      </c>
      <c r="AF1580" s="116">
        <f ca="1">SUMIF(AAL!$E$3:$E$65061,'Risk Lv. Inforce'!$B$7:$B$1291,AAL!$F$3:$F$65007)</f>
        <v>0</v>
      </c>
      <c r="AG1580" s="116">
        <f ca="1">SUMIF(AAL!$G$3:$G$65061,'Risk Lv. Inforce'!$B$7:$B$1291,AAL!$H$3:$H$65007)</f>
        <v>0</v>
      </c>
      <c r="AH1580" s="116">
        <f ca="1">SUMIF(AAL!$I$3:$I$65061,'Risk Lv. Inforce'!$B$7:$B$1291,AAL!$J$3:$J$65007)</f>
        <v>0</v>
      </c>
      <c r="AI1580" s="116">
        <f ca="1">SUMIF(AAL!$K$3:$K$65061,'Risk Lv. Inforce'!$B$7:$B$1291,AAL!$L$3:$L$65007)</f>
        <v>0</v>
      </c>
      <c r="AJ1580" s="116">
        <f>VLOOKUP(B1580,AAL!$Q$4:$S$1048576,3,0)</f>
        <v>0</v>
      </c>
      <c r="AK1580" s="116">
        <f>VLOOKUP(B1580,AAL!$U$4:$W$1048576,3,0)</f>
        <v>0</v>
      </c>
      <c r="AL1580" s="69">
        <f ca="1">IFERROR(((AD1580+(AD1580*'Portfolio Stats_RMS'!$C$7))/($AB1580*(1-'Portfolio Stats_RMS'!$C$6))),0)</f>
        <v>0</v>
      </c>
      <c r="AM1580" s="69">
        <f ca="1">IFERROR(((AF1580+(AF1580*'Portfolio Stats_RMS'!$C$7))/($AB1580*(1-'Portfolio Stats_RMS'!$C$6))),0)</f>
        <v>0</v>
      </c>
      <c r="AN1580" s="69">
        <f ca="1">IFERROR(((AH1580+(AH1580*'Portfolio Stats_RMS'!$C$7))/($AB1580*(1-'Portfolio Stats_RMS'!$C$6))),0)</f>
        <v>0</v>
      </c>
      <c r="AO1580" s="69">
        <f>IFERROR(((AJ1580+(AJ1580*'Portfolio Stats_RMS'!$C$7))/(AB1580*(1-'Portfolio Stats_RMS'!$C$6))),0)</f>
        <v>0</v>
      </c>
      <c r="AP1580" s="152"/>
    </row>
    <row r="1581" spans="2:42" x14ac:dyDescent="0.25">
      <c r="B1581" s="29"/>
      <c r="C1581" s="87"/>
      <c r="D1581" s="29"/>
      <c r="E1581" s="29"/>
      <c r="F1581" s="29"/>
      <c r="G1581" s="25"/>
      <c r="H1581" s="25"/>
      <c r="I1581" s="25"/>
      <c r="J1581" s="100"/>
      <c r="K1581" s="100"/>
      <c r="L1581" s="149"/>
      <c r="M1581" s="29"/>
      <c r="N1581" s="29"/>
      <c r="O1581" s="29"/>
      <c r="P1581" s="149"/>
      <c r="Q1581" s="150"/>
      <c r="R1581" s="152"/>
      <c r="S1581" s="153"/>
      <c r="T1581" s="153"/>
      <c r="U1581" s="154"/>
      <c r="V1581" s="99"/>
      <c r="W1581" s="99"/>
      <c r="X1581" s="25"/>
      <c r="Y1581" s="25"/>
      <c r="Z1581" s="99"/>
      <c r="AA1581" s="25"/>
      <c r="AB1581" s="25"/>
      <c r="AC1581" s="99"/>
      <c r="AD1581" s="116">
        <f ca="1">SUMIF(AAL!$A$3:$A$65061,'Risk Lv. Inforce'!$B$7:$B$12091,AAL!$B$3:$B$65007)</f>
        <v>0</v>
      </c>
      <c r="AE1581" s="116">
        <f ca="1">SUMIF(AAL!$C$3:$C$65061,'Risk Lv. Inforce'!$B$7:$B$10291,AAL!$D$3:$D$65007)</f>
        <v>0</v>
      </c>
      <c r="AF1581" s="116">
        <f ca="1">SUMIF(AAL!$E$3:$E$65061,'Risk Lv. Inforce'!$B$7:$B$1291,AAL!$F$3:$F$65007)</f>
        <v>0</v>
      </c>
      <c r="AG1581" s="116">
        <f ca="1">SUMIF(AAL!$G$3:$G$65061,'Risk Lv. Inforce'!$B$7:$B$1291,AAL!$H$3:$H$65007)</f>
        <v>0</v>
      </c>
      <c r="AH1581" s="116">
        <f ca="1">SUMIF(AAL!$I$3:$I$65061,'Risk Lv. Inforce'!$B$7:$B$1291,AAL!$J$3:$J$65007)</f>
        <v>0</v>
      </c>
      <c r="AI1581" s="116">
        <f ca="1">SUMIF(AAL!$K$3:$K$65061,'Risk Lv. Inforce'!$B$7:$B$1291,AAL!$L$3:$L$65007)</f>
        <v>0</v>
      </c>
      <c r="AJ1581" s="116">
        <f>VLOOKUP(B1581,AAL!$Q$4:$S$1048576,3,0)</f>
        <v>0</v>
      </c>
      <c r="AK1581" s="116">
        <f>VLOOKUP(B1581,AAL!$U$4:$W$1048576,3,0)</f>
        <v>0</v>
      </c>
      <c r="AL1581" s="69">
        <f ca="1">IFERROR(((AD1581+(AD1581*'Portfolio Stats_RMS'!$C$7))/($AB1581*(1-'Portfolio Stats_RMS'!$C$6))),0)</f>
        <v>0</v>
      </c>
      <c r="AM1581" s="69">
        <f ca="1">IFERROR(((AF1581+(AF1581*'Portfolio Stats_RMS'!$C$7))/($AB1581*(1-'Portfolio Stats_RMS'!$C$6))),0)</f>
        <v>0</v>
      </c>
      <c r="AN1581" s="69">
        <f ca="1">IFERROR(((AH1581+(AH1581*'Portfolio Stats_RMS'!$C$7))/($AB1581*(1-'Portfolio Stats_RMS'!$C$6))),0)</f>
        <v>0</v>
      </c>
      <c r="AO1581" s="69">
        <f>IFERROR(((AJ1581+(AJ1581*'Portfolio Stats_RMS'!$C$7))/(AB1581*(1-'Portfolio Stats_RMS'!$C$6))),0)</f>
        <v>0</v>
      </c>
      <c r="AP1581" s="152"/>
    </row>
    <row r="1582" spans="2:42" x14ac:dyDescent="0.25">
      <c r="B1582" s="29"/>
      <c r="C1582" s="87"/>
      <c r="D1582" s="29"/>
      <c r="E1582" s="29"/>
      <c r="F1582" s="29"/>
      <c r="G1582" s="25"/>
      <c r="H1582" s="25"/>
      <c r="I1582" s="25"/>
      <c r="J1582" s="100"/>
      <c r="K1582" s="100"/>
      <c r="L1582" s="149"/>
      <c r="M1582" s="29"/>
      <c r="N1582" s="29"/>
      <c r="O1582" s="29"/>
      <c r="P1582" s="149"/>
      <c r="Q1582" s="150"/>
      <c r="R1582" s="152"/>
      <c r="S1582" s="153"/>
      <c r="T1582" s="153"/>
      <c r="U1582" s="154"/>
      <c r="V1582" s="99"/>
      <c r="W1582" s="99"/>
      <c r="X1582" s="25"/>
      <c r="Y1582" s="25"/>
      <c r="Z1582" s="99"/>
      <c r="AA1582" s="25"/>
      <c r="AB1582" s="25"/>
      <c r="AC1582" s="99"/>
      <c r="AD1582" s="116">
        <f ca="1">SUMIF(AAL!$A$3:$A$65061,'Risk Lv. Inforce'!$B$7:$B$12091,AAL!$B$3:$B$65007)</f>
        <v>0</v>
      </c>
      <c r="AE1582" s="116">
        <f ca="1">SUMIF(AAL!$C$3:$C$65061,'Risk Lv. Inforce'!$B$7:$B$10291,AAL!$D$3:$D$65007)</f>
        <v>0</v>
      </c>
      <c r="AF1582" s="116">
        <f ca="1">SUMIF(AAL!$E$3:$E$65061,'Risk Lv. Inforce'!$B$7:$B$1291,AAL!$F$3:$F$65007)</f>
        <v>0</v>
      </c>
      <c r="AG1582" s="116">
        <f ca="1">SUMIF(AAL!$G$3:$G$65061,'Risk Lv. Inforce'!$B$7:$B$1291,AAL!$H$3:$H$65007)</f>
        <v>0</v>
      </c>
      <c r="AH1582" s="116">
        <f ca="1">SUMIF(AAL!$I$3:$I$65061,'Risk Lv. Inforce'!$B$7:$B$1291,AAL!$J$3:$J$65007)</f>
        <v>0</v>
      </c>
      <c r="AI1582" s="116">
        <f ca="1">SUMIF(AAL!$K$3:$K$65061,'Risk Lv. Inforce'!$B$7:$B$1291,AAL!$L$3:$L$65007)</f>
        <v>0</v>
      </c>
      <c r="AJ1582" s="116">
        <f>VLOOKUP(B1582,AAL!$Q$4:$S$1048576,3,0)</f>
        <v>0</v>
      </c>
      <c r="AK1582" s="116">
        <f>VLOOKUP(B1582,AAL!$U$4:$W$1048576,3,0)</f>
        <v>0</v>
      </c>
      <c r="AL1582" s="69">
        <f ca="1">IFERROR(((AD1582+(AD1582*'Portfolio Stats_RMS'!$C$7))/($AB1582*(1-'Portfolio Stats_RMS'!$C$6))),0)</f>
        <v>0</v>
      </c>
      <c r="AM1582" s="69">
        <f ca="1">IFERROR(((AF1582+(AF1582*'Portfolio Stats_RMS'!$C$7))/($AB1582*(1-'Portfolio Stats_RMS'!$C$6))),0)</f>
        <v>0</v>
      </c>
      <c r="AN1582" s="69">
        <f ca="1">IFERROR(((AH1582+(AH1582*'Portfolio Stats_RMS'!$C$7))/($AB1582*(1-'Portfolio Stats_RMS'!$C$6))),0)</f>
        <v>0</v>
      </c>
      <c r="AO1582" s="69">
        <f>IFERROR(((AJ1582+(AJ1582*'Portfolio Stats_RMS'!$C$7))/(AB1582*(1-'Portfolio Stats_RMS'!$C$6))),0)</f>
        <v>0</v>
      </c>
      <c r="AP1582" s="152"/>
    </row>
    <row r="1583" spans="2:42" x14ac:dyDescent="0.25">
      <c r="B1583" s="29"/>
      <c r="C1583" s="87"/>
      <c r="D1583" s="29"/>
      <c r="E1583" s="29"/>
      <c r="F1583" s="29"/>
      <c r="G1583" s="25"/>
      <c r="H1583" s="25"/>
      <c r="I1583" s="25"/>
      <c r="J1583" s="100"/>
      <c r="K1583" s="100"/>
      <c r="L1583" s="149"/>
      <c r="M1583" s="29"/>
      <c r="N1583" s="29"/>
      <c r="O1583" s="29"/>
      <c r="P1583" s="149"/>
      <c r="Q1583" s="150"/>
      <c r="R1583" s="152"/>
      <c r="S1583" s="153"/>
      <c r="T1583" s="153"/>
      <c r="U1583" s="154"/>
      <c r="V1583" s="99"/>
      <c r="W1583" s="99"/>
      <c r="X1583" s="25"/>
      <c r="Y1583" s="25"/>
      <c r="Z1583" s="99"/>
      <c r="AA1583" s="25"/>
      <c r="AB1583" s="25"/>
      <c r="AC1583" s="99"/>
      <c r="AD1583" s="116">
        <f ca="1">SUMIF(AAL!$A$3:$A$65061,'Risk Lv. Inforce'!$B$7:$B$12091,AAL!$B$3:$B$65007)</f>
        <v>0</v>
      </c>
      <c r="AE1583" s="116">
        <f ca="1">SUMIF(AAL!$C$3:$C$65061,'Risk Lv. Inforce'!$B$7:$B$10291,AAL!$D$3:$D$65007)</f>
        <v>0</v>
      </c>
      <c r="AF1583" s="116">
        <f ca="1">SUMIF(AAL!$E$3:$E$65061,'Risk Lv. Inforce'!$B$7:$B$1291,AAL!$F$3:$F$65007)</f>
        <v>0</v>
      </c>
      <c r="AG1583" s="116">
        <f ca="1">SUMIF(AAL!$G$3:$G$65061,'Risk Lv. Inforce'!$B$7:$B$1291,AAL!$H$3:$H$65007)</f>
        <v>0</v>
      </c>
      <c r="AH1583" s="116">
        <f ca="1">SUMIF(AAL!$I$3:$I$65061,'Risk Lv. Inforce'!$B$7:$B$1291,AAL!$J$3:$J$65007)</f>
        <v>0</v>
      </c>
      <c r="AI1583" s="116">
        <f ca="1">SUMIF(AAL!$K$3:$K$65061,'Risk Lv. Inforce'!$B$7:$B$1291,AAL!$L$3:$L$65007)</f>
        <v>0</v>
      </c>
      <c r="AJ1583" s="116">
        <f>VLOOKUP(B1583,AAL!$Q$4:$S$1048576,3,0)</f>
        <v>0</v>
      </c>
      <c r="AK1583" s="116">
        <f>VLOOKUP(B1583,AAL!$U$4:$W$1048576,3,0)</f>
        <v>0</v>
      </c>
      <c r="AL1583" s="69">
        <f ca="1">IFERROR(((AD1583+(AD1583*'Portfolio Stats_RMS'!$C$7))/($AB1583*(1-'Portfolio Stats_RMS'!$C$6))),0)</f>
        <v>0</v>
      </c>
      <c r="AM1583" s="69">
        <f ca="1">IFERROR(((AF1583+(AF1583*'Portfolio Stats_RMS'!$C$7))/($AB1583*(1-'Portfolio Stats_RMS'!$C$6))),0)</f>
        <v>0</v>
      </c>
      <c r="AN1583" s="69">
        <f ca="1">IFERROR(((AH1583+(AH1583*'Portfolio Stats_RMS'!$C$7))/($AB1583*(1-'Portfolio Stats_RMS'!$C$6))),0)</f>
        <v>0</v>
      </c>
      <c r="AO1583" s="69">
        <f>IFERROR(((AJ1583+(AJ1583*'Portfolio Stats_RMS'!$C$7))/(AB1583*(1-'Portfolio Stats_RMS'!$C$6))),0)</f>
        <v>0</v>
      </c>
      <c r="AP1583" s="152"/>
    </row>
    <row r="1584" spans="2:42" x14ac:dyDescent="0.25">
      <c r="B1584" s="29"/>
      <c r="C1584" s="87"/>
      <c r="D1584" s="29"/>
      <c r="E1584" s="29"/>
      <c r="F1584" s="29"/>
      <c r="G1584" s="25"/>
      <c r="H1584" s="25"/>
      <c r="I1584" s="25"/>
      <c r="J1584" s="100"/>
      <c r="K1584" s="100"/>
      <c r="L1584" s="149"/>
      <c r="M1584" s="29"/>
      <c r="N1584" s="29"/>
      <c r="O1584" s="29"/>
      <c r="P1584" s="149"/>
      <c r="Q1584" s="150"/>
      <c r="R1584" s="152"/>
      <c r="S1584" s="153"/>
      <c r="T1584" s="153"/>
      <c r="U1584" s="154"/>
      <c r="V1584" s="99"/>
      <c r="W1584" s="99"/>
      <c r="X1584" s="25"/>
      <c r="Y1584" s="25"/>
      <c r="Z1584" s="99"/>
      <c r="AA1584" s="25"/>
      <c r="AB1584" s="25"/>
      <c r="AC1584" s="99"/>
      <c r="AD1584" s="116">
        <f ca="1">SUMIF(AAL!$A$3:$A$65061,'Risk Lv. Inforce'!$B$7:$B$12091,AAL!$B$3:$B$65007)</f>
        <v>0</v>
      </c>
      <c r="AE1584" s="116">
        <f ca="1">SUMIF(AAL!$C$3:$C$65061,'Risk Lv. Inforce'!$B$7:$B$10291,AAL!$D$3:$D$65007)</f>
        <v>0</v>
      </c>
      <c r="AF1584" s="116">
        <f ca="1">SUMIF(AAL!$E$3:$E$65061,'Risk Lv. Inforce'!$B$7:$B$1291,AAL!$F$3:$F$65007)</f>
        <v>0</v>
      </c>
      <c r="AG1584" s="116">
        <f ca="1">SUMIF(AAL!$G$3:$G$65061,'Risk Lv. Inforce'!$B$7:$B$1291,AAL!$H$3:$H$65007)</f>
        <v>0</v>
      </c>
      <c r="AH1584" s="116">
        <f ca="1">SUMIF(AAL!$I$3:$I$65061,'Risk Lv. Inforce'!$B$7:$B$1291,AAL!$J$3:$J$65007)</f>
        <v>0</v>
      </c>
      <c r="AI1584" s="116">
        <f ca="1">SUMIF(AAL!$K$3:$K$65061,'Risk Lv. Inforce'!$B$7:$B$1291,AAL!$L$3:$L$65007)</f>
        <v>0</v>
      </c>
      <c r="AJ1584" s="116">
        <f>VLOOKUP(B1584,AAL!$Q$4:$S$1048576,3,0)</f>
        <v>0</v>
      </c>
      <c r="AK1584" s="116">
        <f>VLOOKUP(B1584,AAL!$U$4:$W$1048576,3,0)</f>
        <v>0</v>
      </c>
      <c r="AL1584" s="69">
        <f ca="1">IFERROR(((AD1584+(AD1584*'Portfolio Stats_RMS'!$C$7))/($AB1584*(1-'Portfolio Stats_RMS'!$C$6))),0)</f>
        <v>0</v>
      </c>
      <c r="AM1584" s="69">
        <f ca="1">IFERROR(((AF1584+(AF1584*'Portfolio Stats_RMS'!$C$7))/($AB1584*(1-'Portfolio Stats_RMS'!$C$6))),0)</f>
        <v>0</v>
      </c>
      <c r="AN1584" s="69">
        <f ca="1">IFERROR(((AH1584+(AH1584*'Portfolio Stats_RMS'!$C$7))/($AB1584*(1-'Portfolio Stats_RMS'!$C$6))),0)</f>
        <v>0</v>
      </c>
      <c r="AO1584" s="69">
        <f>IFERROR(((AJ1584+(AJ1584*'Portfolio Stats_RMS'!$C$7))/(AB1584*(1-'Portfolio Stats_RMS'!$C$6))),0)</f>
        <v>0</v>
      </c>
      <c r="AP1584" s="152"/>
    </row>
    <row r="1585" spans="2:42" x14ac:dyDescent="0.25">
      <c r="B1585" s="29"/>
      <c r="C1585" s="87"/>
      <c r="D1585" s="29"/>
      <c r="E1585" s="29"/>
      <c r="F1585" s="29"/>
      <c r="G1585" s="25"/>
      <c r="H1585" s="25"/>
      <c r="I1585" s="25"/>
      <c r="J1585" s="100"/>
      <c r="K1585" s="100"/>
      <c r="L1585" s="149"/>
      <c r="M1585" s="29"/>
      <c r="N1585" s="29"/>
      <c r="O1585" s="29"/>
      <c r="P1585" s="149"/>
      <c r="Q1585" s="150"/>
      <c r="R1585" s="152"/>
      <c r="S1585" s="153"/>
      <c r="T1585" s="153"/>
      <c r="U1585" s="154"/>
      <c r="V1585" s="99"/>
      <c r="W1585" s="99"/>
      <c r="X1585" s="25"/>
      <c r="Y1585" s="25"/>
      <c r="Z1585" s="99"/>
      <c r="AA1585" s="25"/>
      <c r="AB1585" s="25"/>
      <c r="AC1585" s="99"/>
      <c r="AD1585" s="116">
        <f ca="1">SUMIF(AAL!$A$3:$A$65061,'Risk Lv. Inforce'!$B$7:$B$12091,AAL!$B$3:$B$65007)</f>
        <v>0</v>
      </c>
      <c r="AE1585" s="116">
        <f ca="1">SUMIF(AAL!$C$3:$C$65061,'Risk Lv. Inforce'!$B$7:$B$10291,AAL!$D$3:$D$65007)</f>
        <v>0</v>
      </c>
      <c r="AF1585" s="116">
        <f ca="1">SUMIF(AAL!$E$3:$E$65061,'Risk Lv. Inforce'!$B$7:$B$1291,AAL!$F$3:$F$65007)</f>
        <v>0</v>
      </c>
      <c r="AG1585" s="116">
        <f ca="1">SUMIF(AAL!$G$3:$G$65061,'Risk Lv. Inforce'!$B$7:$B$1291,AAL!$H$3:$H$65007)</f>
        <v>0</v>
      </c>
      <c r="AH1585" s="116">
        <f ca="1">SUMIF(AAL!$I$3:$I$65061,'Risk Lv. Inforce'!$B$7:$B$1291,AAL!$J$3:$J$65007)</f>
        <v>0</v>
      </c>
      <c r="AI1585" s="116">
        <f ca="1">SUMIF(AAL!$K$3:$K$65061,'Risk Lv. Inforce'!$B$7:$B$1291,AAL!$L$3:$L$65007)</f>
        <v>0</v>
      </c>
      <c r="AJ1585" s="116">
        <f>VLOOKUP(B1585,AAL!$Q$4:$S$1048576,3,0)</f>
        <v>0</v>
      </c>
      <c r="AK1585" s="116">
        <f>VLOOKUP(B1585,AAL!$U$4:$W$1048576,3,0)</f>
        <v>0</v>
      </c>
      <c r="AL1585" s="69">
        <f ca="1">IFERROR(((AD1585+(AD1585*'Portfolio Stats_RMS'!$C$7))/($AB1585*(1-'Portfolio Stats_RMS'!$C$6))),0)</f>
        <v>0</v>
      </c>
      <c r="AM1585" s="69">
        <f ca="1">IFERROR(((AF1585+(AF1585*'Portfolio Stats_RMS'!$C$7))/($AB1585*(1-'Portfolio Stats_RMS'!$C$6))),0)</f>
        <v>0</v>
      </c>
      <c r="AN1585" s="69">
        <f ca="1">IFERROR(((AH1585+(AH1585*'Portfolio Stats_RMS'!$C$7))/($AB1585*(1-'Portfolio Stats_RMS'!$C$6))),0)</f>
        <v>0</v>
      </c>
      <c r="AO1585" s="69">
        <f>IFERROR(((AJ1585+(AJ1585*'Portfolio Stats_RMS'!$C$7))/(AB1585*(1-'Portfolio Stats_RMS'!$C$6))),0)</f>
        <v>0</v>
      </c>
      <c r="AP1585" s="152"/>
    </row>
    <row r="1586" spans="2:42" x14ac:dyDescent="0.25">
      <c r="B1586" s="29"/>
      <c r="C1586" s="87"/>
      <c r="D1586" s="29"/>
      <c r="E1586" s="29"/>
      <c r="F1586" s="29"/>
      <c r="G1586" s="25"/>
      <c r="H1586" s="25"/>
      <c r="I1586" s="25"/>
      <c r="J1586" s="100"/>
      <c r="K1586" s="100"/>
      <c r="L1586" s="149"/>
      <c r="M1586" s="29"/>
      <c r="N1586" s="29"/>
      <c r="O1586" s="29"/>
      <c r="P1586" s="149"/>
      <c r="Q1586" s="150"/>
      <c r="R1586" s="152"/>
      <c r="S1586" s="153"/>
      <c r="T1586" s="153"/>
      <c r="U1586" s="154"/>
      <c r="V1586" s="99"/>
      <c r="W1586" s="99"/>
      <c r="X1586" s="25"/>
      <c r="Y1586" s="25"/>
      <c r="Z1586" s="99"/>
      <c r="AA1586" s="25"/>
      <c r="AB1586" s="25"/>
      <c r="AC1586" s="99"/>
      <c r="AD1586" s="116">
        <f ca="1">SUMIF(AAL!$A$3:$A$65061,'Risk Lv. Inforce'!$B$7:$B$12091,AAL!$B$3:$B$65007)</f>
        <v>0</v>
      </c>
      <c r="AE1586" s="116">
        <f ca="1">SUMIF(AAL!$C$3:$C$65061,'Risk Lv. Inforce'!$B$7:$B$10291,AAL!$D$3:$D$65007)</f>
        <v>0</v>
      </c>
      <c r="AF1586" s="116">
        <f ca="1">SUMIF(AAL!$E$3:$E$65061,'Risk Lv. Inforce'!$B$7:$B$1291,AAL!$F$3:$F$65007)</f>
        <v>0</v>
      </c>
      <c r="AG1586" s="116">
        <f ca="1">SUMIF(AAL!$G$3:$G$65061,'Risk Lv. Inforce'!$B$7:$B$1291,AAL!$H$3:$H$65007)</f>
        <v>0</v>
      </c>
      <c r="AH1586" s="116">
        <f ca="1">SUMIF(AAL!$I$3:$I$65061,'Risk Lv. Inforce'!$B$7:$B$1291,AAL!$J$3:$J$65007)</f>
        <v>0</v>
      </c>
      <c r="AI1586" s="116">
        <f ca="1">SUMIF(AAL!$K$3:$K$65061,'Risk Lv. Inforce'!$B$7:$B$1291,AAL!$L$3:$L$65007)</f>
        <v>0</v>
      </c>
      <c r="AJ1586" s="116">
        <f>VLOOKUP(B1586,AAL!$Q$4:$S$1048576,3,0)</f>
        <v>0</v>
      </c>
      <c r="AK1586" s="116">
        <f>VLOOKUP(B1586,AAL!$U$4:$W$1048576,3,0)</f>
        <v>0</v>
      </c>
      <c r="AL1586" s="69">
        <f ca="1">IFERROR(((AD1586+(AD1586*'Portfolio Stats_RMS'!$C$7))/($AB1586*(1-'Portfolio Stats_RMS'!$C$6))),0)</f>
        <v>0</v>
      </c>
      <c r="AM1586" s="69">
        <f ca="1">IFERROR(((AF1586+(AF1586*'Portfolio Stats_RMS'!$C$7))/($AB1586*(1-'Portfolio Stats_RMS'!$C$6))),0)</f>
        <v>0</v>
      </c>
      <c r="AN1586" s="69">
        <f ca="1">IFERROR(((AH1586+(AH1586*'Portfolio Stats_RMS'!$C$7))/($AB1586*(1-'Portfolio Stats_RMS'!$C$6))),0)</f>
        <v>0</v>
      </c>
      <c r="AO1586" s="69">
        <f>IFERROR(((AJ1586+(AJ1586*'Portfolio Stats_RMS'!$C$7))/(AB1586*(1-'Portfolio Stats_RMS'!$C$6))),0)</f>
        <v>0</v>
      </c>
      <c r="AP1586" s="152"/>
    </row>
    <row r="1587" spans="2:42" x14ac:dyDescent="0.25">
      <c r="B1587" s="29"/>
      <c r="C1587" s="87"/>
      <c r="D1587" s="29"/>
      <c r="E1587" s="29"/>
      <c r="F1587" s="29"/>
      <c r="G1587" s="25"/>
      <c r="H1587" s="25"/>
      <c r="I1587" s="25"/>
      <c r="J1587" s="100"/>
      <c r="K1587" s="100"/>
      <c r="L1587" s="149"/>
      <c r="M1587" s="29"/>
      <c r="N1587" s="29"/>
      <c r="O1587" s="29"/>
      <c r="P1587" s="149"/>
      <c r="Q1587" s="150"/>
      <c r="R1587" s="152"/>
      <c r="S1587" s="153"/>
      <c r="T1587" s="153"/>
      <c r="U1587" s="154"/>
      <c r="V1587" s="99"/>
      <c r="W1587" s="99"/>
      <c r="X1587" s="25"/>
      <c r="Y1587" s="25"/>
      <c r="Z1587" s="99"/>
      <c r="AA1587" s="25"/>
      <c r="AB1587" s="25"/>
      <c r="AC1587" s="99"/>
      <c r="AD1587" s="116">
        <f ca="1">SUMIF(AAL!$A$3:$A$65061,'Risk Lv. Inforce'!$B$7:$B$12091,AAL!$B$3:$B$65007)</f>
        <v>0</v>
      </c>
      <c r="AE1587" s="116">
        <f ca="1">SUMIF(AAL!$C$3:$C$65061,'Risk Lv. Inforce'!$B$7:$B$10291,AAL!$D$3:$D$65007)</f>
        <v>0</v>
      </c>
      <c r="AF1587" s="116">
        <f ca="1">SUMIF(AAL!$E$3:$E$65061,'Risk Lv. Inforce'!$B$7:$B$1291,AAL!$F$3:$F$65007)</f>
        <v>0</v>
      </c>
      <c r="AG1587" s="116">
        <f ca="1">SUMIF(AAL!$G$3:$G$65061,'Risk Lv. Inforce'!$B$7:$B$1291,AAL!$H$3:$H$65007)</f>
        <v>0</v>
      </c>
      <c r="AH1587" s="116">
        <f ca="1">SUMIF(AAL!$I$3:$I$65061,'Risk Lv. Inforce'!$B$7:$B$1291,AAL!$J$3:$J$65007)</f>
        <v>0</v>
      </c>
      <c r="AI1587" s="116">
        <f ca="1">SUMIF(AAL!$K$3:$K$65061,'Risk Lv. Inforce'!$B$7:$B$1291,AAL!$L$3:$L$65007)</f>
        <v>0</v>
      </c>
      <c r="AJ1587" s="116">
        <f>VLOOKUP(B1587,AAL!$Q$4:$S$1048576,3,0)</f>
        <v>0</v>
      </c>
      <c r="AK1587" s="116">
        <f>VLOOKUP(B1587,AAL!$U$4:$W$1048576,3,0)</f>
        <v>0</v>
      </c>
      <c r="AL1587" s="69">
        <f ca="1">IFERROR(((AD1587+(AD1587*'Portfolio Stats_RMS'!$C$7))/($AB1587*(1-'Portfolio Stats_RMS'!$C$6))),0)</f>
        <v>0</v>
      </c>
      <c r="AM1587" s="69">
        <f ca="1">IFERROR(((AF1587+(AF1587*'Portfolio Stats_RMS'!$C$7))/($AB1587*(1-'Portfolio Stats_RMS'!$C$6))),0)</f>
        <v>0</v>
      </c>
      <c r="AN1587" s="69">
        <f ca="1">IFERROR(((AH1587+(AH1587*'Portfolio Stats_RMS'!$C$7))/($AB1587*(1-'Portfolio Stats_RMS'!$C$6))),0)</f>
        <v>0</v>
      </c>
      <c r="AO1587" s="69">
        <f>IFERROR(((AJ1587+(AJ1587*'Portfolio Stats_RMS'!$C$7))/(AB1587*(1-'Portfolio Stats_RMS'!$C$6))),0)</f>
        <v>0</v>
      </c>
      <c r="AP1587" s="152"/>
    </row>
    <row r="1588" spans="2:42" x14ac:dyDescent="0.25">
      <c r="B1588" s="29"/>
      <c r="C1588" s="87"/>
      <c r="D1588" s="29"/>
      <c r="E1588" s="29"/>
      <c r="F1588" s="29"/>
      <c r="G1588" s="25"/>
      <c r="H1588" s="25"/>
      <c r="I1588" s="25"/>
      <c r="J1588" s="100"/>
      <c r="K1588" s="100"/>
      <c r="L1588" s="149"/>
      <c r="M1588" s="29"/>
      <c r="N1588" s="29"/>
      <c r="O1588" s="29"/>
      <c r="P1588" s="149"/>
      <c r="Q1588" s="150"/>
      <c r="R1588" s="152"/>
      <c r="S1588" s="153"/>
      <c r="T1588" s="153"/>
      <c r="U1588" s="154"/>
      <c r="V1588" s="99"/>
      <c r="W1588" s="99"/>
      <c r="X1588" s="25"/>
      <c r="Y1588" s="25"/>
      <c r="Z1588" s="99"/>
      <c r="AA1588" s="25"/>
      <c r="AB1588" s="25"/>
      <c r="AC1588" s="99"/>
      <c r="AD1588" s="116">
        <f ca="1">SUMIF(AAL!$A$3:$A$65061,'Risk Lv. Inforce'!$B$7:$B$12091,AAL!$B$3:$B$65007)</f>
        <v>0</v>
      </c>
      <c r="AE1588" s="116">
        <f ca="1">SUMIF(AAL!$C$3:$C$65061,'Risk Lv. Inforce'!$B$7:$B$10291,AAL!$D$3:$D$65007)</f>
        <v>0</v>
      </c>
      <c r="AF1588" s="116">
        <f ca="1">SUMIF(AAL!$E$3:$E$65061,'Risk Lv. Inforce'!$B$7:$B$1291,AAL!$F$3:$F$65007)</f>
        <v>0</v>
      </c>
      <c r="AG1588" s="116">
        <f ca="1">SUMIF(AAL!$G$3:$G$65061,'Risk Lv. Inforce'!$B$7:$B$1291,AAL!$H$3:$H$65007)</f>
        <v>0</v>
      </c>
      <c r="AH1588" s="116">
        <f ca="1">SUMIF(AAL!$I$3:$I$65061,'Risk Lv. Inforce'!$B$7:$B$1291,AAL!$J$3:$J$65007)</f>
        <v>0</v>
      </c>
      <c r="AI1588" s="116">
        <f ca="1">SUMIF(AAL!$K$3:$K$65061,'Risk Lv. Inforce'!$B$7:$B$1291,AAL!$L$3:$L$65007)</f>
        <v>0</v>
      </c>
      <c r="AJ1588" s="116">
        <f>VLOOKUP(B1588,AAL!$Q$4:$S$1048576,3,0)</f>
        <v>0</v>
      </c>
      <c r="AK1588" s="116">
        <f>VLOOKUP(B1588,AAL!$U$4:$W$1048576,3,0)</f>
        <v>0</v>
      </c>
      <c r="AL1588" s="69">
        <f ca="1">IFERROR(((AD1588+(AD1588*'Portfolio Stats_RMS'!$C$7))/($AB1588*(1-'Portfolio Stats_RMS'!$C$6))),0)</f>
        <v>0</v>
      </c>
      <c r="AM1588" s="69">
        <f ca="1">IFERROR(((AF1588+(AF1588*'Portfolio Stats_RMS'!$C$7))/($AB1588*(1-'Portfolio Stats_RMS'!$C$6))),0)</f>
        <v>0</v>
      </c>
      <c r="AN1588" s="69">
        <f ca="1">IFERROR(((AH1588+(AH1588*'Portfolio Stats_RMS'!$C$7))/($AB1588*(1-'Portfolio Stats_RMS'!$C$6))),0)</f>
        <v>0</v>
      </c>
      <c r="AO1588" s="69">
        <f>IFERROR(((AJ1588+(AJ1588*'Portfolio Stats_RMS'!$C$7))/(AB1588*(1-'Portfolio Stats_RMS'!$C$6))),0)</f>
        <v>0</v>
      </c>
      <c r="AP1588" s="152"/>
    </row>
    <row r="1589" spans="2:42" x14ac:dyDescent="0.25">
      <c r="B1589" s="29"/>
      <c r="C1589" s="87"/>
      <c r="D1589" s="29"/>
      <c r="E1589" s="29"/>
      <c r="F1589" s="29"/>
      <c r="G1589" s="25"/>
      <c r="H1589" s="25"/>
      <c r="I1589" s="25"/>
      <c r="J1589" s="100"/>
      <c r="K1589" s="100"/>
      <c r="L1589" s="149"/>
      <c r="M1589" s="29"/>
      <c r="N1589" s="29"/>
      <c r="O1589" s="29"/>
      <c r="P1589" s="149"/>
      <c r="Q1589" s="150"/>
      <c r="R1589" s="152"/>
      <c r="S1589" s="153"/>
      <c r="T1589" s="153"/>
      <c r="U1589" s="154"/>
      <c r="V1589" s="99"/>
      <c r="W1589" s="99"/>
      <c r="X1589" s="25"/>
      <c r="Y1589" s="25"/>
      <c r="Z1589" s="99"/>
      <c r="AA1589" s="25"/>
      <c r="AB1589" s="25"/>
      <c r="AC1589" s="99"/>
      <c r="AD1589" s="116">
        <f ca="1">SUMIF(AAL!$A$3:$A$65061,'Risk Lv. Inforce'!$B$7:$B$12091,AAL!$B$3:$B$65007)</f>
        <v>0</v>
      </c>
      <c r="AE1589" s="116">
        <f ca="1">SUMIF(AAL!$C$3:$C$65061,'Risk Lv. Inforce'!$B$7:$B$10291,AAL!$D$3:$D$65007)</f>
        <v>0</v>
      </c>
      <c r="AF1589" s="116">
        <f ca="1">SUMIF(AAL!$E$3:$E$65061,'Risk Lv. Inforce'!$B$7:$B$1291,AAL!$F$3:$F$65007)</f>
        <v>0</v>
      </c>
      <c r="AG1589" s="116">
        <f ca="1">SUMIF(AAL!$G$3:$G$65061,'Risk Lv. Inforce'!$B$7:$B$1291,AAL!$H$3:$H$65007)</f>
        <v>0</v>
      </c>
      <c r="AH1589" s="116">
        <f ca="1">SUMIF(AAL!$I$3:$I$65061,'Risk Lv. Inforce'!$B$7:$B$1291,AAL!$J$3:$J$65007)</f>
        <v>0</v>
      </c>
      <c r="AI1589" s="116">
        <f ca="1">SUMIF(AAL!$K$3:$K$65061,'Risk Lv. Inforce'!$B$7:$B$1291,AAL!$L$3:$L$65007)</f>
        <v>0</v>
      </c>
      <c r="AJ1589" s="116">
        <f>VLOOKUP(B1589,AAL!$Q$4:$S$1048576,3,0)</f>
        <v>0</v>
      </c>
      <c r="AK1589" s="116">
        <f>VLOOKUP(B1589,AAL!$U$4:$W$1048576,3,0)</f>
        <v>0</v>
      </c>
      <c r="AL1589" s="69">
        <f ca="1">IFERROR(((AD1589+(AD1589*'Portfolio Stats_RMS'!$C$7))/($AB1589*(1-'Portfolio Stats_RMS'!$C$6))),0)</f>
        <v>0</v>
      </c>
      <c r="AM1589" s="69">
        <f ca="1">IFERROR(((AF1589+(AF1589*'Portfolio Stats_RMS'!$C$7))/($AB1589*(1-'Portfolio Stats_RMS'!$C$6))),0)</f>
        <v>0</v>
      </c>
      <c r="AN1589" s="69">
        <f ca="1">IFERROR(((AH1589+(AH1589*'Portfolio Stats_RMS'!$C$7))/($AB1589*(1-'Portfolio Stats_RMS'!$C$6))),0)</f>
        <v>0</v>
      </c>
      <c r="AO1589" s="69">
        <f>IFERROR(((AJ1589+(AJ1589*'Portfolio Stats_RMS'!$C$7))/(AB1589*(1-'Portfolio Stats_RMS'!$C$6))),0)</f>
        <v>0</v>
      </c>
      <c r="AP1589" s="152"/>
    </row>
    <row r="1590" spans="2:42" x14ac:dyDescent="0.25">
      <c r="B1590" s="29"/>
      <c r="C1590" s="87"/>
      <c r="D1590" s="29"/>
      <c r="E1590" s="29"/>
      <c r="F1590" s="29"/>
      <c r="G1590" s="25"/>
      <c r="H1590" s="25"/>
      <c r="I1590" s="25"/>
      <c r="J1590" s="100"/>
      <c r="K1590" s="100"/>
      <c r="L1590" s="149"/>
      <c r="M1590" s="29"/>
      <c r="N1590" s="29"/>
      <c r="O1590" s="29"/>
      <c r="P1590" s="149"/>
      <c r="Q1590" s="150"/>
      <c r="R1590" s="152"/>
      <c r="S1590" s="153"/>
      <c r="T1590" s="153"/>
      <c r="U1590" s="154"/>
      <c r="V1590" s="99"/>
      <c r="W1590" s="99"/>
      <c r="X1590" s="25"/>
      <c r="Y1590" s="25"/>
      <c r="Z1590" s="99"/>
      <c r="AA1590" s="25"/>
      <c r="AB1590" s="25"/>
      <c r="AC1590" s="99"/>
      <c r="AD1590" s="116">
        <f ca="1">SUMIF(AAL!$A$3:$A$65061,'Risk Lv. Inforce'!$B$7:$B$12091,AAL!$B$3:$B$65007)</f>
        <v>0</v>
      </c>
      <c r="AE1590" s="116">
        <f ca="1">SUMIF(AAL!$C$3:$C$65061,'Risk Lv. Inforce'!$B$7:$B$10291,AAL!$D$3:$D$65007)</f>
        <v>0</v>
      </c>
      <c r="AF1590" s="116">
        <f ca="1">SUMIF(AAL!$E$3:$E$65061,'Risk Lv. Inforce'!$B$7:$B$1291,AAL!$F$3:$F$65007)</f>
        <v>0</v>
      </c>
      <c r="AG1590" s="116">
        <f ca="1">SUMIF(AAL!$G$3:$G$65061,'Risk Lv. Inforce'!$B$7:$B$1291,AAL!$H$3:$H$65007)</f>
        <v>0</v>
      </c>
      <c r="AH1590" s="116">
        <f ca="1">SUMIF(AAL!$I$3:$I$65061,'Risk Lv. Inforce'!$B$7:$B$1291,AAL!$J$3:$J$65007)</f>
        <v>0</v>
      </c>
      <c r="AI1590" s="116">
        <f ca="1">SUMIF(AAL!$K$3:$K$65061,'Risk Lv. Inforce'!$B$7:$B$1291,AAL!$L$3:$L$65007)</f>
        <v>0</v>
      </c>
      <c r="AJ1590" s="116">
        <f>VLOOKUP(B1590,AAL!$Q$4:$S$1048576,3,0)</f>
        <v>0</v>
      </c>
      <c r="AK1590" s="116">
        <f>VLOOKUP(B1590,AAL!$U$4:$W$1048576,3,0)</f>
        <v>0</v>
      </c>
      <c r="AL1590" s="69">
        <f ca="1">IFERROR(((AD1590+(AD1590*'Portfolio Stats_RMS'!$C$7))/($AB1590*(1-'Portfolio Stats_RMS'!$C$6))),0)</f>
        <v>0</v>
      </c>
      <c r="AM1590" s="69">
        <f ca="1">IFERROR(((AF1590+(AF1590*'Portfolio Stats_RMS'!$C$7))/($AB1590*(1-'Portfolio Stats_RMS'!$C$6))),0)</f>
        <v>0</v>
      </c>
      <c r="AN1590" s="69">
        <f ca="1">IFERROR(((AH1590+(AH1590*'Portfolio Stats_RMS'!$C$7))/($AB1590*(1-'Portfolio Stats_RMS'!$C$6))),0)</f>
        <v>0</v>
      </c>
      <c r="AO1590" s="69">
        <f>IFERROR(((AJ1590+(AJ1590*'Portfolio Stats_RMS'!$C$7))/(AB1590*(1-'Portfolio Stats_RMS'!$C$6))),0)</f>
        <v>0</v>
      </c>
      <c r="AP1590" s="152"/>
    </row>
    <row r="1591" spans="2:42" x14ac:dyDescent="0.25">
      <c r="B1591" s="29"/>
      <c r="C1591" s="87"/>
      <c r="D1591" s="29"/>
      <c r="E1591" s="29"/>
      <c r="F1591" s="29"/>
      <c r="G1591" s="25"/>
      <c r="H1591" s="25"/>
      <c r="I1591" s="25"/>
      <c r="J1591" s="100"/>
      <c r="K1591" s="100"/>
      <c r="L1591" s="149"/>
      <c r="M1591" s="29"/>
      <c r="N1591" s="29"/>
      <c r="O1591" s="29"/>
      <c r="P1591" s="149"/>
      <c r="Q1591" s="150"/>
      <c r="R1591" s="152"/>
      <c r="S1591" s="153"/>
      <c r="T1591" s="153"/>
      <c r="U1591" s="154"/>
      <c r="V1591" s="99"/>
      <c r="W1591" s="99"/>
      <c r="X1591" s="25"/>
      <c r="Y1591" s="25"/>
      <c r="Z1591" s="99"/>
      <c r="AA1591" s="25"/>
      <c r="AB1591" s="25"/>
      <c r="AC1591" s="99"/>
      <c r="AD1591" s="116">
        <f ca="1">SUMIF(AAL!$A$3:$A$65061,'Risk Lv. Inforce'!$B$7:$B$12091,AAL!$B$3:$B$65007)</f>
        <v>0</v>
      </c>
      <c r="AE1591" s="116">
        <f ca="1">SUMIF(AAL!$C$3:$C$65061,'Risk Lv. Inforce'!$B$7:$B$10291,AAL!$D$3:$D$65007)</f>
        <v>0</v>
      </c>
      <c r="AF1591" s="116">
        <f ca="1">SUMIF(AAL!$E$3:$E$65061,'Risk Lv. Inforce'!$B$7:$B$1291,AAL!$F$3:$F$65007)</f>
        <v>0</v>
      </c>
      <c r="AG1591" s="116">
        <f ca="1">SUMIF(AAL!$G$3:$G$65061,'Risk Lv. Inforce'!$B$7:$B$1291,AAL!$H$3:$H$65007)</f>
        <v>0</v>
      </c>
      <c r="AH1591" s="116">
        <f ca="1">SUMIF(AAL!$I$3:$I$65061,'Risk Lv. Inforce'!$B$7:$B$1291,AAL!$J$3:$J$65007)</f>
        <v>0</v>
      </c>
      <c r="AI1591" s="116">
        <f ca="1">SUMIF(AAL!$K$3:$K$65061,'Risk Lv. Inforce'!$B$7:$B$1291,AAL!$L$3:$L$65007)</f>
        <v>0</v>
      </c>
      <c r="AJ1591" s="116">
        <f>VLOOKUP(B1591,AAL!$Q$4:$S$1048576,3,0)</f>
        <v>0</v>
      </c>
      <c r="AK1591" s="116">
        <f>VLOOKUP(B1591,AAL!$U$4:$W$1048576,3,0)</f>
        <v>0</v>
      </c>
      <c r="AL1591" s="69">
        <f ca="1">IFERROR(((AD1591+(AD1591*'Portfolio Stats_RMS'!$C$7))/($AB1591*(1-'Portfolio Stats_RMS'!$C$6))),0)</f>
        <v>0</v>
      </c>
      <c r="AM1591" s="69">
        <f ca="1">IFERROR(((AF1591+(AF1591*'Portfolio Stats_RMS'!$C$7))/($AB1591*(1-'Portfolio Stats_RMS'!$C$6))),0)</f>
        <v>0</v>
      </c>
      <c r="AN1591" s="69">
        <f ca="1">IFERROR(((AH1591+(AH1591*'Portfolio Stats_RMS'!$C$7))/($AB1591*(1-'Portfolio Stats_RMS'!$C$6))),0)</f>
        <v>0</v>
      </c>
      <c r="AO1591" s="69">
        <f>IFERROR(((AJ1591+(AJ1591*'Portfolio Stats_RMS'!$C$7))/(AB1591*(1-'Portfolio Stats_RMS'!$C$6))),0)</f>
        <v>0</v>
      </c>
      <c r="AP1591" s="152"/>
    </row>
    <row r="1592" spans="2:42" x14ac:dyDescent="0.25">
      <c r="B1592" s="29"/>
      <c r="C1592" s="87"/>
      <c r="D1592" s="29"/>
      <c r="E1592" s="29"/>
      <c r="F1592" s="29"/>
      <c r="G1592" s="25"/>
      <c r="H1592" s="25"/>
      <c r="I1592" s="25"/>
      <c r="J1592" s="100"/>
      <c r="K1592" s="100"/>
      <c r="L1592" s="149"/>
      <c r="M1592" s="29"/>
      <c r="N1592" s="29"/>
      <c r="O1592" s="29"/>
      <c r="P1592" s="149"/>
      <c r="Q1592" s="150"/>
      <c r="R1592" s="152"/>
      <c r="S1592" s="153"/>
      <c r="T1592" s="153"/>
      <c r="U1592" s="154"/>
      <c r="V1592" s="99"/>
      <c r="W1592" s="99"/>
      <c r="X1592" s="25"/>
      <c r="Y1592" s="25"/>
      <c r="Z1592" s="99"/>
      <c r="AA1592" s="25"/>
      <c r="AB1592" s="25"/>
      <c r="AC1592" s="99"/>
      <c r="AD1592" s="116">
        <f ca="1">SUMIF(AAL!$A$3:$A$65061,'Risk Lv. Inforce'!$B$7:$B$12091,AAL!$B$3:$B$65007)</f>
        <v>0</v>
      </c>
      <c r="AE1592" s="116">
        <f ca="1">SUMIF(AAL!$C$3:$C$65061,'Risk Lv. Inforce'!$B$7:$B$10291,AAL!$D$3:$D$65007)</f>
        <v>0</v>
      </c>
      <c r="AF1592" s="116">
        <f ca="1">SUMIF(AAL!$E$3:$E$65061,'Risk Lv. Inforce'!$B$7:$B$1291,AAL!$F$3:$F$65007)</f>
        <v>0</v>
      </c>
      <c r="AG1592" s="116">
        <f ca="1">SUMIF(AAL!$G$3:$G$65061,'Risk Lv. Inforce'!$B$7:$B$1291,AAL!$H$3:$H$65007)</f>
        <v>0</v>
      </c>
      <c r="AH1592" s="116">
        <f ca="1">SUMIF(AAL!$I$3:$I$65061,'Risk Lv. Inforce'!$B$7:$B$1291,AAL!$J$3:$J$65007)</f>
        <v>0</v>
      </c>
      <c r="AI1592" s="116">
        <f ca="1">SUMIF(AAL!$K$3:$K$65061,'Risk Lv. Inforce'!$B$7:$B$1291,AAL!$L$3:$L$65007)</f>
        <v>0</v>
      </c>
      <c r="AJ1592" s="116">
        <f>VLOOKUP(B1592,AAL!$Q$4:$S$1048576,3,0)</f>
        <v>0</v>
      </c>
      <c r="AK1592" s="116">
        <f>VLOOKUP(B1592,AAL!$U$4:$W$1048576,3,0)</f>
        <v>0</v>
      </c>
      <c r="AL1592" s="69">
        <f ca="1">IFERROR(((AD1592+(AD1592*'Portfolio Stats_RMS'!$C$7))/($AB1592*(1-'Portfolio Stats_RMS'!$C$6))),0)</f>
        <v>0</v>
      </c>
      <c r="AM1592" s="69">
        <f ca="1">IFERROR(((AF1592+(AF1592*'Portfolio Stats_RMS'!$C$7))/($AB1592*(1-'Portfolio Stats_RMS'!$C$6))),0)</f>
        <v>0</v>
      </c>
      <c r="AN1592" s="69">
        <f ca="1">IFERROR(((AH1592+(AH1592*'Portfolio Stats_RMS'!$C$7))/($AB1592*(1-'Portfolio Stats_RMS'!$C$6))),0)</f>
        <v>0</v>
      </c>
      <c r="AO1592" s="69">
        <f>IFERROR(((AJ1592+(AJ1592*'Portfolio Stats_RMS'!$C$7))/(AB1592*(1-'Portfolio Stats_RMS'!$C$6))),0)</f>
        <v>0</v>
      </c>
      <c r="AP1592" s="152"/>
    </row>
    <row r="1593" spans="2:42" x14ac:dyDescent="0.25">
      <c r="B1593" s="29"/>
      <c r="C1593" s="87"/>
      <c r="D1593" s="29"/>
      <c r="E1593" s="29"/>
      <c r="F1593" s="29"/>
      <c r="G1593" s="25"/>
      <c r="H1593" s="25"/>
      <c r="I1593" s="25"/>
      <c r="J1593" s="100"/>
      <c r="K1593" s="100"/>
      <c r="L1593" s="149"/>
      <c r="M1593" s="29"/>
      <c r="N1593" s="29"/>
      <c r="O1593" s="29"/>
      <c r="P1593" s="149"/>
      <c r="Q1593" s="150"/>
      <c r="R1593" s="152"/>
      <c r="S1593" s="153"/>
      <c r="T1593" s="153"/>
      <c r="U1593" s="154"/>
      <c r="V1593" s="99"/>
      <c r="W1593" s="99"/>
      <c r="X1593" s="25"/>
      <c r="Y1593" s="25"/>
      <c r="Z1593" s="99"/>
      <c r="AA1593" s="25"/>
      <c r="AB1593" s="25"/>
      <c r="AC1593" s="99"/>
      <c r="AD1593" s="116">
        <f ca="1">SUMIF(AAL!$A$3:$A$65061,'Risk Lv. Inforce'!$B$7:$B$12091,AAL!$B$3:$B$65007)</f>
        <v>0</v>
      </c>
      <c r="AE1593" s="116">
        <f ca="1">SUMIF(AAL!$C$3:$C$65061,'Risk Lv. Inforce'!$B$7:$B$10291,AAL!$D$3:$D$65007)</f>
        <v>0</v>
      </c>
      <c r="AF1593" s="116">
        <f ca="1">SUMIF(AAL!$E$3:$E$65061,'Risk Lv. Inforce'!$B$7:$B$1291,AAL!$F$3:$F$65007)</f>
        <v>0</v>
      </c>
      <c r="AG1593" s="116">
        <f ca="1">SUMIF(AAL!$G$3:$G$65061,'Risk Lv. Inforce'!$B$7:$B$1291,AAL!$H$3:$H$65007)</f>
        <v>0</v>
      </c>
      <c r="AH1593" s="116">
        <f ca="1">SUMIF(AAL!$I$3:$I$65061,'Risk Lv. Inforce'!$B$7:$B$1291,AAL!$J$3:$J$65007)</f>
        <v>0</v>
      </c>
      <c r="AI1593" s="116">
        <f ca="1">SUMIF(AAL!$K$3:$K$65061,'Risk Lv. Inforce'!$B$7:$B$1291,AAL!$L$3:$L$65007)</f>
        <v>0</v>
      </c>
      <c r="AJ1593" s="116">
        <f>VLOOKUP(B1593,AAL!$Q$4:$S$1048576,3,0)</f>
        <v>0</v>
      </c>
      <c r="AK1593" s="116">
        <f>VLOOKUP(B1593,AAL!$U$4:$W$1048576,3,0)</f>
        <v>0</v>
      </c>
      <c r="AL1593" s="69">
        <f ca="1">IFERROR(((AD1593+(AD1593*'Portfolio Stats_RMS'!$C$7))/($AB1593*(1-'Portfolio Stats_RMS'!$C$6))),0)</f>
        <v>0</v>
      </c>
      <c r="AM1593" s="69">
        <f ca="1">IFERROR(((AF1593+(AF1593*'Portfolio Stats_RMS'!$C$7))/($AB1593*(1-'Portfolio Stats_RMS'!$C$6))),0)</f>
        <v>0</v>
      </c>
      <c r="AN1593" s="69">
        <f ca="1">IFERROR(((AH1593+(AH1593*'Portfolio Stats_RMS'!$C$7))/($AB1593*(1-'Portfolio Stats_RMS'!$C$6))),0)</f>
        <v>0</v>
      </c>
      <c r="AO1593" s="69">
        <f>IFERROR(((AJ1593+(AJ1593*'Portfolio Stats_RMS'!$C$7))/(AB1593*(1-'Portfolio Stats_RMS'!$C$6))),0)</f>
        <v>0</v>
      </c>
      <c r="AP1593" s="152"/>
    </row>
    <row r="1594" spans="2:42" x14ac:dyDescent="0.25">
      <c r="B1594" s="29"/>
      <c r="C1594" s="87"/>
      <c r="D1594" s="29"/>
      <c r="E1594" s="29"/>
      <c r="F1594" s="29"/>
      <c r="G1594" s="25"/>
      <c r="H1594" s="25"/>
      <c r="I1594" s="25"/>
      <c r="J1594" s="100"/>
      <c r="K1594" s="100"/>
      <c r="L1594" s="149"/>
      <c r="M1594" s="29"/>
      <c r="N1594" s="29"/>
      <c r="O1594" s="29"/>
      <c r="P1594" s="149"/>
      <c r="Q1594" s="150"/>
      <c r="R1594" s="152"/>
      <c r="S1594" s="153"/>
      <c r="T1594" s="153"/>
      <c r="U1594" s="154"/>
      <c r="V1594" s="99"/>
      <c r="W1594" s="99"/>
      <c r="X1594" s="25"/>
      <c r="Y1594" s="25"/>
      <c r="Z1594" s="99"/>
      <c r="AA1594" s="25"/>
      <c r="AB1594" s="25"/>
      <c r="AC1594" s="99"/>
      <c r="AD1594" s="116">
        <f ca="1">SUMIF(AAL!$A$3:$A$65061,'Risk Lv. Inforce'!$B$7:$B$12091,AAL!$B$3:$B$65007)</f>
        <v>0</v>
      </c>
      <c r="AE1594" s="116">
        <f ca="1">SUMIF(AAL!$C$3:$C$65061,'Risk Lv. Inforce'!$B$7:$B$10291,AAL!$D$3:$D$65007)</f>
        <v>0</v>
      </c>
      <c r="AF1594" s="116">
        <f ca="1">SUMIF(AAL!$E$3:$E$65061,'Risk Lv. Inforce'!$B$7:$B$1291,AAL!$F$3:$F$65007)</f>
        <v>0</v>
      </c>
      <c r="AG1594" s="116">
        <f ca="1">SUMIF(AAL!$G$3:$G$65061,'Risk Lv. Inforce'!$B$7:$B$1291,AAL!$H$3:$H$65007)</f>
        <v>0</v>
      </c>
      <c r="AH1594" s="116">
        <f ca="1">SUMIF(AAL!$I$3:$I$65061,'Risk Lv. Inforce'!$B$7:$B$1291,AAL!$J$3:$J$65007)</f>
        <v>0</v>
      </c>
      <c r="AI1594" s="116">
        <f ca="1">SUMIF(AAL!$K$3:$K$65061,'Risk Lv. Inforce'!$B$7:$B$1291,AAL!$L$3:$L$65007)</f>
        <v>0</v>
      </c>
      <c r="AJ1594" s="116">
        <f>VLOOKUP(B1594,AAL!$Q$4:$S$1048576,3,0)</f>
        <v>0</v>
      </c>
      <c r="AK1594" s="116">
        <f>VLOOKUP(B1594,AAL!$U$4:$W$1048576,3,0)</f>
        <v>0</v>
      </c>
      <c r="AL1594" s="69">
        <f ca="1">IFERROR(((AD1594+(AD1594*'Portfolio Stats_RMS'!$C$7))/($AB1594*(1-'Portfolio Stats_RMS'!$C$6))),0)</f>
        <v>0</v>
      </c>
      <c r="AM1594" s="69">
        <f ca="1">IFERROR(((AF1594+(AF1594*'Portfolio Stats_RMS'!$C$7))/($AB1594*(1-'Portfolio Stats_RMS'!$C$6))),0)</f>
        <v>0</v>
      </c>
      <c r="AN1594" s="69">
        <f ca="1">IFERROR(((AH1594+(AH1594*'Portfolio Stats_RMS'!$C$7))/($AB1594*(1-'Portfolio Stats_RMS'!$C$6))),0)</f>
        <v>0</v>
      </c>
      <c r="AO1594" s="69">
        <f>IFERROR(((AJ1594+(AJ1594*'Portfolio Stats_RMS'!$C$7))/(AB1594*(1-'Portfolio Stats_RMS'!$C$6))),0)</f>
        <v>0</v>
      </c>
      <c r="AP1594" s="152"/>
    </row>
    <row r="1595" spans="2:42" x14ac:dyDescent="0.25">
      <c r="B1595" s="29"/>
      <c r="C1595" s="87"/>
      <c r="D1595" s="29"/>
      <c r="E1595" s="29"/>
      <c r="F1595" s="29"/>
      <c r="G1595" s="25"/>
      <c r="H1595" s="25"/>
      <c r="I1595" s="25"/>
      <c r="J1595" s="100"/>
      <c r="K1595" s="100"/>
      <c r="L1595" s="149"/>
      <c r="M1595" s="29"/>
      <c r="N1595" s="29"/>
      <c r="O1595" s="29"/>
      <c r="P1595" s="149"/>
      <c r="Q1595" s="150"/>
      <c r="R1595" s="152"/>
      <c r="S1595" s="153"/>
      <c r="T1595" s="153"/>
      <c r="U1595" s="154"/>
      <c r="V1595" s="99"/>
      <c r="W1595" s="99"/>
      <c r="X1595" s="25"/>
      <c r="Y1595" s="25"/>
      <c r="Z1595" s="99"/>
      <c r="AA1595" s="25"/>
      <c r="AB1595" s="25"/>
      <c r="AC1595" s="99"/>
      <c r="AD1595" s="116">
        <f ca="1">SUMIF(AAL!$A$3:$A$65061,'Risk Lv. Inforce'!$B$7:$B$12091,AAL!$B$3:$B$65007)</f>
        <v>0</v>
      </c>
      <c r="AE1595" s="116">
        <f ca="1">SUMIF(AAL!$C$3:$C$65061,'Risk Lv. Inforce'!$B$7:$B$10291,AAL!$D$3:$D$65007)</f>
        <v>0</v>
      </c>
      <c r="AF1595" s="116">
        <f ca="1">SUMIF(AAL!$E$3:$E$65061,'Risk Lv. Inforce'!$B$7:$B$1291,AAL!$F$3:$F$65007)</f>
        <v>0</v>
      </c>
      <c r="AG1595" s="116">
        <f ca="1">SUMIF(AAL!$G$3:$G$65061,'Risk Lv. Inforce'!$B$7:$B$1291,AAL!$H$3:$H$65007)</f>
        <v>0</v>
      </c>
      <c r="AH1595" s="116">
        <f ca="1">SUMIF(AAL!$I$3:$I$65061,'Risk Lv. Inforce'!$B$7:$B$1291,AAL!$J$3:$J$65007)</f>
        <v>0</v>
      </c>
      <c r="AI1595" s="116">
        <f ca="1">SUMIF(AAL!$K$3:$K$65061,'Risk Lv. Inforce'!$B$7:$B$1291,AAL!$L$3:$L$65007)</f>
        <v>0</v>
      </c>
      <c r="AJ1595" s="116">
        <f>VLOOKUP(B1595,AAL!$Q$4:$S$1048576,3,0)</f>
        <v>0</v>
      </c>
      <c r="AK1595" s="116">
        <f>VLOOKUP(B1595,AAL!$U$4:$W$1048576,3,0)</f>
        <v>0</v>
      </c>
      <c r="AL1595" s="69">
        <f ca="1">IFERROR(((AD1595+(AD1595*'Portfolio Stats_RMS'!$C$7))/($AB1595*(1-'Portfolio Stats_RMS'!$C$6))),0)</f>
        <v>0</v>
      </c>
      <c r="AM1595" s="69">
        <f ca="1">IFERROR(((AF1595+(AF1595*'Portfolio Stats_RMS'!$C$7))/($AB1595*(1-'Portfolio Stats_RMS'!$C$6))),0)</f>
        <v>0</v>
      </c>
      <c r="AN1595" s="69">
        <f ca="1">IFERROR(((AH1595+(AH1595*'Portfolio Stats_RMS'!$C$7))/($AB1595*(1-'Portfolio Stats_RMS'!$C$6))),0)</f>
        <v>0</v>
      </c>
      <c r="AO1595" s="69">
        <f>IFERROR(((AJ1595+(AJ1595*'Portfolio Stats_RMS'!$C$7))/(AB1595*(1-'Portfolio Stats_RMS'!$C$6))),0)</f>
        <v>0</v>
      </c>
      <c r="AP1595" s="152"/>
    </row>
    <row r="1596" spans="2:42" x14ac:dyDescent="0.25">
      <c r="B1596" s="29"/>
      <c r="C1596" s="87"/>
      <c r="D1596" s="29"/>
      <c r="E1596" s="29"/>
      <c r="F1596" s="29"/>
      <c r="G1596" s="25"/>
      <c r="H1596" s="25"/>
      <c r="I1596" s="25"/>
      <c r="J1596" s="100"/>
      <c r="K1596" s="100"/>
      <c r="L1596" s="149"/>
      <c r="M1596" s="29"/>
      <c r="N1596" s="29"/>
      <c r="O1596" s="29"/>
      <c r="P1596" s="149"/>
      <c r="Q1596" s="150"/>
      <c r="R1596" s="152"/>
      <c r="S1596" s="153"/>
      <c r="T1596" s="153"/>
      <c r="U1596" s="154"/>
      <c r="V1596" s="99"/>
      <c r="W1596" s="99"/>
      <c r="X1596" s="25"/>
      <c r="Y1596" s="25"/>
      <c r="Z1596" s="99"/>
      <c r="AA1596" s="25"/>
      <c r="AB1596" s="25"/>
      <c r="AC1596" s="99"/>
      <c r="AD1596" s="116">
        <f ca="1">SUMIF(AAL!$A$3:$A$65061,'Risk Lv. Inforce'!$B$7:$B$12091,AAL!$B$3:$B$65007)</f>
        <v>0</v>
      </c>
      <c r="AE1596" s="116">
        <f ca="1">SUMIF(AAL!$C$3:$C$65061,'Risk Lv. Inforce'!$B$7:$B$10291,AAL!$D$3:$D$65007)</f>
        <v>0</v>
      </c>
      <c r="AF1596" s="116">
        <f ca="1">SUMIF(AAL!$E$3:$E$65061,'Risk Lv. Inforce'!$B$7:$B$1291,AAL!$F$3:$F$65007)</f>
        <v>0</v>
      </c>
      <c r="AG1596" s="116">
        <f ca="1">SUMIF(AAL!$G$3:$G$65061,'Risk Lv. Inforce'!$B$7:$B$1291,AAL!$H$3:$H$65007)</f>
        <v>0</v>
      </c>
      <c r="AH1596" s="116">
        <f ca="1">SUMIF(AAL!$I$3:$I$65061,'Risk Lv. Inforce'!$B$7:$B$1291,AAL!$J$3:$J$65007)</f>
        <v>0</v>
      </c>
      <c r="AI1596" s="116">
        <f ca="1">SUMIF(AAL!$K$3:$K$65061,'Risk Lv. Inforce'!$B$7:$B$1291,AAL!$L$3:$L$65007)</f>
        <v>0</v>
      </c>
      <c r="AJ1596" s="116">
        <f>VLOOKUP(B1596,AAL!$Q$4:$S$1048576,3,0)</f>
        <v>0</v>
      </c>
      <c r="AK1596" s="116">
        <f>VLOOKUP(B1596,AAL!$U$4:$W$1048576,3,0)</f>
        <v>0</v>
      </c>
      <c r="AL1596" s="69">
        <f ca="1">IFERROR(((AD1596+(AD1596*'Portfolio Stats_RMS'!$C$7))/($AB1596*(1-'Portfolio Stats_RMS'!$C$6))),0)</f>
        <v>0</v>
      </c>
      <c r="AM1596" s="69">
        <f ca="1">IFERROR(((AF1596+(AF1596*'Portfolio Stats_RMS'!$C$7))/($AB1596*(1-'Portfolio Stats_RMS'!$C$6))),0)</f>
        <v>0</v>
      </c>
      <c r="AN1596" s="69">
        <f ca="1">IFERROR(((AH1596+(AH1596*'Portfolio Stats_RMS'!$C$7))/($AB1596*(1-'Portfolio Stats_RMS'!$C$6))),0)</f>
        <v>0</v>
      </c>
      <c r="AO1596" s="69">
        <f>IFERROR(((AJ1596+(AJ1596*'Portfolio Stats_RMS'!$C$7))/(AB1596*(1-'Portfolio Stats_RMS'!$C$6))),0)</f>
        <v>0</v>
      </c>
      <c r="AP1596" s="152"/>
    </row>
    <row r="1597" spans="2:42" x14ac:dyDescent="0.25">
      <c r="B1597" s="29"/>
      <c r="C1597" s="87"/>
      <c r="D1597" s="29"/>
      <c r="E1597" s="29"/>
      <c r="F1597" s="29"/>
      <c r="G1597" s="25"/>
      <c r="H1597" s="25"/>
      <c r="I1597" s="25"/>
      <c r="J1597" s="100"/>
      <c r="K1597" s="100"/>
      <c r="L1597" s="149"/>
      <c r="M1597" s="29"/>
      <c r="N1597" s="29"/>
      <c r="O1597" s="29"/>
      <c r="P1597" s="149"/>
      <c r="Q1597" s="150"/>
      <c r="R1597" s="152"/>
      <c r="S1597" s="153"/>
      <c r="T1597" s="153"/>
      <c r="U1597" s="154"/>
      <c r="V1597" s="99"/>
      <c r="W1597" s="99"/>
      <c r="X1597" s="25"/>
      <c r="Y1597" s="25"/>
      <c r="Z1597" s="99"/>
      <c r="AA1597" s="25"/>
      <c r="AB1597" s="25"/>
      <c r="AC1597" s="99"/>
      <c r="AD1597" s="116">
        <f ca="1">SUMIF(AAL!$A$3:$A$65061,'Risk Lv. Inforce'!$B$7:$B$12091,AAL!$B$3:$B$65007)</f>
        <v>0</v>
      </c>
      <c r="AE1597" s="116">
        <f ca="1">SUMIF(AAL!$C$3:$C$65061,'Risk Lv. Inforce'!$B$7:$B$10291,AAL!$D$3:$D$65007)</f>
        <v>0</v>
      </c>
      <c r="AF1597" s="116">
        <f ca="1">SUMIF(AAL!$E$3:$E$65061,'Risk Lv. Inforce'!$B$7:$B$1291,AAL!$F$3:$F$65007)</f>
        <v>0</v>
      </c>
      <c r="AG1597" s="116">
        <f ca="1">SUMIF(AAL!$G$3:$G$65061,'Risk Lv. Inforce'!$B$7:$B$1291,AAL!$H$3:$H$65007)</f>
        <v>0</v>
      </c>
      <c r="AH1597" s="116">
        <f ca="1">SUMIF(AAL!$I$3:$I$65061,'Risk Lv. Inforce'!$B$7:$B$1291,AAL!$J$3:$J$65007)</f>
        <v>0</v>
      </c>
      <c r="AI1597" s="116">
        <f ca="1">SUMIF(AAL!$K$3:$K$65061,'Risk Lv. Inforce'!$B$7:$B$1291,AAL!$L$3:$L$65007)</f>
        <v>0</v>
      </c>
      <c r="AJ1597" s="116">
        <f>VLOOKUP(B1597,AAL!$Q$4:$S$1048576,3,0)</f>
        <v>0</v>
      </c>
      <c r="AK1597" s="116">
        <f>VLOOKUP(B1597,AAL!$U$4:$W$1048576,3,0)</f>
        <v>0</v>
      </c>
      <c r="AL1597" s="69">
        <f ca="1">IFERROR(((AD1597+(AD1597*'Portfolio Stats_RMS'!$C$7))/($AB1597*(1-'Portfolio Stats_RMS'!$C$6))),0)</f>
        <v>0</v>
      </c>
      <c r="AM1597" s="69">
        <f ca="1">IFERROR(((AF1597+(AF1597*'Portfolio Stats_RMS'!$C$7))/($AB1597*(1-'Portfolio Stats_RMS'!$C$6))),0)</f>
        <v>0</v>
      </c>
      <c r="AN1597" s="69">
        <f ca="1">IFERROR(((AH1597+(AH1597*'Portfolio Stats_RMS'!$C$7))/($AB1597*(1-'Portfolio Stats_RMS'!$C$6))),0)</f>
        <v>0</v>
      </c>
      <c r="AO1597" s="69">
        <f>IFERROR(((AJ1597+(AJ1597*'Portfolio Stats_RMS'!$C$7))/(AB1597*(1-'Portfolio Stats_RMS'!$C$6))),0)</f>
        <v>0</v>
      </c>
      <c r="AP1597" s="152"/>
    </row>
    <row r="1598" spans="2:42" x14ac:dyDescent="0.25">
      <c r="B1598" s="29"/>
      <c r="C1598" s="87"/>
      <c r="D1598" s="29"/>
      <c r="E1598" s="29"/>
      <c r="F1598" s="29"/>
      <c r="G1598" s="25"/>
      <c r="H1598" s="25"/>
      <c r="I1598" s="25"/>
      <c r="J1598" s="100"/>
      <c r="K1598" s="100"/>
      <c r="L1598" s="29"/>
      <c r="M1598" s="29"/>
      <c r="N1598" s="29"/>
      <c r="O1598" s="29"/>
      <c r="P1598" s="149"/>
      <c r="Q1598" s="150"/>
      <c r="R1598" s="152"/>
      <c r="S1598" s="153"/>
      <c r="T1598" s="153"/>
      <c r="U1598" s="154"/>
      <c r="V1598" s="99"/>
      <c r="W1598" s="99"/>
      <c r="X1598" s="25"/>
      <c r="Y1598" s="25"/>
      <c r="Z1598" s="99"/>
      <c r="AA1598" s="25"/>
      <c r="AB1598" s="25"/>
      <c r="AC1598" s="99"/>
      <c r="AD1598" s="116">
        <f ca="1">SUMIF(AAL!$A$3:$A$65061,'Risk Lv. Inforce'!$B$7:$B$12091,AAL!$B$3:$B$65007)</f>
        <v>0</v>
      </c>
      <c r="AE1598" s="116">
        <f ca="1">SUMIF(AAL!$C$3:$C$65061,'Risk Lv. Inforce'!$B$7:$B$10291,AAL!$D$3:$D$65007)</f>
        <v>0</v>
      </c>
      <c r="AF1598" s="116">
        <f ca="1">SUMIF(AAL!$E$3:$E$65061,'Risk Lv. Inforce'!$B$7:$B$1291,AAL!$F$3:$F$65007)</f>
        <v>0</v>
      </c>
      <c r="AG1598" s="116">
        <f ca="1">SUMIF(AAL!$G$3:$G$65061,'Risk Lv. Inforce'!$B$7:$B$1291,AAL!$H$3:$H$65007)</f>
        <v>0</v>
      </c>
      <c r="AH1598" s="116">
        <f ca="1">SUMIF(AAL!$I$3:$I$65061,'Risk Lv. Inforce'!$B$7:$B$1291,AAL!$J$3:$J$65007)</f>
        <v>0</v>
      </c>
      <c r="AI1598" s="116">
        <f ca="1">SUMIF(AAL!$K$3:$K$65061,'Risk Lv. Inforce'!$B$7:$B$1291,AAL!$L$3:$L$65007)</f>
        <v>0</v>
      </c>
      <c r="AJ1598" s="116">
        <f>VLOOKUP(B1598,AAL!$Q$4:$S$1048576,3,0)</f>
        <v>0</v>
      </c>
      <c r="AK1598" s="116">
        <f>VLOOKUP(B1598,AAL!$U$4:$W$1048576,3,0)</f>
        <v>0</v>
      </c>
      <c r="AL1598" s="69">
        <f ca="1">IFERROR(((AD1598+(AD1598*'Portfolio Stats_RMS'!$C$7))/($AB1598*(1-'Portfolio Stats_RMS'!$C$6))),0)</f>
        <v>0</v>
      </c>
      <c r="AM1598" s="69">
        <f ca="1">IFERROR(((AF1598+(AF1598*'Portfolio Stats_RMS'!$C$7))/($AB1598*(1-'Portfolio Stats_RMS'!$C$6))),0)</f>
        <v>0</v>
      </c>
      <c r="AN1598" s="69">
        <f ca="1">IFERROR(((AH1598+(AH1598*'Portfolio Stats_RMS'!$C$7))/($AB1598*(1-'Portfolio Stats_RMS'!$C$6))),0)</f>
        <v>0</v>
      </c>
      <c r="AO1598" s="69">
        <f>IFERROR(((AJ1598+(AJ1598*'Portfolio Stats_RMS'!$C$7))/(AB1598*(1-'Portfolio Stats_RMS'!$C$6))),0)</f>
        <v>0</v>
      </c>
      <c r="AP1598" s="152"/>
    </row>
    <row r="1599" spans="2:42" x14ac:dyDescent="0.25">
      <c r="B1599" s="29"/>
      <c r="C1599" s="87"/>
      <c r="D1599" s="29"/>
      <c r="E1599" s="29"/>
      <c r="F1599" s="29"/>
      <c r="G1599" s="25"/>
      <c r="H1599" s="25"/>
      <c r="I1599" s="25"/>
      <c r="J1599" s="100"/>
      <c r="K1599" s="100"/>
      <c r="L1599" s="29"/>
      <c r="M1599" s="29"/>
      <c r="N1599" s="29"/>
      <c r="O1599" s="29"/>
      <c r="P1599" s="149"/>
      <c r="Q1599" s="150"/>
      <c r="R1599" s="152"/>
      <c r="S1599" s="153"/>
      <c r="T1599" s="153"/>
      <c r="U1599" s="154"/>
      <c r="V1599" s="99"/>
      <c r="W1599" s="99"/>
      <c r="X1599" s="25"/>
      <c r="Y1599" s="25"/>
      <c r="Z1599" s="99"/>
      <c r="AA1599" s="25"/>
      <c r="AB1599" s="25"/>
      <c r="AC1599" s="99"/>
      <c r="AD1599" s="116">
        <f ca="1">SUMIF(AAL!$A$3:$A$65061,'Risk Lv. Inforce'!$B$7:$B$12091,AAL!$B$3:$B$65007)</f>
        <v>0</v>
      </c>
      <c r="AE1599" s="116">
        <f ca="1">SUMIF(AAL!$C$3:$C$65061,'Risk Lv. Inforce'!$B$7:$B$10291,AAL!$D$3:$D$65007)</f>
        <v>0</v>
      </c>
      <c r="AF1599" s="116">
        <f ca="1">SUMIF(AAL!$E$3:$E$65061,'Risk Lv. Inforce'!$B$7:$B$1291,AAL!$F$3:$F$65007)</f>
        <v>0</v>
      </c>
      <c r="AG1599" s="116">
        <f ca="1">SUMIF(AAL!$G$3:$G$65061,'Risk Lv. Inforce'!$B$7:$B$1291,AAL!$H$3:$H$65007)</f>
        <v>0</v>
      </c>
      <c r="AH1599" s="116">
        <f ca="1">SUMIF(AAL!$I$3:$I$65061,'Risk Lv. Inforce'!$B$7:$B$1291,AAL!$J$3:$J$65007)</f>
        <v>0</v>
      </c>
      <c r="AI1599" s="116">
        <f ca="1">SUMIF(AAL!$K$3:$K$65061,'Risk Lv. Inforce'!$B$7:$B$1291,AAL!$L$3:$L$65007)</f>
        <v>0</v>
      </c>
      <c r="AJ1599" s="116">
        <f>VLOOKUP(B1599,AAL!$Q$4:$S$1048576,3,0)</f>
        <v>0</v>
      </c>
      <c r="AK1599" s="116">
        <f>VLOOKUP(B1599,AAL!$U$4:$W$1048576,3,0)</f>
        <v>0</v>
      </c>
      <c r="AL1599" s="69">
        <f ca="1">IFERROR(((AD1599+(AD1599*'Portfolio Stats_RMS'!$C$7))/($AB1599*(1-'Portfolio Stats_RMS'!$C$6))),0)</f>
        <v>0</v>
      </c>
      <c r="AM1599" s="69">
        <f ca="1">IFERROR(((AF1599+(AF1599*'Portfolio Stats_RMS'!$C$7))/($AB1599*(1-'Portfolio Stats_RMS'!$C$6))),0)</f>
        <v>0</v>
      </c>
      <c r="AN1599" s="69">
        <f ca="1">IFERROR(((AH1599+(AH1599*'Portfolio Stats_RMS'!$C$7))/($AB1599*(1-'Portfolio Stats_RMS'!$C$6))),0)</f>
        <v>0</v>
      </c>
      <c r="AO1599" s="69">
        <f>IFERROR(((AJ1599+(AJ1599*'Portfolio Stats_RMS'!$C$7))/(AB1599*(1-'Portfolio Stats_RMS'!$C$6))),0)</f>
        <v>0</v>
      </c>
      <c r="AP1599" s="152"/>
    </row>
    <row r="1600" spans="2:42" x14ac:dyDescent="0.25">
      <c r="B1600" s="29"/>
      <c r="C1600" s="87"/>
      <c r="D1600" s="29"/>
      <c r="E1600" s="29"/>
      <c r="F1600" s="29"/>
      <c r="G1600" s="25"/>
      <c r="H1600" s="25"/>
      <c r="I1600" s="25"/>
      <c r="J1600" s="100"/>
      <c r="K1600" s="100"/>
      <c r="L1600" s="149"/>
      <c r="M1600" s="29"/>
      <c r="N1600" s="29"/>
      <c r="O1600" s="29"/>
      <c r="P1600" s="149"/>
      <c r="Q1600" s="150"/>
      <c r="R1600" s="152"/>
      <c r="S1600" s="153"/>
      <c r="T1600" s="153"/>
      <c r="U1600" s="154"/>
      <c r="V1600" s="99"/>
      <c r="W1600" s="99"/>
      <c r="X1600" s="25"/>
      <c r="Y1600" s="25"/>
      <c r="Z1600" s="99"/>
      <c r="AA1600" s="25"/>
      <c r="AB1600" s="25"/>
      <c r="AC1600" s="99"/>
      <c r="AD1600" s="116">
        <f ca="1">SUMIF(AAL!$A$3:$A$65061,'Risk Lv. Inforce'!$B$7:$B$12091,AAL!$B$3:$B$65007)</f>
        <v>0</v>
      </c>
      <c r="AE1600" s="116">
        <f ca="1">SUMIF(AAL!$C$3:$C$65061,'Risk Lv. Inforce'!$B$7:$B$10291,AAL!$D$3:$D$65007)</f>
        <v>0</v>
      </c>
      <c r="AF1600" s="116">
        <f ca="1">SUMIF(AAL!$E$3:$E$65061,'Risk Lv. Inforce'!$B$7:$B$1291,AAL!$F$3:$F$65007)</f>
        <v>0</v>
      </c>
      <c r="AG1600" s="116">
        <f ca="1">SUMIF(AAL!$G$3:$G$65061,'Risk Lv. Inforce'!$B$7:$B$1291,AAL!$H$3:$H$65007)</f>
        <v>0</v>
      </c>
      <c r="AH1600" s="116">
        <f ca="1">SUMIF(AAL!$I$3:$I$65061,'Risk Lv. Inforce'!$B$7:$B$1291,AAL!$J$3:$J$65007)</f>
        <v>0</v>
      </c>
      <c r="AI1600" s="116">
        <f ca="1">SUMIF(AAL!$K$3:$K$65061,'Risk Lv. Inforce'!$B$7:$B$1291,AAL!$L$3:$L$65007)</f>
        <v>0</v>
      </c>
      <c r="AJ1600" s="116">
        <f>VLOOKUP(B1600,AAL!$Q$4:$S$1048576,3,0)</f>
        <v>0</v>
      </c>
      <c r="AK1600" s="116">
        <f>VLOOKUP(B1600,AAL!$U$4:$W$1048576,3,0)</f>
        <v>0</v>
      </c>
      <c r="AL1600" s="69">
        <f ca="1">IFERROR(((AD1600+(AD1600*'Portfolio Stats_RMS'!$C$7))/($AB1600*(1-'Portfolio Stats_RMS'!$C$6))),0)</f>
        <v>0</v>
      </c>
      <c r="AM1600" s="69">
        <f ca="1">IFERROR(((AF1600+(AF1600*'Portfolio Stats_RMS'!$C$7))/($AB1600*(1-'Portfolio Stats_RMS'!$C$6))),0)</f>
        <v>0</v>
      </c>
      <c r="AN1600" s="69">
        <f ca="1">IFERROR(((AH1600+(AH1600*'Portfolio Stats_RMS'!$C$7))/($AB1600*(1-'Portfolio Stats_RMS'!$C$6))),0)</f>
        <v>0</v>
      </c>
      <c r="AO1600" s="69">
        <f>IFERROR(((AJ1600+(AJ1600*'Portfolio Stats_RMS'!$C$7))/(AB1600*(1-'Portfolio Stats_RMS'!$C$6))),0)</f>
        <v>0</v>
      </c>
      <c r="AP1600" s="152"/>
    </row>
    <row r="1601" spans="2:42" x14ac:dyDescent="0.25">
      <c r="B1601" s="29"/>
      <c r="C1601" s="87"/>
      <c r="D1601" s="29"/>
      <c r="E1601" s="29"/>
      <c r="F1601" s="29"/>
      <c r="G1601" s="25"/>
      <c r="H1601" s="25"/>
      <c r="I1601" s="25"/>
      <c r="J1601" s="100"/>
      <c r="K1601" s="100"/>
      <c r="L1601" s="149"/>
      <c r="M1601" s="29"/>
      <c r="N1601" s="29"/>
      <c r="O1601" s="29"/>
      <c r="P1601" s="149"/>
      <c r="Q1601" s="150"/>
      <c r="R1601" s="152"/>
      <c r="S1601" s="153"/>
      <c r="T1601" s="153"/>
      <c r="U1601" s="154"/>
      <c r="V1601" s="99"/>
      <c r="W1601" s="99"/>
      <c r="X1601" s="25"/>
      <c r="Y1601" s="25"/>
      <c r="Z1601" s="99"/>
      <c r="AA1601" s="25"/>
      <c r="AB1601" s="25"/>
      <c r="AC1601" s="99"/>
      <c r="AD1601" s="116">
        <f ca="1">SUMIF(AAL!$A$3:$A$65061,'Risk Lv. Inforce'!$B$7:$B$12091,AAL!$B$3:$B$65007)</f>
        <v>0</v>
      </c>
      <c r="AE1601" s="116">
        <f ca="1">SUMIF(AAL!$C$3:$C$65061,'Risk Lv. Inforce'!$B$7:$B$10291,AAL!$D$3:$D$65007)</f>
        <v>0</v>
      </c>
      <c r="AF1601" s="116">
        <f ca="1">SUMIF(AAL!$E$3:$E$65061,'Risk Lv. Inforce'!$B$7:$B$1291,AAL!$F$3:$F$65007)</f>
        <v>0</v>
      </c>
      <c r="AG1601" s="116">
        <f ca="1">SUMIF(AAL!$G$3:$G$65061,'Risk Lv. Inforce'!$B$7:$B$1291,AAL!$H$3:$H$65007)</f>
        <v>0</v>
      </c>
      <c r="AH1601" s="116">
        <f ca="1">SUMIF(AAL!$I$3:$I$65061,'Risk Lv. Inforce'!$B$7:$B$1291,AAL!$J$3:$J$65007)</f>
        <v>0</v>
      </c>
      <c r="AI1601" s="116">
        <f ca="1">SUMIF(AAL!$K$3:$K$65061,'Risk Lv. Inforce'!$B$7:$B$1291,AAL!$L$3:$L$65007)</f>
        <v>0</v>
      </c>
      <c r="AJ1601" s="116">
        <f>VLOOKUP(B1601,AAL!$Q$4:$S$1048576,3,0)</f>
        <v>0</v>
      </c>
      <c r="AK1601" s="116">
        <f>VLOOKUP(B1601,AAL!$U$4:$W$1048576,3,0)</f>
        <v>0</v>
      </c>
      <c r="AL1601" s="69">
        <f ca="1">IFERROR(((AD1601+(AD1601*'Portfolio Stats_RMS'!$C$7))/($AB1601*(1-'Portfolio Stats_RMS'!$C$6))),0)</f>
        <v>0</v>
      </c>
      <c r="AM1601" s="69">
        <f ca="1">IFERROR(((AF1601+(AF1601*'Portfolio Stats_RMS'!$C$7))/($AB1601*(1-'Portfolio Stats_RMS'!$C$6))),0)</f>
        <v>0</v>
      </c>
      <c r="AN1601" s="69">
        <f ca="1">IFERROR(((AH1601+(AH1601*'Portfolio Stats_RMS'!$C$7))/($AB1601*(1-'Portfolio Stats_RMS'!$C$6))),0)</f>
        <v>0</v>
      </c>
      <c r="AO1601" s="69">
        <f>IFERROR(((AJ1601+(AJ1601*'Portfolio Stats_RMS'!$C$7))/(AB1601*(1-'Portfolio Stats_RMS'!$C$6))),0)</f>
        <v>0</v>
      </c>
      <c r="AP1601" s="152"/>
    </row>
    <row r="1602" spans="2:42" x14ac:dyDescent="0.25">
      <c r="B1602" s="29"/>
      <c r="C1602" s="87"/>
      <c r="D1602" s="29"/>
      <c r="E1602" s="29"/>
      <c r="F1602" s="29"/>
      <c r="G1602" s="25"/>
      <c r="H1602" s="25"/>
      <c r="I1602" s="25"/>
      <c r="J1602" s="100"/>
      <c r="K1602" s="100"/>
      <c r="L1602" s="29"/>
      <c r="M1602" s="29"/>
      <c r="N1602" s="29"/>
      <c r="O1602" s="29"/>
      <c r="P1602" s="149"/>
      <c r="Q1602" s="150"/>
      <c r="R1602" s="152"/>
      <c r="S1602" s="153"/>
      <c r="T1602" s="153"/>
      <c r="U1602" s="154"/>
      <c r="V1602" s="99"/>
      <c r="W1602" s="99"/>
      <c r="X1602" s="25"/>
      <c r="Y1602" s="25"/>
      <c r="Z1602" s="99"/>
      <c r="AA1602" s="25"/>
      <c r="AB1602" s="25"/>
      <c r="AC1602" s="99"/>
      <c r="AD1602" s="116">
        <f ca="1">SUMIF(AAL!$A$3:$A$65061,'Risk Lv. Inforce'!$B$7:$B$12091,AAL!$B$3:$B$65007)</f>
        <v>0</v>
      </c>
      <c r="AE1602" s="116">
        <f ca="1">SUMIF(AAL!$C$3:$C$65061,'Risk Lv. Inforce'!$B$7:$B$10291,AAL!$D$3:$D$65007)</f>
        <v>0</v>
      </c>
      <c r="AF1602" s="116">
        <f ca="1">SUMIF(AAL!$E$3:$E$65061,'Risk Lv. Inforce'!$B$7:$B$1291,AAL!$F$3:$F$65007)</f>
        <v>0</v>
      </c>
      <c r="AG1602" s="116">
        <f ca="1">SUMIF(AAL!$G$3:$G$65061,'Risk Lv. Inforce'!$B$7:$B$1291,AAL!$H$3:$H$65007)</f>
        <v>0</v>
      </c>
      <c r="AH1602" s="116">
        <f ca="1">SUMIF(AAL!$I$3:$I$65061,'Risk Lv. Inforce'!$B$7:$B$1291,AAL!$J$3:$J$65007)</f>
        <v>0</v>
      </c>
      <c r="AI1602" s="116">
        <f ca="1">SUMIF(AAL!$K$3:$K$65061,'Risk Lv. Inforce'!$B$7:$B$1291,AAL!$L$3:$L$65007)</f>
        <v>0</v>
      </c>
      <c r="AJ1602" s="116">
        <f>VLOOKUP(B1602,AAL!$Q$4:$S$1048576,3,0)</f>
        <v>0</v>
      </c>
      <c r="AK1602" s="116">
        <f>VLOOKUP(B1602,AAL!$U$4:$W$1048576,3,0)</f>
        <v>0</v>
      </c>
      <c r="AL1602" s="69">
        <f ca="1">IFERROR(((AD1602+(AD1602*'Portfolio Stats_RMS'!$C$7))/($AB1602*(1-'Portfolio Stats_RMS'!$C$6))),0)</f>
        <v>0</v>
      </c>
      <c r="AM1602" s="69">
        <f ca="1">IFERROR(((AF1602+(AF1602*'Portfolio Stats_RMS'!$C$7))/($AB1602*(1-'Portfolio Stats_RMS'!$C$6))),0)</f>
        <v>0</v>
      </c>
      <c r="AN1602" s="69">
        <f ca="1">IFERROR(((AH1602+(AH1602*'Portfolio Stats_RMS'!$C$7))/($AB1602*(1-'Portfolio Stats_RMS'!$C$6))),0)</f>
        <v>0</v>
      </c>
      <c r="AO1602" s="69">
        <f>IFERROR(((AJ1602+(AJ1602*'Portfolio Stats_RMS'!$C$7))/(AB1602*(1-'Portfolio Stats_RMS'!$C$6))),0)</f>
        <v>0</v>
      </c>
      <c r="AP1602" s="152"/>
    </row>
    <row r="1603" spans="2:42" x14ac:dyDescent="0.25">
      <c r="B1603" s="29"/>
      <c r="C1603" s="87"/>
      <c r="D1603" s="29"/>
      <c r="E1603" s="29"/>
      <c r="F1603" s="29"/>
      <c r="G1603" s="25"/>
      <c r="H1603" s="25"/>
      <c r="I1603" s="25"/>
      <c r="J1603" s="100"/>
      <c r="K1603" s="100"/>
      <c r="L1603" s="29"/>
      <c r="M1603" s="29"/>
      <c r="N1603" s="29"/>
      <c r="O1603" s="29"/>
      <c r="P1603" s="149"/>
      <c r="Q1603" s="150"/>
      <c r="R1603" s="152"/>
      <c r="S1603" s="153"/>
      <c r="T1603" s="153"/>
      <c r="U1603" s="154"/>
      <c r="V1603" s="99"/>
      <c r="W1603" s="99"/>
      <c r="X1603" s="25"/>
      <c r="Y1603" s="25"/>
      <c r="Z1603" s="99"/>
      <c r="AA1603" s="25"/>
      <c r="AB1603" s="25"/>
      <c r="AC1603" s="99"/>
      <c r="AD1603" s="116">
        <f ca="1">SUMIF(AAL!$A$3:$A$65061,'Risk Lv. Inforce'!$B$7:$B$12091,AAL!$B$3:$B$65007)</f>
        <v>0</v>
      </c>
      <c r="AE1603" s="116">
        <f ca="1">SUMIF(AAL!$C$3:$C$65061,'Risk Lv. Inforce'!$B$7:$B$10291,AAL!$D$3:$D$65007)</f>
        <v>0</v>
      </c>
      <c r="AF1603" s="116">
        <f ca="1">SUMIF(AAL!$E$3:$E$65061,'Risk Lv. Inforce'!$B$7:$B$1291,AAL!$F$3:$F$65007)</f>
        <v>0</v>
      </c>
      <c r="AG1603" s="116">
        <f ca="1">SUMIF(AAL!$G$3:$G$65061,'Risk Lv. Inforce'!$B$7:$B$1291,AAL!$H$3:$H$65007)</f>
        <v>0</v>
      </c>
      <c r="AH1603" s="116">
        <f ca="1">SUMIF(AAL!$I$3:$I$65061,'Risk Lv. Inforce'!$B$7:$B$1291,AAL!$J$3:$J$65007)</f>
        <v>0</v>
      </c>
      <c r="AI1603" s="116">
        <f ca="1">SUMIF(AAL!$K$3:$K$65061,'Risk Lv. Inforce'!$B$7:$B$1291,AAL!$L$3:$L$65007)</f>
        <v>0</v>
      </c>
      <c r="AJ1603" s="116">
        <f>VLOOKUP(B1603,AAL!$Q$4:$S$1048576,3,0)</f>
        <v>0</v>
      </c>
      <c r="AK1603" s="116">
        <f>VLOOKUP(B1603,AAL!$U$4:$W$1048576,3,0)</f>
        <v>0</v>
      </c>
      <c r="AL1603" s="69">
        <f ca="1">IFERROR(((AD1603+(AD1603*'Portfolio Stats_RMS'!$C$7))/($AB1603*(1-'Portfolio Stats_RMS'!$C$6))),0)</f>
        <v>0</v>
      </c>
      <c r="AM1603" s="69">
        <f ca="1">IFERROR(((AF1603+(AF1603*'Portfolio Stats_RMS'!$C$7))/($AB1603*(1-'Portfolio Stats_RMS'!$C$6))),0)</f>
        <v>0</v>
      </c>
      <c r="AN1603" s="69">
        <f ca="1">IFERROR(((AH1603+(AH1603*'Portfolio Stats_RMS'!$C$7))/($AB1603*(1-'Portfolio Stats_RMS'!$C$6))),0)</f>
        <v>0</v>
      </c>
      <c r="AO1603" s="69">
        <f>IFERROR(((AJ1603+(AJ1603*'Portfolio Stats_RMS'!$C$7))/(AB1603*(1-'Portfolio Stats_RMS'!$C$6))),0)</f>
        <v>0</v>
      </c>
      <c r="AP1603" s="152"/>
    </row>
    <row r="1604" spans="2:42" x14ac:dyDescent="0.25">
      <c r="B1604" s="29"/>
      <c r="C1604" s="87"/>
      <c r="D1604" s="29"/>
      <c r="E1604" s="29"/>
      <c r="F1604" s="29"/>
      <c r="G1604" s="25"/>
      <c r="H1604" s="25"/>
      <c r="I1604" s="25"/>
      <c r="J1604" s="100"/>
      <c r="K1604" s="100"/>
      <c r="L1604" s="29"/>
      <c r="M1604" s="29"/>
      <c r="N1604" s="29"/>
      <c r="O1604" s="29"/>
      <c r="P1604" s="149"/>
      <c r="Q1604" s="150"/>
      <c r="R1604" s="152"/>
      <c r="S1604" s="153"/>
      <c r="T1604" s="153"/>
      <c r="U1604" s="154"/>
      <c r="V1604" s="99"/>
      <c r="W1604" s="99"/>
      <c r="X1604" s="25"/>
      <c r="Y1604" s="25"/>
      <c r="Z1604" s="99"/>
      <c r="AA1604" s="25"/>
      <c r="AB1604" s="25"/>
      <c r="AC1604" s="99"/>
      <c r="AD1604" s="116">
        <f ca="1">SUMIF(AAL!$A$3:$A$65061,'Risk Lv. Inforce'!$B$7:$B$12091,AAL!$B$3:$B$65007)</f>
        <v>0</v>
      </c>
      <c r="AE1604" s="116">
        <f ca="1">SUMIF(AAL!$C$3:$C$65061,'Risk Lv. Inforce'!$B$7:$B$10291,AAL!$D$3:$D$65007)</f>
        <v>0</v>
      </c>
      <c r="AF1604" s="116">
        <f ca="1">SUMIF(AAL!$E$3:$E$65061,'Risk Lv. Inforce'!$B$7:$B$1291,AAL!$F$3:$F$65007)</f>
        <v>0</v>
      </c>
      <c r="AG1604" s="116">
        <f ca="1">SUMIF(AAL!$G$3:$G$65061,'Risk Lv. Inforce'!$B$7:$B$1291,AAL!$H$3:$H$65007)</f>
        <v>0</v>
      </c>
      <c r="AH1604" s="116">
        <f ca="1">SUMIF(AAL!$I$3:$I$65061,'Risk Lv. Inforce'!$B$7:$B$1291,AAL!$J$3:$J$65007)</f>
        <v>0</v>
      </c>
      <c r="AI1604" s="116">
        <f ca="1">SUMIF(AAL!$K$3:$K$65061,'Risk Lv. Inforce'!$B$7:$B$1291,AAL!$L$3:$L$65007)</f>
        <v>0</v>
      </c>
      <c r="AJ1604" s="116">
        <f>VLOOKUP(B1604,AAL!$Q$4:$S$1048576,3,0)</f>
        <v>0</v>
      </c>
      <c r="AK1604" s="116">
        <f>VLOOKUP(B1604,AAL!$U$4:$W$1048576,3,0)</f>
        <v>0</v>
      </c>
      <c r="AL1604" s="69">
        <f ca="1">IFERROR(((AD1604+(AD1604*'Portfolio Stats_RMS'!$C$7))/($AB1604*(1-'Portfolio Stats_RMS'!$C$6))),0)</f>
        <v>0</v>
      </c>
      <c r="AM1604" s="69">
        <f ca="1">IFERROR(((AF1604+(AF1604*'Portfolio Stats_RMS'!$C$7))/($AB1604*(1-'Portfolio Stats_RMS'!$C$6))),0)</f>
        <v>0</v>
      </c>
      <c r="AN1604" s="69">
        <f ca="1">IFERROR(((AH1604+(AH1604*'Portfolio Stats_RMS'!$C$7))/($AB1604*(1-'Portfolio Stats_RMS'!$C$6))),0)</f>
        <v>0</v>
      </c>
      <c r="AO1604" s="69">
        <f>IFERROR(((AJ1604+(AJ1604*'Portfolio Stats_RMS'!$C$7))/(AB1604*(1-'Portfolio Stats_RMS'!$C$6))),0)</f>
        <v>0</v>
      </c>
      <c r="AP1604" s="152"/>
    </row>
    <row r="1605" spans="2:42" x14ac:dyDescent="0.25">
      <c r="B1605" s="29"/>
      <c r="C1605" s="87"/>
      <c r="D1605" s="29"/>
      <c r="E1605" s="29"/>
      <c r="F1605" s="29"/>
      <c r="G1605" s="25"/>
      <c r="H1605" s="25"/>
      <c r="I1605" s="25"/>
      <c r="J1605" s="100"/>
      <c r="K1605" s="100"/>
      <c r="L1605" s="149"/>
      <c r="M1605" s="29"/>
      <c r="N1605" s="29"/>
      <c r="O1605" s="29"/>
      <c r="P1605" s="149"/>
      <c r="Q1605" s="150"/>
      <c r="R1605" s="152"/>
      <c r="S1605" s="153"/>
      <c r="T1605" s="153"/>
      <c r="U1605" s="154"/>
      <c r="V1605" s="99"/>
      <c r="W1605" s="99"/>
      <c r="X1605" s="25"/>
      <c r="Y1605" s="25"/>
      <c r="Z1605" s="99"/>
      <c r="AA1605" s="25"/>
      <c r="AB1605" s="25"/>
      <c r="AC1605" s="99"/>
      <c r="AD1605" s="116">
        <f ca="1">SUMIF(AAL!$A$3:$A$65061,'Risk Lv. Inforce'!$B$7:$B$12091,AAL!$B$3:$B$65007)</f>
        <v>0</v>
      </c>
      <c r="AE1605" s="116">
        <f ca="1">SUMIF(AAL!$C$3:$C$65061,'Risk Lv. Inforce'!$B$7:$B$10291,AAL!$D$3:$D$65007)</f>
        <v>0</v>
      </c>
      <c r="AF1605" s="116">
        <f ca="1">SUMIF(AAL!$E$3:$E$65061,'Risk Lv. Inforce'!$B$7:$B$1291,AAL!$F$3:$F$65007)</f>
        <v>0</v>
      </c>
      <c r="AG1605" s="116">
        <f ca="1">SUMIF(AAL!$G$3:$G$65061,'Risk Lv. Inforce'!$B$7:$B$1291,AAL!$H$3:$H$65007)</f>
        <v>0</v>
      </c>
      <c r="AH1605" s="116">
        <f ca="1">SUMIF(AAL!$I$3:$I$65061,'Risk Lv. Inforce'!$B$7:$B$1291,AAL!$J$3:$J$65007)</f>
        <v>0</v>
      </c>
      <c r="AI1605" s="116">
        <f ca="1">SUMIF(AAL!$K$3:$K$65061,'Risk Lv. Inforce'!$B$7:$B$1291,AAL!$L$3:$L$65007)</f>
        <v>0</v>
      </c>
      <c r="AJ1605" s="116">
        <f>VLOOKUP(B1605,AAL!$Q$4:$S$1048576,3,0)</f>
        <v>0</v>
      </c>
      <c r="AK1605" s="116">
        <f>VLOOKUP(B1605,AAL!$U$4:$W$1048576,3,0)</f>
        <v>0</v>
      </c>
      <c r="AL1605" s="69">
        <f ca="1">IFERROR(((AD1605+(AD1605*'Portfolio Stats_RMS'!$C$7))/($AB1605*(1-'Portfolio Stats_RMS'!$C$6))),0)</f>
        <v>0</v>
      </c>
      <c r="AM1605" s="69">
        <f ca="1">IFERROR(((AF1605+(AF1605*'Portfolio Stats_RMS'!$C$7))/($AB1605*(1-'Portfolio Stats_RMS'!$C$6))),0)</f>
        <v>0</v>
      </c>
      <c r="AN1605" s="69">
        <f ca="1">IFERROR(((AH1605+(AH1605*'Portfolio Stats_RMS'!$C$7))/($AB1605*(1-'Portfolio Stats_RMS'!$C$6))),0)</f>
        <v>0</v>
      </c>
      <c r="AO1605" s="69">
        <f>IFERROR(((AJ1605+(AJ1605*'Portfolio Stats_RMS'!$C$7))/(AB1605*(1-'Portfolio Stats_RMS'!$C$6))),0)</f>
        <v>0</v>
      </c>
      <c r="AP1605" s="152"/>
    </row>
    <row r="1606" spans="2:42" x14ac:dyDescent="0.25">
      <c r="B1606" s="29"/>
      <c r="C1606" s="87"/>
      <c r="D1606" s="29"/>
      <c r="E1606" s="29"/>
      <c r="F1606" s="29"/>
      <c r="G1606" s="25"/>
      <c r="H1606" s="25"/>
      <c r="I1606" s="25"/>
      <c r="J1606" s="100"/>
      <c r="K1606" s="100"/>
      <c r="L1606" s="149"/>
      <c r="M1606" s="29"/>
      <c r="N1606" s="29"/>
      <c r="O1606" s="29"/>
      <c r="P1606" s="149"/>
      <c r="Q1606" s="150"/>
      <c r="R1606" s="152"/>
      <c r="S1606" s="153"/>
      <c r="T1606" s="153"/>
      <c r="U1606" s="154"/>
      <c r="V1606" s="99"/>
      <c r="W1606" s="99"/>
      <c r="X1606" s="25"/>
      <c r="Y1606" s="25"/>
      <c r="Z1606" s="99"/>
      <c r="AA1606" s="25"/>
      <c r="AB1606" s="25"/>
      <c r="AC1606" s="99"/>
      <c r="AD1606" s="116">
        <f ca="1">SUMIF(AAL!$A$3:$A$65061,'Risk Lv. Inforce'!$B$7:$B$12091,AAL!$B$3:$B$65007)</f>
        <v>0</v>
      </c>
      <c r="AE1606" s="116">
        <f ca="1">SUMIF(AAL!$C$3:$C$65061,'Risk Lv. Inforce'!$B$7:$B$10291,AAL!$D$3:$D$65007)</f>
        <v>0</v>
      </c>
      <c r="AF1606" s="116">
        <f ca="1">SUMIF(AAL!$E$3:$E$65061,'Risk Lv. Inforce'!$B$7:$B$1291,AAL!$F$3:$F$65007)</f>
        <v>0</v>
      </c>
      <c r="AG1606" s="116">
        <f ca="1">SUMIF(AAL!$G$3:$G$65061,'Risk Lv. Inforce'!$B$7:$B$1291,AAL!$H$3:$H$65007)</f>
        <v>0</v>
      </c>
      <c r="AH1606" s="116">
        <f ca="1">SUMIF(AAL!$I$3:$I$65061,'Risk Lv. Inforce'!$B$7:$B$1291,AAL!$J$3:$J$65007)</f>
        <v>0</v>
      </c>
      <c r="AI1606" s="116">
        <f ca="1">SUMIF(AAL!$K$3:$K$65061,'Risk Lv. Inforce'!$B$7:$B$1291,AAL!$L$3:$L$65007)</f>
        <v>0</v>
      </c>
      <c r="AJ1606" s="116">
        <f>VLOOKUP(B1606,AAL!$Q$4:$S$1048576,3,0)</f>
        <v>0</v>
      </c>
      <c r="AK1606" s="116">
        <f>VLOOKUP(B1606,AAL!$U$4:$W$1048576,3,0)</f>
        <v>0</v>
      </c>
      <c r="AL1606" s="69">
        <f ca="1">IFERROR(((AD1606+(AD1606*'Portfolio Stats_RMS'!$C$7))/($AB1606*(1-'Portfolio Stats_RMS'!$C$6))),0)</f>
        <v>0</v>
      </c>
      <c r="AM1606" s="69">
        <f ca="1">IFERROR(((AF1606+(AF1606*'Portfolio Stats_RMS'!$C$7))/($AB1606*(1-'Portfolio Stats_RMS'!$C$6))),0)</f>
        <v>0</v>
      </c>
      <c r="AN1606" s="69">
        <f ca="1">IFERROR(((AH1606+(AH1606*'Portfolio Stats_RMS'!$C$7))/($AB1606*(1-'Portfolio Stats_RMS'!$C$6))),0)</f>
        <v>0</v>
      </c>
      <c r="AO1606" s="69">
        <f>IFERROR(((AJ1606+(AJ1606*'Portfolio Stats_RMS'!$C$7))/(AB1606*(1-'Portfolio Stats_RMS'!$C$6))),0)</f>
        <v>0</v>
      </c>
      <c r="AP1606" s="152"/>
    </row>
    <row r="1607" spans="2:42" x14ac:dyDescent="0.25">
      <c r="B1607" s="29"/>
      <c r="C1607" s="87"/>
      <c r="D1607" s="29"/>
      <c r="E1607" s="29"/>
      <c r="F1607" s="29"/>
      <c r="G1607" s="25"/>
      <c r="H1607" s="25"/>
      <c r="I1607" s="25"/>
      <c r="J1607" s="100"/>
      <c r="K1607" s="100"/>
      <c r="L1607" s="149"/>
      <c r="M1607" s="29"/>
      <c r="N1607" s="29"/>
      <c r="O1607" s="29"/>
      <c r="P1607" s="149"/>
      <c r="Q1607" s="150"/>
      <c r="R1607" s="152"/>
      <c r="S1607" s="153"/>
      <c r="T1607" s="153"/>
      <c r="U1607" s="154"/>
      <c r="V1607" s="99"/>
      <c r="W1607" s="99"/>
      <c r="X1607" s="25"/>
      <c r="Y1607" s="25"/>
      <c r="Z1607" s="99"/>
      <c r="AA1607" s="25"/>
      <c r="AB1607" s="25"/>
      <c r="AC1607" s="99"/>
      <c r="AD1607" s="116">
        <f ca="1">SUMIF(AAL!$A$3:$A$65061,'Risk Lv. Inforce'!$B$7:$B$12091,AAL!$B$3:$B$65007)</f>
        <v>0</v>
      </c>
      <c r="AE1607" s="116">
        <f ca="1">SUMIF(AAL!$C$3:$C$65061,'Risk Lv. Inforce'!$B$7:$B$10291,AAL!$D$3:$D$65007)</f>
        <v>0</v>
      </c>
      <c r="AF1607" s="116">
        <f ca="1">SUMIF(AAL!$E$3:$E$65061,'Risk Lv. Inforce'!$B$7:$B$1291,AAL!$F$3:$F$65007)</f>
        <v>0</v>
      </c>
      <c r="AG1607" s="116">
        <f ca="1">SUMIF(AAL!$G$3:$G$65061,'Risk Lv. Inforce'!$B$7:$B$1291,AAL!$H$3:$H$65007)</f>
        <v>0</v>
      </c>
      <c r="AH1607" s="116">
        <f ca="1">SUMIF(AAL!$I$3:$I$65061,'Risk Lv. Inforce'!$B$7:$B$1291,AAL!$J$3:$J$65007)</f>
        <v>0</v>
      </c>
      <c r="AI1607" s="116">
        <f ca="1">SUMIF(AAL!$K$3:$K$65061,'Risk Lv. Inforce'!$B$7:$B$1291,AAL!$L$3:$L$65007)</f>
        <v>0</v>
      </c>
      <c r="AJ1607" s="116">
        <f>VLOOKUP(B1607,AAL!$Q$4:$S$1048576,3,0)</f>
        <v>0</v>
      </c>
      <c r="AK1607" s="116">
        <f>VLOOKUP(B1607,AAL!$U$4:$W$1048576,3,0)</f>
        <v>0</v>
      </c>
      <c r="AL1607" s="69">
        <f ca="1">IFERROR(((AD1607+(AD1607*'Portfolio Stats_RMS'!$C$7))/($AB1607*(1-'Portfolio Stats_RMS'!$C$6))),0)</f>
        <v>0</v>
      </c>
      <c r="AM1607" s="69">
        <f ca="1">IFERROR(((AF1607+(AF1607*'Portfolio Stats_RMS'!$C$7))/($AB1607*(1-'Portfolio Stats_RMS'!$C$6))),0)</f>
        <v>0</v>
      </c>
      <c r="AN1607" s="69">
        <f ca="1">IFERROR(((AH1607+(AH1607*'Portfolio Stats_RMS'!$C$7))/($AB1607*(1-'Portfolio Stats_RMS'!$C$6))),0)</f>
        <v>0</v>
      </c>
      <c r="AO1607" s="69">
        <f>IFERROR(((AJ1607+(AJ1607*'Portfolio Stats_RMS'!$C$7))/(AB1607*(1-'Portfolio Stats_RMS'!$C$6))),0)</f>
        <v>0</v>
      </c>
      <c r="AP1607" s="152"/>
    </row>
    <row r="1608" spans="2:42" x14ac:dyDescent="0.25">
      <c r="B1608" s="29"/>
      <c r="C1608" s="87"/>
      <c r="D1608" s="29"/>
      <c r="E1608" s="29"/>
      <c r="F1608" s="29"/>
      <c r="G1608" s="25"/>
      <c r="H1608" s="25"/>
      <c r="I1608" s="25"/>
      <c r="J1608" s="100"/>
      <c r="K1608" s="100"/>
      <c r="L1608" s="149"/>
      <c r="M1608" s="29"/>
      <c r="N1608" s="29"/>
      <c r="O1608" s="29"/>
      <c r="P1608" s="149"/>
      <c r="Q1608" s="150"/>
      <c r="R1608" s="152"/>
      <c r="S1608" s="153"/>
      <c r="T1608" s="153"/>
      <c r="U1608" s="154"/>
      <c r="V1608" s="99"/>
      <c r="W1608" s="99"/>
      <c r="X1608" s="25"/>
      <c r="Y1608" s="25"/>
      <c r="Z1608" s="99"/>
      <c r="AA1608" s="25"/>
      <c r="AB1608" s="25"/>
      <c r="AC1608" s="99"/>
      <c r="AD1608" s="116">
        <f ca="1">SUMIF(AAL!$A$3:$A$65061,'Risk Lv. Inforce'!$B$7:$B$12091,AAL!$B$3:$B$65007)</f>
        <v>0</v>
      </c>
      <c r="AE1608" s="116">
        <f ca="1">SUMIF(AAL!$C$3:$C$65061,'Risk Lv. Inforce'!$B$7:$B$10291,AAL!$D$3:$D$65007)</f>
        <v>0</v>
      </c>
      <c r="AF1608" s="116">
        <f ca="1">SUMIF(AAL!$E$3:$E$65061,'Risk Lv. Inforce'!$B$7:$B$1291,AAL!$F$3:$F$65007)</f>
        <v>0</v>
      </c>
      <c r="AG1608" s="116">
        <f ca="1">SUMIF(AAL!$G$3:$G$65061,'Risk Lv. Inforce'!$B$7:$B$1291,AAL!$H$3:$H$65007)</f>
        <v>0</v>
      </c>
      <c r="AH1608" s="116">
        <f ca="1">SUMIF(AAL!$I$3:$I$65061,'Risk Lv. Inforce'!$B$7:$B$1291,AAL!$J$3:$J$65007)</f>
        <v>0</v>
      </c>
      <c r="AI1608" s="116">
        <f ca="1">SUMIF(AAL!$K$3:$K$65061,'Risk Lv. Inforce'!$B$7:$B$1291,AAL!$L$3:$L$65007)</f>
        <v>0</v>
      </c>
      <c r="AJ1608" s="116">
        <f>VLOOKUP(B1608,AAL!$Q$4:$S$1048576,3,0)</f>
        <v>0</v>
      </c>
      <c r="AK1608" s="116">
        <f>VLOOKUP(B1608,AAL!$U$4:$W$1048576,3,0)</f>
        <v>0</v>
      </c>
      <c r="AL1608" s="69">
        <f ca="1">IFERROR(((AD1608+(AD1608*'Portfolio Stats_RMS'!$C$7))/($AB1608*(1-'Portfolio Stats_RMS'!$C$6))),0)</f>
        <v>0</v>
      </c>
      <c r="AM1608" s="69">
        <f ca="1">IFERROR(((AF1608+(AF1608*'Portfolio Stats_RMS'!$C$7))/($AB1608*(1-'Portfolio Stats_RMS'!$C$6))),0)</f>
        <v>0</v>
      </c>
      <c r="AN1608" s="69">
        <f ca="1">IFERROR(((AH1608+(AH1608*'Portfolio Stats_RMS'!$C$7))/($AB1608*(1-'Portfolio Stats_RMS'!$C$6))),0)</f>
        <v>0</v>
      </c>
      <c r="AO1608" s="69">
        <f>IFERROR(((AJ1608+(AJ1608*'Portfolio Stats_RMS'!$C$7))/(AB1608*(1-'Portfolio Stats_RMS'!$C$6))),0)</f>
        <v>0</v>
      </c>
      <c r="AP1608" s="152"/>
    </row>
    <row r="1609" spans="2:42" x14ac:dyDescent="0.25">
      <c r="B1609" s="29"/>
      <c r="C1609" s="87"/>
      <c r="D1609" s="29"/>
      <c r="E1609" s="29"/>
      <c r="F1609" s="29"/>
      <c r="G1609" s="25"/>
      <c r="H1609" s="25"/>
      <c r="I1609" s="25"/>
      <c r="J1609" s="100"/>
      <c r="K1609" s="100"/>
      <c r="L1609" s="149"/>
      <c r="M1609" s="29"/>
      <c r="N1609" s="29"/>
      <c r="O1609" s="29"/>
      <c r="P1609" s="149"/>
      <c r="Q1609" s="150"/>
      <c r="R1609" s="152"/>
      <c r="S1609" s="153"/>
      <c r="T1609" s="153"/>
      <c r="U1609" s="154"/>
      <c r="V1609" s="99"/>
      <c r="W1609" s="99"/>
      <c r="X1609" s="25"/>
      <c r="Y1609" s="25"/>
      <c r="Z1609" s="99"/>
      <c r="AA1609" s="25"/>
      <c r="AB1609" s="25"/>
      <c r="AC1609" s="99"/>
      <c r="AD1609" s="116">
        <f ca="1">SUMIF(AAL!$A$3:$A$65061,'Risk Lv. Inforce'!$B$7:$B$12091,AAL!$B$3:$B$65007)</f>
        <v>0</v>
      </c>
      <c r="AE1609" s="116">
        <f ca="1">SUMIF(AAL!$C$3:$C$65061,'Risk Lv. Inforce'!$B$7:$B$10291,AAL!$D$3:$D$65007)</f>
        <v>0</v>
      </c>
      <c r="AF1609" s="116">
        <f ca="1">SUMIF(AAL!$E$3:$E$65061,'Risk Lv. Inforce'!$B$7:$B$1291,AAL!$F$3:$F$65007)</f>
        <v>0</v>
      </c>
      <c r="AG1609" s="116">
        <f ca="1">SUMIF(AAL!$G$3:$G$65061,'Risk Lv. Inforce'!$B$7:$B$1291,AAL!$H$3:$H$65007)</f>
        <v>0</v>
      </c>
      <c r="AH1609" s="116">
        <f ca="1">SUMIF(AAL!$I$3:$I$65061,'Risk Lv. Inforce'!$B$7:$B$1291,AAL!$J$3:$J$65007)</f>
        <v>0</v>
      </c>
      <c r="AI1609" s="116">
        <f ca="1">SUMIF(AAL!$K$3:$K$65061,'Risk Lv. Inforce'!$B$7:$B$1291,AAL!$L$3:$L$65007)</f>
        <v>0</v>
      </c>
      <c r="AJ1609" s="116">
        <f>VLOOKUP(B1609,AAL!$Q$4:$S$1048576,3,0)</f>
        <v>0</v>
      </c>
      <c r="AK1609" s="116">
        <f>VLOOKUP(B1609,AAL!$U$4:$W$1048576,3,0)</f>
        <v>0</v>
      </c>
      <c r="AL1609" s="69">
        <f ca="1">IFERROR(((AD1609+(AD1609*'Portfolio Stats_RMS'!$C$7))/($AB1609*(1-'Portfolio Stats_RMS'!$C$6))),0)</f>
        <v>0</v>
      </c>
      <c r="AM1609" s="69">
        <f ca="1">IFERROR(((AF1609+(AF1609*'Portfolio Stats_RMS'!$C$7))/($AB1609*(1-'Portfolio Stats_RMS'!$C$6))),0)</f>
        <v>0</v>
      </c>
      <c r="AN1609" s="69">
        <f ca="1">IFERROR(((AH1609+(AH1609*'Portfolio Stats_RMS'!$C$7))/($AB1609*(1-'Portfolio Stats_RMS'!$C$6))),0)</f>
        <v>0</v>
      </c>
      <c r="AO1609" s="69">
        <f>IFERROR(((AJ1609+(AJ1609*'Portfolio Stats_RMS'!$C$7))/(AB1609*(1-'Portfolio Stats_RMS'!$C$6))),0)</f>
        <v>0</v>
      </c>
      <c r="AP1609" s="152"/>
    </row>
    <row r="1610" spans="2:42" x14ac:dyDescent="0.25">
      <c r="B1610" s="29"/>
      <c r="C1610" s="87"/>
      <c r="D1610" s="29"/>
      <c r="E1610" s="29"/>
      <c r="F1610" s="29"/>
      <c r="G1610" s="25"/>
      <c r="H1610" s="25"/>
      <c r="I1610" s="25"/>
      <c r="J1610" s="100"/>
      <c r="K1610" s="100"/>
      <c r="L1610" s="149"/>
      <c r="M1610" s="29"/>
      <c r="N1610" s="29"/>
      <c r="O1610" s="29"/>
      <c r="P1610" s="149"/>
      <c r="Q1610" s="150"/>
      <c r="R1610" s="152"/>
      <c r="S1610" s="153"/>
      <c r="T1610" s="153"/>
      <c r="U1610" s="154"/>
      <c r="V1610" s="99"/>
      <c r="W1610" s="99"/>
      <c r="X1610" s="25"/>
      <c r="Y1610" s="25"/>
      <c r="Z1610" s="99"/>
      <c r="AA1610" s="25"/>
      <c r="AB1610" s="25"/>
      <c r="AC1610" s="99"/>
      <c r="AD1610" s="116">
        <f ca="1">SUMIF(AAL!$A$3:$A$65061,'Risk Lv. Inforce'!$B$7:$B$12091,AAL!$B$3:$B$65007)</f>
        <v>0</v>
      </c>
      <c r="AE1610" s="116">
        <f ca="1">SUMIF(AAL!$C$3:$C$65061,'Risk Lv. Inforce'!$B$7:$B$10291,AAL!$D$3:$D$65007)</f>
        <v>0</v>
      </c>
      <c r="AF1610" s="116">
        <f ca="1">SUMIF(AAL!$E$3:$E$65061,'Risk Lv. Inforce'!$B$7:$B$1291,AAL!$F$3:$F$65007)</f>
        <v>0</v>
      </c>
      <c r="AG1610" s="116">
        <f ca="1">SUMIF(AAL!$G$3:$G$65061,'Risk Lv. Inforce'!$B$7:$B$1291,AAL!$H$3:$H$65007)</f>
        <v>0</v>
      </c>
      <c r="AH1610" s="116">
        <f ca="1">SUMIF(AAL!$I$3:$I$65061,'Risk Lv. Inforce'!$B$7:$B$1291,AAL!$J$3:$J$65007)</f>
        <v>0</v>
      </c>
      <c r="AI1610" s="116">
        <f ca="1">SUMIF(AAL!$K$3:$K$65061,'Risk Lv. Inforce'!$B$7:$B$1291,AAL!$L$3:$L$65007)</f>
        <v>0</v>
      </c>
      <c r="AJ1610" s="116">
        <f>VLOOKUP(B1610,AAL!$Q$4:$S$1048576,3,0)</f>
        <v>0</v>
      </c>
      <c r="AK1610" s="116">
        <f>VLOOKUP(B1610,AAL!$U$4:$W$1048576,3,0)</f>
        <v>0</v>
      </c>
      <c r="AL1610" s="69">
        <f ca="1">IFERROR(((AD1610+(AD1610*'Portfolio Stats_RMS'!$C$7))/($AB1610*(1-'Portfolio Stats_RMS'!$C$6))),0)</f>
        <v>0</v>
      </c>
      <c r="AM1610" s="69">
        <f ca="1">IFERROR(((AF1610+(AF1610*'Portfolio Stats_RMS'!$C$7))/($AB1610*(1-'Portfolio Stats_RMS'!$C$6))),0)</f>
        <v>0</v>
      </c>
      <c r="AN1610" s="69">
        <f ca="1">IFERROR(((AH1610+(AH1610*'Portfolio Stats_RMS'!$C$7))/($AB1610*(1-'Portfolio Stats_RMS'!$C$6))),0)</f>
        <v>0</v>
      </c>
      <c r="AO1610" s="69">
        <f>IFERROR(((AJ1610+(AJ1610*'Portfolio Stats_RMS'!$C$7))/(AB1610*(1-'Portfolio Stats_RMS'!$C$6))),0)</f>
        <v>0</v>
      </c>
      <c r="AP1610" s="152"/>
    </row>
    <row r="1611" spans="2:42" x14ac:dyDescent="0.25">
      <c r="B1611" s="29"/>
      <c r="C1611" s="87"/>
      <c r="D1611" s="29"/>
      <c r="E1611" s="29"/>
      <c r="F1611" s="29"/>
      <c r="G1611" s="25"/>
      <c r="H1611" s="25"/>
      <c r="I1611" s="25"/>
      <c r="J1611" s="100"/>
      <c r="K1611" s="100"/>
      <c r="L1611" s="29"/>
      <c r="M1611" s="29"/>
      <c r="N1611" s="29"/>
      <c r="O1611" s="29"/>
      <c r="P1611" s="149"/>
      <c r="Q1611" s="150"/>
      <c r="R1611" s="152"/>
      <c r="S1611" s="153"/>
      <c r="T1611" s="153"/>
      <c r="U1611" s="154"/>
      <c r="V1611" s="99"/>
      <c r="W1611" s="99"/>
      <c r="X1611" s="25"/>
      <c r="Y1611" s="25"/>
      <c r="Z1611" s="99"/>
      <c r="AA1611" s="25"/>
      <c r="AB1611" s="25"/>
      <c r="AC1611" s="99"/>
      <c r="AD1611" s="116">
        <f ca="1">SUMIF(AAL!$A$3:$A$65061,'Risk Lv. Inforce'!$B$7:$B$12091,AAL!$B$3:$B$65007)</f>
        <v>0</v>
      </c>
      <c r="AE1611" s="116">
        <f ca="1">SUMIF(AAL!$C$3:$C$65061,'Risk Lv. Inforce'!$B$7:$B$10291,AAL!$D$3:$D$65007)</f>
        <v>0</v>
      </c>
      <c r="AF1611" s="116">
        <f ca="1">SUMIF(AAL!$E$3:$E$65061,'Risk Lv. Inforce'!$B$7:$B$1291,AAL!$F$3:$F$65007)</f>
        <v>0</v>
      </c>
      <c r="AG1611" s="116">
        <f ca="1">SUMIF(AAL!$G$3:$G$65061,'Risk Lv. Inforce'!$B$7:$B$1291,AAL!$H$3:$H$65007)</f>
        <v>0</v>
      </c>
      <c r="AH1611" s="116">
        <f ca="1">SUMIF(AAL!$I$3:$I$65061,'Risk Lv. Inforce'!$B$7:$B$1291,AAL!$J$3:$J$65007)</f>
        <v>0</v>
      </c>
      <c r="AI1611" s="116">
        <f ca="1">SUMIF(AAL!$K$3:$K$65061,'Risk Lv. Inforce'!$B$7:$B$1291,AAL!$L$3:$L$65007)</f>
        <v>0</v>
      </c>
      <c r="AJ1611" s="116">
        <f>VLOOKUP(B1611,AAL!$Q$4:$S$1048576,3,0)</f>
        <v>0</v>
      </c>
      <c r="AK1611" s="116">
        <f>VLOOKUP(B1611,AAL!$U$4:$W$1048576,3,0)</f>
        <v>0</v>
      </c>
      <c r="AL1611" s="69">
        <f ca="1">IFERROR(((AD1611+(AD1611*'Portfolio Stats_RMS'!$C$7))/($AB1611*(1-'Portfolio Stats_RMS'!$C$6))),0)</f>
        <v>0</v>
      </c>
      <c r="AM1611" s="69">
        <f ca="1">IFERROR(((AF1611+(AF1611*'Portfolio Stats_RMS'!$C$7))/($AB1611*(1-'Portfolio Stats_RMS'!$C$6))),0)</f>
        <v>0</v>
      </c>
      <c r="AN1611" s="69">
        <f ca="1">IFERROR(((AH1611+(AH1611*'Portfolio Stats_RMS'!$C$7))/($AB1611*(1-'Portfolio Stats_RMS'!$C$6))),0)</f>
        <v>0</v>
      </c>
      <c r="AO1611" s="69">
        <f>IFERROR(((AJ1611+(AJ1611*'Portfolio Stats_RMS'!$C$7))/(AB1611*(1-'Portfolio Stats_RMS'!$C$6))),0)</f>
        <v>0</v>
      </c>
      <c r="AP1611" s="152"/>
    </row>
    <row r="1612" spans="2:42" x14ac:dyDescent="0.25">
      <c r="B1612" s="29"/>
      <c r="C1612" s="87"/>
      <c r="D1612" s="29"/>
      <c r="E1612" s="29"/>
      <c r="F1612" s="29"/>
      <c r="G1612" s="25"/>
      <c r="H1612" s="25"/>
      <c r="I1612" s="25"/>
      <c r="J1612" s="100"/>
      <c r="K1612" s="100"/>
      <c r="L1612" s="149"/>
      <c r="M1612" s="29"/>
      <c r="N1612" s="29"/>
      <c r="O1612" s="29"/>
      <c r="P1612" s="149"/>
      <c r="Q1612" s="150"/>
      <c r="R1612" s="152"/>
      <c r="S1612" s="153"/>
      <c r="T1612" s="153"/>
      <c r="U1612" s="154"/>
      <c r="V1612" s="99"/>
      <c r="W1612" s="99"/>
      <c r="X1612" s="25"/>
      <c r="Y1612" s="25"/>
      <c r="Z1612" s="99"/>
      <c r="AA1612" s="25"/>
      <c r="AB1612" s="25"/>
      <c r="AC1612" s="99"/>
      <c r="AD1612" s="116">
        <f ca="1">SUMIF(AAL!$A$3:$A$65061,'Risk Lv. Inforce'!$B$7:$B$12091,AAL!$B$3:$B$65007)</f>
        <v>0</v>
      </c>
      <c r="AE1612" s="116">
        <f ca="1">SUMIF(AAL!$C$3:$C$65061,'Risk Lv. Inforce'!$B$7:$B$10291,AAL!$D$3:$D$65007)</f>
        <v>0</v>
      </c>
      <c r="AF1612" s="116">
        <f ca="1">SUMIF(AAL!$E$3:$E$65061,'Risk Lv. Inforce'!$B$7:$B$1291,AAL!$F$3:$F$65007)</f>
        <v>0</v>
      </c>
      <c r="AG1612" s="116">
        <f ca="1">SUMIF(AAL!$G$3:$G$65061,'Risk Lv. Inforce'!$B$7:$B$1291,AAL!$H$3:$H$65007)</f>
        <v>0</v>
      </c>
      <c r="AH1612" s="116">
        <f ca="1">SUMIF(AAL!$I$3:$I$65061,'Risk Lv. Inforce'!$B$7:$B$1291,AAL!$J$3:$J$65007)</f>
        <v>0</v>
      </c>
      <c r="AI1612" s="116">
        <f ca="1">SUMIF(AAL!$K$3:$K$65061,'Risk Lv. Inforce'!$B$7:$B$1291,AAL!$L$3:$L$65007)</f>
        <v>0</v>
      </c>
      <c r="AJ1612" s="116">
        <f>VLOOKUP(B1612,AAL!$Q$4:$S$1048576,3,0)</f>
        <v>0</v>
      </c>
      <c r="AK1612" s="116">
        <f>VLOOKUP(B1612,AAL!$U$4:$W$1048576,3,0)</f>
        <v>0</v>
      </c>
      <c r="AL1612" s="69">
        <f ca="1">IFERROR(((AD1612+(AD1612*'Portfolio Stats_RMS'!$C$7))/($AB1612*(1-'Portfolio Stats_RMS'!$C$6))),0)</f>
        <v>0</v>
      </c>
      <c r="AM1612" s="69">
        <f ca="1">IFERROR(((AF1612+(AF1612*'Portfolio Stats_RMS'!$C$7))/($AB1612*(1-'Portfolio Stats_RMS'!$C$6))),0)</f>
        <v>0</v>
      </c>
      <c r="AN1612" s="69">
        <f ca="1">IFERROR(((AH1612+(AH1612*'Portfolio Stats_RMS'!$C$7))/($AB1612*(1-'Portfolio Stats_RMS'!$C$6))),0)</f>
        <v>0</v>
      </c>
      <c r="AO1612" s="69">
        <f>IFERROR(((AJ1612+(AJ1612*'Portfolio Stats_RMS'!$C$7))/(AB1612*(1-'Portfolio Stats_RMS'!$C$6))),0)</f>
        <v>0</v>
      </c>
      <c r="AP1612" s="152"/>
    </row>
    <row r="1613" spans="2:42" x14ac:dyDescent="0.25">
      <c r="B1613" s="29"/>
      <c r="C1613" s="87"/>
      <c r="D1613" s="29"/>
      <c r="E1613" s="29"/>
      <c r="F1613" s="29"/>
      <c r="G1613" s="25"/>
      <c r="H1613" s="25"/>
      <c r="I1613" s="25"/>
      <c r="J1613" s="100"/>
      <c r="K1613" s="100"/>
      <c r="L1613" s="149"/>
      <c r="M1613" s="29"/>
      <c r="N1613" s="29"/>
      <c r="O1613" s="29"/>
      <c r="P1613" s="149"/>
      <c r="Q1613" s="150"/>
      <c r="R1613" s="152"/>
      <c r="S1613" s="153"/>
      <c r="T1613" s="153"/>
      <c r="U1613" s="154"/>
      <c r="V1613" s="99"/>
      <c r="W1613" s="99"/>
      <c r="X1613" s="25"/>
      <c r="Y1613" s="25"/>
      <c r="Z1613" s="99"/>
      <c r="AA1613" s="25"/>
      <c r="AB1613" s="25"/>
      <c r="AC1613" s="99"/>
      <c r="AD1613" s="116">
        <f ca="1">SUMIF(AAL!$A$3:$A$65061,'Risk Lv. Inforce'!$B$7:$B$12091,AAL!$B$3:$B$65007)</f>
        <v>0</v>
      </c>
      <c r="AE1613" s="116">
        <f ca="1">SUMIF(AAL!$C$3:$C$65061,'Risk Lv. Inforce'!$B$7:$B$10291,AAL!$D$3:$D$65007)</f>
        <v>0</v>
      </c>
      <c r="AF1613" s="116">
        <f ca="1">SUMIF(AAL!$E$3:$E$65061,'Risk Lv. Inforce'!$B$7:$B$1291,AAL!$F$3:$F$65007)</f>
        <v>0</v>
      </c>
      <c r="AG1613" s="116">
        <f ca="1">SUMIF(AAL!$G$3:$G$65061,'Risk Lv. Inforce'!$B$7:$B$1291,AAL!$H$3:$H$65007)</f>
        <v>0</v>
      </c>
      <c r="AH1613" s="116">
        <f ca="1">SUMIF(AAL!$I$3:$I$65061,'Risk Lv. Inforce'!$B$7:$B$1291,AAL!$J$3:$J$65007)</f>
        <v>0</v>
      </c>
      <c r="AI1613" s="116">
        <f ca="1">SUMIF(AAL!$K$3:$K$65061,'Risk Lv. Inforce'!$B$7:$B$1291,AAL!$L$3:$L$65007)</f>
        <v>0</v>
      </c>
      <c r="AJ1613" s="116">
        <f>VLOOKUP(B1613,AAL!$Q$4:$S$1048576,3,0)</f>
        <v>0</v>
      </c>
      <c r="AK1613" s="116">
        <f>VLOOKUP(B1613,AAL!$U$4:$W$1048576,3,0)</f>
        <v>0</v>
      </c>
      <c r="AL1613" s="69">
        <f ca="1">IFERROR(((AD1613+(AD1613*'Portfolio Stats_RMS'!$C$7))/($AB1613*(1-'Portfolio Stats_RMS'!$C$6))),0)</f>
        <v>0</v>
      </c>
      <c r="AM1613" s="69">
        <f ca="1">IFERROR(((AF1613+(AF1613*'Portfolio Stats_RMS'!$C$7))/($AB1613*(1-'Portfolio Stats_RMS'!$C$6))),0)</f>
        <v>0</v>
      </c>
      <c r="AN1613" s="69">
        <f ca="1">IFERROR(((AH1613+(AH1613*'Portfolio Stats_RMS'!$C$7))/($AB1613*(1-'Portfolio Stats_RMS'!$C$6))),0)</f>
        <v>0</v>
      </c>
      <c r="AO1613" s="69">
        <f>IFERROR(((AJ1613+(AJ1613*'Portfolio Stats_RMS'!$C$7))/(AB1613*(1-'Portfolio Stats_RMS'!$C$6))),0)</f>
        <v>0</v>
      </c>
      <c r="AP1613" s="152"/>
    </row>
    <row r="1614" spans="2:42" x14ac:dyDescent="0.25">
      <c r="B1614" s="29"/>
      <c r="C1614" s="87"/>
      <c r="D1614" s="29"/>
      <c r="E1614" s="29"/>
      <c r="F1614" s="29"/>
      <c r="G1614" s="25"/>
      <c r="H1614" s="25"/>
      <c r="I1614" s="25"/>
      <c r="J1614" s="100"/>
      <c r="K1614" s="100"/>
      <c r="L1614" s="29"/>
      <c r="M1614" s="29"/>
      <c r="N1614" s="29"/>
      <c r="O1614" s="29"/>
      <c r="P1614" s="149"/>
      <c r="Q1614" s="150"/>
      <c r="R1614" s="152"/>
      <c r="S1614" s="153"/>
      <c r="T1614" s="153"/>
      <c r="U1614" s="154"/>
      <c r="V1614" s="99"/>
      <c r="W1614" s="99"/>
      <c r="X1614" s="25"/>
      <c r="Y1614" s="25"/>
      <c r="Z1614" s="99"/>
      <c r="AA1614" s="25"/>
      <c r="AB1614" s="25"/>
      <c r="AC1614" s="99"/>
      <c r="AD1614" s="116">
        <f ca="1">SUMIF(AAL!$A$3:$A$65061,'Risk Lv. Inforce'!$B$7:$B$12091,AAL!$B$3:$B$65007)</f>
        <v>0</v>
      </c>
      <c r="AE1614" s="116">
        <f ca="1">SUMIF(AAL!$C$3:$C$65061,'Risk Lv. Inforce'!$B$7:$B$10291,AAL!$D$3:$D$65007)</f>
        <v>0</v>
      </c>
      <c r="AF1614" s="116">
        <f ca="1">SUMIF(AAL!$E$3:$E$65061,'Risk Lv. Inforce'!$B$7:$B$1291,AAL!$F$3:$F$65007)</f>
        <v>0</v>
      </c>
      <c r="AG1614" s="116">
        <f ca="1">SUMIF(AAL!$G$3:$G$65061,'Risk Lv. Inforce'!$B$7:$B$1291,AAL!$H$3:$H$65007)</f>
        <v>0</v>
      </c>
      <c r="AH1614" s="116">
        <f ca="1">SUMIF(AAL!$I$3:$I$65061,'Risk Lv. Inforce'!$B$7:$B$1291,AAL!$J$3:$J$65007)</f>
        <v>0</v>
      </c>
      <c r="AI1614" s="116">
        <f ca="1">SUMIF(AAL!$K$3:$K$65061,'Risk Lv. Inforce'!$B$7:$B$1291,AAL!$L$3:$L$65007)</f>
        <v>0</v>
      </c>
      <c r="AJ1614" s="116">
        <f>VLOOKUP(B1614,AAL!$Q$4:$S$1048576,3,0)</f>
        <v>0</v>
      </c>
      <c r="AK1614" s="116">
        <f>VLOOKUP(B1614,AAL!$U$4:$W$1048576,3,0)</f>
        <v>0</v>
      </c>
      <c r="AL1614" s="69">
        <f ca="1">IFERROR(((AD1614+(AD1614*'Portfolio Stats_RMS'!$C$7))/($AB1614*(1-'Portfolio Stats_RMS'!$C$6))),0)</f>
        <v>0</v>
      </c>
      <c r="AM1614" s="69">
        <f ca="1">IFERROR(((AF1614+(AF1614*'Portfolio Stats_RMS'!$C$7))/($AB1614*(1-'Portfolio Stats_RMS'!$C$6))),0)</f>
        <v>0</v>
      </c>
      <c r="AN1614" s="69">
        <f ca="1">IFERROR(((AH1614+(AH1614*'Portfolio Stats_RMS'!$C$7))/($AB1614*(1-'Portfolio Stats_RMS'!$C$6))),0)</f>
        <v>0</v>
      </c>
      <c r="AO1614" s="69">
        <f>IFERROR(((AJ1614+(AJ1614*'Portfolio Stats_RMS'!$C$7))/(AB1614*(1-'Portfolio Stats_RMS'!$C$6))),0)</f>
        <v>0</v>
      </c>
      <c r="AP1614" s="152"/>
    </row>
    <row r="1615" spans="2:42" x14ac:dyDescent="0.25">
      <c r="B1615" s="29"/>
      <c r="C1615" s="87"/>
      <c r="D1615" s="29"/>
      <c r="E1615" s="29"/>
      <c r="F1615" s="29"/>
      <c r="G1615" s="25"/>
      <c r="H1615" s="25"/>
      <c r="I1615" s="25"/>
      <c r="J1615" s="100"/>
      <c r="K1615" s="100"/>
      <c r="L1615" s="149"/>
      <c r="M1615" s="29"/>
      <c r="N1615" s="29"/>
      <c r="O1615" s="29"/>
      <c r="P1615" s="149"/>
      <c r="Q1615" s="150"/>
      <c r="R1615" s="152"/>
      <c r="S1615" s="153"/>
      <c r="T1615" s="153"/>
      <c r="U1615" s="154"/>
      <c r="V1615" s="99"/>
      <c r="W1615" s="99"/>
      <c r="X1615" s="25"/>
      <c r="Y1615" s="25"/>
      <c r="Z1615" s="99"/>
      <c r="AA1615" s="25"/>
      <c r="AB1615" s="25"/>
      <c r="AC1615" s="99"/>
      <c r="AD1615" s="116">
        <f ca="1">SUMIF(AAL!$A$3:$A$65061,'Risk Lv. Inforce'!$B$7:$B$12091,AAL!$B$3:$B$65007)</f>
        <v>0</v>
      </c>
      <c r="AE1615" s="116">
        <f ca="1">SUMIF(AAL!$C$3:$C$65061,'Risk Lv. Inforce'!$B$7:$B$10291,AAL!$D$3:$D$65007)</f>
        <v>0</v>
      </c>
      <c r="AF1615" s="116">
        <f ca="1">SUMIF(AAL!$E$3:$E$65061,'Risk Lv. Inforce'!$B$7:$B$1291,AAL!$F$3:$F$65007)</f>
        <v>0</v>
      </c>
      <c r="AG1615" s="116">
        <f ca="1">SUMIF(AAL!$G$3:$G$65061,'Risk Lv. Inforce'!$B$7:$B$1291,AAL!$H$3:$H$65007)</f>
        <v>0</v>
      </c>
      <c r="AH1615" s="116">
        <f ca="1">SUMIF(AAL!$I$3:$I$65061,'Risk Lv. Inforce'!$B$7:$B$1291,AAL!$J$3:$J$65007)</f>
        <v>0</v>
      </c>
      <c r="AI1615" s="116">
        <f ca="1">SUMIF(AAL!$K$3:$K$65061,'Risk Lv. Inforce'!$B$7:$B$1291,AAL!$L$3:$L$65007)</f>
        <v>0</v>
      </c>
      <c r="AJ1615" s="116">
        <f>VLOOKUP(B1615,AAL!$Q$4:$S$1048576,3,0)</f>
        <v>0</v>
      </c>
      <c r="AK1615" s="116">
        <f>VLOOKUP(B1615,AAL!$U$4:$W$1048576,3,0)</f>
        <v>0</v>
      </c>
      <c r="AL1615" s="69">
        <f ca="1">IFERROR(((AD1615+(AD1615*'Portfolio Stats_RMS'!$C$7))/($AB1615*(1-'Portfolio Stats_RMS'!$C$6))),0)</f>
        <v>0</v>
      </c>
      <c r="AM1615" s="69">
        <f ca="1">IFERROR(((AF1615+(AF1615*'Portfolio Stats_RMS'!$C$7))/($AB1615*(1-'Portfolio Stats_RMS'!$C$6))),0)</f>
        <v>0</v>
      </c>
      <c r="AN1615" s="69">
        <f ca="1">IFERROR(((AH1615+(AH1615*'Portfolio Stats_RMS'!$C$7))/($AB1615*(1-'Portfolio Stats_RMS'!$C$6))),0)</f>
        <v>0</v>
      </c>
      <c r="AO1615" s="69">
        <f>IFERROR(((AJ1615+(AJ1615*'Portfolio Stats_RMS'!$C$7))/(AB1615*(1-'Portfolio Stats_RMS'!$C$6))),0)</f>
        <v>0</v>
      </c>
      <c r="AP1615" s="152"/>
    </row>
    <row r="1616" spans="2:42" x14ac:dyDescent="0.25">
      <c r="B1616" s="29"/>
      <c r="C1616" s="87"/>
      <c r="D1616" s="29"/>
      <c r="E1616" s="29"/>
      <c r="F1616" s="29"/>
      <c r="G1616" s="25"/>
      <c r="H1616" s="25"/>
      <c r="I1616" s="25"/>
      <c r="J1616" s="100"/>
      <c r="K1616" s="100"/>
      <c r="L1616" s="29"/>
      <c r="M1616" s="29"/>
      <c r="N1616" s="29"/>
      <c r="O1616" s="29"/>
      <c r="P1616" s="149"/>
      <c r="Q1616" s="150"/>
      <c r="R1616" s="152"/>
      <c r="S1616" s="153"/>
      <c r="T1616" s="153"/>
      <c r="U1616" s="154"/>
      <c r="V1616" s="99"/>
      <c r="W1616" s="99"/>
      <c r="X1616" s="25"/>
      <c r="Y1616" s="25"/>
      <c r="Z1616" s="99"/>
      <c r="AA1616" s="25"/>
      <c r="AB1616" s="25"/>
      <c r="AC1616" s="99"/>
      <c r="AD1616" s="116">
        <f ca="1">SUMIF(AAL!$A$3:$A$65061,'Risk Lv. Inforce'!$B$7:$B$12091,AAL!$B$3:$B$65007)</f>
        <v>0</v>
      </c>
      <c r="AE1616" s="116">
        <f ca="1">SUMIF(AAL!$C$3:$C$65061,'Risk Lv. Inforce'!$B$7:$B$10291,AAL!$D$3:$D$65007)</f>
        <v>0</v>
      </c>
      <c r="AF1616" s="116">
        <f ca="1">SUMIF(AAL!$E$3:$E$65061,'Risk Lv. Inforce'!$B$7:$B$1291,AAL!$F$3:$F$65007)</f>
        <v>0</v>
      </c>
      <c r="AG1616" s="116">
        <f ca="1">SUMIF(AAL!$G$3:$G$65061,'Risk Lv. Inforce'!$B$7:$B$1291,AAL!$H$3:$H$65007)</f>
        <v>0</v>
      </c>
      <c r="AH1616" s="116">
        <f ca="1">SUMIF(AAL!$I$3:$I$65061,'Risk Lv. Inforce'!$B$7:$B$1291,AAL!$J$3:$J$65007)</f>
        <v>0</v>
      </c>
      <c r="AI1616" s="116">
        <f ca="1">SUMIF(AAL!$K$3:$K$65061,'Risk Lv. Inforce'!$B$7:$B$1291,AAL!$L$3:$L$65007)</f>
        <v>0</v>
      </c>
      <c r="AJ1616" s="116">
        <f>VLOOKUP(B1616,AAL!$Q$4:$S$1048576,3,0)</f>
        <v>0</v>
      </c>
      <c r="AK1616" s="116">
        <f>VLOOKUP(B1616,AAL!$U$4:$W$1048576,3,0)</f>
        <v>0</v>
      </c>
      <c r="AL1616" s="69">
        <f ca="1">IFERROR(((AD1616+(AD1616*'Portfolio Stats_RMS'!$C$7))/($AB1616*(1-'Portfolio Stats_RMS'!$C$6))),0)</f>
        <v>0</v>
      </c>
      <c r="AM1616" s="69">
        <f ca="1">IFERROR(((AF1616+(AF1616*'Portfolio Stats_RMS'!$C$7))/($AB1616*(1-'Portfolio Stats_RMS'!$C$6))),0)</f>
        <v>0</v>
      </c>
      <c r="AN1616" s="69">
        <f ca="1">IFERROR(((AH1616+(AH1616*'Portfolio Stats_RMS'!$C$7))/($AB1616*(1-'Portfolio Stats_RMS'!$C$6))),0)</f>
        <v>0</v>
      </c>
      <c r="AO1616" s="69">
        <f>IFERROR(((AJ1616+(AJ1616*'Portfolio Stats_RMS'!$C$7))/(AB1616*(1-'Portfolio Stats_RMS'!$C$6))),0)</f>
        <v>0</v>
      </c>
      <c r="AP1616" s="152"/>
    </row>
    <row r="1617" spans="2:42" x14ac:dyDescent="0.25">
      <c r="B1617" s="29"/>
      <c r="C1617" s="87"/>
      <c r="D1617" s="29"/>
      <c r="E1617" s="29"/>
      <c r="F1617" s="29"/>
      <c r="G1617" s="25"/>
      <c r="H1617" s="25"/>
      <c r="I1617" s="25"/>
      <c r="J1617" s="100"/>
      <c r="K1617" s="100"/>
      <c r="L1617" s="149"/>
      <c r="M1617" s="29"/>
      <c r="N1617" s="29"/>
      <c r="O1617" s="29"/>
      <c r="P1617" s="149"/>
      <c r="Q1617" s="150"/>
      <c r="R1617" s="152"/>
      <c r="S1617" s="153"/>
      <c r="T1617" s="153"/>
      <c r="U1617" s="154"/>
      <c r="V1617" s="99"/>
      <c r="W1617" s="99"/>
      <c r="X1617" s="25"/>
      <c r="Y1617" s="25"/>
      <c r="Z1617" s="99"/>
      <c r="AA1617" s="25"/>
      <c r="AB1617" s="25"/>
      <c r="AC1617" s="99"/>
      <c r="AD1617" s="116">
        <f ca="1">SUMIF(AAL!$A$3:$A$65061,'Risk Lv. Inforce'!$B$7:$B$12091,AAL!$B$3:$B$65007)</f>
        <v>0</v>
      </c>
      <c r="AE1617" s="116">
        <f ca="1">SUMIF(AAL!$C$3:$C$65061,'Risk Lv. Inforce'!$B$7:$B$10291,AAL!$D$3:$D$65007)</f>
        <v>0</v>
      </c>
      <c r="AF1617" s="116">
        <f ca="1">SUMIF(AAL!$E$3:$E$65061,'Risk Lv. Inforce'!$B$7:$B$1291,AAL!$F$3:$F$65007)</f>
        <v>0</v>
      </c>
      <c r="AG1617" s="116">
        <f ca="1">SUMIF(AAL!$G$3:$G$65061,'Risk Lv. Inforce'!$B$7:$B$1291,AAL!$H$3:$H$65007)</f>
        <v>0</v>
      </c>
      <c r="AH1617" s="116">
        <f ca="1">SUMIF(AAL!$I$3:$I$65061,'Risk Lv. Inforce'!$B$7:$B$1291,AAL!$J$3:$J$65007)</f>
        <v>0</v>
      </c>
      <c r="AI1617" s="116">
        <f ca="1">SUMIF(AAL!$K$3:$K$65061,'Risk Lv. Inforce'!$B$7:$B$1291,AAL!$L$3:$L$65007)</f>
        <v>0</v>
      </c>
      <c r="AJ1617" s="116">
        <f>VLOOKUP(B1617,AAL!$Q$4:$S$1048576,3,0)</f>
        <v>0</v>
      </c>
      <c r="AK1617" s="116">
        <f>VLOOKUP(B1617,AAL!$U$4:$W$1048576,3,0)</f>
        <v>0</v>
      </c>
      <c r="AL1617" s="69">
        <f ca="1">IFERROR(((AD1617+(AD1617*'Portfolio Stats_RMS'!$C$7))/($AB1617*(1-'Portfolio Stats_RMS'!$C$6))),0)</f>
        <v>0</v>
      </c>
      <c r="AM1617" s="69">
        <f ca="1">IFERROR(((AF1617+(AF1617*'Portfolio Stats_RMS'!$C$7))/($AB1617*(1-'Portfolio Stats_RMS'!$C$6))),0)</f>
        <v>0</v>
      </c>
      <c r="AN1617" s="69">
        <f ca="1">IFERROR(((AH1617+(AH1617*'Portfolio Stats_RMS'!$C$7))/($AB1617*(1-'Portfolio Stats_RMS'!$C$6))),0)</f>
        <v>0</v>
      </c>
      <c r="AO1617" s="69">
        <f>IFERROR(((AJ1617+(AJ1617*'Portfolio Stats_RMS'!$C$7))/(AB1617*(1-'Portfolio Stats_RMS'!$C$6))),0)</f>
        <v>0</v>
      </c>
      <c r="AP1617" s="152"/>
    </row>
    <row r="1618" spans="2:42" x14ac:dyDescent="0.25">
      <c r="B1618" s="29"/>
      <c r="C1618" s="87"/>
      <c r="D1618" s="29"/>
      <c r="E1618" s="29"/>
      <c r="F1618" s="29"/>
      <c r="G1618" s="25"/>
      <c r="H1618" s="25"/>
      <c r="I1618" s="25"/>
      <c r="J1618" s="100"/>
      <c r="K1618" s="100"/>
      <c r="L1618" s="149"/>
      <c r="M1618" s="29"/>
      <c r="N1618" s="29"/>
      <c r="O1618" s="29"/>
      <c r="P1618" s="149"/>
      <c r="Q1618" s="150"/>
      <c r="R1618" s="152"/>
      <c r="S1618" s="153"/>
      <c r="T1618" s="153"/>
      <c r="U1618" s="154"/>
      <c r="V1618" s="99"/>
      <c r="W1618" s="99"/>
      <c r="X1618" s="25"/>
      <c r="Y1618" s="25"/>
      <c r="Z1618" s="99"/>
      <c r="AA1618" s="25"/>
      <c r="AB1618" s="25"/>
      <c r="AC1618" s="99"/>
      <c r="AD1618" s="116">
        <f ca="1">SUMIF(AAL!$A$3:$A$65061,'Risk Lv. Inforce'!$B$7:$B$12091,AAL!$B$3:$B$65007)</f>
        <v>0</v>
      </c>
      <c r="AE1618" s="116">
        <f ca="1">SUMIF(AAL!$C$3:$C$65061,'Risk Lv. Inforce'!$B$7:$B$10291,AAL!$D$3:$D$65007)</f>
        <v>0</v>
      </c>
      <c r="AF1618" s="116">
        <f ca="1">SUMIF(AAL!$E$3:$E$65061,'Risk Lv. Inforce'!$B$7:$B$1291,AAL!$F$3:$F$65007)</f>
        <v>0</v>
      </c>
      <c r="AG1618" s="116">
        <f ca="1">SUMIF(AAL!$G$3:$G$65061,'Risk Lv. Inforce'!$B$7:$B$1291,AAL!$H$3:$H$65007)</f>
        <v>0</v>
      </c>
      <c r="AH1618" s="116">
        <f ca="1">SUMIF(AAL!$I$3:$I$65061,'Risk Lv. Inforce'!$B$7:$B$1291,AAL!$J$3:$J$65007)</f>
        <v>0</v>
      </c>
      <c r="AI1618" s="116">
        <f ca="1">SUMIF(AAL!$K$3:$K$65061,'Risk Lv. Inforce'!$B$7:$B$1291,AAL!$L$3:$L$65007)</f>
        <v>0</v>
      </c>
      <c r="AJ1618" s="116">
        <f>VLOOKUP(B1618,AAL!$Q$4:$S$1048576,3,0)</f>
        <v>0</v>
      </c>
      <c r="AK1618" s="116">
        <f>VLOOKUP(B1618,AAL!$U$4:$W$1048576,3,0)</f>
        <v>0</v>
      </c>
      <c r="AL1618" s="69">
        <f ca="1">IFERROR(((AD1618+(AD1618*'Portfolio Stats_RMS'!$C$7))/($AB1618*(1-'Portfolio Stats_RMS'!$C$6))),0)</f>
        <v>0</v>
      </c>
      <c r="AM1618" s="69">
        <f ca="1">IFERROR(((AF1618+(AF1618*'Portfolio Stats_RMS'!$C$7))/($AB1618*(1-'Portfolio Stats_RMS'!$C$6))),0)</f>
        <v>0</v>
      </c>
      <c r="AN1618" s="69">
        <f ca="1">IFERROR(((AH1618+(AH1618*'Portfolio Stats_RMS'!$C$7))/($AB1618*(1-'Portfolio Stats_RMS'!$C$6))),0)</f>
        <v>0</v>
      </c>
      <c r="AO1618" s="69">
        <f>IFERROR(((AJ1618+(AJ1618*'Portfolio Stats_RMS'!$C$7))/(AB1618*(1-'Portfolio Stats_RMS'!$C$6))),0)</f>
        <v>0</v>
      </c>
      <c r="AP1618" s="152"/>
    </row>
    <row r="1619" spans="2:42" x14ac:dyDescent="0.25">
      <c r="B1619" s="29"/>
      <c r="C1619" s="87"/>
      <c r="D1619" s="29"/>
      <c r="E1619" s="29"/>
      <c r="F1619" s="29"/>
      <c r="G1619" s="25"/>
      <c r="H1619" s="25"/>
      <c r="I1619" s="25"/>
      <c r="J1619" s="100"/>
      <c r="K1619" s="100"/>
      <c r="L1619" s="29"/>
      <c r="M1619" s="29"/>
      <c r="N1619" s="29"/>
      <c r="O1619" s="29"/>
      <c r="P1619" s="149"/>
      <c r="Q1619" s="150"/>
      <c r="R1619" s="152"/>
      <c r="S1619" s="153"/>
      <c r="T1619" s="153"/>
      <c r="U1619" s="154"/>
      <c r="V1619" s="99"/>
      <c r="W1619" s="99"/>
      <c r="X1619" s="25"/>
      <c r="Y1619" s="25"/>
      <c r="Z1619" s="99"/>
      <c r="AA1619" s="25"/>
      <c r="AB1619" s="25"/>
      <c r="AC1619" s="99"/>
      <c r="AD1619" s="116">
        <f ca="1">SUMIF(AAL!$A$3:$A$65061,'Risk Lv. Inforce'!$B$7:$B$12091,AAL!$B$3:$B$65007)</f>
        <v>0</v>
      </c>
      <c r="AE1619" s="116">
        <f ca="1">SUMIF(AAL!$C$3:$C$65061,'Risk Lv. Inforce'!$B$7:$B$10291,AAL!$D$3:$D$65007)</f>
        <v>0</v>
      </c>
      <c r="AF1619" s="116">
        <f ca="1">SUMIF(AAL!$E$3:$E$65061,'Risk Lv. Inforce'!$B$7:$B$1291,AAL!$F$3:$F$65007)</f>
        <v>0</v>
      </c>
      <c r="AG1619" s="116">
        <f ca="1">SUMIF(AAL!$G$3:$G$65061,'Risk Lv. Inforce'!$B$7:$B$1291,AAL!$H$3:$H$65007)</f>
        <v>0</v>
      </c>
      <c r="AH1619" s="116">
        <f ca="1">SUMIF(AAL!$I$3:$I$65061,'Risk Lv. Inforce'!$B$7:$B$1291,AAL!$J$3:$J$65007)</f>
        <v>0</v>
      </c>
      <c r="AI1619" s="116">
        <f ca="1">SUMIF(AAL!$K$3:$K$65061,'Risk Lv. Inforce'!$B$7:$B$1291,AAL!$L$3:$L$65007)</f>
        <v>0</v>
      </c>
      <c r="AJ1619" s="116">
        <f>VLOOKUP(B1619,AAL!$Q$4:$S$1048576,3,0)</f>
        <v>0</v>
      </c>
      <c r="AK1619" s="116">
        <f>VLOOKUP(B1619,AAL!$U$4:$W$1048576,3,0)</f>
        <v>0</v>
      </c>
      <c r="AL1619" s="69">
        <f ca="1">IFERROR(((AD1619+(AD1619*'Portfolio Stats_RMS'!$C$7))/($AB1619*(1-'Portfolio Stats_RMS'!$C$6))),0)</f>
        <v>0</v>
      </c>
      <c r="AM1619" s="69">
        <f ca="1">IFERROR(((AF1619+(AF1619*'Portfolio Stats_RMS'!$C$7))/($AB1619*(1-'Portfolio Stats_RMS'!$C$6))),0)</f>
        <v>0</v>
      </c>
      <c r="AN1619" s="69">
        <f ca="1">IFERROR(((AH1619+(AH1619*'Portfolio Stats_RMS'!$C$7))/($AB1619*(1-'Portfolio Stats_RMS'!$C$6))),0)</f>
        <v>0</v>
      </c>
      <c r="AO1619" s="69">
        <f>IFERROR(((AJ1619+(AJ1619*'Portfolio Stats_RMS'!$C$7))/(AB1619*(1-'Portfolio Stats_RMS'!$C$6))),0)</f>
        <v>0</v>
      </c>
      <c r="AP1619" s="152"/>
    </row>
    <row r="1620" spans="2:42" x14ac:dyDescent="0.25">
      <c r="B1620" s="29"/>
      <c r="C1620" s="87"/>
      <c r="D1620" s="29"/>
      <c r="E1620" s="29"/>
      <c r="F1620" s="29"/>
      <c r="G1620" s="25"/>
      <c r="H1620" s="25"/>
      <c r="I1620" s="25"/>
      <c r="J1620" s="100"/>
      <c r="K1620" s="100"/>
      <c r="L1620" s="149"/>
      <c r="M1620" s="29"/>
      <c r="N1620" s="29"/>
      <c r="O1620" s="29"/>
      <c r="P1620" s="149"/>
      <c r="Q1620" s="150"/>
      <c r="R1620" s="152"/>
      <c r="S1620" s="153"/>
      <c r="T1620" s="153"/>
      <c r="U1620" s="154"/>
      <c r="V1620" s="99"/>
      <c r="W1620" s="99"/>
      <c r="X1620" s="25"/>
      <c r="Y1620" s="25"/>
      <c r="Z1620" s="99"/>
      <c r="AA1620" s="25"/>
      <c r="AB1620" s="25"/>
      <c r="AC1620" s="99"/>
      <c r="AD1620" s="116">
        <f ca="1">SUMIF(AAL!$A$3:$A$65061,'Risk Lv. Inforce'!$B$7:$B$12091,AAL!$B$3:$B$65007)</f>
        <v>0</v>
      </c>
      <c r="AE1620" s="116">
        <f ca="1">SUMIF(AAL!$C$3:$C$65061,'Risk Lv. Inforce'!$B$7:$B$10291,AAL!$D$3:$D$65007)</f>
        <v>0</v>
      </c>
      <c r="AF1620" s="116">
        <f ca="1">SUMIF(AAL!$E$3:$E$65061,'Risk Lv. Inforce'!$B$7:$B$1291,AAL!$F$3:$F$65007)</f>
        <v>0</v>
      </c>
      <c r="AG1620" s="116">
        <f ca="1">SUMIF(AAL!$G$3:$G$65061,'Risk Lv. Inforce'!$B$7:$B$1291,AAL!$H$3:$H$65007)</f>
        <v>0</v>
      </c>
      <c r="AH1620" s="116">
        <f ca="1">SUMIF(AAL!$I$3:$I$65061,'Risk Lv. Inforce'!$B$7:$B$1291,AAL!$J$3:$J$65007)</f>
        <v>0</v>
      </c>
      <c r="AI1620" s="116">
        <f ca="1">SUMIF(AAL!$K$3:$K$65061,'Risk Lv. Inforce'!$B$7:$B$1291,AAL!$L$3:$L$65007)</f>
        <v>0</v>
      </c>
      <c r="AJ1620" s="116">
        <f>VLOOKUP(B1620,AAL!$Q$4:$S$1048576,3,0)</f>
        <v>0</v>
      </c>
      <c r="AK1620" s="116">
        <f>VLOOKUP(B1620,AAL!$U$4:$W$1048576,3,0)</f>
        <v>0</v>
      </c>
      <c r="AL1620" s="69">
        <f ca="1">IFERROR(((AD1620+(AD1620*'Portfolio Stats_RMS'!$C$7))/($AB1620*(1-'Portfolio Stats_RMS'!$C$6))),0)</f>
        <v>0</v>
      </c>
      <c r="AM1620" s="69">
        <f ca="1">IFERROR(((AF1620+(AF1620*'Portfolio Stats_RMS'!$C$7))/($AB1620*(1-'Portfolio Stats_RMS'!$C$6))),0)</f>
        <v>0</v>
      </c>
      <c r="AN1620" s="69">
        <f ca="1">IFERROR(((AH1620+(AH1620*'Portfolio Stats_RMS'!$C$7))/($AB1620*(1-'Portfolio Stats_RMS'!$C$6))),0)</f>
        <v>0</v>
      </c>
      <c r="AO1620" s="69">
        <f>IFERROR(((AJ1620+(AJ1620*'Portfolio Stats_RMS'!$C$7))/(AB1620*(1-'Portfolio Stats_RMS'!$C$6))),0)</f>
        <v>0</v>
      </c>
      <c r="AP1620" s="152"/>
    </row>
    <row r="1621" spans="2:42" x14ac:dyDescent="0.25">
      <c r="B1621" s="29"/>
      <c r="C1621" s="87"/>
      <c r="D1621" s="29"/>
      <c r="E1621" s="29"/>
      <c r="F1621" s="29"/>
      <c r="G1621" s="25"/>
      <c r="H1621" s="25"/>
      <c r="I1621" s="25"/>
      <c r="J1621" s="100"/>
      <c r="K1621" s="100"/>
      <c r="L1621" s="29"/>
      <c r="M1621" s="29"/>
      <c r="N1621" s="29"/>
      <c r="O1621" s="29"/>
      <c r="P1621" s="149"/>
      <c r="Q1621" s="150"/>
      <c r="R1621" s="152"/>
      <c r="S1621" s="153"/>
      <c r="T1621" s="153"/>
      <c r="U1621" s="154"/>
      <c r="V1621" s="99"/>
      <c r="W1621" s="99"/>
      <c r="X1621" s="25"/>
      <c r="Y1621" s="25"/>
      <c r="Z1621" s="99"/>
      <c r="AA1621" s="25"/>
      <c r="AB1621" s="25"/>
      <c r="AC1621" s="99"/>
      <c r="AD1621" s="116">
        <f ca="1">SUMIF(AAL!$A$3:$A$65061,'Risk Lv. Inforce'!$B$7:$B$12091,AAL!$B$3:$B$65007)</f>
        <v>0</v>
      </c>
      <c r="AE1621" s="116">
        <f ca="1">SUMIF(AAL!$C$3:$C$65061,'Risk Lv. Inforce'!$B$7:$B$10291,AAL!$D$3:$D$65007)</f>
        <v>0</v>
      </c>
      <c r="AF1621" s="116">
        <f ca="1">SUMIF(AAL!$E$3:$E$65061,'Risk Lv. Inforce'!$B$7:$B$1291,AAL!$F$3:$F$65007)</f>
        <v>0</v>
      </c>
      <c r="AG1621" s="116">
        <f ca="1">SUMIF(AAL!$G$3:$G$65061,'Risk Lv. Inforce'!$B$7:$B$1291,AAL!$H$3:$H$65007)</f>
        <v>0</v>
      </c>
      <c r="AH1621" s="116">
        <f ca="1">SUMIF(AAL!$I$3:$I$65061,'Risk Lv. Inforce'!$B$7:$B$1291,AAL!$J$3:$J$65007)</f>
        <v>0</v>
      </c>
      <c r="AI1621" s="116">
        <f ca="1">SUMIF(AAL!$K$3:$K$65061,'Risk Lv. Inforce'!$B$7:$B$1291,AAL!$L$3:$L$65007)</f>
        <v>0</v>
      </c>
      <c r="AJ1621" s="116">
        <f>VLOOKUP(B1621,AAL!$Q$4:$S$1048576,3,0)</f>
        <v>0</v>
      </c>
      <c r="AK1621" s="116">
        <f>VLOOKUP(B1621,AAL!$U$4:$W$1048576,3,0)</f>
        <v>0</v>
      </c>
      <c r="AL1621" s="69">
        <f ca="1">IFERROR(((AD1621+(AD1621*'Portfolio Stats_RMS'!$C$7))/($AB1621*(1-'Portfolio Stats_RMS'!$C$6))),0)</f>
        <v>0</v>
      </c>
      <c r="AM1621" s="69">
        <f ca="1">IFERROR(((AF1621+(AF1621*'Portfolio Stats_RMS'!$C$7))/($AB1621*(1-'Portfolio Stats_RMS'!$C$6))),0)</f>
        <v>0</v>
      </c>
      <c r="AN1621" s="69">
        <f ca="1">IFERROR(((AH1621+(AH1621*'Portfolio Stats_RMS'!$C$7))/($AB1621*(1-'Portfolio Stats_RMS'!$C$6))),0)</f>
        <v>0</v>
      </c>
      <c r="AO1621" s="69">
        <f>IFERROR(((AJ1621+(AJ1621*'Portfolio Stats_RMS'!$C$7))/(AB1621*(1-'Portfolio Stats_RMS'!$C$6))),0)</f>
        <v>0</v>
      </c>
      <c r="AP1621" s="152"/>
    </row>
    <row r="1622" spans="2:42" x14ac:dyDescent="0.25">
      <c r="B1622" s="29"/>
      <c r="C1622" s="87"/>
      <c r="D1622" s="29"/>
      <c r="E1622" s="29"/>
      <c r="F1622" s="29"/>
      <c r="G1622" s="25"/>
      <c r="H1622" s="25"/>
      <c r="I1622" s="25"/>
      <c r="J1622" s="100"/>
      <c r="K1622" s="100"/>
      <c r="L1622" s="149"/>
      <c r="M1622" s="29"/>
      <c r="N1622" s="29"/>
      <c r="O1622" s="29"/>
      <c r="P1622" s="149"/>
      <c r="Q1622" s="150"/>
      <c r="R1622" s="152"/>
      <c r="S1622" s="153"/>
      <c r="T1622" s="153"/>
      <c r="U1622" s="154"/>
      <c r="V1622" s="99"/>
      <c r="W1622" s="99"/>
      <c r="X1622" s="25"/>
      <c r="Y1622" s="25"/>
      <c r="Z1622" s="99"/>
      <c r="AA1622" s="25"/>
      <c r="AB1622" s="25"/>
      <c r="AC1622" s="99"/>
      <c r="AD1622" s="116">
        <f ca="1">SUMIF(AAL!$A$3:$A$65061,'Risk Lv. Inforce'!$B$7:$B$12091,AAL!$B$3:$B$65007)</f>
        <v>0</v>
      </c>
      <c r="AE1622" s="116">
        <f ca="1">SUMIF(AAL!$C$3:$C$65061,'Risk Lv. Inforce'!$B$7:$B$10291,AAL!$D$3:$D$65007)</f>
        <v>0</v>
      </c>
      <c r="AF1622" s="116">
        <f ca="1">SUMIF(AAL!$E$3:$E$65061,'Risk Lv. Inforce'!$B$7:$B$1291,AAL!$F$3:$F$65007)</f>
        <v>0</v>
      </c>
      <c r="AG1622" s="116">
        <f ca="1">SUMIF(AAL!$G$3:$G$65061,'Risk Lv. Inforce'!$B$7:$B$1291,AAL!$H$3:$H$65007)</f>
        <v>0</v>
      </c>
      <c r="AH1622" s="116">
        <f ca="1">SUMIF(AAL!$I$3:$I$65061,'Risk Lv. Inforce'!$B$7:$B$1291,AAL!$J$3:$J$65007)</f>
        <v>0</v>
      </c>
      <c r="AI1622" s="116">
        <f ca="1">SUMIF(AAL!$K$3:$K$65061,'Risk Lv. Inforce'!$B$7:$B$1291,AAL!$L$3:$L$65007)</f>
        <v>0</v>
      </c>
      <c r="AJ1622" s="116">
        <f>VLOOKUP(B1622,AAL!$Q$4:$S$1048576,3,0)</f>
        <v>0</v>
      </c>
      <c r="AK1622" s="116">
        <f>VLOOKUP(B1622,AAL!$U$4:$W$1048576,3,0)</f>
        <v>0</v>
      </c>
      <c r="AL1622" s="69">
        <f ca="1">IFERROR(((AD1622+(AD1622*'Portfolio Stats_RMS'!$C$7))/($AB1622*(1-'Portfolio Stats_RMS'!$C$6))),0)</f>
        <v>0</v>
      </c>
      <c r="AM1622" s="69">
        <f ca="1">IFERROR(((AF1622+(AF1622*'Portfolio Stats_RMS'!$C$7))/($AB1622*(1-'Portfolio Stats_RMS'!$C$6))),0)</f>
        <v>0</v>
      </c>
      <c r="AN1622" s="69">
        <f ca="1">IFERROR(((AH1622+(AH1622*'Portfolio Stats_RMS'!$C$7))/($AB1622*(1-'Portfolio Stats_RMS'!$C$6))),0)</f>
        <v>0</v>
      </c>
      <c r="AO1622" s="69">
        <f>IFERROR(((AJ1622+(AJ1622*'Portfolio Stats_RMS'!$C$7))/(AB1622*(1-'Portfolio Stats_RMS'!$C$6))),0)</f>
        <v>0</v>
      </c>
      <c r="AP1622" s="152"/>
    </row>
    <row r="1623" spans="2:42" x14ac:dyDescent="0.25">
      <c r="B1623" s="29"/>
      <c r="C1623" s="87"/>
      <c r="D1623" s="29"/>
      <c r="E1623" s="29"/>
      <c r="F1623" s="29"/>
      <c r="G1623" s="25"/>
      <c r="H1623" s="25"/>
      <c r="I1623" s="25"/>
      <c r="J1623" s="100"/>
      <c r="K1623" s="100"/>
      <c r="L1623" s="149"/>
      <c r="M1623" s="29"/>
      <c r="N1623" s="29"/>
      <c r="O1623" s="29"/>
      <c r="P1623" s="149"/>
      <c r="Q1623" s="150"/>
      <c r="R1623" s="152"/>
      <c r="S1623" s="153"/>
      <c r="T1623" s="153"/>
      <c r="U1623" s="154"/>
      <c r="V1623" s="99"/>
      <c r="W1623" s="99"/>
      <c r="X1623" s="25"/>
      <c r="Y1623" s="25"/>
      <c r="Z1623" s="99"/>
      <c r="AA1623" s="25"/>
      <c r="AB1623" s="25"/>
      <c r="AC1623" s="99"/>
      <c r="AD1623" s="116">
        <f ca="1">SUMIF(AAL!$A$3:$A$65061,'Risk Lv. Inforce'!$B$7:$B$12091,AAL!$B$3:$B$65007)</f>
        <v>0</v>
      </c>
      <c r="AE1623" s="116">
        <f ca="1">SUMIF(AAL!$C$3:$C$65061,'Risk Lv. Inforce'!$B$7:$B$10291,AAL!$D$3:$D$65007)</f>
        <v>0</v>
      </c>
      <c r="AF1623" s="116">
        <f ca="1">SUMIF(AAL!$E$3:$E$65061,'Risk Lv. Inforce'!$B$7:$B$1291,AAL!$F$3:$F$65007)</f>
        <v>0</v>
      </c>
      <c r="AG1623" s="116">
        <f ca="1">SUMIF(AAL!$G$3:$G$65061,'Risk Lv. Inforce'!$B$7:$B$1291,AAL!$H$3:$H$65007)</f>
        <v>0</v>
      </c>
      <c r="AH1623" s="116">
        <f ca="1">SUMIF(AAL!$I$3:$I$65061,'Risk Lv. Inforce'!$B$7:$B$1291,AAL!$J$3:$J$65007)</f>
        <v>0</v>
      </c>
      <c r="AI1623" s="116">
        <f ca="1">SUMIF(AAL!$K$3:$K$65061,'Risk Lv. Inforce'!$B$7:$B$1291,AAL!$L$3:$L$65007)</f>
        <v>0</v>
      </c>
      <c r="AJ1623" s="116">
        <f>VLOOKUP(B1623,AAL!$Q$4:$S$1048576,3,0)</f>
        <v>0</v>
      </c>
      <c r="AK1623" s="116">
        <f>VLOOKUP(B1623,AAL!$U$4:$W$1048576,3,0)</f>
        <v>0</v>
      </c>
      <c r="AL1623" s="69">
        <f ca="1">IFERROR(((AD1623+(AD1623*'Portfolio Stats_RMS'!$C$7))/($AB1623*(1-'Portfolio Stats_RMS'!$C$6))),0)</f>
        <v>0</v>
      </c>
      <c r="AM1623" s="69">
        <f ca="1">IFERROR(((AF1623+(AF1623*'Portfolio Stats_RMS'!$C$7))/($AB1623*(1-'Portfolio Stats_RMS'!$C$6))),0)</f>
        <v>0</v>
      </c>
      <c r="AN1623" s="69">
        <f ca="1">IFERROR(((AH1623+(AH1623*'Portfolio Stats_RMS'!$C$7))/($AB1623*(1-'Portfolio Stats_RMS'!$C$6))),0)</f>
        <v>0</v>
      </c>
      <c r="AO1623" s="69">
        <f>IFERROR(((AJ1623+(AJ1623*'Portfolio Stats_RMS'!$C$7))/(AB1623*(1-'Portfolio Stats_RMS'!$C$6))),0)</f>
        <v>0</v>
      </c>
      <c r="AP1623" s="152"/>
    </row>
    <row r="1624" spans="2:42" x14ac:dyDescent="0.25">
      <c r="B1624" s="29"/>
      <c r="C1624" s="87"/>
      <c r="D1624" s="29"/>
      <c r="E1624" s="29"/>
      <c r="F1624" s="29"/>
      <c r="G1624" s="25"/>
      <c r="H1624" s="25"/>
      <c r="I1624" s="25"/>
      <c r="J1624" s="100"/>
      <c r="K1624" s="100"/>
      <c r="L1624" s="29"/>
      <c r="M1624" s="29"/>
      <c r="N1624" s="29"/>
      <c r="O1624" s="29"/>
      <c r="P1624" s="149"/>
      <c r="Q1624" s="150"/>
      <c r="R1624" s="152"/>
      <c r="S1624" s="153"/>
      <c r="T1624" s="153"/>
      <c r="U1624" s="154"/>
      <c r="V1624" s="99"/>
      <c r="W1624" s="99"/>
      <c r="X1624" s="25"/>
      <c r="Y1624" s="25"/>
      <c r="Z1624" s="99"/>
      <c r="AA1624" s="25"/>
      <c r="AB1624" s="25"/>
      <c r="AC1624" s="99"/>
      <c r="AD1624" s="116">
        <f ca="1">SUMIF(AAL!$A$3:$A$65061,'Risk Lv. Inforce'!$B$7:$B$12091,AAL!$B$3:$B$65007)</f>
        <v>0</v>
      </c>
      <c r="AE1624" s="116">
        <f ca="1">SUMIF(AAL!$C$3:$C$65061,'Risk Lv. Inforce'!$B$7:$B$10291,AAL!$D$3:$D$65007)</f>
        <v>0</v>
      </c>
      <c r="AF1624" s="116">
        <f ca="1">SUMIF(AAL!$E$3:$E$65061,'Risk Lv. Inforce'!$B$7:$B$1291,AAL!$F$3:$F$65007)</f>
        <v>0</v>
      </c>
      <c r="AG1624" s="116">
        <f ca="1">SUMIF(AAL!$G$3:$G$65061,'Risk Lv. Inforce'!$B$7:$B$1291,AAL!$H$3:$H$65007)</f>
        <v>0</v>
      </c>
      <c r="AH1624" s="116">
        <f ca="1">SUMIF(AAL!$I$3:$I$65061,'Risk Lv. Inforce'!$B$7:$B$1291,AAL!$J$3:$J$65007)</f>
        <v>0</v>
      </c>
      <c r="AI1624" s="116">
        <f ca="1">SUMIF(AAL!$K$3:$K$65061,'Risk Lv. Inforce'!$B$7:$B$1291,AAL!$L$3:$L$65007)</f>
        <v>0</v>
      </c>
      <c r="AJ1624" s="116">
        <f>VLOOKUP(B1624,AAL!$Q$4:$S$1048576,3,0)</f>
        <v>0</v>
      </c>
      <c r="AK1624" s="116">
        <f>VLOOKUP(B1624,AAL!$U$4:$W$1048576,3,0)</f>
        <v>0</v>
      </c>
      <c r="AL1624" s="69">
        <f ca="1">IFERROR(((AD1624+(AD1624*'Portfolio Stats_RMS'!$C$7))/($AB1624*(1-'Portfolio Stats_RMS'!$C$6))),0)</f>
        <v>0</v>
      </c>
      <c r="AM1624" s="69">
        <f ca="1">IFERROR(((AF1624+(AF1624*'Portfolio Stats_RMS'!$C$7))/($AB1624*(1-'Portfolio Stats_RMS'!$C$6))),0)</f>
        <v>0</v>
      </c>
      <c r="AN1624" s="69">
        <f ca="1">IFERROR(((AH1624+(AH1624*'Portfolio Stats_RMS'!$C$7))/($AB1624*(1-'Portfolio Stats_RMS'!$C$6))),0)</f>
        <v>0</v>
      </c>
      <c r="AO1624" s="69">
        <f>IFERROR(((AJ1624+(AJ1624*'Portfolio Stats_RMS'!$C$7))/(AB1624*(1-'Portfolio Stats_RMS'!$C$6))),0)</f>
        <v>0</v>
      </c>
      <c r="AP1624" s="152"/>
    </row>
    <row r="1625" spans="2:42" x14ac:dyDescent="0.25">
      <c r="B1625" s="29"/>
      <c r="C1625" s="87"/>
      <c r="D1625" s="29"/>
      <c r="E1625" s="29"/>
      <c r="F1625" s="29"/>
      <c r="G1625" s="25"/>
      <c r="H1625" s="25"/>
      <c r="I1625" s="25"/>
      <c r="J1625" s="100"/>
      <c r="K1625" s="100"/>
      <c r="L1625" s="149"/>
      <c r="M1625" s="29"/>
      <c r="N1625" s="29"/>
      <c r="O1625" s="29"/>
      <c r="P1625" s="149"/>
      <c r="Q1625" s="150"/>
      <c r="R1625" s="152"/>
      <c r="S1625" s="153"/>
      <c r="T1625" s="153"/>
      <c r="U1625" s="154"/>
      <c r="V1625" s="99"/>
      <c r="W1625" s="99"/>
      <c r="X1625" s="25"/>
      <c r="Y1625" s="25"/>
      <c r="Z1625" s="99"/>
      <c r="AA1625" s="25"/>
      <c r="AB1625" s="25"/>
      <c r="AC1625" s="99"/>
      <c r="AD1625" s="116">
        <f ca="1">SUMIF(AAL!$A$3:$A$65061,'Risk Lv. Inforce'!$B$7:$B$12091,AAL!$B$3:$B$65007)</f>
        <v>0</v>
      </c>
      <c r="AE1625" s="116">
        <f ca="1">SUMIF(AAL!$C$3:$C$65061,'Risk Lv. Inforce'!$B$7:$B$10291,AAL!$D$3:$D$65007)</f>
        <v>0</v>
      </c>
      <c r="AF1625" s="116">
        <f ca="1">SUMIF(AAL!$E$3:$E$65061,'Risk Lv. Inforce'!$B$7:$B$1291,AAL!$F$3:$F$65007)</f>
        <v>0</v>
      </c>
      <c r="AG1625" s="116">
        <f ca="1">SUMIF(AAL!$G$3:$G$65061,'Risk Lv. Inforce'!$B$7:$B$1291,AAL!$H$3:$H$65007)</f>
        <v>0</v>
      </c>
      <c r="AH1625" s="116">
        <f ca="1">SUMIF(AAL!$I$3:$I$65061,'Risk Lv. Inforce'!$B$7:$B$1291,AAL!$J$3:$J$65007)</f>
        <v>0</v>
      </c>
      <c r="AI1625" s="116">
        <f ca="1">SUMIF(AAL!$K$3:$K$65061,'Risk Lv. Inforce'!$B$7:$B$1291,AAL!$L$3:$L$65007)</f>
        <v>0</v>
      </c>
      <c r="AJ1625" s="116">
        <f>VLOOKUP(B1625,AAL!$Q$4:$S$1048576,3,0)</f>
        <v>0</v>
      </c>
      <c r="AK1625" s="116">
        <f>VLOOKUP(B1625,AAL!$U$4:$W$1048576,3,0)</f>
        <v>0</v>
      </c>
      <c r="AL1625" s="69">
        <f ca="1">IFERROR(((AD1625+(AD1625*'Portfolio Stats_RMS'!$C$7))/($AB1625*(1-'Portfolio Stats_RMS'!$C$6))),0)</f>
        <v>0</v>
      </c>
      <c r="AM1625" s="69">
        <f ca="1">IFERROR(((AF1625+(AF1625*'Portfolio Stats_RMS'!$C$7))/($AB1625*(1-'Portfolio Stats_RMS'!$C$6))),0)</f>
        <v>0</v>
      </c>
      <c r="AN1625" s="69">
        <f ca="1">IFERROR(((AH1625+(AH1625*'Portfolio Stats_RMS'!$C$7))/($AB1625*(1-'Portfolio Stats_RMS'!$C$6))),0)</f>
        <v>0</v>
      </c>
      <c r="AO1625" s="69">
        <f>IFERROR(((AJ1625+(AJ1625*'Portfolio Stats_RMS'!$C$7))/(AB1625*(1-'Portfolio Stats_RMS'!$C$6))),0)</f>
        <v>0</v>
      </c>
      <c r="AP1625" s="152"/>
    </row>
    <row r="1626" spans="2:42" x14ac:dyDescent="0.25">
      <c r="B1626" s="29"/>
      <c r="C1626" s="87"/>
      <c r="D1626" s="29"/>
      <c r="E1626" s="29"/>
      <c r="F1626" s="29"/>
      <c r="G1626" s="25"/>
      <c r="H1626" s="25"/>
      <c r="I1626" s="25"/>
      <c r="J1626" s="100"/>
      <c r="K1626" s="100"/>
      <c r="L1626" s="149"/>
      <c r="M1626" s="29"/>
      <c r="N1626" s="29"/>
      <c r="O1626" s="29"/>
      <c r="P1626" s="149"/>
      <c r="Q1626" s="150"/>
      <c r="R1626" s="152"/>
      <c r="S1626" s="153"/>
      <c r="T1626" s="153"/>
      <c r="U1626" s="154"/>
      <c r="V1626" s="99"/>
      <c r="W1626" s="99"/>
      <c r="X1626" s="25"/>
      <c r="Y1626" s="25"/>
      <c r="Z1626" s="99"/>
      <c r="AA1626" s="25"/>
      <c r="AB1626" s="25"/>
      <c r="AC1626" s="99"/>
      <c r="AD1626" s="116">
        <f ca="1">SUMIF(AAL!$A$3:$A$65061,'Risk Lv. Inforce'!$B$7:$B$12091,AAL!$B$3:$B$65007)</f>
        <v>0</v>
      </c>
      <c r="AE1626" s="116">
        <f ca="1">SUMIF(AAL!$C$3:$C$65061,'Risk Lv. Inforce'!$B$7:$B$10291,AAL!$D$3:$D$65007)</f>
        <v>0</v>
      </c>
      <c r="AF1626" s="116">
        <f ca="1">SUMIF(AAL!$E$3:$E$65061,'Risk Lv. Inforce'!$B$7:$B$1291,AAL!$F$3:$F$65007)</f>
        <v>0</v>
      </c>
      <c r="AG1626" s="116">
        <f ca="1">SUMIF(AAL!$G$3:$G$65061,'Risk Lv. Inforce'!$B$7:$B$1291,AAL!$H$3:$H$65007)</f>
        <v>0</v>
      </c>
      <c r="AH1626" s="116">
        <f ca="1">SUMIF(AAL!$I$3:$I$65061,'Risk Lv. Inforce'!$B$7:$B$1291,AAL!$J$3:$J$65007)</f>
        <v>0</v>
      </c>
      <c r="AI1626" s="116">
        <f ca="1">SUMIF(AAL!$K$3:$K$65061,'Risk Lv. Inforce'!$B$7:$B$1291,AAL!$L$3:$L$65007)</f>
        <v>0</v>
      </c>
      <c r="AJ1626" s="116">
        <f>VLOOKUP(B1626,AAL!$Q$4:$S$1048576,3,0)</f>
        <v>0</v>
      </c>
      <c r="AK1626" s="116">
        <f>VLOOKUP(B1626,AAL!$U$4:$W$1048576,3,0)</f>
        <v>0</v>
      </c>
      <c r="AL1626" s="69">
        <f ca="1">IFERROR(((AD1626+(AD1626*'Portfolio Stats_RMS'!$C$7))/($AB1626*(1-'Portfolio Stats_RMS'!$C$6))),0)</f>
        <v>0</v>
      </c>
      <c r="AM1626" s="69">
        <f ca="1">IFERROR(((AF1626+(AF1626*'Portfolio Stats_RMS'!$C$7))/($AB1626*(1-'Portfolio Stats_RMS'!$C$6))),0)</f>
        <v>0</v>
      </c>
      <c r="AN1626" s="69">
        <f ca="1">IFERROR(((AH1626+(AH1626*'Portfolio Stats_RMS'!$C$7))/($AB1626*(1-'Portfolio Stats_RMS'!$C$6))),0)</f>
        <v>0</v>
      </c>
      <c r="AO1626" s="69">
        <f>IFERROR(((AJ1626+(AJ1626*'Portfolio Stats_RMS'!$C$7))/(AB1626*(1-'Portfolio Stats_RMS'!$C$6))),0)</f>
        <v>0</v>
      </c>
      <c r="AP1626" s="152"/>
    </row>
    <row r="1627" spans="2:42" x14ac:dyDescent="0.25">
      <c r="B1627" s="29"/>
      <c r="C1627" s="87"/>
      <c r="D1627" s="29"/>
      <c r="E1627" s="29"/>
      <c r="F1627" s="29"/>
      <c r="G1627" s="25"/>
      <c r="H1627" s="25"/>
      <c r="I1627" s="25"/>
      <c r="J1627" s="100"/>
      <c r="K1627" s="100"/>
      <c r="L1627" s="149"/>
      <c r="M1627" s="29"/>
      <c r="N1627" s="29"/>
      <c r="O1627" s="29"/>
      <c r="P1627" s="149"/>
      <c r="Q1627" s="150"/>
      <c r="R1627" s="152"/>
      <c r="S1627" s="153"/>
      <c r="T1627" s="153"/>
      <c r="U1627" s="154"/>
      <c r="V1627" s="99"/>
      <c r="W1627" s="99"/>
      <c r="X1627" s="25"/>
      <c r="Y1627" s="25"/>
      <c r="Z1627" s="99"/>
      <c r="AA1627" s="25"/>
      <c r="AB1627" s="25"/>
      <c r="AC1627" s="99"/>
      <c r="AD1627" s="116">
        <f ca="1">SUMIF(AAL!$A$3:$A$65061,'Risk Lv. Inforce'!$B$7:$B$12091,AAL!$B$3:$B$65007)</f>
        <v>0</v>
      </c>
      <c r="AE1627" s="116">
        <f ca="1">SUMIF(AAL!$C$3:$C$65061,'Risk Lv. Inforce'!$B$7:$B$10291,AAL!$D$3:$D$65007)</f>
        <v>0</v>
      </c>
      <c r="AF1627" s="116">
        <f ca="1">SUMIF(AAL!$E$3:$E$65061,'Risk Lv. Inforce'!$B$7:$B$1291,AAL!$F$3:$F$65007)</f>
        <v>0</v>
      </c>
      <c r="AG1627" s="116">
        <f ca="1">SUMIF(AAL!$G$3:$G$65061,'Risk Lv. Inforce'!$B$7:$B$1291,AAL!$H$3:$H$65007)</f>
        <v>0</v>
      </c>
      <c r="AH1627" s="116">
        <f ca="1">SUMIF(AAL!$I$3:$I$65061,'Risk Lv. Inforce'!$B$7:$B$1291,AAL!$J$3:$J$65007)</f>
        <v>0</v>
      </c>
      <c r="AI1627" s="116">
        <f ca="1">SUMIF(AAL!$K$3:$K$65061,'Risk Lv. Inforce'!$B$7:$B$1291,AAL!$L$3:$L$65007)</f>
        <v>0</v>
      </c>
      <c r="AJ1627" s="116">
        <f>VLOOKUP(B1627,AAL!$Q$4:$S$1048576,3,0)</f>
        <v>0</v>
      </c>
      <c r="AK1627" s="116">
        <f>VLOOKUP(B1627,AAL!$U$4:$W$1048576,3,0)</f>
        <v>0</v>
      </c>
      <c r="AL1627" s="69">
        <f ca="1">IFERROR(((AD1627+(AD1627*'Portfolio Stats_RMS'!$C$7))/($AB1627*(1-'Portfolio Stats_RMS'!$C$6))),0)</f>
        <v>0</v>
      </c>
      <c r="AM1627" s="69">
        <f ca="1">IFERROR(((AF1627+(AF1627*'Portfolio Stats_RMS'!$C$7))/($AB1627*(1-'Portfolio Stats_RMS'!$C$6))),0)</f>
        <v>0</v>
      </c>
      <c r="AN1627" s="69">
        <f ca="1">IFERROR(((AH1627+(AH1627*'Portfolio Stats_RMS'!$C$7))/($AB1627*(1-'Portfolio Stats_RMS'!$C$6))),0)</f>
        <v>0</v>
      </c>
      <c r="AO1627" s="69">
        <f>IFERROR(((AJ1627+(AJ1627*'Portfolio Stats_RMS'!$C$7))/(AB1627*(1-'Portfolio Stats_RMS'!$C$6))),0)</f>
        <v>0</v>
      </c>
      <c r="AP1627" s="152"/>
    </row>
    <row r="1628" spans="2:42" x14ac:dyDescent="0.25">
      <c r="B1628" s="29"/>
      <c r="C1628" s="87"/>
      <c r="D1628" s="29"/>
      <c r="E1628" s="29"/>
      <c r="F1628" s="29"/>
      <c r="G1628" s="25"/>
      <c r="H1628" s="25"/>
      <c r="I1628" s="25"/>
      <c r="J1628" s="100"/>
      <c r="K1628" s="100"/>
      <c r="L1628" s="149"/>
      <c r="M1628" s="29"/>
      <c r="N1628" s="29"/>
      <c r="O1628" s="29"/>
      <c r="P1628" s="149"/>
      <c r="Q1628" s="150"/>
      <c r="R1628" s="152"/>
      <c r="S1628" s="153"/>
      <c r="T1628" s="153"/>
      <c r="U1628" s="154"/>
      <c r="V1628" s="99"/>
      <c r="W1628" s="99"/>
      <c r="X1628" s="25"/>
      <c r="Y1628" s="25"/>
      <c r="Z1628" s="99"/>
      <c r="AA1628" s="25"/>
      <c r="AB1628" s="25"/>
      <c r="AC1628" s="99"/>
      <c r="AD1628" s="116">
        <f ca="1">SUMIF(AAL!$A$3:$A$65061,'Risk Lv. Inforce'!$B$7:$B$12091,AAL!$B$3:$B$65007)</f>
        <v>0</v>
      </c>
      <c r="AE1628" s="116">
        <f ca="1">SUMIF(AAL!$C$3:$C$65061,'Risk Lv. Inforce'!$B$7:$B$10291,AAL!$D$3:$D$65007)</f>
        <v>0</v>
      </c>
      <c r="AF1628" s="116">
        <f ca="1">SUMIF(AAL!$E$3:$E$65061,'Risk Lv. Inforce'!$B$7:$B$1291,AAL!$F$3:$F$65007)</f>
        <v>0</v>
      </c>
      <c r="AG1628" s="116">
        <f ca="1">SUMIF(AAL!$G$3:$G$65061,'Risk Lv. Inforce'!$B$7:$B$1291,AAL!$H$3:$H$65007)</f>
        <v>0</v>
      </c>
      <c r="AH1628" s="116">
        <f ca="1">SUMIF(AAL!$I$3:$I$65061,'Risk Lv. Inforce'!$B$7:$B$1291,AAL!$J$3:$J$65007)</f>
        <v>0</v>
      </c>
      <c r="AI1628" s="116">
        <f ca="1">SUMIF(AAL!$K$3:$K$65061,'Risk Lv. Inforce'!$B$7:$B$1291,AAL!$L$3:$L$65007)</f>
        <v>0</v>
      </c>
      <c r="AJ1628" s="116">
        <f>VLOOKUP(B1628,AAL!$Q$4:$S$1048576,3,0)</f>
        <v>0</v>
      </c>
      <c r="AK1628" s="116">
        <f>VLOOKUP(B1628,AAL!$U$4:$W$1048576,3,0)</f>
        <v>0</v>
      </c>
      <c r="AL1628" s="69">
        <f ca="1">IFERROR(((AD1628+(AD1628*'Portfolio Stats_RMS'!$C$7))/($AB1628*(1-'Portfolio Stats_RMS'!$C$6))),0)</f>
        <v>0</v>
      </c>
      <c r="AM1628" s="69">
        <f ca="1">IFERROR(((AF1628+(AF1628*'Portfolio Stats_RMS'!$C$7))/($AB1628*(1-'Portfolio Stats_RMS'!$C$6))),0)</f>
        <v>0</v>
      </c>
      <c r="AN1628" s="69">
        <f ca="1">IFERROR(((AH1628+(AH1628*'Portfolio Stats_RMS'!$C$7))/($AB1628*(1-'Portfolio Stats_RMS'!$C$6))),0)</f>
        <v>0</v>
      </c>
      <c r="AO1628" s="69">
        <f>IFERROR(((AJ1628+(AJ1628*'Portfolio Stats_RMS'!$C$7))/(AB1628*(1-'Portfolio Stats_RMS'!$C$6))),0)</f>
        <v>0</v>
      </c>
      <c r="AP1628" s="152"/>
    </row>
    <row r="1629" spans="2:42" x14ac:dyDescent="0.25">
      <c r="B1629" s="29"/>
      <c r="C1629" s="87"/>
      <c r="D1629" s="29"/>
      <c r="E1629" s="29"/>
      <c r="F1629" s="29"/>
      <c r="G1629" s="25"/>
      <c r="H1629" s="25"/>
      <c r="I1629" s="25"/>
      <c r="J1629" s="100"/>
      <c r="K1629" s="100"/>
      <c r="L1629" s="149"/>
      <c r="M1629" s="29"/>
      <c r="N1629" s="29"/>
      <c r="O1629" s="29"/>
      <c r="P1629" s="149"/>
      <c r="Q1629" s="150"/>
      <c r="R1629" s="152"/>
      <c r="S1629" s="153"/>
      <c r="T1629" s="153"/>
      <c r="U1629" s="154"/>
      <c r="V1629" s="99"/>
      <c r="W1629" s="99"/>
      <c r="X1629" s="25"/>
      <c r="Y1629" s="25"/>
      <c r="Z1629" s="99"/>
      <c r="AA1629" s="25"/>
      <c r="AB1629" s="25"/>
      <c r="AC1629" s="99"/>
      <c r="AD1629" s="116">
        <f ca="1">SUMIF(AAL!$A$3:$A$65061,'Risk Lv. Inforce'!$B$7:$B$12091,AAL!$B$3:$B$65007)</f>
        <v>0</v>
      </c>
      <c r="AE1629" s="116">
        <f ca="1">SUMIF(AAL!$C$3:$C$65061,'Risk Lv. Inforce'!$B$7:$B$10291,AAL!$D$3:$D$65007)</f>
        <v>0</v>
      </c>
      <c r="AF1629" s="116">
        <f ca="1">SUMIF(AAL!$E$3:$E$65061,'Risk Lv. Inforce'!$B$7:$B$1291,AAL!$F$3:$F$65007)</f>
        <v>0</v>
      </c>
      <c r="AG1629" s="116">
        <f ca="1">SUMIF(AAL!$G$3:$G$65061,'Risk Lv. Inforce'!$B$7:$B$1291,AAL!$H$3:$H$65007)</f>
        <v>0</v>
      </c>
      <c r="AH1629" s="116">
        <f ca="1">SUMIF(AAL!$I$3:$I$65061,'Risk Lv. Inforce'!$B$7:$B$1291,AAL!$J$3:$J$65007)</f>
        <v>0</v>
      </c>
      <c r="AI1629" s="116">
        <f ca="1">SUMIF(AAL!$K$3:$K$65061,'Risk Lv. Inforce'!$B$7:$B$1291,AAL!$L$3:$L$65007)</f>
        <v>0</v>
      </c>
      <c r="AJ1629" s="116">
        <f>VLOOKUP(B1629,AAL!$Q$4:$S$1048576,3,0)</f>
        <v>0</v>
      </c>
      <c r="AK1629" s="116">
        <f>VLOOKUP(B1629,AAL!$U$4:$W$1048576,3,0)</f>
        <v>0</v>
      </c>
      <c r="AL1629" s="69">
        <f ca="1">IFERROR(((AD1629+(AD1629*'Portfolio Stats_RMS'!$C$7))/($AB1629*(1-'Portfolio Stats_RMS'!$C$6))),0)</f>
        <v>0</v>
      </c>
      <c r="AM1629" s="69">
        <f ca="1">IFERROR(((AF1629+(AF1629*'Portfolio Stats_RMS'!$C$7))/($AB1629*(1-'Portfolio Stats_RMS'!$C$6))),0)</f>
        <v>0</v>
      </c>
      <c r="AN1629" s="69">
        <f ca="1">IFERROR(((AH1629+(AH1629*'Portfolio Stats_RMS'!$C$7))/($AB1629*(1-'Portfolio Stats_RMS'!$C$6))),0)</f>
        <v>0</v>
      </c>
      <c r="AO1629" s="69">
        <f>IFERROR(((AJ1629+(AJ1629*'Portfolio Stats_RMS'!$C$7))/(AB1629*(1-'Portfolio Stats_RMS'!$C$6))),0)</f>
        <v>0</v>
      </c>
      <c r="AP1629" s="152"/>
    </row>
    <row r="1630" spans="2:42" x14ac:dyDescent="0.25">
      <c r="B1630" s="29"/>
      <c r="C1630" s="87"/>
      <c r="D1630" s="29"/>
      <c r="E1630" s="29"/>
      <c r="F1630" s="29"/>
      <c r="G1630" s="25"/>
      <c r="H1630" s="25"/>
      <c r="I1630" s="25"/>
      <c r="J1630" s="100"/>
      <c r="K1630" s="100"/>
      <c r="L1630" s="29"/>
      <c r="M1630" s="29"/>
      <c r="N1630" s="29"/>
      <c r="O1630" s="29"/>
      <c r="P1630" s="149"/>
      <c r="Q1630" s="150"/>
      <c r="R1630" s="152"/>
      <c r="S1630" s="153"/>
      <c r="T1630" s="153"/>
      <c r="U1630" s="154"/>
      <c r="V1630" s="99"/>
      <c r="W1630" s="99"/>
      <c r="X1630" s="25"/>
      <c r="Y1630" s="25"/>
      <c r="Z1630" s="99"/>
      <c r="AA1630" s="25"/>
      <c r="AB1630" s="25"/>
      <c r="AC1630" s="99"/>
      <c r="AD1630" s="116">
        <f ca="1">SUMIF(AAL!$A$3:$A$65061,'Risk Lv. Inforce'!$B$7:$B$12091,AAL!$B$3:$B$65007)</f>
        <v>0</v>
      </c>
      <c r="AE1630" s="116">
        <f ca="1">SUMIF(AAL!$C$3:$C$65061,'Risk Lv. Inforce'!$B$7:$B$10291,AAL!$D$3:$D$65007)</f>
        <v>0</v>
      </c>
      <c r="AF1630" s="116">
        <f ca="1">SUMIF(AAL!$E$3:$E$65061,'Risk Lv. Inforce'!$B$7:$B$1291,AAL!$F$3:$F$65007)</f>
        <v>0</v>
      </c>
      <c r="AG1630" s="116">
        <f ca="1">SUMIF(AAL!$G$3:$G$65061,'Risk Lv. Inforce'!$B$7:$B$1291,AAL!$H$3:$H$65007)</f>
        <v>0</v>
      </c>
      <c r="AH1630" s="116">
        <f ca="1">SUMIF(AAL!$I$3:$I$65061,'Risk Lv. Inforce'!$B$7:$B$1291,AAL!$J$3:$J$65007)</f>
        <v>0</v>
      </c>
      <c r="AI1630" s="116">
        <f ca="1">SUMIF(AAL!$K$3:$K$65061,'Risk Lv. Inforce'!$B$7:$B$1291,AAL!$L$3:$L$65007)</f>
        <v>0</v>
      </c>
      <c r="AJ1630" s="116">
        <f>VLOOKUP(B1630,AAL!$Q$4:$S$1048576,3,0)</f>
        <v>0</v>
      </c>
      <c r="AK1630" s="116">
        <f>VLOOKUP(B1630,AAL!$U$4:$W$1048576,3,0)</f>
        <v>0</v>
      </c>
      <c r="AL1630" s="69">
        <f ca="1">IFERROR(((AD1630+(AD1630*'Portfolio Stats_RMS'!$C$7))/($AB1630*(1-'Portfolio Stats_RMS'!$C$6))),0)</f>
        <v>0</v>
      </c>
      <c r="AM1630" s="69">
        <f ca="1">IFERROR(((AF1630+(AF1630*'Portfolio Stats_RMS'!$C$7))/($AB1630*(1-'Portfolio Stats_RMS'!$C$6))),0)</f>
        <v>0</v>
      </c>
      <c r="AN1630" s="69">
        <f ca="1">IFERROR(((AH1630+(AH1630*'Portfolio Stats_RMS'!$C$7))/($AB1630*(1-'Portfolio Stats_RMS'!$C$6))),0)</f>
        <v>0</v>
      </c>
      <c r="AO1630" s="69">
        <f>IFERROR(((AJ1630+(AJ1630*'Portfolio Stats_RMS'!$C$7))/(AB1630*(1-'Portfolio Stats_RMS'!$C$6))),0)</f>
        <v>0</v>
      </c>
      <c r="AP1630" s="152"/>
    </row>
    <row r="1631" spans="2:42" x14ac:dyDescent="0.25">
      <c r="B1631" s="29"/>
      <c r="C1631" s="87"/>
      <c r="D1631" s="29"/>
      <c r="E1631" s="29"/>
      <c r="F1631" s="29"/>
      <c r="G1631" s="25"/>
      <c r="H1631" s="25"/>
      <c r="I1631" s="25"/>
      <c r="J1631" s="100"/>
      <c r="K1631" s="100"/>
      <c r="L1631" s="149"/>
      <c r="M1631" s="29"/>
      <c r="N1631" s="29"/>
      <c r="O1631" s="29"/>
      <c r="P1631" s="149"/>
      <c r="Q1631" s="150"/>
      <c r="R1631" s="152"/>
      <c r="S1631" s="153"/>
      <c r="T1631" s="153"/>
      <c r="U1631" s="154"/>
      <c r="V1631" s="99"/>
      <c r="W1631" s="99"/>
      <c r="X1631" s="25"/>
      <c r="Y1631" s="25"/>
      <c r="Z1631" s="99"/>
      <c r="AA1631" s="25"/>
      <c r="AB1631" s="25"/>
      <c r="AC1631" s="99"/>
      <c r="AD1631" s="116">
        <f ca="1">SUMIF(AAL!$A$3:$A$65061,'Risk Lv. Inforce'!$B$7:$B$12091,AAL!$B$3:$B$65007)</f>
        <v>0</v>
      </c>
      <c r="AE1631" s="116">
        <f ca="1">SUMIF(AAL!$C$3:$C$65061,'Risk Lv. Inforce'!$B$7:$B$10291,AAL!$D$3:$D$65007)</f>
        <v>0</v>
      </c>
      <c r="AF1631" s="116">
        <f ca="1">SUMIF(AAL!$E$3:$E$65061,'Risk Lv. Inforce'!$B$7:$B$1291,AAL!$F$3:$F$65007)</f>
        <v>0</v>
      </c>
      <c r="AG1631" s="116">
        <f ca="1">SUMIF(AAL!$G$3:$G$65061,'Risk Lv. Inforce'!$B$7:$B$1291,AAL!$H$3:$H$65007)</f>
        <v>0</v>
      </c>
      <c r="AH1631" s="116">
        <f ca="1">SUMIF(AAL!$I$3:$I$65061,'Risk Lv. Inforce'!$B$7:$B$1291,AAL!$J$3:$J$65007)</f>
        <v>0</v>
      </c>
      <c r="AI1631" s="116">
        <f ca="1">SUMIF(AAL!$K$3:$K$65061,'Risk Lv. Inforce'!$B$7:$B$1291,AAL!$L$3:$L$65007)</f>
        <v>0</v>
      </c>
      <c r="AJ1631" s="116">
        <f>VLOOKUP(B1631,AAL!$Q$4:$S$1048576,3,0)</f>
        <v>0</v>
      </c>
      <c r="AK1631" s="116">
        <f>VLOOKUP(B1631,AAL!$U$4:$W$1048576,3,0)</f>
        <v>0</v>
      </c>
      <c r="AL1631" s="69">
        <f ca="1">IFERROR(((AD1631+(AD1631*'Portfolio Stats_RMS'!$C$7))/($AB1631*(1-'Portfolio Stats_RMS'!$C$6))),0)</f>
        <v>0</v>
      </c>
      <c r="AM1631" s="69">
        <f ca="1">IFERROR(((AF1631+(AF1631*'Portfolio Stats_RMS'!$C$7))/($AB1631*(1-'Portfolio Stats_RMS'!$C$6))),0)</f>
        <v>0</v>
      </c>
      <c r="AN1631" s="69">
        <f ca="1">IFERROR(((AH1631+(AH1631*'Portfolio Stats_RMS'!$C$7))/($AB1631*(1-'Portfolio Stats_RMS'!$C$6))),0)</f>
        <v>0</v>
      </c>
      <c r="AO1631" s="69">
        <f>IFERROR(((AJ1631+(AJ1631*'Portfolio Stats_RMS'!$C$7))/(AB1631*(1-'Portfolio Stats_RMS'!$C$6))),0)</f>
        <v>0</v>
      </c>
      <c r="AP1631" s="152"/>
    </row>
    <row r="1632" spans="2:42" x14ac:dyDescent="0.25">
      <c r="B1632" s="29"/>
      <c r="C1632" s="87"/>
      <c r="D1632" s="29"/>
      <c r="E1632" s="29"/>
      <c r="F1632" s="29"/>
      <c r="G1632" s="25"/>
      <c r="H1632" s="25"/>
      <c r="I1632" s="25"/>
      <c r="J1632" s="100"/>
      <c r="K1632" s="100"/>
      <c r="L1632" s="149"/>
      <c r="M1632" s="29"/>
      <c r="N1632" s="29"/>
      <c r="O1632" s="29"/>
      <c r="P1632" s="149"/>
      <c r="Q1632" s="150"/>
      <c r="R1632" s="152"/>
      <c r="S1632" s="153"/>
      <c r="T1632" s="153"/>
      <c r="U1632" s="154"/>
      <c r="V1632" s="99"/>
      <c r="W1632" s="99"/>
      <c r="X1632" s="25"/>
      <c r="Y1632" s="25"/>
      <c r="Z1632" s="99"/>
      <c r="AA1632" s="25"/>
      <c r="AB1632" s="25"/>
      <c r="AC1632" s="99"/>
      <c r="AD1632" s="116">
        <f ca="1">SUMIF(AAL!$A$3:$A$65061,'Risk Lv. Inforce'!$B$7:$B$12091,AAL!$B$3:$B$65007)</f>
        <v>0</v>
      </c>
      <c r="AE1632" s="116">
        <f ca="1">SUMIF(AAL!$C$3:$C$65061,'Risk Lv. Inforce'!$B$7:$B$10291,AAL!$D$3:$D$65007)</f>
        <v>0</v>
      </c>
      <c r="AF1632" s="116">
        <f ca="1">SUMIF(AAL!$E$3:$E$65061,'Risk Lv. Inforce'!$B$7:$B$1291,AAL!$F$3:$F$65007)</f>
        <v>0</v>
      </c>
      <c r="AG1632" s="116">
        <f ca="1">SUMIF(AAL!$G$3:$G$65061,'Risk Lv. Inforce'!$B$7:$B$1291,AAL!$H$3:$H$65007)</f>
        <v>0</v>
      </c>
      <c r="AH1632" s="116">
        <f ca="1">SUMIF(AAL!$I$3:$I$65061,'Risk Lv. Inforce'!$B$7:$B$1291,AAL!$J$3:$J$65007)</f>
        <v>0</v>
      </c>
      <c r="AI1632" s="116">
        <f ca="1">SUMIF(AAL!$K$3:$K$65061,'Risk Lv. Inforce'!$B$7:$B$1291,AAL!$L$3:$L$65007)</f>
        <v>0</v>
      </c>
      <c r="AJ1632" s="116">
        <f>VLOOKUP(B1632,AAL!$Q$4:$S$1048576,3,0)</f>
        <v>0</v>
      </c>
      <c r="AK1632" s="116">
        <f>VLOOKUP(B1632,AAL!$U$4:$W$1048576,3,0)</f>
        <v>0</v>
      </c>
      <c r="AL1632" s="69">
        <f ca="1">IFERROR(((AD1632+(AD1632*'Portfolio Stats_RMS'!$C$7))/($AB1632*(1-'Portfolio Stats_RMS'!$C$6))),0)</f>
        <v>0</v>
      </c>
      <c r="AM1632" s="69">
        <f ca="1">IFERROR(((AF1632+(AF1632*'Portfolio Stats_RMS'!$C$7))/($AB1632*(1-'Portfolio Stats_RMS'!$C$6))),0)</f>
        <v>0</v>
      </c>
      <c r="AN1632" s="69">
        <f ca="1">IFERROR(((AH1632+(AH1632*'Portfolio Stats_RMS'!$C$7))/($AB1632*(1-'Portfolio Stats_RMS'!$C$6))),0)</f>
        <v>0</v>
      </c>
      <c r="AO1632" s="69">
        <f>IFERROR(((AJ1632+(AJ1632*'Portfolio Stats_RMS'!$C$7))/(AB1632*(1-'Portfolio Stats_RMS'!$C$6))),0)</f>
        <v>0</v>
      </c>
      <c r="AP1632" s="152"/>
    </row>
    <row r="1633" spans="2:42" x14ac:dyDescent="0.25">
      <c r="B1633" s="29"/>
      <c r="C1633" s="87"/>
      <c r="D1633" s="29"/>
      <c r="E1633" s="29"/>
      <c r="F1633" s="29"/>
      <c r="G1633" s="25"/>
      <c r="H1633" s="25"/>
      <c r="I1633" s="25"/>
      <c r="J1633" s="100"/>
      <c r="K1633" s="100"/>
      <c r="L1633" s="29"/>
      <c r="M1633" s="29"/>
      <c r="N1633" s="29"/>
      <c r="O1633" s="29"/>
      <c r="P1633" s="149"/>
      <c r="Q1633" s="150"/>
      <c r="R1633" s="152"/>
      <c r="S1633" s="153"/>
      <c r="T1633" s="153"/>
      <c r="U1633" s="154"/>
      <c r="V1633" s="99"/>
      <c r="W1633" s="99"/>
      <c r="X1633" s="25"/>
      <c r="Y1633" s="25"/>
      <c r="Z1633" s="99"/>
      <c r="AA1633" s="25"/>
      <c r="AB1633" s="25"/>
      <c r="AC1633" s="99"/>
      <c r="AD1633" s="116">
        <f ca="1">SUMIF(AAL!$A$3:$A$65061,'Risk Lv. Inforce'!$B$7:$B$12091,AAL!$B$3:$B$65007)</f>
        <v>0</v>
      </c>
      <c r="AE1633" s="116">
        <f ca="1">SUMIF(AAL!$C$3:$C$65061,'Risk Lv. Inforce'!$B$7:$B$10291,AAL!$D$3:$D$65007)</f>
        <v>0</v>
      </c>
      <c r="AF1633" s="116">
        <f ca="1">SUMIF(AAL!$E$3:$E$65061,'Risk Lv. Inforce'!$B$7:$B$1291,AAL!$F$3:$F$65007)</f>
        <v>0</v>
      </c>
      <c r="AG1633" s="116">
        <f ca="1">SUMIF(AAL!$G$3:$G$65061,'Risk Lv. Inforce'!$B$7:$B$1291,AAL!$H$3:$H$65007)</f>
        <v>0</v>
      </c>
      <c r="AH1633" s="116">
        <f ca="1">SUMIF(AAL!$I$3:$I$65061,'Risk Lv. Inforce'!$B$7:$B$1291,AAL!$J$3:$J$65007)</f>
        <v>0</v>
      </c>
      <c r="AI1633" s="116">
        <f ca="1">SUMIF(AAL!$K$3:$K$65061,'Risk Lv. Inforce'!$B$7:$B$1291,AAL!$L$3:$L$65007)</f>
        <v>0</v>
      </c>
      <c r="AJ1633" s="116">
        <f>VLOOKUP(B1633,AAL!$Q$4:$S$1048576,3,0)</f>
        <v>0</v>
      </c>
      <c r="AK1633" s="116">
        <f>VLOOKUP(B1633,AAL!$U$4:$W$1048576,3,0)</f>
        <v>0</v>
      </c>
      <c r="AL1633" s="69">
        <f ca="1">IFERROR(((AD1633+(AD1633*'Portfolio Stats_RMS'!$C$7))/($AB1633*(1-'Portfolio Stats_RMS'!$C$6))),0)</f>
        <v>0</v>
      </c>
      <c r="AM1633" s="69">
        <f ca="1">IFERROR(((AF1633+(AF1633*'Portfolio Stats_RMS'!$C$7))/($AB1633*(1-'Portfolio Stats_RMS'!$C$6))),0)</f>
        <v>0</v>
      </c>
      <c r="AN1633" s="69">
        <f ca="1">IFERROR(((AH1633+(AH1633*'Portfolio Stats_RMS'!$C$7))/($AB1633*(1-'Portfolio Stats_RMS'!$C$6))),0)</f>
        <v>0</v>
      </c>
      <c r="AO1633" s="69">
        <f>IFERROR(((AJ1633+(AJ1633*'Portfolio Stats_RMS'!$C$7))/(AB1633*(1-'Portfolio Stats_RMS'!$C$6))),0)</f>
        <v>0</v>
      </c>
      <c r="AP1633" s="152"/>
    </row>
    <row r="1634" spans="2:42" x14ac:dyDescent="0.25">
      <c r="B1634" s="29"/>
      <c r="C1634" s="87"/>
      <c r="D1634" s="29"/>
      <c r="E1634" s="29"/>
      <c r="F1634" s="29"/>
      <c r="G1634" s="25"/>
      <c r="H1634" s="25"/>
      <c r="I1634" s="25"/>
      <c r="J1634" s="100"/>
      <c r="K1634" s="100"/>
      <c r="L1634" s="149"/>
      <c r="M1634" s="29"/>
      <c r="N1634" s="29"/>
      <c r="O1634" s="29"/>
      <c r="P1634" s="149"/>
      <c r="Q1634" s="150"/>
      <c r="R1634" s="152"/>
      <c r="S1634" s="153"/>
      <c r="T1634" s="153"/>
      <c r="U1634" s="154"/>
      <c r="V1634" s="99"/>
      <c r="W1634" s="99"/>
      <c r="X1634" s="25"/>
      <c r="Y1634" s="25"/>
      <c r="Z1634" s="99"/>
      <c r="AA1634" s="25"/>
      <c r="AB1634" s="25"/>
      <c r="AC1634" s="99"/>
      <c r="AD1634" s="116">
        <f ca="1">SUMIF(AAL!$A$3:$A$65061,'Risk Lv. Inforce'!$B$7:$B$12091,AAL!$B$3:$B$65007)</f>
        <v>0</v>
      </c>
      <c r="AE1634" s="116">
        <f ca="1">SUMIF(AAL!$C$3:$C$65061,'Risk Lv. Inforce'!$B$7:$B$10291,AAL!$D$3:$D$65007)</f>
        <v>0</v>
      </c>
      <c r="AF1634" s="116">
        <f ca="1">SUMIF(AAL!$E$3:$E$65061,'Risk Lv. Inforce'!$B$7:$B$1291,AAL!$F$3:$F$65007)</f>
        <v>0</v>
      </c>
      <c r="AG1634" s="116">
        <f ca="1">SUMIF(AAL!$G$3:$G$65061,'Risk Lv. Inforce'!$B$7:$B$1291,AAL!$H$3:$H$65007)</f>
        <v>0</v>
      </c>
      <c r="AH1634" s="116">
        <f ca="1">SUMIF(AAL!$I$3:$I$65061,'Risk Lv. Inforce'!$B$7:$B$1291,AAL!$J$3:$J$65007)</f>
        <v>0</v>
      </c>
      <c r="AI1634" s="116">
        <f ca="1">SUMIF(AAL!$K$3:$K$65061,'Risk Lv. Inforce'!$B$7:$B$1291,AAL!$L$3:$L$65007)</f>
        <v>0</v>
      </c>
      <c r="AJ1634" s="116">
        <f>VLOOKUP(B1634,AAL!$Q$4:$S$1048576,3,0)</f>
        <v>0</v>
      </c>
      <c r="AK1634" s="116">
        <f>VLOOKUP(B1634,AAL!$U$4:$W$1048576,3,0)</f>
        <v>0</v>
      </c>
      <c r="AL1634" s="69">
        <f ca="1">IFERROR(((AD1634+(AD1634*'Portfolio Stats_RMS'!$C$7))/($AB1634*(1-'Portfolio Stats_RMS'!$C$6))),0)</f>
        <v>0</v>
      </c>
      <c r="AM1634" s="69">
        <f ca="1">IFERROR(((AF1634+(AF1634*'Portfolio Stats_RMS'!$C$7))/($AB1634*(1-'Portfolio Stats_RMS'!$C$6))),0)</f>
        <v>0</v>
      </c>
      <c r="AN1634" s="69">
        <f ca="1">IFERROR(((AH1634+(AH1634*'Portfolio Stats_RMS'!$C$7))/($AB1634*(1-'Portfolio Stats_RMS'!$C$6))),0)</f>
        <v>0</v>
      </c>
      <c r="AO1634" s="69">
        <f>IFERROR(((AJ1634+(AJ1634*'Portfolio Stats_RMS'!$C$7))/(AB1634*(1-'Portfolio Stats_RMS'!$C$6))),0)</f>
        <v>0</v>
      </c>
      <c r="AP1634" s="152"/>
    </row>
    <row r="1635" spans="2:42" x14ac:dyDescent="0.25">
      <c r="B1635" s="29"/>
      <c r="C1635" s="87"/>
      <c r="D1635" s="29"/>
      <c r="E1635" s="29"/>
      <c r="F1635" s="29"/>
      <c r="G1635" s="25"/>
      <c r="H1635" s="25"/>
      <c r="I1635" s="25"/>
      <c r="J1635" s="100"/>
      <c r="K1635" s="100"/>
      <c r="L1635" s="149"/>
      <c r="M1635" s="29"/>
      <c r="N1635" s="29"/>
      <c r="O1635" s="29"/>
      <c r="P1635" s="149"/>
      <c r="Q1635" s="150"/>
      <c r="R1635" s="152"/>
      <c r="S1635" s="153"/>
      <c r="T1635" s="153"/>
      <c r="U1635" s="154"/>
      <c r="V1635" s="99"/>
      <c r="W1635" s="99"/>
      <c r="X1635" s="25"/>
      <c r="Y1635" s="25"/>
      <c r="Z1635" s="99"/>
      <c r="AA1635" s="25"/>
      <c r="AB1635" s="25"/>
      <c r="AC1635" s="99"/>
      <c r="AD1635" s="116">
        <f ca="1">SUMIF(AAL!$A$3:$A$65061,'Risk Lv. Inforce'!$B$7:$B$12091,AAL!$B$3:$B$65007)</f>
        <v>0</v>
      </c>
      <c r="AE1635" s="116">
        <f ca="1">SUMIF(AAL!$C$3:$C$65061,'Risk Lv. Inforce'!$B$7:$B$10291,AAL!$D$3:$D$65007)</f>
        <v>0</v>
      </c>
      <c r="AF1635" s="116">
        <f ca="1">SUMIF(AAL!$E$3:$E$65061,'Risk Lv. Inforce'!$B$7:$B$1291,AAL!$F$3:$F$65007)</f>
        <v>0</v>
      </c>
      <c r="AG1635" s="116">
        <f ca="1">SUMIF(AAL!$G$3:$G$65061,'Risk Lv. Inforce'!$B$7:$B$1291,AAL!$H$3:$H$65007)</f>
        <v>0</v>
      </c>
      <c r="AH1635" s="116">
        <f ca="1">SUMIF(AAL!$I$3:$I$65061,'Risk Lv. Inforce'!$B$7:$B$1291,AAL!$J$3:$J$65007)</f>
        <v>0</v>
      </c>
      <c r="AI1635" s="116">
        <f ca="1">SUMIF(AAL!$K$3:$K$65061,'Risk Lv. Inforce'!$B$7:$B$1291,AAL!$L$3:$L$65007)</f>
        <v>0</v>
      </c>
      <c r="AJ1635" s="116">
        <f>VLOOKUP(B1635,AAL!$Q$4:$S$1048576,3,0)</f>
        <v>0</v>
      </c>
      <c r="AK1635" s="116">
        <f>VLOOKUP(B1635,AAL!$U$4:$W$1048576,3,0)</f>
        <v>0</v>
      </c>
      <c r="AL1635" s="69">
        <f ca="1">IFERROR(((AD1635+(AD1635*'Portfolio Stats_RMS'!$C$7))/($AB1635*(1-'Portfolio Stats_RMS'!$C$6))),0)</f>
        <v>0</v>
      </c>
      <c r="AM1635" s="69">
        <f ca="1">IFERROR(((AF1635+(AF1635*'Portfolio Stats_RMS'!$C$7))/($AB1635*(1-'Portfolio Stats_RMS'!$C$6))),0)</f>
        <v>0</v>
      </c>
      <c r="AN1635" s="69">
        <f ca="1">IFERROR(((AH1635+(AH1635*'Portfolio Stats_RMS'!$C$7))/($AB1635*(1-'Portfolio Stats_RMS'!$C$6))),0)</f>
        <v>0</v>
      </c>
      <c r="AO1635" s="69">
        <f>IFERROR(((AJ1635+(AJ1635*'Portfolio Stats_RMS'!$C$7))/(AB1635*(1-'Portfolio Stats_RMS'!$C$6))),0)</f>
        <v>0</v>
      </c>
      <c r="AP1635" s="152"/>
    </row>
    <row r="1636" spans="2:42" x14ac:dyDescent="0.25">
      <c r="B1636" s="29"/>
      <c r="C1636" s="87"/>
      <c r="D1636" s="29"/>
      <c r="E1636" s="29"/>
      <c r="F1636" s="29"/>
      <c r="G1636" s="25"/>
      <c r="H1636" s="25"/>
      <c r="I1636" s="25"/>
      <c r="J1636" s="100"/>
      <c r="K1636" s="100"/>
      <c r="L1636" s="29"/>
      <c r="M1636" s="29"/>
      <c r="N1636" s="29"/>
      <c r="O1636" s="29"/>
      <c r="P1636" s="149"/>
      <c r="Q1636" s="150"/>
      <c r="R1636" s="152"/>
      <c r="S1636" s="153"/>
      <c r="T1636" s="153"/>
      <c r="U1636" s="154"/>
      <c r="V1636" s="99"/>
      <c r="W1636" s="99"/>
      <c r="X1636" s="25"/>
      <c r="Y1636" s="25"/>
      <c r="Z1636" s="99"/>
      <c r="AA1636" s="25"/>
      <c r="AB1636" s="25"/>
      <c r="AC1636" s="99"/>
      <c r="AD1636" s="116">
        <f ca="1">SUMIF(AAL!$A$3:$A$65061,'Risk Lv. Inforce'!$B$7:$B$12091,AAL!$B$3:$B$65007)</f>
        <v>0</v>
      </c>
      <c r="AE1636" s="116">
        <f ca="1">SUMIF(AAL!$C$3:$C$65061,'Risk Lv. Inforce'!$B$7:$B$10291,AAL!$D$3:$D$65007)</f>
        <v>0</v>
      </c>
      <c r="AF1636" s="116">
        <f ca="1">SUMIF(AAL!$E$3:$E$65061,'Risk Lv. Inforce'!$B$7:$B$1291,AAL!$F$3:$F$65007)</f>
        <v>0</v>
      </c>
      <c r="AG1636" s="116">
        <f ca="1">SUMIF(AAL!$G$3:$G$65061,'Risk Lv. Inforce'!$B$7:$B$1291,AAL!$H$3:$H$65007)</f>
        <v>0</v>
      </c>
      <c r="AH1636" s="116">
        <f ca="1">SUMIF(AAL!$I$3:$I$65061,'Risk Lv. Inforce'!$B$7:$B$1291,AAL!$J$3:$J$65007)</f>
        <v>0</v>
      </c>
      <c r="AI1636" s="116">
        <f ca="1">SUMIF(AAL!$K$3:$K$65061,'Risk Lv. Inforce'!$B$7:$B$1291,AAL!$L$3:$L$65007)</f>
        <v>0</v>
      </c>
      <c r="AJ1636" s="116">
        <f>VLOOKUP(B1636,AAL!$Q$4:$S$1048576,3,0)</f>
        <v>0</v>
      </c>
      <c r="AK1636" s="116">
        <f>VLOOKUP(B1636,AAL!$U$4:$W$1048576,3,0)</f>
        <v>0</v>
      </c>
      <c r="AL1636" s="69">
        <f ca="1">IFERROR(((AD1636+(AD1636*'Portfolio Stats_RMS'!$C$7))/($AB1636*(1-'Portfolio Stats_RMS'!$C$6))),0)</f>
        <v>0</v>
      </c>
      <c r="AM1636" s="69">
        <f ca="1">IFERROR(((AF1636+(AF1636*'Portfolio Stats_RMS'!$C$7))/($AB1636*(1-'Portfolio Stats_RMS'!$C$6))),0)</f>
        <v>0</v>
      </c>
      <c r="AN1636" s="69">
        <f ca="1">IFERROR(((AH1636+(AH1636*'Portfolio Stats_RMS'!$C$7))/($AB1636*(1-'Portfolio Stats_RMS'!$C$6))),0)</f>
        <v>0</v>
      </c>
      <c r="AO1636" s="69">
        <f>IFERROR(((AJ1636+(AJ1636*'Portfolio Stats_RMS'!$C$7))/(AB1636*(1-'Portfolio Stats_RMS'!$C$6))),0)</f>
        <v>0</v>
      </c>
      <c r="AP1636" s="152"/>
    </row>
    <row r="1637" spans="2:42" x14ac:dyDescent="0.25">
      <c r="B1637" s="29"/>
      <c r="C1637" s="87"/>
      <c r="D1637" s="29"/>
      <c r="E1637" s="29"/>
      <c r="F1637" s="29"/>
      <c r="G1637" s="25"/>
      <c r="H1637" s="25"/>
      <c r="I1637" s="25"/>
      <c r="J1637" s="100"/>
      <c r="K1637" s="100"/>
      <c r="L1637" s="149"/>
      <c r="M1637" s="29"/>
      <c r="N1637" s="29"/>
      <c r="O1637" s="29"/>
      <c r="P1637" s="149"/>
      <c r="Q1637" s="150"/>
      <c r="R1637" s="152"/>
      <c r="S1637" s="153"/>
      <c r="T1637" s="153"/>
      <c r="U1637" s="154"/>
      <c r="V1637" s="99"/>
      <c r="W1637" s="99"/>
      <c r="X1637" s="25"/>
      <c r="Y1637" s="25"/>
      <c r="Z1637" s="99"/>
      <c r="AA1637" s="25"/>
      <c r="AB1637" s="25"/>
      <c r="AC1637" s="99"/>
      <c r="AD1637" s="116">
        <f ca="1">SUMIF(AAL!$A$3:$A$65061,'Risk Lv. Inforce'!$B$7:$B$12091,AAL!$B$3:$B$65007)</f>
        <v>0</v>
      </c>
      <c r="AE1637" s="116">
        <f ca="1">SUMIF(AAL!$C$3:$C$65061,'Risk Lv. Inforce'!$B$7:$B$10291,AAL!$D$3:$D$65007)</f>
        <v>0</v>
      </c>
      <c r="AF1637" s="116">
        <f ca="1">SUMIF(AAL!$E$3:$E$65061,'Risk Lv. Inforce'!$B$7:$B$1291,AAL!$F$3:$F$65007)</f>
        <v>0</v>
      </c>
      <c r="AG1637" s="116">
        <f ca="1">SUMIF(AAL!$G$3:$G$65061,'Risk Lv. Inforce'!$B$7:$B$1291,AAL!$H$3:$H$65007)</f>
        <v>0</v>
      </c>
      <c r="AH1637" s="116">
        <f ca="1">SUMIF(AAL!$I$3:$I$65061,'Risk Lv. Inforce'!$B$7:$B$1291,AAL!$J$3:$J$65007)</f>
        <v>0</v>
      </c>
      <c r="AI1637" s="116">
        <f ca="1">SUMIF(AAL!$K$3:$K$65061,'Risk Lv. Inforce'!$B$7:$B$1291,AAL!$L$3:$L$65007)</f>
        <v>0</v>
      </c>
      <c r="AJ1637" s="116">
        <f>VLOOKUP(B1637,AAL!$Q$4:$S$1048576,3,0)</f>
        <v>0</v>
      </c>
      <c r="AK1637" s="116">
        <f>VLOOKUP(B1637,AAL!$U$4:$W$1048576,3,0)</f>
        <v>0</v>
      </c>
      <c r="AL1637" s="69">
        <f ca="1">IFERROR(((AD1637+(AD1637*'Portfolio Stats_RMS'!$C$7))/($AB1637*(1-'Portfolio Stats_RMS'!$C$6))),0)</f>
        <v>0</v>
      </c>
      <c r="AM1637" s="69">
        <f ca="1">IFERROR(((AF1637+(AF1637*'Portfolio Stats_RMS'!$C$7))/($AB1637*(1-'Portfolio Stats_RMS'!$C$6))),0)</f>
        <v>0</v>
      </c>
      <c r="AN1637" s="69">
        <f ca="1">IFERROR(((AH1637+(AH1637*'Portfolio Stats_RMS'!$C$7))/($AB1637*(1-'Portfolio Stats_RMS'!$C$6))),0)</f>
        <v>0</v>
      </c>
      <c r="AO1637" s="69">
        <f>IFERROR(((AJ1637+(AJ1637*'Portfolio Stats_RMS'!$C$7))/(AB1637*(1-'Portfolio Stats_RMS'!$C$6))),0)</f>
        <v>0</v>
      </c>
      <c r="AP1637" s="152"/>
    </row>
    <row r="1638" spans="2:42" x14ac:dyDescent="0.25">
      <c r="B1638" s="29"/>
      <c r="C1638" s="87"/>
      <c r="D1638" s="29"/>
      <c r="E1638" s="29"/>
      <c r="F1638" s="29"/>
      <c r="G1638" s="25"/>
      <c r="H1638" s="25"/>
      <c r="I1638" s="25"/>
      <c r="J1638" s="100"/>
      <c r="K1638" s="100"/>
      <c r="L1638" s="149"/>
      <c r="M1638" s="29"/>
      <c r="N1638" s="29"/>
      <c r="O1638" s="29"/>
      <c r="P1638" s="149"/>
      <c r="Q1638" s="150"/>
      <c r="R1638" s="152"/>
      <c r="S1638" s="153"/>
      <c r="T1638" s="153"/>
      <c r="U1638" s="154"/>
      <c r="V1638" s="99"/>
      <c r="W1638" s="99"/>
      <c r="X1638" s="25"/>
      <c r="Y1638" s="25"/>
      <c r="Z1638" s="99"/>
      <c r="AA1638" s="25"/>
      <c r="AB1638" s="25"/>
      <c r="AC1638" s="99"/>
      <c r="AD1638" s="116">
        <f ca="1">SUMIF(AAL!$A$3:$A$65061,'Risk Lv. Inforce'!$B$7:$B$12091,AAL!$B$3:$B$65007)</f>
        <v>0</v>
      </c>
      <c r="AE1638" s="116">
        <f ca="1">SUMIF(AAL!$C$3:$C$65061,'Risk Lv. Inforce'!$B$7:$B$10291,AAL!$D$3:$D$65007)</f>
        <v>0</v>
      </c>
      <c r="AF1638" s="116">
        <f ca="1">SUMIF(AAL!$E$3:$E$65061,'Risk Lv. Inforce'!$B$7:$B$1291,AAL!$F$3:$F$65007)</f>
        <v>0</v>
      </c>
      <c r="AG1638" s="116">
        <f ca="1">SUMIF(AAL!$G$3:$G$65061,'Risk Lv. Inforce'!$B$7:$B$1291,AAL!$H$3:$H$65007)</f>
        <v>0</v>
      </c>
      <c r="AH1638" s="116">
        <f ca="1">SUMIF(AAL!$I$3:$I$65061,'Risk Lv. Inforce'!$B$7:$B$1291,AAL!$J$3:$J$65007)</f>
        <v>0</v>
      </c>
      <c r="AI1638" s="116">
        <f ca="1">SUMIF(AAL!$K$3:$K$65061,'Risk Lv. Inforce'!$B$7:$B$1291,AAL!$L$3:$L$65007)</f>
        <v>0</v>
      </c>
      <c r="AJ1638" s="116">
        <f>VLOOKUP(B1638,AAL!$Q$4:$S$1048576,3,0)</f>
        <v>0</v>
      </c>
      <c r="AK1638" s="116">
        <f>VLOOKUP(B1638,AAL!$U$4:$W$1048576,3,0)</f>
        <v>0</v>
      </c>
      <c r="AL1638" s="69">
        <f ca="1">IFERROR(((AD1638+(AD1638*'Portfolio Stats_RMS'!$C$7))/($AB1638*(1-'Portfolio Stats_RMS'!$C$6))),0)</f>
        <v>0</v>
      </c>
      <c r="AM1638" s="69">
        <f ca="1">IFERROR(((AF1638+(AF1638*'Portfolio Stats_RMS'!$C$7))/($AB1638*(1-'Portfolio Stats_RMS'!$C$6))),0)</f>
        <v>0</v>
      </c>
      <c r="AN1638" s="69">
        <f ca="1">IFERROR(((AH1638+(AH1638*'Portfolio Stats_RMS'!$C$7))/($AB1638*(1-'Portfolio Stats_RMS'!$C$6))),0)</f>
        <v>0</v>
      </c>
      <c r="AO1638" s="69">
        <f>IFERROR(((AJ1638+(AJ1638*'Portfolio Stats_RMS'!$C$7))/(AB1638*(1-'Portfolio Stats_RMS'!$C$6))),0)</f>
        <v>0</v>
      </c>
      <c r="AP1638" s="152"/>
    </row>
    <row r="1639" spans="2:42" x14ac:dyDescent="0.25">
      <c r="B1639" s="29"/>
      <c r="C1639" s="87"/>
      <c r="D1639" s="29"/>
      <c r="E1639" s="29"/>
      <c r="F1639" s="29"/>
      <c r="G1639" s="25"/>
      <c r="H1639" s="25"/>
      <c r="I1639" s="25"/>
      <c r="J1639" s="100"/>
      <c r="K1639" s="100"/>
      <c r="L1639" s="149"/>
      <c r="M1639" s="29"/>
      <c r="N1639" s="29"/>
      <c r="O1639" s="29"/>
      <c r="P1639" s="149"/>
      <c r="Q1639" s="150"/>
      <c r="R1639" s="152"/>
      <c r="S1639" s="153"/>
      <c r="T1639" s="153"/>
      <c r="U1639" s="154"/>
      <c r="V1639" s="99"/>
      <c r="W1639" s="99"/>
      <c r="X1639" s="25"/>
      <c r="Y1639" s="25"/>
      <c r="Z1639" s="99"/>
      <c r="AA1639" s="25"/>
      <c r="AB1639" s="25"/>
      <c r="AC1639" s="99"/>
      <c r="AD1639" s="116">
        <f ca="1">SUMIF(AAL!$A$3:$A$65061,'Risk Lv. Inforce'!$B$7:$B$12091,AAL!$B$3:$B$65007)</f>
        <v>0</v>
      </c>
      <c r="AE1639" s="116">
        <f ca="1">SUMIF(AAL!$C$3:$C$65061,'Risk Lv. Inforce'!$B$7:$B$10291,AAL!$D$3:$D$65007)</f>
        <v>0</v>
      </c>
      <c r="AF1639" s="116">
        <f ca="1">SUMIF(AAL!$E$3:$E$65061,'Risk Lv. Inforce'!$B$7:$B$1291,AAL!$F$3:$F$65007)</f>
        <v>0</v>
      </c>
      <c r="AG1639" s="116">
        <f ca="1">SUMIF(AAL!$G$3:$G$65061,'Risk Lv. Inforce'!$B$7:$B$1291,AAL!$H$3:$H$65007)</f>
        <v>0</v>
      </c>
      <c r="AH1639" s="116">
        <f ca="1">SUMIF(AAL!$I$3:$I$65061,'Risk Lv. Inforce'!$B$7:$B$1291,AAL!$J$3:$J$65007)</f>
        <v>0</v>
      </c>
      <c r="AI1639" s="116">
        <f ca="1">SUMIF(AAL!$K$3:$K$65061,'Risk Lv. Inforce'!$B$7:$B$1291,AAL!$L$3:$L$65007)</f>
        <v>0</v>
      </c>
      <c r="AJ1639" s="116">
        <f>VLOOKUP(B1639,AAL!$Q$4:$S$1048576,3,0)</f>
        <v>0</v>
      </c>
      <c r="AK1639" s="116">
        <f>VLOOKUP(B1639,AAL!$U$4:$W$1048576,3,0)</f>
        <v>0</v>
      </c>
      <c r="AL1639" s="69">
        <f ca="1">IFERROR(((AD1639+(AD1639*'Portfolio Stats_RMS'!$C$7))/($AB1639*(1-'Portfolio Stats_RMS'!$C$6))),0)</f>
        <v>0</v>
      </c>
      <c r="AM1639" s="69">
        <f ca="1">IFERROR(((AF1639+(AF1639*'Portfolio Stats_RMS'!$C$7))/($AB1639*(1-'Portfolio Stats_RMS'!$C$6))),0)</f>
        <v>0</v>
      </c>
      <c r="AN1639" s="69">
        <f ca="1">IFERROR(((AH1639+(AH1639*'Portfolio Stats_RMS'!$C$7))/($AB1639*(1-'Portfolio Stats_RMS'!$C$6))),0)</f>
        <v>0</v>
      </c>
      <c r="AO1639" s="69">
        <f>IFERROR(((AJ1639+(AJ1639*'Portfolio Stats_RMS'!$C$7))/(AB1639*(1-'Portfolio Stats_RMS'!$C$6))),0)</f>
        <v>0</v>
      </c>
      <c r="AP1639" s="152"/>
    </row>
    <row r="1640" spans="2:42" x14ac:dyDescent="0.25">
      <c r="B1640" s="29"/>
      <c r="C1640" s="87"/>
      <c r="D1640" s="29"/>
      <c r="E1640" s="29"/>
      <c r="F1640" s="29"/>
      <c r="G1640" s="25"/>
      <c r="H1640" s="25"/>
      <c r="I1640" s="25"/>
      <c r="J1640" s="100"/>
      <c r="K1640" s="100"/>
      <c r="L1640" s="149"/>
      <c r="M1640" s="29"/>
      <c r="N1640" s="29"/>
      <c r="O1640" s="29"/>
      <c r="P1640" s="149"/>
      <c r="Q1640" s="150"/>
      <c r="R1640" s="152"/>
      <c r="S1640" s="153"/>
      <c r="T1640" s="153"/>
      <c r="U1640" s="154"/>
      <c r="V1640" s="99"/>
      <c r="W1640" s="99"/>
      <c r="X1640" s="25"/>
      <c r="Y1640" s="25"/>
      <c r="Z1640" s="99"/>
      <c r="AA1640" s="25"/>
      <c r="AB1640" s="25"/>
      <c r="AC1640" s="99"/>
      <c r="AD1640" s="116">
        <f ca="1">SUMIF(AAL!$A$3:$A$65061,'Risk Lv. Inforce'!$B$7:$B$12091,AAL!$B$3:$B$65007)</f>
        <v>0</v>
      </c>
      <c r="AE1640" s="116">
        <f ca="1">SUMIF(AAL!$C$3:$C$65061,'Risk Lv. Inforce'!$B$7:$B$10291,AAL!$D$3:$D$65007)</f>
        <v>0</v>
      </c>
      <c r="AF1640" s="116">
        <f ca="1">SUMIF(AAL!$E$3:$E$65061,'Risk Lv. Inforce'!$B$7:$B$1291,AAL!$F$3:$F$65007)</f>
        <v>0</v>
      </c>
      <c r="AG1640" s="116">
        <f ca="1">SUMIF(AAL!$G$3:$G$65061,'Risk Lv. Inforce'!$B$7:$B$1291,AAL!$H$3:$H$65007)</f>
        <v>0</v>
      </c>
      <c r="AH1640" s="116">
        <f ca="1">SUMIF(AAL!$I$3:$I$65061,'Risk Lv. Inforce'!$B$7:$B$1291,AAL!$J$3:$J$65007)</f>
        <v>0</v>
      </c>
      <c r="AI1640" s="116">
        <f ca="1">SUMIF(AAL!$K$3:$K$65061,'Risk Lv. Inforce'!$B$7:$B$1291,AAL!$L$3:$L$65007)</f>
        <v>0</v>
      </c>
      <c r="AJ1640" s="116">
        <f>VLOOKUP(B1640,AAL!$Q$4:$S$1048576,3,0)</f>
        <v>0</v>
      </c>
      <c r="AK1640" s="116">
        <f>VLOOKUP(B1640,AAL!$U$4:$W$1048576,3,0)</f>
        <v>0</v>
      </c>
      <c r="AL1640" s="69">
        <f ca="1">IFERROR(((AD1640+(AD1640*'Portfolio Stats_RMS'!$C$7))/($AB1640*(1-'Portfolio Stats_RMS'!$C$6))),0)</f>
        <v>0</v>
      </c>
      <c r="AM1640" s="69">
        <f ca="1">IFERROR(((AF1640+(AF1640*'Portfolio Stats_RMS'!$C$7))/($AB1640*(1-'Portfolio Stats_RMS'!$C$6))),0)</f>
        <v>0</v>
      </c>
      <c r="AN1640" s="69">
        <f ca="1">IFERROR(((AH1640+(AH1640*'Portfolio Stats_RMS'!$C$7))/($AB1640*(1-'Portfolio Stats_RMS'!$C$6))),0)</f>
        <v>0</v>
      </c>
      <c r="AO1640" s="69">
        <f>IFERROR(((AJ1640+(AJ1640*'Portfolio Stats_RMS'!$C$7))/(AB1640*(1-'Portfolio Stats_RMS'!$C$6))),0)</f>
        <v>0</v>
      </c>
      <c r="AP1640" s="152"/>
    </row>
    <row r="1641" spans="2:42" x14ac:dyDescent="0.25">
      <c r="B1641" s="29"/>
      <c r="C1641" s="87"/>
      <c r="D1641" s="29"/>
      <c r="E1641" s="29"/>
      <c r="F1641" s="29"/>
      <c r="G1641" s="25"/>
      <c r="H1641" s="25"/>
      <c r="I1641" s="25"/>
      <c r="J1641" s="100"/>
      <c r="K1641" s="100"/>
      <c r="L1641" s="149"/>
      <c r="M1641" s="29"/>
      <c r="N1641" s="29"/>
      <c r="O1641" s="29"/>
      <c r="P1641" s="149"/>
      <c r="Q1641" s="150"/>
      <c r="R1641" s="152"/>
      <c r="S1641" s="153"/>
      <c r="T1641" s="153"/>
      <c r="U1641" s="154"/>
      <c r="V1641" s="99"/>
      <c r="W1641" s="99"/>
      <c r="X1641" s="25"/>
      <c r="Y1641" s="25"/>
      <c r="Z1641" s="99"/>
      <c r="AA1641" s="25"/>
      <c r="AB1641" s="25"/>
      <c r="AC1641" s="99"/>
      <c r="AD1641" s="116">
        <f ca="1">SUMIF(AAL!$A$3:$A$65061,'Risk Lv. Inforce'!$B$7:$B$12091,AAL!$B$3:$B$65007)</f>
        <v>0</v>
      </c>
      <c r="AE1641" s="116">
        <f ca="1">SUMIF(AAL!$C$3:$C$65061,'Risk Lv. Inforce'!$B$7:$B$10291,AAL!$D$3:$D$65007)</f>
        <v>0</v>
      </c>
      <c r="AF1641" s="116">
        <f ca="1">SUMIF(AAL!$E$3:$E$65061,'Risk Lv. Inforce'!$B$7:$B$1291,AAL!$F$3:$F$65007)</f>
        <v>0</v>
      </c>
      <c r="AG1641" s="116">
        <f ca="1">SUMIF(AAL!$G$3:$G$65061,'Risk Lv. Inforce'!$B$7:$B$1291,AAL!$H$3:$H$65007)</f>
        <v>0</v>
      </c>
      <c r="AH1641" s="116">
        <f ca="1">SUMIF(AAL!$I$3:$I$65061,'Risk Lv. Inforce'!$B$7:$B$1291,AAL!$J$3:$J$65007)</f>
        <v>0</v>
      </c>
      <c r="AI1641" s="116">
        <f ca="1">SUMIF(AAL!$K$3:$K$65061,'Risk Lv. Inforce'!$B$7:$B$1291,AAL!$L$3:$L$65007)</f>
        <v>0</v>
      </c>
      <c r="AJ1641" s="116">
        <f>VLOOKUP(B1641,AAL!$Q$4:$S$1048576,3,0)</f>
        <v>0</v>
      </c>
      <c r="AK1641" s="116">
        <f>VLOOKUP(B1641,AAL!$U$4:$W$1048576,3,0)</f>
        <v>0</v>
      </c>
      <c r="AL1641" s="69">
        <f ca="1">IFERROR(((AD1641+(AD1641*'Portfolio Stats_RMS'!$C$7))/($AB1641*(1-'Portfolio Stats_RMS'!$C$6))),0)</f>
        <v>0</v>
      </c>
      <c r="AM1641" s="69">
        <f ca="1">IFERROR(((AF1641+(AF1641*'Portfolio Stats_RMS'!$C$7))/($AB1641*(1-'Portfolio Stats_RMS'!$C$6))),0)</f>
        <v>0</v>
      </c>
      <c r="AN1641" s="69">
        <f ca="1">IFERROR(((AH1641+(AH1641*'Portfolio Stats_RMS'!$C$7))/($AB1641*(1-'Portfolio Stats_RMS'!$C$6))),0)</f>
        <v>0</v>
      </c>
      <c r="AO1641" s="69">
        <f>IFERROR(((AJ1641+(AJ1641*'Portfolio Stats_RMS'!$C$7))/(AB1641*(1-'Portfolio Stats_RMS'!$C$6))),0)</f>
        <v>0</v>
      </c>
      <c r="AP1641" s="152"/>
    </row>
    <row r="1642" spans="2:42" x14ac:dyDescent="0.25">
      <c r="B1642" s="29"/>
      <c r="C1642" s="87"/>
      <c r="D1642" s="29"/>
      <c r="E1642" s="29"/>
      <c r="F1642" s="29"/>
      <c r="G1642" s="25"/>
      <c r="H1642" s="25"/>
      <c r="I1642" s="25"/>
      <c r="J1642" s="100"/>
      <c r="K1642" s="100"/>
      <c r="L1642" s="149"/>
      <c r="M1642" s="29"/>
      <c r="N1642" s="29"/>
      <c r="O1642" s="29"/>
      <c r="P1642" s="149"/>
      <c r="Q1642" s="150"/>
      <c r="R1642" s="152"/>
      <c r="S1642" s="153"/>
      <c r="T1642" s="153"/>
      <c r="U1642" s="154"/>
      <c r="V1642" s="99"/>
      <c r="W1642" s="99"/>
      <c r="X1642" s="25"/>
      <c r="Y1642" s="25"/>
      <c r="Z1642" s="99"/>
      <c r="AA1642" s="25"/>
      <c r="AB1642" s="25"/>
      <c r="AC1642" s="99"/>
      <c r="AD1642" s="116">
        <f ca="1">SUMIF(AAL!$A$3:$A$65061,'Risk Lv. Inforce'!$B$7:$B$12091,AAL!$B$3:$B$65007)</f>
        <v>0</v>
      </c>
      <c r="AE1642" s="116">
        <f ca="1">SUMIF(AAL!$C$3:$C$65061,'Risk Lv. Inforce'!$B$7:$B$10291,AAL!$D$3:$D$65007)</f>
        <v>0</v>
      </c>
      <c r="AF1642" s="116">
        <f ca="1">SUMIF(AAL!$E$3:$E$65061,'Risk Lv. Inforce'!$B$7:$B$1291,AAL!$F$3:$F$65007)</f>
        <v>0</v>
      </c>
      <c r="AG1642" s="116">
        <f ca="1">SUMIF(AAL!$G$3:$G$65061,'Risk Lv. Inforce'!$B$7:$B$1291,AAL!$H$3:$H$65007)</f>
        <v>0</v>
      </c>
      <c r="AH1642" s="116">
        <f ca="1">SUMIF(AAL!$I$3:$I$65061,'Risk Lv. Inforce'!$B$7:$B$1291,AAL!$J$3:$J$65007)</f>
        <v>0</v>
      </c>
      <c r="AI1642" s="116">
        <f ca="1">SUMIF(AAL!$K$3:$K$65061,'Risk Lv. Inforce'!$B$7:$B$1291,AAL!$L$3:$L$65007)</f>
        <v>0</v>
      </c>
      <c r="AJ1642" s="116">
        <f>VLOOKUP(B1642,AAL!$Q$4:$S$1048576,3,0)</f>
        <v>0</v>
      </c>
      <c r="AK1642" s="116">
        <f>VLOOKUP(B1642,AAL!$U$4:$W$1048576,3,0)</f>
        <v>0</v>
      </c>
      <c r="AL1642" s="69">
        <f ca="1">IFERROR(((AD1642+(AD1642*'Portfolio Stats_RMS'!$C$7))/($AB1642*(1-'Portfolio Stats_RMS'!$C$6))),0)</f>
        <v>0</v>
      </c>
      <c r="AM1642" s="69">
        <f ca="1">IFERROR(((AF1642+(AF1642*'Portfolio Stats_RMS'!$C$7))/($AB1642*(1-'Portfolio Stats_RMS'!$C$6))),0)</f>
        <v>0</v>
      </c>
      <c r="AN1642" s="69">
        <f ca="1">IFERROR(((AH1642+(AH1642*'Portfolio Stats_RMS'!$C$7))/($AB1642*(1-'Portfolio Stats_RMS'!$C$6))),0)</f>
        <v>0</v>
      </c>
      <c r="AO1642" s="69">
        <f>IFERROR(((AJ1642+(AJ1642*'Portfolio Stats_RMS'!$C$7))/(AB1642*(1-'Portfolio Stats_RMS'!$C$6))),0)</f>
        <v>0</v>
      </c>
      <c r="AP1642" s="152"/>
    </row>
    <row r="1643" spans="2:42" x14ac:dyDescent="0.25">
      <c r="B1643" s="29"/>
      <c r="C1643" s="87"/>
      <c r="D1643" s="29"/>
      <c r="E1643" s="29"/>
      <c r="F1643" s="29"/>
      <c r="G1643" s="25"/>
      <c r="H1643" s="25"/>
      <c r="I1643" s="25"/>
      <c r="J1643" s="100"/>
      <c r="K1643" s="100"/>
      <c r="L1643" s="149"/>
      <c r="M1643" s="29"/>
      <c r="N1643" s="29"/>
      <c r="O1643" s="29"/>
      <c r="P1643" s="149"/>
      <c r="Q1643" s="150"/>
      <c r="R1643" s="152"/>
      <c r="S1643" s="153"/>
      <c r="T1643" s="153"/>
      <c r="U1643" s="154"/>
      <c r="V1643" s="99"/>
      <c r="W1643" s="99"/>
      <c r="X1643" s="25"/>
      <c r="Y1643" s="25"/>
      <c r="Z1643" s="99"/>
      <c r="AA1643" s="25"/>
      <c r="AB1643" s="25"/>
      <c r="AC1643" s="99"/>
      <c r="AD1643" s="116">
        <f ca="1">SUMIF(AAL!$A$3:$A$65061,'Risk Lv. Inforce'!$B$7:$B$12091,AAL!$B$3:$B$65007)</f>
        <v>0</v>
      </c>
      <c r="AE1643" s="116">
        <f ca="1">SUMIF(AAL!$C$3:$C$65061,'Risk Lv. Inforce'!$B$7:$B$10291,AAL!$D$3:$D$65007)</f>
        <v>0</v>
      </c>
      <c r="AF1643" s="116">
        <f ca="1">SUMIF(AAL!$E$3:$E$65061,'Risk Lv. Inforce'!$B$7:$B$1291,AAL!$F$3:$F$65007)</f>
        <v>0</v>
      </c>
      <c r="AG1643" s="116">
        <f ca="1">SUMIF(AAL!$G$3:$G$65061,'Risk Lv. Inforce'!$B$7:$B$1291,AAL!$H$3:$H$65007)</f>
        <v>0</v>
      </c>
      <c r="AH1643" s="116">
        <f ca="1">SUMIF(AAL!$I$3:$I$65061,'Risk Lv. Inforce'!$B$7:$B$1291,AAL!$J$3:$J$65007)</f>
        <v>0</v>
      </c>
      <c r="AI1643" s="116">
        <f ca="1">SUMIF(AAL!$K$3:$K$65061,'Risk Lv. Inforce'!$B$7:$B$1291,AAL!$L$3:$L$65007)</f>
        <v>0</v>
      </c>
      <c r="AJ1643" s="116">
        <f>VLOOKUP(B1643,AAL!$Q$4:$S$1048576,3,0)</f>
        <v>0</v>
      </c>
      <c r="AK1643" s="116">
        <f>VLOOKUP(B1643,AAL!$U$4:$W$1048576,3,0)</f>
        <v>0</v>
      </c>
      <c r="AL1643" s="69">
        <f ca="1">IFERROR(((AD1643+(AD1643*'Portfolio Stats_RMS'!$C$7))/($AB1643*(1-'Portfolio Stats_RMS'!$C$6))),0)</f>
        <v>0</v>
      </c>
      <c r="AM1643" s="69">
        <f ca="1">IFERROR(((AF1643+(AF1643*'Portfolio Stats_RMS'!$C$7))/($AB1643*(1-'Portfolio Stats_RMS'!$C$6))),0)</f>
        <v>0</v>
      </c>
      <c r="AN1643" s="69">
        <f ca="1">IFERROR(((AH1643+(AH1643*'Portfolio Stats_RMS'!$C$7))/($AB1643*(1-'Portfolio Stats_RMS'!$C$6))),0)</f>
        <v>0</v>
      </c>
      <c r="AO1643" s="69">
        <f>IFERROR(((AJ1643+(AJ1643*'Portfolio Stats_RMS'!$C$7))/(AB1643*(1-'Portfolio Stats_RMS'!$C$6))),0)</f>
        <v>0</v>
      </c>
      <c r="AP1643" s="152"/>
    </row>
    <row r="1644" spans="2:42" x14ac:dyDescent="0.25">
      <c r="B1644" s="29"/>
      <c r="C1644" s="87"/>
      <c r="D1644" s="29"/>
      <c r="E1644" s="29"/>
      <c r="F1644" s="29"/>
      <c r="G1644" s="25"/>
      <c r="H1644" s="25"/>
      <c r="I1644" s="25"/>
      <c r="J1644" s="100"/>
      <c r="K1644" s="100"/>
      <c r="L1644" s="149"/>
      <c r="M1644" s="29"/>
      <c r="N1644" s="29"/>
      <c r="O1644" s="29"/>
      <c r="P1644" s="149"/>
      <c r="Q1644" s="150"/>
      <c r="R1644" s="152"/>
      <c r="S1644" s="153"/>
      <c r="T1644" s="153"/>
      <c r="U1644" s="154"/>
      <c r="V1644" s="99"/>
      <c r="W1644" s="99"/>
      <c r="X1644" s="25"/>
      <c r="Y1644" s="25"/>
      <c r="Z1644" s="99"/>
      <c r="AA1644" s="25"/>
      <c r="AB1644" s="25"/>
      <c r="AC1644" s="99"/>
      <c r="AD1644" s="116">
        <f ca="1">SUMIF(AAL!$A$3:$A$65061,'Risk Lv. Inforce'!$B$7:$B$12091,AAL!$B$3:$B$65007)</f>
        <v>0</v>
      </c>
      <c r="AE1644" s="116">
        <f ca="1">SUMIF(AAL!$C$3:$C$65061,'Risk Lv. Inforce'!$B$7:$B$10291,AAL!$D$3:$D$65007)</f>
        <v>0</v>
      </c>
      <c r="AF1644" s="116">
        <f ca="1">SUMIF(AAL!$E$3:$E$65061,'Risk Lv. Inforce'!$B$7:$B$1291,AAL!$F$3:$F$65007)</f>
        <v>0</v>
      </c>
      <c r="AG1644" s="116">
        <f ca="1">SUMIF(AAL!$G$3:$G$65061,'Risk Lv. Inforce'!$B$7:$B$1291,AAL!$H$3:$H$65007)</f>
        <v>0</v>
      </c>
      <c r="AH1644" s="116">
        <f ca="1">SUMIF(AAL!$I$3:$I$65061,'Risk Lv. Inforce'!$B$7:$B$1291,AAL!$J$3:$J$65007)</f>
        <v>0</v>
      </c>
      <c r="AI1644" s="116">
        <f ca="1">SUMIF(AAL!$K$3:$K$65061,'Risk Lv. Inforce'!$B$7:$B$1291,AAL!$L$3:$L$65007)</f>
        <v>0</v>
      </c>
      <c r="AJ1644" s="116">
        <f>VLOOKUP(B1644,AAL!$Q$4:$S$1048576,3,0)</f>
        <v>0</v>
      </c>
      <c r="AK1644" s="116">
        <f>VLOOKUP(B1644,AAL!$U$4:$W$1048576,3,0)</f>
        <v>0</v>
      </c>
      <c r="AL1644" s="69">
        <f ca="1">IFERROR(((AD1644+(AD1644*'Portfolio Stats_RMS'!$C$7))/($AB1644*(1-'Portfolio Stats_RMS'!$C$6))),0)</f>
        <v>0</v>
      </c>
      <c r="AM1644" s="69">
        <f ca="1">IFERROR(((AF1644+(AF1644*'Portfolio Stats_RMS'!$C$7))/($AB1644*(1-'Portfolio Stats_RMS'!$C$6))),0)</f>
        <v>0</v>
      </c>
      <c r="AN1644" s="69">
        <f ca="1">IFERROR(((AH1644+(AH1644*'Portfolio Stats_RMS'!$C$7))/($AB1644*(1-'Portfolio Stats_RMS'!$C$6))),0)</f>
        <v>0</v>
      </c>
      <c r="AO1644" s="69">
        <f>IFERROR(((AJ1644+(AJ1644*'Portfolio Stats_RMS'!$C$7))/(AB1644*(1-'Portfolio Stats_RMS'!$C$6))),0)</f>
        <v>0</v>
      </c>
      <c r="AP1644" s="152"/>
    </row>
    <row r="1645" spans="2:42" x14ac:dyDescent="0.25">
      <c r="B1645" s="29"/>
      <c r="C1645" s="87"/>
      <c r="D1645" s="29"/>
      <c r="E1645" s="29"/>
      <c r="F1645" s="29"/>
      <c r="G1645" s="25"/>
      <c r="H1645" s="25"/>
      <c r="I1645" s="25"/>
      <c r="J1645" s="100"/>
      <c r="K1645" s="100"/>
      <c r="L1645" s="149"/>
      <c r="M1645" s="29"/>
      <c r="N1645" s="29"/>
      <c r="O1645" s="29"/>
      <c r="P1645" s="149"/>
      <c r="Q1645" s="150"/>
      <c r="R1645" s="152"/>
      <c r="S1645" s="153"/>
      <c r="T1645" s="153"/>
      <c r="U1645" s="154"/>
      <c r="V1645" s="99"/>
      <c r="W1645" s="99"/>
      <c r="X1645" s="25"/>
      <c r="Y1645" s="25"/>
      <c r="Z1645" s="99"/>
      <c r="AA1645" s="25"/>
      <c r="AB1645" s="25"/>
      <c r="AC1645" s="99"/>
      <c r="AD1645" s="116">
        <f ca="1">SUMIF(AAL!$A$3:$A$65061,'Risk Lv. Inforce'!$B$7:$B$12091,AAL!$B$3:$B$65007)</f>
        <v>0</v>
      </c>
      <c r="AE1645" s="116">
        <f ca="1">SUMIF(AAL!$C$3:$C$65061,'Risk Lv. Inforce'!$B$7:$B$10291,AAL!$D$3:$D$65007)</f>
        <v>0</v>
      </c>
      <c r="AF1645" s="116">
        <f ca="1">SUMIF(AAL!$E$3:$E$65061,'Risk Lv. Inforce'!$B$7:$B$1291,AAL!$F$3:$F$65007)</f>
        <v>0</v>
      </c>
      <c r="AG1645" s="116">
        <f ca="1">SUMIF(AAL!$G$3:$G$65061,'Risk Lv. Inforce'!$B$7:$B$1291,AAL!$H$3:$H$65007)</f>
        <v>0</v>
      </c>
      <c r="AH1645" s="116">
        <f ca="1">SUMIF(AAL!$I$3:$I$65061,'Risk Lv. Inforce'!$B$7:$B$1291,AAL!$J$3:$J$65007)</f>
        <v>0</v>
      </c>
      <c r="AI1645" s="116">
        <f ca="1">SUMIF(AAL!$K$3:$K$65061,'Risk Lv. Inforce'!$B$7:$B$1291,AAL!$L$3:$L$65007)</f>
        <v>0</v>
      </c>
      <c r="AJ1645" s="116">
        <f>VLOOKUP(B1645,AAL!$Q$4:$S$1048576,3,0)</f>
        <v>0</v>
      </c>
      <c r="AK1645" s="116">
        <f>VLOOKUP(B1645,AAL!$U$4:$W$1048576,3,0)</f>
        <v>0</v>
      </c>
      <c r="AL1645" s="69">
        <f ca="1">IFERROR(((AD1645+(AD1645*'Portfolio Stats_RMS'!$C$7))/($AB1645*(1-'Portfolio Stats_RMS'!$C$6))),0)</f>
        <v>0</v>
      </c>
      <c r="AM1645" s="69">
        <f ca="1">IFERROR(((AF1645+(AF1645*'Portfolio Stats_RMS'!$C$7))/($AB1645*(1-'Portfolio Stats_RMS'!$C$6))),0)</f>
        <v>0</v>
      </c>
      <c r="AN1645" s="69">
        <f ca="1">IFERROR(((AH1645+(AH1645*'Portfolio Stats_RMS'!$C$7))/($AB1645*(1-'Portfolio Stats_RMS'!$C$6))),0)</f>
        <v>0</v>
      </c>
      <c r="AO1645" s="69">
        <f>IFERROR(((AJ1645+(AJ1645*'Portfolio Stats_RMS'!$C$7))/(AB1645*(1-'Portfolio Stats_RMS'!$C$6))),0)</f>
        <v>0</v>
      </c>
      <c r="AP1645" s="152"/>
    </row>
    <row r="1646" spans="2:42" x14ac:dyDescent="0.25">
      <c r="B1646" s="29"/>
      <c r="C1646" s="87"/>
      <c r="D1646" s="29"/>
      <c r="E1646" s="29"/>
      <c r="F1646" s="29"/>
      <c r="G1646" s="25"/>
      <c r="H1646" s="25"/>
      <c r="I1646" s="25"/>
      <c r="J1646" s="100"/>
      <c r="K1646" s="100"/>
      <c r="L1646" s="149"/>
      <c r="M1646" s="29"/>
      <c r="N1646" s="29"/>
      <c r="O1646" s="29"/>
      <c r="P1646" s="149"/>
      <c r="Q1646" s="150"/>
      <c r="R1646" s="152"/>
      <c r="S1646" s="153"/>
      <c r="T1646" s="153"/>
      <c r="U1646" s="154"/>
      <c r="V1646" s="99"/>
      <c r="W1646" s="99"/>
      <c r="X1646" s="25"/>
      <c r="Y1646" s="25"/>
      <c r="Z1646" s="99"/>
      <c r="AA1646" s="25"/>
      <c r="AB1646" s="25"/>
      <c r="AC1646" s="99"/>
      <c r="AD1646" s="116">
        <f ca="1">SUMIF(AAL!$A$3:$A$65061,'Risk Lv. Inforce'!$B$7:$B$12091,AAL!$B$3:$B$65007)</f>
        <v>0</v>
      </c>
      <c r="AE1646" s="116">
        <f ca="1">SUMIF(AAL!$C$3:$C$65061,'Risk Lv. Inforce'!$B$7:$B$10291,AAL!$D$3:$D$65007)</f>
        <v>0</v>
      </c>
      <c r="AF1646" s="116">
        <f ca="1">SUMIF(AAL!$E$3:$E$65061,'Risk Lv. Inforce'!$B$7:$B$1291,AAL!$F$3:$F$65007)</f>
        <v>0</v>
      </c>
      <c r="AG1646" s="116">
        <f ca="1">SUMIF(AAL!$G$3:$G$65061,'Risk Lv. Inforce'!$B$7:$B$1291,AAL!$H$3:$H$65007)</f>
        <v>0</v>
      </c>
      <c r="AH1646" s="116">
        <f ca="1">SUMIF(AAL!$I$3:$I$65061,'Risk Lv. Inforce'!$B$7:$B$1291,AAL!$J$3:$J$65007)</f>
        <v>0</v>
      </c>
      <c r="AI1646" s="116">
        <f ca="1">SUMIF(AAL!$K$3:$K$65061,'Risk Lv. Inforce'!$B$7:$B$1291,AAL!$L$3:$L$65007)</f>
        <v>0</v>
      </c>
      <c r="AJ1646" s="116">
        <f>VLOOKUP(B1646,AAL!$Q$4:$S$1048576,3,0)</f>
        <v>0</v>
      </c>
      <c r="AK1646" s="116">
        <f>VLOOKUP(B1646,AAL!$U$4:$W$1048576,3,0)</f>
        <v>0</v>
      </c>
      <c r="AL1646" s="69">
        <f ca="1">IFERROR(((AD1646+(AD1646*'Portfolio Stats_RMS'!$C$7))/($AB1646*(1-'Portfolio Stats_RMS'!$C$6))),0)</f>
        <v>0</v>
      </c>
      <c r="AM1646" s="69">
        <f ca="1">IFERROR(((AF1646+(AF1646*'Portfolio Stats_RMS'!$C$7))/($AB1646*(1-'Portfolio Stats_RMS'!$C$6))),0)</f>
        <v>0</v>
      </c>
      <c r="AN1646" s="69">
        <f ca="1">IFERROR(((AH1646+(AH1646*'Portfolio Stats_RMS'!$C$7))/($AB1646*(1-'Portfolio Stats_RMS'!$C$6))),0)</f>
        <v>0</v>
      </c>
      <c r="AO1646" s="69">
        <f>IFERROR(((AJ1646+(AJ1646*'Portfolio Stats_RMS'!$C$7))/(AB1646*(1-'Portfolio Stats_RMS'!$C$6))),0)</f>
        <v>0</v>
      </c>
      <c r="AP1646" s="152"/>
    </row>
    <row r="1647" spans="2:42" x14ac:dyDescent="0.25">
      <c r="B1647" s="29"/>
      <c r="C1647" s="87"/>
      <c r="D1647" s="29"/>
      <c r="E1647" s="29"/>
      <c r="F1647" s="29"/>
      <c r="G1647" s="25"/>
      <c r="H1647" s="25"/>
      <c r="I1647" s="25"/>
      <c r="J1647" s="100"/>
      <c r="K1647" s="100"/>
      <c r="L1647" s="149"/>
      <c r="M1647" s="29"/>
      <c r="N1647" s="29"/>
      <c r="O1647" s="29"/>
      <c r="P1647" s="149"/>
      <c r="Q1647" s="150"/>
      <c r="R1647" s="152"/>
      <c r="S1647" s="153"/>
      <c r="T1647" s="153"/>
      <c r="U1647" s="154"/>
      <c r="V1647" s="99"/>
      <c r="W1647" s="99"/>
      <c r="X1647" s="25"/>
      <c r="Y1647" s="25"/>
      <c r="Z1647" s="99"/>
      <c r="AA1647" s="25"/>
      <c r="AB1647" s="25"/>
      <c r="AC1647" s="99"/>
      <c r="AD1647" s="116">
        <f ca="1">SUMIF(AAL!$A$3:$A$65061,'Risk Lv. Inforce'!$B$7:$B$12091,AAL!$B$3:$B$65007)</f>
        <v>0</v>
      </c>
      <c r="AE1647" s="116">
        <f ca="1">SUMIF(AAL!$C$3:$C$65061,'Risk Lv. Inforce'!$B$7:$B$10291,AAL!$D$3:$D$65007)</f>
        <v>0</v>
      </c>
      <c r="AF1647" s="116">
        <f ca="1">SUMIF(AAL!$E$3:$E$65061,'Risk Lv. Inforce'!$B$7:$B$1291,AAL!$F$3:$F$65007)</f>
        <v>0</v>
      </c>
      <c r="AG1647" s="116">
        <f ca="1">SUMIF(AAL!$G$3:$G$65061,'Risk Lv. Inforce'!$B$7:$B$1291,AAL!$H$3:$H$65007)</f>
        <v>0</v>
      </c>
      <c r="AH1647" s="116">
        <f ca="1">SUMIF(AAL!$I$3:$I$65061,'Risk Lv. Inforce'!$B$7:$B$1291,AAL!$J$3:$J$65007)</f>
        <v>0</v>
      </c>
      <c r="AI1647" s="116">
        <f ca="1">SUMIF(AAL!$K$3:$K$65061,'Risk Lv. Inforce'!$B$7:$B$1291,AAL!$L$3:$L$65007)</f>
        <v>0</v>
      </c>
      <c r="AJ1647" s="116">
        <f>VLOOKUP(B1647,AAL!$Q$4:$S$1048576,3,0)</f>
        <v>0</v>
      </c>
      <c r="AK1647" s="116">
        <f>VLOOKUP(B1647,AAL!$U$4:$W$1048576,3,0)</f>
        <v>0</v>
      </c>
      <c r="AL1647" s="69">
        <f ca="1">IFERROR(((AD1647+(AD1647*'Portfolio Stats_RMS'!$C$7))/($AB1647*(1-'Portfolio Stats_RMS'!$C$6))),0)</f>
        <v>0</v>
      </c>
      <c r="AM1647" s="69">
        <f ca="1">IFERROR(((AF1647+(AF1647*'Portfolio Stats_RMS'!$C$7))/($AB1647*(1-'Portfolio Stats_RMS'!$C$6))),0)</f>
        <v>0</v>
      </c>
      <c r="AN1647" s="69">
        <f ca="1">IFERROR(((AH1647+(AH1647*'Portfolio Stats_RMS'!$C$7))/($AB1647*(1-'Portfolio Stats_RMS'!$C$6))),0)</f>
        <v>0</v>
      </c>
      <c r="AO1647" s="69">
        <f>IFERROR(((AJ1647+(AJ1647*'Portfolio Stats_RMS'!$C$7))/(AB1647*(1-'Portfolio Stats_RMS'!$C$6))),0)</f>
        <v>0</v>
      </c>
      <c r="AP1647" s="152"/>
    </row>
    <row r="1648" spans="2:42" x14ac:dyDescent="0.25">
      <c r="B1648" s="29"/>
      <c r="C1648" s="87"/>
      <c r="D1648" s="29"/>
      <c r="E1648" s="29"/>
      <c r="F1648" s="29"/>
      <c r="G1648" s="25"/>
      <c r="H1648" s="25"/>
      <c r="I1648" s="25"/>
      <c r="J1648" s="100"/>
      <c r="K1648" s="100"/>
      <c r="L1648" s="149"/>
      <c r="M1648" s="29"/>
      <c r="N1648" s="29"/>
      <c r="O1648" s="29"/>
      <c r="P1648" s="149"/>
      <c r="Q1648" s="150"/>
      <c r="R1648" s="152"/>
      <c r="S1648" s="153"/>
      <c r="T1648" s="153"/>
      <c r="U1648" s="154"/>
      <c r="V1648" s="99"/>
      <c r="W1648" s="99"/>
      <c r="X1648" s="25"/>
      <c r="Y1648" s="25"/>
      <c r="Z1648" s="99"/>
      <c r="AA1648" s="25"/>
      <c r="AB1648" s="25"/>
      <c r="AC1648" s="99"/>
      <c r="AD1648" s="116">
        <f ca="1">SUMIF(AAL!$A$3:$A$65061,'Risk Lv. Inforce'!$B$7:$B$12091,AAL!$B$3:$B$65007)</f>
        <v>0</v>
      </c>
      <c r="AE1648" s="116">
        <f ca="1">SUMIF(AAL!$C$3:$C$65061,'Risk Lv. Inforce'!$B$7:$B$10291,AAL!$D$3:$D$65007)</f>
        <v>0</v>
      </c>
      <c r="AF1648" s="116">
        <f ca="1">SUMIF(AAL!$E$3:$E$65061,'Risk Lv. Inforce'!$B$7:$B$1291,AAL!$F$3:$F$65007)</f>
        <v>0</v>
      </c>
      <c r="AG1648" s="116">
        <f ca="1">SUMIF(AAL!$G$3:$G$65061,'Risk Lv. Inforce'!$B$7:$B$1291,AAL!$H$3:$H$65007)</f>
        <v>0</v>
      </c>
      <c r="AH1648" s="116">
        <f ca="1">SUMIF(AAL!$I$3:$I$65061,'Risk Lv. Inforce'!$B$7:$B$1291,AAL!$J$3:$J$65007)</f>
        <v>0</v>
      </c>
      <c r="AI1648" s="116">
        <f ca="1">SUMIF(AAL!$K$3:$K$65061,'Risk Lv. Inforce'!$B$7:$B$1291,AAL!$L$3:$L$65007)</f>
        <v>0</v>
      </c>
      <c r="AJ1648" s="116">
        <f>VLOOKUP(B1648,AAL!$Q$4:$S$1048576,3,0)</f>
        <v>0</v>
      </c>
      <c r="AK1648" s="116">
        <f>VLOOKUP(B1648,AAL!$U$4:$W$1048576,3,0)</f>
        <v>0</v>
      </c>
      <c r="AL1648" s="69">
        <f ca="1">IFERROR(((AD1648+(AD1648*'Portfolio Stats_RMS'!$C$7))/($AB1648*(1-'Portfolio Stats_RMS'!$C$6))),0)</f>
        <v>0</v>
      </c>
      <c r="AM1648" s="69">
        <f ca="1">IFERROR(((AF1648+(AF1648*'Portfolio Stats_RMS'!$C$7))/($AB1648*(1-'Portfolio Stats_RMS'!$C$6))),0)</f>
        <v>0</v>
      </c>
      <c r="AN1648" s="69">
        <f ca="1">IFERROR(((AH1648+(AH1648*'Portfolio Stats_RMS'!$C$7))/($AB1648*(1-'Portfolio Stats_RMS'!$C$6))),0)</f>
        <v>0</v>
      </c>
      <c r="AO1648" s="69">
        <f>IFERROR(((AJ1648+(AJ1648*'Portfolio Stats_RMS'!$C$7))/(AB1648*(1-'Portfolio Stats_RMS'!$C$6))),0)</f>
        <v>0</v>
      </c>
      <c r="AP1648" s="152"/>
    </row>
    <row r="1649" spans="2:42" x14ac:dyDescent="0.25">
      <c r="B1649" s="29"/>
      <c r="C1649" s="87"/>
      <c r="D1649" s="29"/>
      <c r="E1649" s="29"/>
      <c r="F1649" s="29"/>
      <c r="G1649" s="25"/>
      <c r="H1649" s="25"/>
      <c r="I1649" s="25"/>
      <c r="J1649" s="100"/>
      <c r="K1649" s="100"/>
      <c r="L1649" s="149"/>
      <c r="M1649" s="29"/>
      <c r="N1649" s="29"/>
      <c r="O1649" s="29"/>
      <c r="P1649" s="149"/>
      <c r="Q1649" s="150"/>
      <c r="R1649" s="152"/>
      <c r="S1649" s="153"/>
      <c r="T1649" s="153"/>
      <c r="U1649" s="154"/>
      <c r="V1649" s="99"/>
      <c r="W1649" s="99"/>
      <c r="X1649" s="25"/>
      <c r="Y1649" s="25"/>
      <c r="Z1649" s="99"/>
      <c r="AA1649" s="25"/>
      <c r="AB1649" s="25"/>
      <c r="AC1649" s="99"/>
      <c r="AD1649" s="116">
        <f ca="1">SUMIF(AAL!$A$3:$A$65061,'Risk Lv. Inforce'!$B$7:$B$12091,AAL!$B$3:$B$65007)</f>
        <v>0</v>
      </c>
      <c r="AE1649" s="116">
        <f ca="1">SUMIF(AAL!$C$3:$C$65061,'Risk Lv. Inforce'!$B$7:$B$10291,AAL!$D$3:$D$65007)</f>
        <v>0</v>
      </c>
      <c r="AF1649" s="116">
        <f ca="1">SUMIF(AAL!$E$3:$E$65061,'Risk Lv. Inforce'!$B$7:$B$1291,AAL!$F$3:$F$65007)</f>
        <v>0</v>
      </c>
      <c r="AG1649" s="116">
        <f ca="1">SUMIF(AAL!$G$3:$G$65061,'Risk Lv. Inforce'!$B$7:$B$1291,AAL!$H$3:$H$65007)</f>
        <v>0</v>
      </c>
      <c r="AH1649" s="116">
        <f ca="1">SUMIF(AAL!$I$3:$I$65061,'Risk Lv. Inforce'!$B$7:$B$1291,AAL!$J$3:$J$65007)</f>
        <v>0</v>
      </c>
      <c r="AI1649" s="116">
        <f ca="1">SUMIF(AAL!$K$3:$K$65061,'Risk Lv. Inforce'!$B$7:$B$1291,AAL!$L$3:$L$65007)</f>
        <v>0</v>
      </c>
      <c r="AJ1649" s="116">
        <f>VLOOKUP(B1649,AAL!$Q$4:$S$1048576,3,0)</f>
        <v>0</v>
      </c>
      <c r="AK1649" s="116">
        <f>VLOOKUP(B1649,AAL!$U$4:$W$1048576,3,0)</f>
        <v>0</v>
      </c>
      <c r="AL1649" s="69">
        <f ca="1">IFERROR(((AD1649+(AD1649*'Portfolio Stats_RMS'!$C$7))/($AB1649*(1-'Portfolio Stats_RMS'!$C$6))),0)</f>
        <v>0</v>
      </c>
      <c r="AM1649" s="69">
        <f ca="1">IFERROR(((AF1649+(AF1649*'Portfolio Stats_RMS'!$C$7))/($AB1649*(1-'Portfolio Stats_RMS'!$C$6))),0)</f>
        <v>0</v>
      </c>
      <c r="AN1649" s="69">
        <f ca="1">IFERROR(((AH1649+(AH1649*'Portfolio Stats_RMS'!$C$7))/($AB1649*(1-'Portfolio Stats_RMS'!$C$6))),0)</f>
        <v>0</v>
      </c>
      <c r="AO1649" s="69">
        <f>IFERROR(((AJ1649+(AJ1649*'Portfolio Stats_RMS'!$C$7))/(AB1649*(1-'Portfolio Stats_RMS'!$C$6))),0)</f>
        <v>0</v>
      </c>
      <c r="AP1649" s="152"/>
    </row>
    <row r="1650" spans="2:42" x14ac:dyDescent="0.25">
      <c r="B1650" s="29"/>
      <c r="C1650" s="87"/>
      <c r="D1650" s="29"/>
      <c r="E1650" s="29"/>
      <c r="F1650" s="29"/>
      <c r="G1650" s="25"/>
      <c r="H1650" s="25"/>
      <c r="I1650" s="25"/>
      <c r="J1650" s="100"/>
      <c r="K1650" s="100"/>
      <c r="L1650" s="29"/>
      <c r="M1650" s="29"/>
      <c r="N1650" s="29"/>
      <c r="O1650" s="29"/>
      <c r="P1650" s="149"/>
      <c r="Q1650" s="150"/>
      <c r="R1650" s="152"/>
      <c r="S1650" s="153"/>
      <c r="T1650" s="153"/>
      <c r="U1650" s="154"/>
      <c r="V1650" s="99"/>
      <c r="W1650" s="99"/>
      <c r="X1650" s="25"/>
      <c r="Y1650" s="25"/>
      <c r="Z1650" s="99"/>
      <c r="AA1650" s="25"/>
      <c r="AB1650" s="25"/>
      <c r="AC1650" s="99"/>
      <c r="AD1650" s="116">
        <f ca="1">SUMIF(AAL!$A$3:$A$65061,'Risk Lv. Inforce'!$B$7:$B$12091,AAL!$B$3:$B$65007)</f>
        <v>0</v>
      </c>
      <c r="AE1650" s="116">
        <f ca="1">SUMIF(AAL!$C$3:$C$65061,'Risk Lv. Inforce'!$B$7:$B$10291,AAL!$D$3:$D$65007)</f>
        <v>0</v>
      </c>
      <c r="AF1650" s="116">
        <f ca="1">SUMIF(AAL!$E$3:$E$65061,'Risk Lv. Inforce'!$B$7:$B$1291,AAL!$F$3:$F$65007)</f>
        <v>0</v>
      </c>
      <c r="AG1650" s="116">
        <f ca="1">SUMIF(AAL!$G$3:$G$65061,'Risk Lv. Inforce'!$B$7:$B$1291,AAL!$H$3:$H$65007)</f>
        <v>0</v>
      </c>
      <c r="AH1650" s="116">
        <f ca="1">SUMIF(AAL!$I$3:$I$65061,'Risk Lv. Inforce'!$B$7:$B$1291,AAL!$J$3:$J$65007)</f>
        <v>0</v>
      </c>
      <c r="AI1650" s="116">
        <f ca="1">SUMIF(AAL!$K$3:$K$65061,'Risk Lv. Inforce'!$B$7:$B$1291,AAL!$L$3:$L$65007)</f>
        <v>0</v>
      </c>
      <c r="AJ1650" s="116">
        <f>VLOOKUP(B1650,AAL!$Q$4:$S$1048576,3,0)</f>
        <v>0</v>
      </c>
      <c r="AK1650" s="116">
        <f>VLOOKUP(B1650,AAL!$U$4:$W$1048576,3,0)</f>
        <v>0</v>
      </c>
      <c r="AL1650" s="69">
        <f ca="1">IFERROR(((AD1650+(AD1650*'Portfolio Stats_RMS'!$C$7))/($AB1650*(1-'Portfolio Stats_RMS'!$C$6))),0)</f>
        <v>0</v>
      </c>
      <c r="AM1650" s="69">
        <f ca="1">IFERROR(((AF1650+(AF1650*'Portfolio Stats_RMS'!$C$7))/($AB1650*(1-'Portfolio Stats_RMS'!$C$6))),0)</f>
        <v>0</v>
      </c>
      <c r="AN1650" s="69">
        <f ca="1">IFERROR(((AH1650+(AH1650*'Portfolio Stats_RMS'!$C$7))/($AB1650*(1-'Portfolio Stats_RMS'!$C$6))),0)</f>
        <v>0</v>
      </c>
      <c r="AO1650" s="69">
        <f>IFERROR(((AJ1650+(AJ1650*'Portfolio Stats_RMS'!$C$7))/(AB1650*(1-'Portfolio Stats_RMS'!$C$6))),0)</f>
        <v>0</v>
      </c>
      <c r="AP1650" s="152"/>
    </row>
    <row r="1651" spans="2:42" x14ac:dyDescent="0.25">
      <c r="B1651" s="29"/>
      <c r="C1651" s="87"/>
      <c r="D1651" s="29"/>
      <c r="E1651" s="29"/>
      <c r="F1651" s="29"/>
      <c r="G1651" s="25"/>
      <c r="H1651" s="25"/>
      <c r="I1651" s="25"/>
      <c r="J1651" s="100"/>
      <c r="K1651" s="100"/>
      <c r="L1651" s="149"/>
      <c r="M1651" s="29"/>
      <c r="N1651" s="29"/>
      <c r="O1651" s="29"/>
      <c r="P1651" s="149"/>
      <c r="Q1651" s="150"/>
      <c r="R1651" s="152"/>
      <c r="S1651" s="153"/>
      <c r="T1651" s="153"/>
      <c r="U1651" s="154"/>
      <c r="V1651" s="99"/>
      <c r="W1651" s="99"/>
      <c r="X1651" s="25"/>
      <c r="Y1651" s="25"/>
      <c r="Z1651" s="99"/>
      <c r="AA1651" s="25"/>
      <c r="AB1651" s="25"/>
      <c r="AC1651" s="99"/>
      <c r="AD1651" s="116">
        <f ca="1">SUMIF(AAL!$A$3:$A$65061,'Risk Lv. Inforce'!$B$7:$B$12091,AAL!$B$3:$B$65007)</f>
        <v>0</v>
      </c>
      <c r="AE1651" s="116">
        <f ca="1">SUMIF(AAL!$C$3:$C$65061,'Risk Lv. Inforce'!$B$7:$B$10291,AAL!$D$3:$D$65007)</f>
        <v>0</v>
      </c>
      <c r="AF1651" s="116">
        <f ca="1">SUMIF(AAL!$E$3:$E$65061,'Risk Lv. Inforce'!$B$7:$B$1291,AAL!$F$3:$F$65007)</f>
        <v>0</v>
      </c>
      <c r="AG1651" s="116">
        <f ca="1">SUMIF(AAL!$G$3:$G$65061,'Risk Lv. Inforce'!$B$7:$B$1291,AAL!$H$3:$H$65007)</f>
        <v>0</v>
      </c>
      <c r="AH1651" s="116">
        <f ca="1">SUMIF(AAL!$I$3:$I$65061,'Risk Lv. Inforce'!$B$7:$B$1291,AAL!$J$3:$J$65007)</f>
        <v>0</v>
      </c>
      <c r="AI1651" s="116">
        <f ca="1">SUMIF(AAL!$K$3:$K$65061,'Risk Lv. Inforce'!$B$7:$B$1291,AAL!$L$3:$L$65007)</f>
        <v>0</v>
      </c>
      <c r="AJ1651" s="116">
        <f>VLOOKUP(B1651,AAL!$Q$4:$S$1048576,3,0)</f>
        <v>0</v>
      </c>
      <c r="AK1651" s="116">
        <f>VLOOKUP(B1651,AAL!$U$4:$W$1048576,3,0)</f>
        <v>0</v>
      </c>
      <c r="AL1651" s="69">
        <f ca="1">IFERROR(((AD1651+(AD1651*'Portfolio Stats_RMS'!$C$7))/($AB1651*(1-'Portfolio Stats_RMS'!$C$6))),0)</f>
        <v>0</v>
      </c>
      <c r="AM1651" s="69">
        <f ca="1">IFERROR(((AF1651+(AF1651*'Portfolio Stats_RMS'!$C$7))/($AB1651*(1-'Portfolio Stats_RMS'!$C$6))),0)</f>
        <v>0</v>
      </c>
      <c r="AN1651" s="69">
        <f ca="1">IFERROR(((AH1651+(AH1651*'Portfolio Stats_RMS'!$C$7))/($AB1651*(1-'Portfolio Stats_RMS'!$C$6))),0)</f>
        <v>0</v>
      </c>
      <c r="AO1651" s="69">
        <f>IFERROR(((AJ1651+(AJ1651*'Portfolio Stats_RMS'!$C$7))/(AB1651*(1-'Portfolio Stats_RMS'!$C$6))),0)</f>
        <v>0</v>
      </c>
      <c r="AP1651" s="152"/>
    </row>
    <row r="1652" spans="2:42" x14ac:dyDescent="0.25">
      <c r="B1652" s="29"/>
      <c r="C1652" s="87"/>
      <c r="D1652" s="29"/>
      <c r="E1652" s="29"/>
      <c r="F1652" s="29"/>
      <c r="G1652" s="25"/>
      <c r="H1652" s="25"/>
      <c r="I1652" s="25"/>
      <c r="J1652" s="100"/>
      <c r="K1652" s="100"/>
      <c r="L1652" s="149"/>
      <c r="M1652" s="29"/>
      <c r="N1652" s="29"/>
      <c r="O1652" s="29"/>
      <c r="P1652" s="149"/>
      <c r="Q1652" s="150"/>
      <c r="R1652" s="152"/>
      <c r="S1652" s="153"/>
      <c r="T1652" s="153"/>
      <c r="U1652" s="154"/>
      <c r="V1652" s="99"/>
      <c r="W1652" s="99"/>
      <c r="X1652" s="25"/>
      <c r="Y1652" s="25"/>
      <c r="Z1652" s="99"/>
      <c r="AA1652" s="25"/>
      <c r="AB1652" s="25"/>
      <c r="AC1652" s="99"/>
      <c r="AD1652" s="116">
        <f ca="1">SUMIF(AAL!$A$3:$A$65061,'Risk Lv. Inforce'!$B$7:$B$12091,AAL!$B$3:$B$65007)</f>
        <v>0</v>
      </c>
      <c r="AE1652" s="116">
        <f ca="1">SUMIF(AAL!$C$3:$C$65061,'Risk Lv. Inforce'!$B$7:$B$10291,AAL!$D$3:$D$65007)</f>
        <v>0</v>
      </c>
      <c r="AF1652" s="116">
        <f ca="1">SUMIF(AAL!$E$3:$E$65061,'Risk Lv. Inforce'!$B$7:$B$1291,AAL!$F$3:$F$65007)</f>
        <v>0</v>
      </c>
      <c r="AG1652" s="116">
        <f ca="1">SUMIF(AAL!$G$3:$G$65061,'Risk Lv. Inforce'!$B$7:$B$1291,AAL!$H$3:$H$65007)</f>
        <v>0</v>
      </c>
      <c r="AH1652" s="116">
        <f ca="1">SUMIF(AAL!$I$3:$I$65061,'Risk Lv. Inforce'!$B$7:$B$1291,AAL!$J$3:$J$65007)</f>
        <v>0</v>
      </c>
      <c r="AI1652" s="116">
        <f ca="1">SUMIF(AAL!$K$3:$K$65061,'Risk Lv. Inforce'!$B$7:$B$1291,AAL!$L$3:$L$65007)</f>
        <v>0</v>
      </c>
      <c r="AJ1652" s="116">
        <f>VLOOKUP(B1652,AAL!$Q$4:$S$1048576,3,0)</f>
        <v>0</v>
      </c>
      <c r="AK1652" s="116">
        <f>VLOOKUP(B1652,AAL!$U$4:$W$1048576,3,0)</f>
        <v>0</v>
      </c>
      <c r="AL1652" s="69">
        <f ca="1">IFERROR(((AD1652+(AD1652*'Portfolio Stats_RMS'!$C$7))/($AB1652*(1-'Portfolio Stats_RMS'!$C$6))),0)</f>
        <v>0</v>
      </c>
      <c r="AM1652" s="69">
        <f ca="1">IFERROR(((AF1652+(AF1652*'Portfolio Stats_RMS'!$C$7))/($AB1652*(1-'Portfolio Stats_RMS'!$C$6))),0)</f>
        <v>0</v>
      </c>
      <c r="AN1652" s="69">
        <f ca="1">IFERROR(((AH1652+(AH1652*'Portfolio Stats_RMS'!$C$7))/($AB1652*(1-'Portfolio Stats_RMS'!$C$6))),0)</f>
        <v>0</v>
      </c>
      <c r="AO1652" s="69">
        <f>IFERROR(((AJ1652+(AJ1652*'Portfolio Stats_RMS'!$C$7))/(AB1652*(1-'Portfolio Stats_RMS'!$C$6))),0)</f>
        <v>0</v>
      </c>
      <c r="AP1652" s="152"/>
    </row>
    <row r="1653" spans="2:42" x14ac:dyDescent="0.25">
      <c r="B1653" s="29"/>
      <c r="C1653" s="87"/>
      <c r="D1653" s="29"/>
      <c r="E1653" s="29"/>
      <c r="F1653" s="29"/>
      <c r="G1653" s="25"/>
      <c r="H1653" s="25"/>
      <c r="I1653" s="25"/>
      <c r="J1653" s="100"/>
      <c r="K1653" s="100"/>
      <c r="L1653" s="29"/>
      <c r="M1653" s="29"/>
      <c r="N1653" s="29"/>
      <c r="O1653" s="29"/>
      <c r="P1653" s="149"/>
      <c r="Q1653" s="150"/>
      <c r="R1653" s="152"/>
      <c r="S1653" s="153"/>
      <c r="T1653" s="153"/>
      <c r="U1653" s="154"/>
      <c r="V1653" s="99"/>
      <c r="W1653" s="99"/>
      <c r="X1653" s="25"/>
      <c r="Y1653" s="25"/>
      <c r="Z1653" s="99"/>
      <c r="AA1653" s="25"/>
      <c r="AB1653" s="25"/>
      <c r="AC1653" s="99"/>
      <c r="AD1653" s="116">
        <f ca="1">SUMIF(AAL!$A$3:$A$65061,'Risk Lv. Inforce'!$B$7:$B$12091,AAL!$B$3:$B$65007)</f>
        <v>0</v>
      </c>
      <c r="AE1653" s="116">
        <f ca="1">SUMIF(AAL!$C$3:$C$65061,'Risk Lv. Inforce'!$B$7:$B$10291,AAL!$D$3:$D$65007)</f>
        <v>0</v>
      </c>
      <c r="AF1653" s="116">
        <f ca="1">SUMIF(AAL!$E$3:$E$65061,'Risk Lv. Inforce'!$B$7:$B$1291,AAL!$F$3:$F$65007)</f>
        <v>0</v>
      </c>
      <c r="AG1653" s="116">
        <f ca="1">SUMIF(AAL!$G$3:$G$65061,'Risk Lv. Inforce'!$B$7:$B$1291,AAL!$H$3:$H$65007)</f>
        <v>0</v>
      </c>
      <c r="AH1653" s="116">
        <f ca="1">SUMIF(AAL!$I$3:$I$65061,'Risk Lv. Inforce'!$B$7:$B$1291,AAL!$J$3:$J$65007)</f>
        <v>0</v>
      </c>
      <c r="AI1653" s="116">
        <f ca="1">SUMIF(AAL!$K$3:$K$65061,'Risk Lv. Inforce'!$B$7:$B$1291,AAL!$L$3:$L$65007)</f>
        <v>0</v>
      </c>
      <c r="AJ1653" s="116">
        <f>VLOOKUP(B1653,AAL!$Q$4:$S$1048576,3,0)</f>
        <v>0</v>
      </c>
      <c r="AK1653" s="116">
        <f>VLOOKUP(B1653,AAL!$U$4:$W$1048576,3,0)</f>
        <v>0</v>
      </c>
      <c r="AL1653" s="69">
        <f ca="1">IFERROR(((AD1653+(AD1653*'Portfolio Stats_RMS'!$C$7))/($AB1653*(1-'Portfolio Stats_RMS'!$C$6))),0)</f>
        <v>0</v>
      </c>
      <c r="AM1653" s="69">
        <f ca="1">IFERROR(((AF1653+(AF1653*'Portfolio Stats_RMS'!$C$7))/($AB1653*(1-'Portfolio Stats_RMS'!$C$6))),0)</f>
        <v>0</v>
      </c>
      <c r="AN1653" s="69">
        <f ca="1">IFERROR(((AH1653+(AH1653*'Portfolio Stats_RMS'!$C$7))/($AB1653*(1-'Portfolio Stats_RMS'!$C$6))),0)</f>
        <v>0</v>
      </c>
      <c r="AO1653" s="69">
        <f>IFERROR(((AJ1653+(AJ1653*'Portfolio Stats_RMS'!$C$7))/(AB1653*(1-'Portfolio Stats_RMS'!$C$6))),0)</f>
        <v>0</v>
      </c>
      <c r="AP1653" s="152"/>
    </row>
    <row r="1654" spans="2:42" x14ac:dyDescent="0.25">
      <c r="B1654" s="29"/>
      <c r="C1654" s="87"/>
      <c r="D1654" s="29"/>
      <c r="E1654" s="29"/>
      <c r="F1654" s="29"/>
      <c r="G1654" s="25"/>
      <c r="H1654" s="25"/>
      <c r="I1654" s="25"/>
      <c r="J1654" s="100"/>
      <c r="K1654" s="100"/>
      <c r="L1654" s="149"/>
      <c r="M1654" s="29"/>
      <c r="N1654" s="29"/>
      <c r="O1654" s="29"/>
      <c r="P1654" s="149"/>
      <c r="Q1654" s="150"/>
      <c r="R1654" s="152"/>
      <c r="S1654" s="153"/>
      <c r="T1654" s="153"/>
      <c r="U1654" s="154"/>
      <c r="V1654" s="99"/>
      <c r="W1654" s="99"/>
      <c r="X1654" s="25"/>
      <c r="Y1654" s="25"/>
      <c r="Z1654" s="99"/>
      <c r="AA1654" s="25"/>
      <c r="AB1654" s="25"/>
      <c r="AC1654" s="99"/>
      <c r="AD1654" s="116">
        <f ca="1">SUMIF(AAL!$A$3:$A$65061,'Risk Lv. Inforce'!$B$7:$B$12091,AAL!$B$3:$B$65007)</f>
        <v>0</v>
      </c>
      <c r="AE1654" s="116">
        <f ca="1">SUMIF(AAL!$C$3:$C$65061,'Risk Lv. Inforce'!$B$7:$B$10291,AAL!$D$3:$D$65007)</f>
        <v>0</v>
      </c>
      <c r="AF1654" s="116">
        <f ca="1">SUMIF(AAL!$E$3:$E$65061,'Risk Lv. Inforce'!$B$7:$B$1291,AAL!$F$3:$F$65007)</f>
        <v>0</v>
      </c>
      <c r="AG1654" s="116">
        <f ca="1">SUMIF(AAL!$G$3:$G$65061,'Risk Lv. Inforce'!$B$7:$B$1291,AAL!$H$3:$H$65007)</f>
        <v>0</v>
      </c>
      <c r="AH1654" s="116">
        <f ca="1">SUMIF(AAL!$I$3:$I$65061,'Risk Lv. Inforce'!$B$7:$B$1291,AAL!$J$3:$J$65007)</f>
        <v>0</v>
      </c>
      <c r="AI1654" s="116">
        <f ca="1">SUMIF(AAL!$K$3:$K$65061,'Risk Lv. Inforce'!$B$7:$B$1291,AAL!$L$3:$L$65007)</f>
        <v>0</v>
      </c>
      <c r="AJ1654" s="116">
        <f>VLOOKUP(B1654,AAL!$Q$4:$S$1048576,3,0)</f>
        <v>0</v>
      </c>
      <c r="AK1654" s="116">
        <f>VLOOKUP(B1654,AAL!$U$4:$W$1048576,3,0)</f>
        <v>0</v>
      </c>
      <c r="AL1654" s="69">
        <f ca="1">IFERROR(((AD1654+(AD1654*'Portfolio Stats_RMS'!$C$7))/($AB1654*(1-'Portfolio Stats_RMS'!$C$6))),0)</f>
        <v>0</v>
      </c>
      <c r="AM1654" s="69">
        <f ca="1">IFERROR(((AF1654+(AF1654*'Portfolio Stats_RMS'!$C$7))/($AB1654*(1-'Portfolio Stats_RMS'!$C$6))),0)</f>
        <v>0</v>
      </c>
      <c r="AN1654" s="69">
        <f ca="1">IFERROR(((AH1654+(AH1654*'Portfolio Stats_RMS'!$C$7))/($AB1654*(1-'Portfolio Stats_RMS'!$C$6))),0)</f>
        <v>0</v>
      </c>
      <c r="AO1654" s="69">
        <f>IFERROR(((AJ1654+(AJ1654*'Portfolio Stats_RMS'!$C$7))/(AB1654*(1-'Portfolio Stats_RMS'!$C$6))),0)</f>
        <v>0</v>
      </c>
      <c r="AP1654" s="152"/>
    </row>
    <row r="1655" spans="2:42" x14ac:dyDescent="0.25">
      <c r="B1655" s="29"/>
      <c r="C1655" s="87"/>
      <c r="D1655" s="29"/>
      <c r="E1655" s="29"/>
      <c r="F1655" s="29"/>
      <c r="G1655" s="25"/>
      <c r="H1655" s="25"/>
      <c r="I1655" s="25"/>
      <c r="J1655" s="100"/>
      <c r="K1655" s="100"/>
      <c r="L1655" s="29"/>
      <c r="M1655" s="29"/>
      <c r="N1655" s="29"/>
      <c r="O1655" s="29"/>
      <c r="P1655" s="149"/>
      <c r="Q1655" s="150"/>
      <c r="R1655" s="152"/>
      <c r="S1655" s="153"/>
      <c r="T1655" s="153"/>
      <c r="U1655" s="154"/>
      <c r="V1655" s="99"/>
      <c r="W1655" s="99"/>
      <c r="X1655" s="25"/>
      <c r="Y1655" s="25"/>
      <c r="Z1655" s="99"/>
      <c r="AA1655" s="25"/>
      <c r="AB1655" s="25"/>
      <c r="AC1655" s="99"/>
      <c r="AD1655" s="116">
        <f ca="1">SUMIF(AAL!$A$3:$A$65061,'Risk Lv. Inforce'!$B$7:$B$12091,AAL!$B$3:$B$65007)</f>
        <v>0</v>
      </c>
      <c r="AE1655" s="116">
        <f ca="1">SUMIF(AAL!$C$3:$C$65061,'Risk Lv. Inforce'!$B$7:$B$10291,AAL!$D$3:$D$65007)</f>
        <v>0</v>
      </c>
      <c r="AF1655" s="116">
        <f ca="1">SUMIF(AAL!$E$3:$E$65061,'Risk Lv. Inforce'!$B$7:$B$1291,AAL!$F$3:$F$65007)</f>
        <v>0</v>
      </c>
      <c r="AG1655" s="116">
        <f ca="1">SUMIF(AAL!$G$3:$G$65061,'Risk Lv. Inforce'!$B$7:$B$1291,AAL!$H$3:$H$65007)</f>
        <v>0</v>
      </c>
      <c r="AH1655" s="116">
        <f ca="1">SUMIF(AAL!$I$3:$I$65061,'Risk Lv. Inforce'!$B$7:$B$1291,AAL!$J$3:$J$65007)</f>
        <v>0</v>
      </c>
      <c r="AI1655" s="116">
        <f ca="1">SUMIF(AAL!$K$3:$K$65061,'Risk Lv. Inforce'!$B$7:$B$1291,AAL!$L$3:$L$65007)</f>
        <v>0</v>
      </c>
      <c r="AJ1655" s="116">
        <f>VLOOKUP(B1655,AAL!$Q$4:$S$1048576,3,0)</f>
        <v>0</v>
      </c>
      <c r="AK1655" s="116">
        <f>VLOOKUP(B1655,AAL!$U$4:$W$1048576,3,0)</f>
        <v>0</v>
      </c>
      <c r="AL1655" s="69">
        <f ca="1">IFERROR(((AD1655+(AD1655*'Portfolio Stats_RMS'!$C$7))/($AB1655*(1-'Portfolio Stats_RMS'!$C$6))),0)</f>
        <v>0</v>
      </c>
      <c r="AM1655" s="69">
        <f ca="1">IFERROR(((AF1655+(AF1655*'Portfolio Stats_RMS'!$C$7))/($AB1655*(1-'Portfolio Stats_RMS'!$C$6))),0)</f>
        <v>0</v>
      </c>
      <c r="AN1655" s="69">
        <f ca="1">IFERROR(((AH1655+(AH1655*'Portfolio Stats_RMS'!$C$7))/($AB1655*(1-'Portfolio Stats_RMS'!$C$6))),0)</f>
        <v>0</v>
      </c>
      <c r="AO1655" s="69">
        <f>IFERROR(((AJ1655+(AJ1655*'Portfolio Stats_RMS'!$C$7))/(AB1655*(1-'Portfolio Stats_RMS'!$C$6))),0)</f>
        <v>0</v>
      </c>
      <c r="AP1655" s="152"/>
    </row>
    <row r="1656" spans="2:42" x14ac:dyDescent="0.25">
      <c r="B1656" s="29"/>
      <c r="C1656" s="87"/>
      <c r="D1656" s="29"/>
      <c r="E1656" s="29"/>
      <c r="F1656" s="29"/>
      <c r="G1656" s="25"/>
      <c r="H1656" s="25"/>
      <c r="I1656" s="25"/>
      <c r="J1656" s="100"/>
      <c r="K1656" s="100"/>
      <c r="L1656" s="149"/>
      <c r="M1656" s="29"/>
      <c r="N1656" s="29"/>
      <c r="O1656" s="29"/>
      <c r="P1656" s="149"/>
      <c r="Q1656" s="150"/>
      <c r="R1656" s="152"/>
      <c r="S1656" s="153"/>
      <c r="T1656" s="153"/>
      <c r="U1656" s="154"/>
      <c r="V1656" s="99"/>
      <c r="W1656" s="99"/>
      <c r="X1656" s="25"/>
      <c r="Y1656" s="25"/>
      <c r="Z1656" s="99"/>
      <c r="AA1656" s="25"/>
      <c r="AB1656" s="25"/>
      <c r="AC1656" s="99"/>
      <c r="AD1656" s="116">
        <f ca="1">SUMIF(AAL!$A$3:$A$65061,'Risk Lv. Inforce'!$B$7:$B$12091,AAL!$B$3:$B$65007)</f>
        <v>0</v>
      </c>
      <c r="AE1656" s="116">
        <f ca="1">SUMIF(AAL!$C$3:$C$65061,'Risk Lv. Inforce'!$B$7:$B$10291,AAL!$D$3:$D$65007)</f>
        <v>0</v>
      </c>
      <c r="AF1656" s="116">
        <f ca="1">SUMIF(AAL!$E$3:$E$65061,'Risk Lv. Inforce'!$B$7:$B$1291,AAL!$F$3:$F$65007)</f>
        <v>0</v>
      </c>
      <c r="AG1656" s="116">
        <f ca="1">SUMIF(AAL!$G$3:$G$65061,'Risk Lv. Inforce'!$B$7:$B$1291,AAL!$H$3:$H$65007)</f>
        <v>0</v>
      </c>
      <c r="AH1656" s="116">
        <f ca="1">SUMIF(AAL!$I$3:$I$65061,'Risk Lv. Inforce'!$B$7:$B$1291,AAL!$J$3:$J$65007)</f>
        <v>0</v>
      </c>
      <c r="AI1656" s="116">
        <f ca="1">SUMIF(AAL!$K$3:$K$65061,'Risk Lv. Inforce'!$B$7:$B$1291,AAL!$L$3:$L$65007)</f>
        <v>0</v>
      </c>
      <c r="AJ1656" s="116">
        <f>VLOOKUP(B1656,AAL!$Q$4:$S$1048576,3,0)</f>
        <v>0</v>
      </c>
      <c r="AK1656" s="116">
        <f>VLOOKUP(B1656,AAL!$U$4:$W$1048576,3,0)</f>
        <v>0</v>
      </c>
      <c r="AL1656" s="69">
        <f ca="1">IFERROR(((AD1656+(AD1656*'Portfolio Stats_RMS'!$C$7))/($AB1656*(1-'Portfolio Stats_RMS'!$C$6))),0)</f>
        <v>0</v>
      </c>
      <c r="AM1656" s="69">
        <f ca="1">IFERROR(((AF1656+(AF1656*'Portfolio Stats_RMS'!$C$7))/($AB1656*(1-'Portfolio Stats_RMS'!$C$6))),0)</f>
        <v>0</v>
      </c>
      <c r="AN1656" s="69">
        <f ca="1">IFERROR(((AH1656+(AH1656*'Portfolio Stats_RMS'!$C$7))/($AB1656*(1-'Portfolio Stats_RMS'!$C$6))),0)</f>
        <v>0</v>
      </c>
      <c r="AO1656" s="69">
        <f>IFERROR(((AJ1656+(AJ1656*'Portfolio Stats_RMS'!$C$7))/(AB1656*(1-'Portfolio Stats_RMS'!$C$6))),0)</f>
        <v>0</v>
      </c>
      <c r="AP1656" s="152"/>
    </row>
    <row r="1657" spans="2:42" x14ac:dyDescent="0.25">
      <c r="B1657" s="29"/>
      <c r="C1657" s="87"/>
      <c r="D1657" s="29"/>
      <c r="E1657" s="29"/>
      <c r="F1657" s="29"/>
      <c r="G1657" s="25"/>
      <c r="H1657" s="25"/>
      <c r="I1657" s="25"/>
      <c r="J1657" s="100"/>
      <c r="K1657" s="100"/>
      <c r="L1657" s="149"/>
      <c r="M1657" s="29"/>
      <c r="N1657" s="29"/>
      <c r="O1657" s="29"/>
      <c r="P1657" s="149"/>
      <c r="Q1657" s="150"/>
      <c r="R1657" s="152"/>
      <c r="S1657" s="153"/>
      <c r="T1657" s="153"/>
      <c r="U1657" s="154"/>
      <c r="V1657" s="99"/>
      <c r="W1657" s="99"/>
      <c r="X1657" s="25"/>
      <c r="Y1657" s="25"/>
      <c r="Z1657" s="99"/>
      <c r="AA1657" s="25"/>
      <c r="AB1657" s="25"/>
      <c r="AC1657" s="99"/>
      <c r="AD1657" s="116">
        <f ca="1">SUMIF(AAL!$A$3:$A$65061,'Risk Lv. Inforce'!$B$7:$B$12091,AAL!$B$3:$B$65007)</f>
        <v>0</v>
      </c>
      <c r="AE1657" s="116">
        <f ca="1">SUMIF(AAL!$C$3:$C$65061,'Risk Lv. Inforce'!$B$7:$B$10291,AAL!$D$3:$D$65007)</f>
        <v>0</v>
      </c>
      <c r="AF1657" s="116">
        <f ca="1">SUMIF(AAL!$E$3:$E$65061,'Risk Lv. Inforce'!$B$7:$B$1291,AAL!$F$3:$F$65007)</f>
        <v>0</v>
      </c>
      <c r="AG1657" s="116">
        <f ca="1">SUMIF(AAL!$G$3:$G$65061,'Risk Lv. Inforce'!$B$7:$B$1291,AAL!$H$3:$H$65007)</f>
        <v>0</v>
      </c>
      <c r="AH1657" s="116">
        <f ca="1">SUMIF(AAL!$I$3:$I$65061,'Risk Lv. Inforce'!$B$7:$B$1291,AAL!$J$3:$J$65007)</f>
        <v>0</v>
      </c>
      <c r="AI1657" s="116">
        <f ca="1">SUMIF(AAL!$K$3:$K$65061,'Risk Lv. Inforce'!$B$7:$B$1291,AAL!$L$3:$L$65007)</f>
        <v>0</v>
      </c>
      <c r="AJ1657" s="116">
        <f>VLOOKUP(B1657,AAL!$Q$4:$S$1048576,3,0)</f>
        <v>0</v>
      </c>
      <c r="AK1657" s="116">
        <f>VLOOKUP(B1657,AAL!$U$4:$W$1048576,3,0)</f>
        <v>0</v>
      </c>
      <c r="AL1657" s="69">
        <f ca="1">IFERROR(((AD1657+(AD1657*'Portfolio Stats_RMS'!$C$7))/($AB1657*(1-'Portfolio Stats_RMS'!$C$6))),0)</f>
        <v>0</v>
      </c>
      <c r="AM1657" s="69">
        <f ca="1">IFERROR(((AF1657+(AF1657*'Portfolio Stats_RMS'!$C$7))/($AB1657*(1-'Portfolio Stats_RMS'!$C$6))),0)</f>
        <v>0</v>
      </c>
      <c r="AN1657" s="69">
        <f ca="1">IFERROR(((AH1657+(AH1657*'Portfolio Stats_RMS'!$C$7))/($AB1657*(1-'Portfolio Stats_RMS'!$C$6))),0)</f>
        <v>0</v>
      </c>
      <c r="AO1657" s="69">
        <f>IFERROR(((AJ1657+(AJ1657*'Portfolio Stats_RMS'!$C$7))/(AB1657*(1-'Portfolio Stats_RMS'!$C$6))),0)</f>
        <v>0</v>
      </c>
      <c r="AP1657" s="152"/>
    </row>
    <row r="1658" spans="2:42" x14ac:dyDescent="0.25">
      <c r="B1658" s="29"/>
      <c r="C1658" s="87"/>
      <c r="D1658" s="29"/>
      <c r="E1658" s="29"/>
      <c r="F1658" s="29"/>
      <c r="G1658" s="25"/>
      <c r="H1658" s="25"/>
      <c r="I1658" s="25"/>
      <c r="J1658" s="100"/>
      <c r="K1658" s="100"/>
      <c r="L1658" s="149"/>
      <c r="M1658" s="29"/>
      <c r="N1658" s="29"/>
      <c r="O1658" s="29"/>
      <c r="P1658" s="149"/>
      <c r="Q1658" s="150"/>
      <c r="R1658" s="152"/>
      <c r="S1658" s="153"/>
      <c r="T1658" s="153"/>
      <c r="U1658" s="154"/>
      <c r="V1658" s="99"/>
      <c r="W1658" s="99"/>
      <c r="X1658" s="25"/>
      <c r="Y1658" s="25"/>
      <c r="Z1658" s="99"/>
      <c r="AA1658" s="25"/>
      <c r="AB1658" s="25"/>
      <c r="AC1658" s="99"/>
      <c r="AD1658" s="116">
        <f ca="1">SUMIF(AAL!$A$3:$A$65061,'Risk Lv. Inforce'!$B$7:$B$12091,AAL!$B$3:$B$65007)</f>
        <v>0</v>
      </c>
      <c r="AE1658" s="116">
        <f ca="1">SUMIF(AAL!$C$3:$C$65061,'Risk Lv. Inforce'!$B$7:$B$10291,AAL!$D$3:$D$65007)</f>
        <v>0</v>
      </c>
      <c r="AF1658" s="116">
        <f ca="1">SUMIF(AAL!$E$3:$E$65061,'Risk Lv. Inforce'!$B$7:$B$1291,AAL!$F$3:$F$65007)</f>
        <v>0</v>
      </c>
      <c r="AG1658" s="116">
        <f ca="1">SUMIF(AAL!$G$3:$G$65061,'Risk Lv. Inforce'!$B$7:$B$1291,AAL!$H$3:$H$65007)</f>
        <v>0</v>
      </c>
      <c r="AH1658" s="116">
        <f ca="1">SUMIF(AAL!$I$3:$I$65061,'Risk Lv. Inforce'!$B$7:$B$1291,AAL!$J$3:$J$65007)</f>
        <v>0</v>
      </c>
      <c r="AI1658" s="116">
        <f ca="1">SUMIF(AAL!$K$3:$K$65061,'Risk Lv. Inforce'!$B$7:$B$1291,AAL!$L$3:$L$65007)</f>
        <v>0</v>
      </c>
      <c r="AJ1658" s="116">
        <f>VLOOKUP(B1658,AAL!$Q$4:$S$1048576,3,0)</f>
        <v>0</v>
      </c>
      <c r="AK1658" s="116">
        <f>VLOOKUP(B1658,AAL!$U$4:$W$1048576,3,0)</f>
        <v>0</v>
      </c>
      <c r="AL1658" s="69">
        <f ca="1">IFERROR(((AD1658+(AD1658*'Portfolio Stats_RMS'!$C$7))/($AB1658*(1-'Portfolio Stats_RMS'!$C$6))),0)</f>
        <v>0</v>
      </c>
      <c r="AM1658" s="69">
        <f ca="1">IFERROR(((AF1658+(AF1658*'Portfolio Stats_RMS'!$C$7))/($AB1658*(1-'Portfolio Stats_RMS'!$C$6))),0)</f>
        <v>0</v>
      </c>
      <c r="AN1658" s="69">
        <f ca="1">IFERROR(((AH1658+(AH1658*'Portfolio Stats_RMS'!$C$7))/($AB1658*(1-'Portfolio Stats_RMS'!$C$6))),0)</f>
        <v>0</v>
      </c>
      <c r="AO1658" s="69">
        <f>IFERROR(((AJ1658+(AJ1658*'Portfolio Stats_RMS'!$C$7))/(AB1658*(1-'Portfolio Stats_RMS'!$C$6))),0)</f>
        <v>0</v>
      </c>
      <c r="AP1658" s="152"/>
    </row>
    <row r="1659" spans="2:42" x14ac:dyDescent="0.25">
      <c r="B1659" s="29"/>
      <c r="C1659" s="87"/>
      <c r="D1659" s="29"/>
      <c r="E1659" s="29"/>
      <c r="F1659" s="29"/>
      <c r="G1659" s="25"/>
      <c r="H1659" s="25"/>
      <c r="I1659" s="25"/>
      <c r="J1659" s="100"/>
      <c r="K1659" s="100"/>
      <c r="L1659" s="29"/>
      <c r="M1659" s="29"/>
      <c r="N1659" s="29"/>
      <c r="O1659" s="29"/>
      <c r="P1659" s="149"/>
      <c r="Q1659" s="150"/>
      <c r="R1659" s="152"/>
      <c r="S1659" s="153"/>
      <c r="T1659" s="153"/>
      <c r="U1659" s="154"/>
      <c r="V1659" s="99"/>
      <c r="W1659" s="99"/>
      <c r="X1659" s="25"/>
      <c r="Y1659" s="25"/>
      <c r="Z1659" s="99"/>
      <c r="AA1659" s="25"/>
      <c r="AB1659" s="25"/>
      <c r="AC1659" s="99"/>
      <c r="AD1659" s="116">
        <f ca="1">SUMIF(AAL!$A$3:$A$65061,'Risk Lv. Inforce'!$B$7:$B$12091,AAL!$B$3:$B$65007)</f>
        <v>0</v>
      </c>
      <c r="AE1659" s="116">
        <f ca="1">SUMIF(AAL!$C$3:$C$65061,'Risk Lv. Inforce'!$B$7:$B$10291,AAL!$D$3:$D$65007)</f>
        <v>0</v>
      </c>
      <c r="AF1659" s="116">
        <f ca="1">SUMIF(AAL!$E$3:$E$65061,'Risk Lv. Inforce'!$B$7:$B$1291,AAL!$F$3:$F$65007)</f>
        <v>0</v>
      </c>
      <c r="AG1659" s="116">
        <f ca="1">SUMIF(AAL!$G$3:$G$65061,'Risk Lv. Inforce'!$B$7:$B$1291,AAL!$H$3:$H$65007)</f>
        <v>0</v>
      </c>
      <c r="AH1659" s="116">
        <f ca="1">SUMIF(AAL!$I$3:$I$65061,'Risk Lv. Inforce'!$B$7:$B$1291,AAL!$J$3:$J$65007)</f>
        <v>0</v>
      </c>
      <c r="AI1659" s="116">
        <f ca="1">SUMIF(AAL!$K$3:$K$65061,'Risk Lv. Inforce'!$B$7:$B$1291,AAL!$L$3:$L$65007)</f>
        <v>0</v>
      </c>
      <c r="AJ1659" s="116">
        <f>VLOOKUP(B1659,AAL!$Q$4:$S$1048576,3,0)</f>
        <v>0</v>
      </c>
      <c r="AK1659" s="116">
        <f>VLOOKUP(B1659,AAL!$U$4:$W$1048576,3,0)</f>
        <v>0</v>
      </c>
      <c r="AL1659" s="69">
        <f ca="1">IFERROR(((AD1659+(AD1659*'Portfolio Stats_RMS'!$C$7))/($AB1659*(1-'Portfolio Stats_RMS'!$C$6))),0)</f>
        <v>0</v>
      </c>
      <c r="AM1659" s="69">
        <f ca="1">IFERROR(((AF1659+(AF1659*'Portfolio Stats_RMS'!$C$7))/($AB1659*(1-'Portfolio Stats_RMS'!$C$6))),0)</f>
        <v>0</v>
      </c>
      <c r="AN1659" s="69">
        <f ca="1">IFERROR(((AH1659+(AH1659*'Portfolio Stats_RMS'!$C$7))/($AB1659*(1-'Portfolio Stats_RMS'!$C$6))),0)</f>
        <v>0</v>
      </c>
      <c r="AO1659" s="69">
        <f>IFERROR(((AJ1659+(AJ1659*'Portfolio Stats_RMS'!$C$7))/(AB1659*(1-'Portfolio Stats_RMS'!$C$6))),0)</f>
        <v>0</v>
      </c>
      <c r="AP1659" s="152"/>
    </row>
    <row r="1660" spans="2:42" x14ac:dyDescent="0.25">
      <c r="B1660" s="29"/>
      <c r="C1660" s="87"/>
      <c r="D1660" s="29"/>
      <c r="E1660" s="29"/>
      <c r="F1660" s="29"/>
      <c r="G1660" s="25"/>
      <c r="H1660" s="25"/>
      <c r="I1660" s="25"/>
      <c r="J1660" s="100"/>
      <c r="K1660" s="100"/>
      <c r="L1660" s="149"/>
      <c r="M1660" s="29"/>
      <c r="N1660" s="29"/>
      <c r="O1660" s="29"/>
      <c r="P1660" s="149"/>
      <c r="Q1660" s="150"/>
      <c r="R1660" s="152"/>
      <c r="S1660" s="153"/>
      <c r="T1660" s="153"/>
      <c r="U1660" s="154"/>
      <c r="V1660" s="99"/>
      <c r="W1660" s="99"/>
      <c r="X1660" s="25"/>
      <c r="Y1660" s="25"/>
      <c r="Z1660" s="99"/>
      <c r="AA1660" s="25"/>
      <c r="AB1660" s="25"/>
      <c r="AC1660" s="99"/>
      <c r="AD1660" s="116">
        <f ca="1">SUMIF(AAL!$A$3:$A$65061,'Risk Lv. Inforce'!$B$7:$B$12091,AAL!$B$3:$B$65007)</f>
        <v>0</v>
      </c>
      <c r="AE1660" s="116">
        <f ca="1">SUMIF(AAL!$C$3:$C$65061,'Risk Lv. Inforce'!$B$7:$B$10291,AAL!$D$3:$D$65007)</f>
        <v>0</v>
      </c>
      <c r="AF1660" s="116">
        <f ca="1">SUMIF(AAL!$E$3:$E$65061,'Risk Lv. Inforce'!$B$7:$B$1291,AAL!$F$3:$F$65007)</f>
        <v>0</v>
      </c>
      <c r="AG1660" s="116">
        <f ca="1">SUMIF(AAL!$G$3:$G$65061,'Risk Lv. Inforce'!$B$7:$B$1291,AAL!$H$3:$H$65007)</f>
        <v>0</v>
      </c>
      <c r="AH1660" s="116">
        <f ca="1">SUMIF(AAL!$I$3:$I$65061,'Risk Lv. Inforce'!$B$7:$B$1291,AAL!$J$3:$J$65007)</f>
        <v>0</v>
      </c>
      <c r="AI1660" s="116">
        <f ca="1">SUMIF(AAL!$K$3:$K$65061,'Risk Lv. Inforce'!$B$7:$B$1291,AAL!$L$3:$L$65007)</f>
        <v>0</v>
      </c>
      <c r="AJ1660" s="116">
        <f>VLOOKUP(B1660,AAL!$Q$4:$S$1048576,3,0)</f>
        <v>0</v>
      </c>
      <c r="AK1660" s="116">
        <f>VLOOKUP(B1660,AAL!$U$4:$W$1048576,3,0)</f>
        <v>0</v>
      </c>
      <c r="AL1660" s="69">
        <f ca="1">IFERROR(((AD1660+(AD1660*'Portfolio Stats_RMS'!$C$7))/($AB1660*(1-'Portfolio Stats_RMS'!$C$6))),0)</f>
        <v>0</v>
      </c>
      <c r="AM1660" s="69">
        <f ca="1">IFERROR(((AF1660+(AF1660*'Portfolio Stats_RMS'!$C$7))/($AB1660*(1-'Portfolio Stats_RMS'!$C$6))),0)</f>
        <v>0</v>
      </c>
      <c r="AN1660" s="69">
        <f ca="1">IFERROR(((AH1660+(AH1660*'Portfolio Stats_RMS'!$C$7))/($AB1660*(1-'Portfolio Stats_RMS'!$C$6))),0)</f>
        <v>0</v>
      </c>
      <c r="AO1660" s="69">
        <f>IFERROR(((AJ1660+(AJ1660*'Portfolio Stats_RMS'!$C$7))/(AB1660*(1-'Portfolio Stats_RMS'!$C$6))),0)</f>
        <v>0</v>
      </c>
      <c r="AP1660" s="152"/>
    </row>
    <row r="1661" spans="2:42" x14ac:dyDescent="0.25">
      <c r="B1661" s="29"/>
      <c r="C1661" s="87"/>
      <c r="D1661" s="29"/>
      <c r="E1661" s="29"/>
      <c r="F1661" s="29"/>
      <c r="G1661" s="25"/>
      <c r="H1661" s="25"/>
      <c r="I1661" s="25"/>
      <c r="J1661" s="100"/>
      <c r="K1661" s="100"/>
      <c r="L1661" s="149"/>
      <c r="M1661" s="29"/>
      <c r="N1661" s="29"/>
      <c r="O1661" s="29"/>
      <c r="P1661" s="149"/>
      <c r="Q1661" s="150"/>
      <c r="R1661" s="152"/>
      <c r="S1661" s="153"/>
      <c r="T1661" s="153"/>
      <c r="U1661" s="154"/>
      <c r="V1661" s="99"/>
      <c r="W1661" s="99"/>
      <c r="X1661" s="25"/>
      <c r="Y1661" s="25"/>
      <c r="Z1661" s="99"/>
      <c r="AA1661" s="25"/>
      <c r="AB1661" s="25"/>
      <c r="AC1661" s="99"/>
      <c r="AD1661" s="116">
        <f ca="1">SUMIF(AAL!$A$3:$A$65061,'Risk Lv. Inforce'!$B$7:$B$12091,AAL!$B$3:$B$65007)</f>
        <v>0</v>
      </c>
      <c r="AE1661" s="116">
        <f ca="1">SUMIF(AAL!$C$3:$C$65061,'Risk Lv. Inforce'!$B$7:$B$10291,AAL!$D$3:$D$65007)</f>
        <v>0</v>
      </c>
      <c r="AF1661" s="116">
        <f ca="1">SUMIF(AAL!$E$3:$E$65061,'Risk Lv. Inforce'!$B$7:$B$1291,AAL!$F$3:$F$65007)</f>
        <v>0</v>
      </c>
      <c r="AG1661" s="116">
        <f ca="1">SUMIF(AAL!$G$3:$G$65061,'Risk Lv. Inforce'!$B$7:$B$1291,AAL!$H$3:$H$65007)</f>
        <v>0</v>
      </c>
      <c r="AH1661" s="116">
        <f ca="1">SUMIF(AAL!$I$3:$I$65061,'Risk Lv. Inforce'!$B$7:$B$1291,AAL!$J$3:$J$65007)</f>
        <v>0</v>
      </c>
      <c r="AI1661" s="116">
        <f ca="1">SUMIF(AAL!$K$3:$K$65061,'Risk Lv. Inforce'!$B$7:$B$1291,AAL!$L$3:$L$65007)</f>
        <v>0</v>
      </c>
      <c r="AJ1661" s="116">
        <f>VLOOKUP(B1661,AAL!$Q$4:$S$1048576,3,0)</f>
        <v>0</v>
      </c>
      <c r="AK1661" s="116">
        <f>VLOOKUP(B1661,AAL!$U$4:$W$1048576,3,0)</f>
        <v>0</v>
      </c>
      <c r="AL1661" s="69">
        <f ca="1">IFERROR(((AD1661+(AD1661*'Portfolio Stats_RMS'!$C$7))/($AB1661*(1-'Portfolio Stats_RMS'!$C$6))),0)</f>
        <v>0</v>
      </c>
      <c r="AM1661" s="69">
        <f ca="1">IFERROR(((AF1661+(AF1661*'Portfolio Stats_RMS'!$C$7))/($AB1661*(1-'Portfolio Stats_RMS'!$C$6))),0)</f>
        <v>0</v>
      </c>
      <c r="AN1661" s="69">
        <f ca="1">IFERROR(((AH1661+(AH1661*'Portfolio Stats_RMS'!$C$7))/($AB1661*(1-'Portfolio Stats_RMS'!$C$6))),0)</f>
        <v>0</v>
      </c>
      <c r="AO1661" s="69">
        <f>IFERROR(((AJ1661+(AJ1661*'Portfolio Stats_RMS'!$C$7))/(AB1661*(1-'Portfolio Stats_RMS'!$C$6))),0)</f>
        <v>0</v>
      </c>
      <c r="AP1661" s="152"/>
    </row>
    <row r="1662" spans="2:42" x14ac:dyDescent="0.25">
      <c r="B1662" s="29"/>
      <c r="C1662" s="87"/>
      <c r="D1662" s="29"/>
      <c r="E1662" s="29"/>
      <c r="F1662" s="29"/>
      <c r="G1662" s="25"/>
      <c r="H1662" s="25"/>
      <c r="I1662" s="25"/>
      <c r="J1662" s="100"/>
      <c r="K1662" s="100"/>
      <c r="L1662" s="149"/>
      <c r="M1662" s="29"/>
      <c r="N1662" s="29"/>
      <c r="O1662" s="29"/>
      <c r="P1662" s="149"/>
      <c r="Q1662" s="150"/>
      <c r="R1662" s="152"/>
      <c r="S1662" s="153"/>
      <c r="T1662" s="153"/>
      <c r="U1662" s="154"/>
      <c r="V1662" s="99"/>
      <c r="W1662" s="99"/>
      <c r="X1662" s="25"/>
      <c r="Y1662" s="25"/>
      <c r="Z1662" s="99"/>
      <c r="AA1662" s="25"/>
      <c r="AB1662" s="25"/>
      <c r="AC1662" s="99"/>
      <c r="AD1662" s="116">
        <f ca="1">SUMIF(AAL!$A$3:$A$65061,'Risk Lv. Inforce'!$B$7:$B$12091,AAL!$B$3:$B$65007)</f>
        <v>0</v>
      </c>
      <c r="AE1662" s="116">
        <f ca="1">SUMIF(AAL!$C$3:$C$65061,'Risk Lv. Inforce'!$B$7:$B$10291,AAL!$D$3:$D$65007)</f>
        <v>0</v>
      </c>
      <c r="AF1662" s="116">
        <f ca="1">SUMIF(AAL!$E$3:$E$65061,'Risk Lv. Inforce'!$B$7:$B$1291,AAL!$F$3:$F$65007)</f>
        <v>0</v>
      </c>
      <c r="AG1662" s="116">
        <f ca="1">SUMIF(AAL!$G$3:$G$65061,'Risk Lv. Inforce'!$B$7:$B$1291,AAL!$H$3:$H$65007)</f>
        <v>0</v>
      </c>
      <c r="AH1662" s="116">
        <f ca="1">SUMIF(AAL!$I$3:$I$65061,'Risk Lv. Inforce'!$B$7:$B$1291,AAL!$J$3:$J$65007)</f>
        <v>0</v>
      </c>
      <c r="AI1662" s="116">
        <f ca="1">SUMIF(AAL!$K$3:$K$65061,'Risk Lv. Inforce'!$B$7:$B$1291,AAL!$L$3:$L$65007)</f>
        <v>0</v>
      </c>
      <c r="AJ1662" s="116">
        <f>VLOOKUP(B1662,AAL!$Q$4:$S$1048576,3,0)</f>
        <v>0</v>
      </c>
      <c r="AK1662" s="116">
        <f>VLOOKUP(B1662,AAL!$U$4:$W$1048576,3,0)</f>
        <v>0</v>
      </c>
      <c r="AL1662" s="69">
        <f ca="1">IFERROR(((AD1662+(AD1662*'Portfolio Stats_RMS'!$C$7))/($AB1662*(1-'Portfolio Stats_RMS'!$C$6))),0)</f>
        <v>0</v>
      </c>
      <c r="AM1662" s="69">
        <f ca="1">IFERROR(((AF1662+(AF1662*'Portfolio Stats_RMS'!$C$7))/($AB1662*(1-'Portfolio Stats_RMS'!$C$6))),0)</f>
        <v>0</v>
      </c>
      <c r="AN1662" s="69">
        <f ca="1">IFERROR(((AH1662+(AH1662*'Portfolio Stats_RMS'!$C$7))/($AB1662*(1-'Portfolio Stats_RMS'!$C$6))),0)</f>
        <v>0</v>
      </c>
      <c r="AO1662" s="69">
        <f>IFERROR(((AJ1662+(AJ1662*'Portfolio Stats_RMS'!$C$7))/(AB1662*(1-'Portfolio Stats_RMS'!$C$6))),0)</f>
        <v>0</v>
      </c>
      <c r="AP1662" s="152"/>
    </row>
    <row r="1663" spans="2:42" x14ac:dyDescent="0.25">
      <c r="B1663" s="29"/>
      <c r="C1663" s="87"/>
      <c r="D1663" s="29"/>
      <c r="E1663" s="29"/>
      <c r="F1663" s="29"/>
      <c r="G1663" s="25"/>
      <c r="H1663" s="25"/>
      <c r="I1663" s="25"/>
      <c r="J1663" s="100"/>
      <c r="K1663" s="100"/>
      <c r="L1663" s="149"/>
      <c r="M1663" s="29"/>
      <c r="N1663" s="29"/>
      <c r="O1663" s="29"/>
      <c r="P1663" s="149"/>
      <c r="Q1663" s="150"/>
      <c r="R1663" s="152"/>
      <c r="S1663" s="153"/>
      <c r="T1663" s="153"/>
      <c r="U1663" s="154"/>
      <c r="V1663" s="99"/>
      <c r="W1663" s="99"/>
      <c r="X1663" s="25"/>
      <c r="Y1663" s="25"/>
      <c r="Z1663" s="99"/>
      <c r="AA1663" s="25"/>
      <c r="AB1663" s="25"/>
      <c r="AC1663" s="99"/>
      <c r="AD1663" s="116">
        <f ca="1">SUMIF(AAL!$A$3:$A$65061,'Risk Lv. Inforce'!$B$7:$B$12091,AAL!$B$3:$B$65007)</f>
        <v>0</v>
      </c>
      <c r="AE1663" s="116">
        <f ca="1">SUMIF(AAL!$C$3:$C$65061,'Risk Lv. Inforce'!$B$7:$B$10291,AAL!$D$3:$D$65007)</f>
        <v>0</v>
      </c>
      <c r="AF1663" s="116">
        <f ca="1">SUMIF(AAL!$E$3:$E$65061,'Risk Lv. Inforce'!$B$7:$B$1291,AAL!$F$3:$F$65007)</f>
        <v>0</v>
      </c>
      <c r="AG1663" s="116">
        <f ca="1">SUMIF(AAL!$G$3:$G$65061,'Risk Lv. Inforce'!$B$7:$B$1291,AAL!$H$3:$H$65007)</f>
        <v>0</v>
      </c>
      <c r="AH1663" s="116">
        <f ca="1">SUMIF(AAL!$I$3:$I$65061,'Risk Lv. Inforce'!$B$7:$B$1291,AAL!$J$3:$J$65007)</f>
        <v>0</v>
      </c>
      <c r="AI1663" s="116">
        <f ca="1">SUMIF(AAL!$K$3:$K$65061,'Risk Lv. Inforce'!$B$7:$B$1291,AAL!$L$3:$L$65007)</f>
        <v>0</v>
      </c>
      <c r="AJ1663" s="116">
        <f>VLOOKUP(B1663,AAL!$Q$4:$S$1048576,3,0)</f>
        <v>0</v>
      </c>
      <c r="AK1663" s="116">
        <f>VLOOKUP(B1663,AAL!$U$4:$W$1048576,3,0)</f>
        <v>0</v>
      </c>
      <c r="AL1663" s="69">
        <f ca="1">IFERROR(((AD1663+(AD1663*'Portfolio Stats_RMS'!$C$7))/($AB1663*(1-'Portfolio Stats_RMS'!$C$6))),0)</f>
        <v>0</v>
      </c>
      <c r="AM1663" s="69">
        <f ca="1">IFERROR(((AF1663+(AF1663*'Portfolio Stats_RMS'!$C$7))/($AB1663*(1-'Portfolio Stats_RMS'!$C$6))),0)</f>
        <v>0</v>
      </c>
      <c r="AN1663" s="69">
        <f ca="1">IFERROR(((AH1663+(AH1663*'Portfolio Stats_RMS'!$C$7))/($AB1663*(1-'Portfolio Stats_RMS'!$C$6))),0)</f>
        <v>0</v>
      </c>
      <c r="AO1663" s="69">
        <f>IFERROR(((AJ1663+(AJ1663*'Portfolio Stats_RMS'!$C$7))/(AB1663*(1-'Portfolio Stats_RMS'!$C$6))),0)</f>
        <v>0</v>
      </c>
      <c r="AP1663" s="152"/>
    </row>
    <row r="1664" spans="2:42" x14ac:dyDescent="0.25">
      <c r="B1664" s="29"/>
      <c r="C1664" s="87"/>
      <c r="D1664" s="29"/>
      <c r="E1664" s="29"/>
      <c r="F1664" s="29"/>
      <c r="G1664" s="25"/>
      <c r="H1664" s="25"/>
      <c r="I1664" s="25"/>
      <c r="J1664" s="100"/>
      <c r="K1664" s="100"/>
      <c r="L1664" s="149"/>
      <c r="M1664" s="29"/>
      <c r="N1664" s="29"/>
      <c r="O1664" s="29"/>
      <c r="P1664" s="149"/>
      <c r="Q1664" s="150"/>
      <c r="R1664" s="152"/>
      <c r="S1664" s="153"/>
      <c r="T1664" s="153"/>
      <c r="U1664" s="154"/>
      <c r="V1664" s="99"/>
      <c r="W1664" s="99"/>
      <c r="X1664" s="25"/>
      <c r="Y1664" s="25"/>
      <c r="Z1664" s="99"/>
      <c r="AA1664" s="25"/>
      <c r="AB1664" s="25"/>
      <c r="AC1664" s="99"/>
      <c r="AD1664" s="116">
        <f ca="1">SUMIF(AAL!$A$3:$A$65061,'Risk Lv. Inforce'!$B$7:$B$12091,AAL!$B$3:$B$65007)</f>
        <v>0</v>
      </c>
      <c r="AE1664" s="116">
        <f ca="1">SUMIF(AAL!$C$3:$C$65061,'Risk Lv. Inforce'!$B$7:$B$10291,AAL!$D$3:$D$65007)</f>
        <v>0</v>
      </c>
      <c r="AF1664" s="116">
        <f ca="1">SUMIF(AAL!$E$3:$E$65061,'Risk Lv. Inforce'!$B$7:$B$1291,AAL!$F$3:$F$65007)</f>
        <v>0</v>
      </c>
      <c r="AG1664" s="116">
        <f ca="1">SUMIF(AAL!$G$3:$G$65061,'Risk Lv. Inforce'!$B$7:$B$1291,AAL!$H$3:$H$65007)</f>
        <v>0</v>
      </c>
      <c r="AH1664" s="116">
        <f ca="1">SUMIF(AAL!$I$3:$I$65061,'Risk Lv. Inforce'!$B$7:$B$1291,AAL!$J$3:$J$65007)</f>
        <v>0</v>
      </c>
      <c r="AI1664" s="116">
        <f ca="1">SUMIF(AAL!$K$3:$K$65061,'Risk Lv. Inforce'!$B$7:$B$1291,AAL!$L$3:$L$65007)</f>
        <v>0</v>
      </c>
      <c r="AJ1664" s="116">
        <f>VLOOKUP(B1664,AAL!$Q$4:$S$1048576,3,0)</f>
        <v>0</v>
      </c>
      <c r="AK1664" s="116">
        <f>VLOOKUP(B1664,AAL!$U$4:$W$1048576,3,0)</f>
        <v>0</v>
      </c>
      <c r="AL1664" s="69">
        <f ca="1">IFERROR(((AD1664+(AD1664*'Portfolio Stats_RMS'!$C$7))/($AB1664*(1-'Portfolio Stats_RMS'!$C$6))),0)</f>
        <v>0</v>
      </c>
      <c r="AM1664" s="69">
        <f ca="1">IFERROR(((AF1664+(AF1664*'Portfolio Stats_RMS'!$C$7))/($AB1664*(1-'Portfolio Stats_RMS'!$C$6))),0)</f>
        <v>0</v>
      </c>
      <c r="AN1664" s="69">
        <f ca="1">IFERROR(((AH1664+(AH1664*'Portfolio Stats_RMS'!$C$7))/($AB1664*(1-'Portfolio Stats_RMS'!$C$6))),0)</f>
        <v>0</v>
      </c>
      <c r="AO1664" s="69">
        <f>IFERROR(((AJ1664+(AJ1664*'Portfolio Stats_RMS'!$C$7))/(AB1664*(1-'Portfolio Stats_RMS'!$C$6))),0)</f>
        <v>0</v>
      </c>
      <c r="AP1664" s="152"/>
    </row>
    <row r="1665" spans="2:42" x14ac:dyDescent="0.25">
      <c r="B1665" s="29"/>
      <c r="C1665" s="87"/>
      <c r="D1665" s="29"/>
      <c r="E1665" s="29"/>
      <c r="F1665" s="29"/>
      <c r="G1665" s="25"/>
      <c r="H1665" s="25"/>
      <c r="I1665" s="25"/>
      <c r="J1665" s="100"/>
      <c r="K1665" s="100"/>
      <c r="L1665" s="149"/>
      <c r="M1665" s="29"/>
      <c r="N1665" s="29"/>
      <c r="O1665" s="29"/>
      <c r="P1665" s="149"/>
      <c r="Q1665" s="150"/>
      <c r="R1665" s="152"/>
      <c r="S1665" s="153"/>
      <c r="T1665" s="153"/>
      <c r="U1665" s="154"/>
      <c r="V1665" s="99"/>
      <c r="W1665" s="99"/>
      <c r="X1665" s="25"/>
      <c r="Y1665" s="25"/>
      <c r="Z1665" s="99"/>
      <c r="AA1665" s="25"/>
      <c r="AB1665" s="25"/>
      <c r="AC1665" s="99"/>
      <c r="AD1665" s="116">
        <f ca="1">SUMIF(AAL!$A$3:$A$65061,'Risk Lv. Inforce'!$B$7:$B$12091,AAL!$B$3:$B$65007)</f>
        <v>0</v>
      </c>
      <c r="AE1665" s="116">
        <f ca="1">SUMIF(AAL!$C$3:$C$65061,'Risk Lv. Inforce'!$B$7:$B$10291,AAL!$D$3:$D$65007)</f>
        <v>0</v>
      </c>
      <c r="AF1665" s="116">
        <f ca="1">SUMIF(AAL!$E$3:$E$65061,'Risk Lv. Inforce'!$B$7:$B$1291,AAL!$F$3:$F$65007)</f>
        <v>0</v>
      </c>
      <c r="AG1665" s="116">
        <f ca="1">SUMIF(AAL!$G$3:$G$65061,'Risk Lv. Inforce'!$B$7:$B$1291,AAL!$H$3:$H$65007)</f>
        <v>0</v>
      </c>
      <c r="AH1665" s="116">
        <f ca="1">SUMIF(AAL!$I$3:$I$65061,'Risk Lv. Inforce'!$B$7:$B$1291,AAL!$J$3:$J$65007)</f>
        <v>0</v>
      </c>
      <c r="AI1665" s="116">
        <f ca="1">SUMIF(AAL!$K$3:$K$65061,'Risk Lv. Inforce'!$B$7:$B$1291,AAL!$L$3:$L$65007)</f>
        <v>0</v>
      </c>
      <c r="AJ1665" s="116">
        <f>VLOOKUP(B1665,AAL!$Q$4:$S$1048576,3,0)</f>
        <v>0</v>
      </c>
      <c r="AK1665" s="116">
        <f>VLOOKUP(B1665,AAL!$U$4:$W$1048576,3,0)</f>
        <v>0</v>
      </c>
      <c r="AL1665" s="69">
        <f ca="1">IFERROR(((AD1665+(AD1665*'Portfolio Stats_RMS'!$C$7))/($AB1665*(1-'Portfolio Stats_RMS'!$C$6))),0)</f>
        <v>0</v>
      </c>
      <c r="AM1665" s="69">
        <f ca="1">IFERROR(((AF1665+(AF1665*'Portfolio Stats_RMS'!$C$7))/($AB1665*(1-'Portfolio Stats_RMS'!$C$6))),0)</f>
        <v>0</v>
      </c>
      <c r="AN1665" s="69">
        <f ca="1">IFERROR(((AH1665+(AH1665*'Portfolio Stats_RMS'!$C$7))/($AB1665*(1-'Portfolio Stats_RMS'!$C$6))),0)</f>
        <v>0</v>
      </c>
      <c r="AO1665" s="69">
        <f>IFERROR(((AJ1665+(AJ1665*'Portfolio Stats_RMS'!$C$7))/(AB1665*(1-'Portfolio Stats_RMS'!$C$6))),0)</f>
        <v>0</v>
      </c>
      <c r="AP1665" s="152"/>
    </row>
    <row r="1666" spans="2:42" x14ac:dyDescent="0.25">
      <c r="B1666" s="29"/>
      <c r="C1666" s="87"/>
      <c r="D1666" s="29"/>
      <c r="E1666" s="29"/>
      <c r="F1666" s="29"/>
      <c r="G1666" s="25"/>
      <c r="H1666" s="25"/>
      <c r="I1666" s="25"/>
      <c r="J1666" s="100"/>
      <c r="K1666" s="100"/>
      <c r="L1666" s="149"/>
      <c r="M1666" s="29"/>
      <c r="N1666" s="29"/>
      <c r="O1666" s="29"/>
      <c r="P1666" s="149"/>
      <c r="Q1666" s="150"/>
      <c r="R1666" s="152"/>
      <c r="S1666" s="153"/>
      <c r="T1666" s="153"/>
      <c r="U1666" s="154"/>
      <c r="V1666" s="99"/>
      <c r="W1666" s="99"/>
      <c r="X1666" s="25"/>
      <c r="Y1666" s="25"/>
      <c r="Z1666" s="99"/>
      <c r="AA1666" s="25"/>
      <c r="AB1666" s="25"/>
      <c r="AC1666" s="99"/>
      <c r="AD1666" s="116">
        <f ca="1">SUMIF(AAL!$A$3:$A$65061,'Risk Lv. Inforce'!$B$7:$B$12091,AAL!$B$3:$B$65007)</f>
        <v>0</v>
      </c>
      <c r="AE1666" s="116">
        <f ca="1">SUMIF(AAL!$C$3:$C$65061,'Risk Lv. Inforce'!$B$7:$B$10291,AAL!$D$3:$D$65007)</f>
        <v>0</v>
      </c>
      <c r="AF1666" s="116">
        <f ca="1">SUMIF(AAL!$E$3:$E$65061,'Risk Lv. Inforce'!$B$7:$B$1291,AAL!$F$3:$F$65007)</f>
        <v>0</v>
      </c>
      <c r="AG1666" s="116">
        <f ca="1">SUMIF(AAL!$G$3:$G$65061,'Risk Lv. Inforce'!$B$7:$B$1291,AAL!$H$3:$H$65007)</f>
        <v>0</v>
      </c>
      <c r="AH1666" s="116">
        <f ca="1">SUMIF(AAL!$I$3:$I$65061,'Risk Lv. Inforce'!$B$7:$B$1291,AAL!$J$3:$J$65007)</f>
        <v>0</v>
      </c>
      <c r="AI1666" s="116">
        <f ca="1">SUMIF(AAL!$K$3:$K$65061,'Risk Lv. Inforce'!$B$7:$B$1291,AAL!$L$3:$L$65007)</f>
        <v>0</v>
      </c>
      <c r="AJ1666" s="116">
        <f>VLOOKUP(B1666,AAL!$Q$4:$S$1048576,3,0)</f>
        <v>0</v>
      </c>
      <c r="AK1666" s="116">
        <f>VLOOKUP(B1666,AAL!$U$4:$W$1048576,3,0)</f>
        <v>0</v>
      </c>
      <c r="AL1666" s="69">
        <f ca="1">IFERROR(((AD1666+(AD1666*'Portfolio Stats_RMS'!$C$7))/($AB1666*(1-'Portfolio Stats_RMS'!$C$6))),0)</f>
        <v>0</v>
      </c>
      <c r="AM1666" s="69">
        <f ca="1">IFERROR(((AF1666+(AF1666*'Portfolio Stats_RMS'!$C$7))/($AB1666*(1-'Portfolio Stats_RMS'!$C$6))),0)</f>
        <v>0</v>
      </c>
      <c r="AN1666" s="69">
        <f ca="1">IFERROR(((AH1666+(AH1666*'Portfolio Stats_RMS'!$C$7))/($AB1666*(1-'Portfolio Stats_RMS'!$C$6))),0)</f>
        <v>0</v>
      </c>
      <c r="AO1666" s="69">
        <f>IFERROR(((AJ1666+(AJ1666*'Portfolio Stats_RMS'!$C$7))/(AB1666*(1-'Portfolio Stats_RMS'!$C$6))),0)</f>
        <v>0</v>
      </c>
      <c r="AP1666" s="152"/>
    </row>
    <row r="1667" spans="2:42" x14ac:dyDescent="0.25">
      <c r="B1667" s="29"/>
      <c r="C1667" s="87"/>
      <c r="D1667" s="29"/>
      <c r="E1667" s="29"/>
      <c r="F1667" s="29"/>
      <c r="G1667" s="25"/>
      <c r="H1667" s="25"/>
      <c r="I1667" s="25"/>
      <c r="J1667" s="100"/>
      <c r="K1667" s="100"/>
      <c r="L1667" s="149"/>
      <c r="M1667" s="29"/>
      <c r="N1667" s="29"/>
      <c r="O1667" s="29"/>
      <c r="P1667" s="149"/>
      <c r="Q1667" s="150"/>
      <c r="R1667" s="152"/>
      <c r="S1667" s="153"/>
      <c r="T1667" s="153"/>
      <c r="U1667" s="154"/>
      <c r="V1667" s="99"/>
      <c r="W1667" s="99"/>
      <c r="X1667" s="25"/>
      <c r="Y1667" s="25"/>
      <c r="Z1667" s="99"/>
      <c r="AA1667" s="25"/>
      <c r="AB1667" s="25"/>
      <c r="AC1667" s="99"/>
      <c r="AD1667" s="116">
        <f ca="1">SUMIF(AAL!$A$3:$A$65061,'Risk Lv. Inforce'!$B$7:$B$12091,AAL!$B$3:$B$65007)</f>
        <v>0</v>
      </c>
      <c r="AE1667" s="116">
        <f ca="1">SUMIF(AAL!$C$3:$C$65061,'Risk Lv. Inforce'!$B$7:$B$10291,AAL!$D$3:$D$65007)</f>
        <v>0</v>
      </c>
      <c r="AF1667" s="116">
        <f ca="1">SUMIF(AAL!$E$3:$E$65061,'Risk Lv. Inforce'!$B$7:$B$1291,AAL!$F$3:$F$65007)</f>
        <v>0</v>
      </c>
      <c r="AG1667" s="116">
        <f ca="1">SUMIF(AAL!$G$3:$G$65061,'Risk Lv. Inforce'!$B$7:$B$1291,AAL!$H$3:$H$65007)</f>
        <v>0</v>
      </c>
      <c r="AH1667" s="116">
        <f ca="1">SUMIF(AAL!$I$3:$I$65061,'Risk Lv. Inforce'!$B$7:$B$1291,AAL!$J$3:$J$65007)</f>
        <v>0</v>
      </c>
      <c r="AI1667" s="116">
        <f ca="1">SUMIF(AAL!$K$3:$K$65061,'Risk Lv. Inforce'!$B$7:$B$1291,AAL!$L$3:$L$65007)</f>
        <v>0</v>
      </c>
      <c r="AJ1667" s="116">
        <f>VLOOKUP(B1667,AAL!$Q$4:$S$1048576,3,0)</f>
        <v>0</v>
      </c>
      <c r="AK1667" s="116">
        <f>VLOOKUP(B1667,AAL!$U$4:$W$1048576,3,0)</f>
        <v>0</v>
      </c>
      <c r="AL1667" s="69">
        <f ca="1">IFERROR(((AD1667+(AD1667*'Portfolio Stats_RMS'!$C$7))/($AB1667*(1-'Portfolio Stats_RMS'!$C$6))),0)</f>
        <v>0</v>
      </c>
      <c r="AM1667" s="69">
        <f ca="1">IFERROR(((AF1667+(AF1667*'Portfolio Stats_RMS'!$C$7))/($AB1667*(1-'Portfolio Stats_RMS'!$C$6))),0)</f>
        <v>0</v>
      </c>
      <c r="AN1667" s="69">
        <f ca="1">IFERROR(((AH1667+(AH1667*'Portfolio Stats_RMS'!$C$7))/($AB1667*(1-'Portfolio Stats_RMS'!$C$6))),0)</f>
        <v>0</v>
      </c>
      <c r="AO1667" s="69">
        <f>IFERROR(((AJ1667+(AJ1667*'Portfolio Stats_RMS'!$C$7))/(AB1667*(1-'Portfolio Stats_RMS'!$C$6))),0)</f>
        <v>0</v>
      </c>
      <c r="AP1667" s="152"/>
    </row>
    <row r="1668" spans="2:42" x14ac:dyDescent="0.25">
      <c r="B1668" s="29"/>
      <c r="C1668" s="87"/>
      <c r="D1668" s="29"/>
      <c r="E1668" s="29"/>
      <c r="F1668" s="29"/>
      <c r="G1668" s="25"/>
      <c r="H1668" s="25"/>
      <c r="I1668" s="25"/>
      <c r="J1668" s="100"/>
      <c r="K1668" s="100"/>
      <c r="L1668" s="149"/>
      <c r="M1668" s="29"/>
      <c r="N1668" s="29"/>
      <c r="O1668" s="29"/>
      <c r="P1668" s="149"/>
      <c r="Q1668" s="150"/>
      <c r="R1668" s="152"/>
      <c r="S1668" s="153"/>
      <c r="T1668" s="153"/>
      <c r="U1668" s="154"/>
      <c r="V1668" s="99"/>
      <c r="W1668" s="99"/>
      <c r="X1668" s="25"/>
      <c r="Y1668" s="25"/>
      <c r="Z1668" s="99"/>
      <c r="AA1668" s="25"/>
      <c r="AB1668" s="25"/>
      <c r="AC1668" s="99"/>
      <c r="AD1668" s="116">
        <f ca="1">SUMIF(AAL!$A$3:$A$65061,'Risk Lv. Inforce'!$B$7:$B$12091,AAL!$B$3:$B$65007)</f>
        <v>0</v>
      </c>
      <c r="AE1668" s="116">
        <f ca="1">SUMIF(AAL!$C$3:$C$65061,'Risk Lv. Inforce'!$B$7:$B$10291,AAL!$D$3:$D$65007)</f>
        <v>0</v>
      </c>
      <c r="AF1668" s="116">
        <f ca="1">SUMIF(AAL!$E$3:$E$65061,'Risk Lv. Inforce'!$B$7:$B$1291,AAL!$F$3:$F$65007)</f>
        <v>0</v>
      </c>
      <c r="AG1668" s="116">
        <f ca="1">SUMIF(AAL!$G$3:$G$65061,'Risk Lv. Inforce'!$B$7:$B$1291,AAL!$H$3:$H$65007)</f>
        <v>0</v>
      </c>
      <c r="AH1668" s="116">
        <f ca="1">SUMIF(AAL!$I$3:$I$65061,'Risk Lv. Inforce'!$B$7:$B$1291,AAL!$J$3:$J$65007)</f>
        <v>0</v>
      </c>
      <c r="AI1668" s="116">
        <f ca="1">SUMIF(AAL!$K$3:$K$65061,'Risk Lv. Inforce'!$B$7:$B$1291,AAL!$L$3:$L$65007)</f>
        <v>0</v>
      </c>
      <c r="AJ1668" s="116">
        <f>VLOOKUP(B1668,AAL!$Q$4:$S$1048576,3,0)</f>
        <v>0</v>
      </c>
      <c r="AK1668" s="116">
        <f>VLOOKUP(B1668,AAL!$U$4:$W$1048576,3,0)</f>
        <v>0</v>
      </c>
      <c r="AL1668" s="69">
        <f ca="1">IFERROR(((AD1668+(AD1668*'Portfolio Stats_RMS'!$C$7))/($AB1668*(1-'Portfolio Stats_RMS'!$C$6))),0)</f>
        <v>0</v>
      </c>
      <c r="AM1668" s="69">
        <f ca="1">IFERROR(((AF1668+(AF1668*'Portfolio Stats_RMS'!$C$7))/($AB1668*(1-'Portfolio Stats_RMS'!$C$6))),0)</f>
        <v>0</v>
      </c>
      <c r="AN1668" s="69">
        <f ca="1">IFERROR(((AH1668+(AH1668*'Portfolio Stats_RMS'!$C$7))/($AB1668*(1-'Portfolio Stats_RMS'!$C$6))),0)</f>
        <v>0</v>
      </c>
      <c r="AO1668" s="69">
        <f>IFERROR(((AJ1668+(AJ1668*'Portfolio Stats_RMS'!$C$7))/(AB1668*(1-'Portfolio Stats_RMS'!$C$6))),0)</f>
        <v>0</v>
      </c>
      <c r="AP1668" s="152"/>
    </row>
    <row r="1669" spans="2:42" x14ac:dyDescent="0.25">
      <c r="B1669" s="29"/>
      <c r="C1669" s="87"/>
      <c r="D1669" s="29"/>
      <c r="E1669" s="29"/>
      <c r="F1669" s="29"/>
      <c r="G1669" s="25"/>
      <c r="H1669" s="25"/>
      <c r="I1669" s="25"/>
      <c r="J1669" s="100"/>
      <c r="K1669" s="100"/>
      <c r="L1669" s="149"/>
      <c r="M1669" s="29"/>
      <c r="N1669" s="29"/>
      <c r="O1669" s="29"/>
      <c r="P1669" s="149"/>
      <c r="Q1669" s="150"/>
      <c r="R1669" s="152"/>
      <c r="S1669" s="153"/>
      <c r="T1669" s="153"/>
      <c r="U1669" s="154"/>
      <c r="V1669" s="99"/>
      <c r="W1669" s="99"/>
      <c r="X1669" s="25"/>
      <c r="Y1669" s="25"/>
      <c r="Z1669" s="99"/>
      <c r="AA1669" s="25"/>
      <c r="AB1669" s="25"/>
      <c r="AC1669" s="99"/>
      <c r="AD1669" s="116">
        <f ca="1">SUMIF(AAL!$A$3:$A$65061,'Risk Lv. Inforce'!$B$7:$B$12091,AAL!$B$3:$B$65007)</f>
        <v>0</v>
      </c>
      <c r="AE1669" s="116">
        <f ca="1">SUMIF(AAL!$C$3:$C$65061,'Risk Lv. Inforce'!$B$7:$B$10291,AAL!$D$3:$D$65007)</f>
        <v>0</v>
      </c>
      <c r="AF1669" s="116">
        <f ca="1">SUMIF(AAL!$E$3:$E$65061,'Risk Lv. Inforce'!$B$7:$B$1291,AAL!$F$3:$F$65007)</f>
        <v>0</v>
      </c>
      <c r="AG1669" s="116">
        <f ca="1">SUMIF(AAL!$G$3:$G$65061,'Risk Lv. Inforce'!$B$7:$B$1291,AAL!$H$3:$H$65007)</f>
        <v>0</v>
      </c>
      <c r="AH1669" s="116">
        <f ca="1">SUMIF(AAL!$I$3:$I$65061,'Risk Lv. Inforce'!$B$7:$B$1291,AAL!$J$3:$J$65007)</f>
        <v>0</v>
      </c>
      <c r="AI1669" s="116">
        <f ca="1">SUMIF(AAL!$K$3:$K$65061,'Risk Lv. Inforce'!$B$7:$B$1291,AAL!$L$3:$L$65007)</f>
        <v>0</v>
      </c>
      <c r="AJ1669" s="116">
        <f>VLOOKUP(B1669,AAL!$Q$4:$S$1048576,3,0)</f>
        <v>0</v>
      </c>
      <c r="AK1669" s="116">
        <f>VLOOKUP(B1669,AAL!$U$4:$W$1048576,3,0)</f>
        <v>0</v>
      </c>
      <c r="AL1669" s="69">
        <f ca="1">IFERROR(((AD1669+(AD1669*'Portfolio Stats_RMS'!$C$7))/($AB1669*(1-'Portfolio Stats_RMS'!$C$6))),0)</f>
        <v>0</v>
      </c>
      <c r="AM1669" s="69">
        <f ca="1">IFERROR(((AF1669+(AF1669*'Portfolio Stats_RMS'!$C$7))/($AB1669*(1-'Portfolio Stats_RMS'!$C$6))),0)</f>
        <v>0</v>
      </c>
      <c r="AN1669" s="69">
        <f ca="1">IFERROR(((AH1669+(AH1669*'Portfolio Stats_RMS'!$C$7))/($AB1669*(1-'Portfolio Stats_RMS'!$C$6))),0)</f>
        <v>0</v>
      </c>
      <c r="AO1669" s="69">
        <f>IFERROR(((AJ1669+(AJ1669*'Portfolio Stats_RMS'!$C$7))/(AB1669*(1-'Portfolio Stats_RMS'!$C$6))),0)</f>
        <v>0</v>
      </c>
      <c r="AP1669" s="152"/>
    </row>
    <row r="1670" spans="2:42" x14ac:dyDescent="0.25">
      <c r="B1670" s="29"/>
      <c r="C1670" s="87"/>
      <c r="D1670" s="29"/>
      <c r="E1670" s="29"/>
      <c r="F1670" s="29"/>
      <c r="G1670" s="25"/>
      <c r="H1670" s="25"/>
      <c r="I1670" s="25"/>
      <c r="J1670" s="100"/>
      <c r="K1670" s="100"/>
      <c r="L1670" s="149"/>
      <c r="M1670" s="29"/>
      <c r="N1670" s="29"/>
      <c r="O1670" s="29"/>
      <c r="P1670" s="149"/>
      <c r="Q1670" s="150"/>
      <c r="R1670" s="152"/>
      <c r="S1670" s="153"/>
      <c r="T1670" s="153"/>
      <c r="U1670" s="154"/>
      <c r="V1670" s="99"/>
      <c r="W1670" s="99"/>
      <c r="X1670" s="25"/>
      <c r="Y1670" s="25"/>
      <c r="Z1670" s="99"/>
      <c r="AA1670" s="25"/>
      <c r="AB1670" s="25"/>
      <c r="AC1670" s="99"/>
      <c r="AD1670" s="116">
        <f ca="1">SUMIF(AAL!$A$3:$A$65061,'Risk Lv. Inforce'!$B$7:$B$12091,AAL!$B$3:$B$65007)</f>
        <v>0</v>
      </c>
      <c r="AE1670" s="116">
        <f ca="1">SUMIF(AAL!$C$3:$C$65061,'Risk Lv. Inforce'!$B$7:$B$10291,AAL!$D$3:$D$65007)</f>
        <v>0</v>
      </c>
      <c r="AF1670" s="116">
        <f ca="1">SUMIF(AAL!$E$3:$E$65061,'Risk Lv. Inforce'!$B$7:$B$1291,AAL!$F$3:$F$65007)</f>
        <v>0</v>
      </c>
      <c r="AG1670" s="116">
        <f ca="1">SUMIF(AAL!$G$3:$G$65061,'Risk Lv. Inforce'!$B$7:$B$1291,AAL!$H$3:$H$65007)</f>
        <v>0</v>
      </c>
      <c r="AH1670" s="116">
        <f ca="1">SUMIF(AAL!$I$3:$I$65061,'Risk Lv. Inforce'!$B$7:$B$1291,AAL!$J$3:$J$65007)</f>
        <v>0</v>
      </c>
      <c r="AI1670" s="116">
        <f ca="1">SUMIF(AAL!$K$3:$K$65061,'Risk Lv. Inforce'!$B$7:$B$1291,AAL!$L$3:$L$65007)</f>
        <v>0</v>
      </c>
      <c r="AJ1670" s="116">
        <f>VLOOKUP(B1670,AAL!$Q$4:$S$1048576,3,0)</f>
        <v>0</v>
      </c>
      <c r="AK1670" s="116">
        <f>VLOOKUP(B1670,AAL!$U$4:$W$1048576,3,0)</f>
        <v>0</v>
      </c>
      <c r="AL1670" s="69">
        <f ca="1">IFERROR(((AD1670+(AD1670*'Portfolio Stats_RMS'!$C$7))/($AB1670*(1-'Portfolio Stats_RMS'!$C$6))),0)</f>
        <v>0</v>
      </c>
      <c r="AM1670" s="69">
        <f ca="1">IFERROR(((AF1670+(AF1670*'Portfolio Stats_RMS'!$C$7))/($AB1670*(1-'Portfolio Stats_RMS'!$C$6))),0)</f>
        <v>0</v>
      </c>
      <c r="AN1670" s="69">
        <f ca="1">IFERROR(((AH1670+(AH1670*'Portfolio Stats_RMS'!$C$7))/($AB1670*(1-'Portfolio Stats_RMS'!$C$6))),0)</f>
        <v>0</v>
      </c>
      <c r="AO1670" s="69">
        <f>IFERROR(((AJ1670+(AJ1670*'Portfolio Stats_RMS'!$C$7))/(AB1670*(1-'Portfolio Stats_RMS'!$C$6))),0)</f>
        <v>0</v>
      </c>
      <c r="AP1670" s="152"/>
    </row>
    <row r="1671" spans="2:42" x14ac:dyDescent="0.25">
      <c r="B1671" s="29"/>
      <c r="C1671" s="87"/>
      <c r="D1671" s="29"/>
      <c r="E1671" s="29"/>
      <c r="F1671" s="29"/>
      <c r="G1671" s="25"/>
      <c r="H1671" s="25"/>
      <c r="I1671" s="25"/>
      <c r="J1671" s="100"/>
      <c r="K1671" s="100"/>
      <c r="L1671" s="29"/>
      <c r="M1671" s="29"/>
      <c r="N1671" s="29"/>
      <c r="O1671" s="29"/>
      <c r="P1671" s="149"/>
      <c r="Q1671" s="150"/>
      <c r="R1671" s="152"/>
      <c r="S1671" s="153"/>
      <c r="T1671" s="153"/>
      <c r="U1671" s="154"/>
      <c r="V1671" s="99"/>
      <c r="W1671" s="99"/>
      <c r="X1671" s="25"/>
      <c r="Y1671" s="25"/>
      <c r="Z1671" s="99"/>
      <c r="AA1671" s="25"/>
      <c r="AB1671" s="25"/>
      <c r="AC1671" s="99"/>
      <c r="AD1671" s="116">
        <f ca="1">SUMIF(AAL!$A$3:$A$65061,'Risk Lv. Inforce'!$B$7:$B$12091,AAL!$B$3:$B$65007)</f>
        <v>0</v>
      </c>
      <c r="AE1671" s="116">
        <f ca="1">SUMIF(AAL!$C$3:$C$65061,'Risk Lv. Inforce'!$B$7:$B$10291,AAL!$D$3:$D$65007)</f>
        <v>0</v>
      </c>
      <c r="AF1671" s="116">
        <f ca="1">SUMIF(AAL!$E$3:$E$65061,'Risk Lv. Inforce'!$B$7:$B$1291,AAL!$F$3:$F$65007)</f>
        <v>0</v>
      </c>
      <c r="AG1671" s="116">
        <f ca="1">SUMIF(AAL!$G$3:$G$65061,'Risk Lv. Inforce'!$B$7:$B$1291,AAL!$H$3:$H$65007)</f>
        <v>0</v>
      </c>
      <c r="AH1671" s="116">
        <f ca="1">SUMIF(AAL!$I$3:$I$65061,'Risk Lv. Inforce'!$B$7:$B$1291,AAL!$J$3:$J$65007)</f>
        <v>0</v>
      </c>
      <c r="AI1671" s="116">
        <f ca="1">SUMIF(AAL!$K$3:$K$65061,'Risk Lv. Inforce'!$B$7:$B$1291,AAL!$L$3:$L$65007)</f>
        <v>0</v>
      </c>
      <c r="AJ1671" s="116">
        <f>VLOOKUP(B1671,AAL!$Q$4:$S$1048576,3,0)</f>
        <v>0</v>
      </c>
      <c r="AK1671" s="116">
        <f>VLOOKUP(B1671,AAL!$U$4:$W$1048576,3,0)</f>
        <v>0</v>
      </c>
      <c r="AL1671" s="69">
        <f ca="1">IFERROR(((AD1671+(AD1671*'Portfolio Stats_RMS'!$C$7))/($AB1671*(1-'Portfolio Stats_RMS'!$C$6))),0)</f>
        <v>0</v>
      </c>
      <c r="AM1671" s="69">
        <f ca="1">IFERROR(((AF1671+(AF1671*'Portfolio Stats_RMS'!$C$7))/($AB1671*(1-'Portfolio Stats_RMS'!$C$6))),0)</f>
        <v>0</v>
      </c>
      <c r="AN1671" s="69">
        <f ca="1">IFERROR(((AH1671+(AH1671*'Portfolio Stats_RMS'!$C$7))/($AB1671*(1-'Portfolio Stats_RMS'!$C$6))),0)</f>
        <v>0</v>
      </c>
      <c r="AO1671" s="69">
        <f>IFERROR(((AJ1671+(AJ1671*'Portfolio Stats_RMS'!$C$7))/(AB1671*(1-'Portfolio Stats_RMS'!$C$6))),0)</f>
        <v>0</v>
      </c>
      <c r="AP1671" s="152"/>
    </row>
    <row r="1672" spans="2:42" x14ac:dyDescent="0.25">
      <c r="B1672" s="29"/>
      <c r="C1672" s="87"/>
      <c r="D1672" s="29"/>
      <c r="E1672" s="29"/>
      <c r="F1672" s="29"/>
      <c r="G1672" s="25"/>
      <c r="H1672" s="25"/>
      <c r="I1672" s="25"/>
      <c r="J1672" s="100"/>
      <c r="K1672" s="100"/>
      <c r="L1672" s="149"/>
      <c r="M1672" s="29"/>
      <c r="N1672" s="29"/>
      <c r="O1672" s="29"/>
      <c r="P1672" s="149"/>
      <c r="Q1672" s="150"/>
      <c r="R1672" s="152"/>
      <c r="S1672" s="153"/>
      <c r="T1672" s="153"/>
      <c r="U1672" s="154"/>
      <c r="V1672" s="99"/>
      <c r="W1672" s="99"/>
      <c r="X1672" s="25"/>
      <c r="Y1672" s="25"/>
      <c r="Z1672" s="99"/>
      <c r="AA1672" s="25"/>
      <c r="AB1672" s="25"/>
      <c r="AC1672" s="99"/>
      <c r="AD1672" s="116">
        <f ca="1">SUMIF(AAL!$A$3:$A$65061,'Risk Lv. Inforce'!$B$7:$B$12091,AAL!$B$3:$B$65007)</f>
        <v>0</v>
      </c>
      <c r="AE1672" s="116">
        <f ca="1">SUMIF(AAL!$C$3:$C$65061,'Risk Lv. Inforce'!$B$7:$B$10291,AAL!$D$3:$D$65007)</f>
        <v>0</v>
      </c>
      <c r="AF1672" s="116">
        <f ca="1">SUMIF(AAL!$E$3:$E$65061,'Risk Lv. Inforce'!$B$7:$B$1291,AAL!$F$3:$F$65007)</f>
        <v>0</v>
      </c>
      <c r="AG1672" s="116">
        <f ca="1">SUMIF(AAL!$G$3:$G$65061,'Risk Lv. Inforce'!$B$7:$B$1291,AAL!$H$3:$H$65007)</f>
        <v>0</v>
      </c>
      <c r="AH1672" s="116">
        <f ca="1">SUMIF(AAL!$I$3:$I$65061,'Risk Lv. Inforce'!$B$7:$B$1291,AAL!$J$3:$J$65007)</f>
        <v>0</v>
      </c>
      <c r="AI1672" s="116">
        <f ca="1">SUMIF(AAL!$K$3:$K$65061,'Risk Lv. Inforce'!$B$7:$B$1291,AAL!$L$3:$L$65007)</f>
        <v>0</v>
      </c>
      <c r="AJ1672" s="116">
        <f>VLOOKUP(B1672,AAL!$Q$4:$S$1048576,3,0)</f>
        <v>0</v>
      </c>
      <c r="AK1672" s="116">
        <f>VLOOKUP(B1672,AAL!$U$4:$W$1048576,3,0)</f>
        <v>0</v>
      </c>
      <c r="AL1672" s="69">
        <f ca="1">IFERROR(((AD1672+(AD1672*'Portfolio Stats_RMS'!$C$7))/($AB1672*(1-'Portfolio Stats_RMS'!$C$6))),0)</f>
        <v>0</v>
      </c>
      <c r="AM1672" s="69">
        <f ca="1">IFERROR(((AF1672+(AF1672*'Portfolio Stats_RMS'!$C$7))/($AB1672*(1-'Portfolio Stats_RMS'!$C$6))),0)</f>
        <v>0</v>
      </c>
      <c r="AN1672" s="69">
        <f ca="1">IFERROR(((AH1672+(AH1672*'Portfolio Stats_RMS'!$C$7))/($AB1672*(1-'Portfolio Stats_RMS'!$C$6))),0)</f>
        <v>0</v>
      </c>
      <c r="AO1672" s="69">
        <f>IFERROR(((AJ1672+(AJ1672*'Portfolio Stats_RMS'!$C$7))/(AB1672*(1-'Portfolio Stats_RMS'!$C$6))),0)</f>
        <v>0</v>
      </c>
      <c r="AP1672" s="152"/>
    </row>
    <row r="1673" spans="2:42" x14ac:dyDescent="0.25">
      <c r="B1673" s="29"/>
      <c r="C1673" s="87"/>
      <c r="D1673" s="29"/>
      <c r="E1673" s="29"/>
      <c r="F1673" s="29"/>
      <c r="G1673" s="25"/>
      <c r="H1673" s="25"/>
      <c r="I1673" s="25"/>
      <c r="J1673" s="100"/>
      <c r="K1673" s="100"/>
      <c r="L1673" s="149"/>
      <c r="M1673" s="29"/>
      <c r="N1673" s="29"/>
      <c r="O1673" s="29"/>
      <c r="P1673" s="149"/>
      <c r="Q1673" s="150"/>
      <c r="R1673" s="152"/>
      <c r="S1673" s="153"/>
      <c r="T1673" s="153"/>
      <c r="U1673" s="154"/>
      <c r="V1673" s="99"/>
      <c r="W1673" s="99"/>
      <c r="X1673" s="25"/>
      <c r="Y1673" s="25"/>
      <c r="Z1673" s="99"/>
      <c r="AA1673" s="25"/>
      <c r="AB1673" s="25"/>
      <c r="AC1673" s="99"/>
      <c r="AD1673" s="116">
        <f ca="1">SUMIF(AAL!$A$3:$A$65061,'Risk Lv. Inforce'!$B$7:$B$12091,AAL!$B$3:$B$65007)</f>
        <v>0</v>
      </c>
      <c r="AE1673" s="116">
        <f ca="1">SUMIF(AAL!$C$3:$C$65061,'Risk Lv. Inforce'!$B$7:$B$10291,AAL!$D$3:$D$65007)</f>
        <v>0</v>
      </c>
      <c r="AF1673" s="116">
        <f ca="1">SUMIF(AAL!$E$3:$E$65061,'Risk Lv. Inforce'!$B$7:$B$1291,AAL!$F$3:$F$65007)</f>
        <v>0</v>
      </c>
      <c r="AG1673" s="116">
        <f ca="1">SUMIF(AAL!$G$3:$G$65061,'Risk Lv. Inforce'!$B$7:$B$1291,AAL!$H$3:$H$65007)</f>
        <v>0</v>
      </c>
      <c r="AH1673" s="116">
        <f ca="1">SUMIF(AAL!$I$3:$I$65061,'Risk Lv. Inforce'!$B$7:$B$1291,AAL!$J$3:$J$65007)</f>
        <v>0</v>
      </c>
      <c r="AI1673" s="116">
        <f ca="1">SUMIF(AAL!$K$3:$K$65061,'Risk Lv. Inforce'!$B$7:$B$1291,AAL!$L$3:$L$65007)</f>
        <v>0</v>
      </c>
      <c r="AJ1673" s="116">
        <f>VLOOKUP(B1673,AAL!$Q$4:$S$1048576,3,0)</f>
        <v>0</v>
      </c>
      <c r="AK1673" s="116">
        <f>VLOOKUP(B1673,AAL!$U$4:$W$1048576,3,0)</f>
        <v>0</v>
      </c>
      <c r="AL1673" s="69">
        <f ca="1">IFERROR(((AD1673+(AD1673*'Portfolio Stats_RMS'!$C$7))/($AB1673*(1-'Portfolio Stats_RMS'!$C$6))),0)</f>
        <v>0</v>
      </c>
      <c r="AM1673" s="69">
        <f ca="1">IFERROR(((AF1673+(AF1673*'Portfolio Stats_RMS'!$C$7))/($AB1673*(1-'Portfolio Stats_RMS'!$C$6))),0)</f>
        <v>0</v>
      </c>
      <c r="AN1673" s="69">
        <f ca="1">IFERROR(((AH1673+(AH1673*'Portfolio Stats_RMS'!$C$7))/($AB1673*(1-'Portfolio Stats_RMS'!$C$6))),0)</f>
        <v>0</v>
      </c>
      <c r="AO1673" s="69">
        <f>IFERROR(((AJ1673+(AJ1673*'Portfolio Stats_RMS'!$C$7))/(AB1673*(1-'Portfolio Stats_RMS'!$C$6))),0)</f>
        <v>0</v>
      </c>
      <c r="AP1673" s="152"/>
    </row>
    <row r="1674" spans="2:42" x14ac:dyDescent="0.25">
      <c r="B1674" s="29"/>
      <c r="C1674" s="87"/>
      <c r="D1674" s="29"/>
      <c r="E1674" s="29"/>
      <c r="F1674" s="29"/>
      <c r="G1674" s="25"/>
      <c r="H1674" s="25"/>
      <c r="I1674" s="25"/>
      <c r="J1674" s="100"/>
      <c r="K1674" s="100"/>
      <c r="L1674" s="149"/>
      <c r="M1674" s="29"/>
      <c r="N1674" s="29"/>
      <c r="O1674" s="29"/>
      <c r="P1674" s="149"/>
      <c r="Q1674" s="150"/>
      <c r="R1674" s="152"/>
      <c r="S1674" s="153"/>
      <c r="T1674" s="153"/>
      <c r="U1674" s="154"/>
      <c r="V1674" s="99"/>
      <c r="W1674" s="99"/>
      <c r="X1674" s="25"/>
      <c r="Y1674" s="25"/>
      <c r="Z1674" s="99"/>
      <c r="AA1674" s="25"/>
      <c r="AB1674" s="25"/>
      <c r="AC1674" s="99"/>
      <c r="AD1674" s="116">
        <f ca="1">SUMIF(AAL!$A$3:$A$65061,'Risk Lv. Inforce'!$B$7:$B$12091,AAL!$B$3:$B$65007)</f>
        <v>0</v>
      </c>
      <c r="AE1674" s="116">
        <f ca="1">SUMIF(AAL!$C$3:$C$65061,'Risk Lv. Inforce'!$B$7:$B$10291,AAL!$D$3:$D$65007)</f>
        <v>0</v>
      </c>
      <c r="AF1674" s="116">
        <f ca="1">SUMIF(AAL!$E$3:$E$65061,'Risk Lv. Inforce'!$B$7:$B$1291,AAL!$F$3:$F$65007)</f>
        <v>0</v>
      </c>
      <c r="AG1674" s="116">
        <f ca="1">SUMIF(AAL!$G$3:$G$65061,'Risk Lv. Inforce'!$B$7:$B$1291,AAL!$H$3:$H$65007)</f>
        <v>0</v>
      </c>
      <c r="AH1674" s="116">
        <f ca="1">SUMIF(AAL!$I$3:$I$65061,'Risk Lv. Inforce'!$B$7:$B$1291,AAL!$J$3:$J$65007)</f>
        <v>0</v>
      </c>
      <c r="AI1674" s="116">
        <f ca="1">SUMIF(AAL!$K$3:$K$65061,'Risk Lv. Inforce'!$B$7:$B$1291,AAL!$L$3:$L$65007)</f>
        <v>0</v>
      </c>
      <c r="AJ1674" s="116">
        <f>VLOOKUP(B1674,AAL!$Q$4:$S$1048576,3,0)</f>
        <v>0</v>
      </c>
      <c r="AK1674" s="116">
        <f>VLOOKUP(B1674,AAL!$U$4:$W$1048576,3,0)</f>
        <v>0</v>
      </c>
      <c r="AL1674" s="69">
        <f ca="1">IFERROR(((AD1674+(AD1674*'Portfolio Stats_RMS'!$C$7))/($AB1674*(1-'Portfolio Stats_RMS'!$C$6))),0)</f>
        <v>0</v>
      </c>
      <c r="AM1674" s="69">
        <f ca="1">IFERROR(((AF1674+(AF1674*'Portfolio Stats_RMS'!$C$7))/($AB1674*(1-'Portfolio Stats_RMS'!$C$6))),0)</f>
        <v>0</v>
      </c>
      <c r="AN1674" s="69">
        <f ca="1">IFERROR(((AH1674+(AH1674*'Portfolio Stats_RMS'!$C$7))/($AB1674*(1-'Portfolio Stats_RMS'!$C$6))),0)</f>
        <v>0</v>
      </c>
      <c r="AO1674" s="69">
        <f>IFERROR(((AJ1674+(AJ1674*'Portfolio Stats_RMS'!$C$7))/(AB1674*(1-'Portfolio Stats_RMS'!$C$6))),0)</f>
        <v>0</v>
      </c>
      <c r="AP1674" s="152"/>
    </row>
    <row r="1675" spans="2:42" x14ac:dyDescent="0.25">
      <c r="B1675" s="29"/>
      <c r="C1675" s="87"/>
      <c r="D1675" s="29"/>
      <c r="E1675" s="29"/>
      <c r="F1675" s="29"/>
      <c r="G1675" s="25"/>
      <c r="H1675" s="25"/>
      <c r="I1675" s="25"/>
      <c r="J1675" s="100"/>
      <c r="K1675" s="100"/>
      <c r="L1675" s="29"/>
      <c r="M1675" s="29"/>
      <c r="N1675" s="29"/>
      <c r="O1675" s="29"/>
      <c r="P1675" s="149"/>
      <c r="Q1675" s="150"/>
      <c r="R1675" s="152"/>
      <c r="S1675" s="153"/>
      <c r="T1675" s="153"/>
      <c r="U1675" s="154"/>
      <c r="V1675" s="99"/>
      <c r="W1675" s="99"/>
      <c r="X1675" s="25"/>
      <c r="Y1675" s="25"/>
      <c r="Z1675" s="99"/>
      <c r="AA1675" s="25"/>
      <c r="AB1675" s="25"/>
      <c r="AC1675" s="99"/>
      <c r="AD1675" s="116">
        <f ca="1">SUMIF(AAL!$A$3:$A$65061,'Risk Lv. Inforce'!$B$7:$B$12091,AAL!$B$3:$B$65007)</f>
        <v>0</v>
      </c>
      <c r="AE1675" s="116">
        <f ca="1">SUMIF(AAL!$C$3:$C$65061,'Risk Lv. Inforce'!$B$7:$B$10291,AAL!$D$3:$D$65007)</f>
        <v>0</v>
      </c>
      <c r="AF1675" s="116">
        <f ca="1">SUMIF(AAL!$E$3:$E$65061,'Risk Lv. Inforce'!$B$7:$B$1291,AAL!$F$3:$F$65007)</f>
        <v>0</v>
      </c>
      <c r="AG1675" s="116">
        <f ca="1">SUMIF(AAL!$G$3:$G$65061,'Risk Lv. Inforce'!$B$7:$B$1291,AAL!$H$3:$H$65007)</f>
        <v>0</v>
      </c>
      <c r="AH1675" s="116">
        <f ca="1">SUMIF(AAL!$I$3:$I$65061,'Risk Lv. Inforce'!$B$7:$B$1291,AAL!$J$3:$J$65007)</f>
        <v>0</v>
      </c>
      <c r="AI1675" s="116">
        <f ca="1">SUMIF(AAL!$K$3:$K$65061,'Risk Lv. Inforce'!$B$7:$B$1291,AAL!$L$3:$L$65007)</f>
        <v>0</v>
      </c>
      <c r="AJ1675" s="116">
        <f>VLOOKUP(B1675,AAL!$Q$4:$S$1048576,3,0)</f>
        <v>0</v>
      </c>
      <c r="AK1675" s="116">
        <f>VLOOKUP(B1675,AAL!$U$4:$W$1048576,3,0)</f>
        <v>0</v>
      </c>
      <c r="AL1675" s="69">
        <f ca="1">IFERROR(((AD1675+(AD1675*'Portfolio Stats_RMS'!$C$7))/($AB1675*(1-'Portfolio Stats_RMS'!$C$6))),0)</f>
        <v>0</v>
      </c>
      <c r="AM1675" s="69">
        <f ca="1">IFERROR(((AF1675+(AF1675*'Portfolio Stats_RMS'!$C$7))/($AB1675*(1-'Portfolio Stats_RMS'!$C$6))),0)</f>
        <v>0</v>
      </c>
      <c r="AN1675" s="69">
        <f ca="1">IFERROR(((AH1675+(AH1675*'Portfolio Stats_RMS'!$C$7))/($AB1675*(1-'Portfolio Stats_RMS'!$C$6))),0)</f>
        <v>0</v>
      </c>
      <c r="AO1675" s="69">
        <f>IFERROR(((AJ1675+(AJ1675*'Portfolio Stats_RMS'!$C$7))/(AB1675*(1-'Portfolio Stats_RMS'!$C$6))),0)</f>
        <v>0</v>
      </c>
      <c r="AP1675" s="152"/>
    </row>
    <row r="1676" spans="2:42" x14ac:dyDescent="0.25">
      <c r="B1676" s="29"/>
      <c r="C1676" s="87"/>
      <c r="D1676" s="29"/>
      <c r="E1676" s="29"/>
      <c r="F1676" s="29"/>
      <c r="G1676" s="25"/>
      <c r="H1676" s="25"/>
      <c r="I1676" s="25"/>
      <c r="J1676" s="100"/>
      <c r="K1676" s="100"/>
      <c r="L1676" s="29"/>
      <c r="M1676" s="29"/>
      <c r="N1676" s="29"/>
      <c r="O1676" s="29"/>
      <c r="P1676" s="149"/>
      <c r="Q1676" s="150"/>
      <c r="R1676" s="152"/>
      <c r="S1676" s="153"/>
      <c r="T1676" s="153"/>
      <c r="U1676" s="154"/>
      <c r="V1676" s="99"/>
      <c r="W1676" s="99"/>
      <c r="X1676" s="25"/>
      <c r="Y1676" s="25"/>
      <c r="Z1676" s="99"/>
      <c r="AA1676" s="25"/>
      <c r="AB1676" s="25"/>
      <c r="AC1676" s="99"/>
      <c r="AD1676" s="116">
        <f ca="1">SUMIF(AAL!$A$3:$A$65061,'Risk Lv. Inforce'!$B$7:$B$12091,AAL!$B$3:$B$65007)</f>
        <v>0</v>
      </c>
      <c r="AE1676" s="116">
        <f ca="1">SUMIF(AAL!$C$3:$C$65061,'Risk Lv. Inforce'!$B$7:$B$10291,AAL!$D$3:$D$65007)</f>
        <v>0</v>
      </c>
      <c r="AF1676" s="116">
        <f ca="1">SUMIF(AAL!$E$3:$E$65061,'Risk Lv. Inforce'!$B$7:$B$1291,AAL!$F$3:$F$65007)</f>
        <v>0</v>
      </c>
      <c r="AG1676" s="116">
        <f ca="1">SUMIF(AAL!$G$3:$G$65061,'Risk Lv. Inforce'!$B$7:$B$1291,AAL!$H$3:$H$65007)</f>
        <v>0</v>
      </c>
      <c r="AH1676" s="116">
        <f ca="1">SUMIF(AAL!$I$3:$I$65061,'Risk Lv. Inforce'!$B$7:$B$1291,AAL!$J$3:$J$65007)</f>
        <v>0</v>
      </c>
      <c r="AI1676" s="116">
        <f ca="1">SUMIF(AAL!$K$3:$K$65061,'Risk Lv. Inforce'!$B$7:$B$1291,AAL!$L$3:$L$65007)</f>
        <v>0</v>
      </c>
      <c r="AJ1676" s="116">
        <f>VLOOKUP(B1676,AAL!$Q$4:$S$1048576,3,0)</f>
        <v>0</v>
      </c>
      <c r="AK1676" s="116">
        <f>VLOOKUP(B1676,AAL!$U$4:$W$1048576,3,0)</f>
        <v>0</v>
      </c>
      <c r="AL1676" s="69">
        <f ca="1">IFERROR(((AD1676+(AD1676*'Portfolio Stats_RMS'!$C$7))/($AB1676*(1-'Portfolio Stats_RMS'!$C$6))),0)</f>
        <v>0</v>
      </c>
      <c r="AM1676" s="69">
        <f ca="1">IFERROR(((AF1676+(AF1676*'Portfolio Stats_RMS'!$C$7))/($AB1676*(1-'Portfolio Stats_RMS'!$C$6))),0)</f>
        <v>0</v>
      </c>
      <c r="AN1676" s="69">
        <f ca="1">IFERROR(((AH1676+(AH1676*'Portfolio Stats_RMS'!$C$7))/($AB1676*(1-'Portfolio Stats_RMS'!$C$6))),0)</f>
        <v>0</v>
      </c>
      <c r="AO1676" s="69">
        <f>IFERROR(((AJ1676+(AJ1676*'Portfolio Stats_RMS'!$C$7))/(AB1676*(1-'Portfolio Stats_RMS'!$C$6))),0)</f>
        <v>0</v>
      </c>
      <c r="AP1676" s="152"/>
    </row>
    <row r="1677" spans="2:42" x14ac:dyDescent="0.25">
      <c r="B1677" s="29"/>
      <c r="C1677" s="87"/>
      <c r="D1677" s="29"/>
      <c r="E1677" s="29"/>
      <c r="F1677" s="29"/>
      <c r="G1677" s="25"/>
      <c r="H1677" s="25"/>
      <c r="I1677" s="25"/>
      <c r="J1677" s="100"/>
      <c r="K1677" s="100"/>
      <c r="L1677" s="149"/>
      <c r="M1677" s="29"/>
      <c r="N1677" s="29"/>
      <c r="O1677" s="29"/>
      <c r="P1677" s="149"/>
      <c r="Q1677" s="150"/>
      <c r="R1677" s="152"/>
      <c r="S1677" s="153"/>
      <c r="T1677" s="153"/>
      <c r="U1677" s="154"/>
      <c r="V1677" s="99"/>
      <c r="W1677" s="99"/>
      <c r="X1677" s="25"/>
      <c r="Y1677" s="25"/>
      <c r="Z1677" s="99"/>
      <c r="AA1677" s="25"/>
      <c r="AB1677" s="25"/>
      <c r="AC1677" s="99"/>
      <c r="AD1677" s="116">
        <f ca="1">SUMIF(AAL!$A$3:$A$65061,'Risk Lv. Inforce'!$B$7:$B$12091,AAL!$B$3:$B$65007)</f>
        <v>0</v>
      </c>
      <c r="AE1677" s="116">
        <f ca="1">SUMIF(AAL!$C$3:$C$65061,'Risk Lv. Inforce'!$B$7:$B$10291,AAL!$D$3:$D$65007)</f>
        <v>0</v>
      </c>
      <c r="AF1677" s="116">
        <f ca="1">SUMIF(AAL!$E$3:$E$65061,'Risk Lv. Inforce'!$B$7:$B$1291,AAL!$F$3:$F$65007)</f>
        <v>0</v>
      </c>
      <c r="AG1677" s="116">
        <f ca="1">SUMIF(AAL!$G$3:$G$65061,'Risk Lv. Inforce'!$B$7:$B$1291,AAL!$H$3:$H$65007)</f>
        <v>0</v>
      </c>
      <c r="AH1677" s="116">
        <f ca="1">SUMIF(AAL!$I$3:$I$65061,'Risk Lv. Inforce'!$B$7:$B$1291,AAL!$J$3:$J$65007)</f>
        <v>0</v>
      </c>
      <c r="AI1677" s="116">
        <f ca="1">SUMIF(AAL!$K$3:$K$65061,'Risk Lv. Inforce'!$B$7:$B$1291,AAL!$L$3:$L$65007)</f>
        <v>0</v>
      </c>
      <c r="AJ1677" s="116">
        <f>VLOOKUP(B1677,AAL!$Q$4:$S$1048576,3,0)</f>
        <v>0</v>
      </c>
      <c r="AK1677" s="116">
        <f>VLOOKUP(B1677,AAL!$U$4:$W$1048576,3,0)</f>
        <v>0</v>
      </c>
      <c r="AL1677" s="69">
        <f ca="1">IFERROR(((AD1677+(AD1677*'Portfolio Stats_RMS'!$C$7))/($AB1677*(1-'Portfolio Stats_RMS'!$C$6))),0)</f>
        <v>0</v>
      </c>
      <c r="AM1677" s="69">
        <f ca="1">IFERROR(((AF1677+(AF1677*'Portfolio Stats_RMS'!$C$7))/($AB1677*(1-'Portfolio Stats_RMS'!$C$6))),0)</f>
        <v>0</v>
      </c>
      <c r="AN1677" s="69">
        <f ca="1">IFERROR(((AH1677+(AH1677*'Portfolio Stats_RMS'!$C$7))/($AB1677*(1-'Portfolio Stats_RMS'!$C$6))),0)</f>
        <v>0</v>
      </c>
      <c r="AO1677" s="69">
        <f>IFERROR(((AJ1677+(AJ1677*'Portfolio Stats_RMS'!$C$7))/(AB1677*(1-'Portfolio Stats_RMS'!$C$6))),0)</f>
        <v>0</v>
      </c>
      <c r="AP1677" s="152"/>
    </row>
    <row r="1678" spans="2:42" x14ac:dyDescent="0.25">
      <c r="B1678" s="29"/>
      <c r="C1678" s="87"/>
      <c r="D1678" s="29"/>
      <c r="E1678" s="29"/>
      <c r="F1678" s="29"/>
      <c r="G1678" s="25"/>
      <c r="H1678" s="25"/>
      <c r="I1678" s="25"/>
      <c r="J1678" s="100"/>
      <c r="K1678" s="100"/>
      <c r="L1678" s="29"/>
      <c r="M1678" s="29"/>
      <c r="N1678" s="29"/>
      <c r="O1678" s="29"/>
      <c r="P1678" s="149"/>
      <c r="Q1678" s="150"/>
      <c r="R1678" s="152"/>
      <c r="S1678" s="153"/>
      <c r="T1678" s="153"/>
      <c r="U1678" s="154"/>
      <c r="V1678" s="99"/>
      <c r="W1678" s="99"/>
      <c r="X1678" s="25"/>
      <c r="Y1678" s="25"/>
      <c r="Z1678" s="99"/>
      <c r="AA1678" s="25"/>
      <c r="AB1678" s="25"/>
      <c r="AC1678" s="99"/>
      <c r="AD1678" s="116">
        <f ca="1">SUMIF(AAL!$A$3:$A$65061,'Risk Lv. Inforce'!$B$7:$B$12091,AAL!$B$3:$B$65007)</f>
        <v>0</v>
      </c>
      <c r="AE1678" s="116">
        <f ca="1">SUMIF(AAL!$C$3:$C$65061,'Risk Lv. Inforce'!$B$7:$B$10291,AAL!$D$3:$D$65007)</f>
        <v>0</v>
      </c>
      <c r="AF1678" s="116">
        <f ca="1">SUMIF(AAL!$E$3:$E$65061,'Risk Lv. Inforce'!$B$7:$B$1291,AAL!$F$3:$F$65007)</f>
        <v>0</v>
      </c>
      <c r="AG1678" s="116">
        <f ca="1">SUMIF(AAL!$G$3:$G$65061,'Risk Lv. Inforce'!$B$7:$B$1291,AAL!$H$3:$H$65007)</f>
        <v>0</v>
      </c>
      <c r="AH1678" s="116">
        <f ca="1">SUMIF(AAL!$I$3:$I$65061,'Risk Lv. Inforce'!$B$7:$B$1291,AAL!$J$3:$J$65007)</f>
        <v>0</v>
      </c>
      <c r="AI1678" s="116">
        <f ca="1">SUMIF(AAL!$K$3:$K$65061,'Risk Lv. Inforce'!$B$7:$B$1291,AAL!$L$3:$L$65007)</f>
        <v>0</v>
      </c>
      <c r="AJ1678" s="116">
        <f>VLOOKUP(B1678,AAL!$Q$4:$S$1048576,3,0)</f>
        <v>0</v>
      </c>
      <c r="AK1678" s="116">
        <f>VLOOKUP(B1678,AAL!$U$4:$W$1048576,3,0)</f>
        <v>0</v>
      </c>
      <c r="AL1678" s="69">
        <f ca="1">IFERROR(((AD1678+(AD1678*'Portfolio Stats_RMS'!$C$7))/($AB1678*(1-'Portfolio Stats_RMS'!$C$6))),0)</f>
        <v>0</v>
      </c>
      <c r="AM1678" s="69">
        <f ca="1">IFERROR(((AF1678+(AF1678*'Portfolio Stats_RMS'!$C$7))/($AB1678*(1-'Portfolio Stats_RMS'!$C$6))),0)</f>
        <v>0</v>
      </c>
      <c r="AN1678" s="69">
        <f ca="1">IFERROR(((AH1678+(AH1678*'Portfolio Stats_RMS'!$C$7))/($AB1678*(1-'Portfolio Stats_RMS'!$C$6))),0)</f>
        <v>0</v>
      </c>
      <c r="AO1678" s="69">
        <f>IFERROR(((AJ1678+(AJ1678*'Portfolio Stats_RMS'!$C$7))/(AB1678*(1-'Portfolio Stats_RMS'!$C$6))),0)</f>
        <v>0</v>
      </c>
      <c r="AP1678" s="152"/>
    </row>
    <row r="1679" spans="2:42" x14ac:dyDescent="0.25">
      <c r="B1679" s="29"/>
      <c r="C1679" s="87"/>
      <c r="D1679" s="29"/>
      <c r="E1679" s="29"/>
      <c r="F1679" s="29"/>
      <c r="G1679" s="25"/>
      <c r="H1679" s="25"/>
      <c r="I1679" s="25"/>
      <c r="J1679" s="100"/>
      <c r="K1679" s="100"/>
      <c r="L1679" s="29"/>
      <c r="M1679" s="29"/>
      <c r="N1679" s="29"/>
      <c r="O1679" s="29"/>
      <c r="P1679" s="149"/>
      <c r="Q1679" s="150"/>
      <c r="R1679" s="152"/>
      <c r="S1679" s="153"/>
      <c r="T1679" s="153"/>
      <c r="U1679" s="154"/>
      <c r="V1679" s="99"/>
      <c r="W1679" s="99"/>
      <c r="X1679" s="25"/>
      <c r="Y1679" s="25"/>
      <c r="Z1679" s="99"/>
      <c r="AA1679" s="25"/>
      <c r="AB1679" s="25"/>
      <c r="AC1679" s="99"/>
      <c r="AD1679" s="116">
        <f ca="1">SUMIF(AAL!$A$3:$A$65061,'Risk Lv. Inforce'!$B$7:$B$12091,AAL!$B$3:$B$65007)</f>
        <v>0</v>
      </c>
      <c r="AE1679" s="116">
        <f ca="1">SUMIF(AAL!$C$3:$C$65061,'Risk Lv. Inforce'!$B$7:$B$10291,AAL!$D$3:$D$65007)</f>
        <v>0</v>
      </c>
      <c r="AF1679" s="116">
        <f ca="1">SUMIF(AAL!$E$3:$E$65061,'Risk Lv. Inforce'!$B$7:$B$1291,AAL!$F$3:$F$65007)</f>
        <v>0</v>
      </c>
      <c r="AG1679" s="116">
        <f ca="1">SUMIF(AAL!$G$3:$G$65061,'Risk Lv. Inforce'!$B$7:$B$1291,AAL!$H$3:$H$65007)</f>
        <v>0</v>
      </c>
      <c r="AH1679" s="116">
        <f ca="1">SUMIF(AAL!$I$3:$I$65061,'Risk Lv. Inforce'!$B$7:$B$1291,AAL!$J$3:$J$65007)</f>
        <v>0</v>
      </c>
      <c r="AI1679" s="116">
        <f ca="1">SUMIF(AAL!$K$3:$K$65061,'Risk Lv. Inforce'!$B$7:$B$1291,AAL!$L$3:$L$65007)</f>
        <v>0</v>
      </c>
      <c r="AJ1679" s="116">
        <f>VLOOKUP(B1679,AAL!$Q$4:$S$1048576,3,0)</f>
        <v>0</v>
      </c>
      <c r="AK1679" s="116">
        <f>VLOOKUP(B1679,AAL!$U$4:$W$1048576,3,0)</f>
        <v>0</v>
      </c>
      <c r="AL1679" s="69">
        <f ca="1">IFERROR(((AD1679+(AD1679*'Portfolio Stats_RMS'!$C$7))/($AB1679*(1-'Portfolio Stats_RMS'!$C$6))),0)</f>
        <v>0</v>
      </c>
      <c r="AM1679" s="69">
        <f ca="1">IFERROR(((AF1679+(AF1679*'Portfolio Stats_RMS'!$C$7))/($AB1679*(1-'Portfolio Stats_RMS'!$C$6))),0)</f>
        <v>0</v>
      </c>
      <c r="AN1679" s="69">
        <f ca="1">IFERROR(((AH1679+(AH1679*'Portfolio Stats_RMS'!$C$7))/($AB1679*(1-'Portfolio Stats_RMS'!$C$6))),0)</f>
        <v>0</v>
      </c>
      <c r="AO1679" s="69">
        <f>IFERROR(((AJ1679+(AJ1679*'Portfolio Stats_RMS'!$C$7))/(AB1679*(1-'Portfolio Stats_RMS'!$C$6))),0)</f>
        <v>0</v>
      </c>
      <c r="AP1679" s="152"/>
    </row>
    <row r="1680" spans="2:42" x14ac:dyDescent="0.25">
      <c r="B1680" s="29"/>
      <c r="C1680" s="87"/>
      <c r="D1680" s="29"/>
      <c r="E1680" s="29"/>
      <c r="F1680" s="29"/>
      <c r="G1680" s="25"/>
      <c r="H1680" s="25"/>
      <c r="I1680" s="25"/>
      <c r="J1680" s="100"/>
      <c r="K1680" s="100"/>
      <c r="L1680" s="29"/>
      <c r="M1680" s="29"/>
      <c r="N1680" s="29"/>
      <c r="O1680" s="29"/>
      <c r="P1680" s="149"/>
      <c r="Q1680" s="150"/>
      <c r="R1680" s="152"/>
      <c r="S1680" s="153"/>
      <c r="T1680" s="153"/>
      <c r="U1680" s="154"/>
      <c r="V1680" s="99"/>
      <c r="W1680" s="99"/>
      <c r="X1680" s="25"/>
      <c r="Y1680" s="25"/>
      <c r="Z1680" s="99"/>
      <c r="AA1680" s="25"/>
      <c r="AB1680" s="25"/>
      <c r="AC1680" s="99"/>
      <c r="AD1680" s="116">
        <f ca="1">SUMIF(AAL!$A$3:$A$65061,'Risk Lv. Inforce'!$B$7:$B$12091,AAL!$B$3:$B$65007)</f>
        <v>0</v>
      </c>
      <c r="AE1680" s="116">
        <f ca="1">SUMIF(AAL!$C$3:$C$65061,'Risk Lv. Inforce'!$B$7:$B$10291,AAL!$D$3:$D$65007)</f>
        <v>0</v>
      </c>
      <c r="AF1680" s="116">
        <f ca="1">SUMIF(AAL!$E$3:$E$65061,'Risk Lv. Inforce'!$B$7:$B$1291,AAL!$F$3:$F$65007)</f>
        <v>0</v>
      </c>
      <c r="AG1680" s="116">
        <f ca="1">SUMIF(AAL!$G$3:$G$65061,'Risk Lv. Inforce'!$B$7:$B$1291,AAL!$H$3:$H$65007)</f>
        <v>0</v>
      </c>
      <c r="AH1680" s="116">
        <f ca="1">SUMIF(AAL!$I$3:$I$65061,'Risk Lv. Inforce'!$B$7:$B$1291,AAL!$J$3:$J$65007)</f>
        <v>0</v>
      </c>
      <c r="AI1680" s="116">
        <f ca="1">SUMIF(AAL!$K$3:$K$65061,'Risk Lv. Inforce'!$B$7:$B$1291,AAL!$L$3:$L$65007)</f>
        <v>0</v>
      </c>
      <c r="AJ1680" s="116">
        <f>VLOOKUP(B1680,AAL!$Q$4:$S$1048576,3,0)</f>
        <v>0</v>
      </c>
      <c r="AK1680" s="116">
        <f>VLOOKUP(B1680,AAL!$U$4:$W$1048576,3,0)</f>
        <v>0</v>
      </c>
      <c r="AL1680" s="69">
        <f ca="1">IFERROR(((AD1680+(AD1680*'Portfolio Stats_RMS'!$C$7))/($AB1680*(1-'Portfolio Stats_RMS'!$C$6))),0)</f>
        <v>0</v>
      </c>
      <c r="AM1680" s="69">
        <f ca="1">IFERROR(((AF1680+(AF1680*'Portfolio Stats_RMS'!$C$7))/($AB1680*(1-'Portfolio Stats_RMS'!$C$6))),0)</f>
        <v>0</v>
      </c>
      <c r="AN1680" s="69">
        <f ca="1">IFERROR(((AH1680+(AH1680*'Portfolio Stats_RMS'!$C$7))/($AB1680*(1-'Portfolio Stats_RMS'!$C$6))),0)</f>
        <v>0</v>
      </c>
      <c r="AO1680" s="69">
        <f>IFERROR(((AJ1680+(AJ1680*'Portfolio Stats_RMS'!$C$7))/(AB1680*(1-'Portfolio Stats_RMS'!$C$6))),0)</f>
        <v>0</v>
      </c>
      <c r="AP1680" s="152"/>
    </row>
    <row r="1681" spans="2:42" x14ac:dyDescent="0.25">
      <c r="B1681" s="29"/>
      <c r="C1681" s="87"/>
      <c r="D1681" s="29"/>
      <c r="E1681" s="29"/>
      <c r="F1681" s="29"/>
      <c r="G1681" s="25"/>
      <c r="H1681" s="25"/>
      <c r="I1681" s="25"/>
      <c r="J1681" s="100"/>
      <c r="K1681" s="100"/>
      <c r="L1681" s="29"/>
      <c r="M1681" s="29"/>
      <c r="N1681" s="29"/>
      <c r="O1681" s="29"/>
      <c r="P1681" s="149"/>
      <c r="Q1681" s="150"/>
      <c r="R1681" s="152"/>
      <c r="S1681" s="153"/>
      <c r="T1681" s="153"/>
      <c r="U1681" s="154"/>
      <c r="V1681" s="99"/>
      <c r="W1681" s="99"/>
      <c r="X1681" s="25"/>
      <c r="Y1681" s="25"/>
      <c r="Z1681" s="99"/>
      <c r="AA1681" s="25"/>
      <c r="AB1681" s="25"/>
      <c r="AC1681" s="99"/>
      <c r="AD1681" s="116">
        <f ca="1">SUMIF(AAL!$A$3:$A$65061,'Risk Lv. Inforce'!$B$7:$B$12091,AAL!$B$3:$B$65007)</f>
        <v>0</v>
      </c>
      <c r="AE1681" s="116">
        <f ca="1">SUMIF(AAL!$C$3:$C$65061,'Risk Lv. Inforce'!$B$7:$B$10291,AAL!$D$3:$D$65007)</f>
        <v>0</v>
      </c>
      <c r="AF1681" s="116">
        <f ca="1">SUMIF(AAL!$E$3:$E$65061,'Risk Lv. Inforce'!$B$7:$B$1291,AAL!$F$3:$F$65007)</f>
        <v>0</v>
      </c>
      <c r="AG1681" s="116">
        <f ca="1">SUMIF(AAL!$G$3:$G$65061,'Risk Lv. Inforce'!$B$7:$B$1291,AAL!$H$3:$H$65007)</f>
        <v>0</v>
      </c>
      <c r="AH1681" s="116">
        <f ca="1">SUMIF(AAL!$I$3:$I$65061,'Risk Lv. Inforce'!$B$7:$B$1291,AAL!$J$3:$J$65007)</f>
        <v>0</v>
      </c>
      <c r="AI1681" s="116">
        <f ca="1">SUMIF(AAL!$K$3:$K$65061,'Risk Lv. Inforce'!$B$7:$B$1291,AAL!$L$3:$L$65007)</f>
        <v>0</v>
      </c>
      <c r="AJ1681" s="116">
        <f>VLOOKUP(B1681,AAL!$Q$4:$S$1048576,3,0)</f>
        <v>0</v>
      </c>
      <c r="AK1681" s="116">
        <f>VLOOKUP(B1681,AAL!$U$4:$W$1048576,3,0)</f>
        <v>0</v>
      </c>
      <c r="AL1681" s="69">
        <f ca="1">IFERROR(((AD1681+(AD1681*'Portfolio Stats_RMS'!$C$7))/($AB1681*(1-'Portfolio Stats_RMS'!$C$6))),0)</f>
        <v>0</v>
      </c>
      <c r="AM1681" s="69">
        <f ca="1">IFERROR(((AF1681+(AF1681*'Portfolio Stats_RMS'!$C$7))/($AB1681*(1-'Portfolio Stats_RMS'!$C$6))),0)</f>
        <v>0</v>
      </c>
      <c r="AN1681" s="69">
        <f ca="1">IFERROR(((AH1681+(AH1681*'Portfolio Stats_RMS'!$C$7))/($AB1681*(1-'Portfolio Stats_RMS'!$C$6))),0)</f>
        <v>0</v>
      </c>
      <c r="AO1681" s="69">
        <f>IFERROR(((AJ1681+(AJ1681*'Portfolio Stats_RMS'!$C$7))/(AB1681*(1-'Portfolio Stats_RMS'!$C$6))),0)</f>
        <v>0</v>
      </c>
      <c r="AP1681" s="152"/>
    </row>
    <row r="1682" spans="2:42" x14ac:dyDescent="0.25">
      <c r="B1682" s="29"/>
      <c r="C1682" s="87"/>
      <c r="D1682" s="29"/>
      <c r="E1682" s="29"/>
      <c r="F1682" s="29"/>
      <c r="G1682" s="25"/>
      <c r="H1682" s="25"/>
      <c r="I1682" s="25"/>
      <c r="J1682" s="100"/>
      <c r="K1682" s="100"/>
      <c r="L1682" s="149"/>
      <c r="M1682" s="29"/>
      <c r="N1682" s="29"/>
      <c r="O1682" s="29"/>
      <c r="P1682" s="149"/>
      <c r="Q1682" s="150"/>
      <c r="R1682" s="152"/>
      <c r="S1682" s="153"/>
      <c r="T1682" s="153"/>
      <c r="U1682" s="154"/>
      <c r="V1682" s="99"/>
      <c r="W1682" s="99"/>
      <c r="X1682" s="25"/>
      <c r="Y1682" s="25"/>
      <c r="Z1682" s="99"/>
      <c r="AA1682" s="25"/>
      <c r="AB1682" s="25"/>
      <c r="AC1682" s="99"/>
      <c r="AD1682" s="116">
        <f ca="1">SUMIF(AAL!$A$3:$A$65061,'Risk Lv. Inforce'!$B$7:$B$12091,AAL!$B$3:$B$65007)</f>
        <v>0</v>
      </c>
      <c r="AE1682" s="116">
        <f ca="1">SUMIF(AAL!$C$3:$C$65061,'Risk Lv. Inforce'!$B$7:$B$10291,AAL!$D$3:$D$65007)</f>
        <v>0</v>
      </c>
      <c r="AF1682" s="116">
        <f ca="1">SUMIF(AAL!$E$3:$E$65061,'Risk Lv. Inforce'!$B$7:$B$1291,AAL!$F$3:$F$65007)</f>
        <v>0</v>
      </c>
      <c r="AG1682" s="116">
        <f ca="1">SUMIF(AAL!$G$3:$G$65061,'Risk Lv. Inforce'!$B$7:$B$1291,AAL!$H$3:$H$65007)</f>
        <v>0</v>
      </c>
      <c r="AH1682" s="116">
        <f ca="1">SUMIF(AAL!$I$3:$I$65061,'Risk Lv. Inforce'!$B$7:$B$1291,AAL!$J$3:$J$65007)</f>
        <v>0</v>
      </c>
      <c r="AI1682" s="116">
        <f ca="1">SUMIF(AAL!$K$3:$K$65061,'Risk Lv. Inforce'!$B$7:$B$1291,AAL!$L$3:$L$65007)</f>
        <v>0</v>
      </c>
      <c r="AJ1682" s="116">
        <f>VLOOKUP(B1682,AAL!$Q$4:$S$1048576,3,0)</f>
        <v>0</v>
      </c>
      <c r="AK1682" s="116">
        <f>VLOOKUP(B1682,AAL!$U$4:$W$1048576,3,0)</f>
        <v>0</v>
      </c>
      <c r="AL1682" s="69">
        <f ca="1">IFERROR(((AD1682+(AD1682*'Portfolio Stats_RMS'!$C$7))/($AB1682*(1-'Portfolio Stats_RMS'!$C$6))),0)</f>
        <v>0</v>
      </c>
      <c r="AM1682" s="69">
        <f ca="1">IFERROR(((AF1682+(AF1682*'Portfolio Stats_RMS'!$C$7))/($AB1682*(1-'Portfolio Stats_RMS'!$C$6))),0)</f>
        <v>0</v>
      </c>
      <c r="AN1682" s="69">
        <f ca="1">IFERROR(((AH1682+(AH1682*'Portfolio Stats_RMS'!$C$7))/($AB1682*(1-'Portfolio Stats_RMS'!$C$6))),0)</f>
        <v>0</v>
      </c>
      <c r="AO1682" s="69">
        <f>IFERROR(((AJ1682+(AJ1682*'Portfolio Stats_RMS'!$C$7))/(AB1682*(1-'Portfolio Stats_RMS'!$C$6))),0)</f>
        <v>0</v>
      </c>
      <c r="AP1682" s="152"/>
    </row>
    <row r="1683" spans="2:42" x14ac:dyDescent="0.25">
      <c r="B1683" s="29"/>
      <c r="C1683" s="87"/>
      <c r="D1683" s="29"/>
      <c r="E1683" s="29"/>
      <c r="F1683" s="29"/>
      <c r="G1683" s="25"/>
      <c r="H1683" s="25"/>
      <c r="I1683" s="25"/>
      <c r="J1683" s="100"/>
      <c r="K1683" s="100"/>
      <c r="L1683" s="29"/>
      <c r="M1683" s="29"/>
      <c r="N1683" s="29"/>
      <c r="O1683" s="29"/>
      <c r="P1683" s="149"/>
      <c r="Q1683" s="150"/>
      <c r="R1683" s="152"/>
      <c r="S1683" s="153"/>
      <c r="T1683" s="153"/>
      <c r="U1683" s="154"/>
      <c r="V1683" s="99"/>
      <c r="W1683" s="99"/>
      <c r="X1683" s="25"/>
      <c r="Y1683" s="25"/>
      <c r="Z1683" s="99"/>
      <c r="AA1683" s="25"/>
      <c r="AB1683" s="25"/>
      <c r="AC1683" s="99"/>
      <c r="AD1683" s="116">
        <f ca="1">SUMIF(AAL!$A$3:$A$65061,'Risk Lv. Inforce'!$B$7:$B$12091,AAL!$B$3:$B$65007)</f>
        <v>0</v>
      </c>
      <c r="AE1683" s="116">
        <f ca="1">SUMIF(AAL!$C$3:$C$65061,'Risk Lv. Inforce'!$B$7:$B$10291,AAL!$D$3:$D$65007)</f>
        <v>0</v>
      </c>
      <c r="AF1683" s="116">
        <f ca="1">SUMIF(AAL!$E$3:$E$65061,'Risk Lv. Inforce'!$B$7:$B$1291,AAL!$F$3:$F$65007)</f>
        <v>0</v>
      </c>
      <c r="AG1683" s="116">
        <f ca="1">SUMIF(AAL!$G$3:$G$65061,'Risk Lv. Inforce'!$B$7:$B$1291,AAL!$H$3:$H$65007)</f>
        <v>0</v>
      </c>
      <c r="AH1683" s="116">
        <f ca="1">SUMIF(AAL!$I$3:$I$65061,'Risk Lv. Inforce'!$B$7:$B$1291,AAL!$J$3:$J$65007)</f>
        <v>0</v>
      </c>
      <c r="AI1683" s="116">
        <f ca="1">SUMIF(AAL!$K$3:$K$65061,'Risk Lv. Inforce'!$B$7:$B$1291,AAL!$L$3:$L$65007)</f>
        <v>0</v>
      </c>
      <c r="AJ1683" s="116">
        <f>VLOOKUP(B1683,AAL!$Q$4:$S$1048576,3,0)</f>
        <v>0</v>
      </c>
      <c r="AK1683" s="116">
        <f>VLOOKUP(B1683,AAL!$U$4:$W$1048576,3,0)</f>
        <v>0</v>
      </c>
      <c r="AL1683" s="69">
        <f ca="1">IFERROR(((AD1683+(AD1683*'Portfolio Stats_RMS'!$C$7))/($AB1683*(1-'Portfolio Stats_RMS'!$C$6))),0)</f>
        <v>0</v>
      </c>
      <c r="AM1683" s="69">
        <f ca="1">IFERROR(((AF1683+(AF1683*'Portfolio Stats_RMS'!$C$7))/($AB1683*(1-'Portfolio Stats_RMS'!$C$6))),0)</f>
        <v>0</v>
      </c>
      <c r="AN1683" s="69">
        <f ca="1">IFERROR(((AH1683+(AH1683*'Portfolio Stats_RMS'!$C$7))/($AB1683*(1-'Portfolio Stats_RMS'!$C$6))),0)</f>
        <v>0</v>
      </c>
      <c r="AO1683" s="69">
        <f>IFERROR(((AJ1683+(AJ1683*'Portfolio Stats_RMS'!$C$7))/(AB1683*(1-'Portfolio Stats_RMS'!$C$6))),0)</f>
        <v>0</v>
      </c>
      <c r="AP1683" s="152"/>
    </row>
    <row r="1684" spans="2:42" x14ac:dyDescent="0.25">
      <c r="B1684" s="29"/>
      <c r="C1684" s="87"/>
      <c r="D1684" s="29"/>
      <c r="E1684" s="29"/>
      <c r="F1684" s="29"/>
      <c r="G1684" s="25"/>
      <c r="H1684" s="25"/>
      <c r="I1684" s="25"/>
      <c r="J1684" s="100"/>
      <c r="K1684" s="100"/>
      <c r="L1684" s="29"/>
      <c r="M1684" s="29"/>
      <c r="N1684" s="29"/>
      <c r="O1684" s="29"/>
      <c r="P1684" s="149"/>
      <c r="Q1684" s="150"/>
      <c r="R1684" s="152"/>
      <c r="S1684" s="153"/>
      <c r="T1684" s="153"/>
      <c r="U1684" s="154"/>
      <c r="V1684" s="99"/>
      <c r="W1684" s="99"/>
      <c r="X1684" s="25"/>
      <c r="Y1684" s="25"/>
      <c r="Z1684" s="99"/>
      <c r="AA1684" s="25"/>
      <c r="AB1684" s="25"/>
      <c r="AC1684" s="99"/>
      <c r="AD1684" s="116">
        <f ca="1">SUMIF(AAL!$A$3:$A$65061,'Risk Lv. Inforce'!$B$7:$B$12091,AAL!$B$3:$B$65007)</f>
        <v>0</v>
      </c>
      <c r="AE1684" s="116">
        <f ca="1">SUMIF(AAL!$C$3:$C$65061,'Risk Lv. Inforce'!$B$7:$B$10291,AAL!$D$3:$D$65007)</f>
        <v>0</v>
      </c>
      <c r="AF1684" s="116">
        <f ca="1">SUMIF(AAL!$E$3:$E$65061,'Risk Lv. Inforce'!$B$7:$B$1291,AAL!$F$3:$F$65007)</f>
        <v>0</v>
      </c>
      <c r="AG1684" s="116">
        <f ca="1">SUMIF(AAL!$G$3:$G$65061,'Risk Lv. Inforce'!$B$7:$B$1291,AAL!$H$3:$H$65007)</f>
        <v>0</v>
      </c>
      <c r="AH1684" s="116">
        <f ca="1">SUMIF(AAL!$I$3:$I$65061,'Risk Lv. Inforce'!$B$7:$B$1291,AAL!$J$3:$J$65007)</f>
        <v>0</v>
      </c>
      <c r="AI1684" s="116">
        <f ca="1">SUMIF(AAL!$K$3:$K$65061,'Risk Lv. Inforce'!$B$7:$B$1291,AAL!$L$3:$L$65007)</f>
        <v>0</v>
      </c>
      <c r="AJ1684" s="116">
        <f>VLOOKUP(B1684,AAL!$Q$4:$S$1048576,3,0)</f>
        <v>0</v>
      </c>
      <c r="AK1684" s="116">
        <f>VLOOKUP(B1684,AAL!$U$4:$W$1048576,3,0)</f>
        <v>0</v>
      </c>
      <c r="AL1684" s="69">
        <f ca="1">IFERROR(((AD1684+(AD1684*'Portfolio Stats_RMS'!$C$7))/($AB1684*(1-'Portfolio Stats_RMS'!$C$6))),0)</f>
        <v>0</v>
      </c>
      <c r="AM1684" s="69">
        <f ca="1">IFERROR(((AF1684+(AF1684*'Portfolio Stats_RMS'!$C$7))/($AB1684*(1-'Portfolio Stats_RMS'!$C$6))),0)</f>
        <v>0</v>
      </c>
      <c r="AN1684" s="69">
        <f ca="1">IFERROR(((AH1684+(AH1684*'Portfolio Stats_RMS'!$C$7))/($AB1684*(1-'Portfolio Stats_RMS'!$C$6))),0)</f>
        <v>0</v>
      </c>
      <c r="AO1684" s="69">
        <f>IFERROR(((AJ1684+(AJ1684*'Portfolio Stats_RMS'!$C$7))/(AB1684*(1-'Portfolio Stats_RMS'!$C$6))),0)</f>
        <v>0</v>
      </c>
      <c r="AP1684" s="152"/>
    </row>
    <row r="1685" spans="2:42" x14ac:dyDescent="0.25">
      <c r="B1685" s="29"/>
      <c r="C1685" s="87"/>
      <c r="D1685" s="29"/>
      <c r="E1685" s="29"/>
      <c r="F1685" s="29"/>
      <c r="G1685" s="25"/>
      <c r="H1685" s="25"/>
      <c r="I1685" s="25"/>
      <c r="J1685" s="100"/>
      <c r="K1685" s="100"/>
      <c r="L1685" s="149"/>
      <c r="M1685" s="29"/>
      <c r="N1685" s="29"/>
      <c r="O1685" s="29"/>
      <c r="P1685" s="149"/>
      <c r="Q1685" s="150"/>
      <c r="R1685" s="152"/>
      <c r="S1685" s="153"/>
      <c r="T1685" s="153"/>
      <c r="U1685" s="154"/>
      <c r="V1685" s="99"/>
      <c r="W1685" s="99"/>
      <c r="X1685" s="25"/>
      <c r="Y1685" s="25"/>
      <c r="Z1685" s="99"/>
      <c r="AA1685" s="25"/>
      <c r="AB1685" s="25"/>
      <c r="AC1685" s="99"/>
      <c r="AD1685" s="116">
        <f ca="1">SUMIF(AAL!$A$3:$A$65061,'Risk Lv. Inforce'!$B$7:$B$12091,AAL!$B$3:$B$65007)</f>
        <v>0</v>
      </c>
      <c r="AE1685" s="116">
        <f ca="1">SUMIF(AAL!$C$3:$C$65061,'Risk Lv. Inforce'!$B$7:$B$10291,AAL!$D$3:$D$65007)</f>
        <v>0</v>
      </c>
      <c r="AF1685" s="116">
        <f ca="1">SUMIF(AAL!$E$3:$E$65061,'Risk Lv. Inforce'!$B$7:$B$1291,AAL!$F$3:$F$65007)</f>
        <v>0</v>
      </c>
      <c r="AG1685" s="116">
        <f ca="1">SUMIF(AAL!$G$3:$G$65061,'Risk Lv. Inforce'!$B$7:$B$1291,AAL!$H$3:$H$65007)</f>
        <v>0</v>
      </c>
      <c r="AH1685" s="116">
        <f ca="1">SUMIF(AAL!$I$3:$I$65061,'Risk Lv. Inforce'!$B$7:$B$1291,AAL!$J$3:$J$65007)</f>
        <v>0</v>
      </c>
      <c r="AI1685" s="116">
        <f ca="1">SUMIF(AAL!$K$3:$K$65061,'Risk Lv. Inforce'!$B$7:$B$1291,AAL!$L$3:$L$65007)</f>
        <v>0</v>
      </c>
      <c r="AJ1685" s="116">
        <f>VLOOKUP(B1685,AAL!$Q$4:$S$1048576,3,0)</f>
        <v>0</v>
      </c>
      <c r="AK1685" s="116">
        <f>VLOOKUP(B1685,AAL!$U$4:$W$1048576,3,0)</f>
        <v>0</v>
      </c>
      <c r="AL1685" s="69">
        <f ca="1">IFERROR(((AD1685+(AD1685*'Portfolio Stats_RMS'!$C$7))/($AB1685*(1-'Portfolio Stats_RMS'!$C$6))),0)</f>
        <v>0</v>
      </c>
      <c r="AM1685" s="69">
        <f ca="1">IFERROR(((AF1685+(AF1685*'Portfolio Stats_RMS'!$C$7))/($AB1685*(1-'Portfolio Stats_RMS'!$C$6))),0)</f>
        <v>0</v>
      </c>
      <c r="AN1685" s="69">
        <f ca="1">IFERROR(((AH1685+(AH1685*'Portfolio Stats_RMS'!$C$7))/($AB1685*(1-'Portfolio Stats_RMS'!$C$6))),0)</f>
        <v>0</v>
      </c>
      <c r="AO1685" s="69">
        <f>IFERROR(((AJ1685+(AJ1685*'Portfolio Stats_RMS'!$C$7))/(AB1685*(1-'Portfolio Stats_RMS'!$C$6))),0)</f>
        <v>0</v>
      </c>
      <c r="AP1685" s="152"/>
    </row>
    <row r="1686" spans="2:42" x14ac:dyDescent="0.25">
      <c r="B1686" s="29"/>
      <c r="C1686" s="87"/>
      <c r="D1686" s="29"/>
      <c r="E1686" s="29"/>
      <c r="F1686" s="29"/>
      <c r="G1686" s="25"/>
      <c r="H1686" s="25"/>
      <c r="I1686" s="25"/>
      <c r="J1686" s="100"/>
      <c r="K1686" s="100"/>
      <c r="L1686" s="149"/>
      <c r="M1686" s="29"/>
      <c r="N1686" s="29"/>
      <c r="O1686" s="29"/>
      <c r="P1686" s="149"/>
      <c r="Q1686" s="150"/>
      <c r="R1686" s="152"/>
      <c r="S1686" s="153"/>
      <c r="T1686" s="153"/>
      <c r="U1686" s="154"/>
      <c r="V1686" s="99"/>
      <c r="W1686" s="99"/>
      <c r="X1686" s="25"/>
      <c r="Y1686" s="25"/>
      <c r="Z1686" s="99"/>
      <c r="AA1686" s="25"/>
      <c r="AB1686" s="25"/>
      <c r="AC1686" s="99"/>
      <c r="AD1686" s="116">
        <f ca="1">SUMIF(AAL!$A$3:$A$65061,'Risk Lv. Inforce'!$B$7:$B$12091,AAL!$B$3:$B$65007)</f>
        <v>0</v>
      </c>
      <c r="AE1686" s="116">
        <f ca="1">SUMIF(AAL!$C$3:$C$65061,'Risk Lv. Inforce'!$B$7:$B$10291,AAL!$D$3:$D$65007)</f>
        <v>0</v>
      </c>
      <c r="AF1686" s="116">
        <f ca="1">SUMIF(AAL!$E$3:$E$65061,'Risk Lv. Inforce'!$B$7:$B$1291,AAL!$F$3:$F$65007)</f>
        <v>0</v>
      </c>
      <c r="AG1686" s="116">
        <f ca="1">SUMIF(AAL!$G$3:$G$65061,'Risk Lv. Inforce'!$B$7:$B$1291,AAL!$H$3:$H$65007)</f>
        <v>0</v>
      </c>
      <c r="AH1686" s="116">
        <f ca="1">SUMIF(AAL!$I$3:$I$65061,'Risk Lv. Inforce'!$B$7:$B$1291,AAL!$J$3:$J$65007)</f>
        <v>0</v>
      </c>
      <c r="AI1686" s="116">
        <f ca="1">SUMIF(AAL!$K$3:$K$65061,'Risk Lv. Inforce'!$B$7:$B$1291,AAL!$L$3:$L$65007)</f>
        <v>0</v>
      </c>
      <c r="AJ1686" s="116">
        <f>VLOOKUP(B1686,AAL!$Q$4:$S$1048576,3,0)</f>
        <v>0</v>
      </c>
      <c r="AK1686" s="116">
        <f>VLOOKUP(B1686,AAL!$U$4:$W$1048576,3,0)</f>
        <v>0</v>
      </c>
      <c r="AL1686" s="69">
        <f ca="1">IFERROR(((AD1686+(AD1686*'Portfolio Stats_RMS'!$C$7))/($AB1686*(1-'Portfolio Stats_RMS'!$C$6))),0)</f>
        <v>0</v>
      </c>
      <c r="AM1686" s="69">
        <f ca="1">IFERROR(((AF1686+(AF1686*'Portfolio Stats_RMS'!$C$7))/($AB1686*(1-'Portfolio Stats_RMS'!$C$6))),0)</f>
        <v>0</v>
      </c>
      <c r="AN1686" s="69">
        <f ca="1">IFERROR(((AH1686+(AH1686*'Portfolio Stats_RMS'!$C$7))/($AB1686*(1-'Portfolio Stats_RMS'!$C$6))),0)</f>
        <v>0</v>
      </c>
      <c r="AO1686" s="69">
        <f>IFERROR(((AJ1686+(AJ1686*'Portfolio Stats_RMS'!$C$7))/(AB1686*(1-'Portfolio Stats_RMS'!$C$6))),0)</f>
        <v>0</v>
      </c>
      <c r="AP1686" s="152"/>
    </row>
    <row r="1687" spans="2:42" x14ac:dyDescent="0.25">
      <c r="B1687" s="29"/>
      <c r="C1687" s="87"/>
      <c r="D1687" s="29"/>
      <c r="E1687" s="29"/>
      <c r="F1687" s="29"/>
      <c r="G1687" s="25"/>
      <c r="H1687" s="25"/>
      <c r="I1687" s="25"/>
      <c r="J1687" s="100"/>
      <c r="K1687" s="100"/>
      <c r="L1687" s="149"/>
      <c r="M1687" s="29"/>
      <c r="N1687" s="29"/>
      <c r="O1687" s="29"/>
      <c r="P1687" s="149"/>
      <c r="Q1687" s="150"/>
      <c r="R1687" s="152"/>
      <c r="S1687" s="153"/>
      <c r="T1687" s="153"/>
      <c r="U1687" s="154"/>
      <c r="V1687" s="99"/>
      <c r="W1687" s="99"/>
      <c r="X1687" s="25"/>
      <c r="Y1687" s="25"/>
      <c r="Z1687" s="99"/>
      <c r="AA1687" s="25"/>
      <c r="AB1687" s="25"/>
      <c r="AC1687" s="99"/>
      <c r="AD1687" s="116">
        <f ca="1">SUMIF(AAL!$A$3:$A$65061,'Risk Lv. Inforce'!$B$7:$B$12091,AAL!$B$3:$B$65007)</f>
        <v>0</v>
      </c>
      <c r="AE1687" s="116">
        <f ca="1">SUMIF(AAL!$C$3:$C$65061,'Risk Lv. Inforce'!$B$7:$B$10291,AAL!$D$3:$D$65007)</f>
        <v>0</v>
      </c>
      <c r="AF1687" s="116">
        <f ca="1">SUMIF(AAL!$E$3:$E$65061,'Risk Lv. Inforce'!$B$7:$B$1291,AAL!$F$3:$F$65007)</f>
        <v>0</v>
      </c>
      <c r="AG1687" s="116">
        <f ca="1">SUMIF(AAL!$G$3:$G$65061,'Risk Lv. Inforce'!$B$7:$B$1291,AAL!$H$3:$H$65007)</f>
        <v>0</v>
      </c>
      <c r="AH1687" s="116">
        <f ca="1">SUMIF(AAL!$I$3:$I$65061,'Risk Lv. Inforce'!$B$7:$B$1291,AAL!$J$3:$J$65007)</f>
        <v>0</v>
      </c>
      <c r="AI1687" s="116">
        <f ca="1">SUMIF(AAL!$K$3:$K$65061,'Risk Lv. Inforce'!$B$7:$B$1291,AAL!$L$3:$L$65007)</f>
        <v>0</v>
      </c>
      <c r="AJ1687" s="116">
        <f>VLOOKUP(B1687,AAL!$Q$4:$S$1048576,3,0)</f>
        <v>0</v>
      </c>
      <c r="AK1687" s="116">
        <f>VLOOKUP(B1687,AAL!$U$4:$W$1048576,3,0)</f>
        <v>0</v>
      </c>
      <c r="AL1687" s="69">
        <f ca="1">IFERROR(((AD1687+(AD1687*'Portfolio Stats_RMS'!$C$7))/($AB1687*(1-'Portfolio Stats_RMS'!$C$6))),0)</f>
        <v>0</v>
      </c>
      <c r="AM1687" s="69">
        <f ca="1">IFERROR(((AF1687+(AF1687*'Portfolio Stats_RMS'!$C$7))/($AB1687*(1-'Portfolio Stats_RMS'!$C$6))),0)</f>
        <v>0</v>
      </c>
      <c r="AN1687" s="69">
        <f ca="1">IFERROR(((AH1687+(AH1687*'Portfolio Stats_RMS'!$C$7))/($AB1687*(1-'Portfolio Stats_RMS'!$C$6))),0)</f>
        <v>0</v>
      </c>
      <c r="AO1687" s="69">
        <f>IFERROR(((AJ1687+(AJ1687*'Portfolio Stats_RMS'!$C$7))/(AB1687*(1-'Portfolio Stats_RMS'!$C$6))),0)</f>
        <v>0</v>
      </c>
      <c r="AP1687" s="152"/>
    </row>
    <row r="1688" spans="2:42" x14ac:dyDescent="0.25">
      <c r="B1688" s="29"/>
      <c r="C1688" s="87"/>
      <c r="D1688" s="29"/>
      <c r="E1688" s="29"/>
      <c r="F1688" s="29"/>
      <c r="G1688" s="25"/>
      <c r="H1688" s="25"/>
      <c r="I1688" s="25"/>
      <c r="J1688" s="100"/>
      <c r="K1688" s="100"/>
      <c r="L1688" s="29"/>
      <c r="M1688" s="29"/>
      <c r="N1688" s="29"/>
      <c r="O1688" s="29"/>
      <c r="P1688" s="149"/>
      <c r="Q1688" s="150"/>
      <c r="R1688" s="152"/>
      <c r="S1688" s="153"/>
      <c r="T1688" s="153"/>
      <c r="U1688" s="154"/>
      <c r="V1688" s="99"/>
      <c r="W1688" s="99"/>
      <c r="X1688" s="25"/>
      <c r="Y1688" s="25"/>
      <c r="Z1688" s="99"/>
      <c r="AA1688" s="25"/>
      <c r="AB1688" s="25"/>
      <c r="AC1688" s="99"/>
      <c r="AD1688" s="116">
        <f ca="1">SUMIF(AAL!$A$3:$A$65061,'Risk Lv. Inforce'!$B$7:$B$12091,AAL!$B$3:$B$65007)</f>
        <v>0</v>
      </c>
      <c r="AE1688" s="116">
        <f ca="1">SUMIF(AAL!$C$3:$C$65061,'Risk Lv. Inforce'!$B$7:$B$10291,AAL!$D$3:$D$65007)</f>
        <v>0</v>
      </c>
      <c r="AF1688" s="116">
        <f ca="1">SUMIF(AAL!$E$3:$E$65061,'Risk Lv. Inforce'!$B$7:$B$1291,AAL!$F$3:$F$65007)</f>
        <v>0</v>
      </c>
      <c r="AG1688" s="116">
        <f ca="1">SUMIF(AAL!$G$3:$G$65061,'Risk Lv. Inforce'!$B$7:$B$1291,AAL!$H$3:$H$65007)</f>
        <v>0</v>
      </c>
      <c r="AH1688" s="116">
        <f ca="1">SUMIF(AAL!$I$3:$I$65061,'Risk Lv. Inforce'!$B$7:$B$1291,AAL!$J$3:$J$65007)</f>
        <v>0</v>
      </c>
      <c r="AI1688" s="116">
        <f ca="1">SUMIF(AAL!$K$3:$K$65061,'Risk Lv. Inforce'!$B$7:$B$1291,AAL!$L$3:$L$65007)</f>
        <v>0</v>
      </c>
      <c r="AJ1688" s="116">
        <f>VLOOKUP(B1688,AAL!$Q$4:$S$1048576,3,0)</f>
        <v>0</v>
      </c>
      <c r="AK1688" s="116">
        <f>VLOOKUP(B1688,AAL!$U$4:$W$1048576,3,0)</f>
        <v>0</v>
      </c>
      <c r="AL1688" s="69">
        <f ca="1">IFERROR(((AD1688+(AD1688*'Portfolio Stats_RMS'!$C$7))/($AB1688*(1-'Portfolio Stats_RMS'!$C$6))),0)</f>
        <v>0</v>
      </c>
      <c r="AM1688" s="69">
        <f ca="1">IFERROR(((AF1688+(AF1688*'Portfolio Stats_RMS'!$C$7))/($AB1688*(1-'Portfolio Stats_RMS'!$C$6))),0)</f>
        <v>0</v>
      </c>
      <c r="AN1688" s="69">
        <f ca="1">IFERROR(((AH1688+(AH1688*'Portfolio Stats_RMS'!$C$7))/($AB1688*(1-'Portfolio Stats_RMS'!$C$6))),0)</f>
        <v>0</v>
      </c>
      <c r="AO1688" s="69">
        <f>IFERROR(((AJ1688+(AJ1688*'Portfolio Stats_RMS'!$C$7))/(AB1688*(1-'Portfolio Stats_RMS'!$C$6))),0)</f>
        <v>0</v>
      </c>
      <c r="AP1688" s="152"/>
    </row>
    <row r="1689" spans="2:42" x14ac:dyDescent="0.25">
      <c r="B1689" s="29"/>
      <c r="C1689" s="87"/>
      <c r="D1689" s="29"/>
      <c r="E1689" s="29"/>
      <c r="F1689" s="29"/>
      <c r="G1689" s="25"/>
      <c r="H1689" s="25"/>
      <c r="I1689" s="25"/>
      <c r="J1689" s="100"/>
      <c r="K1689" s="100"/>
      <c r="L1689" s="29"/>
      <c r="M1689" s="29"/>
      <c r="N1689" s="29"/>
      <c r="O1689" s="29"/>
      <c r="P1689" s="149"/>
      <c r="Q1689" s="150"/>
      <c r="R1689" s="152"/>
      <c r="S1689" s="153"/>
      <c r="T1689" s="153"/>
      <c r="U1689" s="154"/>
      <c r="V1689" s="99"/>
      <c r="W1689" s="99"/>
      <c r="X1689" s="25"/>
      <c r="Y1689" s="25"/>
      <c r="Z1689" s="99"/>
      <c r="AA1689" s="25"/>
      <c r="AB1689" s="25"/>
      <c r="AC1689" s="99"/>
      <c r="AD1689" s="116">
        <f ca="1">SUMIF(AAL!$A$3:$A$65061,'Risk Lv. Inforce'!$B$7:$B$12091,AAL!$B$3:$B$65007)</f>
        <v>0</v>
      </c>
      <c r="AE1689" s="116">
        <f ca="1">SUMIF(AAL!$C$3:$C$65061,'Risk Lv. Inforce'!$B$7:$B$10291,AAL!$D$3:$D$65007)</f>
        <v>0</v>
      </c>
      <c r="AF1689" s="116">
        <f ca="1">SUMIF(AAL!$E$3:$E$65061,'Risk Lv. Inforce'!$B$7:$B$1291,AAL!$F$3:$F$65007)</f>
        <v>0</v>
      </c>
      <c r="AG1689" s="116">
        <f ca="1">SUMIF(AAL!$G$3:$G$65061,'Risk Lv. Inforce'!$B$7:$B$1291,AAL!$H$3:$H$65007)</f>
        <v>0</v>
      </c>
      <c r="AH1689" s="116">
        <f ca="1">SUMIF(AAL!$I$3:$I$65061,'Risk Lv. Inforce'!$B$7:$B$1291,AAL!$J$3:$J$65007)</f>
        <v>0</v>
      </c>
      <c r="AI1689" s="116">
        <f ca="1">SUMIF(AAL!$K$3:$K$65061,'Risk Lv. Inforce'!$B$7:$B$1291,AAL!$L$3:$L$65007)</f>
        <v>0</v>
      </c>
      <c r="AJ1689" s="116">
        <f>VLOOKUP(B1689,AAL!$Q$4:$S$1048576,3,0)</f>
        <v>0</v>
      </c>
      <c r="AK1689" s="116">
        <f>VLOOKUP(B1689,AAL!$U$4:$W$1048576,3,0)</f>
        <v>0</v>
      </c>
      <c r="AL1689" s="69">
        <f ca="1">IFERROR(((AD1689+(AD1689*'Portfolio Stats_RMS'!$C$7))/($AB1689*(1-'Portfolio Stats_RMS'!$C$6))),0)</f>
        <v>0</v>
      </c>
      <c r="AM1689" s="69">
        <f ca="1">IFERROR(((AF1689+(AF1689*'Portfolio Stats_RMS'!$C$7))/($AB1689*(1-'Portfolio Stats_RMS'!$C$6))),0)</f>
        <v>0</v>
      </c>
      <c r="AN1689" s="69">
        <f ca="1">IFERROR(((AH1689+(AH1689*'Portfolio Stats_RMS'!$C$7))/($AB1689*(1-'Portfolio Stats_RMS'!$C$6))),0)</f>
        <v>0</v>
      </c>
      <c r="AO1689" s="69">
        <f>IFERROR(((AJ1689+(AJ1689*'Portfolio Stats_RMS'!$C$7))/(AB1689*(1-'Portfolio Stats_RMS'!$C$6))),0)</f>
        <v>0</v>
      </c>
      <c r="AP1689" s="152"/>
    </row>
    <row r="1690" spans="2:42" x14ac:dyDescent="0.25">
      <c r="B1690" s="29"/>
      <c r="C1690" s="87"/>
      <c r="D1690" s="29"/>
      <c r="E1690" s="29"/>
      <c r="F1690" s="29"/>
      <c r="G1690" s="25"/>
      <c r="H1690" s="25"/>
      <c r="I1690" s="25"/>
      <c r="J1690" s="100"/>
      <c r="K1690" s="100"/>
      <c r="L1690" s="29"/>
      <c r="M1690" s="29"/>
      <c r="N1690" s="29"/>
      <c r="O1690" s="29"/>
      <c r="P1690" s="149"/>
      <c r="Q1690" s="150"/>
      <c r="R1690" s="152"/>
      <c r="S1690" s="153"/>
      <c r="T1690" s="153"/>
      <c r="U1690" s="154"/>
      <c r="V1690" s="99"/>
      <c r="W1690" s="99"/>
      <c r="X1690" s="25"/>
      <c r="Y1690" s="25"/>
      <c r="Z1690" s="99"/>
      <c r="AA1690" s="25"/>
      <c r="AB1690" s="25"/>
      <c r="AC1690" s="99"/>
      <c r="AD1690" s="116">
        <f ca="1">SUMIF(AAL!$A$3:$A$65061,'Risk Lv. Inforce'!$B$7:$B$12091,AAL!$B$3:$B$65007)</f>
        <v>0</v>
      </c>
      <c r="AE1690" s="116">
        <f ca="1">SUMIF(AAL!$C$3:$C$65061,'Risk Lv. Inforce'!$B$7:$B$10291,AAL!$D$3:$D$65007)</f>
        <v>0</v>
      </c>
      <c r="AF1690" s="116">
        <f ca="1">SUMIF(AAL!$E$3:$E$65061,'Risk Lv. Inforce'!$B$7:$B$1291,AAL!$F$3:$F$65007)</f>
        <v>0</v>
      </c>
      <c r="AG1690" s="116">
        <f ca="1">SUMIF(AAL!$G$3:$G$65061,'Risk Lv. Inforce'!$B$7:$B$1291,AAL!$H$3:$H$65007)</f>
        <v>0</v>
      </c>
      <c r="AH1690" s="116">
        <f ca="1">SUMIF(AAL!$I$3:$I$65061,'Risk Lv. Inforce'!$B$7:$B$1291,AAL!$J$3:$J$65007)</f>
        <v>0</v>
      </c>
      <c r="AI1690" s="116">
        <f ca="1">SUMIF(AAL!$K$3:$K$65061,'Risk Lv. Inforce'!$B$7:$B$1291,AAL!$L$3:$L$65007)</f>
        <v>0</v>
      </c>
      <c r="AJ1690" s="116">
        <f>VLOOKUP(B1690,AAL!$Q$4:$S$1048576,3,0)</f>
        <v>0</v>
      </c>
      <c r="AK1690" s="116">
        <f>VLOOKUP(B1690,AAL!$U$4:$W$1048576,3,0)</f>
        <v>0</v>
      </c>
      <c r="AL1690" s="69">
        <f ca="1">IFERROR(((AD1690+(AD1690*'Portfolio Stats_RMS'!$C$7))/($AB1690*(1-'Portfolio Stats_RMS'!$C$6))),0)</f>
        <v>0</v>
      </c>
      <c r="AM1690" s="69">
        <f ca="1">IFERROR(((AF1690+(AF1690*'Portfolio Stats_RMS'!$C$7))/($AB1690*(1-'Portfolio Stats_RMS'!$C$6))),0)</f>
        <v>0</v>
      </c>
      <c r="AN1690" s="69">
        <f ca="1">IFERROR(((AH1690+(AH1690*'Portfolio Stats_RMS'!$C$7))/($AB1690*(1-'Portfolio Stats_RMS'!$C$6))),0)</f>
        <v>0</v>
      </c>
      <c r="AO1690" s="69">
        <f>IFERROR(((AJ1690+(AJ1690*'Portfolio Stats_RMS'!$C$7))/(AB1690*(1-'Portfolio Stats_RMS'!$C$6))),0)</f>
        <v>0</v>
      </c>
      <c r="AP1690" s="152"/>
    </row>
    <row r="1691" spans="2:42" x14ac:dyDescent="0.25">
      <c r="B1691" s="29"/>
      <c r="C1691" s="87"/>
      <c r="D1691" s="29"/>
      <c r="E1691" s="29"/>
      <c r="F1691" s="29"/>
      <c r="G1691" s="25"/>
      <c r="H1691" s="25"/>
      <c r="I1691" s="25"/>
      <c r="J1691" s="100"/>
      <c r="K1691" s="100"/>
      <c r="L1691" s="149"/>
      <c r="M1691" s="29"/>
      <c r="N1691" s="29"/>
      <c r="O1691" s="29"/>
      <c r="P1691" s="149"/>
      <c r="Q1691" s="150"/>
      <c r="R1691" s="152"/>
      <c r="S1691" s="153"/>
      <c r="T1691" s="153"/>
      <c r="U1691" s="154"/>
      <c r="V1691" s="99"/>
      <c r="W1691" s="99"/>
      <c r="X1691" s="25"/>
      <c r="Y1691" s="25"/>
      <c r="Z1691" s="99"/>
      <c r="AA1691" s="25"/>
      <c r="AB1691" s="25"/>
      <c r="AC1691" s="99"/>
      <c r="AD1691" s="116">
        <f ca="1">SUMIF(AAL!$A$3:$A$65061,'Risk Lv. Inforce'!$B$7:$B$12091,AAL!$B$3:$B$65007)</f>
        <v>0</v>
      </c>
      <c r="AE1691" s="116">
        <f ca="1">SUMIF(AAL!$C$3:$C$65061,'Risk Lv. Inforce'!$B$7:$B$10291,AAL!$D$3:$D$65007)</f>
        <v>0</v>
      </c>
      <c r="AF1691" s="116">
        <f ca="1">SUMIF(AAL!$E$3:$E$65061,'Risk Lv. Inforce'!$B$7:$B$1291,AAL!$F$3:$F$65007)</f>
        <v>0</v>
      </c>
      <c r="AG1691" s="116">
        <f ca="1">SUMIF(AAL!$G$3:$G$65061,'Risk Lv. Inforce'!$B$7:$B$1291,AAL!$H$3:$H$65007)</f>
        <v>0</v>
      </c>
      <c r="AH1691" s="116">
        <f ca="1">SUMIF(AAL!$I$3:$I$65061,'Risk Lv. Inforce'!$B$7:$B$1291,AAL!$J$3:$J$65007)</f>
        <v>0</v>
      </c>
      <c r="AI1691" s="116">
        <f ca="1">SUMIF(AAL!$K$3:$K$65061,'Risk Lv. Inforce'!$B$7:$B$1291,AAL!$L$3:$L$65007)</f>
        <v>0</v>
      </c>
      <c r="AJ1691" s="116">
        <f>VLOOKUP(B1691,AAL!$Q$4:$S$1048576,3,0)</f>
        <v>0</v>
      </c>
      <c r="AK1691" s="116">
        <f>VLOOKUP(B1691,AAL!$U$4:$W$1048576,3,0)</f>
        <v>0</v>
      </c>
      <c r="AL1691" s="69">
        <f ca="1">IFERROR(((AD1691+(AD1691*'Portfolio Stats_RMS'!$C$7))/($AB1691*(1-'Portfolio Stats_RMS'!$C$6))),0)</f>
        <v>0</v>
      </c>
      <c r="AM1691" s="69">
        <f ca="1">IFERROR(((AF1691+(AF1691*'Portfolio Stats_RMS'!$C$7))/($AB1691*(1-'Portfolio Stats_RMS'!$C$6))),0)</f>
        <v>0</v>
      </c>
      <c r="AN1691" s="69">
        <f ca="1">IFERROR(((AH1691+(AH1691*'Portfolio Stats_RMS'!$C$7))/($AB1691*(1-'Portfolio Stats_RMS'!$C$6))),0)</f>
        <v>0</v>
      </c>
      <c r="AO1691" s="69">
        <f>IFERROR(((AJ1691+(AJ1691*'Portfolio Stats_RMS'!$C$7))/(AB1691*(1-'Portfolio Stats_RMS'!$C$6))),0)</f>
        <v>0</v>
      </c>
      <c r="AP1691" s="152"/>
    </row>
    <row r="1692" spans="2:42" x14ac:dyDescent="0.25">
      <c r="B1692" s="29"/>
      <c r="C1692" s="87"/>
      <c r="D1692" s="29"/>
      <c r="E1692" s="29"/>
      <c r="F1692" s="29"/>
      <c r="G1692" s="25"/>
      <c r="H1692" s="25"/>
      <c r="I1692" s="25"/>
      <c r="J1692" s="100"/>
      <c r="K1692" s="100"/>
      <c r="L1692" s="29"/>
      <c r="M1692" s="29"/>
      <c r="N1692" s="29"/>
      <c r="O1692" s="29"/>
      <c r="P1692" s="149"/>
      <c r="Q1692" s="150"/>
      <c r="R1692" s="152"/>
      <c r="S1692" s="153"/>
      <c r="T1692" s="153"/>
      <c r="U1692" s="154"/>
      <c r="V1692" s="99"/>
      <c r="W1692" s="99"/>
      <c r="X1692" s="25"/>
      <c r="Y1692" s="25"/>
      <c r="Z1692" s="99"/>
      <c r="AA1692" s="25"/>
      <c r="AB1692" s="25"/>
      <c r="AC1692" s="99"/>
      <c r="AD1692" s="116">
        <f ca="1">SUMIF(AAL!$A$3:$A$65061,'Risk Lv. Inforce'!$B$7:$B$12091,AAL!$B$3:$B$65007)</f>
        <v>0</v>
      </c>
      <c r="AE1692" s="116">
        <f ca="1">SUMIF(AAL!$C$3:$C$65061,'Risk Lv. Inforce'!$B$7:$B$10291,AAL!$D$3:$D$65007)</f>
        <v>0</v>
      </c>
      <c r="AF1692" s="116">
        <f ca="1">SUMIF(AAL!$E$3:$E$65061,'Risk Lv. Inforce'!$B$7:$B$1291,AAL!$F$3:$F$65007)</f>
        <v>0</v>
      </c>
      <c r="AG1692" s="116">
        <f ca="1">SUMIF(AAL!$G$3:$G$65061,'Risk Lv. Inforce'!$B$7:$B$1291,AAL!$H$3:$H$65007)</f>
        <v>0</v>
      </c>
      <c r="AH1692" s="116">
        <f ca="1">SUMIF(AAL!$I$3:$I$65061,'Risk Lv. Inforce'!$B$7:$B$1291,AAL!$J$3:$J$65007)</f>
        <v>0</v>
      </c>
      <c r="AI1692" s="116">
        <f ca="1">SUMIF(AAL!$K$3:$K$65061,'Risk Lv. Inforce'!$B$7:$B$1291,AAL!$L$3:$L$65007)</f>
        <v>0</v>
      </c>
      <c r="AJ1692" s="116">
        <f>VLOOKUP(B1692,AAL!$Q$4:$S$1048576,3,0)</f>
        <v>0</v>
      </c>
      <c r="AK1692" s="116">
        <f>VLOOKUP(B1692,AAL!$U$4:$W$1048576,3,0)</f>
        <v>0</v>
      </c>
      <c r="AL1692" s="69">
        <f ca="1">IFERROR(((AD1692+(AD1692*'Portfolio Stats_RMS'!$C$7))/($AB1692*(1-'Portfolio Stats_RMS'!$C$6))),0)</f>
        <v>0</v>
      </c>
      <c r="AM1692" s="69">
        <f ca="1">IFERROR(((AF1692+(AF1692*'Portfolio Stats_RMS'!$C$7))/($AB1692*(1-'Portfolio Stats_RMS'!$C$6))),0)</f>
        <v>0</v>
      </c>
      <c r="AN1692" s="69">
        <f ca="1">IFERROR(((AH1692+(AH1692*'Portfolio Stats_RMS'!$C$7))/($AB1692*(1-'Portfolio Stats_RMS'!$C$6))),0)</f>
        <v>0</v>
      </c>
      <c r="AO1692" s="69">
        <f>IFERROR(((AJ1692+(AJ1692*'Portfolio Stats_RMS'!$C$7))/(AB1692*(1-'Portfolio Stats_RMS'!$C$6))),0)</f>
        <v>0</v>
      </c>
      <c r="AP1692" s="152"/>
    </row>
    <row r="1693" spans="2:42" x14ac:dyDescent="0.25">
      <c r="B1693" s="29"/>
      <c r="C1693" s="87"/>
      <c r="D1693" s="29"/>
      <c r="E1693" s="29"/>
      <c r="F1693" s="29"/>
      <c r="G1693" s="25"/>
      <c r="H1693" s="25"/>
      <c r="I1693" s="25"/>
      <c r="J1693" s="100"/>
      <c r="K1693" s="100"/>
      <c r="L1693" s="149"/>
      <c r="M1693" s="29"/>
      <c r="N1693" s="29"/>
      <c r="O1693" s="29"/>
      <c r="P1693" s="149"/>
      <c r="Q1693" s="150"/>
      <c r="R1693" s="152"/>
      <c r="S1693" s="153"/>
      <c r="T1693" s="153"/>
      <c r="U1693" s="154"/>
      <c r="V1693" s="99"/>
      <c r="W1693" s="99"/>
      <c r="X1693" s="25"/>
      <c r="Y1693" s="25"/>
      <c r="Z1693" s="99"/>
      <c r="AA1693" s="25"/>
      <c r="AB1693" s="25"/>
      <c r="AC1693" s="99"/>
      <c r="AD1693" s="116">
        <f ca="1">SUMIF(AAL!$A$3:$A$65061,'Risk Lv. Inforce'!$B$7:$B$12091,AAL!$B$3:$B$65007)</f>
        <v>0</v>
      </c>
      <c r="AE1693" s="116">
        <f ca="1">SUMIF(AAL!$C$3:$C$65061,'Risk Lv. Inforce'!$B$7:$B$10291,AAL!$D$3:$D$65007)</f>
        <v>0</v>
      </c>
      <c r="AF1693" s="116">
        <f ca="1">SUMIF(AAL!$E$3:$E$65061,'Risk Lv. Inforce'!$B$7:$B$1291,AAL!$F$3:$F$65007)</f>
        <v>0</v>
      </c>
      <c r="AG1693" s="116">
        <f ca="1">SUMIF(AAL!$G$3:$G$65061,'Risk Lv. Inforce'!$B$7:$B$1291,AAL!$H$3:$H$65007)</f>
        <v>0</v>
      </c>
      <c r="AH1693" s="116">
        <f ca="1">SUMIF(AAL!$I$3:$I$65061,'Risk Lv. Inforce'!$B$7:$B$1291,AAL!$J$3:$J$65007)</f>
        <v>0</v>
      </c>
      <c r="AI1693" s="116">
        <f ca="1">SUMIF(AAL!$K$3:$K$65061,'Risk Lv. Inforce'!$B$7:$B$1291,AAL!$L$3:$L$65007)</f>
        <v>0</v>
      </c>
      <c r="AJ1693" s="116">
        <f>VLOOKUP(B1693,AAL!$Q$4:$S$1048576,3,0)</f>
        <v>0</v>
      </c>
      <c r="AK1693" s="116">
        <f>VLOOKUP(B1693,AAL!$U$4:$W$1048576,3,0)</f>
        <v>0</v>
      </c>
      <c r="AL1693" s="69">
        <f ca="1">IFERROR(((AD1693+(AD1693*'Portfolio Stats_RMS'!$C$7))/($AB1693*(1-'Portfolio Stats_RMS'!$C$6))),0)</f>
        <v>0</v>
      </c>
      <c r="AM1693" s="69">
        <f ca="1">IFERROR(((AF1693+(AF1693*'Portfolio Stats_RMS'!$C$7))/($AB1693*(1-'Portfolio Stats_RMS'!$C$6))),0)</f>
        <v>0</v>
      </c>
      <c r="AN1693" s="69">
        <f ca="1">IFERROR(((AH1693+(AH1693*'Portfolio Stats_RMS'!$C$7))/($AB1693*(1-'Portfolio Stats_RMS'!$C$6))),0)</f>
        <v>0</v>
      </c>
      <c r="AO1693" s="69">
        <f>IFERROR(((AJ1693+(AJ1693*'Portfolio Stats_RMS'!$C$7))/(AB1693*(1-'Portfolio Stats_RMS'!$C$6))),0)</f>
        <v>0</v>
      </c>
      <c r="AP1693" s="152"/>
    </row>
    <row r="1694" spans="2:42" x14ac:dyDescent="0.25">
      <c r="B1694" s="29"/>
      <c r="C1694" s="87"/>
      <c r="D1694" s="29"/>
      <c r="E1694" s="29"/>
      <c r="F1694" s="29"/>
      <c r="G1694" s="25"/>
      <c r="H1694" s="25"/>
      <c r="I1694" s="25"/>
      <c r="J1694" s="100"/>
      <c r="K1694" s="100"/>
      <c r="L1694" s="149"/>
      <c r="M1694" s="29"/>
      <c r="N1694" s="29"/>
      <c r="O1694" s="29"/>
      <c r="P1694" s="149"/>
      <c r="Q1694" s="150"/>
      <c r="R1694" s="152"/>
      <c r="S1694" s="153"/>
      <c r="T1694" s="153"/>
      <c r="U1694" s="154"/>
      <c r="V1694" s="99"/>
      <c r="W1694" s="99"/>
      <c r="X1694" s="25"/>
      <c r="Y1694" s="25"/>
      <c r="Z1694" s="99"/>
      <c r="AA1694" s="25"/>
      <c r="AB1694" s="25"/>
      <c r="AC1694" s="99"/>
      <c r="AD1694" s="116">
        <f ca="1">SUMIF(AAL!$A$3:$A$65061,'Risk Lv. Inforce'!$B$7:$B$12091,AAL!$B$3:$B$65007)</f>
        <v>0</v>
      </c>
      <c r="AE1694" s="116">
        <f ca="1">SUMIF(AAL!$C$3:$C$65061,'Risk Lv. Inforce'!$B$7:$B$10291,AAL!$D$3:$D$65007)</f>
        <v>0</v>
      </c>
      <c r="AF1694" s="116">
        <f ca="1">SUMIF(AAL!$E$3:$E$65061,'Risk Lv. Inforce'!$B$7:$B$1291,AAL!$F$3:$F$65007)</f>
        <v>0</v>
      </c>
      <c r="AG1694" s="116">
        <f ca="1">SUMIF(AAL!$G$3:$G$65061,'Risk Lv. Inforce'!$B$7:$B$1291,AAL!$H$3:$H$65007)</f>
        <v>0</v>
      </c>
      <c r="AH1694" s="116">
        <f ca="1">SUMIF(AAL!$I$3:$I$65061,'Risk Lv. Inforce'!$B$7:$B$1291,AAL!$J$3:$J$65007)</f>
        <v>0</v>
      </c>
      <c r="AI1694" s="116">
        <f ca="1">SUMIF(AAL!$K$3:$K$65061,'Risk Lv. Inforce'!$B$7:$B$1291,AAL!$L$3:$L$65007)</f>
        <v>0</v>
      </c>
      <c r="AJ1694" s="116">
        <f>VLOOKUP(B1694,AAL!$Q$4:$S$1048576,3,0)</f>
        <v>0</v>
      </c>
      <c r="AK1694" s="116">
        <f>VLOOKUP(B1694,AAL!$U$4:$W$1048576,3,0)</f>
        <v>0</v>
      </c>
      <c r="AL1694" s="69">
        <f ca="1">IFERROR(((AD1694+(AD1694*'Portfolio Stats_RMS'!$C$7))/($AB1694*(1-'Portfolio Stats_RMS'!$C$6))),0)</f>
        <v>0</v>
      </c>
      <c r="AM1694" s="69">
        <f ca="1">IFERROR(((AF1694+(AF1694*'Portfolio Stats_RMS'!$C$7))/($AB1694*(1-'Portfolio Stats_RMS'!$C$6))),0)</f>
        <v>0</v>
      </c>
      <c r="AN1694" s="69">
        <f ca="1">IFERROR(((AH1694+(AH1694*'Portfolio Stats_RMS'!$C$7))/($AB1694*(1-'Portfolio Stats_RMS'!$C$6))),0)</f>
        <v>0</v>
      </c>
      <c r="AO1694" s="69">
        <f>IFERROR(((AJ1694+(AJ1694*'Portfolio Stats_RMS'!$C$7))/(AB1694*(1-'Portfolio Stats_RMS'!$C$6))),0)</f>
        <v>0</v>
      </c>
      <c r="AP1694" s="152"/>
    </row>
    <row r="1695" spans="2:42" x14ac:dyDescent="0.25">
      <c r="B1695" s="29"/>
      <c r="C1695" s="87"/>
      <c r="D1695" s="29"/>
      <c r="E1695" s="29"/>
      <c r="F1695" s="29"/>
      <c r="G1695" s="25"/>
      <c r="H1695" s="25"/>
      <c r="I1695" s="25"/>
      <c r="J1695" s="100"/>
      <c r="K1695" s="100"/>
      <c r="L1695" s="29"/>
      <c r="M1695" s="29"/>
      <c r="N1695" s="29"/>
      <c r="O1695" s="29"/>
      <c r="P1695" s="149"/>
      <c r="Q1695" s="150"/>
      <c r="R1695" s="152"/>
      <c r="S1695" s="153"/>
      <c r="T1695" s="153"/>
      <c r="U1695" s="154"/>
      <c r="V1695" s="99"/>
      <c r="W1695" s="99"/>
      <c r="X1695" s="25"/>
      <c r="Y1695" s="25"/>
      <c r="Z1695" s="99"/>
      <c r="AA1695" s="25"/>
      <c r="AB1695" s="25"/>
      <c r="AC1695" s="99"/>
      <c r="AD1695" s="116">
        <f ca="1">SUMIF(AAL!$A$3:$A$65061,'Risk Lv. Inforce'!$B$7:$B$12091,AAL!$B$3:$B$65007)</f>
        <v>0</v>
      </c>
      <c r="AE1695" s="116">
        <f ca="1">SUMIF(AAL!$C$3:$C$65061,'Risk Lv. Inforce'!$B$7:$B$10291,AAL!$D$3:$D$65007)</f>
        <v>0</v>
      </c>
      <c r="AF1695" s="116">
        <f ca="1">SUMIF(AAL!$E$3:$E$65061,'Risk Lv. Inforce'!$B$7:$B$1291,AAL!$F$3:$F$65007)</f>
        <v>0</v>
      </c>
      <c r="AG1695" s="116">
        <f ca="1">SUMIF(AAL!$G$3:$G$65061,'Risk Lv. Inforce'!$B$7:$B$1291,AAL!$H$3:$H$65007)</f>
        <v>0</v>
      </c>
      <c r="AH1695" s="116">
        <f ca="1">SUMIF(AAL!$I$3:$I$65061,'Risk Lv. Inforce'!$B$7:$B$1291,AAL!$J$3:$J$65007)</f>
        <v>0</v>
      </c>
      <c r="AI1695" s="116">
        <f ca="1">SUMIF(AAL!$K$3:$K$65061,'Risk Lv. Inforce'!$B$7:$B$1291,AAL!$L$3:$L$65007)</f>
        <v>0</v>
      </c>
      <c r="AJ1695" s="116">
        <f>VLOOKUP(B1695,AAL!$Q$4:$S$1048576,3,0)</f>
        <v>0</v>
      </c>
      <c r="AK1695" s="116">
        <f>VLOOKUP(B1695,AAL!$U$4:$W$1048576,3,0)</f>
        <v>0</v>
      </c>
      <c r="AL1695" s="69">
        <f ca="1">IFERROR(((AD1695+(AD1695*'Portfolio Stats_RMS'!$C$7))/($AB1695*(1-'Portfolio Stats_RMS'!$C$6))),0)</f>
        <v>0</v>
      </c>
      <c r="AM1695" s="69">
        <f ca="1">IFERROR(((AF1695+(AF1695*'Portfolio Stats_RMS'!$C$7))/($AB1695*(1-'Portfolio Stats_RMS'!$C$6))),0)</f>
        <v>0</v>
      </c>
      <c r="AN1695" s="69">
        <f ca="1">IFERROR(((AH1695+(AH1695*'Portfolio Stats_RMS'!$C$7))/($AB1695*(1-'Portfolio Stats_RMS'!$C$6))),0)</f>
        <v>0</v>
      </c>
      <c r="AO1695" s="69">
        <f>IFERROR(((AJ1695+(AJ1695*'Portfolio Stats_RMS'!$C$7))/(AB1695*(1-'Portfolio Stats_RMS'!$C$6))),0)</f>
        <v>0</v>
      </c>
      <c r="AP1695" s="152"/>
    </row>
    <row r="1696" spans="2:42" x14ac:dyDescent="0.25">
      <c r="B1696" s="29"/>
      <c r="C1696" s="87"/>
      <c r="D1696" s="29"/>
      <c r="E1696" s="29"/>
      <c r="F1696" s="29"/>
      <c r="G1696" s="25"/>
      <c r="H1696" s="25"/>
      <c r="I1696" s="25"/>
      <c r="J1696" s="100"/>
      <c r="K1696" s="100"/>
      <c r="L1696" s="149"/>
      <c r="M1696" s="29"/>
      <c r="N1696" s="29"/>
      <c r="O1696" s="29"/>
      <c r="P1696" s="149"/>
      <c r="Q1696" s="150"/>
      <c r="R1696" s="152"/>
      <c r="S1696" s="153"/>
      <c r="T1696" s="153"/>
      <c r="U1696" s="154"/>
      <c r="V1696" s="99"/>
      <c r="W1696" s="99"/>
      <c r="X1696" s="25"/>
      <c r="Y1696" s="25"/>
      <c r="Z1696" s="99"/>
      <c r="AA1696" s="25"/>
      <c r="AB1696" s="25"/>
      <c r="AC1696" s="99"/>
      <c r="AD1696" s="116">
        <f ca="1">SUMIF(AAL!$A$3:$A$65061,'Risk Lv. Inforce'!$B$7:$B$12091,AAL!$B$3:$B$65007)</f>
        <v>0</v>
      </c>
      <c r="AE1696" s="116">
        <f ca="1">SUMIF(AAL!$C$3:$C$65061,'Risk Lv. Inforce'!$B$7:$B$10291,AAL!$D$3:$D$65007)</f>
        <v>0</v>
      </c>
      <c r="AF1696" s="116">
        <f ca="1">SUMIF(AAL!$E$3:$E$65061,'Risk Lv. Inforce'!$B$7:$B$1291,AAL!$F$3:$F$65007)</f>
        <v>0</v>
      </c>
      <c r="AG1696" s="116">
        <f ca="1">SUMIF(AAL!$G$3:$G$65061,'Risk Lv. Inforce'!$B$7:$B$1291,AAL!$H$3:$H$65007)</f>
        <v>0</v>
      </c>
      <c r="AH1696" s="116">
        <f ca="1">SUMIF(AAL!$I$3:$I$65061,'Risk Lv. Inforce'!$B$7:$B$1291,AAL!$J$3:$J$65007)</f>
        <v>0</v>
      </c>
      <c r="AI1696" s="116">
        <f ca="1">SUMIF(AAL!$K$3:$K$65061,'Risk Lv. Inforce'!$B$7:$B$1291,AAL!$L$3:$L$65007)</f>
        <v>0</v>
      </c>
      <c r="AJ1696" s="116">
        <f>VLOOKUP(B1696,AAL!$Q$4:$S$1048576,3,0)</f>
        <v>0</v>
      </c>
      <c r="AK1696" s="116">
        <f>VLOOKUP(B1696,AAL!$U$4:$W$1048576,3,0)</f>
        <v>0</v>
      </c>
      <c r="AL1696" s="69">
        <f ca="1">IFERROR(((AD1696+(AD1696*'Portfolio Stats_RMS'!$C$7))/($AB1696*(1-'Portfolio Stats_RMS'!$C$6))),0)</f>
        <v>0</v>
      </c>
      <c r="AM1696" s="69">
        <f ca="1">IFERROR(((AF1696+(AF1696*'Portfolio Stats_RMS'!$C$7))/($AB1696*(1-'Portfolio Stats_RMS'!$C$6))),0)</f>
        <v>0</v>
      </c>
      <c r="AN1696" s="69">
        <f ca="1">IFERROR(((AH1696+(AH1696*'Portfolio Stats_RMS'!$C$7))/($AB1696*(1-'Portfolio Stats_RMS'!$C$6))),0)</f>
        <v>0</v>
      </c>
      <c r="AO1696" s="69">
        <f>IFERROR(((AJ1696+(AJ1696*'Portfolio Stats_RMS'!$C$7))/(AB1696*(1-'Portfolio Stats_RMS'!$C$6))),0)</f>
        <v>0</v>
      </c>
      <c r="AP1696" s="152"/>
    </row>
    <row r="1697" spans="2:42" x14ac:dyDescent="0.25">
      <c r="B1697" s="29"/>
      <c r="C1697" s="87"/>
      <c r="D1697" s="29"/>
      <c r="E1697" s="29"/>
      <c r="F1697" s="29"/>
      <c r="G1697" s="25"/>
      <c r="H1697" s="25"/>
      <c r="I1697" s="25"/>
      <c r="J1697" s="100"/>
      <c r="K1697" s="100"/>
      <c r="L1697" s="149"/>
      <c r="M1697" s="29"/>
      <c r="N1697" s="29"/>
      <c r="O1697" s="29"/>
      <c r="P1697" s="149"/>
      <c r="Q1697" s="150"/>
      <c r="R1697" s="152"/>
      <c r="S1697" s="153"/>
      <c r="T1697" s="153"/>
      <c r="U1697" s="154"/>
      <c r="V1697" s="99"/>
      <c r="W1697" s="99"/>
      <c r="X1697" s="25"/>
      <c r="Y1697" s="25"/>
      <c r="Z1697" s="99"/>
      <c r="AA1697" s="25"/>
      <c r="AB1697" s="25"/>
      <c r="AC1697" s="99"/>
      <c r="AD1697" s="116">
        <f ca="1">SUMIF(AAL!$A$3:$A$65061,'Risk Lv. Inforce'!$B$7:$B$12091,AAL!$B$3:$B$65007)</f>
        <v>0</v>
      </c>
      <c r="AE1697" s="116">
        <f ca="1">SUMIF(AAL!$C$3:$C$65061,'Risk Lv. Inforce'!$B$7:$B$10291,AAL!$D$3:$D$65007)</f>
        <v>0</v>
      </c>
      <c r="AF1697" s="116">
        <f ca="1">SUMIF(AAL!$E$3:$E$65061,'Risk Lv. Inforce'!$B$7:$B$1291,AAL!$F$3:$F$65007)</f>
        <v>0</v>
      </c>
      <c r="AG1697" s="116">
        <f ca="1">SUMIF(AAL!$G$3:$G$65061,'Risk Lv. Inforce'!$B$7:$B$1291,AAL!$H$3:$H$65007)</f>
        <v>0</v>
      </c>
      <c r="AH1697" s="116">
        <f ca="1">SUMIF(AAL!$I$3:$I$65061,'Risk Lv. Inforce'!$B$7:$B$1291,AAL!$J$3:$J$65007)</f>
        <v>0</v>
      </c>
      <c r="AI1697" s="116">
        <f ca="1">SUMIF(AAL!$K$3:$K$65061,'Risk Lv. Inforce'!$B$7:$B$1291,AAL!$L$3:$L$65007)</f>
        <v>0</v>
      </c>
      <c r="AJ1697" s="116">
        <f>VLOOKUP(B1697,AAL!$Q$4:$S$1048576,3,0)</f>
        <v>0</v>
      </c>
      <c r="AK1697" s="116">
        <f>VLOOKUP(B1697,AAL!$U$4:$W$1048576,3,0)</f>
        <v>0</v>
      </c>
      <c r="AL1697" s="69">
        <f ca="1">IFERROR(((AD1697+(AD1697*'Portfolio Stats_RMS'!$C$7))/($AB1697*(1-'Portfolio Stats_RMS'!$C$6))),0)</f>
        <v>0</v>
      </c>
      <c r="AM1697" s="69">
        <f ca="1">IFERROR(((AF1697+(AF1697*'Portfolio Stats_RMS'!$C$7))/($AB1697*(1-'Portfolio Stats_RMS'!$C$6))),0)</f>
        <v>0</v>
      </c>
      <c r="AN1697" s="69">
        <f ca="1">IFERROR(((AH1697+(AH1697*'Portfolio Stats_RMS'!$C$7))/($AB1697*(1-'Portfolio Stats_RMS'!$C$6))),0)</f>
        <v>0</v>
      </c>
      <c r="AO1697" s="69">
        <f>IFERROR(((AJ1697+(AJ1697*'Portfolio Stats_RMS'!$C$7))/(AB1697*(1-'Portfolio Stats_RMS'!$C$6))),0)</f>
        <v>0</v>
      </c>
      <c r="AP1697" s="152"/>
    </row>
    <row r="1698" spans="2:42" x14ac:dyDescent="0.25">
      <c r="B1698" s="29"/>
      <c r="C1698" s="87"/>
      <c r="D1698" s="29"/>
      <c r="E1698" s="29"/>
      <c r="F1698" s="29"/>
      <c r="G1698" s="25"/>
      <c r="H1698" s="25"/>
      <c r="I1698" s="25"/>
      <c r="J1698" s="100"/>
      <c r="K1698" s="100"/>
      <c r="L1698" s="149"/>
      <c r="M1698" s="29"/>
      <c r="N1698" s="29"/>
      <c r="O1698" s="29"/>
      <c r="P1698" s="149"/>
      <c r="Q1698" s="150"/>
      <c r="R1698" s="152"/>
      <c r="S1698" s="153"/>
      <c r="T1698" s="153"/>
      <c r="U1698" s="154"/>
      <c r="V1698" s="99"/>
      <c r="W1698" s="99"/>
      <c r="X1698" s="25"/>
      <c r="Y1698" s="25"/>
      <c r="Z1698" s="99"/>
      <c r="AA1698" s="25"/>
      <c r="AB1698" s="25"/>
      <c r="AC1698" s="99"/>
      <c r="AD1698" s="116">
        <f ca="1">SUMIF(AAL!$A$3:$A$65061,'Risk Lv. Inforce'!$B$7:$B$12091,AAL!$B$3:$B$65007)</f>
        <v>0</v>
      </c>
      <c r="AE1698" s="116">
        <f ca="1">SUMIF(AAL!$C$3:$C$65061,'Risk Lv. Inforce'!$B$7:$B$10291,AAL!$D$3:$D$65007)</f>
        <v>0</v>
      </c>
      <c r="AF1698" s="116">
        <f ca="1">SUMIF(AAL!$E$3:$E$65061,'Risk Lv. Inforce'!$B$7:$B$1291,AAL!$F$3:$F$65007)</f>
        <v>0</v>
      </c>
      <c r="AG1698" s="116">
        <f ca="1">SUMIF(AAL!$G$3:$G$65061,'Risk Lv. Inforce'!$B$7:$B$1291,AAL!$H$3:$H$65007)</f>
        <v>0</v>
      </c>
      <c r="AH1698" s="116">
        <f ca="1">SUMIF(AAL!$I$3:$I$65061,'Risk Lv. Inforce'!$B$7:$B$1291,AAL!$J$3:$J$65007)</f>
        <v>0</v>
      </c>
      <c r="AI1698" s="116">
        <f ca="1">SUMIF(AAL!$K$3:$K$65061,'Risk Lv. Inforce'!$B$7:$B$1291,AAL!$L$3:$L$65007)</f>
        <v>0</v>
      </c>
      <c r="AJ1698" s="116">
        <f>VLOOKUP(B1698,AAL!$Q$4:$S$1048576,3,0)</f>
        <v>0</v>
      </c>
      <c r="AK1698" s="116">
        <f>VLOOKUP(B1698,AAL!$U$4:$W$1048576,3,0)</f>
        <v>0</v>
      </c>
      <c r="AL1698" s="69">
        <f ca="1">IFERROR(((AD1698+(AD1698*'Portfolio Stats_RMS'!$C$7))/($AB1698*(1-'Portfolio Stats_RMS'!$C$6))),0)</f>
        <v>0</v>
      </c>
      <c r="AM1698" s="69">
        <f ca="1">IFERROR(((AF1698+(AF1698*'Portfolio Stats_RMS'!$C$7))/($AB1698*(1-'Portfolio Stats_RMS'!$C$6))),0)</f>
        <v>0</v>
      </c>
      <c r="AN1698" s="69">
        <f ca="1">IFERROR(((AH1698+(AH1698*'Portfolio Stats_RMS'!$C$7))/($AB1698*(1-'Portfolio Stats_RMS'!$C$6))),0)</f>
        <v>0</v>
      </c>
      <c r="AO1698" s="69">
        <f>IFERROR(((AJ1698+(AJ1698*'Portfolio Stats_RMS'!$C$7))/(AB1698*(1-'Portfolio Stats_RMS'!$C$6))),0)</f>
        <v>0</v>
      </c>
      <c r="AP1698" s="152"/>
    </row>
    <row r="1699" spans="2:42" x14ac:dyDescent="0.25">
      <c r="B1699" s="29"/>
      <c r="C1699" s="87"/>
      <c r="D1699" s="29"/>
      <c r="E1699" s="29"/>
      <c r="F1699" s="29"/>
      <c r="G1699" s="25"/>
      <c r="H1699" s="25"/>
      <c r="I1699" s="25"/>
      <c r="J1699" s="100"/>
      <c r="K1699" s="100"/>
      <c r="L1699" s="149"/>
      <c r="M1699" s="29"/>
      <c r="N1699" s="29"/>
      <c r="O1699" s="29"/>
      <c r="P1699" s="149"/>
      <c r="Q1699" s="150"/>
      <c r="R1699" s="152"/>
      <c r="S1699" s="153"/>
      <c r="T1699" s="153"/>
      <c r="U1699" s="154"/>
      <c r="V1699" s="99"/>
      <c r="W1699" s="99"/>
      <c r="X1699" s="25"/>
      <c r="Y1699" s="25"/>
      <c r="Z1699" s="99"/>
      <c r="AA1699" s="25"/>
      <c r="AB1699" s="25"/>
      <c r="AC1699" s="99"/>
      <c r="AD1699" s="116">
        <f ca="1">SUMIF(AAL!$A$3:$A$65061,'Risk Lv. Inforce'!$B$7:$B$12091,AAL!$B$3:$B$65007)</f>
        <v>0</v>
      </c>
      <c r="AE1699" s="116">
        <f ca="1">SUMIF(AAL!$C$3:$C$65061,'Risk Lv. Inforce'!$B$7:$B$10291,AAL!$D$3:$D$65007)</f>
        <v>0</v>
      </c>
      <c r="AF1699" s="116">
        <f ca="1">SUMIF(AAL!$E$3:$E$65061,'Risk Lv. Inforce'!$B$7:$B$1291,AAL!$F$3:$F$65007)</f>
        <v>0</v>
      </c>
      <c r="AG1699" s="116">
        <f ca="1">SUMIF(AAL!$G$3:$G$65061,'Risk Lv. Inforce'!$B$7:$B$1291,AAL!$H$3:$H$65007)</f>
        <v>0</v>
      </c>
      <c r="AH1699" s="116">
        <f ca="1">SUMIF(AAL!$I$3:$I$65061,'Risk Lv. Inforce'!$B$7:$B$1291,AAL!$J$3:$J$65007)</f>
        <v>0</v>
      </c>
      <c r="AI1699" s="116">
        <f ca="1">SUMIF(AAL!$K$3:$K$65061,'Risk Lv. Inforce'!$B$7:$B$1291,AAL!$L$3:$L$65007)</f>
        <v>0</v>
      </c>
      <c r="AJ1699" s="116">
        <f>VLOOKUP(B1699,AAL!$Q$4:$S$1048576,3,0)</f>
        <v>0</v>
      </c>
      <c r="AK1699" s="116">
        <f>VLOOKUP(B1699,AAL!$U$4:$W$1048576,3,0)</f>
        <v>0</v>
      </c>
      <c r="AL1699" s="69">
        <f ca="1">IFERROR(((AD1699+(AD1699*'Portfolio Stats_RMS'!$C$7))/($AB1699*(1-'Portfolio Stats_RMS'!$C$6))),0)</f>
        <v>0</v>
      </c>
      <c r="AM1699" s="69">
        <f ca="1">IFERROR(((AF1699+(AF1699*'Portfolio Stats_RMS'!$C$7))/($AB1699*(1-'Portfolio Stats_RMS'!$C$6))),0)</f>
        <v>0</v>
      </c>
      <c r="AN1699" s="69">
        <f ca="1">IFERROR(((AH1699+(AH1699*'Portfolio Stats_RMS'!$C$7))/($AB1699*(1-'Portfolio Stats_RMS'!$C$6))),0)</f>
        <v>0</v>
      </c>
      <c r="AO1699" s="69">
        <f>IFERROR(((AJ1699+(AJ1699*'Portfolio Stats_RMS'!$C$7))/(AB1699*(1-'Portfolio Stats_RMS'!$C$6))),0)</f>
        <v>0</v>
      </c>
      <c r="AP1699" s="152"/>
    </row>
    <row r="1700" spans="2:42" x14ac:dyDescent="0.25">
      <c r="B1700" s="29"/>
      <c r="C1700" s="87"/>
      <c r="D1700" s="29"/>
      <c r="E1700" s="29"/>
      <c r="F1700" s="29"/>
      <c r="G1700" s="25"/>
      <c r="H1700" s="25"/>
      <c r="I1700" s="25"/>
      <c r="J1700" s="100"/>
      <c r="K1700" s="100"/>
      <c r="L1700" s="29"/>
      <c r="M1700" s="29"/>
      <c r="N1700" s="29"/>
      <c r="O1700" s="29"/>
      <c r="P1700" s="149"/>
      <c r="Q1700" s="150"/>
      <c r="R1700" s="152"/>
      <c r="S1700" s="153"/>
      <c r="T1700" s="153"/>
      <c r="U1700" s="154"/>
      <c r="V1700" s="99"/>
      <c r="W1700" s="99"/>
      <c r="X1700" s="25"/>
      <c r="Y1700" s="25"/>
      <c r="Z1700" s="99"/>
      <c r="AA1700" s="25"/>
      <c r="AB1700" s="25"/>
      <c r="AC1700" s="99"/>
      <c r="AD1700" s="116">
        <f ca="1">SUMIF(AAL!$A$3:$A$65061,'Risk Lv. Inforce'!$B$7:$B$12091,AAL!$B$3:$B$65007)</f>
        <v>0</v>
      </c>
      <c r="AE1700" s="116">
        <f ca="1">SUMIF(AAL!$C$3:$C$65061,'Risk Lv. Inforce'!$B$7:$B$10291,AAL!$D$3:$D$65007)</f>
        <v>0</v>
      </c>
      <c r="AF1700" s="116">
        <f ca="1">SUMIF(AAL!$E$3:$E$65061,'Risk Lv. Inforce'!$B$7:$B$1291,AAL!$F$3:$F$65007)</f>
        <v>0</v>
      </c>
      <c r="AG1700" s="116">
        <f ca="1">SUMIF(AAL!$G$3:$G$65061,'Risk Lv. Inforce'!$B$7:$B$1291,AAL!$H$3:$H$65007)</f>
        <v>0</v>
      </c>
      <c r="AH1700" s="116">
        <f ca="1">SUMIF(AAL!$I$3:$I$65061,'Risk Lv. Inforce'!$B$7:$B$1291,AAL!$J$3:$J$65007)</f>
        <v>0</v>
      </c>
      <c r="AI1700" s="116">
        <f ca="1">SUMIF(AAL!$K$3:$K$65061,'Risk Lv. Inforce'!$B$7:$B$1291,AAL!$L$3:$L$65007)</f>
        <v>0</v>
      </c>
      <c r="AJ1700" s="116">
        <f>VLOOKUP(B1700,AAL!$Q$4:$S$1048576,3,0)</f>
        <v>0</v>
      </c>
      <c r="AK1700" s="116">
        <f>VLOOKUP(B1700,AAL!$U$4:$W$1048576,3,0)</f>
        <v>0</v>
      </c>
      <c r="AL1700" s="69">
        <f ca="1">IFERROR(((AD1700+(AD1700*'Portfolio Stats_RMS'!$C$7))/($AB1700*(1-'Portfolio Stats_RMS'!$C$6))),0)</f>
        <v>0</v>
      </c>
      <c r="AM1700" s="69">
        <f ca="1">IFERROR(((AF1700+(AF1700*'Portfolio Stats_RMS'!$C$7))/($AB1700*(1-'Portfolio Stats_RMS'!$C$6))),0)</f>
        <v>0</v>
      </c>
      <c r="AN1700" s="69">
        <f ca="1">IFERROR(((AH1700+(AH1700*'Portfolio Stats_RMS'!$C$7))/($AB1700*(1-'Portfolio Stats_RMS'!$C$6))),0)</f>
        <v>0</v>
      </c>
      <c r="AO1700" s="69">
        <f>IFERROR(((AJ1700+(AJ1700*'Portfolio Stats_RMS'!$C$7))/(AB1700*(1-'Portfolio Stats_RMS'!$C$6))),0)</f>
        <v>0</v>
      </c>
      <c r="AP1700" s="152"/>
    </row>
    <row r="1701" spans="2:42" x14ac:dyDescent="0.25">
      <c r="B1701" s="29"/>
      <c r="C1701" s="87"/>
      <c r="D1701" s="29"/>
      <c r="E1701" s="29"/>
      <c r="F1701" s="29"/>
      <c r="G1701" s="25"/>
      <c r="H1701" s="25"/>
      <c r="I1701" s="25"/>
      <c r="J1701" s="100"/>
      <c r="K1701" s="100"/>
      <c r="L1701" s="149"/>
      <c r="M1701" s="29"/>
      <c r="N1701" s="29"/>
      <c r="O1701" s="29"/>
      <c r="P1701" s="149"/>
      <c r="Q1701" s="150"/>
      <c r="R1701" s="152"/>
      <c r="S1701" s="153"/>
      <c r="T1701" s="153"/>
      <c r="U1701" s="154"/>
      <c r="V1701" s="99"/>
      <c r="W1701" s="99"/>
      <c r="X1701" s="25"/>
      <c r="Y1701" s="25"/>
      <c r="Z1701" s="99"/>
      <c r="AA1701" s="25"/>
      <c r="AB1701" s="25"/>
      <c r="AC1701" s="99"/>
      <c r="AD1701" s="116">
        <f ca="1">SUMIF(AAL!$A$3:$A$65061,'Risk Lv. Inforce'!$B$7:$B$12091,AAL!$B$3:$B$65007)</f>
        <v>0</v>
      </c>
      <c r="AE1701" s="116">
        <f ca="1">SUMIF(AAL!$C$3:$C$65061,'Risk Lv. Inforce'!$B$7:$B$10291,AAL!$D$3:$D$65007)</f>
        <v>0</v>
      </c>
      <c r="AF1701" s="116">
        <f ca="1">SUMIF(AAL!$E$3:$E$65061,'Risk Lv. Inforce'!$B$7:$B$1291,AAL!$F$3:$F$65007)</f>
        <v>0</v>
      </c>
      <c r="AG1701" s="116">
        <f ca="1">SUMIF(AAL!$G$3:$G$65061,'Risk Lv. Inforce'!$B$7:$B$1291,AAL!$H$3:$H$65007)</f>
        <v>0</v>
      </c>
      <c r="AH1701" s="116">
        <f ca="1">SUMIF(AAL!$I$3:$I$65061,'Risk Lv. Inforce'!$B$7:$B$1291,AAL!$J$3:$J$65007)</f>
        <v>0</v>
      </c>
      <c r="AI1701" s="116">
        <f ca="1">SUMIF(AAL!$K$3:$K$65061,'Risk Lv. Inforce'!$B$7:$B$1291,AAL!$L$3:$L$65007)</f>
        <v>0</v>
      </c>
      <c r="AJ1701" s="116">
        <f>VLOOKUP(B1701,AAL!$Q$4:$S$1048576,3,0)</f>
        <v>0</v>
      </c>
      <c r="AK1701" s="116">
        <f>VLOOKUP(B1701,AAL!$U$4:$W$1048576,3,0)</f>
        <v>0</v>
      </c>
      <c r="AL1701" s="69">
        <f ca="1">IFERROR(((AD1701+(AD1701*'Portfolio Stats_RMS'!$C$7))/($AB1701*(1-'Portfolio Stats_RMS'!$C$6))),0)</f>
        <v>0</v>
      </c>
      <c r="AM1701" s="69">
        <f ca="1">IFERROR(((AF1701+(AF1701*'Portfolio Stats_RMS'!$C$7))/($AB1701*(1-'Portfolio Stats_RMS'!$C$6))),0)</f>
        <v>0</v>
      </c>
      <c r="AN1701" s="69">
        <f ca="1">IFERROR(((AH1701+(AH1701*'Portfolio Stats_RMS'!$C$7))/($AB1701*(1-'Portfolio Stats_RMS'!$C$6))),0)</f>
        <v>0</v>
      </c>
      <c r="AO1701" s="69">
        <f>IFERROR(((AJ1701+(AJ1701*'Portfolio Stats_RMS'!$C$7))/(AB1701*(1-'Portfolio Stats_RMS'!$C$6))),0)</f>
        <v>0</v>
      </c>
      <c r="AP1701" s="152"/>
    </row>
    <row r="1702" spans="2:42" x14ac:dyDescent="0.25">
      <c r="B1702" s="29"/>
      <c r="C1702" s="87"/>
      <c r="D1702" s="29"/>
      <c r="E1702" s="29"/>
      <c r="F1702" s="29"/>
      <c r="G1702" s="25"/>
      <c r="H1702" s="25"/>
      <c r="I1702" s="25"/>
      <c r="J1702" s="100"/>
      <c r="K1702" s="100"/>
      <c r="L1702" s="149"/>
      <c r="M1702" s="29"/>
      <c r="N1702" s="29"/>
      <c r="O1702" s="29"/>
      <c r="P1702" s="149"/>
      <c r="Q1702" s="150"/>
      <c r="R1702" s="152"/>
      <c r="S1702" s="153"/>
      <c r="T1702" s="153"/>
      <c r="U1702" s="154"/>
      <c r="V1702" s="99"/>
      <c r="W1702" s="99"/>
      <c r="X1702" s="25"/>
      <c r="Y1702" s="25"/>
      <c r="Z1702" s="99"/>
      <c r="AA1702" s="25"/>
      <c r="AB1702" s="25"/>
      <c r="AC1702" s="99"/>
      <c r="AD1702" s="116">
        <f ca="1">SUMIF(AAL!$A$3:$A$65061,'Risk Lv. Inforce'!$B$7:$B$12091,AAL!$B$3:$B$65007)</f>
        <v>0</v>
      </c>
      <c r="AE1702" s="116">
        <f ca="1">SUMIF(AAL!$C$3:$C$65061,'Risk Lv. Inforce'!$B$7:$B$10291,AAL!$D$3:$D$65007)</f>
        <v>0</v>
      </c>
      <c r="AF1702" s="116">
        <f ca="1">SUMIF(AAL!$E$3:$E$65061,'Risk Lv. Inforce'!$B$7:$B$1291,AAL!$F$3:$F$65007)</f>
        <v>0</v>
      </c>
      <c r="AG1702" s="116">
        <f ca="1">SUMIF(AAL!$G$3:$G$65061,'Risk Lv. Inforce'!$B$7:$B$1291,AAL!$H$3:$H$65007)</f>
        <v>0</v>
      </c>
      <c r="AH1702" s="116">
        <f ca="1">SUMIF(AAL!$I$3:$I$65061,'Risk Lv. Inforce'!$B$7:$B$1291,AAL!$J$3:$J$65007)</f>
        <v>0</v>
      </c>
      <c r="AI1702" s="116">
        <f ca="1">SUMIF(AAL!$K$3:$K$65061,'Risk Lv. Inforce'!$B$7:$B$1291,AAL!$L$3:$L$65007)</f>
        <v>0</v>
      </c>
      <c r="AJ1702" s="116">
        <f>VLOOKUP(B1702,AAL!$Q$4:$S$1048576,3,0)</f>
        <v>0</v>
      </c>
      <c r="AK1702" s="116">
        <f>VLOOKUP(B1702,AAL!$U$4:$W$1048576,3,0)</f>
        <v>0</v>
      </c>
      <c r="AL1702" s="69">
        <f ca="1">IFERROR(((AD1702+(AD1702*'Portfolio Stats_RMS'!$C$7))/($AB1702*(1-'Portfolio Stats_RMS'!$C$6))),0)</f>
        <v>0</v>
      </c>
      <c r="AM1702" s="69">
        <f ca="1">IFERROR(((AF1702+(AF1702*'Portfolio Stats_RMS'!$C$7))/($AB1702*(1-'Portfolio Stats_RMS'!$C$6))),0)</f>
        <v>0</v>
      </c>
      <c r="AN1702" s="69">
        <f ca="1">IFERROR(((AH1702+(AH1702*'Portfolio Stats_RMS'!$C$7))/($AB1702*(1-'Portfolio Stats_RMS'!$C$6))),0)</f>
        <v>0</v>
      </c>
      <c r="AO1702" s="69">
        <f>IFERROR(((AJ1702+(AJ1702*'Portfolio Stats_RMS'!$C$7))/(AB1702*(1-'Portfolio Stats_RMS'!$C$6))),0)</f>
        <v>0</v>
      </c>
      <c r="AP1702" s="152"/>
    </row>
    <row r="1703" spans="2:42" x14ac:dyDescent="0.25">
      <c r="B1703" s="29"/>
      <c r="C1703" s="87"/>
      <c r="D1703" s="29"/>
      <c r="E1703" s="29"/>
      <c r="F1703" s="29"/>
      <c r="G1703" s="25"/>
      <c r="H1703" s="25"/>
      <c r="I1703" s="25"/>
      <c r="J1703" s="100"/>
      <c r="K1703" s="100"/>
      <c r="L1703" s="29"/>
      <c r="M1703" s="29"/>
      <c r="N1703" s="29"/>
      <c r="O1703" s="29"/>
      <c r="P1703" s="149"/>
      <c r="Q1703" s="150"/>
      <c r="R1703" s="152"/>
      <c r="S1703" s="153"/>
      <c r="T1703" s="153"/>
      <c r="U1703" s="154"/>
      <c r="V1703" s="99"/>
      <c r="W1703" s="99"/>
      <c r="X1703" s="25"/>
      <c r="Y1703" s="25"/>
      <c r="Z1703" s="99"/>
      <c r="AA1703" s="25"/>
      <c r="AB1703" s="25"/>
      <c r="AC1703" s="99"/>
      <c r="AD1703" s="116">
        <f ca="1">SUMIF(AAL!$A$3:$A$65061,'Risk Lv. Inforce'!$B$7:$B$12091,AAL!$B$3:$B$65007)</f>
        <v>0</v>
      </c>
      <c r="AE1703" s="116">
        <f ca="1">SUMIF(AAL!$C$3:$C$65061,'Risk Lv. Inforce'!$B$7:$B$10291,AAL!$D$3:$D$65007)</f>
        <v>0</v>
      </c>
      <c r="AF1703" s="116">
        <f ca="1">SUMIF(AAL!$E$3:$E$65061,'Risk Lv. Inforce'!$B$7:$B$1291,AAL!$F$3:$F$65007)</f>
        <v>0</v>
      </c>
      <c r="AG1703" s="116">
        <f ca="1">SUMIF(AAL!$G$3:$G$65061,'Risk Lv. Inforce'!$B$7:$B$1291,AAL!$H$3:$H$65007)</f>
        <v>0</v>
      </c>
      <c r="AH1703" s="116">
        <f ca="1">SUMIF(AAL!$I$3:$I$65061,'Risk Lv. Inforce'!$B$7:$B$1291,AAL!$J$3:$J$65007)</f>
        <v>0</v>
      </c>
      <c r="AI1703" s="116">
        <f ca="1">SUMIF(AAL!$K$3:$K$65061,'Risk Lv. Inforce'!$B$7:$B$1291,AAL!$L$3:$L$65007)</f>
        <v>0</v>
      </c>
      <c r="AJ1703" s="116">
        <f>VLOOKUP(B1703,AAL!$Q$4:$S$1048576,3,0)</f>
        <v>0</v>
      </c>
      <c r="AK1703" s="116">
        <f>VLOOKUP(B1703,AAL!$U$4:$W$1048576,3,0)</f>
        <v>0</v>
      </c>
      <c r="AL1703" s="69">
        <f ca="1">IFERROR(((AD1703+(AD1703*'Portfolio Stats_RMS'!$C$7))/($AB1703*(1-'Portfolio Stats_RMS'!$C$6))),0)</f>
        <v>0</v>
      </c>
      <c r="AM1703" s="69">
        <f ca="1">IFERROR(((AF1703+(AF1703*'Portfolio Stats_RMS'!$C$7))/($AB1703*(1-'Portfolio Stats_RMS'!$C$6))),0)</f>
        <v>0</v>
      </c>
      <c r="AN1703" s="69">
        <f ca="1">IFERROR(((AH1703+(AH1703*'Portfolio Stats_RMS'!$C$7))/($AB1703*(1-'Portfolio Stats_RMS'!$C$6))),0)</f>
        <v>0</v>
      </c>
      <c r="AO1703" s="69">
        <f>IFERROR(((AJ1703+(AJ1703*'Portfolio Stats_RMS'!$C$7))/(AB1703*(1-'Portfolio Stats_RMS'!$C$6))),0)</f>
        <v>0</v>
      </c>
      <c r="AP1703" s="152"/>
    </row>
    <row r="1704" spans="2:42" x14ac:dyDescent="0.25">
      <c r="B1704" s="29"/>
      <c r="C1704" s="87"/>
      <c r="D1704" s="29"/>
      <c r="E1704" s="29"/>
      <c r="F1704" s="29"/>
      <c r="G1704" s="25"/>
      <c r="H1704" s="25"/>
      <c r="I1704" s="25"/>
      <c r="J1704" s="100"/>
      <c r="K1704" s="100"/>
      <c r="L1704" s="29"/>
      <c r="M1704" s="29"/>
      <c r="N1704" s="29"/>
      <c r="O1704" s="29"/>
      <c r="P1704" s="149"/>
      <c r="Q1704" s="150"/>
      <c r="R1704" s="152"/>
      <c r="S1704" s="153"/>
      <c r="T1704" s="153"/>
      <c r="U1704" s="154"/>
      <c r="V1704" s="99"/>
      <c r="W1704" s="99"/>
      <c r="X1704" s="25"/>
      <c r="Y1704" s="25"/>
      <c r="Z1704" s="99"/>
      <c r="AA1704" s="25"/>
      <c r="AB1704" s="25"/>
      <c r="AC1704" s="99"/>
      <c r="AD1704" s="116">
        <f ca="1">SUMIF(AAL!$A$3:$A$65061,'Risk Lv. Inforce'!$B$7:$B$12091,AAL!$B$3:$B$65007)</f>
        <v>0</v>
      </c>
      <c r="AE1704" s="116">
        <f ca="1">SUMIF(AAL!$C$3:$C$65061,'Risk Lv. Inforce'!$B$7:$B$10291,AAL!$D$3:$D$65007)</f>
        <v>0</v>
      </c>
      <c r="AF1704" s="116">
        <f ca="1">SUMIF(AAL!$E$3:$E$65061,'Risk Lv. Inforce'!$B$7:$B$1291,AAL!$F$3:$F$65007)</f>
        <v>0</v>
      </c>
      <c r="AG1704" s="116">
        <f ca="1">SUMIF(AAL!$G$3:$G$65061,'Risk Lv. Inforce'!$B$7:$B$1291,AAL!$H$3:$H$65007)</f>
        <v>0</v>
      </c>
      <c r="AH1704" s="116">
        <f ca="1">SUMIF(AAL!$I$3:$I$65061,'Risk Lv. Inforce'!$B$7:$B$1291,AAL!$J$3:$J$65007)</f>
        <v>0</v>
      </c>
      <c r="AI1704" s="116">
        <f ca="1">SUMIF(AAL!$K$3:$K$65061,'Risk Lv. Inforce'!$B$7:$B$1291,AAL!$L$3:$L$65007)</f>
        <v>0</v>
      </c>
      <c r="AJ1704" s="116">
        <f>VLOOKUP(B1704,AAL!$Q$4:$S$1048576,3,0)</f>
        <v>0</v>
      </c>
      <c r="AK1704" s="116">
        <f>VLOOKUP(B1704,AAL!$U$4:$W$1048576,3,0)</f>
        <v>0</v>
      </c>
      <c r="AL1704" s="69">
        <f ca="1">IFERROR(((AD1704+(AD1704*'Portfolio Stats_RMS'!$C$7))/($AB1704*(1-'Portfolio Stats_RMS'!$C$6))),0)</f>
        <v>0</v>
      </c>
      <c r="AM1704" s="69">
        <f ca="1">IFERROR(((AF1704+(AF1704*'Portfolio Stats_RMS'!$C$7))/($AB1704*(1-'Portfolio Stats_RMS'!$C$6))),0)</f>
        <v>0</v>
      </c>
      <c r="AN1704" s="69">
        <f ca="1">IFERROR(((AH1704+(AH1704*'Portfolio Stats_RMS'!$C$7))/($AB1704*(1-'Portfolio Stats_RMS'!$C$6))),0)</f>
        <v>0</v>
      </c>
      <c r="AO1704" s="69">
        <f>IFERROR(((AJ1704+(AJ1704*'Portfolio Stats_RMS'!$C$7))/(AB1704*(1-'Portfolio Stats_RMS'!$C$6))),0)</f>
        <v>0</v>
      </c>
      <c r="AP1704" s="152"/>
    </row>
    <row r="1705" spans="2:42" x14ac:dyDescent="0.25">
      <c r="B1705" s="29"/>
      <c r="C1705" s="87"/>
      <c r="D1705" s="29"/>
      <c r="E1705" s="29"/>
      <c r="F1705" s="29"/>
      <c r="G1705" s="25"/>
      <c r="H1705" s="25"/>
      <c r="I1705" s="25"/>
      <c r="J1705" s="100"/>
      <c r="K1705" s="100"/>
      <c r="L1705" s="149"/>
      <c r="M1705" s="29"/>
      <c r="N1705" s="29"/>
      <c r="O1705" s="29"/>
      <c r="P1705" s="149"/>
      <c r="Q1705" s="150"/>
      <c r="R1705" s="152"/>
      <c r="S1705" s="153"/>
      <c r="T1705" s="153"/>
      <c r="U1705" s="154"/>
      <c r="V1705" s="99"/>
      <c r="W1705" s="99"/>
      <c r="X1705" s="25"/>
      <c r="Y1705" s="25"/>
      <c r="Z1705" s="99"/>
      <c r="AA1705" s="25"/>
      <c r="AB1705" s="25"/>
      <c r="AC1705" s="99"/>
      <c r="AD1705" s="116">
        <f ca="1">SUMIF(AAL!$A$3:$A$65061,'Risk Lv. Inforce'!$B$7:$B$12091,AAL!$B$3:$B$65007)</f>
        <v>0</v>
      </c>
      <c r="AE1705" s="116">
        <f ca="1">SUMIF(AAL!$C$3:$C$65061,'Risk Lv. Inforce'!$B$7:$B$10291,AAL!$D$3:$D$65007)</f>
        <v>0</v>
      </c>
      <c r="AF1705" s="116">
        <f ca="1">SUMIF(AAL!$E$3:$E$65061,'Risk Lv. Inforce'!$B$7:$B$1291,AAL!$F$3:$F$65007)</f>
        <v>0</v>
      </c>
      <c r="AG1705" s="116">
        <f ca="1">SUMIF(AAL!$G$3:$G$65061,'Risk Lv. Inforce'!$B$7:$B$1291,AAL!$H$3:$H$65007)</f>
        <v>0</v>
      </c>
      <c r="AH1705" s="116">
        <f ca="1">SUMIF(AAL!$I$3:$I$65061,'Risk Lv. Inforce'!$B$7:$B$1291,AAL!$J$3:$J$65007)</f>
        <v>0</v>
      </c>
      <c r="AI1705" s="116">
        <f ca="1">SUMIF(AAL!$K$3:$K$65061,'Risk Lv. Inforce'!$B$7:$B$1291,AAL!$L$3:$L$65007)</f>
        <v>0</v>
      </c>
      <c r="AJ1705" s="116">
        <f>VLOOKUP(B1705,AAL!$Q$4:$S$1048576,3,0)</f>
        <v>0</v>
      </c>
      <c r="AK1705" s="116">
        <f>VLOOKUP(B1705,AAL!$U$4:$W$1048576,3,0)</f>
        <v>0</v>
      </c>
      <c r="AL1705" s="69">
        <f ca="1">IFERROR(((AD1705+(AD1705*'Portfolio Stats_RMS'!$C$7))/($AB1705*(1-'Portfolio Stats_RMS'!$C$6))),0)</f>
        <v>0</v>
      </c>
      <c r="AM1705" s="69">
        <f ca="1">IFERROR(((AF1705+(AF1705*'Portfolio Stats_RMS'!$C$7))/($AB1705*(1-'Portfolio Stats_RMS'!$C$6))),0)</f>
        <v>0</v>
      </c>
      <c r="AN1705" s="69">
        <f ca="1">IFERROR(((AH1705+(AH1705*'Portfolio Stats_RMS'!$C$7))/($AB1705*(1-'Portfolio Stats_RMS'!$C$6))),0)</f>
        <v>0</v>
      </c>
      <c r="AO1705" s="69">
        <f>IFERROR(((AJ1705+(AJ1705*'Portfolio Stats_RMS'!$C$7))/(AB1705*(1-'Portfolio Stats_RMS'!$C$6))),0)</f>
        <v>0</v>
      </c>
      <c r="AP1705" s="152"/>
    </row>
    <row r="1706" spans="2:42" x14ac:dyDescent="0.25">
      <c r="B1706" s="29"/>
      <c r="C1706" s="87"/>
      <c r="D1706" s="29"/>
      <c r="E1706" s="29"/>
      <c r="F1706" s="29"/>
      <c r="G1706" s="25"/>
      <c r="H1706" s="25"/>
      <c r="I1706" s="25"/>
      <c r="J1706" s="100"/>
      <c r="K1706" s="100"/>
      <c r="L1706" s="149"/>
      <c r="M1706" s="29"/>
      <c r="N1706" s="29"/>
      <c r="O1706" s="29"/>
      <c r="P1706" s="149"/>
      <c r="Q1706" s="150"/>
      <c r="R1706" s="152"/>
      <c r="S1706" s="153"/>
      <c r="T1706" s="153"/>
      <c r="U1706" s="154"/>
      <c r="V1706" s="99"/>
      <c r="W1706" s="99"/>
      <c r="X1706" s="25"/>
      <c r="Y1706" s="25"/>
      <c r="Z1706" s="99"/>
      <c r="AA1706" s="25"/>
      <c r="AB1706" s="25"/>
      <c r="AC1706" s="99"/>
      <c r="AD1706" s="116">
        <f ca="1">SUMIF(AAL!$A$3:$A$65061,'Risk Lv. Inforce'!$B$7:$B$12091,AAL!$B$3:$B$65007)</f>
        <v>0</v>
      </c>
      <c r="AE1706" s="116">
        <f ca="1">SUMIF(AAL!$C$3:$C$65061,'Risk Lv. Inforce'!$B$7:$B$10291,AAL!$D$3:$D$65007)</f>
        <v>0</v>
      </c>
      <c r="AF1706" s="116">
        <f ca="1">SUMIF(AAL!$E$3:$E$65061,'Risk Lv. Inforce'!$B$7:$B$1291,AAL!$F$3:$F$65007)</f>
        <v>0</v>
      </c>
      <c r="AG1706" s="116">
        <f ca="1">SUMIF(AAL!$G$3:$G$65061,'Risk Lv. Inforce'!$B$7:$B$1291,AAL!$H$3:$H$65007)</f>
        <v>0</v>
      </c>
      <c r="AH1706" s="116">
        <f ca="1">SUMIF(AAL!$I$3:$I$65061,'Risk Lv. Inforce'!$B$7:$B$1291,AAL!$J$3:$J$65007)</f>
        <v>0</v>
      </c>
      <c r="AI1706" s="116">
        <f ca="1">SUMIF(AAL!$K$3:$K$65061,'Risk Lv. Inforce'!$B$7:$B$1291,AAL!$L$3:$L$65007)</f>
        <v>0</v>
      </c>
      <c r="AJ1706" s="116">
        <f>VLOOKUP(B1706,AAL!$Q$4:$S$1048576,3,0)</f>
        <v>0</v>
      </c>
      <c r="AK1706" s="116">
        <f>VLOOKUP(B1706,AAL!$U$4:$W$1048576,3,0)</f>
        <v>0</v>
      </c>
      <c r="AL1706" s="69">
        <f ca="1">IFERROR(((AD1706+(AD1706*'Portfolio Stats_RMS'!$C$7))/($AB1706*(1-'Portfolio Stats_RMS'!$C$6))),0)</f>
        <v>0</v>
      </c>
      <c r="AM1706" s="69">
        <f ca="1">IFERROR(((AF1706+(AF1706*'Portfolio Stats_RMS'!$C$7))/($AB1706*(1-'Portfolio Stats_RMS'!$C$6))),0)</f>
        <v>0</v>
      </c>
      <c r="AN1706" s="69">
        <f ca="1">IFERROR(((AH1706+(AH1706*'Portfolio Stats_RMS'!$C$7))/($AB1706*(1-'Portfolio Stats_RMS'!$C$6))),0)</f>
        <v>0</v>
      </c>
      <c r="AO1706" s="69">
        <f>IFERROR(((AJ1706+(AJ1706*'Portfolio Stats_RMS'!$C$7))/(AB1706*(1-'Portfolio Stats_RMS'!$C$6))),0)</f>
        <v>0</v>
      </c>
      <c r="AP1706" s="152"/>
    </row>
    <row r="1707" spans="2:42" x14ac:dyDescent="0.25">
      <c r="B1707" s="29"/>
      <c r="C1707" s="87"/>
      <c r="D1707" s="29"/>
      <c r="E1707" s="29"/>
      <c r="F1707" s="29"/>
      <c r="G1707" s="25"/>
      <c r="H1707" s="25"/>
      <c r="I1707" s="25"/>
      <c r="J1707" s="100"/>
      <c r="K1707" s="100"/>
      <c r="L1707" s="149"/>
      <c r="M1707" s="29"/>
      <c r="N1707" s="29"/>
      <c r="O1707" s="29"/>
      <c r="P1707" s="149"/>
      <c r="Q1707" s="150"/>
      <c r="R1707" s="152"/>
      <c r="S1707" s="153"/>
      <c r="T1707" s="153"/>
      <c r="U1707" s="154"/>
      <c r="V1707" s="99"/>
      <c r="W1707" s="99"/>
      <c r="X1707" s="25"/>
      <c r="Y1707" s="25"/>
      <c r="Z1707" s="99"/>
      <c r="AA1707" s="25"/>
      <c r="AB1707" s="25"/>
      <c r="AC1707" s="99"/>
      <c r="AD1707" s="116">
        <f ca="1">SUMIF(AAL!$A$3:$A$65061,'Risk Lv. Inforce'!$B$7:$B$12091,AAL!$B$3:$B$65007)</f>
        <v>0</v>
      </c>
      <c r="AE1707" s="116">
        <f ca="1">SUMIF(AAL!$C$3:$C$65061,'Risk Lv. Inforce'!$B$7:$B$10291,AAL!$D$3:$D$65007)</f>
        <v>0</v>
      </c>
      <c r="AF1707" s="116">
        <f ca="1">SUMIF(AAL!$E$3:$E$65061,'Risk Lv. Inforce'!$B$7:$B$1291,AAL!$F$3:$F$65007)</f>
        <v>0</v>
      </c>
      <c r="AG1707" s="116">
        <f ca="1">SUMIF(AAL!$G$3:$G$65061,'Risk Lv. Inforce'!$B$7:$B$1291,AAL!$H$3:$H$65007)</f>
        <v>0</v>
      </c>
      <c r="AH1707" s="116">
        <f ca="1">SUMIF(AAL!$I$3:$I$65061,'Risk Lv. Inforce'!$B$7:$B$1291,AAL!$J$3:$J$65007)</f>
        <v>0</v>
      </c>
      <c r="AI1707" s="116">
        <f ca="1">SUMIF(AAL!$K$3:$K$65061,'Risk Lv. Inforce'!$B$7:$B$1291,AAL!$L$3:$L$65007)</f>
        <v>0</v>
      </c>
      <c r="AJ1707" s="116">
        <f>VLOOKUP(B1707,AAL!$Q$4:$S$1048576,3,0)</f>
        <v>0</v>
      </c>
      <c r="AK1707" s="116">
        <f>VLOOKUP(B1707,AAL!$U$4:$W$1048576,3,0)</f>
        <v>0</v>
      </c>
      <c r="AL1707" s="69">
        <f ca="1">IFERROR(((AD1707+(AD1707*'Portfolio Stats_RMS'!$C$7))/($AB1707*(1-'Portfolio Stats_RMS'!$C$6))),0)</f>
        <v>0</v>
      </c>
      <c r="AM1707" s="69">
        <f ca="1">IFERROR(((AF1707+(AF1707*'Portfolio Stats_RMS'!$C$7))/($AB1707*(1-'Portfolio Stats_RMS'!$C$6))),0)</f>
        <v>0</v>
      </c>
      <c r="AN1707" s="69">
        <f ca="1">IFERROR(((AH1707+(AH1707*'Portfolio Stats_RMS'!$C$7))/($AB1707*(1-'Portfolio Stats_RMS'!$C$6))),0)</f>
        <v>0</v>
      </c>
      <c r="AO1707" s="69">
        <f>IFERROR(((AJ1707+(AJ1707*'Portfolio Stats_RMS'!$C$7))/(AB1707*(1-'Portfolio Stats_RMS'!$C$6))),0)</f>
        <v>0</v>
      </c>
      <c r="AP1707" s="152"/>
    </row>
    <row r="1708" spans="2:42" x14ac:dyDescent="0.25">
      <c r="B1708" s="29"/>
      <c r="C1708" s="87"/>
      <c r="D1708" s="29"/>
      <c r="E1708" s="29"/>
      <c r="F1708" s="29"/>
      <c r="G1708" s="25"/>
      <c r="H1708" s="25"/>
      <c r="I1708" s="25"/>
      <c r="J1708" s="100"/>
      <c r="K1708" s="100"/>
      <c r="L1708" s="29"/>
      <c r="M1708" s="29"/>
      <c r="N1708" s="29"/>
      <c r="O1708" s="29"/>
      <c r="P1708" s="149"/>
      <c r="Q1708" s="150"/>
      <c r="R1708" s="152"/>
      <c r="S1708" s="153"/>
      <c r="T1708" s="153"/>
      <c r="U1708" s="154"/>
      <c r="V1708" s="99"/>
      <c r="W1708" s="99"/>
      <c r="X1708" s="25"/>
      <c r="Y1708" s="25"/>
      <c r="Z1708" s="99"/>
      <c r="AA1708" s="25"/>
      <c r="AB1708" s="25"/>
      <c r="AC1708" s="99"/>
      <c r="AD1708" s="116">
        <f ca="1">SUMIF(AAL!$A$3:$A$65061,'Risk Lv. Inforce'!$B$7:$B$12091,AAL!$B$3:$B$65007)</f>
        <v>0</v>
      </c>
      <c r="AE1708" s="116">
        <f ca="1">SUMIF(AAL!$C$3:$C$65061,'Risk Lv. Inforce'!$B$7:$B$10291,AAL!$D$3:$D$65007)</f>
        <v>0</v>
      </c>
      <c r="AF1708" s="116">
        <f ca="1">SUMIF(AAL!$E$3:$E$65061,'Risk Lv. Inforce'!$B$7:$B$1291,AAL!$F$3:$F$65007)</f>
        <v>0</v>
      </c>
      <c r="AG1708" s="116">
        <f ca="1">SUMIF(AAL!$G$3:$G$65061,'Risk Lv. Inforce'!$B$7:$B$1291,AAL!$H$3:$H$65007)</f>
        <v>0</v>
      </c>
      <c r="AH1708" s="116">
        <f ca="1">SUMIF(AAL!$I$3:$I$65061,'Risk Lv. Inforce'!$B$7:$B$1291,AAL!$J$3:$J$65007)</f>
        <v>0</v>
      </c>
      <c r="AI1708" s="116">
        <f ca="1">SUMIF(AAL!$K$3:$K$65061,'Risk Lv. Inforce'!$B$7:$B$1291,AAL!$L$3:$L$65007)</f>
        <v>0</v>
      </c>
      <c r="AJ1708" s="116">
        <f>VLOOKUP(B1708,AAL!$Q$4:$S$1048576,3,0)</f>
        <v>0</v>
      </c>
      <c r="AK1708" s="116">
        <f>VLOOKUP(B1708,AAL!$U$4:$W$1048576,3,0)</f>
        <v>0</v>
      </c>
      <c r="AL1708" s="69">
        <f ca="1">IFERROR(((AD1708+(AD1708*'Portfolio Stats_RMS'!$C$7))/($AB1708*(1-'Portfolio Stats_RMS'!$C$6))),0)</f>
        <v>0</v>
      </c>
      <c r="AM1708" s="69">
        <f ca="1">IFERROR(((AF1708+(AF1708*'Portfolio Stats_RMS'!$C$7))/($AB1708*(1-'Portfolio Stats_RMS'!$C$6))),0)</f>
        <v>0</v>
      </c>
      <c r="AN1708" s="69">
        <f ca="1">IFERROR(((AH1708+(AH1708*'Portfolio Stats_RMS'!$C$7))/($AB1708*(1-'Portfolio Stats_RMS'!$C$6))),0)</f>
        <v>0</v>
      </c>
      <c r="AO1708" s="69">
        <f>IFERROR(((AJ1708+(AJ1708*'Portfolio Stats_RMS'!$C$7))/(AB1708*(1-'Portfolio Stats_RMS'!$C$6))),0)</f>
        <v>0</v>
      </c>
      <c r="AP1708" s="152"/>
    </row>
    <row r="1709" spans="2:42" x14ac:dyDescent="0.25">
      <c r="B1709" s="29"/>
      <c r="C1709" s="87"/>
      <c r="D1709" s="29"/>
      <c r="E1709" s="29"/>
      <c r="F1709" s="29"/>
      <c r="G1709" s="25"/>
      <c r="H1709" s="25"/>
      <c r="I1709" s="25"/>
      <c r="J1709" s="100"/>
      <c r="K1709" s="100"/>
      <c r="L1709" s="29"/>
      <c r="M1709" s="29"/>
      <c r="N1709" s="29"/>
      <c r="O1709" s="29"/>
      <c r="P1709" s="149"/>
      <c r="Q1709" s="150"/>
      <c r="R1709" s="152"/>
      <c r="S1709" s="153"/>
      <c r="T1709" s="153"/>
      <c r="U1709" s="154"/>
      <c r="V1709" s="99"/>
      <c r="W1709" s="99"/>
      <c r="X1709" s="25"/>
      <c r="Y1709" s="25"/>
      <c r="Z1709" s="99"/>
      <c r="AA1709" s="25"/>
      <c r="AB1709" s="25"/>
      <c r="AC1709" s="99"/>
      <c r="AD1709" s="116">
        <f ca="1">SUMIF(AAL!$A$3:$A$65061,'Risk Lv. Inforce'!$B$7:$B$12091,AAL!$B$3:$B$65007)</f>
        <v>0</v>
      </c>
      <c r="AE1709" s="116">
        <f ca="1">SUMIF(AAL!$C$3:$C$65061,'Risk Lv. Inforce'!$B$7:$B$10291,AAL!$D$3:$D$65007)</f>
        <v>0</v>
      </c>
      <c r="AF1709" s="116">
        <f ca="1">SUMIF(AAL!$E$3:$E$65061,'Risk Lv. Inforce'!$B$7:$B$1291,AAL!$F$3:$F$65007)</f>
        <v>0</v>
      </c>
      <c r="AG1709" s="116">
        <f ca="1">SUMIF(AAL!$G$3:$G$65061,'Risk Lv. Inforce'!$B$7:$B$1291,AAL!$H$3:$H$65007)</f>
        <v>0</v>
      </c>
      <c r="AH1709" s="116">
        <f ca="1">SUMIF(AAL!$I$3:$I$65061,'Risk Lv. Inforce'!$B$7:$B$1291,AAL!$J$3:$J$65007)</f>
        <v>0</v>
      </c>
      <c r="AI1709" s="116">
        <f ca="1">SUMIF(AAL!$K$3:$K$65061,'Risk Lv. Inforce'!$B$7:$B$1291,AAL!$L$3:$L$65007)</f>
        <v>0</v>
      </c>
      <c r="AJ1709" s="116">
        <f>VLOOKUP(B1709,AAL!$Q$4:$S$1048576,3,0)</f>
        <v>0</v>
      </c>
      <c r="AK1709" s="116">
        <f>VLOOKUP(B1709,AAL!$U$4:$W$1048576,3,0)</f>
        <v>0</v>
      </c>
      <c r="AL1709" s="69">
        <f ca="1">IFERROR(((AD1709+(AD1709*'Portfolio Stats_RMS'!$C$7))/($AB1709*(1-'Portfolio Stats_RMS'!$C$6))),0)</f>
        <v>0</v>
      </c>
      <c r="AM1709" s="69">
        <f ca="1">IFERROR(((AF1709+(AF1709*'Portfolio Stats_RMS'!$C$7))/($AB1709*(1-'Portfolio Stats_RMS'!$C$6))),0)</f>
        <v>0</v>
      </c>
      <c r="AN1709" s="69">
        <f ca="1">IFERROR(((AH1709+(AH1709*'Portfolio Stats_RMS'!$C$7))/($AB1709*(1-'Portfolio Stats_RMS'!$C$6))),0)</f>
        <v>0</v>
      </c>
      <c r="AO1709" s="69">
        <f>IFERROR(((AJ1709+(AJ1709*'Portfolio Stats_RMS'!$C$7))/(AB1709*(1-'Portfolio Stats_RMS'!$C$6))),0)</f>
        <v>0</v>
      </c>
      <c r="AP1709" s="152"/>
    </row>
    <row r="1710" spans="2:42" x14ac:dyDescent="0.25">
      <c r="B1710" s="29"/>
      <c r="C1710" s="87"/>
      <c r="D1710" s="29"/>
      <c r="E1710" s="29"/>
      <c r="F1710" s="29"/>
      <c r="G1710" s="25"/>
      <c r="H1710" s="25"/>
      <c r="I1710" s="25"/>
      <c r="J1710" s="100"/>
      <c r="K1710" s="100"/>
      <c r="L1710" s="29"/>
      <c r="M1710" s="29"/>
      <c r="N1710" s="29"/>
      <c r="O1710" s="29"/>
      <c r="P1710" s="149"/>
      <c r="Q1710" s="150"/>
      <c r="R1710" s="152"/>
      <c r="S1710" s="153"/>
      <c r="T1710" s="153"/>
      <c r="U1710" s="154"/>
      <c r="V1710" s="99"/>
      <c r="W1710" s="99"/>
      <c r="X1710" s="25"/>
      <c r="Y1710" s="25"/>
      <c r="Z1710" s="99"/>
      <c r="AA1710" s="25"/>
      <c r="AB1710" s="25"/>
      <c r="AC1710" s="99"/>
      <c r="AD1710" s="116">
        <f ca="1">SUMIF(AAL!$A$3:$A$65061,'Risk Lv. Inforce'!$B$7:$B$12091,AAL!$B$3:$B$65007)</f>
        <v>0</v>
      </c>
      <c r="AE1710" s="116">
        <f ca="1">SUMIF(AAL!$C$3:$C$65061,'Risk Lv. Inforce'!$B$7:$B$10291,AAL!$D$3:$D$65007)</f>
        <v>0</v>
      </c>
      <c r="AF1710" s="116">
        <f ca="1">SUMIF(AAL!$E$3:$E$65061,'Risk Lv. Inforce'!$B$7:$B$1291,AAL!$F$3:$F$65007)</f>
        <v>0</v>
      </c>
      <c r="AG1710" s="116">
        <f ca="1">SUMIF(AAL!$G$3:$G$65061,'Risk Lv. Inforce'!$B$7:$B$1291,AAL!$H$3:$H$65007)</f>
        <v>0</v>
      </c>
      <c r="AH1710" s="116">
        <f ca="1">SUMIF(AAL!$I$3:$I$65061,'Risk Lv. Inforce'!$B$7:$B$1291,AAL!$J$3:$J$65007)</f>
        <v>0</v>
      </c>
      <c r="AI1710" s="116">
        <f ca="1">SUMIF(AAL!$K$3:$K$65061,'Risk Lv. Inforce'!$B$7:$B$1291,AAL!$L$3:$L$65007)</f>
        <v>0</v>
      </c>
      <c r="AJ1710" s="116">
        <f>VLOOKUP(B1710,AAL!$Q$4:$S$1048576,3,0)</f>
        <v>0</v>
      </c>
      <c r="AK1710" s="116">
        <f>VLOOKUP(B1710,AAL!$U$4:$W$1048576,3,0)</f>
        <v>0</v>
      </c>
      <c r="AL1710" s="69">
        <f ca="1">IFERROR(((AD1710+(AD1710*'Portfolio Stats_RMS'!$C$7))/($AB1710*(1-'Portfolio Stats_RMS'!$C$6))),0)</f>
        <v>0</v>
      </c>
      <c r="AM1710" s="69">
        <f ca="1">IFERROR(((AF1710+(AF1710*'Portfolio Stats_RMS'!$C$7))/($AB1710*(1-'Portfolio Stats_RMS'!$C$6))),0)</f>
        <v>0</v>
      </c>
      <c r="AN1710" s="69">
        <f ca="1">IFERROR(((AH1710+(AH1710*'Portfolio Stats_RMS'!$C$7))/($AB1710*(1-'Portfolio Stats_RMS'!$C$6))),0)</f>
        <v>0</v>
      </c>
      <c r="AO1710" s="69">
        <f>IFERROR(((AJ1710+(AJ1710*'Portfolio Stats_RMS'!$C$7))/(AB1710*(1-'Portfolio Stats_RMS'!$C$6))),0)</f>
        <v>0</v>
      </c>
      <c r="AP1710" s="152"/>
    </row>
    <row r="1711" spans="2:42" x14ac:dyDescent="0.25">
      <c r="B1711" s="29"/>
      <c r="C1711" s="87"/>
      <c r="D1711" s="29"/>
      <c r="E1711" s="29"/>
      <c r="F1711" s="29"/>
      <c r="G1711" s="25"/>
      <c r="H1711" s="25"/>
      <c r="I1711" s="25"/>
      <c r="J1711" s="100"/>
      <c r="K1711" s="100"/>
      <c r="L1711" s="29"/>
      <c r="M1711" s="29"/>
      <c r="N1711" s="29"/>
      <c r="O1711" s="29"/>
      <c r="P1711" s="149"/>
      <c r="Q1711" s="150"/>
      <c r="R1711" s="152"/>
      <c r="S1711" s="153"/>
      <c r="T1711" s="153"/>
      <c r="U1711" s="154"/>
      <c r="V1711" s="99"/>
      <c r="W1711" s="99"/>
      <c r="X1711" s="25"/>
      <c r="Y1711" s="25"/>
      <c r="Z1711" s="99"/>
      <c r="AA1711" s="25"/>
      <c r="AB1711" s="25"/>
      <c r="AC1711" s="99"/>
      <c r="AD1711" s="116">
        <f ca="1">SUMIF(AAL!$A$3:$A$65061,'Risk Lv. Inforce'!$B$7:$B$12091,AAL!$B$3:$B$65007)</f>
        <v>0</v>
      </c>
      <c r="AE1711" s="116">
        <f ca="1">SUMIF(AAL!$C$3:$C$65061,'Risk Lv. Inforce'!$B$7:$B$10291,AAL!$D$3:$D$65007)</f>
        <v>0</v>
      </c>
      <c r="AF1711" s="116">
        <f ca="1">SUMIF(AAL!$E$3:$E$65061,'Risk Lv. Inforce'!$B$7:$B$1291,AAL!$F$3:$F$65007)</f>
        <v>0</v>
      </c>
      <c r="AG1711" s="116">
        <f ca="1">SUMIF(AAL!$G$3:$G$65061,'Risk Lv. Inforce'!$B$7:$B$1291,AAL!$H$3:$H$65007)</f>
        <v>0</v>
      </c>
      <c r="AH1711" s="116">
        <f ca="1">SUMIF(AAL!$I$3:$I$65061,'Risk Lv. Inforce'!$B$7:$B$1291,AAL!$J$3:$J$65007)</f>
        <v>0</v>
      </c>
      <c r="AI1711" s="116">
        <f ca="1">SUMIF(AAL!$K$3:$K$65061,'Risk Lv. Inforce'!$B$7:$B$1291,AAL!$L$3:$L$65007)</f>
        <v>0</v>
      </c>
      <c r="AJ1711" s="116">
        <f>VLOOKUP(B1711,AAL!$Q$4:$S$1048576,3,0)</f>
        <v>0</v>
      </c>
      <c r="AK1711" s="116">
        <f>VLOOKUP(B1711,AAL!$U$4:$W$1048576,3,0)</f>
        <v>0</v>
      </c>
      <c r="AL1711" s="69">
        <f ca="1">IFERROR(((AD1711+(AD1711*'Portfolio Stats_RMS'!$C$7))/($AB1711*(1-'Portfolio Stats_RMS'!$C$6))),0)</f>
        <v>0</v>
      </c>
      <c r="AM1711" s="69">
        <f ca="1">IFERROR(((AF1711+(AF1711*'Portfolio Stats_RMS'!$C$7))/($AB1711*(1-'Portfolio Stats_RMS'!$C$6))),0)</f>
        <v>0</v>
      </c>
      <c r="AN1711" s="69">
        <f ca="1">IFERROR(((AH1711+(AH1711*'Portfolio Stats_RMS'!$C$7))/($AB1711*(1-'Portfolio Stats_RMS'!$C$6))),0)</f>
        <v>0</v>
      </c>
      <c r="AO1711" s="69">
        <f>IFERROR(((AJ1711+(AJ1711*'Portfolio Stats_RMS'!$C$7))/(AB1711*(1-'Portfolio Stats_RMS'!$C$6))),0)</f>
        <v>0</v>
      </c>
      <c r="AP1711" s="152"/>
    </row>
    <row r="1712" spans="2:42" x14ac:dyDescent="0.25">
      <c r="B1712" s="29"/>
      <c r="C1712" s="87"/>
      <c r="D1712" s="29"/>
      <c r="E1712" s="29"/>
      <c r="F1712" s="29"/>
      <c r="G1712" s="25"/>
      <c r="H1712" s="25"/>
      <c r="I1712" s="25"/>
      <c r="J1712" s="100"/>
      <c r="K1712" s="100"/>
      <c r="L1712" s="29"/>
      <c r="M1712" s="29"/>
      <c r="N1712" s="29"/>
      <c r="O1712" s="29"/>
      <c r="P1712" s="149"/>
      <c r="Q1712" s="150"/>
      <c r="R1712" s="152"/>
      <c r="S1712" s="153"/>
      <c r="T1712" s="153"/>
      <c r="U1712" s="154"/>
      <c r="V1712" s="99"/>
      <c r="W1712" s="99"/>
      <c r="X1712" s="25"/>
      <c r="Y1712" s="25"/>
      <c r="Z1712" s="99"/>
      <c r="AA1712" s="25"/>
      <c r="AB1712" s="25"/>
      <c r="AC1712" s="99"/>
      <c r="AD1712" s="116">
        <f ca="1">SUMIF(AAL!$A$3:$A$65061,'Risk Lv. Inforce'!$B$7:$B$12091,AAL!$B$3:$B$65007)</f>
        <v>0</v>
      </c>
      <c r="AE1712" s="116">
        <f ca="1">SUMIF(AAL!$C$3:$C$65061,'Risk Lv. Inforce'!$B$7:$B$10291,AAL!$D$3:$D$65007)</f>
        <v>0</v>
      </c>
      <c r="AF1712" s="116">
        <f ca="1">SUMIF(AAL!$E$3:$E$65061,'Risk Lv. Inforce'!$B$7:$B$1291,AAL!$F$3:$F$65007)</f>
        <v>0</v>
      </c>
      <c r="AG1712" s="116">
        <f ca="1">SUMIF(AAL!$G$3:$G$65061,'Risk Lv. Inforce'!$B$7:$B$1291,AAL!$H$3:$H$65007)</f>
        <v>0</v>
      </c>
      <c r="AH1712" s="116">
        <f ca="1">SUMIF(AAL!$I$3:$I$65061,'Risk Lv. Inforce'!$B$7:$B$1291,AAL!$J$3:$J$65007)</f>
        <v>0</v>
      </c>
      <c r="AI1712" s="116">
        <f ca="1">SUMIF(AAL!$K$3:$K$65061,'Risk Lv. Inforce'!$B$7:$B$1291,AAL!$L$3:$L$65007)</f>
        <v>0</v>
      </c>
      <c r="AJ1712" s="116">
        <f>VLOOKUP(B1712,AAL!$Q$4:$S$1048576,3,0)</f>
        <v>0</v>
      </c>
      <c r="AK1712" s="116">
        <f>VLOOKUP(B1712,AAL!$U$4:$W$1048576,3,0)</f>
        <v>0</v>
      </c>
      <c r="AL1712" s="69">
        <f ca="1">IFERROR(((AD1712+(AD1712*'Portfolio Stats_RMS'!$C$7))/($AB1712*(1-'Portfolio Stats_RMS'!$C$6))),0)</f>
        <v>0</v>
      </c>
      <c r="AM1712" s="69">
        <f ca="1">IFERROR(((AF1712+(AF1712*'Portfolio Stats_RMS'!$C$7))/($AB1712*(1-'Portfolio Stats_RMS'!$C$6))),0)</f>
        <v>0</v>
      </c>
      <c r="AN1712" s="69">
        <f ca="1">IFERROR(((AH1712+(AH1712*'Portfolio Stats_RMS'!$C$7))/($AB1712*(1-'Portfolio Stats_RMS'!$C$6))),0)</f>
        <v>0</v>
      </c>
      <c r="AO1712" s="69">
        <f>IFERROR(((AJ1712+(AJ1712*'Portfolio Stats_RMS'!$C$7))/(AB1712*(1-'Portfolio Stats_RMS'!$C$6))),0)</f>
        <v>0</v>
      </c>
      <c r="AP1712" s="152"/>
    </row>
    <row r="1713" spans="2:42" x14ac:dyDescent="0.25">
      <c r="B1713" s="29"/>
      <c r="C1713" s="87"/>
      <c r="D1713" s="29"/>
      <c r="E1713" s="29"/>
      <c r="F1713" s="29"/>
      <c r="G1713" s="25"/>
      <c r="H1713" s="25"/>
      <c r="I1713" s="25"/>
      <c r="J1713" s="100"/>
      <c r="K1713" s="100"/>
      <c r="L1713" s="149"/>
      <c r="M1713" s="29"/>
      <c r="N1713" s="29"/>
      <c r="O1713" s="29"/>
      <c r="P1713" s="149"/>
      <c r="Q1713" s="150"/>
      <c r="R1713" s="152"/>
      <c r="S1713" s="153"/>
      <c r="T1713" s="153"/>
      <c r="U1713" s="154"/>
      <c r="V1713" s="99"/>
      <c r="W1713" s="99"/>
      <c r="X1713" s="25"/>
      <c r="Y1713" s="25"/>
      <c r="Z1713" s="99"/>
      <c r="AA1713" s="25"/>
      <c r="AB1713" s="25"/>
      <c r="AC1713" s="99"/>
      <c r="AD1713" s="116">
        <f ca="1">SUMIF(AAL!$A$3:$A$65061,'Risk Lv. Inforce'!$B$7:$B$12091,AAL!$B$3:$B$65007)</f>
        <v>0</v>
      </c>
      <c r="AE1713" s="116">
        <f ca="1">SUMIF(AAL!$C$3:$C$65061,'Risk Lv. Inforce'!$B$7:$B$10291,AAL!$D$3:$D$65007)</f>
        <v>0</v>
      </c>
      <c r="AF1713" s="116">
        <f ca="1">SUMIF(AAL!$E$3:$E$65061,'Risk Lv. Inforce'!$B$7:$B$1291,AAL!$F$3:$F$65007)</f>
        <v>0</v>
      </c>
      <c r="AG1713" s="116">
        <f ca="1">SUMIF(AAL!$G$3:$G$65061,'Risk Lv. Inforce'!$B$7:$B$1291,AAL!$H$3:$H$65007)</f>
        <v>0</v>
      </c>
      <c r="AH1713" s="116">
        <f ca="1">SUMIF(AAL!$I$3:$I$65061,'Risk Lv. Inforce'!$B$7:$B$1291,AAL!$J$3:$J$65007)</f>
        <v>0</v>
      </c>
      <c r="AI1713" s="116">
        <f ca="1">SUMIF(AAL!$K$3:$K$65061,'Risk Lv. Inforce'!$B$7:$B$1291,AAL!$L$3:$L$65007)</f>
        <v>0</v>
      </c>
      <c r="AJ1713" s="116">
        <f>VLOOKUP(B1713,AAL!$Q$4:$S$1048576,3,0)</f>
        <v>0</v>
      </c>
      <c r="AK1713" s="116">
        <f>VLOOKUP(B1713,AAL!$U$4:$W$1048576,3,0)</f>
        <v>0</v>
      </c>
      <c r="AL1713" s="69">
        <f ca="1">IFERROR(((AD1713+(AD1713*'Portfolio Stats_RMS'!$C$7))/($AB1713*(1-'Portfolio Stats_RMS'!$C$6))),0)</f>
        <v>0</v>
      </c>
      <c r="AM1713" s="69">
        <f ca="1">IFERROR(((AF1713+(AF1713*'Portfolio Stats_RMS'!$C$7))/($AB1713*(1-'Portfolio Stats_RMS'!$C$6))),0)</f>
        <v>0</v>
      </c>
      <c r="AN1713" s="69">
        <f ca="1">IFERROR(((AH1713+(AH1713*'Portfolio Stats_RMS'!$C$7))/($AB1713*(1-'Portfolio Stats_RMS'!$C$6))),0)</f>
        <v>0</v>
      </c>
      <c r="AO1713" s="69">
        <f>IFERROR(((AJ1713+(AJ1713*'Portfolio Stats_RMS'!$C$7))/(AB1713*(1-'Portfolio Stats_RMS'!$C$6))),0)</f>
        <v>0</v>
      </c>
      <c r="AP1713" s="152"/>
    </row>
    <row r="1714" spans="2:42" x14ac:dyDescent="0.25">
      <c r="B1714" s="29"/>
      <c r="C1714" s="87"/>
      <c r="D1714" s="29"/>
      <c r="E1714" s="29"/>
      <c r="F1714" s="29"/>
      <c r="G1714" s="25"/>
      <c r="H1714" s="25"/>
      <c r="I1714" s="25"/>
      <c r="J1714" s="100"/>
      <c r="K1714" s="100"/>
      <c r="L1714" s="149"/>
      <c r="M1714" s="29"/>
      <c r="N1714" s="29"/>
      <c r="O1714" s="29"/>
      <c r="P1714" s="149"/>
      <c r="Q1714" s="150"/>
      <c r="R1714" s="152"/>
      <c r="S1714" s="153"/>
      <c r="T1714" s="153"/>
      <c r="U1714" s="154"/>
      <c r="V1714" s="99"/>
      <c r="W1714" s="99"/>
      <c r="X1714" s="25"/>
      <c r="Y1714" s="25"/>
      <c r="Z1714" s="99"/>
      <c r="AA1714" s="25"/>
      <c r="AB1714" s="25"/>
      <c r="AC1714" s="99"/>
      <c r="AD1714" s="116">
        <f ca="1">SUMIF(AAL!$A$3:$A$65061,'Risk Lv. Inforce'!$B$7:$B$12091,AAL!$B$3:$B$65007)</f>
        <v>0</v>
      </c>
      <c r="AE1714" s="116">
        <f ca="1">SUMIF(AAL!$C$3:$C$65061,'Risk Lv. Inforce'!$B$7:$B$10291,AAL!$D$3:$D$65007)</f>
        <v>0</v>
      </c>
      <c r="AF1714" s="116">
        <f ca="1">SUMIF(AAL!$E$3:$E$65061,'Risk Lv. Inforce'!$B$7:$B$1291,AAL!$F$3:$F$65007)</f>
        <v>0</v>
      </c>
      <c r="AG1714" s="116">
        <f ca="1">SUMIF(AAL!$G$3:$G$65061,'Risk Lv. Inforce'!$B$7:$B$1291,AAL!$H$3:$H$65007)</f>
        <v>0</v>
      </c>
      <c r="AH1714" s="116">
        <f ca="1">SUMIF(AAL!$I$3:$I$65061,'Risk Lv. Inforce'!$B$7:$B$1291,AAL!$J$3:$J$65007)</f>
        <v>0</v>
      </c>
      <c r="AI1714" s="116">
        <f ca="1">SUMIF(AAL!$K$3:$K$65061,'Risk Lv. Inforce'!$B$7:$B$1291,AAL!$L$3:$L$65007)</f>
        <v>0</v>
      </c>
      <c r="AJ1714" s="116">
        <f>VLOOKUP(B1714,AAL!$Q$4:$S$1048576,3,0)</f>
        <v>0</v>
      </c>
      <c r="AK1714" s="116">
        <f>VLOOKUP(B1714,AAL!$U$4:$W$1048576,3,0)</f>
        <v>0</v>
      </c>
      <c r="AL1714" s="69">
        <f ca="1">IFERROR(((AD1714+(AD1714*'Portfolio Stats_RMS'!$C$7))/($AB1714*(1-'Portfolio Stats_RMS'!$C$6))),0)</f>
        <v>0</v>
      </c>
      <c r="AM1714" s="69">
        <f ca="1">IFERROR(((AF1714+(AF1714*'Portfolio Stats_RMS'!$C$7))/($AB1714*(1-'Portfolio Stats_RMS'!$C$6))),0)</f>
        <v>0</v>
      </c>
      <c r="AN1714" s="69">
        <f ca="1">IFERROR(((AH1714+(AH1714*'Portfolio Stats_RMS'!$C$7))/($AB1714*(1-'Portfolio Stats_RMS'!$C$6))),0)</f>
        <v>0</v>
      </c>
      <c r="AO1714" s="69">
        <f>IFERROR(((AJ1714+(AJ1714*'Portfolio Stats_RMS'!$C$7))/(AB1714*(1-'Portfolio Stats_RMS'!$C$6))),0)</f>
        <v>0</v>
      </c>
      <c r="AP1714" s="152"/>
    </row>
    <row r="1715" spans="2:42" x14ac:dyDescent="0.25">
      <c r="B1715" s="29"/>
      <c r="C1715" s="87"/>
      <c r="D1715" s="29"/>
      <c r="E1715" s="29"/>
      <c r="F1715" s="29"/>
      <c r="G1715" s="25"/>
      <c r="H1715" s="25"/>
      <c r="I1715" s="25"/>
      <c r="J1715" s="100"/>
      <c r="K1715" s="100"/>
      <c r="L1715" s="149"/>
      <c r="M1715" s="29"/>
      <c r="N1715" s="29"/>
      <c r="O1715" s="29"/>
      <c r="P1715" s="149"/>
      <c r="Q1715" s="150"/>
      <c r="R1715" s="152"/>
      <c r="S1715" s="153"/>
      <c r="T1715" s="153"/>
      <c r="U1715" s="154"/>
      <c r="V1715" s="99"/>
      <c r="W1715" s="99"/>
      <c r="X1715" s="25"/>
      <c r="Y1715" s="25"/>
      <c r="Z1715" s="99"/>
      <c r="AA1715" s="25"/>
      <c r="AB1715" s="25"/>
      <c r="AC1715" s="99"/>
      <c r="AD1715" s="116">
        <f ca="1">SUMIF(AAL!$A$3:$A$65061,'Risk Lv. Inforce'!$B$7:$B$12091,AAL!$B$3:$B$65007)</f>
        <v>0</v>
      </c>
      <c r="AE1715" s="116">
        <f ca="1">SUMIF(AAL!$C$3:$C$65061,'Risk Lv. Inforce'!$B$7:$B$10291,AAL!$D$3:$D$65007)</f>
        <v>0</v>
      </c>
      <c r="AF1715" s="116">
        <f ca="1">SUMIF(AAL!$E$3:$E$65061,'Risk Lv. Inforce'!$B$7:$B$1291,AAL!$F$3:$F$65007)</f>
        <v>0</v>
      </c>
      <c r="AG1715" s="116">
        <f ca="1">SUMIF(AAL!$G$3:$G$65061,'Risk Lv. Inforce'!$B$7:$B$1291,AAL!$H$3:$H$65007)</f>
        <v>0</v>
      </c>
      <c r="AH1715" s="116">
        <f ca="1">SUMIF(AAL!$I$3:$I$65061,'Risk Lv. Inforce'!$B$7:$B$1291,AAL!$J$3:$J$65007)</f>
        <v>0</v>
      </c>
      <c r="AI1715" s="116">
        <f ca="1">SUMIF(AAL!$K$3:$K$65061,'Risk Lv. Inforce'!$B$7:$B$1291,AAL!$L$3:$L$65007)</f>
        <v>0</v>
      </c>
      <c r="AJ1715" s="116">
        <f>VLOOKUP(B1715,AAL!$Q$4:$S$1048576,3,0)</f>
        <v>0</v>
      </c>
      <c r="AK1715" s="116">
        <f>VLOOKUP(B1715,AAL!$U$4:$W$1048576,3,0)</f>
        <v>0</v>
      </c>
      <c r="AL1715" s="69">
        <f ca="1">IFERROR(((AD1715+(AD1715*'Portfolio Stats_RMS'!$C$7))/($AB1715*(1-'Portfolio Stats_RMS'!$C$6))),0)</f>
        <v>0</v>
      </c>
      <c r="AM1715" s="69">
        <f ca="1">IFERROR(((AF1715+(AF1715*'Portfolio Stats_RMS'!$C$7))/($AB1715*(1-'Portfolio Stats_RMS'!$C$6))),0)</f>
        <v>0</v>
      </c>
      <c r="AN1715" s="69">
        <f ca="1">IFERROR(((AH1715+(AH1715*'Portfolio Stats_RMS'!$C$7))/($AB1715*(1-'Portfolio Stats_RMS'!$C$6))),0)</f>
        <v>0</v>
      </c>
      <c r="AO1715" s="69">
        <f>IFERROR(((AJ1715+(AJ1715*'Portfolio Stats_RMS'!$C$7))/(AB1715*(1-'Portfolio Stats_RMS'!$C$6))),0)</f>
        <v>0</v>
      </c>
      <c r="AP1715" s="152"/>
    </row>
    <row r="1716" spans="2:42" x14ac:dyDescent="0.25">
      <c r="B1716" s="29"/>
      <c r="C1716" s="87"/>
      <c r="D1716" s="29"/>
      <c r="E1716" s="29"/>
      <c r="F1716" s="29"/>
      <c r="G1716" s="25"/>
      <c r="H1716" s="25"/>
      <c r="I1716" s="25"/>
      <c r="J1716" s="100"/>
      <c r="K1716" s="100"/>
      <c r="L1716" s="149"/>
      <c r="M1716" s="29"/>
      <c r="N1716" s="29"/>
      <c r="O1716" s="29"/>
      <c r="P1716" s="149"/>
      <c r="Q1716" s="150"/>
      <c r="R1716" s="152"/>
      <c r="S1716" s="153"/>
      <c r="T1716" s="153"/>
      <c r="U1716" s="154"/>
      <c r="V1716" s="99"/>
      <c r="W1716" s="99"/>
      <c r="X1716" s="25"/>
      <c r="Y1716" s="25"/>
      <c r="Z1716" s="99"/>
      <c r="AA1716" s="25"/>
      <c r="AB1716" s="25"/>
      <c r="AC1716" s="99"/>
      <c r="AD1716" s="116">
        <f ca="1">SUMIF(AAL!$A$3:$A$65061,'Risk Lv. Inforce'!$B$7:$B$12091,AAL!$B$3:$B$65007)</f>
        <v>0</v>
      </c>
      <c r="AE1716" s="116">
        <f ca="1">SUMIF(AAL!$C$3:$C$65061,'Risk Lv. Inforce'!$B$7:$B$10291,AAL!$D$3:$D$65007)</f>
        <v>0</v>
      </c>
      <c r="AF1716" s="116">
        <f ca="1">SUMIF(AAL!$E$3:$E$65061,'Risk Lv. Inforce'!$B$7:$B$1291,AAL!$F$3:$F$65007)</f>
        <v>0</v>
      </c>
      <c r="AG1716" s="116">
        <f ca="1">SUMIF(AAL!$G$3:$G$65061,'Risk Lv. Inforce'!$B$7:$B$1291,AAL!$H$3:$H$65007)</f>
        <v>0</v>
      </c>
      <c r="AH1716" s="116">
        <f ca="1">SUMIF(AAL!$I$3:$I$65061,'Risk Lv. Inforce'!$B$7:$B$1291,AAL!$J$3:$J$65007)</f>
        <v>0</v>
      </c>
      <c r="AI1716" s="116">
        <f ca="1">SUMIF(AAL!$K$3:$K$65061,'Risk Lv. Inforce'!$B$7:$B$1291,AAL!$L$3:$L$65007)</f>
        <v>0</v>
      </c>
      <c r="AJ1716" s="116">
        <f>VLOOKUP(B1716,AAL!$Q$4:$S$1048576,3,0)</f>
        <v>0</v>
      </c>
      <c r="AK1716" s="116">
        <f>VLOOKUP(B1716,AAL!$U$4:$W$1048576,3,0)</f>
        <v>0</v>
      </c>
      <c r="AL1716" s="69">
        <f ca="1">IFERROR(((AD1716+(AD1716*'Portfolio Stats_RMS'!$C$7))/($AB1716*(1-'Portfolio Stats_RMS'!$C$6))),0)</f>
        <v>0</v>
      </c>
      <c r="AM1716" s="69">
        <f ca="1">IFERROR(((AF1716+(AF1716*'Portfolio Stats_RMS'!$C$7))/($AB1716*(1-'Portfolio Stats_RMS'!$C$6))),0)</f>
        <v>0</v>
      </c>
      <c r="AN1716" s="69">
        <f ca="1">IFERROR(((AH1716+(AH1716*'Portfolio Stats_RMS'!$C$7))/($AB1716*(1-'Portfolio Stats_RMS'!$C$6))),0)</f>
        <v>0</v>
      </c>
      <c r="AO1716" s="69">
        <f>IFERROR(((AJ1716+(AJ1716*'Portfolio Stats_RMS'!$C$7))/(AB1716*(1-'Portfolio Stats_RMS'!$C$6))),0)</f>
        <v>0</v>
      </c>
      <c r="AP1716" s="152"/>
    </row>
    <row r="1717" spans="2:42" x14ac:dyDescent="0.25">
      <c r="B1717" s="29"/>
      <c r="C1717" s="87"/>
      <c r="D1717" s="29"/>
      <c r="E1717" s="29"/>
      <c r="F1717" s="29"/>
      <c r="G1717" s="25"/>
      <c r="H1717" s="25"/>
      <c r="I1717" s="25"/>
      <c r="J1717" s="100"/>
      <c r="K1717" s="100"/>
      <c r="L1717" s="29"/>
      <c r="M1717" s="29"/>
      <c r="N1717" s="29"/>
      <c r="O1717" s="29"/>
      <c r="P1717" s="149"/>
      <c r="Q1717" s="150"/>
      <c r="R1717" s="152"/>
      <c r="S1717" s="153"/>
      <c r="T1717" s="153"/>
      <c r="U1717" s="154"/>
      <c r="V1717" s="99"/>
      <c r="W1717" s="99"/>
      <c r="X1717" s="25"/>
      <c r="Y1717" s="25"/>
      <c r="Z1717" s="99"/>
      <c r="AA1717" s="25"/>
      <c r="AB1717" s="25"/>
      <c r="AC1717" s="99"/>
      <c r="AD1717" s="116">
        <f ca="1">SUMIF(AAL!$A$3:$A$65061,'Risk Lv. Inforce'!$B$7:$B$12091,AAL!$B$3:$B$65007)</f>
        <v>0</v>
      </c>
      <c r="AE1717" s="116">
        <f ca="1">SUMIF(AAL!$C$3:$C$65061,'Risk Lv. Inforce'!$B$7:$B$10291,AAL!$D$3:$D$65007)</f>
        <v>0</v>
      </c>
      <c r="AF1717" s="116">
        <f ca="1">SUMIF(AAL!$E$3:$E$65061,'Risk Lv. Inforce'!$B$7:$B$1291,AAL!$F$3:$F$65007)</f>
        <v>0</v>
      </c>
      <c r="AG1717" s="116">
        <f ca="1">SUMIF(AAL!$G$3:$G$65061,'Risk Lv. Inforce'!$B$7:$B$1291,AAL!$H$3:$H$65007)</f>
        <v>0</v>
      </c>
      <c r="AH1717" s="116">
        <f ca="1">SUMIF(AAL!$I$3:$I$65061,'Risk Lv. Inforce'!$B$7:$B$1291,AAL!$J$3:$J$65007)</f>
        <v>0</v>
      </c>
      <c r="AI1717" s="116">
        <f ca="1">SUMIF(AAL!$K$3:$K$65061,'Risk Lv. Inforce'!$B$7:$B$1291,AAL!$L$3:$L$65007)</f>
        <v>0</v>
      </c>
      <c r="AJ1717" s="116">
        <f>VLOOKUP(B1717,AAL!$Q$4:$S$1048576,3,0)</f>
        <v>0</v>
      </c>
      <c r="AK1717" s="116">
        <f>VLOOKUP(B1717,AAL!$U$4:$W$1048576,3,0)</f>
        <v>0</v>
      </c>
      <c r="AL1717" s="69">
        <f ca="1">IFERROR(((AD1717+(AD1717*'Portfolio Stats_RMS'!$C$7))/($AB1717*(1-'Portfolio Stats_RMS'!$C$6))),0)</f>
        <v>0</v>
      </c>
      <c r="AM1717" s="69">
        <f ca="1">IFERROR(((AF1717+(AF1717*'Portfolio Stats_RMS'!$C$7))/($AB1717*(1-'Portfolio Stats_RMS'!$C$6))),0)</f>
        <v>0</v>
      </c>
      <c r="AN1717" s="69">
        <f ca="1">IFERROR(((AH1717+(AH1717*'Portfolio Stats_RMS'!$C$7))/($AB1717*(1-'Portfolio Stats_RMS'!$C$6))),0)</f>
        <v>0</v>
      </c>
      <c r="AO1717" s="69">
        <f>IFERROR(((AJ1717+(AJ1717*'Portfolio Stats_RMS'!$C$7))/(AB1717*(1-'Portfolio Stats_RMS'!$C$6))),0)</f>
        <v>0</v>
      </c>
      <c r="AP1717" s="152"/>
    </row>
    <row r="1718" spans="2:42" x14ac:dyDescent="0.25">
      <c r="B1718" s="29"/>
      <c r="C1718" s="87"/>
      <c r="D1718" s="29"/>
      <c r="E1718" s="29"/>
      <c r="F1718" s="29"/>
      <c r="G1718" s="25"/>
      <c r="H1718" s="25"/>
      <c r="I1718" s="25"/>
      <c r="J1718" s="100"/>
      <c r="K1718" s="100"/>
      <c r="L1718" s="149"/>
      <c r="M1718" s="29"/>
      <c r="N1718" s="29"/>
      <c r="O1718" s="29"/>
      <c r="P1718" s="149"/>
      <c r="Q1718" s="150"/>
      <c r="R1718" s="152"/>
      <c r="S1718" s="153"/>
      <c r="T1718" s="153"/>
      <c r="U1718" s="154"/>
      <c r="V1718" s="99"/>
      <c r="W1718" s="99"/>
      <c r="X1718" s="25"/>
      <c r="Y1718" s="25"/>
      <c r="Z1718" s="99"/>
      <c r="AA1718" s="25"/>
      <c r="AB1718" s="25"/>
      <c r="AC1718" s="99"/>
      <c r="AD1718" s="116">
        <f ca="1">SUMIF(AAL!$A$3:$A$65061,'Risk Lv. Inforce'!$B$7:$B$12091,AAL!$B$3:$B$65007)</f>
        <v>0</v>
      </c>
      <c r="AE1718" s="116">
        <f ca="1">SUMIF(AAL!$C$3:$C$65061,'Risk Lv. Inforce'!$B$7:$B$10291,AAL!$D$3:$D$65007)</f>
        <v>0</v>
      </c>
      <c r="AF1718" s="116">
        <f ca="1">SUMIF(AAL!$E$3:$E$65061,'Risk Lv. Inforce'!$B$7:$B$1291,AAL!$F$3:$F$65007)</f>
        <v>0</v>
      </c>
      <c r="AG1718" s="116">
        <f ca="1">SUMIF(AAL!$G$3:$G$65061,'Risk Lv. Inforce'!$B$7:$B$1291,AAL!$H$3:$H$65007)</f>
        <v>0</v>
      </c>
      <c r="AH1718" s="116">
        <f ca="1">SUMIF(AAL!$I$3:$I$65061,'Risk Lv. Inforce'!$B$7:$B$1291,AAL!$J$3:$J$65007)</f>
        <v>0</v>
      </c>
      <c r="AI1718" s="116">
        <f ca="1">SUMIF(AAL!$K$3:$K$65061,'Risk Lv. Inforce'!$B$7:$B$1291,AAL!$L$3:$L$65007)</f>
        <v>0</v>
      </c>
      <c r="AJ1718" s="116">
        <f>VLOOKUP(B1718,AAL!$Q$4:$S$1048576,3,0)</f>
        <v>0</v>
      </c>
      <c r="AK1718" s="116">
        <f>VLOOKUP(B1718,AAL!$U$4:$W$1048576,3,0)</f>
        <v>0</v>
      </c>
      <c r="AL1718" s="69">
        <f ca="1">IFERROR(((AD1718+(AD1718*'Portfolio Stats_RMS'!$C$7))/($AB1718*(1-'Portfolio Stats_RMS'!$C$6))),0)</f>
        <v>0</v>
      </c>
      <c r="AM1718" s="69">
        <f ca="1">IFERROR(((AF1718+(AF1718*'Portfolio Stats_RMS'!$C$7))/($AB1718*(1-'Portfolio Stats_RMS'!$C$6))),0)</f>
        <v>0</v>
      </c>
      <c r="AN1718" s="69">
        <f ca="1">IFERROR(((AH1718+(AH1718*'Portfolio Stats_RMS'!$C$7))/($AB1718*(1-'Portfolio Stats_RMS'!$C$6))),0)</f>
        <v>0</v>
      </c>
      <c r="AO1718" s="69">
        <f>IFERROR(((AJ1718+(AJ1718*'Portfolio Stats_RMS'!$C$7))/(AB1718*(1-'Portfolio Stats_RMS'!$C$6))),0)</f>
        <v>0</v>
      </c>
      <c r="AP1718" s="152"/>
    </row>
    <row r="1719" spans="2:42" x14ac:dyDescent="0.25">
      <c r="B1719" s="29"/>
      <c r="C1719" s="87"/>
      <c r="D1719" s="29"/>
      <c r="E1719" s="29"/>
      <c r="F1719" s="29"/>
      <c r="G1719" s="25"/>
      <c r="H1719" s="25"/>
      <c r="I1719" s="25"/>
      <c r="J1719" s="100"/>
      <c r="K1719" s="100"/>
      <c r="L1719" s="29"/>
      <c r="M1719" s="29"/>
      <c r="N1719" s="29"/>
      <c r="O1719" s="29"/>
      <c r="P1719" s="149"/>
      <c r="Q1719" s="150"/>
      <c r="R1719" s="152"/>
      <c r="S1719" s="153"/>
      <c r="T1719" s="153"/>
      <c r="U1719" s="154"/>
      <c r="V1719" s="99"/>
      <c r="W1719" s="99"/>
      <c r="X1719" s="25"/>
      <c r="Y1719" s="25"/>
      <c r="Z1719" s="99"/>
      <c r="AA1719" s="25"/>
      <c r="AB1719" s="25"/>
      <c r="AC1719" s="99"/>
      <c r="AD1719" s="116">
        <f ca="1">SUMIF(AAL!$A$3:$A$65061,'Risk Lv. Inforce'!$B$7:$B$12091,AAL!$B$3:$B$65007)</f>
        <v>0</v>
      </c>
      <c r="AE1719" s="116">
        <f ca="1">SUMIF(AAL!$C$3:$C$65061,'Risk Lv. Inforce'!$B$7:$B$10291,AAL!$D$3:$D$65007)</f>
        <v>0</v>
      </c>
      <c r="AF1719" s="116">
        <f ca="1">SUMIF(AAL!$E$3:$E$65061,'Risk Lv. Inforce'!$B$7:$B$1291,AAL!$F$3:$F$65007)</f>
        <v>0</v>
      </c>
      <c r="AG1719" s="116">
        <f ca="1">SUMIF(AAL!$G$3:$G$65061,'Risk Lv. Inforce'!$B$7:$B$1291,AAL!$H$3:$H$65007)</f>
        <v>0</v>
      </c>
      <c r="AH1719" s="116">
        <f ca="1">SUMIF(AAL!$I$3:$I$65061,'Risk Lv. Inforce'!$B$7:$B$1291,AAL!$J$3:$J$65007)</f>
        <v>0</v>
      </c>
      <c r="AI1719" s="116">
        <f ca="1">SUMIF(AAL!$K$3:$K$65061,'Risk Lv. Inforce'!$B$7:$B$1291,AAL!$L$3:$L$65007)</f>
        <v>0</v>
      </c>
      <c r="AJ1719" s="116">
        <f>VLOOKUP(B1719,AAL!$Q$4:$S$1048576,3,0)</f>
        <v>0</v>
      </c>
      <c r="AK1719" s="116">
        <f>VLOOKUP(B1719,AAL!$U$4:$W$1048576,3,0)</f>
        <v>0</v>
      </c>
      <c r="AL1719" s="69">
        <f ca="1">IFERROR(((AD1719+(AD1719*'Portfolio Stats_RMS'!$C$7))/($AB1719*(1-'Portfolio Stats_RMS'!$C$6))),0)</f>
        <v>0</v>
      </c>
      <c r="AM1719" s="69">
        <f ca="1">IFERROR(((AF1719+(AF1719*'Portfolio Stats_RMS'!$C$7))/($AB1719*(1-'Portfolio Stats_RMS'!$C$6))),0)</f>
        <v>0</v>
      </c>
      <c r="AN1719" s="69">
        <f ca="1">IFERROR(((AH1719+(AH1719*'Portfolio Stats_RMS'!$C$7))/($AB1719*(1-'Portfolio Stats_RMS'!$C$6))),0)</f>
        <v>0</v>
      </c>
      <c r="AO1719" s="69">
        <f>IFERROR(((AJ1719+(AJ1719*'Portfolio Stats_RMS'!$C$7))/(AB1719*(1-'Portfolio Stats_RMS'!$C$6))),0)</f>
        <v>0</v>
      </c>
      <c r="AP1719" s="152"/>
    </row>
    <row r="1720" spans="2:42" x14ac:dyDescent="0.25">
      <c r="B1720" s="29"/>
      <c r="C1720" s="87"/>
      <c r="D1720" s="29"/>
      <c r="E1720" s="29"/>
      <c r="F1720" s="29"/>
      <c r="G1720" s="25"/>
      <c r="H1720" s="25"/>
      <c r="I1720" s="25"/>
      <c r="J1720" s="100"/>
      <c r="K1720" s="100"/>
      <c r="L1720" s="29"/>
      <c r="M1720" s="29"/>
      <c r="N1720" s="29"/>
      <c r="O1720" s="29"/>
      <c r="P1720" s="149"/>
      <c r="Q1720" s="150"/>
      <c r="R1720" s="152"/>
      <c r="S1720" s="153"/>
      <c r="T1720" s="153"/>
      <c r="U1720" s="154"/>
      <c r="V1720" s="99"/>
      <c r="W1720" s="99"/>
      <c r="X1720" s="25"/>
      <c r="Y1720" s="25"/>
      <c r="Z1720" s="99"/>
      <c r="AA1720" s="25"/>
      <c r="AB1720" s="25"/>
      <c r="AC1720" s="99"/>
      <c r="AD1720" s="116">
        <f ca="1">SUMIF(AAL!$A$3:$A$65061,'Risk Lv. Inforce'!$B$7:$B$12091,AAL!$B$3:$B$65007)</f>
        <v>0</v>
      </c>
      <c r="AE1720" s="116">
        <f ca="1">SUMIF(AAL!$C$3:$C$65061,'Risk Lv. Inforce'!$B$7:$B$10291,AAL!$D$3:$D$65007)</f>
        <v>0</v>
      </c>
      <c r="AF1720" s="116">
        <f ca="1">SUMIF(AAL!$E$3:$E$65061,'Risk Lv. Inforce'!$B$7:$B$1291,AAL!$F$3:$F$65007)</f>
        <v>0</v>
      </c>
      <c r="AG1720" s="116">
        <f ca="1">SUMIF(AAL!$G$3:$G$65061,'Risk Lv. Inforce'!$B$7:$B$1291,AAL!$H$3:$H$65007)</f>
        <v>0</v>
      </c>
      <c r="AH1720" s="116">
        <f ca="1">SUMIF(AAL!$I$3:$I$65061,'Risk Lv. Inforce'!$B$7:$B$1291,AAL!$J$3:$J$65007)</f>
        <v>0</v>
      </c>
      <c r="AI1720" s="116">
        <f ca="1">SUMIF(AAL!$K$3:$K$65061,'Risk Lv. Inforce'!$B$7:$B$1291,AAL!$L$3:$L$65007)</f>
        <v>0</v>
      </c>
      <c r="AJ1720" s="116">
        <f>VLOOKUP(B1720,AAL!$Q$4:$S$1048576,3,0)</f>
        <v>0</v>
      </c>
      <c r="AK1720" s="116">
        <f>VLOOKUP(B1720,AAL!$U$4:$W$1048576,3,0)</f>
        <v>0</v>
      </c>
      <c r="AL1720" s="69">
        <f ca="1">IFERROR(((AD1720+(AD1720*'Portfolio Stats_RMS'!$C$7))/($AB1720*(1-'Portfolio Stats_RMS'!$C$6))),0)</f>
        <v>0</v>
      </c>
      <c r="AM1720" s="69">
        <f ca="1">IFERROR(((AF1720+(AF1720*'Portfolio Stats_RMS'!$C$7))/($AB1720*(1-'Portfolio Stats_RMS'!$C$6))),0)</f>
        <v>0</v>
      </c>
      <c r="AN1720" s="69">
        <f ca="1">IFERROR(((AH1720+(AH1720*'Portfolio Stats_RMS'!$C$7))/($AB1720*(1-'Portfolio Stats_RMS'!$C$6))),0)</f>
        <v>0</v>
      </c>
      <c r="AO1720" s="69">
        <f>IFERROR(((AJ1720+(AJ1720*'Portfolio Stats_RMS'!$C$7))/(AB1720*(1-'Portfolio Stats_RMS'!$C$6))),0)</f>
        <v>0</v>
      </c>
      <c r="AP1720" s="152"/>
    </row>
    <row r="1721" spans="2:42" x14ac:dyDescent="0.25">
      <c r="B1721" s="29"/>
      <c r="C1721" s="87"/>
      <c r="D1721" s="29"/>
      <c r="E1721" s="29"/>
      <c r="F1721" s="29"/>
      <c r="G1721" s="25"/>
      <c r="H1721" s="25"/>
      <c r="I1721" s="25"/>
      <c r="J1721" s="100"/>
      <c r="K1721" s="100"/>
      <c r="L1721" s="149"/>
      <c r="M1721" s="29"/>
      <c r="N1721" s="29"/>
      <c r="O1721" s="29"/>
      <c r="P1721" s="149"/>
      <c r="Q1721" s="150"/>
      <c r="R1721" s="152"/>
      <c r="S1721" s="153"/>
      <c r="T1721" s="153"/>
      <c r="U1721" s="154"/>
      <c r="V1721" s="99"/>
      <c r="W1721" s="99"/>
      <c r="X1721" s="25"/>
      <c r="Y1721" s="25"/>
      <c r="Z1721" s="99"/>
      <c r="AA1721" s="25"/>
      <c r="AB1721" s="25"/>
      <c r="AC1721" s="99"/>
      <c r="AD1721" s="116">
        <f ca="1">SUMIF(AAL!$A$3:$A$65061,'Risk Lv. Inforce'!$B$7:$B$12091,AAL!$B$3:$B$65007)</f>
        <v>0</v>
      </c>
      <c r="AE1721" s="116">
        <f ca="1">SUMIF(AAL!$C$3:$C$65061,'Risk Lv. Inforce'!$B$7:$B$10291,AAL!$D$3:$D$65007)</f>
        <v>0</v>
      </c>
      <c r="AF1721" s="116">
        <f ca="1">SUMIF(AAL!$E$3:$E$65061,'Risk Lv. Inforce'!$B$7:$B$1291,AAL!$F$3:$F$65007)</f>
        <v>0</v>
      </c>
      <c r="AG1721" s="116">
        <f ca="1">SUMIF(AAL!$G$3:$G$65061,'Risk Lv. Inforce'!$B$7:$B$1291,AAL!$H$3:$H$65007)</f>
        <v>0</v>
      </c>
      <c r="AH1721" s="116">
        <f ca="1">SUMIF(AAL!$I$3:$I$65061,'Risk Lv. Inforce'!$B$7:$B$1291,AAL!$J$3:$J$65007)</f>
        <v>0</v>
      </c>
      <c r="AI1721" s="116">
        <f ca="1">SUMIF(AAL!$K$3:$K$65061,'Risk Lv. Inforce'!$B$7:$B$1291,AAL!$L$3:$L$65007)</f>
        <v>0</v>
      </c>
      <c r="AJ1721" s="116">
        <f>VLOOKUP(B1721,AAL!$Q$4:$S$1048576,3,0)</f>
        <v>0</v>
      </c>
      <c r="AK1721" s="116">
        <f>VLOOKUP(B1721,AAL!$U$4:$W$1048576,3,0)</f>
        <v>0</v>
      </c>
      <c r="AL1721" s="69">
        <f ca="1">IFERROR(((AD1721+(AD1721*'Portfolio Stats_RMS'!$C$7))/($AB1721*(1-'Portfolio Stats_RMS'!$C$6))),0)</f>
        <v>0</v>
      </c>
      <c r="AM1721" s="69">
        <f ca="1">IFERROR(((AF1721+(AF1721*'Portfolio Stats_RMS'!$C$7))/($AB1721*(1-'Portfolio Stats_RMS'!$C$6))),0)</f>
        <v>0</v>
      </c>
      <c r="AN1721" s="69">
        <f ca="1">IFERROR(((AH1721+(AH1721*'Portfolio Stats_RMS'!$C$7))/($AB1721*(1-'Portfolio Stats_RMS'!$C$6))),0)</f>
        <v>0</v>
      </c>
      <c r="AO1721" s="69">
        <f>IFERROR(((AJ1721+(AJ1721*'Portfolio Stats_RMS'!$C$7))/(AB1721*(1-'Portfolio Stats_RMS'!$C$6))),0)</f>
        <v>0</v>
      </c>
      <c r="AP1721" s="152"/>
    </row>
    <row r="1722" spans="2:42" x14ac:dyDescent="0.25">
      <c r="B1722" s="29"/>
      <c r="C1722" s="87"/>
      <c r="D1722" s="29"/>
      <c r="E1722" s="29"/>
      <c r="F1722" s="29"/>
      <c r="G1722" s="25"/>
      <c r="H1722" s="25"/>
      <c r="I1722" s="25"/>
      <c r="J1722" s="100"/>
      <c r="K1722" s="100"/>
      <c r="L1722" s="149"/>
      <c r="M1722" s="29"/>
      <c r="N1722" s="29"/>
      <c r="O1722" s="29"/>
      <c r="P1722" s="149"/>
      <c r="Q1722" s="150"/>
      <c r="R1722" s="152"/>
      <c r="S1722" s="153"/>
      <c r="T1722" s="153"/>
      <c r="U1722" s="154"/>
      <c r="V1722" s="99"/>
      <c r="W1722" s="99"/>
      <c r="X1722" s="25"/>
      <c r="Y1722" s="25"/>
      <c r="Z1722" s="99"/>
      <c r="AA1722" s="25"/>
      <c r="AB1722" s="25"/>
      <c r="AC1722" s="99"/>
      <c r="AD1722" s="116">
        <f ca="1">SUMIF(AAL!$A$3:$A$65061,'Risk Lv. Inforce'!$B$7:$B$12091,AAL!$B$3:$B$65007)</f>
        <v>0</v>
      </c>
      <c r="AE1722" s="116">
        <f ca="1">SUMIF(AAL!$C$3:$C$65061,'Risk Lv. Inforce'!$B$7:$B$10291,AAL!$D$3:$D$65007)</f>
        <v>0</v>
      </c>
      <c r="AF1722" s="116">
        <f ca="1">SUMIF(AAL!$E$3:$E$65061,'Risk Lv. Inforce'!$B$7:$B$1291,AAL!$F$3:$F$65007)</f>
        <v>0</v>
      </c>
      <c r="AG1722" s="116">
        <f ca="1">SUMIF(AAL!$G$3:$G$65061,'Risk Lv. Inforce'!$B$7:$B$1291,AAL!$H$3:$H$65007)</f>
        <v>0</v>
      </c>
      <c r="AH1722" s="116">
        <f ca="1">SUMIF(AAL!$I$3:$I$65061,'Risk Lv. Inforce'!$B$7:$B$1291,AAL!$J$3:$J$65007)</f>
        <v>0</v>
      </c>
      <c r="AI1722" s="116">
        <f ca="1">SUMIF(AAL!$K$3:$K$65061,'Risk Lv. Inforce'!$B$7:$B$1291,AAL!$L$3:$L$65007)</f>
        <v>0</v>
      </c>
      <c r="AJ1722" s="116">
        <f>VLOOKUP(B1722,AAL!$Q$4:$S$1048576,3,0)</f>
        <v>0</v>
      </c>
      <c r="AK1722" s="116">
        <f>VLOOKUP(B1722,AAL!$U$4:$W$1048576,3,0)</f>
        <v>0</v>
      </c>
      <c r="AL1722" s="69">
        <f ca="1">IFERROR(((AD1722+(AD1722*'Portfolio Stats_RMS'!$C$7))/($AB1722*(1-'Portfolio Stats_RMS'!$C$6))),0)</f>
        <v>0</v>
      </c>
      <c r="AM1722" s="69">
        <f ca="1">IFERROR(((AF1722+(AF1722*'Portfolio Stats_RMS'!$C$7))/($AB1722*(1-'Portfolio Stats_RMS'!$C$6))),0)</f>
        <v>0</v>
      </c>
      <c r="AN1722" s="69">
        <f ca="1">IFERROR(((AH1722+(AH1722*'Portfolio Stats_RMS'!$C$7))/($AB1722*(1-'Portfolio Stats_RMS'!$C$6))),0)</f>
        <v>0</v>
      </c>
      <c r="AO1722" s="69">
        <f>IFERROR(((AJ1722+(AJ1722*'Portfolio Stats_RMS'!$C$7))/(AB1722*(1-'Portfolio Stats_RMS'!$C$6))),0)</f>
        <v>0</v>
      </c>
      <c r="AP1722" s="152"/>
    </row>
    <row r="1723" spans="2:42" x14ac:dyDescent="0.25">
      <c r="B1723" s="29"/>
      <c r="C1723" s="87"/>
      <c r="D1723" s="29"/>
      <c r="E1723" s="29"/>
      <c r="F1723" s="29"/>
      <c r="G1723" s="25"/>
      <c r="H1723" s="25"/>
      <c r="I1723" s="25"/>
      <c r="J1723" s="100"/>
      <c r="K1723" s="100"/>
      <c r="L1723" s="29"/>
      <c r="M1723" s="29"/>
      <c r="N1723" s="29"/>
      <c r="O1723" s="29"/>
      <c r="P1723" s="149"/>
      <c r="Q1723" s="150"/>
      <c r="R1723" s="152"/>
      <c r="S1723" s="153"/>
      <c r="T1723" s="153"/>
      <c r="U1723" s="154"/>
      <c r="V1723" s="99"/>
      <c r="W1723" s="99"/>
      <c r="X1723" s="25"/>
      <c r="Y1723" s="25"/>
      <c r="Z1723" s="99"/>
      <c r="AA1723" s="25"/>
      <c r="AB1723" s="25"/>
      <c r="AC1723" s="99"/>
      <c r="AD1723" s="116">
        <f ca="1">SUMIF(AAL!$A$3:$A$65061,'Risk Lv. Inforce'!$B$7:$B$12091,AAL!$B$3:$B$65007)</f>
        <v>0</v>
      </c>
      <c r="AE1723" s="116">
        <f ca="1">SUMIF(AAL!$C$3:$C$65061,'Risk Lv. Inforce'!$B$7:$B$10291,AAL!$D$3:$D$65007)</f>
        <v>0</v>
      </c>
      <c r="AF1723" s="116">
        <f ca="1">SUMIF(AAL!$E$3:$E$65061,'Risk Lv. Inforce'!$B$7:$B$1291,AAL!$F$3:$F$65007)</f>
        <v>0</v>
      </c>
      <c r="AG1723" s="116">
        <f ca="1">SUMIF(AAL!$G$3:$G$65061,'Risk Lv. Inforce'!$B$7:$B$1291,AAL!$H$3:$H$65007)</f>
        <v>0</v>
      </c>
      <c r="AH1723" s="116">
        <f ca="1">SUMIF(AAL!$I$3:$I$65061,'Risk Lv. Inforce'!$B$7:$B$1291,AAL!$J$3:$J$65007)</f>
        <v>0</v>
      </c>
      <c r="AI1723" s="116">
        <f ca="1">SUMIF(AAL!$K$3:$K$65061,'Risk Lv. Inforce'!$B$7:$B$1291,AAL!$L$3:$L$65007)</f>
        <v>0</v>
      </c>
      <c r="AJ1723" s="116">
        <f>VLOOKUP(B1723,AAL!$Q$4:$S$1048576,3,0)</f>
        <v>0</v>
      </c>
      <c r="AK1723" s="116">
        <f>VLOOKUP(B1723,AAL!$U$4:$W$1048576,3,0)</f>
        <v>0</v>
      </c>
      <c r="AL1723" s="69">
        <f ca="1">IFERROR(((AD1723+(AD1723*'Portfolio Stats_RMS'!$C$7))/($AB1723*(1-'Portfolio Stats_RMS'!$C$6))),0)</f>
        <v>0</v>
      </c>
      <c r="AM1723" s="69">
        <f ca="1">IFERROR(((AF1723+(AF1723*'Portfolio Stats_RMS'!$C$7))/($AB1723*(1-'Portfolio Stats_RMS'!$C$6))),0)</f>
        <v>0</v>
      </c>
      <c r="AN1723" s="69">
        <f ca="1">IFERROR(((AH1723+(AH1723*'Portfolio Stats_RMS'!$C$7))/($AB1723*(1-'Portfolio Stats_RMS'!$C$6))),0)</f>
        <v>0</v>
      </c>
      <c r="AO1723" s="69">
        <f>IFERROR(((AJ1723+(AJ1723*'Portfolio Stats_RMS'!$C$7))/(AB1723*(1-'Portfolio Stats_RMS'!$C$6))),0)</f>
        <v>0</v>
      </c>
      <c r="AP1723" s="152"/>
    </row>
    <row r="1724" spans="2:42" x14ac:dyDescent="0.25">
      <c r="B1724" s="29"/>
      <c r="C1724" s="87"/>
      <c r="D1724" s="29"/>
      <c r="E1724" s="29"/>
      <c r="F1724" s="29"/>
      <c r="G1724" s="25"/>
      <c r="H1724" s="25"/>
      <c r="I1724" s="25"/>
      <c r="J1724" s="100"/>
      <c r="K1724" s="100"/>
      <c r="L1724" s="29"/>
      <c r="M1724" s="29"/>
      <c r="N1724" s="29"/>
      <c r="O1724" s="29"/>
      <c r="P1724" s="149"/>
      <c r="Q1724" s="150"/>
      <c r="R1724" s="152"/>
      <c r="S1724" s="153"/>
      <c r="T1724" s="153"/>
      <c r="U1724" s="154"/>
      <c r="V1724" s="99"/>
      <c r="W1724" s="99"/>
      <c r="X1724" s="25"/>
      <c r="Y1724" s="25"/>
      <c r="Z1724" s="99"/>
      <c r="AA1724" s="25"/>
      <c r="AB1724" s="25"/>
      <c r="AC1724" s="99"/>
      <c r="AD1724" s="116">
        <f ca="1">SUMIF(AAL!$A$3:$A$65061,'Risk Lv. Inforce'!$B$7:$B$12091,AAL!$B$3:$B$65007)</f>
        <v>0</v>
      </c>
      <c r="AE1724" s="116">
        <f ca="1">SUMIF(AAL!$C$3:$C$65061,'Risk Lv. Inforce'!$B$7:$B$10291,AAL!$D$3:$D$65007)</f>
        <v>0</v>
      </c>
      <c r="AF1724" s="116">
        <f ca="1">SUMIF(AAL!$E$3:$E$65061,'Risk Lv. Inforce'!$B$7:$B$1291,AAL!$F$3:$F$65007)</f>
        <v>0</v>
      </c>
      <c r="AG1724" s="116">
        <f ca="1">SUMIF(AAL!$G$3:$G$65061,'Risk Lv. Inforce'!$B$7:$B$1291,AAL!$H$3:$H$65007)</f>
        <v>0</v>
      </c>
      <c r="AH1724" s="116">
        <f ca="1">SUMIF(AAL!$I$3:$I$65061,'Risk Lv. Inforce'!$B$7:$B$1291,AAL!$J$3:$J$65007)</f>
        <v>0</v>
      </c>
      <c r="AI1724" s="116">
        <f ca="1">SUMIF(AAL!$K$3:$K$65061,'Risk Lv. Inforce'!$B$7:$B$1291,AAL!$L$3:$L$65007)</f>
        <v>0</v>
      </c>
      <c r="AJ1724" s="116">
        <f>VLOOKUP(B1724,AAL!$Q$4:$S$1048576,3,0)</f>
        <v>0</v>
      </c>
      <c r="AK1724" s="116">
        <f>VLOOKUP(B1724,AAL!$U$4:$W$1048576,3,0)</f>
        <v>0</v>
      </c>
      <c r="AL1724" s="69">
        <f ca="1">IFERROR(((AD1724+(AD1724*'Portfolio Stats_RMS'!$C$7))/($AB1724*(1-'Portfolio Stats_RMS'!$C$6))),0)</f>
        <v>0</v>
      </c>
      <c r="AM1724" s="69">
        <f ca="1">IFERROR(((AF1724+(AF1724*'Portfolio Stats_RMS'!$C$7))/($AB1724*(1-'Portfolio Stats_RMS'!$C$6))),0)</f>
        <v>0</v>
      </c>
      <c r="AN1724" s="69">
        <f ca="1">IFERROR(((AH1724+(AH1724*'Portfolio Stats_RMS'!$C$7))/($AB1724*(1-'Portfolio Stats_RMS'!$C$6))),0)</f>
        <v>0</v>
      </c>
      <c r="AO1724" s="69">
        <f>IFERROR(((AJ1724+(AJ1724*'Portfolio Stats_RMS'!$C$7))/(AB1724*(1-'Portfolio Stats_RMS'!$C$6))),0)</f>
        <v>0</v>
      </c>
      <c r="AP1724" s="152"/>
    </row>
    <row r="1725" spans="2:42" x14ac:dyDescent="0.25">
      <c r="B1725" s="29"/>
      <c r="C1725" s="87"/>
      <c r="D1725" s="29"/>
      <c r="E1725" s="29"/>
      <c r="F1725" s="29"/>
      <c r="G1725" s="25"/>
      <c r="H1725" s="25"/>
      <c r="I1725" s="25"/>
      <c r="J1725" s="100"/>
      <c r="K1725" s="100"/>
      <c r="L1725" s="149"/>
      <c r="M1725" s="29"/>
      <c r="N1725" s="29"/>
      <c r="O1725" s="29"/>
      <c r="P1725" s="149"/>
      <c r="Q1725" s="150"/>
      <c r="R1725" s="152"/>
      <c r="S1725" s="153"/>
      <c r="T1725" s="153"/>
      <c r="U1725" s="154"/>
      <c r="V1725" s="99"/>
      <c r="W1725" s="99"/>
      <c r="X1725" s="25"/>
      <c r="Y1725" s="25"/>
      <c r="Z1725" s="99"/>
      <c r="AA1725" s="25"/>
      <c r="AB1725" s="25"/>
      <c r="AC1725" s="99"/>
      <c r="AD1725" s="116">
        <f ca="1">SUMIF(AAL!$A$3:$A$65061,'Risk Lv. Inforce'!$B$7:$B$12091,AAL!$B$3:$B$65007)</f>
        <v>0</v>
      </c>
      <c r="AE1725" s="116">
        <f ca="1">SUMIF(AAL!$C$3:$C$65061,'Risk Lv. Inforce'!$B$7:$B$10291,AAL!$D$3:$D$65007)</f>
        <v>0</v>
      </c>
      <c r="AF1725" s="116">
        <f ca="1">SUMIF(AAL!$E$3:$E$65061,'Risk Lv. Inforce'!$B$7:$B$1291,AAL!$F$3:$F$65007)</f>
        <v>0</v>
      </c>
      <c r="AG1725" s="116">
        <f ca="1">SUMIF(AAL!$G$3:$G$65061,'Risk Lv. Inforce'!$B$7:$B$1291,AAL!$H$3:$H$65007)</f>
        <v>0</v>
      </c>
      <c r="AH1725" s="116">
        <f ca="1">SUMIF(AAL!$I$3:$I$65061,'Risk Lv. Inforce'!$B$7:$B$1291,AAL!$J$3:$J$65007)</f>
        <v>0</v>
      </c>
      <c r="AI1725" s="116">
        <f ca="1">SUMIF(AAL!$K$3:$K$65061,'Risk Lv. Inforce'!$B$7:$B$1291,AAL!$L$3:$L$65007)</f>
        <v>0</v>
      </c>
      <c r="AJ1725" s="116">
        <f>VLOOKUP(B1725,AAL!$Q$4:$S$1048576,3,0)</f>
        <v>0</v>
      </c>
      <c r="AK1725" s="116">
        <f>VLOOKUP(B1725,AAL!$U$4:$W$1048576,3,0)</f>
        <v>0</v>
      </c>
      <c r="AL1725" s="69">
        <f ca="1">IFERROR(((AD1725+(AD1725*'Portfolio Stats_RMS'!$C$7))/($AB1725*(1-'Portfolio Stats_RMS'!$C$6))),0)</f>
        <v>0</v>
      </c>
      <c r="AM1725" s="69">
        <f ca="1">IFERROR(((AF1725+(AF1725*'Portfolio Stats_RMS'!$C$7))/($AB1725*(1-'Portfolio Stats_RMS'!$C$6))),0)</f>
        <v>0</v>
      </c>
      <c r="AN1725" s="69">
        <f ca="1">IFERROR(((AH1725+(AH1725*'Portfolio Stats_RMS'!$C$7))/($AB1725*(1-'Portfolio Stats_RMS'!$C$6))),0)</f>
        <v>0</v>
      </c>
      <c r="AO1725" s="69">
        <f>IFERROR(((AJ1725+(AJ1725*'Portfolio Stats_RMS'!$C$7))/(AB1725*(1-'Portfolio Stats_RMS'!$C$6))),0)</f>
        <v>0</v>
      </c>
      <c r="AP1725" s="152"/>
    </row>
    <row r="1726" spans="2:42" x14ac:dyDescent="0.25">
      <c r="B1726" s="29"/>
      <c r="C1726" s="87"/>
      <c r="D1726" s="29"/>
      <c r="E1726" s="29"/>
      <c r="F1726" s="29"/>
      <c r="G1726" s="25"/>
      <c r="H1726" s="25"/>
      <c r="I1726" s="25"/>
      <c r="J1726" s="100"/>
      <c r="K1726" s="100"/>
      <c r="L1726" s="149"/>
      <c r="M1726" s="29"/>
      <c r="N1726" s="29"/>
      <c r="O1726" s="29"/>
      <c r="P1726" s="149"/>
      <c r="Q1726" s="150"/>
      <c r="R1726" s="152"/>
      <c r="S1726" s="153"/>
      <c r="T1726" s="153"/>
      <c r="U1726" s="154"/>
      <c r="V1726" s="99"/>
      <c r="W1726" s="99"/>
      <c r="X1726" s="25"/>
      <c r="Y1726" s="25"/>
      <c r="Z1726" s="99"/>
      <c r="AA1726" s="25"/>
      <c r="AB1726" s="25"/>
      <c r="AC1726" s="99"/>
      <c r="AD1726" s="116">
        <f ca="1">SUMIF(AAL!$A$3:$A$65061,'Risk Lv. Inforce'!$B$7:$B$12091,AAL!$B$3:$B$65007)</f>
        <v>0</v>
      </c>
      <c r="AE1726" s="116">
        <f ca="1">SUMIF(AAL!$C$3:$C$65061,'Risk Lv. Inforce'!$B$7:$B$10291,AAL!$D$3:$D$65007)</f>
        <v>0</v>
      </c>
      <c r="AF1726" s="116">
        <f ca="1">SUMIF(AAL!$E$3:$E$65061,'Risk Lv. Inforce'!$B$7:$B$1291,AAL!$F$3:$F$65007)</f>
        <v>0</v>
      </c>
      <c r="AG1726" s="116">
        <f ca="1">SUMIF(AAL!$G$3:$G$65061,'Risk Lv. Inforce'!$B$7:$B$1291,AAL!$H$3:$H$65007)</f>
        <v>0</v>
      </c>
      <c r="AH1726" s="116">
        <f ca="1">SUMIF(AAL!$I$3:$I$65061,'Risk Lv. Inforce'!$B$7:$B$1291,AAL!$J$3:$J$65007)</f>
        <v>0</v>
      </c>
      <c r="AI1726" s="116">
        <f ca="1">SUMIF(AAL!$K$3:$K$65061,'Risk Lv. Inforce'!$B$7:$B$1291,AAL!$L$3:$L$65007)</f>
        <v>0</v>
      </c>
      <c r="AJ1726" s="116">
        <f>VLOOKUP(B1726,AAL!$Q$4:$S$1048576,3,0)</f>
        <v>0</v>
      </c>
      <c r="AK1726" s="116">
        <f>VLOOKUP(B1726,AAL!$U$4:$W$1048576,3,0)</f>
        <v>0</v>
      </c>
      <c r="AL1726" s="69">
        <f ca="1">IFERROR(((AD1726+(AD1726*'Portfolio Stats_RMS'!$C$7))/($AB1726*(1-'Portfolio Stats_RMS'!$C$6))),0)</f>
        <v>0</v>
      </c>
      <c r="AM1726" s="69">
        <f ca="1">IFERROR(((AF1726+(AF1726*'Portfolio Stats_RMS'!$C$7))/($AB1726*(1-'Portfolio Stats_RMS'!$C$6))),0)</f>
        <v>0</v>
      </c>
      <c r="AN1726" s="69">
        <f ca="1">IFERROR(((AH1726+(AH1726*'Portfolio Stats_RMS'!$C$7))/($AB1726*(1-'Portfolio Stats_RMS'!$C$6))),0)</f>
        <v>0</v>
      </c>
      <c r="AO1726" s="69">
        <f>IFERROR(((AJ1726+(AJ1726*'Portfolio Stats_RMS'!$C$7))/(AB1726*(1-'Portfolio Stats_RMS'!$C$6))),0)</f>
        <v>0</v>
      </c>
      <c r="AP1726" s="152"/>
    </row>
    <row r="1727" spans="2:42" x14ac:dyDescent="0.25">
      <c r="B1727" s="29"/>
      <c r="C1727" s="87"/>
      <c r="D1727" s="29"/>
      <c r="E1727" s="29"/>
      <c r="F1727" s="29"/>
      <c r="G1727" s="25"/>
      <c r="H1727" s="25"/>
      <c r="I1727" s="25"/>
      <c r="J1727" s="100"/>
      <c r="K1727" s="100"/>
      <c r="L1727" s="149"/>
      <c r="M1727" s="29"/>
      <c r="N1727" s="29"/>
      <c r="O1727" s="29"/>
      <c r="P1727" s="149"/>
      <c r="Q1727" s="150"/>
      <c r="R1727" s="152"/>
      <c r="S1727" s="153"/>
      <c r="T1727" s="153"/>
      <c r="U1727" s="154"/>
      <c r="V1727" s="99"/>
      <c r="W1727" s="99"/>
      <c r="X1727" s="25"/>
      <c r="Y1727" s="25"/>
      <c r="Z1727" s="99"/>
      <c r="AA1727" s="25"/>
      <c r="AB1727" s="25"/>
      <c r="AC1727" s="99"/>
      <c r="AD1727" s="116">
        <f ca="1">SUMIF(AAL!$A$3:$A$65061,'Risk Lv. Inforce'!$B$7:$B$12091,AAL!$B$3:$B$65007)</f>
        <v>0</v>
      </c>
      <c r="AE1727" s="116">
        <f ca="1">SUMIF(AAL!$C$3:$C$65061,'Risk Lv. Inforce'!$B$7:$B$10291,AAL!$D$3:$D$65007)</f>
        <v>0</v>
      </c>
      <c r="AF1727" s="116">
        <f ca="1">SUMIF(AAL!$E$3:$E$65061,'Risk Lv. Inforce'!$B$7:$B$1291,AAL!$F$3:$F$65007)</f>
        <v>0</v>
      </c>
      <c r="AG1727" s="116">
        <f ca="1">SUMIF(AAL!$G$3:$G$65061,'Risk Lv. Inforce'!$B$7:$B$1291,AAL!$H$3:$H$65007)</f>
        <v>0</v>
      </c>
      <c r="AH1727" s="116">
        <f ca="1">SUMIF(AAL!$I$3:$I$65061,'Risk Lv. Inforce'!$B$7:$B$1291,AAL!$J$3:$J$65007)</f>
        <v>0</v>
      </c>
      <c r="AI1727" s="116">
        <f ca="1">SUMIF(AAL!$K$3:$K$65061,'Risk Lv. Inforce'!$B$7:$B$1291,AAL!$L$3:$L$65007)</f>
        <v>0</v>
      </c>
      <c r="AJ1727" s="116">
        <f>VLOOKUP(B1727,AAL!$Q$4:$S$1048576,3,0)</f>
        <v>0</v>
      </c>
      <c r="AK1727" s="116">
        <f>VLOOKUP(B1727,AAL!$U$4:$W$1048576,3,0)</f>
        <v>0</v>
      </c>
      <c r="AL1727" s="69">
        <f ca="1">IFERROR(((AD1727+(AD1727*'Portfolio Stats_RMS'!$C$7))/($AB1727*(1-'Portfolio Stats_RMS'!$C$6))),0)</f>
        <v>0</v>
      </c>
      <c r="AM1727" s="69">
        <f ca="1">IFERROR(((AF1727+(AF1727*'Portfolio Stats_RMS'!$C$7))/($AB1727*(1-'Portfolio Stats_RMS'!$C$6))),0)</f>
        <v>0</v>
      </c>
      <c r="AN1727" s="69">
        <f ca="1">IFERROR(((AH1727+(AH1727*'Portfolio Stats_RMS'!$C$7))/($AB1727*(1-'Portfolio Stats_RMS'!$C$6))),0)</f>
        <v>0</v>
      </c>
      <c r="AO1727" s="69">
        <f>IFERROR(((AJ1727+(AJ1727*'Portfolio Stats_RMS'!$C$7))/(AB1727*(1-'Portfolio Stats_RMS'!$C$6))),0)</f>
        <v>0</v>
      </c>
      <c r="AP1727" s="152"/>
    </row>
    <row r="1728" spans="2:42" x14ac:dyDescent="0.25">
      <c r="B1728" s="29"/>
      <c r="C1728" s="87"/>
      <c r="D1728" s="29"/>
      <c r="E1728" s="29"/>
      <c r="F1728" s="29"/>
      <c r="G1728" s="25"/>
      <c r="H1728" s="25"/>
      <c r="I1728" s="25"/>
      <c r="J1728" s="100"/>
      <c r="K1728" s="100"/>
      <c r="L1728" s="149"/>
      <c r="M1728" s="29"/>
      <c r="N1728" s="29"/>
      <c r="O1728" s="29"/>
      <c r="P1728" s="149"/>
      <c r="Q1728" s="150"/>
      <c r="R1728" s="152"/>
      <c r="S1728" s="153"/>
      <c r="T1728" s="153"/>
      <c r="U1728" s="154"/>
      <c r="V1728" s="99"/>
      <c r="W1728" s="99"/>
      <c r="X1728" s="25"/>
      <c r="Y1728" s="25"/>
      <c r="Z1728" s="99"/>
      <c r="AA1728" s="25"/>
      <c r="AB1728" s="25"/>
      <c r="AC1728" s="99"/>
      <c r="AD1728" s="116">
        <f ca="1">SUMIF(AAL!$A$3:$A$65061,'Risk Lv. Inforce'!$B$7:$B$12091,AAL!$B$3:$B$65007)</f>
        <v>0</v>
      </c>
      <c r="AE1728" s="116">
        <f ca="1">SUMIF(AAL!$C$3:$C$65061,'Risk Lv. Inforce'!$B$7:$B$10291,AAL!$D$3:$D$65007)</f>
        <v>0</v>
      </c>
      <c r="AF1728" s="116">
        <f ca="1">SUMIF(AAL!$E$3:$E$65061,'Risk Lv. Inforce'!$B$7:$B$1291,AAL!$F$3:$F$65007)</f>
        <v>0</v>
      </c>
      <c r="AG1728" s="116">
        <f ca="1">SUMIF(AAL!$G$3:$G$65061,'Risk Lv. Inforce'!$B$7:$B$1291,AAL!$H$3:$H$65007)</f>
        <v>0</v>
      </c>
      <c r="AH1728" s="116">
        <f ca="1">SUMIF(AAL!$I$3:$I$65061,'Risk Lv. Inforce'!$B$7:$B$1291,AAL!$J$3:$J$65007)</f>
        <v>0</v>
      </c>
      <c r="AI1728" s="116">
        <f ca="1">SUMIF(AAL!$K$3:$K$65061,'Risk Lv. Inforce'!$B$7:$B$1291,AAL!$L$3:$L$65007)</f>
        <v>0</v>
      </c>
      <c r="AJ1728" s="116">
        <f>VLOOKUP(B1728,AAL!$Q$4:$S$1048576,3,0)</f>
        <v>0</v>
      </c>
      <c r="AK1728" s="116">
        <f>VLOOKUP(B1728,AAL!$U$4:$W$1048576,3,0)</f>
        <v>0</v>
      </c>
      <c r="AL1728" s="69">
        <f ca="1">IFERROR(((AD1728+(AD1728*'Portfolio Stats_RMS'!$C$7))/($AB1728*(1-'Portfolio Stats_RMS'!$C$6))),0)</f>
        <v>0</v>
      </c>
      <c r="AM1728" s="69">
        <f ca="1">IFERROR(((AF1728+(AF1728*'Portfolio Stats_RMS'!$C$7))/($AB1728*(1-'Portfolio Stats_RMS'!$C$6))),0)</f>
        <v>0</v>
      </c>
      <c r="AN1728" s="69">
        <f ca="1">IFERROR(((AH1728+(AH1728*'Portfolio Stats_RMS'!$C$7))/($AB1728*(1-'Portfolio Stats_RMS'!$C$6))),0)</f>
        <v>0</v>
      </c>
      <c r="AO1728" s="69">
        <f>IFERROR(((AJ1728+(AJ1728*'Portfolio Stats_RMS'!$C$7))/(AB1728*(1-'Portfolio Stats_RMS'!$C$6))),0)</f>
        <v>0</v>
      </c>
      <c r="AP1728" s="152"/>
    </row>
    <row r="1729" spans="2:42" x14ac:dyDescent="0.25">
      <c r="B1729" s="29"/>
      <c r="C1729" s="87"/>
      <c r="D1729" s="29"/>
      <c r="E1729" s="29"/>
      <c r="F1729" s="29"/>
      <c r="G1729" s="25"/>
      <c r="H1729" s="25"/>
      <c r="I1729" s="25"/>
      <c r="J1729" s="100"/>
      <c r="K1729" s="100"/>
      <c r="L1729" s="29"/>
      <c r="M1729" s="29"/>
      <c r="N1729" s="29"/>
      <c r="O1729" s="29"/>
      <c r="P1729" s="149"/>
      <c r="Q1729" s="150"/>
      <c r="R1729" s="152"/>
      <c r="S1729" s="153"/>
      <c r="T1729" s="153"/>
      <c r="U1729" s="154"/>
      <c r="V1729" s="99"/>
      <c r="W1729" s="99"/>
      <c r="X1729" s="25"/>
      <c r="Y1729" s="25"/>
      <c r="Z1729" s="99"/>
      <c r="AA1729" s="25"/>
      <c r="AB1729" s="25"/>
      <c r="AC1729" s="99"/>
      <c r="AD1729" s="116">
        <f ca="1">SUMIF(AAL!$A$3:$A$65061,'Risk Lv. Inforce'!$B$7:$B$12091,AAL!$B$3:$B$65007)</f>
        <v>0</v>
      </c>
      <c r="AE1729" s="116">
        <f ca="1">SUMIF(AAL!$C$3:$C$65061,'Risk Lv. Inforce'!$B$7:$B$10291,AAL!$D$3:$D$65007)</f>
        <v>0</v>
      </c>
      <c r="AF1729" s="116">
        <f ca="1">SUMIF(AAL!$E$3:$E$65061,'Risk Lv. Inforce'!$B$7:$B$1291,AAL!$F$3:$F$65007)</f>
        <v>0</v>
      </c>
      <c r="AG1729" s="116">
        <f ca="1">SUMIF(AAL!$G$3:$G$65061,'Risk Lv. Inforce'!$B$7:$B$1291,AAL!$H$3:$H$65007)</f>
        <v>0</v>
      </c>
      <c r="AH1729" s="116">
        <f ca="1">SUMIF(AAL!$I$3:$I$65061,'Risk Lv. Inforce'!$B$7:$B$1291,AAL!$J$3:$J$65007)</f>
        <v>0</v>
      </c>
      <c r="AI1729" s="116">
        <f ca="1">SUMIF(AAL!$K$3:$K$65061,'Risk Lv. Inforce'!$B$7:$B$1291,AAL!$L$3:$L$65007)</f>
        <v>0</v>
      </c>
      <c r="AJ1729" s="116">
        <f>VLOOKUP(B1729,AAL!$Q$4:$S$1048576,3,0)</f>
        <v>0</v>
      </c>
      <c r="AK1729" s="116">
        <f>VLOOKUP(B1729,AAL!$U$4:$W$1048576,3,0)</f>
        <v>0</v>
      </c>
      <c r="AL1729" s="69">
        <f ca="1">IFERROR(((AD1729+(AD1729*'Portfolio Stats_RMS'!$C$7))/($AB1729*(1-'Portfolio Stats_RMS'!$C$6))),0)</f>
        <v>0</v>
      </c>
      <c r="AM1729" s="69">
        <f ca="1">IFERROR(((AF1729+(AF1729*'Portfolio Stats_RMS'!$C$7))/($AB1729*(1-'Portfolio Stats_RMS'!$C$6))),0)</f>
        <v>0</v>
      </c>
      <c r="AN1729" s="69">
        <f ca="1">IFERROR(((AH1729+(AH1729*'Portfolio Stats_RMS'!$C$7))/($AB1729*(1-'Portfolio Stats_RMS'!$C$6))),0)</f>
        <v>0</v>
      </c>
      <c r="AO1729" s="69">
        <f>IFERROR(((AJ1729+(AJ1729*'Portfolio Stats_RMS'!$C$7))/(AB1729*(1-'Portfolio Stats_RMS'!$C$6))),0)</f>
        <v>0</v>
      </c>
      <c r="AP1729" s="152"/>
    </row>
    <row r="1730" spans="2:42" x14ac:dyDescent="0.25">
      <c r="B1730" s="29"/>
      <c r="C1730" s="87"/>
      <c r="D1730" s="29"/>
      <c r="E1730" s="29"/>
      <c r="F1730" s="29"/>
      <c r="G1730" s="25"/>
      <c r="H1730" s="25"/>
      <c r="I1730" s="25"/>
      <c r="J1730" s="100"/>
      <c r="K1730" s="100"/>
      <c r="L1730" s="149"/>
      <c r="M1730" s="29"/>
      <c r="N1730" s="29"/>
      <c r="O1730" s="29"/>
      <c r="P1730" s="149"/>
      <c r="Q1730" s="150"/>
      <c r="R1730" s="152"/>
      <c r="S1730" s="153"/>
      <c r="T1730" s="153"/>
      <c r="U1730" s="154"/>
      <c r="V1730" s="99"/>
      <c r="W1730" s="99"/>
      <c r="X1730" s="25"/>
      <c r="Y1730" s="25"/>
      <c r="Z1730" s="99"/>
      <c r="AA1730" s="25"/>
      <c r="AB1730" s="25"/>
      <c r="AC1730" s="99"/>
      <c r="AD1730" s="116">
        <f ca="1">SUMIF(AAL!$A$3:$A$65061,'Risk Lv. Inforce'!$B$7:$B$12091,AAL!$B$3:$B$65007)</f>
        <v>0</v>
      </c>
      <c r="AE1730" s="116">
        <f ca="1">SUMIF(AAL!$C$3:$C$65061,'Risk Lv. Inforce'!$B$7:$B$10291,AAL!$D$3:$D$65007)</f>
        <v>0</v>
      </c>
      <c r="AF1730" s="116">
        <f ca="1">SUMIF(AAL!$E$3:$E$65061,'Risk Lv. Inforce'!$B$7:$B$1291,AAL!$F$3:$F$65007)</f>
        <v>0</v>
      </c>
      <c r="AG1730" s="116">
        <f ca="1">SUMIF(AAL!$G$3:$G$65061,'Risk Lv. Inforce'!$B$7:$B$1291,AAL!$H$3:$H$65007)</f>
        <v>0</v>
      </c>
      <c r="AH1730" s="116">
        <f ca="1">SUMIF(AAL!$I$3:$I$65061,'Risk Lv. Inforce'!$B$7:$B$1291,AAL!$J$3:$J$65007)</f>
        <v>0</v>
      </c>
      <c r="AI1730" s="116">
        <f ca="1">SUMIF(AAL!$K$3:$K$65061,'Risk Lv. Inforce'!$B$7:$B$1291,AAL!$L$3:$L$65007)</f>
        <v>0</v>
      </c>
      <c r="AJ1730" s="116">
        <f>VLOOKUP(B1730,AAL!$Q$4:$S$1048576,3,0)</f>
        <v>0</v>
      </c>
      <c r="AK1730" s="116">
        <f>VLOOKUP(B1730,AAL!$U$4:$W$1048576,3,0)</f>
        <v>0</v>
      </c>
      <c r="AL1730" s="69">
        <f ca="1">IFERROR(((AD1730+(AD1730*'Portfolio Stats_RMS'!$C$7))/($AB1730*(1-'Portfolio Stats_RMS'!$C$6))),0)</f>
        <v>0</v>
      </c>
      <c r="AM1730" s="69">
        <f ca="1">IFERROR(((AF1730+(AF1730*'Portfolio Stats_RMS'!$C$7))/($AB1730*(1-'Portfolio Stats_RMS'!$C$6))),0)</f>
        <v>0</v>
      </c>
      <c r="AN1730" s="69">
        <f ca="1">IFERROR(((AH1730+(AH1730*'Portfolio Stats_RMS'!$C$7))/($AB1730*(1-'Portfolio Stats_RMS'!$C$6))),0)</f>
        <v>0</v>
      </c>
      <c r="AO1730" s="69">
        <f>IFERROR(((AJ1730+(AJ1730*'Portfolio Stats_RMS'!$C$7))/(AB1730*(1-'Portfolio Stats_RMS'!$C$6))),0)</f>
        <v>0</v>
      </c>
      <c r="AP1730" s="152"/>
    </row>
    <row r="1731" spans="2:42" x14ac:dyDescent="0.25">
      <c r="B1731" s="29"/>
      <c r="C1731" s="87"/>
      <c r="D1731" s="29"/>
      <c r="E1731" s="29"/>
      <c r="F1731" s="29"/>
      <c r="G1731" s="25"/>
      <c r="H1731" s="25"/>
      <c r="I1731" s="25"/>
      <c r="J1731" s="100"/>
      <c r="K1731" s="100"/>
      <c r="L1731" s="149"/>
      <c r="M1731" s="29"/>
      <c r="N1731" s="29"/>
      <c r="O1731" s="29"/>
      <c r="P1731" s="149"/>
      <c r="Q1731" s="150"/>
      <c r="R1731" s="152"/>
      <c r="S1731" s="153"/>
      <c r="T1731" s="153"/>
      <c r="U1731" s="154"/>
      <c r="V1731" s="99"/>
      <c r="W1731" s="99"/>
      <c r="X1731" s="25"/>
      <c r="Y1731" s="25"/>
      <c r="Z1731" s="99"/>
      <c r="AA1731" s="25"/>
      <c r="AB1731" s="25"/>
      <c r="AC1731" s="99"/>
      <c r="AD1731" s="116">
        <f ca="1">SUMIF(AAL!$A$3:$A$65061,'Risk Lv. Inforce'!$B$7:$B$12091,AAL!$B$3:$B$65007)</f>
        <v>0</v>
      </c>
      <c r="AE1731" s="116">
        <f ca="1">SUMIF(AAL!$C$3:$C$65061,'Risk Lv. Inforce'!$B$7:$B$10291,AAL!$D$3:$D$65007)</f>
        <v>0</v>
      </c>
      <c r="AF1731" s="116">
        <f ca="1">SUMIF(AAL!$E$3:$E$65061,'Risk Lv. Inforce'!$B$7:$B$1291,AAL!$F$3:$F$65007)</f>
        <v>0</v>
      </c>
      <c r="AG1731" s="116">
        <f ca="1">SUMIF(AAL!$G$3:$G$65061,'Risk Lv. Inforce'!$B$7:$B$1291,AAL!$H$3:$H$65007)</f>
        <v>0</v>
      </c>
      <c r="AH1731" s="116">
        <f ca="1">SUMIF(AAL!$I$3:$I$65061,'Risk Lv. Inforce'!$B$7:$B$1291,AAL!$J$3:$J$65007)</f>
        <v>0</v>
      </c>
      <c r="AI1731" s="116">
        <f ca="1">SUMIF(AAL!$K$3:$K$65061,'Risk Lv. Inforce'!$B$7:$B$1291,AAL!$L$3:$L$65007)</f>
        <v>0</v>
      </c>
      <c r="AJ1731" s="116">
        <f>VLOOKUP(B1731,AAL!$Q$4:$S$1048576,3,0)</f>
        <v>0</v>
      </c>
      <c r="AK1731" s="116">
        <f>VLOOKUP(B1731,AAL!$U$4:$W$1048576,3,0)</f>
        <v>0</v>
      </c>
      <c r="AL1731" s="69">
        <f ca="1">IFERROR(((AD1731+(AD1731*'Portfolio Stats_RMS'!$C$7))/($AB1731*(1-'Portfolio Stats_RMS'!$C$6))),0)</f>
        <v>0</v>
      </c>
      <c r="AM1731" s="69">
        <f ca="1">IFERROR(((AF1731+(AF1731*'Portfolio Stats_RMS'!$C$7))/($AB1731*(1-'Portfolio Stats_RMS'!$C$6))),0)</f>
        <v>0</v>
      </c>
      <c r="AN1731" s="69">
        <f ca="1">IFERROR(((AH1731+(AH1731*'Portfolio Stats_RMS'!$C$7))/($AB1731*(1-'Portfolio Stats_RMS'!$C$6))),0)</f>
        <v>0</v>
      </c>
      <c r="AO1731" s="69">
        <f>IFERROR(((AJ1731+(AJ1731*'Portfolio Stats_RMS'!$C$7))/(AB1731*(1-'Portfolio Stats_RMS'!$C$6))),0)</f>
        <v>0</v>
      </c>
      <c r="AP1731" s="152"/>
    </row>
    <row r="1732" spans="2:42" x14ac:dyDescent="0.25">
      <c r="B1732" s="29"/>
      <c r="C1732" s="87"/>
      <c r="D1732" s="29"/>
      <c r="E1732" s="29"/>
      <c r="F1732" s="29"/>
      <c r="G1732" s="25"/>
      <c r="H1732" s="25"/>
      <c r="I1732" s="25"/>
      <c r="J1732" s="100"/>
      <c r="K1732" s="100"/>
      <c r="L1732" s="149"/>
      <c r="M1732" s="29"/>
      <c r="N1732" s="29"/>
      <c r="O1732" s="29"/>
      <c r="P1732" s="149"/>
      <c r="Q1732" s="150"/>
      <c r="R1732" s="152"/>
      <c r="S1732" s="153"/>
      <c r="T1732" s="153"/>
      <c r="U1732" s="154"/>
      <c r="V1732" s="99"/>
      <c r="W1732" s="99"/>
      <c r="X1732" s="25"/>
      <c r="Y1732" s="25"/>
      <c r="Z1732" s="99"/>
      <c r="AA1732" s="25"/>
      <c r="AB1732" s="25"/>
      <c r="AC1732" s="99"/>
      <c r="AD1732" s="116">
        <f ca="1">SUMIF(AAL!$A$3:$A$65061,'Risk Lv. Inforce'!$B$7:$B$12091,AAL!$B$3:$B$65007)</f>
        <v>0</v>
      </c>
      <c r="AE1732" s="116">
        <f ca="1">SUMIF(AAL!$C$3:$C$65061,'Risk Lv. Inforce'!$B$7:$B$10291,AAL!$D$3:$D$65007)</f>
        <v>0</v>
      </c>
      <c r="AF1732" s="116">
        <f ca="1">SUMIF(AAL!$E$3:$E$65061,'Risk Lv. Inforce'!$B$7:$B$1291,AAL!$F$3:$F$65007)</f>
        <v>0</v>
      </c>
      <c r="AG1732" s="116">
        <f ca="1">SUMIF(AAL!$G$3:$G$65061,'Risk Lv. Inforce'!$B$7:$B$1291,AAL!$H$3:$H$65007)</f>
        <v>0</v>
      </c>
      <c r="AH1732" s="116">
        <f ca="1">SUMIF(AAL!$I$3:$I$65061,'Risk Lv. Inforce'!$B$7:$B$1291,AAL!$J$3:$J$65007)</f>
        <v>0</v>
      </c>
      <c r="AI1732" s="116">
        <f ca="1">SUMIF(AAL!$K$3:$K$65061,'Risk Lv. Inforce'!$B$7:$B$1291,AAL!$L$3:$L$65007)</f>
        <v>0</v>
      </c>
      <c r="AJ1732" s="116">
        <f>VLOOKUP(B1732,AAL!$Q$4:$S$1048576,3,0)</f>
        <v>0</v>
      </c>
      <c r="AK1732" s="116">
        <f>VLOOKUP(B1732,AAL!$U$4:$W$1048576,3,0)</f>
        <v>0</v>
      </c>
      <c r="AL1732" s="69">
        <f ca="1">IFERROR(((AD1732+(AD1732*'Portfolio Stats_RMS'!$C$7))/($AB1732*(1-'Portfolio Stats_RMS'!$C$6))),0)</f>
        <v>0</v>
      </c>
      <c r="AM1732" s="69">
        <f ca="1">IFERROR(((AF1732+(AF1732*'Portfolio Stats_RMS'!$C$7))/($AB1732*(1-'Portfolio Stats_RMS'!$C$6))),0)</f>
        <v>0</v>
      </c>
      <c r="AN1732" s="69">
        <f ca="1">IFERROR(((AH1732+(AH1732*'Portfolio Stats_RMS'!$C$7))/($AB1732*(1-'Portfolio Stats_RMS'!$C$6))),0)</f>
        <v>0</v>
      </c>
      <c r="AO1732" s="69">
        <f>IFERROR(((AJ1732+(AJ1732*'Portfolio Stats_RMS'!$C$7))/(AB1732*(1-'Portfolio Stats_RMS'!$C$6))),0)</f>
        <v>0</v>
      </c>
      <c r="AP1732" s="152"/>
    </row>
    <row r="1733" spans="2:42" x14ac:dyDescent="0.25">
      <c r="B1733" s="29"/>
      <c r="C1733" s="87"/>
      <c r="D1733" s="29"/>
      <c r="E1733" s="29"/>
      <c r="F1733" s="29"/>
      <c r="G1733" s="25"/>
      <c r="H1733" s="25"/>
      <c r="I1733" s="25"/>
      <c r="J1733" s="100"/>
      <c r="K1733" s="100"/>
      <c r="L1733" s="29"/>
      <c r="M1733" s="29"/>
      <c r="N1733" s="29"/>
      <c r="O1733" s="29"/>
      <c r="P1733" s="149"/>
      <c r="Q1733" s="150"/>
      <c r="R1733" s="152"/>
      <c r="S1733" s="153"/>
      <c r="T1733" s="153"/>
      <c r="U1733" s="154"/>
      <c r="V1733" s="99"/>
      <c r="W1733" s="99"/>
      <c r="X1733" s="25"/>
      <c r="Y1733" s="25"/>
      <c r="Z1733" s="99"/>
      <c r="AA1733" s="25"/>
      <c r="AB1733" s="25"/>
      <c r="AC1733" s="99"/>
      <c r="AD1733" s="116">
        <f ca="1">SUMIF(AAL!$A$3:$A$65061,'Risk Lv. Inforce'!$B$7:$B$12091,AAL!$B$3:$B$65007)</f>
        <v>0</v>
      </c>
      <c r="AE1733" s="116">
        <f ca="1">SUMIF(AAL!$C$3:$C$65061,'Risk Lv. Inforce'!$B$7:$B$10291,AAL!$D$3:$D$65007)</f>
        <v>0</v>
      </c>
      <c r="AF1733" s="116">
        <f ca="1">SUMIF(AAL!$E$3:$E$65061,'Risk Lv. Inforce'!$B$7:$B$1291,AAL!$F$3:$F$65007)</f>
        <v>0</v>
      </c>
      <c r="AG1733" s="116">
        <f ca="1">SUMIF(AAL!$G$3:$G$65061,'Risk Lv. Inforce'!$B$7:$B$1291,AAL!$H$3:$H$65007)</f>
        <v>0</v>
      </c>
      <c r="AH1733" s="116">
        <f ca="1">SUMIF(AAL!$I$3:$I$65061,'Risk Lv. Inforce'!$B$7:$B$1291,AAL!$J$3:$J$65007)</f>
        <v>0</v>
      </c>
      <c r="AI1733" s="116">
        <f ca="1">SUMIF(AAL!$K$3:$K$65061,'Risk Lv. Inforce'!$B$7:$B$1291,AAL!$L$3:$L$65007)</f>
        <v>0</v>
      </c>
      <c r="AJ1733" s="116">
        <f>VLOOKUP(B1733,AAL!$Q$4:$S$1048576,3,0)</f>
        <v>0</v>
      </c>
      <c r="AK1733" s="116">
        <f>VLOOKUP(B1733,AAL!$U$4:$W$1048576,3,0)</f>
        <v>0</v>
      </c>
      <c r="AL1733" s="69">
        <f ca="1">IFERROR(((AD1733+(AD1733*'Portfolio Stats_RMS'!$C$7))/($AB1733*(1-'Portfolio Stats_RMS'!$C$6))),0)</f>
        <v>0</v>
      </c>
      <c r="AM1733" s="69">
        <f ca="1">IFERROR(((AF1733+(AF1733*'Portfolio Stats_RMS'!$C$7))/($AB1733*(1-'Portfolio Stats_RMS'!$C$6))),0)</f>
        <v>0</v>
      </c>
      <c r="AN1733" s="69">
        <f ca="1">IFERROR(((AH1733+(AH1733*'Portfolio Stats_RMS'!$C$7))/($AB1733*(1-'Portfolio Stats_RMS'!$C$6))),0)</f>
        <v>0</v>
      </c>
      <c r="AO1733" s="69">
        <f>IFERROR(((AJ1733+(AJ1733*'Portfolio Stats_RMS'!$C$7))/(AB1733*(1-'Portfolio Stats_RMS'!$C$6))),0)</f>
        <v>0</v>
      </c>
      <c r="AP1733" s="152"/>
    </row>
    <row r="1734" spans="2:42" x14ac:dyDescent="0.25">
      <c r="B1734" s="29"/>
      <c r="C1734" s="87"/>
      <c r="D1734" s="29"/>
      <c r="E1734" s="29"/>
      <c r="F1734" s="29"/>
      <c r="G1734" s="25"/>
      <c r="H1734" s="25"/>
      <c r="I1734" s="25"/>
      <c r="J1734" s="100"/>
      <c r="K1734" s="100"/>
      <c r="L1734" s="149"/>
      <c r="M1734" s="29"/>
      <c r="N1734" s="29"/>
      <c r="O1734" s="29"/>
      <c r="P1734" s="149"/>
      <c r="Q1734" s="150"/>
      <c r="R1734" s="152"/>
      <c r="S1734" s="153"/>
      <c r="T1734" s="153"/>
      <c r="U1734" s="154"/>
      <c r="V1734" s="99"/>
      <c r="W1734" s="99"/>
      <c r="X1734" s="25"/>
      <c r="Y1734" s="25"/>
      <c r="Z1734" s="99"/>
      <c r="AA1734" s="25"/>
      <c r="AB1734" s="25"/>
      <c r="AC1734" s="99"/>
      <c r="AD1734" s="116">
        <f ca="1">SUMIF(AAL!$A$3:$A$65061,'Risk Lv. Inforce'!$B$7:$B$12091,AAL!$B$3:$B$65007)</f>
        <v>0</v>
      </c>
      <c r="AE1734" s="116">
        <f ca="1">SUMIF(AAL!$C$3:$C$65061,'Risk Lv. Inforce'!$B$7:$B$10291,AAL!$D$3:$D$65007)</f>
        <v>0</v>
      </c>
      <c r="AF1734" s="116">
        <f ca="1">SUMIF(AAL!$E$3:$E$65061,'Risk Lv. Inforce'!$B$7:$B$1291,AAL!$F$3:$F$65007)</f>
        <v>0</v>
      </c>
      <c r="AG1734" s="116">
        <f ca="1">SUMIF(AAL!$G$3:$G$65061,'Risk Lv. Inforce'!$B$7:$B$1291,AAL!$H$3:$H$65007)</f>
        <v>0</v>
      </c>
      <c r="AH1734" s="116">
        <f ca="1">SUMIF(AAL!$I$3:$I$65061,'Risk Lv. Inforce'!$B$7:$B$1291,AAL!$J$3:$J$65007)</f>
        <v>0</v>
      </c>
      <c r="AI1734" s="116">
        <f ca="1">SUMIF(AAL!$K$3:$K$65061,'Risk Lv. Inforce'!$B$7:$B$1291,AAL!$L$3:$L$65007)</f>
        <v>0</v>
      </c>
      <c r="AJ1734" s="116">
        <f>VLOOKUP(B1734,AAL!$Q$4:$S$1048576,3,0)</f>
        <v>0</v>
      </c>
      <c r="AK1734" s="116">
        <f>VLOOKUP(B1734,AAL!$U$4:$W$1048576,3,0)</f>
        <v>0</v>
      </c>
      <c r="AL1734" s="69">
        <f ca="1">IFERROR(((AD1734+(AD1734*'Portfolio Stats_RMS'!$C$7))/($AB1734*(1-'Portfolio Stats_RMS'!$C$6))),0)</f>
        <v>0</v>
      </c>
      <c r="AM1734" s="69">
        <f ca="1">IFERROR(((AF1734+(AF1734*'Portfolio Stats_RMS'!$C$7))/($AB1734*(1-'Portfolio Stats_RMS'!$C$6))),0)</f>
        <v>0</v>
      </c>
      <c r="AN1734" s="69">
        <f ca="1">IFERROR(((AH1734+(AH1734*'Portfolio Stats_RMS'!$C$7))/($AB1734*(1-'Portfolio Stats_RMS'!$C$6))),0)</f>
        <v>0</v>
      </c>
      <c r="AO1734" s="69">
        <f>IFERROR(((AJ1734+(AJ1734*'Portfolio Stats_RMS'!$C$7))/(AB1734*(1-'Portfolio Stats_RMS'!$C$6))),0)</f>
        <v>0</v>
      </c>
      <c r="AP1734" s="152"/>
    </row>
    <row r="1735" spans="2:42" x14ac:dyDescent="0.25">
      <c r="B1735" s="29"/>
      <c r="C1735" s="87"/>
      <c r="D1735" s="29"/>
      <c r="E1735" s="29"/>
      <c r="F1735" s="29"/>
      <c r="G1735" s="25"/>
      <c r="H1735" s="25"/>
      <c r="I1735" s="25"/>
      <c r="J1735" s="100"/>
      <c r="K1735" s="100"/>
      <c r="L1735" s="149"/>
      <c r="M1735" s="29"/>
      <c r="N1735" s="29"/>
      <c r="O1735" s="29"/>
      <c r="P1735" s="149"/>
      <c r="Q1735" s="150"/>
      <c r="R1735" s="152"/>
      <c r="S1735" s="153"/>
      <c r="T1735" s="153"/>
      <c r="U1735" s="154"/>
      <c r="V1735" s="99"/>
      <c r="W1735" s="99"/>
      <c r="X1735" s="25"/>
      <c r="Y1735" s="25"/>
      <c r="Z1735" s="99"/>
      <c r="AA1735" s="25"/>
      <c r="AB1735" s="25"/>
      <c r="AC1735" s="99"/>
      <c r="AD1735" s="116">
        <f ca="1">SUMIF(AAL!$A$3:$A$65061,'Risk Lv. Inforce'!$B$7:$B$12091,AAL!$B$3:$B$65007)</f>
        <v>0</v>
      </c>
      <c r="AE1735" s="116">
        <f ca="1">SUMIF(AAL!$C$3:$C$65061,'Risk Lv. Inforce'!$B$7:$B$10291,AAL!$D$3:$D$65007)</f>
        <v>0</v>
      </c>
      <c r="AF1735" s="116">
        <f ca="1">SUMIF(AAL!$E$3:$E$65061,'Risk Lv. Inforce'!$B$7:$B$1291,AAL!$F$3:$F$65007)</f>
        <v>0</v>
      </c>
      <c r="AG1735" s="116">
        <f ca="1">SUMIF(AAL!$G$3:$G$65061,'Risk Lv. Inforce'!$B$7:$B$1291,AAL!$H$3:$H$65007)</f>
        <v>0</v>
      </c>
      <c r="AH1735" s="116">
        <f ca="1">SUMIF(AAL!$I$3:$I$65061,'Risk Lv. Inforce'!$B$7:$B$1291,AAL!$J$3:$J$65007)</f>
        <v>0</v>
      </c>
      <c r="AI1735" s="116">
        <f ca="1">SUMIF(AAL!$K$3:$K$65061,'Risk Lv. Inforce'!$B$7:$B$1291,AAL!$L$3:$L$65007)</f>
        <v>0</v>
      </c>
      <c r="AJ1735" s="116">
        <f>VLOOKUP(B1735,AAL!$Q$4:$S$1048576,3,0)</f>
        <v>0</v>
      </c>
      <c r="AK1735" s="116">
        <f>VLOOKUP(B1735,AAL!$U$4:$W$1048576,3,0)</f>
        <v>0</v>
      </c>
      <c r="AL1735" s="69">
        <f ca="1">IFERROR(((AD1735+(AD1735*'Portfolio Stats_RMS'!$C$7))/($AB1735*(1-'Portfolio Stats_RMS'!$C$6))),0)</f>
        <v>0</v>
      </c>
      <c r="AM1735" s="69">
        <f ca="1">IFERROR(((AF1735+(AF1735*'Portfolio Stats_RMS'!$C$7))/($AB1735*(1-'Portfolio Stats_RMS'!$C$6))),0)</f>
        <v>0</v>
      </c>
      <c r="AN1735" s="69">
        <f ca="1">IFERROR(((AH1735+(AH1735*'Portfolio Stats_RMS'!$C$7))/($AB1735*(1-'Portfolio Stats_RMS'!$C$6))),0)</f>
        <v>0</v>
      </c>
      <c r="AO1735" s="69">
        <f>IFERROR(((AJ1735+(AJ1735*'Portfolio Stats_RMS'!$C$7))/(AB1735*(1-'Portfolio Stats_RMS'!$C$6))),0)</f>
        <v>0</v>
      </c>
      <c r="AP1735" s="152"/>
    </row>
    <row r="1736" spans="2:42" x14ac:dyDescent="0.25">
      <c r="B1736" s="29"/>
      <c r="C1736" s="87"/>
      <c r="D1736" s="29"/>
      <c r="E1736" s="29"/>
      <c r="F1736" s="29"/>
      <c r="G1736" s="25"/>
      <c r="H1736" s="25"/>
      <c r="I1736" s="25"/>
      <c r="J1736" s="100"/>
      <c r="K1736" s="100"/>
      <c r="L1736" s="29"/>
      <c r="M1736" s="29"/>
      <c r="N1736" s="29"/>
      <c r="O1736" s="29"/>
      <c r="P1736" s="149"/>
      <c r="Q1736" s="150"/>
      <c r="R1736" s="152"/>
      <c r="S1736" s="153"/>
      <c r="T1736" s="153"/>
      <c r="U1736" s="154"/>
      <c r="V1736" s="99"/>
      <c r="W1736" s="99"/>
      <c r="X1736" s="25"/>
      <c r="Y1736" s="25"/>
      <c r="Z1736" s="99"/>
      <c r="AA1736" s="25"/>
      <c r="AB1736" s="25"/>
      <c r="AC1736" s="99"/>
      <c r="AD1736" s="116">
        <f ca="1">SUMIF(AAL!$A$3:$A$65061,'Risk Lv. Inforce'!$B$7:$B$12091,AAL!$B$3:$B$65007)</f>
        <v>0</v>
      </c>
      <c r="AE1736" s="116">
        <f ca="1">SUMIF(AAL!$C$3:$C$65061,'Risk Lv. Inforce'!$B$7:$B$10291,AAL!$D$3:$D$65007)</f>
        <v>0</v>
      </c>
      <c r="AF1736" s="116">
        <f ca="1">SUMIF(AAL!$E$3:$E$65061,'Risk Lv. Inforce'!$B$7:$B$1291,AAL!$F$3:$F$65007)</f>
        <v>0</v>
      </c>
      <c r="AG1736" s="116">
        <f ca="1">SUMIF(AAL!$G$3:$G$65061,'Risk Lv. Inforce'!$B$7:$B$1291,AAL!$H$3:$H$65007)</f>
        <v>0</v>
      </c>
      <c r="AH1736" s="116">
        <f ca="1">SUMIF(AAL!$I$3:$I$65061,'Risk Lv. Inforce'!$B$7:$B$1291,AAL!$J$3:$J$65007)</f>
        <v>0</v>
      </c>
      <c r="AI1736" s="116">
        <f ca="1">SUMIF(AAL!$K$3:$K$65061,'Risk Lv. Inforce'!$B$7:$B$1291,AAL!$L$3:$L$65007)</f>
        <v>0</v>
      </c>
      <c r="AJ1736" s="116">
        <f>VLOOKUP(B1736,AAL!$Q$4:$S$1048576,3,0)</f>
        <v>0</v>
      </c>
      <c r="AK1736" s="116">
        <f>VLOOKUP(B1736,AAL!$U$4:$W$1048576,3,0)</f>
        <v>0</v>
      </c>
      <c r="AL1736" s="69">
        <f ca="1">IFERROR(((AD1736+(AD1736*'Portfolio Stats_RMS'!$C$7))/($AB1736*(1-'Portfolio Stats_RMS'!$C$6))),0)</f>
        <v>0</v>
      </c>
      <c r="AM1736" s="69">
        <f ca="1">IFERROR(((AF1736+(AF1736*'Portfolio Stats_RMS'!$C$7))/($AB1736*(1-'Portfolio Stats_RMS'!$C$6))),0)</f>
        <v>0</v>
      </c>
      <c r="AN1736" s="69">
        <f ca="1">IFERROR(((AH1736+(AH1736*'Portfolio Stats_RMS'!$C$7))/($AB1736*(1-'Portfolio Stats_RMS'!$C$6))),0)</f>
        <v>0</v>
      </c>
      <c r="AO1736" s="69">
        <f>IFERROR(((AJ1736+(AJ1736*'Portfolio Stats_RMS'!$C$7))/(AB1736*(1-'Portfolio Stats_RMS'!$C$6))),0)</f>
        <v>0</v>
      </c>
      <c r="AP1736" s="152"/>
    </row>
    <row r="1737" spans="2:42" x14ac:dyDescent="0.25">
      <c r="B1737" s="29"/>
      <c r="C1737" s="87"/>
      <c r="D1737" s="29"/>
      <c r="E1737" s="29"/>
      <c r="F1737" s="29"/>
      <c r="G1737" s="25"/>
      <c r="H1737" s="25"/>
      <c r="I1737" s="25"/>
      <c r="J1737" s="100"/>
      <c r="K1737" s="100"/>
      <c r="L1737" s="149"/>
      <c r="M1737" s="29"/>
      <c r="N1737" s="29"/>
      <c r="O1737" s="29"/>
      <c r="P1737" s="149"/>
      <c r="Q1737" s="150"/>
      <c r="R1737" s="152"/>
      <c r="S1737" s="153"/>
      <c r="T1737" s="153"/>
      <c r="U1737" s="154"/>
      <c r="V1737" s="99"/>
      <c r="W1737" s="99"/>
      <c r="X1737" s="25"/>
      <c r="Y1737" s="25"/>
      <c r="Z1737" s="99"/>
      <c r="AA1737" s="25"/>
      <c r="AB1737" s="25"/>
      <c r="AC1737" s="99"/>
      <c r="AD1737" s="116">
        <f ca="1">SUMIF(AAL!$A$3:$A$65061,'Risk Lv. Inforce'!$B$7:$B$12091,AAL!$B$3:$B$65007)</f>
        <v>0</v>
      </c>
      <c r="AE1737" s="116">
        <f ca="1">SUMIF(AAL!$C$3:$C$65061,'Risk Lv. Inforce'!$B$7:$B$10291,AAL!$D$3:$D$65007)</f>
        <v>0</v>
      </c>
      <c r="AF1737" s="116">
        <f ca="1">SUMIF(AAL!$E$3:$E$65061,'Risk Lv. Inforce'!$B$7:$B$1291,AAL!$F$3:$F$65007)</f>
        <v>0</v>
      </c>
      <c r="AG1737" s="116">
        <f ca="1">SUMIF(AAL!$G$3:$G$65061,'Risk Lv. Inforce'!$B$7:$B$1291,AAL!$H$3:$H$65007)</f>
        <v>0</v>
      </c>
      <c r="AH1737" s="116">
        <f ca="1">SUMIF(AAL!$I$3:$I$65061,'Risk Lv. Inforce'!$B$7:$B$1291,AAL!$J$3:$J$65007)</f>
        <v>0</v>
      </c>
      <c r="AI1737" s="116">
        <f ca="1">SUMIF(AAL!$K$3:$K$65061,'Risk Lv. Inforce'!$B$7:$B$1291,AAL!$L$3:$L$65007)</f>
        <v>0</v>
      </c>
      <c r="AJ1737" s="116">
        <f>VLOOKUP(B1737,AAL!$Q$4:$S$1048576,3,0)</f>
        <v>0</v>
      </c>
      <c r="AK1737" s="116">
        <f>VLOOKUP(B1737,AAL!$U$4:$W$1048576,3,0)</f>
        <v>0</v>
      </c>
      <c r="AL1737" s="69">
        <f ca="1">IFERROR(((AD1737+(AD1737*'Portfolio Stats_RMS'!$C$7))/($AB1737*(1-'Portfolio Stats_RMS'!$C$6))),0)</f>
        <v>0</v>
      </c>
      <c r="AM1737" s="69">
        <f ca="1">IFERROR(((AF1737+(AF1737*'Portfolio Stats_RMS'!$C$7))/($AB1737*(1-'Portfolio Stats_RMS'!$C$6))),0)</f>
        <v>0</v>
      </c>
      <c r="AN1737" s="69">
        <f ca="1">IFERROR(((AH1737+(AH1737*'Portfolio Stats_RMS'!$C$7))/($AB1737*(1-'Portfolio Stats_RMS'!$C$6))),0)</f>
        <v>0</v>
      </c>
      <c r="AO1737" s="69">
        <f>IFERROR(((AJ1737+(AJ1737*'Portfolio Stats_RMS'!$C$7))/(AB1737*(1-'Portfolio Stats_RMS'!$C$6))),0)</f>
        <v>0</v>
      </c>
      <c r="AP1737" s="152"/>
    </row>
    <row r="1738" spans="2:42" x14ac:dyDescent="0.25">
      <c r="B1738" s="29"/>
      <c r="C1738" s="87"/>
      <c r="D1738" s="29"/>
      <c r="E1738" s="29"/>
      <c r="F1738" s="29"/>
      <c r="G1738" s="25"/>
      <c r="H1738" s="25"/>
      <c r="I1738" s="25"/>
      <c r="J1738" s="100"/>
      <c r="K1738" s="100"/>
      <c r="L1738" s="149"/>
      <c r="M1738" s="29"/>
      <c r="N1738" s="29"/>
      <c r="O1738" s="29"/>
      <c r="P1738" s="149"/>
      <c r="Q1738" s="150"/>
      <c r="R1738" s="152"/>
      <c r="S1738" s="153"/>
      <c r="T1738" s="153"/>
      <c r="U1738" s="154"/>
      <c r="V1738" s="99"/>
      <c r="W1738" s="99"/>
      <c r="X1738" s="25"/>
      <c r="Y1738" s="25"/>
      <c r="Z1738" s="99"/>
      <c r="AA1738" s="25"/>
      <c r="AB1738" s="25"/>
      <c r="AC1738" s="99"/>
      <c r="AD1738" s="116">
        <f ca="1">SUMIF(AAL!$A$3:$A$65061,'Risk Lv. Inforce'!$B$7:$B$12091,AAL!$B$3:$B$65007)</f>
        <v>0</v>
      </c>
      <c r="AE1738" s="116">
        <f ca="1">SUMIF(AAL!$C$3:$C$65061,'Risk Lv. Inforce'!$B$7:$B$10291,AAL!$D$3:$D$65007)</f>
        <v>0</v>
      </c>
      <c r="AF1738" s="116">
        <f ca="1">SUMIF(AAL!$E$3:$E$65061,'Risk Lv. Inforce'!$B$7:$B$1291,AAL!$F$3:$F$65007)</f>
        <v>0</v>
      </c>
      <c r="AG1738" s="116">
        <f ca="1">SUMIF(AAL!$G$3:$G$65061,'Risk Lv. Inforce'!$B$7:$B$1291,AAL!$H$3:$H$65007)</f>
        <v>0</v>
      </c>
      <c r="AH1738" s="116">
        <f ca="1">SUMIF(AAL!$I$3:$I$65061,'Risk Lv. Inforce'!$B$7:$B$1291,AAL!$J$3:$J$65007)</f>
        <v>0</v>
      </c>
      <c r="AI1738" s="116">
        <f ca="1">SUMIF(AAL!$K$3:$K$65061,'Risk Lv. Inforce'!$B$7:$B$1291,AAL!$L$3:$L$65007)</f>
        <v>0</v>
      </c>
      <c r="AJ1738" s="116">
        <f>VLOOKUP(B1738,AAL!$Q$4:$S$1048576,3,0)</f>
        <v>0</v>
      </c>
      <c r="AK1738" s="116">
        <f>VLOOKUP(B1738,AAL!$U$4:$W$1048576,3,0)</f>
        <v>0</v>
      </c>
      <c r="AL1738" s="69">
        <f ca="1">IFERROR(((AD1738+(AD1738*'Portfolio Stats_RMS'!$C$7))/($AB1738*(1-'Portfolio Stats_RMS'!$C$6))),0)</f>
        <v>0</v>
      </c>
      <c r="AM1738" s="69">
        <f ca="1">IFERROR(((AF1738+(AF1738*'Portfolio Stats_RMS'!$C$7))/($AB1738*(1-'Portfolio Stats_RMS'!$C$6))),0)</f>
        <v>0</v>
      </c>
      <c r="AN1738" s="69">
        <f ca="1">IFERROR(((AH1738+(AH1738*'Portfolio Stats_RMS'!$C$7))/($AB1738*(1-'Portfolio Stats_RMS'!$C$6))),0)</f>
        <v>0</v>
      </c>
      <c r="AO1738" s="69">
        <f>IFERROR(((AJ1738+(AJ1738*'Portfolio Stats_RMS'!$C$7))/(AB1738*(1-'Portfolio Stats_RMS'!$C$6))),0)</f>
        <v>0</v>
      </c>
      <c r="AP1738" s="152"/>
    </row>
    <row r="1739" spans="2:42" x14ac:dyDescent="0.25">
      <c r="B1739" s="29"/>
      <c r="C1739" s="87"/>
      <c r="D1739" s="29"/>
      <c r="E1739" s="29"/>
      <c r="F1739" s="29"/>
      <c r="G1739" s="25"/>
      <c r="H1739" s="25"/>
      <c r="I1739" s="25"/>
      <c r="J1739" s="100"/>
      <c r="K1739" s="100"/>
      <c r="L1739" s="149"/>
      <c r="M1739" s="29"/>
      <c r="N1739" s="29"/>
      <c r="O1739" s="29"/>
      <c r="P1739" s="149"/>
      <c r="Q1739" s="150"/>
      <c r="R1739" s="152"/>
      <c r="S1739" s="153"/>
      <c r="T1739" s="153"/>
      <c r="U1739" s="154"/>
      <c r="V1739" s="99"/>
      <c r="W1739" s="99"/>
      <c r="X1739" s="25"/>
      <c r="Y1739" s="25"/>
      <c r="Z1739" s="99"/>
      <c r="AA1739" s="25"/>
      <c r="AB1739" s="25"/>
      <c r="AC1739" s="99"/>
      <c r="AD1739" s="116">
        <f ca="1">SUMIF(AAL!$A$3:$A$65061,'Risk Lv. Inforce'!$B$7:$B$12091,AAL!$B$3:$B$65007)</f>
        <v>0</v>
      </c>
      <c r="AE1739" s="116">
        <f ca="1">SUMIF(AAL!$C$3:$C$65061,'Risk Lv. Inforce'!$B$7:$B$10291,AAL!$D$3:$D$65007)</f>
        <v>0</v>
      </c>
      <c r="AF1739" s="116">
        <f ca="1">SUMIF(AAL!$E$3:$E$65061,'Risk Lv. Inforce'!$B$7:$B$1291,AAL!$F$3:$F$65007)</f>
        <v>0</v>
      </c>
      <c r="AG1739" s="116">
        <f ca="1">SUMIF(AAL!$G$3:$G$65061,'Risk Lv. Inforce'!$B$7:$B$1291,AAL!$H$3:$H$65007)</f>
        <v>0</v>
      </c>
      <c r="AH1739" s="116">
        <f ca="1">SUMIF(AAL!$I$3:$I$65061,'Risk Lv. Inforce'!$B$7:$B$1291,AAL!$J$3:$J$65007)</f>
        <v>0</v>
      </c>
      <c r="AI1739" s="116">
        <f ca="1">SUMIF(AAL!$K$3:$K$65061,'Risk Lv. Inforce'!$B$7:$B$1291,AAL!$L$3:$L$65007)</f>
        <v>0</v>
      </c>
      <c r="AJ1739" s="116">
        <f>VLOOKUP(B1739,AAL!$Q$4:$S$1048576,3,0)</f>
        <v>0</v>
      </c>
      <c r="AK1739" s="116">
        <f>VLOOKUP(B1739,AAL!$U$4:$W$1048576,3,0)</f>
        <v>0</v>
      </c>
      <c r="AL1739" s="69">
        <f ca="1">IFERROR(((AD1739+(AD1739*'Portfolio Stats_RMS'!$C$7))/($AB1739*(1-'Portfolio Stats_RMS'!$C$6))),0)</f>
        <v>0</v>
      </c>
      <c r="AM1739" s="69">
        <f ca="1">IFERROR(((AF1739+(AF1739*'Portfolio Stats_RMS'!$C$7))/($AB1739*(1-'Portfolio Stats_RMS'!$C$6))),0)</f>
        <v>0</v>
      </c>
      <c r="AN1739" s="69">
        <f ca="1">IFERROR(((AH1739+(AH1739*'Portfolio Stats_RMS'!$C$7))/($AB1739*(1-'Portfolio Stats_RMS'!$C$6))),0)</f>
        <v>0</v>
      </c>
      <c r="AO1739" s="69">
        <f>IFERROR(((AJ1739+(AJ1739*'Portfolio Stats_RMS'!$C$7))/(AB1739*(1-'Portfolio Stats_RMS'!$C$6))),0)</f>
        <v>0</v>
      </c>
      <c r="AP1739" s="152"/>
    </row>
    <row r="1740" spans="2:42" x14ac:dyDescent="0.25">
      <c r="B1740" s="29"/>
      <c r="C1740" s="87"/>
      <c r="D1740" s="29"/>
      <c r="E1740" s="29"/>
      <c r="F1740" s="29"/>
      <c r="G1740" s="25"/>
      <c r="H1740" s="25"/>
      <c r="I1740" s="25"/>
      <c r="J1740" s="100"/>
      <c r="K1740" s="100"/>
      <c r="L1740" s="149"/>
      <c r="M1740" s="29"/>
      <c r="N1740" s="29"/>
      <c r="O1740" s="29"/>
      <c r="P1740" s="149"/>
      <c r="Q1740" s="150"/>
      <c r="R1740" s="152"/>
      <c r="S1740" s="153"/>
      <c r="T1740" s="153"/>
      <c r="U1740" s="154"/>
      <c r="V1740" s="99"/>
      <c r="W1740" s="99"/>
      <c r="X1740" s="25"/>
      <c r="Y1740" s="25"/>
      <c r="Z1740" s="99"/>
      <c r="AA1740" s="25"/>
      <c r="AB1740" s="25"/>
      <c r="AC1740" s="99"/>
      <c r="AD1740" s="116">
        <f ca="1">SUMIF(AAL!$A$3:$A$65061,'Risk Lv. Inforce'!$B$7:$B$12091,AAL!$B$3:$B$65007)</f>
        <v>0</v>
      </c>
      <c r="AE1740" s="116">
        <f ca="1">SUMIF(AAL!$C$3:$C$65061,'Risk Lv. Inforce'!$B$7:$B$10291,AAL!$D$3:$D$65007)</f>
        <v>0</v>
      </c>
      <c r="AF1740" s="116">
        <f ca="1">SUMIF(AAL!$E$3:$E$65061,'Risk Lv. Inforce'!$B$7:$B$1291,AAL!$F$3:$F$65007)</f>
        <v>0</v>
      </c>
      <c r="AG1740" s="116">
        <f ca="1">SUMIF(AAL!$G$3:$G$65061,'Risk Lv. Inforce'!$B$7:$B$1291,AAL!$H$3:$H$65007)</f>
        <v>0</v>
      </c>
      <c r="AH1740" s="116">
        <f ca="1">SUMIF(AAL!$I$3:$I$65061,'Risk Lv. Inforce'!$B$7:$B$1291,AAL!$J$3:$J$65007)</f>
        <v>0</v>
      </c>
      <c r="AI1740" s="116">
        <f ca="1">SUMIF(AAL!$K$3:$K$65061,'Risk Lv. Inforce'!$B$7:$B$1291,AAL!$L$3:$L$65007)</f>
        <v>0</v>
      </c>
      <c r="AJ1740" s="116">
        <f>VLOOKUP(B1740,AAL!$Q$4:$S$1048576,3,0)</f>
        <v>0</v>
      </c>
      <c r="AK1740" s="116">
        <f>VLOOKUP(B1740,AAL!$U$4:$W$1048576,3,0)</f>
        <v>0</v>
      </c>
      <c r="AL1740" s="69">
        <f ca="1">IFERROR(((AD1740+(AD1740*'Portfolio Stats_RMS'!$C$7))/($AB1740*(1-'Portfolio Stats_RMS'!$C$6))),0)</f>
        <v>0</v>
      </c>
      <c r="AM1740" s="69">
        <f ca="1">IFERROR(((AF1740+(AF1740*'Portfolio Stats_RMS'!$C$7))/($AB1740*(1-'Portfolio Stats_RMS'!$C$6))),0)</f>
        <v>0</v>
      </c>
      <c r="AN1740" s="69">
        <f ca="1">IFERROR(((AH1740+(AH1740*'Portfolio Stats_RMS'!$C$7))/($AB1740*(1-'Portfolio Stats_RMS'!$C$6))),0)</f>
        <v>0</v>
      </c>
      <c r="AO1740" s="69">
        <f>IFERROR(((AJ1740+(AJ1740*'Portfolio Stats_RMS'!$C$7))/(AB1740*(1-'Portfolio Stats_RMS'!$C$6))),0)</f>
        <v>0</v>
      </c>
      <c r="AP1740" s="152"/>
    </row>
    <row r="1741" spans="2:42" x14ac:dyDescent="0.25">
      <c r="B1741" s="29"/>
      <c r="C1741" s="87"/>
      <c r="D1741" s="29"/>
      <c r="E1741" s="29"/>
      <c r="F1741" s="29"/>
      <c r="G1741" s="25"/>
      <c r="H1741" s="25"/>
      <c r="I1741" s="25"/>
      <c r="J1741" s="100"/>
      <c r="K1741" s="100"/>
      <c r="L1741" s="149"/>
      <c r="M1741" s="29"/>
      <c r="N1741" s="29"/>
      <c r="O1741" s="29"/>
      <c r="P1741" s="149"/>
      <c r="Q1741" s="150"/>
      <c r="R1741" s="152"/>
      <c r="S1741" s="153"/>
      <c r="T1741" s="153"/>
      <c r="U1741" s="154"/>
      <c r="V1741" s="99"/>
      <c r="W1741" s="99"/>
      <c r="X1741" s="25"/>
      <c r="Y1741" s="25"/>
      <c r="Z1741" s="99"/>
      <c r="AA1741" s="25"/>
      <c r="AB1741" s="25"/>
      <c r="AC1741" s="99"/>
      <c r="AD1741" s="116">
        <f ca="1">SUMIF(AAL!$A$3:$A$65061,'Risk Lv. Inforce'!$B$7:$B$12091,AAL!$B$3:$B$65007)</f>
        <v>0</v>
      </c>
      <c r="AE1741" s="116">
        <f ca="1">SUMIF(AAL!$C$3:$C$65061,'Risk Lv. Inforce'!$B$7:$B$10291,AAL!$D$3:$D$65007)</f>
        <v>0</v>
      </c>
      <c r="AF1741" s="116">
        <f ca="1">SUMIF(AAL!$E$3:$E$65061,'Risk Lv. Inforce'!$B$7:$B$1291,AAL!$F$3:$F$65007)</f>
        <v>0</v>
      </c>
      <c r="AG1741" s="116">
        <f ca="1">SUMIF(AAL!$G$3:$G$65061,'Risk Lv. Inforce'!$B$7:$B$1291,AAL!$H$3:$H$65007)</f>
        <v>0</v>
      </c>
      <c r="AH1741" s="116">
        <f ca="1">SUMIF(AAL!$I$3:$I$65061,'Risk Lv. Inforce'!$B$7:$B$1291,AAL!$J$3:$J$65007)</f>
        <v>0</v>
      </c>
      <c r="AI1741" s="116">
        <f ca="1">SUMIF(AAL!$K$3:$K$65061,'Risk Lv. Inforce'!$B$7:$B$1291,AAL!$L$3:$L$65007)</f>
        <v>0</v>
      </c>
      <c r="AJ1741" s="116">
        <f>VLOOKUP(B1741,AAL!$Q$4:$S$1048576,3,0)</f>
        <v>0</v>
      </c>
      <c r="AK1741" s="116">
        <f>VLOOKUP(B1741,AAL!$U$4:$W$1048576,3,0)</f>
        <v>0</v>
      </c>
      <c r="AL1741" s="69">
        <f ca="1">IFERROR(((AD1741+(AD1741*'Portfolio Stats_RMS'!$C$7))/($AB1741*(1-'Portfolio Stats_RMS'!$C$6))),0)</f>
        <v>0</v>
      </c>
      <c r="AM1741" s="69">
        <f ca="1">IFERROR(((AF1741+(AF1741*'Portfolio Stats_RMS'!$C$7))/($AB1741*(1-'Portfolio Stats_RMS'!$C$6))),0)</f>
        <v>0</v>
      </c>
      <c r="AN1741" s="69">
        <f ca="1">IFERROR(((AH1741+(AH1741*'Portfolio Stats_RMS'!$C$7))/($AB1741*(1-'Portfolio Stats_RMS'!$C$6))),0)</f>
        <v>0</v>
      </c>
      <c r="AO1741" s="69">
        <f>IFERROR(((AJ1741+(AJ1741*'Portfolio Stats_RMS'!$C$7))/(AB1741*(1-'Portfolio Stats_RMS'!$C$6))),0)</f>
        <v>0</v>
      </c>
      <c r="AP1741" s="152"/>
    </row>
    <row r="1742" spans="2:42" x14ac:dyDescent="0.25">
      <c r="B1742" s="29"/>
      <c r="C1742" s="87"/>
      <c r="D1742" s="29"/>
      <c r="E1742" s="29"/>
      <c r="F1742" s="29"/>
      <c r="G1742" s="25"/>
      <c r="H1742" s="25"/>
      <c r="I1742" s="25"/>
      <c r="J1742" s="100"/>
      <c r="K1742" s="100"/>
      <c r="L1742" s="149"/>
      <c r="M1742" s="29"/>
      <c r="N1742" s="29"/>
      <c r="O1742" s="29"/>
      <c r="P1742" s="149"/>
      <c r="Q1742" s="150"/>
      <c r="R1742" s="152"/>
      <c r="S1742" s="153"/>
      <c r="T1742" s="153"/>
      <c r="U1742" s="154"/>
      <c r="V1742" s="99"/>
      <c r="W1742" s="99"/>
      <c r="X1742" s="25"/>
      <c r="Y1742" s="25"/>
      <c r="Z1742" s="99"/>
      <c r="AA1742" s="25"/>
      <c r="AB1742" s="25"/>
      <c r="AC1742" s="99"/>
      <c r="AD1742" s="116">
        <f ca="1">SUMIF(AAL!$A$3:$A$65061,'Risk Lv. Inforce'!$B$7:$B$12091,AAL!$B$3:$B$65007)</f>
        <v>0</v>
      </c>
      <c r="AE1742" s="116">
        <f ca="1">SUMIF(AAL!$C$3:$C$65061,'Risk Lv. Inforce'!$B$7:$B$10291,AAL!$D$3:$D$65007)</f>
        <v>0</v>
      </c>
      <c r="AF1742" s="116">
        <f ca="1">SUMIF(AAL!$E$3:$E$65061,'Risk Lv. Inforce'!$B$7:$B$1291,AAL!$F$3:$F$65007)</f>
        <v>0</v>
      </c>
      <c r="AG1742" s="116">
        <f ca="1">SUMIF(AAL!$G$3:$G$65061,'Risk Lv. Inforce'!$B$7:$B$1291,AAL!$H$3:$H$65007)</f>
        <v>0</v>
      </c>
      <c r="AH1742" s="116">
        <f ca="1">SUMIF(AAL!$I$3:$I$65061,'Risk Lv. Inforce'!$B$7:$B$1291,AAL!$J$3:$J$65007)</f>
        <v>0</v>
      </c>
      <c r="AI1742" s="116">
        <f ca="1">SUMIF(AAL!$K$3:$K$65061,'Risk Lv. Inforce'!$B$7:$B$1291,AAL!$L$3:$L$65007)</f>
        <v>0</v>
      </c>
      <c r="AJ1742" s="116">
        <f>VLOOKUP(B1742,AAL!$Q$4:$S$1048576,3,0)</f>
        <v>0</v>
      </c>
      <c r="AK1742" s="116">
        <f>VLOOKUP(B1742,AAL!$U$4:$W$1048576,3,0)</f>
        <v>0</v>
      </c>
      <c r="AL1742" s="69">
        <f ca="1">IFERROR(((AD1742+(AD1742*'Portfolio Stats_RMS'!$C$7))/($AB1742*(1-'Portfolio Stats_RMS'!$C$6))),0)</f>
        <v>0</v>
      </c>
      <c r="AM1742" s="69">
        <f ca="1">IFERROR(((AF1742+(AF1742*'Portfolio Stats_RMS'!$C$7))/($AB1742*(1-'Portfolio Stats_RMS'!$C$6))),0)</f>
        <v>0</v>
      </c>
      <c r="AN1742" s="69">
        <f ca="1">IFERROR(((AH1742+(AH1742*'Portfolio Stats_RMS'!$C$7))/($AB1742*(1-'Portfolio Stats_RMS'!$C$6))),0)</f>
        <v>0</v>
      </c>
      <c r="AO1742" s="69">
        <f>IFERROR(((AJ1742+(AJ1742*'Portfolio Stats_RMS'!$C$7))/(AB1742*(1-'Portfolio Stats_RMS'!$C$6))),0)</f>
        <v>0</v>
      </c>
      <c r="AP1742" s="152"/>
    </row>
    <row r="1743" spans="2:42" x14ac:dyDescent="0.25">
      <c r="B1743" s="29"/>
      <c r="C1743" s="87"/>
      <c r="D1743" s="29"/>
      <c r="E1743" s="29"/>
      <c r="F1743" s="29"/>
      <c r="G1743" s="25"/>
      <c r="H1743" s="25"/>
      <c r="I1743" s="25"/>
      <c r="J1743" s="100"/>
      <c r="K1743" s="100"/>
      <c r="L1743" s="29"/>
      <c r="M1743" s="29"/>
      <c r="N1743" s="29"/>
      <c r="O1743" s="29"/>
      <c r="P1743" s="149"/>
      <c r="Q1743" s="150"/>
      <c r="R1743" s="152"/>
      <c r="S1743" s="153"/>
      <c r="T1743" s="153"/>
      <c r="U1743" s="154"/>
      <c r="V1743" s="99"/>
      <c r="W1743" s="99"/>
      <c r="X1743" s="25"/>
      <c r="Y1743" s="25"/>
      <c r="Z1743" s="99"/>
      <c r="AA1743" s="25"/>
      <c r="AB1743" s="25"/>
      <c r="AC1743" s="99"/>
      <c r="AD1743" s="116">
        <f ca="1">SUMIF(AAL!$A$3:$A$65061,'Risk Lv. Inforce'!$B$7:$B$12091,AAL!$B$3:$B$65007)</f>
        <v>0</v>
      </c>
      <c r="AE1743" s="116">
        <f ca="1">SUMIF(AAL!$C$3:$C$65061,'Risk Lv. Inforce'!$B$7:$B$10291,AAL!$D$3:$D$65007)</f>
        <v>0</v>
      </c>
      <c r="AF1743" s="116">
        <f ca="1">SUMIF(AAL!$E$3:$E$65061,'Risk Lv. Inforce'!$B$7:$B$1291,AAL!$F$3:$F$65007)</f>
        <v>0</v>
      </c>
      <c r="AG1743" s="116">
        <f ca="1">SUMIF(AAL!$G$3:$G$65061,'Risk Lv. Inforce'!$B$7:$B$1291,AAL!$H$3:$H$65007)</f>
        <v>0</v>
      </c>
      <c r="AH1743" s="116">
        <f ca="1">SUMIF(AAL!$I$3:$I$65061,'Risk Lv. Inforce'!$B$7:$B$1291,AAL!$J$3:$J$65007)</f>
        <v>0</v>
      </c>
      <c r="AI1743" s="116">
        <f ca="1">SUMIF(AAL!$K$3:$K$65061,'Risk Lv. Inforce'!$B$7:$B$1291,AAL!$L$3:$L$65007)</f>
        <v>0</v>
      </c>
      <c r="AJ1743" s="116">
        <f>VLOOKUP(B1743,AAL!$Q$4:$S$1048576,3,0)</f>
        <v>0</v>
      </c>
      <c r="AK1743" s="116">
        <f>VLOOKUP(B1743,AAL!$U$4:$W$1048576,3,0)</f>
        <v>0</v>
      </c>
      <c r="AL1743" s="69">
        <f ca="1">IFERROR(((AD1743+(AD1743*'Portfolio Stats_RMS'!$C$7))/($AB1743*(1-'Portfolio Stats_RMS'!$C$6))),0)</f>
        <v>0</v>
      </c>
      <c r="AM1743" s="69">
        <f ca="1">IFERROR(((AF1743+(AF1743*'Portfolio Stats_RMS'!$C$7))/($AB1743*(1-'Portfolio Stats_RMS'!$C$6))),0)</f>
        <v>0</v>
      </c>
      <c r="AN1743" s="69">
        <f ca="1">IFERROR(((AH1743+(AH1743*'Portfolio Stats_RMS'!$C$7))/($AB1743*(1-'Portfolio Stats_RMS'!$C$6))),0)</f>
        <v>0</v>
      </c>
      <c r="AO1743" s="69">
        <f>IFERROR(((AJ1743+(AJ1743*'Portfolio Stats_RMS'!$C$7))/(AB1743*(1-'Portfolio Stats_RMS'!$C$6))),0)</f>
        <v>0</v>
      </c>
      <c r="AP1743" s="152"/>
    </row>
    <row r="1744" spans="2:42" x14ac:dyDescent="0.25">
      <c r="B1744" s="29"/>
      <c r="C1744" s="87"/>
      <c r="D1744" s="29"/>
      <c r="E1744" s="29"/>
      <c r="F1744" s="29"/>
      <c r="G1744" s="25"/>
      <c r="H1744" s="25"/>
      <c r="I1744" s="25"/>
      <c r="J1744" s="100"/>
      <c r="K1744" s="100"/>
      <c r="L1744" s="149"/>
      <c r="M1744" s="29"/>
      <c r="N1744" s="29"/>
      <c r="O1744" s="29"/>
      <c r="P1744" s="149"/>
      <c r="Q1744" s="150"/>
      <c r="R1744" s="152"/>
      <c r="S1744" s="153"/>
      <c r="T1744" s="153"/>
      <c r="U1744" s="154"/>
      <c r="V1744" s="99"/>
      <c r="W1744" s="99"/>
      <c r="X1744" s="25"/>
      <c r="Y1744" s="25"/>
      <c r="Z1744" s="99"/>
      <c r="AA1744" s="25"/>
      <c r="AB1744" s="25"/>
      <c r="AC1744" s="99"/>
      <c r="AD1744" s="116">
        <f ca="1">SUMIF(AAL!$A$3:$A$65061,'Risk Lv. Inforce'!$B$7:$B$12091,AAL!$B$3:$B$65007)</f>
        <v>0</v>
      </c>
      <c r="AE1744" s="116">
        <f ca="1">SUMIF(AAL!$C$3:$C$65061,'Risk Lv. Inforce'!$B$7:$B$10291,AAL!$D$3:$D$65007)</f>
        <v>0</v>
      </c>
      <c r="AF1744" s="116">
        <f ca="1">SUMIF(AAL!$E$3:$E$65061,'Risk Lv. Inforce'!$B$7:$B$1291,AAL!$F$3:$F$65007)</f>
        <v>0</v>
      </c>
      <c r="AG1744" s="116">
        <f ca="1">SUMIF(AAL!$G$3:$G$65061,'Risk Lv. Inforce'!$B$7:$B$1291,AAL!$H$3:$H$65007)</f>
        <v>0</v>
      </c>
      <c r="AH1744" s="116">
        <f ca="1">SUMIF(AAL!$I$3:$I$65061,'Risk Lv. Inforce'!$B$7:$B$1291,AAL!$J$3:$J$65007)</f>
        <v>0</v>
      </c>
      <c r="AI1744" s="116">
        <f ca="1">SUMIF(AAL!$K$3:$K$65061,'Risk Lv. Inforce'!$B$7:$B$1291,AAL!$L$3:$L$65007)</f>
        <v>0</v>
      </c>
      <c r="AJ1744" s="116">
        <f>VLOOKUP(B1744,AAL!$Q$4:$S$1048576,3,0)</f>
        <v>0</v>
      </c>
      <c r="AK1744" s="116">
        <f>VLOOKUP(B1744,AAL!$U$4:$W$1048576,3,0)</f>
        <v>0</v>
      </c>
      <c r="AL1744" s="69">
        <f ca="1">IFERROR(((AD1744+(AD1744*'Portfolio Stats_RMS'!$C$7))/($AB1744*(1-'Portfolio Stats_RMS'!$C$6))),0)</f>
        <v>0</v>
      </c>
      <c r="AM1744" s="69">
        <f ca="1">IFERROR(((AF1744+(AF1744*'Portfolio Stats_RMS'!$C$7))/($AB1744*(1-'Portfolio Stats_RMS'!$C$6))),0)</f>
        <v>0</v>
      </c>
      <c r="AN1744" s="69">
        <f ca="1">IFERROR(((AH1744+(AH1744*'Portfolio Stats_RMS'!$C$7))/($AB1744*(1-'Portfolio Stats_RMS'!$C$6))),0)</f>
        <v>0</v>
      </c>
      <c r="AO1744" s="69">
        <f>IFERROR(((AJ1744+(AJ1744*'Portfolio Stats_RMS'!$C$7))/(AB1744*(1-'Portfolio Stats_RMS'!$C$6))),0)</f>
        <v>0</v>
      </c>
      <c r="AP1744" s="152"/>
    </row>
    <row r="1745" spans="2:42" x14ac:dyDescent="0.25">
      <c r="B1745" s="29"/>
      <c r="C1745" s="87"/>
      <c r="D1745" s="29"/>
      <c r="E1745" s="29"/>
      <c r="F1745" s="29"/>
      <c r="G1745" s="25"/>
      <c r="H1745" s="25"/>
      <c r="I1745" s="25"/>
      <c r="J1745" s="100"/>
      <c r="K1745" s="100"/>
      <c r="L1745" s="29"/>
      <c r="M1745" s="29"/>
      <c r="N1745" s="29"/>
      <c r="O1745" s="29"/>
      <c r="P1745" s="149"/>
      <c r="Q1745" s="150"/>
      <c r="R1745" s="152"/>
      <c r="S1745" s="153"/>
      <c r="T1745" s="153"/>
      <c r="U1745" s="154"/>
      <c r="V1745" s="99"/>
      <c r="W1745" s="99"/>
      <c r="X1745" s="25"/>
      <c r="Y1745" s="25"/>
      <c r="Z1745" s="99"/>
      <c r="AA1745" s="25"/>
      <c r="AB1745" s="25"/>
      <c r="AC1745" s="99"/>
      <c r="AD1745" s="116">
        <f ca="1">SUMIF(AAL!$A$3:$A$65061,'Risk Lv. Inforce'!$B$7:$B$12091,AAL!$B$3:$B$65007)</f>
        <v>0</v>
      </c>
      <c r="AE1745" s="116">
        <f ca="1">SUMIF(AAL!$C$3:$C$65061,'Risk Lv. Inforce'!$B$7:$B$10291,AAL!$D$3:$D$65007)</f>
        <v>0</v>
      </c>
      <c r="AF1745" s="116">
        <f ca="1">SUMIF(AAL!$E$3:$E$65061,'Risk Lv. Inforce'!$B$7:$B$1291,AAL!$F$3:$F$65007)</f>
        <v>0</v>
      </c>
      <c r="AG1745" s="116">
        <f ca="1">SUMIF(AAL!$G$3:$G$65061,'Risk Lv. Inforce'!$B$7:$B$1291,AAL!$H$3:$H$65007)</f>
        <v>0</v>
      </c>
      <c r="AH1745" s="116">
        <f ca="1">SUMIF(AAL!$I$3:$I$65061,'Risk Lv. Inforce'!$B$7:$B$1291,AAL!$J$3:$J$65007)</f>
        <v>0</v>
      </c>
      <c r="AI1745" s="116">
        <f ca="1">SUMIF(AAL!$K$3:$K$65061,'Risk Lv. Inforce'!$B$7:$B$1291,AAL!$L$3:$L$65007)</f>
        <v>0</v>
      </c>
      <c r="AJ1745" s="116">
        <f>VLOOKUP(B1745,AAL!$Q$4:$S$1048576,3,0)</f>
        <v>0</v>
      </c>
      <c r="AK1745" s="116">
        <f>VLOOKUP(B1745,AAL!$U$4:$W$1048576,3,0)</f>
        <v>0</v>
      </c>
      <c r="AL1745" s="69">
        <f ca="1">IFERROR(((AD1745+(AD1745*'Portfolio Stats_RMS'!$C$7))/($AB1745*(1-'Portfolio Stats_RMS'!$C$6))),0)</f>
        <v>0</v>
      </c>
      <c r="AM1745" s="69">
        <f ca="1">IFERROR(((AF1745+(AF1745*'Portfolio Stats_RMS'!$C$7))/($AB1745*(1-'Portfolio Stats_RMS'!$C$6))),0)</f>
        <v>0</v>
      </c>
      <c r="AN1745" s="69">
        <f ca="1">IFERROR(((AH1745+(AH1745*'Portfolio Stats_RMS'!$C$7))/($AB1745*(1-'Portfolio Stats_RMS'!$C$6))),0)</f>
        <v>0</v>
      </c>
      <c r="AO1745" s="69">
        <f>IFERROR(((AJ1745+(AJ1745*'Portfolio Stats_RMS'!$C$7))/(AB1745*(1-'Portfolio Stats_RMS'!$C$6))),0)</f>
        <v>0</v>
      </c>
      <c r="AP1745" s="152"/>
    </row>
    <row r="1746" spans="2:42" x14ac:dyDescent="0.25">
      <c r="B1746" s="29"/>
      <c r="C1746" s="87"/>
      <c r="D1746" s="29"/>
      <c r="E1746" s="29"/>
      <c r="F1746" s="29"/>
      <c r="G1746" s="25"/>
      <c r="H1746" s="25"/>
      <c r="I1746" s="25"/>
      <c r="J1746" s="100"/>
      <c r="K1746" s="100"/>
      <c r="L1746" s="149"/>
      <c r="M1746" s="29"/>
      <c r="N1746" s="29"/>
      <c r="O1746" s="29"/>
      <c r="P1746" s="149"/>
      <c r="Q1746" s="150"/>
      <c r="R1746" s="152"/>
      <c r="S1746" s="153"/>
      <c r="T1746" s="153"/>
      <c r="U1746" s="154"/>
      <c r="V1746" s="99"/>
      <c r="W1746" s="99"/>
      <c r="X1746" s="25"/>
      <c r="Y1746" s="25"/>
      <c r="Z1746" s="99"/>
      <c r="AA1746" s="25"/>
      <c r="AB1746" s="25"/>
      <c r="AC1746" s="99"/>
      <c r="AD1746" s="116">
        <f ca="1">SUMIF(AAL!$A$3:$A$65061,'Risk Lv. Inforce'!$B$7:$B$12091,AAL!$B$3:$B$65007)</f>
        <v>0</v>
      </c>
      <c r="AE1746" s="116">
        <f ca="1">SUMIF(AAL!$C$3:$C$65061,'Risk Lv. Inforce'!$B$7:$B$10291,AAL!$D$3:$D$65007)</f>
        <v>0</v>
      </c>
      <c r="AF1746" s="116">
        <f ca="1">SUMIF(AAL!$E$3:$E$65061,'Risk Lv. Inforce'!$B$7:$B$1291,AAL!$F$3:$F$65007)</f>
        <v>0</v>
      </c>
      <c r="AG1746" s="116">
        <f ca="1">SUMIF(AAL!$G$3:$G$65061,'Risk Lv. Inforce'!$B$7:$B$1291,AAL!$H$3:$H$65007)</f>
        <v>0</v>
      </c>
      <c r="AH1746" s="116">
        <f ca="1">SUMIF(AAL!$I$3:$I$65061,'Risk Lv. Inforce'!$B$7:$B$1291,AAL!$J$3:$J$65007)</f>
        <v>0</v>
      </c>
      <c r="AI1746" s="116">
        <f ca="1">SUMIF(AAL!$K$3:$K$65061,'Risk Lv. Inforce'!$B$7:$B$1291,AAL!$L$3:$L$65007)</f>
        <v>0</v>
      </c>
      <c r="AJ1746" s="116">
        <f>VLOOKUP(B1746,AAL!$Q$4:$S$1048576,3,0)</f>
        <v>0</v>
      </c>
      <c r="AK1746" s="116">
        <f>VLOOKUP(B1746,AAL!$U$4:$W$1048576,3,0)</f>
        <v>0</v>
      </c>
      <c r="AL1746" s="69">
        <f ca="1">IFERROR(((AD1746+(AD1746*'Portfolio Stats_RMS'!$C$7))/($AB1746*(1-'Portfolio Stats_RMS'!$C$6))),0)</f>
        <v>0</v>
      </c>
      <c r="AM1746" s="69">
        <f ca="1">IFERROR(((AF1746+(AF1746*'Portfolio Stats_RMS'!$C$7))/($AB1746*(1-'Portfolio Stats_RMS'!$C$6))),0)</f>
        <v>0</v>
      </c>
      <c r="AN1746" s="69">
        <f ca="1">IFERROR(((AH1746+(AH1746*'Portfolio Stats_RMS'!$C$7))/($AB1746*(1-'Portfolio Stats_RMS'!$C$6))),0)</f>
        <v>0</v>
      </c>
      <c r="AO1746" s="69">
        <f>IFERROR(((AJ1746+(AJ1746*'Portfolio Stats_RMS'!$C$7))/(AB1746*(1-'Portfolio Stats_RMS'!$C$6))),0)</f>
        <v>0</v>
      </c>
      <c r="AP1746" s="152"/>
    </row>
    <row r="1747" spans="2:42" x14ac:dyDescent="0.25">
      <c r="B1747" s="29"/>
      <c r="C1747" s="87"/>
      <c r="D1747" s="29"/>
      <c r="E1747" s="29"/>
      <c r="F1747" s="29"/>
      <c r="G1747" s="25"/>
      <c r="H1747" s="25"/>
      <c r="I1747" s="25"/>
      <c r="J1747" s="100"/>
      <c r="K1747" s="100"/>
      <c r="L1747" s="149"/>
      <c r="M1747" s="29"/>
      <c r="N1747" s="29"/>
      <c r="O1747" s="29"/>
      <c r="P1747" s="149"/>
      <c r="Q1747" s="150"/>
      <c r="R1747" s="152"/>
      <c r="S1747" s="153"/>
      <c r="T1747" s="153"/>
      <c r="U1747" s="154"/>
      <c r="V1747" s="99"/>
      <c r="W1747" s="99"/>
      <c r="X1747" s="25"/>
      <c r="Y1747" s="25"/>
      <c r="Z1747" s="99"/>
      <c r="AA1747" s="25"/>
      <c r="AB1747" s="25"/>
      <c r="AC1747" s="99"/>
      <c r="AD1747" s="116">
        <f ca="1">SUMIF(AAL!$A$3:$A$65061,'Risk Lv. Inforce'!$B$7:$B$12091,AAL!$B$3:$B$65007)</f>
        <v>0</v>
      </c>
      <c r="AE1747" s="116">
        <f ca="1">SUMIF(AAL!$C$3:$C$65061,'Risk Lv. Inforce'!$B$7:$B$10291,AAL!$D$3:$D$65007)</f>
        <v>0</v>
      </c>
      <c r="AF1747" s="116">
        <f ca="1">SUMIF(AAL!$E$3:$E$65061,'Risk Lv. Inforce'!$B$7:$B$1291,AAL!$F$3:$F$65007)</f>
        <v>0</v>
      </c>
      <c r="AG1747" s="116">
        <f ca="1">SUMIF(AAL!$G$3:$G$65061,'Risk Lv. Inforce'!$B$7:$B$1291,AAL!$H$3:$H$65007)</f>
        <v>0</v>
      </c>
      <c r="AH1747" s="116">
        <f ca="1">SUMIF(AAL!$I$3:$I$65061,'Risk Lv. Inforce'!$B$7:$B$1291,AAL!$J$3:$J$65007)</f>
        <v>0</v>
      </c>
      <c r="AI1747" s="116">
        <f ca="1">SUMIF(AAL!$K$3:$K$65061,'Risk Lv. Inforce'!$B$7:$B$1291,AAL!$L$3:$L$65007)</f>
        <v>0</v>
      </c>
      <c r="AJ1747" s="116">
        <f>VLOOKUP(B1747,AAL!$Q$4:$S$1048576,3,0)</f>
        <v>0</v>
      </c>
      <c r="AK1747" s="116">
        <f>VLOOKUP(B1747,AAL!$U$4:$W$1048576,3,0)</f>
        <v>0</v>
      </c>
      <c r="AL1747" s="69">
        <f ca="1">IFERROR(((AD1747+(AD1747*'Portfolio Stats_RMS'!$C$7))/($AB1747*(1-'Portfolio Stats_RMS'!$C$6))),0)</f>
        <v>0</v>
      </c>
      <c r="AM1747" s="69">
        <f ca="1">IFERROR(((AF1747+(AF1747*'Portfolio Stats_RMS'!$C$7))/($AB1747*(1-'Portfolio Stats_RMS'!$C$6))),0)</f>
        <v>0</v>
      </c>
      <c r="AN1747" s="69">
        <f ca="1">IFERROR(((AH1747+(AH1747*'Portfolio Stats_RMS'!$C$7))/($AB1747*(1-'Portfolio Stats_RMS'!$C$6))),0)</f>
        <v>0</v>
      </c>
      <c r="AO1747" s="69">
        <f>IFERROR(((AJ1747+(AJ1747*'Portfolio Stats_RMS'!$C$7))/(AB1747*(1-'Portfolio Stats_RMS'!$C$6))),0)</f>
        <v>0</v>
      </c>
      <c r="AP1747" s="152"/>
    </row>
    <row r="1748" spans="2:42" x14ac:dyDescent="0.25">
      <c r="B1748" s="29"/>
      <c r="C1748" s="87"/>
      <c r="D1748" s="29"/>
      <c r="E1748" s="29"/>
      <c r="F1748" s="29"/>
      <c r="G1748" s="25"/>
      <c r="H1748" s="25"/>
      <c r="I1748" s="25"/>
      <c r="J1748" s="100"/>
      <c r="K1748" s="100"/>
      <c r="L1748" s="29"/>
      <c r="M1748" s="29"/>
      <c r="N1748" s="29"/>
      <c r="O1748" s="29"/>
      <c r="P1748" s="149"/>
      <c r="Q1748" s="150"/>
      <c r="R1748" s="152"/>
      <c r="S1748" s="153"/>
      <c r="T1748" s="153"/>
      <c r="U1748" s="154"/>
      <c r="V1748" s="99"/>
      <c r="W1748" s="99"/>
      <c r="X1748" s="25"/>
      <c r="Y1748" s="25"/>
      <c r="Z1748" s="99"/>
      <c r="AA1748" s="25"/>
      <c r="AB1748" s="25"/>
      <c r="AC1748" s="99"/>
      <c r="AD1748" s="116">
        <f ca="1">SUMIF(AAL!$A$3:$A$65061,'Risk Lv. Inforce'!$B$7:$B$12091,AAL!$B$3:$B$65007)</f>
        <v>0</v>
      </c>
      <c r="AE1748" s="116">
        <f ca="1">SUMIF(AAL!$C$3:$C$65061,'Risk Lv. Inforce'!$B$7:$B$10291,AAL!$D$3:$D$65007)</f>
        <v>0</v>
      </c>
      <c r="AF1748" s="116">
        <f ca="1">SUMIF(AAL!$E$3:$E$65061,'Risk Lv. Inforce'!$B$7:$B$1291,AAL!$F$3:$F$65007)</f>
        <v>0</v>
      </c>
      <c r="AG1748" s="116">
        <f ca="1">SUMIF(AAL!$G$3:$G$65061,'Risk Lv. Inforce'!$B$7:$B$1291,AAL!$H$3:$H$65007)</f>
        <v>0</v>
      </c>
      <c r="AH1748" s="116">
        <f ca="1">SUMIF(AAL!$I$3:$I$65061,'Risk Lv. Inforce'!$B$7:$B$1291,AAL!$J$3:$J$65007)</f>
        <v>0</v>
      </c>
      <c r="AI1748" s="116">
        <f ca="1">SUMIF(AAL!$K$3:$K$65061,'Risk Lv. Inforce'!$B$7:$B$1291,AAL!$L$3:$L$65007)</f>
        <v>0</v>
      </c>
      <c r="AJ1748" s="116">
        <f>VLOOKUP(B1748,AAL!$Q$4:$S$1048576,3,0)</f>
        <v>0</v>
      </c>
      <c r="AK1748" s="116">
        <f>VLOOKUP(B1748,AAL!$U$4:$W$1048576,3,0)</f>
        <v>0</v>
      </c>
      <c r="AL1748" s="69">
        <f ca="1">IFERROR(((AD1748+(AD1748*'Portfolio Stats_RMS'!$C$7))/($AB1748*(1-'Portfolio Stats_RMS'!$C$6))),0)</f>
        <v>0</v>
      </c>
      <c r="AM1748" s="69">
        <f ca="1">IFERROR(((AF1748+(AF1748*'Portfolio Stats_RMS'!$C$7))/($AB1748*(1-'Portfolio Stats_RMS'!$C$6))),0)</f>
        <v>0</v>
      </c>
      <c r="AN1748" s="69">
        <f ca="1">IFERROR(((AH1748+(AH1748*'Portfolio Stats_RMS'!$C$7))/($AB1748*(1-'Portfolio Stats_RMS'!$C$6))),0)</f>
        <v>0</v>
      </c>
      <c r="AO1748" s="69">
        <f>IFERROR(((AJ1748+(AJ1748*'Portfolio Stats_RMS'!$C$7))/(AB1748*(1-'Portfolio Stats_RMS'!$C$6))),0)</f>
        <v>0</v>
      </c>
      <c r="AP1748" s="152"/>
    </row>
    <row r="1749" spans="2:42" x14ac:dyDescent="0.25">
      <c r="B1749" s="29"/>
      <c r="C1749" s="87"/>
      <c r="D1749" s="29"/>
      <c r="E1749" s="29"/>
      <c r="F1749" s="29"/>
      <c r="G1749" s="25"/>
      <c r="H1749" s="25"/>
      <c r="I1749" s="25"/>
      <c r="J1749" s="100"/>
      <c r="K1749" s="100"/>
      <c r="L1749" s="149"/>
      <c r="M1749" s="29"/>
      <c r="N1749" s="29"/>
      <c r="O1749" s="29"/>
      <c r="P1749" s="149"/>
      <c r="Q1749" s="150"/>
      <c r="R1749" s="152"/>
      <c r="S1749" s="153"/>
      <c r="T1749" s="153"/>
      <c r="U1749" s="154"/>
      <c r="V1749" s="99"/>
      <c r="W1749" s="99"/>
      <c r="X1749" s="25"/>
      <c r="Y1749" s="25"/>
      <c r="Z1749" s="99"/>
      <c r="AA1749" s="25"/>
      <c r="AB1749" s="25"/>
      <c r="AC1749" s="99"/>
      <c r="AD1749" s="116">
        <f ca="1">SUMIF(AAL!$A$3:$A$65061,'Risk Lv. Inforce'!$B$7:$B$12091,AAL!$B$3:$B$65007)</f>
        <v>0</v>
      </c>
      <c r="AE1749" s="116">
        <f ca="1">SUMIF(AAL!$C$3:$C$65061,'Risk Lv. Inforce'!$B$7:$B$10291,AAL!$D$3:$D$65007)</f>
        <v>0</v>
      </c>
      <c r="AF1749" s="116">
        <f ca="1">SUMIF(AAL!$E$3:$E$65061,'Risk Lv. Inforce'!$B$7:$B$1291,AAL!$F$3:$F$65007)</f>
        <v>0</v>
      </c>
      <c r="AG1749" s="116">
        <f ca="1">SUMIF(AAL!$G$3:$G$65061,'Risk Lv. Inforce'!$B$7:$B$1291,AAL!$H$3:$H$65007)</f>
        <v>0</v>
      </c>
      <c r="AH1749" s="116">
        <f ca="1">SUMIF(AAL!$I$3:$I$65061,'Risk Lv. Inforce'!$B$7:$B$1291,AAL!$J$3:$J$65007)</f>
        <v>0</v>
      </c>
      <c r="AI1749" s="116">
        <f ca="1">SUMIF(AAL!$K$3:$K$65061,'Risk Lv. Inforce'!$B$7:$B$1291,AAL!$L$3:$L$65007)</f>
        <v>0</v>
      </c>
      <c r="AJ1749" s="116">
        <f>VLOOKUP(B1749,AAL!$Q$4:$S$1048576,3,0)</f>
        <v>0</v>
      </c>
      <c r="AK1749" s="116">
        <f>VLOOKUP(B1749,AAL!$U$4:$W$1048576,3,0)</f>
        <v>0</v>
      </c>
      <c r="AL1749" s="69">
        <f ca="1">IFERROR(((AD1749+(AD1749*'Portfolio Stats_RMS'!$C$7))/($AB1749*(1-'Portfolio Stats_RMS'!$C$6))),0)</f>
        <v>0</v>
      </c>
      <c r="AM1749" s="69">
        <f ca="1">IFERROR(((AF1749+(AF1749*'Portfolio Stats_RMS'!$C$7))/($AB1749*(1-'Portfolio Stats_RMS'!$C$6))),0)</f>
        <v>0</v>
      </c>
      <c r="AN1749" s="69">
        <f ca="1">IFERROR(((AH1749+(AH1749*'Portfolio Stats_RMS'!$C$7))/($AB1749*(1-'Portfolio Stats_RMS'!$C$6))),0)</f>
        <v>0</v>
      </c>
      <c r="AO1749" s="69">
        <f>IFERROR(((AJ1749+(AJ1749*'Portfolio Stats_RMS'!$C$7))/(AB1749*(1-'Portfolio Stats_RMS'!$C$6))),0)</f>
        <v>0</v>
      </c>
      <c r="AP1749" s="152"/>
    </row>
    <row r="1750" spans="2:42" x14ac:dyDescent="0.25">
      <c r="B1750" s="29"/>
      <c r="C1750" s="87"/>
      <c r="D1750" s="29"/>
      <c r="E1750" s="29"/>
      <c r="F1750" s="29"/>
      <c r="G1750" s="25"/>
      <c r="H1750" s="25"/>
      <c r="I1750" s="25"/>
      <c r="J1750" s="100"/>
      <c r="K1750" s="100"/>
      <c r="L1750" s="29"/>
      <c r="M1750" s="29"/>
      <c r="N1750" s="29"/>
      <c r="O1750" s="29"/>
      <c r="P1750" s="149"/>
      <c r="Q1750" s="150"/>
      <c r="R1750" s="152"/>
      <c r="S1750" s="153"/>
      <c r="T1750" s="153"/>
      <c r="U1750" s="154"/>
      <c r="V1750" s="99"/>
      <c r="W1750" s="99"/>
      <c r="X1750" s="25"/>
      <c r="Y1750" s="25"/>
      <c r="Z1750" s="99"/>
      <c r="AA1750" s="25"/>
      <c r="AB1750" s="25"/>
      <c r="AC1750" s="99"/>
      <c r="AD1750" s="116">
        <f ca="1">SUMIF(AAL!$A$3:$A$65061,'Risk Lv. Inforce'!$B$7:$B$12091,AAL!$B$3:$B$65007)</f>
        <v>0</v>
      </c>
      <c r="AE1750" s="116">
        <f ca="1">SUMIF(AAL!$C$3:$C$65061,'Risk Lv. Inforce'!$B$7:$B$10291,AAL!$D$3:$D$65007)</f>
        <v>0</v>
      </c>
      <c r="AF1750" s="116">
        <f ca="1">SUMIF(AAL!$E$3:$E$65061,'Risk Lv. Inforce'!$B$7:$B$1291,AAL!$F$3:$F$65007)</f>
        <v>0</v>
      </c>
      <c r="AG1750" s="116">
        <f ca="1">SUMIF(AAL!$G$3:$G$65061,'Risk Lv. Inforce'!$B$7:$B$1291,AAL!$H$3:$H$65007)</f>
        <v>0</v>
      </c>
      <c r="AH1750" s="116">
        <f ca="1">SUMIF(AAL!$I$3:$I$65061,'Risk Lv. Inforce'!$B$7:$B$1291,AAL!$J$3:$J$65007)</f>
        <v>0</v>
      </c>
      <c r="AI1750" s="116">
        <f ca="1">SUMIF(AAL!$K$3:$K$65061,'Risk Lv. Inforce'!$B$7:$B$1291,AAL!$L$3:$L$65007)</f>
        <v>0</v>
      </c>
      <c r="AJ1750" s="116">
        <f>VLOOKUP(B1750,AAL!$Q$4:$S$1048576,3,0)</f>
        <v>0</v>
      </c>
      <c r="AK1750" s="116">
        <f>VLOOKUP(B1750,AAL!$U$4:$W$1048576,3,0)</f>
        <v>0</v>
      </c>
      <c r="AL1750" s="69">
        <f ca="1">IFERROR(((AD1750+(AD1750*'Portfolio Stats_RMS'!$C$7))/($AB1750*(1-'Portfolio Stats_RMS'!$C$6))),0)</f>
        <v>0</v>
      </c>
      <c r="AM1750" s="69">
        <f ca="1">IFERROR(((AF1750+(AF1750*'Portfolio Stats_RMS'!$C$7))/($AB1750*(1-'Portfolio Stats_RMS'!$C$6))),0)</f>
        <v>0</v>
      </c>
      <c r="AN1750" s="69">
        <f ca="1">IFERROR(((AH1750+(AH1750*'Portfolio Stats_RMS'!$C$7))/($AB1750*(1-'Portfolio Stats_RMS'!$C$6))),0)</f>
        <v>0</v>
      </c>
      <c r="AO1750" s="69">
        <f>IFERROR(((AJ1750+(AJ1750*'Portfolio Stats_RMS'!$C$7))/(AB1750*(1-'Portfolio Stats_RMS'!$C$6))),0)</f>
        <v>0</v>
      </c>
      <c r="AP1750" s="152"/>
    </row>
    <row r="1751" spans="2:42" x14ac:dyDescent="0.25">
      <c r="B1751" s="29"/>
      <c r="C1751" s="87"/>
      <c r="D1751" s="29"/>
      <c r="E1751" s="29"/>
      <c r="F1751" s="29"/>
      <c r="G1751" s="25"/>
      <c r="H1751" s="25"/>
      <c r="I1751" s="25"/>
      <c r="J1751" s="100"/>
      <c r="K1751" s="100"/>
      <c r="L1751" s="29"/>
      <c r="M1751" s="29"/>
      <c r="N1751" s="29"/>
      <c r="O1751" s="29"/>
      <c r="P1751" s="149"/>
      <c r="Q1751" s="150"/>
      <c r="R1751" s="152"/>
      <c r="S1751" s="153"/>
      <c r="T1751" s="153"/>
      <c r="U1751" s="154"/>
      <c r="V1751" s="99"/>
      <c r="W1751" s="99"/>
      <c r="X1751" s="25"/>
      <c r="Y1751" s="25"/>
      <c r="Z1751" s="99"/>
      <c r="AA1751" s="25"/>
      <c r="AB1751" s="25"/>
      <c r="AC1751" s="99"/>
      <c r="AD1751" s="116">
        <f ca="1">SUMIF(AAL!$A$3:$A$65061,'Risk Lv. Inforce'!$B$7:$B$12091,AAL!$B$3:$B$65007)</f>
        <v>0</v>
      </c>
      <c r="AE1751" s="116">
        <f ca="1">SUMIF(AAL!$C$3:$C$65061,'Risk Lv. Inforce'!$B$7:$B$10291,AAL!$D$3:$D$65007)</f>
        <v>0</v>
      </c>
      <c r="AF1751" s="116">
        <f ca="1">SUMIF(AAL!$E$3:$E$65061,'Risk Lv. Inforce'!$B$7:$B$1291,AAL!$F$3:$F$65007)</f>
        <v>0</v>
      </c>
      <c r="AG1751" s="116">
        <f ca="1">SUMIF(AAL!$G$3:$G$65061,'Risk Lv. Inforce'!$B$7:$B$1291,AAL!$H$3:$H$65007)</f>
        <v>0</v>
      </c>
      <c r="AH1751" s="116">
        <f ca="1">SUMIF(AAL!$I$3:$I$65061,'Risk Lv. Inforce'!$B$7:$B$1291,AAL!$J$3:$J$65007)</f>
        <v>0</v>
      </c>
      <c r="AI1751" s="116">
        <f ca="1">SUMIF(AAL!$K$3:$K$65061,'Risk Lv. Inforce'!$B$7:$B$1291,AAL!$L$3:$L$65007)</f>
        <v>0</v>
      </c>
      <c r="AJ1751" s="116">
        <f>VLOOKUP(B1751,AAL!$Q$4:$S$1048576,3,0)</f>
        <v>0</v>
      </c>
      <c r="AK1751" s="116">
        <f>VLOOKUP(B1751,AAL!$U$4:$W$1048576,3,0)</f>
        <v>0</v>
      </c>
      <c r="AL1751" s="69">
        <f ca="1">IFERROR(((AD1751+(AD1751*'Portfolio Stats_RMS'!$C$7))/($AB1751*(1-'Portfolio Stats_RMS'!$C$6))),0)</f>
        <v>0</v>
      </c>
      <c r="AM1751" s="69">
        <f ca="1">IFERROR(((AF1751+(AF1751*'Portfolio Stats_RMS'!$C$7))/($AB1751*(1-'Portfolio Stats_RMS'!$C$6))),0)</f>
        <v>0</v>
      </c>
      <c r="AN1751" s="69">
        <f ca="1">IFERROR(((AH1751+(AH1751*'Portfolio Stats_RMS'!$C$7))/($AB1751*(1-'Portfolio Stats_RMS'!$C$6))),0)</f>
        <v>0</v>
      </c>
      <c r="AO1751" s="69">
        <f>IFERROR(((AJ1751+(AJ1751*'Portfolio Stats_RMS'!$C$7))/(AB1751*(1-'Portfolio Stats_RMS'!$C$6))),0)</f>
        <v>0</v>
      </c>
      <c r="AP1751" s="152"/>
    </row>
    <row r="1752" spans="2:42" x14ac:dyDescent="0.25">
      <c r="B1752" s="29"/>
      <c r="C1752" s="87"/>
      <c r="D1752" s="29"/>
      <c r="E1752" s="29"/>
      <c r="F1752" s="29"/>
      <c r="G1752" s="25"/>
      <c r="H1752" s="25"/>
      <c r="I1752" s="25"/>
      <c r="J1752" s="100"/>
      <c r="K1752" s="100"/>
      <c r="L1752" s="149"/>
      <c r="M1752" s="29"/>
      <c r="N1752" s="29"/>
      <c r="O1752" s="29"/>
      <c r="P1752" s="149"/>
      <c r="Q1752" s="150"/>
      <c r="R1752" s="152"/>
      <c r="S1752" s="153"/>
      <c r="T1752" s="153"/>
      <c r="U1752" s="154"/>
      <c r="V1752" s="99"/>
      <c r="W1752" s="99"/>
      <c r="X1752" s="25"/>
      <c r="Y1752" s="25"/>
      <c r="Z1752" s="99"/>
      <c r="AA1752" s="25"/>
      <c r="AB1752" s="25"/>
      <c r="AC1752" s="99"/>
      <c r="AD1752" s="116">
        <f ca="1">SUMIF(AAL!$A$3:$A$65061,'Risk Lv. Inforce'!$B$7:$B$12091,AAL!$B$3:$B$65007)</f>
        <v>0</v>
      </c>
      <c r="AE1752" s="116">
        <f ca="1">SUMIF(AAL!$C$3:$C$65061,'Risk Lv. Inforce'!$B$7:$B$10291,AAL!$D$3:$D$65007)</f>
        <v>0</v>
      </c>
      <c r="AF1752" s="116">
        <f ca="1">SUMIF(AAL!$E$3:$E$65061,'Risk Lv. Inforce'!$B$7:$B$1291,AAL!$F$3:$F$65007)</f>
        <v>0</v>
      </c>
      <c r="AG1752" s="116">
        <f ca="1">SUMIF(AAL!$G$3:$G$65061,'Risk Lv. Inforce'!$B$7:$B$1291,AAL!$H$3:$H$65007)</f>
        <v>0</v>
      </c>
      <c r="AH1752" s="116">
        <f ca="1">SUMIF(AAL!$I$3:$I$65061,'Risk Lv. Inforce'!$B$7:$B$1291,AAL!$J$3:$J$65007)</f>
        <v>0</v>
      </c>
      <c r="AI1752" s="116">
        <f ca="1">SUMIF(AAL!$K$3:$K$65061,'Risk Lv. Inforce'!$B$7:$B$1291,AAL!$L$3:$L$65007)</f>
        <v>0</v>
      </c>
      <c r="AJ1752" s="116">
        <f>VLOOKUP(B1752,AAL!$Q$4:$S$1048576,3,0)</f>
        <v>0</v>
      </c>
      <c r="AK1752" s="116">
        <f>VLOOKUP(B1752,AAL!$U$4:$W$1048576,3,0)</f>
        <v>0</v>
      </c>
      <c r="AL1752" s="69">
        <f ca="1">IFERROR(((AD1752+(AD1752*'Portfolio Stats_RMS'!$C$7))/($AB1752*(1-'Portfolio Stats_RMS'!$C$6))),0)</f>
        <v>0</v>
      </c>
      <c r="AM1752" s="69">
        <f ca="1">IFERROR(((AF1752+(AF1752*'Portfolio Stats_RMS'!$C$7))/($AB1752*(1-'Portfolio Stats_RMS'!$C$6))),0)</f>
        <v>0</v>
      </c>
      <c r="AN1752" s="69">
        <f ca="1">IFERROR(((AH1752+(AH1752*'Portfolio Stats_RMS'!$C$7))/($AB1752*(1-'Portfolio Stats_RMS'!$C$6))),0)</f>
        <v>0</v>
      </c>
      <c r="AO1752" s="69">
        <f>IFERROR(((AJ1752+(AJ1752*'Portfolio Stats_RMS'!$C$7))/(AB1752*(1-'Portfolio Stats_RMS'!$C$6))),0)</f>
        <v>0</v>
      </c>
      <c r="AP1752" s="152"/>
    </row>
    <row r="1753" spans="2:42" x14ac:dyDescent="0.25">
      <c r="B1753" s="29"/>
      <c r="C1753" s="87"/>
      <c r="D1753" s="29"/>
      <c r="E1753" s="29"/>
      <c r="F1753" s="29"/>
      <c r="G1753" s="25"/>
      <c r="H1753" s="25"/>
      <c r="I1753" s="25"/>
      <c r="J1753" s="100"/>
      <c r="K1753" s="100"/>
      <c r="L1753" s="149"/>
      <c r="M1753" s="29"/>
      <c r="N1753" s="29"/>
      <c r="O1753" s="29"/>
      <c r="P1753" s="149"/>
      <c r="Q1753" s="150"/>
      <c r="R1753" s="152"/>
      <c r="S1753" s="153"/>
      <c r="T1753" s="153"/>
      <c r="U1753" s="154"/>
      <c r="V1753" s="99"/>
      <c r="W1753" s="99"/>
      <c r="X1753" s="25"/>
      <c r="Y1753" s="25"/>
      <c r="Z1753" s="99"/>
      <c r="AA1753" s="25"/>
      <c r="AB1753" s="25"/>
      <c r="AC1753" s="99"/>
      <c r="AD1753" s="116">
        <f ca="1">SUMIF(AAL!$A$3:$A$65061,'Risk Lv. Inforce'!$B$7:$B$12091,AAL!$B$3:$B$65007)</f>
        <v>0</v>
      </c>
      <c r="AE1753" s="116">
        <f ca="1">SUMIF(AAL!$C$3:$C$65061,'Risk Lv. Inforce'!$B$7:$B$10291,AAL!$D$3:$D$65007)</f>
        <v>0</v>
      </c>
      <c r="AF1753" s="116">
        <f ca="1">SUMIF(AAL!$E$3:$E$65061,'Risk Lv. Inforce'!$B$7:$B$1291,AAL!$F$3:$F$65007)</f>
        <v>0</v>
      </c>
      <c r="AG1753" s="116">
        <f ca="1">SUMIF(AAL!$G$3:$G$65061,'Risk Lv. Inforce'!$B$7:$B$1291,AAL!$H$3:$H$65007)</f>
        <v>0</v>
      </c>
      <c r="AH1753" s="116">
        <f ca="1">SUMIF(AAL!$I$3:$I$65061,'Risk Lv. Inforce'!$B$7:$B$1291,AAL!$J$3:$J$65007)</f>
        <v>0</v>
      </c>
      <c r="AI1753" s="116">
        <f ca="1">SUMIF(AAL!$K$3:$K$65061,'Risk Lv. Inforce'!$B$7:$B$1291,AAL!$L$3:$L$65007)</f>
        <v>0</v>
      </c>
      <c r="AJ1753" s="116">
        <f>VLOOKUP(B1753,AAL!$Q$4:$S$1048576,3,0)</f>
        <v>0</v>
      </c>
      <c r="AK1753" s="116">
        <f>VLOOKUP(B1753,AAL!$U$4:$W$1048576,3,0)</f>
        <v>0</v>
      </c>
      <c r="AL1753" s="69">
        <f ca="1">IFERROR(((AD1753+(AD1753*'Portfolio Stats_RMS'!$C$7))/($AB1753*(1-'Portfolio Stats_RMS'!$C$6))),0)</f>
        <v>0</v>
      </c>
      <c r="AM1753" s="69">
        <f ca="1">IFERROR(((AF1753+(AF1753*'Portfolio Stats_RMS'!$C$7))/($AB1753*(1-'Portfolio Stats_RMS'!$C$6))),0)</f>
        <v>0</v>
      </c>
      <c r="AN1753" s="69">
        <f ca="1">IFERROR(((AH1753+(AH1753*'Portfolio Stats_RMS'!$C$7))/($AB1753*(1-'Portfolio Stats_RMS'!$C$6))),0)</f>
        <v>0</v>
      </c>
      <c r="AO1753" s="69">
        <f>IFERROR(((AJ1753+(AJ1753*'Portfolio Stats_RMS'!$C$7))/(AB1753*(1-'Portfolio Stats_RMS'!$C$6))),0)</f>
        <v>0</v>
      </c>
      <c r="AP1753" s="152"/>
    </row>
    <row r="1754" spans="2:42" x14ac:dyDescent="0.25">
      <c r="B1754" s="29"/>
      <c r="C1754" s="87"/>
      <c r="D1754" s="29"/>
      <c r="E1754" s="29"/>
      <c r="F1754" s="29"/>
      <c r="G1754" s="25"/>
      <c r="H1754" s="25"/>
      <c r="I1754" s="25"/>
      <c r="J1754" s="100"/>
      <c r="K1754" s="100"/>
      <c r="L1754" s="149"/>
      <c r="M1754" s="29"/>
      <c r="N1754" s="29"/>
      <c r="O1754" s="29"/>
      <c r="P1754" s="149"/>
      <c r="Q1754" s="150"/>
      <c r="R1754" s="152"/>
      <c r="S1754" s="153"/>
      <c r="T1754" s="153"/>
      <c r="U1754" s="154"/>
      <c r="V1754" s="99"/>
      <c r="W1754" s="99"/>
      <c r="X1754" s="25"/>
      <c r="Y1754" s="25"/>
      <c r="Z1754" s="99"/>
      <c r="AA1754" s="25"/>
      <c r="AB1754" s="25"/>
      <c r="AC1754" s="99"/>
      <c r="AD1754" s="116">
        <f ca="1">SUMIF(AAL!$A$3:$A$65061,'Risk Lv. Inforce'!$B$7:$B$12091,AAL!$B$3:$B$65007)</f>
        <v>0</v>
      </c>
      <c r="AE1754" s="116">
        <f ca="1">SUMIF(AAL!$C$3:$C$65061,'Risk Lv. Inforce'!$B$7:$B$10291,AAL!$D$3:$D$65007)</f>
        <v>0</v>
      </c>
      <c r="AF1754" s="116">
        <f ca="1">SUMIF(AAL!$E$3:$E$65061,'Risk Lv. Inforce'!$B$7:$B$1291,AAL!$F$3:$F$65007)</f>
        <v>0</v>
      </c>
      <c r="AG1754" s="116">
        <f ca="1">SUMIF(AAL!$G$3:$G$65061,'Risk Lv. Inforce'!$B$7:$B$1291,AAL!$H$3:$H$65007)</f>
        <v>0</v>
      </c>
      <c r="AH1754" s="116">
        <f ca="1">SUMIF(AAL!$I$3:$I$65061,'Risk Lv. Inforce'!$B$7:$B$1291,AAL!$J$3:$J$65007)</f>
        <v>0</v>
      </c>
      <c r="AI1754" s="116">
        <f ca="1">SUMIF(AAL!$K$3:$K$65061,'Risk Lv. Inforce'!$B$7:$B$1291,AAL!$L$3:$L$65007)</f>
        <v>0</v>
      </c>
      <c r="AJ1754" s="116">
        <f>VLOOKUP(B1754,AAL!$Q$4:$S$1048576,3,0)</f>
        <v>0</v>
      </c>
      <c r="AK1754" s="116">
        <f>VLOOKUP(B1754,AAL!$U$4:$W$1048576,3,0)</f>
        <v>0</v>
      </c>
      <c r="AL1754" s="69">
        <f ca="1">IFERROR(((AD1754+(AD1754*'Portfolio Stats_RMS'!$C$7))/($AB1754*(1-'Portfolio Stats_RMS'!$C$6))),0)</f>
        <v>0</v>
      </c>
      <c r="AM1754" s="69">
        <f ca="1">IFERROR(((AF1754+(AF1754*'Portfolio Stats_RMS'!$C$7))/($AB1754*(1-'Portfolio Stats_RMS'!$C$6))),0)</f>
        <v>0</v>
      </c>
      <c r="AN1754" s="69">
        <f ca="1">IFERROR(((AH1754+(AH1754*'Portfolio Stats_RMS'!$C$7))/($AB1754*(1-'Portfolio Stats_RMS'!$C$6))),0)</f>
        <v>0</v>
      </c>
      <c r="AO1754" s="69">
        <f>IFERROR(((AJ1754+(AJ1754*'Portfolio Stats_RMS'!$C$7))/(AB1754*(1-'Portfolio Stats_RMS'!$C$6))),0)</f>
        <v>0</v>
      </c>
      <c r="AP1754" s="152"/>
    </row>
    <row r="1755" spans="2:42" x14ac:dyDescent="0.25">
      <c r="B1755" s="29"/>
      <c r="C1755" s="87"/>
      <c r="D1755" s="29"/>
      <c r="E1755" s="29"/>
      <c r="F1755" s="29"/>
      <c r="G1755" s="25"/>
      <c r="H1755" s="25"/>
      <c r="I1755" s="25"/>
      <c r="J1755" s="100"/>
      <c r="K1755" s="100"/>
      <c r="L1755" s="149"/>
      <c r="M1755" s="29"/>
      <c r="N1755" s="29"/>
      <c r="O1755" s="29"/>
      <c r="P1755" s="149"/>
      <c r="Q1755" s="150"/>
      <c r="R1755" s="152"/>
      <c r="S1755" s="153"/>
      <c r="T1755" s="153"/>
      <c r="U1755" s="154"/>
      <c r="V1755" s="99"/>
      <c r="W1755" s="99"/>
      <c r="X1755" s="25"/>
      <c r="Y1755" s="25"/>
      <c r="Z1755" s="99"/>
      <c r="AA1755" s="25"/>
      <c r="AB1755" s="25"/>
      <c r="AC1755" s="99"/>
      <c r="AD1755" s="116">
        <f ca="1">SUMIF(AAL!$A$3:$A$65061,'Risk Lv. Inforce'!$B$7:$B$12091,AAL!$B$3:$B$65007)</f>
        <v>0</v>
      </c>
      <c r="AE1755" s="116">
        <f ca="1">SUMIF(AAL!$C$3:$C$65061,'Risk Lv. Inforce'!$B$7:$B$10291,AAL!$D$3:$D$65007)</f>
        <v>0</v>
      </c>
      <c r="AF1755" s="116">
        <f ca="1">SUMIF(AAL!$E$3:$E$65061,'Risk Lv. Inforce'!$B$7:$B$1291,AAL!$F$3:$F$65007)</f>
        <v>0</v>
      </c>
      <c r="AG1755" s="116">
        <f ca="1">SUMIF(AAL!$G$3:$G$65061,'Risk Lv. Inforce'!$B$7:$B$1291,AAL!$H$3:$H$65007)</f>
        <v>0</v>
      </c>
      <c r="AH1755" s="116">
        <f ca="1">SUMIF(AAL!$I$3:$I$65061,'Risk Lv. Inforce'!$B$7:$B$1291,AAL!$J$3:$J$65007)</f>
        <v>0</v>
      </c>
      <c r="AI1755" s="116">
        <f ca="1">SUMIF(AAL!$K$3:$K$65061,'Risk Lv. Inforce'!$B$7:$B$1291,AAL!$L$3:$L$65007)</f>
        <v>0</v>
      </c>
      <c r="AJ1755" s="116">
        <f>VLOOKUP(B1755,AAL!$Q$4:$S$1048576,3,0)</f>
        <v>0</v>
      </c>
      <c r="AK1755" s="116">
        <f>VLOOKUP(B1755,AAL!$U$4:$W$1048576,3,0)</f>
        <v>0</v>
      </c>
      <c r="AL1755" s="69">
        <f ca="1">IFERROR(((AD1755+(AD1755*'Portfolio Stats_RMS'!$C$7))/($AB1755*(1-'Portfolio Stats_RMS'!$C$6))),0)</f>
        <v>0</v>
      </c>
      <c r="AM1755" s="69">
        <f ca="1">IFERROR(((AF1755+(AF1755*'Portfolio Stats_RMS'!$C$7))/($AB1755*(1-'Portfolio Stats_RMS'!$C$6))),0)</f>
        <v>0</v>
      </c>
      <c r="AN1755" s="69">
        <f ca="1">IFERROR(((AH1755+(AH1755*'Portfolio Stats_RMS'!$C$7))/($AB1755*(1-'Portfolio Stats_RMS'!$C$6))),0)</f>
        <v>0</v>
      </c>
      <c r="AO1755" s="69">
        <f>IFERROR(((AJ1755+(AJ1755*'Portfolio Stats_RMS'!$C$7))/(AB1755*(1-'Portfolio Stats_RMS'!$C$6))),0)</f>
        <v>0</v>
      </c>
      <c r="AP1755" s="152"/>
    </row>
    <row r="1756" spans="2:42" x14ac:dyDescent="0.25">
      <c r="B1756" s="29"/>
      <c r="C1756" s="87"/>
      <c r="D1756" s="29"/>
      <c r="E1756" s="29"/>
      <c r="F1756" s="29"/>
      <c r="G1756" s="25"/>
      <c r="H1756" s="25"/>
      <c r="I1756" s="25"/>
      <c r="J1756" s="100"/>
      <c r="K1756" s="100"/>
      <c r="L1756" s="29"/>
      <c r="M1756" s="29"/>
      <c r="N1756" s="29"/>
      <c r="O1756" s="29"/>
      <c r="P1756" s="149"/>
      <c r="Q1756" s="150"/>
      <c r="R1756" s="152"/>
      <c r="S1756" s="153"/>
      <c r="T1756" s="153"/>
      <c r="U1756" s="154"/>
      <c r="V1756" s="99"/>
      <c r="W1756" s="99"/>
      <c r="X1756" s="25"/>
      <c r="Y1756" s="25"/>
      <c r="Z1756" s="99"/>
      <c r="AA1756" s="25"/>
      <c r="AB1756" s="25"/>
      <c r="AC1756" s="99"/>
      <c r="AD1756" s="116">
        <f ca="1">SUMIF(AAL!$A$3:$A$65061,'Risk Lv. Inforce'!$B$7:$B$12091,AAL!$B$3:$B$65007)</f>
        <v>0</v>
      </c>
      <c r="AE1756" s="116">
        <f ca="1">SUMIF(AAL!$C$3:$C$65061,'Risk Lv. Inforce'!$B$7:$B$10291,AAL!$D$3:$D$65007)</f>
        <v>0</v>
      </c>
      <c r="AF1756" s="116">
        <f ca="1">SUMIF(AAL!$E$3:$E$65061,'Risk Lv. Inforce'!$B$7:$B$1291,AAL!$F$3:$F$65007)</f>
        <v>0</v>
      </c>
      <c r="AG1756" s="116">
        <f ca="1">SUMIF(AAL!$G$3:$G$65061,'Risk Lv. Inforce'!$B$7:$B$1291,AAL!$H$3:$H$65007)</f>
        <v>0</v>
      </c>
      <c r="AH1756" s="116">
        <f ca="1">SUMIF(AAL!$I$3:$I$65061,'Risk Lv. Inforce'!$B$7:$B$1291,AAL!$J$3:$J$65007)</f>
        <v>0</v>
      </c>
      <c r="AI1756" s="116">
        <f ca="1">SUMIF(AAL!$K$3:$K$65061,'Risk Lv. Inforce'!$B$7:$B$1291,AAL!$L$3:$L$65007)</f>
        <v>0</v>
      </c>
      <c r="AJ1756" s="116">
        <f>VLOOKUP(B1756,AAL!$Q$4:$S$1048576,3,0)</f>
        <v>0</v>
      </c>
      <c r="AK1756" s="116">
        <f>VLOOKUP(B1756,AAL!$U$4:$W$1048576,3,0)</f>
        <v>0</v>
      </c>
      <c r="AL1756" s="69">
        <f ca="1">IFERROR(((AD1756+(AD1756*'Portfolio Stats_RMS'!$C$7))/($AB1756*(1-'Portfolio Stats_RMS'!$C$6))),0)</f>
        <v>0</v>
      </c>
      <c r="AM1756" s="69">
        <f ca="1">IFERROR(((AF1756+(AF1756*'Portfolio Stats_RMS'!$C$7))/($AB1756*(1-'Portfolio Stats_RMS'!$C$6))),0)</f>
        <v>0</v>
      </c>
      <c r="AN1756" s="69">
        <f ca="1">IFERROR(((AH1756+(AH1756*'Portfolio Stats_RMS'!$C$7))/($AB1756*(1-'Portfolio Stats_RMS'!$C$6))),0)</f>
        <v>0</v>
      </c>
      <c r="AO1756" s="69">
        <f>IFERROR(((AJ1756+(AJ1756*'Portfolio Stats_RMS'!$C$7))/(AB1756*(1-'Portfolio Stats_RMS'!$C$6))),0)</f>
        <v>0</v>
      </c>
      <c r="AP1756" s="152"/>
    </row>
    <row r="1757" spans="2:42" x14ac:dyDescent="0.25">
      <c r="B1757" s="29"/>
      <c r="C1757" s="87"/>
      <c r="D1757" s="29"/>
      <c r="E1757" s="29"/>
      <c r="F1757" s="29"/>
      <c r="G1757" s="25"/>
      <c r="H1757" s="25"/>
      <c r="I1757" s="25"/>
      <c r="J1757" s="100"/>
      <c r="K1757" s="100"/>
      <c r="L1757" s="149"/>
      <c r="M1757" s="29"/>
      <c r="N1757" s="29"/>
      <c r="O1757" s="29"/>
      <c r="P1757" s="149"/>
      <c r="Q1757" s="150"/>
      <c r="R1757" s="152"/>
      <c r="S1757" s="153"/>
      <c r="T1757" s="153"/>
      <c r="U1757" s="154"/>
      <c r="V1757" s="99"/>
      <c r="W1757" s="99"/>
      <c r="X1757" s="25"/>
      <c r="Y1757" s="25"/>
      <c r="Z1757" s="99"/>
      <c r="AA1757" s="25"/>
      <c r="AB1757" s="25"/>
      <c r="AC1757" s="99"/>
      <c r="AD1757" s="116">
        <f ca="1">SUMIF(AAL!$A$3:$A$65061,'Risk Lv. Inforce'!$B$7:$B$12091,AAL!$B$3:$B$65007)</f>
        <v>0</v>
      </c>
      <c r="AE1757" s="116">
        <f ca="1">SUMIF(AAL!$C$3:$C$65061,'Risk Lv. Inforce'!$B$7:$B$10291,AAL!$D$3:$D$65007)</f>
        <v>0</v>
      </c>
      <c r="AF1757" s="116">
        <f ca="1">SUMIF(AAL!$E$3:$E$65061,'Risk Lv. Inforce'!$B$7:$B$1291,AAL!$F$3:$F$65007)</f>
        <v>0</v>
      </c>
      <c r="AG1757" s="116">
        <f ca="1">SUMIF(AAL!$G$3:$G$65061,'Risk Lv. Inforce'!$B$7:$B$1291,AAL!$H$3:$H$65007)</f>
        <v>0</v>
      </c>
      <c r="AH1757" s="116">
        <f ca="1">SUMIF(AAL!$I$3:$I$65061,'Risk Lv. Inforce'!$B$7:$B$1291,AAL!$J$3:$J$65007)</f>
        <v>0</v>
      </c>
      <c r="AI1757" s="116">
        <f ca="1">SUMIF(AAL!$K$3:$K$65061,'Risk Lv. Inforce'!$B$7:$B$1291,AAL!$L$3:$L$65007)</f>
        <v>0</v>
      </c>
      <c r="AJ1757" s="116">
        <f>VLOOKUP(B1757,AAL!$Q$4:$S$1048576,3,0)</f>
        <v>0</v>
      </c>
      <c r="AK1757" s="116">
        <f>VLOOKUP(B1757,AAL!$U$4:$W$1048576,3,0)</f>
        <v>0</v>
      </c>
      <c r="AL1757" s="69">
        <f ca="1">IFERROR(((AD1757+(AD1757*'Portfolio Stats_RMS'!$C$7))/($AB1757*(1-'Portfolio Stats_RMS'!$C$6))),0)</f>
        <v>0</v>
      </c>
      <c r="AM1757" s="69">
        <f ca="1">IFERROR(((AF1757+(AF1757*'Portfolio Stats_RMS'!$C$7))/($AB1757*(1-'Portfolio Stats_RMS'!$C$6))),0)</f>
        <v>0</v>
      </c>
      <c r="AN1757" s="69">
        <f ca="1">IFERROR(((AH1757+(AH1757*'Portfolio Stats_RMS'!$C$7))/($AB1757*(1-'Portfolio Stats_RMS'!$C$6))),0)</f>
        <v>0</v>
      </c>
      <c r="AO1757" s="69">
        <f>IFERROR(((AJ1757+(AJ1757*'Portfolio Stats_RMS'!$C$7))/(AB1757*(1-'Portfolio Stats_RMS'!$C$6))),0)</f>
        <v>0</v>
      </c>
      <c r="AP1757" s="152"/>
    </row>
    <row r="1758" spans="2:42" x14ac:dyDescent="0.25">
      <c r="B1758" s="29"/>
      <c r="C1758" s="87"/>
      <c r="D1758" s="29"/>
      <c r="E1758" s="29"/>
      <c r="F1758" s="29"/>
      <c r="G1758" s="25"/>
      <c r="H1758" s="25"/>
      <c r="I1758" s="25"/>
      <c r="J1758" s="100"/>
      <c r="K1758" s="100"/>
      <c r="L1758" s="149"/>
      <c r="M1758" s="29"/>
      <c r="N1758" s="29"/>
      <c r="O1758" s="29"/>
      <c r="P1758" s="149"/>
      <c r="Q1758" s="150"/>
      <c r="R1758" s="152"/>
      <c r="S1758" s="153"/>
      <c r="T1758" s="153"/>
      <c r="U1758" s="154"/>
      <c r="V1758" s="99"/>
      <c r="W1758" s="99"/>
      <c r="X1758" s="25"/>
      <c r="Y1758" s="25"/>
      <c r="Z1758" s="99"/>
      <c r="AA1758" s="25"/>
      <c r="AB1758" s="25"/>
      <c r="AC1758" s="99"/>
      <c r="AD1758" s="116">
        <f ca="1">SUMIF(AAL!$A$3:$A$65061,'Risk Lv. Inforce'!$B$7:$B$12091,AAL!$B$3:$B$65007)</f>
        <v>0</v>
      </c>
      <c r="AE1758" s="116">
        <f ca="1">SUMIF(AAL!$C$3:$C$65061,'Risk Lv. Inforce'!$B$7:$B$10291,AAL!$D$3:$D$65007)</f>
        <v>0</v>
      </c>
      <c r="AF1758" s="116">
        <f ca="1">SUMIF(AAL!$E$3:$E$65061,'Risk Lv. Inforce'!$B$7:$B$1291,AAL!$F$3:$F$65007)</f>
        <v>0</v>
      </c>
      <c r="AG1758" s="116">
        <f ca="1">SUMIF(AAL!$G$3:$G$65061,'Risk Lv. Inforce'!$B$7:$B$1291,AAL!$H$3:$H$65007)</f>
        <v>0</v>
      </c>
      <c r="AH1758" s="116">
        <f ca="1">SUMIF(AAL!$I$3:$I$65061,'Risk Lv. Inforce'!$B$7:$B$1291,AAL!$J$3:$J$65007)</f>
        <v>0</v>
      </c>
      <c r="AI1758" s="116">
        <f ca="1">SUMIF(AAL!$K$3:$K$65061,'Risk Lv. Inforce'!$B$7:$B$1291,AAL!$L$3:$L$65007)</f>
        <v>0</v>
      </c>
      <c r="AJ1758" s="116">
        <f>VLOOKUP(B1758,AAL!$Q$4:$S$1048576,3,0)</f>
        <v>0</v>
      </c>
      <c r="AK1758" s="116">
        <f>VLOOKUP(B1758,AAL!$U$4:$W$1048576,3,0)</f>
        <v>0</v>
      </c>
      <c r="AL1758" s="69">
        <f ca="1">IFERROR(((AD1758+(AD1758*'Portfolio Stats_RMS'!$C$7))/($AB1758*(1-'Portfolio Stats_RMS'!$C$6))),0)</f>
        <v>0</v>
      </c>
      <c r="AM1758" s="69">
        <f ca="1">IFERROR(((AF1758+(AF1758*'Portfolio Stats_RMS'!$C$7))/($AB1758*(1-'Portfolio Stats_RMS'!$C$6))),0)</f>
        <v>0</v>
      </c>
      <c r="AN1758" s="69">
        <f ca="1">IFERROR(((AH1758+(AH1758*'Portfolio Stats_RMS'!$C$7))/($AB1758*(1-'Portfolio Stats_RMS'!$C$6))),0)</f>
        <v>0</v>
      </c>
      <c r="AO1758" s="69">
        <f>IFERROR(((AJ1758+(AJ1758*'Portfolio Stats_RMS'!$C$7))/(AB1758*(1-'Portfolio Stats_RMS'!$C$6))),0)</f>
        <v>0</v>
      </c>
      <c r="AP1758" s="152"/>
    </row>
    <row r="1759" spans="2:42" x14ac:dyDescent="0.25">
      <c r="B1759" s="29"/>
      <c r="C1759" s="87"/>
      <c r="D1759" s="29"/>
      <c r="E1759" s="29"/>
      <c r="F1759" s="29"/>
      <c r="G1759" s="25"/>
      <c r="H1759" s="25"/>
      <c r="I1759" s="25"/>
      <c r="J1759" s="100"/>
      <c r="K1759" s="100"/>
      <c r="L1759" s="149"/>
      <c r="M1759" s="29"/>
      <c r="N1759" s="29"/>
      <c r="O1759" s="29"/>
      <c r="P1759" s="149"/>
      <c r="Q1759" s="150"/>
      <c r="R1759" s="152"/>
      <c r="S1759" s="153"/>
      <c r="T1759" s="153"/>
      <c r="U1759" s="154"/>
      <c r="V1759" s="99"/>
      <c r="W1759" s="99"/>
      <c r="X1759" s="25"/>
      <c r="Y1759" s="25"/>
      <c r="Z1759" s="99"/>
      <c r="AA1759" s="25"/>
      <c r="AB1759" s="25"/>
      <c r="AC1759" s="99"/>
      <c r="AD1759" s="116">
        <f ca="1">SUMIF(AAL!$A$3:$A$65061,'Risk Lv. Inforce'!$B$7:$B$12091,AAL!$B$3:$B$65007)</f>
        <v>0</v>
      </c>
      <c r="AE1759" s="116">
        <f ca="1">SUMIF(AAL!$C$3:$C$65061,'Risk Lv. Inforce'!$B$7:$B$10291,AAL!$D$3:$D$65007)</f>
        <v>0</v>
      </c>
      <c r="AF1759" s="116">
        <f ca="1">SUMIF(AAL!$E$3:$E$65061,'Risk Lv. Inforce'!$B$7:$B$1291,AAL!$F$3:$F$65007)</f>
        <v>0</v>
      </c>
      <c r="AG1759" s="116">
        <f ca="1">SUMIF(AAL!$G$3:$G$65061,'Risk Lv. Inforce'!$B$7:$B$1291,AAL!$H$3:$H$65007)</f>
        <v>0</v>
      </c>
      <c r="AH1759" s="116">
        <f ca="1">SUMIF(AAL!$I$3:$I$65061,'Risk Lv. Inforce'!$B$7:$B$1291,AAL!$J$3:$J$65007)</f>
        <v>0</v>
      </c>
      <c r="AI1759" s="116">
        <f ca="1">SUMIF(AAL!$K$3:$K$65061,'Risk Lv. Inforce'!$B$7:$B$1291,AAL!$L$3:$L$65007)</f>
        <v>0</v>
      </c>
      <c r="AJ1759" s="116">
        <f>VLOOKUP(B1759,AAL!$Q$4:$S$1048576,3,0)</f>
        <v>0</v>
      </c>
      <c r="AK1759" s="116">
        <f>VLOOKUP(B1759,AAL!$U$4:$W$1048576,3,0)</f>
        <v>0</v>
      </c>
      <c r="AL1759" s="69">
        <f ca="1">IFERROR(((AD1759+(AD1759*'Portfolio Stats_RMS'!$C$7))/($AB1759*(1-'Portfolio Stats_RMS'!$C$6))),0)</f>
        <v>0</v>
      </c>
      <c r="AM1759" s="69">
        <f ca="1">IFERROR(((AF1759+(AF1759*'Portfolio Stats_RMS'!$C$7))/($AB1759*(1-'Portfolio Stats_RMS'!$C$6))),0)</f>
        <v>0</v>
      </c>
      <c r="AN1759" s="69">
        <f ca="1">IFERROR(((AH1759+(AH1759*'Portfolio Stats_RMS'!$C$7))/($AB1759*(1-'Portfolio Stats_RMS'!$C$6))),0)</f>
        <v>0</v>
      </c>
      <c r="AO1759" s="69">
        <f>IFERROR(((AJ1759+(AJ1759*'Portfolio Stats_RMS'!$C$7))/(AB1759*(1-'Portfolio Stats_RMS'!$C$6))),0)</f>
        <v>0</v>
      </c>
      <c r="AP1759" s="152"/>
    </row>
    <row r="1760" spans="2:42" x14ac:dyDescent="0.25">
      <c r="B1760" s="29"/>
      <c r="C1760" s="87"/>
      <c r="D1760" s="29"/>
      <c r="E1760" s="29"/>
      <c r="F1760" s="29"/>
      <c r="G1760" s="25"/>
      <c r="H1760" s="25"/>
      <c r="I1760" s="25"/>
      <c r="J1760" s="100"/>
      <c r="K1760" s="100"/>
      <c r="L1760" s="149"/>
      <c r="M1760" s="29"/>
      <c r="N1760" s="29"/>
      <c r="O1760" s="29"/>
      <c r="P1760" s="149"/>
      <c r="Q1760" s="150"/>
      <c r="R1760" s="152"/>
      <c r="S1760" s="153"/>
      <c r="T1760" s="153"/>
      <c r="U1760" s="154"/>
      <c r="V1760" s="99"/>
      <c r="W1760" s="99"/>
      <c r="X1760" s="25"/>
      <c r="Y1760" s="25"/>
      <c r="Z1760" s="99"/>
      <c r="AA1760" s="25"/>
      <c r="AB1760" s="25"/>
      <c r="AC1760" s="99"/>
      <c r="AD1760" s="116">
        <f ca="1">SUMIF(AAL!$A$3:$A$65061,'Risk Lv. Inforce'!$B$7:$B$12091,AAL!$B$3:$B$65007)</f>
        <v>0</v>
      </c>
      <c r="AE1760" s="116">
        <f ca="1">SUMIF(AAL!$C$3:$C$65061,'Risk Lv. Inforce'!$B$7:$B$10291,AAL!$D$3:$D$65007)</f>
        <v>0</v>
      </c>
      <c r="AF1760" s="116">
        <f ca="1">SUMIF(AAL!$E$3:$E$65061,'Risk Lv. Inforce'!$B$7:$B$1291,AAL!$F$3:$F$65007)</f>
        <v>0</v>
      </c>
      <c r="AG1760" s="116">
        <f ca="1">SUMIF(AAL!$G$3:$G$65061,'Risk Lv. Inforce'!$B$7:$B$1291,AAL!$H$3:$H$65007)</f>
        <v>0</v>
      </c>
      <c r="AH1760" s="116">
        <f ca="1">SUMIF(AAL!$I$3:$I$65061,'Risk Lv. Inforce'!$B$7:$B$1291,AAL!$J$3:$J$65007)</f>
        <v>0</v>
      </c>
      <c r="AI1760" s="116">
        <f ca="1">SUMIF(AAL!$K$3:$K$65061,'Risk Lv. Inforce'!$B$7:$B$1291,AAL!$L$3:$L$65007)</f>
        <v>0</v>
      </c>
      <c r="AJ1760" s="116">
        <f>VLOOKUP(B1760,AAL!$Q$4:$S$1048576,3,0)</f>
        <v>0</v>
      </c>
      <c r="AK1760" s="116">
        <f>VLOOKUP(B1760,AAL!$U$4:$W$1048576,3,0)</f>
        <v>0</v>
      </c>
      <c r="AL1760" s="69">
        <f ca="1">IFERROR(((AD1760+(AD1760*'Portfolio Stats_RMS'!$C$7))/($AB1760*(1-'Portfolio Stats_RMS'!$C$6))),0)</f>
        <v>0</v>
      </c>
      <c r="AM1760" s="69">
        <f ca="1">IFERROR(((AF1760+(AF1760*'Portfolio Stats_RMS'!$C$7))/($AB1760*(1-'Portfolio Stats_RMS'!$C$6))),0)</f>
        <v>0</v>
      </c>
      <c r="AN1760" s="69">
        <f ca="1">IFERROR(((AH1760+(AH1760*'Portfolio Stats_RMS'!$C$7))/($AB1760*(1-'Portfolio Stats_RMS'!$C$6))),0)</f>
        <v>0</v>
      </c>
      <c r="AO1760" s="69">
        <f>IFERROR(((AJ1760+(AJ1760*'Portfolio Stats_RMS'!$C$7))/(AB1760*(1-'Portfolio Stats_RMS'!$C$6))),0)</f>
        <v>0</v>
      </c>
      <c r="AP1760" s="152"/>
    </row>
    <row r="1761" spans="2:42" x14ac:dyDescent="0.25">
      <c r="B1761" s="29"/>
      <c r="C1761" s="87"/>
      <c r="D1761" s="29"/>
      <c r="E1761" s="29"/>
      <c r="F1761" s="29"/>
      <c r="G1761" s="25"/>
      <c r="H1761" s="25"/>
      <c r="I1761" s="25"/>
      <c r="J1761" s="100"/>
      <c r="K1761" s="100"/>
      <c r="L1761" s="149"/>
      <c r="M1761" s="29"/>
      <c r="N1761" s="29"/>
      <c r="O1761" s="29"/>
      <c r="P1761" s="149"/>
      <c r="Q1761" s="150"/>
      <c r="R1761" s="152"/>
      <c r="S1761" s="153"/>
      <c r="T1761" s="153"/>
      <c r="U1761" s="154"/>
      <c r="V1761" s="99"/>
      <c r="W1761" s="99"/>
      <c r="X1761" s="25"/>
      <c r="Y1761" s="25"/>
      <c r="Z1761" s="99"/>
      <c r="AA1761" s="25"/>
      <c r="AB1761" s="25"/>
      <c r="AC1761" s="99"/>
      <c r="AD1761" s="116">
        <f ca="1">SUMIF(AAL!$A$3:$A$65061,'Risk Lv. Inforce'!$B$7:$B$12091,AAL!$B$3:$B$65007)</f>
        <v>0</v>
      </c>
      <c r="AE1761" s="116">
        <f ca="1">SUMIF(AAL!$C$3:$C$65061,'Risk Lv. Inforce'!$B$7:$B$10291,AAL!$D$3:$D$65007)</f>
        <v>0</v>
      </c>
      <c r="AF1761" s="116">
        <f ca="1">SUMIF(AAL!$E$3:$E$65061,'Risk Lv. Inforce'!$B$7:$B$1291,AAL!$F$3:$F$65007)</f>
        <v>0</v>
      </c>
      <c r="AG1761" s="116">
        <f ca="1">SUMIF(AAL!$G$3:$G$65061,'Risk Lv. Inforce'!$B$7:$B$1291,AAL!$H$3:$H$65007)</f>
        <v>0</v>
      </c>
      <c r="AH1761" s="116">
        <f ca="1">SUMIF(AAL!$I$3:$I$65061,'Risk Lv. Inforce'!$B$7:$B$1291,AAL!$J$3:$J$65007)</f>
        <v>0</v>
      </c>
      <c r="AI1761" s="116">
        <f ca="1">SUMIF(AAL!$K$3:$K$65061,'Risk Lv. Inforce'!$B$7:$B$1291,AAL!$L$3:$L$65007)</f>
        <v>0</v>
      </c>
      <c r="AJ1761" s="116">
        <f>VLOOKUP(B1761,AAL!$Q$4:$S$1048576,3,0)</f>
        <v>0</v>
      </c>
      <c r="AK1761" s="116">
        <f>VLOOKUP(B1761,AAL!$U$4:$W$1048576,3,0)</f>
        <v>0</v>
      </c>
      <c r="AL1761" s="69">
        <f ca="1">IFERROR(((AD1761+(AD1761*'Portfolio Stats_RMS'!$C$7))/($AB1761*(1-'Portfolio Stats_RMS'!$C$6))),0)</f>
        <v>0</v>
      </c>
      <c r="AM1761" s="69">
        <f ca="1">IFERROR(((AF1761+(AF1761*'Portfolio Stats_RMS'!$C$7))/($AB1761*(1-'Portfolio Stats_RMS'!$C$6))),0)</f>
        <v>0</v>
      </c>
      <c r="AN1761" s="69">
        <f ca="1">IFERROR(((AH1761+(AH1761*'Portfolio Stats_RMS'!$C$7))/($AB1761*(1-'Portfolio Stats_RMS'!$C$6))),0)</f>
        <v>0</v>
      </c>
      <c r="AO1761" s="69">
        <f>IFERROR(((AJ1761+(AJ1761*'Portfolio Stats_RMS'!$C$7))/(AB1761*(1-'Portfolio Stats_RMS'!$C$6))),0)</f>
        <v>0</v>
      </c>
      <c r="AP1761" s="152"/>
    </row>
    <row r="1762" spans="2:42" x14ac:dyDescent="0.25">
      <c r="B1762" s="29"/>
      <c r="C1762" s="87"/>
      <c r="D1762" s="29"/>
      <c r="E1762" s="29"/>
      <c r="F1762" s="29"/>
      <c r="G1762" s="25"/>
      <c r="H1762" s="25"/>
      <c r="I1762" s="25"/>
      <c r="J1762" s="100"/>
      <c r="K1762" s="100"/>
      <c r="L1762" s="29"/>
      <c r="M1762" s="29"/>
      <c r="N1762" s="29"/>
      <c r="O1762" s="29"/>
      <c r="P1762" s="149"/>
      <c r="Q1762" s="150"/>
      <c r="R1762" s="152"/>
      <c r="S1762" s="153"/>
      <c r="T1762" s="153"/>
      <c r="U1762" s="154"/>
      <c r="V1762" s="99"/>
      <c r="W1762" s="99"/>
      <c r="X1762" s="25"/>
      <c r="Y1762" s="25"/>
      <c r="Z1762" s="99"/>
      <c r="AA1762" s="25"/>
      <c r="AB1762" s="25"/>
      <c r="AC1762" s="99"/>
      <c r="AD1762" s="116">
        <f ca="1">SUMIF(AAL!$A$3:$A$65061,'Risk Lv. Inforce'!$B$7:$B$12091,AAL!$B$3:$B$65007)</f>
        <v>0</v>
      </c>
      <c r="AE1762" s="116">
        <f ca="1">SUMIF(AAL!$C$3:$C$65061,'Risk Lv. Inforce'!$B$7:$B$10291,AAL!$D$3:$D$65007)</f>
        <v>0</v>
      </c>
      <c r="AF1762" s="116">
        <f ca="1">SUMIF(AAL!$E$3:$E$65061,'Risk Lv. Inforce'!$B$7:$B$1291,AAL!$F$3:$F$65007)</f>
        <v>0</v>
      </c>
      <c r="AG1762" s="116">
        <f ca="1">SUMIF(AAL!$G$3:$G$65061,'Risk Lv. Inforce'!$B$7:$B$1291,AAL!$H$3:$H$65007)</f>
        <v>0</v>
      </c>
      <c r="AH1762" s="116">
        <f ca="1">SUMIF(AAL!$I$3:$I$65061,'Risk Lv. Inforce'!$B$7:$B$1291,AAL!$J$3:$J$65007)</f>
        <v>0</v>
      </c>
      <c r="AI1762" s="116">
        <f ca="1">SUMIF(AAL!$K$3:$K$65061,'Risk Lv. Inforce'!$B$7:$B$1291,AAL!$L$3:$L$65007)</f>
        <v>0</v>
      </c>
      <c r="AJ1762" s="116">
        <f>VLOOKUP(B1762,AAL!$Q$4:$S$1048576,3,0)</f>
        <v>0</v>
      </c>
      <c r="AK1762" s="116">
        <f>VLOOKUP(B1762,AAL!$U$4:$W$1048576,3,0)</f>
        <v>0</v>
      </c>
      <c r="AL1762" s="69">
        <f ca="1">IFERROR(((AD1762+(AD1762*'Portfolio Stats_RMS'!$C$7))/($AB1762*(1-'Portfolio Stats_RMS'!$C$6))),0)</f>
        <v>0</v>
      </c>
      <c r="AM1762" s="69">
        <f ca="1">IFERROR(((AF1762+(AF1762*'Portfolio Stats_RMS'!$C$7))/($AB1762*(1-'Portfolio Stats_RMS'!$C$6))),0)</f>
        <v>0</v>
      </c>
      <c r="AN1762" s="69">
        <f ca="1">IFERROR(((AH1762+(AH1762*'Portfolio Stats_RMS'!$C$7))/($AB1762*(1-'Portfolio Stats_RMS'!$C$6))),0)</f>
        <v>0</v>
      </c>
      <c r="AO1762" s="69">
        <f>IFERROR(((AJ1762+(AJ1762*'Portfolio Stats_RMS'!$C$7))/(AB1762*(1-'Portfolio Stats_RMS'!$C$6))),0)</f>
        <v>0</v>
      </c>
      <c r="AP1762" s="152"/>
    </row>
    <row r="1763" spans="2:42" x14ac:dyDescent="0.25">
      <c r="B1763" s="29"/>
      <c r="C1763" s="87"/>
      <c r="D1763" s="29"/>
      <c r="E1763" s="29"/>
      <c r="F1763" s="29"/>
      <c r="G1763" s="25"/>
      <c r="H1763" s="25"/>
      <c r="I1763" s="25"/>
      <c r="J1763" s="100"/>
      <c r="K1763" s="100"/>
      <c r="L1763" s="149"/>
      <c r="M1763" s="29"/>
      <c r="N1763" s="29"/>
      <c r="O1763" s="29"/>
      <c r="P1763" s="149"/>
      <c r="Q1763" s="150"/>
      <c r="R1763" s="152"/>
      <c r="S1763" s="153"/>
      <c r="T1763" s="153"/>
      <c r="U1763" s="154"/>
      <c r="V1763" s="99"/>
      <c r="W1763" s="99"/>
      <c r="X1763" s="25"/>
      <c r="Y1763" s="25"/>
      <c r="Z1763" s="99"/>
      <c r="AA1763" s="25"/>
      <c r="AB1763" s="25"/>
      <c r="AC1763" s="99"/>
      <c r="AD1763" s="116">
        <f ca="1">SUMIF(AAL!$A$3:$A$65061,'Risk Lv. Inforce'!$B$7:$B$12091,AAL!$B$3:$B$65007)</f>
        <v>0</v>
      </c>
      <c r="AE1763" s="116">
        <f ca="1">SUMIF(AAL!$C$3:$C$65061,'Risk Lv. Inforce'!$B$7:$B$10291,AAL!$D$3:$D$65007)</f>
        <v>0</v>
      </c>
      <c r="AF1763" s="116">
        <f ca="1">SUMIF(AAL!$E$3:$E$65061,'Risk Lv. Inforce'!$B$7:$B$1291,AAL!$F$3:$F$65007)</f>
        <v>0</v>
      </c>
      <c r="AG1763" s="116">
        <f ca="1">SUMIF(AAL!$G$3:$G$65061,'Risk Lv. Inforce'!$B$7:$B$1291,AAL!$H$3:$H$65007)</f>
        <v>0</v>
      </c>
      <c r="AH1763" s="116">
        <f ca="1">SUMIF(AAL!$I$3:$I$65061,'Risk Lv. Inforce'!$B$7:$B$1291,AAL!$J$3:$J$65007)</f>
        <v>0</v>
      </c>
      <c r="AI1763" s="116">
        <f ca="1">SUMIF(AAL!$K$3:$K$65061,'Risk Lv. Inforce'!$B$7:$B$1291,AAL!$L$3:$L$65007)</f>
        <v>0</v>
      </c>
      <c r="AJ1763" s="116">
        <f>VLOOKUP(B1763,AAL!$Q$4:$S$1048576,3,0)</f>
        <v>0</v>
      </c>
      <c r="AK1763" s="116">
        <f>VLOOKUP(B1763,AAL!$U$4:$W$1048576,3,0)</f>
        <v>0</v>
      </c>
      <c r="AL1763" s="69">
        <f ca="1">IFERROR(((AD1763+(AD1763*'Portfolio Stats_RMS'!$C$7))/($AB1763*(1-'Portfolio Stats_RMS'!$C$6))),0)</f>
        <v>0</v>
      </c>
      <c r="AM1763" s="69">
        <f ca="1">IFERROR(((AF1763+(AF1763*'Portfolio Stats_RMS'!$C$7))/($AB1763*(1-'Portfolio Stats_RMS'!$C$6))),0)</f>
        <v>0</v>
      </c>
      <c r="AN1763" s="69">
        <f ca="1">IFERROR(((AH1763+(AH1763*'Portfolio Stats_RMS'!$C$7))/($AB1763*(1-'Portfolio Stats_RMS'!$C$6))),0)</f>
        <v>0</v>
      </c>
      <c r="AO1763" s="69">
        <f>IFERROR(((AJ1763+(AJ1763*'Portfolio Stats_RMS'!$C$7))/(AB1763*(1-'Portfolio Stats_RMS'!$C$6))),0)</f>
        <v>0</v>
      </c>
      <c r="AP1763" s="152"/>
    </row>
    <row r="1764" spans="2:42" x14ac:dyDescent="0.25">
      <c r="B1764" s="29"/>
      <c r="C1764" s="87"/>
      <c r="D1764" s="29"/>
      <c r="E1764" s="29"/>
      <c r="F1764" s="29"/>
      <c r="G1764" s="25"/>
      <c r="H1764" s="25"/>
      <c r="I1764" s="25"/>
      <c r="J1764" s="100"/>
      <c r="K1764" s="100"/>
      <c r="L1764" s="29"/>
      <c r="M1764" s="29"/>
      <c r="N1764" s="29"/>
      <c r="O1764" s="29"/>
      <c r="P1764" s="149"/>
      <c r="Q1764" s="150"/>
      <c r="R1764" s="152"/>
      <c r="S1764" s="153"/>
      <c r="T1764" s="153"/>
      <c r="U1764" s="154"/>
      <c r="V1764" s="99"/>
      <c r="W1764" s="99"/>
      <c r="X1764" s="25"/>
      <c r="Y1764" s="25"/>
      <c r="Z1764" s="99"/>
      <c r="AA1764" s="25"/>
      <c r="AB1764" s="25"/>
      <c r="AC1764" s="99"/>
      <c r="AD1764" s="116">
        <f ca="1">SUMIF(AAL!$A$3:$A$65061,'Risk Lv. Inforce'!$B$7:$B$12091,AAL!$B$3:$B$65007)</f>
        <v>0</v>
      </c>
      <c r="AE1764" s="116">
        <f ca="1">SUMIF(AAL!$C$3:$C$65061,'Risk Lv. Inforce'!$B$7:$B$10291,AAL!$D$3:$D$65007)</f>
        <v>0</v>
      </c>
      <c r="AF1764" s="116">
        <f ca="1">SUMIF(AAL!$E$3:$E$65061,'Risk Lv. Inforce'!$B$7:$B$1291,AAL!$F$3:$F$65007)</f>
        <v>0</v>
      </c>
      <c r="AG1764" s="116">
        <f ca="1">SUMIF(AAL!$G$3:$G$65061,'Risk Lv. Inforce'!$B$7:$B$1291,AAL!$H$3:$H$65007)</f>
        <v>0</v>
      </c>
      <c r="AH1764" s="116">
        <f ca="1">SUMIF(AAL!$I$3:$I$65061,'Risk Lv. Inforce'!$B$7:$B$1291,AAL!$J$3:$J$65007)</f>
        <v>0</v>
      </c>
      <c r="AI1764" s="116">
        <f ca="1">SUMIF(AAL!$K$3:$K$65061,'Risk Lv. Inforce'!$B$7:$B$1291,AAL!$L$3:$L$65007)</f>
        <v>0</v>
      </c>
      <c r="AJ1764" s="116">
        <f>VLOOKUP(B1764,AAL!$Q$4:$S$1048576,3,0)</f>
        <v>0</v>
      </c>
      <c r="AK1764" s="116">
        <f>VLOOKUP(B1764,AAL!$U$4:$W$1048576,3,0)</f>
        <v>0</v>
      </c>
      <c r="AL1764" s="69">
        <f ca="1">IFERROR(((AD1764+(AD1764*'Portfolio Stats_RMS'!$C$7))/($AB1764*(1-'Portfolio Stats_RMS'!$C$6))),0)</f>
        <v>0</v>
      </c>
      <c r="AM1764" s="69">
        <f ca="1">IFERROR(((AF1764+(AF1764*'Portfolio Stats_RMS'!$C$7))/($AB1764*(1-'Portfolio Stats_RMS'!$C$6))),0)</f>
        <v>0</v>
      </c>
      <c r="AN1764" s="69">
        <f ca="1">IFERROR(((AH1764+(AH1764*'Portfolio Stats_RMS'!$C$7))/($AB1764*(1-'Portfolio Stats_RMS'!$C$6))),0)</f>
        <v>0</v>
      </c>
      <c r="AO1764" s="69">
        <f>IFERROR(((AJ1764+(AJ1764*'Portfolio Stats_RMS'!$C$7))/(AB1764*(1-'Portfolio Stats_RMS'!$C$6))),0)</f>
        <v>0</v>
      </c>
      <c r="AP1764" s="152"/>
    </row>
    <row r="1765" spans="2:42" x14ac:dyDescent="0.25">
      <c r="B1765" s="29"/>
      <c r="C1765" s="87"/>
      <c r="D1765" s="29"/>
      <c r="E1765" s="29"/>
      <c r="F1765" s="29"/>
      <c r="G1765" s="25"/>
      <c r="H1765" s="25"/>
      <c r="I1765" s="25"/>
      <c r="J1765" s="100"/>
      <c r="K1765" s="100"/>
      <c r="L1765" s="149"/>
      <c r="M1765" s="29"/>
      <c r="N1765" s="29"/>
      <c r="O1765" s="29"/>
      <c r="P1765" s="149"/>
      <c r="Q1765" s="150"/>
      <c r="R1765" s="152"/>
      <c r="S1765" s="153"/>
      <c r="T1765" s="153"/>
      <c r="U1765" s="154"/>
      <c r="V1765" s="99"/>
      <c r="W1765" s="99"/>
      <c r="X1765" s="25"/>
      <c r="Y1765" s="25"/>
      <c r="Z1765" s="99"/>
      <c r="AA1765" s="25"/>
      <c r="AB1765" s="25"/>
      <c r="AC1765" s="99"/>
      <c r="AD1765" s="116">
        <f ca="1">SUMIF(AAL!$A$3:$A$65061,'Risk Lv. Inforce'!$B$7:$B$12091,AAL!$B$3:$B$65007)</f>
        <v>0</v>
      </c>
      <c r="AE1765" s="116">
        <f ca="1">SUMIF(AAL!$C$3:$C$65061,'Risk Lv. Inforce'!$B$7:$B$10291,AAL!$D$3:$D$65007)</f>
        <v>0</v>
      </c>
      <c r="AF1765" s="116">
        <f ca="1">SUMIF(AAL!$E$3:$E$65061,'Risk Lv. Inforce'!$B$7:$B$1291,AAL!$F$3:$F$65007)</f>
        <v>0</v>
      </c>
      <c r="AG1765" s="116">
        <f ca="1">SUMIF(AAL!$G$3:$G$65061,'Risk Lv. Inforce'!$B$7:$B$1291,AAL!$H$3:$H$65007)</f>
        <v>0</v>
      </c>
      <c r="AH1765" s="116">
        <f ca="1">SUMIF(AAL!$I$3:$I$65061,'Risk Lv. Inforce'!$B$7:$B$1291,AAL!$J$3:$J$65007)</f>
        <v>0</v>
      </c>
      <c r="AI1765" s="116">
        <f ca="1">SUMIF(AAL!$K$3:$K$65061,'Risk Lv. Inforce'!$B$7:$B$1291,AAL!$L$3:$L$65007)</f>
        <v>0</v>
      </c>
      <c r="AJ1765" s="116">
        <f>VLOOKUP(B1765,AAL!$Q$4:$S$1048576,3,0)</f>
        <v>0</v>
      </c>
      <c r="AK1765" s="116">
        <f>VLOOKUP(B1765,AAL!$U$4:$W$1048576,3,0)</f>
        <v>0</v>
      </c>
      <c r="AL1765" s="69">
        <f ca="1">IFERROR(((AD1765+(AD1765*'Portfolio Stats_RMS'!$C$7))/($AB1765*(1-'Portfolio Stats_RMS'!$C$6))),0)</f>
        <v>0</v>
      </c>
      <c r="AM1765" s="69">
        <f ca="1">IFERROR(((AF1765+(AF1765*'Portfolio Stats_RMS'!$C$7))/($AB1765*(1-'Portfolio Stats_RMS'!$C$6))),0)</f>
        <v>0</v>
      </c>
      <c r="AN1765" s="69">
        <f ca="1">IFERROR(((AH1765+(AH1765*'Portfolio Stats_RMS'!$C$7))/($AB1765*(1-'Portfolio Stats_RMS'!$C$6))),0)</f>
        <v>0</v>
      </c>
      <c r="AO1765" s="69">
        <f>IFERROR(((AJ1765+(AJ1765*'Portfolio Stats_RMS'!$C$7))/(AB1765*(1-'Portfolio Stats_RMS'!$C$6))),0)</f>
        <v>0</v>
      </c>
      <c r="AP1765" s="152"/>
    </row>
    <row r="1766" spans="2:42" x14ac:dyDescent="0.25">
      <c r="B1766" s="29"/>
      <c r="C1766" s="87"/>
      <c r="D1766" s="29"/>
      <c r="E1766" s="29"/>
      <c r="F1766" s="29"/>
      <c r="G1766" s="25"/>
      <c r="H1766" s="25"/>
      <c r="I1766" s="25"/>
      <c r="J1766" s="100"/>
      <c r="K1766" s="100"/>
      <c r="L1766" s="29"/>
      <c r="M1766" s="29"/>
      <c r="N1766" s="29"/>
      <c r="O1766" s="29"/>
      <c r="P1766" s="149"/>
      <c r="Q1766" s="150"/>
      <c r="R1766" s="152"/>
      <c r="S1766" s="153"/>
      <c r="T1766" s="153"/>
      <c r="U1766" s="154"/>
      <c r="V1766" s="99"/>
      <c r="W1766" s="99"/>
      <c r="X1766" s="25"/>
      <c r="Y1766" s="25"/>
      <c r="Z1766" s="99"/>
      <c r="AA1766" s="25"/>
      <c r="AB1766" s="25"/>
      <c r="AC1766" s="99"/>
      <c r="AD1766" s="116">
        <f ca="1">SUMIF(AAL!$A$3:$A$65061,'Risk Lv. Inforce'!$B$7:$B$12091,AAL!$B$3:$B$65007)</f>
        <v>0</v>
      </c>
      <c r="AE1766" s="116">
        <f ca="1">SUMIF(AAL!$C$3:$C$65061,'Risk Lv. Inforce'!$B$7:$B$10291,AAL!$D$3:$D$65007)</f>
        <v>0</v>
      </c>
      <c r="AF1766" s="116">
        <f ca="1">SUMIF(AAL!$E$3:$E$65061,'Risk Lv. Inforce'!$B$7:$B$1291,AAL!$F$3:$F$65007)</f>
        <v>0</v>
      </c>
      <c r="AG1766" s="116">
        <f ca="1">SUMIF(AAL!$G$3:$G$65061,'Risk Lv. Inforce'!$B$7:$B$1291,AAL!$H$3:$H$65007)</f>
        <v>0</v>
      </c>
      <c r="AH1766" s="116">
        <f ca="1">SUMIF(AAL!$I$3:$I$65061,'Risk Lv. Inforce'!$B$7:$B$1291,AAL!$J$3:$J$65007)</f>
        <v>0</v>
      </c>
      <c r="AI1766" s="116">
        <f ca="1">SUMIF(AAL!$K$3:$K$65061,'Risk Lv. Inforce'!$B$7:$B$1291,AAL!$L$3:$L$65007)</f>
        <v>0</v>
      </c>
      <c r="AJ1766" s="116">
        <f>VLOOKUP(B1766,AAL!$Q$4:$S$1048576,3,0)</f>
        <v>0</v>
      </c>
      <c r="AK1766" s="116">
        <f>VLOOKUP(B1766,AAL!$U$4:$W$1048576,3,0)</f>
        <v>0</v>
      </c>
      <c r="AL1766" s="69">
        <f ca="1">IFERROR(((AD1766+(AD1766*'Portfolio Stats_RMS'!$C$7))/($AB1766*(1-'Portfolio Stats_RMS'!$C$6))),0)</f>
        <v>0</v>
      </c>
      <c r="AM1766" s="69">
        <f ca="1">IFERROR(((AF1766+(AF1766*'Portfolio Stats_RMS'!$C$7))/($AB1766*(1-'Portfolio Stats_RMS'!$C$6))),0)</f>
        <v>0</v>
      </c>
      <c r="AN1766" s="69">
        <f ca="1">IFERROR(((AH1766+(AH1766*'Portfolio Stats_RMS'!$C$7))/($AB1766*(1-'Portfolio Stats_RMS'!$C$6))),0)</f>
        <v>0</v>
      </c>
      <c r="AO1766" s="69">
        <f>IFERROR(((AJ1766+(AJ1766*'Portfolio Stats_RMS'!$C$7))/(AB1766*(1-'Portfolio Stats_RMS'!$C$6))),0)</f>
        <v>0</v>
      </c>
      <c r="AP1766" s="152"/>
    </row>
    <row r="1767" spans="2:42" x14ac:dyDescent="0.25">
      <c r="B1767" s="29"/>
      <c r="C1767" s="87"/>
      <c r="D1767" s="29"/>
      <c r="E1767" s="29"/>
      <c r="F1767" s="29"/>
      <c r="G1767" s="25"/>
      <c r="H1767" s="25"/>
      <c r="I1767" s="25"/>
      <c r="J1767" s="100"/>
      <c r="K1767" s="100"/>
      <c r="L1767" s="149"/>
      <c r="M1767" s="29"/>
      <c r="N1767" s="29"/>
      <c r="O1767" s="29"/>
      <c r="P1767" s="149"/>
      <c r="Q1767" s="150"/>
      <c r="R1767" s="152"/>
      <c r="S1767" s="153"/>
      <c r="T1767" s="153"/>
      <c r="U1767" s="154"/>
      <c r="V1767" s="99"/>
      <c r="W1767" s="99"/>
      <c r="X1767" s="25"/>
      <c r="Y1767" s="25"/>
      <c r="Z1767" s="99"/>
      <c r="AA1767" s="25"/>
      <c r="AB1767" s="25"/>
      <c r="AC1767" s="99"/>
      <c r="AD1767" s="116">
        <f ca="1">SUMIF(AAL!$A$3:$A$65061,'Risk Lv. Inforce'!$B$7:$B$12091,AAL!$B$3:$B$65007)</f>
        <v>0</v>
      </c>
      <c r="AE1767" s="116">
        <f ca="1">SUMIF(AAL!$C$3:$C$65061,'Risk Lv. Inforce'!$B$7:$B$10291,AAL!$D$3:$D$65007)</f>
        <v>0</v>
      </c>
      <c r="AF1767" s="116">
        <f ca="1">SUMIF(AAL!$E$3:$E$65061,'Risk Lv. Inforce'!$B$7:$B$1291,AAL!$F$3:$F$65007)</f>
        <v>0</v>
      </c>
      <c r="AG1767" s="116">
        <f ca="1">SUMIF(AAL!$G$3:$G$65061,'Risk Lv. Inforce'!$B$7:$B$1291,AAL!$H$3:$H$65007)</f>
        <v>0</v>
      </c>
      <c r="AH1767" s="116">
        <f ca="1">SUMIF(AAL!$I$3:$I$65061,'Risk Lv. Inforce'!$B$7:$B$1291,AAL!$J$3:$J$65007)</f>
        <v>0</v>
      </c>
      <c r="AI1767" s="116">
        <f ca="1">SUMIF(AAL!$K$3:$K$65061,'Risk Lv. Inforce'!$B$7:$B$1291,AAL!$L$3:$L$65007)</f>
        <v>0</v>
      </c>
      <c r="AJ1767" s="116">
        <f>VLOOKUP(B1767,AAL!$Q$4:$S$1048576,3,0)</f>
        <v>0</v>
      </c>
      <c r="AK1767" s="116">
        <f>VLOOKUP(B1767,AAL!$U$4:$W$1048576,3,0)</f>
        <v>0</v>
      </c>
      <c r="AL1767" s="69">
        <f ca="1">IFERROR(((AD1767+(AD1767*'Portfolio Stats_RMS'!$C$7))/($AB1767*(1-'Portfolio Stats_RMS'!$C$6))),0)</f>
        <v>0</v>
      </c>
      <c r="AM1767" s="69">
        <f ca="1">IFERROR(((AF1767+(AF1767*'Portfolio Stats_RMS'!$C$7))/($AB1767*(1-'Portfolio Stats_RMS'!$C$6))),0)</f>
        <v>0</v>
      </c>
      <c r="AN1767" s="69">
        <f ca="1">IFERROR(((AH1767+(AH1767*'Portfolio Stats_RMS'!$C$7))/($AB1767*(1-'Portfolio Stats_RMS'!$C$6))),0)</f>
        <v>0</v>
      </c>
      <c r="AO1767" s="69">
        <f>IFERROR(((AJ1767+(AJ1767*'Portfolio Stats_RMS'!$C$7))/(AB1767*(1-'Portfolio Stats_RMS'!$C$6))),0)</f>
        <v>0</v>
      </c>
      <c r="AP1767" s="152"/>
    </row>
    <row r="1768" spans="2:42" x14ac:dyDescent="0.25">
      <c r="B1768" s="29"/>
      <c r="C1768" s="87"/>
      <c r="D1768" s="29"/>
      <c r="E1768" s="29"/>
      <c r="F1768" s="29"/>
      <c r="G1768" s="25"/>
      <c r="H1768" s="25"/>
      <c r="I1768" s="25"/>
      <c r="J1768" s="100"/>
      <c r="K1768" s="100"/>
      <c r="L1768" s="149"/>
      <c r="M1768" s="29"/>
      <c r="N1768" s="29"/>
      <c r="O1768" s="29"/>
      <c r="P1768" s="149"/>
      <c r="Q1768" s="150"/>
      <c r="R1768" s="152"/>
      <c r="S1768" s="153"/>
      <c r="T1768" s="153"/>
      <c r="U1768" s="154"/>
      <c r="V1768" s="99"/>
      <c r="W1768" s="99"/>
      <c r="X1768" s="25"/>
      <c r="Y1768" s="25"/>
      <c r="Z1768" s="99"/>
      <c r="AA1768" s="25"/>
      <c r="AB1768" s="25"/>
      <c r="AC1768" s="99"/>
      <c r="AD1768" s="116">
        <f ca="1">SUMIF(AAL!$A$3:$A$65061,'Risk Lv. Inforce'!$B$7:$B$12091,AAL!$B$3:$B$65007)</f>
        <v>0</v>
      </c>
      <c r="AE1768" s="116">
        <f ca="1">SUMIF(AAL!$C$3:$C$65061,'Risk Lv. Inforce'!$B$7:$B$10291,AAL!$D$3:$D$65007)</f>
        <v>0</v>
      </c>
      <c r="AF1768" s="116">
        <f ca="1">SUMIF(AAL!$E$3:$E$65061,'Risk Lv. Inforce'!$B$7:$B$1291,AAL!$F$3:$F$65007)</f>
        <v>0</v>
      </c>
      <c r="AG1768" s="116">
        <f ca="1">SUMIF(AAL!$G$3:$G$65061,'Risk Lv. Inforce'!$B$7:$B$1291,AAL!$H$3:$H$65007)</f>
        <v>0</v>
      </c>
      <c r="AH1768" s="116">
        <f ca="1">SUMIF(AAL!$I$3:$I$65061,'Risk Lv. Inforce'!$B$7:$B$1291,AAL!$J$3:$J$65007)</f>
        <v>0</v>
      </c>
      <c r="AI1768" s="116">
        <f ca="1">SUMIF(AAL!$K$3:$K$65061,'Risk Lv. Inforce'!$B$7:$B$1291,AAL!$L$3:$L$65007)</f>
        <v>0</v>
      </c>
      <c r="AJ1768" s="116">
        <f>VLOOKUP(B1768,AAL!$Q$4:$S$1048576,3,0)</f>
        <v>0</v>
      </c>
      <c r="AK1768" s="116">
        <f>VLOOKUP(B1768,AAL!$U$4:$W$1048576,3,0)</f>
        <v>0</v>
      </c>
      <c r="AL1768" s="69">
        <f ca="1">IFERROR(((AD1768+(AD1768*'Portfolio Stats_RMS'!$C$7))/($AB1768*(1-'Portfolio Stats_RMS'!$C$6))),0)</f>
        <v>0</v>
      </c>
      <c r="AM1768" s="69">
        <f ca="1">IFERROR(((AF1768+(AF1768*'Portfolio Stats_RMS'!$C$7))/($AB1768*(1-'Portfolio Stats_RMS'!$C$6))),0)</f>
        <v>0</v>
      </c>
      <c r="AN1768" s="69">
        <f ca="1">IFERROR(((AH1768+(AH1768*'Portfolio Stats_RMS'!$C$7))/($AB1768*(1-'Portfolio Stats_RMS'!$C$6))),0)</f>
        <v>0</v>
      </c>
      <c r="AO1768" s="69">
        <f>IFERROR(((AJ1768+(AJ1768*'Portfolio Stats_RMS'!$C$7))/(AB1768*(1-'Portfolio Stats_RMS'!$C$6))),0)</f>
        <v>0</v>
      </c>
      <c r="AP1768" s="152"/>
    </row>
    <row r="1769" spans="2:42" x14ac:dyDescent="0.25">
      <c r="B1769" s="29"/>
      <c r="C1769" s="87"/>
      <c r="D1769" s="29"/>
      <c r="E1769" s="29"/>
      <c r="F1769" s="29"/>
      <c r="G1769" s="25"/>
      <c r="H1769" s="25"/>
      <c r="I1769" s="25"/>
      <c r="J1769" s="100"/>
      <c r="K1769" s="100"/>
      <c r="L1769" s="29"/>
      <c r="M1769" s="29"/>
      <c r="N1769" s="29"/>
      <c r="O1769" s="29"/>
      <c r="P1769" s="149"/>
      <c r="Q1769" s="150"/>
      <c r="R1769" s="152"/>
      <c r="S1769" s="153"/>
      <c r="T1769" s="153"/>
      <c r="U1769" s="154"/>
      <c r="V1769" s="99"/>
      <c r="W1769" s="99"/>
      <c r="X1769" s="25"/>
      <c r="Y1769" s="25"/>
      <c r="Z1769" s="99"/>
      <c r="AA1769" s="25"/>
      <c r="AB1769" s="25"/>
      <c r="AC1769" s="99"/>
      <c r="AD1769" s="116">
        <f ca="1">SUMIF(AAL!$A$3:$A$65061,'Risk Lv. Inforce'!$B$7:$B$12091,AAL!$B$3:$B$65007)</f>
        <v>0</v>
      </c>
      <c r="AE1769" s="116">
        <f ca="1">SUMIF(AAL!$C$3:$C$65061,'Risk Lv. Inforce'!$B$7:$B$10291,AAL!$D$3:$D$65007)</f>
        <v>0</v>
      </c>
      <c r="AF1769" s="116">
        <f ca="1">SUMIF(AAL!$E$3:$E$65061,'Risk Lv. Inforce'!$B$7:$B$1291,AAL!$F$3:$F$65007)</f>
        <v>0</v>
      </c>
      <c r="AG1769" s="116">
        <f ca="1">SUMIF(AAL!$G$3:$G$65061,'Risk Lv. Inforce'!$B$7:$B$1291,AAL!$H$3:$H$65007)</f>
        <v>0</v>
      </c>
      <c r="AH1769" s="116">
        <f ca="1">SUMIF(AAL!$I$3:$I$65061,'Risk Lv. Inforce'!$B$7:$B$1291,AAL!$J$3:$J$65007)</f>
        <v>0</v>
      </c>
      <c r="AI1769" s="116">
        <f ca="1">SUMIF(AAL!$K$3:$K$65061,'Risk Lv. Inforce'!$B$7:$B$1291,AAL!$L$3:$L$65007)</f>
        <v>0</v>
      </c>
      <c r="AJ1769" s="116">
        <f>VLOOKUP(B1769,AAL!$Q$4:$S$1048576,3,0)</f>
        <v>0</v>
      </c>
      <c r="AK1769" s="116">
        <f>VLOOKUP(B1769,AAL!$U$4:$W$1048576,3,0)</f>
        <v>0</v>
      </c>
      <c r="AL1769" s="69">
        <f ca="1">IFERROR(((AD1769+(AD1769*'Portfolio Stats_RMS'!$C$7))/($AB1769*(1-'Portfolio Stats_RMS'!$C$6))),0)</f>
        <v>0</v>
      </c>
      <c r="AM1769" s="69">
        <f ca="1">IFERROR(((AF1769+(AF1769*'Portfolio Stats_RMS'!$C$7))/($AB1769*(1-'Portfolio Stats_RMS'!$C$6))),0)</f>
        <v>0</v>
      </c>
      <c r="AN1769" s="69">
        <f ca="1">IFERROR(((AH1769+(AH1769*'Portfolio Stats_RMS'!$C$7))/($AB1769*(1-'Portfolio Stats_RMS'!$C$6))),0)</f>
        <v>0</v>
      </c>
      <c r="AO1769" s="69">
        <f>IFERROR(((AJ1769+(AJ1769*'Portfolio Stats_RMS'!$C$7))/(AB1769*(1-'Portfolio Stats_RMS'!$C$6))),0)</f>
        <v>0</v>
      </c>
      <c r="AP1769" s="152"/>
    </row>
    <row r="1770" spans="2:42" x14ac:dyDescent="0.25">
      <c r="B1770" s="29"/>
      <c r="C1770" s="87"/>
      <c r="D1770" s="29"/>
      <c r="E1770" s="29"/>
      <c r="F1770" s="29"/>
      <c r="G1770" s="25"/>
      <c r="H1770" s="25"/>
      <c r="I1770" s="25"/>
      <c r="J1770" s="100"/>
      <c r="K1770" s="100"/>
      <c r="L1770" s="149"/>
      <c r="M1770" s="29"/>
      <c r="N1770" s="29"/>
      <c r="O1770" s="29"/>
      <c r="P1770" s="149"/>
      <c r="Q1770" s="150"/>
      <c r="R1770" s="152"/>
      <c r="S1770" s="153"/>
      <c r="T1770" s="153"/>
      <c r="U1770" s="154"/>
      <c r="V1770" s="99"/>
      <c r="W1770" s="99"/>
      <c r="X1770" s="25"/>
      <c r="Y1770" s="25"/>
      <c r="Z1770" s="99"/>
      <c r="AA1770" s="25"/>
      <c r="AB1770" s="25"/>
      <c r="AC1770" s="99"/>
      <c r="AD1770" s="116">
        <f ca="1">SUMIF(AAL!$A$3:$A$65061,'Risk Lv. Inforce'!$B$7:$B$12091,AAL!$B$3:$B$65007)</f>
        <v>0</v>
      </c>
      <c r="AE1770" s="116">
        <f ca="1">SUMIF(AAL!$C$3:$C$65061,'Risk Lv. Inforce'!$B$7:$B$10291,AAL!$D$3:$D$65007)</f>
        <v>0</v>
      </c>
      <c r="AF1770" s="116">
        <f ca="1">SUMIF(AAL!$E$3:$E$65061,'Risk Lv. Inforce'!$B$7:$B$1291,AAL!$F$3:$F$65007)</f>
        <v>0</v>
      </c>
      <c r="AG1770" s="116">
        <f ca="1">SUMIF(AAL!$G$3:$G$65061,'Risk Lv. Inforce'!$B$7:$B$1291,AAL!$H$3:$H$65007)</f>
        <v>0</v>
      </c>
      <c r="AH1770" s="116">
        <f ca="1">SUMIF(AAL!$I$3:$I$65061,'Risk Lv. Inforce'!$B$7:$B$1291,AAL!$J$3:$J$65007)</f>
        <v>0</v>
      </c>
      <c r="AI1770" s="116">
        <f ca="1">SUMIF(AAL!$K$3:$K$65061,'Risk Lv. Inforce'!$B$7:$B$1291,AAL!$L$3:$L$65007)</f>
        <v>0</v>
      </c>
      <c r="AJ1770" s="116">
        <f>VLOOKUP(B1770,AAL!$Q$4:$S$1048576,3,0)</f>
        <v>0</v>
      </c>
      <c r="AK1770" s="116">
        <f>VLOOKUP(B1770,AAL!$U$4:$W$1048576,3,0)</f>
        <v>0</v>
      </c>
      <c r="AL1770" s="69">
        <f ca="1">IFERROR(((AD1770+(AD1770*'Portfolio Stats_RMS'!$C$7))/($AB1770*(1-'Portfolio Stats_RMS'!$C$6))),0)</f>
        <v>0</v>
      </c>
      <c r="AM1770" s="69">
        <f ca="1">IFERROR(((AF1770+(AF1770*'Portfolio Stats_RMS'!$C$7))/($AB1770*(1-'Portfolio Stats_RMS'!$C$6))),0)</f>
        <v>0</v>
      </c>
      <c r="AN1770" s="69">
        <f ca="1">IFERROR(((AH1770+(AH1770*'Portfolio Stats_RMS'!$C$7))/($AB1770*(1-'Portfolio Stats_RMS'!$C$6))),0)</f>
        <v>0</v>
      </c>
      <c r="AO1770" s="69">
        <f>IFERROR(((AJ1770+(AJ1770*'Portfolio Stats_RMS'!$C$7))/(AB1770*(1-'Portfolio Stats_RMS'!$C$6))),0)</f>
        <v>0</v>
      </c>
      <c r="AP1770" s="152"/>
    </row>
    <row r="1771" spans="2:42" x14ac:dyDescent="0.25">
      <c r="B1771" s="29"/>
      <c r="C1771" s="87"/>
      <c r="D1771" s="29"/>
      <c r="E1771" s="29"/>
      <c r="F1771" s="29"/>
      <c r="G1771" s="25"/>
      <c r="H1771" s="25"/>
      <c r="I1771" s="25"/>
      <c r="J1771" s="100"/>
      <c r="K1771" s="100"/>
      <c r="L1771" s="149"/>
      <c r="M1771" s="29"/>
      <c r="N1771" s="29"/>
      <c r="O1771" s="29"/>
      <c r="P1771" s="149"/>
      <c r="Q1771" s="150"/>
      <c r="R1771" s="152"/>
      <c r="S1771" s="153"/>
      <c r="T1771" s="153"/>
      <c r="U1771" s="154"/>
      <c r="V1771" s="99"/>
      <c r="W1771" s="99"/>
      <c r="X1771" s="25"/>
      <c r="Y1771" s="25"/>
      <c r="Z1771" s="99"/>
      <c r="AA1771" s="25"/>
      <c r="AB1771" s="25"/>
      <c r="AC1771" s="99"/>
      <c r="AD1771" s="116">
        <f ca="1">SUMIF(AAL!$A$3:$A$65061,'Risk Lv. Inforce'!$B$7:$B$12091,AAL!$B$3:$B$65007)</f>
        <v>0</v>
      </c>
      <c r="AE1771" s="116">
        <f ca="1">SUMIF(AAL!$C$3:$C$65061,'Risk Lv. Inforce'!$B$7:$B$10291,AAL!$D$3:$D$65007)</f>
        <v>0</v>
      </c>
      <c r="AF1771" s="116">
        <f ca="1">SUMIF(AAL!$E$3:$E$65061,'Risk Lv. Inforce'!$B$7:$B$1291,AAL!$F$3:$F$65007)</f>
        <v>0</v>
      </c>
      <c r="AG1771" s="116">
        <f ca="1">SUMIF(AAL!$G$3:$G$65061,'Risk Lv. Inforce'!$B$7:$B$1291,AAL!$H$3:$H$65007)</f>
        <v>0</v>
      </c>
      <c r="AH1771" s="116">
        <f ca="1">SUMIF(AAL!$I$3:$I$65061,'Risk Lv. Inforce'!$B$7:$B$1291,AAL!$J$3:$J$65007)</f>
        <v>0</v>
      </c>
      <c r="AI1771" s="116">
        <f ca="1">SUMIF(AAL!$K$3:$K$65061,'Risk Lv. Inforce'!$B$7:$B$1291,AAL!$L$3:$L$65007)</f>
        <v>0</v>
      </c>
      <c r="AJ1771" s="116">
        <f>VLOOKUP(B1771,AAL!$Q$4:$S$1048576,3,0)</f>
        <v>0</v>
      </c>
      <c r="AK1771" s="116">
        <f>VLOOKUP(B1771,AAL!$U$4:$W$1048576,3,0)</f>
        <v>0</v>
      </c>
      <c r="AL1771" s="69">
        <f ca="1">IFERROR(((AD1771+(AD1771*'Portfolio Stats_RMS'!$C$7))/($AB1771*(1-'Portfolio Stats_RMS'!$C$6))),0)</f>
        <v>0</v>
      </c>
      <c r="AM1771" s="69">
        <f ca="1">IFERROR(((AF1771+(AF1771*'Portfolio Stats_RMS'!$C$7))/($AB1771*(1-'Portfolio Stats_RMS'!$C$6))),0)</f>
        <v>0</v>
      </c>
      <c r="AN1771" s="69">
        <f ca="1">IFERROR(((AH1771+(AH1771*'Portfolio Stats_RMS'!$C$7))/($AB1771*(1-'Portfolio Stats_RMS'!$C$6))),0)</f>
        <v>0</v>
      </c>
      <c r="AO1771" s="69">
        <f>IFERROR(((AJ1771+(AJ1771*'Portfolio Stats_RMS'!$C$7))/(AB1771*(1-'Portfolio Stats_RMS'!$C$6))),0)</f>
        <v>0</v>
      </c>
      <c r="AP1771" s="152"/>
    </row>
    <row r="1772" spans="2:42" x14ac:dyDescent="0.25">
      <c r="B1772" s="29"/>
      <c r="C1772" s="87"/>
      <c r="D1772" s="29"/>
      <c r="E1772" s="29"/>
      <c r="F1772" s="29"/>
      <c r="G1772" s="25"/>
      <c r="H1772" s="25"/>
      <c r="I1772" s="25"/>
      <c r="J1772" s="100"/>
      <c r="K1772" s="100"/>
      <c r="L1772" s="29"/>
      <c r="M1772" s="29"/>
      <c r="N1772" s="29"/>
      <c r="O1772" s="29"/>
      <c r="P1772" s="149"/>
      <c r="Q1772" s="150"/>
      <c r="R1772" s="152"/>
      <c r="S1772" s="153"/>
      <c r="T1772" s="153"/>
      <c r="U1772" s="154"/>
      <c r="V1772" s="99"/>
      <c r="W1772" s="99"/>
      <c r="X1772" s="25"/>
      <c r="Y1772" s="25"/>
      <c r="Z1772" s="99"/>
      <c r="AA1772" s="25"/>
      <c r="AB1772" s="25"/>
      <c r="AC1772" s="99"/>
      <c r="AD1772" s="116">
        <f ca="1">SUMIF(AAL!$A$3:$A$65061,'Risk Lv. Inforce'!$B$7:$B$12091,AAL!$B$3:$B$65007)</f>
        <v>0</v>
      </c>
      <c r="AE1772" s="116">
        <f ca="1">SUMIF(AAL!$C$3:$C$65061,'Risk Lv. Inforce'!$B$7:$B$10291,AAL!$D$3:$D$65007)</f>
        <v>0</v>
      </c>
      <c r="AF1772" s="116">
        <f ca="1">SUMIF(AAL!$E$3:$E$65061,'Risk Lv. Inforce'!$B$7:$B$1291,AAL!$F$3:$F$65007)</f>
        <v>0</v>
      </c>
      <c r="AG1772" s="116">
        <f ca="1">SUMIF(AAL!$G$3:$G$65061,'Risk Lv. Inforce'!$B$7:$B$1291,AAL!$H$3:$H$65007)</f>
        <v>0</v>
      </c>
      <c r="AH1772" s="116">
        <f ca="1">SUMIF(AAL!$I$3:$I$65061,'Risk Lv. Inforce'!$B$7:$B$1291,AAL!$J$3:$J$65007)</f>
        <v>0</v>
      </c>
      <c r="AI1772" s="116">
        <f ca="1">SUMIF(AAL!$K$3:$K$65061,'Risk Lv. Inforce'!$B$7:$B$1291,AAL!$L$3:$L$65007)</f>
        <v>0</v>
      </c>
      <c r="AJ1772" s="116">
        <f>VLOOKUP(B1772,AAL!$Q$4:$S$1048576,3,0)</f>
        <v>0</v>
      </c>
      <c r="AK1772" s="116">
        <f>VLOOKUP(B1772,AAL!$U$4:$W$1048576,3,0)</f>
        <v>0</v>
      </c>
      <c r="AL1772" s="69">
        <f ca="1">IFERROR(((AD1772+(AD1772*'Portfolio Stats_RMS'!$C$7))/($AB1772*(1-'Portfolio Stats_RMS'!$C$6))),0)</f>
        <v>0</v>
      </c>
      <c r="AM1772" s="69">
        <f ca="1">IFERROR(((AF1772+(AF1772*'Portfolio Stats_RMS'!$C$7))/($AB1772*(1-'Portfolio Stats_RMS'!$C$6))),0)</f>
        <v>0</v>
      </c>
      <c r="AN1772" s="69">
        <f ca="1">IFERROR(((AH1772+(AH1772*'Portfolio Stats_RMS'!$C$7))/($AB1772*(1-'Portfolio Stats_RMS'!$C$6))),0)</f>
        <v>0</v>
      </c>
      <c r="AO1772" s="69">
        <f>IFERROR(((AJ1772+(AJ1772*'Portfolio Stats_RMS'!$C$7))/(AB1772*(1-'Portfolio Stats_RMS'!$C$6))),0)</f>
        <v>0</v>
      </c>
      <c r="AP1772" s="152"/>
    </row>
    <row r="1773" spans="2:42" x14ac:dyDescent="0.25">
      <c r="B1773" s="29"/>
      <c r="C1773" s="87"/>
      <c r="D1773" s="29"/>
      <c r="E1773" s="29"/>
      <c r="F1773" s="29"/>
      <c r="G1773" s="25"/>
      <c r="H1773" s="25"/>
      <c r="I1773" s="25"/>
      <c r="J1773" s="100"/>
      <c r="K1773" s="100"/>
      <c r="L1773" s="149"/>
      <c r="M1773" s="29"/>
      <c r="N1773" s="29"/>
      <c r="O1773" s="29"/>
      <c r="P1773" s="149"/>
      <c r="Q1773" s="150"/>
      <c r="R1773" s="152"/>
      <c r="S1773" s="153"/>
      <c r="T1773" s="153"/>
      <c r="U1773" s="154"/>
      <c r="V1773" s="99"/>
      <c r="W1773" s="99"/>
      <c r="X1773" s="25"/>
      <c r="Y1773" s="25"/>
      <c r="Z1773" s="99"/>
      <c r="AA1773" s="25"/>
      <c r="AB1773" s="25"/>
      <c r="AC1773" s="99"/>
      <c r="AD1773" s="116">
        <f ca="1">SUMIF(AAL!$A$3:$A$65061,'Risk Lv. Inforce'!$B$7:$B$12091,AAL!$B$3:$B$65007)</f>
        <v>0</v>
      </c>
      <c r="AE1773" s="116">
        <f ca="1">SUMIF(AAL!$C$3:$C$65061,'Risk Lv. Inforce'!$B$7:$B$10291,AAL!$D$3:$D$65007)</f>
        <v>0</v>
      </c>
      <c r="AF1773" s="116">
        <f ca="1">SUMIF(AAL!$E$3:$E$65061,'Risk Lv. Inforce'!$B$7:$B$1291,AAL!$F$3:$F$65007)</f>
        <v>0</v>
      </c>
      <c r="AG1773" s="116">
        <f ca="1">SUMIF(AAL!$G$3:$G$65061,'Risk Lv. Inforce'!$B$7:$B$1291,AAL!$H$3:$H$65007)</f>
        <v>0</v>
      </c>
      <c r="AH1773" s="116">
        <f ca="1">SUMIF(AAL!$I$3:$I$65061,'Risk Lv. Inforce'!$B$7:$B$1291,AAL!$J$3:$J$65007)</f>
        <v>0</v>
      </c>
      <c r="AI1773" s="116">
        <f ca="1">SUMIF(AAL!$K$3:$K$65061,'Risk Lv. Inforce'!$B$7:$B$1291,AAL!$L$3:$L$65007)</f>
        <v>0</v>
      </c>
      <c r="AJ1773" s="116">
        <f>VLOOKUP(B1773,AAL!$Q$4:$S$1048576,3,0)</f>
        <v>0</v>
      </c>
      <c r="AK1773" s="116">
        <f>VLOOKUP(B1773,AAL!$U$4:$W$1048576,3,0)</f>
        <v>0</v>
      </c>
      <c r="AL1773" s="69">
        <f ca="1">IFERROR(((AD1773+(AD1773*'Portfolio Stats_RMS'!$C$7))/($AB1773*(1-'Portfolio Stats_RMS'!$C$6))),0)</f>
        <v>0</v>
      </c>
      <c r="AM1773" s="69">
        <f ca="1">IFERROR(((AF1773+(AF1773*'Portfolio Stats_RMS'!$C$7))/($AB1773*(1-'Portfolio Stats_RMS'!$C$6))),0)</f>
        <v>0</v>
      </c>
      <c r="AN1773" s="69">
        <f ca="1">IFERROR(((AH1773+(AH1773*'Portfolio Stats_RMS'!$C$7))/($AB1773*(1-'Portfolio Stats_RMS'!$C$6))),0)</f>
        <v>0</v>
      </c>
      <c r="AO1773" s="69">
        <f>IFERROR(((AJ1773+(AJ1773*'Portfolio Stats_RMS'!$C$7))/(AB1773*(1-'Portfolio Stats_RMS'!$C$6))),0)</f>
        <v>0</v>
      </c>
      <c r="AP1773" s="152"/>
    </row>
    <row r="1774" spans="2:42" x14ac:dyDescent="0.25">
      <c r="B1774" s="29"/>
      <c r="C1774" s="87"/>
      <c r="D1774" s="29"/>
      <c r="E1774" s="29"/>
      <c r="F1774" s="29"/>
      <c r="G1774" s="25"/>
      <c r="H1774" s="25"/>
      <c r="I1774" s="25"/>
      <c r="J1774" s="100"/>
      <c r="K1774" s="100"/>
      <c r="L1774" s="149"/>
      <c r="M1774" s="29"/>
      <c r="N1774" s="29"/>
      <c r="O1774" s="29"/>
      <c r="P1774" s="149"/>
      <c r="Q1774" s="150"/>
      <c r="R1774" s="152"/>
      <c r="S1774" s="153"/>
      <c r="T1774" s="153"/>
      <c r="U1774" s="154"/>
      <c r="V1774" s="99"/>
      <c r="W1774" s="99"/>
      <c r="X1774" s="25"/>
      <c r="Y1774" s="25"/>
      <c r="Z1774" s="99"/>
      <c r="AA1774" s="25"/>
      <c r="AB1774" s="25"/>
      <c r="AC1774" s="99"/>
      <c r="AD1774" s="116">
        <f ca="1">SUMIF(AAL!$A$3:$A$65061,'Risk Lv. Inforce'!$B$7:$B$12091,AAL!$B$3:$B$65007)</f>
        <v>0</v>
      </c>
      <c r="AE1774" s="116">
        <f ca="1">SUMIF(AAL!$C$3:$C$65061,'Risk Lv. Inforce'!$B$7:$B$10291,AAL!$D$3:$D$65007)</f>
        <v>0</v>
      </c>
      <c r="AF1774" s="116">
        <f ca="1">SUMIF(AAL!$E$3:$E$65061,'Risk Lv. Inforce'!$B$7:$B$1291,AAL!$F$3:$F$65007)</f>
        <v>0</v>
      </c>
      <c r="AG1774" s="116">
        <f ca="1">SUMIF(AAL!$G$3:$G$65061,'Risk Lv. Inforce'!$B$7:$B$1291,AAL!$H$3:$H$65007)</f>
        <v>0</v>
      </c>
      <c r="AH1774" s="116">
        <f ca="1">SUMIF(AAL!$I$3:$I$65061,'Risk Lv. Inforce'!$B$7:$B$1291,AAL!$J$3:$J$65007)</f>
        <v>0</v>
      </c>
      <c r="AI1774" s="116">
        <f ca="1">SUMIF(AAL!$K$3:$K$65061,'Risk Lv. Inforce'!$B$7:$B$1291,AAL!$L$3:$L$65007)</f>
        <v>0</v>
      </c>
      <c r="AJ1774" s="116">
        <f>VLOOKUP(B1774,AAL!$Q$4:$S$1048576,3,0)</f>
        <v>0</v>
      </c>
      <c r="AK1774" s="116">
        <f>VLOOKUP(B1774,AAL!$U$4:$W$1048576,3,0)</f>
        <v>0</v>
      </c>
      <c r="AL1774" s="69">
        <f ca="1">IFERROR(((AD1774+(AD1774*'Portfolio Stats_RMS'!$C$7))/($AB1774*(1-'Portfolio Stats_RMS'!$C$6))),0)</f>
        <v>0</v>
      </c>
      <c r="AM1774" s="69">
        <f ca="1">IFERROR(((AF1774+(AF1774*'Portfolio Stats_RMS'!$C$7))/($AB1774*(1-'Portfolio Stats_RMS'!$C$6))),0)</f>
        <v>0</v>
      </c>
      <c r="AN1774" s="69">
        <f ca="1">IFERROR(((AH1774+(AH1774*'Portfolio Stats_RMS'!$C$7))/($AB1774*(1-'Portfolio Stats_RMS'!$C$6))),0)</f>
        <v>0</v>
      </c>
      <c r="AO1774" s="69">
        <f>IFERROR(((AJ1774+(AJ1774*'Portfolio Stats_RMS'!$C$7))/(AB1774*(1-'Portfolio Stats_RMS'!$C$6))),0)</f>
        <v>0</v>
      </c>
      <c r="AP1774" s="152"/>
    </row>
    <row r="1775" spans="2:42" x14ac:dyDescent="0.25">
      <c r="B1775" s="29"/>
      <c r="C1775" s="87"/>
      <c r="D1775" s="29"/>
      <c r="E1775" s="29"/>
      <c r="F1775" s="29"/>
      <c r="G1775" s="25"/>
      <c r="H1775" s="25"/>
      <c r="I1775" s="25"/>
      <c r="J1775" s="100"/>
      <c r="K1775" s="100"/>
      <c r="L1775" s="149"/>
      <c r="M1775" s="29"/>
      <c r="N1775" s="29"/>
      <c r="O1775" s="29"/>
      <c r="P1775" s="149"/>
      <c r="Q1775" s="150"/>
      <c r="R1775" s="152"/>
      <c r="S1775" s="153"/>
      <c r="T1775" s="153"/>
      <c r="U1775" s="154"/>
      <c r="V1775" s="99"/>
      <c r="W1775" s="99"/>
      <c r="X1775" s="25"/>
      <c r="Y1775" s="25"/>
      <c r="Z1775" s="99"/>
      <c r="AA1775" s="25"/>
      <c r="AB1775" s="25"/>
      <c r="AC1775" s="99"/>
      <c r="AD1775" s="116">
        <f ca="1">SUMIF(AAL!$A$3:$A$65061,'Risk Lv. Inforce'!$B$7:$B$12091,AAL!$B$3:$B$65007)</f>
        <v>0</v>
      </c>
      <c r="AE1775" s="116">
        <f ca="1">SUMIF(AAL!$C$3:$C$65061,'Risk Lv. Inforce'!$B$7:$B$10291,AAL!$D$3:$D$65007)</f>
        <v>0</v>
      </c>
      <c r="AF1775" s="116">
        <f ca="1">SUMIF(AAL!$E$3:$E$65061,'Risk Lv. Inforce'!$B$7:$B$1291,AAL!$F$3:$F$65007)</f>
        <v>0</v>
      </c>
      <c r="AG1775" s="116">
        <f ca="1">SUMIF(AAL!$G$3:$G$65061,'Risk Lv. Inforce'!$B$7:$B$1291,AAL!$H$3:$H$65007)</f>
        <v>0</v>
      </c>
      <c r="AH1775" s="116">
        <f ca="1">SUMIF(AAL!$I$3:$I$65061,'Risk Lv. Inforce'!$B$7:$B$1291,AAL!$J$3:$J$65007)</f>
        <v>0</v>
      </c>
      <c r="AI1775" s="116">
        <f ca="1">SUMIF(AAL!$K$3:$K$65061,'Risk Lv. Inforce'!$B$7:$B$1291,AAL!$L$3:$L$65007)</f>
        <v>0</v>
      </c>
      <c r="AJ1775" s="116">
        <f>VLOOKUP(B1775,AAL!$Q$4:$S$1048576,3,0)</f>
        <v>0</v>
      </c>
      <c r="AK1775" s="116">
        <f>VLOOKUP(B1775,AAL!$U$4:$W$1048576,3,0)</f>
        <v>0</v>
      </c>
      <c r="AL1775" s="69">
        <f ca="1">IFERROR(((AD1775+(AD1775*'Portfolio Stats_RMS'!$C$7))/($AB1775*(1-'Portfolio Stats_RMS'!$C$6))),0)</f>
        <v>0</v>
      </c>
      <c r="AM1775" s="69">
        <f ca="1">IFERROR(((AF1775+(AF1775*'Portfolio Stats_RMS'!$C$7))/($AB1775*(1-'Portfolio Stats_RMS'!$C$6))),0)</f>
        <v>0</v>
      </c>
      <c r="AN1775" s="69">
        <f ca="1">IFERROR(((AH1775+(AH1775*'Portfolio Stats_RMS'!$C$7))/($AB1775*(1-'Portfolio Stats_RMS'!$C$6))),0)</f>
        <v>0</v>
      </c>
      <c r="AO1775" s="69">
        <f>IFERROR(((AJ1775+(AJ1775*'Portfolio Stats_RMS'!$C$7))/(AB1775*(1-'Portfolio Stats_RMS'!$C$6))),0)</f>
        <v>0</v>
      </c>
      <c r="AP1775" s="152"/>
    </row>
    <row r="1776" spans="2:42" x14ac:dyDescent="0.25">
      <c r="B1776" s="29"/>
      <c r="C1776" s="87"/>
      <c r="D1776" s="29"/>
      <c r="E1776" s="29"/>
      <c r="F1776" s="29"/>
      <c r="G1776" s="25"/>
      <c r="H1776" s="25"/>
      <c r="I1776" s="25"/>
      <c r="J1776" s="100"/>
      <c r="K1776" s="100"/>
      <c r="L1776" s="29"/>
      <c r="M1776" s="29"/>
      <c r="N1776" s="29"/>
      <c r="O1776" s="29"/>
      <c r="P1776" s="149"/>
      <c r="Q1776" s="150"/>
      <c r="R1776" s="152"/>
      <c r="S1776" s="153"/>
      <c r="T1776" s="153"/>
      <c r="U1776" s="154"/>
      <c r="V1776" s="99"/>
      <c r="W1776" s="99"/>
      <c r="X1776" s="25"/>
      <c r="Y1776" s="25"/>
      <c r="Z1776" s="99"/>
      <c r="AA1776" s="25"/>
      <c r="AB1776" s="25"/>
      <c r="AC1776" s="99"/>
      <c r="AD1776" s="116">
        <f ca="1">SUMIF(AAL!$A$3:$A$65061,'Risk Lv. Inforce'!$B$7:$B$12091,AAL!$B$3:$B$65007)</f>
        <v>0</v>
      </c>
      <c r="AE1776" s="116">
        <f ca="1">SUMIF(AAL!$C$3:$C$65061,'Risk Lv. Inforce'!$B$7:$B$10291,AAL!$D$3:$D$65007)</f>
        <v>0</v>
      </c>
      <c r="AF1776" s="116">
        <f ca="1">SUMIF(AAL!$E$3:$E$65061,'Risk Lv. Inforce'!$B$7:$B$1291,AAL!$F$3:$F$65007)</f>
        <v>0</v>
      </c>
      <c r="AG1776" s="116">
        <f ca="1">SUMIF(AAL!$G$3:$G$65061,'Risk Lv. Inforce'!$B$7:$B$1291,AAL!$H$3:$H$65007)</f>
        <v>0</v>
      </c>
      <c r="AH1776" s="116">
        <f ca="1">SUMIF(AAL!$I$3:$I$65061,'Risk Lv. Inforce'!$B$7:$B$1291,AAL!$J$3:$J$65007)</f>
        <v>0</v>
      </c>
      <c r="AI1776" s="116">
        <f ca="1">SUMIF(AAL!$K$3:$K$65061,'Risk Lv. Inforce'!$B$7:$B$1291,AAL!$L$3:$L$65007)</f>
        <v>0</v>
      </c>
      <c r="AJ1776" s="116">
        <f>VLOOKUP(B1776,AAL!$Q$4:$S$1048576,3,0)</f>
        <v>0</v>
      </c>
      <c r="AK1776" s="116">
        <f>VLOOKUP(B1776,AAL!$U$4:$W$1048576,3,0)</f>
        <v>0</v>
      </c>
      <c r="AL1776" s="69">
        <f ca="1">IFERROR(((AD1776+(AD1776*'Portfolio Stats_RMS'!$C$7))/($AB1776*(1-'Portfolio Stats_RMS'!$C$6))),0)</f>
        <v>0</v>
      </c>
      <c r="AM1776" s="69">
        <f ca="1">IFERROR(((AF1776+(AF1776*'Portfolio Stats_RMS'!$C$7))/($AB1776*(1-'Portfolio Stats_RMS'!$C$6))),0)</f>
        <v>0</v>
      </c>
      <c r="AN1776" s="69">
        <f ca="1">IFERROR(((AH1776+(AH1776*'Portfolio Stats_RMS'!$C$7))/($AB1776*(1-'Portfolio Stats_RMS'!$C$6))),0)</f>
        <v>0</v>
      </c>
      <c r="AO1776" s="69">
        <f>IFERROR(((AJ1776+(AJ1776*'Portfolio Stats_RMS'!$C$7))/(AB1776*(1-'Portfolio Stats_RMS'!$C$6))),0)</f>
        <v>0</v>
      </c>
      <c r="AP1776" s="152"/>
    </row>
    <row r="1777" spans="2:42" x14ac:dyDescent="0.25">
      <c r="B1777" s="29"/>
      <c r="C1777" s="87"/>
      <c r="D1777" s="29"/>
      <c r="E1777" s="29"/>
      <c r="F1777" s="29"/>
      <c r="G1777" s="25"/>
      <c r="H1777" s="25"/>
      <c r="I1777" s="25"/>
      <c r="J1777" s="100"/>
      <c r="K1777" s="100"/>
      <c r="L1777" s="29"/>
      <c r="M1777" s="29"/>
      <c r="N1777" s="29"/>
      <c r="O1777" s="29"/>
      <c r="P1777" s="149"/>
      <c r="Q1777" s="150"/>
      <c r="R1777" s="152"/>
      <c r="S1777" s="153"/>
      <c r="T1777" s="153"/>
      <c r="U1777" s="154"/>
      <c r="V1777" s="99"/>
      <c r="W1777" s="99"/>
      <c r="X1777" s="25"/>
      <c r="Y1777" s="25"/>
      <c r="Z1777" s="99"/>
      <c r="AA1777" s="25"/>
      <c r="AB1777" s="25"/>
      <c r="AC1777" s="99"/>
      <c r="AD1777" s="116">
        <f ca="1">SUMIF(AAL!$A$3:$A$65061,'Risk Lv. Inforce'!$B$7:$B$12091,AAL!$B$3:$B$65007)</f>
        <v>0</v>
      </c>
      <c r="AE1777" s="116">
        <f ca="1">SUMIF(AAL!$C$3:$C$65061,'Risk Lv. Inforce'!$B$7:$B$10291,AAL!$D$3:$D$65007)</f>
        <v>0</v>
      </c>
      <c r="AF1777" s="116">
        <f ca="1">SUMIF(AAL!$E$3:$E$65061,'Risk Lv. Inforce'!$B$7:$B$1291,AAL!$F$3:$F$65007)</f>
        <v>0</v>
      </c>
      <c r="AG1777" s="116">
        <f ca="1">SUMIF(AAL!$G$3:$G$65061,'Risk Lv. Inforce'!$B$7:$B$1291,AAL!$H$3:$H$65007)</f>
        <v>0</v>
      </c>
      <c r="AH1777" s="116">
        <f ca="1">SUMIF(AAL!$I$3:$I$65061,'Risk Lv. Inforce'!$B$7:$B$1291,AAL!$J$3:$J$65007)</f>
        <v>0</v>
      </c>
      <c r="AI1777" s="116">
        <f ca="1">SUMIF(AAL!$K$3:$K$65061,'Risk Lv. Inforce'!$B$7:$B$1291,AAL!$L$3:$L$65007)</f>
        <v>0</v>
      </c>
      <c r="AJ1777" s="116">
        <f>VLOOKUP(B1777,AAL!$Q$4:$S$1048576,3,0)</f>
        <v>0</v>
      </c>
      <c r="AK1777" s="116">
        <f>VLOOKUP(B1777,AAL!$U$4:$W$1048576,3,0)</f>
        <v>0</v>
      </c>
      <c r="AL1777" s="69">
        <f ca="1">IFERROR(((AD1777+(AD1777*'Portfolio Stats_RMS'!$C$7))/($AB1777*(1-'Portfolio Stats_RMS'!$C$6))),0)</f>
        <v>0</v>
      </c>
      <c r="AM1777" s="69">
        <f ca="1">IFERROR(((AF1777+(AF1777*'Portfolio Stats_RMS'!$C$7))/($AB1777*(1-'Portfolio Stats_RMS'!$C$6))),0)</f>
        <v>0</v>
      </c>
      <c r="AN1777" s="69">
        <f ca="1">IFERROR(((AH1777+(AH1777*'Portfolio Stats_RMS'!$C$7))/($AB1777*(1-'Portfolio Stats_RMS'!$C$6))),0)</f>
        <v>0</v>
      </c>
      <c r="AO1777" s="69">
        <f>IFERROR(((AJ1777+(AJ1777*'Portfolio Stats_RMS'!$C$7))/(AB1777*(1-'Portfolio Stats_RMS'!$C$6))),0)</f>
        <v>0</v>
      </c>
      <c r="AP1777" s="152"/>
    </row>
    <row r="1778" spans="2:42" x14ac:dyDescent="0.25">
      <c r="B1778" s="29"/>
      <c r="C1778" s="87"/>
      <c r="D1778" s="29"/>
      <c r="E1778" s="29"/>
      <c r="F1778" s="29"/>
      <c r="G1778" s="25"/>
      <c r="H1778" s="25"/>
      <c r="I1778" s="25"/>
      <c r="J1778" s="100"/>
      <c r="K1778" s="100"/>
      <c r="L1778" s="149"/>
      <c r="M1778" s="29"/>
      <c r="N1778" s="29"/>
      <c r="O1778" s="29"/>
      <c r="P1778" s="149"/>
      <c r="Q1778" s="150"/>
      <c r="R1778" s="152"/>
      <c r="S1778" s="153"/>
      <c r="T1778" s="153"/>
      <c r="U1778" s="154"/>
      <c r="V1778" s="99"/>
      <c r="W1778" s="99"/>
      <c r="X1778" s="25"/>
      <c r="Y1778" s="25"/>
      <c r="Z1778" s="99"/>
      <c r="AA1778" s="25"/>
      <c r="AB1778" s="25"/>
      <c r="AC1778" s="99"/>
      <c r="AD1778" s="116">
        <f ca="1">SUMIF(AAL!$A$3:$A$65061,'Risk Lv. Inforce'!$B$7:$B$12091,AAL!$B$3:$B$65007)</f>
        <v>0</v>
      </c>
      <c r="AE1778" s="116">
        <f ca="1">SUMIF(AAL!$C$3:$C$65061,'Risk Lv. Inforce'!$B$7:$B$10291,AAL!$D$3:$D$65007)</f>
        <v>0</v>
      </c>
      <c r="AF1778" s="116">
        <f ca="1">SUMIF(AAL!$E$3:$E$65061,'Risk Lv. Inforce'!$B$7:$B$1291,AAL!$F$3:$F$65007)</f>
        <v>0</v>
      </c>
      <c r="AG1778" s="116">
        <f ca="1">SUMIF(AAL!$G$3:$G$65061,'Risk Lv. Inforce'!$B$7:$B$1291,AAL!$H$3:$H$65007)</f>
        <v>0</v>
      </c>
      <c r="AH1778" s="116">
        <f ca="1">SUMIF(AAL!$I$3:$I$65061,'Risk Lv. Inforce'!$B$7:$B$1291,AAL!$J$3:$J$65007)</f>
        <v>0</v>
      </c>
      <c r="AI1778" s="116">
        <f ca="1">SUMIF(AAL!$K$3:$K$65061,'Risk Lv. Inforce'!$B$7:$B$1291,AAL!$L$3:$L$65007)</f>
        <v>0</v>
      </c>
      <c r="AJ1778" s="116">
        <f>VLOOKUP(B1778,AAL!$Q$4:$S$1048576,3,0)</f>
        <v>0</v>
      </c>
      <c r="AK1778" s="116">
        <f>VLOOKUP(B1778,AAL!$U$4:$W$1048576,3,0)</f>
        <v>0</v>
      </c>
      <c r="AL1778" s="69">
        <f ca="1">IFERROR(((AD1778+(AD1778*'Portfolio Stats_RMS'!$C$7))/($AB1778*(1-'Portfolio Stats_RMS'!$C$6))),0)</f>
        <v>0</v>
      </c>
      <c r="AM1778" s="69">
        <f ca="1">IFERROR(((AF1778+(AF1778*'Portfolio Stats_RMS'!$C$7))/($AB1778*(1-'Portfolio Stats_RMS'!$C$6))),0)</f>
        <v>0</v>
      </c>
      <c r="AN1778" s="69">
        <f ca="1">IFERROR(((AH1778+(AH1778*'Portfolio Stats_RMS'!$C$7))/($AB1778*(1-'Portfolio Stats_RMS'!$C$6))),0)</f>
        <v>0</v>
      </c>
      <c r="AO1778" s="69">
        <f>IFERROR(((AJ1778+(AJ1778*'Portfolio Stats_RMS'!$C$7))/(AB1778*(1-'Portfolio Stats_RMS'!$C$6))),0)</f>
        <v>0</v>
      </c>
      <c r="AP1778" s="152"/>
    </row>
    <row r="1779" spans="2:42" x14ac:dyDescent="0.25">
      <c r="B1779" s="29"/>
      <c r="C1779" s="87"/>
      <c r="D1779" s="29"/>
      <c r="E1779" s="29"/>
      <c r="F1779" s="29"/>
      <c r="G1779" s="25"/>
      <c r="H1779" s="25"/>
      <c r="I1779" s="25"/>
      <c r="J1779" s="100"/>
      <c r="K1779" s="100"/>
      <c r="L1779" s="149"/>
      <c r="M1779" s="29"/>
      <c r="N1779" s="29"/>
      <c r="O1779" s="29"/>
      <c r="P1779" s="149"/>
      <c r="Q1779" s="150"/>
      <c r="R1779" s="152"/>
      <c r="S1779" s="153"/>
      <c r="T1779" s="153"/>
      <c r="U1779" s="154"/>
      <c r="V1779" s="99"/>
      <c r="W1779" s="99"/>
      <c r="X1779" s="25"/>
      <c r="Y1779" s="25"/>
      <c r="Z1779" s="99"/>
      <c r="AA1779" s="25"/>
      <c r="AB1779" s="25"/>
      <c r="AC1779" s="99"/>
      <c r="AD1779" s="116">
        <f ca="1">SUMIF(AAL!$A$3:$A$65061,'Risk Lv. Inforce'!$B$7:$B$12091,AAL!$B$3:$B$65007)</f>
        <v>0</v>
      </c>
      <c r="AE1779" s="116">
        <f ca="1">SUMIF(AAL!$C$3:$C$65061,'Risk Lv. Inforce'!$B$7:$B$10291,AAL!$D$3:$D$65007)</f>
        <v>0</v>
      </c>
      <c r="AF1779" s="116">
        <f ca="1">SUMIF(AAL!$E$3:$E$65061,'Risk Lv. Inforce'!$B$7:$B$1291,AAL!$F$3:$F$65007)</f>
        <v>0</v>
      </c>
      <c r="AG1779" s="116">
        <f ca="1">SUMIF(AAL!$G$3:$G$65061,'Risk Lv. Inforce'!$B$7:$B$1291,AAL!$H$3:$H$65007)</f>
        <v>0</v>
      </c>
      <c r="AH1779" s="116">
        <f ca="1">SUMIF(AAL!$I$3:$I$65061,'Risk Lv. Inforce'!$B$7:$B$1291,AAL!$J$3:$J$65007)</f>
        <v>0</v>
      </c>
      <c r="AI1779" s="116">
        <f ca="1">SUMIF(AAL!$K$3:$K$65061,'Risk Lv. Inforce'!$B$7:$B$1291,AAL!$L$3:$L$65007)</f>
        <v>0</v>
      </c>
      <c r="AJ1779" s="116">
        <f>VLOOKUP(B1779,AAL!$Q$4:$S$1048576,3,0)</f>
        <v>0</v>
      </c>
      <c r="AK1779" s="116">
        <f>VLOOKUP(B1779,AAL!$U$4:$W$1048576,3,0)</f>
        <v>0</v>
      </c>
      <c r="AL1779" s="69">
        <f ca="1">IFERROR(((AD1779+(AD1779*'Portfolio Stats_RMS'!$C$7))/($AB1779*(1-'Portfolio Stats_RMS'!$C$6))),0)</f>
        <v>0</v>
      </c>
      <c r="AM1779" s="69">
        <f ca="1">IFERROR(((AF1779+(AF1779*'Portfolio Stats_RMS'!$C$7))/($AB1779*(1-'Portfolio Stats_RMS'!$C$6))),0)</f>
        <v>0</v>
      </c>
      <c r="AN1779" s="69">
        <f ca="1">IFERROR(((AH1779+(AH1779*'Portfolio Stats_RMS'!$C$7))/($AB1779*(1-'Portfolio Stats_RMS'!$C$6))),0)</f>
        <v>0</v>
      </c>
      <c r="AO1779" s="69">
        <f>IFERROR(((AJ1779+(AJ1779*'Portfolio Stats_RMS'!$C$7))/(AB1779*(1-'Portfolio Stats_RMS'!$C$6))),0)</f>
        <v>0</v>
      </c>
      <c r="AP1779" s="152"/>
    </row>
    <row r="1780" spans="2:42" x14ac:dyDescent="0.25">
      <c r="B1780" s="29"/>
      <c r="C1780" s="87"/>
      <c r="D1780" s="29"/>
      <c r="E1780" s="29"/>
      <c r="F1780" s="29"/>
      <c r="G1780" s="25"/>
      <c r="H1780" s="25"/>
      <c r="I1780" s="25"/>
      <c r="J1780" s="100"/>
      <c r="K1780" s="100"/>
      <c r="L1780" s="29"/>
      <c r="M1780" s="29"/>
      <c r="N1780" s="29"/>
      <c r="O1780" s="29"/>
      <c r="P1780" s="149"/>
      <c r="Q1780" s="150"/>
      <c r="R1780" s="152"/>
      <c r="S1780" s="153"/>
      <c r="T1780" s="153"/>
      <c r="U1780" s="154"/>
      <c r="V1780" s="99"/>
      <c r="W1780" s="99"/>
      <c r="X1780" s="25"/>
      <c r="Y1780" s="25"/>
      <c r="Z1780" s="99"/>
      <c r="AA1780" s="25"/>
      <c r="AB1780" s="25"/>
      <c r="AC1780" s="99"/>
      <c r="AD1780" s="116">
        <f ca="1">SUMIF(AAL!$A$3:$A$65061,'Risk Lv. Inforce'!$B$7:$B$12091,AAL!$B$3:$B$65007)</f>
        <v>0</v>
      </c>
      <c r="AE1780" s="116">
        <f ca="1">SUMIF(AAL!$C$3:$C$65061,'Risk Lv. Inforce'!$B$7:$B$10291,AAL!$D$3:$D$65007)</f>
        <v>0</v>
      </c>
      <c r="AF1780" s="116">
        <f ca="1">SUMIF(AAL!$E$3:$E$65061,'Risk Lv. Inforce'!$B$7:$B$1291,AAL!$F$3:$F$65007)</f>
        <v>0</v>
      </c>
      <c r="AG1780" s="116">
        <f ca="1">SUMIF(AAL!$G$3:$G$65061,'Risk Lv. Inforce'!$B$7:$B$1291,AAL!$H$3:$H$65007)</f>
        <v>0</v>
      </c>
      <c r="AH1780" s="116">
        <f ca="1">SUMIF(AAL!$I$3:$I$65061,'Risk Lv. Inforce'!$B$7:$B$1291,AAL!$J$3:$J$65007)</f>
        <v>0</v>
      </c>
      <c r="AI1780" s="116">
        <f ca="1">SUMIF(AAL!$K$3:$K$65061,'Risk Lv. Inforce'!$B$7:$B$1291,AAL!$L$3:$L$65007)</f>
        <v>0</v>
      </c>
      <c r="AJ1780" s="116">
        <f>VLOOKUP(B1780,AAL!$Q$4:$S$1048576,3,0)</f>
        <v>0</v>
      </c>
      <c r="AK1780" s="116">
        <f>VLOOKUP(B1780,AAL!$U$4:$W$1048576,3,0)</f>
        <v>0</v>
      </c>
      <c r="AL1780" s="69">
        <f ca="1">IFERROR(((AD1780+(AD1780*'Portfolio Stats_RMS'!$C$7))/($AB1780*(1-'Portfolio Stats_RMS'!$C$6))),0)</f>
        <v>0</v>
      </c>
      <c r="AM1780" s="69">
        <f ca="1">IFERROR(((AF1780+(AF1780*'Portfolio Stats_RMS'!$C$7))/($AB1780*(1-'Portfolio Stats_RMS'!$C$6))),0)</f>
        <v>0</v>
      </c>
      <c r="AN1780" s="69">
        <f ca="1">IFERROR(((AH1780+(AH1780*'Portfolio Stats_RMS'!$C$7))/($AB1780*(1-'Portfolio Stats_RMS'!$C$6))),0)</f>
        <v>0</v>
      </c>
      <c r="AO1780" s="69">
        <f>IFERROR(((AJ1780+(AJ1780*'Portfolio Stats_RMS'!$C$7))/(AB1780*(1-'Portfolio Stats_RMS'!$C$6))),0)</f>
        <v>0</v>
      </c>
      <c r="AP1780" s="152"/>
    </row>
    <row r="1781" spans="2:42" x14ac:dyDescent="0.25">
      <c r="B1781" s="29"/>
      <c r="C1781" s="87"/>
      <c r="D1781" s="29"/>
      <c r="E1781" s="29"/>
      <c r="F1781" s="29"/>
      <c r="G1781" s="25"/>
      <c r="H1781" s="25"/>
      <c r="I1781" s="25"/>
      <c r="J1781" s="100"/>
      <c r="K1781" s="100"/>
      <c r="L1781" s="149"/>
      <c r="M1781" s="29"/>
      <c r="N1781" s="29"/>
      <c r="O1781" s="29"/>
      <c r="P1781" s="149"/>
      <c r="Q1781" s="150"/>
      <c r="R1781" s="152"/>
      <c r="S1781" s="153"/>
      <c r="T1781" s="153"/>
      <c r="U1781" s="154"/>
      <c r="V1781" s="99"/>
      <c r="W1781" s="99"/>
      <c r="X1781" s="25"/>
      <c r="Y1781" s="25"/>
      <c r="Z1781" s="99"/>
      <c r="AA1781" s="25"/>
      <c r="AB1781" s="25"/>
      <c r="AC1781" s="99"/>
      <c r="AD1781" s="116">
        <f ca="1">SUMIF(AAL!$A$3:$A$65061,'Risk Lv. Inforce'!$B$7:$B$12091,AAL!$B$3:$B$65007)</f>
        <v>0</v>
      </c>
      <c r="AE1781" s="116">
        <f ca="1">SUMIF(AAL!$C$3:$C$65061,'Risk Lv. Inforce'!$B$7:$B$10291,AAL!$D$3:$D$65007)</f>
        <v>0</v>
      </c>
      <c r="AF1781" s="116">
        <f ca="1">SUMIF(AAL!$E$3:$E$65061,'Risk Lv. Inforce'!$B$7:$B$1291,AAL!$F$3:$F$65007)</f>
        <v>0</v>
      </c>
      <c r="AG1781" s="116">
        <f ca="1">SUMIF(AAL!$G$3:$G$65061,'Risk Lv. Inforce'!$B$7:$B$1291,AAL!$H$3:$H$65007)</f>
        <v>0</v>
      </c>
      <c r="AH1781" s="116">
        <f ca="1">SUMIF(AAL!$I$3:$I$65061,'Risk Lv. Inforce'!$B$7:$B$1291,AAL!$J$3:$J$65007)</f>
        <v>0</v>
      </c>
      <c r="AI1781" s="116">
        <f ca="1">SUMIF(AAL!$K$3:$K$65061,'Risk Lv. Inforce'!$B$7:$B$1291,AAL!$L$3:$L$65007)</f>
        <v>0</v>
      </c>
      <c r="AJ1781" s="116">
        <f>VLOOKUP(B1781,AAL!$Q$4:$S$1048576,3,0)</f>
        <v>0</v>
      </c>
      <c r="AK1781" s="116">
        <f>VLOOKUP(B1781,AAL!$U$4:$W$1048576,3,0)</f>
        <v>0</v>
      </c>
      <c r="AL1781" s="69">
        <f ca="1">IFERROR(((AD1781+(AD1781*'Portfolio Stats_RMS'!$C$7))/($AB1781*(1-'Portfolio Stats_RMS'!$C$6))),0)</f>
        <v>0</v>
      </c>
      <c r="AM1781" s="69">
        <f ca="1">IFERROR(((AF1781+(AF1781*'Portfolio Stats_RMS'!$C$7))/($AB1781*(1-'Portfolio Stats_RMS'!$C$6))),0)</f>
        <v>0</v>
      </c>
      <c r="AN1781" s="69">
        <f ca="1">IFERROR(((AH1781+(AH1781*'Portfolio Stats_RMS'!$C$7))/($AB1781*(1-'Portfolio Stats_RMS'!$C$6))),0)</f>
        <v>0</v>
      </c>
      <c r="AO1781" s="69">
        <f>IFERROR(((AJ1781+(AJ1781*'Portfolio Stats_RMS'!$C$7))/(AB1781*(1-'Portfolio Stats_RMS'!$C$6))),0)</f>
        <v>0</v>
      </c>
      <c r="AP1781" s="152"/>
    </row>
    <row r="1782" spans="2:42" x14ac:dyDescent="0.25">
      <c r="B1782" s="29"/>
      <c r="C1782" s="87"/>
      <c r="D1782" s="29"/>
      <c r="E1782" s="29"/>
      <c r="F1782" s="29"/>
      <c r="G1782" s="25"/>
      <c r="H1782" s="25"/>
      <c r="I1782" s="25"/>
      <c r="J1782" s="100"/>
      <c r="K1782" s="100"/>
      <c r="L1782" s="149"/>
      <c r="M1782" s="29"/>
      <c r="N1782" s="29"/>
      <c r="O1782" s="29"/>
      <c r="P1782" s="149"/>
      <c r="Q1782" s="150"/>
      <c r="R1782" s="152"/>
      <c r="S1782" s="153"/>
      <c r="T1782" s="153"/>
      <c r="U1782" s="154"/>
      <c r="V1782" s="99"/>
      <c r="W1782" s="99"/>
      <c r="X1782" s="25"/>
      <c r="Y1782" s="25"/>
      <c r="Z1782" s="99"/>
      <c r="AA1782" s="25"/>
      <c r="AB1782" s="25"/>
      <c r="AC1782" s="99"/>
      <c r="AD1782" s="116">
        <f ca="1">SUMIF(AAL!$A$3:$A$65061,'Risk Lv. Inforce'!$B$7:$B$12091,AAL!$B$3:$B$65007)</f>
        <v>0</v>
      </c>
      <c r="AE1782" s="116">
        <f ca="1">SUMIF(AAL!$C$3:$C$65061,'Risk Lv. Inforce'!$B$7:$B$10291,AAL!$D$3:$D$65007)</f>
        <v>0</v>
      </c>
      <c r="AF1782" s="116">
        <f ca="1">SUMIF(AAL!$E$3:$E$65061,'Risk Lv. Inforce'!$B$7:$B$1291,AAL!$F$3:$F$65007)</f>
        <v>0</v>
      </c>
      <c r="AG1782" s="116">
        <f ca="1">SUMIF(AAL!$G$3:$G$65061,'Risk Lv. Inforce'!$B$7:$B$1291,AAL!$H$3:$H$65007)</f>
        <v>0</v>
      </c>
      <c r="AH1782" s="116">
        <f ca="1">SUMIF(AAL!$I$3:$I$65061,'Risk Lv. Inforce'!$B$7:$B$1291,AAL!$J$3:$J$65007)</f>
        <v>0</v>
      </c>
      <c r="AI1782" s="116">
        <f ca="1">SUMIF(AAL!$K$3:$K$65061,'Risk Lv. Inforce'!$B$7:$B$1291,AAL!$L$3:$L$65007)</f>
        <v>0</v>
      </c>
      <c r="AJ1782" s="116">
        <f>VLOOKUP(B1782,AAL!$Q$4:$S$1048576,3,0)</f>
        <v>0</v>
      </c>
      <c r="AK1782" s="116">
        <f>VLOOKUP(B1782,AAL!$U$4:$W$1048576,3,0)</f>
        <v>0</v>
      </c>
      <c r="AL1782" s="69">
        <f ca="1">IFERROR(((AD1782+(AD1782*'Portfolio Stats_RMS'!$C$7))/($AB1782*(1-'Portfolio Stats_RMS'!$C$6))),0)</f>
        <v>0</v>
      </c>
      <c r="AM1782" s="69">
        <f ca="1">IFERROR(((AF1782+(AF1782*'Portfolio Stats_RMS'!$C$7))/($AB1782*(1-'Portfolio Stats_RMS'!$C$6))),0)</f>
        <v>0</v>
      </c>
      <c r="AN1782" s="69">
        <f ca="1">IFERROR(((AH1782+(AH1782*'Portfolio Stats_RMS'!$C$7))/($AB1782*(1-'Portfolio Stats_RMS'!$C$6))),0)</f>
        <v>0</v>
      </c>
      <c r="AO1782" s="69">
        <f>IFERROR(((AJ1782+(AJ1782*'Portfolio Stats_RMS'!$C$7))/(AB1782*(1-'Portfolio Stats_RMS'!$C$6))),0)</f>
        <v>0</v>
      </c>
      <c r="AP1782" s="152"/>
    </row>
    <row r="1783" spans="2:42" x14ac:dyDescent="0.25">
      <c r="B1783" s="29"/>
      <c r="C1783" s="87"/>
      <c r="D1783" s="29"/>
      <c r="E1783" s="29"/>
      <c r="F1783" s="29"/>
      <c r="G1783" s="25"/>
      <c r="H1783" s="25"/>
      <c r="I1783" s="25"/>
      <c r="J1783" s="100"/>
      <c r="K1783" s="100"/>
      <c r="L1783" s="29"/>
      <c r="M1783" s="29"/>
      <c r="N1783" s="29"/>
      <c r="O1783" s="29"/>
      <c r="P1783" s="149"/>
      <c r="Q1783" s="150"/>
      <c r="R1783" s="152"/>
      <c r="S1783" s="153"/>
      <c r="T1783" s="153"/>
      <c r="U1783" s="154"/>
      <c r="V1783" s="99"/>
      <c r="W1783" s="99"/>
      <c r="X1783" s="25"/>
      <c r="Y1783" s="25"/>
      <c r="Z1783" s="99"/>
      <c r="AA1783" s="25"/>
      <c r="AB1783" s="25"/>
      <c r="AC1783" s="99"/>
      <c r="AD1783" s="116">
        <f ca="1">SUMIF(AAL!$A$3:$A$65061,'Risk Lv. Inforce'!$B$7:$B$12091,AAL!$B$3:$B$65007)</f>
        <v>0</v>
      </c>
      <c r="AE1783" s="116">
        <f ca="1">SUMIF(AAL!$C$3:$C$65061,'Risk Lv. Inforce'!$B$7:$B$10291,AAL!$D$3:$D$65007)</f>
        <v>0</v>
      </c>
      <c r="AF1783" s="116">
        <f ca="1">SUMIF(AAL!$E$3:$E$65061,'Risk Lv. Inforce'!$B$7:$B$1291,AAL!$F$3:$F$65007)</f>
        <v>0</v>
      </c>
      <c r="AG1783" s="116">
        <f ca="1">SUMIF(AAL!$G$3:$G$65061,'Risk Lv. Inforce'!$B$7:$B$1291,AAL!$H$3:$H$65007)</f>
        <v>0</v>
      </c>
      <c r="AH1783" s="116">
        <f ca="1">SUMIF(AAL!$I$3:$I$65061,'Risk Lv. Inforce'!$B$7:$B$1291,AAL!$J$3:$J$65007)</f>
        <v>0</v>
      </c>
      <c r="AI1783" s="116">
        <f ca="1">SUMIF(AAL!$K$3:$K$65061,'Risk Lv. Inforce'!$B$7:$B$1291,AAL!$L$3:$L$65007)</f>
        <v>0</v>
      </c>
      <c r="AJ1783" s="116">
        <f>VLOOKUP(B1783,AAL!$Q$4:$S$1048576,3,0)</f>
        <v>0</v>
      </c>
      <c r="AK1783" s="116">
        <f>VLOOKUP(B1783,AAL!$U$4:$W$1048576,3,0)</f>
        <v>0</v>
      </c>
      <c r="AL1783" s="69">
        <f ca="1">IFERROR(((AD1783+(AD1783*'Portfolio Stats_RMS'!$C$7))/($AB1783*(1-'Portfolio Stats_RMS'!$C$6))),0)</f>
        <v>0</v>
      </c>
      <c r="AM1783" s="69">
        <f ca="1">IFERROR(((AF1783+(AF1783*'Portfolio Stats_RMS'!$C$7))/($AB1783*(1-'Portfolio Stats_RMS'!$C$6))),0)</f>
        <v>0</v>
      </c>
      <c r="AN1783" s="69">
        <f ca="1">IFERROR(((AH1783+(AH1783*'Portfolio Stats_RMS'!$C$7))/($AB1783*(1-'Portfolio Stats_RMS'!$C$6))),0)</f>
        <v>0</v>
      </c>
      <c r="AO1783" s="69">
        <f>IFERROR(((AJ1783+(AJ1783*'Portfolio Stats_RMS'!$C$7))/(AB1783*(1-'Portfolio Stats_RMS'!$C$6))),0)</f>
        <v>0</v>
      </c>
      <c r="AP1783" s="152"/>
    </row>
    <row r="1784" spans="2:42" x14ac:dyDescent="0.25">
      <c r="B1784" s="29"/>
      <c r="C1784" s="87"/>
      <c r="D1784" s="29"/>
      <c r="E1784" s="29"/>
      <c r="F1784" s="29"/>
      <c r="G1784" s="25"/>
      <c r="H1784" s="25"/>
      <c r="I1784" s="25"/>
      <c r="J1784" s="100"/>
      <c r="K1784" s="100"/>
      <c r="L1784" s="29"/>
      <c r="M1784" s="29"/>
      <c r="N1784" s="29"/>
      <c r="O1784" s="29"/>
      <c r="P1784" s="149"/>
      <c r="Q1784" s="150"/>
      <c r="R1784" s="152"/>
      <c r="S1784" s="153"/>
      <c r="T1784" s="153"/>
      <c r="U1784" s="154"/>
      <c r="V1784" s="99"/>
      <c r="W1784" s="99"/>
      <c r="X1784" s="25"/>
      <c r="Y1784" s="25"/>
      <c r="Z1784" s="99"/>
      <c r="AA1784" s="25"/>
      <c r="AB1784" s="25"/>
      <c r="AC1784" s="99"/>
      <c r="AD1784" s="116">
        <f ca="1">SUMIF(AAL!$A$3:$A$65061,'Risk Lv. Inforce'!$B$7:$B$12091,AAL!$B$3:$B$65007)</f>
        <v>0</v>
      </c>
      <c r="AE1784" s="116">
        <f ca="1">SUMIF(AAL!$C$3:$C$65061,'Risk Lv. Inforce'!$B$7:$B$10291,AAL!$D$3:$D$65007)</f>
        <v>0</v>
      </c>
      <c r="AF1784" s="116">
        <f ca="1">SUMIF(AAL!$E$3:$E$65061,'Risk Lv. Inforce'!$B$7:$B$1291,AAL!$F$3:$F$65007)</f>
        <v>0</v>
      </c>
      <c r="AG1784" s="116">
        <f ca="1">SUMIF(AAL!$G$3:$G$65061,'Risk Lv. Inforce'!$B$7:$B$1291,AAL!$H$3:$H$65007)</f>
        <v>0</v>
      </c>
      <c r="AH1784" s="116">
        <f ca="1">SUMIF(AAL!$I$3:$I$65061,'Risk Lv. Inforce'!$B$7:$B$1291,AAL!$J$3:$J$65007)</f>
        <v>0</v>
      </c>
      <c r="AI1784" s="116">
        <f ca="1">SUMIF(AAL!$K$3:$K$65061,'Risk Lv. Inforce'!$B$7:$B$1291,AAL!$L$3:$L$65007)</f>
        <v>0</v>
      </c>
      <c r="AJ1784" s="116">
        <f>VLOOKUP(B1784,AAL!$Q$4:$S$1048576,3,0)</f>
        <v>0</v>
      </c>
      <c r="AK1784" s="116">
        <f>VLOOKUP(B1784,AAL!$U$4:$W$1048576,3,0)</f>
        <v>0</v>
      </c>
      <c r="AL1784" s="69">
        <f ca="1">IFERROR(((AD1784+(AD1784*'Portfolio Stats_RMS'!$C$7))/($AB1784*(1-'Portfolio Stats_RMS'!$C$6))),0)</f>
        <v>0</v>
      </c>
      <c r="AM1784" s="69">
        <f ca="1">IFERROR(((AF1784+(AF1784*'Portfolio Stats_RMS'!$C$7))/($AB1784*(1-'Portfolio Stats_RMS'!$C$6))),0)</f>
        <v>0</v>
      </c>
      <c r="AN1784" s="69">
        <f ca="1">IFERROR(((AH1784+(AH1784*'Portfolio Stats_RMS'!$C$7))/($AB1784*(1-'Portfolio Stats_RMS'!$C$6))),0)</f>
        <v>0</v>
      </c>
      <c r="AO1784" s="69">
        <f>IFERROR(((AJ1784+(AJ1784*'Portfolio Stats_RMS'!$C$7))/(AB1784*(1-'Portfolio Stats_RMS'!$C$6))),0)</f>
        <v>0</v>
      </c>
      <c r="AP1784" s="152"/>
    </row>
    <row r="1785" spans="2:42" x14ac:dyDescent="0.25">
      <c r="B1785" s="29"/>
      <c r="C1785" s="87"/>
      <c r="D1785" s="29"/>
      <c r="E1785" s="29"/>
      <c r="F1785" s="29"/>
      <c r="G1785" s="25"/>
      <c r="H1785" s="25"/>
      <c r="I1785" s="25"/>
      <c r="J1785" s="100"/>
      <c r="K1785" s="100"/>
      <c r="L1785" s="149"/>
      <c r="M1785" s="29"/>
      <c r="N1785" s="29"/>
      <c r="O1785" s="29"/>
      <c r="P1785" s="149"/>
      <c r="Q1785" s="150"/>
      <c r="R1785" s="152"/>
      <c r="S1785" s="153"/>
      <c r="T1785" s="153"/>
      <c r="U1785" s="154"/>
      <c r="V1785" s="99"/>
      <c r="W1785" s="99"/>
      <c r="X1785" s="25"/>
      <c r="Y1785" s="25"/>
      <c r="Z1785" s="99"/>
      <c r="AA1785" s="25"/>
      <c r="AB1785" s="25"/>
      <c r="AC1785" s="99"/>
      <c r="AD1785" s="116">
        <f ca="1">SUMIF(AAL!$A$3:$A$65061,'Risk Lv. Inforce'!$B$7:$B$12091,AAL!$B$3:$B$65007)</f>
        <v>0</v>
      </c>
      <c r="AE1785" s="116">
        <f ca="1">SUMIF(AAL!$C$3:$C$65061,'Risk Lv. Inforce'!$B$7:$B$10291,AAL!$D$3:$D$65007)</f>
        <v>0</v>
      </c>
      <c r="AF1785" s="116">
        <f ca="1">SUMIF(AAL!$E$3:$E$65061,'Risk Lv. Inforce'!$B$7:$B$1291,AAL!$F$3:$F$65007)</f>
        <v>0</v>
      </c>
      <c r="AG1785" s="116">
        <f ca="1">SUMIF(AAL!$G$3:$G$65061,'Risk Lv. Inforce'!$B$7:$B$1291,AAL!$H$3:$H$65007)</f>
        <v>0</v>
      </c>
      <c r="AH1785" s="116">
        <f ca="1">SUMIF(AAL!$I$3:$I$65061,'Risk Lv. Inforce'!$B$7:$B$1291,AAL!$J$3:$J$65007)</f>
        <v>0</v>
      </c>
      <c r="AI1785" s="116">
        <f ca="1">SUMIF(AAL!$K$3:$K$65061,'Risk Lv. Inforce'!$B$7:$B$1291,AAL!$L$3:$L$65007)</f>
        <v>0</v>
      </c>
      <c r="AJ1785" s="116">
        <f>VLOOKUP(B1785,AAL!$Q$4:$S$1048576,3,0)</f>
        <v>0</v>
      </c>
      <c r="AK1785" s="116">
        <f>VLOOKUP(B1785,AAL!$U$4:$W$1048576,3,0)</f>
        <v>0</v>
      </c>
      <c r="AL1785" s="69">
        <f ca="1">IFERROR(((AD1785+(AD1785*'Portfolio Stats_RMS'!$C$7))/($AB1785*(1-'Portfolio Stats_RMS'!$C$6))),0)</f>
        <v>0</v>
      </c>
      <c r="AM1785" s="69">
        <f ca="1">IFERROR(((AF1785+(AF1785*'Portfolio Stats_RMS'!$C$7))/($AB1785*(1-'Portfolio Stats_RMS'!$C$6))),0)</f>
        <v>0</v>
      </c>
      <c r="AN1785" s="69">
        <f ca="1">IFERROR(((AH1785+(AH1785*'Portfolio Stats_RMS'!$C$7))/($AB1785*(1-'Portfolio Stats_RMS'!$C$6))),0)</f>
        <v>0</v>
      </c>
      <c r="AO1785" s="69">
        <f>IFERROR(((AJ1785+(AJ1785*'Portfolio Stats_RMS'!$C$7))/(AB1785*(1-'Portfolio Stats_RMS'!$C$6))),0)</f>
        <v>0</v>
      </c>
      <c r="AP1785" s="152"/>
    </row>
    <row r="1786" spans="2:42" x14ac:dyDescent="0.25">
      <c r="B1786" s="29"/>
      <c r="C1786" s="87"/>
      <c r="D1786" s="29"/>
      <c r="E1786" s="29"/>
      <c r="F1786" s="29"/>
      <c r="G1786" s="25"/>
      <c r="H1786" s="25"/>
      <c r="I1786" s="25"/>
      <c r="J1786" s="100"/>
      <c r="K1786" s="100"/>
      <c r="L1786" s="149"/>
      <c r="M1786" s="29"/>
      <c r="N1786" s="29"/>
      <c r="O1786" s="29"/>
      <c r="P1786" s="149"/>
      <c r="Q1786" s="150"/>
      <c r="R1786" s="152"/>
      <c r="S1786" s="153"/>
      <c r="T1786" s="153"/>
      <c r="U1786" s="154"/>
      <c r="V1786" s="99"/>
      <c r="W1786" s="99"/>
      <c r="X1786" s="25"/>
      <c r="Y1786" s="25"/>
      <c r="Z1786" s="99"/>
      <c r="AA1786" s="25"/>
      <c r="AB1786" s="25"/>
      <c r="AC1786" s="99"/>
      <c r="AD1786" s="116">
        <f ca="1">SUMIF(AAL!$A$3:$A$65061,'Risk Lv. Inforce'!$B$7:$B$12091,AAL!$B$3:$B$65007)</f>
        <v>0</v>
      </c>
      <c r="AE1786" s="116">
        <f ca="1">SUMIF(AAL!$C$3:$C$65061,'Risk Lv. Inforce'!$B$7:$B$10291,AAL!$D$3:$D$65007)</f>
        <v>0</v>
      </c>
      <c r="AF1786" s="116">
        <f ca="1">SUMIF(AAL!$E$3:$E$65061,'Risk Lv. Inforce'!$B$7:$B$1291,AAL!$F$3:$F$65007)</f>
        <v>0</v>
      </c>
      <c r="AG1786" s="116">
        <f ca="1">SUMIF(AAL!$G$3:$G$65061,'Risk Lv. Inforce'!$B$7:$B$1291,AAL!$H$3:$H$65007)</f>
        <v>0</v>
      </c>
      <c r="AH1786" s="116">
        <f ca="1">SUMIF(AAL!$I$3:$I$65061,'Risk Lv. Inforce'!$B$7:$B$1291,AAL!$J$3:$J$65007)</f>
        <v>0</v>
      </c>
      <c r="AI1786" s="116">
        <f ca="1">SUMIF(AAL!$K$3:$K$65061,'Risk Lv. Inforce'!$B$7:$B$1291,AAL!$L$3:$L$65007)</f>
        <v>0</v>
      </c>
      <c r="AJ1786" s="116">
        <f>VLOOKUP(B1786,AAL!$Q$4:$S$1048576,3,0)</f>
        <v>0</v>
      </c>
      <c r="AK1786" s="116">
        <f>VLOOKUP(B1786,AAL!$U$4:$W$1048576,3,0)</f>
        <v>0</v>
      </c>
      <c r="AL1786" s="69">
        <f ca="1">IFERROR(((AD1786+(AD1786*'Portfolio Stats_RMS'!$C$7))/($AB1786*(1-'Portfolio Stats_RMS'!$C$6))),0)</f>
        <v>0</v>
      </c>
      <c r="AM1786" s="69">
        <f ca="1">IFERROR(((AF1786+(AF1786*'Portfolio Stats_RMS'!$C$7))/($AB1786*(1-'Portfolio Stats_RMS'!$C$6))),0)</f>
        <v>0</v>
      </c>
      <c r="AN1786" s="69">
        <f ca="1">IFERROR(((AH1786+(AH1786*'Portfolio Stats_RMS'!$C$7))/($AB1786*(1-'Portfolio Stats_RMS'!$C$6))),0)</f>
        <v>0</v>
      </c>
      <c r="AO1786" s="69">
        <f>IFERROR(((AJ1786+(AJ1786*'Portfolio Stats_RMS'!$C$7))/(AB1786*(1-'Portfolio Stats_RMS'!$C$6))),0)</f>
        <v>0</v>
      </c>
      <c r="AP1786" s="152"/>
    </row>
    <row r="1787" spans="2:42" x14ac:dyDescent="0.25">
      <c r="B1787" s="29"/>
      <c r="C1787" s="87"/>
      <c r="D1787" s="29"/>
      <c r="E1787" s="29"/>
      <c r="F1787" s="29"/>
      <c r="G1787" s="25"/>
      <c r="H1787" s="25"/>
      <c r="I1787" s="25"/>
      <c r="J1787" s="100"/>
      <c r="K1787" s="100"/>
      <c r="L1787" s="149"/>
      <c r="M1787" s="29"/>
      <c r="N1787" s="29"/>
      <c r="O1787" s="29"/>
      <c r="P1787" s="149"/>
      <c r="Q1787" s="150"/>
      <c r="R1787" s="152"/>
      <c r="S1787" s="153"/>
      <c r="T1787" s="153"/>
      <c r="U1787" s="154"/>
      <c r="V1787" s="99"/>
      <c r="W1787" s="99"/>
      <c r="X1787" s="25"/>
      <c r="Y1787" s="25"/>
      <c r="Z1787" s="99"/>
      <c r="AA1787" s="25"/>
      <c r="AB1787" s="25"/>
      <c r="AC1787" s="99"/>
      <c r="AD1787" s="116">
        <f ca="1">SUMIF(AAL!$A$3:$A$65061,'Risk Lv. Inforce'!$B$7:$B$12091,AAL!$B$3:$B$65007)</f>
        <v>0</v>
      </c>
      <c r="AE1787" s="116">
        <f ca="1">SUMIF(AAL!$C$3:$C$65061,'Risk Lv. Inforce'!$B$7:$B$10291,AAL!$D$3:$D$65007)</f>
        <v>0</v>
      </c>
      <c r="AF1787" s="116">
        <f ca="1">SUMIF(AAL!$E$3:$E$65061,'Risk Lv. Inforce'!$B$7:$B$1291,AAL!$F$3:$F$65007)</f>
        <v>0</v>
      </c>
      <c r="AG1787" s="116">
        <f ca="1">SUMIF(AAL!$G$3:$G$65061,'Risk Lv. Inforce'!$B$7:$B$1291,AAL!$H$3:$H$65007)</f>
        <v>0</v>
      </c>
      <c r="AH1787" s="116">
        <f ca="1">SUMIF(AAL!$I$3:$I$65061,'Risk Lv. Inforce'!$B$7:$B$1291,AAL!$J$3:$J$65007)</f>
        <v>0</v>
      </c>
      <c r="AI1787" s="116">
        <f ca="1">SUMIF(AAL!$K$3:$K$65061,'Risk Lv. Inforce'!$B$7:$B$1291,AAL!$L$3:$L$65007)</f>
        <v>0</v>
      </c>
      <c r="AJ1787" s="116">
        <f>VLOOKUP(B1787,AAL!$Q$4:$S$1048576,3,0)</f>
        <v>0</v>
      </c>
      <c r="AK1787" s="116">
        <f>VLOOKUP(B1787,AAL!$U$4:$W$1048576,3,0)</f>
        <v>0</v>
      </c>
      <c r="AL1787" s="69">
        <f ca="1">IFERROR(((AD1787+(AD1787*'Portfolio Stats_RMS'!$C$7))/($AB1787*(1-'Portfolio Stats_RMS'!$C$6))),0)</f>
        <v>0</v>
      </c>
      <c r="AM1787" s="69">
        <f ca="1">IFERROR(((AF1787+(AF1787*'Portfolio Stats_RMS'!$C$7))/($AB1787*(1-'Portfolio Stats_RMS'!$C$6))),0)</f>
        <v>0</v>
      </c>
      <c r="AN1787" s="69">
        <f ca="1">IFERROR(((AH1787+(AH1787*'Portfolio Stats_RMS'!$C$7))/($AB1787*(1-'Portfolio Stats_RMS'!$C$6))),0)</f>
        <v>0</v>
      </c>
      <c r="AO1787" s="69">
        <f>IFERROR(((AJ1787+(AJ1787*'Portfolio Stats_RMS'!$C$7))/(AB1787*(1-'Portfolio Stats_RMS'!$C$6))),0)</f>
        <v>0</v>
      </c>
      <c r="AP1787" s="152"/>
    </row>
    <row r="1788" spans="2:42" x14ac:dyDescent="0.25">
      <c r="B1788" s="29"/>
      <c r="C1788" s="87"/>
      <c r="D1788" s="29"/>
      <c r="E1788" s="29"/>
      <c r="F1788" s="29"/>
      <c r="G1788" s="25"/>
      <c r="H1788" s="25"/>
      <c r="I1788" s="25"/>
      <c r="J1788" s="100"/>
      <c r="K1788" s="100"/>
      <c r="L1788" s="149"/>
      <c r="M1788" s="29"/>
      <c r="N1788" s="29"/>
      <c r="O1788" s="29"/>
      <c r="P1788" s="149"/>
      <c r="Q1788" s="150"/>
      <c r="R1788" s="152"/>
      <c r="S1788" s="153"/>
      <c r="T1788" s="153"/>
      <c r="U1788" s="154"/>
      <c r="V1788" s="99"/>
      <c r="W1788" s="99"/>
      <c r="X1788" s="25"/>
      <c r="Y1788" s="25"/>
      <c r="Z1788" s="99"/>
      <c r="AA1788" s="25"/>
      <c r="AB1788" s="25"/>
      <c r="AC1788" s="99"/>
      <c r="AD1788" s="116">
        <f ca="1">SUMIF(AAL!$A$3:$A$65061,'Risk Lv. Inforce'!$B$7:$B$12091,AAL!$B$3:$B$65007)</f>
        <v>0</v>
      </c>
      <c r="AE1788" s="116">
        <f ca="1">SUMIF(AAL!$C$3:$C$65061,'Risk Lv. Inforce'!$B$7:$B$10291,AAL!$D$3:$D$65007)</f>
        <v>0</v>
      </c>
      <c r="AF1788" s="116">
        <f ca="1">SUMIF(AAL!$E$3:$E$65061,'Risk Lv. Inforce'!$B$7:$B$1291,AAL!$F$3:$F$65007)</f>
        <v>0</v>
      </c>
      <c r="AG1788" s="116">
        <f ca="1">SUMIF(AAL!$G$3:$G$65061,'Risk Lv. Inforce'!$B$7:$B$1291,AAL!$H$3:$H$65007)</f>
        <v>0</v>
      </c>
      <c r="AH1788" s="116">
        <f ca="1">SUMIF(AAL!$I$3:$I$65061,'Risk Lv. Inforce'!$B$7:$B$1291,AAL!$J$3:$J$65007)</f>
        <v>0</v>
      </c>
      <c r="AI1788" s="116">
        <f ca="1">SUMIF(AAL!$K$3:$K$65061,'Risk Lv. Inforce'!$B$7:$B$1291,AAL!$L$3:$L$65007)</f>
        <v>0</v>
      </c>
      <c r="AJ1788" s="116">
        <f>VLOOKUP(B1788,AAL!$Q$4:$S$1048576,3,0)</f>
        <v>0</v>
      </c>
      <c r="AK1788" s="116">
        <f>VLOOKUP(B1788,AAL!$U$4:$W$1048576,3,0)</f>
        <v>0</v>
      </c>
      <c r="AL1788" s="69">
        <f ca="1">IFERROR(((AD1788+(AD1788*'Portfolio Stats_RMS'!$C$7))/($AB1788*(1-'Portfolio Stats_RMS'!$C$6))),0)</f>
        <v>0</v>
      </c>
      <c r="AM1788" s="69">
        <f ca="1">IFERROR(((AF1788+(AF1788*'Portfolio Stats_RMS'!$C$7))/($AB1788*(1-'Portfolio Stats_RMS'!$C$6))),0)</f>
        <v>0</v>
      </c>
      <c r="AN1788" s="69">
        <f ca="1">IFERROR(((AH1788+(AH1788*'Portfolio Stats_RMS'!$C$7))/($AB1788*(1-'Portfolio Stats_RMS'!$C$6))),0)</f>
        <v>0</v>
      </c>
      <c r="AO1788" s="69">
        <f>IFERROR(((AJ1788+(AJ1788*'Portfolio Stats_RMS'!$C$7))/(AB1788*(1-'Portfolio Stats_RMS'!$C$6))),0)</f>
        <v>0</v>
      </c>
      <c r="AP1788" s="152"/>
    </row>
    <row r="1789" spans="2:42" x14ac:dyDescent="0.25">
      <c r="B1789" s="29"/>
      <c r="C1789" s="87"/>
      <c r="D1789" s="29"/>
      <c r="E1789" s="29"/>
      <c r="F1789" s="29"/>
      <c r="G1789" s="25"/>
      <c r="H1789" s="25"/>
      <c r="I1789" s="25"/>
      <c r="J1789" s="100"/>
      <c r="K1789" s="100"/>
      <c r="L1789" s="149"/>
      <c r="M1789" s="29"/>
      <c r="N1789" s="29"/>
      <c r="O1789" s="29"/>
      <c r="P1789" s="149"/>
      <c r="Q1789" s="150"/>
      <c r="R1789" s="152"/>
      <c r="S1789" s="153"/>
      <c r="T1789" s="153"/>
      <c r="U1789" s="154"/>
      <c r="V1789" s="99"/>
      <c r="W1789" s="99"/>
      <c r="X1789" s="25"/>
      <c r="Y1789" s="25"/>
      <c r="Z1789" s="99"/>
      <c r="AA1789" s="25"/>
      <c r="AB1789" s="25"/>
      <c r="AC1789" s="99"/>
      <c r="AD1789" s="116">
        <f ca="1">SUMIF(AAL!$A$3:$A$65061,'Risk Lv. Inforce'!$B$7:$B$12091,AAL!$B$3:$B$65007)</f>
        <v>0</v>
      </c>
      <c r="AE1789" s="116">
        <f ca="1">SUMIF(AAL!$C$3:$C$65061,'Risk Lv. Inforce'!$B$7:$B$10291,AAL!$D$3:$D$65007)</f>
        <v>0</v>
      </c>
      <c r="AF1789" s="116">
        <f ca="1">SUMIF(AAL!$E$3:$E$65061,'Risk Lv. Inforce'!$B$7:$B$1291,AAL!$F$3:$F$65007)</f>
        <v>0</v>
      </c>
      <c r="AG1789" s="116">
        <f ca="1">SUMIF(AAL!$G$3:$G$65061,'Risk Lv. Inforce'!$B$7:$B$1291,AAL!$H$3:$H$65007)</f>
        <v>0</v>
      </c>
      <c r="AH1789" s="116">
        <f ca="1">SUMIF(AAL!$I$3:$I$65061,'Risk Lv. Inforce'!$B$7:$B$1291,AAL!$J$3:$J$65007)</f>
        <v>0</v>
      </c>
      <c r="AI1789" s="116">
        <f ca="1">SUMIF(AAL!$K$3:$K$65061,'Risk Lv. Inforce'!$B$7:$B$1291,AAL!$L$3:$L$65007)</f>
        <v>0</v>
      </c>
      <c r="AJ1789" s="116">
        <f>VLOOKUP(B1789,AAL!$Q$4:$S$1048576,3,0)</f>
        <v>0</v>
      </c>
      <c r="AK1789" s="116">
        <f>VLOOKUP(B1789,AAL!$U$4:$W$1048576,3,0)</f>
        <v>0</v>
      </c>
      <c r="AL1789" s="69">
        <f ca="1">IFERROR(((AD1789+(AD1789*'Portfolio Stats_RMS'!$C$7))/($AB1789*(1-'Portfolio Stats_RMS'!$C$6))),0)</f>
        <v>0</v>
      </c>
      <c r="AM1789" s="69">
        <f ca="1">IFERROR(((AF1789+(AF1789*'Portfolio Stats_RMS'!$C$7))/($AB1789*(1-'Portfolio Stats_RMS'!$C$6))),0)</f>
        <v>0</v>
      </c>
      <c r="AN1789" s="69">
        <f ca="1">IFERROR(((AH1789+(AH1789*'Portfolio Stats_RMS'!$C$7))/($AB1789*(1-'Portfolio Stats_RMS'!$C$6))),0)</f>
        <v>0</v>
      </c>
      <c r="AO1789" s="69">
        <f>IFERROR(((AJ1789+(AJ1789*'Portfolio Stats_RMS'!$C$7))/(AB1789*(1-'Portfolio Stats_RMS'!$C$6))),0)</f>
        <v>0</v>
      </c>
      <c r="AP1789" s="152"/>
    </row>
    <row r="1790" spans="2:42" x14ac:dyDescent="0.25">
      <c r="B1790" s="29"/>
      <c r="C1790" s="87"/>
      <c r="D1790" s="29"/>
      <c r="E1790" s="29"/>
      <c r="F1790" s="29"/>
      <c r="G1790" s="25"/>
      <c r="H1790" s="25"/>
      <c r="I1790" s="25"/>
      <c r="J1790" s="100"/>
      <c r="K1790" s="100"/>
      <c r="L1790" s="149"/>
      <c r="M1790" s="29"/>
      <c r="N1790" s="29"/>
      <c r="O1790" s="29"/>
      <c r="P1790" s="149"/>
      <c r="Q1790" s="150"/>
      <c r="R1790" s="152"/>
      <c r="S1790" s="153"/>
      <c r="T1790" s="153"/>
      <c r="U1790" s="154"/>
      <c r="V1790" s="99"/>
      <c r="W1790" s="99"/>
      <c r="X1790" s="25"/>
      <c r="Y1790" s="25"/>
      <c r="Z1790" s="99"/>
      <c r="AA1790" s="25"/>
      <c r="AB1790" s="25"/>
      <c r="AC1790" s="99"/>
      <c r="AD1790" s="116">
        <f ca="1">SUMIF(AAL!$A$3:$A$65061,'Risk Lv. Inforce'!$B$7:$B$12091,AAL!$B$3:$B$65007)</f>
        <v>0</v>
      </c>
      <c r="AE1790" s="116">
        <f ca="1">SUMIF(AAL!$C$3:$C$65061,'Risk Lv. Inforce'!$B$7:$B$10291,AAL!$D$3:$D$65007)</f>
        <v>0</v>
      </c>
      <c r="AF1790" s="116">
        <f ca="1">SUMIF(AAL!$E$3:$E$65061,'Risk Lv. Inforce'!$B$7:$B$1291,AAL!$F$3:$F$65007)</f>
        <v>0</v>
      </c>
      <c r="AG1790" s="116">
        <f ca="1">SUMIF(AAL!$G$3:$G$65061,'Risk Lv. Inforce'!$B$7:$B$1291,AAL!$H$3:$H$65007)</f>
        <v>0</v>
      </c>
      <c r="AH1790" s="116">
        <f ca="1">SUMIF(AAL!$I$3:$I$65061,'Risk Lv. Inforce'!$B$7:$B$1291,AAL!$J$3:$J$65007)</f>
        <v>0</v>
      </c>
      <c r="AI1790" s="116">
        <f ca="1">SUMIF(AAL!$K$3:$K$65061,'Risk Lv. Inforce'!$B$7:$B$1291,AAL!$L$3:$L$65007)</f>
        <v>0</v>
      </c>
      <c r="AJ1790" s="116">
        <f>VLOOKUP(B1790,AAL!$Q$4:$S$1048576,3,0)</f>
        <v>0</v>
      </c>
      <c r="AK1790" s="116">
        <f>VLOOKUP(B1790,AAL!$U$4:$W$1048576,3,0)</f>
        <v>0</v>
      </c>
      <c r="AL1790" s="69">
        <f ca="1">IFERROR(((AD1790+(AD1790*'Portfolio Stats_RMS'!$C$7))/($AB1790*(1-'Portfolio Stats_RMS'!$C$6))),0)</f>
        <v>0</v>
      </c>
      <c r="AM1790" s="69">
        <f ca="1">IFERROR(((AF1790+(AF1790*'Portfolio Stats_RMS'!$C$7))/($AB1790*(1-'Portfolio Stats_RMS'!$C$6))),0)</f>
        <v>0</v>
      </c>
      <c r="AN1790" s="69">
        <f ca="1">IFERROR(((AH1790+(AH1790*'Portfolio Stats_RMS'!$C$7))/($AB1790*(1-'Portfolio Stats_RMS'!$C$6))),0)</f>
        <v>0</v>
      </c>
      <c r="AO1790" s="69">
        <f>IFERROR(((AJ1790+(AJ1790*'Portfolio Stats_RMS'!$C$7))/(AB1790*(1-'Portfolio Stats_RMS'!$C$6))),0)</f>
        <v>0</v>
      </c>
      <c r="AP1790" s="152"/>
    </row>
    <row r="1791" spans="2:42" x14ac:dyDescent="0.25">
      <c r="B1791" s="29"/>
      <c r="C1791" s="87"/>
      <c r="D1791" s="29"/>
      <c r="E1791" s="29"/>
      <c r="F1791" s="29"/>
      <c r="G1791" s="25"/>
      <c r="H1791" s="25"/>
      <c r="I1791" s="25"/>
      <c r="J1791" s="100"/>
      <c r="K1791" s="100"/>
      <c r="L1791" s="149"/>
      <c r="M1791" s="29"/>
      <c r="N1791" s="29"/>
      <c r="O1791" s="29"/>
      <c r="P1791" s="149"/>
      <c r="Q1791" s="150"/>
      <c r="R1791" s="152"/>
      <c r="S1791" s="153"/>
      <c r="T1791" s="153"/>
      <c r="U1791" s="154"/>
      <c r="V1791" s="99"/>
      <c r="W1791" s="99"/>
      <c r="X1791" s="25"/>
      <c r="Y1791" s="25"/>
      <c r="Z1791" s="99"/>
      <c r="AA1791" s="25"/>
      <c r="AB1791" s="25"/>
      <c r="AC1791" s="99"/>
      <c r="AD1791" s="116">
        <f ca="1">SUMIF(AAL!$A$3:$A$65061,'Risk Lv. Inforce'!$B$7:$B$12091,AAL!$B$3:$B$65007)</f>
        <v>0</v>
      </c>
      <c r="AE1791" s="116">
        <f ca="1">SUMIF(AAL!$C$3:$C$65061,'Risk Lv. Inforce'!$B$7:$B$10291,AAL!$D$3:$D$65007)</f>
        <v>0</v>
      </c>
      <c r="AF1791" s="116">
        <f ca="1">SUMIF(AAL!$E$3:$E$65061,'Risk Lv. Inforce'!$B$7:$B$1291,AAL!$F$3:$F$65007)</f>
        <v>0</v>
      </c>
      <c r="AG1791" s="116">
        <f ca="1">SUMIF(AAL!$G$3:$G$65061,'Risk Lv. Inforce'!$B$7:$B$1291,AAL!$H$3:$H$65007)</f>
        <v>0</v>
      </c>
      <c r="AH1791" s="116">
        <f ca="1">SUMIF(AAL!$I$3:$I$65061,'Risk Lv. Inforce'!$B$7:$B$1291,AAL!$J$3:$J$65007)</f>
        <v>0</v>
      </c>
      <c r="AI1791" s="116">
        <f ca="1">SUMIF(AAL!$K$3:$K$65061,'Risk Lv. Inforce'!$B$7:$B$1291,AAL!$L$3:$L$65007)</f>
        <v>0</v>
      </c>
      <c r="AJ1791" s="116">
        <f>VLOOKUP(B1791,AAL!$Q$4:$S$1048576,3,0)</f>
        <v>0</v>
      </c>
      <c r="AK1791" s="116">
        <f>VLOOKUP(B1791,AAL!$U$4:$W$1048576,3,0)</f>
        <v>0</v>
      </c>
      <c r="AL1791" s="69">
        <f ca="1">IFERROR(((AD1791+(AD1791*'Portfolio Stats_RMS'!$C$7))/($AB1791*(1-'Portfolio Stats_RMS'!$C$6))),0)</f>
        <v>0</v>
      </c>
      <c r="AM1791" s="69">
        <f ca="1">IFERROR(((AF1791+(AF1791*'Portfolio Stats_RMS'!$C$7))/($AB1791*(1-'Portfolio Stats_RMS'!$C$6))),0)</f>
        <v>0</v>
      </c>
      <c r="AN1791" s="69">
        <f ca="1">IFERROR(((AH1791+(AH1791*'Portfolio Stats_RMS'!$C$7))/($AB1791*(1-'Portfolio Stats_RMS'!$C$6))),0)</f>
        <v>0</v>
      </c>
      <c r="AO1791" s="69">
        <f>IFERROR(((AJ1791+(AJ1791*'Portfolio Stats_RMS'!$C$7))/(AB1791*(1-'Portfolio Stats_RMS'!$C$6))),0)</f>
        <v>0</v>
      </c>
      <c r="AP1791" s="152"/>
    </row>
    <row r="1792" spans="2:42" x14ac:dyDescent="0.25">
      <c r="B1792" s="29"/>
      <c r="C1792" s="87"/>
      <c r="D1792" s="29"/>
      <c r="E1792" s="29"/>
      <c r="F1792" s="29"/>
      <c r="G1792" s="25"/>
      <c r="H1792" s="25"/>
      <c r="I1792" s="25"/>
      <c r="J1792" s="100"/>
      <c r="K1792" s="100"/>
      <c r="L1792" s="149"/>
      <c r="M1792" s="29"/>
      <c r="N1792" s="29"/>
      <c r="O1792" s="29"/>
      <c r="P1792" s="149"/>
      <c r="Q1792" s="150"/>
      <c r="R1792" s="152"/>
      <c r="S1792" s="153"/>
      <c r="T1792" s="153"/>
      <c r="U1792" s="154"/>
      <c r="V1792" s="99"/>
      <c r="W1792" s="99"/>
      <c r="X1792" s="25"/>
      <c r="Y1792" s="25"/>
      <c r="Z1792" s="99"/>
      <c r="AA1792" s="25"/>
      <c r="AB1792" s="25"/>
      <c r="AC1792" s="99"/>
      <c r="AD1792" s="116">
        <f ca="1">SUMIF(AAL!$A$3:$A$65061,'Risk Lv. Inforce'!$B$7:$B$12091,AAL!$B$3:$B$65007)</f>
        <v>0</v>
      </c>
      <c r="AE1792" s="116">
        <f ca="1">SUMIF(AAL!$C$3:$C$65061,'Risk Lv. Inforce'!$B$7:$B$10291,AAL!$D$3:$D$65007)</f>
        <v>0</v>
      </c>
      <c r="AF1792" s="116">
        <f ca="1">SUMIF(AAL!$E$3:$E$65061,'Risk Lv. Inforce'!$B$7:$B$1291,AAL!$F$3:$F$65007)</f>
        <v>0</v>
      </c>
      <c r="AG1792" s="116">
        <f ca="1">SUMIF(AAL!$G$3:$G$65061,'Risk Lv. Inforce'!$B$7:$B$1291,AAL!$H$3:$H$65007)</f>
        <v>0</v>
      </c>
      <c r="AH1792" s="116">
        <f ca="1">SUMIF(AAL!$I$3:$I$65061,'Risk Lv. Inforce'!$B$7:$B$1291,AAL!$J$3:$J$65007)</f>
        <v>0</v>
      </c>
      <c r="AI1792" s="116">
        <f ca="1">SUMIF(AAL!$K$3:$K$65061,'Risk Lv. Inforce'!$B$7:$B$1291,AAL!$L$3:$L$65007)</f>
        <v>0</v>
      </c>
      <c r="AJ1792" s="116">
        <f>VLOOKUP(B1792,AAL!$Q$4:$S$1048576,3,0)</f>
        <v>0</v>
      </c>
      <c r="AK1792" s="116">
        <f>VLOOKUP(B1792,AAL!$U$4:$W$1048576,3,0)</f>
        <v>0</v>
      </c>
      <c r="AL1792" s="69">
        <f ca="1">IFERROR(((AD1792+(AD1792*'Portfolio Stats_RMS'!$C$7))/($AB1792*(1-'Portfolio Stats_RMS'!$C$6))),0)</f>
        <v>0</v>
      </c>
      <c r="AM1792" s="69">
        <f ca="1">IFERROR(((AF1792+(AF1792*'Portfolio Stats_RMS'!$C$7))/($AB1792*(1-'Portfolio Stats_RMS'!$C$6))),0)</f>
        <v>0</v>
      </c>
      <c r="AN1792" s="69">
        <f ca="1">IFERROR(((AH1792+(AH1792*'Portfolio Stats_RMS'!$C$7))/($AB1792*(1-'Portfolio Stats_RMS'!$C$6))),0)</f>
        <v>0</v>
      </c>
      <c r="AO1792" s="69">
        <f>IFERROR(((AJ1792+(AJ1792*'Portfolio Stats_RMS'!$C$7))/(AB1792*(1-'Portfolio Stats_RMS'!$C$6))),0)</f>
        <v>0</v>
      </c>
      <c r="AP1792" s="152"/>
    </row>
    <row r="1793" spans="2:42" x14ac:dyDescent="0.25">
      <c r="B1793" s="29"/>
      <c r="C1793" s="87"/>
      <c r="D1793" s="29"/>
      <c r="E1793" s="29"/>
      <c r="F1793" s="29"/>
      <c r="G1793" s="25"/>
      <c r="H1793" s="25"/>
      <c r="I1793" s="25"/>
      <c r="J1793" s="100"/>
      <c r="K1793" s="100"/>
      <c r="L1793" s="149"/>
      <c r="M1793" s="29"/>
      <c r="N1793" s="29"/>
      <c r="O1793" s="29"/>
      <c r="P1793" s="149"/>
      <c r="Q1793" s="150"/>
      <c r="R1793" s="152"/>
      <c r="S1793" s="153"/>
      <c r="T1793" s="153"/>
      <c r="U1793" s="154"/>
      <c r="V1793" s="99"/>
      <c r="W1793" s="99"/>
      <c r="X1793" s="25"/>
      <c r="Y1793" s="25"/>
      <c r="Z1793" s="99"/>
      <c r="AA1793" s="25"/>
      <c r="AB1793" s="25"/>
      <c r="AC1793" s="99"/>
      <c r="AD1793" s="116">
        <f ca="1">SUMIF(AAL!$A$3:$A$65061,'Risk Lv. Inforce'!$B$7:$B$12091,AAL!$B$3:$B$65007)</f>
        <v>0</v>
      </c>
      <c r="AE1793" s="116">
        <f ca="1">SUMIF(AAL!$C$3:$C$65061,'Risk Lv. Inforce'!$B$7:$B$10291,AAL!$D$3:$D$65007)</f>
        <v>0</v>
      </c>
      <c r="AF1793" s="116">
        <f ca="1">SUMIF(AAL!$E$3:$E$65061,'Risk Lv. Inforce'!$B$7:$B$1291,AAL!$F$3:$F$65007)</f>
        <v>0</v>
      </c>
      <c r="AG1793" s="116">
        <f ca="1">SUMIF(AAL!$G$3:$G$65061,'Risk Lv. Inforce'!$B$7:$B$1291,AAL!$H$3:$H$65007)</f>
        <v>0</v>
      </c>
      <c r="AH1793" s="116">
        <f ca="1">SUMIF(AAL!$I$3:$I$65061,'Risk Lv. Inforce'!$B$7:$B$1291,AAL!$J$3:$J$65007)</f>
        <v>0</v>
      </c>
      <c r="AI1793" s="116">
        <f ca="1">SUMIF(AAL!$K$3:$K$65061,'Risk Lv. Inforce'!$B$7:$B$1291,AAL!$L$3:$L$65007)</f>
        <v>0</v>
      </c>
      <c r="AJ1793" s="116">
        <f>VLOOKUP(B1793,AAL!$Q$4:$S$1048576,3,0)</f>
        <v>0</v>
      </c>
      <c r="AK1793" s="116">
        <f>VLOOKUP(B1793,AAL!$U$4:$W$1048576,3,0)</f>
        <v>0</v>
      </c>
      <c r="AL1793" s="69">
        <f ca="1">IFERROR(((AD1793+(AD1793*'Portfolio Stats_RMS'!$C$7))/($AB1793*(1-'Portfolio Stats_RMS'!$C$6))),0)</f>
        <v>0</v>
      </c>
      <c r="AM1793" s="69">
        <f ca="1">IFERROR(((AF1793+(AF1793*'Portfolio Stats_RMS'!$C$7))/($AB1793*(1-'Portfolio Stats_RMS'!$C$6))),0)</f>
        <v>0</v>
      </c>
      <c r="AN1793" s="69">
        <f ca="1">IFERROR(((AH1793+(AH1793*'Portfolio Stats_RMS'!$C$7))/($AB1793*(1-'Portfolio Stats_RMS'!$C$6))),0)</f>
        <v>0</v>
      </c>
      <c r="AO1793" s="69">
        <f>IFERROR(((AJ1793+(AJ1793*'Portfolio Stats_RMS'!$C$7))/(AB1793*(1-'Portfolio Stats_RMS'!$C$6))),0)</f>
        <v>0</v>
      </c>
      <c r="AP1793" s="152"/>
    </row>
    <row r="1794" spans="2:42" x14ac:dyDescent="0.25">
      <c r="B1794" s="29"/>
      <c r="C1794" s="87"/>
      <c r="D1794" s="29"/>
      <c r="E1794" s="29"/>
      <c r="F1794" s="29"/>
      <c r="G1794" s="25"/>
      <c r="H1794" s="25"/>
      <c r="I1794" s="25"/>
      <c r="J1794" s="100"/>
      <c r="K1794" s="100"/>
      <c r="L1794" s="149"/>
      <c r="M1794" s="29"/>
      <c r="N1794" s="29"/>
      <c r="O1794" s="29"/>
      <c r="P1794" s="149"/>
      <c r="Q1794" s="150"/>
      <c r="R1794" s="152"/>
      <c r="S1794" s="153"/>
      <c r="T1794" s="153"/>
      <c r="U1794" s="154"/>
      <c r="V1794" s="99"/>
      <c r="W1794" s="99"/>
      <c r="X1794" s="25"/>
      <c r="Y1794" s="25"/>
      <c r="Z1794" s="99"/>
      <c r="AA1794" s="25"/>
      <c r="AB1794" s="25"/>
      <c r="AC1794" s="99"/>
      <c r="AD1794" s="116">
        <f ca="1">SUMIF(AAL!$A$3:$A$65061,'Risk Lv. Inforce'!$B$7:$B$12091,AAL!$B$3:$B$65007)</f>
        <v>0</v>
      </c>
      <c r="AE1794" s="116">
        <f ca="1">SUMIF(AAL!$C$3:$C$65061,'Risk Lv. Inforce'!$B$7:$B$10291,AAL!$D$3:$D$65007)</f>
        <v>0</v>
      </c>
      <c r="AF1794" s="116">
        <f ca="1">SUMIF(AAL!$E$3:$E$65061,'Risk Lv. Inforce'!$B$7:$B$1291,AAL!$F$3:$F$65007)</f>
        <v>0</v>
      </c>
      <c r="AG1794" s="116">
        <f ca="1">SUMIF(AAL!$G$3:$G$65061,'Risk Lv. Inforce'!$B$7:$B$1291,AAL!$H$3:$H$65007)</f>
        <v>0</v>
      </c>
      <c r="AH1794" s="116">
        <f ca="1">SUMIF(AAL!$I$3:$I$65061,'Risk Lv. Inforce'!$B$7:$B$1291,AAL!$J$3:$J$65007)</f>
        <v>0</v>
      </c>
      <c r="AI1794" s="116">
        <f ca="1">SUMIF(AAL!$K$3:$K$65061,'Risk Lv. Inforce'!$B$7:$B$1291,AAL!$L$3:$L$65007)</f>
        <v>0</v>
      </c>
      <c r="AJ1794" s="116">
        <f>VLOOKUP(B1794,AAL!$Q$4:$S$1048576,3,0)</f>
        <v>0</v>
      </c>
      <c r="AK1794" s="116">
        <f>VLOOKUP(B1794,AAL!$U$4:$W$1048576,3,0)</f>
        <v>0</v>
      </c>
      <c r="AL1794" s="69">
        <f ca="1">IFERROR(((AD1794+(AD1794*'Portfolio Stats_RMS'!$C$7))/($AB1794*(1-'Portfolio Stats_RMS'!$C$6))),0)</f>
        <v>0</v>
      </c>
      <c r="AM1794" s="69">
        <f ca="1">IFERROR(((AF1794+(AF1794*'Portfolio Stats_RMS'!$C$7))/($AB1794*(1-'Portfolio Stats_RMS'!$C$6))),0)</f>
        <v>0</v>
      </c>
      <c r="AN1794" s="69">
        <f ca="1">IFERROR(((AH1794+(AH1794*'Portfolio Stats_RMS'!$C$7))/($AB1794*(1-'Portfolio Stats_RMS'!$C$6))),0)</f>
        <v>0</v>
      </c>
      <c r="AO1794" s="69">
        <f>IFERROR(((AJ1794+(AJ1794*'Portfolio Stats_RMS'!$C$7))/(AB1794*(1-'Portfolio Stats_RMS'!$C$6))),0)</f>
        <v>0</v>
      </c>
      <c r="AP1794" s="152"/>
    </row>
    <row r="1795" spans="2:42" x14ac:dyDescent="0.25">
      <c r="B1795" s="29"/>
      <c r="C1795" s="87"/>
      <c r="D1795" s="29"/>
      <c r="E1795" s="29"/>
      <c r="F1795" s="29"/>
      <c r="G1795" s="25"/>
      <c r="H1795" s="25"/>
      <c r="I1795" s="25"/>
      <c r="J1795" s="100"/>
      <c r="K1795" s="100"/>
      <c r="L1795" s="149"/>
      <c r="M1795" s="29"/>
      <c r="N1795" s="29"/>
      <c r="O1795" s="29"/>
      <c r="P1795" s="149"/>
      <c r="Q1795" s="150"/>
      <c r="R1795" s="152"/>
      <c r="S1795" s="153"/>
      <c r="T1795" s="153"/>
      <c r="U1795" s="154"/>
      <c r="V1795" s="99"/>
      <c r="W1795" s="99"/>
      <c r="X1795" s="25"/>
      <c r="Y1795" s="25"/>
      <c r="Z1795" s="99"/>
      <c r="AA1795" s="25"/>
      <c r="AB1795" s="25"/>
      <c r="AC1795" s="99"/>
      <c r="AD1795" s="116">
        <f ca="1">SUMIF(AAL!$A$3:$A$65061,'Risk Lv. Inforce'!$B$7:$B$12091,AAL!$B$3:$B$65007)</f>
        <v>0</v>
      </c>
      <c r="AE1795" s="116">
        <f ca="1">SUMIF(AAL!$C$3:$C$65061,'Risk Lv. Inforce'!$B$7:$B$10291,AAL!$D$3:$D$65007)</f>
        <v>0</v>
      </c>
      <c r="AF1795" s="116">
        <f ca="1">SUMIF(AAL!$E$3:$E$65061,'Risk Lv. Inforce'!$B$7:$B$1291,AAL!$F$3:$F$65007)</f>
        <v>0</v>
      </c>
      <c r="AG1795" s="116">
        <f ca="1">SUMIF(AAL!$G$3:$G$65061,'Risk Lv. Inforce'!$B$7:$B$1291,AAL!$H$3:$H$65007)</f>
        <v>0</v>
      </c>
      <c r="AH1795" s="116">
        <f ca="1">SUMIF(AAL!$I$3:$I$65061,'Risk Lv. Inforce'!$B$7:$B$1291,AAL!$J$3:$J$65007)</f>
        <v>0</v>
      </c>
      <c r="AI1795" s="116">
        <f ca="1">SUMIF(AAL!$K$3:$K$65061,'Risk Lv. Inforce'!$B$7:$B$1291,AAL!$L$3:$L$65007)</f>
        <v>0</v>
      </c>
      <c r="AJ1795" s="116">
        <f>VLOOKUP(B1795,AAL!$Q$4:$S$1048576,3,0)</f>
        <v>0</v>
      </c>
      <c r="AK1795" s="116">
        <f>VLOOKUP(B1795,AAL!$U$4:$W$1048576,3,0)</f>
        <v>0</v>
      </c>
      <c r="AL1795" s="69">
        <f ca="1">IFERROR(((AD1795+(AD1795*'Portfolio Stats_RMS'!$C$7))/($AB1795*(1-'Portfolio Stats_RMS'!$C$6))),0)</f>
        <v>0</v>
      </c>
      <c r="AM1795" s="69">
        <f ca="1">IFERROR(((AF1795+(AF1795*'Portfolio Stats_RMS'!$C$7))/($AB1795*(1-'Portfolio Stats_RMS'!$C$6))),0)</f>
        <v>0</v>
      </c>
      <c r="AN1795" s="69">
        <f ca="1">IFERROR(((AH1795+(AH1795*'Portfolio Stats_RMS'!$C$7))/($AB1795*(1-'Portfolio Stats_RMS'!$C$6))),0)</f>
        <v>0</v>
      </c>
      <c r="AO1795" s="69">
        <f>IFERROR(((AJ1795+(AJ1795*'Portfolio Stats_RMS'!$C$7))/(AB1795*(1-'Portfolio Stats_RMS'!$C$6))),0)</f>
        <v>0</v>
      </c>
      <c r="AP1795" s="152"/>
    </row>
    <row r="1796" spans="2:42" x14ac:dyDescent="0.25">
      <c r="B1796" s="29"/>
      <c r="C1796" s="87"/>
      <c r="D1796" s="29"/>
      <c r="E1796" s="29"/>
      <c r="F1796" s="29"/>
      <c r="G1796" s="25"/>
      <c r="H1796" s="25"/>
      <c r="I1796" s="25"/>
      <c r="J1796" s="100"/>
      <c r="K1796" s="100"/>
      <c r="L1796" s="149"/>
      <c r="M1796" s="29"/>
      <c r="N1796" s="29"/>
      <c r="O1796" s="29"/>
      <c r="P1796" s="149"/>
      <c r="Q1796" s="150"/>
      <c r="R1796" s="152"/>
      <c r="S1796" s="153"/>
      <c r="T1796" s="153"/>
      <c r="U1796" s="154"/>
      <c r="V1796" s="99"/>
      <c r="W1796" s="99"/>
      <c r="X1796" s="25"/>
      <c r="Y1796" s="25"/>
      <c r="Z1796" s="99"/>
      <c r="AA1796" s="25"/>
      <c r="AB1796" s="25"/>
      <c r="AC1796" s="99"/>
      <c r="AD1796" s="116">
        <f ca="1">SUMIF(AAL!$A$3:$A$65061,'Risk Lv. Inforce'!$B$7:$B$12091,AAL!$B$3:$B$65007)</f>
        <v>0</v>
      </c>
      <c r="AE1796" s="116">
        <f ca="1">SUMIF(AAL!$C$3:$C$65061,'Risk Lv. Inforce'!$B$7:$B$10291,AAL!$D$3:$D$65007)</f>
        <v>0</v>
      </c>
      <c r="AF1796" s="116">
        <f ca="1">SUMIF(AAL!$E$3:$E$65061,'Risk Lv. Inforce'!$B$7:$B$1291,AAL!$F$3:$F$65007)</f>
        <v>0</v>
      </c>
      <c r="AG1796" s="116">
        <f ca="1">SUMIF(AAL!$G$3:$G$65061,'Risk Lv. Inforce'!$B$7:$B$1291,AAL!$H$3:$H$65007)</f>
        <v>0</v>
      </c>
      <c r="AH1796" s="116">
        <f ca="1">SUMIF(AAL!$I$3:$I$65061,'Risk Lv. Inforce'!$B$7:$B$1291,AAL!$J$3:$J$65007)</f>
        <v>0</v>
      </c>
      <c r="AI1796" s="116">
        <f ca="1">SUMIF(AAL!$K$3:$K$65061,'Risk Lv. Inforce'!$B$7:$B$1291,AAL!$L$3:$L$65007)</f>
        <v>0</v>
      </c>
      <c r="AJ1796" s="116">
        <f>VLOOKUP(B1796,AAL!$Q$4:$S$1048576,3,0)</f>
        <v>0</v>
      </c>
      <c r="AK1796" s="116">
        <f>VLOOKUP(B1796,AAL!$U$4:$W$1048576,3,0)</f>
        <v>0</v>
      </c>
      <c r="AL1796" s="69">
        <f ca="1">IFERROR(((AD1796+(AD1796*'Portfolio Stats_RMS'!$C$7))/($AB1796*(1-'Portfolio Stats_RMS'!$C$6))),0)</f>
        <v>0</v>
      </c>
      <c r="AM1796" s="69">
        <f ca="1">IFERROR(((AF1796+(AF1796*'Portfolio Stats_RMS'!$C$7))/($AB1796*(1-'Portfolio Stats_RMS'!$C$6))),0)</f>
        <v>0</v>
      </c>
      <c r="AN1796" s="69">
        <f ca="1">IFERROR(((AH1796+(AH1796*'Portfolio Stats_RMS'!$C$7))/($AB1796*(1-'Portfolio Stats_RMS'!$C$6))),0)</f>
        <v>0</v>
      </c>
      <c r="AO1796" s="69">
        <f>IFERROR(((AJ1796+(AJ1796*'Portfolio Stats_RMS'!$C$7))/(AB1796*(1-'Portfolio Stats_RMS'!$C$6))),0)</f>
        <v>0</v>
      </c>
      <c r="AP1796" s="152"/>
    </row>
    <row r="1797" spans="2:42" x14ac:dyDescent="0.25">
      <c r="B1797" s="29"/>
      <c r="C1797" s="87"/>
      <c r="D1797" s="29"/>
      <c r="E1797" s="29"/>
      <c r="F1797" s="29"/>
      <c r="G1797" s="25"/>
      <c r="H1797" s="25"/>
      <c r="I1797" s="25"/>
      <c r="J1797" s="100"/>
      <c r="K1797" s="100"/>
      <c r="L1797" s="29"/>
      <c r="M1797" s="29"/>
      <c r="N1797" s="29"/>
      <c r="O1797" s="29"/>
      <c r="P1797" s="149"/>
      <c r="Q1797" s="150"/>
      <c r="R1797" s="152"/>
      <c r="S1797" s="153"/>
      <c r="T1797" s="153"/>
      <c r="U1797" s="154"/>
      <c r="V1797" s="99"/>
      <c r="W1797" s="99"/>
      <c r="X1797" s="25"/>
      <c r="Y1797" s="25"/>
      <c r="Z1797" s="99"/>
      <c r="AA1797" s="25"/>
      <c r="AB1797" s="25"/>
      <c r="AC1797" s="99"/>
      <c r="AD1797" s="116">
        <f ca="1">SUMIF(AAL!$A$3:$A$65061,'Risk Lv. Inforce'!$B$7:$B$12091,AAL!$B$3:$B$65007)</f>
        <v>0</v>
      </c>
      <c r="AE1797" s="116">
        <f ca="1">SUMIF(AAL!$C$3:$C$65061,'Risk Lv. Inforce'!$B$7:$B$10291,AAL!$D$3:$D$65007)</f>
        <v>0</v>
      </c>
      <c r="AF1797" s="116">
        <f ca="1">SUMIF(AAL!$E$3:$E$65061,'Risk Lv. Inforce'!$B$7:$B$1291,AAL!$F$3:$F$65007)</f>
        <v>0</v>
      </c>
      <c r="AG1797" s="116">
        <f ca="1">SUMIF(AAL!$G$3:$G$65061,'Risk Lv. Inforce'!$B$7:$B$1291,AAL!$H$3:$H$65007)</f>
        <v>0</v>
      </c>
      <c r="AH1797" s="116">
        <f ca="1">SUMIF(AAL!$I$3:$I$65061,'Risk Lv. Inforce'!$B$7:$B$1291,AAL!$J$3:$J$65007)</f>
        <v>0</v>
      </c>
      <c r="AI1797" s="116">
        <f ca="1">SUMIF(AAL!$K$3:$K$65061,'Risk Lv. Inforce'!$B$7:$B$1291,AAL!$L$3:$L$65007)</f>
        <v>0</v>
      </c>
      <c r="AJ1797" s="116">
        <f>VLOOKUP(B1797,AAL!$Q$4:$S$1048576,3,0)</f>
        <v>0</v>
      </c>
      <c r="AK1797" s="116">
        <f>VLOOKUP(B1797,AAL!$U$4:$W$1048576,3,0)</f>
        <v>0</v>
      </c>
      <c r="AL1797" s="69">
        <f ca="1">IFERROR(((AD1797+(AD1797*'Portfolio Stats_RMS'!$C$7))/($AB1797*(1-'Portfolio Stats_RMS'!$C$6))),0)</f>
        <v>0</v>
      </c>
      <c r="AM1797" s="69">
        <f ca="1">IFERROR(((AF1797+(AF1797*'Portfolio Stats_RMS'!$C$7))/($AB1797*(1-'Portfolio Stats_RMS'!$C$6))),0)</f>
        <v>0</v>
      </c>
      <c r="AN1797" s="69">
        <f ca="1">IFERROR(((AH1797+(AH1797*'Portfolio Stats_RMS'!$C$7))/($AB1797*(1-'Portfolio Stats_RMS'!$C$6))),0)</f>
        <v>0</v>
      </c>
      <c r="AO1797" s="69">
        <f>IFERROR(((AJ1797+(AJ1797*'Portfolio Stats_RMS'!$C$7))/(AB1797*(1-'Portfolio Stats_RMS'!$C$6))),0)</f>
        <v>0</v>
      </c>
      <c r="AP1797" s="152"/>
    </row>
    <row r="1798" spans="2:42" x14ac:dyDescent="0.25">
      <c r="B1798" s="29"/>
      <c r="C1798" s="87"/>
      <c r="D1798" s="29"/>
      <c r="E1798" s="29"/>
      <c r="F1798" s="29"/>
      <c r="G1798" s="25"/>
      <c r="H1798" s="25"/>
      <c r="I1798" s="25"/>
      <c r="J1798" s="100"/>
      <c r="K1798" s="100"/>
      <c r="L1798" s="149"/>
      <c r="M1798" s="29"/>
      <c r="N1798" s="29"/>
      <c r="O1798" s="29"/>
      <c r="P1798" s="149"/>
      <c r="Q1798" s="150"/>
      <c r="R1798" s="152"/>
      <c r="S1798" s="153"/>
      <c r="T1798" s="153"/>
      <c r="U1798" s="154"/>
      <c r="V1798" s="99"/>
      <c r="W1798" s="99"/>
      <c r="X1798" s="25"/>
      <c r="Y1798" s="25"/>
      <c r="Z1798" s="99"/>
      <c r="AA1798" s="25"/>
      <c r="AB1798" s="25"/>
      <c r="AC1798" s="99"/>
      <c r="AD1798" s="116">
        <f ca="1">SUMIF(AAL!$A$3:$A$65061,'Risk Lv. Inforce'!$B$7:$B$12091,AAL!$B$3:$B$65007)</f>
        <v>0</v>
      </c>
      <c r="AE1798" s="116">
        <f ca="1">SUMIF(AAL!$C$3:$C$65061,'Risk Lv. Inforce'!$B$7:$B$10291,AAL!$D$3:$D$65007)</f>
        <v>0</v>
      </c>
      <c r="AF1798" s="116">
        <f ca="1">SUMIF(AAL!$E$3:$E$65061,'Risk Lv. Inforce'!$B$7:$B$1291,AAL!$F$3:$F$65007)</f>
        <v>0</v>
      </c>
      <c r="AG1798" s="116">
        <f ca="1">SUMIF(AAL!$G$3:$G$65061,'Risk Lv. Inforce'!$B$7:$B$1291,AAL!$H$3:$H$65007)</f>
        <v>0</v>
      </c>
      <c r="AH1798" s="116">
        <f ca="1">SUMIF(AAL!$I$3:$I$65061,'Risk Lv. Inforce'!$B$7:$B$1291,AAL!$J$3:$J$65007)</f>
        <v>0</v>
      </c>
      <c r="AI1798" s="116">
        <f ca="1">SUMIF(AAL!$K$3:$K$65061,'Risk Lv. Inforce'!$B$7:$B$1291,AAL!$L$3:$L$65007)</f>
        <v>0</v>
      </c>
      <c r="AJ1798" s="116">
        <f>VLOOKUP(B1798,AAL!$Q$4:$S$1048576,3,0)</f>
        <v>0</v>
      </c>
      <c r="AK1798" s="116">
        <f>VLOOKUP(B1798,AAL!$U$4:$W$1048576,3,0)</f>
        <v>0</v>
      </c>
      <c r="AL1798" s="69">
        <f ca="1">IFERROR(((AD1798+(AD1798*'Portfolio Stats_RMS'!$C$7))/($AB1798*(1-'Portfolio Stats_RMS'!$C$6))),0)</f>
        <v>0</v>
      </c>
      <c r="AM1798" s="69">
        <f ca="1">IFERROR(((AF1798+(AF1798*'Portfolio Stats_RMS'!$C$7))/($AB1798*(1-'Portfolio Stats_RMS'!$C$6))),0)</f>
        <v>0</v>
      </c>
      <c r="AN1798" s="69">
        <f ca="1">IFERROR(((AH1798+(AH1798*'Portfolio Stats_RMS'!$C$7))/($AB1798*(1-'Portfolio Stats_RMS'!$C$6))),0)</f>
        <v>0</v>
      </c>
      <c r="AO1798" s="69">
        <f>IFERROR(((AJ1798+(AJ1798*'Portfolio Stats_RMS'!$C$7))/(AB1798*(1-'Portfolio Stats_RMS'!$C$6))),0)</f>
        <v>0</v>
      </c>
      <c r="AP1798" s="152"/>
    </row>
    <row r="1799" spans="2:42" x14ac:dyDescent="0.25">
      <c r="B1799" s="29"/>
      <c r="C1799" s="87"/>
      <c r="D1799" s="29"/>
      <c r="E1799" s="29"/>
      <c r="F1799" s="29"/>
      <c r="G1799" s="25"/>
      <c r="H1799" s="25"/>
      <c r="I1799" s="25"/>
      <c r="J1799" s="100"/>
      <c r="K1799" s="100"/>
      <c r="L1799" s="29"/>
      <c r="M1799" s="29"/>
      <c r="N1799" s="29"/>
      <c r="O1799" s="29"/>
      <c r="P1799" s="149"/>
      <c r="Q1799" s="150"/>
      <c r="R1799" s="152"/>
      <c r="S1799" s="153"/>
      <c r="T1799" s="153"/>
      <c r="U1799" s="154"/>
      <c r="V1799" s="99"/>
      <c r="W1799" s="99"/>
      <c r="X1799" s="25"/>
      <c r="Y1799" s="25"/>
      <c r="Z1799" s="99"/>
      <c r="AA1799" s="25"/>
      <c r="AB1799" s="25"/>
      <c r="AC1799" s="99"/>
      <c r="AD1799" s="116">
        <f ca="1">SUMIF(AAL!$A$3:$A$65061,'Risk Lv. Inforce'!$B$7:$B$12091,AAL!$B$3:$B$65007)</f>
        <v>0</v>
      </c>
      <c r="AE1799" s="116">
        <f ca="1">SUMIF(AAL!$C$3:$C$65061,'Risk Lv. Inforce'!$B$7:$B$10291,AAL!$D$3:$D$65007)</f>
        <v>0</v>
      </c>
      <c r="AF1799" s="116">
        <f ca="1">SUMIF(AAL!$E$3:$E$65061,'Risk Lv. Inforce'!$B$7:$B$1291,AAL!$F$3:$F$65007)</f>
        <v>0</v>
      </c>
      <c r="AG1799" s="116">
        <f ca="1">SUMIF(AAL!$G$3:$G$65061,'Risk Lv. Inforce'!$B$7:$B$1291,AAL!$H$3:$H$65007)</f>
        <v>0</v>
      </c>
      <c r="AH1799" s="116">
        <f ca="1">SUMIF(AAL!$I$3:$I$65061,'Risk Lv. Inforce'!$B$7:$B$1291,AAL!$J$3:$J$65007)</f>
        <v>0</v>
      </c>
      <c r="AI1799" s="116">
        <f ca="1">SUMIF(AAL!$K$3:$K$65061,'Risk Lv. Inforce'!$B$7:$B$1291,AAL!$L$3:$L$65007)</f>
        <v>0</v>
      </c>
      <c r="AJ1799" s="116">
        <f>VLOOKUP(B1799,AAL!$Q$4:$S$1048576,3,0)</f>
        <v>0</v>
      </c>
      <c r="AK1799" s="116">
        <f>VLOOKUP(B1799,AAL!$U$4:$W$1048576,3,0)</f>
        <v>0</v>
      </c>
      <c r="AL1799" s="69">
        <f ca="1">IFERROR(((AD1799+(AD1799*'Portfolio Stats_RMS'!$C$7))/($AB1799*(1-'Portfolio Stats_RMS'!$C$6))),0)</f>
        <v>0</v>
      </c>
      <c r="AM1799" s="69">
        <f ca="1">IFERROR(((AF1799+(AF1799*'Portfolio Stats_RMS'!$C$7))/($AB1799*(1-'Portfolio Stats_RMS'!$C$6))),0)</f>
        <v>0</v>
      </c>
      <c r="AN1799" s="69">
        <f ca="1">IFERROR(((AH1799+(AH1799*'Portfolio Stats_RMS'!$C$7))/($AB1799*(1-'Portfolio Stats_RMS'!$C$6))),0)</f>
        <v>0</v>
      </c>
      <c r="AO1799" s="69">
        <f>IFERROR(((AJ1799+(AJ1799*'Portfolio Stats_RMS'!$C$7))/(AB1799*(1-'Portfolio Stats_RMS'!$C$6))),0)</f>
        <v>0</v>
      </c>
      <c r="AP1799" s="152"/>
    </row>
    <row r="1800" spans="2:42" x14ac:dyDescent="0.25">
      <c r="B1800" s="29"/>
      <c r="C1800" s="87"/>
      <c r="D1800" s="29"/>
      <c r="E1800" s="29"/>
      <c r="F1800" s="29"/>
      <c r="G1800" s="25"/>
      <c r="H1800" s="25"/>
      <c r="I1800" s="25"/>
      <c r="J1800" s="100"/>
      <c r="K1800" s="100"/>
      <c r="L1800" s="149"/>
      <c r="M1800" s="29"/>
      <c r="N1800" s="29"/>
      <c r="O1800" s="29"/>
      <c r="P1800" s="149"/>
      <c r="Q1800" s="150"/>
      <c r="R1800" s="152"/>
      <c r="S1800" s="153"/>
      <c r="T1800" s="153"/>
      <c r="U1800" s="154"/>
      <c r="V1800" s="99"/>
      <c r="W1800" s="99"/>
      <c r="X1800" s="25"/>
      <c r="Y1800" s="25"/>
      <c r="Z1800" s="99"/>
      <c r="AA1800" s="25"/>
      <c r="AB1800" s="25"/>
      <c r="AC1800" s="99"/>
      <c r="AD1800" s="116">
        <f ca="1">SUMIF(AAL!$A$3:$A$65061,'Risk Lv. Inforce'!$B$7:$B$12091,AAL!$B$3:$B$65007)</f>
        <v>0</v>
      </c>
      <c r="AE1800" s="116">
        <f ca="1">SUMIF(AAL!$C$3:$C$65061,'Risk Lv. Inforce'!$B$7:$B$10291,AAL!$D$3:$D$65007)</f>
        <v>0</v>
      </c>
      <c r="AF1800" s="116">
        <f ca="1">SUMIF(AAL!$E$3:$E$65061,'Risk Lv. Inforce'!$B$7:$B$1291,AAL!$F$3:$F$65007)</f>
        <v>0</v>
      </c>
      <c r="AG1800" s="116">
        <f ca="1">SUMIF(AAL!$G$3:$G$65061,'Risk Lv. Inforce'!$B$7:$B$1291,AAL!$H$3:$H$65007)</f>
        <v>0</v>
      </c>
      <c r="AH1800" s="116">
        <f ca="1">SUMIF(AAL!$I$3:$I$65061,'Risk Lv. Inforce'!$B$7:$B$1291,AAL!$J$3:$J$65007)</f>
        <v>0</v>
      </c>
      <c r="AI1800" s="116">
        <f ca="1">SUMIF(AAL!$K$3:$K$65061,'Risk Lv. Inforce'!$B$7:$B$1291,AAL!$L$3:$L$65007)</f>
        <v>0</v>
      </c>
      <c r="AJ1800" s="116">
        <f>VLOOKUP(B1800,AAL!$Q$4:$S$1048576,3,0)</f>
        <v>0</v>
      </c>
      <c r="AK1800" s="116">
        <f>VLOOKUP(B1800,AAL!$U$4:$W$1048576,3,0)</f>
        <v>0</v>
      </c>
      <c r="AL1800" s="69">
        <f ca="1">IFERROR(((AD1800+(AD1800*'Portfolio Stats_RMS'!$C$7))/($AB1800*(1-'Portfolio Stats_RMS'!$C$6))),0)</f>
        <v>0</v>
      </c>
      <c r="AM1800" s="69">
        <f ca="1">IFERROR(((AF1800+(AF1800*'Portfolio Stats_RMS'!$C$7))/($AB1800*(1-'Portfolio Stats_RMS'!$C$6))),0)</f>
        <v>0</v>
      </c>
      <c r="AN1800" s="69">
        <f ca="1">IFERROR(((AH1800+(AH1800*'Portfolio Stats_RMS'!$C$7))/($AB1800*(1-'Portfolio Stats_RMS'!$C$6))),0)</f>
        <v>0</v>
      </c>
      <c r="AO1800" s="69">
        <f>IFERROR(((AJ1800+(AJ1800*'Portfolio Stats_RMS'!$C$7))/(AB1800*(1-'Portfolio Stats_RMS'!$C$6))),0)</f>
        <v>0</v>
      </c>
      <c r="AP1800" s="152"/>
    </row>
    <row r="1801" spans="2:42" x14ac:dyDescent="0.25">
      <c r="B1801" s="29"/>
      <c r="C1801" s="87"/>
      <c r="D1801" s="29"/>
      <c r="E1801" s="29"/>
      <c r="F1801" s="29"/>
      <c r="G1801" s="25"/>
      <c r="H1801" s="25"/>
      <c r="I1801" s="25"/>
      <c r="J1801" s="100"/>
      <c r="K1801" s="100"/>
      <c r="L1801" s="149"/>
      <c r="M1801" s="29"/>
      <c r="N1801" s="29"/>
      <c r="O1801" s="29"/>
      <c r="P1801" s="149"/>
      <c r="Q1801" s="150"/>
      <c r="R1801" s="152"/>
      <c r="S1801" s="153"/>
      <c r="T1801" s="153"/>
      <c r="U1801" s="154"/>
      <c r="V1801" s="99"/>
      <c r="W1801" s="99"/>
      <c r="X1801" s="25"/>
      <c r="Y1801" s="25"/>
      <c r="Z1801" s="99"/>
      <c r="AA1801" s="25"/>
      <c r="AB1801" s="25"/>
      <c r="AC1801" s="99"/>
      <c r="AD1801" s="116">
        <f ca="1">SUMIF(AAL!$A$3:$A$65061,'Risk Lv. Inforce'!$B$7:$B$12091,AAL!$B$3:$B$65007)</f>
        <v>0</v>
      </c>
      <c r="AE1801" s="116">
        <f ca="1">SUMIF(AAL!$C$3:$C$65061,'Risk Lv. Inforce'!$B$7:$B$10291,AAL!$D$3:$D$65007)</f>
        <v>0</v>
      </c>
      <c r="AF1801" s="116">
        <f ca="1">SUMIF(AAL!$E$3:$E$65061,'Risk Lv. Inforce'!$B$7:$B$1291,AAL!$F$3:$F$65007)</f>
        <v>0</v>
      </c>
      <c r="AG1801" s="116">
        <f ca="1">SUMIF(AAL!$G$3:$G$65061,'Risk Lv. Inforce'!$B$7:$B$1291,AAL!$H$3:$H$65007)</f>
        <v>0</v>
      </c>
      <c r="AH1801" s="116">
        <f ca="1">SUMIF(AAL!$I$3:$I$65061,'Risk Lv. Inforce'!$B$7:$B$1291,AAL!$J$3:$J$65007)</f>
        <v>0</v>
      </c>
      <c r="AI1801" s="116">
        <f ca="1">SUMIF(AAL!$K$3:$K$65061,'Risk Lv. Inforce'!$B$7:$B$1291,AAL!$L$3:$L$65007)</f>
        <v>0</v>
      </c>
      <c r="AJ1801" s="116">
        <f>VLOOKUP(B1801,AAL!$Q$4:$S$1048576,3,0)</f>
        <v>0</v>
      </c>
      <c r="AK1801" s="116">
        <f>VLOOKUP(B1801,AAL!$U$4:$W$1048576,3,0)</f>
        <v>0</v>
      </c>
      <c r="AL1801" s="69">
        <f ca="1">IFERROR(((AD1801+(AD1801*'Portfolio Stats_RMS'!$C$7))/($AB1801*(1-'Portfolio Stats_RMS'!$C$6))),0)</f>
        <v>0</v>
      </c>
      <c r="AM1801" s="69">
        <f ca="1">IFERROR(((AF1801+(AF1801*'Portfolio Stats_RMS'!$C$7))/($AB1801*(1-'Portfolio Stats_RMS'!$C$6))),0)</f>
        <v>0</v>
      </c>
      <c r="AN1801" s="69">
        <f ca="1">IFERROR(((AH1801+(AH1801*'Portfolio Stats_RMS'!$C$7))/($AB1801*(1-'Portfolio Stats_RMS'!$C$6))),0)</f>
        <v>0</v>
      </c>
      <c r="AO1801" s="69">
        <f>IFERROR(((AJ1801+(AJ1801*'Portfolio Stats_RMS'!$C$7))/(AB1801*(1-'Portfolio Stats_RMS'!$C$6))),0)</f>
        <v>0</v>
      </c>
      <c r="AP1801" s="152"/>
    </row>
    <row r="1802" spans="2:42" x14ac:dyDescent="0.25">
      <c r="B1802" s="29"/>
      <c r="C1802" s="87"/>
      <c r="D1802" s="29"/>
      <c r="E1802" s="29"/>
      <c r="F1802" s="29"/>
      <c r="G1802" s="25"/>
      <c r="H1802" s="25"/>
      <c r="I1802" s="25"/>
      <c r="J1802" s="100"/>
      <c r="K1802" s="100"/>
      <c r="L1802" s="149"/>
      <c r="M1802" s="29"/>
      <c r="N1802" s="29"/>
      <c r="O1802" s="29"/>
      <c r="P1802" s="149"/>
      <c r="Q1802" s="150"/>
      <c r="R1802" s="152"/>
      <c r="S1802" s="153"/>
      <c r="T1802" s="153"/>
      <c r="U1802" s="154"/>
      <c r="V1802" s="99"/>
      <c r="W1802" s="99"/>
      <c r="X1802" s="25"/>
      <c r="Y1802" s="25"/>
      <c r="Z1802" s="99"/>
      <c r="AA1802" s="25"/>
      <c r="AB1802" s="25"/>
      <c r="AC1802" s="99"/>
      <c r="AD1802" s="116">
        <f ca="1">SUMIF(AAL!$A$3:$A$65061,'Risk Lv. Inforce'!$B$7:$B$12091,AAL!$B$3:$B$65007)</f>
        <v>0</v>
      </c>
      <c r="AE1802" s="116">
        <f ca="1">SUMIF(AAL!$C$3:$C$65061,'Risk Lv. Inforce'!$B$7:$B$10291,AAL!$D$3:$D$65007)</f>
        <v>0</v>
      </c>
      <c r="AF1802" s="116">
        <f ca="1">SUMIF(AAL!$E$3:$E$65061,'Risk Lv. Inforce'!$B$7:$B$1291,AAL!$F$3:$F$65007)</f>
        <v>0</v>
      </c>
      <c r="AG1802" s="116">
        <f ca="1">SUMIF(AAL!$G$3:$G$65061,'Risk Lv. Inforce'!$B$7:$B$1291,AAL!$H$3:$H$65007)</f>
        <v>0</v>
      </c>
      <c r="AH1802" s="116">
        <f ca="1">SUMIF(AAL!$I$3:$I$65061,'Risk Lv. Inforce'!$B$7:$B$1291,AAL!$J$3:$J$65007)</f>
        <v>0</v>
      </c>
      <c r="AI1802" s="116">
        <f ca="1">SUMIF(AAL!$K$3:$K$65061,'Risk Lv. Inforce'!$B$7:$B$1291,AAL!$L$3:$L$65007)</f>
        <v>0</v>
      </c>
      <c r="AJ1802" s="116">
        <f>VLOOKUP(B1802,AAL!$Q$4:$S$1048576,3,0)</f>
        <v>0</v>
      </c>
      <c r="AK1802" s="116">
        <f>VLOOKUP(B1802,AAL!$U$4:$W$1048576,3,0)</f>
        <v>0</v>
      </c>
      <c r="AL1802" s="69">
        <f ca="1">IFERROR(((AD1802+(AD1802*'Portfolio Stats_RMS'!$C$7))/($AB1802*(1-'Portfolio Stats_RMS'!$C$6))),0)</f>
        <v>0</v>
      </c>
      <c r="AM1802" s="69">
        <f ca="1">IFERROR(((AF1802+(AF1802*'Portfolio Stats_RMS'!$C$7))/($AB1802*(1-'Portfolio Stats_RMS'!$C$6))),0)</f>
        <v>0</v>
      </c>
      <c r="AN1802" s="69">
        <f ca="1">IFERROR(((AH1802+(AH1802*'Portfolio Stats_RMS'!$C$7))/($AB1802*(1-'Portfolio Stats_RMS'!$C$6))),0)</f>
        <v>0</v>
      </c>
      <c r="AO1802" s="69">
        <f>IFERROR(((AJ1802+(AJ1802*'Portfolio Stats_RMS'!$C$7))/(AB1802*(1-'Portfolio Stats_RMS'!$C$6))),0)</f>
        <v>0</v>
      </c>
      <c r="AP1802" s="152"/>
    </row>
    <row r="1803" spans="2:42" x14ac:dyDescent="0.25">
      <c r="B1803" s="29"/>
      <c r="C1803" s="87"/>
      <c r="D1803" s="29"/>
      <c r="E1803" s="29"/>
      <c r="F1803" s="29"/>
      <c r="G1803" s="25"/>
      <c r="H1803" s="25"/>
      <c r="I1803" s="25"/>
      <c r="J1803" s="100"/>
      <c r="K1803" s="100"/>
      <c r="L1803" s="149"/>
      <c r="M1803" s="29"/>
      <c r="N1803" s="29"/>
      <c r="O1803" s="29"/>
      <c r="P1803" s="149"/>
      <c r="Q1803" s="150"/>
      <c r="R1803" s="152"/>
      <c r="S1803" s="153"/>
      <c r="T1803" s="153"/>
      <c r="U1803" s="154"/>
      <c r="V1803" s="99"/>
      <c r="W1803" s="99"/>
      <c r="X1803" s="25"/>
      <c r="Y1803" s="25"/>
      <c r="Z1803" s="99"/>
      <c r="AA1803" s="25"/>
      <c r="AB1803" s="25"/>
      <c r="AC1803" s="99"/>
      <c r="AD1803" s="116">
        <f ca="1">SUMIF(AAL!$A$3:$A$65061,'Risk Lv. Inforce'!$B$7:$B$12091,AAL!$B$3:$B$65007)</f>
        <v>0</v>
      </c>
      <c r="AE1803" s="116">
        <f ca="1">SUMIF(AAL!$C$3:$C$65061,'Risk Lv. Inforce'!$B$7:$B$10291,AAL!$D$3:$D$65007)</f>
        <v>0</v>
      </c>
      <c r="AF1803" s="116">
        <f ca="1">SUMIF(AAL!$E$3:$E$65061,'Risk Lv. Inforce'!$B$7:$B$1291,AAL!$F$3:$F$65007)</f>
        <v>0</v>
      </c>
      <c r="AG1803" s="116">
        <f ca="1">SUMIF(AAL!$G$3:$G$65061,'Risk Lv. Inforce'!$B$7:$B$1291,AAL!$H$3:$H$65007)</f>
        <v>0</v>
      </c>
      <c r="AH1803" s="116">
        <f ca="1">SUMIF(AAL!$I$3:$I$65061,'Risk Lv. Inforce'!$B$7:$B$1291,AAL!$J$3:$J$65007)</f>
        <v>0</v>
      </c>
      <c r="AI1803" s="116">
        <f ca="1">SUMIF(AAL!$K$3:$K$65061,'Risk Lv. Inforce'!$B$7:$B$1291,AAL!$L$3:$L$65007)</f>
        <v>0</v>
      </c>
      <c r="AJ1803" s="116">
        <f>VLOOKUP(B1803,AAL!$Q$4:$S$1048576,3,0)</f>
        <v>0</v>
      </c>
      <c r="AK1803" s="116">
        <f>VLOOKUP(B1803,AAL!$U$4:$W$1048576,3,0)</f>
        <v>0</v>
      </c>
      <c r="AL1803" s="69">
        <f ca="1">IFERROR(((AD1803+(AD1803*'Portfolio Stats_RMS'!$C$7))/($AB1803*(1-'Portfolio Stats_RMS'!$C$6))),0)</f>
        <v>0</v>
      </c>
      <c r="AM1803" s="69">
        <f ca="1">IFERROR(((AF1803+(AF1803*'Portfolio Stats_RMS'!$C$7))/($AB1803*(1-'Portfolio Stats_RMS'!$C$6))),0)</f>
        <v>0</v>
      </c>
      <c r="AN1803" s="69">
        <f ca="1">IFERROR(((AH1803+(AH1803*'Portfolio Stats_RMS'!$C$7))/($AB1803*(1-'Portfolio Stats_RMS'!$C$6))),0)</f>
        <v>0</v>
      </c>
      <c r="AO1803" s="69">
        <f>IFERROR(((AJ1803+(AJ1803*'Portfolio Stats_RMS'!$C$7))/(AB1803*(1-'Portfolio Stats_RMS'!$C$6))),0)</f>
        <v>0</v>
      </c>
      <c r="AP1803" s="152"/>
    </row>
    <row r="1804" spans="2:42" x14ac:dyDescent="0.25">
      <c r="B1804" s="29"/>
      <c r="C1804" s="87"/>
      <c r="D1804" s="29"/>
      <c r="E1804" s="29"/>
      <c r="F1804" s="29"/>
      <c r="G1804" s="25"/>
      <c r="H1804" s="25"/>
      <c r="I1804" s="25"/>
      <c r="J1804" s="100"/>
      <c r="K1804" s="100"/>
      <c r="L1804" s="149"/>
      <c r="M1804" s="29"/>
      <c r="N1804" s="29"/>
      <c r="O1804" s="29"/>
      <c r="P1804" s="149"/>
      <c r="Q1804" s="150"/>
      <c r="R1804" s="152"/>
      <c r="S1804" s="153"/>
      <c r="T1804" s="153"/>
      <c r="U1804" s="154"/>
      <c r="V1804" s="99"/>
      <c r="W1804" s="99"/>
      <c r="X1804" s="25"/>
      <c r="Y1804" s="25"/>
      <c r="Z1804" s="99"/>
      <c r="AA1804" s="25"/>
      <c r="AB1804" s="25"/>
      <c r="AC1804" s="99"/>
      <c r="AD1804" s="116">
        <f ca="1">SUMIF(AAL!$A$3:$A$65061,'Risk Lv. Inforce'!$B$7:$B$12091,AAL!$B$3:$B$65007)</f>
        <v>0</v>
      </c>
      <c r="AE1804" s="116">
        <f ca="1">SUMIF(AAL!$C$3:$C$65061,'Risk Lv. Inforce'!$B$7:$B$10291,AAL!$D$3:$D$65007)</f>
        <v>0</v>
      </c>
      <c r="AF1804" s="116">
        <f ca="1">SUMIF(AAL!$E$3:$E$65061,'Risk Lv. Inforce'!$B$7:$B$1291,AAL!$F$3:$F$65007)</f>
        <v>0</v>
      </c>
      <c r="AG1804" s="116">
        <f ca="1">SUMIF(AAL!$G$3:$G$65061,'Risk Lv. Inforce'!$B$7:$B$1291,AAL!$H$3:$H$65007)</f>
        <v>0</v>
      </c>
      <c r="AH1804" s="116">
        <f ca="1">SUMIF(AAL!$I$3:$I$65061,'Risk Lv. Inforce'!$B$7:$B$1291,AAL!$J$3:$J$65007)</f>
        <v>0</v>
      </c>
      <c r="AI1804" s="116">
        <f ca="1">SUMIF(AAL!$K$3:$K$65061,'Risk Lv. Inforce'!$B$7:$B$1291,AAL!$L$3:$L$65007)</f>
        <v>0</v>
      </c>
      <c r="AJ1804" s="116">
        <f>VLOOKUP(B1804,AAL!$Q$4:$S$1048576,3,0)</f>
        <v>0</v>
      </c>
      <c r="AK1804" s="116">
        <f>VLOOKUP(B1804,AAL!$U$4:$W$1048576,3,0)</f>
        <v>0</v>
      </c>
      <c r="AL1804" s="69">
        <f ca="1">IFERROR(((AD1804+(AD1804*'Portfolio Stats_RMS'!$C$7))/($AB1804*(1-'Portfolio Stats_RMS'!$C$6))),0)</f>
        <v>0</v>
      </c>
      <c r="AM1804" s="69">
        <f ca="1">IFERROR(((AF1804+(AF1804*'Portfolio Stats_RMS'!$C$7))/($AB1804*(1-'Portfolio Stats_RMS'!$C$6))),0)</f>
        <v>0</v>
      </c>
      <c r="AN1804" s="69">
        <f ca="1">IFERROR(((AH1804+(AH1804*'Portfolio Stats_RMS'!$C$7))/($AB1804*(1-'Portfolio Stats_RMS'!$C$6))),0)</f>
        <v>0</v>
      </c>
      <c r="AO1804" s="69">
        <f>IFERROR(((AJ1804+(AJ1804*'Portfolio Stats_RMS'!$C$7))/(AB1804*(1-'Portfolio Stats_RMS'!$C$6))),0)</f>
        <v>0</v>
      </c>
      <c r="AP1804" s="152"/>
    </row>
    <row r="1805" spans="2:42" x14ac:dyDescent="0.25">
      <c r="B1805" s="29"/>
      <c r="C1805" s="87"/>
      <c r="D1805" s="29"/>
      <c r="E1805" s="29"/>
      <c r="F1805" s="29"/>
      <c r="G1805" s="25"/>
      <c r="H1805" s="25"/>
      <c r="I1805" s="25"/>
      <c r="J1805" s="100"/>
      <c r="K1805" s="100"/>
      <c r="L1805" s="29"/>
      <c r="M1805" s="29"/>
      <c r="N1805" s="29"/>
      <c r="O1805" s="29"/>
      <c r="P1805" s="149"/>
      <c r="Q1805" s="150"/>
      <c r="R1805" s="152"/>
      <c r="S1805" s="153"/>
      <c r="T1805" s="153"/>
      <c r="U1805" s="154"/>
      <c r="V1805" s="99"/>
      <c r="W1805" s="99"/>
      <c r="X1805" s="25"/>
      <c r="Y1805" s="25"/>
      <c r="Z1805" s="99"/>
      <c r="AA1805" s="25"/>
      <c r="AB1805" s="25"/>
      <c r="AC1805" s="99"/>
      <c r="AD1805" s="116">
        <f ca="1">SUMIF(AAL!$A$3:$A$65061,'Risk Lv. Inforce'!$B$7:$B$12091,AAL!$B$3:$B$65007)</f>
        <v>0</v>
      </c>
      <c r="AE1805" s="116">
        <f ca="1">SUMIF(AAL!$C$3:$C$65061,'Risk Lv. Inforce'!$B$7:$B$10291,AAL!$D$3:$D$65007)</f>
        <v>0</v>
      </c>
      <c r="AF1805" s="116">
        <f ca="1">SUMIF(AAL!$E$3:$E$65061,'Risk Lv. Inforce'!$B$7:$B$1291,AAL!$F$3:$F$65007)</f>
        <v>0</v>
      </c>
      <c r="AG1805" s="116">
        <f ca="1">SUMIF(AAL!$G$3:$G$65061,'Risk Lv. Inforce'!$B$7:$B$1291,AAL!$H$3:$H$65007)</f>
        <v>0</v>
      </c>
      <c r="AH1805" s="116">
        <f ca="1">SUMIF(AAL!$I$3:$I$65061,'Risk Lv. Inforce'!$B$7:$B$1291,AAL!$J$3:$J$65007)</f>
        <v>0</v>
      </c>
      <c r="AI1805" s="116">
        <f ca="1">SUMIF(AAL!$K$3:$K$65061,'Risk Lv. Inforce'!$B$7:$B$1291,AAL!$L$3:$L$65007)</f>
        <v>0</v>
      </c>
      <c r="AJ1805" s="116">
        <f>VLOOKUP(B1805,AAL!$Q$4:$S$1048576,3,0)</f>
        <v>0</v>
      </c>
      <c r="AK1805" s="116">
        <f>VLOOKUP(B1805,AAL!$U$4:$W$1048576,3,0)</f>
        <v>0</v>
      </c>
      <c r="AL1805" s="69">
        <f ca="1">IFERROR(((AD1805+(AD1805*'Portfolio Stats_RMS'!$C$7))/($AB1805*(1-'Portfolio Stats_RMS'!$C$6))),0)</f>
        <v>0</v>
      </c>
      <c r="AM1805" s="69">
        <f ca="1">IFERROR(((AF1805+(AF1805*'Portfolio Stats_RMS'!$C$7))/($AB1805*(1-'Portfolio Stats_RMS'!$C$6))),0)</f>
        <v>0</v>
      </c>
      <c r="AN1805" s="69">
        <f ca="1">IFERROR(((AH1805+(AH1805*'Portfolio Stats_RMS'!$C$7))/($AB1805*(1-'Portfolio Stats_RMS'!$C$6))),0)</f>
        <v>0</v>
      </c>
      <c r="AO1805" s="69">
        <f>IFERROR(((AJ1805+(AJ1805*'Portfolio Stats_RMS'!$C$7))/(AB1805*(1-'Portfolio Stats_RMS'!$C$6))),0)</f>
        <v>0</v>
      </c>
      <c r="AP1805" s="152"/>
    </row>
    <row r="1806" spans="2:42" x14ac:dyDescent="0.25">
      <c r="B1806" s="29"/>
      <c r="C1806" s="87"/>
      <c r="D1806" s="29"/>
      <c r="E1806" s="29"/>
      <c r="F1806" s="29"/>
      <c r="G1806" s="25"/>
      <c r="H1806" s="25"/>
      <c r="I1806" s="25"/>
      <c r="J1806" s="100"/>
      <c r="K1806" s="100"/>
      <c r="L1806" s="29"/>
      <c r="M1806" s="29"/>
      <c r="N1806" s="29"/>
      <c r="O1806" s="29"/>
      <c r="P1806" s="149"/>
      <c r="Q1806" s="150"/>
      <c r="R1806" s="152"/>
      <c r="S1806" s="153"/>
      <c r="T1806" s="153"/>
      <c r="U1806" s="154"/>
      <c r="V1806" s="99"/>
      <c r="W1806" s="99"/>
      <c r="X1806" s="25"/>
      <c r="Y1806" s="25"/>
      <c r="Z1806" s="99"/>
      <c r="AA1806" s="25"/>
      <c r="AB1806" s="25"/>
      <c r="AC1806" s="99"/>
      <c r="AD1806" s="116">
        <f ca="1">SUMIF(AAL!$A$3:$A$65061,'Risk Lv. Inforce'!$B$7:$B$12091,AAL!$B$3:$B$65007)</f>
        <v>0</v>
      </c>
      <c r="AE1806" s="116">
        <f ca="1">SUMIF(AAL!$C$3:$C$65061,'Risk Lv. Inforce'!$B$7:$B$10291,AAL!$D$3:$D$65007)</f>
        <v>0</v>
      </c>
      <c r="AF1806" s="116">
        <f ca="1">SUMIF(AAL!$E$3:$E$65061,'Risk Lv. Inforce'!$B$7:$B$1291,AAL!$F$3:$F$65007)</f>
        <v>0</v>
      </c>
      <c r="AG1806" s="116">
        <f ca="1">SUMIF(AAL!$G$3:$G$65061,'Risk Lv. Inforce'!$B$7:$B$1291,AAL!$H$3:$H$65007)</f>
        <v>0</v>
      </c>
      <c r="AH1806" s="116">
        <f ca="1">SUMIF(AAL!$I$3:$I$65061,'Risk Lv. Inforce'!$B$7:$B$1291,AAL!$J$3:$J$65007)</f>
        <v>0</v>
      </c>
      <c r="AI1806" s="116">
        <f ca="1">SUMIF(AAL!$K$3:$K$65061,'Risk Lv. Inforce'!$B$7:$B$1291,AAL!$L$3:$L$65007)</f>
        <v>0</v>
      </c>
      <c r="AJ1806" s="116">
        <f>VLOOKUP(B1806,AAL!$Q$4:$S$1048576,3,0)</f>
        <v>0</v>
      </c>
      <c r="AK1806" s="116">
        <f>VLOOKUP(B1806,AAL!$U$4:$W$1048576,3,0)</f>
        <v>0</v>
      </c>
      <c r="AL1806" s="69">
        <f ca="1">IFERROR(((AD1806+(AD1806*'Portfolio Stats_RMS'!$C$7))/($AB1806*(1-'Portfolio Stats_RMS'!$C$6))),0)</f>
        <v>0</v>
      </c>
      <c r="AM1806" s="69">
        <f ca="1">IFERROR(((AF1806+(AF1806*'Portfolio Stats_RMS'!$C$7))/($AB1806*(1-'Portfolio Stats_RMS'!$C$6))),0)</f>
        <v>0</v>
      </c>
      <c r="AN1806" s="69">
        <f ca="1">IFERROR(((AH1806+(AH1806*'Portfolio Stats_RMS'!$C$7))/($AB1806*(1-'Portfolio Stats_RMS'!$C$6))),0)</f>
        <v>0</v>
      </c>
      <c r="AO1806" s="69">
        <f>IFERROR(((AJ1806+(AJ1806*'Portfolio Stats_RMS'!$C$7))/(AB1806*(1-'Portfolio Stats_RMS'!$C$6))),0)</f>
        <v>0</v>
      </c>
      <c r="AP1806" s="152"/>
    </row>
    <row r="1807" spans="2:42" x14ac:dyDescent="0.25">
      <c r="B1807" s="29"/>
      <c r="C1807" s="87"/>
      <c r="D1807" s="29"/>
      <c r="E1807" s="29"/>
      <c r="F1807" s="29"/>
      <c r="G1807" s="25"/>
      <c r="H1807" s="25"/>
      <c r="I1807" s="25"/>
      <c r="J1807" s="100"/>
      <c r="K1807" s="100"/>
      <c r="L1807" s="29"/>
      <c r="M1807" s="29"/>
      <c r="N1807" s="29"/>
      <c r="O1807" s="29"/>
      <c r="P1807" s="149"/>
      <c r="Q1807" s="150"/>
      <c r="R1807" s="152"/>
      <c r="S1807" s="153"/>
      <c r="T1807" s="153"/>
      <c r="U1807" s="154"/>
      <c r="V1807" s="99"/>
      <c r="W1807" s="99"/>
      <c r="X1807" s="25"/>
      <c r="Y1807" s="25"/>
      <c r="Z1807" s="99"/>
      <c r="AA1807" s="25"/>
      <c r="AB1807" s="25"/>
      <c r="AC1807" s="99"/>
      <c r="AD1807" s="116">
        <f ca="1">SUMIF(AAL!$A$3:$A$65061,'Risk Lv. Inforce'!$B$7:$B$12091,AAL!$B$3:$B$65007)</f>
        <v>0</v>
      </c>
      <c r="AE1807" s="116">
        <f ca="1">SUMIF(AAL!$C$3:$C$65061,'Risk Lv. Inforce'!$B$7:$B$10291,AAL!$D$3:$D$65007)</f>
        <v>0</v>
      </c>
      <c r="AF1807" s="116">
        <f ca="1">SUMIF(AAL!$E$3:$E$65061,'Risk Lv. Inforce'!$B$7:$B$1291,AAL!$F$3:$F$65007)</f>
        <v>0</v>
      </c>
      <c r="AG1807" s="116">
        <f ca="1">SUMIF(AAL!$G$3:$G$65061,'Risk Lv. Inforce'!$B$7:$B$1291,AAL!$H$3:$H$65007)</f>
        <v>0</v>
      </c>
      <c r="AH1807" s="116">
        <f ca="1">SUMIF(AAL!$I$3:$I$65061,'Risk Lv. Inforce'!$B$7:$B$1291,AAL!$J$3:$J$65007)</f>
        <v>0</v>
      </c>
      <c r="AI1807" s="116">
        <f ca="1">SUMIF(AAL!$K$3:$K$65061,'Risk Lv. Inforce'!$B$7:$B$1291,AAL!$L$3:$L$65007)</f>
        <v>0</v>
      </c>
      <c r="AJ1807" s="116">
        <f>VLOOKUP(B1807,AAL!$Q$4:$S$1048576,3,0)</f>
        <v>0</v>
      </c>
      <c r="AK1807" s="116">
        <f>VLOOKUP(B1807,AAL!$U$4:$W$1048576,3,0)</f>
        <v>0</v>
      </c>
      <c r="AL1807" s="69">
        <f ca="1">IFERROR(((AD1807+(AD1807*'Portfolio Stats_RMS'!$C$7))/($AB1807*(1-'Portfolio Stats_RMS'!$C$6))),0)</f>
        <v>0</v>
      </c>
      <c r="AM1807" s="69">
        <f ca="1">IFERROR(((AF1807+(AF1807*'Portfolio Stats_RMS'!$C$7))/($AB1807*(1-'Portfolio Stats_RMS'!$C$6))),0)</f>
        <v>0</v>
      </c>
      <c r="AN1807" s="69">
        <f ca="1">IFERROR(((AH1807+(AH1807*'Portfolio Stats_RMS'!$C$7))/($AB1807*(1-'Portfolio Stats_RMS'!$C$6))),0)</f>
        <v>0</v>
      </c>
      <c r="AO1807" s="69">
        <f>IFERROR(((AJ1807+(AJ1807*'Portfolio Stats_RMS'!$C$7))/(AB1807*(1-'Portfolio Stats_RMS'!$C$6))),0)</f>
        <v>0</v>
      </c>
      <c r="AP1807" s="152"/>
    </row>
    <row r="1808" spans="2:42" x14ac:dyDescent="0.25">
      <c r="B1808" s="29"/>
      <c r="C1808" s="87"/>
      <c r="D1808" s="29"/>
      <c r="E1808" s="29"/>
      <c r="F1808" s="29"/>
      <c r="G1808" s="25"/>
      <c r="H1808" s="25"/>
      <c r="I1808" s="25"/>
      <c r="J1808" s="100"/>
      <c r="K1808" s="100"/>
      <c r="L1808" s="149"/>
      <c r="M1808" s="29"/>
      <c r="N1808" s="29"/>
      <c r="O1808" s="29"/>
      <c r="P1808" s="149"/>
      <c r="Q1808" s="150"/>
      <c r="R1808" s="152"/>
      <c r="S1808" s="153"/>
      <c r="T1808" s="153"/>
      <c r="U1808" s="154"/>
      <c r="V1808" s="99"/>
      <c r="W1808" s="99"/>
      <c r="X1808" s="25"/>
      <c r="Y1808" s="25"/>
      <c r="Z1808" s="99"/>
      <c r="AA1808" s="25"/>
      <c r="AB1808" s="25"/>
      <c r="AC1808" s="99"/>
      <c r="AD1808" s="116">
        <f ca="1">SUMIF(AAL!$A$3:$A$65061,'Risk Lv. Inforce'!$B$7:$B$12091,AAL!$B$3:$B$65007)</f>
        <v>0</v>
      </c>
      <c r="AE1808" s="116">
        <f ca="1">SUMIF(AAL!$C$3:$C$65061,'Risk Lv. Inforce'!$B$7:$B$10291,AAL!$D$3:$D$65007)</f>
        <v>0</v>
      </c>
      <c r="AF1808" s="116">
        <f ca="1">SUMIF(AAL!$E$3:$E$65061,'Risk Lv. Inforce'!$B$7:$B$1291,AAL!$F$3:$F$65007)</f>
        <v>0</v>
      </c>
      <c r="AG1808" s="116">
        <f ca="1">SUMIF(AAL!$G$3:$G$65061,'Risk Lv. Inforce'!$B$7:$B$1291,AAL!$H$3:$H$65007)</f>
        <v>0</v>
      </c>
      <c r="AH1808" s="116">
        <f ca="1">SUMIF(AAL!$I$3:$I$65061,'Risk Lv. Inforce'!$B$7:$B$1291,AAL!$J$3:$J$65007)</f>
        <v>0</v>
      </c>
      <c r="AI1808" s="116">
        <f ca="1">SUMIF(AAL!$K$3:$K$65061,'Risk Lv. Inforce'!$B$7:$B$1291,AAL!$L$3:$L$65007)</f>
        <v>0</v>
      </c>
      <c r="AJ1808" s="116">
        <f>VLOOKUP(B1808,AAL!$Q$4:$S$1048576,3,0)</f>
        <v>0</v>
      </c>
      <c r="AK1808" s="116">
        <f>VLOOKUP(B1808,AAL!$U$4:$W$1048576,3,0)</f>
        <v>0</v>
      </c>
      <c r="AL1808" s="69">
        <f ca="1">IFERROR(((AD1808+(AD1808*'Portfolio Stats_RMS'!$C$7))/($AB1808*(1-'Portfolio Stats_RMS'!$C$6))),0)</f>
        <v>0</v>
      </c>
      <c r="AM1808" s="69">
        <f ca="1">IFERROR(((AF1808+(AF1808*'Portfolio Stats_RMS'!$C$7))/($AB1808*(1-'Portfolio Stats_RMS'!$C$6))),0)</f>
        <v>0</v>
      </c>
      <c r="AN1808" s="69">
        <f ca="1">IFERROR(((AH1808+(AH1808*'Portfolio Stats_RMS'!$C$7))/($AB1808*(1-'Portfolio Stats_RMS'!$C$6))),0)</f>
        <v>0</v>
      </c>
      <c r="AO1808" s="69">
        <f>IFERROR(((AJ1808+(AJ1808*'Portfolio Stats_RMS'!$C$7))/(AB1808*(1-'Portfolio Stats_RMS'!$C$6))),0)</f>
        <v>0</v>
      </c>
      <c r="AP1808" s="152"/>
    </row>
    <row r="1809" spans="2:42" x14ac:dyDescent="0.25">
      <c r="B1809" s="29"/>
      <c r="C1809" s="87"/>
      <c r="D1809" s="29"/>
      <c r="E1809" s="29"/>
      <c r="F1809" s="29"/>
      <c r="G1809" s="25"/>
      <c r="H1809" s="25"/>
      <c r="I1809" s="25"/>
      <c r="J1809" s="100"/>
      <c r="K1809" s="100"/>
      <c r="L1809" s="149"/>
      <c r="M1809" s="29"/>
      <c r="N1809" s="29"/>
      <c r="O1809" s="29"/>
      <c r="P1809" s="149"/>
      <c r="Q1809" s="150"/>
      <c r="R1809" s="152"/>
      <c r="S1809" s="153"/>
      <c r="T1809" s="153"/>
      <c r="U1809" s="154"/>
      <c r="V1809" s="99"/>
      <c r="W1809" s="99"/>
      <c r="X1809" s="25"/>
      <c r="Y1809" s="25"/>
      <c r="Z1809" s="99"/>
      <c r="AA1809" s="25"/>
      <c r="AB1809" s="25"/>
      <c r="AC1809" s="99"/>
      <c r="AD1809" s="116">
        <f ca="1">SUMIF(AAL!$A$3:$A$65061,'Risk Lv. Inforce'!$B$7:$B$12091,AAL!$B$3:$B$65007)</f>
        <v>0</v>
      </c>
      <c r="AE1809" s="116">
        <f ca="1">SUMIF(AAL!$C$3:$C$65061,'Risk Lv. Inforce'!$B$7:$B$10291,AAL!$D$3:$D$65007)</f>
        <v>0</v>
      </c>
      <c r="AF1809" s="116">
        <f ca="1">SUMIF(AAL!$E$3:$E$65061,'Risk Lv. Inforce'!$B$7:$B$1291,AAL!$F$3:$F$65007)</f>
        <v>0</v>
      </c>
      <c r="AG1809" s="116">
        <f ca="1">SUMIF(AAL!$G$3:$G$65061,'Risk Lv. Inforce'!$B$7:$B$1291,AAL!$H$3:$H$65007)</f>
        <v>0</v>
      </c>
      <c r="AH1809" s="116">
        <f ca="1">SUMIF(AAL!$I$3:$I$65061,'Risk Lv. Inforce'!$B$7:$B$1291,AAL!$J$3:$J$65007)</f>
        <v>0</v>
      </c>
      <c r="AI1809" s="116">
        <f ca="1">SUMIF(AAL!$K$3:$K$65061,'Risk Lv. Inforce'!$B$7:$B$1291,AAL!$L$3:$L$65007)</f>
        <v>0</v>
      </c>
      <c r="AJ1809" s="116">
        <f>VLOOKUP(B1809,AAL!$Q$4:$S$1048576,3,0)</f>
        <v>0</v>
      </c>
      <c r="AK1809" s="116">
        <f>VLOOKUP(B1809,AAL!$U$4:$W$1048576,3,0)</f>
        <v>0</v>
      </c>
      <c r="AL1809" s="69">
        <f ca="1">IFERROR(((AD1809+(AD1809*'Portfolio Stats_RMS'!$C$7))/($AB1809*(1-'Portfolio Stats_RMS'!$C$6))),0)</f>
        <v>0</v>
      </c>
      <c r="AM1809" s="69">
        <f ca="1">IFERROR(((AF1809+(AF1809*'Portfolio Stats_RMS'!$C$7))/($AB1809*(1-'Portfolio Stats_RMS'!$C$6))),0)</f>
        <v>0</v>
      </c>
      <c r="AN1809" s="69">
        <f ca="1">IFERROR(((AH1809+(AH1809*'Portfolio Stats_RMS'!$C$7))/($AB1809*(1-'Portfolio Stats_RMS'!$C$6))),0)</f>
        <v>0</v>
      </c>
      <c r="AO1809" s="69">
        <f>IFERROR(((AJ1809+(AJ1809*'Portfolio Stats_RMS'!$C$7))/(AB1809*(1-'Portfolio Stats_RMS'!$C$6))),0)</f>
        <v>0</v>
      </c>
      <c r="AP1809" s="152"/>
    </row>
    <row r="1810" spans="2:42" x14ac:dyDescent="0.25">
      <c r="B1810" s="29"/>
      <c r="C1810" s="87"/>
      <c r="D1810" s="29"/>
      <c r="E1810" s="29"/>
      <c r="F1810" s="29"/>
      <c r="G1810" s="25"/>
      <c r="H1810" s="25"/>
      <c r="I1810" s="25"/>
      <c r="J1810" s="100"/>
      <c r="K1810" s="100"/>
      <c r="L1810" s="149"/>
      <c r="M1810" s="29"/>
      <c r="N1810" s="29"/>
      <c r="O1810" s="29"/>
      <c r="P1810" s="149"/>
      <c r="Q1810" s="150"/>
      <c r="R1810" s="152"/>
      <c r="S1810" s="153"/>
      <c r="T1810" s="153"/>
      <c r="U1810" s="154"/>
      <c r="V1810" s="99"/>
      <c r="W1810" s="99"/>
      <c r="X1810" s="25"/>
      <c r="Y1810" s="25"/>
      <c r="Z1810" s="99"/>
      <c r="AA1810" s="25"/>
      <c r="AB1810" s="25"/>
      <c r="AC1810" s="99"/>
      <c r="AD1810" s="116">
        <f ca="1">SUMIF(AAL!$A$3:$A$65061,'Risk Lv. Inforce'!$B$7:$B$12091,AAL!$B$3:$B$65007)</f>
        <v>0</v>
      </c>
      <c r="AE1810" s="116">
        <f ca="1">SUMIF(AAL!$C$3:$C$65061,'Risk Lv. Inforce'!$B$7:$B$10291,AAL!$D$3:$D$65007)</f>
        <v>0</v>
      </c>
      <c r="AF1810" s="116">
        <f ca="1">SUMIF(AAL!$E$3:$E$65061,'Risk Lv. Inforce'!$B$7:$B$1291,AAL!$F$3:$F$65007)</f>
        <v>0</v>
      </c>
      <c r="AG1810" s="116">
        <f ca="1">SUMIF(AAL!$G$3:$G$65061,'Risk Lv. Inforce'!$B$7:$B$1291,AAL!$H$3:$H$65007)</f>
        <v>0</v>
      </c>
      <c r="AH1810" s="116">
        <f ca="1">SUMIF(AAL!$I$3:$I$65061,'Risk Lv. Inforce'!$B$7:$B$1291,AAL!$J$3:$J$65007)</f>
        <v>0</v>
      </c>
      <c r="AI1810" s="116">
        <f ca="1">SUMIF(AAL!$K$3:$K$65061,'Risk Lv. Inforce'!$B$7:$B$1291,AAL!$L$3:$L$65007)</f>
        <v>0</v>
      </c>
      <c r="AJ1810" s="116">
        <f>VLOOKUP(B1810,AAL!$Q$4:$S$1048576,3,0)</f>
        <v>0</v>
      </c>
      <c r="AK1810" s="116">
        <f>VLOOKUP(B1810,AAL!$U$4:$W$1048576,3,0)</f>
        <v>0</v>
      </c>
      <c r="AL1810" s="69">
        <f ca="1">IFERROR(((AD1810+(AD1810*'Portfolio Stats_RMS'!$C$7))/($AB1810*(1-'Portfolio Stats_RMS'!$C$6))),0)</f>
        <v>0</v>
      </c>
      <c r="AM1810" s="69">
        <f ca="1">IFERROR(((AF1810+(AF1810*'Portfolio Stats_RMS'!$C$7))/($AB1810*(1-'Portfolio Stats_RMS'!$C$6))),0)</f>
        <v>0</v>
      </c>
      <c r="AN1810" s="69">
        <f ca="1">IFERROR(((AH1810+(AH1810*'Portfolio Stats_RMS'!$C$7))/($AB1810*(1-'Portfolio Stats_RMS'!$C$6))),0)</f>
        <v>0</v>
      </c>
      <c r="AO1810" s="69">
        <f>IFERROR(((AJ1810+(AJ1810*'Portfolio Stats_RMS'!$C$7))/(AB1810*(1-'Portfolio Stats_RMS'!$C$6))),0)</f>
        <v>0</v>
      </c>
      <c r="AP1810" s="152"/>
    </row>
    <row r="1811" spans="2:42" x14ac:dyDescent="0.25">
      <c r="B1811" s="29"/>
      <c r="C1811" s="87"/>
      <c r="D1811" s="29"/>
      <c r="E1811" s="29"/>
      <c r="F1811" s="29"/>
      <c r="G1811" s="25"/>
      <c r="H1811" s="25"/>
      <c r="I1811" s="25"/>
      <c r="J1811" s="100"/>
      <c r="K1811" s="100"/>
      <c r="L1811" s="149"/>
      <c r="M1811" s="29"/>
      <c r="N1811" s="29"/>
      <c r="O1811" s="29"/>
      <c r="P1811" s="149"/>
      <c r="Q1811" s="150"/>
      <c r="R1811" s="152"/>
      <c r="S1811" s="153"/>
      <c r="T1811" s="153"/>
      <c r="U1811" s="154"/>
      <c r="V1811" s="99"/>
      <c r="W1811" s="99"/>
      <c r="X1811" s="25"/>
      <c r="Y1811" s="25"/>
      <c r="Z1811" s="99"/>
      <c r="AA1811" s="25"/>
      <c r="AB1811" s="25"/>
      <c r="AC1811" s="99"/>
      <c r="AD1811" s="116">
        <f ca="1">SUMIF(AAL!$A$3:$A$65061,'Risk Lv. Inforce'!$B$7:$B$12091,AAL!$B$3:$B$65007)</f>
        <v>0</v>
      </c>
      <c r="AE1811" s="116">
        <f ca="1">SUMIF(AAL!$C$3:$C$65061,'Risk Lv. Inforce'!$B$7:$B$10291,AAL!$D$3:$D$65007)</f>
        <v>0</v>
      </c>
      <c r="AF1811" s="116">
        <f ca="1">SUMIF(AAL!$E$3:$E$65061,'Risk Lv. Inforce'!$B$7:$B$1291,AAL!$F$3:$F$65007)</f>
        <v>0</v>
      </c>
      <c r="AG1811" s="116">
        <f ca="1">SUMIF(AAL!$G$3:$G$65061,'Risk Lv. Inforce'!$B$7:$B$1291,AAL!$H$3:$H$65007)</f>
        <v>0</v>
      </c>
      <c r="AH1811" s="116">
        <f ca="1">SUMIF(AAL!$I$3:$I$65061,'Risk Lv. Inforce'!$B$7:$B$1291,AAL!$J$3:$J$65007)</f>
        <v>0</v>
      </c>
      <c r="AI1811" s="116">
        <f ca="1">SUMIF(AAL!$K$3:$K$65061,'Risk Lv. Inforce'!$B$7:$B$1291,AAL!$L$3:$L$65007)</f>
        <v>0</v>
      </c>
      <c r="AJ1811" s="116">
        <f>VLOOKUP(B1811,AAL!$Q$4:$S$1048576,3,0)</f>
        <v>0</v>
      </c>
      <c r="AK1811" s="116">
        <f>VLOOKUP(B1811,AAL!$U$4:$W$1048576,3,0)</f>
        <v>0</v>
      </c>
      <c r="AL1811" s="69">
        <f ca="1">IFERROR(((AD1811+(AD1811*'Portfolio Stats_RMS'!$C$7))/($AB1811*(1-'Portfolio Stats_RMS'!$C$6))),0)</f>
        <v>0</v>
      </c>
      <c r="AM1811" s="69">
        <f ca="1">IFERROR(((AF1811+(AF1811*'Portfolio Stats_RMS'!$C$7))/($AB1811*(1-'Portfolio Stats_RMS'!$C$6))),0)</f>
        <v>0</v>
      </c>
      <c r="AN1811" s="69">
        <f ca="1">IFERROR(((AH1811+(AH1811*'Portfolio Stats_RMS'!$C$7))/($AB1811*(1-'Portfolio Stats_RMS'!$C$6))),0)</f>
        <v>0</v>
      </c>
      <c r="AO1811" s="69">
        <f>IFERROR(((AJ1811+(AJ1811*'Portfolio Stats_RMS'!$C$7))/(AB1811*(1-'Portfolio Stats_RMS'!$C$6))),0)</f>
        <v>0</v>
      </c>
      <c r="AP1811" s="152"/>
    </row>
    <row r="1812" spans="2:42" x14ac:dyDescent="0.25">
      <c r="B1812" s="29"/>
      <c r="C1812" s="87"/>
      <c r="D1812" s="29"/>
      <c r="E1812" s="29"/>
      <c r="F1812" s="29"/>
      <c r="G1812" s="25"/>
      <c r="H1812" s="25"/>
      <c r="I1812" s="25"/>
      <c r="J1812" s="100"/>
      <c r="K1812" s="100"/>
      <c r="L1812" s="149"/>
      <c r="M1812" s="29"/>
      <c r="N1812" s="29"/>
      <c r="O1812" s="29"/>
      <c r="P1812" s="149"/>
      <c r="Q1812" s="150"/>
      <c r="R1812" s="152"/>
      <c r="S1812" s="153"/>
      <c r="T1812" s="153"/>
      <c r="U1812" s="154"/>
      <c r="V1812" s="99"/>
      <c r="W1812" s="99"/>
      <c r="X1812" s="25"/>
      <c r="Y1812" s="25"/>
      <c r="Z1812" s="99"/>
      <c r="AA1812" s="25"/>
      <c r="AB1812" s="25"/>
      <c r="AC1812" s="99"/>
      <c r="AD1812" s="116">
        <f ca="1">SUMIF(AAL!$A$3:$A$65061,'Risk Lv. Inforce'!$B$7:$B$12091,AAL!$B$3:$B$65007)</f>
        <v>0</v>
      </c>
      <c r="AE1812" s="116">
        <f ca="1">SUMIF(AAL!$C$3:$C$65061,'Risk Lv. Inforce'!$B$7:$B$10291,AAL!$D$3:$D$65007)</f>
        <v>0</v>
      </c>
      <c r="AF1812" s="116">
        <f ca="1">SUMIF(AAL!$E$3:$E$65061,'Risk Lv. Inforce'!$B$7:$B$1291,AAL!$F$3:$F$65007)</f>
        <v>0</v>
      </c>
      <c r="AG1812" s="116">
        <f ca="1">SUMIF(AAL!$G$3:$G$65061,'Risk Lv. Inforce'!$B$7:$B$1291,AAL!$H$3:$H$65007)</f>
        <v>0</v>
      </c>
      <c r="AH1812" s="116">
        <f ca="1">SUMIF(AAL!$I$3:$I$65061,'Risk Lv. Inforce'!$B$7:$B$1291,AAL!$J$3:$J$65007)</f>
        <v>0</v>
      </c>
      <c r="AI1812" s="116">
        <f ca="1">SUMIF(AAL!$K$3:$K$65061,'Risk Lv. Inforce'!$B$7:$B$1291,AAL!$L$3:$L$65007)</f>
        <v>0</v>
      </c>
      <c r="AJ1812" s="116">
        <f>VLOOKUP(B1812,AAL!$Q$4:$S$1048576,3,0)</f>
        <v>0</v>
      </c>
      <c r="AK1812" s="116">
        <f>VLOOKUP(B1812,AAL!$U$4:$W$1048576,3,0)</f>
        <v>0</v>
      </c>
      <c r="AL1812" s="69">
        <f ca="1">IFERROR(((AD1812+(AD1812*'Portfolio Stats_RMS'!$C$7))/($AB1812*(1-'Portfolio Stats_RMS'!$C$6))),0)</f>
        <v>0</v>
      </c>
      <c r="AM1812" s="69">
        <f ca="1">IFERROR(((AF1812+(AF1812*'Portfolio Stats_RMS'!$C$7))/($AB1812*(1-'Portfolio Stats_RMS'!$C$6))),0)</f>
        <v>0</v>
      </c>
      <c r="AN1812" s="69">
        <f ca="1">IFERROR(((AH1812+(AH1812*'Portfolio Stats_RMS'!$C$7))/($AB1812*(1-'Portfolio Stats_RMS'!$C$6))),0)</f>
        <v>0</v>
      </c>
      <c r="AO1812" s="69">
        <f>IFERROR(((AJ1812+(AJ1812*'Portfolio Stats_RMS'!$C$7))/(AB1812*(1-'Portfolio Stats_RMS'!$C$6))),0)</f>
        <v>0</v>
      </c>
      <c r="AP1812" s="152"/>
    </row>
    <row r="1813" spans="2:42" x14ac:dyDescent="0.25">
      <c r="B1813" s="29"/>
      <c r="C1813" s="87"/>
      <c r="D1813" s="29"/>
      <c r="E1813" s="29"/>
      <c r="F1813" s="29"/>
      <c r="G1813" s="25"/>
      <c r="H1813" s="25"/>
      <c r="I1813" s="25"/>
      <c r="J1813" s="100"/>
      <c r="K1813" s="100"/>
      <c r="L1813" s="149"/>
      <c r="M1813" s="29"/>
      <c r="N1813" s="29"/>
      <c r="O1813" s="29"/>
      <c r="P1813" s="149"/>
      <c r="Q1813" s="150"/>
      <c r="R1813" s="152"/>
      <c r="S1813" s="153"/>
      <c r="T1813" s="153"/>
      <c r="U1813" s="154"/>
      <c r="V1813" s="99"/>
      <c r="W1813" s="99"/>
      <c r="X1813" s="25"/>
      <c r="Y1813" s="25"/>
      <c r="Z1813" s="99"/>
      <c r="AA1813" s="25"/>
      <c r="AB1813" s="25"/>
      <c r="AC1813" s="99"/>
      <c r="AD1813" s="116">
        <f ca="1">SUMIF(AAL!$A$3:$A$65061,'Risk Lv. Inforce'!$B$7:$B$12091,AAL!$B$3:$B$65007)</f>
        <v>0</v>
      </c>
      <c r="AE1813" s="116">
        <f ca="1">SUMIF(AAL!$C$3:$C$65061,'Risk Lv. Inforce'!$B$7:$B$10291,AAL!$D$3:$D$65007)</f>
        <v>0</v>
      </c>
      <c r="AF1813" s="116">
        <f ca="1">SUMIF(AAL!$E$3:$E$65061,'Risk Lv. Inforce'!$B$7:$B$1291,AAL!$F$3:$F$65007)</f>
        <v>0</v>
      </c>
      <c r="AG1813" s="116">
        <f ca="1">SUMIF(AAL!$G$3:$G$65061,'Risk Lv. Inforce'!$B$7:$B$1291,AAL!$H$3:$H$65007)</f>
        <v>0</v>
      </c>
      <c r="AH1813" s="116">
        <f ca="1">SUMIF(AAL!$I$3:$I$65061,'Risk Lv. Inforce'!$B$7:$B$1291,AAL!$J$3:$J$65007)</f>
        <v>0</v>
      </c>
      <c r="AI1813" s="116">
        <f ca="1">SUMIF(AAL!$K$3:$K$65061,'Risk Lv. Inforce'!$B$7:$B$1291,AAL!$L$3:$L$65007)</f>
        <v>0</v>
      </c>
      <c r="AJ1813" s="116">
        <f>VLOOKUP(B1813,AAL!$Q$4:$S$1048576,3,0)</f>
        <v>0</v>
      </c>
      <c r="AK1813" s="116">
        <f>VLOOKUP(B1813,AAL!$U$4:$W$1048576,3,0)</f>
        <v>0</v>
      </c>
      <c r="AL1813" s="69">
        <f ca="1">IFERROR(((AD1813+(AD1813*'Portfolio Stats_RMS'!$C$7))/($AB1813*(1-'Portfolio Stats_RMS'!$C$6))),0)</f>
        <v>0</v>
      </c>
      <c r="AM1813" s="69">
        <f ca="1">IFERROR(((AF1813+(AF1813*'Portfolio Stats_RMS'!$C$7))/($AB1813*(1-'Portfolio Stats_RMS'!$C$6))),0)</f>
        <v>0</v>
      </c>
      <c r="AN1813" s="69">
        <f ca="1">IFERROR(((AH1813+(AH1813*'Portfolio Stats_RMS'!$C$7))/($AB1813*(1-'Portfolio Stats_RMS'!$C$6))),0)</f>
        <v>0</v>
      </c>
      <c r="AO1813" s="69">
        <f>IFERROR(((AJ1813+(AJ1813*'Portfolio Stats_RMS'!$C$7))/(AB1813*(1-'Portfolio Stats_RMS'!$C$6))),0)</f>
        <v>0</v>
      </c>
      <c r="AP1813" s="152"/>
    </row>
    <row r="1814" spans="2:42" x14ac:dyDescent="0.25">
      <c r="B1814" s="29"/>
      <c r="C1814" s="87"/>
      <c r="D1814" s="29"/>
      <c r="E1814" s="29"/>
      <c r="F1814" s="29"/>
      <c r="G1814" s="25"/>
      <c r="H1814" s="25"/>
      <c r="I1814" s="25"/>
      <c r="J1814" s="100"/>
      <c r="K1814" s="100"/>
      <c r="L1814" s="29"/>
      <c r="M1814" s="29"/>
      <c r="N1814" s="29"/>
      <c r="O1814" s="29"/>
      <c r="P1814" s="149"/>
      <c r="Q1814" s="150"/>
      <c r="R1814" s="152"/>
      <c r="S1814" s="153"/>
      <c r="T1814" s="153"/>
      <c r="U1814" s="154"/>
      <c r="V1814" s="99"/>
      <c r="W1814" s="99"/>
      <c r="X1814" s="25"/>
      <c r="Y1814" s="25"/>
      <c r="Z1814" s="99"/>
      <c r="AA1814" s="25"/>
      <c r="AB1814" s="25"/>
      <c r="AC1814" s="99"/>
      <c r="AD1814" s="116">
        <f ca="1">SUMIF(AAL!$A$3:$A$65061,'Risk Lv. Inforce'!$B$7:$B$12091,AAL!$B$3:$B$65007)</f>
        <v>0</v>
      </c>
      <c r="AE1814" s="116">
        <f ca="1">SUMIF(AAL!$C$3:$C$65061,'Risk Lv. Inforce'!$B$7:$B$10291,AAL!$D$3:$D$65007)</f>
        <v>0</v>
      </c>
      <c r="AF1814" s="116">
        <f ca="1">SUMIF(AAL!$E$3:$E$65061,'Risk Lv. Inforce'!$B$7:$B$1291,AAL!$F$3:$F$65007)</f>
        <v>0</v>
      </c>
      <c r="AG1814" s="116">
        <f ca="1">SUMIF(AAL!$G$3:$G$65061,'Risk Lv. Inforce'!$B$7:$B$1291,AAL!$H$3:$H$65007)</f>
        <v>0</v>
      </c>
      <c r="AH1814" s="116">
        <f ca="1">SUMIF(AAL!$I$3:$I$65061,'Risk Lv. Inforce'!$B$7:$B$1291,AAL!$J$3:$J$65007)</f>
        <v>0</v>
      </c>
      <c r="AI1814" s="116">
        <f ca="1">SUMIF(AAL!$K$3:$K$65061,'Risk Lv. Inforce'!$B$7:$B$1291,AAL!$L$3:$L$65007)</f>
        <v>0</v>
      </c>
      <c r="AJ1814" s="116">
        <f>VLOOKUP(B1814,AAL!$Q$4:$S$1048576,3,0)</f>
        <v>0</v>
      </c>
      <c r="AK1814" s="116">
        <f>VLOOKUP(B1814,AAL!$U$4:$W$1048576,3,0)</f>
        <v>0</v>
      </c>
      <c r="AL1814" s="69">
        <f ca="1">IFERROR(((AD1814+(AD1814*'Portfolio Stats_RMS'!$C$7))/($AB1814*(1-'Portfolio Stats_RMS'!$C$6))),0)</f>
        <v>0</v>
      </c>
      <c r="AM1814" s="69">
        <f ca="1">IFERROR(((AF1814+(AF1814*'Portfolio Stats_RMS'!$C$7))/($AB1814*(1-'Portfolio Stats_RMS'!$C$6))),0)</f>
        <v>0</v>
      </c>
      <c r="AN1814" s="69">
        <f ca="1">IFERROR(((AH1814+(AH1814*'Portfolio Stats_RMS'!$C$7))/($AB1814*(1-'Portfolio Stats_RMS'!$C$6))),0)</f>
        <v>0</v>
      </c>
      <c r="AO1814" s="69">
        <f>IFERROR(((AJ1814+(AJ1814*'Portfolio Stats_RMS'!$C$7))/(AB1814*(1-'Portfolio Stats_RMS'!$C$6))),0)</f>
        <v>0</v>
      </c>
      <c r="AP1814" s="152"/>
    </row>
    <row r="1815" spans="2:42" x14ac:dyDescent="0.25">
      <c r="B1815" s="29"/>
      <c r="C1815" s="87"/>
      <c r="D1815" s="29"/>
      <c r="E1815" s="29"/>
      <c r="F1815" s="29"/>
      <c r="G1815" s="25"/>
      <c r="H1815" s="25"/>
      <c r="I1815" s="25"/>
      <c r="J1815" s="100"/>
      <c r="K1815" s="100"/>
      <c r="L1815" s="29"/>
      <c r="M1815" s="29"/>
      <c r="N1815" s="29"/>
      <c r="O1815" s="29"/>
      <c r="P1815" s="149"/>
      <c r="Q1815" s="150"/>
      <c r="R1815" s="152"/>
      <c r="S1815" s="153"/>
      <c r="T1815" s="153"/>
      <c r="U1815" s="154"/>
      <c r="V1815" s="99"/>
      <c r="W1815" s="99"/>
      <c r="X1815" s="25"/>
      <c r="Y1815" s="25"/>
      <c r="Z1815" s="99"/>
      <c r="AA1815" s="25"/>
      <c r="AB1815" s="25"/>
      <c r="AC1815" s="99"/>
      <c r="AD1815" s="116">
        <f ca="1">SUMIF(AAL!$A$3:$A$65061,'Risk Lv. Inforce'!$B$7:$B$12091,AAL!$B$3:$B$65007)</f>
        <v>0</v>
      </c>
      <c r="AE1815" s="116">
        <f ca="1">SUMIF(AAL!$C$3:$C$65061,'Risk Lv. Inforce'!$B$7:$B$10291,AAL!$D$3:$D$65007)</f>
        <v>0</v>
      </c>
      <c r="AF1815" s="116">
        <f ca="1">SUMIF(AAL!$E$3:$E$65061,'Risk Lv. Inforce'!$B$7:$B$1291,AAL!$F$3:$F$65007)</f>
        <v>0</v>
      </c>
      <c r="AG1815" s="116">
        <f ca="1">SUMIF(AAL!$G$3:$G$65061,'Risk Lv. Inforce'!$B$7:$B$1291,AAL!$H$3:$H$65007)</f>
        <v>0</v>
      </c>
      <c r="AH1815" s="116">
        <f ca="1">SUMIF(AAL!$I$3:$I$65061,'Risk Lv. Inforce'!$B$7:$B$1291,AAL!$J$3:$J$65007)</f>
        <v>0</v>
      </c>
      <c r="AI1815" s="116">
        <f ca="1">SUMIF(AAL!$K$3:$K$65061,'Risk Lv. Inforce'!$B$7:$B$1291,AAL!$L$3:$L$65007)</f>
        <v>0</v>
      </c>
      <c r="AJ1815" s="116">
        <f>VLOOKUP(B1815,AAL!$Q$4:$S$1048576,3,0)</f>
        <v>0</v>
      </c>
      <c r="AK1815" s="116">
        <f>VLOOKUP(B1815,AAL!$U$4:$W$1048576,3,0)</f>
        <v>0</v>
      </c>
      <c r="AL1815" s="69">
        <f ca="1">IFERROR(((AD1815+(AD1815*'Portfolio Stats_RMS'!$C$7))/($AB1815*(1-'Portfolio Stats_RMS'!$C$6))),0)</f>
        <v>0</v>
      </c>
      <c r="AM1815" s="69">
        <f ca="1">IFERROR(((AF1815+(AF1815*'Portfolio Stats_RMS'!$C$7))/($AB1815*(1-'Portfolio Stats_RMS'!$C$6))),0)</f>
        <v>0</v>
      </c>
      <c r="AN1815" s="69">
        <f ca="1">IFERROR(((AH1815+(AH1815*'Portfolio Stats_RMS'!$C$7))/($AB1815*(1-'Portfolio Stats_RMS'!$C$6))),0)</f>
        <v>0</v>
      </c>
      <c r="AO1815" s="69">
        <f>IFERROR(((AJ1815+(AJ1815*'Portfolio Stats_RMS'!$C$7))/(AB1815*(1-'Portfolio Stats_RMS'!$C$6))),0)</f>
        <v>0</v>
      </c>
      <c r="AP1815" s="152"/>
    </row>
    <row r="1816" spans="2:42" x14ac:dyDescent="0.25">
      <c r="B1816" s="29"/>
      <c r="C1816" s="87"/>
      <c r="D1816" s="29"/>
      <c r="E1816" s="29"/>
      <c r="F1816" s="29"/>
      <c r="G1816" s="25"/>
      <c r="H1816" s="25"/>
      <c r="I1816" s="25"/>
      <c r="J1816" s="100"/>
      <c r="K1816" s="100"/>
      <c r="L1816" s="149"/>
      <c r="M1816" s="29"/>
      <c r="N1816" s="29"/>
      <c r="O1816" s="29"/>
      <c r="P1816" s="149"/>
      <c r="Q1816" s="150"/>
      <c r="R1816" s="152"/>
      <c r="S1816" s="153"/>
      <c r="T1816" s="153"/>
      <c r="U1816" s="154"/>
      <c r="V1816" s="99"/>
      <c r="W1816" s="99"/>
      <c r="X1816" s="25"/>
      <c r="Y1816" s="25"/>
      <c r="Z1816" s="99"/>
      <c r="AA1816" s="25"/>
      <c r="AB1816" s="25"/>
      <c r="AC1816" s="99"/>
      <c r="AD1816" s="116">
        <f ca="1">SUMIF(AAL!$A$3:$A$65061,'Risk Lv. Inforce'!$B$7:$B$12091,AAL!$B$3:$B$65007)</f>
        <v>0</v>
      </c>
      <c r="AE1816" s="116">
        <f ca="1">SUMIF(AAL!$C$3:$C$65061,'Risk Lv. Inforce'!$B$7:$B$10291,AAL!$D$3:$D$65007)</f>
        <v>0</v>
      </c>
      <c r="AF1816" s="116">
        <f ca="1">SUMIF(AAL!$E$3:$E$65061,'Risk Lv. Inforce'!$B$7:$B$1291,AAL!$F$3:$F$65007)</f>
        <v>0</v>
      </c>
      <c r="AG1816" s="116">
        <f ca="1">SUMIF(AAL!$G$3:$G$65061,'Risk Lv. Inforce'!$B$7:$B$1291,AAL!$H$3:$H$65007)</f>
        <v>0</v>
      </c>
      <c r="AH1816" s="116">
        <f ca="1">SUMIF(AAL!$I$3:$I$65061,'Risk Lv. Inforce'!$B$7:$B$1291,AAL!$J$3:$J$65007)</f>
        <v>0</v>
      </c>
      <c r="AI1816" s="116">
        <f ca="1">SUMIF(AAL!$K$3:$K$65061,'Risk Lv. Inforce'!$B$7:$B$1291,AAL!$L$3:$L$65007)</f>
        <v>0</v>
      </c>
      <c r="AJ1816" s="116">
        <f>VLOOKUP(B1816,AAL!$Q$4:$S$1048576,3,0)</f>
        <v>0</v>
      </c>
      <c r="AK1816" s="116">
        <f>VLOOKUP(B1816,AAL!$U$4:$W$1048576,3,0)</f>
        <v>0</v>
      </c>
      <c r="AL1816" s="69">
        <f ca="1">IFERROR(((AD1816+(AD1816*'Portfolio Stats_RMS'!$C$7))/($AB1816*(1-'Portfolio Stats_RMS'!$C$6))),0)</f>
        <v>0</v>
      </c>
      <c r="AM1816" s="69">
        <f ca="1">IFERROR(((AF1816+(AF1816*'Portfolio Stats_RMS'!$C$7))/($AB1816*(1-'Portfolio Stats_RMS'!$C$6))),0)</f>
        <v>0</v>
      </c>
      <c r="AN1816" s="69">
        <f ca="1">IFERROR(((AH1816+(AH1816*'Portfolio Stats_RMS'!$C$7))/($AB1816*(1-'Portfolio Stats_RMS'!$C$6))),0)</f>
        <v>0</v>
      </c>
      <c r="AO1816" s="69">
        <f>IFERROR(((AJ1816+(AJ1816*'Portfolio Stats_RMS'!$C$7))/(AB1816*(1-'Portfolio Stats_RMS'!$C$6))),0)</f>
        <v>0</v>
      </c>
      <c r="AP1816" s="152"/>
    </row>
    <row r="1817" spans="2:42" x14ac:dyDescent="0.25">
      <c r="B1817" s="29"/>
      <c r="C1817" s="87"/>
      <c r="D1817" s="29"/>
      <c r="E1817" s="29"/>
      <c r="F1817" s="29"/>
      <c r="G1817" s="25"/>
      <c r="H1817" s="25"/>
      <c r="I1817" s="25"/>
      <c r="J1817" s="100"/>
      <c r="K1817" s="100"/>
      <c r="L1817" s="149"/>
      <c r="M1817" s="29"/>
      <c r="N1817" s="29"/>
      <c r="O1817" s="29"/>
      <c r="P1817" s="149"/>
      <c r="Q1817" s="150"/>
      <c r="R1817" s="152"/>
      <c r="S1817" s="153"/>
      <c r="T1817" s="153"/>
      <c r="U1817" s="154"/>
      <c r="V1817" s="99"/>
      <c r="W1817" s="99"/>
      <c r="X1817" s="25"/>
      <c r="Y1817" s="25"/>
      <c r="Z1817" s="99"/>
      <c r="AA1817" s="25"/>
      <c r="AB1817" s="25"/>
      <c r="AC1817" s="99"/>
      <c r="AD1817" s="116">
        <f ca="1">SUMIF(AAL!$A$3:$A$65061,'Risk Lv. Inforce'!$B$7:$B$12091,AAL!$B$3:$B$65007)</f>
        <v>0</v>
      </c>
      <c r="AE1817" s="116">
        <f ca="1">SUMIF(AAL!$C$3:$C$65061,'Risk Lv. Inforce'!$B$7:$B$10291,AAL!$D$3:$D$65007)</f>
        <v>0</v>
      </c>
      <c r="AF1817" s="116">
        <f ca="1">SUMIF(AAL!$E$3:$E$65061,'Risk Lv. Inforce'!$B$7:$B$1291,AAL!$F$3:$F$65007)</f>
        <v>0</v>
      </c>
      <c r="AG1817" s="116">
        <f ca="1">SUMIF(AAL!$G$3:$G$65061,'Risk Lv. Inforce'!$B$7:$B$1291,AAL!$H$3:$H$65007)</f>
        <v>0</v>
      </c>
      <c r="AH1817" s="116">
        <f ca="1">SUMIF(AAL!$I$3:$I$65061,'Risk Lv. Inforce'!$B$7:$B$1291,AAL!$J$3:$J$65007)</f>
        <v>0</v>
      </c>
      <c r="AI1817" s="116">
        <f ca="1">SUMIF(AAL!$K$3:$K$65061,'Risk Lv. Inforce'!$B$7:$B$1291,AAL!$L$3:$L$65007)</f>
        <v>0</v>
      </c>
      <c r="AJ1817" s="116">
        <f>VLOOKUP(B1817,AAL!$Q$4:$S$1048576,3,0)</f>
        <v>0</v>
      </c>
      <c r="AK1817" s="116">
        <f>VLOOKUP(B1817,AAL!$U$4:$W$1048576,3,0)</f>
        <v>0</v>
      </c>
      <c r="AL1817" s="69">
        <f ca="1">IFERROR(((AD1817+(AD1817*'Portfolio Stats_RMS'!$C$7))/($AB1817*(1-'Portfolio Stats_RMS'!$C$6))),0)</f>
        <v>0</v>
      </c>
      <c r="AM1817" s="69">
        <f ca="1">IFERROR(((AF1817+(AF1817*'Portfolio Stats_RMS'!$C$7))/($AB1817*(1-'Portfolio Stats_RMS'!$C$6))),0)</f>
        <v>0</v>
      </c>
      <c r="AN1817" s="69">
        <f ca="1">IFERROR(((AH1817+(AH1817*'Portfolio Stats_RMS'!$C$7))/($AB1817*(1-'Portfolio Stats_RMS'!$C$6))),0)</f>
        <v>0</v>
      </c>
      <c r="AO1817" s="69">
        <f>IFERROR(((AJ1817+(AJ1817*'Portfolio Stats_RMS'!$C$7))/(AB1817*(1-'Portfolio Stats_RMS'!$C$6))),0)</f>
        <v>0</v>
      </c>
      <c r="AP1817" s="152"/>
    </row>
    <row r="1818" spans="2:42" x14ac:dyDescent="0.25">
      <c r="B1818" s="29"/>
      <c r="C1818" s="87"/>
      <c r="D1818" s="29"/>
      <c r="E1818" s="29"/>
      <c r="F1818" s="29"/>
      <c r="G1818" s="25"/>
      <c r="H1818" s="25"/>
      <c r="I1818" s="25"/>
      <c r="J1818" s="100"/>
      <c r="K1818" s="100"/>
      <c r="L1818" s="149"/>
      <c r="M1818" s="29"/>
      <c r="N1818" s="29"/>
      <c r="O1818" s="29"/>
      <c r="P1818" s="149"/>
      <c r="Q1818" s="150"/>
      <c r="R1818" s="152"/>
      <c r="S1818" s="153"/>
      <c r="T1818" s="153"/>
      <c r="U1818" s="154"/>
      <c r="V1818" s="99"/>
      <c r="W1818" s="99"/>
      <c r="X1818" s="25"/>
      <c r="Y1818" s="25"/>
      <c r="Z1818" s="99"/>
      <c r="AA1818" s="25"/>
      <c r="AB1818" s="25"/>
      <c r="AC1818" s="99"/>
      <c r="AD1818" s="116">
        <f ca="1">SUMIF(AAL!$A$3:$A$65061,'Risk Lv. Inforce'!$B$7:$B$12091,AAL!$B$3:$B$65007)</f>
        <v>0</v>
      </c>
      <c r="AE1818" s="116">
        <f ca="1">SUMIF(AAL!$C$3:$C$65061,'Risk Lv. Inforce'!$B$7:$B$10291,AAL!$D$3:$D$65007)</f>
        <v>0</v>
      </c>
      <c r="AF1818" s="116">
        <f ca="1">SUMIF(AAL!$E$3:$E$65061,'Risk Lv. Inforce'!$B$7:$B$1291,AAL!$F$3:$F$65007)</f>
        <v>0</v>
      </c>
      <c r="AG1818" s="116">
        <f ca="1">SUMIF(AAL!$G$3:$G$65061,'Risk Lv. Inforce'!$B$7:$B$1291,AAL!$H$3:$H$65007)</f>
        <v>0</v>
      </c>
      <c r="AH1818" s="116">
        <f ca="1">SUMIF(AAL!$I$3:$I$65061,'Risk Lv. Inforce'!$B$7:$B$1291,AAL!$J$3:$J$65007)</f>
        <v>0</v>
      </c>
      <c r="AI1818" s="116">
        <f ca="1">SUMIF(AAL!$K$3:$K$65061,'Risk Lv. Inforce'!$B$7:$B$1291,AAL!$L$3:$L$65007)</f>
        <v>0</v>
      </c>
      <c r="AJ1818" s="116">
        <f>VLOOKUP(B1818,AAL!$Q$4:$S$1048576,3,0)</f>
        <v>0</v>
      </c>
      <c r="AK1818" s="116">
        <f>VLOOKUP(B1818,AAL!$U$4:$W$1048576,3,0)</f>
        <v>0</v>
      </c>
      <c r="AL1818" s="69">
        <f ca="1">IFERROR(((AD1818+(AD1818*'Portfolio Stats_RMS'!$C$7))/($AB1818*(1-'Portfolio Stats_RMS'!$C$6))),0)</f>
        <v>0</v>
      </c>
      <c r="AM1818" s="69">
        <f ca="1">IFERROR(((AF1818+(AF1818*'Portfolio Stats_RMS'!$C$7))/($AB1818*(1-'Portfolio Stats_RMS'!$C$6))),0)</f>
        <v>0</v>
      </c>
      <c r="AN1818" s="69">
        <f ca="1">IFERROR(((AH1818+(AH1818*'Portfolio Stats_RMS'!$C$7))/($AB1818*(1-'Portfolio Stats_RMS'!$C$6))),0)</f>
        <v>0</v>
      </c>
      <c r="AO1818" s="69">
        <f>IFERROR(((AJ1818+(AJ1818*'Portfolio Stats_RMS'!$C$7))/(AB1818*(1-'Portfolio Stats_RMS'!$C$6))),0)</f>
        <v>0</v>
      </c>
      <c r="AP1818" s="152"/>
    </row>
    <row r="1819" spans="2:42" x14ac:dyDescent="0.25">
      <c r="B1819" s="29"/>
      <c r="C1819" s="87"/>
      <c r="D1819" s="29"/>
      <c r="E1819" s="29"/>
      <c r="F1819" s="29"/>
      <c r="G1819" s="25"/>
      <c r="H1819" s="25"/>
      <c r="I1819" s="25"/>
      <c r="J1819" s="100"/>
      <c r="K1819" s="100"/>
      <c r="L1819" s="149"/>
      <c r="M1819" s="29"/>
      <c r="N1819" s="29"/>
      <c r="O1819" s="29"/>
      <c r="P1819" s="149"/>
      <c r="Q1819" s="150"/>
      <c r="R1819" s="152"/>
      <c r="S1819" s="153"/>
      <c r="T1819" s="153"/>
      <c r="U1819" s="154"/>
      <c r="V1819" s="99"/>
      <c r="W1819" s="99"/>
      <c r="X1819" s="25"/>
      <c r="Y1819" s="25"/>
      <c r="Z1819" s="99"/>
      <c r="AA1819" s="25"/>
      <c r="AB1819" s="25"/>
      <c r="AC1819" s="99"/>
      <c r="AD1819" s="116">
        <f ca="1">SUMIF(AAL!$A$3:$A$65061,'Risk Lv. Inforce'!$B$7:$B$12091,AAL!$B$3:$B$65007)</f>
        <v>0</v>
      </c>
      <c r="AE1819" s="116">
        <f ca="1">SUMIF(AAL!$C$3:$C$65061,'Risk Lv. Inforce'!$B$7:$B$10291,AAL!$D$3:$D$65007)</f>
        <v>0</v>
      </c>
      <c r="AF1819" s="116">
        <f ca="1">SUMIF(AAL!$E$3:$E$65061,'Risk Lv. Inforce'!$B$7:$B$1291,AAL!$F$3:$F$65007)</f>
        <v>0</v>
      </c>
      <c r="AG1819" s="116">
        <f ca="1">SUMIF(AAL!$G$3:$G$65061,'Risk Lv. Inforce'!$B$7:$B$1291,AAL!$H$3:$H$65007)</f>
        <v>0</v>
      </c>
      <c r="AH1819" s="116">
        <f ca="1">SUMIF(AAL!$I$3:$I$65061,'Risk Lv. Inforce'!$B$7:$B$1291,AAL!$J$3:$J$65007)</f>
        <v>0</v>
      </c>
      <c r="AI1819" s="116">
        <f ca="1">SUMIF(AAL!$K$3:$K$65061,'Risk Lv. Inforce'!$B$7:$B$1291,AAL!$L$3:$L$65007)</f>
        <v>0</v>
      </c>
      <c r="AJ1819" s="116">
        <f>VLOOKUP(B1819,AAL!$Q$4:$S$1048576,3,0)</f>
        <v>0</v>
      </c>
      <c r="AK1819" s="116">
        <f>VLOOKUP(B1819,AAL!$U$4:$W$1048576,3,0)</f>
        <v>0</v>
      </c>
      <c r="AL1819" s="69">
        <f ca="1">IFERROR(((AD1819+(AD1819*'Portfolio Stats_RMS'!$C$7))/($AB1819*(1-'Portfolio Stats_RMS'!$C$6))),0)</f>
        <v>0</v>
      </c>
      <c r="AM1819" s="69">
        <f ca="1">IFERROR(((AF1819+(AF1819*'Portfolio Stats_RMS'!$C$7))/($AB1819*(1-'Portfolio Stats_RMS'!$C$6))),0)</f>
        <v>0</v>
      </c>
      <c r="AN1819" s="69">
        <f ca="1">IFERROR(((AH1819+(AH1819*'Portfolio Stats_RMS'!$C$7))/($AB1819*(1-'Portfolio Stats_RMS'!$C$6))),0)</f>
        <v>0</v>
      </c>
      <c r="AO1819" s="69">
        <f>IFERROR(((AJ1819+(AJ1819*'Portfolio Stats_RMS'!$C$7))/(AB1819*(1-'Portfolio Stats_RMS'!$C$6))),0)</f>
        <v>0</v>
      </c>
      <c r="AP1819" s="152"/>
    </row>
    <row r="1820" spans="2:42" x14ac:dyDescent="0.25">
      <c r="B1820" s="29"/>
      <c r="C1820" s="87"/>
      <c r="D1820" s="29"/>
      <c r="E1820" s="29"/>
      <c r="F1820" s="29"/>
      <c r="G1820" s="25"/>
      <c r="H1820" s="25"/>
      <c r="I1820" s="25"/>
      <c r="J1820" s="100"/>
      <c r="K1820" s="100"/>
      <c r="L1820" s="149"/>
      <c r="M1820" s="29"/>
      <c r="N1820" s="29"/>
      <c r="O1820" s="29"/>
      <c r="P1820" s="149"/>
      <c r="Q1820" s="150"/>
      <c r="R1820" s="152"/>
      <c r="S1820" s="153"/>
      <c r="T1820" s="153"/>
      <c r="U1820" s="154"/>
      <c r="V1820" s="99"/>
      <c r="W1820" s="99"/>
      <c r="X1820" s="25"/>
      <c r="Y1820" s="25"/>
      <c r="Z1820" s="99"/>
      <c r="AA1820" s="25"/>
      <c r="AB1820" s="25"/>
      <c r="AC1820" s="99"/>
      <c r="AD1820" s="116">
        <f ca="1">SUMIF(AAL!$A$3:$A$65061,'Risk Lv. Inforce'!$B$7:$B$12091,AAL!$B$3:$B$65007)</f>
        <v>0</v>
      </c>
      <c r="AE1820" s="116">
        <f ca="1">SUMIF(AAL!$C$3:$C$65061,'Risk Lv. Inforce'!$B$7:$B$10291,AAL!$D$3:$D$65007)</f>
        <v>0</v>
      </c>
      <c r="AF1820" s="116">
        <f ca="1">SUMIF(AAL!$E$3:$E$65061,'Risk Lv. Inforce'!$B$7:$B$1291,AAL!$F$3:$F$65007)</f>
        <v>0</v>
      </c>
      <c r="AG1820" s="116">
        <f ca="1">SUMIF(AAL!$G$3:$G$65061,'Risk Lv. Inforce'!$B$7:$B$1291,AAL!$H$3:$H$65007)</f>
        <v>0</v>
      </c>
      <c r="AH1820" s="116">
        <f ca="1">SUMIF(AAL!$I$3:$I$65061,'Risk Lv. Inforce'!$B$7:$B$1291,AAL!$J$3:$J$65007)</f>
        <v>0</v>
      </c>
      <c r="AI1820" s="116">
        <f ca="1">SUMIF(AAL!$K$3:$K$65061,'Risk Lv. Inforce'!$B$7:$B$1291,AAL!$L$3:$L$65007)</f>
        <v>0</v>
      </c>
      <c r="AJ1820" s="116">
        <f>VLOOKUP(B1820,AAL!$Q$4:$S$1048576,3,0)</f>
        <v>0</v>
      </c>
      <c r="AK1820" s="116">
        <f>VLOOKUP(B1820,AAL!$U$4:$W$1048576,3,0)</f>
        <v>0</v>
      </c>
      <c r="AL1820" s="69">
        <f ca="1">IFERROR(((AD1820+(AD1820*'Portfolio Stats_RMS'!$C$7))/($AB1820*(1-'Portfolio Stats_RMS'!$C$6))),0)</f>
        <v>0</v>
      </c>
      <c r="AM1820" s="69">
        <f ca="1">IFERROR(((AF1820+(AF1820*'Portfolio Stats_RMS'!$C$7))/($AB1820*(1-'Portfolio Stats_RMS'!$C$6))),0)</f>
        <v>0</v>
      </c>
      <c r="AN1820" s="69">
        <f ca="1">IFERROR(((AH1820+(AH1820*'Portfolio Stats_RMS'!$C$7))/($AB1820*(1-'Portfolio Stats_RMS'!$C$6))),0)</f>
        <v>0</v>
      </c>
      <c r="AO1820" s="69">
        <f>IFERROR(((AJ1820+(AJ1820*'Portfolio Stats_RMS'!$C$7))/(AB1820*(1-'Portfolio Stats_RMS'!$C$6))),0)</f>
        <v>0</v>
      </c>
      <c r="AP1820" s="152"/>
    </row>
    <row r="1821" spans="2:42" x14ac:dyDescent="0.25">
      <c r="B1821" s="29"/>
      <c r="C1821" s="87"/>
      <c r="D1821" s="29"/>
      <c r="E1821" s="29"/>
      <c r="F1821" s="29"/>
      <c r="G1821" s="25"/>
      <c r="H1821" s="25"/>
      <c r="I1821" s="25"/>
      <c r="J1821" s="100"/>
      <c r="K1821" s="100"/>
      <c r="L1821" s="149"/>
      <c r="M1821" s="29"/>
      <c r="N1821" s="29"/>
      <c r="O1821" s="29"/>
      <c r="P1821" s="149"/>
      <c r="Q1821" s="150"/>
      <c r="R1821" s="152"/>
      <c r="S1821" s="153"/>
      <c r="T1821" s="153"/>
      <c r="U1821" s="154"/>
      <c r="V1821" s="99"/>
      <c r="W1821" s="99"/>
      <c r="X1821" s="25"/>
      <c r="Y1821" s="25"/>
      <c r="Z1821" s="99"/>
      <c r="AA1821" s="25"/>
      <c r="AB1821" s="25"/>
      <c r="AC1821" s="99"/>
      <c r="AD1821" s="116">
        <f ca="1">SUMIF(AAL!$A$3:$A$65061,'Risk Lv. Inforce'!$B$7:$B$12091,AAL!$B$3:$B$65007)</f>
        <v>0</v>
      </c>
      <c r="AE1821" s="116">
        <f ca="1">SUMIF(AAL!$C$3:$C$65061,'Risk Lv. Inforce'!$B$7:$B$10291,AAL!$D$3:$D$65007)</f>
        <v>0</v>
      </c>
      <c r="AF1821" s="116">
        <f ca="1">SUMIF(AAL!$E$3:$E$65061,'Risk Lv. Inforce'!$B$7:$B$1291,AAL!$F$3:$F$65007)</f>
        <v>0</v>
      </c>
      <c r="AG1821" s="116">
        <f ca="1">SUMIF(AAL!$G$3:$G$65061,'Risk Lv. Inforce'!$B$7:$B$1291,AAL!$H$3:$H$65007)</f>
        <v>0</v>
      </c>
      <c r="AH1821" s="116">
        <f ca="1">SUMIF(AAL!$I$3:$I$65061,'Risk Lv. Inforce'!$B$7:$B$1291,AAL!$J$3:$J$65007)</f>
        <v>0</v>
      </c>
      <c r="AI1821" s="116">
        <f ca="1">SUMIF(AAL!$K$3:$K$65061,'Risk Lv. Inforce'!$B$7:$B$1291,AAL!$L$3:$L$65007)</f>
        <v>0</v>
      </c>
      <c r="AJ1821" s="116">
        <f>VLOOKUP(B1821,AAL!$Q$4:$S$1048576,3,0)</f>
        <v>0</v>
      </c>
      <c r="AK1821" s="116">
        <f>VLOOKUP(B1821,AAL!$U$4:$W$1048576,3,0)</f>
        <v>0</v>
      </c>
      <c r="AL1821" s="69">
        <f ca="1">IFERROR(((AD1821+(AD1821*'Portfolio Stats_RMS'!$C$7))/($AB1821*(1-'Portfolio Stats_RMS'!$C$6))),0)</f>
        <v>0</v>
      </c>
      <c r="AM1821" s="69">
        <f ca="1">IFERROR(((AF1821+(AF1821*'Portfolio Stats_RMS'!$C$7))/($AB1821*(1-'Portfolio Stats_RMS'!$C$6))),0)</f>
        <v>0</v>
      </c>
      <c r="AN1821" s="69">
        <f ca="1">IFERROR(((AH1821+(AH1821*'Portfolio Stats_RMS'!$C$7))/($AB1821*(1-'Portfolio Stats_RMS'!$C$6))),0)</f>
        <v>0</v>
      </c>
      <c r="AO1821" s="69">
        <f>IFERROR(((AJ1821+(AJ1821*'Portfolio Stats_RMS'!$C$7))/(AB1821*(1-'Portfolio Stats_RMS'!$C$6))),0)</f>
        <v>0</v>
      </c>
      <c r="AP1821" s="152"/>
    </row>
    <row r="1822" spans="2:42" x14ac:dyDescent="0.25">
      <c r="B1822" s="29"/>
      <c r="C1822" s="87"/>
      <c r="D1822" s="29"/>
      <c r="E1822" s="29"/>
      <c r="F1822" s="29"/>
      <c r="G1822" s="25"/>
      <c r="H1822" s="25"/>
      <c r="I1822" s="25"/>
      <c r="J1822" s="100"/>
      <c r="K1822" s="100"/>
      <c r="L1822" s="149"/>
      <c r="M1822" s="29"/>
      <c r="N1822" s="29"/>
      <c r="O1822" s="29"/>
      <c r="P1822" s="149"/>
      <c r="Q1822" s="150"/>
      <c r="R1822" s="152"/>
      <c r="S1822" s="153"/>
      <c r="T1822" s="153"/>
      <c r="U1822" s="154"/>
      <c r="V1822" s="99"/>
      <c r="W1822" s="99"/>
      <c r="X1822" s="25"/>
      <c r="Y1822" s="25"/>
      <c r="Z1822" s="99"/>
      <c r="AA1822" s="25"/>
      <c r="AB1822" s="25"/>
      <c r="AC1822" s="99"/>
      <c r="AD1822" s="116">
        <f ca="1">SUMIF(AAL!$A$3:$A$65061,'Risk Lv. Inforce'!$B$7:$B$12091,AAL!$B$3:$B$65007)</f>
        <v>0</v>
      </c>
      <c r="AE1822" s="116">
        <f ca="1">SUMIF(AAL!$C$3:$C$65061,'Risk Lv. Inforce'!$B$7:$B$10291,AAL!$D$3:$D$65007)</f>
        <v>0</v>
      </c>
      <c r="AF1822" s="116">
        <f ca="1">SUMIF(AAL!$E$3:$E$65061,'Risk Lv. Inforce'!$B$7:$B$1291,AAL!$F$3:$F$65007)</f>
        <v>0</v>
      </c>
      <c r="AG1822" s="116">
        <f ca="1">SUMIF(AAL!$G$3:$G$65061,'Risk Lv. Inforce'!$B$7:$B$1291,AAL!$H$3:$H$65007)</f>
        <v>0</v>
      </c>
      <c r="AH1822" s="116">
        <f ca="1">SUMIF(AAL!$I$3:$I$65061,'Risk Lv. Inforce'!$B$7:$B$1291,AAL!$J$3:$J$65007)</f>
        <v>0</v>
      </c>
      <c r="AI1822" s="116">
        <f ca="1">SUMIF(AAL!$K$3:$K$65061,'Risk Lv. Inforce'!$B$7:$B$1291,AAL!$L$3:$L$65007)</f>
        <v>0</v>
      </c>
      <c r="AJ1822" s="116">
        <f>VLOOKUP(B1822,AAL!$Q$4:$S$1048576,3,0)</f>
        <v>0</v>
      </c>
      <c r="AK1822" s="116">
        <f>VLOOKUP(B1822,AAL!$U$4:$W$1048576,3,0)</f>
        <v>0</v>
      </c>
      <c r="AL1822" s="69">
        <f ca="1">IFERROR(((AD1822+(AD1822*'Portfolio Stats_RMS'!$C$7))/($AB1822*(1-'Portfolio Stats_RMS'!$C$6))),0)</f>
        <v>0</v>
      </c>
      <c r="AM1822" s="69">
        <f ca="1">IFERROR(((AF1822+(AF1822*'Portfolio Stats_RMS'!$C$7))/($AB1822*(1-'Portfolio Stats_RMS'!$C$6))),0)</f>
        <v>0</v>
      </c>
      <c r="AN1822" s="69">
        <f ca="1">IFERROR(((AH1822+(AH1822*'Portfolio Stats_RMS'!$C$7))/($AB1822*(1-'Portfolio Stats_RMS'!$C$6))),0)</f>
        <v>0</v>
      </c>
      <c r="AO1822" s="69">
        <f>IFERROR(((AJ1822+(AJ1822*'Portfolio Stats_RMS'!$C$7))/(AB1822*(1-'Portfolio Stats_RMS'!$C$6))),0)</f>
        <v>0</v>
      </c>
      <c r="AP1822" s="152"/>
    </row>
    <row r="1823" spans="2:42" x14ac:dyDescent="0.25">
      <c r="B1823" s="29"/>
      <c r="C1823" s="87"/>
      <c r="D1823" s="29"/>
      <c r="E1823" s="29"/>
      <c r="F1823" s="29"/>
      <c r="G1823" s="25"/>
      <c r="H1823" s="25"/>
      <c r="I1823" s="25"/>
      <c r="J1823" s="100"/>
      <c r="K1823" s="100"/>
      <c r="L1823" s="149"/>
      <c r="M1823" s="29"/>
      <c r="N1823" s="29"/>
      <c r="O1823" s="29"/>
      <c r="P1823" s="149"/>
      <c r="Q1823" s="150"/>
      <c r="R1823" s="152"/>
      <c r="S1823" s="153"/>
      <c r="T1823" s="153"/>
      <c r="U1823" s="154"/>
      <c r="V1823" s="99"/>
      <c r="W1823" s="99"/>
      <c r="X1823" s="25"/>
      <c r="Y1823" s="25"/>
      <c r="Z1823" s="99"/>
      <c r="AA1823" s="25"/>
      <c r="AB1823" s="25"/>
      <c r="AC1823" s="99"/>
      <c r="AD1823" s="116">
        <f ca="1">SUMIF(AAL!$A$3:$A$65061,'Risk Lv. Inforce'!$B$7:$B$12091,AAL!$B$3:$B$65007)</f>
        <v>0</v>
      </c>
      <c r="AE1823" s="116">
        <f ca="1">SUMIF(AAL!$C$3:$C$65061,'Risk Lv. Inforce'!$B$7:$B$10291,AAL!$D$3:$D$65007)</f>
        <v>0</v>
      </c>
      <c r="AF1823" s="116">
        <f ca="1">SUMIF(AAL!$E$3:$E$65061,'Risk Lv. Inforce'!$B$7:$B$1291,AAL!$F$3:$F$65007)</f>
        <v>0</v>
      </c>
      <c r="AG1823" s="116">
        <f ca="1">SUMIF(AAL!$G$3:$G$65061,'Risk Lv. Inforce'!$B$7:$B$1291,AAL!$H$3:$H$65007)</f>
        <v>0</v>
      </c>
      <c r="AH1823" s="116">
        <f ca="1">SUMIF(AAL!$I$3:$I$65061,'Risk Lv. Inforce'!$B$7:$B$1291,AAL!$J$3:$J$65007)</f>
        <v>0</v>
      </c>
      <c r="AI1823" s="116">
        <f ca="1">SUMIF(AAL!$K$3:$K$65061,'Risk Lv. Inforce'!$B$7:$B$1291,AAL!$L$3:$L$65007)</f>
        <v>0</v>
      </c>
      <c r="AJ1823" s="116">
        <f>VLOOKUP(B1823,AAL!$Q$4:$S$1048576,3,0)</f>
        <v>0</v>
      </c>
      <c r="AK1823" s="116">
        <f>VLOOKUP(B1823,AAL!$U$4:$W$1048576,3,0)</f>
        <v>0</v>
      </c>
      <c r="AL1823" s="69">
        <f ca="1">IFERROR(((AD1823+(AD1823*'Portfolio Stats_RMS'!$C$7))/($AB1823*(1-'Portfolio Stats_RMS'!$C$6))),0)</f>
        <v>0</v>
      </c>
      <c r="AM1823" s="69">
        <f ca="1">IFERROR(((AF1823+(AF1823*'Portfolio Stats_RMS'!$C$7))/($AB1823*(1-'Portfolio Stats_RMS'!$C$6))),0)</f>
        <v>0</v>
      </c>
      <c r="AN1823" s="69">
        <f ca="1">IFERROR(((AH1823+(AH1823*'Portfolio Stats_RMS'!$C$7))/($AB1823*(1-'Portfolio Stats_RMS'!$C$6))),0)</f>
        <v>0</v>
      </c>
      <c r="AO1823" s="69">
        <f>IFERROR(((AJ1823+(AJ1823*'Portfolio Stats_RMS'!$C$7))/(AB1823*(1-'Portfolio Stats_RMS'!$C$6))),0)</f>
        <v>0</v>
      </c>
      <c r="AP1823" s="152"/>
    </row>
    <row r="1824" spans="2:42" x14ac:dyDescent="0.25">
      <c r="B1824" s="29"/>
      <c r="C1824" s="87"/>
      <c r="D1824" s="29"/>
      <c r="E1824" s="29"/>
      <c r="F1824" s="29"/>
      <c r="G1824" s="25"/>
      <c r="H1824" s="25"/>
      <c r="I1824" s="25"/>
      <c r="J1824" s="100"/>
      <c r="K1824" s="100"/>
      <c r="L1824" s="149"/>
      <c r="M1824" s="29"/>
      <c r="N1824" s="29"/>
      <c r="O1824" s="29"/>
      <c r="P1824" s="149"/>
      <c r="Q1824" s="150"/>
      <c r="R1824" s="152"/>
      <c r="S1824" s="153"/>
      <c r="T1824" s="153"/>
      <c r="U1824" s="154"/>
      <c r="V1824" s="99"/>
      <c r="W1824" s="99"/>
      <c r="X1824" s="25"/>
      <c r="Y1824" s="25"/>
      <c r="Z1824" s="99"/>
      <c r="AA1824" s="25"/>
      <c r="AB1824" s="25"/>
      <c r="AC1824" s="99"/>
      <c r="AD1824" s="116">
        <f ca="1">SUMIF(AAL!$A$3:$A$65061,'Risk Lv. Inforce'!$B$7:$B$12091,AAL!$B$3:$B$65007)</f>
        <v>0</v>
      </c>
      <c r="AE1824" s="116">
        <f ca="1">SUMIF(AAL!$C$3:$C$65061,'Risk Lv. Inforce'!$B$7:$B$10291,AAL!$D$3:$D$65007)</f>
        <v>0</v>
      </c>
      <c r="AF1824" s="116">
        <f ca="1">SUMIF(AAL!$E$3:$E$65061,'Risk Lv. Inforce'!$B$7:$B$1291,AAL!$F$3:$F$65007)</f>
        <v>0</v>
      </c>
      <c r="AG1824" s="116">
        <f ca="1">SUMIF(AAL!$G$3:$G$65061,'Risk Lv. Inforce'!$B$7:$B$1291,AAL!$H$3:$H$65007)</f>
        <v>0</v>
      </c>
      <c r="AH1824" s="116">
        <f ca="1">SUMIF(AAL!$I$3:$I$65061,'Risk Lv. Inforce'!$B$7:$B$1291,AAL!$J$3:$J$65007)</f>
        <v>0</v>
      </c>
      <c r="AI1824" s="116">
        <f ca="1">SUMIF(AAL!$K$3:$K$65061,'Risk Lv. Inforce'!$B$7:$B$1291,AAL!$L$3:$L$65007)</f>
        <v>0</v>
      </c>
      <c r="AJ1824" s="116">
        <f>VLOOKUP(B1824,AAL!$Q$4:$S$1048576,3,0)</f>
        <v>0</v>
      </c>
      <c r="AK1824" s="116">
        <f>VLOOKUP(B1824,AAL!$U$4:$W$1048576,3,0)</f>
        <v>0</v>
      </c>
      <c r="AL1824" s="69">
        <f ca="1">IFERROR(((AD1824+(AD1824*'Portfolio Stats_RMS'!$C$7))/($AB1824*(1-'Portfolio Stats_RMS'!$C$6))),0)</f>
        <v>0</v>
      </c>
      <c r="AM1824" s="69">
        <f ca="1">IFERROR(((AF1824+(AF1824*'Portfolio Stats_RMS'!$C$7))/($AB1824*(1-'Portfolio Stats_RMS'!$C$6))),0)</f>
        <v>0</v>
      </c>
      <c r="AN1824" s="69">
        <f ca="1">IFERROR(((AH1824+(AH1824*'Portfolio Stats_RMS'!$C$7))/($AB1824*(1-'Portfolio Stats_RMS'!$C$6))),0)</f>
        <v>0</v>
      </c>
      <c r="AO1824" s="69">
        <f>IFERROR(((AJ1824+(AJ1824*'Portfolio Stats_RMS'!$C$7))/(AB1824*(1-'Portfolio Stats_RMS'!$C$6))),0)</f>
        <v>0</v>
      </c>
      <c r="AP1824" s="152"/>
    </row>
    <row r="1825" spans="2:42" x14ac:dyDescent="0.25">
      <c r="B1825" s="29"/>
      <c r="C1825" s="87"/>
      <c r="D1825" s="29"/>
      <c r="E1825" s="29"/>
      <c r="F1825" s="29"/>
      <c r="G1825" s="25"/>
      <c r="H1825" s="25"/>
      <c r="I1825" s="25"/>
      <c r="J1825" s="100"/>
      <c r="K1825" s="100"/>
      <c r="L1825" s="29"/>
      <c r="M1825" s="29"/>
      <c r="N1825" s="29"/>
      <c r="O1825" s="29"/>
      <c r="P1825" s="149"/>
      <c r="Q1825" s="150"/>
      <c r="R1825" s="152"/>
      <c r="S1825" s="153"/>
      <c r="T1825" s="153"/>
      <c r="U1825" s="154"/>
      <c r="V1825" s="99"/>
      <c r="W1825" s="99"/>
      <c r="X1825" s="25"/>
      <c r="Y1825" s="25"/>
      <c r="Z1825" s="99"/>
      <c r="AA1825" s="25"/>
      <c r="AB1825" s="25"/>
      <c r="AC1825" s="99"/>
      <c r="AD1825" s="116">
        <f ca="1">SUMIF(AAL!$A$3:$A$65061,'Risk Lv. Inforce'!$B$7:$B$12091,AAL!$B$3:$B$65007)</f>
        <v>0</v>
      </c>
      <c r="AE1825" s="116">
        <f ca="1">SUMIF(AAL!$C$3:$C$65061,'Risk Lv. Inforce'!$B$7:$B$10291,AAL!$D$3:$D$65007)</f>
        <v>0</v>
      </c>
      <c r="AF1825" s="116">
        <f ca="1">SUMIF(AAL!$E$3:$E$65061,'Risk Lv. Inforce'!$B$7:$B$1291,AAL!$F$3:$F$65007)</f>
        <v>0</v>
      </c>
      <c r="AG1825" s="116">
        <f ca="1">SUMIF(AAL!$G$3:$G$65061,'Risk Lv. Inforce'!$B$7:$B$1291,AAL!$H$3:$H$65007)</f>
        <v>0</v>
      </c>
      <c r="AH1825" s="116">
        <f ca="1">SUMIF(AAL!$I$3:$I$65061,'Risk Lv. Inforce'!$B$7:$B$1291,AAL!$J$3:$J$65007)</f>
        <v>0</v>
      </c>
      <c r="AI1825" s="116">
        <f ca="1">SUMIF(AAL!$K$3:$K$65061,'Risk Lv. Inforce'!$B$7:$B$1291,AAL!$L$3:$L$65007)</f>
        <v>0</v>
      </c>
      <c r="AJ1825" s="116">
        <f>VLOOKUP(B1825,AAL!$Q$4:$S$1048576,3,0)</f>
        <v>0</v>
      </c>
      <c r="AK1825" s="116">
        <f>VLOOKUP(B1825,AAL!$U$4:$W$1048576,3,0)</f>
        <v>0</v>
      </c>
      <c r="AL1825" s="69">
        <f ca="1">IFERROR(((AD1825+(AD1825*'Portfolio Stats_RMS'!$C$7))/($AB1825*(1-'Portfolio Stats_RMS'!$C$6))),0)</f>
        <v>0</v>
      </c>
      <c r="AM1825" s="69">
        <f ca="1">IFERROR(((AF1825+(AF1825*'Portfolio Stats_RMS'!$C$7))/($AB1825*(1-'Portfolio Stats_RMS'!$C$6))),0)</f>
        <v>0</v>
      </c>
      <c r="AN1825" s="69">
        <f ca="1">IFERROR(((AH1825+(AH1825*'Portfolio Stats_RMS'!$C$7))/($AB1825*(1-'Portfolio Stats_RMS'!$C$6))),0)</f>
        <v>0</v>
      </c>
      <c r="AO1825" s="69">
        <f>IFERROR(((AJ1825+(AJ1825*'Portfolio Stats_RMS'!$C$7))/(AB1825*(1-'Portfolio Stats_RMS'!$C$6))),0)</f>
        <v>0</v>
      </c>
      <c r="AP1825" s="152"/>
    </row>
    <row r="1826" spans="2:42" x14ac:dyDescent="0.25">
      <c r="B1826" s="29"/>
      <c r="C1826" s="87"/>
      <c r="D1826" s="29"/>
      <c r="E1826" s="29"/>
      <c r="F1826" s="29"/>
      <c r="G1826" s="25"/>
      <c r="H1826" s="25"/>
      <c r="I1826" s="25"/>
      <c r="J1826" s="100"/>
      <c r="K1826" s="100"/>
      <c r="L1826" s="29"/>
      <c r="M1826" s="29"/>
      <c r="N1826" s="29"/>
      <c r="O1826" s="29"/>
      <c r="P1826" s="149"/>
      <c r="Q1826" s="150"/>
      <c r="R1826" s="152"/>
      <c r="S1826" s="153"/>
      <c r="T1826" s="153"/>
      <c r="U1826" s="154"/>
      <c r="V1826" s="99"/>
      <c r="W1826" s="99"/>
      <c r="X1826" s="25"/>
      <c r="Y1826" s="25"/>
      <c r="Z1826" s="99"/>
      <c r="AA1826" s="25"/>
      <c r="AB1826" s="25"/>
      <c r="AC1826" s="99"/>
      <c r="AD1826" s="116">
        <f ca="1">SUMIF(AAL!$A$3:$A$65061,'Risk Lv. Inforce'!$B$7:$B$12091,AAL!$B$3:$B$65007)</f>
        <v>0</v>
      </c>
      <c r="AE1826" s="116">
        <f ca="1">SUMIF(AAL!$C$3:$C$65061,'Risk Lv. Inforce'!$B$7:$B$10291,AAL!$D$3:$D$65007)</f>
        <v>0</v>
      </c>
      <c r="AF1826" s="116">
        <f ca="1">SUMIF(AAL!$E$3:$E$65061,'Risk Lv. Inforce'!$B$7:$B$1291,AAL!$F$3:$F$65007)</f>
        <v>0</v>
      </c>
      <c r="AG1826" s="116">
        <f ca="1">SUMIF(AAL!$G$3:$G$65061,'Risk Lv. Inforce'!$B$7:$B$1291,AAL!$H$3:$H$65007)</f>
        <v>0</v>
      </c>
      <c r="AH1826" s="116">
        <f ca="1">SUMIF(AAL!$I$3:$I$65061,'Risk Lv. Inforce'!$B$7:$B$1291,AAL!$J$3:$J$65007)</f>
        <v>0</v>
      </c>
      <c r="AI1826" s="116">
        <f ca="1">SUMIF(AAL!$K$3:$K$65061,'Risk Lv. Inforce'!$B$7:$B$1291,AAL!$L$3:$L$65007)</f>
        <v>0</v>
      </c>
      <c r="AJ1826" s="116">
        <f>VLOOKUP(B1826,AAL!$Q$4:$S$1048576,3,0)</f>
        <v>0</v>
      </c>
      <c r="AK1826" s="116">
        <f>VLOOKUP(B1826,AAL!$U$4:$W$1048576,3,0)</f>
        <v>0</v>
      </c>
      <c r="AL1826" s="69">
        <f ca="1">IFERROR(((AD1826+(AD1826*'Portfolio Stats_RMS'!$C$7))/($AB1826*(1-'Portfolio Stats_RMS'!$C$6))),0)</f>
        <v>0</v>
      </c>
      <c r="AM1826" s="69">
        <f ca="1">IFERROR(((AF1826+(AF1826*'Portfolio Stats_RMS'!$C$7))/($AB1826*(1-'Portfolio Stats_RMS'!$C$6))),0)</f>
        <v>0</v>
      </c>
      <c r="AN1826" s="69">
        <f ca="1">IFERROR(((AH1826+(AH1826*'Portfolio Stats_RMS'!$C$7))/($AB1826*(1-'Portfolio Stats_RMS'!$C$6))),0)</f>
        <v>0</v>
      </c>
      <c r="AO1826" s="69">
        <f>IFERROR(((AJ1826+(AJ1826*'Portfolio Stats_RMS'!$C$7))/(AB1826*(1-'Portfolio Stats_RMS'!$C$6))),0)</f>
        <v>0</v>
      </c>
      <c r="AP1826" s="152"/>
    </row>
    <row r="1827" spans="2:42" x14ac:dyDescent="0.25">
      <c r="B1827" s="29"/>
      <c r="C1827" s="87"/>
      <c r="D1827" s="29"/>
      <c r="E1827" s="29"/>
      <c r="F1827" s="29"/>
      <c r="G1827" s="25"/>
      <c r="H1827" s="25"/>
      <c r="I1827" s="25"/>
      <c r="J1827" s="100"/>
      <c r="K1827" s="100"/>
      <c r="L1827" s="149"/>
      <c r="M1827" s="29"/>
      <c r="N1827" s="29"/>
      <c r="O1827" s="29"/>
      <c r="P1827" s="149"/>
      <c r="Q1827" s="150"/>
      <c r="R1827" s="152"/>
      <c r="S1827" s="153"/>
      <c r="T1827" s="153"/>
      <c r="U1827" s="154"/>
      <c r="V1827" s="99"/>
      <c r="W1827" s="99"/>
      <c r="X1827" s="25"/>
      <c r="Y1827" s="25"/>
      <c r="Z1827" s="99"/>
      <c r="AA1827" s="25"/>
      <c r="AB1827" s="25"/>
      <c r="AC1827" s="99"/>
      <c r="AD1827" s="116">
        <f ca="1">SUMIF(AAL!$A$3:$A$65061,'Risk Lv. Inforce'!$B$7:$B$12091,AAL!$B$3:$B$65007)</f>
        <v>0</v>
      </c>
      <c r="AE1827" s="116">
        <f ca="1">SUMIF(AAL!$C$3:$C$65061,'Risk Lv. Inforce'!$B$7:$B$10291,AAL!$D$3:$D$65007)</f>
        <v>0</v>
      </c>
      <c r="AF1827" s="116">
        <f ca="1">SUMIF(AAL!$E$3:$E$65061,'Risk Lv. Inforce'!$B$7:$B$1291,AAL!$F$3:$F$65007)</f>
        <v>0</v>
      </c>
      <c r="AG1827" s="116">
        <f ca="1">SUMIF(AAL!$G$3:$G$65061,'Risk Lv. Inforce'!$B$7:$B$1291,AAL!$H$3:$H$65007)</f>
        <v>0</v>
      </c>
      <c r="AH1827" s="116">
        <f ca="1">SUMIF(AAL!$I$3:$I$65061,'Risk Lv. Inforce'!$B$7:$B$1291,AAL!$J$3:$J$65007)</f>
        <v>0</v>
      </c>
      <c r="AI1827" s="116">
        <f ca="1">SUMIF(AAL!$K$3:$K$65061,'Risk Lv. Inforce'!$B$7:$B$1291,AAL!$L$3:$L$65007)</f>
        <v>0</v>
      </c>
      <c r="AJ1827" s="116">
        <f>VLOOKUP(B1827,AAL!$Q$4:$S$1048576,3,0)</f>
        <v>0</v>
      </c>
      <c r="AK1827" s="116">
        <f>VLOOKUP(B1827,AAL!$U$4:$W$1048576,3,0)</f>
        <v>0</v>
      </c>
      <c r="AL1827" s="69">
        <f ca="1">IFERROR(((AD1827+(AD1827*'Portfolio Stats_RMS'!$C$7))/($AB1827*(1-'Portfolio Stats_RMS'!$C$6))),0)</f>
        <v>0</v>
      </c>
      <c r="AM1827" s="69">
        <f ca="1">IFERROR(((AF1827+(AF1827*'Portfolio Stats_RMS'!$C$7))/($AB1827*(1-'Portfolio Stats_RMS'!$C$6))),0)</f>
        <v>0</v>
      </c>
      <c r="AN1827" s="69">
        <f ca="1">IFERROR(((AH1827+(AH1827*'Portfolio Stats_RMS'!$C$7))/($AB1827*(1-'Portfolio Stats_RMS'!$C$6))),0)</f>
        <v>0</v>
      </c>
      <c r="AO1827" s="69">
        <f>IFERROR(((AJ1827+(AJ1827*'Portfolio Stats_RMS'!$C$7))/(AB1827*(1-'Portfolio Stats_RMS'!$C$6))),0)</f>
        <v>0</v>
      </c>
      <c r="AP1827" s="152"/>
    </row>
    <row r="1828" spans="2:42" x14ac:dyDescent="0.25">
      <c r="B1828" s="29"/>
      <c r="C1828" s="87"/>
      <c r="D1828" s="29"/>
      <c r="E1828" s="29"/>
      <c r="F1828" s="29"/>
      <c r="G1828" s="25"/>
      <c r="H1828" s="25"/>
      <c r="I1828" s="25"/>
      <c r="J1828" s="100"/>
      <c r="K1828" s="100"/>
      <c r="L1828" s="29"/>
      <c r="M1828" s="29"/>
      <c r="N1828" s="29"/>
      <c r="O1828" s="29"/>
      <c r="P1828" s="149"/>
      <c r="Q1828" s="150"/>
      <c r="R1828" s="152"/>
      <c r="S1828" s="153"/>
      <c r="T1828" s="153"/>
      <c r="U1828" s="154"/>
      <c r="V1828" s="99"/>
      <c r="W1828" s="99"/>
      <c r="X1828" s="25"/>
      <c r="Y1828" s="25"/>
      <c r="Z1828" s="99"/>
      <c r="AA1828" s="25"/>
      <c r="AB1828" s="25"/>
      <c r="AC1828" s="99"/>
      <c r="AD1828" s="116">
        <f ca="1">SUMIF(AAL!$A$3:$A$65061,'Risk Lv. Inforce'!$B$7:$B$12091,AAL!$B$3:$B$65007)</f>
        <v>0</v>
      </c>
      <c r="AE1828" s="116">
        <f ca="1">SUMIF(AAL!$C$3:$C$65061,'Risk Lv. Inforce'!$B$7:$B$10291,AAL!$D$3:$D$65007)</f>
        <v>0</v>
      </c>
      <c r="AF1828" s="116">
        <f ca="1">SUMIF(AAL!$E$3:$E$65061,'Risk Lv. Inforce'!$B$7:$B$1291,AAL!$F$3:$F$65007)</f>
        <v>0</v>
      </c>
      <c r="AG1828" s="116">
        <f ca="1">SUMIF(AAL!$G$3:$G$65061,'Risk Lv. Inforce'!$B$7:$B$1291,AAL!$H$3:$H$65007)</f>
        <v>0</v>
      </c>
      <c r="AH1828" s="116">
        <f ca="1">SUMIF(AAL!$I$3:$I$65061,'Risk Lv. Inforce'!$B$7:$B$1291,AAL!$J$3:$J$65007)</f>
        <v>0</v>
      </c>
      <c r="AI1828" s="116">
        <f ca="1">SUMIF(AAL!$K$3:$K$65061,'Risk Lv. Inforce'!$B$7:$B$1291,AAL!$L$3:$L$65007)</f>
        <v>0</v>
      </c>
      <c r="AJ1828" s="116">
        <f>VLOOKUP(B1828,AAL!$Q$4:$S$1048576,3,0)</f>
        <v>0</v>
      </c>
      <c r="AK1828" s="116">
        <f>VLOOKUP(B1828,AAL!$U$4:$W$1048576,3,0)</f>
        <v>0</v>
      </c>
      <c r="AL1828" s="69">
        <f ca="1">IFERROR(((AD1828+(AD1828*'Portfolio Stats_RMS'!$C$7))/($AB1828*(1-'Portfolio Stats_RMS'!$C$6))),0)</f>
        <v>0</v>
      </c>
      <c r="AM1828" s="69">
        <f ca="1">IFERROR(((AF1828+(AF1828*'Portfolio Stats_RMS'!$C$7))/($AB1828*(1-'Portfolio Stats_RMS'!$C$6))),0)</f>
        <v>0</v>
      </c>
      <c r="AN1828" s="69">
        <f ca="1">IFERROR(((AH1828+(AH1828*'Portfolio Stats_RMS'!$C$7))/($AB1828*(1-'Portfolio Stats_RMS'!$C$6))),0)</f>
        <v>0</v>
      </c>
      <c r="AO1828" s="69">
        <f>IFERROR(((AJ1828+(AJ1828*'Portfolio Stats_RMS'!$C$7))/(AB1828*(1-'Portfolio Stats_RMS'!$C$6))),0)</f>
        <v>0</v>
      </c>
      <c r="AP1828" s="152"/>
    </row>
    <row r="1829" spans="2:42" x14ac:dyDescent="0.25">
      <c r="B1829" s="29"/>
      <c r="C1829" s="87"/>
      <c r="D1829" s="29"/>
      <c r="E1829" s="29"/>
      <c r="F1829" s="29"/>
      <c r="G1829" s="25"/>
      <c r="H1829" s="25"/>
      <c r="I1829" s="25"/>
      <c r="J1829" s="100"/>
      <c r="K1829" s="100"/>
      <c r="L1829" s="149"/>
      <c r="M1829" s="29"/>
      <c r="N1829" s="29"/>
      <c r="O1829" s="29"/>
      <c r="P1829" s="149"/>
      <c r="Q1829" s="150"/>
      <c r="R1829" s="152"/>
      <c r="S1829" s="153"/>
      <c r="T1829" s="153"/>
      <c r="U1829" s="154"/>
      <c r="V1829" s="99"/>
      <c r="W1829" s="99"/>
      <c r="X1829" s="25"/>
      <c r="Y1829" s="25"/>
      <c r="Z1829" s="99"/>
      <c r="AA1829" s="25"/>
      <c r="AB1829" s="25"/>
      <c r="AC1829" s="99"/>
      <c r="AD1829" s="116">
        <f ca="1">SUMIF(AAL!$A$3:$A$65061,'Risk Lv. Inforce'!$B$7:$B$12091,AAL!$B$3:$B$65007)</f>
        <v>0</v>
      </c>
      <c r="AE1829" s="116">
        <f ca="1">SUMIF(AAL!$C$3:$C$65061,'Risk Lv. Inforce'!$B$7:$B$10291,AAL!$D$3:$D$65007)</f>
        <v>0</v>
      </c>
      <c r="AF1829" s="116">
        <f ca="1">SUMIF(AAL!$E$3:$E$65061,'Risk Lv. Inforce'!$B$7:$B$1291,AAL!$F$3:$F$65007)</f>
        <v>0</v>
      </c>
      <c r="AG1829" s="116">
        <f ca="1">SUMIF(AAL!$G$3:$G$65061,'Risk Lv. Inforce'!$B$7:$B$1291,AAL!$H$3:$H$65007)</f>
        <v>0</v>
      </c>
      <c r="AH1829" s="116">
        <f ca="1">SUMIF(AAL!$I$3:$I$65061,'Risk Lv. Inforce'!$B$7:$B$1291,AAL!$J$3:$J$65007)</f>
        <v>0</v>
      </c>
      <c r="AI1829" s="116">
        <f ca="1">SUMIF(AAL!$K$3:$K$65061,'Risk Lv. Inforce'!$B$7:$B$1291,AAL!$L$3:$L$65007)</f>
        <v>0</v>
      </c>
      <c r="AJ1829" s="116">
        <f>VLOOKUP(B1829,AAL!$Q$4:$S$1048576,3,0)</f>
        <v>0</v>
      </c>
      <c r="AK1829" s="116">
        <f>VLOOKUP(B1829,AAL!$U$4:$W$1048576,3,0)</f>
        <v>0</v>
      </c>
      <c r="AL1829" s="69">
        <f ca="1">IFERROR(((AD1829+(AD1829*'Portfolio Stats_RMS'!$C$7))/($AB1829*(1-'Portfolio Stats_RMS'!$C$6))),0)</f>
        <v>0</v>
      </c>
      <c r="AM1829" s="69">
        <f ca="1">IFERROR(((AF1829+(AF1829*'Portfolio Stats_RMS'!$C$7))/($AB1829*(1-'Portfolio Stats_RMS'!$C$6))),0)</f>
        <v>0</v>
      </c>
      <c r="AN1829" s="69">
        <f ca="1">IFERROR(((AH1829+(AH1829*'Portfolio Stats_RMS'!$C$7))/($AB1829*(1-'Portfolio Stats_RMS'!$C$6))),0)</f>
        <v>0</v>
      </c>
      <c r="AO1829" s="69">
        <f>IFERROR(((AJ1829+(AJ1829*'Portfolio Stats_RMS'!$C$7))/(AB1829*(1-'Portfolio Stats_RMS'!$C$6))),0)</f>
        <v>0</v>
      </c>
      <c r="AP1829" s="152"/>
    </row>
    <row r="1830" spans="2:42" x14ac:dyDescent="0.25">
      <c r="B1830" s="29"/>
      <c r="C1830" s="87"/>
      <c r="D1830" s="29"/>
      <c r="E1830" s="29"/>
      <c r="F1830" s="29"/>
      <c r="G1830" s="25"/>
      <c r="H1830" s="25"/>
      <c r="I1830" s="25"/>
      <c r="J1830" s="100"/>
      <c r="K1830" s="100"/>
      <c r="L1830" s="149"/>
      <c r="M1830" s="29"/>
      <c r="N1830" s="29"/>
      <c r="O1830" s="29"/>
      <c r="P1830" s="149"/>
      <c r="Q1830" s="150"/>
      <c r="R1830" s="152"/>
      <c r="S1830" s="153"/>
      <c r="T1830" s="153"/>
      <c r="U1830" s="154"/>
      <c r="V1830" s="99"/>
      <c r="W1830" s="99"/>
      <c r="X1830" s="25"/>
      <c r="Y1830" s="25"/>
      <c r="Z1830" s="99"/>
      <c r="AA1830" s="25"/>
      <c r="AB1830" s="25"/>
      <c r="AC1830" s="99"/>
      <c r="AD1830" s="116">
        <f ca="1">SUMIF(AAL!$A$3:$A$65061,'Risk Lv. Inforce'!$B$7:$B$12091,AAL!$B$3:$B$65007)</f>
        <v>0</v>
      </c>
      <c r="AE1830" s="116">
        <f ca="1">SUMIF(AAL!$C$3:$C$65061,'Risk Lv. Inforce'!$B$7:$B$10291,AAL!$D$3:$D$65007)</f>
        <v>0</v>
      </c>
      <c r="AF1830" s="116">
        <f ca="1">SUMIF(AAL!$E$3:$E$65061,'Risk Lv. Inforce'!$B$7:$B$1291,AAL!$F$3:$F$65007)</f>
        <v>0</v>
      </c>
      <c r="AG1830" s="116">
        <f ca="1">SUMIF(AAL!$G$3:$G$65061,'Risk Lv. Inforce'!$B$7:$B$1291,AAL!$H$3:$H$65007)</f>
        <v>0</v>
      </c>
      <c r="AH1830" s="116">
        <f ca="1">SUMIF(AAL!$I$3:$I$65061,'Risk Lv. Inforce'!$B$7:$B$1291,AAL!$J$3:$J$65007)</f>
        <v>0</v>
      </c>
      <c r="AI1830" s="116">
        <f ca="1">SUMIF(AAL!$K$3:$K$65061,'Risk Lv. Inforce'!$B$7:$B$1291,AAL!$L$3:$L$65007)</f>
        <v>0</v>
      </c>
      <c r="AJ1830" s="116">
        <f>VLOOKUP(B1830,AAL!$Q$4:$S$1048576,3,0)</f>
        <v>0</v>
      </c>
      <c r="AK1830" s="116">
        <f>VLOOKUP(B1830,AAL!$U$4:$W$1048576,3,0)</f>
        <v>0</v>
      </c>
      <c r="AL1830" s="69">
        <f ca="1">IFERROR(((AD1830+(AD1830*'Portfolio Stats_RMS'!$C$7))/($AB1830*(1-'Portfolio Stats_RMS'!$C$6))),0)</f>
        <v>0</v>
      </c>
      <c r="AM1830" s="69">
        <f ca="1">IFERROR(((AF1830+(AF1830*'Portfolio Stats_RMS'!$C$7))/($AB1830*(1-'Portfolio Stats_RMS'!$C$6))),0)</f>
        <v>0</v>
      </c>
      <c r="AN1830" s="69">
        <f ca="1">IFERROR(((AH1830+(AH1830*'Portfolio Stats_RMS'!$C$7))/($AB1830*(1-'Portfolio Stats_RMS'!$C$6))),0)</f>
        <v>0</v>
      </c>
      <c r="AO1830" s="69">
        <f>IFERROR(((AJ1830+(AJ1830*'Portfolio Stats_RMS'!$C$7))/(AB1830*(1-'Portfolio Stats_RMS'!$C$6))),0)</f>
        <v>0</v>
      </c>
      <c r="AP1830" s="152"/>
    </row>
    <row r="1831" spans="2:42" x14ac:dyDescent="0.25">
      <c r="B1831" s="29"/>
      <c r="C1831" s="87"/>
      <c r="D1831" s="29"/>
      <c r="E1831" s="29"/>
      <c r="F1831" s="29"/>
      <c r="G1831" s="25"/>
      <c r="H1831" s="25"/>
      <c r="I1831" s="25"/>
      <c r="J1831" s="100"/>
      <c r="K1831" s="100"/>
      <c r="L1831" s="29"/>
      <c r="M1831" s="29"/>
      <c r="N1831" s="29"/>
      <c r="O1831" s="29"/>
      <c r="P1831" s="149"/>
      <c r="Q1831" s="150"/>
      <c r="R1831" s="152"/>
      <c r="S1831" s="153"/>
      <c r="T1831" s="153"/>
      <c r="U1831" s="154"/>
      <c r="V1831" s="99"/>
      <c r="W1831" s="99"/>
      <c r="X1831" s="25"/>
      <c r="Y1831" s="25"/>
      <c r="Z1831" s="99"/>
      <c r="AA1831" s="25"/>
      <c r="AB1831" s="25"/>
      <c r="AC1831" s="99"/>
      <c r="AD1831" s="116">
        <f ca="1">SUMIF(AAL!$A$3:$A$65061,'Risk Lv. Inforce'!$B$7:$B$12091,AAL!$B$3:$B$65007)</f>
        <v>0</v>
      </c>
      <c r="AE1831" s="116">
        <f ca="1">SUMIF(AAL!$C$3:$C$65061,'Risk Lv. Inforce'!$B$7:$B$10291,AAL!$D$3:$D$65007)</f>
        <v>0</v>
      </c>
      <c r="AF1831" s="116">
        <f ca="1">SUMIF(AAL!$E$3:$E$65061,'Risk Lv. Inforce'!$B$7:$B$1291,AAL!$F$3:$F$65007)</f>
        <v>0</v>
      </c>
      <c r="AG1831" s="116">
        <f ca="1">SUMIF(AAL!$G$3:$G$65061,'Risk Lv. Inforce'!$B$7:$B$1291,AAL!$H$3:$H$65007)</f>
        <v>0</v>
      </c>
      <c r="AH1831" s="116">
        <f ca="1">SUMIF(AAL!$I$3:$I$65061,'Risk Lv. Inforce'!$B$7:$B$1291,AAL!$J$3:$J$65007)</f>
        <v>0</v>
      </c>
      <c r="AI1831" s="116">
        <f ca="1">SUMIF(AAL!$K$3:$K$65061,'Risk Lv. Inforce'!$B$7:$B$1291,AAL!$L$3:$L$65007)</f>
        <v>0</v>
      </c>
      <c r="AJ1831" s="116">
        <f>VLOOKUP(B1831,AAL!$Q$4:$S$1048576,3,0)</f>
        <v>0</v>
      </c>
      <c r="AK1831" s="116">
        <f>VLOOKUP(B1831,AAL!$U$4:$W$1048576,3,0)</f>
        <v>0</v>
      </c>
      <c r="AL1831" s="69">
        <f ca="1">IFERROR(((AD1831+(AD1831*'Portfolio Stats_RMS'!$C$7))/($AB1831*(1-'Portfolio Stats_RMS'!$C$6))),0)</f>
        <v>0</v>
      </c>
      <c r="AM1831" s="69">
        <f ca="1">IFERROR(((AF1831+(AF1831*'Portfolio Stats_RMS'!$C$7))/($AB1831*(1-'Portfolio Stats_RMS'!$C$6))),0)</f>
        <v>0</v>
      </c>
      <c r="AN1831" s="69">
        <f ca="1">IFERROR(((AH1831+(AH1831*'Portfolio Stats_RMS'!$C$7))/($AB1831*(1-'Portfolio Stats_RMS'!$C$6))),0)</f>
        <v>0</v>
      </c>
      <c r="AO1831" s="69">
        <f>IFERROR(((AJ1831+(AJ1831*'Portfolio Stats_RMS'!$C$7))/(AB1831*(1-'Portfolio Stats_RMS'!$C$6))),0)</f>
        <v>0</v>
      </c>
      <c r="AP1831" s="152"/>
    </row>
    <row r="1832" spans="2:42" x14ac:dyDescent="0.25">
      <c r="B1832" s="29"/>
      <c r="C1832" s="87"/>
      <c r="D1832" s="29"/>
      <c r="E1832" s="29"/>
      <c r="F1832" s="29"/>
      <c r="G1832" s="25"/>
      <c r="H1832" s="25"/>
      <c r="I1832" s="25"/>
      <c r="J1832" s="100"/>
      <c r="K1832" s="100"/>
      <c r="L1832" s="29"/>
      <c r="M1832" s="29"/>
      <c r="N1832" s="29"/>
      <c r="O1832" s="29"/>
      <c r="P1832" s="149"/>
      <c r="Q1832" s="150"/>
      <c r="R1832" s="152"/>
      <c r="S1832" s="153"/>
      <c r="T1832" s="153"/>
      <c r="U1832" s="154"/>
      <c r="V1832" s="99"/>
      <c r="W1832" s="99"/>
      <c r="X1832" s="25"/>
      <c r="Y1832" s="25"/>
      <c r="Z1832" s="99"/>
      <c r="AA1832" s="25"/>
      <c r="AB1832" s="25"/>
      <c r="AC1832" s="99"/>
      <c r="AD1832" s="116">
        <f ca="1">SUMIF(AAL!$A$3:$A$65061,'Risk Lv. Inforce'!$B$7:$B$12091,AAL!$B$3:$B$65007)</f>
        <v>0</v>
      </c>
      <c r="AE1832" s="116">
        <f ca="1">SUMIF(AAL!$C$3:$C$65061,'Risk Lv. Inforce'!$B$7:$B$10291,AAL!$D$3:$D$65007)</f>
        <v>0</v>
      </c>
      <c r="AF1832" s="116">
        <f ca="1">SUMIF(AAL!$E$3:$E$65061,'Risk Lv. Inforce'!$B$7:$B$1291,AAL!$F$3:$F$65007)</f>
        <v>0</v>
      </c>
      <c r="AG1832" s="116">
        <f ca="1">SUMIF(AAL!$G$3:$G$65061,'Risk Lv. Inforce'!$B$7:$B$1291,AAL!$H$3:$H$65007)</f>
        <v>0</v>
      </c>
      <c r="AH1832" s="116">
        <f ca="1">SUMIF(AAL!$I$3:$I$65061,'Risk Lv. Inforce'!$B$7:$B$1291,AAL!$J$3:$J$65007)</f>
        <v>0</v>
      </c>
      <c r="AI1832" s="116">
        <f ca="1">SUMIF(AAL!$K$3:$K$65061,'Risk Lv. Inforce'!$B$7:$B$1291,AAL!$L$3:$L$65007)</f>
        <v>0</v>
      </c>
      <c r="AJ1832" s="116">
        <f>VLOOKUP(B1832,AAL!$Q$4:$S$1048576,3,0)</f>
        <v>0</v>
      </c>
      <c r="AK1832" s="116">
        <f>VLOOKUP(B1832,AAL!$U$4:$W$1048576,3,0)</f>
        <v>0</v>
      </c>
      <c r="AL1832" s="69">
        <f ca="1">IFERROR(((AD1832+(AD1832*'Portfolio Stats_RMS'!$C$7))/($AB1832*(1-'Portfolio Stats_RMS'!$C$6))),0)</f>
        <v>0</v>
      </c>
      <c r="AM1832" s="69">
        <f ca="1">IFERROR(((AF1832+(AF1832*'Portfolio Stats_RMS'!$C$7))/($AB1832*(1-'Portfolio Stats_RMS'!$C$6))),0)</f>
        <v>0</v>
      </c>
      <c r="AN1832" s="69">
        <f ca="1">IFERROR(((AH1832+(AH1832*'Portfolio Stats_RMS'!$C$7))/($AB1832*(1-'Portfolio Stats_RMS'!$C$6))),0)</f>
        <v>0</v>
      </c>
      <c r="AO1832" s="69">
        <f>IFERROR(((AJ1832+(AJ1832*'Portfolio Stats_RMS'!$C$7))/(AB1832*(1-'Portfolio Stats_RMS'!$C$6))),0)</f>
        <v>0</v>
      </c>
      <c r="AP1832" s="152"/>
    </row>
    <row r="1833" spans="2:42" x14ac:dyDescent="0.25">
      <c r="B1833" s="29"/>
      <c r="C1833" s="87"/>
      <c r="D1833" s="29"/>
      <c r="E1833" s="29"/>
      <c r="F1833" s="29"/>
      <c r="G1833" s="25"/>
      <c r="H1833" s="25"/>
      <c r="I1833" s="25"/>
      <c r="J1833" s="100"/>
      <c r="K1833" s="100"/>
      <c r="L1833" s="149"/>
      <c r="M1833" s="29"/>
      <c r="N1833" s="29"/>
      <c r="O1833" s="29"/>
      <c r="P1833" s="149"/>
      <c r="Q1833" s="150"/>
      <c r="R1833" s="152"/>
      <c r="S1833" s="153"/>
      <c r="T1833" s="153"/>
      <c r="U1833" s="154"/>
      <c r="V1833" s="99"/>
      <c r="W1833" s="99"/>
      <c r="X1833" s="25"/>
      <c r="Y1833" s="25"/>
      <c r="Z1833" s="99"/>
      <c r="AA1833" s="25"/>
      <c r="AB1833" s="25"/>
      <c r="AC1833" s="99"/>
      <c r="AD1833" s="116">
        <f ca="1">SUMIF(AAL!$A$3:$A$65061,'Risk Lv. Inforce'!$B$7:$B$12091,AAL!$B$3:$B$65007)</f>
        <v>0</v>
      </c>
      <c r="AE1833" s="116">
        <f ca="1">SUMIF(AAL!$C$3:$C$65061,'Risk Lv. Inforce'!$B$7:$B$10291,AAL!$D$3:$D$65007)</f>
        <v>0</v>
      </c>
      <c r="AF1833" s="116">
        <f ca="1">SUMIF(AAL!$E$3:$E$65061,'Risk Lv. Inforce'!$B$7:$B$1291,AAL!$F$3:$F$65007)</f>
        <v>0</v>
      </c>
      <c r="AG1833" s="116">
        <f ca="1">SUMIF(AAL!$G$3:$G$65061,'Risk Lv. Inforce'!$B$7:$B$1291,AAL!$H$3:$H$65007)</f>
        <v>0</v>
      </c>
      <c r="AH1833" s="116">
        <f ca="1">SUMIF(AAL!$I$3:$I$65061,'Risk Lv. Inforce'!$B$7:$B$1291,AAL!$J$3:$J$65007)</f>
        <v>0</v>
      </c>
      <c r="AI1833" s="116">
        <f ca="1">SUMIF(AAL!$K$3:$K$65061,'Risk Lv. Inforce'!$B$7:$B$1291,AAL!$L$3:$L$65007)</f>
        <v>0</v>
      </c>
      <c r="AJ1833" s="116">
        <f>VLOOKUP(B1833,AAL!$Q$4:$S$1048576,3,0)</f>
        <v>0</v>
      </c>
      <c r="AK1833" s="116">
        <f>VLOOKUP(B1833,AAL!$U$4:$W$1048576,3,0)</f>
        <v>0</v>
      </c>
      <c r="AL1833" s="69">
        <f ca="1">IFERROR(((AD1833+(AD1833*'Portfolio Stats_RMS'!$C$7))/($AB1833*(1-'Portfolio Stats_RMS'!$C$6))),0)</f>
        <v>0</v>
      </c>
      <c r="AM1833" s="69">
        <f ca="1">IFERROR(((AF1833+(AF1833*'Portfolio Stats_RMS'!$C$7))/($AB1833*(1-'Portfolio Stats_RMS'!$C$6))),0)</f>
        <v>0</v>
      </c>
      <c r="AN1833" s="69">
        <f ca="1">IFERROR(((AH1833+(AH1833*'Portfolio Stats_RMS'!$C$7))/($AB1833*(1-'Portfolio Stats_RMS'!$C$6))),0)</f>
        <v>0</v>
      </c>
      <c r="AO1833" s="69">
        <f>IFERROR(((AJ1833+(AJ1833*'Portfolio Stats_RMS'!$C$7))/(AB1833*(1-'Portfolio Stats_RMS'!$C$6))),0)</f>
        <v>0</v>
      </c>
      <c r="AP1833" s="152"/>
    </row>
    <row r="1834" spans="2:42" x14ac:dyDescent="0.25">
      <c r="B1834" s="29"/>
      <c r="C1834" s="87"/>
      <c r="D1834" s="29"/>
      <c r="E1834" s="29"/>
      <c r="F1834" s="29"/>
      <c r="G1834" s="25"/>
      <c r="H1834" s="25"/>
      <c r="I1834" s="25"/>
      <c r="J1834" s="100"/>
      <c r="K1834" s="100"/>
      <c r="L1834" s="149"/>
      <c r="M1834" s="29"/>
      <c r="N1834" s="29"/>
      <c r="O1834" s="29"/>
      <c r="P1834" s="149"/>
      <c r="Q1834" s="150"/>
      <c r="R1834" s="152"/>
      <c r="S1834" s="153"/>
      <c r="T1834" s="153"/>
      <c r="U1834" s="154"/>
      <c r="V1834" s="99"/>
      <c r="W1834" s="99"/>
      <c r="X1834" s="25"/>
      <c r="Y1834" s="25"/>
      <c r="Z1834" s="99"/>
      <c r="AA1834" s="25"/>
      <c r="AB1834" s="25"/>
      <c r="AC1834" s="99"/>
      <c r="AD1834" s="116">
        <f ca="1">SUMIF(AAL!$A$3:$A$65061,'Risk Lv. Inforce'!$B$7:$B$12091,AAL!$B$3:$B$65007)</f>
        <v>0</v>
      </c>
      <c r="AE1834" s="116">
        <f ca="1">SUMIF(AAL!$C$3:$C$65061,'Risk Lv. Inforce'!$B$7:$B$10291,AAL!$D$3:$D$65007)</f>
        <v>0</v>
      </c>
      <c r="AF1834" s="116">
        <f ca="1">SUMIF(AAL!$E$3:$E$65061,'Risk Lv. Inforce'!$B$7:$B$1291,AAL!$F$3:$F$65007)</f>
        <v>0</v>
      </c>
      <c r="AG1834" s="116">
        <f ca="1">SUMIF(AAL!$G$3:$G$65061,'Risk Lv. Inforce'!$B$7:$B$1291,AAL!$H$3:$H$65007)</f>
        <v>0</v>
      </c>
      <c r="AH1834" s="116">
        <f ca="1">SUMIF(AAL!$I$3:$I$65061,'Risk Lv. Inforce'!$B$7:$B$1291,AAL!$J$3:$J$65007)</f>
        <v>0</v>
      </c>
      <c r="AI1834" s="116">
        <f ca="1">SUMIF(AAL!$K$3:$K$65061,'Risk Lv. Inforce'!$B$7:$B$1291,AAL!$L$3:$L$65007)</f>
        <v>0</v>
      </c>
      <c r="AJ1834" s="116">
        <f>VLOOKUP(B1834,AAL!$Q$4:$S$1048576,3,0)</f>
        <v>0</v>
      </c>
      <c r="AK1834" s="116">
        <f>VLOOKUP(B1834,AAL!$U$4:$W$1048576,3,0)</f>
        <v>0</v>
      </c>
      <c r="AL1834" s="69">
        <f ca="1">IFERROR(((AD1834+(AD1834*'Portfolio Stats_RMS'!$C$7))/($AB1834*(1-'Portfolio Stats_RMS'!$C$6))),0)</f>
        <v>0</v>
      </c>
      <c r="AM1834" s="69">
        <f ca="1">IFERROR(((AF1834+(AF1834*'Portfolio Stats_RMS'!$C$7))/($AB1834*(1-'Portfolio Stats_RMS'!$C$6))),0)</f>
        <v>0</v>
      </c>
      <c r="AN1834" s="69">
        <f ca="1">IFERROR(((AH1834+(AH1834*'Portfolio Stats_RMS'!$C$7))/($AB1834*(1-'Portfolio Stats_RMS'!$C$6))),0)</f>
        <v>0</v>
      </c>
      <c r="AO1834" s="69">
        <f>IFERROR(((AJ1834+(AJ1834*'Portfolio Stats_RMS'!$C$7))/(AB1834*(1-'Portfolio Stats_RMS'!$C$6))),0)</f>
        <v>0</v>
      </c>
      <c r="AP1834" s="152"/>
    </row>
    <row r="1835" spans="2:42" x14ac:dyDescent="0.25">
      <c r="B1835" s="29"/>
      <c r="C1835" s="87"/>
      <c r="D1835" s="29"/>
      <c r="E1835" s="29"/>
      <c r="F1835" s="29"/>
      <c r="G1835" s="25"/>
      <c r="H1835" s="25"/>
      <c r="I1835" s="25"/>
      <c r="J1835" s="100"/>
      <c r="K1835" s="100"/>
      <c r="L1835" s="149"/>
      <c r="M1835" s="29"/>
      <c r="N1835" s="29"/>
      <c r="O1835" s="29"/>
      <c r="P1835" s="149"/>
      <c r="Q1835" s="150"/>
      <c r="R1835" s="152"/>
      <c r="S1835" s="153"/>
      <c r="T1835" s="153"/>
      <c r="U1835" s="154"/>
      <c r="V1835" s="99"/>
      <c r="W1835" s="99"/>
      <c r="X1835" s="25"/>
      <c r="Y1835" s="25"/>
      <c r="Z1835" s="99"/>
      <c r="AA1835" s="25"/>
      <c r="AB1835" s="25"/>
      <c r="AC1835" s="99"/>
      <c r="AD1835" s="116">
        <f ca="1">SUMIF(AAL!$A$3:$A$65061,'Risk Lv. Inforce'!$B$7:$B$12091,AAL!$B$3:$B$65007)</f>
        <v>0</v>
      </c>
      <c r="AE1835" s="116">
        <f ca="1">SUMIF(AAL!$C$3:$C$65061,'Risk Lv. Inforce'!$B$7:$B$10291,AAL!$D$3:$D$65007)</f>
        <v>0</v>
      </c>
      <c r="AF1835" s="116">
        <f ca="1">SUMIF(AAL!$E$3:$E$65061,'Risk Lv. Inforce'!$B$7:$B$1291,AAL!$F$3:$F$65007)</f>
        <v>0</v>
      </c>
      <c r="AG1835" s="116">
        <f ca="1">SUMIF(AAL!$G$3:$G$65061,'Risk Lv. Inforce'!$B$7:$B$1291,AAL!$H$3:$H$65007)</f>
        <v>0</v>
      </c>
      <c r="AH1835" s="116">
        <f ca="1">SUMIF(AAL!$I$3:$I$65061,'Risk Lv. Inforce'!$B$7:$B$1291,AAL!$J$3:$J$65007)</f>
        <v>0</v>
      </c>
      <c r="AI1835" s="116">
        <f ca="1">SUMIF(AAL!$K$3:$K$65061,'Risk Lv. Inforce'!$B$7:$B$1291,AAL!$L$3:$L$65007)</f>
        <v>0</v>
      </c>
      <c r="AJ1835" s="116">
        <f>VLOOKUP(B1835,AAL!$Q$4:$S$1048576,3,0)</f>
        <v>0</v>
      </c>
      <c r="AK1835" s="116">
        <f>VLOOKUP(B1835,AAL!$U$4:$W$1048576,3,0)</f>
        <v>0</v>
      </c>
      <c r="AL1835" s="69">
        <f ca="1">IFERROR(((AD1835+(AD1835*'Portfolio Stats_RMS'!$C$7))/($AB1835*(1-'Portfolio Stats_RMS'!$C$6))),0)</f>
        <v>0</v>
      </c>
      <c r="AM1835" s="69">
        <f ca="1">IFERROR(((AF1835+(AF1835*'Portfolio Stats_RMS'!$C$7))/($AB1835*(1-'Portfolio Stats_RMS'!$C$6))),0)</f>
        <v>0</v>
      </c>
      <c r="AN1835" s="69">
        <f ca="1">IFERROR(((AH1835+(AH1835*'Portfolio Stats_RMS'!$C$7))/($AB1835*(1-'Portfolio Stats_RMS'!$C$6))),0)</f>
        <v>0</v>
      </c>
      <c r="AO1835" s="69">
        <f>IFERROR(((AJ1835+(AJ1835*'Portfolio Stats_RMS'!$C$7))/(AB1835*(1-'Portfolio Stats_RMS'!$C$6))),0)</f>
        <v>0</v>
      </c>
      <c r="AP1835" s="152"/>
    </row>
    <row r="1836" spans="2:42" x14ac:dyDescent="0.25">
      <c r="B1836" s="29"/>
      <c r="C1836" s="87"/>
      <c r="D1836" s="29"/>
      <c r="E1836" s="29"/>
      <c r="F1836" s="29"/>
      <c r="G1836" s="25"/>
      <c r="H1836" s="25"/>
      <c r="I1836" s="25"/>
      <c r="J1836" s="100"/>
      <c r="K1836" s="100"/>
      <c r="L1836" s="149"/>
      <c r="M1836" s="29"/>
      <c r="N1836" s="29"/>
      <c r="O1836" s="29"/>
      <c r="P1836" s="149"/>
      <c r="Q1836" s="150"/>
      <c r="R1836" s="152"/>
      <c r="S1836" s="153"/>
      <c r="T1836" s="153"/>
      <c r="U1836" s="154"/>
      <c r="V1836" s="99"/>
      <c r="W1836" s="99"/>
      <c r="X1836" s="25"/>
      <c r="Y1836" s="25"/>
      <c r="Z1836" s="99"/>
      <c r="AA1836" s="25"/>
      <c r="AB1836" s="25"/>
      <c r="AC1836" s="99"/>
      <c r="AD1836" s="116">
        <f ca="1">SUMIF(AAL!$A$3:$A$65061,'Risk Lv. Inforce'!$B$7:$B$12091,AAL!$B$3:$B$65007)</f>
        <v>0</v>
      </c>
      <c r="AE1836" s="116">
        <f ca="1">SUMIF(AAL!$C$3:$C$65061,'Risk Lv. Inforce'!$B$7:$B$10291,AAL!$D$3:$D$65007)</f>
        <v>0</v>
      </c>
      <c r="AF1836" s="116">
        <f ca="1">SUMIF(AAL!$E$3:$E$65061,'Risk Lv. Inforce'!$B$7:$B$1291,AAL!$F$3:$F$65007)</f>
        <v>0</v>
      </c>
      <c r="AG1836" s="116">
        <f ca="1">SUMIF(AAL!$G$3:$G$65061,'Risk Lv. Inforce'!$B$7:$B$1291,AAL!$H$3:$H$65007)</f>
        <v>0</v>
      </c>
      <c r="AH1836" s="116">
        <f ca="1">SUMIF(AAL!$I$3:$I$65061,'Risk Lv. Inforce'!$B$7:$B$1291,AAL!$J$3:$J$65007)</f>
        <v>0</v>
      </c>
      <c r="AI1836" s="116">
        <f ca="1">SUMIF(AAL!$K$3:$K$65061,'Risk Lv. Inforce'!$B$7:$B$1291,AAL!$L$3:$L$65007)</f>
        <v>0</v>
      </c>
      <c r="AJ1836" s="116">
        <f>VLOOKUP(B1836,AAL!$Q$4:$S$1048576,3,0)</f>
        <v>0</v>
      </c>
      <c r="AK1836" s="116">
        <f>VLOOKUP(B1836,AAL!$U$4:$W$1048576,3,0)</f>
        <v>0</v>
      </c>
      <c r="AL1836" s="69">
        <f ca="1">IFERROR(((AD1836+(AD1836*'Portfolio Stats_RMS'!$C$7))/($AB1836*(1-'Portfolio Stats_RMS'!$C$6))),0)</f>
        <v>0</v>
      </c>
      <c r="AM1836" s="69">
        <f ca="1">IFERROR(((AF1836+(AF1836*'Portfolio Stats_RMS'!$C$7))/($AB1836*(1-'Portfolio Stats_RMS'!$C$6))),0)</f>
        <v>0</v>
      </c>
      <c r="AN1836" s="69">
        <f ca="1">IFERROR(((AH1836+(AH1836*'Portfolio Stats_RMS'!$C$7))/($AB1836*(1-'Portfolio Stats_RMS'!$C$6))),0)</f>
        <v>0</v>
      </c>
      <c r="AO1836" s="69">
        <f>IFERROR(((AJ1836+(AJ1836*'Portfolio Stats_RMS'!$C$7))/(AB1836*(1-'Portfolio Stats_RMS'!$C$6))),0)</f>
        <v>0</v>
      </c>
      <c r="AP1836" s="152"/>
    </row>
    <row r="1837" spans="2:42" x14ac:dyDescent="0.25">
      <c r="B1837" s="29"/>
      <c r="C1837" s="87"/>
      <c r="D1837" s="29"/>
      <c r="E1837" s="29"/>
      <c r="F1837" s="29"/>
      <c r="G1837" s="25"/>
      <c r="H1837" s="25"/>
      <c r="I1837" s="25"/>
      <c r="J1837" s="100"/>
      <c r="K1837" s="100"/>
      <c r="L1837" s="149"/>
      <c r="M1837" s="29"/>
      <c r="N1837" s="29"/>
      <c r="O1837" s="29"/>
      <c r="P1837" s="149"/>
      <c r="Q1837" s="150"/>
      <c r="R1837" s="152"/>
      <c r="S1837" s="153"/>
      <c r="T1837" s="153"/>
      <c r="U1837" s="154"/>
      <c r="V1837" s="99"/>
      <c r="W1837" s="99"/>
      <c r="X1837" s="25"/>
      <c r="Y1837" s="25"/>
      <c r="Z1837" s="99"/>
      <c r="AA1837" s="25"/>
      <c r="AB1837" s="25"/>
      <c r="AC1837" s="99"/>
      <c r="AD1837" s="116">
        <f ca="1">SUMIF(AAL!$A$3:$A$65061,'Risk Lv. Inforce'!$B$7:$B$12091,AAL!$B$3:$B$65007)</f>
        <v>0</v>
      </c>
      <c r="AE1837" s="116">
        <f ca="1">SUMIF(AAL!$C$3:$C$65061,'Risk Lv. Inforce'!$B$7:$B$10291,AAL!$D$3:$D$65007)</f>
        <v>0</v>
      </c>
      <c r="AF1837" s="116">
        <f ca="1">SUMIF(AAL!$E$3:$E$65061,'Risk Lv. Inforce'!$B$7:$B$1291,AAL!$F$3:$F$65007)</f>
        <v>0</v>
      </c>
      <c r="AG1837" s="116">
        <f ca="1">SUMIF(AAL!$G$3:$G$65061,'Risk Lv. Inforce'!$B$7:$B$1291,AAL!$H$3:$H$65007)</f>
        <v>0</v>
      </c>
      <c r="AH1837" s="116">
        <f ca="1">SUMIF(AAL!$I$3:$I$65061,'Risk Lv. Inforce'!$B$7:$B$1291,AAL!$J$3:$J$65007)</f>
        <v>0</v>
      </c>
      <c r="AI1837" s="116">
        <f ca="1">SUMIF(AAL!$K$3:$K$65061,'Risk Lv. Inforce'!$B$7:$B$1291,AAL!$L$3:$L$65007)</f>
        <v>0</v>
      </c>
      <c r="AJ1837" s="116">
        <f>VLOOKUP(B1837,AAL!$Q$4:$S$1048576,3,0)</f>
        <v>0</v>
      </c>
      <c r="AK1837" s="116">
        <f>VLOOKUP(B1837,AAL!$U$4:$W$1048576,3,0)</f>
        <v>0</v>
      </c>
      <c r="AL1837" s="69">
        <f ca="1">IFERROR(((AD1837+(AD1837*'Portfolio Stats_RMS'!$C$7))/($AB1837*(1-'Portfolio Stats_RMS'!$C$6))),0)</f>
        <v>0</v>
      </c>
      <c r="AM1837" s="69">
        <f ca="1">IFERROR(((AF1837+(AF1837*'Portfolio Stats_RMS'!$C$7))/($AB1837*(1-'Portfolio Stats_RMS'!$C$6))),0)</f>
        <v>0</v>
      </c>
      <c r="AN1837" s="69">
        <f ca="1">IFERROR(((AH1837+(AH1837*'Portfolio Stats_RMS'!$C$7))/($AB1837*(1-'Portfolio Stats_RMS'!$C$6))),0)</f>
        <v>0</v>
      </c>
      <c r="AO1837" s="69">
        <f>IFERROR(((AJ1837+(AJ1837*'Portfolio Stats_RMS'!$C$7))/(AB1837*(1-'Portfolio Stats_RMS'!$C$6))),0)</f>
        <v>0</v>
      </c>
      <c r="AP1837" s="152"/>
    </row>
    <row r="1838" spans="2:42" x14ac:dyDescent="0.25">
      <c r="B1838" s="29"/>
      <c r="C1838" s="87"/>
      <c r="D1838" s="29"/>
      <c r="E1838" s="29"/>
      <c r="F1838" s="29"/>
      <c r="G1838" s="25"/>
      <c r="H1838" s="25"/>
      <c r="I1838" s="25"/>
      <c r="J1838" s="100"/>
      <c r="K1838" s="100"/>
      <c r="L1838" s="29"/>
      <c r="M1838" s="29"/>
      <c r="N1838" s="29"/>
      <c r="O1838" s="29"/>
      <c r="P1838" s="149"/>
      <c r="Q1838" s="150"/>
      <c r="R1838" s="152"/>
      <c r="S1838" s="153"/>
      <c r="T1838" s="153"/>
      <c r="U1838" s="154"/>
      <c r="V1838" s="99"/>
      <c r="W1838" s="99"/>
      <c r="X1838" s="25"/>
      <c r="Y1838" s="25"/>
      <c r="Z1838" s="99"/>
      <c r="AA1838" s="25"/>
      <c r="AB1838" s="25"/>
      <c r="AC1838" s="99"/>
      <c r="AD1838" s="116">
        <f ca="1">SUMIF(AAL!$A$3:$A$65061,'Risk Lv. Inforce'!$B$7:$B$12091,AAL!$B$3:$B$65007)</f>
        <v>0</v>
      </c>
      <c r="AE1838" s="116">
        <f ca="1">SUMIF(AAL!$C$3:$C$65061,'Risk Lv. Inforce'!$B$7:$B$10291,AAL!$D$3:$D$65007)</f>
        <v>0</v>
      </c>
      <c r="AF1838" s="116">
        <f ca="1">SUMIF(AAL!$E$3:$E$65061,'Risk Lv. Inforce'!$B$7:$B$1291,AAL!$F$3:$F$65007)</f>
        <v>0</v>
      </c>
      <c r="AG1838" s="116">
        <f ca="1">SUMIF(AAL!$G$3:$G$65061,'Risk Lv. Inforce'!$B$7:$B$1291,AAL!$H$3:$H$65007)</f>
        <v>0</v>
      </c>
      <c r="AH1838" s="116">
        <f ca="1">SUMIF(AAL!$I$3:$I$65061,'Risk Lv. Inforce'!$B$7:$B$1291,AAL!$J$3:$J$65007)</f>
        <v>0</v>
      </c>
      <c r="AI1838" s="116">
        <f ca="1">SUMIF(AAL!$K$3:$K$65061,'Risk Lv. Inforce'!$B$7:$B$1291,AAL!$L$3:$L$65007)</f>
        <v>0</v>
      </c>
      <c r="AJ1838" s="116">
        <f>VLOOKUP(B1838,AAL!$Q$4:$S$1048576,3,0)</f>
        <v>0</v>
      </c>
      <c r="AK1838" s="116">
        <f>VLOOKUP(B1838,AAL!$U$4:$W$1048576,3,0)</f>
        <v>0</v>
      </c>
      <c r="AL1838" s="69">
        <f ca="1">IFERROR(((AD1838+(AD1838*'Portfolio Stats_RMS'!$C$7))/($AB1838*(1-'Portfolio Stats_RMS'!$C$6))),0)</f>
        <v>0</v>
      </c>
      <c r="AM1838" s="69">
        <f ca="1">IFERROR(((AF1838+(AF1838*'Portfolio Stats_RMS'!$C$7))/($AB1838*(1-'Portfolio Stats_RMS'!$C$6))),0)</f>
        <v>0</v>
      </c>
      <c r="AN1838" s="69">
        <f ca="1">IFERROR(((AH1838+(AH1838*'Portfolio Stats_RMS'!$C$7))/($AB1838*(1-'Portfolio Stats_RMS'!$C$6))),0)</f>
        <v>0</v>
      </c>
      <c r="AO1838" s="69">
        <f>IFERROR(((AJ1838+(AJ1838*'Portfolio Stats_RMS'!$C$7))/(AB1838*(1-'Portfolio Stats_RMS'!$C$6))),0)</f>
        <v>0</v>
      </c>
      <c r="AP1838" s="152"/>
    </row>
    <row r="1839" spans="2:42" x14ac:dyDescent="0.25">
      <c r="B1839" s="29"/>
      <c r="C1839" s="87"/>
      <c r="D1839" s="29"/>
      <c r="E1839" s="29"/>
      <c r="F1839" s="29"/>
      <c r="G1839" s="25"/>
      <c r="H1839" s="25"/>
      <c r="I1839" s="25"/>
      <c r="J1839" s="100"/>
      <c r="K1839" s="100"/>
      <c r="L1839" s="149"/>
      <c r="M1839" s="29"/>
      <c r="N1839" s="29"/>
      <c r="O1839" s="29"/>
      <c r="P1839" s="149"/>
      <c r="Q1839" s="150"/>
      <c r="R1839" s="152"/>
      <c r="S1839" s="153"/>
      <c r="T1839" s="153"/>
      <c r="U1839" s="154"/>
      <c r="V1839" s="99"/>
      <c r="W1839" s="99"/>
      <c r="X1839" s="25"/>
      <c r="Y1839" s="25"/>
      <c r="Z1839" s="99"/>
      <c r="AA1839" s="25"/>
      <c r="AB1839" s="25"/>
      <c r="AC1839" s="99"/>
      <c r="AD1839" s="116">
        <f ca="1">SUMIF(AAL!$A$3:$A$65061,'Risk Lv. Inforce'!$B$7:$B$12091,AAL!$B$3:$B$65007)</f>
        <v>0</v>
      </c>
      <c r="AE1839" s="116">
        <f ca="1">SUMIF(AAL!$C$3:$C$65061,'Risk Lv. Inforce'!$B$7:$B$10291,AAL!$D$3:$D$65007)</f>
        <v>0</v>
      </c>
      <c r="AF1839" s="116">
        <f ca="1">SUMIF(AAL!$E$3:$E$65061,'Risk Lv. Inforce'!$B$7:$B$1291,AAL!$F$3:$F$65007)</f>
        <v>0</v>
      </c>
      <c r="AG1839" s="116">
        <f ca="1">SUMIF(AAL!$G$3:$G$65061,'Risk Lv. Inforce'!$B$7:$B$1291,AAL!$H$3:$H$65007)</f>
        <v>0</v>
      </c>
      <c r="AH1839" s="116">
        <f ca="1">SUMIF(AAL!$I$3:$I$65061,'Risk Lv. Inforce'!$B$7:$B$1291,AAL!$J$3:$J$65007)</f>
        <v>0</v>
      </c>
      <c r="AI1839" s="116">
        <f ca="1">SUMIF(AAL!$K$3:$K$65061,'Risk Lv. Inforce'!$B$7:$B$1291,AAL!$L$3:$L$65007)</f>
        <v>0</v>
      </c>
      <c r="AJ1839" s="116">
        <f>VLOOKUP(B1839,AAL!$Q$4:$S$1048576,3,0)</f>
        <v>0</v>
      </c>
      <c r="AK1839" s="116">
        <f>VLOOKUP(B1839,AAL!$U$4:$W$1048576,3,0)</f>
        <v>0</v>
      </c>
      <c r="AL1839" s="69">
        <f ca="1">IFERROR(((AD1839+(AD1839*'Portfolio Stats_RMS'!$C$7))/($AB1839*(1-'Portfolio Stats_RMS'!$C$6))),0)</f>
        <v>0</v>
      </c>
      <c r="AM1839" s="69">
        <f ca="1">IFERROR(((AF1839+(AF1839*'Portfolio Stats_RMS'!$C$7))/($AB1839*(1-'Portfolio Stats_RMS'!$C$6))),0)</f>
        <v>0</v>
      </c>
      <c r="AN1839" s="69">
        <f ca="1">IFERROR(((AH1839+(AH1839*'Portfolio Stats_RMS'!$C$7))/($AB1839*(1-'Portfolio Stats_RMS'!$C$6))),0)</f>
        <v>0</v>
      </c>
      <c r="AO1839" s="69">
        <f>IFERROR(((AJ1839+(AJ1839*'Portfolio Stats_RMS'!$C$7))/(AB1839*(1-'Portfolio Stats_RMS'!$C$6))),0)</f>
        <v>0</v>
      </c>
      <c r="AP1839" s="152"/>
    </row>
    <row r="1840" spans="2:42" x14ac:dyDescent="0.25">
      <c r="B1840" s="29"/>
      <c r="C1840" s="87"/>
      <c r="D1840" s="29"/>
      <c r="E1840" s="29"/>
      <c r="F1840" s="29"/>
      <c r="G1840" s="25"/>
      <c r="H1840" s="25"/>
      <c r="I1840" s="25"/>
      <c r="J1840" s="100"/>
      <c r="K1840" s="100"/>
      <c r="L1840" s="29"/>
      <c r="M1840" s="29"/>
      <c r="N1840" s="29"/>
      <c r="O1840" s="29"/>
      <c r="P1840" s="149"/>
      <c r="Q1840" s="150"/>
      <c r="R1840" s="152"/>
      <c r="S1840" s="153"/>
      <c r="T1840" s="153"/>
      <c r="U1840" s="154"/>
      <c r="V1840" s="99"/>
      <c r="W1840" s="99"/>
      <c r="X1840" s="25"/>
      <c r="Y1840" s="25"/>
      <c r="Z1840" s="99"/>
      <c r="AA1840" s="25"/>
      <c r="AB1840" s="25"/>
      <c r="AC1840" s="99"/>
      <c r="AD1840" s="116">
        <f ca="1">SUMIF(AAL!$A$3:$A$65061,'Risk Lv. Inforce'!$B$7:$B$12091,AAL!$B$3:$B$65007)</f>
        <v>0</v>
      </c>
      <c r="AE1840" s="116">
        <f ca="1">SUMIF(AAL!$C$3:$C$65061,'Risk Lv. Inforce'!$B$7:$B$10291,AAL!$D$3:$D$65007)</f>
        <v>0</v>
      </c>
      <c r="AF1840" s="116">
        <f ca="1">SUMIF(AAL!$E$3:$E$65061,'Risk Lv. Inforce'!$B$7:$B$1291,AAL!$F$3:$F$65007)</f>
        <v>0</v>
      </c>
      <c r="AG1840" s="116">
        <f ca="1">SUMIF(AAL!$G$3:$G$65061,'Risk Lv. Inforce'!$B$7:$B$1291,AAL!$H$3:$H$65007)</f>
        <v>0</v>
      </c>
      <c r="AH1840" s="116">
        <f ca="1">SUMIF(AAL!$I$3:$I$65061,'Risk Lv. Inforce'!$B$7:$B$1291,AAL!$J$3:$J$65007)</f>
        <v>0</v>
      </c>
      <c r="AI1840" s="116">
        <f ca="1">SUMIF(AAL!$K$3:$K$65061,'Risk Lv. Inforce'!$B$7:$B$1291,AAL!$L$3:$L$65007)</f>
        <v>0</v>
      </c>
      <c r="AJ1840" s="116">
        <f>VLOOKUP(B1840,AAL!$Q$4:$S$1048576,3,0)</f>
        <v>0</v>
      </c>
      <c r="AK1840" s="116">
        <f>VLOOKUP(B1840,AAL!$U$4:$W$1048576,3,0)</f>
        <v>0</v>
      </c>
      <c r="AL1840" s="69">
        <f ca="1">IFERROR(((AD1840+(AD1840*'Portfolio Stats_RMS'!$C$7))/($AB1840*(1-'Portfolio Stats_RMS'!$C$6))),0)</f>
        <v>0</v>
      </c>
      <c r="AM1840" s="69">
        <f ca="1">IFERROR(((AF1840+(AF1840*'Portfolio Stats_RMS'!$C$7))/($AB1840*(1-'Portfolio Stats_RMS'!$C$6))),0)</f>
        <v>0</v>
      </c>
      <c r="AN1840" s="69">
        <f ca="1">IFERROR(((AH1840+(AH1840*'Portfolio Stats_RMS'!$C$7))/($AB1840*(1-'Portfolio Stats_RMS'!$C$6))),0)</f>
        <v>0</v>
      </c>
      <c r="AO1840" s="69">
        <f>IFERROR(((AJ1840+(AJ1840*'Portfolio Stats_RMS'!$C$7))/(AB1840*(1-'Portfolio Stats_RMS'!$C$6))),0)</f>
        <v>0</v>
      </c>
      <c r="AP1840" s="152"/>
    </row>
    <row r="1841" spans="2:42" x14ac:dyDescent="0.25">
      <c r="B1841" s="29"/>
      <c r="C1841" s="87"/>
      <c r="D1841" s="29"/>
      <c r="E1841" s="29"/>
      <c r="F1841" s="29"/>
      <c r="G1841" s="25"/>
      <c r="H1841" s="25"/>
      <c r="I1841" s="25"/>
      <c r="J1841" s="100"/>
      <c r="K1841" s="100"/>
      <c r="L1841" s="29"/>
      <c r="M1841" s="29"/>
      <c r="N1841" s="29"/>
      <c r="O1841" s="29"/>
      <c r="P1841" s="149"/>
      <c r="Q1841" s="150"/>
      <c r="R1841" s="152"/>
      <c r="S1841" s="153"/>
      <c r="T1841" s="153"/>
      <c r="U1841" s="154"/>
      <c r="V1841" s="99"/>
      <c r="W1841" s="99"/>
      <c r="X1841" s="25"/>
      <c r="Y1841" s="25"/>
      <c r="Z1841" s="99"/>
      <c r="AA1841" s="25"/>
      <c r="AB1841" s="25"/>
      <c r="AC1841" s="99"/>
      <c r="AD1841" s="116">
        <f ca="1">SUMIF(AAL!$A$3:$A$65061,'Risk Lv. Inforce'!$B$7:$B$12091,AAL!$B$3:$B$65007)</f>
        <v>0</v>
      </c>
      <c r="AE1841" s="116">
        <f ca="1">SUMIF(AAL!$C$3:$C$65061,'Risk Lv. Inforce'!$B$7:$B$10291,AAL!$D$3:$D$65007)</f>
        <v>0</v>
      </c>
      <c r="AF1841" s="116">
        <f ca="1">SUMIF(AAL!$E$3:$E$65061,'Risk Lv. Inforce'!$B$7:$B$1291,AAL!$F$3:$F$65007)</f>
        <v>0</v>
      </c>
      <c r="AG1841" s="116">
        <f ca="1">SUMIF(AAL!$G$3:$G$65061,'Risk Lv. Inforce'!$B$7:$B$1291,AAL!$H$3:$H$65007)</f>
        <v>0</v>
      </c>
      <c r="AH1841" s="116">
        <f ca="1">SUMIF(AAL!$I$3:$I$65061,'Risk Lv. Inforce'!$B$7:$B$1291,AAL!$J$3:$J$65007)</f>
        <v>0</v>
      </c>
      <c r="AI1841" s="116">
        <f ca="1">SUMIF(AAL!$K$3:$K$65061,'Risk Lv. Inforce'!$B$7:$B$1291,AAL!$L$3:$L$65007)</f>
        <v>0</v>
      </c>
      <c r="AJ1841" s="116">
        <f>VLOOKUP(B1841,AAL!$Q$4:$S$1048576,3,0)</f>
        <v>0</v>
      </c>
      <c r="AK1841" s="116">
        <f>VLOOKUP(B1841,AAL!$U$4:$W$1048576,3,0)</f>
        <v>0</v>
      </c>
      <c r="AL1841" s="69">
        <f ca="1">IFERROR(((AD1841+(AD1841*'Portfolio Stats_RMS'!$C$7))/($AB1841*(1-'Portfolio Stats_RMS'!$C$6))),0)</f>
        <v>0</v>
      </c>
      <c r="AM1841" s="69">
        <f ca="1">IFERROR(((AF1841+(AF1841*'Portfolio Stats_RMS'!$C$7))/($AB1841*(1-'Portfolio Stats_RMS'!$C$6))),0)</f>
        <v>0</v>
      </c>
      <c r="AN1841" s="69">
        <f ca="1">IFERROR(((AH1841+(AH1841*'Portfolio Stats_RMS'!$C$7))/($AB1841*(1-'Portfolio Stats_RMS'!$C$6))),0)</f>
        <v>0</v>
      </c>
      <c r="AO1841" s="69">
        <f>IFERROR(((AJ1841+(AJ1841*'Portfolio Stats_RMS'!$C$7))/(AB1841*(1-'Portfolio Stats_RMS'!$C$6))),0)</f>
        <v>0</v>
      </c>
      <c r="AP1841" s="152"/>
    </row>
    <row r="1842" spans="2:42" x14ac:dyDescent="0.25">
      <c r="B1842" s="29"/>
      <c r="C1842" s="87"/>
      <c r="D1842" s="29"/>
      <c r="E1842" s="29"/>
      <c r="F1842" s="29"/>
      <c r="G1842" s="25"/>
      <c r="H1842" s="25"/>
      <c r="I1842" s="25"/>
      <c r="J1842" s="100"/>
      <c r="K1842" s="100"/>
      <c r="L1842" s="149"/>
      <c r="M1842" s="29"/>
      <c r="N1842" s="29"/>
      <c r="O1842" s="29"/>
      <c r="P1842" s="149"/>
      <c r="Q1842" s="150"/>
      <c r="R1842" s="152"/>
      <c r="S1842" s="153"/>
      <c r="T1842" s="153"/>
      <c r="U1842" s="154"/>
      <c r="V1842" s="99"/>
      <c r="W1842" s="99"/>
      <c r="X1842" s="25"/>
      <c r="Y1842" s="25"/>
      <c r="Z1842" s="99"/>
      <c r="AA1842" s="25"/>
      <c r="AB1842" s="25"/>
      <c r="AC1842" s="99"/>
      <c r="AD1842" s="116">
        <f ca="1">SUMIF(AAL!$A$3:$A$65061,'Risk Lv. Inforce'!$B$7:$B$12091,AAL!$B$3:$B$65007)</f>
        <v>0</v>
      </c>
      <c r="AE1842" s="116">
        <f ca="1">SUMIF(AAL!$C$3:$C$65061,'Risk Lv. Inforce'!$B$7:$B$10291,AAL!$D$3:$D$65007)</f>
        <v>0</v>
      </c>
      <c r="AF1842" s="116">
        <f ca="1">SUMIF(AAL!$E$3:$E$65061,'Risk Lv. Inforce'!$B$7:$B$1291,AAL!$F$3:$F$65007)</f>
        <v>0</v>
      </c>
      <c r="AG1842" s="116">
        <f ca="1">SUMIF(AAL!$G$3:$G$65061,'Risk Lv. Inforce'!$B$7:$B$1291,AAL!$H$3:$H$65007)</f>
        <v>0</v>
      </c>
      <c r="AH1842" s="116">
        <f ca="1">SUMIF(AAL!$I$3:$I$65061,'Risk Lv. Inforce'!$B$7:$B$1291,AAL!$J$3:$J$65007)</f>
        <v>0</v>
      </c>
      <c r="AI1842" s="116">
        <f ca="1">SUMIF(AAL!$K$3:$K$65061,'Risk Lv. Inforce'!$B$7:$B$1291,AAL!$L$3:$L$65007)</f>
        <v>0</v>
      </c>
      <c r="AJ1842" s="116">
        <f>VLOOKUP(B1842,AAL!$Q$4:$S$1048576,3,0)</f>
        <v>0</v>
      </c>
      <c r="AK1842" s="116">
        <f>VLOOKUP(B1842,AAL!$U$4:$W$1048576,3,0)</f>
        <v>0</v>
      </c>
      <c r="AL1842" s="69">
        <f ca="1">IFERROR(((AD1842+(AD1842*'Portfolio Stats_RMS'!$C$7))/($AB1842*(1-'Portfolio Stats_RMS'!$C$6))),0)</f>
        <v>0</v>
      </c>
      <c r="AM1842" s="69">
        <f ca="1">IFERROR(((AF1842+(AF1842*'Portfolio Stats_RMS'!$C$7))/($AB1842*(1-'Portfolio Stats_RMS'!$C$6))),0)</f>
        <v>0</v>
      </c>
      <c r="AN1842" s="69">
        <f ca="1">IFERROR(((AH1842+(AH1842*'Portfolio Stats_RMS'!$C$7))/($AB1842*(1-'Portfolio Stats_RMS'!$C$6))),0)</f>
        <v>0</v>
      </c>
      <c r="AO1842" s="69">
        <f>IFERROR(((AJ1842+(AJ1842*'Portfolio Stats_RMS'!$C$7))/(AB1842*(1-'Portfolio Stats_RMS'!$C$6))),0)</f>
        <v>0</v>
      </c>
      <c r="AP1842" s="152"/>
    </row>
    <row r="1843" spans="2:42" x14ac:dyDescent="0.25">
      <c r="B1843" s="29"/>
      <c r="C1843" s="87"/>
      <c r="D1843" s="29"/>
      <c r="E1843" s="29"/>
      <c r="F1843" s="29"/>
      <c r="G1843" s="25"/>
      <c r="H1843" s="25"/>
      <c r="I1843" s="25"/>
      <c r="J1843" s="100"/>
      <c r="K1843" s="100"/>
      <c r="L1843" s="149"/>
      <c r="M1843" s="29"/>
      <c r="N1843" s="29"/>
      <c r="O1843" s="29"/>
      <c r="P1843" s="149"/>
      <c r="Q1843" s="150"/>
      <c r="R1843" s="152"/>
      <c r="S1843" s="153"/>
      <c r="T1843" s="153"/>
      <c r="U1843" s="154"/>
      <c r="V1843" s="99"/>
      <c r="W1843" s="99"/>
      <c r="X1843" s="25"/>
      <c r="Y1843" s="25"/>
      <c r="Z1843" s="99"/>
      <c r="AA1843" s="25"/>
      <c r="AB1843" s="25"/>
      <c r="AC1843" s="99"/>
      <c r="AD1843" s="116">
        <f ca="1">SUMIF(AAL!$A$3:$A$65061,'Risk Lv. Inforce'!$B$7:$B$12091,AAL!$B$3:$B$65007)</f>
        <v>0</v>
      </c>
      <c r="AE1843" s="116">
        <f ca="1">SUMIF(AAL!$C$3:$C$65061,'Risk Lv. Inforce'!$B$7:$B$10291,AAL!$D$3:$D$65007)</f>
        <v>0</v>
      </c>
      <c r="AF1843" s="116">
        <f ca="1">SUMIF(AAL!$E$3:$E$65061,'Risk Lv. Inforce'!$B$7:$B$1291,AAL!$F$3:$F$65007)</f>
        <v>0</v>
      </c>
      <c r="AG1843" s="116">
        <f ca="1">SUMIF(AAL!$G$3:$G$65061,'Risk Lv. Inforce'!$B$7:$B$1291,AAL!$H$3:$H$65007)</f>
        <v>0</v>
      </c>
      <c r="AH1843" s="116">
        <f ca="1">SUMIF(AAL!$I$3:$I$65061,'Risk Lv. Inforce'!$B$7:$B$1291,AAL!$J$3:$J$65007)</f>
        <v>0</v>
      </c>
      <c r="AI1843" s="116">
        <f ca="1">SUMIF(AAL!$K$3:$K$65061,'Risk Lv. Inforce'!$B$7:$B$1291,AAL!$L$3:$L$65007)</f>
        <v>0</v>
      </c>
      <c r="AJ1843" s="116">
        <f>VLOOKUP(B1843,AAL!$Q$4:$S$1048576,3,0)</f>
        <v>0</v>
      </c>
      <c r="AK1843" s="116">
        <f>VLOOKUP(B1843,AAL!$U$4:$W$1048576,3,0)</f>
        <v>0</v>
      </c>
      <c r="AL1843" s="69">
        <f ca="1">IFERROR(((AD1843+(AD1843*'Portfolio Stats_RMS'!$C$7))/($AB1843*(1-'Portfolio Stats_RMS'!$C$6))),0)</f>
        <v>0</v>
      </c>
      <c r="AM1843" s="69">
        <f ca="1">IFERROR(((AF1843+(AF1843*'Portfolio Stats_RMS'!$C$7))/($AB1843*(1-'Portfolio Stats_RMS'!$C$6))),0)</f>
        <v>0</v>
      </c>
      <c r="AN1843" s="69">
        <f ca="1">IFERROR(((AH1843+(AH1843*'Portfolio Stats_RMS'!$C$7))/($AB1843*(1-'Portfolio Stats_RMS'!$C$6))),0)</f>
        <v>0</v>
      </c>
      <c r="AO1843" s="69">
        <f>IFERROR(((AJ1843+(AJ1843*'Portfolio Stats_RMS'!$C$7))/(AB1843*(1-'Portfolio Stats_RMS'!$C$6))),0)</f>
        <v>0</v>
      </c>
      <c r="AP1843" s="152"/>
    </row>
    <row r="1844" spans="2:42" x14ac:dyDescent="0.25">
      <c r="B1844" s="29"/>
      <c r="C1844" s="87"/>
      <c r="D1844" s="29"/>
      <c r="E1844" s="29"/>
      <c r="F1844" s="29"/>
      <c r="G1844" s="25"/>
      <c r="H1844" s="25"/>
      <c r="I1844" s="25"/>
      <c r="J1844" s="100"/>
      <c r="K1844" s="100"/>
      <c r="L1844" s="29"/>
      <c r="M1844" s="29"/>
      <c r="N1844" s="29"/>
      <c r="O1844" s="29"/>
      <c r="P1844" s="149"/>
      <c r="Q1844" s="150"/>
      <c r="R1844" s="152"/>
      <c r="S1844" s="153"/>
      <c r="T1844" s="153"/>
      <c r="U1844" s="154"/>
      <c r="V1844" s="99"/>
      <c r="W1844" s="99"/>
      <c r="X1844" s="25"/>
      <c r="Y1844" s="25"/>
      <c r="Z1844" s="99"/>
      <c r="AA1844" s="25"/>
      <c r="AB1844" s="25"/>
      <c r="AC1844" s="99"/>
      <c r="AD1844" s="116">
        <f ca="1">SUMIF(AAL!$A$3:$A$65061,'Risk Lv. Inforce'!$B$7:$B$12091,AAL!$B$3:$B$65007)</f>
        <v>0</v>
      </c>
      <c r="AE1844" s="116">
        <f ca="1">SUMIF(AAL!$C$3:$C$65061,'Risk Lv. Inforce'!$B$7:$B$10291,AAL!$D$3:$D$65007)</f>
        <v>0</v>
      </c>
      <c r="AF1844" s="116">
        <f ca="1">SUMIF(AAL!$E$3:$E$65061,'Risk Lv. Inforce'!$B$7:$B$1291,AAL!$F$3:$F$65007)</f>
        <v>0</v>
      </c>
      <c r="AG1844" s="116">
        <f ca="1">SUMIF(AAL!$G$3:$G$65061,'Risk Lv. Inforce'!$B$7:$B$1291,AAL!$H$3:$H$65007)</f>
        <v>0</v>
      </c>
      <c r="AH1844" s="116">
        <f ca="1">SUMIF(AAL!$I$3:$I$65061,'Risk Lv. Inforce'!$B$7:$B$1291,AAL!$J$3:$J$65007)</f>
        <v>0</v>
      </c>
      <c r="AI1844" s="116">
        <f ca="1">SUMIF(AAL!$K$3:$K$65061,'Risk Lv. Inforce'!$B$7:$B$1291,AAL!$L$3:$L$65007)</f>
        <v>0</v>
      </c>
      <c r="AJ1844" s="116">
        <f>VLOOKUP(B1844,AAL!$Q$4:$S$1048576,3,0)</f>
        <v>0</v>
      </c>
      <c r="AK1844" s="116">
        <f>VLOOKUP(B1844,AAL!$U$4:$W$1048576,3,0)</f>
        <v>0</v>
      </c>
      <c r="AL1844" s="69">
        <f ca="1">IFERROR(((AD1844+(AD1844*'Portfolio Stats_RMS'!$C$7))/($AB1844*(1-'Portfolio Stats_RMS'!$C$6))),0)</f>
        <v>0</v>
      </c>
      <c r="AM1844" s="69">
        <f ca="1">IFERROR(((AF1844+(AF1844*'Portfolio Stats_RMS'!$C$7))/($AB1844*(1-'Portfolio Stats_RMS'!$C$6))),0)</f>
        <v>0</v>
      </c>
      <c r="AN1844" s="69">
        <f ca="1">IFERROR(((AH1844+(AH1844*'Portfolio Stats_RMS'!$C$7))/($AB1844*(1-'Portfolio Stats_RMS'!$C$6))),0)</f>
        <v>0</v>
      </c>
      <c r="AO1844" s="69">
        <f>IFERROR(((AJ1844+(AJ1844*'Portfolio Stats_RMS'!$C$7))/(AB1844*(1-'Portfolio Stats_RMS'!$C$6))),0)</f>
        <v>0</v>
      </c>
      <c r="AP1844" s="152"/>
    </row>
    <row r="1845" spans="2:42" x14ac:dyDescent="0.25">
      <c r="B1845" s="29"/>
      <c r="C1845" s="87"/>
      <c r="D1845" s="29"/>
      <c r="E1845" s="29"/>
      <c r="F1845" s="29"/>
      <c r="G1845" s="25"/>
      <c r="H1845" s="25"/>
      <c r="I1845" s="25"/>
      <c r="J1845" s="100"/>
      <c r="K1845" s="100"/>
      <c r="L1845" s="29"/>
      <c r="M1845" s="29"/>
      <c r="N1845" s="29"/>
      <c r="O1845" s="29"/>
      <c r="P1845" s="149"/>
      <c r="Q1845" s="150"/>
      <c r="R1845" s="152"/>
      <c r="S1845" s="153"/>
      <c r="T1845" s="153"/>
      <c r="U1845" s="154"/>
      <c r="V1845" s="99"/>
      <c r="W1845" s="99"/>
      <c r="X1845" s="25"/>
      <c r="Y1845" s="25"/>
      <c r="Z1845" s="99"/>
      <c r="AA1845" s="25"/>
      <c r="AB1845" s="25"/>
      <c r="AC1845" s="99"/>
      <c r="AD1845" s="116">
        <f ca="1">SUMIF(AAL!$A$3:$A$65061,'Risk Lv. Inforce'!$B$7:$B$12091,AAL!$B$3:$B$65007)</f>
        <v>0</v>
      </c>
      <c r="AE1845" s="116">
        <f ca="1">SUMIF(AAL!$C$3:$C$65061,'Risk Lv. Inforce'!$B$7:$B$10291,AAL!$D$3:$D$65007)</f>
        <v>0</v>
      </c>
      <c r="AF1845" s="116">
        <f ca="1">SUMIF(AAL!$E$3:$E$65061,'Risk Lv. Inforce'!$B$7:$B$1291,AAL!$F$3:$F$65007)</f>
        <v>0</v>
      </c>
      <c r="AG1845" s="116">
        <f ca="1">SUMIF(AAL!$G$3:$G$65061,'Risk Lv. Inforce'!$B$7:$B$1291,AAL!$H$3:$H$65007)</f>
        <v>0</v>
      </c>
      <c r="AH1845" s="116">
        <f ca="1">SUMIF(AAL!$I$3:$I$65061,'Risk Lv. Inforce'!$B$7:$B$1291,AAL!$J$3:$J$65007)</f>
        <v>0</v>
      </c>
      <c r="AI1845" s="116">
        <f ca="1">SUMIF(AAL!$K$3:$K$65061,'Risk Lv. Inforce'!$B$7:$B$1291,AAL!$L$3:$L$65007)</f>
        <v>0</v>
      </c>
      <c r="AJ1845" s="116">
        <f>VLOOKUP(B1845,AAL!$Q$4:$S$1048576,3,0)</f>
        <v>0</v>
      </c>
      <c r="AK1845" s="116">
        <f>VLOOKUP(B1845,AAL!$U$4:$W$1048576,3,0)</f>
        <v>0</v>
      </c>
      <c r="AL1845" s="69">
        <f ca="1">IFERROR(((AD1845+(AD1845*'Portfolio Stats_RMS'!$C$7))/($AB1845*(1-'Portfolio Stats_RMS'!$C$6))),0)</f>
        <v>0</v>
      </c>
      <c r="AM1845" s="69">
        <f ca="1">IFERROR(((AF1845+(AF1845*'Portfolio Stats_RMS'!$C$7))/($AB1845*(1-'Portfolio Stats_RMS'!$C$6))),0)</f>
        <v>0</v>
      </c>
      <c r="AN1845" s="69">
        <f ca="1">IFERROR(((AH1845+(AH1845*'Portfolio Stats_RMS'!$C$7))/($AB1845*(1-'Portfolio Stats_RMS'!$C$6))),0)</f>
        <v>0</v>
      </c>
      <c r="AO1845" s="69">
        <f>IFERROR(((AJ1845+(AJ1845*'Portfolio Stats_RMS'!$C$7))/(AB1845*(1-'Portfolio Stats_RMS'!$C$6))),0)</f>
        <v>0</v>
      </c>
      <c r="AP1845" s="152"/>
    </row>
    <row r="1846" spans="2:42" x14ac:dyDescent="0.25">
      <c r="B1846" s="29"/>
      <c r="C1846" s="87"/>
      <c r="D1846" s="29"/>
      <c r="E1846" s="29"/>
      <c r="F1846" s="29"/>
      <c r="G1846" s="25"/>
      <c r="H1846" s="25"/>
      <c r="I1846" s="25"/>
      <c r="J1846" s="100"/>
      <c r="K1846" s="100"/>
      <c r="L1846" s="29"/>
      <c r="M1846" s="29"/>
      <c r="N1846" s="29"/>
      <c r="O1846" s="29"/>
      <c r="P1846" s="149"/>
      <c r="Q1846" s="150"/>
      <c r="R1846" s="152"/>
      <c r="S1846" s="153"/>
      <c r="T1846" s="153"/>
      <c r="U1846" s="154"/>
      <c r="V1846" s="99"/>
      <c r="W1846" s="99"/>
      <c r="X1846" s="25"/>
      <c r="Y1846" s="25"/>
      <c r="Z1846" s="99"/>
      <c r="AA1846" s="25"/>
      <c r="AB1846" s="25"/>
      <c r="AC1846" s="99"/>
      <c r="AD1846" s="116">
        <f ca="1">SUMIF(AAL!$A$3:$A$65061,'Risk Lv. Inforce'!$B$7:$B$12091,AAL!$B$3:$B$65007)</f>
        <v>0</v>
      </c>
      <c r="AE1846" s="116">
        <f ca="1">SUMIF(AAL!$C$3:$C$65061,'Risk Lv. Inforce'!$B$7:$B$10291,AAL!$D$3:$D$65007)</f>
        <v>0</v>
      </c>
      <c r="AF1846" s="116">
        <f ca="1">SUMIF(AAL!$E$3:$E$65061,'Risk Lv. Inforce'!$B$7:$B$1291,AAL!$F$3:$F$65007)</f>
        <v>0</v>
      </c>
      <c r="AG1846" s="116">
        <f ca="1">SUMIF(AAL!$G$3:$G$65061,'Risk Lv. Inforce'!$B$7:$B$1291,AAL!$H$3:$H$65007)</f>
        <v>0</v>
      </c>
      <c r="AH1846" s="116">
        <f ca="1">SUMIF(AAL!$I$3:$I$65061,'Risk Lv. Inforce'!$B$7:$B$1291,AAL!$J$3:$J$65007)</f>
        <v>0</v>
      </c>
      <c r="AI1846" s="116">
        <f ca="1">SUMIF(AAL!$K$3:$K$65061,'Risk Lv. Inforce'!$B$7:$B$1291,AAL!$L$3:$L$65007)</f>
        <v>0</v>
      </c>
      <c r="AJ1846" s="116">
        <f>VLOOKUP(B1846,AAL!$Q$4:$S$1048576,3,0)</f>
        <v>0</v>
      </c>
      <c r="AK1846" s="116">
        <f>VLOOKUP(B1846,AAL!$U$4:$W$1048576,3,0)</f>
        <v>0</v>
      </c>
      <c r="AL1846" s="69">
        <f ca="1">IFERROR(((AD1846+(AD1846*'Portfolio Stats_RMS'!$C$7))/($AB1846*(1-'Portfolio Stats_RMS'!$C$6))),0)</f>
        <v>0</v>
      </c>
      <c r="AM1846" s="69">
        <f ca="1">IFERROR(((AF1846+(AF1846*'Portfolio Stats_RMS'!$C$7))/($AB1846*(1-'Portfolio Stats_RMS'!$C$6))),0)</f>
        <v>0</v>
      </c>
      <c r="AN1846" s="69">
        <f ca="1">IFERROR(((AH1846+(AH1846*'Portfolio Stats_RMS'!$C$7))/($AB1846*(1-'Portfolio Stats_RMS'!$C$6))),0)</f>
        <v>0</v>
      </c>
      <c r="AO1846" s="69">
        <f>IFERROR(((AJ1846+(AJ1846*'Portfolio Stats_RMS'!$C$7))/(AB1846*(1-'Portfolio Stats_RMS'!$C$6))),0)</f>
        <v>0</v>
      </c>
      <c r="AP1846" s="152"/>
    </row>
    <row r="1847" spans="2:42" x14ac:dyDescent="0.25">
      <c r="B1847" s="29"/>
      <c r="C1847" s="87"/>
      <c r="D1847" s="29"/>
      <c r="E1847" s="29"/>
      <c r="F1847" s="29"/>
      <c r="G1847" s="25"/>
      <c r="H1847" s="25"/>
      <c r="I1847" s="25"/>
      <c r="J1847" s="100"/>
      <c r="K1847" s="100"/>
      <c r="L1847" s="149"/>
      <c r="M1847" s="29"/>
      <c r="N1847" s="29"/>
      <c r="O1847" s="29"/>
      <c r="P1847" s="149"/>
      <c r="Q1847" s="150"/>
      <c r="R1847" s="152"/>
      <c r="S1847" s="153"/>
      <c r="T1847" s="153"/>
      <c r="U1847" s="154"/>
      <c r="V1847" s="99"/>
      <c r="W1847" s="99"/>
      <c r="X1847" s="25"/>
      <c r="Y1847" s="25"/>
      <c r="Z1847" s="99"/>
      <c r="AA1847" s="25"/>
      <c r="AB1847" s="25"/>
      <c r="AC1847" s="99"/>
      <c r="AD1847" s="116">
        <f ca="1">SUMIF(AAL!$A$3:$A$65061,'Risk Lv. Inforce'!$B$7:$B$12091,AAL!$B$3:$B$65007)</f>
        <v>0</v>
      </c>
      <c r="AE1847" s="116">
        <f ca="1">SUMIF(AAL!$C$3:$C$65061,'Risk Lv. Inforce'!$B$7:$B$10291,AAL!$D$3:$D$65007)</f>
        <v>0</v>
      </c>
      <c r="AF1847" s="116">
        <f ca="1">SUMIF(AAL!$E$3:$E$65061,'Risk Lv. Inforce'!$B$7:$B$1291,AAL!$F$3:$F$65007)</f>
        <v>0</v>
      </c>
      <c r="AG1847" s="116">
        <f ca="1">SUMIF(AAL!$G$3:$G$65061,'Risk Lv. Inforce'!$B$7:$B$1291,AAL!$H$3:$H$65007)</f>
        <v>0</v>
      </c>
      <c r="AH1847" s="116">
        <f ca="1">SUMIF(AAL!$I$3:$I$65061,'Risk Lv. Inforce'!$B$7:$B$1291,AAL!$J$3:$J$65007)</f>
        <v>0</v>
      </c>
      <c r="AI1847" s="116">
        <f ca="1">SUMIF(AAL!$K$3:$K$65061,'Risk Lv. Inforce'!$B$7:$B$1291,AAL!$L$3:$L$65007)</f>
        <v>0</v>
      </c>
      <c r="AJ1847" s="116">
        <f>VLOOKUP(B1847,AAL!$Q$4:$S$1048576,3,0)</f>
        <v>0</v>
      </c>
      <c r="AK1847" s="116">
        <f>VLOOKUP(B1847,AAL!$U$4:$W$1048576,3,0)</f>
        <v>0</v>
      </c>
      <c r="AL1847" s="69">
        <f ca="1">IFERROR(((AD1847+(AD1847*'Portfolio Stats_RMS'!$C$7))/($AB1847*(1-'Portfolio Stats_RMS'!$C$6))),0)</f>
        <v>0</v>
      </c>
      <c r="AM1847" s="69">
        <f ca="1">IFERROR(((AF1847+(AF1847*'Portfolio Stats_RMS'!$C$7))/($AB1847*(1-'Portfolio Stats_RMS'!$C$6))),0)</f>
        <v>0</v>
      </c>
      <c r="AN1847" s="69">
        <f ca="1">IFERROR(((AH1847+(AH1847*'Portfolio Stats_RMS'!$C$7))/($AB1847*(1-'Portfolio Stats_RMS'!$C$6))),0)</f>
        <v>0</v>
      </c>
      <c r="AO1847" s="69">
        <f>IFERROR(((AJ1847+(AJ1847*'Portfolio Stats_RMS'!$C$7))/(AB1847*(1-'Portfolio Stats_RMS'!$C$6))),0)</f>
        <v>0</v>
      </c>
      <c r="AP1847" s="152"/>
    </row>
    <row r="1848" spans="2:42" x14ac:dyDescent="0.25">
      <c r="B1848" s="29"/>
      <c r="C1848" s="87"/>
      <c r="D1848" s="29"/>
      <c r="E1848" s="29"/>
      <c r="F1848" s="29"/>
      <c r="G1848" s="25"/>
      <c r="H1848" s="25"/>
      <c r="I1848" s="25"/>
      <c r="J1848" s="100"/>
      <c r="K1848" s="100"/>
      <c r="L1848" s="29"/>
      <c r="M1848" s="29"/>
      <c r="N1848" s="29"/>
      <c r="O1848" s="29"/>
      <c r="P1848" s="149"/>
      <c r="Q1848" s="150"/>
      <c r="R1848" s="152"/>
      <c r="S1848" s="153"/>
      <c r="T1848" s="153"/>
      <c r="U1848" s="154"/>
      <c r="V1848" s="99"/>
      <c r="W1848" s="99"/>
      <c r="X1848" s="25"/>
      <c r="Y1848" s="25"/>
      <c r="Z1848" s="99"/>
      <c r="AA1848" s="25"/>
      <c r="AB1848" s="25"/>
      <c r="AC1848" s="99"/>
      <c r="AD1848" s="116">
        <f ca="1">SUMIF(AAL!$A$3:$A$65061,'Risk Lv. Inforce'!$B$7:$B$12091,AAL!$B$3:$B$65007)</f>
        <v>0</v>
      </c>
      <c r="AE1848" s="116">
        <f ca="1">SUMIF(AAL!$C$3:$C$65061,'Risk Lv. Inforce'!$B$7:$B$10291,AAL!$D$3:$D$65007)</f>
        <v>0</v>
      </c>
      <c r="AF1848" s="116">
        <f ca="1">SUMIF(AAL!$E$3:$E$65061,'Risk Lv. Inforce'!$B$7:$B$1291,AAL!$F$3:$F$65007)</f>
        <v>0</v>
      </c>
      <c r="AG1848" s="116">
        <f ca="1">SUMIF(AAL!$G$3:$G$65061,'Risk Lv. Inforce'!$B$7:$B$1291,AAL!$H$3:$H$65007)</f>
        <v>0</v>
      </c>
      <c r="AH1848" s="116">
        <f ca="1">SUMIF(AAL!$I$3:$I$65061,'Risk Lv. Inforce'!$B$7:$B$1291,AAL!$J$3:$J$65007)</f>
        <v>0</v>
      </c>
      <c r="AI1848" s="116">
        <f ca="1">SUMIF(AAL!$K$3:$K$65061,'Risk Lv. Inforce'!$B$7:$B$1291,AAL!$L$3:$L$65007)</f>
        <v>0</v>
      </c>
      <c r="AJ1848" s="116">
        <f>VLOOKUP(B1848,AAL!$Q$4:$S$1048576,3,0)</f>
        <v>0</v>
      </c>
      <c r="AK1848" s="116">
        <f>VLOOKUP(B1848,AAL!$U$4:$W$1048576,3,0)</f>
        <v>0</v>
      </c>
      <c r="AL1848" s="69">
        <f ca="1">IFERROR(((AD1848+(AD1848*'Portfolio Stats_RMS'!$C$7))/($AB1848*(1-'Portfolio Stats_RMS'!$C$6))),0)</f>
        <v>0</v>
      </c>
      <c r="AM1848" s="69">
        <f ca="1">IFERROR(((AF1848+(AF1848*'Portfolio Stats_RMS'!$C$7))/($AB1848*(1-'Portfolio Stats_RMS'!$C$6))),0)</f>
        <v>0</v>
      </c>
      <c r="AN1848" s="69">
        <f ca="1">IFERROR(((AH1848+(AH1848*'Portfolio Stats_RMS'!$C$7))/($AB1848*(1-'Portfolio Stats_RMS'!$C$6))),0)</f>
        <v>0</v>
      </c>
      <c r="AO1848" s="69">
        <f>IFERROR(((AJ1848+(AJ1848*'Portfolio Stats_RMS'!$C$7))/(AB1848*(1-'Portfolio Stats_RMS'!$C$6))),0)</f>
        <v>0</v>
      </c>
      <c r="AP1848" s="152"/>
    </row>
    <row r="1849" spans="2:42" x14ac:dyDescent="0.25">
      <c r="B1849" s="29"/>
      <c r="C1849" s="87"/>
      <c r="D1849" s="29"/>
      <c r="E1849" s="29"/>
      <c r="F1849" s="29"/>
      <c r="G1849" s="25"/>
      <c r="H1849" s="25"/>
      <c r="I1849" s="25"/>
      <c r="J1849" s="100"/>
      <c r="K1849" s="100"/>
      <c r="L1849" s="149"/>
      <c r="M1849" s="29"/>
      <c r="N1849" s="29"/>
      <c r="O1849" s="29"/>
      <c r="P1849" s="149"/>
      <c r="Q1849" s="150"/>
      <c r="R1849" s="152"/>
      <c r="S1849" s="153"/>
      <c r="T1849" s="153"/>
      <c r="U1849" s="154"/>
      <c r="V1849" s="99"/>
      <c r="W1849" s="99"/>
      <c r="X1849" s="25"/>
      <c r="Y1849" s="25"/>
      <c r="Z1849" s="99"/>
      <c r="AA1849" s="25"/>
      <c r="AB1849" s="25"/>
      <c r="AC1849" s="99"/>
      <c r="AD1849" s="116">
        <f ca="1">SUMIF(AAL!$A$3:$A$65061,'Risk Lv. Inforce'!$B$7:$B$12091,AAL!$B$3:$B$65007)</f>
        <v>0</v>
      </c>
      <c r="AE1849" s="116">
        <f ca="1">SUMIF(AAL!$C$3:$C$65061,'Risk Lv. Inforce'!$B$7:$B$10291,AAL!$D$3:$D$65007)</f>
        <v>0</v>
      </c>
      <c r="AF1849" s="116">
        <f ca="1">SUMIF(AAL!$E$3:$E$65061,'Risk Lv. Inforce'!$B$7:$B$1291,AAL!$F$3:$F$65007)</f>
        <v>0</v>
      </c>
      <c r="AG1849" s="116">
        <f ca="1">SUMIF(AAL!$G$3:$G$65061,'Risk Lv. Inforce'!$B$7:$B$1291,AAL!$H$3:$H$65007)</f>
        <v>0</v>
      </c>
      <c r="AH1849" s="116">
        <f ca="1">SUMIF(AAL!$I$3:$I$65061,'Risk Lv. Inforce'!$B$7:$B$1291,AAL!$J$3:$J$65007)</f>
        <v>0</v>
      </c>
      <c r="AI1849" s="116">
        <f ca="1">SUMIF(AAL!$K$3:$K$65061,'Risk Lv. Inforce'!$B$7:$B$1291,AAL!$L$3:$L$65007)</f>
        <v>0</v>
      </c>
      <c r="AJ1849" s="116">
        <f>VLOOKUP(B1849,AAL!$Q$4:$S$1048576,3,0)</f>
        <v>0</v>
      </c>
      <c r="AK1849" s="116">
        <f>VLOOKUP(B1849,AAL!$U$4:$W$1048576,3,0)</f>
        <v>0</v>
      </c>
      <c r="AL1849" s="69">
        <f ca="1">IFERROR(((AD1849+(AD1849*'Portfolio Stats_RMS'!$C$7))/($AB1849*(1-'Portfolio Stats_RMS'!$C$6))),0)</f>
        <v>0</v>
      </c>
      <c r="AM1849" s="69">
        <f ca="1">IFERROR(((AF1849+(AF1849*'Portfolio Stats_RMS'!$C$7))/($AB1849*(1-'Portfolio Stats_RMS'!$C$6))),0)</f>
        <v>0</v>
      </c>
      <c r="AN1849" s="69">
        <f ca="1">IFERROR(((AH1849+(AH1849*'Portfolio Stats_RMS'!$C$7))/($AB1849*(1-'Portfolio Stats_RMS'!$C$6))),0)</f>
        <v>0</v>
      </c>
      <c r="AO1849" s="69">
        <f>IFERROR(((AJ1849+(AJ1849*'Portfolio Stats_RMS'!$C$7))/(AB1849*(1-'Portfolio Stats_RMS'!$C$6))),0)</f>
        <v>0</v>
      </c>
      <c r="AP1849" s="152"/>
    </row>
    <row r="1850" spans="2:42" x14ac:dyDescent="0.25">
      <c r="B1850" s="29"/>
      <c r="C1850" s="87"/>
      <c r="D1850" s="29"/>
      <c r="E1850" s="29"/>
      <c r="F1850" s="29"/>
      <c r="G1850" s="25"/>
      <c r="H1850" s="25"/>
      <c r="I1850" s="25"/>
      <c r="J1850" s="100"/>
      <c r="K1850" s="100"/>
      <c r="L1850" s="149"/>
      <c r="M1850" s="29"/>
      <c r="N1850" s="29"/>
      <c r="O1850" s="29"/>
      <c r="P1850" s="149"/>
      <c r="Q1850" s="150"/>
      <c r="R1850" s="152"/>
      <c r="S1850" s="153"/>
      <c r="T1850" s="153"/>
      <c r="U1850" s="154"/>
      <c r="V1850" s="99"/>
      <c r="W1850" s="99"/>
      <c r="X1850" s="25"/>
      <c r="Y1850" s="25"/>
      <c r="Z1850" s="99"/>
      <c r="AA1850" s="25"/>
      <c r="AB1850" s="25"/>
      <c r="AC1850" s="99"/>
      <c r="AD1850" s="116">
        <f ca="1">SUMIF(AAL!$A$3:$A$65061,'Risk Lv. Inforce'!$B$7:$B$12091,AAL!$B$3:$B$65007)</f>
        <v>0</v>
      </c>
      <c r="AE1850" s="116">
        <f ca="1">SUMIF(AAL!$C$3:$C$65061,'Risk Lv. Inforce'!$B$7:$B$10291,AAL!$D$3:$D$65007)</f>
        <v>0</v>
      </c>
      <c r="AF1850" s="116">
        <f ca="1">SUMIF(AAL!$E$3:$E$65061,'Risk Lv. Inforce'!$B$7:$B$1291,AAL!$F$3:$F$65007)</f>
        <v>0</v>
      </c>
      <c r="AG1850" s="116">
        <f ca="1">SUMIF(AAL!$G$3:$G$65061,'Risk Lv. Inforce'!$B$7:$B$1291,AAL!$H$3:$H$65007)</f>
        <v>0</v>
      </c>
      <c r="AH1850" s="116">
        <f ca="1">SUMIF(AAL!$I$3:$I$65061,'Risk Lv. Inforce'!$B$7:$B$1291,AAL!$J$3:$J$65007)</f>
        <v>0</v>
      </c>
      <c r="AI1850" s="116">
        <f ca="1">SUMIF(AAL!$K$3:$K$65061,'Risk Lv. Inforce'!$B$7:$B$1291,AAL!$L$3:$L$65007)</f>
        <v>0</v>
      </c>
      <c r="AJ1850" s="116">
        <f>VLOOKUP(B1850,AAL!$Q$4:$S$1048576,3,0)</f>
        <v>0</v>
      </c>
      <c r="AK1850" s="116">
        <f>VLOOKUP(B1850,AAL!$U$4:$W$1048576,3,0)</f>
        <v>0</v>
      </c>
      <c r="AL1850" s="69">
        <f ca="1">IFERROR(((AD1850+(AD1850*'Portfolio Stats_RMS'!$C$7))/($AB1850*(1-'Portfolio Stats_RMS'!$C$6))),0)</f>
        <v>0</v>
      </c>
      <c r="AM1850" s="69">
        <f ca="1">IFERROR(((AF1850+(AF1850*'Portfolio Stats_RMS'!$C$7))/($AB1850*(1-'Portfolio Stats_RMS'!$C$6))),0)</f>
        <v>0</v>
      </c>
      <c r="AN1850" s="69">
        <f ca="1">IFERROR(((AH1850+(AH1850*'Portfolio Stats_RMS'!$C$7))/($AB1850*(1-'Portfolio Stats_RMS'!$C$6))),0)</f>
        <v>0</v>
      </c>
      <c r="AO1850" s="69">
        <f>IFERROR(((AJ1850+(AJ1850*'Portfolio Stats_RMS'!$C$7))/(AB1850*(1-'Portfolio Stats_RMS'!$C$6))),0)</f>
        <v>0</v>
      </c>
      <c r="AP1850" s="152"/>
    </row>
    <row r="1851" spans="2:42" x14ac:dyDescent="0.25">
      <c r="B1851" s="29"/>
      <c r="C1851" s="87"/>
      <c r="D1851" s="29"/>
      <c r="E1851" s="29"/>
      <c r="F1851" s="29"/>
      <c r="G1851" s="25"/>
      <c r="H1851" s="25"/>
      <c r="I1851" s="25"/>
      <c r="J1851" s="100"/>
      <c r="K1851" s="100"/>
      <c r="L1851" s="149"/>
      <c r="M1851" s="29"/>
      <c r="N1851" s="29"/>
      <c r="O1851" s="29"/>
      <c r="P1851" s="149"/>
      <c r="Q1851" s="150"/>
      <c r="R1851" s="152"/>
      <c r="S1851" s="153"/>
      <c r="T1851" s="153"/>
      <c r="U1851" s="154"/>
      <c r="V1851" s="99"/>
      <c r="W1851" s="99"/>
      <c r="X1851" s="25"/>
      <c r="Y1851" s="25"/>
      <c r="Z1851" s="99"/>
      <c r="AA1851" s="25"/>
      <c r="AB1851" s="25"/>
      <c r="AC1851" s="99"/>
      <c r="AD1851" s="116">
        <f ca="1">SUMIF(AAL!$A$3:$A$65061,'Risk Lv. Inforce'!$B$7:$B$12091,AAL!$B$3:$B$65007)</f>
        <v>0</v>
      </c>
      <c r="AE1851" s="116">
        <f ca="1">SUMIF(AAL!$C$3:$C$65061,'Risk Lv. Inforce'!$B$7:$B$10291,AAL!$D$3:$D$65007)</f>
        <v>0</v>
      </c>
      <c r="AF1851" s="116">
        <f ca="1">SUMIF(AAL!$E$3:$E$65061,'Risk Lv. Inforce'!$B$7:$B$1291,AAL!$F$3:$F$65007)</f>
        <v>0</v>
      </c>
      <c r="AG1851" s="116">
        <f ca="1">SUMIF(AAL!$G$3:$G$65061,'Risk Lv. Inforce'!$B$7:$B$1291,AAL!$H$3:$H$65007)</f>
        <v>0</v>
      </c>
      <c r="AH1851" s="116">
        <f ca="1">SUMIF(AAL!$I$3:$I$65061,'Risk Lv. Inforce'!$B$7:$B$1291,AAL!$J$3:$J$65007)</f>
        <v>0</v>
      </c>
      <c r="AI1851" s="116">
        <f ca="1">SUMIF(AAL!$K$3:$K$65061,'Risk Lv. Inforce'!$B$7:$B$1291,AAL!$L$3:$L$65007)</f>
        <v>0</v>
      </c>
      <c r="AJ1851" s="116">
        <f>VLOOKUP(B1851,AAL!$Q$4:$S$1048576,3,0)</f>
        <v>0</v>
      </c>
      <c r="AK1851" s="116">
        <f>VLOOKUP(B1851,AAL!$U$4:$W$1048576,3,0)</f>
        <v>0</v>
      </c>
      <c r="AL1851" s="69">
        <f ca="1">IFERROR(((AD1851+(AD1851*'Portfolio Stats_RMS'!$C$7))/($AB1851*(1-'Portfolio Stats_RMS'!$C$6))),0)</f>
        <v>0</v>
      </c>
      <c r="AM1851" s="69">
        <f ca="1">IFERROR(((AF1851+(AF1851*'Portfolio Stats_RMS'!$C$7))/($AB1851*(1-'Portfolio Stats_RMS'!$C$6))),0)</f>
        <v>0</v>
      </c>
      <c r="AN1851" s="69">
        <f ca="1">IFERROR(((AH1851+(AH1851*'Portfolio Stats_RMS'!$C$7))/($AB1851*(1-'Portfolio Stats_RMS'!$C$6))),0)</f>
        <v>0</v>
      </c>
      <c r="AO1851" s="69">
        <f>IFERROR(((AJ1851+(AJ1851*'Portfolio Stats_RMS'!$C$7))/(AB1851*(1-'Portfolio Stats_RMS'!$C$6))),0)</f>
        <v>0</v>
      </c>
      <c r="AP1851" s="152"/>
    </row>
    <row r="1852" spans="2:42" x14ac:dyDescent="0.25">
      <c r="B1852" s="29"/>
      <c r="C1852" s="87"/>
      <c r="D1852" s="29"/>
      <c r="E1852" s="29"/>
      <c r="F1852" s="29"/>
      <c r="G1852" s="25"/>
      <c r="H1852" s="25"/>
      <c r="I1852" s="25"/>
      <c r="J1852" s="100"/>
      <c r="K1852" s="100"/>
      <c r="L1852" s="149"/>
      <c r="M1852" s="29"/>
      <c r="N1852" s="29"/>
      <c r="O1852" s="29"/>
      <c r="P1852" s="149"/>
      <c r="Q1852" s="150"/>
      <c r="R1852" s="152"/>
      <c r="S1852" s="153"/>
      <c r="T1852" s="153"/>
      <c r="U1852" s="154"/>
      <c r="V1852" s="99"/>
      <c r="W1852" s="99"/>
      <c r="X1852" s="25"/>
      <c r="Y1852" s="25"/>
      <c r="Z1852" s="99"/>
      <c r="AA1852" s="25"/>
      <c r="AB1852" s="25"/>
      <c r="AC1852" s="99"/>
      <c r="AD1852" s="116">
        <f ca="1">SUMIF(AAL!$A$3:$A$65061,'Risk Lv. Inforce'!$B$7:$B$12091,AAL!$B$3:$B$65007)</f>
        <v>0</v>
      </c>
      <c r="AE1852" s="116">
        <f ca="1">SUMIF(AAL!$C$3:$C$65061,'Risk Lv. Inforce'!$B$7:$B$10291,AAL!$D$3:$D$65007)</f>
        <v>0</v>
      </c>
      <c r="AF1852" s="116">
        <f ca="1">SUMIF(AAL!$E$3:$E$65061,'Risk Lv. Inforce'!$B$7:$B$1291,AAL!$F$3:$F$65007)</f>
        <v>0</v>
      </c>
      <c r="AG1852" s="116">
        <f ca="1">SUMIF(AAL!$G$3:$G$65061,'Risk Lv. Inforce'!$B$7:$B$1291,AAL!$H$3:$H$65007)</f>
        <v>0</v>
      </c>
      <c r="AH1852" s="116">
        <f ca="1">SUMIF(AAL!$I$3:$I$65061,'Risk Lv. Inforce'!$B$7:$B$1291,AAL!$J$3:$J$65007)</f>
        <v>0</v>
      </c>
      <c r="AI1852" s="116">
        <f ca="1">SUMIF(AAL!$K$3:$K$65061,'Risk Lv. Inforce'!$B$7:$B$1291,AAL!$L$3:$L$65007)</f>
        <v>0</v>
      </c>
      <c r="AJ1852" s="116">
        <f>VLOOKUP(B1852,AAL!$Q$4:$S$1048576,3,0)</f>
        <v>0</v>
      </c>
      <c r="AK1852" s="116">
        <f>VLOOKUP(B1852,AAL!$U$4:$W$1048576,3,0)</f>
        <v>0</v>
      </c>
      <c r="AL1852" s="69">
        <f ca="1">IFERROR(((AD1852+(AD1852*'Portfolio Stats_RMS'!$C$7))/($AB1852*(1-'Portfolio Stats_RMS'!$C$6))),0)</f>
        <v>0</v>
      </c>
      <c r="AM1852" s="69">
        <f ca="1">IFERROR(((AF1852+(AF1852*'Portfolio Stats_RMS'!$C$7))/($AB1852*(1-'Portfolio Stats_RMS'!$C$6))),0)</f>
        <v>0</v>
      </c>
      <c r="AN1852" s="69">
        <f ca="1">IFERROR(((AH1852+(AH1852*'Portfolio Stats_RMS'!$C$7))/($AB1852*(1-'Portfolio Stats_RMS'!$C$6))),0)</f>
        <v>0</v>
      </c>
      <c r="AO1852" s="69">
        <f>IFERROR(((AJ1852+(AJ1852*'Portfolio Stats_RMS'!$C$7))/(AB1852*(1-'Portfolio Stats_RMS'!$C$6))),0)</f>
        <v>0</v>
      </c>
      <c r="AP1852" s="152"/>
    </row>
    <row r="1853" spans="2:42" x14ac:dyDescent="0.25">
      <c r="B1853" s="29"/>
      <c r="C1853" s="87"/>
      <c r="D1853" s="29"/>
      <c r="E1853" s="29"/>
      <c r="F1853" s="29"/>
      <c r="G1853" s="25"/>
      <c r="H1853" s="25"/>
      <c r="I1853" s="25"/>
      <c r="J1853" s="100"/>
      <c r="K1853" s="100"/>
      <c r="L1853" s="29"/>
      <c r="M1853" s="29"/>
      <c r="N1853" s="29"/>
      <c r="O1853" s="29"/>
      <c r="P1853" s="149"/>
      <c r="Q1853" s="150"/>
      <c r="R1853" s="152"/>
      <c r="S1853" s="153"/>
      <c r="T1853" s="153"/>
      <c r="U1853" s="154"/>
      <c r="V1853" s="99"/>
      <c r="W1853" s="99"/>
      <c r="X1853" s="25"/>
      <c r="Y1853" s="25"/>
      <c r="Z1853" s="99"/>
      <c r="AA1853" s="25"/>
      <c r="AB1853" s="25"/>
      <c r="AC1853" s="99"/>
      <c r="AD1853" s="116">
        <f ca="1">SUMIF(AAL!$A$3:$A$65061,'Risk Lv. Inforce'!$B$7:$B$12091,AAL!$B$3:$B$65007)</f>
        <v>0</v>
      </c>
      <c r="AE1853" s="116">
        <f ca="1">SUMIF(AAL!$C$3:$C$65061,'Risk Lv. Inforce'!$B$7:$B$10291,AAL!$D$3:$D$65007)</f>
        <v>0</v>
      </c>
      <c r="AF1853" s="116">
        <f ca="1">SUMIF(AAL!$E$3:$E$65061,'Risk Lv. Inforce'!$B$7:$B$1291,AAL!$F$3:$F$65007)</f>
        <v>0</v>
      </c>
      <c r="AG1853" s="116">
        <f ca="1">SUMIF(AAL!$G$3:$G$65061,'Risk Lv. Inforce'!$B$7:$B$1291,AAL!$H$3:$H$65007)</f>
        <v>0</v>
      </c>
      <c r="AH1853" s="116">
        <f ca="1">SUMIF(AAL!$I$3:$I$65061,'Risk Lv. Inforce'!$B$7:$B$1291,AAL!$J$3:$J$65007)</f>
        <v>0</v>
      </c>
      <c r="AI1853" s="116">
        <f ca="1">SUMIF(AAL!$K$3:$K$65061,'Risk Lv. Inforce'!$B$7:$B$1291,AAL!$L$3:$L$65007)</f>
        <v>0</v>
      </c>
      <c r="AJ1853" s="116">
        <f>VLOOKUP(B1853,AAL!$Q$4:$S$1048576,3,0)</f>
        <v>0</v>
      </c>
      <c r="AK1853" s="116">
        <f>VLOOKUP(B1853,AAL!$U$4:$W$1048576,3,0)</f>
        <v>0</v>
      </c>
      <c r="AL1853" s="69">
        <f ca="1">IFERROR(((AD1853+(AD1853*'Portfolio Stats_RMS'!$C$7))/($AB1853*(1-'Portfolio Stats_RMS'!$C$6))),0)</f>
        <v>0</v>
      </c>
      <c r="AM1853" s="69">
        <f ca="1">IFERROR(((AF1853+(AF1853*'Portfolio Stats_RMS'!$C$7))/($AB1853*(1-'Portfolio Stats_RMS'!$C$6))),0)</f>
        <v>0</v>
      </c>
      <c r="AN1853" s="69">
        <f ca="1">IFERROR(((AH1853+(AH1853*'Portfolio Stats_RMS'!$C$7))/($AB1853*(1-'Portfolio Stats_RMS'!$C$6))),0)</f>
        <v>0</v>
      </c>
      <c r="AO1853" s="69">
        <f>IFERROR(((AJ1853+(AJ1853*'Portfolio Stats_RMS'!$C$7))/(AB1853*(1-'Portfolio Stats_RMS'!$C$6))),0)</f>
        <v>0</v>
      </c>
      <c r="AP1853" s="152"/>
    </row>
    <row r="1854" spans="2:42" x14ac:dyDescent="0.25">
      <c r="B1854" s="29"/>
      <c r="C1854" s="87"/>
      <c r="D1854" s="29"/>
      <c r="E1854" s="29"/>
      <c r="F1854" s="29"/>
      <c r="G1854" s="25"/>
      <c r="H1854" s="25"/>
      <c r="I1854" s="25"/>
      <c r="J1854" s="100"/>
      <c r="K1854" s="100"/>
      <c r="L1854" s="29"/>
      <c r="M1854" s="29"/>
      <c r="N1854" s="29"/>
      <c r="O1854" s="29"/>
      <c r="P1854" s="149"/>
      <c r="Q1854" s="150"/>
      <c r="R1854" s="152"/>
      <c r="S1854" s="153"/>
      <c r="T1854" s="153"/>
      <c r="U1854" s="154"/>
      <c r="V1854" s="99"/>
      <c r="W1854" s="99"/>
      <c r="X1854" s="25"/>
      <c r="Y1854" s="25"/>
      <c r="Z1854" s="99"/>
      <c r="AA1854" s="25"/>
      <c r="AB1854" s="25"/>
      <c r="AC1854" s="99"/>
      <c r="AD1854" s="116">
        <f ca="1">SUMIF(AAL!$A$3:$A$65061,'Risk Lv. Inforce'!$B$7:$B$12091,AAL!$B$3:$B$65007)</f>
        <v>0</v>
      </c>
      <c r="AE1854" s="116">
        <f ca="1">SUMIF(AAL!$C$3:$C$65061,'Risk Lv. Inforce'!$B$7:$B$10291,AAL!$D$3:$D$65007)</f>
        <v>0</v>
      </c>
      <c r="AF1854" s="116">
        <f ca="1">SUMIF(AAL!$E$3:$E$65061,'Risk Lv. Inforce'!$B$7:$B$1291,AAL!$F$3:$F$65007)</f>
        <v>0</v>
      </c>
      <c r="AG1854" s="116">
        <f ca="1">SUMIF(AAL!$G$3:$G$65061,'Risk Lv. Inforce'!$B$7:$B$1291,AAL!$H$3:$H$65007)</f>
        <v>0</v>
      </c>
      <c r="AH1854" s="116">
        <f ca="1">SUMIF(AAL!$I$3:$I$65061,'Risk Lv. Inforce'!$B$7:$B$1291,AAL!$J$3:$J$65007)</f>
        <v>0</v>
      </c>
      <c r="AI1854" s="116">
        <f ca="1">SUMIF(AAL!$K$3:$K$65061,'Risk Lv. Inforce'!$B$7:$B$1291,AAL!$L$3:$L$65007)</f>
        <v>0</v>
      </c>
      <c r="AJ1854" s="116">
        <f>VLOOKUP(B1854,AAL!$Q$4:$S$1048576,3,0)</f>
        <v>0</v>
      </c>
      <c r="AK1854" s="116">
        <f>VLOOKUP(B1854,AAL!$U$4:$W$1048576,3,0)</f>
        <v>0</v>
      </c>
      <c r="AL1854" s="69">
        <f ca="1">IFERROR(((AD1854+(AD1854*'Portfolio Stats_RMS'!$C$7))/($AB1854*(1-'Portfolio Stats_RMS'!$C$6))),0)</f>
        <v>0</v>
      </c>
      <c r="AM1854" s="69">
        <f ca="1">IFERROR(((AF1854+(AF1854*'Portfolio Stats_RMS'!$C$7))/($AB1854*(1-'Portfolio Stats_RMS'!$C$6))),0)</f>
        <v>0</v>
      </c>
      <c r="AN1854" s="69">
        <f ca="1">IFERROR(((AH1854+(AH1854*'Portfolio Stats_RMS'!$C$7))/($AB1854*(1-'Portfolio Stats_RMS'!$C$6))),0)</f>
        <v>0</v>
      </c>
      <c r="AO1854" s="69">
        <f>IFERROR(((AJ1854+(AJ1854*'Portfolio Stats_RMS'!$C$7))/(AB1854*(1-'Portfolio Stats_RMS'!$C$6))),0)</f>
        <v>0</v>
      </c>
      <c r="AP1854" s="152"/>
    </row>
    <row r="1855" spans="2:42" x14ac:dyDescent="0.25">
      <c r="B1855" s="29"/>
      <c r="C1855" s="87"/>
      <c r="D1855" s="29"/>
      <c r="E1855" s="29"/>
      <c r="F1855" s="29"/>
      <c r="G1855" s="25"/>
      <c r="H1855" s="25"/>
      <c r="I1855" s="25"/>
      <c r="J1855" s="100"/>
      <c r="K1855" s="100"/>
      <c r="L1855" s="149"/>
      <c r="M1855" s="29"/>
      <c r="N1855" s="29"/>
      <c r="O1855" s="29"/>
      <c r="P1855" s="149"/>
      <c r="Q1855" s="150"/>
      <c r="R1855" s="152"/>
      <c r="S1855" s="153"/>
      <c r="T1855" s="153"/>
      <c r="U1855" s="154"/>
      <c r="V1855" s="99"/>
      <c r="W1855" s="99"/>
      <c r="X1855" s="25"/>
      <c r="Y1855" s="25"/>
      <c r="Z1855" s="99"/>
      <c r="AA1855" s="25"/>
      <c r="AB1855" s="25"/>
      <c r="AC1855" s="99"/>
      <c r="AD1855" s="116">
        <f ca="1">SUMIF(AAL!$A$3:$A$65061,'Risk Lv. Inforce'!$B$7:$B$12091,AAL!$B$3:$B$65007)</f>
        <v>0</v>
      </c>
      <c r="AE1855" s="116">
        <f ca="1">SUMIF(AAL!$C$3:$C$65061,'Risk Lv. Inforce'!$B$7:$B$10291,AAL!$D$3:$D$65007)</f>
        <v>0</v>
      </c>
      <c r="AF1855" s="116">
        <f ca="1">SUMIF(AAL!$E$3:$E$65061,'Risk Lv. Inforce'!$B$7:$B$1291,AAL!$F$3:$F$65007)</f>
        <v>0</v>
      </c>
      <c r="AG1855" s="116">
        <f ca="1">SUMIF(AAL!$G$3:$G$65061,'Risk Lv. Inforce'!$B$7:$B$1291,AAL!$H$3:$H$65007)</f>
        <v>0</v>
      </c>
      <c r="AH1855" s="116">
        <f ca="1">SUMIF(AAL!$I$3:$I$65061,'Risk Lv. Inforce'!$B$7:$B$1291,AAL!$J$3:$J$65007)</f>
        <v>0</v>
      </c>
      <c r="AI1855" s="116">
        <f ca="1">SUMIF(AAL!$K$3:$K$65061,'Risk Lv. Inforce'!$B$7:$B$1291,AAL!$L$3:$L$65007)</f>
        <v>0</v>
      </c>
      <c r="AJ1855" s="116">
        <f>VLOOKUP(B1855,AAL!$Q$4:$S$1048576,3,0)</f>
        <v>0</v>
      </c>
      <c r="AK1855" s="116">
        <f>VLOOKUP(B1855,AAL!$U$4:$W$1048576,3,0)</f>
        <v>0</v>
      </c>
      <c r="AL1855" s="69">
        <f ca="1">IFERROR(((AD1855+(AD1855*'Portfolio Stats_RMS'!$C$7))/($AB1855*(1-'Portfolio Stats_RMS'!$C$6))),0)</f>
        <v>0</v>
      </c>
      <c r="AM1855" s="69">
        <f ca="1">IFERROR(((AF1855+(AF1855*'Portfolio Stats_RMS'!$C$7))/($AB1855*(1-'Portfolio Stats_RMS'!$C$6))),0)</f>
        <v>0</v>
      </c>
      <c r="AN1855" s="69">
        <f ca="1">IFERROR(((AH1855+(AH1855*'Portfolio Stats_RMS'!$C$7))/($AB1855*(1-'Portfolio Stats_RMS'!$C$6))),0)</f>
        <v>0</v>
      </c>
      <c r="AO1855" s="69">
        <f>IFERROR(((AJ1855+(AJ1855*'Portfolio Stats_RMS'!$C$7))/(AB1855*(1-'Portfolio Stats_RMS'!$C$6))),0)</f>
        <v>0</v>
      </c>
      <c r="AP1855" s="152"/>
    </row>
    <row r="1856" spans="2:42" x14ac:dyDescent="0.25">
      <c r="B1856" s="29"/>
      <c r="C1856" s="87"/>
      <c r="D1856" s="29"/>
      <c r="E1856" s="29"/>
      <c r="F1856" s="29"/>
      <c r="G1856" s="25"/>
      <c r="H1856" s="25"/>
      <c r="I1856" s="25"/>
      <c r="J1856" s="100"/>
      <c r="K1856" s="100"/>
      <c r="L1856" s="149"/>
      <c r="M1856" s="29"/>
      <c r="N1856" s="29"/>
      <c r="O1856" s="29"/>
      <c r="P1856" s="149"/>
      <c r="Q1856" s="150"/>
      <c r="R1856" s="152"/>
      <c r="S1856" s="153"/>
      <c r="T1856" s="153"/>
      <c r="U1856" s="154"/>
      <c r="V1856" s="99"/>
      <c r="W1856" s="99"/>
      <c r="X1856" s="25"/>
      <c r="Y1856" s="25"/>
      <c r="Z1856" s="99"/>
      <c r="AA1856" s="25"/>
      <c r="AB1856" s="25"/>
      <c r="AC1856" s="99"/>
      <c r="AD1856" s="116">
        <f ca="1">SUMIF(AAL!$A$3:$A$65061,'Risk Lv. Inforce'!$B$7:$B$12091,AAL!$B$3:$B$65007)</f>
        <v>0</v>
      </c>
      <c r="AE1856" s="116">
        <f ca="1">SUMIF(AAL!$C$3:$C$65061,'Risk Lv. Inforce'!$B$7:$B$10291,AAL!$D$3:$D$65007)</f>
        <v>0</v>
      </c>
      <c r="AF1856" s="116">
        <f ca="1">SUMIF(AAL!$E$3:$E$65061,'Risk Lv. Inforce'!$B$7:$B$1291,AAL!$F$3:$F$65007)</f>
        <v>0</v>
      </c>
      <c r="AG1856" s="116">
        <f ca="1">SUMIF(AAL!$G$3:$G$65061,'Risk Lv. Inforce'!$B$7:$B$1291,AAL!$H$3:$H$65007)</f>
        <v>0</v>
      </c>
      <c r="AH1856" s="116">
        <f ca="1">SUMIF(AAL!$I$3:$I$65061,'Risk Lv. Inforce'!$B$7:$B$1291,AAL!$J$3:$J$65007)</f>
        <v>0</v>
      </c>
      <c r="AI1856" s="116">
        <f ca="1">SUMIF(AAL!$K$3:$K$65061,'Risk Lv. Inforce'!$B$7:$B$1291,AAL!$L$3:$L$65007)</f>
        <v>0</v>
      </c>
      <c r="AJ1856" s="116">
        <f>VLOOKUP(B1856,AAL!$Q$4:$S$1048576,3,0)</f>
        <v>0</v>
      </c>
      <c r="AK1856" s="116">
        <f>VLOOKUP(B1856,AAL!$U$4:$W$1048576,3,0)</f>
        <v>0</v>
      </c>
      <c r="AL1856" s="69">
        <f ca="1">IFERROR(((AD1856+(AD1856*'Portfolio Stats_RMS'!$C$7))/($AB1856*(1-'Portfolio Stats_RMS'!$C$6))),0)</f>
        <v>0</v>
      </c>
      <c r="AM1856" s="69">
        <f ca="1">IFERROR(((AF1856+(AF1856*'Portfolio Stats_RMS'!$C$7))/($AB1856*(1-'Portfolio Stats_RMS'!$C$6))),0)</f>
        <v>0</v>
      </c>
      <c r="AN1856" s="69">
        <f ca="1">IFERROR(((AH1856+(AH1856*'Portfolio Stats_RMS'!$C$7))/($AB1856*(1-'Portfolio Stats_RMS'!$C$6))),0)</f>
        <v>0</v>
      </c>
      <c r="AO1856" s="69">
        <f>IFERROR(((AJ1856+(AJ1856*'Portfolio Stats_RMS'!$C$7))/(AB1856*(1-'Portfolio Stats_RMS'!$C$6))),0)</f>
        <v>0</v>
      </c>
      <c r="AP1856" s="152"/>
    </row>
    <row r="1857" spans="2:42" x14ac:dyDescent="0.25">
      <c r="B1857" s="29"/>
      <c r="C1857" s="87"/>
      <c r="D1857" s="29"/>
      <c r="E1857" s="29"/>
      <c r="F1857" s="29"/>
      <c r="G1857" s="25"/>
      <c r="H1857" s="25"/>
      <c r="I1857" s="25"/>
      <c r="J1857" s="100"/>
      <c r="K1857" s="100"/>
      <c r="L1857" s="29"/>
      <c r="M1857" s="29"/>
      <c r="N1857" s="29"/>
      <c r="O1857" s="29"/>
      <c r="P1857" s="149"/>
      <c r="Q1857" s="150"/>
      <c r="R1857" s="152"/>
      <c r="S1857" s="153"/>
      <c r="T1857" s="153"/>
      <c r="U1857" s="154"/>
      <c r="V1857" s="99"/>
      <c r="W1857" s="99"/>
      <c r="X1857" s="25"/>
      <c r="Y1857" s="25"/>
      <c r="Z1857" s="99"/>
      <c r="AA1857" s="25"/>
      <c r="AB1857" s="25"/>
      <c r="AC1857" s="99"/>
      <c r="AD1857" s="116">
        <f ca="1">SUMIF(AAL!$A$3:$A$65061,'Risk Lv. Inforce'!$B$7:$B$12091,AAL!$B$3:$B$65007)</f>
        <v>0</v>
      </c>
      <c r="AE1857" s="116">
        <f ca="1">SUMIF(AAL!$C$3:$C$65061,'Risk Lv. Inforce'!$B$7:$B$10291,AAL!$D$3:$D$65007)</f>
        <v>0</v>
      </c>
      <c r="AF1857" s="116">
        <f ca="1">SUMIF(AAL!$E$3:$E$65061,'Risk Lv. Inforce'!$B$7:$B$1291,AAL!$F$3:$F$65007)</f>
        <v>0</v>
      </c>
      <c r="AG1857" s="116">
        <f ca="1">SUMIF(AAL!$G$3:$G$65061,'Risk Lv. Inforce'!$B$7:$B$1291,AAL!$H$3:$H$65007)</f>
        <v>0</v>
      </c>
      <c r="AH1857" s="116">
        <f ca="1">SUMIF(AAL!$I$3:$I$65061,'Risk Lv. Inforce'!$B$7:$B$1291,AAL!$J$3:$J$65007)</f>
        <v>0</v>
      </c>
      <c r="AI1857" s="116">
        <f ca="1">SUMIF(AAL!$K$3:$K$65061,'Risk Lv. Inforce'!$B$7:$B$1291,AAL!$L$3:$L$65007)</f>
        <v>0</v>
      </c>
      <c r="AJ1857" s="116">
        <f>VLOOKUP(B1857,AAL!$Q$4:$S$1048576,3,0)</f>
        <v>0</v>
      </c>
      <c r="AK1857" s="116">
        <f>VLOOKUP(B1857,AAL!$U$4:$W$1048576,3,0)</f>
        <v>0</v>
      </c>
      <c r="AL1857" s="69">
        <f ca="1">IFERROR(((AD1857+(AD1857*'Portfolio Stats_RMS'!$C$7))/($AB1857*(1-'Portfolio Stats_RMS'!$C$6))),0)</f>
        <v>0</v>
      </c>
      <c r="AM1857" s="69">
        <f ca="1">IFERROR(((AF1857+(AF1857*'Portfolio Stats_RMS'!$C$7))/($AB1857*(1-'Portfolio Stats_RMS'!$C$6))),0)</f>
        <v>0</v>
      </c>
      <c r="AN1857" s="69">
        <f ca="1">IFERROR(((AH1857+(AH1857*'Portfolio Stats_RMS'!$C$7))/($AB1857*(1-'Portfolio Stats_RMS'!$C$6))),0)</f>
        <v>0</v>
      </c>
      <c r="AO1857" s="69">
        <f>IFERROR(((AJ1857+(AJ1857*'Portfolio Stats_RMS'!$C$7))/(AB1857*(1-'Portfolio Stats_RMS'!$C$6))),0)</f>
        <v>0</v>
      </c>
      <c r="AP1857" s="152"/>
    </row>
    <row r="1858" spans="2:42" x14ac:dyDescent="0.25">
      <c r="B1858" s="29"/>
      <c r="C1858" s="87"/>
      <c r="D1858" s="29"/>
      <c r="E1858" s="29"/>
      <c r="F1858" s="29"/>
      <c r="G1858" s="25"/>
      <c r="H1858" s="25"/>
      <c r="I1858" s="25"/>
      <c r="J1858" s="100"/>
      <c r="K1858" s="100"/>
      <c r="L1858" s="149"/>
      <c r="M1858" s="29"/>
      <c r="N1858" s="29"/>
      <c r="O1858" s="29"/>
      <c r="P1858" s="149"/>
      <c r="Q1858" s="150"/>
      <c r="R1858" s="152"/>
      <c r="S1858" s="153"/>
      <c r="T1858" s="153"/>
      <c r="U1858" s="154"/>
      <c r="V1858" s="99"/>
      <c r="W1858" s="99"/>
      <c r="X1858" s="25"/>
      <c r="Y1858" s="25"/>
      <c r="Z1858" s="99"/>
      <c r="AA1858" s="25"/>
      <c r="AB1858" s="25"/>
      <c r="AC1858" s="99"/>
      <c r="AD1858" s="116">
        <f ca="1">SUMIF(AAL!$A$3:$A$65061,'Risk Lv. Inforce'!$B$7:$B$12091,AAL!$B$3:$B$65007)</f>
        <v>0</v>
      </c>
      <c r="AE1858" s="116">
        <f ca="1">SUMIF(AAL!$C$3:$C$65061,'Risk Lv. Inforce'!$B$7:$B$10291,AAL!$D$3:$D$65007)</f>
        <v>0</v>
      </c>
      <c r="AF1858" s="116">
        <f ca="1">SUMIF(AAL!$E$3:$E$65061,'Risk Lv. Inforce'!$B$7:$B$1291,AAL!$F$3:$F$65007)</f>
        <v>0</v>
      </c>
      <c r="AG1858" s="116">
        <f ca="1">SUMIF(AAL!$G$3:$G$65061,'Risk Lv. Inforce'!$B$7:$B$1291,AAL!$H$3:$H$65007)</f>
        <v>0</v>
      </c>
      <c r="AH1858" s="116">
        <f ca="1">SUMIF(AAL!$I$3:$I$65061,'Risk Lv. Inforce'!$B$7:$B$1291,AAL!$J$3:$J$65007)</f>
        <v>0</v>
      </c>
      <c r="AI1858" s="116">
        <f ca="1">SUMIF(AAL!$K$3:$K$65061,'Risk Lv. Inforce'!$B$7:$B$1291,AAL!$L$3:$L$65007)</f>
        <v>0</v>
      </c>
      <c r="AJ1858" s="116">
        <f>VLOOKUP(B1858,AAL!$Q$4:$S$1048576,3,0)</f>
        <v>0</v>
      </c>
      <c r="AK1858" s="116">
        <f>VLOOKUP(B1858,AAL!$U$4:$W$1048576,3,0)</f>
        <v>0</v>
      </c>
      <c r="AL1858" s="69">
        <f ca="1">IFERROR(((AD1858+(AD1858*'Portfolio Stats_RMS'!$C$7))/($AB1858*(1-'Portfolio Stats_RMS'!$C$6))),0)</f>
        <v>0</v>
      </c>
      <c r="AM1858" s="69">
        <f ca="1">IFERROR(((AF1858+(AF1858*'Portfolio Stats_RMS'!$C$7))/($AB1858*(1-'Portfolio Stats_RMS'!$C$6))),0)</f>
        <v>0</v>
      </c>
      <c r="AN1858" s="69">
        <f ca="1">IFERROR(((AH1858+(AH1858*'Portfolio Stats_RMS'!$C$7))/($AB1858*(1-'Portfolio Stats_RMS'!$C$6))),0)</f>
        <v>0</v>
      </c>
      <c r="AO1858" s="69">
        <f>IFERROR(((AJ1858+(AJ1858*'Portfolio Stats_RMS'!$C$7))/(AB1858*(1-'Portfolio Stats_RMS'!$C$6))),0)</f>
        <v>0</v>
      </c>
      <c r="AP1858" s="152"/>
    </row>
    <row r="1859" spans="2:42" x14ac:dyDescent="0.25">
      <c r="B1859" s="29"/>
      <c r="C1859" s="87"/>
      <c r="D1859" s="29"/>
      <c r="E1859" s="29"/>
      <c r="F1859" s="29"/>
      <c r="G1859" s="25"/>
      <c r="H1859" s="25"/>
      <c r="I1859" s="25"/>
      <c r="J1859" s="100"/>
      <c r="K1859" s="100"/>
      <c r="L1859" s="29"/>
      <c r="M1859" s="29"/>
      <c r="N1859" s="29"/>
      <c r="O1859" s="29"/>
      <c r="P1859" s="149"/>
      <c r="Q1859" s="150"/>
      <c r="R1859" s="152"/>
      <c r="S1859" s="153"/>
      <c r="T1859" s="153"/>
      <c r="U1859" s="154"/>
      <c r="V1859" s="99"/>
      <c r="W1859" s="99"/>
      <c r="X1859" s="25"/>
      <c r="Y1859" s="25"/>
      <c r="Z1859" s="99"/>
      <c r="AA1859" s="25"/>
      <c r="AB1859" s="25"/>
      <c r="AC1859" s="99"/>
      <c r="AD1859" s="116">
        <f ca="1">SUMIF(AAL!$A$3:$A$65061,'Risk Lv. Inforce'!$B$7:$B$12091,AAL!$B$3:$B$65007)</f>
        <v>0</v>
      </c>
      <c r="AE1859" s="116">
        <f ca="1">SUMIF(AAL!$C$3:$C$65061,'Risk Lv. Inforce'!$B$7:$B$10291,AAL!$D$3:$D$65007)</f>
        <v>0</v>
      </c>
      <c r="AF1859" s="116">
        <f ca="1">SUMIF(AAL!$E$3:$E$65061,'Risk Lv. Inforce'!$B$7:$B$1291,AAL!$F$3:$F$65007)</f>
        <v>0</v>
      </c>
      <c r="AG1859" s="116">
        <f ca="1">SUMIF(AAL!$G$3:$G$65061,'Risk Lv. Inforce'!$B$7:$B$1291,AAL!$H$3:$H$65007)</f>
        <v>0</v>
      </c>
      <c r="AH1859" s="116">
        <f ca="1">SUMIF(AAL!$I$3:$I$65061,'Risk Lv. Inforce'!$B$7:$B$1291,AAL!$J$3:$J$65007)</f>
        <v>0</v>
      </c>
      <c r="AI1859" s="116">
        <f ca="1">SUMIF(AAL!$K$3:$K$65061,'Risk Lv. Inforce'!$B$7:$B$1291,AAL!$L$3:$L$65007)</f>
        <v>0</v>
      </c>
      <c r="AJ1859" s="116">
        <f>VLOOKUP(B1859,AAL!$Q$4:$S$1048576,3,0)</f>
        <v>0</v>
      </c>
      <c r="AK1859" s="116">
        <f>VLOOKUP(B1859,AAL!$U$4:$W$1048576,3,0)</f>
        <v>0</v>
      </c>
      <c r="AL1859" s="69">
        <f ca="1">IFERROR(((AD1859+(AD1859*'Portfolio Stats_RMS'!$C$7))/($AB1859*(1-'Portfolio Stats_RMS'!$C$6))),0)</f>
        <v>0</v>
      </c>
      <c r="AM1859" s="69">
        <f ca="1">IFERROR(((AF1859+(AF1859*'Portfolio Stats_RMS'!$C$7))/($AB1859*(1-'Portfolio Stats_RMS'!$C$6))),0)</f>
        <v>0</v>
      </c>
      <c r="AN1859" s="69">
        <f ca="1">IFERROR(((AH1859+(AH1859*'Portfolio Stats_RMS'!$C$7))/($AB1859*(1-'Portfolio Stats_RMS'!$C$6))),0)</f>
        <v>0</v>
      </c>
      <c r="AO1859" s="69">
        <f>IFERROR(((AJ1859+(AJ1859*'Portfolio Stats_RMS'!$C$7))/(AB1859*(1-'Portfolio Stats_RMS'!$C$6))),0)</f>
        <v>0</v>
      </c>
      <c r="AP1859" s="152"/>
    </row>
    <row r="1860" spans="2:42" x14ac:dyDescent="0.25">
      <c r="B1860" s="29"/>
      <c r="C1860" s="87"/>
      <c r="D1860" s="29"/>
      <c r="E1860" s="29"/>
      <c r="F1860" s="29"/>
      <c r="G1860" s="25"/>
      <c r="H1860" s="25"/>
      <c r="I1860" s="25"/>
      <c r="J1860" s="100"/>
      <c r="K1860" s="100"/>
      <c r="L1860" s="149"/>
      <c r="M1860" s="29"/>
      <c r="N1860" s="29"/>
      <c r="O1860" s="29"/>
      <c r="P1860" s="149"/>
      <c r="Q1860" s="150"/>
      <c r="R1860" s="152"/>
      <c r="S1860" s="153"/>
      <c r="T1860" s="153"/>
      <c r="U1860" s="154"/>
      <c r="V1860" s="99"/>
      <c r="W1860" s="99"/>
      <c r="X1860" s="25"/>
      <c r="Y1860" s="25"/>
      <c r="Z1860" s="99"/>
      <c r="AA1860" s="25"/>
      <c r="AB1860" s="25"/>
      <c r="AC1860" s="99"/>
      <c r="AD1860" s="116">
        <f ca="1">SUMIF(AAL!$A$3:$A$65061,'Risk Lv. Inforce'!$B$7:$B$12091,AAL!$B$3:$B$65007)</f>
        <v>0</v>
      </c>
      <c r="AE1860" s="116">
        <f ca="1">SUMIF(AAL!$C$3:$C$65061,'Risk Lv. Inforce'!$B$7:$B$10291,AAL!$D$3:$D$65007)</f>
        <v>0</v>
      </c>
      <c r="AF1860" s="116">
        <f ca="1">SUMIF(AAL!$E$3:$E$65061,'Risk Lv. Inforce'!$B$7:$B$1291,AAL!$F$3:$F$65007)</f>
        <v>0</v>
      </c>
      <c r="AG1860" s="116">
        <f ca="1">SUMIF(AAL!$G$3:$G$65061,'Risk Lv. Inforce'!$B$7:$B$1291,AAL!$H$3:$H$65007)</f>
        <v>0</v>
      </c>
      <c r="AH1860" s="116">
        <f ca="1">SUMIF(AAL!$I$3:$I$65061,'Risk Lv. Inforce'!$B$7:$B$1291,AAL!$J$3:$J$65007)</f>
        <v>0</v>
      </c>
      <c r="AI1860" s="116">
        <f ca="1">SUMIF(AAL!$K$3:$K$65061,'Risk Lv. Inforce'!$B$7:$B$1291,AAL!$L$3:$L$65007)</f>
        <v>0</v>
      </c>
      <c r="AJ1860" s="116">
        <f>VLOOKUP(B1860,AAL!$Q$4:$S$1048576,3,0)</f>
        <v>0</v>
      </c>
      <c r="AK1860" s="116">
        <f>VLOOKUP(B1860,AAL!$U$4:$W$1048576,3,0)</f>
        <v>0</v>
      </c>
      <c r="AL1860" s="69">
        <f ca="1">IFERROR(((AD1860+(AD1860*'Portfolio Stats_RMS'!$C$7))/($AB1860*(1-'Portfolio Stats_RMS'!$C$6))),0)</f>
        <v>0</v>
      </c>
      <c r="AM1860" s="69">
        <f ca="1">IFERROR(((AF1860+(AF1860*'Portfolio Stats_RMS'!$C$7))/($AB1860*(1-'Portfolio Stats_RMS'!$C$6))),0)</f>
        <v>0</v>
      </c>
      <c r="AN1860" s="69">
        <f ca="1">IFERROR(((AH1860+(AH1860*'Portfolio Stats_RMS'!$C$7))/($AB1860*(1-'Portfolio Stats_RMS'!$C$6))),0)</f>
        <v>0</v>
      </c>
      <c r="AO1860" s="69">
        <f>IFERROR(((AJ1860+(AJ1860*'Portfolio Stats_RMS'!$C$7))/(AB1860*(1-'Portfolio Stats_RMS'!$C$6))),0)</f>
        <v>0</v>
      </c>
      <c r="AP1860" s="152"/>
    </row>
    <row r="1861" spans="2:42" x14ac:dyDescent="0.25">
      <c r="B1861" s="29"/>
      <c r="C1861" s="87"/>
      <c r="D1861" s="29"/>
      <c r="E1861" s="29"/>
      <c r="F1861" s="29"/>
      <c r="G1861" s="25"/>
      <c r="H1861" s="25"/>
      <c r="I1861" s="25"/>
      <c r="J1861" s="100"/>
      <c r="K1861" s="100"/>
      <c r="L1861" s="29"/>
      <c r="M1861" s="29"/>
      <c r="N1861" s="29"/>
      <c r="O1861" s="29"/>
      <c r="P1861" s="149"/>
      <c r="Q1861" s="150"/>
      <c r="R1861" s="152"/>
      <c r="S1861" s="153"/>
      <c r="T1861" s="153"/>
      <c r="U1861" s="154"/>
      <c r="V1861" s="99"/>
      <c r="W1861" s="99"/>
      <c r="X1861" s="25"/>
      <c r="Y1861" s="25"/>
      <c r="Z1861" s="99"/>
      <c r="AA1861" s="25"/>
      <c r="AB1861" s="25"/>
      <c r="AC1861" s="99"/>
      <c r="AD1861" s="116">
        <f ca="1">SUMIF(AAL!$A$3:$A$65061,'Risk Lv. Inforce'!$B$7:$B$12091,AAL!$B$3:$B$65007)</f>
        <v>0</v>
      </c>
      <c r="AE1861" s="116">
        <f ca="1">SUMIF(AAL!$C$3:$C$65061,'Risk Lv. Inforce'!$B$7:$B$10291,AAL!$D$3:$D$65007)</f>
        <v>0</v>
      </c>
      <c r="AF1861" s="116">
        <f ca="1">SUMIF(AAL!$E$3:$E$65061,'Risk Lv. Inforce'!$B$7:$B$1291,AAL!$F$3:$F$65007)</f>
        <v>0</v>
      </c>
      <c r="AG1861" s="116">
        <f ca="1">SUMIF(AAL!$G$3:$G$65061,'Risk Lv. Inforce'!$B$7:$B$1291,AAL!$H$3:$H$65007)</f>
        <v>0</v>
      </c>
      <c r="AH1861" s="116">
        <f ca="1">SUMIF(AAL!$I$3:$I$65061,'Risk Lv. Inforce'!$B$7:$B$1291,AAL!$J$3:$J$65007)</f>
        <v>0</v>
      </c>
      <c r="AI1861" s="116">
        <f ca="1">SUMIF(AAL!$K$3:$K$65061,'Risk Lv. Inforce'!$B$7:$B$1291,AAL!$L$3:$L$65007)</f>
        <v>0</v>
      </c>
      <c r="AJ1861" s="116">
        <f>VLOOKUP(B1861,AAL!$Q$4:$S$1048576,3,0)</f>
        <v>0</v>
      </c>
      <c r="AK1861" s="116">
        <f>VLOOKUP(B1861,AAL!$U$4:$W$1048576,3,0)</f>
        <v>0</v>
      </c>
      <c r="AL1861" s="69">
        <f ca="1">IFERROR(((AD1861+(AD1861*'Portfolio Stats_RMS'!$C$7))/($AB1861*(1-'Portfolio Stats_RMS'!$C$6))),0)</f>
        <v>0</v>
      </c>
      <c r="AM1861" s="69">
        <f ca="1">IFERROR(((AF1861+(AF1861*'Portfolio Stats_RMS'!$C$7))/($AB1861*(1-'Portfolio Stats_RMS'!$C$6))),0)</f>
        <v>0</v>
      </c>
      <c r="AN1861" s="69">
        <f ca="1">IFERROR(((AH1861+(AH1861*'Portfolio Stats_RMS'!$C$7))/($AB1861*(1-'Portfolio Stats_RMS'!$C$6))),0)</f>
        <v>0</v>
      </c>
      <c r="AO1861" s="69">
        <f>IFERROR(((AJ1861+(AJ1861*'Portfolio Stats_RMS'!$C$7))/(AB1861*(1-'Portfolio Stats_RMS'!$C$6))),0)</f>
        <v>0</v>
      </c>
      <c r="AP1861" s="152"/>
    </row>
    <row r="1862" spans="2:42" x14ac:dyDescent="0.25">
      <c r="B1862" s="29"/>
      <c r="C1862" s="87"/>
      <c r="D1862" s="29"/>
      <c r="E1862" s="29"/>
      <c r="F1862" s="29"/>
      <c r="G1862" s="25"/>
      <c r="H1862" s="25"/>
      <c r="I1862" s="25"/>
      <c r="J1862" s="100"/>
      <c r="K1862" s="100"/>
      <c r="L1862" s="29"/>
      <c r="M1862" s="29"/>
      <c r="N1862" s="29"/>
      <c r="O1862" s="29"/>
      <c r="P1862" s="149"/>
      <c r="Q1862" s="150"/>
      <c r="R1862" s="152"/>
      <c r="S1862" s="153"/>
      <c r="T1862" s="153"/>
      <c r="U1862" s="154"/>
      <c r="V1862" s="99"/>
      <c r="W1862" s="99"/>
      <c r="X1862" s="25"/>
      <c r="Y1862" s="25"/>
      <c r="Z1862" s="99"/>
      <c r="AA1862" s="25"/>
      <c r="AB1862" s="25"/>
      <c r="AC1862" s="99"/>
      <c r="AD1862" s="116">
        <f ca="1">SUMIF(AAL!$A$3:$A$65061,'Risk Lv. Inforce'!$B$7:$B$12091,AAL!$B$3:$B$65007)</f>
        <v>0</v>
      </c>
      <c r="AE1862" s="116">
        <f ca="1">SUMIF(AAL!$C$3:$C$65061,'Risk Lv. Inforce'!$B$7:$B$10291,AAL!$D$3:$D$65007)</f>
        <v>0</v>
      </c>
      <c r="AF1862" s="116">
        <f ca="1">SUMIF(AAL!$E$3:$E$65061,'Risk Lv. Inforce'!$B$7:$B$1291,AAL!$F$3:$F$65007)</f>
        <v>0</v>
      </c>
      <c r="AG1862" s="116">
        <f ca="1">SUMIF(AAL!$G$3:$G$65061,'Risk Lv. Inforce'!$B$7:$B$1291,AAL!$H$3:$H$65007)</f>
        <v>0</v>
      </c>
      <c r="AH1862" s="116">
        <f ca="1">SUMIF(AAL!$I$3:$I$65061,'Risk Lv. Inforce'!$B$7:$B$1291,AAL!$J$3:$J$65007)</f>
        <v>0</v>
      </c>
      <c r="AI1862" s="116">
        <f ca="1">SUMIF(AAL!$K$3:$K$65061,'Risk Lv. Inforce'!$B$7:$B$1291,AAL!$L$3:$L$65007)</f>
        <v>0</v>
      </c>
      <c r="AJ1862" s="116">
        <f>VLOOKUP(B1862,AAL!$Q$4:$S$1048576,3,0)</f>
        <v>0</v>
      </c>
      <c r="AK1862" s="116">
        <f>VLOOKUP(B1862,AAL!$U$4:$W$1048576,3,0)</f>
        <v>0</v>
      </c>
      <c r="AL1862" s="69">
        <f ca="1">IFERROR(((AD1862+(AD1862*'Portfolio Stats_RMS'!$C$7))/($AB1862*(1-'Portfolio Stats_RMS'!$C$6))),0)</f>
        <v>0</v>
      </c>
      <c r="AM1862" s="69">
        <f ca="1">IFERROR(((AF1862+(AF1862*'Portfolio Stats_RMS'!$C$7))/($AB1862*(1-'Portfolio Stats_RMS'!$C$6))),0)</f>
        <v>0</v>
      </c>
      <c r="AN1862" s="69">
        <f ca="1">IFERROR(((AH1862+(AH1862*'Portfolio Stats_RMS'!$C$7))/($AB1862*(1-'Portfolio Stats_RMS'!$C$6))),0)</f>
        <v>0</v>
      </c>
      <c r="AO1862" s="69">
        <f>IFERROR(((AJ1862+(AJ1862*'Portfolio Stats_RMS'!$C$7))/(AB1862*(1-'Portfolio Stats_RMS'!$C$6))),0)</f>
        <v>0</v>
      </c>
      <c r="AP1862" s="152"/>
    </row>
    <row r="1863" spans="2:42" x14ac:dyDescent="0.25">
      <c r="B1863" s="29"/>
      <c r="C1863" s="87"/>
      <c r="D1863" s="29"/>
      <c r="E1863" s="29"/>
      <c r="F1863" s="29"/>
      <c r="G1863" s="25"/>
      <c r="H1863" s="25"/>
      <c r="I1863" s="25"/>
      <c r="J1863" s="100"/>
      <c r="K1863" s="100"/>
      <c r="L1863" s="149"/>
      <c r="M1863" s="29"/>
      <c r="N1863" s="29"/>
      <c r="O1863" s="29"/>
      <c r="P1863" s="149"/>
      <c r="Q1863" s="150"/>
      <c r="R1863" s="152"/>
      <c r="S1863" s="153"/>
      <c r="T1863" s="153"/>
      <c r="U1863" s="154"/>
      <c r="V1863" s="99"/>
      <c r="W1863" s="99"/>
      <c r="X1863" s="25"/>
      <c r="Y1863" s="25"/>
      <c r="Z1863" s="99"/>
      <c r="AA1863" s="25"/>
      <c r="AB1863" s="25"/>
      <c r="AC1863" s="99"/>
      <c r="AD1863" s="116">
        <f ca="1">SUMIF(AAL!$A$3:$A$65061,'Risk Lv. Inforce'!$B$7:$B$12091,AAL!$B$3:$B$65007)</f>
        <v>0</v>
      </c>
      <c r="AE1863" s="116">
        <f ca="1">SUMIF(AAL!$C$3:$C$65061,'Risk Lv. Inforce'!$B$7:$B$10291,AAL!$D$3:$D$65007)</f>
        <v>0</v>
      </c>
      <c r="AF1863" s="116">
        <f ca="1">SUMIF(AAL!$E$3:$E$65061,'Risk Lv. Inforce'!$B$7:$B$1291,AAL!$F$3:$F$65007)</f>
        <v>0</v>
      </c>
      <c r="AG1863" s="116">
        <f ca="1">SUMIF(AAL!$G$3:$G$65061,'Risk Lv. Inforce'!$B$7:$B$1291,AAL!$H$3:$H$65007)</f>
        <v>0</v>
      </c>
      <c r="AH1863" s="116">
        <f ca="1">SUMIF(AAL!$I$3:$I$65061,'Risk Lv. Inforce'!$B$7:$B$1291,AAL!$J$3:$J$65007)</f>
        <v>0</v>
      </c>
      <c r="AI1863" s="116">
        <f ca="1">SUMIF(AAL!$K$3:$K$65061,'Risk Lv. Inforce'!$B$7:$B$1291,AAL!$L$3:$L$65007)</f>
        <v>0</v>
      </c>
      <c r="AJ1863" s="116">
        <f>VLOOKUP(B1863,AAL!$Q$4:$S$1048576,3,0)</f>
        <v>0</v>
      </c>
      <c r="AK1863" s="116">
        <f>VLOOKUP(B1863,AAL!$U$4:$W$1048576,3,0)</f>
        <v>0</v>
      </c>
      <c r="AL1863" s="69">
        <f ca="1">IFERROR(((AD1863+(AD1863*'Portfolio Stats_RMS'!$C$7))/($AB1863*(1-'Portfolio Stats_RMS'!$C$6))),0)</f>
        <v>0</v>
      </c>
      <c r="AM1863" s="69">
        <f ca="1">IFERROR(((AF1863+(AF1863*'Portfolio Stats_RMS'!$C$7))/($AB1863*(1-'Portfolio Stats_RMS'!$C$6))),0)</f>
        <v>0</v>
      </c>
      <c r="AN1863" s="69">
        <f ca="1">IFERROR(((AH1863+(AH1863*'Portfolio Stats_RMS'!$C$7))/($AB1863*(1-'Portfolio Stats_RMS'!$C$6))),0)</f>
        <v>0</v>
      </c>
      <c r="AO1863" s="69">
        <f>IFERROR(((AJ1863+(AJ1863*'Portfolio Stats_RMS'!$C$7))/(AB1863*(1-'Portfolio Stats_RMS'!$C$6))),0)</f>
        <v>0</v>
      </c>
      <c r="AP1863" s="152"/>
    </row>
    <row r="1864" spans="2:42" x14ac:dyDescent="0.25">
      <c r="B1864" s="29"/>
      <c r="C1864" s="87"/>
      <c r="D1864" s="29"/>
      <c r="E1864" s="29"/>
      <c r="F1864" s="29"/>
      <c r="G1864" s="25"/>
      <c r="H1864" s="25"/>
      <c r="I1864" s="25"/>
      <c r="J1864" s="100"/>
      <c r="K1864" s="100"/>
      <c r="L1864" s="29"/>
      <c r="M1864" s="29"/>
      <c r="N1864" s="29"/>
      <c r="O1864" s="29"/>
      <c r="P1864" s="149"/>
      <c r="Q1864" s="150"/>
      <c r="R1864" s="152"/>
      <c r="S1864" s="153"/>
      <c r="T1864" s="153"/>
      <c r="U1864" s="154"/>
      <c r="V1864" s="99"/>
      <c r="W1864" s="99"/>
      <c r="X1864" s="25"/>
      <c r="Y1864" s="25"/>
      <c r="Z1864" s="99"/>
      <c r="AA1864" s="25"/>
      <c r="AB1864" s="25"/>
      <c r="AC1864" s="99"/>
      <c r="AD1864" s="116">
        <f ca="1">SUMIF(AAL!$A$3:$A$65061,'Risk Lv. Inforce'!$B$7:$B$12091,AAL!$B$3:$B$65007)</f>
        <v>0</v>
      </c>
      <c r="AE1864" s="116">
        <f ca="1">SUMIF(AAL!$C$3:$C$65061,'Risk Lv. Inforce'!$B$7:$B$10291,AAL!$D$3:$D$65007)</f>
        <v>0</v>
      </c>
      <c r="AF1864" s="116">
        <f ca="1">SUMIF(AAL!$E$3:$E$65061,'Risk Lv. Inforce'!$B$7:$B$1291,AAL!$F$3:$F$65007)</f>
        <v>0</v>
      </c>
      <c r="AG1864" s="116">
        <f ca="1">SUMIF(AAL!$G$3:$G$65061,'Risk Lv. Inforce'!$B$7:$B$1291,AAL!$H$3:$H$65007)</f>
        <v>0</v>
      </c>
      <c r="AH1864" s="116">
        <f ca="1">SUMIF(AAL!$I$3:$I$65061,'Risk Lv. Inforce'!$B$7:$B$1291,AAL!$J$3:$J$65007)</f>
        <v>0</v>
      </c>
      <c r="AI1864" s="116">
        <f ca="1">SUMIF(AAL!$K$3:$K$65061,'Risk Lv. Inforce'!$B$7:$B$1291,AAL!$L$3:$L$65007)</f>
        <v>0</v>
      </c>
      <c r="AJ1864" s="116">
        <f>VLOOKUP(B1864,AAL!$Q$4:$S$1048576,3,0)</f>
        <v>0</v>
      </c>
      <c r="AK1864" s="116">
        <f>VLOOKUP(B1864,AAL!$U$4:$W$1048576,3,0)</f>
        <v>0</v>
      </c>
      <c r="AL1864" s="69">
        <f ca="1">IFERROR(((AD1864+(AD1864*'Portfolio Stats_RMS'!$C$7))/($AB1864*(1-'Portfolio Stats_RMS'!$C$6))),0)</f>
        <v>0</v>
      </c>
      <c r="AM1864" s="69">
        <f ca="1">IFERROR(((AF1864+(AF1864*'Portfolio Stats_RMS'!$C$7))/($AB1864*(1-'Portfolio Stats_RMS'!$C$6))),0)</f>
        <v>0</v>
      </c>
      <c r="AN1864" s="69">
        <f ca="1">IFERROR(((AH1864+(AH1864*'Portfolio Stats_RMS'!$C$7))/($AB1864*(1-'Portfolio Stats_RMS'!$C$6))),0)</f>
        <v>0</v>
      </c>
      <c r="AO1864" s="69">
        <f>IFERROR(((AJ1864+(AJ1864*'Portfolio Stats_RMS'!$C$7))/(AB1864*(1-'Portfolio Stats_RMS'!$C$6))),0)</f>
        <v>0</v>
      </c>
      <c r="AP1864" s="152"/>
    </row>
    <row r="1865" spans="2:42" x14ac:dyDescent="0.25">
      <c r="B1865" s="29"/>
      <c r="C1865" s="87"/>
      <c r="D1865" s="29"/>
      <c r="E1865" s="29"/>
      <c r="F1865" s="29"/>
      <c r="G1865" s="25"/>
      <c r="H1865" s="25"/>
      <c r="I1865" s="25"/>
      <c r="J1865" s="100"/>
      <c r="K1865" s="100"/>
      <c r="L1865" s="29"/>
      <c r="M1865" s="29"/>
      <c r="N1865" s="29"/>
      <c r="O1865" s="29"/>
      <c r="P1865" s="149"/>
      <c r="Q1865" s="150"/>
      <c r="R1865" s="152"/>
      <c r="S1865" s="153"/>
      <c r="T1865" s="153"/>
      <c r="U1865" s="154"/>
      <c r="V1865" s="99"/>
      <c r="W1865" s="99"/>
      <c r="X1865" s="25"/>
      <c r="Y1865" s="25"/>
      <c r="Z1865" s="99"/>
      <c r="AA1865" s="25"/>
      <c r="AB1865" s="25"/>
      <c r="AC1865" s="99"/>
      <c r="AD1865" s="116">
        <f ca="1">SUMIF(AAL!$A$3:$A$65061,'Risk Lv. Inforce'!$B$7:$B$12091,AAL!$B$3:$B$65007)</f>
        <v>0</v>
      </c>
      <c r="AE1865" s="116">
        <f ca="1">SUMIF(AAL!$C$3:$C$65061,'Risk Lv. Inforce'!$B$7:$B$10291,AAL!$D$3:$D$65007)</f>
        <v>0</v>
      </c>
      <c r="AF1865" s="116">
        <f ca="1">SUMIF(AAL!$E$3:$E$65061,'Risk Lv. Inforce'!$B$7:$B$1291,AAL!$F$3:$F$65007)</f>
        <v>0</v>
      </c>
      <c r="AG1865" s="116">
        <f ca="1">SUMIF(AAL!$G$3:$G$65061,'Risk Lv. Inforce'!$B$7:$B$1291,AAL!$H$3:$H$65007)</f>
        <v>0</v>
      </c>
      <c r="AH1865" s="116">
        <f ca="1">SUMIF(AAL!$I$3:$I$65061,'Risk Lv. Inforce'!$B$7:$B$1291,AAL!$J$3:$J$65007)</f>
        <v>0</v>
      </c>
      <c r="AI1865" s="116">
        <f ca="1">SUMIF(AAL!$K$3:$K$65061,'Risk Lv. Inforce'!$B$7:$B$1291,AAL!$L$3:$L$65007)</f>
        <v>0</v>
      </c>
      <c r="AJ1865" s="116">
        <f>VLOOKUP(B1865,AAL!$Q$4:$S$1048576,3,0)</f>
        <v>0</v>
      </c>
      <c r="AK1865" s="116">
        <f>VLOOKUP(B1865,AAL!$U$4:$W$1048576,3,0)</f>
        <v>0</v>
      </c>
      <c r="AL1865" s="69">
        <f ca="1">IFERROR(((AD1865+(AD1865*'Portfolio Stats_RMS'!$C$7))/($AB1865*(1-'Portfolio Stats_RMS'!$C$6))),0)</f>
        <v>0</v>
      </c>
      <c r="AM1865" s="69">
        <f ca="1">IFERROR(((AF1865+(AF1865*'Portfolio Stats_RMS'!$C$7))/($AB1865*(1-'Portfolio Stats_RMS'!$C$6))),0)</f>
        <v>0</v>
      </c>
      <c r="AN1865" s="69">
        <f ca="1">IFERROR(((AH1865+(AH1865*'Portfolio Stats_RMS'!$C$7))/($AB1865*(1-'Portfolio Stats_RMS'!$C$6))),0)</f>
        <v>0</v>
      </c>
      <c r="AO1865" s="69">
        <f>IFERROR(((AJ1865+(AJ1865*'Portfolio Stats_RMS'!$C$7))/(AB1865*(1-'Portfolio Stats_RMS'!$C$6))),0)</f>
        <v>0</v>
      </c>
      <c r="AP1865" s="152"/>
    </row>
    <row r="1866" spans="2:42" x14ac:dyDescent="0.25">
      <c r="B1866" s="29"/>
      <c r="C1866" s="87"/>
      <c r="D1866" s="29"/>
      <c r="E1866" s="29"/>
      <c r="F1866" s="29"/>
      <c r="G1866" s="25"/>
      <c r="H1866" s="25"/>
      <c r="I1866" s="25"/>
      <c r="J1866" s="100"/>
      <c r="K1866" s="100"/>
      <c r="L1866" s="149"/>
      <c r="M1866" s="29"/>
      <c r="N1866" s="29"/>
      <c r="O1866" s="29"/>
      <c r="P1866" s="149"/>
      <c r="Q1866" s="150"/>
      <c r="R1866" s="152"/>
      <c r="S1866" s="153"/>
      <c r="T1866" s="153"/>
      <c r="U1866" s="154"/>
      <c r="V1866" s="99"/>
      <c r="W1866" s="99"/>
      <c r="X1866" s="25"/>
      <c r="Y1866" s="25"/>
      <c r="Z1866" s="99"/>
      <c r="AA1866" s="25"/>
      <c r="AB1866" s="25"/>
      <c r="AC1866" s="99"/>
      <c r="AD1866" s="116">
        <f ca="1">SUMIF(AAL!$A$3:$A$65061,'Risk Lv. Inforce'!$B$7:$B$12091,AAL!$B$3:$B$65007)</f>
        <v>0</v>
      </c>
      <c r="AE1866" s="116">
        <f ca="1">SUMIF(AAL!$C$3:$C$65061,'Risk Lv. Inforce'!$B$7:$B$10291,AAL!$D$3:$D$65007)</f>
        <v>0</v>
      </c>
      <c r="AF1866" s="116">
        <f ca="1">SUMIF(AAL!$E$3:$E$65061,'Risk Lv. Inforce'!$B$7:$B$1291,AAL!$F$3:$F$65007)</f>
        <v>0</v>
      </c>
      <c r="AG1866" s="116">
        <f ca="1">SUMIF(AAL!$G$3:$G$65061,'Risk Lv. Inforce'!$B$7:$B$1291,AAL!$H$3:$H$65007)</f>
        <v>0</v>
      </c>
      <c r="AH1866" s="116">
        <f ca="1">SUMIF(AAL!$I$3:$I$65061,'Risk Lv. Inforce'!$B$7:$B$1291,AAL!$J$3:$J$65007)</f>
        <v>0</v>
      </c>
      <c r="AI1866" s="116">
        <f ca="1">SUMIF(AAL!$K$3:$K$65061,'Risk Lv. Inforce'!$B$7:$B$1291,AAL!$L$3:$L$65007)</f>
        <v>0</v>
      </c>
      <c r="AJ1866" s="116">
        <f>VLOOKUP(B1866,AAL!$Q$4:$S$1048576,3,0)</f>
        <v>0</v>
      </c>
      <c r="AK1866" s="116">
        <f>VLOOKUP(B1866,AAL!$U$4:$W$1048576,3,0)</f>
        <v>0</v>
      </c>
      <c r="AL1866" s="69">
        <f ca="1">IFERROR(((AD1866+(AD1866*'Portfolio Stats_RMS'!$C$7))/($AB1866*(1-'Portfolio Stats_RMS'!$C$6))),0)</f>
        <v>0</v>
      </c>
      <c r="AM1866" s="69">
        <f ca="1">IFERROR(((AF1866+(AF1866*'Portfolio Stats_RMS'!$C$7))/($AB1866*(1-'Portfolio Stats_RMS'!$C$6))),0)</f>
        <v>0</v>
      </c>
      <c r="AN1866" s="69">
        <f ca="1">IFERROR(((AH1866+(AH1866*'Portfolio Stats_RMS'!$C$7))/($AB1866*(1-'Portfolio Stats_RMS'!$C$6))),0)</f>
        <v>0</v>
      </c>
      <c r="AO1866" s="69">
        <f>IFERROR(((AJ1866+(AJ1866*'Portfolio Stats_RMS'!$C$7))/(AB1866*(1-'Portfolio Stats_RMS'!$C$6))),0)</f>
        <v>0</v>
      </c>
      <c r="AP1866" s="152"/>
    </row>
    <row r="1867" spans="2:42" x14ac:dyDescent="0.25">
      <c r="B1867" s="29"/>
      <c r="C1867" s="87"/>
      <c r="D1867" s="29"/>
      <c r="E1867" s="29"/>
      <c r="F1867" s="29"/>
      <c r="G1867" s="25"/>
      <c r="H1867" s="25"/>
      <c r="I1867" s="25"/>
      <c r="J1867" s="100"/>
      <c r="K1867" s="100"/>
      <c r="L1867" s="29"/>
      <c r="M1867" s="29"/>
      <c r="N1867" s="29"/>
      <c r="O1867" s="29"/>
      <c r="P1867" s="149"/>
      <c r="Q1867" s="150"/>
      <c r="R1867" s="152"/>
      <c r="S1867" s="153"/>
      <c r="T1867" s="153"/>
      <c r="U1867" s="154"/>
      <c r="V1867" s="99"/>
      <c r="W1867" s="99"/>
      <c r="X1867" s="25"/>
      <c r="Y1867" s="25"/>
      <c r="Z1867" s="99"/>
      <c r="AA1867" s="25"/>
      <c r="AB1867" s="25"/>
      <c r="AC1867" s="99"/>
      <c r="AD1867" s="116">
        <f ca="1">SUMIF(AAL!$A$3:$A$65061,'Risk Lv. Inforce'!$B$7:$B$12091,AAL!$B$3:$B$65007)</f>
        <v>0</v>
      </c>
      <c r="AE1867" s="116">
        <f ca="1">SUMIF(AAL!$C$3:$C$65061,'Risk Lv. Inforce'!$B$7:$B$10291,AAL!$D$3:$D$65007)</f>
        <v>0</v>
      </c>
      <c r="AF1867" s="116">
        <f ca="1">SUMIF(AAL!$E$3:$E$65061,'Risk Lv. Inforce'!$B$7:$B$1291,AAL!$F$3:$F$65007)</f>
        <v>0</v>
      </c>
      <c r="AG1867" s="116">
        <f ca="1">SUMIF(AAL!$G$3:$G$65061,'Risk Lv. Inforce'!$B$7:$B$1291,AAL!$H$3:$H$65007)</f>
        <v>0</v>
      </c>
      <c r="AH1867" s="116">
        <f ca="1">SUMIF(AAL!$I$3:$I$65061,'Risk Lv. Inforce'!$B$7:$B$1291,AAL!$J$3:$J$65007)</f>
        <v>0</v>
      </c>
      <c r="AI1867" s="116">
        <f ca="1">SUMIF(AAL!$K$3:$K$65061,'Risk Lv. Inforce'!$B$7:$B$1291,AAL!$L$3:$L$65007)</f>
        <v>0</v>
      </c>
      <c r="AJ1867" s="116">
        <f>VLOOKUP(B1867,AAL!$Q$4:$S$1048576,3,0)</f>
        <v>0</v>
      </c>
      <c r="AK1867" s="116">
        <f>VLOOKUP(B1867,AAL!$U$4:$W$1048576,3,0)</f>
        <v>0</v>
      </c>
      <c r="AL1867" s="69">
        <f ca="1">IFERROR(((AD1867+(AD1867*'Portfolio Stats_RMS'!$C$7))/($AB1867*(1-'Portfolio Stats_RMS'!$C$6))),0)</f>
        <v>0</v>
      </c>
      <c r="AM1867" s="69">
        <f ca="1">IFERROR(((AF1867+(AF1867*'Portfolio Stats_RMS'!$C$7))/($AB1867*(1-'Portfolio Stats_RMS'!$C$6))),0)</f>
        <v>0</v>
      </c>
      <c r="AN1867" s="69">
        <f ca="1">IFERROR(((AH1867+(AH1867*'Portfolio Stats_RMS'!$C$7))/($AB1867*(1-'Portfolio Stats_RMS'!$C$6))),0)</f>
        <v>0</v>
      </c>
      <c r="AO1867" s="69">
        <f>IFERROR(((AJ1867+(AJ1867*'Portfolio Stats_RMS'!$C$7))/(AB1867*(1-'Portfolio Stats_RMS'!$C$6))),0)</f>
        <v>0</v>
      </c>
      <c r="AP1867" s="152"/>
    </row>
    <row r="1868" spans="2:42" x14ac:dyDescent="0.25">
      <c r="B1868" s="29"/>
      <c r="C1868" s="87"/>
      <c r="D1868" s="29"/>
      <c r="E1868" s="29"/>
      <c r="F1868" s="29"/>
      <c r="G1868" s="25"/>
      <c r="H1868" s="25"/>
      <c r="I1868" s="25"/>
      <c r="J1868" s="100"/>
      <c r="K1868" s="100"/>
      <c r="L1868" s="149"/>
      <c r="M1868" s="29"/>
      <c r="N1868" s="29"/>
      <c r="O1868" s="29"/>
      <c r="P1868" s="149"/>
      <c r="Q1868" s="150"/>
      <c r="R1868" s="152"/>
      <c r="S1868" s="153"/>
      <c r="T1868" s="153"/>
      <c r="U1868" s="154"/>
      <c r="V1868" s="99"/>
      <c r="W1868" s="99"/>
      <c r="X1868" s="25"/>
      <c r="Y1868" s="25"/>
      <c r="Z1868" s="99"/>
      <c r="AA1868" s="25"/>
      <c r="AB1868" s="25"/>
      <c r="AC1868" s="99"/>
      <c r="AD1868" s="116">
        <f ca="1">SUMIF(AAL!$A$3:$A$65061,'Risk Lv. Inforce'!$B$7:$B$12091,AAL!$B$3:$B$65007)</f>
        <v>0</v>
      </c>
      <c r="AE1868" s="116">
        <f ca="1">SUMIF(AAL!$C$3:$C$65061,'Risk Lv. Inforce'!$B$7:$B$10291,AAL!$D$3:$D$65007)</f>
        <v>0</v>
      </c>
      <c r="AF1868" s="116">
        <f ca="1">SUMIF(AAL!$E$3:$E$65061,'Risk Lv. Inforce'!$B$7:$B$1291,AAL!$F$3:$F$65007)</f>
        <v>0</v>
      </c>
      <c r="AG1868" s="116">
        <f ca="1">SUMIF(AAL!$G$3:$G$65061,'Risk Lv. Inforce'!$B$7:$B$1291,AAL!$H$3:$H$65007)</f>
        <v>0</v>
      </c>
      <c r="AH1868" s="116">
        <f ca="1">SUMIF(AAL!$I$3:$I$65061,'Risk Lv. Inforce'!$B$7:$B$1291,AAL!$J$3:$J$65007)</f>
        <v>0</v>
      </c>
      <c r="AI1868" s="116">
        <f ca="1">SUMIF(AAL!$K$3:$K$65061,'Risk Lv. Inforce'!$B$7:$B$1291,AAL!$L$3:$L$65007)</f>
        <v>0</v>
      </c>
      <c r="AJ1868" s="116">
        <f>VLOOKUP(B1868,AAL!$Q$4:$S$1048576,3,0)</f>
        <v>0</v>
      </c>
      <c r="AK1868" s="116">
        <f>VLOOKUP(B1868,AAL!$U$4:$W$1048576,3,0)</f>
        <v>0</v>
      </c>
      <c r="AL1868" s="69">
        <f ca="1">IFERROR(((AD1868+(AD1868*'Portfolio Stats_RMS'!$C$7))/($AB1868*(1-'Portfolio Stats_RMS'!$C$6))),0)</f>
        <v>0</v>
      </c>
      <c r="AM1868" s="69">
        <f ca="1">IFERROR(((AF1868+(AF1868*'Portfolio Stats_RMS'!$C$7))/($AB1868*(1-'Portfolio Stats_RMS'!$C$6))),0)</f>
        <v>0</v>
      </c>
      <c r="AN1868" s="69">
        <f ca="1">IFERROR(((AH1868+(AH1868*'Portfolio Stats_RMS'!$C$7))/($AB1868*(1-'Portfolio Stats_RMS'!$C$6))),0)</f>
        <v>0</v>
      </c>
      <c r="AO1868" s="69">
        <f>IFERROR(((AJ1868+(AJ1868*'Portfolio Stats_RMS'!$C$7))/(AB1868*(1-'Portfolio Stats_RMS'!$C$6))),0)</f>
        <v>0</v>
      </c>
      <c r="AP1868" s="152"/>
    </row>
    <row r="1869" spans="2:42" x14ac:dyDescent="0.25">
      <c r="B1869" s="29"/>
      <c r="C1869" s="87"/>
      <c r="D1869" s="29"/>
      <c r="E1869" s="29"/>
      <c r="F1869" s="29"/>
      <c r="G1869" s="25"/>
      <c r="H1869" s="25"/>
      <c r="I1869" s="25"/>
      <c r="J1869" s="100"/>
      <c r="K1869" s="100"/>
      <c r="L1869" s="149"/>
      <c r="M1869" s="29"/>
      <c r="N1869" s="29"/>
      <c r="O1869" s="29"/>
      <c r="P1869" s="149"/>
      <c r="Q1869" s="150"/>
      <c r="R1869" s="152"/>
      <c r="S1869" s="153"/>
      <c r="T1869" s="153"/>
      <c r="U1869" s="154"/>
      <c r="V1869" s="99"/>
      <c r="W1869" s="99"/>
      <c r="X1869" s="25"/>
      <c r="Y1869" s="25"/>
      <c r="Z1869" s="99"/>
      <c r="AA1869" s="25"/>
      <c r="AB1869" s="25"/>
      <c r="AC1869" s="99"/>
      <c r="AD1869" s="116">
        <f ca="1">SUMIF(AAL!$A$3:$A$65061,'Risk Lv. Inforce'!$B$7:$B$12091,AAL!$B$3:$B$65007)</f>
        <v>0</v>
      </c>
      <c r="AE1869" s="116">
        <f ca="1">SUMIF(AAL!$C$3:$C$65061,'Risk Lv. Inforce'!$B$7:$B$10291,AAL!$D$3:$D$65007)</f>
        <v>0</v>
      </c>
      <c r="AF1869" s="116">
        <f ca="1">SUMIF(AAL!$E$3:$E$65061,'Risk Lv. Inforce'!$B$7:$B$1291,AAL!$F$3:$F$65007)</f>
        <v>0</v>
      </c>
      <c r="AG1869" s="116">
        <f ca="1">SUMIF(AAL!$G$3:$G$65061,'Risk Lv. Inforce'!$B$7:$B$1291,AAL!$H$3:$H$65007)</f>
        <v>0</v>
      </c>
      <c r="AH1869" s="116">
        <f ca="1">SUMIF(AAL!$I$3:$I$65061,'Risk Lv. Inforce'!$B$7:$B$1291,AAL!$J$3:$J$65007)</f>
        <v>0</v>
      </c>
      <c r="AI1869" s="116">
        <f ca="1">SUMIF(AAL!$K$3:$K$65061,'Risk Lv. Inforce'!$B$7:$B$1291,AAL!$L$3:$L$65007)</f>
        <v>0</v>
      </c>
      <c r="AJ1869" s="116">
        <f>VLOOKUP(B1869,AAL!$Q$4:$S$1048576,3,0)</f>
        <v>0</v>
      </c>
      <c r="AK1869" s="116">
        <f>VLOOKUP(B1869,AAL!$U$4:$W$1048576,3,0)</f>
        <v>0</v>
      </c>
      <c r="AL1869" s="69">
        <f ca="1">IFERROR(((AD1869+(AD1869*'Portfolio Stats_RMS'!$C$7))/($AB1869*(1-'Portfolio Stats_RMS'!$C$6))),0)</f>
        <v>0</v>
      </c>
      <c r="AM1869" s="69">
        <f ca="1">IFERROR(((AF1869+(AF1869*'Portfolio Stats_RMS'!$C$7))/($AB1869*(1-'Portfolio Stats_RMS'!$C$6))),0)</f>
        <v>0</v>
      </c>
      <c r="AN1869" s="69">
        <f ca="1">IFERROR(((AH1869+(AH1869*'Portfolio Stats_RMS'!$C$7))/($AB1869*(1-'Portfolio Stats_RMS'!$C$6))),0)</f>
        <v>0</v>
      </c>
      <c r="AO1869" s="69">
        <f>IFERROR(((AJ1869+(AJ1869*'Portfolio Stats_RMS'!$C$7))/(AB1869*(1-'Portfolio Stats_RMS'!$C$6))),0)</f>
        <v>0</v>
      </c>
      <c r="AP1869" s="152"/>
    </row>
    <row r="1870" spans="2:42" x14ac:dyDescent="0.25">
      <c r="B1870" s="29"/>
      <c r="C1870" s="87"/>
      <c r="D1870" s="29"/>
      <c r="E1870" s="29"/>
      <c r="F1870" s="29"/>
      <c r="G1870" s="25"/>
      <c r="H1870" s="25"/>
      <c r="I1870" s="25"/>
      <c r="J1870" s="100"/>
      <c r="K1870" s="100"/>
      <c r="L1870" s="149"/>
      <c r="M1870" s="29"/>
      <c r="N1870" s="29"/>
      <c r="O1870" s="29"/>
      <c r="P1870" s="149"/>
      <c r="Q1870" s="150"/>
      <c r="R1870" s="152"/>
      <c r="S1870" s="153"/>
      <c r="T1870" s="153"/>
      <c r="U1870" s="154"/>
      <c r="V1870" s="99"/>
      <c r="W1870" s="99"/>
      <c r="X1870" s="25"/>
      <c r="Y1870" s="25"/>
      <c r="Z1870" s="99"/>
      <c r="AA1870" s="25"/>
      <c r="AB1870" s="25"/>
      <c r="AC1870" s="99"/>
      <c r="AD1870" s="116">
        <f ca="1">SUMIF(AAL!$A$3:$A$65061,'Risk Lv. Inforce'!$B$7:$B$12091,AAL!$B$3:$B$65007)</f>
        <v>0</v>
      </c>
      <c r="AE1870" s="116">
        <f ca="1">SUMIF(AAL!$C$3:$C$65061,'Risk Lv. Inforce'!$B$7:$B$10291,AAL!$D$3:$D$65007)</f>
        <v>0</v>
      </c>
      <c r="AF1870" s="116">
        <f ca="1">SUMIF(AAL!$E$3:$E$65061,'Risk Lv. Inforce'!$B$7:$B$1291,AAL!$F$3:$F$65007)</f>
        <v>0</v>
      </c>
      <c r="AG1870" s="116">
        <f ca="1">SUMIF(AAL!$G$3:$G$65061,'Risk Lv. Inforce'!$B$7:$B$1291,AAL!$H$3:$H$65007)</f>
        <v>0</v>
      </c>
      <c r="AH1870" s="116">
        <f ca="1">SUMIF(AAL!$I$3:$I$65061,'Risk Lv. Inforce'!$B$7:$B$1291,AAL!$J$3:$J$65007)</f>
        <v>0</v>
      </c>
      <c r="AI1870" s="116">
        <f ca="1">SUMIF(AAL!$K$3:$K$65061,'Risk Lv. Inforce'!$B$7:$B$1291,AAL!$L$3:$L$65007)</f>
        <v>0</v>
      </c>
      <c r="AJ1870" s="116">
        <f>VLOOKUP(B1870,AAL!$Q$4:$S$1048576,3,0)</f>
        <v>0</v>
      </c>
      <c r="AK1870" s="116">
        <f>VLOOKUP(B1870,AAL!$U$4:$W$1048576,3,0)</f>
        <v>0</v>
      </c>
      <c r="AL1870" s="69">
        <f ca="1">IFERROR(((AD1870+(AD1870*'Portfolio Stats_RMS'!$C$7))/($AB1870*(1-'Portfolio Stats_RMS'!$C$6))),0)</f>
        <v>0</v>
      </c>
      <c r="AM1870" s="69">
        <f ca="1">IFERROR(((AF1870+(AF1870*'Portfolio Stats_RMS'!$C$7))/($AB1870*(1-'Portfolio Stats_RMS'!$C$6))),0)</f>
        <v>0</v>
      </c>
      <c r="AN1870" s="69">
        <f ca="1">IFERROR(((AH1870+(AH1870*'Portfolio Stats_RMS'!$C$7))/($AB1870*(1-'Portfolio Stats_RMS'!$C$6))),0)</f>
        <v>0</v>
      </c>
      <c r="AO1870" s="69">
        <f>IFERROR(((AJ1870+(AJ1870*'Portfolio Stats_RMS'!$C$7))/(AB1870*(1-'Portfolio Stats_RMS'!$C$6))),0)</f>
        <v>0</v>
      </c>
      <c r="AP1870" s="152"/>
    </row>
    <row r="1871" spans="2:42" x14ac:dyDescent="0.25">
      <c r="B1871" s="29"/>
      <c r="C1871" s="87"/>
      <c r="D1871" s="29"/>
      <c r="E1871" s="29"/>
      <c r="F1871" s="29"/>
      <c r="G1871" s="25"/>
      <c r="H1871" s="25"/>
      <c r="I1871" s="25"/>
      <c r="J1871" s="100"/>
      <c r="K1871" s="100"/>
      <c r="L1871" s="149"/>
      <c r="M1871" s="29"/>
      <c r="N1871" s="29"/>
      <c r="O1871" s="29"/>
      <c r="P1871" s="149"/>
      <c r="Q1871" s="150"/>
      <c r="R1871" s="152"/>
      <c r="S1871" s="153"/>
      <c r="T1871" s="153"/>
      <c r="U1871" s="154"/>
      <c r="V1871" s="99"/>
      <c r="W1871" s="99"/>
      <c r="X1871" s="25"/>
      <c r="Y1871" s="25"/>
      <c r="Z1871" s="99"/>
      <c r="AA1871" s="25"/>
      <c r="AB1871" s="25"/>
      <c r="AC1871" s="99"/>
      <c r="AD1871" s="116">
        <f ca="1">SUMIF(AAL!$A$3:$A$65061,'Risk Lv. Inforce'!$B$7:$B$12091,AAL!$B$3:$B$65007)</f>
        <v>0</v>
      </c>
      <c r="AE1871" s="116">
        <f ca="1">SUMIF(AAL!$C$3:$C$65061,'Risk Lv. Inforce'!$B$7:$B$10291,AAL!$D$3:$D$65007)</f>
        <v>0</v>
      </c>
      <c r="AF1871" s="116">
        <f ca="1">SUMIF(AAL!$E$3:$E$65061,'Risk Lv. Inforce'!$B$7:$B$1291,AAL!$F$3:$F$65007)</f>
        <v>0</v>
      </c>
      <c r="AG1871" s="116">
        <f ca="1">SUMIF(AAL!$G$3:$G$65061,'Risk Lv. Inforce'!$B$7:$B$1291,AAL!$H$3:$H$65007)</f>
        <v>0</v>
      </c>
      <c r="AH1871" s="116">
        <f ca="1">SUMIF(AAL!$I$3:$I$65061,'Risk Lv. Inforce'!$B$7:$B$1291,AAL!$J$3:$J$65007)</f>
        <v>0</v>
      </c>
      <c r="AI1871" s="116">
        <f ca="1">SUMIF(AAL!$K$3:$K$65061,'Risk Lv. Inforce'!$B$7:$B$1291,AAL!$L$3:$L$65007)</f>
        <v>0</v>
      </c>
      <c r="AJ1871" s="116">
        <f>VLOOKUP(B1871,AAL!$Q$4:$S$1048576,3,0)</f>
        <v>0</v>
      </c>
      <c r="AK1871" s="116">
        <f>VLOOKUP(B1871,AAL!$U$4:$W$1048576,3,0)</f>
        <v>0</v>
      </c>
      <c r="AL1871" s="69">
        <f ca="1">IFERROR(((AD1871+(AD1871*'Portfolio Stats_RMS'!$C$7))/($AB1871*(1-'Portfolio Stats_RMS'!$C$6))),0)</f>
        <v>0</v>
      </c>
      <c r="AM1871" s="69">
        <f ca="1">IFERROR(((AF1871+(AF1871*'Portfolio Stats_RMS'!$C$7))/($AB1871*(1-'Portfolio Stats_RMS'!$C$6))),0)</f>
        <v>0</v>
      </c>
      <c r="AN1871" s="69">
        <f ca="1">IFERROR(((AH1871+(AH1871*'Portfolio Stats_RMS'!$C$7))/($AB1871*(1-'Portfolio Stats_RMS'!$C$6))),0)</f>
        <v>0</v>
      </c>
      <c r="AO1871" s="69">
        <f>IFERROR(((AJ1871+(AJ1871*'Portfolio Stats_RMS'!$C$7))/(AB1871*(1-'Portfolio Stats_RMS'!$C$6))),0)</f>
        <v>0</v>
      </c>
      <c r="AP1871" s="152"/>
    </row>
    <row r="1872" spans="2:42" x14ac:dyDescent="0.25">
      <c r="B1872" s="29"/>
      <c r="C1872" s="87"/>
      <c r="D1872" s="29"/>
      <c r="E1872" s="29"/>
      <c r="F1872" s="29"/>
      <c r="G1872" s="25"/>
      <c r="H1872" s="25"/>
      <c r="I1872" s="25"/>
      <c r="J1872" s="100"/>
      <c r="K1872" s="100"/>
      <c r="L1872" s="29"/>
      <c r="M1872" s="29"/>
      <c r="N1872" s="29"/>
      <c r="O1872" s="29"/>
      <c r="P1872" s="149"/>
      <c r="Q1872" s="150"/>
      <c r="R1872" s="152"/>
      <c r="S1872" s="153"/>
      <c r="T1872" s="153"/>
      <c r="U1872" s="154"/>
      <c r="V1872" s="99"/>
      <c r="W1872" s="99"/>
      <c r="X1872" s="25"/>
      <c r="Y1872" s="25"/>
      <c r="Z1872" s="99"/>
      <c r="AA1872" s="25"/>
      <c r="AB1872" s="25"/>
      <c r="AC1872" s="99"/>
      <c r="AD1872" s="116">
        <f ca="1">SUMIF(AAL!$A$3:$A$65061,'Risk Lv. Inforce'!$B$7:$B$12091,AAL!$B$3:$B$65007)</f>
        <v>0</v>
      </c>
      <c r="AE1872" s="116">
        <f ca="1">SUMIF(AAL!$C$3:$C$65061,'Risk Lv. Inforce'!$B$7:$B$10291,AAL!$D$3:$D$65007)</f>
        <v>0</v>
      </c>
      <c r="AF1872" s="116">
        <f ca="1">SUMIF(AAL!$E$3:$E$65061,'Risk Lv. Inforce'!$B$7:$B$1291,AAL!$F$3:$F$65007)</f>
        <v>0</v>
      </c>
      <c r="AG1872" s="116">
        <f ca="1">SUMIF(AAL!$G$3:$G$65061,'Risk Lv. Inforce'!$B$7:$B$1291,AAL!$H$3:$H$65007)</f>
        <v>0</v>
      </c>
      <c r="AH1872" s="116">
        <f ca="1">SUMIF(AAL!$I$3:$I$65061,'Risk Lv. Inforce'!$B$7:$B$1291,AAL!$J$3:$J$65007)</f>
        <v>0</v>
      </c>
      <c r="AI1872" s="116">
        <f ca="1">SUMIF(AAL!$K$3:$K$65061,'Risk Lv. Inforce'!$B$7:$B$1291,AAL!$L$3:$L$65007)</f>
        <v>0</v>
      </c>
      <c r="AJ1872" s="116">
        <f>VLOOKUP(B1872,AAL!$Q$4:$S$1048576,3,0)</f>
        <v>0</v>
      </c>
      <c r="AK1872" s="116">
        <f>VLOOKUP(B1872,AAL!$U$4:$W$1048576,3,0)</f>
        <v>0</v>
      </c>
      <c r="AL1872" s="69">
        <f ca="1">IFERROR(((AD1872+(AD1872*'Portfolio Stats_RMS'!$C$7))/($AB1872*(1-'Portfolio Stats_RMS'!$C$6))),0)</f>
        <v>0</v>
      </c>
      <c r="AM1872" s="69">
        <f ca="1">IFERROR(((AF1872+(AF1872*'Portfolio Stats_RMS'!$C$7))/($AB1872*(1-'Portfolio Stats_RMS'!$C$6))),0)</f>
        <v>0</v>
      </c>
      <c r="AN1872" s="69">
        <f ca="1">IFERROR(((AH1872+(AH1872*'Portfolio Stats_RMS'!$C$7))/($AB1872*(1-'Portfolio Stats_RMS'!$C$6))),0)</f>
        <v>0</v>
      </c>
      <c r="AO1872" s="69">
        <f>IFERROR(((AJ1872+(AJ1872*'Portfolio Stats_RMS'!$C$7))/(AB1872*(1-'Portfolio Stats_RMS'!$C$6))),0)</f>
        <v>0</v>
      </c>
      <c r="AP1872" s="152"/>
    </row>
    <row r="1873" spans="2:42" x14ac:dyDescent="0.25">
      <c r="B1873" s="29"/>
      <c r="C1873" s="87"/>
      <c r="D1873" s="29"/>
      <c r="E1873" s="29"/>
      <c r="F1873" s="29"/>
      <c r="G1873" s="25"/>
      <c r="H1873" s="25"/>
      <c r="I1873" s="25"/>
      <c r="J1873" s="100"/>
      <c r="K1873" s="100"/>
      <c r="L1873" s="149"/>
      <c r="M1873" s="29"/>
      <c r="N1873" s="29"/>
      <c r="O1873" s="29"/>
      <c r="P1873" s="149"/>
      <c r="Q1873" s="150"/>
      <c r="R1873" s="152"/>
      <c r="S1873" s="153"/>
      <c r="T1873" s="153"/>
      <c r="U1873" s="154"/>
      <c r="V1873" s="99"/>
      <c r="W1873" s="99"/>
      <c r="X1873" s="25"/>
      <c r="Y1873" s="25"/>
      <c r="Z1873" s="99"/>
      <c r="AA1873" s="25"/>
      <c r="AB1873" s="25"/>
      <c r="AC1873" s="99"/>
      <c r="AD1873" s="116">
        <f ca="1">SUMIF(AAL!$A$3:$A$65061,'Risk Lv. Inforce'!$B$7:$B$12091,AAL!$B$3:$B$65007)</f>
        <v>0</v>
      </c>
      <c r="AE1873" s="116">
        <f ca="1">SUMIF(AAL!$C$3:$C$65061,'Risk Lv. Inforce'!$B$7:$B$10291,AAL!$D$3:$D$65007)</f>
        <v>0</v>
      </c>
      <c r="AF1873" s="116">
        <f ca="1">SUMIF(AAL!$E$3:$E$65061,'Risk Lv. Inforce'!$B$7:$B$1291,AAL!$F$3:$F$65007)</f>
        <v>0</v>
      </c>
      <c r="AG1873" s="116">
        <f ca="1">SUMIF(AAL!$G$3:$G$65061,'Risk Lv. Inforce'!$B$7:$B$1291,AAL!$H$3:$H$65007)</f>
        <v>0</v>
      </c>
      <c r="AH1873" s="116">
        <f ca="1">SUMIF(AAL!$I$3:$I$65061,'Risk Lv. Inforce'!$B$7:$B$1291,AAL!$J$3:$J$65007)</f>
        <v>0</v>
      </c>
      <c r="AI1873" s="116">
        <f ca="1">SUMIF(AAL!$K$3:$K$65061,'Risk Lv. Inforce'!$B$7:$B$1291,AAL!$L$3:$L$65007)</f>
        <v>0</v>
      </c>
      <c r="AJ1873" s="116">
        <f>VLOOKUP(B1873,AAL!$Q$4:$S$1048576,3,0)</f>
        <v>0</v>
      </c>
      <c r="AK1873" s="116">
        <f>VLOOKUP(B1873,AAL!$U$4:$W$1048576,3,0)</f>
        <v>0</v>
      </c>
      <c r="AL1873" s="69">
        <f ca="1">IFERROR(((AD1873+(AD1873*'Portfolio Stats_RMS'!$C$7))/($AB1873*(1-'Portfolio Stats_RMS'!$C$6))),0)</f>
        <v>0</v>
      </c>
      <c r="AM1873" s="69">
        <f ca="1">IFERROR(((AF1873+(AF1873*'Portfolio Stats_RMS'!$C$7))/($AB1873*(1-'Portfolio Stats_RMS'!$C$6))),0)</f>
        <v>0</v>
      </c>
      <c r="AN1873" s="69">
        <f ca="1">IFERROR(((AH1873+(AH1873*'Portfolio Stats_RMS'!$C$7))/($AB1873*(1-'Portfolio Stats_RMS'!$C$6))),0)</f>
        <v>0</v>
      </c>
      <c r="AO1873" s="69">
        <f>IFERROR(((AJ1873+(AJ1873*'Portfolio Stats_RMS'!$C$7))/(AB1873*(1-'Portfolio Stats_RMS'!$C$6))),0)</f>
        <v>0</v>
      </c>
      <c r="AP1873" s="152"/>
    </row>
    <row r="1874" spans="2:42" x14ac:dyDescent="0.25">
      <c r="B1874" s="29"/>
      <c r="C1874" s="87"/>
      <c r="D1874" s="29"/>
      <c r="E1874" s="29"/>
      <c r="F1874" s="29"/>
      <c r="G1874" s="25"/>
      <c r="H1874" s="25"/>
      <c r="I1874" s="25"/>
      <c r="J1874" s="100"/>
      <c r="K1874" s="100"/>
      <c r="L1874" s="29"/>
      <c r="M1874" s="29"/>
      <c r="N1874" s="29"/>
      <c r="O1874" s="29"/>
      <c r="P1874" s="149"/>
      <c r="Q1874" s="150"/>
      <c r="R1874" s="152"/>
      <c r="S1874" s="153"/>
      <c r="T1874" s="153"/>
      <c r="U1874" s="154"/>
      <c r="V1874" s="99"/>
      <c r="W1874" s="99"/>
      <c r="X1874" s="25"/>
      <c r="Y1874" s="25"/>
      <c r="Z1874" s="99"/>
      <c r="AA1874" s="25"/>
      <c r="AB1874" s="25"/>
      <c r="AC1874" s="99"/>
      <c r="AD1874" s="116">
        <f ca="1">SUMIF(AAL!$A$3:$A$65061,'Risk Lv. Inforce'!$B$7:$B$12091,AAL!$B$3:$B$65007)</f>
        <v>0</v>
      </c>
      <c r="AE1874" s="116">
        <f ca="1">SUMIF(AAL!$C$3:$C$65061,'Risk Lv. Inforce'!$B$7:$B$10291,AAL!$D$3:$D$65007)</f>
        <v>0</v>
      </c>
      <c r="AF1874" s="116">
        <f ca="1">SUMIF(AAL!$E$3:$E$65061,'Risk Lv. Inforce'!$B$7:$B$1291,AAL!$F$3:$F$65007)</f>
        <v>0</v>
      </c>
      <c r="AG1874" s="116">
        <f ca="1">SUMIF(AAL!$G$3:$G$65061,'Risk Lv. Inforce'!$B$7:$B$1291,AAL!$H$3:$H$65007)</f>
        <v>0</v>
      </c>
      <c r="AH1874" s="116">
        <f ca="1">SUMIF(AAL!$I$3:$I$65061,'Risk Lv. Inforce'!$B$7:$B$1291,AAL!$J$3:$J$65007)</f>
        <v>0</v>
      </c>
      <c r="AI1874" s="116">
        <f ca="1">SUMIF(AAL!$K$3:$K$65061,'Risk Lv. Inforce'!$B$7:$B$1291,AAL!$L$3:$L$65007)</f>
        <v>0</v>
      </c>
      <c r="AJ1874" s="116">
        <f>VLOOKUP(B1874,AAL!$Q$4:$S$1048576,3,0)</f>
        <v>0</v>
      </c>
      <c r="AK1874" s="116">
        <f>VLOOKUP(B1874,AAL!$U$4:$W$1048576,3,0)</f>
        <v>0</v>
      </c>
      <c r="AL1874" s="69">
        <f ca="1">IFERROR(((AD1874+(AD1874*'Portfolio Stats_RMS'!$C$7))/($AB1874*(1-'Portfolio Stats_RMS'!$C$6))),0)</f>
        <v>0</v>
      </c>
      <c r="AM1874" s="69">
        <f ca="1">IFERROR(((AF1874+(AF1874*'Portfolio Stats_RMS'!$C$7))/($AB1874*(1-'Portfolio Stats_RMS'!$C$6))),0)</f>
        <v>0</v>
      </c>
      <c r="AN1874" s="69">
        <f ca="1">IFERROR(((AH1874+(AH1874*'Portfolio Stats_RMS'!$C$7))/($AB1874*(1-'Portfolio Stats_RMS'!$C$6))),0)</f>
        <v>0</v>
      </c>
      <c r="AO1874" s="69">
        <f>IFERROR(((AJ1874+(AJ1874*'Portfolio Stats_RMS'!$C$7))/(AB1874*(1-'Portfolio Stats_RMS'!$C$6))),0)</f>
        <v>0</v>
      </c>
      <c r="AP1874" s="152"/>
    </row>
    <row r="1875" spans="2:42" x14ac:dyDescent="0.25">
      <c r="B1875" s="29"/>
      <c r="C1875" s="87"/>
      <c r="D1875" s="29"/>
      <c r="E1875" s="29"/>
      <c r="F1875" s="29"/>
      <c r="G1875" s="25"/>
      <c r="H1875" s="25"/>
      <c r="I1875" s="25"/>
      <c r="J1875" s="100"/>
      <c r="K1875" s="100"/>
      <c r="L1875" s="149"/>
      <c r="M1875" s="29"/>
      <c r="N1875" s="29"/>
      <c r="O1875" s="29"/>
      <c r="P1875" s="149"/>
      <c r="Q1875" s="150"/>
      <c r="R1875" s="152"/>
      <c r="S1875" s="153"/>
      <c r="T1875" s="153"/>
      <c r="U1875" s="154"/>
      <c r="V1875" s="99"/>
      <c r="W1875" s="99"/>
      <c r="X1875" s="25"/>
      <c r="Y1875" s="25"/>
      <c r="Z1875" s="99"/>
      <c r="AA1875" s="25"/>
      <c r="AB1875" s="25"/>
      <c r="AC1875" s="99"/>
      <c r="AD1875" s="116">
        <f ca="1">SUMIF(AAL!$A$3:$A$65061,'Risk Lv. Inforce'!$B$7:$B$12091,AAL!$B$3:$B$65007)</f>
        <v>0</v>
      </c>
      <c r="AE1875" s="116">
        <f ca="1">SUMIF(AAL!$C$3:$C$65061,'Risk Lv. Inforce'!$B$7:$B$10291,AAL!$D$3:$D$65007)</f>
        <v>0</v>
      </c>
      <c r="AF1875" s="116">
        <f ca="1">SUMIF(AAL!$E$3:$E$65061,'Risk Lv. Inforce'!$B$7:$B$1291,AAL!$F$3:$F$65007)</f>
        <v>0</v>
      </c>
      <c r="AG1875" s="116">
        <f ca="1">SUMIF(AAL!$G$3:$G$65061,'Risk Lv. Inforce'!$B$7:$B$1291,AAL!$H$3:$H$65007)</f>
        <v>0</v>
      </c>
      <c r="AH1875" s="116">
        <f ca="1">SUMIF(AAL!$I$3:$I$65061,'Risk Lv. Inforce'!$B$7:$B$1291,AAL!$J$3:$J$65007)</f>
        <v>0</v>
      </c>
      <c r="AI1875" s="116">
        <f ca="1">SUMIF(AAL!$K$3:$K$65061,'Risk Lv. Inforce'!$B$7:$B$1291,AAL!$L$3:$L$65007)</f>
        <v>0</v>
      </c>
      <c r="AJ1875" s="116">
        <f>VLOOKUP(B1875,AAL!$Q$4:$S$1048576,3,0)</f>
        <v>0</v>
      </c>
      <c r="AK1875" s="116">
        <f>VLOOKUP(B1875,AAL!$U$4:$W$1048576,3,0)</f>
        <v>0</v>
      </c>
      <c r="AL1875" s="69">
        <f ca="1">IFERROR(((AD1875+(AD1875*'Portfolio Stats_RMS'!$C$7))/($AB1875*(1-'Portfolio Stats_RMS'!$C$6))),0)</f>
        <v>0</v>
      </c>
      <c r="AM1875" s="69">
        <f ca="1">IFERROR(((AF1875+(AF1875*'Portfolio Stats_RMS'!$C$7))/($AB1875*(1-'Portfolio Stats_RMS'!$C$6))),0)</f>
        <v>0</v>
      </c>
      <c r="AN1875" s="69">
        <f ca="1">IFERROR(((AH1875+(AH1875*'Portfolio Stats_RMS'!$C$7))/($AB1875*(1-'Portfolio Stats_RMS'!$C$6))),0)</f>
        <v>0</v>
      </c>
      <c r="AO1875" s="69">
        <f>IFERROR(((AJ1875+(AJ1875*'Portfolio Stats_RMS'!$C$7))/(AB1875*(1-'Portfolio Stats_RMS'!$C$6))),0)</f>
        <v>0</v>
      </c>
      <c r="AP1875" s="152"/>
    </row>
    <row r="1876" spans="2:42" x14ac:dyDescent="0.25">
      <c r="B1876" s="29"/>
      <c r="C1876" s="87"/>
      <c r="D1876" s="29"/>
      <c r="E1876" s="29"/>
      <c r="F1876" s="29"/>
      <c r="G1876" s="25"/>
      <c r="H1876" s="25"/>
      <c r="I1876" s="25"/>
      <c r="J1876" s="100"/>
      <c r="K1876" s="100"/>
      <c r="L1876" s="149"/>
      <c r="M1876" s="29"/>
      <c r="N1876" s="29"/>
      <c r="O1876" s="29"/>
      <c r="P1876" s="149"/>
      <c r="Q1876" s="150"/>
      <c r="R1876" s="152"/>
      <c r="S1876" s="153"/>
      <c r="T1876" s="153"/>
      <c r="U1876" s="154"/>
      <c r="V1876" s="99"/>
      <c r="W1876" s="99"/>
      <c r="X1876" s="25"/>
      <c r="Y1876" s="25"/>
      <c r="Z1876" s="99"/>
      <c r="AA1876" s="25"/>
      <c r="AB1876" s="25"/>
      <c r="AC1876" s="99"/>
      <c r="AD1876" s="116">
        <f ca="1">SUMIF(AAL!$A$3:$A$65061,'Risk Lv. Inforce'!$B$7:$B$12091,AAL!$B$3:$B$65007)</f>
        <v>0</v>
      </c>
      <c r="AE1876" s="116">
        <f ca="1">SUMIF(AAL!$C$3:$C$65061,'Risk Lv. Inforce'!$B$7:$B$10291,AAL!$D$3:$D$65007)</f>
        <v>0</v>
      </c>
      <c r="AF1876" s="116">
        <f ca="1">SUMIF(AAL!$E$3:$E$65061,'Risk Lv. Inforce'!$B$7:$B$1291,AAL!$F$3:$F$65007)</f>
        <v>0</v>
      </c>
      <c r="AG1876" s="116">
        <f ca="1">SUMIF(AAL!$G$3:$G$65061,'Risk Lv. Inforce'!$B$7:$B$1291,AAL!$H$3:$H$65007)</f>
        <v>0</v>
      </c>
      <c r="AH1876" s="116">
        <f ca="1">SUMIF(AAL!$I$3:$I$65061,'Risk Lv. Inforce'!$B$7:$B$1291,AAL!$J$3:$J$65007)</f>
        <v>0</v>
      </c>
      <c r="AI1876" s="116">
        <f ca="1">SUMIF(AAL!$K$3:$K$65061,'Risk Lv. Inforce'!$B$7:$B$1291,AAL!$L$3:$L$65007)</f>
        <v>0</v>
      </c>
      <c r="AJ1876" s="116">
        <f>VLOOKUP(B1876,AAL!$Q$4:$S$1048576,3,0)</f>
        <v>0</v>
      </c>
      <c r="AK1876" s="116">
        <f>VLOOKUP(B1876,AAL!$U$4:$W$1048576,3,0)</f>
        <v>0</v>
      </c>
      <c r="AL1876" s="69">
        <f ca="1">IFERROR(((AD1876+(AD1876*'Portfolio Stats_RMS'!$C$7))/($AB1876*(1-'Portfolio Stats_RMS'!$C$6))),0)</f>
        <v>0</v>
      </c>
      <c r="AM1876" s="69">
        <f ca="1">IFERROR(((AF1876+(AF1876*'Portfolio Stats_RMS'!$C$7))/($AB1876*(1-'Portfolio Stats_RMS'!$C$6))),0)</f>
        <v>0</v>
      </c>
      <c r="AN1876" s="69">
        <f ca="1">IFERROR(((AH1876+(AH1876*'Portfolio Stats_RMS'!$C$7))/($AB1876*(1-'Portfolio Stats_RMS'!$C$6))),0)</f>
        <v>0</v>
      </c>
      <c r="AO1876" s="69">
        <f>IFERROR(((AJ1876+(AJ1876*'Portfolio Stats_RMS'!$C$7))/(AB1876*(1-'Portfolio Stats_RMS'!$C$6))),0)</f>
        <v>0</v>
      </c>
      <c r="AP1876" s="152"/>
    </row>
    <row r="1877" spans="2:42" x14ac:dyDescent="0.25">
      <c r="B1877" s="29"/>
      <c r="C1877" s="87"/>
      <c r="D1877" s="29"/>
      <c r="E1877" s="29"/>
      <c r="F1877" s="29"/>
      <c r="G1877" s="25"/>
      <c r="H1877" s="25"/>
      <c r="I1877" s="25"/>
      <c r="J1877" s="100"/>
      <c r="K1877" s="100"/>
      <c r="L1877" s="29"/>
      <c r="M1877" s="29"/>
      <c r="N1877" s="29"/>
      <c r="O1877" s="29"/>
      <c r="P1877" s="149"/>
      <c r="Q1877" s="150"/>
      <c r="R1877" s="152"/>
      <c r="S1877" s="153"/>
      <c r="T1877" s="153"/>
      <c r="U1877" s="154"/>
      <c r="V1877" s="99"/>
      <c r="W1877" s="99"/>
      <c r="X1877" s="25"/>
      <c r="Y1877" s="25"/>
      <c r="Z1877" s="99"/>
      <c r="AA1877" s="25"/>
      <c r="AB1877" s="25"/>
      <c r="AC1877" s="99"/>
      <c r="AD1877" s="116">
        <f ca="1">SUMIF(AAL!$A$3:$A$65061,'Risk Lv. Inforce'!$B$7:$B$12091,AAL!$B$3:$B$65007)</f>
        <v>0</v>
      </c>
      <c r="AE1877" s="116">
        <f ca="1">SUMIF(AAL!$C$3:$C$65061,'Risk Lv. Inforce'!$B$7:$B$10291,AAL!$D$3:$D$65007)</f>
        <v>0</v>
      </c>
      <c r="AF1877" s="116">
        <f ca="1">SUMIF(AAL!$E$3:$E$65061,'Risk Lv. Inforce'!$B$7:$B$1291,AAL!$F$3:$F$65007)</f>
        <v>0</v>
      </c>
      <c r="AG1877" s="116">
        <f ca="1">SUMIF(AAL!$G$3:$G$65061,'Risk Lv. Inforce'!$B$7:$B$1291,AAL!$H$3:$H$65007)</f>
        <v>0</v>
      </c>
      <c r="AH1877" s="116">
        <f ca="1">SUMIF(AAL!$I$3:$I$65061,'Risk Lv. Inforce'!$B$7:$B$1291,AAL!$J$3:$J$65007)</f>
        <v>0</v>
      </c>
      <c r="AI1877" s="116">
        <f ca="1">SUMIF(AAL!$K$3:$K$65061,'Risk Lv. Inforce'!$B$7:$B$1291,AAL!$L$3:$L$65007)</f>
        <v>0</v>
      </c>
      <c r="AJ1877" s="116">
        <f>VLOOKUP(B1877,AAL!$Q$4:$S$1048576,3,0)</f>
        <v>0</v>
      </c>
      <c r="AK1877" s="116">
        <f>VLOOKUP(B1877,AAL!$U$4:$W$1048576,3,0)</f>
        <v>0</v>
      </c>
      <c r="AL1877" s="69">
        <f ca="1">IFERROR(((AD1877+(AD1877*'Portfolio Stats_RMS'!$C$7))/($AB1877*(1-'Portfolio Stats_RMS'!$C$6))),0)</f>
        <v>0</v>
      </c>
      <c r="AM1877" s="69">
        <f ca="1">IFERROR(((AF1877+(AF1877*'Portfolio Stats_RMS'!$C$7))/($AB1877*(1-'Portfolio Stats_RMS'!$C$6))),0)</f>
        <v>0</v>
      </c>
      <c r="AN1877" s="69">
        <f ca="1">IFERROR(((AH1877+(AH1877*'Portfolio Stats_RMS'!$C$7))/($AB1877*(1-'Portfolio Stats_RMS'!$C$6))),0)</f>
        <v>0</v>
      </c>
      <c r="AO1877" s="69">
        <f>IFERROR(((AJ1877+(AJ1877*'Portfolio Stats_RMS'!$C$7))/(AB1877*(1-'Portfolio Stats_RMS'!$C$6))),0)</f>
        <v>0</v>
      </c>
      <c r="AP1877" s="152"/>
    </row>
    <row r="1878" spans="2:42" x14ac:dyDescent="0.25">
      <c r="B1878" s="29"/>
      <c r="C1878" s="87"/>
      <c r="D1878" s="29"/>
      <c r="E1878" s="29"/>
      <c r="F1878" s="29"/>
      <c r="G1878" s="25"/>
      <c r="H1878" s="25"/>
      <c r="I1878" s="25"/>
      <c r="J1878" s="100"/>
      <c r="K1878" s="100"/>
      <c r="L1878" s="29"/>
      <c r="M1878" s="29"/>
      <c r="N1878" s="29"/>
      <c r="O1878" s="29"/>
      <c r="P1878" s="149"/>
      <c r="Q1878" s="150"/>
      <c r="R1878" s="152"/>
      <c r="S1878" s="153"/>
      <c r="T1878" s="153"/>
      <c r="U1878" s="154"/>
      <c r="V1878" s="99"/>
      <c r="W1878" s="99"/>
      <c r="X1878" s="25"/>
      <c r="Y1878" s="25"/>
      <c r="Z1878" s="99"/>
      <c r="AA1878" s="25"/>
      <c r="AB1878" s="25"/>
      <c r="AC1878" s="99"/>
      <c r="AD1878" s="116">
        <f ca="1">SUMIF(AAL!$A$3:$A$65061,'Risk Lv. Inforce'!$B$7:$B$12091,AAL!$B$3:$B$65007)</f>
        <v>0</v>
      </c>
      <c r="AE1878" s="116">
        <f ca="1">SUMIF(AAL!$C$3:$C$65061,'Risk Lv. Inforce'!$B$7:$B$10291,AAL!$D$3:$D$65007)</f>
        <v>0</v>
      </c>
      <c r="AF1878" s="116">
        <f ca="1">SUMIF(AAL!$E$3:$E$65061,'Risk Lv. Inforce'!$B$7:$B$1291,AAL!$F$3:$F$65007)</f>
        <v>0</v>
      </c>
      <c r="AG1878" s="116">
        <f ca="1">SUMIF(AAL!$G$3:$G$65061,'Risk Lv. Inforce'!$B$7:$B$1291,AAL!$H$3:$H$65007)</f>
        <v>0</v>
      </c>
      <c r="AH1878" s="116">
        <f ca="1">SUMIF(AAL!$I$3:$I$65061,'Risk Lv. Inforce'!$B$7:$B$1291,AAL!$J$3:$J$65007)</f>
        <v>0</v>
      </c>
      <c r="AI1878" s="116">
        <f ca="1">SUMIF(AAL!$K$3:$K$65061,'Risk Lv. Inforce'!$B$7:$B$1291,AAL!$L$3:$L$65007)</f>
        <v>0</v>
      </c>
      <c r="AJ1878" s="116">
        <f>VLOOKUP(B1878,AAL!$Q$4:$S$1048576,3,0)</f>
        <v>0</v>
      </c>
      <c r="AK1878" s="116">
        <f>VLOOKUP(B1878,AAL!$U$4:$W$1048576,3,0)</f>
        <v>0</v>
      </c>
      <c r="AL1878" s="69">
        <f ca="1">IFERROR(((AD1878+(AD1878*'Portfolio Stats_RMS'!$C$7))/($AB1878*(1-'Portfolio Stats_RMS'!$C$6))),0)</f>
        <v>0</v>
      </c>
      <c r="AM1878" s="69">
        <f ca="1">IFERROR(((AF1878+(AF1878*'Portfolio Stats_RMS'!$C$7))/($AB1878*(1-'Portfolio Stats_RMS'!$C$6))),0)</f>
        <v>0</v>
      </c>
      <c r="AN1878" s="69">
        <f ca="1">IFERROR(((AH1878+(AH1878*'Portfolio Stats_RMS'!$C$7))/($AB1878*(1-'Portfolio Stats_RMS'!$C$6))),0)</f>
        <v>0</v>
      </c>
      <c r="AO1878" s="69">
        <f>IFERROR(((AJ1878+(AJ1878*'Portfolio Stats_RMS'!$C$7))/(AB1878*(1-'Portfolio Stats_RMS'!$C$6))),0)</f>
        <v>0</v>
      </c>
      <c r="AP1878" s="152"/>
    </row>
    <row r="1879" spans="2:42" x14ac:dyDescent="0.25">
      <c r="B1879" s="29"/>
      <c r="C1879" s="87"/>
      <c r="D1879" s="29"/>
      <c r="E1879" s="29"/>
      <c r="F1879" s="29"/>
      <c r="G1879" s="25"/>
      <c r="H1879" s="25"/>
      <c r="I1879" s="25"/>
      <c r="J1879" s="100"/>
      <c r="K1879" s="100"/>
      <c r="L1879" s="149"/>
      <c r="M1879" s="29"/>
      <c r="N1879" s="29"/>
      <c r="O1879" s="29"/>
      <c r="P1879" s="149"/>
      <c r="Q1879" s="150"/>
      <c r="R1879" s="152"/>
      <c r="S1879" s="153"/>
      <c r="T1879" s="153"/>
      <c r="U1879" s="154"/>
      <c r="V1879" s="99"/>
      <c r="W1879" s="99"/>
      <c r="X1879" s="25"/>
      <c r="Y1879" s="25"/>
      <c r="Z1879" s="99"/>
      <c r="AA1879" s="25"/>
      <c r="AB1879" s="25"/>
      <c r="AC1879" s="99"/>
      <c r="AD1879" s="116">
        <f ca="1">SUMIF(AAL!$A$3:$A$65061,'Risk Lv. Inforce'!$B$7:$B$12091,AAL!$B$3:$B$65007)</f>
        <v>0</v>
      </c>
      <c r="AE1879" s="116">
        <f ca="1">SUMIF(AAL!$C$3:$C$65061,'Risk Lv. Inforce'!$B$7:$B$10291,AAL!$D$3:$D$65007)</f>
        <v>0</v>
      </c>
      <c r="AF1879" s="116">
        <f ca="1">SUMIF(AAL!$E$3:$E$65061,'Risk Lv. Inforce'!$B$7:$B$1291,AAL!$F$3:$F$65007)</f>
        <v>0</v>
      </c>
      <c r="AG1879" s="116">
        <f ca="1">SUMIF(AAL!$G$3:$G$65061,'Risk Lv. Inforce'!$B$7:$B$1291,AAL!$H$3:$H$65007)</f>
        <v>0</v>
      </c>
      <c r="AH1879" s="116">
        <f ca="1">SUMIF(AAL!$I$3:$I$65061,'Risk Lv. Inforce'!$B$7:$B$1291,AAL!$J$3:$J$65007)</f>
        <v>0</v>
      </c>
      <c r="AI1879" s="116">
        <f ca="1">SUMIF(AAL!$K$3:$K$65061,'Risk Lv. Inforce'!$B$7:$B$1291,AAL!$L$3:$L$65007)</f>
        <v>0</v>
      </c>
      <c r="AJ1879" s="116">
        <f>VLOOKUP(B1879,AAL!$Q$4:$S$1048576,3,0)</f>
        <v>0</v>
      </c>
      <c r="AK1879" s="116">
        <f>VLOOKUP(B1879,AAL!$U$4:$W$1048576,3,0)</f>
        <v>0</v>
      </c>
      <c r="AL1879" s="69">
        <f ca="1">IFERROR(((AD1879+(AD1879*'Portfolio Stats_RMS'!$C$7))/($AB1879*(1-'Portfolio Stats_RMS'!$C$6))),0)</f>
        <v>0</v>
      </c>
      <c r="AM1879" s="69">
        <f ca="1">IFERROR(((AF1879+(AF1879*'Portfolio Stats_RMS'!$C$7))/($AB1879*(1-'Portfolio Stats_RMS'!$C$6))),0)</f>
        <v>0</v>
      </c>
      <c r="AN1879" s="69">
        <f ca="1">IFERROR(((AH1879+(AH1879*'Portfolio Stats_RMS'!$C$7))/($AB1879*(1-'Portfolio Stats_RMS'!$C$6))),0)</f>
        <v>0</v>
      </c>
      <c r="AO1879" s="69">
        <f>IFERROR(((AJ1879+(AJ1879*'Portfolio Stats_RMS'!$C$7))/(AB1879*(1-'Portfolio Stats_RMS'!$C$6))),0)</f>
        <v>0</v>
      </c>
      <c r="AP1879" s="152"/>
    </row>
    <row r="1880" spans="2:42" x14ac:dyDescent="0.25">
      <c r="B1880" s="29"/>
      <c r="C1880" s="87"/>
      <c r="D1880" s="29"/>
      <c r="E1880" s="29"/>
      <c r="F1880" s="29"/>
      <c r="G1880" s="25"/>
      <c r="H1880" s="25"/>
      <c r="I1880" s="25"/>
      <c r="J1880" s="100"/>
      <c r="K1880" s="100"/>
      <c r="L1880" s="149"/>
      <c r="M1880" s="29"/>
      <c r="N1880" s="29"/>
      <c r="O1880" s="29"/>
      <c r="P1880" s="149"/>
      <c r="Q1880" s="150"/>
      <c r="R1880" s="152"/>
      <c r="S1880" s="153"/>
      <c r="T1880" s="153"/>
      <c r="U1880" s="154"/>
      <c r="V1880" s="99"/>
      <c r="W1880" s="99"/>
      <c r="X1880" s="25"/>
      <c r="Y1880" s="25"/>
      <c r="Z1880" s="99"/>
      <c r="AA1880" s="25"/>
      <c r="AB1880" s="25"/>
      <c r="AC1880" s="99"/>
      <c r="AD1880" s="116">
        <f ca="1">SUMIF(AAL!$A$3:$A$65061,'Risk Lv. Inforce'!$B$7:$B$12091,AAL!$B$3:$B$65007)</f>
        <v>0</v>
      </c>
      <c r="AE1880" s="116">
        <f ca="1">SUMIF(AAL!$C$3:$C$65061,'Risk Lv. Inforce'!$B$7:$B$10291,AAL!$D$3:$D$65007)</f>
        <v>0</v>
      </c>
      <c r="AF1880" s="116">
        <f ca="1">SUMIF(AAL!$E$3:$E$65061,'Risk Lv. Inforce'!$B$7:$B$1291,AAL!$F$3:$F$65007)</f>
        <v>0</v>
      </c>
      <c r="AG1880" s="116">
        <f ca="1">SUMIF(AAL!$G$3:$G$65061,'Risk Lv. Inforce'!$B$7:$B$1291,AAL!$H$3:$H$65007)</f>
        <v>0</v>
      </c>
      <c r="AH1880" s="116">
        <f ca="1">SUMIF(AAL!$I$3:$I$65061,'Risk Lv. Inforce'!$B$7:$B$1291,AAL!$J$3:$J$65007)</f>
        <v>0</v>
      </c>
      <c r="AI1880" s="116">
        <f ca="1">SUMIF(AAL!$K$3:$K$65061,'Risk Lv. Inforce'!$B$7:$B$1291,AAL!$L$3:$L$65007)</f>
        <v>0</v>
      </c>
      <c r="AJ1880" s="116">
        <f>VLOOKUP(B1880,AAL!$Q$4:$S$1048576,3,0)</f>
        <v>0</v>
      </c>
      <c r="AK1880" s="116">
        <f>VLOOKUP(B1880,AAL!$U$4:$W$1048576,3,0)</f>
        <v>0</v>
      </c>
      <c r="AL1880" s="69">
        <f ca="1">IFERROR(((AD1880+(AD1880*'Portfolio Stats_RMS'!$C$7))/($AB1880*(1-'Portfolio Stats_RMS'!$C$6))),0)</f>
        <v>0</v>
      </c>
      <c r="AM1880" s="69">
        <f ca="1">IFERROR(((AF1880+(AF1880*'Portfolio Stats_RMS'!$C$7))/($AB1880*(1-'Portfolio Stats_RMS'!$C$6))),0)</f>
        <v>0</v>
      </c>
      <c r="AN1880" s="69">
        <f ca="1">IFERROR(((AH1880+(AH1880*'Portfolio Stats_RMS'!$C$7))/($AB1880*(1-'Portfolio Stats_RMS'!$C$6))),0)</f>
        <v>0</v>
      </c>
      <c r="AO1880" s="69">
        <f>IFERROR(((AJ1880+(AJ1880*'Portfolio Stats_RMS'!$C$7))/(AB1880*(1-'Portfolio Stats_RMS'!$C$6))),0)</f>
        <v>0</v>
      </c>
      <c r="AP1880" s="152"/>
    </row>
    <row r="1881" spans="2:42" x14ac:dyDescent="0.25">
      <c r="B1881" s="29"/>
      <c r="C1881" s="87"/>
      <c r="D1881" s="29"/>
      <c r="E1881" s="29"/>
      <c r="F1881" s="29"/>
      <c r="G1881" s="25"/>
      <c r="H1881" s="25"/>
      <c r="I1881" s="25"/>
      <c r="J1881" s="100"/>
      <c r="K1881" s="100"/>
      <c r="L1881" s="149"/>
      <c r="M1881" s="29"/>
      <c r="N1881" s="29"/>
      <c r="O1881" s="29"/>
      <c r="P1881" s="149"/>
      <c r="Q1881" s="150"/>
      <c r="R1881" s="152"/>
      <c r="S1881" s="153"/>
      <c r="T1881" s="153"/>
      <c r="U1881" s="154"/>
      <c r="V1881" s="99"/>
      <c r="W1881" s="99"/>
      <c r="X1881" s="25"/>
      <c r="Y1881" s="25"/>
      <c r="Z1881" s="99"/>
      <c r="AA1881" s="25"/>
      <c r="AB1881" s="25"/>
      <c r="AC1881" s="99"/>
      <c r="AD1881" s="116">
        <f ca="1">SUMIF(AAL!$A$3:$A$65061,'Risk Lv. Inforce'!$B$7:$B$12091,AAL!$B$3:$B$65007)</f>
        <v>0</v>
      </c>
      <c r="AE1881" s="116">
        <f ca="1">SUMIF(AAL!$C$3:$C$65061,'Risk Lv. Inforce'!$B$7:$B$10291,AAL!$D$3:$D$65007)</f>
        <v>0</v>
      </c>
      <c r="AF1881" s="116">
        <f ca="1">SUMIF(AAL!$E$3:$E$65061,'Risk Lv. Inforce'!$B$7:$B$1291,AAL!$F$3:$F$65007)</f>
        <v>0</v>
      </c>
      <c r="AG1881" s="116">
        <f ca="1">SUMIF(AAL!$G$3:$G$65061,'Risk Lv. Inforce'!$B$7:$B$1291,AAL!$H$3:$H$65007)</f>
        <v>0</v>
      </c>
      <c r="AH1881" s="116">
        <f ca="1">SUMIF(AAL!$I$3:$I$65061,'Risk Lv. Inforce'!$B$7:$B$1291,AAL!$J$3:$J$65007)</f>
        <v>0</v>
      </c>
      <c r="AI1881" s="116">
        <f ca="1">SUMIF(AAL!$K$3:$K$65061,'Risk Lv. Inforce'!$B$7:$B$1291,AAL!$L$3:$L$65007)</f>
        <v>0</v>
      </c>
      <c r="AJ1881" s="116">
        <f>VLOOKUP(B1881,AAL!$Q$4:$S$1048576,3,0)</f>
        <v>0</v>
      </c>
      <c r="AK1881" s="116">
        <f>VLOOKUP(B1881,AAL!$U$4:$W$1048576,3,0)</f>
        <v>0</v>
      </c>
      <c r="AL1881" s="69">
        <f ca="1">IFERROR(((AD1881+(AD1881*'Portfolio Stats_RMS'!$C$7))/($AB1881*(1-'Portfolio Stats_RMS'!$C$6))),0)</f>
        <v>0</v>
      </c>
      <c r="AM1881" s="69">
        <f ca="1">IFERROR(((AF1881+(AF1881*'Portfolio Stats_RMS'!$C$7))/($AB1881*(1-'Portfolio Stats_RMS'!$C$6))),0)</f>
        <v>0</v>
      </c>
      <c r="AN1881" s="69">
        <f ca="1">IFERROR(((AH1881+(AH1881*'Portfolio Stats_RMS'!$C$7))/($AB1881*(1-'Portfolio Stats_RMS'!$C$6))),0)</f>
        <v>0</v>
      </c>
      <c r="AO1881" s="69">
        <f>IFERROR(((AJ1881+(AJ1881*'Portfolio Stats_RMS'!$C$7))/(AB1881*(1-'Portfolio Stats_RMS'!$C$6))),0)</f>
        <v>0</v>
      </c>
      <c r="AP1881" s="152"/>
    </row>
    <row r="1882" spans="2:42" x14ac:dyDescent="0.25">
      <c r="B1882" s="29"/>
      <c r="C1882" s="87"/>
      <c r="D1882" s="29"/>
      <c r="E1882" s="29"/>
      <c r="F1882" s="29"/>
      <c r="G1882" s="25"/>
      <c r="H1882" s="25"/>
      <c r="I1882" s="25"/>
      <c r="J1882" s="100"/>
      <c r="K1882" s="100"/>
      <c r="L1882" s="149"/>
      <c r="M1882" s="29"/>
      <c r="N1882" s="29"/>
      <c r="O1882" s="29"/>
      <c r="P1882" s="149"/>
      <c r="Q1882" s="150"/>
      <c r="R1882" s="152"/>
      <c r="S1882" s="153"/>
      <c r="T1882" s="153"/>
      <c r="U1882" s="154"/>
      <c r="V1882" s="99"/>
      <c r="W1882" s="99"/>
      <c r="X1882" s="25"/>
      <c r="Y1882" s="25"/>
      <c r="Z1882" s="99"/>
      <c r="AA1882" s="25"/>
      <c r="AB1882" s="25"/>
      <c r="AC1882" s="99"/>
      <c r="AD1882" s="116">
        <f ca="1">SUMIF(AAL!$A$3:$A$65061,'Risk Lv. Inforce'!$B$7:$B$12091,AAL!$B$3:$B$65007)</f>
        <v>0</v>
      </c>
      <c r="AE1882" s="116">
        <f ca="1">SUMIF(AAL!$C$3:$C$65061,'Risk Lv. Inforce'!$B$7:$B$10291,AAL!$D$3:$D$65007)</f>
        <v>0</v>
      </c>
      <c r="AF1882" s="116">
        <f ca="1">SUMIF(AAL!$E$3:$E$65061,'Risk Lv. Inforce'!$B$7:$B$1291,AAL!$F$3:$F$65007)</f>
        <v>0</v>
      </c>
      <c r="AG1882" s="116">
        <f ca="1">SUMIF(AAL!$G$3:$G$65061,'Risk Lv. Inforce'!$B$7:$B$1291,AAL!$H$3:$H$65007)</f>
        <v>0</v>
      </c>
      <c r="AH1882" s="116">
        <f ca="1">SUMIF(AAL!$I$3:$I$65061,'Risk Lv. Inforce'!$B$7:$B$1291,AAL!$J$3:$J$65007)</f>
        <v>0</v>
      </c>
      <c r="AI1882" s="116">
        <f ca="1">SUMIF(AAL!$K$3:$K$65061,'Risk Lv. Inforce'!$B$7:$B$1291,AAL!$L$3:$L$65007)</f>
        <v>0</v>
      </c>
      <c r="AJ1882" s="116">
        <f>VLOOKUP(B1882,AAL!$Q$4:$S$1048576,3,0)</f>
        <v>0</v>
      </c>
      <c r="AK1882" s="116">
        <f>VLOOKUP(B1882,AAL!$U$4:$W$1048576,3,0)</f>
        <v>0</v>
      </c>
      <c r="AL1882" s="69">
        <f ca="1">IFERROR(((AD1882+(AD1882*'Portfolio Stats_RMS'!$C$7))/($AB1882*(1-'Portfolio Stats_RMS'!$C$6))),0)</f>
        <v>0</v>
      </c>
      <c r="AM1882" s="69">
        <f ca="1">IFERROR(((AF1882+(AF1882*'Portfolio Stats_RMS'!$C$7))/($AB1882*(1-'Portfolio Stats_RMS'!$C$6))),0)</f>
        <v>0</v>
      </c>
      <c r="AN1882" s="69">
        <f ca="1">IFERROR(((AH1882+(AH1882*'Portfolio Stats_RMS'!$C$7))/($AB1882*(1-'Portfolio Stats_RMS'!$C$6))),0)</f>
        <v>0</v>
      </c>
      <c r="AO1882" s="69">
        <f>IFERROR(((AJ1882+(AJ1882*'Portfolio Stats_RMS'!$C$7))/(AB1882*(1-'Portfolio Stats_RMS'!$C$6))),0)</f>
        <v>0</v>
      </c>
      <c r="AP1882" s="152"/>
    </row>
    <row r="1883" spans="2:42" x14ac:dyDescent="0.25">
      <c r="B1883" s="29"/>
      <c r="C1883" s="87"/>
      <c r="D1883" s="29"/>
      <c r="E1883" s="29"/>
      <c r="F1883" s="29"/>
      <c r="G1883" s="25"/>
      <c r="H1883" s="25"/>
      <c r="I1883" s="25"/>
      <c r="J1883" s="100"/>
      <c r="K1883" s="100"/>
      <c r="L1883" s="149"/>
      <c r="M1883" s="29"/>
      <c r="N1883" s="29"/>
      <c r="O1883" s="29"/>
      <c r="P1883" s="149"/>
      <c r="Q1883" s="150"/>
      <c r="R1883" s="152"/>
      <c r="S1883" s="153"/>
      <c r="T1883" s="153"/>
      <c r="U1883" s="154"/>
      <c r="V1883" s="99"/>
      <c r="W1883" s="99"/>
      <c r="X1883" s="25"/>
      <c r="Y1883" s="25"/>
      <c r="Z1883" s="99"/>
      <c r="AA1883" s="25"/>
      <c r="AB1883" s="25"/>
      <c r="AC1883" s="99"/>
      <c r="AD1883" s="116">
        <f ca="1">SUMIF(AAL!$A$3:$A$65061,'Risk Lv. Inforce'!$B$7:$B$12091,AAL!$B$3:$B$65007)</f>
        <v>0</v>
      </c>
      <c r="AE1883" s="116">
        <f ca="1">SUMIF(AAL!$C$3:$C$65061,'Risk Lv. Inforce'!$B$7:$B$10291,AAL!$D$3:$D$65007)</f>
        <v>0</v>
      </c>
      <c r="AF1883" s="116">
        <f ca="1">SUMIF(AAL!$E$3:$E$65061,'Risk Lv. Inforce'!$B$7:$B$1291,AAL!$F$3:$F$65007)</f>
        <v>0</v>
      </c>
      <c r="AG1883" s="116">
        <f ca="1">SUMIF(AAL!$G$3:$G$65061,'Risk Lv. Inforce'!$B$7:$B$1291,AAL!$H$3:$H$65007)</f>
        <v>0</v>
      </c>
      <c r="AH1883" s="116">
        <f ca="1">SUMIF(AAL!$I$3:$I$65061,'Risk Lv. Inforce'!$B$7:$B$1291,AAL!$J$3:$J$65007)</f>
        <v>0</v>
      </c>
      <c r="AI1883" s="116">
        <f ca="1">SUMIF(AAL!$K$3:$K$65061,'Risk Lv. Inforce'!$B$7:$B$1291,AAL!$L$3:$L$65007)</f>
        <v>0</v>
      </c>
      <c r="AJ1883" s="116">
        <f>VLOOKUP(B1883,AAL!$Q$4:$S$1048576,3,0)</f>
        <v>0</v>
      </c>
      <c r="AK1883" s="116">
        <f>VLOOKUP(B1883,AAL!$U$4:$W$1048576,3,0)</f>
        <v>0</v>
      </c>
      <c r="AL1883" s="69">
        <f ca="1">IFERROR(((AD1883+(AD1883*'Portfolio Stats_RMS'!$C$7))/($AB1883*(1-'Portfolio Stats_RMS'!$C$6))),0)</f>
        <v>0</v>
      </c>
      <c r="AM1883" s="69">
        <f ca="1">IFERROR(((AF1883+(AF1883*'Portfolio Stats_RMS'!$C$7))/($AB1883*(1-'Portfolio Stats_RMS'!$C$6))),0)</f>
        <v>0</v>
      </c>
      <c r="AN1883" s="69">
        <f ca="1">IFERROR(((AH1883+(AH1883*'Portfolio Stats_RMS'!$C$7))/($AB1883*(1-'Portfolio Stats_RMS'!$C$6))),0)</f>
        <v>0</v>
      </c>
      <c r="AO1883" s="69">
        <f>IFERROR(((AJ1883+(AJ1883*'Portfolio Stats_RMS'!$C$7))/(AB1883*(1-'Portfolio Stats_RMS'!$C$6))),0)</f>
        <v>0</v>
      </c>
      <c r="AP1883" s="152"/>
    </row>
    <row r="1884" spans="2:42" x14ac:dyDescent="0.25">
      <c r="B1884" s="29"/>
      <c r="C1884" s="87"/>
      <c r="D1884" s="29"/>
      <c r="E1884" s="29"/>
      <c r="F1884" s="29"/>
      <c r="G1884" s="25"/>
      <c r="H1884" s="25"/>
      <c r="I1884" s="25"/>
      <c r="J1884" s="100"/>
      <c r="K1884" s="100"/>
      <c r="L1884" s="149"/>
      <c r="M1884" s="29"/>
      <c r="N1884" s="29"/>
      <c r="O1884" s="29"/>
      <c r="P1884" s="149"/>
      <c r="Q1884" s="150"/>
      <c r="R1884" s="152"/>
      <c r="S1884" s="153"/>
      <c r="T1884" s="153"/>
      <c r="U1884" s="154"/>
      <c r="V1884" s="99"/>
      <c r="W1884" s="99"/>
      <c r="X1884" s="25"/>
      <c r="Y1884" s="25"/>
      <c r="Z1884" s="99"/>
      <c r="AA1884" s="25"/>
      <c r="AB1884" s="25"/>
      <c r="AC1884" s="99"/>
      <c r="AD1884" s="116">
        <f ca="1">SUMIF(AAL!$A$3:$A$65061,'Risk Lv. Inforce'!$B$7:$B$12091,AAL!$B$3:$B$65007)</f>
        <v>0</v>
      </c>
      <c r="AE1884" s="116">
        <f ca="1">SUMIF(AAL!$C$3:$C$65061,'Risk Lv. Inforce'!$B$7:$B$10291,AAL!$D$3:$D$65007)</f>
        <v>0</v>
      </c>
      <c r="AF1884" s="116">
        <f ca="1">SUMIF(AAL!$E$3:$E$65061,'Risk Lv. Inforce'!$B$7:$B$1291,AAL!$F$3:$F$65007)</f>
        <v>0</v>
      </c>
      <c r="AG1884" s="116">
        <f ca="1">SUMIF(AAL!$G$3:$G$65061,'Risk Lv. Inforce'!$B$7:$B$1291,AAL!$H$3:$H$65007)</f>
        <v>0</v>
      </c>
      <c r="AH1884" s="116">
        <f ca="1">SUMIF(AAL!$I$3:$I$65061,'Risk Lv. Inforce'!$B$7:$B$1291,AAL!$J$3:$J$65007)</f>
        <v>0</v>
      </c>
      <c r="AI1884" s="116">
        <f ca="1">SUMIF(AAL!$K$3:$K$65061,'Risk Lv. Inforce'!$B$7:$B$1291,AAL!$L$3:$L$65007)</f>
        <v>0</v>
      </c>
      <c r="AJ1884" s="116">
        <f>VLOOKUP(B1884,AAL!$Q$4:$S$1048576,3,0)</f>
        <v>0</v>
      </c>
      <c r="AK1884" s="116">
        <f>VLOOKUP(B1884,AAL!$U$4:$W$1048576,3,0)</f>
        <v>0</v>
      </c>
      <c r="AL1884" s="69">
        <f ca="1">IFERROR(((AD1884+(AD1884*'Portfolio Stats_RMS'!$C$7))/($AB1884*(1-'Portfolio Stats_RMS'!$C$6))),0)</f>
        <v>0</v>
      </c>
      <c r="AM1884" s="69">
        <f ca="1">IFERROR(((AF1884+(AF1884*'Portfolio Stats_RMS'!$C$7))/($AB1884*(1-'Portfolio Stats_RMS'!$C$6))),0)</f>
        <v>0</v>
      </c>
      <c r="AN1884" s="69">
        <f ca="1">IFERROR(((AH1884+(AH1884*'Portfolio Stats_RMS'!$C$7))/($AB1884*(1-'Portfolio Stats_RMS'!$C$6))),0)</f>
        <v>0</v>
      </c>
      <c r="AO1884" s="69">
        <f>IFERROR(((AJ1884+(AJ1884*'Portfolio Stats_RMS'!$C$7))/(AB1884*(1-'Portfolio Stats_RMS'!$C$6))),0)</f>
        <v>0</v>
      </c>
      <c r="AP1884" s="152"/>
    </row>
    <row r="1885" spans="2:42" x14ac:dyDescent="0.25">
      <c r="B1885" s="29"/>
      <c r="C1885" s="87"/>
      <c r="D1885" s="29"/>
      <c r="E1885" s="29"/>
      <c r="F1885" s="29"/>
      <c r="G1885" s="25"/>
      <c r="H1885" s="25"/>
      <c r="I1885" s="25"/>
      <c r="J1885" s="100"/>
      <c r="K1885" s="100"/>
      <c r="L1885" s="149"/>
      <c r="M1885" s="29"/>
      <c r="N1885" s="29"/>
      <c r="O1885" s="29"/>
      <c r="P1885" s="149"/>
      <c r="Q1885" s="150"/>
      <c r="R1885" s="152"/>
      <c r="S1885" s="153"/>
      <c r="T1885" s="153"/>
      <c r="U1885" s="154"/>
      <c r="V1885" s="99"/>
      <c r="W1885" s="99"/>
      <c r="X1885" s="25"/>
      <c r="Y1885" s="25"/>
      <c r="Z1885" s="99"/>
      <c r="AA1885" s="25"/>
      <c r="AB1885" s="25"/>
      <c r="AC1885" s="99"/>
      <c r="AD1885" s="116">
        <f ca="1">SUMIF(AAL!$A$3:$A$65061,'Risk Lv. Inforce'!$B$7:$B$12091,AAL!$B$3:$B$65007)</f>
        <v>0</v>
      </c>
      <c r="AE1885" s="116">
        <f ca="1">SUMIF(AAL!$C$3:$C$65061,'Risk Lv. Inforce'!$B$7:$B$10291,AAL!$D$3:$D$65007)</f>
        <v>0</v>
      </c>
      <c r="AF1885" s="116">
        <f ca="1">SUMIF(AAL!$E$3:$E$65061,'Risk Lv. Inforce'!$B$7:$B$1291,AAL!$F$3:$F$65007)</f>
        <v>0</v>
      </c>
      <c r="AG1885" s="116">
        <f ca="1">SUMIF(AAL!$G$3:$G$65061,'Risk Lv. Inforce'!$B$7:$B$1291,AAL!$H$3:$H$65007)</f>
        <v>0</v>
      </c>
      <c r="AH1885" s="116">
        <f ca="1">SUMIF(AAL!$I$3:$I$65061,'Risk Lv. Inforce'!$B$7:$B$1291,AAL!$J$3:$J$65007)</f>
        <v>0</v>
      </c>
      <c r="AI1885" s="116">
        <f ca="1">SUMIF(AAL!$K$3:$K$65061,'Risk Lv. Inforce'!$B$7:$B$1291,AAL!$L$3:$L$65007)</f>
        <v>0</v>
      </c>
      <c r="AJ1885" s="116">
        <f>VLOOKUP(B1885,AAL!$Q$4:$S$1048576,3,0)</f>
        <v>0</v>
      </c>
      <c r="AK1885" s="116">
        <f>VLOOKUP(B1885,AAL!$U$4:$W$1048576,3,0)</f>
        <v>0</v>
      </c>
      <c r="AL1885" s="69">
        <f ca="1">IFERROR(((AD1885+(AD1885*'Portfolio Stats_RMS'!$C$7))/($AB1885*(1-'Portfolio Stats_RMS'!$C$6))),0)</f>
        <v>0</v>
      </c>
      <c r="AM1885" s="69">
        <f ca="1">IFERROR(((AF1885+(AF1885*'Portfolio Stats_RMS'!$C$7))/($AB1885*(1-'Portfolio Stats_RMS'!$C$6))),0)</f>
        <v>0</v>
      </c>
      <c r="AN1885" s="69">
        <f ca="1">IFERROR(((AH1885+(AH1885*'Portfolio Stats_RMS'!$C$7))/($AB1885*(1-'Portfolio Stats_RMS'!$C$6))),0)</f>
        <v>0</v>
      </c>
      <c r="AO1885" s="69">
        <f>IFERROR(((AJ1885+(AJ1885*'Portfolio Stats_RMS'!$C$7))/(AB1885*(1-'Portfolio Stats_RMS'!$C$6))),0)</f>
        <v>0</v>
      </c>
      <c r="AP1885" s="152"/>
    </row>
    <row r="1886" spans="2:42" x14ac:dyDescent="0.25">
      <c r="B1886" s="29"/>
      <c r="C1886" s="87"/>
      <c r="D1886" s="29"/>
      <c r="E1886" s="29"/>
      <c r="F1886" s="29"/>
      <c r="G1886" s="25"/>
      <c r="H1886" s="25"/>
      <c r="I1886" s="25"/>
      <c r="J1886" s="100"/>
      <c r="K1886" s="100"/>
      <c r="L1886" s="149"/>
      <c r="M1886" s="29"/>
      <c r="N1886" s="29"/>
      <c r="O1886" s="29"/>
      <c r="P1886" s="149"/>
      <c r="Q1886" s="150"/>
      <c r="R1886" s="152"/>
      <c r="S1886" s="153"/>
      <c r="T1886" s="153"/>
      <c r="U1886" s="154"/>
      <c r="V1886" s="99"/>
      <c r="W1886" s="99"/>
      <c r="X1886" s="25"/>
      <c r="Y1886" s="25"/>
      <c r="Z1886" s="99"/>
      <c r="AA1886" s="25"/>
      <c r="AB1886" s="25"/>
      <c r="AC1886" s="99"/>
      <c r="AD1886" s="116">
        <f ca="1">SUMIF(AAL!$A$3:$A$65061,'Risk Lv. Inforce'!$B$7:$B$12091,AAL!$B$3:$B$65007)</f>
        <v>0</v>
      </c>
      <c r="AE1886" s="116">
        <f ca="1">SUMIF(AAL!$C$3:$C$65061,'Risk Lv. Inforce'!$B$7:$B$10291,AAL!$D$3:$D$65007)</f>
        <v>0</v>
      </c>
      <c r="AF1886" s="116">
        <f ca="1">SUMIF(AAL!$E$3:$E$65061,'Risk Lv. Inforce'!$B$7:$B$1291,AAL!$F$3:$F$65007)</f>
        <v>0</v>
      </c>
      <c r="AG1886" s="116">
        <f ca="1">SUMIF(AAL!$G$3:$G$65061,'Risk Lv. Inforce'!$B$7:$B$1291,AAL!$H$3:$H$65007)</f>
        <v>0</v>
      </c>
      <c r="AH1886" s="116">
        <f ca="1">SUMIF(AAL!$I$3:$I$65061,'Risk Lv. Inforce'!$B$7:$B$1291,AAL!$J$3:$J$65007)</f>
        <v>0</v>
      </c>
      <c r="AI1886" s="116">
        <f ca="1">SUMIF(AAL!$K$3:$K$65061,'Risk Lv. Inforce'!$B$7:$B$1291,AAL!$L$3:$L$65007)</f>
        <v>0</v>
      </c>
      <c r="AJ1886" s="116">
        <f>VLOOKUP(B1886,AAL!$Q$4:$S$1048576,3,0)</f>
        <v>0</v>
      </c>
      <c r="AK1886" s="116">
        <f>VLOOKUP(B1886,AAL!$U$4:$W$1048576,3,0)</f>
        <v>0</v>
      </c>
      <c r="AL1886" s="69">
        <f ca="1">IFERROR(((AD1886+(AD1886*'Portfolio Stats_RMS'!$C$7))/($AB1886*(1-'Portfolio Stats_RMS'!$C$6))),0)</f>
        <v>0</v>
      </c>
      <c r="AM1886" s="69">
        <f ca="1">IFERROR(((AF1886+(AF1886*'Portfolio Stats_RMS'!$C$7))/($AB1886*(1-'Portfolio Stats_RMS'!$C$6))),0)</f>
        <v>0</v>
      </c>
      <c r="AN1886" s="69">
        <f ca="1">IFERROR(((AH1886+(AH1886*'Portfolio Stats_RMS'!$C$7))/($AB1886*(1-'Portfolio Stats_RMS'!$C$6))),0)</f>
        <v>0</v>
      </c>
      <c r="AO1886" s="69">
        <f>IFERROR(((AJ1886+(AJ1886*'Portfolio Stats_RMS'!$C$7))/(AB1886*(1-'Portfolio Stats_RMS'!$C$6))),0)</f>
        <v>0</v>
      </c>
      <c r="AP1886" s="152"/>
    </row>
    <row r="1887" spans="2:42" x14ac:dyDescent="0.25">
      <c r="B1887" s="29"/>
      <c r="C1887" s="87"/>
      <c r="D1887" s="29"/>
      <c r="E1887" s="29"/>
      <c r="F1887" s="29"/>
      <c r="G1887" s="25"/>
      <c r="H1887" s="25"/>
      <c r="I1887" s="25"/>
      <c r="J1887" s="100"/>
      <c r="K1887" s="100"/>
      <c r="L1887" s="149"/>
      <c r="M1887" s="29"/>
      <c r="N1887" s="29"/>
      <c r="O1887" s="29"/>
      <c r="P1887" s="149"/>
      <c r="Q1887" s="150"/>
      <c r="R1887" s="152"/>
      <c r="S1887" s="153"/>
      <c r="T1887" s="153"/>
      <c r="U1887" s="154"/>
      <c r="V1887" s="99"/>
      <c r="W1887" s="99"/>
      <c r="X1887" s="25"/>
      <c r="Y1887" s="25"/>
      <c r="Z1887" s="99"/>
      <c r="AA1887" s="25"/>
      <c r="AB1887" s="25"/>
      <c r="AC1887" s="99"/>
      <c r="AD1887" s="116">
        <f ca="1">SUMIF(AAL!$A$3:$A$65061,'Risk Lv. Inforce'!$B$7:$B$12091,AAL!$B$3:$B$65007)</f>
        <v>0</v>
      </c>
      <c r="AE1887" s="116">
        <f ca="1">SUMIF(AAL!$C$3:$C$65061,'Risk Lv. Inforce'!$B$7:$B$10291,AAL!$D$3:$D$65007)</f>
        <v>0</v>
      </c>
      <c r="AF1887" s="116">
        <f ca="1">SUMIF(AAL!$E$3:$E$65061,'Risk Lv. Inforce'!$B$7:$B$1291,AAL!$F$3:$F$65007)</f>
        <v>0</v>
      </c>
      <c r="AG1887" s="116">
        <f ca="1">SUMIF(AAL!$G$3:$G$65061,'Risk Lv. Inforce'!$B$7:$B$1291,AAL!$H$3:$H$65007)</f>
        <v>0</v>
      </c>
      <c r="AH1887" s="116">
        <f ca="1">SUMIF(AAL!$I$3:$I$65061,'Risk Lv. Inforce'!$B$7:$B$1291,AAL!$J$3:$J$65007)</f>
        <v>0</v>
      </c>
      <c r="AI1887" s="116">
        <f ca="1">SUMIF(AAL!$K$3:$K$65061,'Risk Lv. Inforce'!$B$7:$B$1291,AAL!$L$3:$L$65007)</f>
        <v>0</v>
      </c>
      <c r="AJ1887" s="116">
        <f>VLOOKUP(B1887,AAL!$Q$4:$S$1048576,3,0)</f>
        <v>0</v>
      </c>
      <c r="AK1887" s="116">
        <f>VLOOKUP(B1887,AAL!$U$4:$W$1048576,3,0)</f>
        <v>0</v>
      </c>
      <c r="AL1887" s="69">
        <f ca="1">IFERROR(((AD1887+(AD1887*'Portfolio Stats_RMS'!$C$7))/($AB1887*(1-'Portfolio Stats_RMS'!$C$6))),0)</f>
        <v>0</v>
      </c>
      <c r="AM1887" s="69">
        <f ca="1">IFERROR(((AF1887+(AF1887*'Portfolio Stats_RMS'!$C$7))/($AB1887*(1-'Portfolio Stats_RMS'!$C$6))),0)</f>
        <v>0</v>
      </c>
      <c r="AN1887" s="69">
        <f ca="1">IFERROR(((AH1887+(AH1887*'Portfolio Stats_RMS'!$C$7))/($AB1887*(1-'Portfolio Stats_RMS'!$C$6))),0)</f>
        <v>0</v>
      </c>
      <c r="AO1887" s="69">
        <f>IFERROR(((AJ1887+(AJ1887*'Portfolio Stats_RMS'!$C$7))/(AB1887*(1-'Portfolio Stats_RMS'!$C$6))),0)</f>
        <v>0</v>
      </c>
      <c r="AP1887" s="152"/>
    </row>
    <row r="1888" spans="2:42" x14ac:dyDescent="0.25">
      <c r="B1888" s="29"/>
      <c r="C1888" s="87"/>
      <c r="D1888" s="29"/>
      <c r="E1888" s="29"/>
      <c r="F1888" s="29"/>
      <c r="G1888" s="25"/>
      <c r="H1888" s="25"/>
      <c r="I1888" s="25"/>
      <c r="J1888" s="100"/>
      <c r="K1888" s="100"/>
      <c r="L1888" s="149"/>
      <c r="M1888" s="29"/>
      <c r="N1888" s="29"/>
      <c r="O1888" s="29"/>
      <c r="P1888" s="149"/>
      <c r="Q1888" s="150"/>
      <c r="R1888" s="152"/>
      <c r="S1888" s="153"/>
      <c r="T1888" s="153"/>
      <c r="U1888" s="154"/>
      <c r="V1888" s="99"/>
      <c r="W1888" s="99"/>
      <c r="X1888" s="25"/>
      <c r="Y1888" s="25"/>
      <c r="Z1888" s="99"/>
      <c r="AA1888" s="25"/>
      <c r="AB1888" s="25"/>
      <c r="AC1888" s="99"/>
      <c r="AD1888" s="116">
        <f ca="1">SUMIF(AAL!$A$3:$A$65061,'Risk Lv. Inforce'!$B$7:$B$12091,AAL!$B$3:$B$65007)</f>
        <v>0</v>
      </c>
      <c r="AE1888" s="116">
        <f ca="1">SUMIF(AAL!$C$3:$C$65061,'Risk Lv. Inforce'!$B$7:$B$10291,AAL!$D$3:$D$65007)</f>
        <v>0</v>
      </c>
      <c r="AF1888" s="116">
        <f ca="1">SUMIF(AAL!$E$3:$E$65061,'Risk Lv. Inforce'!$B$7:$B$1291,AAL!$F$3:$F$65007)</f>
        <v>0</v>
      </c>
      <c r="AG1888" s="116">
        <f ca="1">SUMIF(AAL!$G$3:$G$65061,'Risk Lv. Inforce'!$B$7:$B$1291,AAL!$H$3:$H$65007)</f>
        <v>0</v>
      </c>
      <c r="AH1888" s="116">
        <f ca="1">SUMIF(AAL!$I$3:$I$65061,'Risk Lv. Inforce'!$B$7:$B$1291,AAL!$J$3:$J$65007)</f>
        <v>0</v>
      </c>
      <c r="AI1888" s="116">
        <f ca="1">SUMIF(AAL!$K$3:$K$65061,'Risk Lv. Inforce'!$B$7:$B$1291,AAL!$L$3:$L$65007)</f>
        <v>0</v>
      </c>
      <c r="AJ1888" s="116">
        <f>VLOOKUP(B1888,AAL!$Q$4:$S$1048576,3,0)</f>
        <v>0</v>
      </c>
      <c r="AK1888" s="116">
        <f>VLOOKUP(B1888,AAL!$U$4:$W$1048576,3,0)</f>
        <v>0</v>
      </c>
      <c r="AL1888" s="69">
        <f ca="1">IFERROR(((AD1888+(AD1888*'Portfolio Stats_RMS'!$C$7))/($AB1888*(1-'Portfolio Stats_RMS'!$C$6))),0)</f>
        <v>0</v>
      </c>
      <c r="AM1888" s="69">
        <f ca="1">IFERROR(((AF1888+(AF1888*'Portfolio Stats_RMS'!$C$7))/($AB1888*(1-'Portfolio Stats_RMS'!$C$6))),0)</f>
        <v>0</v>
      </c>
      <c r="AN1888" s="69">
        <f ca="1">IFERROR(((AH1888+(AH1888*'Portfolio Stats_RMS'!$C$7))/($AB1888*(1-'Portfolio Stats_RMS'!$C$6))),0)</f>
        <v>0</v>
      </c>
      <c r="AO1888" s="69">
        <f>IFERROR(((AJ1888+(AJ1888*'Portfolio Stats_RMS'!$C$7))/(AB1888*(1-'Portfolio Stats_RMS'!$C$6))),0)</f>
        <v>0</v>
      </c>
      <c r="AP1888" s="152"/>
    </row>
    <row r="1889" spans="2:42" x14ac:dyDescent="0.25">
      <c r="B1889" s="29"/>
      <c r="C1889" s="87"/>
      <c r="D1889" s="29"/>
      <c r="E1889" s="29"/>
      <c r="F1889" s="29"/>
      <c r="G1889" s="25"/>
      <c r="H1889" s="25"/>
      <c r="I1889" s="25"/>
      <c r="J1889" s="100"/>
      <c r="K1889" s="100"/>
      <c r="L1889" s="149"/>
      <c r="M1889" s="29"/>
      <c r="N1889" s="29"/>
      <c r="O1889" s="29"/>
      <c r="P1889" s="149"/>
      <c r="Q1889" s="150"/>
      <c r="R1889" s="152"/>
      <c r="S1889" s="153"/>
      <c r="T1889" s="153"/>
      <c r="U1889" s="154"/>
      <c r="V1889" s="99"/>
      <c r="W1889" s="99"/>
      <c r="X1889" s="25"/>
      <c r="Y1889" s="25"/>
      <c r="Z1889" s="99"/>
      <c r="AA1889" s="25"/>
      <c r="AB1889" s="25"/>
      <c r="AC1889" s="99"/>
      <c r="AD1889" s="116">
        <f ca="1">SUMIF(AAL!$A$3:$A$65061,'Risk Lv. Inforce'!$B$7:$B$12091,AAL!$B$3:$B$65007)</f>
        <v>0</v>
      </c>
      <c r="AE1889" s="116">
        <f ca="1">SUMIF(AAL!$C$3:$C$65061,'Risk Lv. Inforce'!$B$7:$B$10291,AAL!$D$3:$D$65007)</f>
        <v>0</v>
      </c>
      <c r="AF1889" s="116">
        <f ca="1">SUMIF(AAL!$E$3:$E$65061,'Risk Lv. Inforce'!$B$7:$B$1291,AAL!$F$3:$F$65007)</f>
        <v>0</v>
      </c>
      <c r="AG1889" s="116">
        <f ca="1">SUMIF(AAL!$G$3:$G$65061,'Risk Lv. Inforce'!$B$7:$B$1291,AAL!$H$3:$H$65007)</f>
        <v>0</v>
      </c>
      <c r="AH1889" s="116">
        <f ca="1">SUMIF(AAL!$I$3:$I$65061,'Risk Lv. Inforce'!$B$7:$B$1291,AAL!$J$3:$J$65007)</f>
        <v>0</v>
      </c>
      <c r="AI1889" s="116">
        <f ca="1">SUMIF(AAL!$K$3:$K$65061,'Risk Lv. Inforce'!$B$7:$B$1291,AAL!$L$3:$L$65007)</f>
        <v>0</v>
      </c>
      <c r="AJ1889" s="116">
        <f>VLOOKUP(B1889,AAL!$Q$4:$S$1048576,3,0)</f>
        <v>0</v>
      </c>
      <c r="AK1889" s="116">
        <f>VLOOKUP(B1889,AAL!$U$4:$W$1048576,3,0)</f>
        <v>0</v>
      </c>
      <c r="AL1889" s="69">
        <f ca="1">IFERROR(((AD1889+(AD1889*'Portfolio Stats_RMS'!$C$7))/($AB1889*(1-'Portfolio Stats_RMS'!$C$6))),0)</f>
        <v>0</v>
      </c>
      <c r="AM1889" s="69">
        <f ca="1">IFERROR(((AF1889+(AF1889*'Portfolio Stats_RMS'!$C$7))/($AB1889*(1-'Portfolio Stats_RMS'!$C$6))),0)</f>
        <v>0</v>
      </c>
      <c r="AN1889" s="69">
        <f ca="1">IFERROR(((AH1889+(AH1889*'Portfolio Stats_RMS'!$C$7))/($AB1889*(1-'Portfolio Stats_RMS'!$C$6))),0)</f>
        <v>0</v>
      </c>
      <c r="AO1889" s="69">
        <f>IFERROR(((AJ1889+(AJ1889*'Portfolio Stats_RMS'!$C$7))/(AB1889*(1-'Portfolio Stats_RMS'!$C$6))),0)</f>
        <v>0</v>
      </c>
      <c r="AP1889" s="152"/>
    </row>
    <row r="1890" spans="2:42" x14ac:dyDescent="0.25">
      <c r="B1890" s="29"/>
      <c r="C1890" s="87"/>
      <c r="D1890" s="29"/>
      <c r="E1890" s="29"/>
      <c r="F1890" s="29"/>
      <c r="G1890" s="25"/>
      <c r="H1890" s="25"/>
      <c r="I1890" s="25"/>
      <c r="J1890" s="100"/>
      <c r="K1890" s="100"/>
      <c r="L1890" s="149"/>
      <c r="M1890" s="29"/>
      <c r="N1890" s="29"/>
      <c r="O1890" s="29"/>
      <c r="P1890" s="149"/>
      <c r="Q1890" s="150"/>
      <c r="R1890" s="152"/>
      <c r="S1890" s="153"/>
      <c r="T1890" s="153"/>
      <c r="U1890" s="154"/>
      <c r="V1890" s="99"/>
      <c r="W1890" s="99"/>
      <c r="X1890" s="25"/>
      <c r="Y1890" s="25"/>
      <c r="Z1890" s="99"/>
      <c r="AA1890" s="25"/>
      <c r="AB1890" s="25"/>
      <c r="AC1890" s="99"/>
      <c r="AD1890" s="116">
        <f ca="1">SUMIF(AAL!$A$3:$A$65061,'Risk Lv. Inforce'!$B$7:$B$12091,AAL!$B$3:$B$65007)</f>
        <v>0</v>
      </c>
      <c r="AE1890" s="116">
        <f ca="1">SUMIF(AAL!$C$3:$C$65061,'Risk Lv. Inforce'!$B$7:$B$10291,AAL!$D$3:$D$65007)</f>
        <v>0</v>
      </c>
      <c r="AF1890" s="116">
        <f ca="1">SUMIF(AAL!$E$3:$E$65061,'Risk Lv. Inforce'!$B$7:$B$1291,AAL!$F$3:$F$65007)</f>
        <v>0</v>
      </c>
      <c r="AG1890" s="116">
        <f ca="1">SUMIF(AAL!$G$3:$G$65061,'Risk Lv. Inforce'!$B$7:$B$1291,AAL!$H$3:$H$65007)</f>
        <v>0</v>
      </c>
      <c r="AH1890" s="116">
        <f ca="1">SUMIF(AAL!$I$3:$I$65061,'Risk Lv. Inforce'!$B$7:$B$1291,AAL!$J$3:$J$65007)</f>
        <v>0</v>
      </c>
      <c r="AI1890" s="116">
        <f ca="1">SUMIF(AAL!$K$3:$K$65061,'Risk Lv. Inforce'!$B$7:$B$1291,AAL!$L$3:$L$65007)</f>
        <v>0</v>
      </c>
      <c r="AJ1890" s="116">
        <f>VLOOKUP(B1890,AAL!$Q$4:$S$1048576,3,0)</f>
        <v>0</v>
      </c>
      <c r="AK1890" s="116">
        <f>VLOOKUP(B1890,AAL!$U$4:$W$1048576,3,0)</f>
        <v>0</v>
      </c>
      <c r="AL1890" s="69">
        <f ca="1">IFERROR(((AD1890+(AD1890*'Portfolio Stats_RMS'!$C$7))/($AB1890*(1-'Portfolio Stats_RMS'!$C$6))),0)</f>
        <v>0</v>
      </c>
      <c r="AM1890" s="69">
        <f ca="1">IFERROR(((AF1890+(AF1890*'Portfolio Stats_RMS'!$C$7))/($AB1890*(1-'Portfolio Stats_RMS'!$C$6))),0)</f>
        <v>0</v>
      </c>
      <c r="AN1890" s="69">
        <f ca="1">IFERROR(((AH1890+(AH1890*'Portfolio Stats_RMS'!$C$7))/($AB1890*(1-'Portfolio Stats_RMS'!$C$6))),0)</f>
        <v>0</v>
      </c>
      <c r="AO1890" s="69">
        <f>IFERROR(((AJ1890+(AJ1890*'Portfolio Stats_RMS'!$C$7))/(AB1890*(1-'Portfolio Stats_RMS'!$C$6))),0)</f>
        <v>0</v>
      </c>
      <c r="AP1890" s="152"/>
    </row>
    <row r="1891" spans="2:42" x14ac:dyDescent="0.25">
      <c r="B1891" s="29"/>
      <c r="C1891" s="87"/>
      <c r="D1891" s="29"/>
      <c r="E1891" s="29"/>
      <c r="F1891" s="29"/>
      <c r="G1891" s="25"/>
      <c r="H1891" s="25"/>
      <c r="I1891" s="25"/>
      <c r="J1891" s="100"/>
      <c r="K1891" s="100"/>
      <c r="L1891" s="149"/>
      <c r="M1891" s="29"/>
      <c r="N1891" s="29"/>
      <c r="O1891" s="29"/>
      <c r="P1891" s="149"/>
      <c r="Q1891" s="150"/>
      <c r="R1891" s="152"/>
      <c r="S1891" s="153"/>
      <c r="T1891" s="153"/>
      <c r="U1891" s="154"/>
      <c r="V1891" s="99"/>
      <c r="W1891" s="99"/>
      <c r="X1891" s="25"/>
      <c r="Y1891" s="25"/>
      <c r="Z1891" s="99"/>
      <c r="AA1891" s="25"/>
      <c r="AB1891" s="25"/>
      <c r="AC1891" s="99"/>
      <c r="AD1891" s="116">
        <f ca="1">SUMIF(AAL!$A$3:$A$65061,'Risk Lv. Inforce'!$B$7:$B$12091,AAL!$B$3:$B$65007)</f>
        <v>0</v>
      </c>
      <c r="AE1891" s="116">
        <f ca="1">SUMIF(AAL!$C$3:$C$65061,'Risk Lv. Inforce'!$B$7:$B$10291,AAL!$D$3:$D$65007)</f>
        <v>0</v>
      </c>
      <c r="AF1891" s="116">
        <f ca="1">SUMIF(AAL!$E$3:$E$65061,'Risk Lv. Inforce'!$B$7:$B$1291,AAL!$F$3:$F$65007)</f>
        <v>0</v>
      </c>
      <c r="AG1891" s="116">
        <f ca="1">SUMIF(AAL!$G$3:$G$65061,'Risk Lv. Inforce'!$B$7:$B$1291,AAL!$H$3:$H$65007)</f>
        <v>0</v>
      </c>
      <c r="AH1891" s="116">
        <f ca="1">SUMIF(AAL!$I$3:$I$65061,'Risk Lv. Inforce'!$B$7:$B$1291,AAL!$J$3:$J$65007)</f>
        <v>0</v>
      </c>
      <c r="AI1891" s="116">
        <f ca="1">SUMIF(AAL!$K$3:$K$65061,'Risk Lv. Inforce'!$B$7:$B$1291,AAL!$L$3:$L$65007)</f>
        <v>0</v>
      </c>
      <c r="AJ1891" s="116">
        <f>VLOOKUP(B1891,AAL!$Q$4:$S$1048576,3,0)</f>
        <v>0</v>
      </c>
      <c r="AK1891" s="116">
        <f>VLOOKUP(B1891,AAL!$U$4:$W$1048576,3,0)</f>
        <v>0</v>
      </c>
      <c r="AL1891" s="69">
        <f ca="1">IFERROR(((AD1891+(AD1891*'Portfolio Stats_RMS'!$C$7))/($AB1891*(1-'Portfolio Stats_RMS'!$C$6))),0)</f>
        <v>0</v>
      </c>
      <c r="AM1891" s="69">
        <f ca="1">IFERROR(((AF1891+(AF1891*'Portfolio Stats_RMS'!$C$7))/($AB1891*(1-'Portfolio Stats_RMS'!$C$6))),0)</f>
        <v>0</v>
      </c>
      <c r="AN1891" s="69">
        <f ca="1">IFERROR(((AH1891+(AH1891*'Portfolio Stats_RMS'!$C$7))/($AB1891*(1-'Portfolio Stats_RMS'!$C$6))),0)</f>
        <v>0</v>
      </c>
      <c r="AO1891" s="69">
        <f>IFERROR(((AJ1891+(AJ1891*'Portfolio Stats_RMS'!$C$7))/(AB1891*(1-'Portfolio Stats_RMS'!$C$6))),0)</f>
        <v>0</v>
      </c>
      <c r="AP1891" s="152"/>
    </row>
    <row r="1892" spans="2:42" x14ac:dyDescent="0.25">
      <c r="B1892" s="29"/>
      <c r="C1892" s="87"/>
      <c r="D1892" s="29"/>
      <c r="E1892" s="29"/>
      <c r="F1892" s="29"/>
      <c r="G1892" s="25"/>
      <c r="H1892" s="25"/>
      <c r="I1892" s="25"/>
      <c r="J1892" s="100"/>
      <c r="K1892" s="100"/>
      <c r="L1892" s="29"/>
      <c r="M1892" s="29"/>
      <c r="N1892" s="29"/>
      <c r="O1892" s="29"/>
      <c r="P1892" s="149"/>
      <c r="Q1892" s="150"/>
      <c r="R1892" s="152"/>
      <c r="S1892" s="153"/>
      <c r="T1892" s="153"/>
      <c r="U1892" s="154"/>
      <c r="V1892" s="99"/>
      <c r="W1892" s="99"/>
      <c r="X1892" s="25"/>
      <c r="Y1892" s="25"/>
      <c r="Z1892" s="99"/>
      <c r="AA1892" s="25"/>
      <c r="AB1892" s="25"/>
      <c r="AC1892" s="99"/>
      <c r="AD1892" s="116">
        <f ca="1">SUMIF(AAL!$A$3:$A$65061,'Risk Lv. Inforce'!$B$7:$B$12091,AAL!$B$3:$B$65007)</f>
        <v>0</v>
      </c>
      <c r="AE1892" s="116">
        <f ca="1">SUMIF(AAL!$C$3:$C$65061,'Risk Lv. Inforce'!$B$7:$B$10291,AAL!$D$3:$D$65007)</f>
        <v>0</v>
      </c>
      <c r="AF1892" s="116">
        <f ca="1">SUMIF(AAL!$E$3:$E$65061,'Risk Lv. Inforce'!$B$7:$B$1291,AAL!$F$3:$F$65007)</f>
        <v>0</v>
      </c>
      <c r="AG1892" s="116">
        <f ca="1">SUMIF(AAL!$G$3:$G$65061,'Risk Lv. Inforce'!$B$7:$B$1291,AAL!$H$3:$H$65007)</f>
        <v>0</v>
      </c>
      <c r="AH1892" s="116">
        <f ca="1">SUMIF(AAL!$I$3:$I$65061,'Risk Lv. Inforce'!$B$7:$B$1291,AAL!$J$3:$J$65007)</f>
        <v>0</v>
      </c>
      <c r="AI1892" s="116">
        <f ca="1">SUMIF(AAL!$K$3:$K$65061,'Risk Lv. Inforce'!$B$7:$B$1291,AAL!$L$3:$L$65007)</f>
        <v>0</v>
      </c>
      <c r="AJ1892" s="116">
        <f>VLOOKUP(B1892,AAL!$Q$4:$S$1048576,3,0)</f>
        <v>0</v>
      </c>
      <c r="AK1892" s="116">
        <f>VLOOKUP(B1892,AAL!$U$4:$W$1048576,3,0)</f>
        <v>0</v>
      </c>
      <c r="AL1892" s="69">
        <f ca="1">IFERROR(((AD1892+(AD1892*'Portfolio Stats_RMS'!$C$7))/($AB1892*(1-'Portfolio Stats_RMS'!$C$6))),0)</f>
        <v>0</v>
      </c>
      <c r="AM1892" s="69">
        <f ca="1">IFERROR(((AF1892+(AF1892*'Portfolio Stats_RMS'!$C$7))/($AB1892*(1-'Portfolio Stats_RMS'!$C$6))),0)</f>
        <v>0</v>
      </c>
      <c r="AN1892" s="69">
        <f ca="1">IFERROR(((AH1892+(AH1892*'Portfolio Stats_RMS'!$C$7))/($AB1892*(1-'Portfolio Stats_RMS'!$C$6))),0)</f>
        <v>0</v>
      </c>
      <c r="AO1892" s="69">
        <f>IFERROR(((AJ1892+(AJ1892*'Portfolio Stats_RMS'!$C$7))/(AB1892*(1-'Portfolio Stats_RMS'!$C$6))),0)</f>
        <v>0</v>
      </c>
      <c r="AP1892" s="152"/>
    </row>
    <row r="1893" spans="2:42" x14ac:dyDescent="0.25">
      <c r="B1893" s="29"/>
      <c r="C1893" s="87"/>
      <c r="D1893" s="29"/>
      <c r="E1893" s="29"/>
      <c r="F1893" s="29"/>
      <c r="G1893" s="25"/>
      <c r="H1893" s="25"/>
      <c r="I1893" s="25"/>
      <c r="J1893" s="100"/>
      <c r="K1893" s="100"/>
      <c r="L1893" s="149"/>
      <c r="M1893" s="29"/>
      <c r="N1893" s="29"/>
      <c r="O1893" s="29"/>
      <c r="P1893" s="149"/>
      <c r="Q1893" s="150"/>
      <c r="R1893" s="152"/>
      <c r="S1893" s="153"/>
      <c r="T1893" s="153"/>
      <c r="U1893" s="154"/>
      <c r="V1893" s="99"/>
      <c r="W1893" s="99"/>
      <c r="X1893" s="25"/>
      <c r="Y1893" s="25"/>
      <c r="Z1893" s="99"/>
      <c r="AA1893" s="25"/>
      <c r="AB1893" s="25"/>
      <c r="AC1893" s="99"/>
      <c r="AD1893" s="116">
        <f ca="1">SUMIF(AAL!$A$3:$A$65061,'Risk Lv. Inforce'!$B$7:$B$12091,AAL!$B$3:$B$65007)</f>
        <v>0</v>
      </c>
      <c r="AE1893" s="116">
        <f ca="1">SUMIF(AAL!$C$3:$C$65061,'Risk Lv. Inforce'!$B$7:$B$10291,AAL!$D$3:$D$65007)</f>
        <v>0</v>
      </c>
      <c r="AF1893" s="116">
        <f ca="1">SUMIF(AAL!$E$3:$E$65061,'Risk Lv. Inforce'!$B$7:$B$1291,AAL!$F$3:$F$65007)</f>
        <v>0</v>
      </c>
      <c r="AG1893" s="116">
        <f ca="1">SUMIF(AAL!$G$3:$G$65061,'Risk Lv. Inforce'!$B$7:$B$1291,AAL!$H$3:$H$65007)</f>
        <v>0</v>
      </c>
      <c r="AH1893" s="116">
        <f ca="1">SUMIF(AAL!$I$3:$I$65061,'Risk Lv. Inforce'!$B$7:$B$1291,AAL!$J$3:$J$65007)</f>
        <v>0</v>
      </c>
      <c r="AI1893" s="116">
        <f ca="1">SUMIF(AAL!$K$3:$K$65061,'Risk Lv. Inforce'!$B$7:$B$1291,AAL!$L$3:$L$65007)</f>
        <v>0</v>
      </c>
      <c r="AJ1893" s="116">
        <f>VLOOKUP(B1893,AAL!$Q$4:$S$1048576,3,0)</f>
        <v>0</v>
      </c>
      <c r="AK1893" s="116">
        <f>VLOOKUP(B1893,AAL!$U$4:$W$1048576,3,0)</f>
        <v>0</v>
      </c>
      <c r="AL1893" s="69">
        <f ca="1">IFERROR(((AD1893+(AD1893*'Portfolio Stats_RMS'!$C$7))/($AB1893*(1-'Portfolio Stats_RMS'!$C$6))),0)</f>
        <v>0</v>
      </c>
      <c r="AM1893" s="69">
        <f ca="1">IFERROR(((AF1893+(AF1893*'Portfolio Stats_RMS'!$C$7))/($AB1893*(1-'Portfolio Stats_RMS'!$C$6))),0)</f>
        <v>0</v>
      </c>
      <c r="AN1893" s="69">
        <f ca="1">IFERROR(((AH1893+(AH1893*'Portfolio Stats_RMS'!$C$7))/($AB1893*(1-'Portfolio Stats_RMS'!$C$6))),0)</f>
        <v>0</v>
      </c>
      <c r="AO1893" s="69">
        <f>IFERROR(((AJ1893+(AJ1893*'Portfolio Stats_RMS'!$C$7))/(AB1893*(1-'Portfolio Stats_RMS'!$C$6))),0)</f>
        <v>0</v>
      </c>
      <c r="AP1893" s="152"/>
    </row>
    <row r="1894" spans="2:42" x14ac:dyDescent="0.25">
      <c r="B1894" s="29"/>
      <c r="C1894" s="87"/>
      <c r="D1894" s="29"/>
      <c r="E1894" s="29"/>
      <c r="F1894" s="29"/>
      <c r="G1894" s="25"/>
      <c r="H1894" s="25"/>
      <c r="I1894" s="25"/>
      <c r="J1894" s="100"/>
      <c r="K1894" s="100"/>
      <c r="L1894" s="149"/>
      <c r="M1894" s="29"/>
      <c r="N1894" s="29"/>
      <c r="O1894" s="29"/>
      <c r="P1894" s="149"/>
      <c r="Q1894" s="150"/>
      <c r="R1894" s="152"/>
      <c r="S1894" s="153"/>
      <c r="T1894" s="153"/>
      <c r="U1894" s="154"/>
      <c r="V1894" s="99"/>
      <c r="W1894" s="99"/>
      <c r="X1894" s="25"/>
      <c r="Y1894" s="25"/>
      <c r="Z1894" s="99"/>
      <c r="AA1894" s="25"/>
      <c r="AB1894" s="25"/>
      <c r="AC1894" s="99"/>
      <c r="AD1894" s="116">
        <f ca="1">SUMIF(AAL!$A$3:$A$65061,'Risk Lv. Inforce'!$B$7:$B$12091,AAL!$B$3:$B$65007)</f>
        <v>0</v>
      </c>
      <c r="AE1894" s="116">
        <f ca="1">SUMIF(AAL!$C$3:$C$65061,'Risk Lv. Inforce'!$B$7:$B$10291,AAL!$D$3:$D$65007)</f>
        <v>0</v>
      </c>
      <c r="AF1894" s="116">
        <f ca="1">SUMIF(AAL!$E$3:$E$65061,'Risk Lv. Inforce'!$B$7:$B$1291,AAL!$F$3:$F$65007)</f>
        <v>0</v>
      </c>
      <c r="AG1894" s="116">
        <f ca="1">SUMIF(AAL!$G$3:$G$65061,'Risk Lv. Inforce'!$B$7:$B$1291,AAL!$H$3:$H$65007)</f>
        <v>0</v>
      </c>
      <c r="AH1894" s="116">
        <f ca="1">SUMIF(AAL!$I$3:$I$65061,'Risk Lv. Inforce'!$B$7:$B$1291,AAL!$J$3:$J$65007)</f>
        <v>0</v>
      </c>
      <c r="AI1894" s="116">
        <f ca="1">SUMIF(AAL!$K$3:$K$65061,'Risk Lv. Inforce'!$B$7:$B$1291,AAL!$L$3:$L$65007)</f>
        <v>0</v>
      </c>
      <c r="AJ1894" s="116">
        <f>VLOOKUP(B1894,AAL!$Q$4:$S$1048576,3,0)</f>
        <v>0</v>
      </c>
      <c r="AK1894" s="116">
        <f>VLOOKUP(B1894,AAL!$U$4:$W$1048576,3,0)</f>
        <v>0</v>
      </c>
      <c r="AL1894" s="69">
        <f ca="1">IFERROR(((AD1894+(AD1894*'Portfolio Stats_RMS'!$C$7))/($AB1894*(1-'Portfolio Stats_RMS'!$C$6))),0)</f>
        <v>0</v>
      </c>
      <c r="AM1894" s="69">
        <f ca="1">IFERROR(((AF1894+(AF1894*'Portfolio Stats_RMS'!$C$7))/($AB1894*(1-'Portfolio Stats_RMS'!$C$6))),0)</f>
        <v>0</v>
      </c>
      <c r="AN1894" s="69">
        <f ca="1">IFERROR(((AH1894+(AH1894*'Portfolio Stats_RMS'!$C$7))/($AB1894*(1-'Portfolio Stats_RMS'!$C$6))),0)</f>
        <v>0</v>
      </c>
      <c r="AO1894" s="69">
        <f>IFERROR(((AJ1894+(AJ1894*'Portfolio Stats_RMS'!$C$7))/(AB1894*(1-'Portfolio Stats_RMS'!$C$6))),0)</f>
        <v>0</v>
      </c>
      <c r="AP1894" s="152"/>
    </row>
    <row r="1895" spans="2:42" x14ac:dyDescent="0.25">
      <c r="B1895" s="29"/>
      <c r="C1895" s="87"/>
      <c r="D1895" s="29"/>
      <c r="E1895" s="29"/>
      <c r="F1895" s="29"/>
      <c r="G1895" s="25"/>
      <c r="H1895" s="25"/>
      <c r="I1895" s="25"/>
      <c r="J1895" s="100"/>
      <c r="K1895" s="100"/>
      <c r="L1895" s="149"/>
      <c r="M1895" s="29"/>
      <c r="N1895" s="29"/>
      <c r="O1895" s="29"/>
      <c r="P1895" s="149"/>
      <c r="Q1895" s="150"/>
      <c r="R1895" s="152"/>
      <c r="S1895" s="153"/>
      <c r="T1895" s="153"/>
      <c r="U1895" s="154"/>
      <c r="V1895" s="99"/>
      <c r="W1895" s="99"/>
      <c r="X1895" s="25"/>
      <c r="Y1895" s="25"/>
      <c r="Z1895" s="99"/>
      <c r="AA1895" s="25"/>
      <c r="AB1895" s="25"/>
      <c r="AC1895" s="99"/>
      <c r="AD1895" s="116">
        <f ca="1">SUMIF(AAL!$A$3:$A$65061,'Risk Lv. Inforce'!$B$7:$B$12091,AAL!$B$3:$B$65007)</f>
        <v>0</v>
      </c>
      <c r="AE1895" s="116">
        <f ca="1">SUMIF(AAL!$C$3:$C$65061,'Risk Lv. Inforce'!$B$7:$B$10291,AAL!$D$3:$D$65007)</f>
        <v>0</v>
      </c>
      <c r="AF1895" s="116">
        <f ca="1">SUMIF(AAL!$E$3:$E$65061,'Risk Lv. Inforce'!$B$7:$B$1291,AAL!$F$3:$F$65007)</f>
        <v>0</v>
      </c>
      <c r="AG1895" s="116">
        <f ca="1">SUMIF(AAL!$G$3:$G$65061,'Risk Lv. Inforce'!$B$7:$B$1291,AAL!$H$3:$H$65007)</f>
        <v>0</v>
      </c>
      <c r="AH1895" s="116">
        <f ca="1">SUMIF(AAL!$I$3:$I$65061,'Risk Lv. Inforce'!$B$7:$B$1291,AAL!$J$3:$J$65007)</f>
        <v>0</v>
      </c>
      <c r="AI1895" s="116">
        <f ca="1">SUMIF(AAL!$K$3:$K$65061,'Risk Lv. Inforce'!$B$7:$B$1291,AAL!$L$3:$L$65007)</f>
        <v>0</v>
      </c>
      <c r="AJ1895" s="116">
        <f>VLOOKUP(B1895,AAL!$Q$4:$S$1048576,3,0)</f>
        <v>0</v>
      </c>
      <c r="AK1895" s="116">
        <f>VLOOKUP(B1895,AAL!$U$4:$W$1048576,3,0)</f>
        <v>0</v>
      </c>
      <c r="AL1895" s="69">
        <f ca="1">IFERROR(((AD1895+(AD1895*'Portfolio Stats_RMS'!$C$7))/($AB1895*(1-'Portfolio Stats_RMS'!$C$6))),0)</f>
        <v>0</v>
      </c>
      <c r="AM1895" s="69">
        <f ca="1">IFERROR(((AF1895+(AF1895*'Portfolio Stats_RMS'!$C$7))/($AB1895*(1-'Portfolio Stats_RMS'!$C$6))),0)</f>
        <v>0</v>
      </c>
      <c r="AN1895" s="69">
        <f ca="1">IFERROR(((AH1895+(AH1895*'Portfolio Stats_RMS'!$C$7))/($AB1895*(1-'Portfolio Stats_RMS'!$C$6))),0)</f>
        <v>0</v>
      </c>
      <c r="AO1895" s="69">
        <f>IFERROR(((AJ1895+(AJ1895*'Portfolio Stats_RMS'!$C$7))/(AB1895*(1-'Portfolio Stats_RMS'!$C$6))),0)</f>
        <v>0</v>
      </c>
      <c r="AP1895" s="152"/>
    </row>
    <row r="1896" spans="2:42" x14ac:dyDescent="0.25">
      <c r="B1896" s="29"/>
      <c r="C1896" s="87"/>
      <c r="D1896" s="29"/>
      <c r="E1896" s="29"/>
      <c r="F1896" s="29"/>
      <c r="G1896" s="25"/>
      <c r="H1896" s="25"/>
      <c r="I1896" s="25"/>
      <c r="J1896" s="100"/>
      <c r="K1896" s="100"/>
      <c r="L1896" s="29"/>
      <c r="M1896" s="29"/>
      <c r="N1896" s="29"/>
      <c r="O1896" s="29"/>
      <c r="P1896" s="149"/>
      <c r="Q1896" s="150"/>
      <c r="R1896" s="152"/>
      <c r="S1896" s="153"/>
      <c r="T1896" s="153"/>
      <c r="U1896" s="154"/>
      <c r="V1896" s="99"/>
      <c r="W1896" s="99"/>
      <c r="X1896" s="25"/>
      <c r="Y1896" s="25"/>
      <c r="Z1896" s="99"/>
      <c r="AA1896" s="25"/>
      <c r="AB1896" s="25"/>
      <c r="AC1896" s="99"/>
      <c r="AD1896" s="116">
        <f ca="1">SUMIF(AAL!$A$3:$A$65061,'Risk Lv. Inforce'!$B$7:$B$12091,AAL!$B$3:$B$65007)</f>
        <v>0</v>
      </c>
      <c r="AE1896" s="116">
        <f ca="1">SUMIF(AAL!$C$3:$C$65061,'Risk Lv. Inforce'!$B$7:$B$10291,AAL!$D$3:$D$65007)</f>
        <v>0</v>
      </c>
      <c r="AF1896" s="116">
        <f ca="1">SUMIF(AAL!$E$3:$E$65061,'Risk Lv. Inforce'!$B$7:$B$1291,AAL!$F$3:$F$65007)</f>
        <v>0</v>
      </c>
      <c r="AG1896" s="116">
        <f ca="1">SUMIF(AAL!$G$3:$G$65061,'Risk Lv. Inforce'!$B$7:$B$1291,AAL!$H$3:$H$65007)</f>
        <v>0</v>
      </c>
      <c r="AH1896" s="116">
        <f ca="1">SUMIF(AAL!$I$3:$I$65061,'Risk Lv. Inforce'!$B$7:$B$1291,AAL!$J$3:$J$65007)</f>
        <v>0</v>
      </c>
      <c r="AI1896" s="116">
        <f ca="1">SUMIF(AAL!$K$3:$K$65061,'Risk Lv. Inforce'!$B$7:$B$1291,AAL!$L$3:$L$65007)</f>
        <v>0</v>
      </c>
      <c r="AJ1896" s="116">
        <f>VLOOKUP(B1896,AAL!$Q$4:$S$1048576,3,0)</f>
        <v>0</v>
      </c>
      <c r="AK1896" s="116">
        <f>VLOOKUP(B1896,AAL!$U$4:$W$1048576,3,0)</f>
        <v>0</v>
      </c>
      <c r="AL1896" s="69">
        <f ca="1">IFERROR(((AD1896+(AD1896*'Portfolio Stats_RMS'!$C$7))/($AB1896*(1-'Portfolio Stats_RMS'!$C$6))),0)</f>
        <v>0</v>
      </c>
      <c r="AM1896" s="69">
        <f ca="1">IFERROR(((AF1896+(AF1896*'Portfolio Stats_RMS'!$C$7))/($AB1896*(1-'Portfolio Stats_RMS'!$C$6))),0)</f>
        <v>0</v>
      </c>
      <c r="AN1896" s="69">
        <f ca="1">IFERROR(((AH1896+(AH1896*'Portfolio Stats_RMS'!$C$7))/($AB1896*(1-'Portfolio Stats_RMS'!$C$6))),0)</f>
        <v>0</v>
      </c>
      <c r="AO1896" s="69">
        <f>IFERROR(((AJ1896+(AJ1896*'Portfolio Stats_RMS'!$C$7))/(AB1896*(1-'Portfolio Stats_RMS'!$C$6))),0)</f>
        <v>0</v>
      </c>
      <c r="AP1896" s="152"/>
    </row>
    <row r="1897" spans="2:42" x14ac:dyDescent="0.25">
      <c r="B1897" s="29"/>
      <c r="C1897" s="87"/>
      <c r="D1897" s="29"/>
      <c r="E1897" s="29"/>
      <c r="F1897" s="29"/>
      <c r="G1897" s="25"/>
      <c r="H1897" s="25"/>
      <c r="I1897" s="25"/>
      <c r="J1897" s="100"/>
      <c r="K1897" s="100"/>
      <c r="L1897" s="29"/>
      <c r="M1897" s="29"/>
      <c r="N1897" s="29"/>
      <c r="O1897" s="29"/>
      <c r="P1897" s="149"/>
      <c r="Q1897" s="150"/>
      <c r="R1897" s="152"/>
      <c r="S1897" s="153"/>
      <c r="T1897" s="153"/>
      <c r="U1897" s="154"/>
      <c r="V1897" s="99"/>
      <c r="W1897" s="99"/>
      <c r="X1897" s="25"/>
      <c r="Y1897" s="25"/>
      <c r="Z1897" s="99"/>
      <c r="AA1897" s="25"/>
      <c r="AB1897" s="25"/>
      <c r="AC1897" s="99"/>
      <c r="AD1897" s="116">
        <f ca="1">SUMIF(AAL!$A$3:$A$65061,'Risk Lv. Inforce'!$B$7:$B$12091,AAL!$B$3:$B$65007)</f>
        <v>0</v>
      </c>
      <c r="AE1897" s="116">
        <f ca="1">SUMIF(AAL!$C$3:$C$65061,'Risk Lv. Inforce'!$B$7:$B$10291,AAL!$D$3:$D$65007)</f>
        <v>0</v>
      </c>
      <c r="AF1897" s="116">
        <f ca="1">SUMIF(AAL!$E$3:$E$65061,'Risk Lv. Inforce'!$B$7:$B$1291,AAL!$F$3:$F$65007)</f>
        <v>0</v>
      </c>
      <c r="AG1897" s="116">
        <f ca="1">SUMIF(AAL!$G$3:$G$65061,'Risk Lv. Inforce'!$B$7:$B$1291,AAL!$H$3:$H$65007)</f>
        <v>0</v>
      </c>
      <c r="AH1897" s="116">
        <f ca="1">SUMIF(AAL!$I$3:$I$65061,'Risk Lv. Inforce'!$B$7:$B$1291,AAL!$J$3:$J$65007)</f>
        <v>0</v>
      </c>
      <c r="AI1897" s="116">
        <f ca="1">SUMIF(AAL!$K$3:$K$65061,'Risk Lv. Inforce'!$B$7:$B$1291,AAL!$L$3:$L$65007)</f>
        <v>0</v>
      </c>
      <c r="AJ1897" s="116">
        <f>VLOOKUP(B1897,AAL!$Q$4:$S$1048576,3,0)</f>
        <v>0</v>
      </c>
      <c r="AK1897" s="116">
        <f>VLOOKUP(B1897,AAL!$U$4:$W$1048576,3,0)</f>
        <v>0</v>
      </c>
      <c r="AL1897" s="69">
        <f ca="1">IFERROR(((AD1897+(AD1897*'Portfolio Stats_RMS'!$C$7))/($AB1897*(1-'Portfolio Stats_RMS'!$C$6))),0)</f>
        <v>0</v>
      </c>
      <c r="AM1897" s="69">
        <f ca="1">IFERROR(((AF1897+(AF1897*'Portfolio Stats_RMS'!$C$7))/($AB1897*(1-'Portfolio Stats_RMS'!$C$6))),0)</f>
        <v>0</v>
      </c>
      <c r="AN1897" s="69">
        <f ca="1">IFERROR(((AH1897+(AH1897*'Portfolio Stats_RMS'!$C$7))/($AB1897*(1-'Portfolio Stats_RMS'!$C$6))),0)</f>
        <v>0</v>
      </c>
      <c r="AO1897" s="69">
        <f>IFERROR(((AJ1897+(AJ1897*'Portfolio Stats_RMS'!$C$7))/(AB1897*(1-'Portfolio Stats_RMS'!$C$6))),0)</f>
        <v>0</v>
      </c>
      <c r="AP1897" s="152"/>
    </row>
    <row r="1898" spans="2:42" x14ac:dyDescent="0.25">
      <c r="B1898" s="29"/>
      <c r="C1898" s="87"/>
      <c r="D1898" s="29"/>
      <c r="E1898" s="29"/>
      <c r="F1898" s="29"/>
      <c r="G1898" s="25"/>
      <c r="H1898" s="25"/>
      <c r="I1898" s="25"/>
      <c r="J1898" s="100"/>
      <c r="K1898" s="100"/>
      <c r="L1898" s="29"/>
      <c r="M1898" s="29"/>
      <c r="N1898" s="29"/>
      <c r="O1898" s="29"/>
      <c r="P1898" s="149"/>
      <c r="Q1898" s="150"/>
      <c r="R1898" s="152"/>
      <c r="S1898" s="153"/>
      <c r="T1898" s="153"/>
      <c r="U1898" s="154"/>
      <c r="V1898" s="99"/>
      <c r="W1898" s="99"/>
      <c r="X1898" s="25"/>
      <c r="Y1898" s="25"/>
      <c r="Z1898" s="99"/>
      <c r="AA1898" s="25"/>
      <c r="AB1898" s="25"/>
      <c r="AC1898" s="99"/>
      <c r="AD1898" s="116">
        <f ca="1">SUMIF(AAL!$A$3:$A$65061,'Risk Lv. Inforce'!$B$7:$B$12091,AAL!$B$3:$B$65007)</f>
        <v>0</v>
      </c>
      <c r="AE1898" s="116">
        <f ca="1">SUMIF(AAL!$C$3:$C$65061,'Risk Lv. Inforce'!$B$7:$B$10291,AAL!$D$3:$D$65007)</f>
        <v>0</v>
      </c>
      <c r="AF1898" s="116">
        <f ca="1">SUMIF(AAL!$E$3:$E$65061,'Risk Lv. Inforce'!$B$7:$B$1291,AAL!$F$3:$F$65007)</f>
        <v>0</v>
      </c>
      <c r="AG1898" s="116">
        <f ca="1">SUMIF(AAL!$G$3:$G$65061,'Risk Lv. Inforce'!$B$7:$B$1291,AAL!$H$3:$H$65007)</f>
        <v>0</v>
      </c>
      <c r="AH1898" s="116">
        <f ca="1">SUMIF(AAL!$I$3:$I$65061,'Risk Lv. Inforce'!$B$7:$B$1291,AAL!$J$3:$J$65007)</f>
        <v>0</v>
      </c>
      <c r="AI1898" s="116">
        <f ca="1">SUMIF(AAL!$K$3:$K$65061,'Risk Lv. Inforce'!$B$7:$B$1291,AAL!$L$3:$L$65007)</f>
        <v>0</v>
      </c>
      <c r="AJ1898" s="116">
        <f>VLOOKUP(B1898,AAL!$Q$4:$S$1048576,3,0)</f>
        <v>0</v>
      </c>
      <c r="AK1898" s="116">
        <f>VLOOKUP(B1898,AAL!$U$4:$W$1048576,3,0)</f>
        <v>0</v>
      </c>
      <c r="AL1898" s="69">
        <f ca="1">IFERROR(((AD1898+(AD1898*'Portfolio Stats_RMS'!$C$7))/($AB1898*(1-'Portfolio Stats_RMS'!$C$6))),0)</f>
        <v>0</v>
      </c>
      <c r="AM1898" s="69">
        <f ca="1">IFERROR(((AF1898+(AF1898*'Portfolio Stats_RMS'!$C$7))/($AB1898*(1-'Portfolio Stats_RMS'!$C$6))),0)</f>
        <v>0</v>
      </c>
      <c r="AN1898" s="69">
        <f ca="1">IFERROR(((AH1898+(AH1898*'Portfolio Stats_RMS'!$C$7))/($AB1898*(1-'Portfolio Stats_RMS'!$C$6))),0)</f>
        <v>0</v>
      </c>
      <c r="AO1898" s="69">
        <f>IFERROR(((AJ1898+(AJ1898*'Portfolio Stats_RMS'!$C$7))/(AB1898*(1-'Portfolio Stats_RMS'!$C$6))),0)</f>
        <v>0</v>
      </c>
      <c r="AP1898" s="152"/>
    </row>
    <row r="1899" spans="2:42" x14ac:dyDescent="0.25">
      <c r="B1899" s="29"/>
      <c r="C1899" s="87"/>
      <c r="D1899" s="29"/>
      <c r="E1899" s="29"/>
      <c r="F1899" s="29"/>
      <c r="G1899" s="25"/>
      <c r="H1899" s="25"/>
      <c r="I1899" s="25"/>
      <c r="J1899" s="100"/>
      <c r="K1899" s="100"/>
      <c r="L1899" s="29"/>
      <c r="M1899" s="29"/>
      <c r="N1899" s="29"/>
      <c r="O1899" s="29"/>
      <c r="P1899" s="149"/>
      <c r="Q1899" s="150"/>
      <c r="R1899" s="152"/>
      <c r="S1899" s="153"/>
      <c r="T1899" s="153"/>
      <c r="U1899" s="154"/>
      <c r="V1899" s="99"/>
      <c r="W1899" s="99"/>
      <c r="X1899" s="25"/>
      <c r="Y1899" s="25"/>
      <c r="Z1899" s="99"/>
      <c r="AA1899" s="25"/>
      <c r="AB1899" s="25"/>
      <c r="AC1899" s="99"/>
      <c r="AD1899" s="116">
        <f ca="1">SUMIF(AAL!$A$3:$A$65061,'Risk Lv. Inforce'!$B$7:$B$12091,AAL!$B$3:$B$65007)</f>
        <v>0</v>
      </c>
      <c r="AE1899" s="116">
        <f ca="1">SUMIF(AAL!$C$3:$C$65061,'Risk Lv. Inforce'!$B$7:$B$10291,AAL!$D$3:$D$65007)</f>
        <v>0</v>
      </c>
      <c r="AF1899" s="116">
        <f ca="1">SUMIF(AAL!$E$3:$E$65061,'Risk Lv. Inforce'!$B$7:$B$1291,AAL!$F$3:$F$65007)</f>
        <v>0</v>
      </c>
      <c r="AG1899" s="116">
        <f ca="1">SUMIF(AAL!$G$3:$G$65061,'Risk Lv. Inforce'!$B$7:$B$1291,AAL!$H$3:$H$65007)</f>
        <v>0</v>
      </c>
      <c r="AH1899" s="116">
        <f ca="1">SUMIF(AAL!$I$3:$I$65061,'Risk Lv. Inforce'!$B$7:$B$1291,AAL!$J$3:$J$65007)</f>
        <v>0</v>
      </c>
      <c r="AI1899" s="116">
        <f ca="1">SUMIF(AAL!$K$3:$K$65061,'Risk Lv. Inforce'!$B$7:$B$1291,AAL!$L$3:$L$65007)</f>
        <v>0</v>
      </c>
      <c r="AJ1899" s="116">
        <f>VLOOKUP(B1899,AAL!$Q$4:$S$1048576,3,0)</f>
        <v>0</v>
      </c>
      <c r="AK1899" s="116">
        <f>VLOOKUP(B1899,AAL!$U$4:$W$1048576,3,0)</f>
        <v>0</v>
      </c>
      <c r="AL1899" s="69">
        <f ca="1">IFERROR(((AD1899+(AD1899*'Portfolio Stats_RMS'!$C$7))/($AB1899*(1-'Portfolio Stats_RMS'!$C$6))),0)</f>
        <v>0</v>
      </c>
      <c r="AM1899" s="69">
        <f ca="1">IFERROR(((AF1899+(AF1899*'Portfolio Stats_RMS'!$C$7))/($AB1899*(1-'Portfolio Stats_RMS'!$C$6))),0)</f>
        <v>0</v>
      </c>
      <c r="AN1899" s="69">
        <f ca="1">IFERROR(((AH1899+(AH1899*'Portfolio Stats_RMS'!$C$7))/($AB1899*(1-'Portfolio Stats_RMS'!$C$6))),0)</f>
        <v>0</v>
      </c>
      <c r="AO1899" s="69">
        <f>IFERROR(((AJ1899+(AJ1899*'Portfolio Stats_RMS'!$C$7))/(AB1899*(1-'Portfolio Stats_RMS'!$C$6))),0)</f>
        <v>0</v>
      </c>
      <c r="AP1899" s="152"/>
    </row>
    <row r="1900" spans="2:42" x14ac:dyDescent="0.25">
      <c r="B1900" s="29"/>
      <c r="C1900" s="87"/>
      <c r="D1900" s="29"/>
      <c r="E1900" s="29"/>
      <c r="F1900" s="29"/>
      <c r="G1900" s="25"/>
      <c r="H1900" s="25"/>
      <c r="I1900" s="25"/>
      <c r="J1900" s="100"/>
      <c r="K1900" s="100"/>
      <c r="L1900" s="149"/>
      <c r="M1900" s="29"/>
      <c r="N1900" s="29"/>
      <c r="O1900" s="29"/>
      <c r="P1900" s="149"/>
      <c r="Q1900" s="150"/>
      <c r="R1900" s="152"/>
      <c r="S1900" s="153"/>
      <c r="T1900" s="153"/>
      <c r="U1900" s="154"/>
      <c r="V1900" s="99"/>
      <c r="W1900" s="99"/>
      <c r="X1900" s="25"/>
      <c r="Y1900" s="25"/>
      <c r="Z1900" s="99"/>
      <c r="AA1900" s="25"/>
      <c r="AB1900" s="25"/>
      <c r="AC1900" s="99"/>
      <c r="AD1900" s="116">
        <f ca="1">SUMIF(AAL!$A$3:$A$65061,'Risk Lv. Inforce'!$B$7:$B$12091,AAL!$B$3:$B$65007)</f>
        <v>0</v>
      </c>
      <c r="AE1900" s="116">
        <f ca="1">SUMIF(AAL!$C$3:$C$65061,'Risk Lv. Inforce'!$B$7:$B$10291,AAL!$D$3:$D$65007)</f>
        <v>0</v>
      </c>
      <c r="AF1900" s="116">
        <f ca="1">SUMIF(AAL!$E$3:$E$65061,'Risk Lv. Inforce'!$B$7:$B$1291,AAL!$F$3:$F$65007)</f>
        <v>0</v>
      </c>
      <c r="AG1900" s="116">
        <f ca="1">SUMIF(AAL!$G$3:$G$65061,'Risk Lv. Inforce'!$B$7:$B$1291,AAL!$H$3:$H$65007)</f>
        <v>0</v>
      </c>
      <c r="AH1900" s="116">
        <f ca="1">SUMIF(AAL!$I$3:$I$65061,'Risk Lv. Inforce'!$B$7:$B$1291,AAL!$J$3:$J$65007)</f>
        <v>0</v>
      </c>
      <c r="AI1900" s="116">
        <f ca="1">SUMIF(AAL!$K$3:$K$65061,'Risk Lv. Inforce'!$B$7:$B$1291,AAL!$L$3:$L$65007)</f>
        <v>0</v>
      </c>
      <c r="AJ1900" s="116">
        <f>VLOOKUP(B1900,AAL!$Q$4:$S$1048576,3,0)</f>
        <v>0</v>
      </c>
      <c r="AK1900" s="116">
        <f>VLOOKUP(B1900,AAL!$U$4:$W$1048576,3,0)</f>
        <v>0</v>
      </c>
      <c r="AL1900" s="69">
        <f ca="1">IFERROR(((AD1900+(AD1900*'Portfolio Stats_RMS'!$C$7))/($AB1900*(1-'Portfolio Stats_RMS'!$C$6))),0)</f>
        <v>0</v>
      </c>
      <c r="AM1900" s="69">
        <f ca="1">IFERROR(((AF1900+(AF1900*'Portfolio Stats_RMS'!$C$7))/($AB1900*(1-'Portfolio Stats_RMS'!$C$6))),0)</f>
        <v>0</v>
      </c>
      <c r="AN1900" s="69">
        <f ca="1">IFERROR(((AH1900+(AH1900*'Portfolio Stats_RMS'!$C$7))/($AB1900*(1-'Portfolio Stats_RMS'!$C$6))),0)</f>
        <v>0</v>
      </c>
      <c r="AO1900" s="69">
        <f>IFERROR(((AJ1900+(AJ1900*'Portfolio Stats_RMS'!$C$7))/(AB1900*(1-'Portfolio Stats_RMS'!$C$6))),0)</f>
        <v>0</v>
      </c>
      <c r="AP1900" s="152"/>
    </row>
    <row r="1901" spans="2:42" x14ac:dyDescent="0.25">
      <c r="B1901" s="29"/>
      <c r="C1901" s="87"/>
      <c r="D1901" s="29"/>
      <c r="E1901" s="29"/>
      <c r="F1901" s="29"/>
      <c r="G1901" s="25"/>
      <c r="H1901" s="25"/>
      <c r="I1901" s="25"/>
      <c r="J1901" s="100"/>
      <c r="K1901" s="100"/>
      <c r="L1901" s="29"/>
      <c r="M1901" s="29"/>
      <c r="N1901" s="29"/>
      <c r="O1901" s="29"/>
      <c r="P1901" s="149"/>
      <c r="Q1901" s="150"/>
      <c r="R1901" s="152"/>
      <c r="S1901" s="153"/>
      <c r="T1901" s="153"/>
      <c r="U1901" s="154"/>
      <c r="V1901" s="99"/>
      <c r="W1901" s="99"/>
      <c r="X1901" s="25"/>
      <c r="Y1901" s="25"/>
      <c r="Z1901" s="99"/>
      <c r="AA1901" s="25"/>
      <c r="AB1901" s="25"/>
      <c r="AC1901" s="99"/>
      <c r="AD1901" s="116">
        <f ca="1">SUMIF(AAL!$A$3:$A$65061,'Risk Lv. Inforce'!$B$7:$B$12091,AAL!$B$3:$B$65007)</f>
        <v>0</v>
      </c>
      <c r="AE1901" s="116">
        <f ca="1">SUMIF(AAL!$C$3:$C$65061,'Risk Lv. Inforce'!$B$7:$B$10291,AAL!$D$3:$D$65007)</f>
        <v>0</v>
      </c>
      <c r="AF1901" s="116">
        <f ca="1">SUMIF(AAL!$E$3:$E$65061,'Risk Lv. Inforce'!$B$7:$B$1291,AAL!$F$3:$F$65007)</f>
        <v>0</v>
      </c>
      <c r="AG1901" s="116">
        <f ca="1">SUMIF(AAL!$G$3:$G$65061,'Risk Lv. Inforce'!$B$7:$B$1291,AAL!$H$3:$H$65007)</f>
        <v>0</v>
      </c>
      <c r="AH1901" s="116">
        <f ca="1">SUMIF(AAL!$I$3:$I$65061,'Risk Lv. Inforce'!$B$7:$B$1291,AAL!$J$3:$J$65007)</f>
        <v>0</v>
      </c>
      <c r="AI1901" s="116">
        <f ca="1">SUMIF(AAL!$K$3:$K$65061,'Risk Lv. Inforce'!$B$7:$B$1291,AAL!$L$3:$L$65007)</f>
        <v>0</v>
      </c>
      <c r="AJ1901" s="116">
        <f>VLOOKUP(B1901,AAL!$Q$4:$S$1048576,3,0)</f>
        <v>0</v>
      </c>
      <c r="AK1901" s="116">
        <f>VLOOKUP(B1901,AAL!$U$4:$W$1048576,3,0)</f>
        <v>0</v>
      </c>
      <c r="AL1901" s="69">
        <f ca="1">IFERROR(((AD1901+(AD1901*'Portfolio Stats_RMS'!$C$7))/($AB1901*(1-'Portfolio Stats_RMS'!$C$6))),0)</f>
        <v>0</v>
      </c>
      <c r="AM1901" s="69">
        <f ca="1">IFERROR(((AF1901+(AF1901*'Portfolio Stats_RMS'!$C$7))/($AB1901*(1-'Portfolio Stats_RMS'!$C$6))),0)</f>
        <v>0</v>
      </c>
      <c r="AN1901" s="69">
        <f ca="1">IFERROR(((AH1901+(AH1901*'Portfolio Stats_RMS'!$C$7))/($AB1901*(1-'Portfolio Stats_RMS'!$C$6))),0)</f>
        <v>0</v>
      </c>
      <c r="AO1901" s="69">
        <f>IFERROR(((AJ1901+(AJ1901*'Portfolio Stats_RMS'!$C$7))/(AB1901*(1-'Portfolio Stats_RMS'!$C$6))),0)</f>
        <v>0</v>
      </c>
      <c r="AP1901" s="152"/>
    </row>
    <row r="1902" spans="2:42" x14ac:dyDescent="0.25">
      <c r="B1902" s="29"/>
      <c r="C1902" s="87"/>
      <c r="D1902" s="29"/>
      <c r="E1902" s="29"/>
      <c r="F1902" s="29"/>
      <c r="G1902" s="25"/>
      <c r="H1902" s="25"/>
      <c r="I1902" s="25"/>
      <c r="J1902" s="100"/>
      <c r="K1902" s="100"/>
      <c r="L1902" s="149"/>
      <c r="M1902" s="29"/>
      <c r="N1902" s="29"/>
      <c r="O1902" s="29"/>
      <c r="P1902" s="149"/>
      <c r="Q1902" s="150"/>
      <c r="R1902" s="152"/>
      <c r="S1902" s="153"/>
      <c r="T1902" s="153"/>
      <c r="U1902" s="154"/>
      <c r="V1902" s="99"/>
      <c r="W1902" s="99"/>
      <c r="X1902" s="25"/>
      <c r="Y1902" s="25"/>
      <c r="Z1902" s="99"/>
      <c r="AA1902" s="25"/>
      <c r="AB1902" s="25"/>
      <c r="AC1902" s="99"/>
      <c r="AD1902" s="116">
        <f ca="1">SUMIF(AAL!$A$3:$A$65061,'Risk Lv. Inforce'!$B$7:$B$12091,AAL!$B$3:$B$65007)</f>
        <v>0</v>
      </c>
      <c r="AE1902" s="116">
        <f ca="1">SUMIF(AAL!$C$3:$C$65061,'Risk Lv. Inforce'!$B$7:$B$10291,AAL!$D$3:$D$65007)</f>
        <v>0</v>
      </c>
      <c r="AF1902" s="116">
        <f ca="1">SUMIF(AAL!$E$3:$E$65061,'Risk Lv. Inforce'!$B$7:$B$1291,AAL!$F$3:$F$65007)</f>
        <v>0</v>
      </c>
      <c r="AG1902" s="116">
        <f ca="1">SUMIF(AAL!$G$3:$G$65061,'Risk Lv. Inforce'!$B$7:$B$1291,AAL!$H$3:$H$65007)</f>
        <v>0</v>
      </c>
      <c r="AH1902" s="116">
        <f ca="1">SUMIF(AAL!$I$3:$I$65061,'Risk Lv. Inforce'!$B$7:$B$1291,AAL!$J$3:$J$65007)</f>
        <v>0</v>
      </c>
      <c r="AI1902" s="116">
        <f ca="1">SUMIF(AAL!$K$3:$K$65061,'Risk Lv. Inforce'!$B$7:$B$1291,AAL!$L$3:$L$65007)</f>
        <v>0</v>
      </c>
      <c r="AJ1902" s="116">
        <f>VLOOKUP(B1902,AAL!$Q$4:$S$1048576,3,0)</f>
        <v>0</v>
      </c>
      <c r="AK1902" s="116">
        <f>VLOOKUP(B1902,AAL!$U$4:$W$1048576,3,0)</f>
        <v>0</v>
      </c>
      <c r="AL1902" s="69">
        <f ca="1">IFERROR(((AD1902+(AD1902*'Portfolio Stats_RMS'!$C$7))/($AB1902*(1-'Portfolio Stats_RMS'!$C$6))),0)</f>
        <v>0</v>
      </c>
      <c r="AM1902" s="69">
        <f ca="1">IFERROR(((AF1902+(AF1902*'Portfolio Stats_RMS'!$C$7))/($AB1902*(1-'Portfolio Stats_RMS'!$C$6))),0)</f>
        <v>0</v>
      </c>
      <c r="AN1902" s="69">
        <f ca="1">IFERROR(((AH1902+(AH1902*'Portfolio Stats_RMS'!$C$7))/($AB1902*(1-'Portfolio Stats_RMS'!$C$6))),0)</f>
        <v>0</v>
      </c>
      <c r="AO1902" s="69">
        <f>IFERROR(((AJ1902+(AJ1902*'Portfolio Stats_RMS'!$C$7))/(AB1902*(1-'Portfolio Stats_RMS'!$C$6))),0)</f>
        <v>0</v>
      </c>
      <c r="AP1902" s="152"/>
    </row>
    <row r="1903" spans="2:42" x14ac:dyDescent="0.25">
      <c r="B1903" s="29"/>
      <c r="C1903" s="87"/>
      <c r="D1903" s="29"/>
      <c r="E1903" s="29"/>
      <c r="F1903" s="29"/>
      <c r="G1903" s="25"/>
      <c r="H1903" s="25"/>
      <c r="I1903" s="25"/>
      <c r="J1903" s="100"/>
      <c r="K1903" s="100"/>
      <c r="L1903" s="149"/>
      <c r="M1903" s="29"/>
      <c r="N1903" s="29"/>
      <c r="O1903" s="29"/>
      <c r="P1903" s="149"/>
      <c r="Q1903" s="150"/>
      <c r="R1903" s="152"/>
      <c r="S1903" s="153"/>
      <c r="T1903" s="153"/>
      <c r="U1903" s="154"/>
      <c r="V1903" s="99"/>
      <c r="W1903" s="99"/>
      <c r="X1903" s="25"/>
      <c r="Y1903" s="25"/>
      <c r="Z1903" s="99"/>
      <c r="AA1903" s="25"/>
      <c r="AB1903" s="25"/>
      <c r="AC1903" s="99"/>
      <c r="AD1903" s="116">
        <f ca="1">SUMIF(AAL!$A$3:$A$65061,'Risk Lv. Inforce'!$B$7:$B$12091,AAL!$B$3:$B$65007)</f>
        <v>0</v>
      </c>
      <c r="AE1903" s="116">
        <f ca="1">SUMIF(AAL!$C$3:$C$65061,'Risk Lv. Inforce'!$B$7:$B$10291,AAL!$D$3:$D$65007)</f>
        <v>0</v>
      </c>
      <c r="AF1903" s="116">
        <f ca="1">SUMIF(AAL!$E$3:$E$65061,'Risk Lv. Inforce'!$B$7:$B$1291,AAL!$F$3:$F$65007)</f>
        <v>0</v>
      </c>
      <c r="AG1903" s="116">
        <f ca="1">SUMIF(AAL!$G$3:$G$65061,'Risk Lv. Inforce'!$B$7:$B$1291,AAL!$H$3:$H$65007)</f>
        <v>0</v>
      </c>
      <c r="AH1903" s="116">
        <f ca="1">SUMIF(AAL!$I$3:$I$65061,'Risk Lv. Inforce'!$B$7:$B$1291,AAL!$J$3:$J$65007)</f>
        <v>0</v>
      </c>
      <c r="AI1903" s="116">
        <f ca="1">SUMIF(AAL!$K$3:$K$65061,'Risk Lv. Inforce'!$B$7:$B$1291,AAL!$L$3:$L$65007)</f>
        <v>0</v>
      </c>
      <c r="AJ1903" s="116">
        <f>VLOOKUP(B1903,AAL!$Q$4:$S$1048576,3,0)</f>
        <v>0</v>
      </c>
      <c r="AK1903" s="116">
        <f>VLOOKUP(B1903,AAL!$U$4:$W$1048576,3,0)</f>
        <v>0</v>
      </c>
      <c r="AL1903" s="69">
        <f ca="1">IFERROR(((AD1903+(AD1903*'Portfolio Stats_RMS'!$C$7))/($AB1903*(1-'Portfolio Stats_RMS'!$C$6))),0)</f>
        <v>0</v>
      </c>
      <c r="AM1903" s="69">
        <f ca="1">IFERROR(((AF1903+(AF1903*'Portfolio Stats_RMS'!$C$7))/($AB1903*(1-'Portfolio Stats_RMS'!$C$6))),0)</f>
        <v>0</v>
      </c>
      <c r="AN1903" s="69">
        <f ca="1">IFERROR(((AH1903+(AH1903*'Portfolio Stats_RMS'!$C$7))/($AB1903*(1-'Portfolio Stats_RMS'!$C$6))),0)</f>
        <v>0</v>
      </c>
      <c r="AO1903" s="69">
        <f>IFERROR(((AJ1903+(AJ1903*'Portfolio Stats_RMS'!$C$7))/(AB1903*(1-'Portfolio Stats_RMS'!$C$6))),0)</f>
        <v>0</v>
      </c>
      <c r="AP1903" s="152"/>
    </row>
    <row r="1904" spans="2:42" x14ac:dyDescent="0.25">
      <c r="B1904" s="29"/>
      <c r="C1904" s="87"/>
      <c r="D1904" s="29"/>
      <c r="E1904" s="29"/>
      <c r="F1904" s="29"/>
      <c r="G1904" s="25"/>
      <c r="H1904" s="25"/>
      <c r="I1904" s="25"/>
      <c r="J1904" s="100"/>
      <c r="K1904" s="100"/>
      <c r="L1904" s="29"/>
      <c r="M1904" s="29"/>
      <c r="N1904" s="29"/>
      <c r="O1904" s="29"/>
      <c r="P1904" s="149"/>
      <c r="Q1904" s="150"/>
      <c r="R1904" s="152"/>
      <c r="S1904" s="153"/>
      <c r="T1904" s="153"/>
      <c r="U1904" s="154"/>
      <c r="V1904" s="99"/>
      <c r="W1904" s="99"/>
      <c r="X1904" s="25"/>
      <c r="Y1904" s="25"/>
      <c r="Z1904" s="99"/>
      <c r="AA1904" s="25"/>
      <c r="AB1904" s="25"/>
      <c r="AC1904" s="99"/>
      <c r="AD1904" s="116">
        <f ca="1">SUMIF(AAL!$A$3:$A$65061,'Risk Lv. Inforce'!$B$7:$B$12091,AAL!$B$3:$B$65007)</f>
        <v>0</v>
      </c>
      <c r="AE1904" s="116">
        <f ca="1">SUMIF(AAL!$C$3:$C$65061,'Risk Lv. Inforce'!$B$7:$B$10291,AAL!$D$3:$D$65007)</f>
        <v>0</v>
      </c>
      <c r="AF1904" s="116">
        <f ca="1">SUMIF(AAL!$E$3:$E$65061,'Risk Lv. Inforce'!$B$7:$B$1291,AAL!$F$3:$F$65007)</f>
        <v>0</v>
      </c>
      <c r="AG1904" s="116">
        <f ca="1">SUMIF(AAL!$G$3:$G$65061,'Risk Lv. Inforce'!$B$7:$B$1291,AAL!$H$3:$H$65007)</f>
        <v>0</v>
      </c>
      <c r="AH1904" s="116">
        <f ca="1">SUMIF(AAL!$I$3:$I$65061,'Risk Lv. Inforce'!$B$7:$B$1291,AAL!$J$3:$J$65007)</f>
        <v>0</v>
      </c>
      <c r="AI1904" s="116">
        <f ca="1">SUMIF(AAL!$K$3:$K$65061,'Risk Lv. Inforce'!$B$7:$B$1291,AAL!$L$3:$L$65007)</f>
        <v>0</v>
      </c>
      <c r="AJ1904" s="116">
        <f>VLOOKUP(B1904,AAL!$Q$4:$S$1048576,3,0)</f>
        <v>0</v>
      </c>
      <c r="AK1904" s="116">
        <f>VLOOKUP(B1904,AAL!$U$4:$W$1048576,3,0)</f>
        <v>0</v>
      </c>
      <c r="AL1904" s="69">
        <f ca="1">IFERROR(((AD1904+(AD1904*'Portfolio Stats_RMS'!$C$7))/($AB1904*(1-'Portfolio Stats_RMS'!$C$6))),0)</f>
        <v>0</v>
      </c>
      <c r="AM1904" s="69">
        <f ca="1">IFERROR(((AF1904+(AF1904*'Portfolio Stats_RMS'!$C$7))/($AB1904*(1-'Portfolio Stats_RMS'!$C$6))),0)</f>
        <v>0</v>
      </c>
      <c r="AN1904" s="69">
        <f ca="1">IFERROR(((AH1904+(AH1904*'Portfolio Stats_RMS'!$C$7))/($AB1904*(1-'Portfolio Stats_RMS'!$C$6))),0)</f>
        <v>0</v>
      </c>
      <c r="AO1904" s="69">
        <f>IFERROR(((AJ1904+(AJ1904*'Portfolio Stats_RMS'!$C$7))/(AB1904*(1-'Portfolio Stats_RMS'!$C$6))),0)</f>
        <v>0</v>
      </c>
      <c r="AP1904" s="152"/>
    </row>
    <row r="1905" spans="2:42" x14ac:dyDescent="0.25">
      <c r="B1905" s="29"/>
      <c r="C1905" s="87"/>
      <c r="D1905" s="29"/>
      <c r="E1905" s="29"/>
      <c r="F1905" s="29"/>
      <c r="G1905" s="25"/>
      <c r="H1905" s="25"/>
      <c r="I1905" s="25"/>
      <c r="J1905" s="100"/>
      <c r="K1905" s="100"/>
      <c r="L1905" s="149"/>
      <c r="M1905" s="29"/>
      <c r="N1905" s="29"/>
      <c r="O1905" s="29"/>
      <c r="P1905" s="149"/>
      <c r="Q1905" s="150"/>
      <c r="R1905" s="152"/>
      <c r="S1905" s="153"/>
      <c r="T1905" s="153"/>
      <c r="U1905" s="154"/>
      <c r="V1905" s="99"/>
      <c r="W1905" s="99"/>
      <c r="X1905" s="25"/>
      <c r="Y1905" s="25"/>
      <c r="Z1905" s="99"/>
      <c r="AA1905" s="25"/>
      <c r="AB1905" s="25"/>
      <c r="AC1905" s="99"/>
      <c r="AD1905" s="116">
        <f ca="1">SUMIF(AAL!$A$3:$A$65061,'Risk Lv. Inforce'!$B$7:$B$12091,AAL!$B$3:$B$65007)</f>
        <v>0</v>
      </c>
      <c r="AE1905" s="116">
        <f ca="1">SUMIF(AAL!$C$3:$C$65061,'Risk Lv. Inforce'!$B$7:$B$10291,AAL!$D$3:$D$65007)</f>
        <v>0</v>
      </c>
      <c r="AF1905" s="116">
        <f ca="1">SUMIF(AAL!$E$3:$E$65061,'Risk Lv. Inforce'!$B$7:$B$1291,AAL!$F$3:$F$65007)</f>
        <v>0</v>
      </c>
      <c r="AG1905" s="116">
        <f ca="1">SUMIF(AAL!$G$3:$G$65061,'Risk Lv. Inforce'!$B$7:$B$1291,AAL!$H$3:$H$65007)</f>
        <v>0</v>
      </c>
      <c r="AH1905" s="116">
        <f ca="1">SUMIF(AAL!$I$3:$I$65061,'Risk Lv. Inforce'!$B$7:$B$1291,AAL!$J$3:$J$65007)</f>
        <v>0</v>
      </c>
      <c r="AI1905" s="116">
        <f ca="1">SUMIF(AAL!$K$3:$K$65061,'Risk Lv. Inforce'!$B$7:$B$1291,AAL!$L$3:$L$65007)</f>
        <v>0</v>
      </c>
      <c r="AJ1905" s="116">
        <f>VLOOKUP(B1905,AAL!$Q$4:$S$1048576,3,0)</f>
        <v>0</v>
      </c>
      <c r="AK1905" s="116">
        <f>VLOOKUP(B1905,AAL!$U$4:$W$1048576,3,0)</f>
        <v>0</v>
      </c>
      <c r="AL1905" s="69">
        <f ca="1">IFERROR(((AD1905+(AD1905*'Portfolio Stats_RMS'!$C$7))/($AB1905*(1-'Portfolio Stats_RMS'!$C$6))),0)</f>
        <v>0</v>
      </c>
      <c r="AM1905" s="69">
        <f ca="1">IFERROR(((AF1905+(AF1905*'Portfolio Stats_RMS'!$C$7))/($AB1905*(1-'Portfolio Stats_RMS'!$C$6))),0)</f>
        <v>0</v>
      </c>
      <c r="AN1905" s="69">
        <f ca="1">IFERROR(((AH1905+(AH1905*'Portfolio Stats_RMS'!$C$7))/($AB1905*(1-'Portfolio Stats_RMS'!$C$6))),0)</f>
        <v>0</v>
      </c>
      <c r="AO1905" s="69">
        <f>IFERROR(((AJ1905+(AJ1905*'Portfolio Stats_RMS'!$C$7))/(AB1905*(1-'Portfolio Stats_RMS'!$C$6))),0)</f>
        <v>0</v>
      </c>
      <c r="AP1905" s="152"/>
    </row>
    <row r="1906" spans="2:42" x14ac:dyDescent="0.25">
      <c r="B1906" s="29"/>
      <c r="C1906" s="87"/>
      <c r="D1906" s="29"/>
      <c r="E1906" s="29"/>
      <c r="F1906" s="29"/>
      <c r="G1906" s="25"/>
      <c r="H1906" s="25"/>
      <c r="I1906" s="25"/>
      <c r="J1906" s="100"/>
      <c r="K1906" s="100"/>
      <c r="L1906" s="29"/>
      <c r="M1906" s="29"/>
      <c r="N1906" s="29"/>
      <c r="O1906" s="29"/>
      <c r="P1906" s="149"/>
      <c r="Q1906" s="150"/>
      <c r="R1906" s="152"/>
      <c r="S1906" s="153"/>
      <c r="T1906" s="153"/>
      <c r="U1906" s="154"/>
      <c r="V1906" s="99"/>
      <c r="W1906" s="99"/>
      <c r="X1906" s="25"/>
      <c r="Y1906" s="25"/>
      <c r="Z1906" s="99"/>
      <c r="AA1906" s="25"/>
      <c r="AB1906" s="25"/>
      <c r="AC1906" s="99"/>
      <c r="AD1906" s="116">
        <f ca="1">SUMIF(AAL!$A$3:$A$65061,'Risk Lv. Inforce'!$B$7:$B$12091,AAL!$B$3:$B$65007)</f>
        <v>0</v>
      </c>
      <c r="AE1906" s="116">
        <f ca="1">SUMIF(AAL!$C$3:$C$65061,'Risk Lv. Inforce'!$B$7:$B$10291,AAL!$D$3:$D$65007)</f>
        <v>0</v>
      </c>
      <c r="AF1906" s="116">
        <f ca="1">SUMIF(AAL!$E$3:$E$65061,'Risk Lv. Inforce'!$B$7:$B$1291,AAL!$F$3:$F$65007)</f>
        <v>0</v>
      </c>
      <c r="AG1906" s="116">
        <f ca="1">SUMIF(AAL!$G$3:$G$65061,'Risk Lv. Inforce'!$B$7:$B$1291,AAL!$H$3:$H$65007)</f>
        <v>0</v>
      </c>
      <c r="AH1906" s="116">
        <f ca="1">SUMIF(AAL!$I$3:$I$65061,'Risk Lv. Inforce'!$B$7:$B$1291,AAL!$J$3:$J$65007)</f>
        <v>0</v>
      </c>
      <c r="AI1906" s="116">
        <f ca="1">SUMIF(AAL!$K$3:$K$65061,'Risk Lv. Inforce'!$B$7:$B$1291,AAL!$L$3:$L$65007)</f>
        <v>0</v>
      </c>
      <c r="AJ1906" s="116">
        <f>VLOOKUP(B1906,AAL!$Q$4:$S$1048576,3,0)</f>
        <v>0</v>
      </c>
      <c r="AK1906" s="116">
        <f>VLOOKUP(B1906,AAL!$U$4:$W$1048576,3,0)</f>
        <v>0</v>
      </c>
      <c r="AL1906" s="69">
        <f ca="1">IFERROR(((AD1906+(AD1906*'Portfolio Stats_RMS'!$C$7))/($AB1906*(1-'Portfolio Stats_RMS'!$C$6))),0)</f>
        <v>0</v>
      </c>
      <c r="AM1906" s="69">
        <f ca="1">IFERROR(((AF1906+(AF1906*'Portfolio Stats_RMS'!$C$7))/($AB1906*(1-'Portfolio Stats_RMS'!$C$6))),0)</f>
        <v>0</v>
      </c>
      <c r="AN1906" s="69">
        <f ca="1">IFERROR(((AH1906+(AH1906*'Portfolio Stats_RMS'!$C$7))/($AB1906*(1-'Portfolio Stats_RMS'!$C$6))),0)</f>
        <v>0</v>
      </c>
      <c r="AO1906" s="69">
        <f>IFERROR(((AJ1906+(AJ1906*'Portfolio Stats_RMS'!$C$7))/(AB1906*(1-'Portfolio Stats_RMS'!$C$6))),0)</f>
        <v>0</v>
      </c>
      <c r="AP1906" s="152"/>
    </row>
    <row r="1907" spans="2:42" x14ac:dyDescent="0.25">
      <c r="B1907" s="29"/>
      <c r="C1907" s="87"/>
      <c r="D1907" s="29"/>
      <c r="E1907" s="29"/>
      <c r="F1907" s="29"/>
      <c r="G1907" s="25"/>
      <c r="H1907" s="25"/>
      <c r="I1907" s="25"/>
      <c r="J1907" s="100"/>
      <c r="K1907" s="100"/>
      <c r="L1907" s="29"/>
      <c r="M1907" s="29"/>
      <c r="N1907" s="29"/>
      <c r="O1907" s="29"/>
      <c r="P1907" s="149"/>
      <c r="Q1907" s="150"/>
      <c r="R1907" s="152"/>
      <c r="S1907" s="153"/>
      <c r="T1907" s="153"/>
      <c r="U1907" s="154"/>
      <c r="V1907" s="99"/>
      <c r="W1907" s="99"/>
      <c r="X1907" s="25"/>
      <c r="Y1907" s="25"/>
      <c r="Z1907" s="99"/>
      <c r="AA1907" s="25"/>
      <c r="AB1907" s="25"/>
      <c r="AC1907" s="99"/>
      <c r="AD1907" s="116">
        <f ca="1">SUMIF(AAL!$A$3:$A$65061,'Risk Lv. Inforce'!$B$7:$B$12091,AAL!$B$3:$B$65007)</f>
        <v>0</v>
      </c>
      <c r="AE1907" s="116">
        <f ca="1">SUMIF(AAL!$C$3:$C$65061,'Risk Lv. Inforce'!$B$7:$B$10291,AAL!$D$3:$D$65007)</f>
        <v>0</v>
      </c>
      <c r="AF1907" s="116">
        <f ca="1">SUMIF(AAL!$E$3:$E$65061,'Risk Lv. Inforce'!$B$7:$B$1291,AAL!$F$3:$F$65007)</f>
        <v>0</v>
      </c>
      <c r="AG1907" s="116">
        <f ca="1">SUMIF(AAL!$G$3:$G$65061,'Risk Lv. Inforce'!$B$7:$B$1291,AAL!$H$3:$H$65007)</f>
        <v>0</v>
      </c>
      <c r="AH1907" s="116">
        <f ca="1">SUMIF(AAL!$I$3:$I$65061,'Risk Lv. Inforce'!$B$7:$B$1291,AAL!$J$3:$J$65007)</f>
        <v>0</v>
      </c>
      <c r="AI1907" s="116">
        <f ca="1">SUMIF(AAL!$K$3:$K$65061,'Risk Lv. Inforce'!$B$7:$B$1291,AAL!$L$3:$L$65007)</f>
        <v>0</v>
      </c>
      <c r="AJ1907" s="116">
        <f>VLOOKUP(B1907,AAL!$Q$4:$S$1048576,3,0)</f>
        <v>0</v>
      </c>
      <c r="AK1907" s="116">
        <f>VLOOKUP(B1907,AAL!$U$4:$W$1048576,3,0)</f>
        <v>0</v>
      </c>
      <c r="AL1907" s="69">
        <f ca="1">IFERROR(((AD1907+(AD1907*'Portfolio Stats_RMS'!$C$7))/($AB1907*(1-'Portfolio Stats_RMS'!$C$6))),0)</f>
        <v>0</v>
      </c>
      <c r="AM1907" s="69">
        <f ca="1">IFERROR(((AF1907+(AF1907*'Portfolio Stats_RMS'!$C$7))/($AB1907*(1-'Portfolio Stats_RMS'!$C$6))),0)</f>
        <v>0</v>
      </c>
      <c r="AN1907" s="69">
        <f ca="1">IFERROR(((AH1907+(AH1907*'Portfolio Stats_RMS'!$C$7))/($AB1907*(1-'Portfolio Stats_RMS'!$C$6))),0)</f>
        <v>0</v>
      </c>
      <c r="AO1907" s="69">
        <f>IFERROR(((AJ1907+(AJ1907*'Portfolio Stats_RMS'!$C$7))/(AB1907*(1-'Portfolio Stats_RMS'!$C$6))),0)</f>
        <v>0</v>
      </c>
      <c r="AP1907" s="152"/>
    </row>
    <row r="1908" spans="2:42" x14ac:dyDescent="0.25">
      <c r="B1908" s="29"/>
      <c r="C1908" s="87"/>
      <c r="D1908" s="29"/>
      <c r="E1908" s="29"/>
      <c r="F1908" s="29"/>
      <c r="G1908" s="25"/>
      <c r="H1908" s="25"/>
      <c r="I1908" s="25"/>
      <c r="J1908" s="100"/>
      <c r="K1908" s="100"/>
      <c r="L1908" s="29"/>
      <c r="M1908" s="29"/>
      <c r="N1908" s="29"/>
      <c r="O1908" s="29"/>
      <c r="P1908" s="149"/>
      <c r="Q1908" s="150"/>
      <c r="R1908" s="152"/>
      <c r="S1908" s="153"/>
      <c r="T1908" s="153"/>
      <c r="U1908" s="154"/>
      <c r="V1908" s="99"/>
      <c r="W1908" s="99"/>
      <c r="X1908" s="25"/>
      <c r="Y1908" s="25"/>
      <c r="Z1908" s="99"/>
      <c r="AA1908" s="25"/>
      <c r="AB1908" s="25"/>
      <c r="AC1908" s="99"/>
      <c r="AD1908" s="116">
        <f ca="1">SUMIF(AAL!$A$3:$A$65061,'Risk Lv. Inforce'!$B$7:$B$12091,AAL!$B$3:$B$65007)</f>
        <v>0</v>
      </c>
      <c r="AE1908" s="116">
        <f ca="1">SUMIF(AAL!$C$3:$C$65061,'Risk Lv. Inforce'!$B$7:$B$10291,AAL!$D$3:$D$65007)</f>
        <v>0</v>
      </c>
      <c r="AF1908" s="116">
        <f ca="1">SUMIF(AAL!$E$3:$E$65061,'Risk Lv. Inforce'!$B$7:$B$1291,AAL!$F$3:$F$65007)</f>
        <v>0</v>
      </c>
      <c r="AG1908" s="116">
        <f ca="1">SUMIF(AAL!$G$3:$G$65061,'Risk Lv. Inforce'!$B$7:$B$1291,AAL!$H$3:$H$65007)</f>
        <v>0</v>
      </c>
      <c r="AH1908" s="116">
        <f ca="1">SUMIF(AAL!$I$3:$I$65061,'Risk Lv. Inforce'!$B$7:$B$1291,AAL!$J$3:$J$65007)</f>
        <v>0</v>
      </c>
      <c r="AI1908" s="116">
        <f ca="1">SUMIF(AAL!$K$3:$K$65061,'Risk Lv. Inforce'!$B$7:$B$1291,AAL!$L$3:$L$65007)</f>
        <v>0</v>
      </c>
      <c r="AJ1908" s="116">
        <f>VLOOKUP(B1908,AAL!$Q$4:$S$1048576,3,0)</f>
        <v>0</v>
      </c>
      <c r="AK1908" s="116">
        <f>VLOOKUP(B1908,AAL!$U$4:$W$1048576,3,0)</f>
        <v>0</v>
      </c>
      <c r="AL1908" s="69">
        <f ca="1">IFERROR(((AD1908+(AD1908*'Portfolio Stats_RMS'!$C$7))/($AB1908*(1-'Portfolio Stats_RMS'!$C$6))),0)</f>
        <v>0</v>
      </c>
      <c r="AM1908" s="69">
        <f ca="1">IFERROR(((AF1908+(AF1908*'Portfolio Stats_RMS'!$C$7))/($AB1908*(1-'Portfolio Stats_RMS'!$C$6))),0)</f>
        <v>0</v>
      </c>
      <c r="AN1908" s="69">
        <f ca="1">IFERROR(((AH1908+(AH1908*'Portfolio Stats_RMS'!$C$7))/($AB1908*(1-'Portfolio Stats_RMS'!$C$6))),0)</f>
        <v>0</v>
      </c>
      <c r="AO1908" s="69">
        <f>IFERROR(((AJ1908+(AJ1908*'Portfolio Stats_RMS'!$C$7))/(AB1908*(1-'Portfolio Stats_RMS'!$C$6))),0)</f>
        <v>0</v>
      </c>
      <c r="AP1908" s="152"/>
    </row>
    <row r="1909" spans="2:42" x14ac:dyDescent="0.25">
      <c r="B1909" s="29"/>
      <c r="C1909" s="87"/>
      <c r="D1909" s="29"/>
      <c r="E1909" s="29"/>
      <c r="F1909" s="29"/>
      <c r="G1909" s="25"/>
      <c r="H1909" s="25"/>
      <c r="I1909" s="25"/>
      <c r="J1909" s="100"/>
      <c r="K1909" s="100"/>
      <c r="L1909" s="149"/>
      <c r="M1909" s="29"/>
      <c r="N1909" s="29"/>
      <c r="O1909" s="29"/>
      <c r="P1909" s="149"/>
      <c r="Q1909" s="150"/>
      <c r="R1909" s="152"/>
      <c r="S1909" s="153"/>
      <c r="T1909" s="153"/>
      <c r="U1909" s="154"/>
      <c r="V1909" s="99"/>
      <c r="W1909" s="99"/>
      <c r="X1909" s="25"/>
      <c r="Y1909" s="25"/>
      <c r="Z1909" s="99"/>
      <c r="AA1909" s="25"/>
      <c r="AB1909" s="25"/>
      <c r="AC1909" s="99"/>
      <c r="AD1909" s="116">
        <f ca="1">SUMIF(AAL!$A$3:$A$65061,'Risk Lv. Inforce'!$B$7:$B$12091,AAL!$B$3:$B$65007)</f>
        <v>0</v>
      </c>
      <c r="AE1909" s="116">
        <f ca="1">SUMIF(AAL!$C$3:$C$65061,'Risk Lv. Inforce'!$B$7:$B$10291,AAL!$D$3:$D$65007)</f>
        <v>0</v>
      </c>
      <c r="AF1909" s="116">
        <f ca="1">SUMIF(AAL!$E$3:$E$65061,'Risk Lv. Inforce'!$B$7:$B$1291,AAL!$F$3:$F$65007)</f>
        <v>0</v>
      </c>
      <c r="AG1909" s="116">
        <f ca="1">SUMIF(AAL!$G$3:$G$65061,'Risk Lv. Inforce'!$B$7:$B$1291,AAL!$H$3:$H$65007)</f>
        <v>0</v>
      </c>
      <c r="AH1909" s="116">
        <f ca="1">SUMIF(AAL!$I$3:$I$65061,'Risk Lv. Inforce'!$B$7:$B$1291,AAL!$J$3:$J$65007)</f>
        <v>0</v>
      </c>
      <c r="AI1909" s="116">
        <f ca="1">SUMIF(AAL!$K$3:$K$65061,'Risk Lv. Inforce'!$B$7:$B$1291,AAL!$L$3:$L$65007)</f>
        <v>0</v>
      </c>
      <c r="AJ1909" s="116">
        <f>VLOOKUP(B1909,AAL!$Q$4:$S$1048576,3,0)</f>
        <v>0</v>
      </c>
      <c r="AK1909" s="116">
        <f>VLOOKUP(B1909,AAL!$U$4:$W$1048576,3,0)</f>
        <v>0</v>
      </c>
      <c r="AL1909" s="69">
        <f ca="1">IFERROR(((AD1909+(AD1909*'Portfolio Stats_RMS'!$C$7))/($AB1909*(1-'Portfolio Stats_RMS'!$C$6))),0)</f>
        <v>0</v>
      </c>
      <c r="AM1909" s="69">
        <f ca="1">IFERROR(((AF1909+(AF1909*'Portfolio Stats_RMS'!$C$7))/($AB1909*(1-'Portfolio Stats_RMS'!$C$6))),0)</f>
        <v>0</v>
      </c>
      <c r="AN1909" s="69">
        <f ca="1">IFERROR(((AH1909+(AH1909*'Portfolio Stats_RMS'!$C$7))/($AB1909*(1-'Portfolio Stats_RMS'!$C$6))),0)</f>
        <v>0</v>
      </c>
      <c r="AO1909" s="69">
        <f>IFERROR(((AJ1909+(AJ1909*'Portfolio Stats_RMS'!$C$7))/(AB1909*(1-'Portfolio Stats_RMS'!$C$6))),0)</f>
        <v>0</v>
      </c>
      <c r="AP1909" s="152"/>
    </row>
    <row r="1910" spans="2:42" x14ac:dyDescent="0.25">
      <c r="B1910" s="29"/>
      <c r="C1910" s="87"/>
      <c r="D1910" s="29"/>
      <c r="E1910" s="29"/>
      <c r="F1910" s="29"/>
      <c r="G1910" s="25"/>
      <c r="H1910" s="25"/>
      <c r="I1910" s="25"/>
      <c r="J1910" s="100"/>
      <c r="K1910" s="100"/>
      <c r="L1910" s="29"/>
      <c r="M1910" s="29"/>
      <c r="N1910" s="29"/>
      <c r="O1910" s="29"/>
      <c r="P1910" s="149"/>
      <c r="Q1910" s="150"/>
      <c r="R1910" s="152"/>
      <c r="S1910" s="153"/>
      <c r="T1910" s="153"/>
      <c r="U1910" s="154"/>
      <c r="V1910" s="99"/>
      <c r="W1910" s="99"/>
      <c r="X1910" s="25"/>
      <c r="Y1910" s="25"/>
      <c r="Z1910" s="99"/>
      <c r="AA1910" s="25"/>
      <c r="AB1910" s="25"/>
      <c r="AC1910" s="99"/>
      <c r="AD1910" s="116">
        <f ca="1">SUMIF(AAL!$A$3:$A$65061,'Risk Lv. Inforce'!$B$7:$B$12091,AAL!$B$3:$B$65007)</f>
        <v>0</v>
      </c>
      <c r="AE1910" s="116">
        <f ca="1">SUMIF(AAL!$C$3:$C$65061,'Risk Lv. Inforce'!$B$7:$B$10291,AAL!$D$3:$D$65007)</f>
        <v>0</v>
      </c>
      <c r="AF1910" s="116">
        <f ca="1">SUMIF(AAL!$E$3:$E$65061,'Risk Lv. Inforce'!$B$7:$B$1291,AAL!$F$3:$F$65007)</f>
        <v>0</v>
      </c>
      <c r="AG1910" s="116">
        <f ca="1">SUMIF(AAL!$G$3:$G$65061,'Risk Lv. Inforce'!$B$7:$B$1291,AAL!$H$3:$H$65007)</f>
        <v>0</v>
      </c>
      <c r="AH1910" s="116">
        <f ca="1">SUMIF(AAL!$I$3:$I$65061,'Risk Lv. Inforce'!$B$7:$B$1291,AAL!$J$3:$J$65007)</f>
        <v>0</v>
      </c>
      <c r="AI1910" s="116">
        <f ca="1">SUMIF(AAL!$K$3:$K$65061,'Risk Lv. Inforce'!$B$7:$B$1291,AAL!$L$3:$L$65007)</f>
        <v>0</v>
      </c>
      <c r="AJ1910" s="116">
        <f>VLOOKUP(B1910,AAL!$Q$4:$S$1048576,3,0)</f>
        <v>0</v>
      </c>
      <c r="AK1910" s="116">
        <f>VLOOKUP(B1910,AAL!$U$4:$W$1048576,3,0)</f>
        <v>0</v>
      </c>
      <c r="AL1910" s="69">
        <f ca="1">IFERROR(((AD1910+(AD1910*'Portfolio Stats_RMS'!$C$7))/($AB1910*(1-'Portfolio Stats_RMS'!$C$6))),0)</f>
        <v>0</v>
      </c>
      <c r="AM1910" s="69">
        <f ca="1">IFERROR(((AF1910+(AF1910*'Portfolio Stats_RMS'!$C$7))/($AB1910*(1-'Portfolio Stats_RMS'!$C$6))),0)</f>
        <v>0</v>
      </c>
      <c r="AN1910" s="69">
        <f ca="1">IFERROR(((AH1910+(AH1910*'Portfolio Stats_RMS'!$C$7))/($AB1910*(1-'Portfolio Stats_RMS'!$C$6))),0)</f>
        <v>0</v>
      </c>
      <c r="AO1910" s="69">
        <f>IFERROR(((AJ1910+(AJ1910*'Portfolio Stats_RMS'!$C$7))/(AB1910*(1-'Portfolio Stats_RMS'!$C$6))),0)</f>
        <v>0</v>
      </c>
      <c r="AP1910" s="152"/>
    </row>
    <row r="1911" spans="2:42" x14ac:dyDescent="0.25">
      <c r="B1911" s="29"/>
      <c r="C1911" s="87"/>
      <c r="D1911" s="29"/>
      <c r="E1911" s="29"/>
      <c r="F1911" s="29"/>
      <c r="G1911" s="25"/>
      <c r="H1911" s="25"/>
      <c r="I1911" s="25"/>
      <c r="J1911" s="100"/>
      <c r="K1911" s="100"/>
      <c r="L1911" s="149"/>
      <c r="M1911" s="29"/>
      <c r="N1911" s="29"/>
      <c r="O1911" s="29"/>
      <c r="P1911" s="149"/>
      <c r="Q1911" s="150"/>
      <c r="R1911" s="152"/>
      <c r="S1911" s="153"/>
      <c r="T1911" s="153"/>
      <c r="U1911" s="154"/>
      <c r="V1911" s="99"/>
      <c r="W1911" s="99"/>
      <c r="X1911" s="25"/>
      <c r="Y1911" s="25"/>
      <c r="Z1911" s="99"/>
      <c r="AA1911" s="25"/>
      <c r="AB1911" s="25"/>
      <c r="AC1911" s="99"/>
      <c r="AD1911" s="116">
        <f ca="1">SUMIF(AAL!$A$3:$A$65061,'Risk Lv. Inforce'!$B$7:$B$12091,AAL!$B$3:$B$65007)</f>
        <v>0</v>
      </c>
      <c r="AE1911" s="116">
        <f ca="1">SUMIF(AAL!$C$3:$C$65061,'Risk Lv. Inforce'!$B$7:$B$10291,AAL!$D$3:$D$65007)</f>
        <v>0</v>
      </c>
      <c r="AF1911" s="116">
        <f ca="1">SUMIF(AAL!$E$3:$E$65061,'Risk Lv. Inforce'!$B$7:$B$1291,AAL!$F$3:$F$65007)</f>
        <v>0</v>
      </c>
      <c r="AG1911" s="116">
        <f ca="1">SUMIF(AAL!$G$3:$G$65061,'Risk Lv. Inforce'!$B$7:$B$1291,AAL!$H$3:$H$65007)</f>
        <v>0</v>
      </c>
      <c r="AH1911" s="116">
        <f ca="1">SUMIF(AAL!$I$3:$I$65061,'Risk Lv. Inforce'!$B$7:$B$1291,AAL!$J$3:$J$65007)</f>
        <v>0</v>
      </c>
      <c r="AI1911" s="116">
        <f ca="1">SUMIF(AAL!$K$3:$K$65061,'Risk Lv. Inforce'!$B$7:$B$1291,AAL!$L$3:$L$65007)</f>
        <v>0</v>
      </c>
      <c r="AJ1911" s="116">
        <f>VLOOKUP(B1911,AAL!$Q$4:$S$1048576,3,0)</f>
        <v>0</v>
      </c>
      <c r="AK1911" s="116">
        <f>VLOOKUP(B1911,AAL!$U$4:$W$1048576,3,0)</f>
        <v>0</v>
      </c>
      <c r="AL1911" s="69">
        <f ca="1">IFERROR(((AD1911+(AD1911*'Portfolio Stats_RMS'!$C$7))/($AB1911*(1-'Portfolio Stats_RMS'!$C$6))),0)</f>
        <v>0</v>
      </c>
      <c r="AM1911" s="69">
        <f ca="1">IFERROR(((AF1911+(AF1911*'Portfolio Stats_RMS'!$C$7))/($AB1911*(1-'Portfolio Stats_RMS'!$C$6))),0)</f>
        <v>0</v>
      </c>
      <c r="AN1911" s="69">
        <f ca="1">IFERROR(((AH1911+(AH1911*'Portfolio Stats_RMS'!$C$7))/($AB1911*(1-'Portfolio Stats_RMS'!$C$6))),0)</f>
        <v>0</v>
      </c>
      <c r="AO1911" s="69">
        <f>IFERROR(((AJ1911+(AJ1911*'Portfolio Stats_RMS'!$C$7))/(AB1911*(1-'Portfolio Stats_RMS'!$C$6))),0)</f>
        <v>0</v>
      </c>
      <c r="AP1911" s="152"/>
    </row>
    <row r="1912" spans="2:42" x14ac:dyDescent="0.25">
      <c r="B1912" s="29"/>
      <c r="C1912" s="87"/>
      <c r="D1912" s="29"/>
      <c r="E1912" s="29"/>
      <c r="F1912" s="29"/>
      <c r="G1912" s="25"/>
      <c r="H1912" s="25"/>
      <c r="I1912" s="25"/>
      <c r="J1912" s="100"/>
      <c r="K1912" s="100"/>
      <c r="L1912" s="149"/>
      <c r="M1912" s="29"/>
      <c r="N1912" s="29"/>
      <c r="O1912" s="29"/>
      <c r="P1912" s="149"/>
      <c r="Q1912" s="150"/>
      <c r="R1912" s="152"/>
      <c r="S1912" s="153"/>
      <c r="T1912" s="153"/>
      <c r="U1912" s="154"/>
      <c r="V1912" s="99"/>
      <c r="W1912" s="99"/>
      <c r="X1912" s="25"/>
      <c r="Y1912" s="25"/>
      <c r="Z1912" s="99"/>
      <c r="AA1912" s="25"/>
      <c r="AB1912" s="25"/>
      <c r="AC1912" s="99"/>
      <c r="AD1912" s="116">
        <f ca="1">SUMIF(AAL!$A$3:$A$65061,'Risk Lv. Inforce'!$B$7:$B$12091,AAL!$B$3:$B$65007)</f>
        <v>0</v>
      </c>
      <c r="AE1912" s="116">
        <f ca="1">SUMIF(AAL!$C$3:$C$65061,'Risk Lv. Inforce'!$B$7:$B$10291,AAL!$D$3:$D$65007)</f>
        <v>0</v>
      </c>
      <c r="AF1912" s="116">
        <f ca="1">SUMIF(AAL!$E$3:$E$65061,'Risk Lv. Inforce'!$B$7:$B$1291,AAL!$F$3:$F$65007)</f>
        <v>0</v>
      </c>
      <c r="AG1912" s="116">
        <f ca="1">SUMIF(AAL!$G$3:$G$65061,'Risk Lv. Inforce'!$B$7:$B$1291,AAL!$H$3:$H$65007)</f>
        <v>0</v>
      </c>
      <c r="AH1912" s="116">
        <f ca="1">SUMIF(AAL!$I$3:$I$65061,'Risk Lv. Inforce'!$B$7:$B$1291,AAL!$J$3:$J$65007)</f>
        <v>0</v>
      </c>
      <c r="AI1912" s="116">
        <f ca="1">SUMIF(AAL!$K$3:$K$65061,'Risk Lv. Inforce'!$B$7:$B$1291,AAL!$L$3:$L$65007)</f>
        <v>0</v>
      </c>
      <c r="AJ1912" s="116">
        <f>VLOOKUP(B1912,AAL!$Q$4:$S$1048576,3,0)</f>
        <v>0</v>
      </c>
      <c r="AK1912" s="116">
        <f>VLOOKUP(B1912,AAL!$U$4:$W$1048576,3,0)</f>
        <v>0</v>
      </c>
      <c r="AL1912" s="69">
        <f ca="1">IFERROR(((AD1912+(AD1912*'Portfolio Stats_RMS'!$C$7))/($AB1912*(1-'Portfolio Stats_RMS'!$C$6))),0)</f>
        <v>0</v>
      </c>
      <c r="AM1912" s="69">
        <f ca="1">IFERROR(((AF1912+(AF1912*'Portfolio Stats_RMS'!$C$7))/($AB1912*(1-'Portfolio Stats_RMS'!$C$6))),0)</f>
        <v>0</v>
      </c>
      <c r="AN1912" s="69">
        <f ca="1">IFERROR(((AH1912+(AH1912*'Portfolio Stats_RMS'!$C$7))/($AB1912*(1-'Portfolio Stats_RMS'!$C$6))),0)</f>
        <v>0</v>
      </c>
      <c r="AO1912" s="69">
        <f>IFERROR(((AJ1912+(AJ1912*'Portfolio Stats_RMS'!$C$7))/(AB1912*(1-'Portfolio Stats_RMS'!$C$6))),0)</f>
        <v>0</v>
      </c>
      <c r="AP1912" s="152"/>
    </row>
    <row r="1913" spans="2:42" x14ac:dyDescent="0.25">
      <c r="B1913" s="29"/>
      <c r="C1913" s="87"/>
      <c r="D1913" s="29"/>
      <c r="E1913" s="29"/>
      <c r="F1913" s="29"/>
      <c r="G1913" s="25"/>
      <c r="H1913" s="25"/>
      <c r="I1913" s="25"/>
      <c r="J1913" s="100"/>
      <c r="K1913" s="100"/>
      <c r="L1913" s="149"/>
      <c r="M1913" s="29"/>
      <c r="N1913" s="29"/>
      <c r="O1913" s="29"/>
      <c r="P1913" s="149"/>
      <c r="Q1913" s="150"/>
      <c r="R1913" s="152"/>
      <c r="S1913" s="153"/>
      <c r="T1913" s="153"/>
      <c r="U1913" s="154"/>
      <c r="V1913" s="99"/>
      <c r="W1913" s="99"/>
      <c r="X1913" s="25"/>
      <c r="Y1913" s="25"/>
      <c r="Z1913" s="99"/>
      <c r="AA1913" s="25"/>
      <c r="AB1913" s="25"/>
      <c r="AC1913" s="99"/>
      <c r="AD1913" s="116">
        <f ca="1">SUMIF(AAL!$A$3:$A$65061,'Risk Lv. Inforce'!$B$7:$B$12091,AAL!$B$3:$B$65007)</f>
        <v>0</v>
      </c>
      <c r="AE1913" s="116">
        <f ca="1">SUMIF(AAL!$C$3:$C$65061,'Risk Lv. Inforce'!$B$7:$B$10291,AAL!$D$3:$D$65007)</f>
        <v>0</v>
      </c>
      <c r="AF1913" s="116">
        <f ca="1">SUMIF(AAL!$E$3:$E$65061,'Risk Lv. Inforce'!$B$7:$B$1291,AAL!$F$3:$F$65007)</f>
        <v>0</v>
      </c>
      <c r="AG1913" s="116">
        <f ca="1">SUMIF(AAL!$G$3:$G$65061,'Risk Lv. Inforce'!$B$7:$B$1291,AAL!$H$3:$H$65007)</f>
        <v>0</v>
      </c>
      <c r="AH1913" s="116">
        <f ca="1">SUMIF(AAL!$I$3:$I$65061,'Risk Lv. Inforce'!$B$7:$B$1291,AAL!$J$3:$J$65007)</f>
        <v>0</v>
      </c>
      <c r="AI1913" s="116">
        <f ca="1">SUMIF(AAL!$K$3:$K$65061,'Risk Lv. Inforce'!$B$7:$B$1291,AAL!$L$3:$L$65007)</f>
        <v>0</v>
      </c>
      <c r="AJ1913" s="116">
        <f>VLOOKUP(B1913,AAL!$Q$4:$S$1048576,3,0)</f>
        <v>0</v>
      </c>
      <c r="AK1913" s="116">
        <f>VLOOKUP(B1913,AAL!$U$4:$W$1048576,3,0)</f>
        <v>0</v>
      </c>
      <c r="AL1913" s="69">
        <f ca="1">IFERROR(((AD1913+(AD1913*'Portfolio Stats_RMS'!$C$7))/($AB1913*(1-'Portfolio Stats_RMS'!$C$6))),0)</f>
        <v>0</v>
      </c>
      <c r="AM1913" s="69">
        <f ca="1">IFERROR(((AF1913+(AF1913*'Portfolio Stats_RMS'!$C$7))/($AB1913*(1-'Portfolio Stats_RMS'!$C$6))),0)</f>
        <v>0</v>
      </c>
      <c r="AN1913" s="69">
        <f ca="1">IFERROR(((AH1913+(AH1913*'Portfolio Stats_RMS'!$C$7))/($AB1913*(1-'Portfolio Stats_RMS'!$C$6))),0)</f>
        <v>0</v>
      </c>
      <c r="AO1913" s="69">
        <f>IFERROR(((AJ1913+(AJ1913*'Portfolio Stats_RMS'!$C$7))/(AB1913*(1-'Portfolio Stats_RMS'!$C$6))),0)</f>
        <v>0</v>
      </c>
      <c r="AP1913" s="152"/>
    </row>
    <row r="1914" spans="2:42" x14ac:dyDescent="0.25">
      <c r="B1914" s="29"/>
      <c r="C1914" s="87"/>
      <c r="D1914" s="29"/>
      <c r="E1914" s="29"/>
      <c r="F1914" s="29"/>
      <c r="G1914" s="25"/>
      <c r="H1914" s="25"/>
      <c r="I1914" s="25"/>
      <c r="J1914" s="100"/>
      <c r="K1914" s="100"/>
      <c r="L1914" s="29"/>
      <c r="M1914" s="29"/>
      <c r="N1914" s="29"/>
      <c r="O1914" s="29"/>
      <c r="P1914" s="149"/>
      <c r="Q1914" s="150"/>
      <c r="R1914" s="152"/>
      <c r="S1914" s="153"/>
      <c r="T1914" s="153"/>
      <c r="U1914" s="154"/>
      <c r="V1914" s="99"/>
      <c r="W1914" s="99"/>
      <c r="X1914" s="25"/>
      <c r="Y1914" s="25"/>
      <c r="Z1914" s="99"/>
      <c r="AA1914" s="25"/>
      <c r="AB1914" s="25"/>
      <c r="AC1914" s="99"/>
      <c r="AD1914" s="116">
        <f ca="1">SUMIF(AAL!$A$3:$A$65061,'Risk Lv. Inforce'!$B$7:$B$12091,AAL!$B$3:$B$65007)</f>
        <v>0</v>
      </c>
      <c r="AE1914" s="116">
        <f ca="1">SUMIF(AAL!$C$3:$C$65061,'Risk Lv. Inforce'!$B$7:$B$10291,AAL!$D$3:$D$65007)</f>
        <v>0</v>
      </c>
      <c r="AF1914" s="116">
        <f ca="1">SUMIF(AAL!$E$3:$E$65061,'Risk Lv. Inforce'!$B$7:$B$1291,AAL!$F$3:$F$65007)</f>
        <v>0</v>
      </c>
      <c r="AG1914" s="116">
        <f ca="1">SUMIF(AAL!$G$3:$G$65061,'Risk Lv. Inforce'!$B$7:$B$1291,AAL!$H$3:$H$65007)</f>
        <v>0</v>
      </c>
      <c r="AH1914" s="116">
        <f ca="1">SUMIF(AAL!$I$3:$I$65061,'Risk Lv. Inforce'!$B$7:$B$1291,AAL!$J$3:$J$65007)</f>
        <v>0</v>
      </c>
      <c r="AI1914" s="116">
        <f ca="1">SUMIF(AAL!$K$3:$K$65061,'Risk Lv. Inforce'!$B$7:$B$1291,AAL!$L$3:$L$65007)</f>
        <v>0</v>
      </c>
      <c r="AJ1914" s="116">
        <f>VLOOKUP(B1914,AAL!$Q$4:$S$1048576,3,0)</f>
        <v>0</v>
      </c>
      <c r="AK1914" s="116">
        <f>VLOOKUP(B1914,AAL!$U$4:$W$1048576,3,0)</f>
        <v>0</v>
      </c>
      <c r="AL1914" s="69">
        <f ca="1">IFERROR(((AD1914+(AD1914*'Portfolio Stats_RMS'!$C$7))/($AB1914*(1-'Portfolio Stats_RMS'!$C$6))),0)</f>
        <v>0</v>
      </c>
      <c r="AM1914" s="69">
        <f ca="1">IFERROR(((AF1914+(AF1914*'Portfolio Stats_RMS'!$C$7))/($AB1914*(1-'Portfolio Stats_RMS'!$C$6))),0)</f>
        <v>0</v>
      </c>
      <c r="AN1914" s="69">
        <f ca="1">IFERROR(((AH1914+(AH1914*'Portfolio Stats_RMS'!$C$7))/($AB1914*(1-'Portfolio Stats_RMS'!$C$6))),0)</f>
        <v>0</v>
      </c>
      <c r="AO1914" s="69">
        <f>IFERROR(((AJ1914+(AJ1914*'Portfolio Stats_RMS'!$C$7))/(AB1914*(1-'Portfolio Stats_RMS'!$C$6))),0)</f>
        <v>0</v>
      </c>
      <c r="AP1914" s="152"/>
    </row>
    <row r="1915" spans="2:42" x14ac:dyDescent="0.25">
      <c r="B1915" s="29"/>
      <c r="C1915" s="87"/>
      <c r="D1915" s="29"/>
      <c r="E1915" s="29"/>
      <c r="F1915" s="29"/>
      <c r="G1915" s="25"/>
      <c r="H1915" s="25"/>
      <c r="I1915" s="25"/>
      <c r="J1915" s="100"/>
      <c r="K1915" s="100"/>
      <c r="L1915" s="149"/>
      <c r="M1915" s="29"/>
      <c r="N1915" s="29"/>
      <c r="O1915" s="29"/>
      <c r="P1915" s="149"/>
      <c r="Q1915" s="150"/>
      <c r="R1915" s="152"/>
      <c r="S1915" s="153"/>
      <c r="T1915" s="153"/>
      <c r="U1915" s="154"/>
      <c r="V1915" s="99"/>
      <c r="W1915" s="99"/>
      <c r="X1915" s="25"/>
      <c r="Y1915" s="25"/>
      <c r="Z1915" s="99"/>
      <c r="AA1915" s="25"/>
      <c r="AB1915" s="25"/>
      <c r="AC1915" s="99"/>
      <c r="AD1915" s="116">
        <f ca="1">SUMIF(AAL!$A$3:$A$65061,'Risk Lv. Inforce'!$B$7:$B$12091,AAL!$B$3:$B$65007)</f>
        <v>0</v>
      </c>
      <c r="AE1915" s="116">
        <f ca="1">SUMIF(AAL!$C$3:$C$65061,'Risk Lv. Inforce'!$B$7:$B$10291,AAL!$D$3:$D$65007)</f>
        <v>0</v>
      </c>
      <c r="AF1915" s="116">
        <f ca="1">SUMIF(AAL!$E$3:$E$65061,'Risk Lv. Inforce'!$B$7:$B$1291,AAL!$F$3:$F$65007)</f>
        <v>0</v>
      </c>
      <c r="AG1915" s="116">
        <f ca="1">SUMIF(AAL!$G$3:$G$65061,'Risk Lv. Inforce'!$B$7:$B$1291,AAL!$H$3:$H$65007)</f>
        <v>0</v>
      </c>
      <c r="AH1915" s="116">
        <f ca="1">SUMIF(AAL!$I$3:$I$65061,'Risk Lv. Inforce'!$B$7:$B$1291,AAL!$J$3:$J$65007)</f>
        <v>0</v>
      </c>
      <c r="AI1915" s="116">
        <f ca="1">SUMIF(AAL!$K$3:$K$65061,'Risk Lv. Inforce'!$B$7:$B$1291,AAL!$L$3:$L$65007)</f>
        <v>0</v>
      </c>
      <c r="AJ1915" s="116">
        <f>VLOOKUP(B1915,AAL!$Q$4:$S$1048576,3,0)</f>
        <v>0</v>
      </c>
      <c r="AK1915" s="116">
        <f>VLOOKUP(B1915,AAL!$U$4:$W$1048576,3,0)</f>
        <v>0</v>
      </c>
      <c r="AL1915" s="69">
        <f ca="1">IFERROR(((AD1915+(AD1915*'Portfolio Stats_RMS'!$C$7))/($AB1915*(1-'Portfolio Stats_RMS'!$C$6))),0)</f>
        <v>0</v>
      </c>
      <c r="AM1915" s="69">
        <f ca="1">IFERROR(((AF1915+(AF1915*'Portfolio Stats_RMS'!$C$7))/($AB1915*(1-'Portfolio Stats_RMS'!$C$6))),0)</f>
        <v>0</v>
      </c>
      <c r="AN1915" s="69">
        <f ca="1">IFERROR(((AH1915+(AH1915*'Portfolio Stats_RMS'!$C$7))/($AB1915*(1-'Portfolio Stats_RMS'!$C$6))),0)</f>
        <v>0</v>
      </c>
      <c r="AO1915" s="69">
        <f>IFERROR(((AJ1915+(AJ1915*'Portfolio Stats_RMS'!$C$7))/(AB1915*(1-'Portfolio Stats_RMS'!$C$6))),0)</f>
        <v>0</v>
      </c>
      <c r="AP1915" s="152"/>
    </row>
    <row r="1916" spans="2:42" x14ac:dyDescent="0.25">
      <c r="B1916" s="29"/>
      <c r="C1916" s="87"/>
      <c r="D1916" s="29"/>
      <c r="E1916" s="29"/>
      <c r="F1916" s="29"/>
      <c r="G1916" s="25"/>
      <c r="H1916" s="25"/>
      <c r="I1916" s="25"/>
      <c r="J1916" s="100"/>
      <c r="K1916" s="100"/>
      <c r="L1916" s="29"/>
      <c r="M1916" s="29"/>
      <c r="N1916" s="29"/>
      <c r="O1916" s="29"/>
      <c r="P1916" s="149"/>
      <c r="Q1916" s="150"/>
      <c r="R1916" s="152"/>
      <c r="S1916" s="153"/>
      <c r="T1916" s="153"/>
      <c r="U1916" s="154"/>
      <c r="V1916" s="99"/>
      <c r="W1916" s="99"/>
      <c r="X1916" s="25"/>
      <c r="Y1916" s="25"/>
      <c r="Z1916" s="99"/>
      <c r="AA1916" s="25"/>
      <c r="AB1916" s="25"/>
      <c r="AC1916" s="99"/>
      <c r="AD1916" s="116">
        <f ca="1">SUMIF(AAL!$A$3:$A$65061,'Risk Lv. Inforce'!$B$7:$B$12091,AAL!$B$3:$B$65007)</f>
        <v>0</v>
      </c>
      <c r="AE1916" s="116">
        <f ca="1">SUMIF(AAL!$C$3:$C$65061,'Risk Lv. Inforce'!$B$7:$B$10291,AAL!$D$3:$D$65007)</f>
        <v>0</v>
      </c>
      <c r="AF1916" s="116">
        <f ca="1">SUMIF(AAL!$E$3:$E$65061,'Risk Lv. Inforce'!$B$7:$B$1291,AAL!$F$3:$F$65007)</f>
        <v>0</v>
      </c>
      <c r="AG1916" s="116">
        <f ca="1">SUMIF(AAL!$G$3:$G$65061,'Risk Lv. Inforce'!$B$7:$B$1291,AAL!$H$3:$H$65007)</f>
        <v>0</v>
      </c>
      <c r="AH1916" s="116">
        <f ca="1">SUMIF(AAL!$I$3:$I$65061,'Risk Lv. Inforce'!$B$7:$B$1291,AAL!$J$3:$J$65007)</f>
        <v>0</v>
      </c>
      <c r="AI1916" s="116">
        <f ca="1">SUMIF(AAL!$K$3:$K$65061,'Risk Lv. Inforce'!$B$7:$B$1291,AAL!$L$3:$L$65007)</f>
        <v>0</v>
      </c>
      <c r="AJ1916" s="116">
        <f>VLOOKUP(B1916,AAL!$Q$4:$S$1048576,3,0)</f>
        <v>0</v>
      </c>
      <c r="AK1916" s="116">
        <f>VLOOKUP(B1916,AAL!$U$4:$W$1048576,3,0)</f>
        <v>0</v>
      </c>
      <c r="AL1916" s="69">
        <f ca="1">IFERROR(((AD1916+(AD1916*'Portfolio Stats_RMS'!$C$7))/($AB1916*(1-'Portfolio Stats_RMS'!$C$6))),0)</f>
        <v>0</v>
      </c>
      <c r="AM1916" s="69">
        <f ca="1">IFERROR(((AF1916+(AF1916*'Portfolio Stats_RMS'!$C$7))/($AB1916*(1-'Portfolio Stats_RMS'!$C$6))),0)</f>
        <v>0</v>
      </c>
      <c r="AN1916" s="69">
        <f ca="1">IFERROR(((AH1916+(AH1916*'Portfolio Stats_RMS'!$C$7))/($AB1916*(1-'Portfolio Stats_RMS'!$C$6))),0)</f>
        <v>0</v>
      </c>
      <c r="AO1916" s="69">
        <f>IFERROR(((AJ1916+(AJ1916*'Portfolio Stats_RMS'!$C$7))/(AB1916*(1-'Portfolio Stats_RMS'!$C$6))),0)</f>
        <v>0</v>
      </c>
      <c r="AP1916" s="152"/>
    </row>
    <row r="1917" spans="2:42" x14ac:dyDescent="0.25">
      <c r="B1917" s="29"/>
      <c r="C1917" s="87"/>
      <c r="D1917" s="29"/>
      <c r="E1917" s="29"/>
      <c r="F1917" s="29"/>
      <c r="G1917" s="25"/>
      <c r="H1917" s="25"/>
      <c r="I1917" s="25"/>
      <c r="J1917" s="100"/>
      <c r="K1917" s="100"/>
      <c r="L1917" s="149"/>
      <c r="M1917" s="29"/>
      <c r="N1917" s="29"/>
      <c r="O1917" s="29"/>
      <c r="P1917" s="149"/>
      <c r="Q1917" s="150"/>
      <c r="R1917" s="152"/>
      <c r="S1917" s="153"/>
      <c r="T1917" s="153"/>
      <c r="U1917" s="154"/>
      <c r="V1917" s="99"/>
      <c r="W1917" s="99"/>
      <c r="X1917" s="25"/>
      <c r="Y1917" s="25"/>
      <c r="Z1917" s="99"/>
      <c r="AA1917" s="25"/>
      <c r="AB1917" s="25"/>
      <c r="AC1917" s="99"/>
      <c r="AD1917" s="116">
        <f ca="1">SUMIF(AAL!$A$3:$A$65061,'Risk Lv. Inforce'!$B$7:$B$12091,AAL!$B$3:$B$65007)</f>
        <v>0</v>
      </c>
      <c r="AE1917" s="116">
        <f ca="1">SUMIF(AAL!$C$3:$C$65061,'Risk Lv. Inforce'!$B$7:$B$10291,AAL!$D$3:$D$65007)</f>
        <v>0</v>
      </c>
      <c r="AF1917" s="116">
        <f ca="1">SUMIF(AAL!$E$3:$E$65061,'Risk Lv. Inforce'!$B$7:$B$1291,AAL!$F$3:$F$65007)</f>
        <v>0</v>
      </c>
      <c r="AG1917" s="116">
        <f ca="1">SUMIF(AAL!$G$3:$G$65061,'Risk Lv. Inforce'!$B$7:$B$1291,AAL!$H$3:$H$65007)</f>
        <v>0</v>
      </c>
      <c r="AH1917" s="116">
        <f ca="1">SUMIF(AAL!$I$3:$I$65061,'Risk Lv. Inforce'!$B$7:$B$1291,AAL!$J$3:$J$65007)</f>
        <v>0</v>
      </c>
      <c r="AI1917" s="116">
        <f ca="1">SUMIF(AAL!$K$3:$K$65061,'Risk Lv. Inforce'!$B$7:$B$1291,AAL!$L$3:$L$65007)</f>
        <v>0</v>
      </c>
      <c r="AJ1917" s="116">
        <f>VLOOKUP(B1917,AAL!$Q$4:$S$1048576,3,0)</f>
        <v>0</v>
      </c>
      <c r="AK1917" s="116">
        <f>VLOOKUP(B1917,AAL!$U$4:$W$1048576,3,0)</f>
        <v>0</v>
      </c>
      <c r="AL1917" s="69">
        <f ca="1">IFERROR(((AD1917+(AD1917*'Portfolio Stats_RMS'!$C$7))/($AB1917*(1-'Portfolio Stats_RMS'!$C$6))),0)</f>
        <v>0</v>
      </c>
      <c r="AM1917" s="69">
        <f ca="1">IFERROR(((AF1917+(AF1917*'Portfolio Stats_RMS'!$C$7))/($AB1917*(1-'Portfolio Stats_RMS'!$C$6))),0)</f>
        <v>0</v>
      </c>
      <c r="AN1917" s="69">
        <f ca="1">IFERROR(((AH1917+(AH1917*'Portfolio Stats_RMS'!$C$7))/($AB1917*(1-'Portfolio Stats_RMS'!$C$6))),0)</f>
        <v>0</v>
      </c>
      <c r="AO1917" s="69">
        <f>IFERROR(((AJ1917+(AJ1917*'Portfolio Stats_RMS'!$C$7))/(AB1917*(1-'Portfolio Stats_RMS'!$C$6))),0)</f>
        <v>0</v>
      </c>
      <c r="AP1917" s="152"/>
    </row>
    <row r="1918" spans="2:42" x14ac:dyDescent="0.25">
      <c r="B1918" s="29"/>
      <c r="C1918" s="87"/>
      <c r="D1918" s="29"/>
      <c r="E1918" s="29"/>
      <c r="F1918" s="29"/>
      <c r="G1918" s="25"/>
      <c r="H1918" s="25"/>
      <c r="I1918" s="25"/>
      <c r="J1918" s="100"/>
      <c r="K1918" s="100"/>
      <c r="L1918" s="149"/>
      <c r="M1918" s="29"/>
      <c r="N1918" s="29"/>
      <c r="O1918" s="29"/>
      <c r="P1918" s="149"/>
      <c r="Q1918" s="150"/>
      <c r="R1918" s="152"/>
      <c r="S1918" s="153"/>
      <c r="T1918" s="153"/>
      <c r="U1918" s="154"/>
      <c r="V1918" s="99"/>
      <c r="W1918" s="99"/>
      <c r="X1918" s="25"/>
      <c r="Y1918" s="25"/>
      <c r="Z1918" s="99"/>
      <c r="AA1918" s="25"/>
      <c r="AB1918" s="25"/>
      <c r="AC1918" s="99"/>
      <c r="AD1918" s="116">
        <f ca="1">SUMIF(AAL!$A$3:$A$65061,'Risk Lv. Inforce'!$B$7:$B$12091,AAL!$B$3:$B$65007)</f>
        <v>0</v>
      </c>
      <c r="AE1918" s="116">
        <f ca="1">SUMIF(AAL!$C$3:$C$65061,'Risk Lv. Inforce'!$B$7:$B$10291,AAL!$D$3:$D$65007)</f>
        <v>0</v>
      </c>
      <c r="AF1918" s="116">
        <f ca="1">SUMIF(AAL!$E$3:$E$65061,'Risk Lv. Inforce'!$B$7:$B$1291,AAL!$F$3:$F$65007)</f>
        <v>0</v>
      </c>
      <c r="AG1918" s="116">
        <f ca="1">SUMIF(AAL!$G$3:$G$65061,'Risk Lv. Inforce'!$B$7:$B$1291,AAL!$H$3:$H$65007)</f>
        <v>0</v>
      </c>
      <c r="AH1918" s="116">
        <f ca="1">SUMIF(AAL!$I$3:$I$65061,'Risk Lv. Inforce'!$B$7:$B$1291,AAL!$J$3:$J$65007)</f>
        <v>0</v>
      </c>
      <c r="AI1918" s="116">
        <f ca="1">SUMIF(AAL!$K$3:$K$65061,'Risk Lv. Inforce'!$B$7:$B$1291,AAL!$L$3:$L$65007)</f>
        <v>0</v>
      </c>
      <c r="AJ1918" s="116">
        <f>VLOOKUP(B1918,AAL!$Q$4:$S$1048576,3,0)</f>
        <v>0</v>
      </c>
      <c r="AK1918" s="116">
        <f>VLOOKUP(B1918,AAL!$U$4:$W$1048576,3,0)</f>
        <v>0</v>
      </c>
      <c r="AL1918" s="69">
        <f ca="1">IFERROR(((AD1918+(AD1918*'Portfolio Stats_RMS'!$C$7))/($AB1918*(1-'Portfolio Stats_RMS'!$C$6))),0)</f>
        <v>0</v>
      </c>
      <c r="AM1918" s="69">
        <f ca="1">IFERROR(((AF1918+(AF1918*'Portfolio Stats_RMS'!$C$7))/($AB1918*(1-'Portfolio Stats_RMS'!$C$6))),0)</f>
        <v>0</v>
      </c>
      <c r="AN1918" s="69">
        <f ca="1">IFERROR(((AH1918+(AH1918*'Portfolio Stats_RMS'!$C$7))/($AB1918*(1-'Portfolio Stats_RMS'!$C$6))),0)</f>
        <v>0</v>
      </c>
      <c r="AO1918" s="69">
        <f>IFERROR(((AJ1918+(AJ1918*'Portfolio Stats_RMS'!$C$7))/(AB1918*(1-'Portfolio Stats_RMS'!$C$6))),0)</f>
        <v>0</v>
      </c>
      <c r="AP1918" s="152"/>
    </row>
    <row r="1919" spans="2:42" x14ac:dyDescent="0.25">
      <c r="B1919" s="29"/>
      <c r="C1919" s="87"/>
      <c r="D1919" s="29"/>
      <c r="E1919" s="29"/>
      <c r="F1919" s="29"/>
      <c r="G1919" s="25"/>
      <c r="H1919" s="25"/>
      <c r="I1919" s="25"/>
      <c r="J1919" s="100"/>
      <c r="K1919" s="100"/>
      <c r="L1919" s="149"/>
      <c r="M1919" s="29"/>
      <c r="N1919" s="29"/>
      <c r="O1919" s="29"/>
      <c r="P1919" s="149"/>
      <c r="Q1919" s="150"/>
      <c r="R1919" s="152"/>
      <c r="S1919" s="153"/>
      <c r="T1919" s="153"/>
      <c r="U1919" s="154"/>
      <c r="V1919" s="99"/>
      <c r="W1919" s="99"/>
      <c r="X1919" s="25"/>
      <c r="Y1919" s="25"/>
      <c r="Z1919" s="99"/>
      <c r="AA1919" s="25"/>
      <c r="AB1919" s="25"/>
      <c r="AC1919" s="99"/>
      <c r="AD1919" s="116">
        <f ca="1">SUMIF(AAL!$A$3:$A$65061,'Risk Lv. Inforce'!$B$7:$B$12091,AAL!$B$3:$B$65007)</f>
        <v>0</v>
      </c>
      <c r="AE1919" s="116">
        <f ca="1">SUMIF(AAL!$C$3:$C$65061,'Risk Lv. Inforce'!$B$7:$B$10291,AAL!$D$3:$D$65007)</f>
        <v>0</v>
      </c>
      <c r="AF1919" s="116">
        <f ca="1">SUMIF(AAL!$E$3:$E$65061,'Risk Lv. Inforce'!$B$7:$B$1291,AAL!$F$3:$F$65007)</f>
        <v>0</v>
      </c>
      <c r="AG1919" s="116">
        <f ca="1">SUMIF(AAL!$G$3:$G$65061,'Risk Lv. Inforce'!$B$7:$B$1291,AAL!$H$3:$H$65007)</f>
        <v>0</v>
      </c>
      <c r="AH1919" s="116">
        <f ca="1">SUMIF(AAL!$I$3:$I$65061,'Risk Lv. Inforce'!$B$7:$B$1291,AAL!$J$3:$J$65007)</f>
        <v>0</v>
      </c>
      <c r="AI1919" s="116">
        <f ca="1">SUMIF(AAL!$K$3:$K$65061,'Risk Lv. Inforce'!$B$7:$B$1291,AAL!$L$3:$L$65007)</f>
        <v>0</v>
      </c>
      <c r="AJ1919" s="116">
        <f>VLOOKUP(B1919,AAL!$Q$4:$S$1048576,3,0)</f>
        <v>0</v>
      </c>
      <c r="AK1919" s="116">
        <f>VLOOKUP(B1919,AAL!$U$4:$W$1048576,3,0)</f>
        <v>0</v>
      </c>
      <c r="AL1919" s="69">
        <f ca="1">IFERROR(((AD1919+(AD1919*'Portfolio Stats_RMS'!$C$7))/($AB1919*(1-'Portfolio Stats_RMS'!$C$6))),0)</f>
        <v>0</v>
      </c>
      <c r="AM1919" s="69">
        <f ca="1">IFERROR(((AF1919+(AF1919*'Portfolio Stats_RMS'!$C$7))/($AB1919*(1-'Portfolio Stats_RMS'!$C$6))),0)</f>
        <v>0</v>
      </c>
      <c r="AN1919" s="69">
        <f ca="1">IFERROR(((AH1919+(AH1919*'Portfolio Stats_RMS'!$C$7))/($AB1919*(1-'Portfolio Stats_RMS'!$C$6))),0)</f>
        <v>0</v>
      </c>
      <c r="AO1919" s="69">
        <f>IFERROR(((AJ1919+(AJ1919*'Portfolio Stats_RMS'!$C$7))/(AB1919*(1-'Portfolio Stats_RMS'!$C$6))),0)</f>
        <v>0</v>
      </c>
      <c r="AP1919" s="152"/>
    </row>
    <row r="1920" spans="2:42" x14ac:dyDescent="0.25">
      <c r="B1920" s="29"/>
      <c r="C1920" s="87"/>
      <c r="D1920" s="29"/>
      <c r="E1920" s="29"/>
      <c r="F1920" s="29"/>
      <c r="G1920" s="25"/>
      <c r="H1920" s="25"/>
      <c r="I1920" s="25"/>
      <c r="J1920" s="100"/>
      <c r="K1920" s="100"/>
      <c r="L1920" s="149"/>
      <c r="M1920" s="29"/>
      <c r="N1920" s="29"/>
      <c r="O1920" s="29"/>
      <c r="P1920" s="149"/>
      <c r="Q1920" s="150"/>
      <c r="R1920" s="152"/>
      <c r="S1920" s="153"/>
      <c r="T1920" s="153"/>
      <c r="U1920" s="154"/>
      <c r="V1920" s="99"/>
      <c r="W1920" s="99"/>
      <c r="X1920" s="25"/>
      <c r="Y1920" s="25"/>
      <c r="Z1920" s="99"/>
      <c r="AA1920" s="25"/>
      <c r="AB1920" s="25"/>
      <c r="AC1920" s="99"/>
      <c r="AD1920" s="116">
        <f ca="1">SUMIF(AAL!$A$3:$A$65061,'Risk Lv. Inforce'!$B$7:$B$12091,AAL!$B$3:$B$65007)</f>
        <v>0</v>
      </c>
      <c r="AE1920" s="116">
        <f ca="1">SUMIF(AAL!$C$3:$C$65061,'Risk Lv. Inforce'!$B$7:$B$10291,AAL!$D$3:$D$65007)</f>
        <v>0</v>
      </c>
      <c r="AF1920" s="116">
        <f ca="1">SUMIF(AAL!$E$3:$E$65061,'Risk Lv. Inforce'!$B$7:$B$1291,AAL!$F$3:$F$65007)</f>
        <v>0</v>
      </c>
      <c r="AG1920" s="116">
        <f ca="1">SUMIF(AAL!$G$3:$G$65061,'Risk Lv. Inforce'!$B$7:$B$1291,AAL!$H$3:$H$65007)</f>
        <v>0</v>
      </c>
      <c r="AH1920" s="116">
        <f ca="1">SUMIF(AAL!$I$3:$I$65061,'Risk Lv. Inforce'!$B$7:$B$1291,AAL!$J$3:$J$65007)</f>
        <v>0</v>
      </c>
      <c r="AI1920" s="116">
        <f ca="1">SUMIF(AAL!$K$3:$K$65061,'Risk Lv. Inforce'!$B$7:$B$1291,AAL!$L$3:$L$65007)</f>
        <v>0</v>
      </c>
      <c r="AJ1920" s="116">
        <f>VLOOKUP(B1920,AAL!$Q$4:$S$1048576,3,0)</f>
        <v>0</v>
      </c>
      <c r="AK1920" s="116">
        <f>VLOOKUP(B1920,AAL!$U$4:$W$1048576,3,0)</f>
        <v>0</v>
      </c>
      <c r="AL1920" s="69">
        <f ca="1">IFERROR(((AD1920+(AD1920*'Portfolio Stats_RMS'!$C$7))/($AB1920*(1-'Portfolio Stats_RMS'!$C$6))),0)</f>
        <v>0</v>
      </c>
      <c r="AM1920" s="69">
        <f ca="1">IFERROR(((AF1920+(AF1920*'Portfolio Stats_RMS'!$C$7))/($AB1920*(1-'Portfolio Stats_RMS'!$C$6))),0)</f>
        <v>0</v>
      </c>
      <c r="AN1920" s="69">
        <f ca="1">IFERROR(((AH1920+(AH1920*'Portfolio Stats_RMS'!$C$7))/($AB1920*(1-'Portfolio Stats_RMS'!$C$6))),0)</f>
        <v>0</v>
      </c>
      <c r="AO1920" s="69">
        <f>IFERROR(((AJ1920+(AJ1920*'Portfolio Stats_RMS'!$C$7))/(AB1920*(1-'Portfolio Stats_RMS'!$C$6))),0)</f>
        <v>0</v>
      </c>
      <c r="AP1920" s="152"/>
    </row>
    <row r="1921" spans="2:42" x14ac:dyDescent="0.25">
      <c r="B1921" s="29"/>
      <c r="C1921" s="87"/>
      <c r="D1921" s="29"/>
      <c r="E1921" s="29"/>
      <c r="F1921" s="29"/>
      <c r="G1921" s="25"/>
      <c r="H1921" s="25"/>
      <c r="I1921" s="25"/>
      <c r="J1921" s="100"/>
      <c r="K1921" s="100"/>
      <c r="L1921" s="149"/>
      <c r="M1921" s="29"/>
      <c r="N1921" s="29"/>
      <c r="O1921" s="29"/>
      <c r="P1921" s="149"/>
      <c r="Q1921" s="150"/>
      <c r="R1921" s="152"/>
      <c r="S1921" s="153"/>
      <c r="T1921" s="153"/>
      <c r="U1921" s="154"/>
      <c r="V1921" s="99"/>
      <c r="W1921" s="99"/>
      <c r="X1921" s="25"/>
      <c r="Y1921" s="25"/>
      <c r="Z1921" s="99"/>
      <c r="AA1921" s="25"/>
      <c r="AB1921" s="25"/>
      <c r="AC1921" s="99"/>
      <c r="AD1921" s="116">
        <f ca="1">SUMIF(AAL!$A$3:$A$65061,'Risk Lv. Inforce'!$B$7:$B$12091,AAL!$B$3:$B$65007)</f>
        <v>0</v>
      </c>
      <c r="AE1921" s="116">
        <f ca="1">SUMIF(AAL!$C$3:$C$65061,'Risk Lv. Inforce'!$B$7:$B$10291,AAL!$D$3:$D$65007)</f>
        <v>0</v>
      </c>
      <c r="AF1921" s="116">
        <f ca="1">SUMIF(AAL!$E$3:$E$65061,'Risk Lv. Inforce'!$B$7:$B$1291,AAL!$F$3:$F$65007)</f>
        <v>0</v>
      </c>
      <c r="AG1921" s="116">
        <f ca="1">SUMIF(AAL!$G$3:$G$65061,'Risk Lv. Inforce'!$B$7:$B$1291,AAL!$H$3:$H$65007)</f>
        <v>0</v>
      </c>
      <c r="AH1921" s="116">
        <f ca="1">SUMIF(AAL!$I$3:$I$65061,'Risk Lv. Inforce'!$B$7:$B$1291,AAL!$J$3:$J$65007)</f>
        <v>0</v>
      </c>
      <c r="AI1921" s="116">
        <f ca="1">SUMIF(AAL!$K$3:$K$65061,'Risk Lv. Inforce'!$B$7:$B$1291,AAL!$L$3:$L$65007)</f>
        <v>0</v>
      </c>
      <c r="AJ1921" s="116">
        <f>VLOOKUP(B1921,AAL!$Q$4:$S$1048576,3,0)</f>
        <v>0</v>
      </c>
      <c r="AK1921" s="116">
        <f>VLOOKUP(B1921,AAL!$U$4:$W$1048576,3,0)</f>
        <v>0</v>
      </c>
      <c r="AL1921" s="69">
        <f ca="1">IFERROR(((AD1921+(AD1921*'Portfolio Stats_RMS'!$C$7))/($AB1921*(1-'Portfolio Stats_RMS'!$C$6))),0)</f>
        <v>0</v>
      </c>
      <c r="AM1921" s="69">
        <f ca="1">IFERROR(((AF1921+(AF1921*'Portfolio Stats_RMS'!$C$7))/($AB1921*(1-'Portfolio Stats_RMS'!$C$6))),0)</f>
        <v>0</v>
      </c>
      <c r="AN1921" s="69">
        <f ca="1">IFERROR(((AH1921+(AH1921*'Portfolio Stats_RMS'!$C$7))/($AB1921*(1-'Portfolio Stats_RMS'!$C$6))),0)</f>
        <v>0</v>
      </c>
      <c r="AO1921" s="69">
        <f>IFERROR(((AJ1921+(AJ1921*'Portfolio Stats_RMS'!$C$7))/(AB1921*(1-'Portfolio Stats_RMS'!$C$6))),0)</f>
        <v>0</v>
      </c>
      <c r="AP1921" s="152"/>
    </row>
    <row r="1922" spans="2:42" x14ac:dyDescent="0.25">
      <c r="B1922" s="29"/>
      <c r="C1922" s="87"/>
      <c r="D1922" s="29"/>
      <c r="E1922" s="29"/>
      <c r="F1922" s="29"/>
      <c r="G1922" s="25"/>
      <c r="H1922" s="25"/>
      <c r="I1922" s="25"/>
      <c r="J1922" s="100"/>
      <c r="K1922" s="100"/>
      <c r="L1922" s="149"/>
      <c r="M1922" s="29"/>
      <c r="N1922" s="29"/>
      <c r="O1922" s="29"/>
      <c r="P1922" s="149"/>
      <c r="Q1922" s="150"/>
      <c r="R1922" s="152"/>
      <c r="S1922" s="153"/>
      <c r="T1922" s="153"/>
      <c r="U1922" s="154"/>
      <c r="V1922" s="99"/>
      <c r="W1922" s="99"/>
      <c r="X1922" s="25"/>
      <c r="Y1922" s="25"/>
      <c r="Z1922" s="99"/>
      <c r="AA1922" s="25"/>
      <c r="AB1922" s="25"/>
      <c r="AC1922" s="99"/>
      <c r="AD1922" s="116">
        <f ca="1">SUMIF(AAL!$A$3:$A$65061,'Risk Lv. Inforce'!$B$7:$B$12091,AAL!$B$3:$B$65007)</f>
        <v>0</v>
      </c>
      <c r="AE1922" s="116">
        <f ca="1">SUMIF(AAL!$C$3:$C$65061,'Risk Lv. Inforce'!$B$7:$B$10291,AAL!$D$3:$D$65007)</f>
        <v>0</v>
      </c>
      <c r="AF1922" s="116">
        <f ca="1">SUMIF(AAL!$E$3:$E$65061,'Risk Lv. Inforce'!$B$7:$B$1291,AAL!$F$3:$F$65007)</f>
        <v>0</v>
      </c>
      <c r="AG1922" s="116">
        <f ca="1">SUMIF(AAL!$G$3:$G$65061,'Risk Lv. Inforce'!$B$7:$B$1291,AAL!$H$3:$H$65007)</f>
        <v>0</v>
      </c>
      <c r="AH1922" s="116">
        <f ca="1">SUMIF(AAL!$I$3:$I$65061,'Risk Lv. Inforce'!$B$7:$B$1291,AAL!$J$3:$J$65007)</f>
        <v>0</v>
      </c>
      <c r="AI1922" s="116">
        <f ca="1">SUMIF(AAL!$K$3:$K$65061,'Risk Lv. Inforce'!$B$7:$B$1291,AAL!$L$3:$L$65007)</f>
        <v>0</v>
      </c>
      <c r="AJ1922" s="116">
        <f>VLOOKUP(B1922,AAL!$Q$4:$S$1048576,3,0)</f>
        <v>0</v>
      </c>
      <c r="AK1922" s="116">
        <f>VLOOKUP(B1922,AAL!$U$4:$W$1048576,3,0)</f>
        <v>0</v>
      </c>
      <c r="AL1922" s="69">
        <f ca="1">IFERROR(((AD1922+(AD1922*'Portfolio Stats_RMS'!$C$7))/($AB1922*(1-'Portfolio Stats_RMS'!$C$6))),0)</f>
        <v>0</v>
      </c>
      <c r="AM1922" s="69">
        <f ca="1">IFERROR(((AF1922+(AF1922*'Portfolio Stats_RMS'!$C$7))/($AB1922*(1-'Portfolio Stats_RMS'!$C$6))),0)</f>
        <v>0</v>
      </c>
      <c r="AN1922" s="69">
        <f ca="1">IFERROR(((AH1922+(AH1922*'Portfolio Stats_RMS'!$C$7))/($AB1922*(1-'Portfolio Stats_RMS'!$C$6))),0)</f>
        <v>0</v>
      </c>
      <c r="AO1922" s="69">
        <f>IFERROR(((AJ1922+(AJ1922*'Portfolio Stats_RMS'!$C$7))/(AB1922*(1-'Portfolio Stats_RMS'!$C$6))),0)</f>
        <v>0</v>
      </c>
      <c r="AP1922" s="152"/>
    </row>
    <row r="1923" spans="2:42" x14ac:dyDescent="0.25">
      <c r="B1923" s="29"/>
      <c r="C1923" s="87"/>
      <c r="D1923" s="29"/>
      <c r="E1923" s="29"/>
      <c r="F1923" s="29"/>
      <c r="G1923" s="25"/>
      <c r="H1923" s="25"/>
      <c r="I1923" s="25"/>
      <c r="J1923" s="100"/>
      <c r="K1923" s="100"/>
      <c r="L1923" s="29"/>
      <c r="M1923" s="29"/>
      <c r="N1923" s="29"/>
      <c r="O1923" s="29"/>
      <c r="P1923" s="149"/>
      <c r="Q1923" s="150"/>
      <c r="R1923" s="152"/>
      <c r="S1923" s="153"/>
      <c r="T1923" s="153"/>
      <c r="U1923" s="154"/>
      <c r="V1923" s="99"/>
      <c r="W1923" s="99"/>
      <c r="X1923" s="25"/>
      <c r="Y1923" s="25"/>
      <c r="Z1923" s="99"/>
      <c r="AA1923" s="25"/>
      <c r="AB1923" s="25"/>
      <c r="AC1923" s="99"/>
      <c r="AD1923" s="116">
        <f ca="1">SUMIF(AAL!$A$3:$A$65061,'Risk Lv. Inforce'!$B$7:$B$12091,AAL!$B$3:$B$65007)</f>
        <v>0</v>
      </c>
      <c r="AE1923" s="116">
        <f ca="1">SUMIF(AAL!$C$3:$C$65061,'Risk Lv. Inforce'!$B$7:$B$10291,AAL!$D$3:$D$65007)</f>
        <v>0</v>
      </c>
      <c r="AF1923" s="116">
        <f ca="1">SUMIF(AAL!$E$3:$E$65061,'Risk Lv. Inforce'!$B$7:$B$1291,AAL!$F$3:$F$65007)</f>
        <v>0</v>
      </c>
      <c r="AG1923" s="116">
        <f ca="1">SUMIF(AAL!$G$3:$G$65061,'Risk Lv. Inforce'!$B$7:$B$1291,AAL!$H$3:$H$65007)</f>
        <v>0</v>
      </c>
      <c r="AH1923" s="116">
        <f ca="1">SUMIF(AAL!$I$3:$I$65061,'Risk Lv. Inforce'!$B$7:$B$1291,AAL!$J$3:$J$65007)</f>
        <v>0</v>
      </c>
      <c r="AI1923" s="116">
        <f ca="1">SUMIF(AAL!$K$3:$K$65061,'Risk Lv. Inforce'!$B$7:$B$1291,AAL!$L$3:$L$65007)</f>
        <v>0</v>
      </c>
      <c r="AJ1923" s="116">
        <f>VLOOKUP(B1923,AAL!$Q$4:$S$1048576,3,0)</f>
        <v>0</v>
      </c>
      <c r="AK1923" s="116">
        <f>VLOOKUP(B1923,AAL!$U$4:$W$1048576,3,0)</f>
        <v>0</v>
      </c>
      <c r="AL1923" s="69">
        <f ca="1">IFERROR(((AD1923+(AD1923*'Portfolio Stats_RMS'!$C$7))/($AB1923*(1-'Portfolio Stats_RMS'!$C$6))),0)</f>
        <v>0</v>
      </c>
      <c r="AM1923" s="69">
        <f ca="1">IFERROR(((AF1923+(AF1923*'Portfolio Stats_RMS'!$C$7))/($AB1923*(1-'Portfolio Stats_RMS'!$C$6))),0)</f>
        <v>0</v>
      </c>
      <c r="AN1923" s="69">
        <f ca="1">IFERROR(((AH1923+(AH1923*'Portfolio Stats_RMS'!$C$7))/($AB1923*(1-'Portfolio Stats_RMS'!$C$6))),0)</f>
        <v>0</v>
      </c>
      <c r="AO1923" s="69">
        <f>IFERROR(((AJ1923+(AJ1923*'Portfolio Stats_RMS'!$C$7))/(AB1923*(1-'Portfolio Stats_RMS'!$C$6))),0)</f>
        <v>0</v>
      </c>
      <c r="AP1923" s="152"/>
    </row>
    <row r="1924" spans="2:42" x14ac:dyDescent="0.25">
      <c r="B1924" s="29"/>
      <c r="C1924" s="87"/>
      <c r="D1924" s="29"/>
      <c r="E1924" s="29"/>
      <c r="F1924" s="29"/>
      <c r="G1924" s="25"/>
      <c r="H1924" s="25"/>
      <c r="I1924" s="25"/>
      <c r="J1924" s="100"/>
      <c r="K1924" s="100"/>
      <c r="L1924" s="29"/>
      <c r="M1924" s="29"/>
      <c r="N1924" s="29"/>
      <c r="O1924" s="29"/>
      <c r="P1924" s="149"/>
      <c r="Q1924" s="150"/>
      <c r="R1924" s="152"/>
      <c r="S1924" s="153"/>
      <c r="T1924" s="153"/>
      <c r="U1924" s="154"/>
      <c r="V1924" s="99"/>
      <c r="W1924" s="99"/>
      <c r="X1924" s="25"/>
      <c r="Y1924" s="25"/>
      <c r="Z1924" s="99"/>
      <c r="AA1924" s="25"/>
      <c r="AB1924" s="25"/>
      <c r="AC1924" s="99"/>
      <c r="AD1924" s="116">
        <f ca="1">SUMIF(AAL!$A$3:$A$65061,'Risk Lv. Inforce'!$B$7:$B$12091,AAL!$B$3:$B$65007)</f>
        <v>0</v>
      </c>
      <c r="AE1924" s="116">
        <f ca="1">SUMIF(AAL!$C$3:$C$65061,'Risk Lv. Inforce'!$B$7:$B$10291,AAL!$D$3:$D$65007)</f>
        <v>0</v>
      </c>
      <c r="AF1924" s="116">
        <f ca="1">SUMIF(AAL!$E$3:$E$65061,'Risk Lv. Inforce'!$B$7:$B$1291,AAL!$F$3:$F$65007)</f>
        <v>0</v>
      </c>
      <c r="AG1924" s="116">
        <f ca="1">SUMIF(AAL!$G$3:$G$65061,'Risk Lv. Inforce'!$B$7:$B$1291,AAL!$H$3:$H$65007)</f>
        <v>0</v>
      </c>
      <c r="AH1924" s="116">
        <f ca="1">SUMIF(AAL!$I$3:$I$65061,'Risk Lv. Inforce'!$B$7:$B$1291,AAL!$J$3:$J$65007)</f>
        <v>0</v>
      </c>
      <c r="AI1924" s="116">
        <f ca="1">SUMIF(AAL!$K$3:$K$65061,'Risk Lv. Inforce'!$B$7:$B$1291,AAL!$L$3:$L$65007)</f>
        <v>0</v>
      </c>
      <c r="AJ1924" s="116">
        <f>VLOOKUP(B1924,AAL!$Q$4:$S$1048576,3,0)</f>
        <v>0</v>
      </c>
      <c r="AK1924" s="116">
        <f>VLOOKUP(B1924,AAL!$U$4:$W$1048576,3,0)</f>
        <v>0</v>
      </c>
      <c r="AL1924" s="69">
        <f ca="1">IFERROR(((AD1924+(AD1924*'Portfolio Stats_RMS'!$C$7))/($AB1924*(1-'Portfolio Stats_RMS'!$C$6))),0)</f>
        <v>0</v>
      </c>
      <c r="AM1924" s="69">
        <f ca="1">IFERROR(((AF1924+(AF1924*'Portfolio Stats_RMS'!$C$7))/($AB1924*(1-'Portfolio Stats_RMS'!$C$6))),0)</f>
        <v>0</v>
      </c>
      <c r="AN1924" s="69">
        <f ca="1">IFERROR(((AH1924+(AH1924*'Portfolio Stats_RMS'!$C$7))/($AB1924*(1-'Portfolio Stats_RMS'!$C$6))),0)</f>
        <v>0</v>
      </c>
      <c r="AO1924" s="69">
        <f>IFERROR(((AJ1924+(AJ1924*'Portfolio Stats_RMS'!$C$7))/(AB1924*(1-'Portfolio Stats_RMS'!$C$6))),0)</f>
        <v>0</v>
      </c>
      <c r="AP1924" s="152"/>
    </row>
    <row r="1925" spans="2:42" x14ac:dyDescent="0.25">
      <c r="B1925" s="29"/>
      <c r="C1925" s="87"/>
      <c r="D1925" s="29"/>
      <c r="E1925" s="29"/>
      <c r="F1925" s="29"/>
      <c r="G1925" s="25"/>
      <c r="H1925" s="25"/>
      <c r="I1925" s="25"/>
      <c r="J1925" s="100"/>
      <c r="K1925" s="100"/>
      <c r="L1925" s="149"/>
      <c r="M1925" s="29"/>
      <c r="N1925" s="29"/>
      <c r="O1925" s="29"/>
      <c r="P1925" s="149"/>
      <c r="Q1925" s="150"/>
      <c r="R1925" s="152"/>
      <c r="S1925" s="153"/>
      <c r="T1925" s="153"/>
      <c r="U1925" s="154"/>
      <c r="V1925" s="99"/>
      <c r="W1925" s="99"/>
      <c r="X1925" s="25"/>
      <c r="Y1925" s="25"/>
      <c r="Z1925" s="99"/>
      <c r="AA1925" s="25"/>
      <c r="AB1925" s="25"/>
      <c r="AC1925" s="99"/>
      <c r="AD1925" s="116">
        <f ca="1">SUMIF(AAL!$A$3:$A$65061,'Risk Lv. Inforce'!$B$7:$B$12091,AAL!$B$3:$B$65007)</f>
        <v>0</v>
      </c>
      <c r="AE1925" s="116">
        <f ca="1">SUMIF(AAL!$C$3:$C$65061,'Risk Lv. Inforce'!$B$7:$B$10291,AAL!$D$3:$D$65007)</f>
        <v>0</v>
      </c>
      <c r="AF1925" s="116">
        <f ca="1">SUMIF(AAL!$E$3:$E$65061,'Risk Lv. Inforce'!$B$7:$B$1291,AAL!$F$3:$F$65007)</f>
        <v>0</v>
      </c>
      <c r="AG1925" s="116">
        <f ca="1">SUMIF(AAL!$G$3:$G$65061,'Risk Lv. Inforce'!$B$7:$B$1291,AAL!$H$3:$H$65007)</f>
        <v>0</v>
      </c>
      <c r="AH1925" s="116">
        <f ca="1">SUMIF(AAL!$I$3:$I$65061,'Risk Lv. Inforce'!$B$7:$B$1291,AAL!$J$3:$J$65007)</f>
        <v>0</v>
      </c>
      <c r="AI1925" s="116">
        <f ca="1">SUMIF(AAL!$K$3:$K$65061,'Risk Lv. Inforce'!$B$7:$B$1291,AAL!$L$3:$L$65007)</f>
        <v>0</v>
      </c>
      <c r="AJ1925" s="116">
        <f>VLOOKUP(B1925,AAL!$Q$4:$S$1048576,3,0)</f>
        <v>0</v>
      </c>
      <c r="AK1925" s="116">
        <f>VLOOKUP(B1925,AAL!$U$4:$W$1048576,3,0)</f>
        <v>0</v>
      </c>
      <c r="AL1925" s="69">
        <f ca="1">IFERROR(((AD1925+(AD1925*'Portfolio Stats_RMS'!$C$7))/($AB1925*(1-'Portfolio Stats_RMS'!$C$6))),0)</f>
        <v>0</v>
      </c>
      <c r="AM1925" s="69">
        <f ca="1">IFERROR(((AF1925+(AF1925*'Portfolio Stats_RMS'!$C$7))/($AB1925*(1-'Portfolio Stats_RMS'!$C$6))),0)</f>
        <v>0</v>
      </c>
      <c r="AN1925" s="69">
        <f ca="1">IFERROR(((AH1925+(AH1925*'Portfolio Stats_RMS'!$C$7))/($AB1925*(1-'Portfolio Stats_RMS'!$C$6))),0)</f>
        <v>0</v>
      </c>
      <c r="AO1925" s="69">
        <f>IFERROR(((AJ1925+(AJ1925*'Portfolio Stats_RMS'!$C$7))/(AB1925*(1-'Portfolio Stats_RMS'!$C$6))),0)</f>
        <v>0</v>
      </c>
      <c r="AP1925" s="152"/>
    </row>
    <row r="1926" spans="2:42" x14ac:dyDescent="0.25">
      <c r="B1926" s="29"/>
      <c r="C1926" s="87"/>
      <c r="D1926" s="29"/>
      <c r="E1926" s="29"/>
      <c r="F1926" s="29"/>
      <c r="G1926" s="25"/>
      <c r="H1926" s="25"/>
      <c r="I1926" s="25"/>
      <c r="J1926" s="100"/>
      <c r="K1926" s="100"/>
      <c r="L1926" s="149"/>
      <c r="M1926" s="29"/>
      <c r="N1926" s="29"/>
      <c r="O1926" s="29"/>
      <c r="P1926" s="149"/>
      <c r="Q1926" s="150"/>
      <c r="R1926" s="152"/>
      <c r="S1926" s="153"/>
      <c r="T1926" s="153"/>
      <c r="U1926" s="154"/>
      <c r="V1926" s="99"/>
      <c r="W1926" s="99"/>
      <c r="X1926" s="25"/>
      <c r="Y1926" s="25"/>
      <c r="Z1926" s="99"/>
      <c r="AA1926" s="25"/>
      <c r="AB1926" s="25"/>
      <c r="AC1926" s="99"/>
      <c r="AD1926" s="116">
        <f ca="1">SUMIF(AAL!$A$3:$A$65061,'Risk Lv. Inforce'!$B$7:$B$12091,AAL!$B$3:$B$65007)</f>
        <v>0</v>
      </c>
      <c r="AE1926" s="116">
        <f ca="1">SUMIF(AAL!$C$3:$C$65061,'Risk Lv. Inforce'!$B$7:$B$10291,AAL!$D$3:$D$65007)</f>
        <v>0</v>
      </c>
      <c r="AF1926" s="116">
        <f ca="1">SUMIF(AAL!$E$3:$E$65061,'Risk Lv. Inforce'!$B$7:$B$1291,AAL!$F$3:$F$65007)</f>
        <v>0</v>
      </c>
      <c r="AG1926" s="116">
        <f ca="1">SUMIF(AAL!$G$3:$G$65061,'Risk Lv. Inforce'!$B$7:$B$1291,AAL!$H$3:$H$65007)</f>
        <v>0</v>
      </c>
      <c r="AH1926" s="116">
        <f ca="1">SUMIF(AAL!$I$3:$I$65061,'Risk Lv. Inforce'!$B$7:$B$1291,AAL!$J$3:$J$65007)</f>
        <v>0</v>
      </c>
      <c r="AI1926" s="116">
        <f ca="1">SUMIF(AAL!$K$3:$K$65061,'Risk Lv. Inforce'!$B$7:$B$1291,AAL!$L$3:$L$65007)</f>
        <v>0</v>
      </c>
      <c r="AJ1926" s="116">
        <f>VLOOKUP(B1926,AAL!$Q$4:$S$1048576,3,0)</f>
        <v>0</v>
      </c>
      <c r="AK1926" s="116">
        <f>VLOOKUP(B1926,AAL!$U$4:$W$1048576,3,0)</f>
        <v>0</v>
      </c>
      <c r="AL1926" s="69">
        <f ca="1">IFERROR(((AD1926+(AD1926*'Portfolio Stats_RMS'!$C$7))/($AB1926*(1-'Portfolio Stats_RMS'!$C$6))),0)</f>
        <v>0</v>
      </c>
      <c r="AM1926" s="69">
        <f ca="1">IFERROR(((AF1926+(AF1926*'Portfolio Stats_RMS'!$C$7))/($AB1926*(1-'Portfolio Stats_RMS'!$C$6))),0)</f>
        <v>0</v>
      </c>
      <c r="AN1926" s="69">
        <f ca="1">IFERROR(((AH1926+(AH1926*'Portfolio Stats_RMS'!$C$7))/($AB1926*(1-'Portfolio Stats_RMS'!$C$6))),0)</f>
        <v>0</v>
      </c>
      <c r="AO1926" s="69">
        <f>IFERROR(((AJ1926+(AJ1926*'Portfolio Stats_RMS'!$C$7))/(AB1926*(1-'Portfolio Stats_RMS'!$C$6))),0)</f>
        <v>0</v>
      </c>
      <c r="AP1926" s="152"/>
    </row>
    <row r="1927" spans="2:42" x14ac:dyDescent="0.25">
      <c r="B1927" s="29"/>
      <c r="C1927" s="87"/>
      <c r="D1927" s="29"/>
      <c r="E1927" s="29"/>
      <c r="F1927" s="29"/>
      <c r="G1927" s="25"/>
      <c r="H1927" s="25"/>
      <c r="I1927" s="25"/>
      <c r="J1927" s="100"/>
      <c r="K1927" s="100"/>
      <c r="L1927" s="149"/>
      <c r="M1927" s="29"/>
      <c r="N1927" s="29"/>
      <c r="O1927" s="29"/>
      <c r="P1927" s="149"/>
      <c r="Q1927" s="150"/>
      <c r="R1927" s="152"/>
      <c r="S1927" s="153"/>
      <c r="T1927" s="153"/>
      <c r="U1927" s="154"/>
      <c r="V1927" s="99"/>
      <c r="W1927" s="99"/>
      <c r="X1927" s="25"/>
      <c r="Y1927" s="25"/>
      <c r="Z1927" s="99"/>
      <c r="AA1927" s="25"/>
      <c r="AB1927" s="25"/>
      <c r="AC1927" s="99"/>
      <c r="AD1927" s="116">
        <f ca="1">SUMIF(AAL!$A$3:$A$65061,'Risk Lv. Inforce'!$B$7:$B$12091,AAL!$B$3:$B$65007)</f>
        <v>0</v>
      </c>
      <c r="AE1927" s="116">
        <f ca="1">SUMIF(AAL!$C$3:$C$65061,'Risk Lv. Inforce'!$B$7:$B$10291,AAL!$D$3:$D$65007)</f>
        <v>0</v>
      </c>
      <c r="AF1927" s="116">
        <f ca="1">SUMIF(AAL!$E$3:$E$65061,'Risk Lv. Inforce'!$B$7:$B$1291,AAL!$F$3:$F$65007)</f>
        <v>0</v>
      </c>
      <c r="AG1927" s="116">
        <f ca="1">SUMIF(AAL!$G$3:$G$65061,'Risk Lv. Inforce'!$B$7:$B$1291,AAL!$H$3:$H$65007)</f>
        <v>0</v>
      </c>
      <c r="AH1927" s="116">
        <f ca="1">SUMIF(AAL!$I$3:$I$65061,'Risk Lv. Inforce'!$B$7:$B$1291,AAL!$J$3:$J$65007)</f>
        <v>0</v>
      </c>
      <c r="AI1927" s="116">
        <f ca="1">SUMIF(AAL!$K$3:$K$65061,'Risk Lv. Inforce'!$B$7:$B$1291,AAL!$L$3:$L$65007)</f>
        <v>0</v>
      </c>
      <c r="AJ1927" s="116">
        <f>VLOOKUP(B1927,AAL!$Q$4:$S$1048576,3,0)</f>
        <v>0</v>
      </c>
      <c r="AK1927" s="116">
        <f>VLOOKUP(B1927,AAL!$U$4:$W$1048576,3,0)</f>
        <v>0</v>
      </c>
      <c r="AL1927" s="69">
        <f ca="1">IFERROR(((AD1927+(AD1927*'Portfolio Stats_RMS'!$C$7))/($AB1927*(1-'Portfolio Stats_RMS'!$C$6))),0)</f>
        <v>0</v>
      </c>
      <c r="AM1927" s="69">
        <f ca="1">IFERROR(((AF1927+(AF1927*'Portfolio Stats_RMS'!$C$7))/($AB1927*(1-'Portfolio Stats_RMS'!$C$6))),0)</f>
        <v>0</v>
      </c>
      <c r="AN1927" s="69">
        <f ca="1">IFERROR(((AH1927+(AH1927*'Portfolio Stats_RMS'!$C$7))/($AB1927*(1-'Portfolio Stats_RMS'!$C$6))),0)</f>
        <v>0</v>
      </c>
      <c r="AO1927" s="69">
        <f>IFERROR(((AJ1927+(AJ1927*'Portfolio Stats_RMS'!$C$7))/(AB1927*(1-'Portfolio Stats_RMS'!$C$6))),0)</f>
        <v>0</v>
      </c>
      <c r="AP1927" s="152"/>
    </row>
    <row r="1928" spans="2:42" x14ac:dyDescent="0.25">
      <c r="B1928" s="29"/>
      <c r="C1928" s="87"/>
      <c r="D1928" s="29"/>
      <c r="E1928" s="29"/>
      <c r="F1928" s="29"/>
      <c r="G1928" s="25"/>
      <c r="H1928" s="25"/>
      <c r="I1928" s="25"/>
      <c r="J1928" s="100"/>
      <c r="K1928" s="100"/>
      <c r="L1928" s="29"/>
      <c r="M1928" s="29"/>
      <c r="N1928" s="29"/>
      <c r="O1928" s="29"/>
      <c r="P1928" s="149"/>
      <c r="Q1928" s="150"/>
      <c r="R1928" s="152"/>
      <c r="S1928" s="153"/>
      <c r="T1928" s="153"/>
      <c r="U1928" s="154"/>
      <c r="V1928" s="99"/>
      <c r="W1928" s="99"/>
      <c r="X1928" s="25"/>
      <c r="Y1928" s="25"/>
      <c r="Z1928" s="99"/>
      <c r="AA1928" s="25"/>
      <c r="AB1928" s="25"/>
      <c r="AC1928" s="99"/>
      <c r="AD1928" s="116">
        <f ca="1">SUMIF(AAL!$A$3:$A$65061,'Risk Lv. Inforce'!$B$7:$B$12091,AAL!$B$3:$B$65007)</f>
        <v>0</v>
      </c>
      <c r="AE1928" s="116">
        <f ca="1">SUMIF(AAL!$C$3:$C$65061,'Risk Lv. Inforce'!$B$7:$B$10291,AAL!$D$3:$D$65007)</f>
        <v>0</v>
      </c>
      <c r="AF1928" s="116">
        <f ca="1">SUMIF(AAL!$E$3:$E$65061,'Risk Lv. Inforce'!$B$7:$B$1291,AAL!$F$3:$F$65007)</f>
        <v>0</v>
      </c>
      <c r="AG1928" s="116">
        <f ca="1">SUMIF(AAL!$G$3:$G$65061,'Risk Lv. Inforce'!$B$7:$B$1291,AAL!$H$3:$H$65007)</f>
        <v>0</v>
      </c>
      <c r="AH1928" s="116">
        <f ca="1">SUMIF(AAL!$I$3:$I$65061,'Risk Lv. Inforce'!$B$7:$B$1291,AAL!$J$3:$J$65007)</f>
        <v>0</v>
      </c>
      <c r="AI1928" s="116">
        <f ca="1">SUMIF(AAL!$K$3:$K$65061,'Risk Lv. Inforce'!$B$7:$B$1291,AAL!$L$3:$L$65007)</f>
        <v>0</v>
      </c>
      <c r="AJ1928" s="116">
        <f>VLOOKUP(B1928,AAL!$Q$4:$S$1048576,3,0)</f>
        <v>0</v>
      </c>
      <c r="AK1928" s="116">
        <f>VLOOKUP(B1928,AAL!$U$4:$W$1048576,3,0)</f>
        <v>0</v>
      </c>
      <c r="AL1928" s="69">
        <f ca="1">IFERROR(((AD1928+(AD1928*'Portfolio Stats_RMS'!$C$7))/($AB1928*(1-'Portfolio Stats_RMS'!$C$6))),0)</f>
        <v>0</v>
      </c>
      <c r="AM1928" s="69">
        <f ca="1">IFERROR(((AF1928+(AF1928*'Portfolio Stats_RMS'!$C$7))/($AB1928*(1-'Portfolio Stats_RMS'!$C$6))),0)</f>
        <v>0</v>
      </c>
      <c r="AN1928" s="69">
        <f ca="1">IFERROR(((AH1928+(AH1928*'Portfolio Stats_RMS'!$C$7))/($AB1928*(1-'Portfolio Stats_RMS'!$C$6))),0)</f>
        <v>0</v>
      </c>
      <c r="AO1928" s="69">
        <f>IFERROR(((AJ1928+(AJ1928*'Portfolio Stats_RMS'!$C$7))/(AB1928*(1-'Portfolio Stats_RMS'!$C$6))),0)</f>
        <v>0</v>
      </c>
      <c r="AP1928" s="152"/>
    </row>
    <row r="1929" spans="2:42" x14ac:dyDescent="0.25">
      <c r="B1929" s="29"/>
      <c r="C1929" s="87"/>
      <c r="D1929" s="29"/>
      <c r="E1929" s="29"/>
      <c r="F1929" s="29"/>
      <c r="G1929" s="25"/>
      <c r="H1929" s="25"/>
      <c r="I1929" s="25"/>
      <c r="J1929" s="100"/>
      <c r="K1929" s="100"/>
      <c r="L1929" s="29"/>
      <c r="M1929" s="29"/>
      <c r="N1929" s="29"/>
      <c r="O1929" s="29"/>
      <c r="P1929" s="149"/>
      <c r="Q1929" s="150"/>
      <c r="R1929" s="152"/>
      <c r="S1929" s="153"/>
      <c r="T1929" s="153"/>
      <c r="U1929" s="154"/>
      <c r="V1929" s="99"/>
      <c r="W1929" s="99"/>
      <c r="X1929" s="25"/>
      <c r="Y1929" s="25"/>
      <c r="Z1929" s="99"/>
      <c r="AA1929" s="25"/>
      <c r="AB1929" s="25"/>
      <c r="AC1929" s="99"/>
      <c r="AD1929" s="116">
        <f ca="1">SUMIF(AAL!$A$3:$A$65061,'Risk Lv. Inforce'!$B$7:$B$12091,AAL!$B$3:$B$65007)</f>
        <v>0</v>
      </c>
      <c r="AE1929" s="116">
        <f ca="1">SUMIF(AAL!$C$3:$C$65061,'Risk Lv. Inforce'!$B$7:$B$10291,AAL!$D$3:$D$65007)</f>
        <v>0</v>
      </c>
      <c r="AF1929" s="116">
        <f ca="1">SUMIF(AAL!$E$3:$E$65061,'Risk Lv. Inforce'!$B$7:$B$1291,AAL!$F$3:$F$65007)</f>
        <v>0</v>
      </c>
      <c r="AG1929" s="116">
        <f ca="1">SUMIF(AAL!$G$3:$G$65061,'Risk Lv. Inforce'!$B$7:$B$1291,AAL!$H$3:$H$65007)</f>
        <v>0</v>
      </c>
      <c r="AH1929" s="116">
        <f ca="1">SUMIF(AAL!$I$3:$I$65061,'Risk Lv. Inforce'!$B$7:$B$1291,AAL!$J$3:$J$65007)</f>
        <v>0</v>
      </c>
      <c r="AI1929" s="116">
        <f ca="1">SUMIF(AAL!$K$3:$K$65061,'Risk Lv. Inforce'!$B$7:$B$1291,AAL!$L$3:$L$65007)</f>
        <v>0</v>
      </c>
      <c r="AJ1929" s="116">
        <f>VLOOKUP(B1929,AAL!$Q$4:$S$1048576,3,0)</f>
        <v>0</v>
      </c>
      <c r="AK1929" s="116">
        <f>VLOOKUP(B1929,AAL!$U$4:$W$1048576,3,0)</f>
        <v>0</v>
      </c>
      <c r="AL1929" s="69">
        <f ca="1">IFERROR(((AD1929+(AD1929*'Portfolio Stats_RMS'!$C$7))/($AB1929*(1-'Portfolio Stats_RMS'!$C$6))),0)</f>
        <v>0</v>
      </c>
      <c r="AM1929" s="69">
        <f ca="1">IFERROR(((AF1929+(AF1929*'Portfolio Stats_RMS'!$C$7))/($AB1929*(1-'Portfolio Stats_RMS'!$C$6))),0)</f>
        <v>0</v>
      </c>
      <c r="AN1929" s="69">
        <f ca="1">IFERROR(((AH1929+(AH1929*'Portfolio Stats_RMS'!$C$7))/($AB1929*(1-'Portfolio Stats_RMS'!$C$6))),0)</f>
        <v>0</v>
      </c>
      <c r="AO1929" s="69">
        <f>IFERROR(((AJ1929+(AJ1929*'Portfolio Stats_RMS'!$C$7))/(AB1929*(1-'Portfolio Stats_RMS'!$C$6))),0)</f>
        <v>0</v>
      </c>
      <c r="AP1929" s="152"/>
    </row>
    <row r="1930" spans="2:42" x14ac:dyDescent="0.25">
      <c r="B1930" s="29"/>
      <c r="C1930" s="87"/>
      <c r="D1930" s="29"/>
      <c r="E1930" s="29"/>
      <c r="F1930" s="29"/>
      <c r="G1930" s="25"/>
      <c r="H1930" s="25"/>
      <c r="I1930" s="25"/>
      <c r="J1930" s="100"/>
      <c r="K1930" s="100"/>
      <c r="L1930" s="29"/>
      <c r="M1930" s="29"/>
      <c r="N1930" s="29"/>
      <c r="O1930" s="29"/>
      <c r="P1930" s="149"/>
      <c r="Q1930" s="150"/>
      <c r="R1930" s="152"/>
      <c r="S1930" s="153"/>
      <c r="T1930" s="153"/>
      <c r="U1930" s="154"/>
      <c r="V1930" s="99"/>
      <c r="W1930" s="99"/>
      <c r="X1930" s="25"/>
      <c r="Y1930" s="25"/>
      <c r="Z1930" s="99"/>
      <c r="AA1930" s="25"/>
      <c r="AB1930" s="25"/>
      <c r="AC1930" s="99"/>
      <c r="AD1930" s="116">
        <f ca="1">SUMIF(AAL!$A$3:$A$65061,'Risk Lv. Inforce'!$B$7:$B$12091,AAL!$B$3:$B$65007)</f>
        <v>0</v>
      </c>
      <c r="AE1930" s="116">
        <f ca="1">SUMIF(AAL!$C$3:$C$65061,'Risk Lv. Inforce'!$B$7:$B$10291,AAL!$D$3:$D$65007)</f>
        <v>0</v>
      </c>
      <c r="AF1930" s="116">
        <f ca="1">SUMIF(AAL!$E$3:$E$65061,'Risk Lv. Inforce'!$B$7:$B$1291,AAL!$F$3:$F$65007)</f>
        <v>0</v>
      </c>
      <c r="AG1930" s="116">
        <f ca="1">SUMIF(AAL!$G$3:$G$65061,'Risk Lv. Inforce'!$B$7:$B$1291,AAL!$H$3:$H$65007)</f>
        <v>0</v>
      </c>
      <c r="AH1930" s="116">
        <f ca="1">SUMIF(AAL!$I$3:$I$65061,'Risk Lv. Inforce'!$B$7:$B$1291,AAL!$J$3:$J$65007)</f>
        <v>0</v>
      </c>
      <c r="AI1930" s="116">
        <f ca="1">SUMIF(AAL!$K$3:$K$65061,'Risk Lv. Inforce'!$B$7:$B$1291,AAL!$L$3:$L$65007)</f>
        <v>0</v>
      </c>
      <c r="AJ1930" s="116">
        <f>VLOOKUP(B1930,AAL!$Q$4:$S$1048576,3,0)</f>
        <v>0</v>
      </c>
      <c r="AK1930" s="116">
        <f>VLOOKUP(B1930,AAL!$U$4:$W$1048576,3,0)</f>
        <v>0</v>
      </c>
      <c r="AL1930" s="69">
        <f ca="1">IFERROR(((AD1930+(AD1930*'Portfolio Stats_RMS'!$C$7))/($AB1930*(1-'Portfolio Stats_RMS'!$C$6))),0)</f>
        <v>0</v>
      </c>
      <c r="AM1930" s="69">
        <f ca="1">IFERROR(((AF1930+(AF1930*'Portfolio Stats_RMS'!$C$7))/($AB1930*(1-'Portfolio Stats_RMS'!$C$6))),0)</f>
        <v>0</v>
      </c>
      <c r="AN1930" s="69">
        <f ca="1">IFERROR(((AH1930+(AH1930*'Portfolio Stats_RMS'!$C$7))/($AB1930*(1-'Portfolio Stats_RMS'!$C$6))),0)</f>
        <v>0</v>
      </c>
      <c r="AO1930" s="69">
        <f>IFERROR(((AJ1930+(AJ1930*'Portfolio Stats_RMS'!$C$7))/(AB1930*(1-'Portfolio Stats_RMS'!$C$6))),0)</f>
        <v>0</v>
      </c>
      <c r="AP1930" s="152"/>
    </row>
    <row r="1931" spans="2:42" x14ac:dyDescent="0.25">
      <c r="B1931" s="29"/>
      <c r="C1931" s="87"/>
      <c r="D1931" s="29"/>
      <c r="E1931" s="29"/>
      <c r="F1931" s="29"/>
      <c r="G1931" s="25"/>
      <c r="H1931" s="25"/>
      <c r="I1931" s="25"/>
      <c r="J1931" s="100"/>
      <c r="K1931" s="100"/>
      <c r="L1931" s="29"/>
      <c r="M1931" s="29"/>
      <c r="N1931" s="29"/>
      <c r="O1931" s="29"/>
      <c r="P1931" s="149"/>
      <c r="Q1931" s="150"/>
      <c r="R1931" s="152"/>
      <c r="S1931" s="153"/>
      <c r="T1931" s="153"/>
      <c r="U1931" s="154"/>
      <c r="V1931" s="99"/>
      <c r="W1931" s="99"/>
      <c r="X1931" s="25"/>
      <c r="Y1931" s="25"/>
      <c r="Z1931" s="99"/>
      <c r="AA1931" s="25"/>
      <c r="AB1931" s="25"/>
      <c r="AC1931" s="99"/>
      <c r="AD1931" s="116">
        <f ca="1">SUMIF(AAL!$A$3:$A$65061,'Risk Lv. Inforce'!$B$7:$B$12091,AAL!$B$3:$B$65007)</f>
        <v>0</v>
      </c>
      <c r="AE1931" s="116">
        <f ca="1">SUMIF(AAL!$C$3:$C$65061,'Risk Lv. Inforce'!$B$7:$B$10291,AAL!$D$3:$D$65007)</f>
        <v>0</v>
      </c>
      <c r="AF1931" s="116">
        <f ca="1">SUMIF(AAL!$E$3:$E$65061,'Risk Lv. Inforce'!$B$7:$B$1291,AAL!$F$3:$F$65007)</f>
        <v>0</v>
      </c>
      <c r="AG1931" s="116">
        <f ca="1">SUMIF(AAL!$G$3:$G$65061,'Risk Lv. Inforce'!$B$7:$B$1291,AAL!$H$3:$H$65007)</f>
        <v>0</v>
      </c>
      <c r="AH1931" s="116">
        <f ca="1">SUMIF(AAL!$I$3:$I$65061,'Risk Lv. Inforce'!$B$7:$B$1291,AAL!$J$3:$J$65007)</f>
        <v>0</v>
      </c>
      <c r="AI1931" s="116">
        <f ca="1">SUMIF(AAL!$K$3:$K$65061,'Risk Lv. Inforce'!$B$7:$B$1291,AAL!$L$3:$L$65007)</f>
        <v>0</v>
      </c>
      <c r="AJ1931" s="116">
        <f>VLOOKUP(B1931,AAL!$Q$4:$S$1048576,3,0)</f>
        <v>0</v>
      </c>
      <c r="AK1931" s="116">
        <f>VLOOKUP(B1931,AAL!$U$4:$W$1048576,3,0)</f>
        <v>0</v>
      </c>
      <c r="AL1931" s="69">
        <f ca="1">IFERROR(((AD1931+(AD1931*'Portfolio Stats_RMS'!$C$7))/($AB1931*(1-'Portfolio Stats_RMS'!$C$6))),0)</f>
        <v>0</v>
      </c>
      <c r="AM1931" s="69">
        <f ca="1">IFERROR(((AF1931+(AF1931*'Portfolio Stats_RMS'!$C$7))/($AB1931*(1-'Portfolio Stats_RMS'!$C$6))),0)</f>
        <v>0</v>
      </c>
      <c r="AN1931" s="69">
        <f ca="1">IFERROR(((AH1931+(AH1931*'Portfolio Stats_RMS'!$C$7))/($AB1931*(1-'Portfolio Stats_RMS'!$C$6))),0)</f>
        <v>0</v>
      </c>
      <c r="AO1931" s="69">
        <f>IFERROR(((AJ1931+(AJ1931*'Portfolio Stats_RMS'!$C$7))/(AB1931*(1-'Portfolio Stats_RMS'!$C$6))),0)</f>
        <v>0</v>
      </c>
      <c r="AP1931" s="152"/>
    </row>
    <row r="1932" spans="2:42" x14ac:dyDescent="0.25">
      <c r="B1932" s="29"/>
      <c r="C1932" s="87"/>
      <c r="D1932" s="29"/>
      <c r="E1932" s="29"/>
      <c r="F1932" s="29"/>
      <c r="G1932" s="25"/>
      <c r="H1932" s="25"/>
      <c r="I1932" s="25"/>
      <c r="J1932" s="100"/>
      <c r="K1932" s="100"/>
      <c r="L1932" s="149"/>
      <c r="M1932" s="29"/>
      <c r="N1932" s="29"/>
      <c r="O1932" s="29"/>
      <c r="P1932" s="149"/>
      <c r="Q1932" s="150"/>
      <c r="R1932" s="152"/>
      <c r="S1932" s="153"/>
      <c r="T1932" s="153"/>
      <c r="U1932" s="154"/>
      <c r="V1932" s="99"/>
      <c r="W1932" s="99"/>
      <c r="X1932" s="25"/>
      <c r="Y1932" s="25"/>
      <c r="Z1932" s="99"/>
      <c r="AA1932" s="25"/>
      <c r="AB1932" s="25"/>
      <c r="AC1932" s="99"/>
      <c r="AD1932" s="116">
        <f ca="1">SUMIF(AAL!$A$3:$A$65061,'Risk Lv. Inforce'!$B$7:$B$12091,AAL!$B$3:$B$65007)</f>
        <v>0</v>
      </c>
      <c r="AE1932" s="116">
        <f ca="1">SUMIF(AAL!$C$3:$C$65061,'Risk Lv. Inforce'!$B$7:$B$10291,AAL!$D$3:$D$65007)</f>
        <v>0</v>
      </c>
      <c r="AF1932" s="116">
        <f ca="1">SUMIF(AAL!$E$3:$E$65061,'Risk Lv. Inforce'!$B$7:$B$1291,AAL!$F$3:$F$65007)</f>
        <v>0</v>
      </c>
      <c r="AG1932" s="116">
        <f ca="1">SUMIF(AAL!$G$3:$G$65061,'Risk Lv. Inforce'!$B$7:$B$1291,AAL!$H$3:$H$65007)</f>
        <v>0</v>
      </c>
      <c r="AH1932" s="116">
        <f ca="1">SUMIF(AAL!$I$3:$I$65061,'Risk Lv. Inforce'!$B$7:$B$1291,AAL!$J$3:$J$65007)</f>
        <v>0</v>
      </c>
      <c r="AI1932" s="116">
        <f ca="1">SUMIF(AAL!$K$3:$K$65061,'Risk Lv. Inforce'!$B$7:$B$1291,AAL!$L$3:$L$65007)</f>
        <v>0</v>
      </c>
      <c r="AJ1932" s="116">
        <f>VLOOKUP(B1932,AAL!$Q$4:$S$1048576,3,0)</f>
        <v>0</v>
      </c>
      <c r="AK1932" s="116">
        <f>VLOOKUP(B1932,AAL!$U$4:$W$1048576,3,0)</f>
        <v>0</v>
      </c>
      <c r="AL1932" s="69">
        <f ca="1">IFERROR(((AD1932+(AD1932*'Portfolio Stats_RMS'!$C$7))/($AB1932*(1-'Portfolio Stats_RMS'!$C$6))),0)</f>
        <v>0</v>
      </c>
      <c r="AM1932" s="69">
        <f ca="1">IFERROR(((AF1932+(AF1932*'Portfolio Stats_RMS'!$C$7))/($AB1932*(1-'Portfolio Stats_RMS'!$C$6))),0)</f>
        <v>0</v>
      </c>
      <c r="AN1932" s="69">
        <f ca="1">IFERROR(((AH1932+(AH1932*'Portfolio Stats_RMS'!$C$7))/($AB1932*(1-'Portfolio Stats_RMS'!$C$6))),0)</f>
        <v>0</v>
      </c>
      <c r="AO1932" s="69">
        <f>IFERROR(((AJ1932+(AJ1932*'Portfolio Stats_RMS'!$C$7))/(AB1932*(1-'Portfolio Stats_RMS'!$C$6))),0)</f>
        <v>0</v>
      </c>
      <c r="AP1932" s="152"/>
    </row>
    <row r="1933" spans="2:42" x14ac:dyDescent="0.25">
      <c r="B1933" s="29"/>
      <c r="C1933" s="87"/>
      <c r="D1933" s="29"/>
      <c r="E1933" s="29"/>
      <c r="F1933" s="29"/>
      <c r="G1933" s="25"/>
      <c r="H1933" s="25"/>
      <c r="I1933" s="25"/>
      <c r="J1933" s="100"/>
      <c r="K1933" s="100"/>
      <c r="L1933" s="29"/>
      <c r="M1933" s="29"/>
      <c r="N1933" s="29"/>
      <c r="O1933" s="29"/>
      <c r="P1933" s="149"/>
      <c r="Q1933" s="150"/>
      <c r="R1933" s="152"/>
      <c r="S1933" s="153"/>
      <c r="T1933" s="153"/>
      <c r="U1933" s="154"/>
      <c r="V1933" s="99"/>
      <c r="W1933" s="99"/>
      <c r="X1933" s="25"/>
      <c r="Y1933" s="25"/>
      <c r="Z1933" s="99"/>
      <c r="AA1933" s="25"/>
      <c r="AB1933" s="25"/>
      <c r="AC1933" s="99"/>
      <c r="AD1933" s="116">
        <f ca="1">SUMIF(AAL!$A$3:$A$65061,'Risk Lv. Inforce'!$B$7:$B$12091,AAL!$B$3:$B$65007)</f>
        <v>0</v>
      </c>
      <c r="AE1933" s="116">
        <f ca="1">SUMIF(AAL!$C$3:$C$65061,'Risk Lv. Inforce'!$B$7:$B$10291,AAL!$D$3:$D$65007)</f>
        <v>0</v>
      </c>
      <c r="AF1933" s="116">
        <f ca="1">SUMIF(AAL!$E$3:$E$65061,'Risk Lv. Inforce'!$B$7:$B$1291,AAL!$F$3:$F$65007)</f>
        <v>0</v>
      </c>
      <c r="AG1933" s="116">
        <f ca="1">SUMIF(AAL!$G$3:$G$65061,'Risk Lv. Inforce'!$B$7:$B$1291,AAL!$H$3:$H$65007)</f>
        <v>0</v>
      </c>
      <c r="AH1933" s="116">
        <f ca="1">SUMIF(AAL!$I$3:$I$65061,'Risk Lv. Inforce'!$B$7:$B$1291,AAL!$J$3:$J$65007)</f>
        <v>0</v>
      </c>
      <c r="AI1933" s="116">
        <f ca="1">SUMIF(AAL!$K$3:$K$65061,'Risk Lv. Inforce'!$B$7:$B$1291,AAL!$L$3:$L$65007)</f>
        <v>0</v>
      </c>
      <c r="AJ1933" s="116">
        <f>VLOOKUP(B1933,AAL!$Q$4:$S$1048576,3,0)</f>
        <v>0</v>
      </c>
      <c r="AK1933" s="116">
        <f>VLOOKUP(B1933,AAL!$U$4:$W$1048576,3,0)</f>
        <v>0</v>
      </c>
      <c r="AL1933" s="69">
        <f ca="1">IFERROR(((AD1933+(AD1933*'Portfolio Stats_RMS'!$C$7))/($AB1933*(1-'Portfolio Stats_RMS'!$C$6))),0)</f>
        <v>0</v>
      </c>
      <c r="AM1933" s="69">
        <f ca="1">IFERROR(((AF1933+(AF1933*'Portfolio Stats_RMS'!$C$7))/($AB1933*(1-'Portfolio Stats_RMS'!$C$6))),0)</f>
        <v>0</v>
      </c>
      <c r="AN1933" s="69">
        <f ca="1">IFERROR(((AH1933+(AH1933*'Portfolio Stats_RMS'!$C$7))/($AB1933*(1-'Portfolio Stats_RMS'!$C$6))),0)</f>
        <v>0</v>
      </c>
      <c r="AO1933" s="69">
        <f>IFERROR(((AJ1933+(AJ1933*'Portfolio Stats_RMS'!$C$7))/(AB1933*(1-'Portfolio Stats_RMS'!$C$6))),0)</f>
        <v>0</v>
      </c>
      <c r="AP1933" s="152"/>
    </row>
    <row r="1934" spans="2:42" x14ac:dyDescent="0.25">
      <c r="B1934" s="29"/>
      <c r="C1934" s="87"/>
      <c r="D1934" s="29"/>
      <c r="E1934" s="29"/>
      <c r="F1934" s="29"/>
      <c r="G1934" s="25"/>
      <c r="H1934" s="25"/>
      <c r="I1934" s="25"/>
      <c r="J1934" s="100"/>
      <c r="K1934" s="100"/>
      <c r="L1934" s="149"/>
      <c r="M1934" s="29"/>
      <c r="N1934" s="29"/>
      <c r="O1934" s="29"/>
      <c r="P1934" s="149"/>
      <c r="Q1934" s="150"/>
      <c r="R1934" s="152"/>
      <c r="S1934" s="153"/>
      <c r="T1934" s="153"/>
      <c r="U1934" s="154"/>
      <c r="V1934" s="99"/>
      <c r="W1934" s="99"/>
      <c r="X1934" s="25"/>
      <c r="Y1934" s="25"/>
      <c r="Z1934" s="99"/>
      <c r="AA1934" s="25"/>
      <c r="AB1934" s="25"/>
      <c r="AC1934" s="99"/>
      <c r="AD1934" s="116">
        <f ca="1">SUMIF(AAL!$A$3:$A$65061,'Risk Lv. Inforce'!$B$7:$B$12091,AAL!$B$3:$B$65007)</f>
        <v>0</v>
      </c>
      <c r="AE1934" s="116">
        <f ca="1">SUMIF(AAL!$C$3:$C$65061,'Risk Lv. Inforce'!$B$7:$B$10291,AAL!$D$3:$D$65007)</f>
        <v>0</v>
      </c>
      <c r="AF1934" s="116">
        <f ca="1">SUMIF(AAL!$E$3:$E$65061,'Risk Lv. Inforce'!$B$7:$B$1291,AAL!$F$3:$F$65007)</f>
        <v>0</v>
      </c>
      <c r="AG1934" s="116">
        <f ca="1">SUMIF(AAL!$G$3:$G$65061,'Risk Lv. Inforce'!$B$7:$B$1291,AAL!$H$3:$H$65007)</f>
        <v>0</v>
      </c>
      <c r="AH1934" s="116">
        <f ca="1">SUMIF(AAL!$I$3:$I$65061,'Risk Lv. Inforce'!$B$7:$B$1291,AAL!$J$3:$J$65007)</f>
        <v>0</v>
      </c>
      <c r="AI1934" s="116">
        <f ca="1">SUMIF(AAL!$K$3:$K$65061,'Risk Lv. Inforce'!$B$7:$B$1291,AAL!$L$3:$L$65007)</f>
        <v>0</v>
      </c>
      <c r="AJ1934" s="116">
        <f>VLOOKUP(B1934,AAL!$Q$4:$S$1048576,3,0)</f>
        <v>0</v>
      </c>
      <c r="AK1934" s="116">
        <f>VLOOKUP(B1934,AAL!$U$4:$W$1048576,3,0)</f>
        <v>0</v>
      </c>
      <c r="AL1934" s="69">
        <f ca="1">IFERROR(((AD1934+(AD1934*'Portfolio Stats_RMS'!$C$7))/($AB1934*(1-'Portfolio Stats_RMS'!$C$6))),0)</f>
        <v>0</v>
      </c>
      <c r="AM1934" s="69">
        <f ca="1">IFERROR(((AF1934+(AF1934*'Portfolio Stats_RMS'!$C$7))/($AB1934*(1-'Portfolio Stats_RMS'!$C$6))),0)</f>
        <v>0</v>
      </c>
      <c r="AN1934" s="69">
        <f ca="1">IFERROR(((AH1934+(AH1934*'Portfolio Stats_RMS'!$C$7))/($AB1934*(1-'Portfolio Stats_RMS'!$C$6))),0)</f>
        <v>0</v>
      </c>
      <c r="AO1934" s="69">
        <f>IFERROR(((AJ1934+(AJ1934*'Portfolio Stats_RMS'!$C$7))/(AB1934*(1-'Portfolio Stats_RMS'!$C$6))),0)</f>
        <v>0</v>
      </c>
      <c r="AP1934" s="152"/>
    </row>
    <row r="1935" spans="2:42" x14ac:dyDescent="0.25">
      <c r="B1935" s="29"/>
      <c r="C1935" s="87"/>
      <c r="D1935" s="29"/>
      <c r="E1935" s="29"/>
      <c r="F1935" s="29"/>
      <c r="G1935" s="25"/>
      <c r="H1935" s="25"/>
      <c r="I1935" s="25"/>
      <c r="J1935" s="100"/>
      <c r="K1935" s="100"/>
      <c r="L1935" s="149"/>
      <c r="M1935" s="29"/>
      <c r="N1935" s="29"/>
      <c r="O1935" s="29"/>
      <c r="P1935" s="149"/>
      <c r="Q1935" s="150"/>
      <c r="R1935" s="152"/>
      <c r="S1935" s="153"/>
      <c r="T1935" s="153"/>
      <c r="U1935" s="154"/>
      <c r="V1935" s="99"/>
      <c r="W1935" s="99"/>
      <c r="X1935" s="25"/>
      <c r="Y1935" s="25"/>
      <c r="Z1935" s="99"/>
      <c r="AA1935" s="25"/>
      <c r="AB1935" s="25"/>
      <c r="AC1935" s="99"/>
      <c r="AD1935" s="116">
        <f ca="1">SUMIF(AAL!$A$3:$A$65061,'Risk Lv. Inforce'!$B$7:$B$12091,AAL!$B$3:$B$65007)</f>
        <v>0</v>
      </c>
      <c r="AE1935" s="116">
        <f ca="1">SUMIF(AAL!$C$3:$C$65061,'Risk Lv. Inforce'!$B$7:$B$10291,AAL!$D$3:$D$65007)</f>
        <v>0</v>
      </c>
      <c r="AF1935" s="116">
        <f ca="1">SUMIF(AAL!$E$3:$E$65061,'Risk Lv. Inforce'!$B$7:$B$1291,AAL!$F$3:$F$65007)</f>
        <v>0</v>
      </c>
      <c r="AG1935" s="116">
        <f ca="1">SUMIF(AAL!$G$3:$G$65061,'Risk Lv. Inforce'!$B$7:$B$1291,AAL!$H$3:$H$65007)</f>
        <v>0</v>
      </c>
      <c r="AH1935" s="116">
        <f ca="1">SUMIF(AAL!$I$3:$I$65061,'Risk Lv. Inforce'!$B$7:$B$1291,AAL!$J$3:$J$65007)</f>
        <v>0</v>
      </c>
      <c r="AI1935" s="116">
        <f ca="1">SUMIF(AAL!$K$3:$K$65061,'Risk Lv. Inforce'!$B$7:$B$1291,AAL!$L$3:$L$65007)</f>
        <v>0</v>
      </c>
      <c r="AJ1935" s="116">
        <f>VLOOKUP(B1935,AAL!$Q$4:$S$1048576,3,0)</f>
        <v>0</v>
      </c>
      <c r="AK1935" s="116">
        <f>VLOOKUP(B1935,AAL!$U$4:$W$1048576,3,0)</f>
        <v>0</v>
      </c>
      <c r="AL1935" s="69">
        <f ca="1">IFERROR(((AD1935+(AD1935*'Portfolio Stats_RMS'!$C$7))/($AB1935*(1-'Portfolio Stats_RMS'!$C$6))),0)</f>
        <v>0</v>
      </c>
      <c r="AM1935" s="69">
        <f ca="1">IFERROR(((AF1935+(AF1935*'Portfolio Stats_RMS'!$C$7))/($AB1935*(1-'Portfolio Stats_RMS'!$C$6))),0)</f>
        <v>0</v>
      </c>
      <c r="AN1935" s="69">
        <f ca="1">IFERROR(((AH1935+(AH1935*'Portfolio Stats_RMS'!$C$7))/($AB1935*(1-'Portfolio Stats_RMS'!$C$6))),0)</f>
        <v>0</v>
      </c>
      <c r="AO1935" s="69">
        <f>IFERROR(((AJ1935+(AJ1935*'Portfolio Stats_RMS'!$C$7))/(AB1935*(1-'Portfolio Stats_RMS'!$C$6))),0)</f>
        <v>0</v>
      </c>
      <c r="AP1935" s="152"/>
    </row>
    <row r="1936" spans="2:42" x14ac:dyDescent="0.25">
      <c r="B1936" s="29"/>
      <c r="C1936" s="87"/>
      <c r="D1936" s="29"/>
      <c r="E1936" s="29"/>
      <c r="F1936" s="29"/>
      <c r="G1936" s="25"/>
      <c r="H1936" s="25"/>
      <c r="I1936" s="25"/>
      <c r="J1936" s="100"/>
      <c r="K1936" s="100"/>
      <c r="L1936" s="149"/>
      <c r="M1936" s="29"/>
      <c r="N1936" s="29"/>
      <c r="O1936" s="29"/>
      <c r="P1936" s="149"/>
      <c r="Q1936" s="150"/>
      <c r="R1936" s="152"/>
      <c r="S1936" s="153"/>
      <c r="T1936" s="153"/>
      <c r="U1936" s="154"/>
      <c r="V1936" s="99"/>
      <c r="W1936" s="99"/>
      <c r="X1936" s="25"/>
      <c r="Y1936" s="25"/>
      <c r="Z1936" s="99"/>
      <c r="AA1936" s="25"/>
      <c r="AB1936" s="25"/>
      <c r="AC1936" s="99"/>
      <c r="AD1936" s="116">
        <f ca="1">SUMIF(AAL!$A$3:$A$65061,'Risk Lv. Inforce'!$B$7:$B$12091,AAL!$B$3:$B$65007)</f>
        <v>0</v>
      </c>
      <c r="AE1936" s="116">
        <f ca="1">SUMIF(AAL!$C$3:$C$65061,'Risk Lv. Inforce'!$B$7:$B$10291,AAL!$D$3:$D$65007)</f>
        <v>0</v>
      </c>
      <c r="AF1936" s="116">
        <f ca="1">SUMIF(AAL!$E$3:$E$65061,'Risk Lv. Inforce'!$B$7:$B$1291,AAL!$F$3:$F$65007)</f>
        <v>0</v>
      </c>
      <c r="AG1936" s="116">
        <f ca="1">SUMIF(AAL!$G$3:$G$65061,'Risk Lv. Inforce'!$B$7:$B$1291,AAL!$H$3:$H$65007)</f>
        <v>0</v>
      </c>
      <c r="AH1936" s="116">
        <f ca="1">SUMIF(AAL!$I$3:$I$65061,'Risk Lv. Inforce'!$B$7:$B$1291,AAL!$J$3:$J$65007)</f>
        <v>0</v>
      </c>
      <c r="AI1936" s="116">
        <f ca="1">SUMIF(AAL!$K$3:$K$65061,'Risk Lv. Inforce'!$B$7:$B$1291,AAL!$L$3:$L$65007)</f>
        <v>0</v>
      </c>
      <c r="AJ1936" s="116">
        <f>VLOOKUP(B1936,AAL!$Q$4:$S$1048576,3,0)</f>
        <v>0</v>
      </c>
      <c r="AK1936" s="116">
        <f>VLOOKUP(B1936,AAL!$U$4:$W$1048576,3,0)</f>
        <v>0</v>
      </c>
      <c r="AL1936" s="69">
        <f ca="1">IFERROR(((AD1936+(AD1936*'Portfolio Stats_RMS'!$C$7))/($AB1936*(1-'Portfolio Stats_RMS'!$C$6))),0)</f>
        <v>0</v>
      </c>
      <c r="AM1936" s="69">
        <f ca="1">IFERROR(((AF1936+(AF1936*'Portfolio Stats_RMS'!$C$7))/($AB1936*(1-'Portfolio Stats_RMS'!$C$6))),0)</f>
        <v>0</v>
      </c>
      <c r="AN1936" s="69">
        <f ca="1">IFERROR(((AH1936+(AH1936*'Portfolio Stats_RMS'!$C$7))/($AB1936*(1-'Portfolio Stats_RMS'!$C$6))),0)</f>
        <v>0</v>
      </c>
      <c r="AO1936" s="69">
        <f>IFERROR(((AJ1936+(AJ1936*'Portfolio Stats_RMS'!$C$7))/(AB1936*(1-'Portfolio Stats_RMS'!$C$6))),0)</f>
        <v>0</v>
      </c>
      <c r="AP1936" s="152"/>
    </row>
    <row r="1937" spans="2:42" x14ac:dyDescent="0.25">
      <c r="B1937" s="29"/>
      <c r="C1937" s="87"/>
      <c r="D1937" s="29"/>
      <c r="E1937" s="29"/>
      <c r="F1937" s="29"/>
      <c r="G1937" s="25"/>
      <c r="H1937" s="25"/>
      <c r="I1937" s="25"/>
      <c r="J1937" s="100"/>
      <c r="K1937" s="100"/>
      <c r="L1937" s="149"/>
      <c r="M1937" s="29"/>
      <c r="N1937" s="29"/>
      <c r="O1937" s="29"/>
      <c r="P1937" s="149"/>
      <c r="Q1937" s="150"/>
      <c r="R1937" s="152"/>
      <c r="S1937" s="153"/>
      <c r="T1937" s="153"/>
      <c r="U1937" s="154"/>
      <c r="V1937" s="99"/>
      <c r="W1937" s="99"/>
      <c r="X1937" s="25"/>
      <c r="Y1937" s="25"/>
      <c r="Z1937" s="99"/>
      <c r="AA1937" s="25"/>
      <c r="AB1937" s="25"/>
      <c r="AC1937" s="99"/>
      <c r="AD1937" s="116">
        <f ca="1">SUMIF(AAL!$A$3:$A$65061,'Risk Lv. Inforce'!$B$7:$B$12091,AAL!$B$3:$B$65007)</f>
        <v>0</v>
      </c>
      <c r="AE1937" s="116">
        <f ca="1">SUMIF(AAL!$C$3:$C$65061,'Risk Lv. Inforce'!$B$7:$B$10291,AAL!$D$3:$D$65007)</f>
        <v>0</v>
      </c>
      <c r="AF1937" s="116">
        <f ca="1">SUMIF(AAL!$E$3:$E$65061,'Risk Lv. Inforce'!$B$7:$B$1291,AAL!$F$3:$F$65007)</f>
        <v>0</v>
      </c>
      <c r="AG1937" s="116">
        <f ca="1">SUMIF(AAL!$G$3:$G$65061,'Risk Lv. Inforce'!$B$7:$B$1291,AAL!$H$3:$H$65007)</f>
        <v>0</v>
      </c>
      <c r="AH1937" s="116">
        <f ca="1">SUMIF(AAL!$I$3:$I$65061,'Risk Lv. Inforce'!$B$7:$B$1291,AAL!$J$3:$J$65007)</f>
        <v>0</v>
      </c>
      <c r="AI1937" s="116">
        <f ca="1">SUMIF(AAL!$K$3:$K$65061,'Risk Lv. Inforce'!$B$7:$B$1291,AAL!$L$3:$L$65007)</f>
        <v>0</v>
      </c>
      <c r="AJ1937" s="116">
        <f>VLOOKUP(B1937,AAL!$Q$4:$S$1048576,3,0)</f>
        <v>0</v>
      </c>
      <c r="AK1937" s="116">
        <f>VLOOKUP(B1937,AAL!$U$4:$W$1048576,3,0)</f>
        <v>0</v>
      </c>
      <c r="AL1937" s="69">
        <f ca="1">IFERROR(((AD1937+(AD1937*'Portfolio Stats_RMS'!$C$7))/($AB1937*(1-'Portfolio Stats_RMS'!$C$6))),0)</f>
        <v>0</v>
      </c>
      <c r="AM1937" s="69">
        <f ca="1">IFERROR(((AF1937+(AF1937*'Portfolio Stats_RMS'!$C$7))/($AB1937*(1-'Portfolio Stats_RMS'!$C$6))),0)</f>
        <v>0</v>
      </c>
      <c r="AN1937" s="69">
        <f ca="1">IFERROR(((AH1937+(AH1937*'Portfolio Stats_RMS'!$C$7))/($AB1937*(1-'Portfolio Stats_RMS'!$C$6))),0)</f>
        <v>0</v>
      </c>
      <c r="AO1937" s="69">
        <f>IFERROR(((AJ1937+(AJ1937*'Portfolio Stats_RMS'!$C$7))/(AB1937*(1-'Portfolio Stats_RMS'!$C$6))),0)</f>
        <v>0</v>
      </c>
      <c r="AP1937" s="152"/>
    </row>
    <row r="1938" spans="2:42" x14ac:dyDescent="0.25">
      <c r="B1938" s="29"/>
      <c r="C1938" s="87"/>
      <c r="D1938" s="29"/>
      <c r="E1938" s="29"/>
      <c r="F1938" s="29"/>
      <c r="G1938" s="25"/>
      <c r="H1938" s="25"/>
      <c r="I1938" s="25"/>
      <c r="J1938" s="100"/>
      <c r="K1938" s="100"/>
      <c r="L1938" s="29"/>
      <c r="M1938" s="29"/>
      <c r="N1938" s="29"/>
      <c r="O1938" s="29"/>
      <c r="P1938" s="149"/>
      <c r="Q1938" s="150"/>
      <c r="R1938" s="152"/>
      <c r="S1938" s="153"/>
      <c r="T1938" s="153"/>
      <c r="U1938" s="154"/>
      <c r="V1938" s="99"/>
      <c r="W1938" s="99"/>
      <c r="X1938" s="25"/>
      <c r="Y1938" s="25"/>
      <c r="Z1938" s="99"/>
      <c r="AA1938" s="25"/>
      <c r="AB1938" s="25"/>
      <c r="AC1938" s="99"/>
      <c r="AD1938" s="116">
        <f ca="1">SUMIF(AAL!$A$3:$A$65061,'Risk Lv. Inforce'!$B$7:$B$12091,AAL!$B$3:$B$65007)</f>
        <v>0</v>
      </c>
      <c r="AE1938" s="116">
        <f ca="1">SUMIF(AAL!$C$3:$C$65061,'Risk Lv. Inforce'!$B$7:$B$10291,AAL!$D$3:$D$65007)</f>
        <v>0</v>
      </c>
      <c r="AF1938" s="116">
        <f ca="1">SUMIF(AAL!$E$3:$E$65061,'Risk Lv. Inforce'!$B$7:$B$1291,AAL!$F$3:$F$65007)</f>
        <v>0</v>
      </c>
      <c r="AG1938" s="116">
        <f ca="1">SUMIF(AAL!$G$3:$G$65061,'Risk Lv. Inforce'!$B$7:$B$1291,AAL!$H$3:$H$65007)</f>
        <v>0</v>
      </c>
      <c r="AH1938" s="116">
        <f ca="1">SUMIF(AAL!$I$3:$I$65061,'Risk Lv. Inforce'!$B$7:$B$1291,AAL!$J$3:$J$65007)</f>
        <v>0</v>
      </c>
      <c r="AI1938" s="116">
        <f ca="1">SUMIF(AAL!$K$3:$K$65061,'Risk Lv. Inforce'!$B$7:$B$1291,AAL!$L$3:$L$65007)</f>
        <v>0</v>
      </c>
      <c r="AJ1938" s="116">
        <f>VLOOKUP(B1938,AAL!$Q$4:$S$1048576,3,0)</f>
        <v>0</v>
      </c>
      <c r="AK1938" s="116">
        <f>VLOOKUP(B1938,AAL!$U$4:$W$1048576,3,0)</f>
        <v>0</v>
      </c>
      <c r="AL1938" s="69">
        <f ca="1">IFERROR(((AD1938+(AD1938*'Portfolio Stats_RMS'!$C$7))/($AB1938*(1-'Portfolio Stats_RMS'!$C$6))),0)</f>
        <v>0</v>
      </c>
      <c r="AM1938" s="69">
        <f ca="1">IFERROR(((AF1938+(AF1938*'Portfolio Stats_RMS'!$C$7))/($AB1938*(1-'Portfolio Stats_RMS'!$C$6))),0)</f>
        <v>0</v>
      </c>
      <c r="AN1938" s="69">
        <f ca="1">IFERROR(((AH1938+(AH1938*'Portfolio Stats_RMS'!$C$7))/($AB1938*(1-'Portfolio Stats_RMS'!$C$6))),0)</f>
        <v>0</v>
      </c>
      <c r="AO1938" s="69">
        <f>IFERROR(((AJ1938+(AJ1938*'Portfolio Stats_RMS'!$C$7))/(AB1938*(1-'Portfolio Stats_RMS'!$C$6))),0)</f>
        <v>0</v>
      </c>
      <c r="AP1938" s="152"/>
    </row>
    <row r="1939" spans="2:42" x14ac:dyDescent="0.25">
      <c r="B1939" s="29"/>
      <c r="C1939" s="87"/>
      <c r="D1939" s="29"/>
      <c r="E1939" s="29"/>
      <c r="F1939" s="29"/>
      <c r="G1939" s="25"/>
      <c r="H1939" s="25"/>
      <c r="I1939" s="25"/>
      <c r="J1939" s="100"/>
      <c r="K1939" s="100"/>
      <c r="L1939" s="149"/>
      <c r="M1939" s="29"/>
      <c r="N1939" s="29"/>
      <c r="O1939" s="29"/>
      <c r="P1939" s="149"/>
      <c r="Q1939" s="150"/>
      <c r="R1939" s="152"/>
      <c r="S1939" s="153"/>
      <c r="T1939" s="153"/>
      <c r="U1939" s="154"/>
      <c r="V1939" s="99"/>
      <c r="W1939" s="99"/>
      <c r="X1939" s="25"/>
      <c r="Y1939" s="25"/>
      <c r="Z1939" s="99"/>
      <c r="AA1939" s="25"/>
      <c r="AB1939" s="25"/>
      <c r="AC1939" s="99"/>
      <c r="AD1939" s="116">
        <f ca="1">SUMIF(AAL!$A$3:$A$65061,'Risk Lv. Inforce'!$B$7:$B$12091,AAL!$B$3:$B$65007)</f>
        <v>0</v>
      </c>
      <c r="AE1939" s="116">
        <f ca="1">SUMIF(AAL!$C$3:$C$65061,'Risk Lv. Inforce'!$B$7:$B$10291,AAL!$D$3:$D$65007)</f>
        <v>0</v>
      </c>
      <c r="AF1939" s="116">
        <f ca="1">SUMIF(AAL!$E$3:$E$65061,'Risk Lv. Inforce'!$B$7:$B$1291,AAL!$F$3:$F$65007)</f>
        <v>0</v>
      </c>
      <c r="AG1939" s="116">
        <f ca="1">SUMIF(AAL!$G$3:$G$65061,'Risk Lv. Inforce'!$B$7:$B$1291,AAL!$H$3:$H$65007)</f>
        <v>0</v>
      </c>
      <c r="AH1939" s="116">
        <f ca="1">SUMIF(AAL!$I$3:$I$65061,'Risk Lv. Inforce'!$B$7:$B$1291,AAL!$J$3:$J$65007)</f>
        <v>0</v>
      </c>
      <c r="AI1939" s="116">
        <f ca="1">SUMIF(AAL!$K$3:$K$65061,'Risk Lv. Inforce'!$B$7:$B$1291,AAL!$L$3:$L$65007)</f>
        <v>0</v>
      </c>
      <c r="AJ1939" s="116">
        <f>VLOOKUP(B1939,AAL!$Q$4:$S$1048576,3,0)</f>
        <v>0</v>
      </c>
      <c r="AK1939" s="116">
        <f>VLOOKUP(B1939,AAL!$U$4:$W$1048576,3,0)</f>
        <v>0</v>
      </c>
      <c r="AL1939" s="69">
        <f ca="1">IFERROR(((AD1939+(AD1939*'Portfolio Stats_RMS'!$C$7))/($AB1939*(1-'Portfolio Stats_RMS'!$C$6))),0)</f>
        <v>0</v>
      </c>
      <c r="AM1939" s="69">
        <f ca="1">IFERROR(((AF1939+(AF1939*'Portfolio Stats_RMS'!$C$7))/($AB1939*(1-'Portfolio Stats_RMS'!$C$6))),0)</f>
        <v>0</v>
      </c>
      <c r="AN1939" s="69">
        <f ca="1">IFERROR(((AH1939+(AH1939*'Portfolio Stats_RMS'!$C$7))/($AB1939*(1-'Portfolio Stats_RMS'!$C$6))),0)</f>
        <v>0</v>
      </c>
      <c r="AO1939" s="69">
        <f>IFERROR(((AJ1939+(AJ1939*'Portfolio Stats_RMS'!$C$7))/(AB1939*(1-'Portfolio Stats_RMS'!$C$6))),0)</f>
        <v>0</v>
      </c>
      <c r="AP1939" s="152"/>
    </row>
    <row r="1940" spans="2:42" x14ac:dyDescent="0.25">
      <c r="B1940" s="29"/>
      <c r="C1940" s="87"/>
      <c r="D1940" s="29"/>
      <c r="E1940" s="29"/>
      <c r="F1940" s="29"/>
      <c r="G1940" s="25"/>
      <c r="H1940" s="25"/>
      <c r="I1940" s="25"/>
      <c r="J1940" s="100"/>
      <c r="K1940" s="100"/>
      <c r="L1940" s="149"/>
      <c r="M1940" s="29"/>
      <c r="N1940" s="29"/>
      <c r="O1940" s="29"/>
      <c r="P1940" s="149"/>
      <c r="Q1940" s="150"/>
      <c r="R1940" s="152"/>
      <c r="S1940" s="153"/>
      <c r="T1940" s="153"/>
      <c r="U1940" s="154"/>
      <c r="V1940" s="99"/>
      <c r="W1940" s="99"/>
      <c r="X1940" s="25"/>
      <c r="Y1940" s="25"/>
      <c r="Z1940" s="99"/>
      <c r="AA1940" s="25"/>
      <c r="AB1940" s="25"/>
      <c r="AC1940" s="99"/>
      <c r="AD1940" s="116">
        <f ca="1">SUMIF(AAL!$A$3:$A$65061,'Risk Lv. Inforce'!$B$7:$B$12091,AAL!$B$3:$B$65007)</f>
        <v>0</v>
      </c>
      <c r="AE1940" s="116">
        <f ca="1">SUMIF(AAL!$C$3:$C$65061,'Risk Lv. Inforce'!$B$7:$B$10291,AAL!$D$3:$D$65007)</f>
        <v>0</v>
      </c>
      <c r="AF1940" s="116">
        <f ca="1">SUMIF(AAL!$E$3:$E$65061,'Risk Lv. Inforce'!$B$7:$B$1291,AAL!$F$3:$F$65007)</f>
        <v>0</v>
      </c>
      <c r="AG1940" s="116">
        <f ca="1">SUMIF(AAL!$G$3:$G$65061,'Risk Lv. Inforce'!$B$7:$B$1291,AAL!$H$3:$H$65007)</f>
        <v>0</v>
      </c>
      <c r="AH1940" s="116">
        <f ca="1">SUMIF(AAL!$I$3:$I$65061,'Risk Lv. Inforce'!$B$7:$B$1291,AAL!$J$3:$J$65007)</f>
        <v>0</v>
      </c>
      <c r="AI1940" s="116">
        <f ca="1">SUMIF(AAL!$K$3:$K$65061,'Risk Lv. Inforce'!$B$7:$B$1291,AAL!$L$3:$L$65007)</f>
        <v>0</v>
      </c>
      <c r="AJ1940" s="116">
        <f>VLOOKUP(B1940,AAL!$Q$4:$S$1048576,3,0)</f>
        <v>0</v>
      </c>
      <c r="AK1940" s="116">
        <f>VLOOKUP(B1940,AAL!$U$4:$W$1048576,3,0)</f>
        <v>0</v>
      </c>
      <c r="AL1940" s="69">
        <f ca="1">IFERROR(((AD1940+(AD1940*'Portfolio Stats_RMS'!$C$7))/($AB1940*(1-'Portfolio Stats_RMS'!$C$6))),0)</f>
        <v>0</v>
      </c>
      <c r="AM1940" s="69">
        <f ca="1">IFERROR(((AF1940+(AF1940*'Portfolio Stats_RMS'!$C$7))/($AB1940*(1-'Portfolio Stats_RMS'!$C$6))),0)</f>
        <v>0</v>
      </c>
      <c r="AN1940" s="69">
        <f ca="1">IFERROR(((AH1940+(AH1940*'Portfolio Stats_RMS'!$C$7))/($AB1940*(1-'Portfolio Stats_RMS'!$C$6))),0)</f>
        <v>0</v>
      </c>
      <c r="AO1940" s="69">
        <f>IFERROR(((AJ1940+(AJ1940*'Portfolio Stats_RMS'!$C$7))/(AB1940*(1-'Portfolio Stats_RMS'!$C$6))),0)</f>
        <v>0</v>
      </c>
      <c r="AP1940" s="152"/>
    </row>
    <row r="1941" spans="2:42" x14ac:dyDescent="0.25">
      <c r="B1941" s="29"/>
      <c r="C1941" s="87"/>
      <c r="D1941" s="29"/>
      <c r="E1941" s="29"/>
      <c r="F1941" s="29"/>
      <c r="G1941" s="25"/>
      <c r="H1941" s="25"/>
      <c r="I1941" s="25"/>
      <c r="J1941" s="100"/>
      <c r="K1941" s="100"/>
      <c r="L1941" s="149"/>
      <c r="M1941" s="29"/>
      <c r="N1941" s="29"/>
      <c r="O1941" s="29"/>
      <c r="P1941" s="149"/>
      <c r="Q1941" s="150"/>
      <c r="R1941" s="152"/>
      <c r="S1941" s="153"/>
      <c r="T1941" s="153"/>
      <c r="U1941" s="154"/>
      <c r="V1941" s="99"/>
      <c r="W1941" s="99"/>
      <c r="X1941" s="25"/>
      <c r="Y1941" s="25"/>
      <c r="Z1941" s="99"/>
      <c r="AA1941" s="25"/>
      <c r="AB1941" s="25"/>
      <c r="AC1941" s="99"/>
      <c r="AD1941" s="116">
        <f ca="1">SUMIF(AAL!$A$3:$A$65061,'Risk Lv. Inforce'!$B$7:$B$12091,AAL!$B$3:$B$65007)</f>
        <v>0</v>
      </c>
      <c r="AE1941" s="116">
        <f ca="1">SUMIF(AAL!$C$3:$C$65061,'Risk Lv. Inforce'!$B$7:$B$10291,AAL!$D$3:$D$65007)</f>
        <v>0</v>
      </c>
      <c r="AF1941" s="116">
        <f ca="1">SUMIF(AAL!$E$3:$E$65061,'Risk Lv. Inforce'!$B$7:$B$1291,AAL!$F$3:$F$65007)</f>
        <v>0</v>
      </c>
      <c r="AG1941" s="116">
        <f ca="1">SUMIF(AAL!$G$3:$G$65061,'Risk Lv. Inforce'!$B$7:$B$1291,AAL!$H$3:$H$65007)</f>
        <v>0</v>
      </c>
      <c r="AH1941" s="116">
        <f ca="1">SUMIF(AAL!$I$3:$I$65061,'Risk Lv. Inforce'!$B$7:$B$1291,AAL!$J$3:$J$65007)</f>
        <v>0</v>
      </c>
      <c r="AI1941" s="116">
        <f ca="1">SUMIF(AAL!$K$3:$K$65061,'Risk Lv. Inforce'!$B$7:$B$1291,AAL!$L$3:$L$65007)</f>
        <v>0</v>
      </c>
      <c r="AJ1941" s="116">
        <f>VLOOKUP(B1941,AAL!$Q$4:$S$1048576,3,0)</f>
        <v>0</v>
      </c>
      <c r="AK1941" s="116">
        <f>VLOOKUP(B1941,AAL!$U$4:$W$1048576,3,0)</f>
        <v>0</v>
      </c>
      <c r="AL1941" s="69">
        <f ca="1">IFERROR(((AD1941+(AD1941*'Portfolio Stats_RMS'!$C$7))/($AB1941*(1-'Portfolio Stats_RMS'!$C$6))),0)</f>
        <v>0</v>
      </c>
      <c r="AM1941" s="69">
        <f ca="1">IFERROR(((AF1941+(AF1941*'Portfolio Stats_RMS'!$C$7))/($AB1941*(1-'Portfolio Stats_RMS'!$C$6))),0)</f>
        <v>0</v>
      </c>
      <c r="AN1941" s="69">
        <f ca="1">IFERROR(((AH1941+(AH1941*'Portfolio Stats_RMS'!$C$7))/($AB1941*(1-'Portfolio Stats_RMS'!$C$6))),0)</f>
        <v>0</v>
      </c>
      <c r="AO1941" s="69">
        <f>IFERROR(((AJ1941+(AJ1941*'Portfolio Stats_RMS'!$C$7))/(AB1941*(1-'Portfolio Stats_RMS'!$C$6))),0)</f>
        <v>0</v>
      </c>
      <c r="AP1941" s="152"/>
    </row>
    <row r="1942" spans="2:42" x14ac:dyDescent="0.25">
      <c r="B1942" s="29"/>
      <c r="C1942" s="87"/>
      <c r="D1942" s="29"/>
      <c r="E1942" s="29"/>
      <c r="F1942" s="29"/>
      <c r="G1942" s="25"/>
      <c r="H1942" s="25"/>
      <c r="I1942" s="25"/>
      <c r="J1942" s="100"/>
      <c r="K1942" s="100"/>
      <c r="L1942" s="149"/>
      <c r="M1942" s="29"/>
      <c r="N1942" s="29"/>
      <c r="O1942" s="29"/>
      <c r="P1942" s="149"/>
      <c r="Q1942" s="150"/>
      <c r="R1942" s="152"/>
      <c r="S1942" s="153"/>
      <c r="T1942" s="153"/>
      <c r="U1942" s="154"/>
      <c r="V1942" s="99"/>
      <c r="W1942" s="99"/>
      <c r="X1942" s="25"/>
      <c r="Y1942" s="25"/>
      <c r="Z1942" s="99"/>
      <c r="AA1942" s="25"/>
      <c r="AB1942" s="25"/>
      <c r="AC1942" s="99"/>
      <c r="AD1942" s="116">
        <f ca="1">SUMIF(AAL!$A$3:$A$65061,'Risk Lv. Inforce'!$B$7:$B$12091,AAL!$B$3:$B$65007)</f>
        <v>0</v>
      </c>
      <c r="AE1942" s="116">
        <f ca="1">SUMIF(AAL!$C$3:$C$65061,'Risk Lv. Inforce'!$B$7:$B$10291,AAL!$D$3:$D$65007)</f>
        <v>0</v>
      </c>
      <c r="AF1942" s="116">
        <f ca="1">SUMIF(AAL!$E$3:$E$65061,'Risk Lv. Inforce'!$B$7:$B$1291,AAL!$F$3:$F$65007)</f>
        <v>0</v>
      </c>
      <c r="AG1942" s="116">
        <f ca="1">SUMIF(AAL!$G$3:$G$65061,'Risk Lv. Inforce'!$B$7:$B$1291,AAL!$H$3:$H$65007)</f>
        <v>0</v>
      </c>
      <c r="AH1942" s="116">
        <f ca="1">SUMIF(AAL!$I$3:$I$65061,'Risk Lv. Inforce'!$B$7:$B$1291,AAL!$J$3:$J$65007)</f>
        <v>0</v>
      </c>
      <c r="AI1942" s="116">
        <f ca="1">SUMIF(AAL!$K$3:$K$65061,'Risk Lv. Inforce'!$B$7:$B$1291,AAL!$L$3:$L$65007)</f>
        <v>0</v>
      </c>
      <c r="AJ1942" s="116">
        <f>VLOOKUP(B1942,AAL!$Q$4:$S$1048576,3,0)</f>
        <v>0</v>
      </c>
      <c r="AK1942" s="116">
        <f>VLOOKUP(B1942,AAL!$U$4:$W$1048576,3,0)</f>
        <v>0</v>
      </c>
      <c r="AL1942" s="69">
        <f ca="1">IFERROR(((AD1942+(AD1942*'Portfolio Stats_RMS'!$C$7))/($AB1942*(1-'Portfolio Stats_RMS'!$C$6))),0)</f>
        <v>0</v>
      </c>
      <c r="AM1942" s="69">
        <f ca="1">IFERROR(((AF1942+(AF1942*'Portfolio Stats_RMS'!$C$7))/($AB1942*(1-'Portfolio Stats_RMS'!$C$6))),0)</f>
        <v>0</v>
      </c>
      <c r="AN1942" s="69">
        <f ca="1">IFERROR(((AH1942+(AH1942*'Portfolio Stats_RMS'!$C$7))/($AB1942*(1-'Portfolio Stats_RMS'!$C$6))),0)</f>
        <v>0</v>
      </c>
      <c r="AO1942" s="69">
        <f>IFERROR(((AJ1942+(AJ1942*'Portfolio Stats_RMS'!$C$7))/(AB1942*(1-'Portfolio Stats_RMS'!$C$6))),0)</f>
        <v>0</v>
      </c>
      <c r="AP1942" s="152"/>
    </row>
    <row r="1943" spans="2:42" x14ac:dyDescent="0.25">
      <c r="B1943" s="29"/>
      <c r="C1943" s="87"/>
      <c r="D1943" s="29"/>
      <c r="E1943" s="29"/>
      <c r="F1943" s="29"/>
      <c r="G1943" s="25"/>
      <c r="H1943" s="25"/>
      <c r="I1943" s="25"/>
      <c r="J1943" s="100"/>
      <c r="K1943" s="100"/>
      <c r="L1943" s="149"/>
      <c r="M1943" s="29"/>
      <c r="N1943" s="29"/>
      <c r="O1943" s="29"/>
      <c r="P1943" s="149"/>
      <c r="Q1943" s="150"/>
      <c r="R1943" s="152"/>
      <c r="S1943" s="153"/>
      <c r="T1943" s="153"/>
      <c r="U1943" s="154"/>
      <c r="V1943" s="99"/>
      <c r="W1943" s="99"/>
      <c r="X1943" s="25"/>
      <c r="Y1943" s="25"/>
      <c r="Z1943" s="99"/>
      <c r="AA1943" s="25"/>
      <c r="AB1943" s="25"/>
      <c r="AC1943" s="99"/>
      <c r="AD1943" s="116">
        <f ca="1">SUMIF(AAL!$A$3:$A$65061,'Risk Lv. Inforce'!$B$7:$B$12091,AAL!$B$3:$B$65007)</f>
        <v>0</v>
      </c>
      <c r="AE1943" s="116">
        <f ca="1">SUMIF(AAL!$C$3:$C$65061,'Risk Lv. Inforce'!$B$7:$B$10291,AAL!$D$3:$D$65007)</f>
        <v>0</v>
      </c>
      <c r="AF1943" s="116">
        <f ca="1">SUMIF(AAL!$E$3:$E$65061,'Risk Lv. Inforce'!$B$7:$B$1291,AAL!$F$3:$F$65007)</f>
        <v>0</v>
      </c>
      <c r="AG1943" s="116">
        <f ca="1">SUMIF(AAL!$G$3:$G$65061,'Risk Lv. Inforce'!$B$7:$B$1291,AAL!$H$3:$H$65007)</f>
        <v>0</v>
      </c>
      <c r="AH1943" s="116">
        <f ca="1">SUMIF(AAL!$I$3:$I$65061,'Risk Lv. Inforce'!$B$7:$B$1291,AAL!$J$3:$J$65007)</f>
        <v>0</v>
      </c>
      <c r="AI1943" s="116">
        <f ca="1">SUMIF(AAL!$K$3:$K$65061,'Risk Lv. Inforce'!$B$7:$B$1291,AAL!$L$3:$L$65007)</f>
        <v>0</v>
      </c>
      <c r="AJ1943" s="116">
        <f>VLOOKUP(B1943,AAL!$Q$4:$S$1048576,3,0)</f>
        <v>0</v>
      </c>
      <c r="AK1943" s="116">
        <f>VLOOKUP(B1943,AAL!$U$4:$W$1048576,3,0)</f>
        <v>0</v>
      </c>
      <c r="AL1943" s="69">
        <f ca="1">IFERROR(((AD1943+(AD1943*'Portfolio Stats_RMS'!$C$7))/($AB1943*(1-'Portfolio Stats_RMS'!$C$6))),0)</f>
        <v>0</v>
      </c>
      <c r="AM1943" s="69">
        <f ca="1">IFERROR(((AF1943+(AF1943*'Portfolio Stats_RMS'!$C$7))/($AB1943*(1-'Portfolio Stats_RMS'!$C$6))),0)</f>
        <v>0</v>
      </c>
      <c r="AN1943" s="69">
        <f ca="1">IFERROR(((AH1943+(AH1943*'Portfolio Stats_RMS'!$C$7))/($AB1943*(1-'Portfolio Stats_RMS'!$C$6))),0)</f>
        <v>0</v>
      </c>
      <c r="AO1943" s="69">
        <f>IFERROR(((AJ1943+(AJ1943*'Portfolio Stats_RMS'!$C$7))/(AB1943*(1-'Portfolio Stats_RMS'!$C$6))),0)</f>
        <v>0</v>
      </c>
      <c r="AP1943" s="152"/>
    </row>
    <row r="1944" spans="2:42" x14ac:dyDescent="0.25">
      <c r="B1944" s="29"/>
      <c r="C1944" s="87"/>
      <c r="D1944" s="29"/>
      <c r="E1944" s="29"/>
      <c r="F1944" s="29"/>
      <c r="G1944" s="25"/>
      <c r="H1944" s="25"/>
      <c r="I1944" s="25"/>
      <c r="J1944" s="100"/>
      <c r="K1944" s="100"/>
      <c r="L1944" s="149"/>
      <c r="M1944" s="29"/>
      <c r="N1944" s="29"/>
      <c r="O1944" s="29"/>
      <c r="P1944" s="149"/>
      <c r="Q1944" s="150"/>
      <c r="R1944" s="152"/>
      <c r="S1944" s="153"/>
      <c r="T1944" s="153"/>
      <c r="U1944" s="154"/>
      <c r="V1944" s="99"/>
      <c r="W1944" s="99"/>
      <c r="X1944" s="25"/>
      <c r="Y1944" s="25"/>
      <c r="Z1944" s="99"/>
      <c r="AA1944" s="25"/>
      <c r="AB1944" s="25"/>
      <c r="AC1944" s="99"/>
      <c r="AD1944" s="116">
        <f ca="1">SUMIF(AAL!$A$3:$A$65061,'Risk Lv. Inforce'!$B$7:$B$12091,AAL!$B$3:$B$65007)</f>
        <v>0</v>
      </c>
      <c r="AE1944" s="116">
        <f ca="1">SUMIF(AAL!$C$3:$C$65061,'Risk Lv. Inforce'!$B$7:$B$10291,AAL!$D$3:$D$65007)</f>
        <v>0</v>
      </c>
      <c r="AF1944" s="116">
        <f ca="1">SUMIF(AAL!$E$3:$E$65061,'Risk Lv. Inforce'!$B$7:$B$1291,AAL!$F$3:$F$65007)</f>
        <v>0</v>
      </c>
      <c r="AG1944" s="116">
        <f ca="1">SUMIF(AAL!$G$3:$G$65061,'Risk Lv. Inforce'!$B$7:$B$1291,AAL!$H$3:$H$65007)</f>
        <v>0</v>
      </c>
      <c r="AH1944" s="116">
        <f ca="1">SUMIF(AAL!$I$3:$I$65061,'Risk Lv. Inforce'!$B$7:$B$1291,AAL!$J$3:$J$65007)</f>
        <v>0</v>
      </c>
      <c r="AI1944" s="116">
        <f ca="1">SUMIF(AAL!$K$3:$K$65061,'Risk Lv. Inforce'!$B$7:$B$1291,AAL!$L$3:$L$65007)</f>
        <v>0</v>
      </c>
      <c r="AJ1944" s="116">
        <f>VLOOKUP(B1944,AAL!$Q$4:$S$1048576,3,0)</f>
        <v>0</v>
      </c>
      <c r="AK1944" s="116">
        <f>VLOOKUP(B1944,AAL!$U$4:$W$1048576,3,0)</f>
        <v>0</v>
      </c>
      <c r="AL1944" s="69">
        <f ca="1">IFERROR(((AD1944+(AD1944*'Portfolio Stats_RMS'!$C$7))/($AB1944*(1-'Portfolio Stats_RMS'!$C$6))),0)</f>
        <v>0</v>
      </c>
      <c r="AM1944" s="69">
        <f ca="1">IFERROR(((AF1944+(AF1944*'Portfolio Stats_RMS'!$C$7))/($AB1944*(1-'Portfolio Stats_RMS'!$C$6))),0)</f>
        <v>0</v>
      </c>
      <c r="AN1944" s="69">
        <f ca="1">IFERROR(((AH1944+(AH1944*'Portfolio Stats_RMS'!$C$7))/($AB1944*(1-'Portfolio Stats_RMS'!$C$6))),0)</f>
        <v>0</v>
      </c>
      <c r="AO1944" s="69">
        <f>IFERROR(((AJ1944+(AJ1944*'Portfolio Stats_RMS'!$C$7))/(AB1944*(1-'Portfolio Stats_RMS'!$C$6))),0)</f>
        <v>0</v>
      </c>
      <c r="AP1944" s="152"/>
    </row>
    <row r="1945" spans="2:42" x14ac:dyDescent="0.25">
      <c r="B1945" s="29"/>
      <c r="C1945" s="87"/>
      <c r="D1945" s="29"/>
      <c r="E1945" s="29"/>
      <c r="F1945" s="29"/>
      <c r="G1945" s="25"/>
      <c r="H1945" s="25"/>
      <c r="I1945" s="25"/>
      <c r="J1945" s="100"/>
      <c r="K1945" s="100"/>
      <c r="L1945" s="149"/>
      <c r="M1945" s="29"/>
      <c r="N1945" s="29"/>
      <c r="O1945" s="29"/>
      <c r="P1945" s="149"/>
      <c r="Q1945" s="150"/>
      <c r="R1945" s="152"/>
      <c r="S1945" s="153"/>
      <c r="T1945" s="153"/>
      <c r="U1945" s="154"/>
      <c r="V1945" s="99"/>
      <c r="W1945" s="99"/>
      <c r="X1945" s="25"/>
      <c r="Y1945" s="25"/>
      <c r="Z1945" s="99"/>
      <c r="AA1945" s="25"/>
      <c r="AB1945" s="25"/>
      <c r="AC1945" s="99"/>
      <c r="AD1945" s="116">
        <f ca="1">SUMIF(AAL!$A$3:$A$65061,'Risk Lv. Inforce'!$B$7:$B$12091,AAL!$B$3:$B$65007)</f>
        <v>0</v>
      </c>
      <c r="AE1945" s="116">
        <f ca="1">SUMIF(AAL!$C$3:$C$65061,'Risk Lv. Inforce'!$B$7:$B$10291,AAL!$D$3:$D$65007)</f>
        <v>0</v>
      </c>
      <c r="AF1945" s="116">
        <f ca="1">SUMIF(AAL!$E$3:$E$65061,'Risk Lv. Inforce'!$B$7:$B$1291,AAL!$F$3:$F$65007)</f>
        <v>0</v>
      </c>
      <c r="AG1945" s="116">
        <f ca="1">SUMIF(AAL!$G$3:$G$65061,'Risk Lv. Inforce'!$B$7:$B$1291,AAL!$H$3:$H$65007)</f>
        <v>0</v>
      </c>
      <c r="AH1945" s="116">
        <f ca="1">SUMIF(AAL!$I$3:$I$65061,'Risk Lv. Inforce'!$B$7:$B$1291,AAL!$J$3:$J$65007)</f>
        <v>0</v>
      </c>
      <c r="AI1945" s="116">
        <f ca="1">SUMIF(AAL!$K$3:$K$65061,'Risk Lv. Inforce'!$B$7:$B$1291,AAL!$L$3:$L$65007)</f>
        <v>0</v>
      </c>
      <c r="AJ1945" s="116">
        <f>VLOOKUP(B1945,AAL!$Q$4:$S$1048576,3,0)</f>
        <v>0</v>
      </c>
      <c r="AK1945" s="116">
        <f>VLOOKUP(B1945,AAL!$U$4:$W$1048576,3,0)</f>
        <v>0</v>
      </c>
      <c r="AL1945" s="69">
        <f ca="1">IFERROR(((AD1945+(AD1945*'Portfolio Stats_RMS'!$C$7))/($AB1945*(1-'Portfolio Stats_RMS'!$C$6))),0)</f>
        <v>0</v>
      </c>
      <c r="AM1945" s="69">
        <f ca="1">IFERROR(((AF1945+(AF1945*'Portfolio Stats_RMS'!$C$7))/($AB1945*(1-'Portfolio Stats_RMS'!$C$6))),0)</f>
        <v>0</v>
      </c>
      <c r="AN1945" s="69">
        <f ca="1">IFERROR(((AH1945+(AH1945*'Portfolio Stats_RMS'!$C$7))/($AB1945*(1-'Portfolio Stats_RMS'!$C$6))),0)</f>
        <v>0</v>
      </c>
      <c r="AO1945" s="69">
        <f>IFERROR(((AJ1945+(AJ1945*'Portfolio Stats_RMS'!$C$7))/(AB1945*(1-'Portfolio Stats_RMS'!$C$6))),0)</f>
        <v>0</v>
      </c>
      <c r="AP1945" s="152"/>
    </row>
    <row r="1946" spans="2:42" x14ac:dyDescent="0.25">
      <c r="B1946" s="29"/>
      <c r="C1946" s="87"/>
      <c r="D1946" s="29"/>
      <c r="E1946" s="29"/>
      <c r="F1946" s="29"/>
      <c r="G1946" s="25"/>
      <c r="H1946" s="25"/>
      <c r="I1946" s="25"/>
      <c r="J1946" s="100"/>
      <c r="K1946" s="100"/>
      <c r="L1946" s="149"/>
      <c r="M1946" s="29"/>
      <c r="N1946" s="29"/>
      <c r="O1946" s="29"/>
      <c r="P1946" s="149"/>
      <c r="Q1946" s="150"/>
      <c r="R1946" s="152"/>
      <c r="S1946" s="153"/>
      <c r="T1946" s="153"/>
      <c r="U1946" s="154"/>
      <c r="V1946" s="99"/>
      <c r="W1946" s="99"/>
      <c r="X1946" s="25"/>
      <c r="Y1946" s="25"/>
      <c r="Z1946" s="99"/>
      <c r="AA1946" s="25"/>
      <c r="AB1946" s="25"/>
      <c r="AC1946" s="99"/>
      <c r="AD1946" s="116">
        <f ca="1">SUMIF(AAL!$A$3:$A$65061,'Risk Lv. Inforce'!$B$7:$B$12091,AAL!$B$3:$B$65007)</f>
        <v>0</v>
      </c>
      <c r="AE1946" s="116">
        <f ca="1">SUMIF(AAL!$C$3:$C$65061,'Risk Lv. Inforce'!$B$7:$B$10291,AAL!$D$3:$D$65007)</f>
        <v>0</v>
      </c>
      <c r="AF1946" s="116">
        <f ca="1">SUMIF(AAL!$E$3:$E$65061,'Risk Lv. Inforce'!$B$7:$B$1291,AAL!$F$3:$F$65007)</f>
        <v>0</v>
      </c>
      <c r="AG1946" s="116">
        <f ca="1">SUMIF(AAL!$G$3:$G$65061,'Risk Lv. Inforce'!$B$7:$B$1291,AAL!$H$3:$H$65007)</f>
        <v>0</v>
      </c>
      <c r="AH1946" s="116">
        <f ca="1">SUMIF(AAL!$I$3:$I$65061,'Risk Lv. Inforce'!$B$7:$B$1291,AAL!$J$3:$J$65007)</f>
        <v>0</v>
      </c>
      <c r="AI1946" s="116">
        <f ca="1">SUMIF(AAL!$K$3:$K$65061,'Risk Lv. Inforce'!$B$7:$B$1291,AAL!$L$3:$L$65007)</f>
        <v>0</v>
      </c>
      <c r="AJ1946" s="116">
        <f>VLOOKUP(B1946,AAL!$Q$4:$S$1048576,3,0)</f>
        <v>0</v>
      </c>
      <c r="AK1946" s="116">
        <f>VLOOKUP(B1946,AAL!$U$4:$W$1048576,3,0)</f>
        <v>0</v>
      </c>
      <c r="AL1946" s="69">
        <f ca="1">IFERROR(((AD1946+(AD1946*'Portfolio Stats_RMS'!$C$7))/($AB1946*(1-'Portfolio Stats_RMS'!$C$6))),0)</f>
        <v>0</v>
      </c>
      <c r="AM1946" s="69">
        <f ca="1">IFERROR(((AF1946+(AF1946*'Portfolio Stats_RMS'!$C$7))/($AB1946*(1-'Portfolio Stats_RMS'!$C$6))),0)</f>
        <v>0</v>
      </c>
      <c r="AN1946" s="69">
        <f ca="1">IFERROR(((AH1946+(AH1946*'Portfolio Stats_RMS'!$C$7))/($AB1946*(1-'Portfolio Stats_RMS'!$C$6))),0)</f>
        <v>0</v>
      </c>
      <c r="AO1946" s="69">
        <f>IFERROR(((AJ1946+(AJ1946*'Portfolio Stats_RMS'!$C$7))/(AB1946*(1-'Portfolio Stats_RMS'!$C$6))),0)</f>
        <v>0</v>
      </c>
      <c r="AP1946" s="152"/>
    </row>
    <row r="1947" spans="2:42" x14ac:dyDescent="0.25">
      <c r="B1947" s="29"/>
      <c r="C1947" s="87"/>
      <c r="D1947" s="29"/>
      <c r="E1947" s="29"/>
      <c r="F1947" s="29"/>
      <c r="G1947" s="25"/>
      <c r="H1947" s="25"/>
      <c r="I1947" s="25"/>
      <c r="J1947" s="100"/>
      <c r="K1947" s="100"/>
      <c r="L1947" s="149"/>
      <c r="M1947" s="29"/>
      <c r="N1947" s="29"/>
      <c r="O1947" s="29"/>
      <c r="P1947" s="149"/>
      <c r="Q1947" s="150"/>
      <c r="R1947" s="152"/>
      <c r="S1947" s="153"/>
      <c r="T1947" s="153"/>
      <c r="U1947" s="154"/>
      <c r="V1947" s="99"/>
      <c r="W1947" s="99"/>
      <c r="X1947" s="25"/>
      <c r="Y1947" s="25"/>
      <c r="Z1947" s="99"/>
      <c r="AA1947" s="25"/>
      <c r="AB1947" s="25"/>
      <c r="AC1947" s="99"/>
      <c r="AD1947" s="116">
        <f ca="1">SUMIF(AAL!$A$3:$A$65061,'Risk Lv. Inforce'!$B$7:$B$12091,AAL!$B$3:$B$65007)</f>
        <v>0</v>
      </c>
      <c r="AE1947" s="116">
        <f ca="1">SUMIF(AAL!$C$3:$C$65061,'Risk Lv. Inforce'!$B$7:$B$10291,AAL!$D$3:$D$65007)</f>
        <v>0</v>
      </c>
      <c r="AF1947" s="116">
        <f ca="1">SUMIF(AAL!$E$3:$E$65061,'Risk Lv. Inforce'!$B$7:$B$1291,AAL!$F$3:$F$65007)</f>
        <v>0</v>
      </c>
      <c r="AG1947" s="116">
        <f ca="1">SUMIF(AAL!$G$3:$G$65061,'Risk Lv. Inforce'!$B$7:$B$1291,AAL!$H$3:$H$65007)</f>
        <v>0</v>
      </c>
      <c r="AH1947" s="116">
        <f ca="1">SUMIF(AAL!$I$3:$I$65061,'Risk Lv. Inforce'!$B$7:$B$1291,AAL!$J$3:$J$65007)</f>
        <v>0</v>
      </c>
      <c r="AI1947" s="116">
        <f ca="1">SUMIF(AAL!$K$3:$K$65061,'Risk Lv. Inforce'!$B$7:$B$1291,AAL!$L$3:$L$65007)</f>
        <v>0</v>
      </c>
      <c r="AJ1947" s="116">
        <f>VLOOKUP(B1947,AAL!$Q$4:$S$1048576,3,0)</f>
        <v>0</v>
      </c>
      <c r="AK1947" s="116">
        <f>VLOOKUP(B1947,AAL!$U$4:$W$1048576,3,0)</f>
        <v>0</v>
      </c>
      <c r="AL1947" s="69">
        <f ca="1">IFERROR(((AD1947+(AD1947*'Portfolio Stats_RMS'!$C$7))/($AB1947*(1-'Portfolio Stats_RMS'!$C$6))),0)</f>
        <v>0</v>
      </c>
      <c r="AM1947" s="69">
        <f ca="1">IFERROR(((AF1947+(AF1947*'Portfolio Stats_RMS'!$C$7))/($AB1947*(1-'Portfolio Stats_RMS'!$C$6))),0)</f>
        <v>0</v>
      </c>
      <c r="AN1947" s="69">
        <f ca="1">IFERROR(((AH1947+(AH1947*'Portfolio Stats_RMS'!$C$7))/($AB1947*(1-'Portfolio Stats_RMS'!$C$6))),0)</f>
        <v>0</v>
      </c>
      <c r="AO1947" s="69">
        <f>IFERROR(((AJ1947+(AJ1947*'Portfolio Stats_RMS'!$C$7))/(AB1947*(1-'Portfolio Stats_RMS'!$C$6))),0)</f>
        <v>0</v>
      </c>
      <c r="AP1947" s="152"/>
    </row>
    <row r="1948" spans="2:42" x14ac:dyDescent="0.25">
      <c r="B1948" s="29"/>
      <c r="C1948" s="87"/>
      <c r="D1948" s="29"/>
      <c r="E1948" s="29"/>
      <c r="F1948" s="29"/>
      <c r="G1948" s="25"/>
      <c r="H1948" s="25"/>
      <c r="I1948" s="25"/>
      <c r="J1948" s="100"/>
      <c r="K1948" s="100"/>
      <c r="L1948" s="149"/>
      <c r="M1948" s="29"/>
      <c r="N1948" s="29"/>
      <c r="O1948" s="29"/>
      <c r="P1948" s="149"/>
      <c r="Q1948" s="150"/>
      <c r="R1948" s="152"/>
      <c r="S1948" s="153"/>
      <c r="T1948" s="153"/>
      <c r="U1948" s="154"/>
      <c r="V1948" s="99"/>
      <c r="W1948" s="99"/>
      <c r="X1948" s="25"/>
      <c r="Y1948" s="25"/>
      <c r="Z1948" s="99"/>
      <c r="AA1948" s="25"/>
      <c r="AB1948" s="25"/>
      <c r="AC1948" s="99"/>
      <c r="AD1948" s="116">
        <f ca="1">SUMIF(AAL!$A$3:$A$65061,'Risk Lv. Inforce'!$B$7:$B$12091,AAL!$B$3:$B$65007)</f>
        <v>0</v>
      </c>
      <c r="AE1948" s="116">
        <f ca="1">SUMIF(AAL!$C$3:$C$65061,'Risk Lv. Inforce'!$B$7:$B$10291,AAL!$D$3:$D$65007)</f>
        <v>0</v>
      </c>
      <c r="AF1948" s="116">
        <f ca="1">SUMIF(AAL!$E$3:$E$65061,'Risk Lv. Inforce'!$B$7:$B$1291,AAL!$F$3:$F$65007)</f>
        <v>0</v>
      </c>
      <c r="AG1948" s="116">
        <f ca="1">SUMIF(AAL!$G$3:$G$65061,'Risk Lv. Inforce'!$B$7:$B$1291,AAL!$H$3:$H$65007)</f>
        <v>0</v>
      </c>
      <c r="AH1948" s="116">
        <f ca="1">SUMIF(AAL!$I$3:$I$65061,'Risk Lv. Inforce'!$B$7:$B$1291,AAL!$J$3:$J$65007)</f>
        <v>0</v>
      </c>
      <c r="AI1948" s="116">
        <f ca="1">SUMIF(AAL!$K$3:$K$65061,'Risk Lv. Inforce'!$B$7:$B$1291,AAL!$L$3:$L$65007)</f>
        <v>0</v>
      </c>
      <c r="AJ1948" s="116">
        <f>VLOOKUP(B1948,AAL!$Q$4:$S$1048576,3,0)</f>
        <v>0</v>
      </c>
      <c r="AK1948" s="116">
        <f>VLOOKUP(B1948,AAL!$U$4:$W$1048576,3,0)</f>
        <v>0</v>
      </c>
      <c r="AL1948" s="69">
        <f ca="1">IFERROR(((AD1948+(AD1948*'Portfolio Stats_RMS'!$C$7))/($AB1948*(1-'Portfolio Stats_RMS'!$C$6))),0)</f>
        <v>0</v>
      </c>
      <c r="AM1948" s="69">
        <f ca="1">IFERROR(((AF1948+(AF1948*'Portfolio Stats_RMS'!$C$7))/($AB1948*(1-'Portfolio Stats_RMS'!$C$6))),0)</f>
        <v>0</v>
      </c>
      <c r="AN1948" s="69">
        <f ca="1">IFERROR(((AH1948+(AH1948*'Portfolio Stats_RMS'!$C$7))/($AB1948*(1-'Portfolio Stats_RMS'!$C$6))),0)</f>
        <v>0</v>
      </c>
      <c r="AO1948" s="69">
        <f>IFERROR(((AJ1948+(AJ1948*'Portfolio Stats_RMS'!$C$7))/(AB1948*(1-'Portfolio Stats_RMS'!$C$6))),0)</f>
        <v>0</v>
      </c>
      <c r="AP1948" s="152"/>
    </row>
    <row r="1949" spans="2:42" x14ac:dyDescent="0.25">
      <c r="B1949" s="29"/>
      <c r="C1949" s="87"/>
      <c r="D1949" s="29"/>
      <c r="E1949" s="29"/>
      <c r="F1949" s="29"/>
      <c r="G1949" s="25"/>
      <c r="H1949" s="25"/>
      <c r="I1949" s="25"/>
      <c r="J1949" s="100"/>
      <c r="K1949" s="100"/>
      <c r="L1949" s="149"/>
      <c r="M1949" s="29"/>
      <c r="N1949" s="29"/>
      <c r="O1949" s="29"/>
      <c r="P1949" s="149"/>
      <c r="Q1949" s="150"/>
      <c r="R1949" s="152"/>
      <c r="S1949" s="153"/>
      <c r="T1949" s="153"/>
      <c r="U1949" s="154"/>
      <c r="V1949" s="99"/>
      <c r="W1949" s="99"/>
      <c r="X1949" s="25"/>
      <c r="Y1949" s="25"/>
      <c r="Z1949" s="99"/>
      <c r="AA1949" s="25"/>
      <c r="AB1949" s="25"/>
      <c r="AC1949" s="99"/>
      <c r="AD1949" s="116">
        <f ca="1">SUMIF(AAL!$A$3:$A$65061,'Risk Lv. Inforce'!$B$7:$B$12091,AAL!$B$3:$B$65007)</f>
        <v>0</v>
      </c>
      <c r="AE1949" s="116">
        <f ca="1">SUMIF(AAL!$C$3:$C$65061,'Risk Lv. Inforce'!$B$7:$B$10291,AAL!$D$3:$D$65007)</f>
        <v>0</v>
      </c>
      <c r="AF1949" s="116">
        <f ca="1">SUMIF(AAL!$E$3:$E$65061,'Risk Lv. Inforce'!$B$7:$B$1291,AAL!$F$3:$F$65007)</f>
        <v>0</v>
      </c>
      <c r="AG1949" s="116">
        <f ca="1">SUMIF(AAL!$G$3:$G$65061,'Risk Lv. Inforce'!$B$7:$B$1291,AAL!$H$3:$H$65007)</f>
        <v>0</v>
      </c>
      <c r="AH1949" s="116">
        <f ca="1">SUMIF(AAL!$I$3:$I$65061,'Risk Lv. Inforce'!$B$7:$B$1291,AAL!$J$3:$J$65007)</f>
        <v>0</v>
      </c>
      <c r="AI1949" s="116">
        <f ca="1">SUMIF(AAL!$K$3:$K$65061,'Risk Lv. Inforce'!$B$7:$B$1291,AAL!$L$3:$L$65007)</f>
        <v>0</v>
      </c>
      <c r="AJ1949" s="116">
        <f>VLOOKUP(B1949,AAL!$Q$4:$S$1048576,3,0)</f>
        <v>0</v>
      </c>
      <c r="AK1949" s="116">
        <f>VLOOKUP(B1949,AAL!$U$4:$W$1048576,3,0)</f>
        <v>0</v>
      </c>
      <c r="AL1949" s="69">
        <f ca="1">IFERROR(((AD1949+(AD1949*'Portfolio Stats_RMS'!$C$7))/($AB1949*(1-'Portfolio Stats_RMS'!$C$6))),0)</f>
        <v>0</v>
      </c>
      <c r="AM1949" s="69">
        <f ca="1">IFERROR(((AF1949+(AF1949*'Portfolio Stats_RMS'!$C$7))/($AB1949*(1-'Portfolio Stats_RMS'!$C$6))),0)</f>
        <v>0</v>
      </c>
      <c r="AN1949" s="69">
        <f ca="1">IFERROR(((AH1949+(AH1949*'Portfolio Stats_RMS'!$C$7))/($AB1949*(1-'Portfolio Stats_RMS'!$C$6))),0)</f>
        <v>0</v>
      </c>
      <c r="AO1949" s="69">
        <f>IFERROR(((AJ1949+(AJ1949*'Portfolio Stats_RMS'!$C$7))/(AB1949*(1-'Portfolio Stats_RMS'!$C$6))),0)</f>
        <v>0</v>
      </c>
      <c r="AP1949" s="152"/>
    </row>
    <row r="1950" spans="2:42" x14ac:dyDescent="0.25">
      <c r="B1950" s="29"/>
      <c r="C1950" s="87"/>
      <c r="D1950" s="29"/>
      <c r="E1950" s="29"/>
      <c r="F1950" s="29"/>
      <c r="G1950" s="25"/>
      <c r="H1950" s="25"/>
      <c r="I1950" s="25"/>
      <c r="J1950" s="100"/>
      <c r="K1950" s="100"/>
      <c r="L1950" s="149"/>
      <c r="M1950" s="29"/>
      <c r="N1950" s="29"/>
      <c r="O1950" s="29"/>
      <c r="P1950" s="149"/>
      <c r="Q1950" s="150"/>
      <c r="R1950" s="152"/>
      <c r="S1950" s="153"/>
      <c r="T1950" s="153"/>
      <c r="U1950" s="154"/>
      <c r="V1950" s="99"/>
      <c r="W1950" s="99"/>
      <c r="X1950" s="25"/>
      <c r="Y1950" s="25"/>
      <c r="Z1950" s="99"/>
      <c r="AA1950" s="25"/>
      <c r="AB1950" s="25"/>
      <c r="AC1950" s="99"/>
      <c r="AD1950" s="116">
        <f ca="1">SUMIF(AAL!$A$3:$A$65061,'Risk Lv. Inforce'!$B$7:$B$12091,AAL!$B$3:$B$65007)</f>
        <v>0</v>
      </c>
      <c r="AE1950" s="116">
        <f ca="1">SUMIF(AAL!$C$3:$C$65061,'Risk Lv. Inforce'!$B$7:$B$10291,AAL!$D$3:$D$65007)</f>
        <v>0</v>
      </c>
      <c r="AF1950" s="116">
        <f ca="1">SUMIF(AAL!$E$3:$E$65061,'Risk Lv. Inforce'!$B$7:$B$1291,AAL!$F$3:$F$65007)</f>
        <v>0</v>
      </c>
      <c r="AG1950" s="116">
        <f ca="1">SUMIF(AAL!$G$3:$G$65061,'Risk Lv. Inforce'!$B$7:$B$1291,AAL!$H$3:$H$65007)</f>
        <v>0</v>
      </c>
      <c r="AH1950" s="116">
        <f ca="1">SUMIF(AAL!$I$3:$I$65061,'Risk Lv. Inforce'!$B$7:$B$1291,AAL!$J$3:$J$65007)</f>
        <v>0</v>
      </c>
      <c r="AI1950" s="116">
        <f ca="1">SUMIF(AAL!$K$3:$K$65061,'Risk Lv. Inforce'!$B$7:$B$1291,AAL!$L$3:$L$65007)</f>
        <v>0</v>
      </c>
      <c r="AJ1950" s="116">
        <f>VLOOKUP(B1950,AAL!$Q$4:$S$1048576,3,0)</f>
        <v>0</v>
      </c>
      <c r="AK1950" s="116">
        <f>VLOOKUP(B1950,AAL!$U$4:$W$1048576,3,0)</f>
        <v>0</v>
      </c>
      <c r="AL1950" s="69">
        <f ca="1">IFERROR(((AD1950+(AD1950*'Portfolio Stats_RMS'!$C$7))/($AB1950*(1-'Portfolio Stats_RMS'!$C$6))),0)</f>
        <v>0</v>
      </c>
      <c r="AM1950" s="69">
        <f ca="1">IFERROR(((AF1950+(AF1950*'Portfolio Stats_RMS'!$C$7))/($AB1950*(1-'Portfolio Stats_RMS'!$C$6))),0)</f>
        <v>0</v>
      </c>
      <c r="AN1950" s="69">
        <f ca="1">IFERROR(((AH1950+(AH1950*'Portfolio Stats_RMS'!$C$7))/($AB1950*(1-'Portfolio Stats_RMS'!$C$6))),0)</f>
        <v>0</v>
      </c>
      <c r="AO1950" s="69">
        <f>IFERROR(((AJ1950+(AJ1950*'Portfolio Stats_RMS'!$C$7))/(AB1950*(1-'Portfolio Stats_RMS'!$C$6))),0)</f>
        <v>0</v>
      </c>
      <c r="AP1950" s="152"/>
    </row>
    <row r="1951" spans="2:42" x14ac:dyDescent="0.25">
      <c r="B1951" s="29"/>
      <c r="C1951" s="87"/>
      <c r="D1951" s="29"/>
      <c r="E1951" s="29"/>
      <c r="F1951" s="29"/>
      <c r="G1951" s="25"/>
      <c r="H1951" s="25"/>
      <c r="I1951" s="25"/>
      <c r="J1951" s="100"/>
      <c r="K1951" s="100"/>
      <c r="L1951" s="149"/>
      <c r="M1951" s="29"/>
      <c r="N1951" s="29"/>
      <c r="O1951" s="29"/>
      <c r="P1951" s="149"/>
      <c r="Q1951" s="150"/>
      <c r="R1951" s="152"/>
      <c r="S1951" s="153"/>
      <c r="T1951" s="153"/>
      <c r="U1951" s="154"/>
      <c r="V1951" s="99"/>
      <c r="W1951" s="99"/>
      <c r="X1951" s="25"/>
      <c r="Y1951" s="25"/>
      <c r="Z1951" s="99"/>
      <c r="AA1951" s="25"/>
      <c r="AB1951" s="25"/>
      <c r="AC1951" s="99"/>
      <c r="AD1951" s="116">
        <f ca="1">SUMIF(AAL!$A$3:$A$65061,'Risk Lv. Inforce'!$B$7:$B$12091,AAL!$B$3:$B$65007)</f>
        <v>0</v>
      </c>
      <c r="AE1951" s="116">
        <f ca="1">SUMIF(AAL!$C$3:$C$65061,'Risk Lv. Inforce'!$B$7:$B$10291,AAL!$D$3:$D$65007)</f>
        <v>0</v>
      </c>
      <c r="AF1951" s="116">
        <f ca="1">SUMIF(AAL!$E$3:$E$65061,'Risk Lv. Inforce'!$B$7:$B$1291,AAL!$F$3:$F$65007)</f>
        <v>0</v>
      </c>
      <c r="AG1951" s="116">
        <f ca="1">SUMIF(AAL!$G$3:$G$65061,'Risk Lv. Inforce'!$B$7:$B$1291,AAL!$H$3:$H$65007)</f>
        <v>0</v>
      </c>
      <c r="AH1951" s="116">
        <f ca="1">SUMIF(AAL!$I$3:$I$65061,'Risk Lv. Inforce'!$B$7:$B$1291,AAL!$J$3:$J$65007)</f>
        <v>0</v>
      </c>
      <c r="AI1951" s="116">
        <f ca="1">SUMIF(AAL!$K$3:$K$65061,'Risk Lv. Inforce'!$B$7:$B$1291,AAL!$L$3:$L$65007)</f>
        <v>0</v>
      </c>
      <c r="AJ1951" s="116">
        <f>VLOOKUP(B1951,AAL!$Q$4:$S$1048576,3,0)</f>
        <v>0</v>
      </c>
      <c r="AK1951" s="116">
        <f>VLOOKUP(B1951,AAL!$U$4:$W$1048576,3,0)</f>
        <v>0</v>
      </c>
      <c r="AL1951" s="69">
        <f ca="1">IFERROR(((AD1951+(AD1951*'Portfolio Stats_RMS'!$C$7))/($AB1951*(1-'Portfolio Stats_RMS'!$C$6))),0)</f>
        <v>0</v>
      </c>
      <c r="AM1951" s="69">
        <f ca="1">IFERROR(((AF1951+(AF1951*'Portfolio Stats_RMS'!$C$7))/($AB1951*(1-'Portfolio Stats_RMS'!$C$6))),0)</f>
        <v>0</v>
      </c>
      <c r="AN1951" s="69">
        <f ca="1">IFERROR(((AH1951+(AH1951*'Portfolio Stats_RMS'!$C$7))/($AB1951*(1-'Portfolio Stats_RMS'!$C$6))),0)</f>
        <v>0</v>
      </c>
      <c r="AO1951" s="69">
        <f>IFERROR(((AJ1951+(AJ1951*'Portfolio Stats_RMS'!$C$7))/(AB1951*(1-'Portfolio Stats_RMS'!$C$6))),0)</f>
        <v>0</v>
      </c>
      <c r="AP1951" s="152"/>
    </row>
    <row r="1952" spans="2:42" x14ac:dyDescent="0.25">
      <c r="B1952" s="29"/>
      <c r="C1952" s="87"/>
      <c r="D1952" s="29"/>
      <c r="E1952" s="29"/>
      <c r="F1952" s="29"/>
      <c r="G1952" s="25"/>
      <c r="H1952" s="25"/>
      <c r="I1952" s="25"/>
      <c r="J1952" s="100"/>
      <c r="K1952" s="100"/>
      <c r="L1952" s="29"/>
      <c r="M1952" s="29"/>
      <c r="N1952" s="29"/>
      <c r="O1952" s="29"/>
      <c r="P1952" s="149"/>
      <c r="Q1952" s="150"/>
      <c r="R1952" s="152"/>
      <c r="S1952" s="153"/>
      <c r="T1952" s="153"/>
      <c r="U1952" s="154"/>
      <c r="V1952" s="99"/>
      <c r="W1952" s="99"/>
      <c r="X1952" s="25"/>
      <c r="Y1952" s="25"/>
      <c r="Z1952" s="99"/>
      <c r="AA1952" s="25"/>
      <c r="AB1952" s="25"/>
      <c r="AC1952" s="99"/>
      <c r="AD1952" s="116">
        <f ca="1">SUMIF(AAL!$A$3:$A$65061,'Risk Lv. Inforce'!$B$7:$B$12091,AAL!$B$3:$B$65007)</f>
        <v>0</v>
      </c>
      <c r="AE1952" s="116">
        <f ca="1">SUMIF(AAL!$C$3:$C$65061,'Risk Lv. Inforce'!$B$7:$B$10291,AAL!$D$3:$D$65007)</f>
        <v>0</v>
      </c>
      <c r="AF1952" s="116">
        <f ca="1">SUMIF(AAL!$E$3:$E$65061,'Risk Lv. Inforce'!$B$7:$B$1291,AAL!$F$3:$F$65007)</f>
        <v>0</v>
      </c>
      <c r="AG1952" s="116">
        <f ca="1">SUMIF(AAL!$G$3:$G$65061,'Risk Lv. Inforce'!$B$7:$B$1291,AAL!$H$3:$H$65007)</f>
        <v>0</v>
      </c>
      <c r="AH1952" s="116">
        <f ca="1">SUMIF(AAL!$I$3:$I$65061,'Risk Lv. Inforce'!$B$7:$B$1291,AAL!$J$3:$J$65007)</f>
        <v>0</v>
      </c>
      <c r="AI1952" s="116">
        <f ca="1">SUMIF(AAL!$K$3:$K$65061,'Risk Lv. Inforce'!$B$7:$B$1291,AAL!$L$3:$L$65007)</f>
        <v>0</v>
      </c>
      <c r="AJ1952" s="116">
        <f>VLOOKUP(B1952,AAL!$Q$4:$S$1048576,3,0)</f>
        <v>0</v>
      </c>
      <c r="AK1952" s="116">
        <f>VLOOKUP(B1952,AAL!$U$4:$W$1048576,3,0)</f>
        <v>0</v>
      </c>
      <c r="AL1952" s="69">
        <f ca="1">IFERROR(((AD1952+(AD1952*'Portfolio Stats_RMS'!$C$7))/($AB1952*(1-'Portfolio Stats_RMS'!$C$6))),0)</f>
        <v>0</v>
      </c>
      <c r="AM1952" s="69">
        <f ca="1">IFERROR(((AF1952+(AF1952*'Portfolio Stats_RMS'!$C$7))/($AB1952*(1-'Portfolio Stats_RMS'!$C$6))),0)</f>
        <v>0</v>
      </c>
      <c r="AN1952" s="69">
        <f ca="1">IFERROR(((AH1952+(AH1952*'Portfolio Stats_RMS'!$C$7))/($AB1952*(1-'Portfolio Stats_RMS'!$C$6))),0)</f>
        <v>0</v>
      </c>
      <c r="AO1952" s="69">
        <f>IFERROR(((AJ1952+(AJ1952*'Portfolio Stats_RMS'!$C$7))/(AB1952*(1-'Portfolio Stats_RMS'!$C$6))),0)</f>
        <v>0</v>
      </c>
      <c r="AP1952" s="152"/>
    </row>
    <row r="1953" spans="2:42" x14ac:dyDescent="0.25">
      <c r="B1953" s="29"/>
      <c r="C1953" s="87"/>
      <c r="D1953" s="29"/>
      <c r="E1953" s="29"/>
      <c r="F1953" s="29"/>
      <c r="G1953" s="25"/>
      <c r="H1953" s="25"/>
      <c r="I1953" s="25"/>
      <c r="J1953" s="100"/>
      <c r="K1953" s="100"/>
      <c r="L1953" s="149"/>
      <c r="M1953" s="29"/>
      <c r="N1953" s="29"/>
      <c r="O1953" s="29"/>
      <c r="P1953" s="149"/>
      <c r="Q1953" s="150"/>
      <c r="R1953" s="152"/>
      <c r="S1953" s="153"/>
      <c r="T1953" s="153"/>
      <c r="U1953" s="154"/>
      <c r="V1953" s="99"/>
      <c r="W1953" s="99"/>
      <c r="X1953" s="25"/>
      <c r="Y1953" s="25"/>
      <c r="Z1953" s="99"/>
      <c r="AA1953" s="25"/>
      <c r="AB1953" s="25"/>
      <c r="AC1953" s="99"/>
      <c r="AD1953" s="116">
        <f ca="1">SUMIF(AAL!$A$3:$A$65061,'Risk Lv. Inforce'!$B$7:$B$12091,AAL!$B$3:$B$65007)</f>
        <v>0</v>
      </c>
      <c r="AE1953" s="116">
        <f ca="1">SUMIF(AAL!$C$3:$C$65061,'Risk Lv. Inforce'!$B$7:$B$10291,AAL!$D$3:$D$65007)</f>
        <v>0</v>
      </c>
      <c r="AF1953" s="116">
        <f ca="1">SUMIF(AAL!$E$3:$E$65061,'Risk Lv. Inforce'!$B$7:$B$1291,AAL!$F$3:$F$65007)</f>
        <v>0</v>
      </c>
      <c r="AG1953" s="116">
        <f ca="1">SUMIF(AAL!$G$3:$G$65061,'Risk Lv. Inforce'!$B$7:$B$1291,AAL!$H$3:$H$65007)</f>
        <v>0</v>
      </c>
      <c r="AH1953" s="116">
        <f ca="1">SUMIF(AAL!$I$3:$I$65061,'Risk Lv. Inforce'!$B$7:$B$1291,AAL!$J$3:$J$65007)</f>
        <v>0</v>
      </c>
      <c r="AI1953" s="116">
        <f ca="1">SUMIF(AAL!$K$3:$K$65061,'Risk Lv. Inforce'!$B$7:$B$1291,AAL!$L$3:$L$65007)</f>
        <v>0</v>
      </c>
      <c r="AJ1953" s="116">
        <f>VLOOKUP(B1953,AAL!$Q$4:$S$1048576,3,0)</f>
        <v>0</v>
      </c>
      <c r="AK1953" s="116">
        <f>VLOOKUP(B1953,AAL!$U$4:$W$1048576,3,0)</f>
        <v>0</v>
      </c>
      <c r="AL1953" s="69">
        <f ca="1">IFERROR(((AD1953+(AD1953*'Portfolio Stats_RMS'!$C$7))/($AB1953*(1-'Portfolio Stats_RMS'!$C$6))),0)</f>
        <v>0</v>
      </c>
      <c r="AM1953" s="69">
        <f ca="1">IFERROR(((AF1953+(AF1953*'Portfolio Stats_RMS'!$C$7))/($AB1953*(1-'Portfolio Stats_RMS'!$C$6))),0)</f>
        <v>0</v>
      </c>
      <c r="AN1953" s="69">
        <f ca="1">IFERROR(((AH1953+(AH1953*'Portfolio Stats_RMS'!$C$7))/($AB1953*(1-'Portfolio Stats_RMS'!$C$6))),0)</f>
        <v>0</v>
      </c>
      <c r="AO1953" s="69">
        <f>IFERROR(((AJ1953+(AJ1953*'Portfolio Stats_RMS'!$C$7))/(AB1953*(1-'Portfolio Stats_RMS'!$C$6))),0)</f>
        <v>0</v>
      </c>
      <c r="AP1953" s="152"/>
    </row>
    <row r="1954" spans="2:42" x14ac:dyDescent="0.25">
      <c r="B1954" s="29"/>
      <c r="C1954" s="87"/>
      <c r="D1954" s="29"/>
      <c r="E1954" s="29"/>
      <c r="F1954" s="29"/>
      <c r="G1954" s="25"/>
      <c r="H1954" s="25"/>
      <c r="I1954" s="25"/>
      <c r="J1954" s="100"/>
      <c r="K1954" s="100"/>
      <c r="L1954" s="149"/>
      <c r="M1954" s="29"/>
      <c r="N1954" s="29"/>
      <c r="O1954" s="29"/>
      <c r="P1954" s="149"/>
      <c r="Q1954" s="150"/>
      <c r="R1954" s="152"/>
      <c r="S1954" s="153"/>
      <c r="T1954" s="153"/>
      <c r="U1954" s="154"/>
      <c r="V1954" s="99"/>
      <c r="W1954" s="99"/>
      <c r="X1954" s="25"/>
      <c r="Y1954" s="25"/>
      <c r="Z1954" s="99"/>
      <c r="AA1954" s="25"/>
      <c r="AB1954" s="25"/>
      <c r="AC1954" s="99"/>
      <c r="AD1954" s="116">
        <f ca="1">SUMIF(AAL!$A$3:$A$65061,'Risk Lv. Inforce'!$B$7:$B$12091,AAL!$B$3:$B$65007)</f>
        <v>0</v>
      </c>
      <c r="AE1954" s="116">
        <f ca="1">SUMIF(AAL!$C$3:$C$65061,'Risk Lv. Inforce'!$B$7:$B$10291,AAL!$D$3:$D$65007)</f>
        <v>0</v>
      </c>
      <c r="AF1954" s="116">
        <f ca="1">SUMIF(AAL!$E$3:$E$65061,'Risk Lv. Inforce'!$B$7:$B$1291,AAL!$F$3:$F$65007)</f>
        <v>0</v>
      </c>
      <c r="AG1954" s="116">
        <f ca="1">SUMIF(AAL!$G$3:$G$65061,'Risk Lv. Inforce'!$B$7:$B$1291,AAL!$H$3:$H$65007)</f>
        <v>0</v>
      </c>
      <c r="AH1954" s="116">
        <f ca="1">SUMIF(AAL!$I$3:$I$65061,'Risk Lv. Inforce'!$B$7:$B$1291,AAL!$J$3:$J$65007)</f>
        <v>0</v>
      </c>
      <c r="AI1954" s="116">
        <f ca="1">SUMIF(AAL!$K$3:$K$65061,'Risk Lv. Inforce'!$B$7:$B$1291,AAL!$L$3:$L$65007)</f>
        <v>0</v>
      </c>
      <c r="AJ1954" s="116">
        <f>VLOOKUP(B1954,AAL!$Q$4:$S$1048576,3,0)</f>
        <v>0</v>
      </c>
      <c r="AK1954" s="116">
        <f>VLOOKUP(B1954,AAL!$U$4:$W$1048576,3,0)</f>
        <v>0</v>
      </c>
      <c r="AL1954" s="69">
        <f ca="1">IFERROR(((AD1954+(AD1954*'Portfolio Stats_RMS'!$C$7))/($AB1954*(1-'Portfolio Stats_RMS'!$C$6))),0)</f>
        <v>0</v>
      </c>
      <c r="AM1954" s="69">
        <f ca="1">IFERROR(((AF1954+(AF1954*'Portfolio Stats_RMS'!$C$7))/($AB1954*(1-'Portfolio Stats_RMS'!$C$6))),0)</f>
        <v>0</v>
      </c>
      <c r="AN1954" s="69">
        <f ca="1">IFERROR(((AH1954+(AH1954*'Portfolio Stats_RMS'!$C$7))/($AB1954*(1-'Portfolio Stats_RMS'!$C$6))),0)</f>
        <v>0</v>
      </c>
      <c r="AO1954" s="69">
        <f>IFERROR(((AJ1954+(AJ1954*'Portfolio Stats_RMS'!$C$7))/(AB1954*(1-'Portfolio Stats_RMS'!$C$6))),0)</f>
        <v>0</v>
      </c>
      <c r="AP1954" s="152"/>
    </row>
    <row r="1955" spans="2:42" x14ac:dyDescent="0.25">
      <c r="B1955" s="29"/>
      <c r="C1955" s="87"/>
      <c r="D1955" s="29"/>
      <c r="E1955" s="29"/>
      <c r="F1955" s="29"/>
      <c r="G1955" s="25"/>
      <c r="H1955" s="25"/>
      <c r="I1955" s="25"/>
      <c r="J1955" s="100"/>
      <c r="K1955" s="100"/>
      <c r="L1955" s="29"/>
      <c r="M1955" s="29"/>
      <c r="N1955" s="29"/>
      <c r="O1955" s="29"/>
      <c r="P1955" s="149"/>
      <c r="Q1955" s="150"/>
      <c r="R1955" s="152"/>
      <c r="S1955" s="153"/>
      <c r="T1955" s="153"/>
      <c r="U1955" s="154"/>
      <c r="V1955" s="99"/>
      <c r="W1955" s="99"/>
      <c r="X1955" s="25"/>
      <c r="Y1955" s="25"/>
      <c r="Z1955" s="99"/>
      <c r="AA1955" s="25"/>
      <c r="AB1955" s="25"/>
      <c r="AC1955" s="99"/>
      <c r="AD1955" s="116">
        <f ca="1">SUMIF(AAL!$A$3:$A$65061,'Risk Lv. Inforce'!$B$7:$B$12091,AAL!$B$3:$B$65007)</f>
        <v>0</v>
      </c>
      <c r="AE1955" s="116">
        <f ca="1">SUMIF(AAL!$C$3:$C$65061,'Risk Lv. Inforce'!$B$7:$B$10291,AAL!$D$3:$D$65007)</f>
        <v>0</v>
      </c>
      <c r="AF1955" s="116">
        <f ca="1">SUMIF(AAL!$E$3:$E$65061,'Risk Lv. Inforce'!$B$7:$B$1291,AAL!$F$3:$F$65007)</f>
        <v>0</v>
      </c>
      <c r="AG1955" s="116">
        <f ca="1">SUMIF(AAL!$G$3:$G$65061,'Risk Lv. Inforce'!$B$7:$B$1291,AAL!$H$3:$H$65007)</f>
        <v>0</v>
      </c>
      <c r="AH1955" s="116">
        <f ca="1">SUMIF(AAL!$I$3:$I$65061,'Risk Lv. Inforce'!$B$7:$B$1291,AAL!$J$3:$J$65007)</f>
        <v>0</v>
      </c>
      <c r="AI1955" s="116">
        <f ca="1">SUMIF(AAL!$K$3:$K$65061,'Risk Lv. Inforce'!$B$7:$B$1291,AAL!$L$3:$L$65007)</f>
        <v>0</v>
      </c>
      <c r="AJ1955" s="116">
        <f>VLOOKUP(B1955,AAL!$Q$4:$S$1048576,3,0)</f>
        <v>0</v>
      </c>
      <c r="AK1955" s="116">
        <f>VLOOKUP(B1955,AAL!$U$4:$W$1048576,3,0)</f>
        <v>0</v>
      </c>
      <c r="AL1955" s="69">
        <f ca="1">IFERROR(((AD1955+(AD1955*'Portfolio Stats_RMS'!$C$7))/($AB1955*(1-'Portfolio Stats_RMS'!$C$6))),0)</f>
        <v>0</v>
      </c>
      <c r="AM1955" s="69">
        <f ca="1">IFERROR(((AF1955+(AF1955*'Portfolio Stats_RMS'!$C$7))/($AB1955*(1-'Portfolio Stats_RMS'!$C$6))),0)</f>
        <v>0</v>
      </c>
      <c r="AN1955" s="69">
        <f ca="1">IFERROR(((AH1955+(AH1955*'Portfolio Stats_RMS'!$C$7))/($AB1955*(1-'Portfolio Stats_RMS'!$C$6))),0)</f>
        <v>0</v>
      </c>
      <c r="AO1955" s="69">
        <f>IFERROR(((AJ1955+(AJ1955*'Portfolio Stats_RMS'!$C$7))/(AB1955*(1-'Portfolio Stats_RMS'!$C$6))),0)</f>
        <v>0</v>
      </c>
      <c r="AP1955" s="152"/>
    </row>
    <row r="1956" spans="2:42" x14ac:dyDescent="0.25">
      <c r="B1956" s="29"/>
      <c r="C1956" s="87"/>
      <c r="D1956" s="29"/>
      <c r="E1956" s="29"/>
      <c r="F1956" s="29"/>
      <c r="G1956" s="25"/>
      <c r="H1956" s="25"/>
      <c r="I1956" s="25"/>
      <c r="J1956" s="100"/>
      <c r="K1956" s="100"/>
      <c r="L1956" s="29"/>
      <c r="M1956" s="29"/>
      <c r="N1956" s="29"/>
      <c r="O1956" s="29"/>
      <c r="P1956" s="149"/>
      <c r="Q1956" s="150"/>
      <c r="R1956" s="152"/>
      <c r="S1956" s="153"/>
      <c r="T1956" s="153"/>
      <c r="U1956" s="154"/>
      <c r="V1956" s="99"/>
      <c r="W1956" s="99"/>
      <c r="X1956" s="25"/>
      <c r="Y1956" s="25"/>
      <c r="Z1956" s="99"/>
      <c r="AA1956" s="25"/>
      <c r="AB1956" s="25"/>
      <c r="AC1956" s="99"/>
      <c r="AD1956" s="116">
        <f ca="1">SUMIF(AAL!$A$3:$A$65061,'Risk Lv. Inforce'!$B$7:$B$12091,AAL!$B$3:$B$65007)</f>
        <v>0</v>
      </c>
      <c r="AE1956" s="116">
        <f ca="1">SUMIF(AAL!$C$3:$C$65061,'Risk Lv. Inforce'!$B$7:$B$10291,AAL!$D$3:$D$65007)</f>
        <v>0</v>
      </c>
      <c r="AF1956" s="116">
        <f ca="1">SUMIF(AAL!$E$3:$E$65061,'Risk Lv. Inforce'!$B$7:$B$1291,AAL!$F$3:$F$65007)</f>
        <v>0</v>
      </c>
      <c r="AG1956" s="116">
        <f ca="1">SUMIF(AAL!$G$3:$G$65061,'Risk Lv. Inforce'!$B$7:$B$1291,AAL!$H$3:$H$65007)</f>
        <v>0</v>
      </c>
      <c r="AH1956" s="116">
        <f ca="1">SUMIF(AAL!$I$3:$I$65061,'Risk Lv. Inforce'!$B$7:$B$1291,AAL!$J$3:$J$65007)</f>
        <v>0</v>
      </c>
      <c r="AI1956" s="116">
        <f ca="1">SUMIF(AAL!$K$3:$K$65061,'Risk Lv. Inforce'!$B$7:$B$1291,AAL!$L$3:$L$65007)</f>
        <v>0</v>
      </c>
      <c r="AJ1956" s="116">
        <f>VLOOKUP(B1956,AAL!$Q$4:$S$1048576,3,0)</f>
        <v>0</v>
      </c>
      <c r="AK1956" s="116">
        <f>VLOOKUP(B1956,AAL!$U$4:$W$1048576,3,0)</f>
        <v>0</v>
      </c>
      <c r="AL1956" s="69">
        <f ca="1">IFERROR(((AD1956+(AD1956*'Portfolio Stats_RMS'!$C$7))/($AB1956*(1-'Portfolio Stats_RMS'!$C$6))),0)</f>
        <v>0</v>
      </c>
      <c r="AM1956" s="69">
        <f ca="1">IFERROR(((AF1956+(AF1956*'Portfolio Stats_RMS'!$C$7))/($AB1956*(1-'Portfolio Stats_RMS'!$C$6))),0)</f>
        <v>0</v>
      </c>
      <c r="AN1956" s="69">
        <f ca="1">IFERROR(((AH1956+(AH1956*'Portfolio Stats_RMS'!$C$7))/($AB1956*(1-'Portfolio Stats_RMS'!$C$6))),0)</f>
        <v>0</v>
      </c>
      <c r="AO1956" s="69">
        <f>IFERROR(((AJ1956+(AJ1956*'Portfolio Stats_RMS'!$C$7))/(AB1956*(1-'Portfolio Stats_RMS'!$C$6))),0)</f>
        <v>0</v>
      </c>
      <c r="AP1956" s="152"/>
    </row>
    <row r="1957" spans="2:42" x14ac:dyDescent="0.25">
      <c r="B1957" s="29"/>
      <c r="C1957" s="87"/>
      <c r="D1957" s="29"/>
      <c r="E1957" s="29"/>
      <c r="F1957" s="29"/>
      <c r="G1957" s="25"/>
      <c r="H1957" s="25"/>
      <c r="I1957" s="25"/>
      <c r="J1957" s="100"/>
      <c r="K1957" s="100"/>
      <c r="L1957" s="149"/>
      <c r="M1957" s="29"/>
      <c r="N1957" s="29"/>
      <c r="O1957" s="29"/>
      <c r="P1957" s="149"/>
      <c r="Q1957" s="150"/>
      <c r="R1957" s="152"/>
      <c r="S1957" s="153"/>
      <c r="T1957" s="153"/>
      <c r="U1957" s="154"/>
      <c r="V1957" s="99"/>
      <c r="W1957" s="99"/>
      <c r="X1957" s="25"/>
      <c r="Y1957" s="25"/>
      <c r="Z1957" s="99"/>
      <c r="AA1957" s="25"/>
      <c r="AB1957" s="25"/>
      <c r="AC1957" s="99"/>
      <c r="AD1957" s="116">
        <f ca="1">SUMIF(AAL!$A$3:$A$65061,'Risk Lv. Inforce'!$B$7:$B$12091,AAL!$B$3:$B$65007)</f>
        <v>0</v>
      </c>
      <c r="AE1957" s="116">
        <f ca="1">SUMIF(AAL!$C$3:$C$65061,'Risk Lv. Inforce'!$B$7:$B$10291,AAL!$D$3:$D$65007)</f>
        <v>0</v>
      </c>
      <c r="AF1957" s="116">
        <f ca="1">SUMIF(AAL!$E$3:$E$65061,'Risk Lv. Inforce'!$B$7:$B$1291,AAL!$F$3:$F$65007)</f>
        <v>0</v>
      </c>
      <c r="AG1957" s="116">
        <f ca="1">SUMIF(AAL!$G$3:$G$65061,'Risk Lv. Inforce'!$B$7:$B$1291,AAL!$H$3:$H$65007)</f>
        <v>0</v>
      </c>
      <c r="AH1957" s="116">
        <f ca="1">SUMIF(AAL!$I$3:$I$65061,'Risk Lv. Inforce'!$B$7:$B$1291,AAL!$J$3:$J$65007)</f>
        <v>0</v>
      </c>
      <c r="AI1957" s="116">
        <f ca="1">SUMIF(AAL!$K$3:$K$65061,'Risk Lv. Inforce'!$B$7:$B$1291,AAL!$L$3:$L$65007)</f>
        <v>0</v>
      </c>
      <c r="AJ1957" s="116">
        <f>VLOOKUP(B1957,AAL!$Q$4:$S$1048576,3,0)</f>
        <v>0</v>
      </c>
      <c r="AK1957" s="116">
        <f>VLOOKUP(B1957,AAL!$U$4:$W$1048576,3,0)</f>
        <v>0</v>
      </c>
      <c r="AL1957" s="69">
        <f ca="1">IFERROR(((AD1957+(AD1957*'Portfolio Stats_RMS'!$C$7))/($AB1957*(1-'Portfolio Stats_RMS'!$C$6))),0)</f>
        <v>0</v>
      </c>
      <c r="AM1957" s="69">
        <f ca="1">IFERROR(((AF1957+(AF1957*'Portfolio Stats_RMS'!$C$7))/($AB1957*(1-'Portfolio Stats_RMS'!$C$6))),0)</f>
        <v>0</v>
      </c>
      <c r="AN1957" s="69">
        <f ca="1">IFERROR(((AH1957+(AH1957*'Portfolio Stats_RMS'!$C$7))/($AB1957*(1-'Portfolio Stats_RMS'!$C$6))),0)</f>
        <v>0</v>
      </c>
      <c r="AO1957" s="69">
        <f>IFERROR(((AJ1957+(AJ1957*'Portfolio Stats_RMS'!$C$7))/(AB1957*(1-'Portfolio Stats_RMS'!$C$6))),0)</f>
        <v>0</v>
      </c>
      <c r="AP1957" s="152"/>
    </row>
    <row r="1958" spans="2:42" x14ac:dyDescent="0.25">
      <c r="B1958" s="29"/>
      <c r="C1958" s="87"/>
      <c r="D1958" s="29"/>
      <c r="E1958" s="29"/>
      <c r="F1958" s="29"/>
      <c r="G1958" s="25"/>
      <c r="H1958" s="25"/>
      <c r="I1958" s="25"/>
      <c r="J1958" s="100"/>
      <c r="K1958" s="100"/>
      <c r="L1958" s="29"/>
      <c r="M1958" s="29"/>
      <c r="N1958" s="29"/>
      <c r="O1958" s="29"/>
      <c r="P1958" s="149"/>
      <c r="Q1958" s="150"/>
      <c r="R1958" s="152"/>
      <c r="S1958" s="153"/>
      <c r="T1958" s="153"/>
      <c r="U1958" s="154"/>
      <c r="V1958" s="99"/>
      <c r="W1958" s="99"/>
      <c r="X1958" s="25"/>
      <c r="Y1958" s="25"/>
      <c r="Z1958" s="99"/>
      <c r="AA1958" s="25"/>
      <c r="AB1958" s="25"/>
      <c r="AC1958" s="99"/>
      <c r="AD1958" s="116">
        <f ca="1">SUMIF(AAL!$A$3:$A$65061,'Risk Lv. Inforce'!$B$7:$B$12091,AAL!$B$3:$B$65007)</f>
        <v>0</v>
      </c>
      <c r="AE1958" s="116">
        <f ca="1">SUMIF(AAL!$C$3:$C$65061,'Risk Lv. Inforce'!$B$7:$B$10291,AAL!$D$3:$D$65007)</f>
        <v>0</v>
      </c>
      <c r="AF1958" s="116">
        <f ca="1">SUMIF(AAL!$E$3:$E$65061,'Risk Lv. Inforce'!$B$7:$B$1291,AAL!$F$3:$F$65007)</f>
        <v>0</v>
      </c>
      <c r="AG1958" s="116">
        <f ca="1">SUMIF(AAL!$G$3:$G$65061,'Risk Lv. Inforce'!$B$7:$B$1291,AAL!$H$3:$H$65007)</f>
        <v>0</v>
      </c>
      <c r="AH1958" s="116">
        <f ca="1">SUMIF(AAL!$I$3:$I$65061,'Risk Lv. Inforce'!$B$7:$B$1291,AAL!$J$3:$J$65007)</f>
        <v>0</v>
      </c>
      <c r="AI1958" s="116">
        <f ca="1">SUMIF(AAL!$K$3:$K$65061,'Risk Lv. Inforce'!$B$7:$B$1291,AAL!$L$3:$L$65007)</f>
        <v>0</v>
      </c>
      <c r="AJ1958" s="116">
        <f>VLOOKUP(B1958,AAL!$Q$4:$S$1048576,3,0)</f>
        <v>0</v>
      </c>
      <c r="AK1958" s="116">
        <f>VLOOKUP(B1958,AAL!$U$4:$W$1048576,3,0)</f>
        <v>0</v>
      </c>
      <c r="AL1958" s="69">
        <f ca="1">IFERROR(((AD1958+(AD1958*'Portfolio Stats_RMS'!$C$7))/($AB1958*(1-'Portfolio Stats_RMS'!$C$6))),0)</f>
        <v>0</v>
      </c>
      <c r="AM1958" s="69">
        <f ca="1">IFERROR(((AF1958+(AF1958*'Portfolio Stats_RMS'!$C$7))/($AB1958*(1-'Portfolio Stats_RMS'!$C$6))),0)</f>
        <v>0</v>
      </c>
      <c r="AN1958" s="69">
        <f ca="1">IFERROR(((AH1958+(AH1958*'Portfolio Stats_RMS'!$C$7))/($AB1958*(1-'Portfolio Stats_RMS'!$C$6))),0)</f>
        <v>0</v>
      </c>
      <c r="AO1958" s="69">
        <f>IFERROR(((AJ1958+(AJ1958*'Portfolio Stats_RMS'!$C$7))/(AB1958*(1-'Portfolio Stats_RMS'!$C$6))),0)</f>
        <v>0</v>
      </c>
      <c r="AP1958" s="152"/>
    </row>
    <row r="1959" spans="2:42" x14ac:dyDescent="0.25">
      <c r="B1959" s="29"/>
      <c r="C1959" s="87"/>
      <c r="D1959" s="29"/>
      <c r="E1959" s="29"/>
      <c r="F1959" s="29"/>
      <c r="G1959" s="25"/>
      <c r="H1959" s="25"/>
      <c r="I1959" s="25"/>
      <c r="J1959" s="100"/>
      <c r="K1959" s="100"/>
      <c r="L1959" s="149"/>
      <c r="M1959" s="29"/>
      <c r="N1959" s="29"/>
      <c r="O1959" s="29"/>
      <c r="P1959" s="149"/>
      <c r="Q1959" s="150"/>
      <c r="R1959" s="152"/>
      <c r="S1959" s="153"/>
      <c r="T1959" s="153"/>
      <c r="U1959" s="154"/>
      <c r="V1959" s="99"/>
      <c r="W1959" s="99"/>
      <c r="X1959" s="25"/>
      <c r="Y1959" s="25"/>
      <c r="Z1959" s="99"/>
      <c r="AA1959" s="25"/>
      <c r="AB1959" s="25"/>
      <c r="AC1959" s="99"/>
      <c r="AD1959" s="116">
        <f ca="1">SUMIF(AAL!$A$3:$A$65061,'Risk Lv. Inforce'!$B$7:$B$12091,AAL!$B$3:$B$65007)</f>
        <v>0</v>
      </c>
      <c r="AE1959" s="116">
        <f ca="1">SUMIF(AAL!$C$3:$C$65061,'Risk Lv. Inforce'!$B$7:$B$10291,AAL!$D$3:$D$65007)</f>
        <v>0</v>
      </c>
      <c r="AF1959" s="116">
        <f ca="1">SUMIF(AAL!$E$3:$E$65061,'Risk Lv. Inforce'!$B$7:$B$1291,AAL!$F$3:$F$65007)</f>
        <v>0</v>
      </c>
      <c r="AG1959" s="116">
        <f ca="1">SUMIF(AAL!$G$3:$G$65061,'Risk Lv. Inforce'!$B$7:$B$1291,AAL!$H$3:$H$65007)</f>
        <v>0</v>
      </c>
      <c r="AH1959" s="116">
        <f ca="1">SUMIF(AAL!$I$3:$I$65061,'Risk Lv. Inforce'!$B$7:$B$1291,AAL!$J$3:$J$65007)</f>
        <v>0</v>
      </c>
      <c r="AI1959" s="116">
        <f ca="1">SUMIF(AAL!$K$3:$K$65061,'Risk Lv. Inforce'!$B$7:$B$1291,AAL!$L$3:$L$65007)</f>
        <v>0</v>
      </c>
      <c r="AJ1959" s="116">
        <f>VLOOKUP(B1959,AAL!$Q$4:$S$1048576,3,0)</f>
        <v>0</v>
      </c>
      <c r="AK1959" s="116">
        <f>VLOOKUP(B1959,AAL!$U$4:$W$1048576,3,0)</f>
        <v>0</v>
      </c>
      <c r="AL1959" s="69">
        <f ca="1">IFERROR(((AD1959+(AD1959*'Portfolio Stats_RMS'!$C$7))/($AB1959*(1-'Portfolio Stats_RMS'!$C$6))),0)</f>
        <v>0</v>
      </c>
      <c r="AM1959" s="69">
        <f ca="1">IFERROR(((AF1959+(AF1959*'Portfolio Stats_RMS'!$C$7))/($AB1959*(1-'Portfolio Stats_RMS'!$C$6))),0)</f>
        <v>0</v>
      </c>
      <c r="AN1959" s="69">
        <f ca="1">IFERROR(((AH1959+(AH1959*'Portfolio Stats_RMS'!$C$7))/($AB1959*(1-'Portfolio Stats_RMS'!$C$6))),0)</f>
        <v>0</v>
      </c>
      <c r="AO1959" s="69">
        <f>IFERROR(((AJ1959+(AJ1959*'Portfolio Stats_RMS'!$C$7))/(AB1959*(1-'Portfolio Stats_RMS'!$C$6))),0)</f>
        <v>0</v>
      </c>
      <c r="AP1959" s="152"/>
    </row>
    <row r="1960" spans="2:42" x14ac:dyDescent="0.25">
      <c r="B1960" s="29"/>
      <c r="C1960" s="87"/>
      <c r="D1960" s="29"/>
      <c r="E1960" s="29"/>
      <c r="F1960" s="29"/>
      <c r="G1960" s="25"/>
      <c r="H1960" s="25"/>
      <c r="I1960" s="25"/>
      <c r="J1960" s="100"/>
      <c r="K1960" s="100"/>
      <c r="L1960" s="29"/>
      <c r="M1960" s="29"/>
      <c r="N1960" s="29"/>
      <c r="O1960" s="29"/>
      <c r="P1960" s="149"/>
      <c r="Q1960" s="150"/>
      <c r="R1960" s="152"/>
      <c r="S1960" s="153"/>
      <c r="T1960" s="153"/>
      <c r="U1960" s="154"/>
      <c r="V1960" s="99"/>
      <c r="W1960" s="99"/>
      <c r="X1960" s="25"/>
      <c r="Y1960" s="25"/>
      <c r="Z1960" s="99"/>
      <c r="AA1960" s="25"/>
      <c r="AB1960" s="25"/>
      <c r="AC1960" s="99"/>
      <c r="AD1960" s="116">
        <f ca="1">SUMIF(AAL!$A$3:$A$65061,'Risk Lv. Inforce'!$B$7:$B$12091,AAL!$B$3:$B$65007)</f>
        <v>0</v>
      </c>
      <c r="AE1960" s="116">
        <f ca="1">SUMIF(AAL!$C$3:$C$65061,'Risk Lv. Inforce'!$B$7:$B$10291,AAL!$D$3:$D$65007)</f>
        <v>0</v>
      </c>
      <c r="AF1960" s="116">
        <f ca="1">SUMIF(AAL!$E$3:$E$65061,'Risk Lv. Inforce'!$B$7:$B$1291,AAL!$F$3:$F$65007)</f>
        <v>0</v>
      </c>
      <c r="AG1960" s="116">
        <f ca="1">SUMIF(AAL!$G$3:$G$65061,'Risk Lv. Inforce'!$B$7:$B$1291,AAL!$H$3:$H$65007)</f>
        <v>0</v>
      </c>
      <c r="AH1960" s="116">
        <f ca="1">SUMIF(AAL!$I$3:$I$65061,'Risk Lv. Inforce'!$B$7:$B$1291,AAL!$J$3:$J$65007)</f>
        <v>0</v>
      </c>
      <c r="AI1960" s="116">
        <f ca="1">SUMIF(AAL!$K$3:$K$65061,'Risk Lv. Inforce'!$B$7:$B$1291,AAL!$L$3:$L$65007)</f>
        <v>0</v>
      </c>
      <c r="AJ1960" s="116">
        <f>VLOOKUP(B1960,AAL!$Q$4:$S$1048576,3,0)</f>
        <v>0</v>
      </c>
      <c r="AK1960" s="116">
        <f>VLOOKUP(B1960,AAL!$U$4:$W$1048576,3,0)</f>
        <v>0</v>
      </c>
      <c r="AL1960" s="69">
        <f ca="1">IFERROR(((AD1960+(AD1960*'Portfolio Stats_RMS'!$C$7))/($AB1960*(1-'Portfolio Stats_RMS'!$C$6))),0)</f>
        <v>0</v>
      </c>
      <c r="AM1960" s="69">
        <f ca="1">IFERROR(((AF1960+(AF1960*'Portfolio Stats_RMS'!$C$7))/($AB1960*(1-'Portfolio Stats_RMS'!$C$6))),0)</f>
        <v>0</v>
      </c>
      <c r="AN1960" s="69">
        <f ca="1">IFERROR(((AH1960+(AH1960*'Portfolio Stats_RMS'!$C$7))/($AB1960*(1-'Portfolio Stats_RMS'!$C$6))),0)</f>
        <v>0</v>
      </c>
      <c r="AO1960" s="69">
        <f>IFERROR(((AJ1960+(AJ1960*'Portfolio Stats_RMS'!$C$7))/(AB1960*(1-'Portfolio Stats_RMS'!$C$6))),0)</f>
        <v>0</v>
      </c>
      <c r="AP1960" s="152"/>
    </row>
    <row r="1961" spans="2:42" x14ac:dyDescent="0.25">
      <c r="B1961" s="29"/>
      <c r="C1961" s="87"/>
      <c r="D1961" s="29"/>
      <c r="E1961" s="29"/>
      <c r="F1961" s="29"/>
      <c r="G1961" s="25"/>
      <c r="H1961" s="25"/>
      <c r="I1961" s="25"/>
      <c r="J1961" s="100"/>
      <c r="K1961" s="100"/>
      <c r="L1961" s="149"/>
      <c r="M1961" s="29"/>
      <c r="N1961" s="29"/>
      <c r="O1961" s="29"/>
      <c r="P1961" s="149"/>
      <c r="Q1961" s="150"/>
      <c r="R1961" s="152"/>
      <c r="S1961" s="153"/>
      <c r="T1961" s="153"/>
      <c r="U1961" s="154"/>
      <c r="V1961" s="99"/>
      <c r="W1961" s="99"/>
      <c r="X1961" s="25"/>
      <c r="Y1961" s="25"/>
      <c r="Z1961" s="99"/>
      <c r="AA1961" s="25"/>
      <c r="AB1961" s="25"/>
      <c r="AC1961" s="99"/>
      <c r="AD1961" s="116">
        <f ca="1">SUMIF(AAL!$A$3:$A$65061,'Risk Lv. Inforce'!$B$7:$B$12091,AAL!$B$3:$B$65007)</f>
        <v>0</v>
      </c>
      <c r="AE1961" s="116">
        <f ca="1">SUMIF(AAL!$C$3:$C$65061,'Risk Lv. Inforce'!$B$7:$B$10291,AAL!$D$3:$D$65007)</f>
        <v>0</v>
      </c>
      <c r="AF1961" s="116">
        <f ca="1">SUMIF(AAL!$E$3:$E$65061,'Risk Lv. Inforce'!$B$7:$B$1291,AAL!$F$3:$F$65007)</f>
        <v>0</v>
      </c>
      <c r="AG1961" s="116">
        <f ca="1">SUMIF(AAL!$G$3:$G$65061,'Risk Lv. Inforce'!$B$7:$B$1291,AAL!$H$3:$H$65007)</f>
        <v>0</v>
      </c>
      <c r="AH1961" s="116">
        <f ca="1">SUMIF(AAL!$I$3:$I$65061,'Risk Lv. Inforce'!$B$7:$B$1291,AAL!$J$3:$J$65007)</f>
        <v>0</v>
      </c>
      <c r="AI1961" s="116">
        <f ca="1">SUMIF(AAL!$K$3:$K$65061,'Risk Lv. Inforce'!$B$7:$B$1291,AAL!$L$3:$L$65007)</f>
        <v>0</v>
      </c>
      <c r="AJ1961" s="116">
        <f>VLOOKUP(B1961,AAL!$Q$4:$S$1048576,3,0)</f>
        <v>0</v>
      </c>
      <c r="AK1961" s="116">
        <f>VLOOKUP(B1961,AAL!$U$4:$W$1048576,3,0)</f>
        <v>0</v>
      </c>
      <c r="AL1961" s="69">
        <f ca="1">IFERROR(((AD1961+(AD1961*'Portfolio Stats_RMS'!$C$7))/($AB1961*(1-'Portfolio Stats_RMS'!$C$6))),0)</f>
        <v>0</v>
      </c>
      <c r="AM1961" s="69">
        <f ca="1">IFERROR(((AF1961+(AF1961*'Portfolio Stats_RMS'!$C$7))/($AB1961*(1-'Portfolio Stats_RMS'!$C$6))),0)</f>
        <v>0</v>
      </c>
      <c r="AN1961" s="69">
        <f ca="1">IFERROR(((AH1961+(AH1961*'Portfolio Stats_RMS'!$C$7))/($AB1961*(1-'Portfolio Stats_RMS'!$C$6))),0)</f>
        <v>0</v>
      </c>
      <c r="AO1961" s="69">
        <f>IFERROR(((AJ1961+(AJ1961*'Portfolio Stats_RMS'!$C$7))/(AB1961*(1-'Portfolio Stats_RMS'!$C$6))),0)</f>
        <v>0</v>
      </c>
      <c r="AP1961" s="152"/>
    </row>
    <row r="1962" spans="2:42" x14ac:dyDescent="0.25">
      <c r="B1962" s="29"/>
      <c r="C1962" s="87"/>
      <c r="D1962" s="29"/>
      <c r="E1962" s="29"/>
      <c r="F1962" s="29"/>
      <c r="G1962" s="25"/>
      <c r="H1962" s="25"/>
      <c r="I1962" s="25"/>
      <c r="J1962" s="100"/>
      <c r="K1962" s="100"/>
      <c r="L1962" s="149"/>
      <c r="M1962" s="29"/>
      <c r="N1962" s="29"/>
      <c r="O1962" s="29"/>
      <c r="P1962" s="149"/>
      <c r="Q1962" s="150"/>
      <c r="R1962" s="152"/>
      <c r="S1962" s="153"/>
      <c r="T1962" s="153"/>
      <c r="U1962" s="154"/>
      <c r="V1962" s="99"/>
      <c r="W1962" s="99"/>
      <c r="X1962" s="25"/>
      <c r="Y1962" s="25"/>
      <c r="Z1962" s="99"/>
      <c r="AA1962" s="25"/>
      <c r="AB1962" s="25"/>
      <c r="AC1962" s="99"/>
      <c r="AD1962" s="116">
        <f ca="1">SUMIF(AAL!$A$3:$A$65061,'Risk Lv. Inforce'!$B$7:$B$12091,AAL!$B$3:$B$65007)</f>
        <v>0</v>
      </c>
      <c r="AE1962" s="116">
        <f ca="1">SUMIF(AAL!$C$3:$C$65061,'Risk Lv. Inforce'!$B$7:$B$10291,AAL!$D$3:$D$65007)</f>
        <v>0</v>
      </c>
      <c r="AF1962" s="116">
        <f ca="1">SUMIF(AAL!$E$3:$E$65061,'Risk Lv. Inforce'!$B$7:$B$1291,AAL!$F$3:$F$65007)</f>
        <v>0</v>
      </c>
      <c r="AG1962" s="116">
        <f ca="1">SUMIF(AAL!$G$3:$G$65061,'Risk Lv. Inforce'!$B$7:$B$1291,AAL!$H$3:$H$65007)</f>
        <v>0</v>
      </c>
      <c r="AH1962" s="116">
        <f ca="1">SUMIF(AAL!$I$3:$I$65061,'Risk Lv. Inforce'!$B$7:$B$1291,AAL!$J$3:$J$65007)</f>
        <v>0</v>
      </c>
      <c r="AI1962" s="116">
        <f ca="1">SUMIF(AAL!$K$3:$K$65061,'Risk Lv. Inforce'!$B$7:$B$1291,AAL!$L$3:$L$65007)</f>
        <v>0</v>
      </c>
      <c r="AJ1962" s="116">
        <f>VLOOKUP(B1962,AAL!$Q$4:$S$1048576,3,0)</f>
        <v>0</v>
      </c>
      <c r="AK1962" s="116">
        <f>VLOOKUP(B1962,AAL!$U$4:$W$1048576,3,0)</f>
        <v>0</v>
      </c>
      <c r="AL1962" s="69">
        <f ca="1">IFERROR(((AD1962+(AD1962*'Portfolio Stats_RMS'!$C$7))/($AB1962*(1-'Portfolio Stats_RMS'!$C$6))),0)</f>
        <v>0</v>
      </c>
      <c r="AM1962" s="69">
        <f ca="1">IFERROR(((AF1962+(AF1962*'Portfolio Stats_RMS'!$C$7))/($AB1962*(1-'Portfolio Stats_RMS'!$C$6))),0)</f>
        <v>0</v>
      </c>
      <c r="AN1962" s="69">
        <f ca="1">IFERROR(((AH1962+(AH1962*'Portfolio Stats_RMS'!$C$7))/($AB1962*(1-'Portfolio Stats_RMS'!$C$6))),0)</f>
        <v>0</v>
      </c>
      <c r="AO1962" s="69">
        <f>IFERROR(((AJ1962+(AJ1962*'Portfolio Stats_RMS'!$C$7))/(AB1962*(1-'Portfolio Stats_RMS'!$C$6))),0)</f>
        <v>0</v>
      </c>
      <c r="AP1962" s="152"/>
    </row>
    <row r="1963" spans="2:42" x14ac:dyDescent="0.25">
      <c r="B1963" s="29"/>
      <c r="C1963" s="87"/>
      <c r="D1963" s="29"/>
      <c r="E1963" s="29"/>
      <c r="F1963" s="29"/>
      <c r="G1963" s="25"/>
      <c r="H1963" s="25"/>
      <c r="I1963" s="25"/>
      <c r="J1963" s="100"/>
      <c r="K1963" s="100"/>
      <c r="L1963" s="149"/>
      <c r="M1963" s="29"/>
      <c r="N1963" s="29"/>
      <c r="O1963" s="29"/>
      <c r="P1963" s="149"/>
      <c r="Q1963" s="150"/>
      <c r="R1963" s="152"/>
      <c r="S1963" s="153"/>
      <c r="T1963" s="153"/>
      <c r="U1963" s="154"/>
      <c r="V1963" s="99"/>
      <c r="W1963" s="99"/>
      <c r="X1963" s="25"/>
      <c r="Y1963" s="25"/>
      <c r="Z1963" s="99"/>
      <c r="AA1963" s="25"/>
      <c r="AB1963" s="25"/>
      <c r="AC1963" s="99"/>
      <c r="AD1963" s="116">
        <f ca="1">SUMIF(AAL!$A$3:$A$65061,'Risk Lv. Inforce'!$B$7:$B$12091,AAL!$B$3:$B$65007)</f>
        <v>0</v>
      </c>
      <c r="AE1963" s="116">
        <f ca="1">SUMIF(AAL!$C$3:$C$65061,'Risk Lv. Inforce'!$B$7:$B$10291,AAL!$D$3:$D$65007)</f>
        <v>0</v>
      </c>
      <c r="AF1963" s="116">
        <f ca="1">SUMIF(AAL!$E$3:$E$65061,'Risk Lv. Inforce'!$B$7:$B$1291,AAL!$F$3:$F$65007)</f>
        <v>0</v>
      </c>
      <c r="AG1963" s="116">
        <f ca="1">SUMIF(AAL!$G$3:$G$65061,'Risk Lv. Inforce'!$B$7:$B$1291,AAL!$H$3:$H$65007)</f>
        <v>0</v>
      </c>
      <c r="AH1963" s="116">
        <f ca="1">SUMIF(AAL!$I$3:$I$65061,'Risk Lv. Inforce'!$B$7:$B$1291,AAL!$J$3:$J$65007)</f>
        <v>0</v>
      </c>
      <c r="AI1963" s="116">
        <f ca="1">SUMIF(AAL!$K$3:$K$65061,'Risk Lv. Inforce'!$B$7:$B$1291,AAL!$L$3:$L$65007)</f>
        <v>0</v>
      </c>
      <c r="AJ1963" s="116">
        <f>VLOOKUP(B1963,AAL!$Q$4:$S$1048576,3,0)</f>
        <v>0</v>
      </c>
      <c r="AK1963" s="116">
        <f>VLOOKUP(B1963,AAL!$U$4:$W$1048576,3,0)</f>
        <v>0</v>
      </c>
      <c r="AL1963" s="69">
        <f ca="1">IFERROR(((AD1963+(AD1963*'Portfolio Stats_RMS'!$C$7))/($AB1963*(1-'Portfolio Stats_RMS'!$C$6))),0)</f>
        <v>0</v>
      </c>
      <c r="AM1963" s="69">
        <f ca="1">IFERROR(((AF1963+(AF1963*'Portfolio Stats_RMS'!$C$7))/($AB1963*(1-'Portfolio Stats_RMS'!$C$6))),0)</f>
        <v>0</v>
      </c>
      <c r="AN1963" s="69">
        <f ca="1">IFERROR(((AH1963+(AH1963*'Portfolio Stats_RMS'!$C$7))/($AB1963*(1-'Portfolio Stats_RMS'!$C$6))),0)</f>
        <v>0</v>
      </c>
      <c r="AO1963" s="69">
        <f>IFERROR(((AJ1963+(AJ1963*'Portfolio Stats_RMS'!$C$7))/(AB1963*(1-'Portfolio Stats_RMS'!$C$6))),0)</f>
        <v>0</v>
      </c>
      <c r="AP1963" s="152"/>
    </row>
    <row r="1964" spans="2:42" x14ac:dyDescent="0.25">
      <c r="B1964" s="29"/>
      <c r="C1964" s="87"/>
      <c r="D1964" s="29"/>
      <c r="E1964" s="29"/>
      <c r="F1964" s="29"/>
      <c r="G1964" s="25"/>
      <c r="H1964" s="25"/>
      <c r="I1964" s="25"/>
      <c r="J1964" s="100"/>
      <c r="K1964" s="100"/>
      <c r="L1964" s="29"/>
      <c r="M1964" s="29"/>
      <c r="N1964" s="29"/>
      <c r="O1964" s="29"/>
      <c r="P1964" s="149"/>
      <c r="Q1964" s="150"/>
      <c r="R1964" s="152"/>
      <c r="S1964" s="153"/>
      <c r="T1964" s="153"/>
      <c r="U1964" s="154"/>
      <c r="V1964" s="99"/>
      <c r="W1964" s="99"/>
      <c r="X1964" s="25"/>
      <c r="Y1964" s="25"/>
      <c r="Z1964" s="99"/>
      <c r="AA1964" s="25"/>
      <c r="AB1964" s="25"/>
      <c r="AC1964" s="99"/>
      <c r="AD1964" s="116">
        <f ca="1">SUMIF(AAL!$A$3:$A$65061,'Risk Lv. Inforce'!$B$7:$B$12091,AAL!$B$3:$B$65007)</f>
        <v>0</v>
      </c>
      <c r="AE1964" s="116">
        <f ca="1">SUMIF(AAL!$C$3:$C$65061,'Risk Lv. Inforce'!$B$7:$B$10291,AAL!$D$3:$D$65007)</f>
        <v>0</v>
      </c>
      <c r="AF1964" s="116">
        <f ca="1">SUMIF(AAL!$E$3:$E$65061,'Risk Lv. Inforce'!$B$7:$B$1291,AAL!$F$3:$F$65007)</f>
        <v>0</v>
      </c>
      <c r="AG1964" s="116">
        <f ca="1">SUMIF(AAL!$G$3:$G$65061,'Risk Lv. Inforce'!$B$7:$B$1291,AAL!$H$3:$H$65007)</f>
        <v>0</v>
      </c>
      <c r="AH1964" s="116">
        <f ca="1">SUMIF(AAL!$I$3:$I$65061,'Risk Lv. Inforce'!$B$7:$B$1291,AAL!$J$3:$J$65007)</f>
        <v>0</v>
      </c>
      <c r="AI1964" s="116">
        <f ca="1">SUMIF(AAL!$K$3:$K$65061,'Risk Lv. Inforce'!$B$7:$B$1291,AAL!$L$3:$L$65007)</f>
        <v>0</v>
      </c>
      <c r="AJ1964" s="116">
        <f>VLOOKUP(B1964,AAL!$Q$4:$S$1048576,3,0)</f>
        <v>0</v>
      </c>
      <c r="AK1964" s="116">
        <f>VLOOKUP(B1964,AAL!$U$4:$W$1048576,3,0)</f>
        <v>0</v>
      </c>
      <c r="AL1964" s="69">
        <f ca="1">IFERROR(((AD1964+(AD1964*'Portfolio Stats_RMS'!$C$7))/($AB1964*(1-'Portfolio Stats_RMS'!$C$6))),0)</f>
        <v>0</v>
      </c>
      <c r="AM1964" s="69">
        <f ca="1">IFERROR(((AF1964+(AF1964*'Portfolio Stats_RMS'!$C$7))/($AB1964*(1-'Portfolio Stats_RMS'!$C$6))),0)</f>
        <v>0</v>
      </c>
      <c r="AN1964" s="69">
        <f ca="1">IFERROR(((AH1964+(AH1964*'Portfolio Stats_RMS'!$C$7))/($AB1964*(1-'Portfolio Stats_RMS'!$C$6))),0)</f>
        <v>0</v>
      </c>
      <c r="AO1964" s="69">
        <f>IFERROR(((AJ1964+(AJ1964*'Portfolio Stats_RMS'!$C$7))/(AB1964*(1-'Portfolio Stats_RMS'!$C$6))),0)</f>
        <v>0</v>
      </c>
      <c r="AP1964" s="152"/>
    </row>
    <row r="1965" spans="2:42" x14ac:dyDescent="0.25">
      <c r="B1965" s="29"/>
      <c r="C1965" s="87"/>
      <c r="D1965" s="29"/>
      <c r="E1965" s="29"/>
      <c r="F1965" s="29"/>
      <c r="G1965" s="25"/>
      <c r="H1965" s="25"/>
      <c r="I1965" s="25"/>
      <c r="J1965" s="100"/>
      <c r="K1965" s="100"/>
      <c r="L1965" s="149"/>
      <c r="M1965" s="29"/>
      <c r="N1965" s="29"/>
      <c r="O1965" s="29"/>
      <c r="P1965" s="149"/>
      <c r="Q1965" s="150"/>
      <c r="R1965" s="152"/>
      <c r="S1965" s="153"/>
      <c r="T1965" s="153"/>
      <c r="U1965" s="154"/>
      <c r="V1965" s="99"/>
      <c r="W1965" s="99"/>
      <c r="X1965" s="25"/>
      <c r="Y1965" s="25"/>
      <c r="Z1965" s="99"/>
      <c r="AA1965" s="25"/>
      <c r="AB1965" s="25"/>
      <c r="AC1965" s="99"/>
      <c r="AD1965" s="116">
        <f ca="1">SUMIF(AAL!$A$3:$A$65061,'Risk Lv. Inforce'!$B$7:$B$12091,AAL!$B$3:$B$65007)</f>
        <v>0</v>
      </c>
      <c r="AE1965" s="116">
        <f ca="1">SUMIF(AAL!$C$3:$C$65061,'Risk Lv. Inforce'!$B$7:$B$10291,AAL!$D$3:$D$65007)</f>
        <v>0</v>
      </c>
      <c r="AF1965" s="116">
        <f ca="1">SUMIF(AAL!$E$3:$E$65061,'Risk Lv. Inforce'!$B$7:$B$1291,AAL!$F$3:$F$65007)</f>
        <v>0</v>
      </c>
      <c r="AG1965" s="116">
        <f ca="1">SUMIF(AAL!$G$3:$G$65061,'Risk Lv. Inforce'!$B$7:$B$1291,AAL!$H$3:$H$65007)</f>
        <v>0</v>
      </c>
      <c r="AH1965" s="116">
        <f ca="1">SUMIF(AAL!$I$3:$I$65061,'Risk Lv. Inforce'!$B$7:$B$1291,AAL!$J$3:$J$65007)</f>
        <v>0</v>
      </c>
      <c r="AI1965" s="116">
        <f ca="1">SUMIF(AAL!$K$3:$K$65061,'Risk Lv. Inforce'!$B$7:$B$1291,AAL!$L$3:$L$65007)</f>
        <v>0</v>
      </c>
      <c r="AJ1965" s="116">
        <f>VLOOKUP(B1965,AAL!$Q$4:$S$1048576,3,0)</f>
        <v>0</v>
      </c>
      <c r="AK1965" s="116">
        <f>VLOOKUP(B1965,AAL!$U$4:$W$1048576,3,0)</f>
        <v>0</v>
      </c>
      <c r="AL1965" s="69">
        <f ca="1">IFERROR(((AD1965+(AD1965*'Portfolio Stats_RMS'!$C$7))/($AB1965*(1-'Portfolio Stats_RMS'!$C$6))),0)</f>
        <v>0</v>
      </c>
      <c r="AM1965" s="69">
        <f ca="1">IFERROR(((AF1965+(AF1965*'Portfolio Stats_RMS'!$C$7))/($AB1965*(1-'Portfolio Stats_RMS'!$C$6))),0)</f>
        <v>0</v>
      </c>
      <c r="AN1965" s="69">
        <f ca="1">IFERROR(((AH1965+(AH1965*'Portfolio Stats_RMS'!$C$7))/($AB1965*(1-'Portfolio Stats_RMS'!$C$6))),0)</f>
        <v>0</v>
      </c>
      <c r="AO1965" s="69">
        <f>IFERROR(((AJ1965+(AJ1965*'Portfolio Stats_RMS'!$C$7))/(AB1965*(1-'Portfolio Stats_RMS'!$C$6))),0)</f>
        <v>0</v>
      </c>
      <c r="AP1965" s="152"/>
    </row>
    <row r="1966" spans="2:42" x14ac:dyDescent="0.25">
      <c r="B1966" s="29"/>
      <c r="C1966" s="87"/>
      <c r="D1966" s="29"/>
      <c r="E1966" s="29"/>
      <c r="F1966" s="29"/>
      <c r="G1966" s="25"/>
      <c r="H1966" s="25"/>
      <c r="I1966" s="25"/>
      <c r="J1966" s="100"/>
      <c r="K1966" s="100"/>
      <c r="L1966" s="149"/>
      <c r="M1966" s="29"/>
      <c r="N1966" s="29"/>
      <c r="O1966" s="29"/>
      <c r="P1966" s="149"/>
      <c r="Q1966" s="150"/>
      <c r="R1966" s="152"/>
      <c r="S1966" s="153"/>
      <c r="T1966" s="153"/>
      <c r="U1966" s="154"/>
      <c r="V1966" s="99"/>
      <c r="W1966" s="99"/>
      <c r="X1966" s="25"/>
      <c r="Y1966" s="25"/>
      <c r="Z1966" s="99"/>
      <c r="AA1966" s="25"/>
      <c r="AB1966" s="25"/>
      <c r="AC1966" s="99"/>
      <c r="AD1966" s="116">
        <f ca="1">SUMIF(AAL!$A$3:$A$65061,'Risk Lv. Inforce'!$B$7:$B$12091,AAL!$B$3:$B$65007)</f>
        <v>0</v>
      </c>
      <c r="AE1966" s="116">
        <f ca="1">SUMIF(AAL!$C$3:$C$65061,'Risk Lv. Inforce'!$B$7:$B$10291,AAL!$D$3:$D$65007)</f>
        <v>0</v>
      </c>
      <c r="AF1966" s="116">
        <f ca="1">SUMIF(AAL!$E$3:$E$65061,'Risk Lv. Inforce'!$B$7:$B$1291,AAL!$F$3:$F$65007)</f>
        <v>0</v>
      </c>
      <c r="AG1966" s="116">
        <f ca="1">SUMIF(AAL!$G$3:$G$65061,'Risk Lv. Inforce'!$B$7:$B$1291,AAL!$H$3:$H$65007)</f>
        <v>0</v>
      </c>
      <c r="AH1966" s="116">
        <f ca="1">SUMIF(AAL!$I$3:$I$65061,'Risk Lv. Inforce'!$B$7:$B$1291,AAL!$J$3:$J$65007)</f>
        <v>0</v>
      </c>
      <c r="AI1966" s="116">
        <f ca="1">SUMIF(AAL!$K$3:$K$65061,'Risk Lv. Inforce'!$B$7:$B$1291,AAL!$L$3:$L$65007)</f>
        <v>0</v>
      </c>
      <c r="AJ1966" s="116">
        <f>VLOOKUP(B1966,AAL!$Q$4:$S$1048576,3,0)</f>
        <v>0</v>
      </c>
      <c r="AK1966" s="116">
        <f>VLOOKUP(B1966,AAL!$U$4:$W$1048576,3,0)</f>
        <v>0</v>
      </c>
      <c r="AL1966" s="69">
        <f ca="1">IFERROR(((AD1966+(AD1966*'Portfolio Stats_RMS'!$C$7))/($AB1966*(1-'Portfolio Stats_RMS'!$C$6))),0)</f>
        <v>0</v>
      </c>
      <c r="AM1966" s="69">
        <f ca="1">IFERROR(((AF1966+(AF1966*'Portfolio Stats_RMS'!$C$7))/($AB1966*(1-'Portfolio Stats_RMS'!$C$6))),0)</f>
        <v>0</v>
      </c>
      <c r="AN1966" s="69">
        <f ca="1">IFERROR(((AH1966+(AH1966*'Portfolio Stats_RMS'!$C$7))/($AB1966*(1-'Portfolio Stats_RMS'!$C$6))),0)</f>
        <v>0</v>
      </c>
      <c r="AO1966" s="69">
        <f>IFERROR(((AJ1966+(AJ1966*'Portfolio Stats_RMS'!$C$7))/(AB1966*(1-'Portfolio Stats_RMS'!$C$6))),0)</f>
        <v>0</v>
      </c>
      <c r="AP1966" s="152"/>
    </row>
    <row r="1967" spans="2:42" x14ac:dyDescent="0.25">
      <c r="B1967" s="29"/>
      <c r="C1967" s="87"/>
      <c r="D1967" s="29"/>
      <c r="E1967" s="29"/>
      <c r="F1967" s="29"/>
      <c r="G1967" s="25"/>
      <c r="H1967" s="25"/>
      <c r="I1967" s="25"/>
      <c r="J1967" s="100"/>
      <c r="K1967" s="100"/>
      <c r="L1967" s="149"/>
      <c r="M1967" s="29"/>
      <c r="N1967" s="29"/>
      <c r="O1967" s="29"/>
      <c r="P1967" s="149"/>
      <c r="Q1967" s="150"/>
      <c r="R1967" s="152"/>
      <c r="S1967" s="153"/>
      <c r="T1967" s="153"/>
      <c r="U1967" s="154"/>
      <c r="V1967" s="99"/>
      <c r="W1967" s="99"/>
      <c r="X1967" s="25"/>
      <c r="Y1967" s="25"/>
      <c r="Z1967" s="99"/>
      <c r="AA1967" s="25"/>
      <c r="AB1967" s="25"/>
      <c r="AC1967" s="99"/>
      <c r="AD1967" s="116">
        <f ca="1">SUMIF(AAL!$A$3:$A$65061,'Risk Lv. Inforce'!$B$7:$B$12091,AAL!$B$3:$B$65007)</f>
        <v>0</v>
      </c>
      <c r="AE1967" s="116">
        <f ca="1">SUMIF(AAL!$C$3:$C$65061,'Risk Lv. Inforce'!$B$7:$B$10291,AAL!$D$3:$D$65007)</f>
        <v>0</v>
      </c>
      <c r="AF1967" s="116">
        <f ca="1">SUMIF(AAL!$E$3:$E$65061,'Risk Lv. Inforce'!$B$7:$B$1291,AAL!$F$3:$F$65007)</f>
        <v>0</v>
      </c>
      <c r="AG1967" s="116">
        <f ca="1">SUMIF(AAL!$G$3:$G$65061,'Risk Lv. Inforce'!$B$7:$B$1291,AAL!$H$3:$H$65007)</f>
        <v>0</v>
      </c>
      <c r="AH1967" s="116">
        <f ca="1">SUMIF(AAL!$I$3:$I$65061,'Risk Lv. Inforce'!$B$7:$B$1291,AAL!$J$3:$J$65007)</f>
        <v>0</v>
      </c>
      <c r="AI1967" s="116">
        <f ca="1">SUMIF(AAL!$K$3:$K$65061,'Risk Lv. Inforce'!$B$7:$B$1291,AAL!$L$3:$L$65007)</f>
        <v>0</v>
      </c>
      <c r="AJ1967" s="116">
        <f>VLOOKUP(B1967,AAL!$Q$4:$S$1048576,3,0)</f>
        <v>0</v>
      </c>
      <c r="AK1967" s="116">
        <f>VLOOKUP(B1967,AAL!$U$4:$W$1048576,3,0)</f>
        <v>0</v>
      </c>
      <c r="AL1967" s="69">
        <f ca="1">IFERROR(((AD1967+(AD1967*'Portfolio Stats_RMS'!$C$7))/($AB1967*(1-'Portfolio Stats_RMS'!$C$6))),0)</f>
        <v>0</v>
      </c>
      <c r="AM1967" s="69">
        <f ca="1">IFERROR(((AF1967+(AF1967*'Portfolio Stats_RMS'!$C$7))/($AB1967*(1-'Portfolio Stats_RMS'!$C$6))),0)</f>
        <v>0</v>
      </c>
      <c r="AN1967" s="69">
        <f ca="1">IFERROR(((AH1967+(AH1967*'Portfolio Stats_RMS'!$C$7))/($AB1967*(1-'Portfolio Stats_RMS'!$C$6))),0)</f>
        <v>0</v>
      </c>
      <c r="AO1967" s="69">
        <f>IFERROR(((AJ1967+(AJ1967*'Portfolio Stats_RMS'!$C$7))/(AB1967*(1-'Portfolio Stats_RMS'!$C$6))),0)</f>
        <v>0</v>
      </c>
      <c r="AP1967" s="152"/>
    </row>
    <row r="1968" spans="2:42" x14ac:dyDescent="0.25">
      <c r="B1968" s="29"/>
      <c r="C1968" s="87"/>
      <c r="D1968" s="29"/>
      <c r="E1968" s="29"/>
      <c r="F1968" s="29"/>
      <c r="G1968" s="25"/>
      <c r="H1968" s="25"/>
      <c r="I1968" s="25"/>
      <c r="J1968" s="100"/>
      <c r="K1968" s="100"/>
      <c r="L1968" s="29"/>
      <c r="M1968" s="29"/>
      <c r="N1968" s="29"/>
      <c r="O1968" s="29"/>
      <c r="P1968" s="149"/>
      <c r="Q1968" s="150"/>
      <c r="R1968" s="152"/>
      <c r="S1968" s="153"/>
      <c r="T1968" s="153"/>
      <c r="U1968" s="154"/>
      <c r="V1968" s="99"/>
      <c r="W1968" s="99"/>
      <c r="X1968" s="25"/>
      <c r="Y1968" s="25"/>
      <c r="Z1968" s="99"/>
      <c r="AA1968" s="25"/>
      <c r="AB1968" s="25"/>
      <c r="AC1968" s="99"/>
      <c r="AD1968" s="116">
        <f ca="1">SUMIF(AAL!$A$3:$A$65061,'Risk Lv. Inforce'!$B$7:$B$12091,AAL!$B$3:$B$65007)</f>
        <v>0</v>
      </c>
      <c r="AE1968" s="116">
        <f ca="1">SUMIF(AAL!$C$3:$C$65061,'Risk Lv. Inforce'!$B$7:$B$10291,AAL!$D$3:$D$65007)</f>
        <v>0</v>
      </c>
      <c r="AF1968" s="116">
        <f ca="1">SUMIF(AAL!$E$3:$E$65061,'Risk Lv. Inforce'!$B$7:$B$1291,AAL!$F$3:$F$65007)</f>
        <v>0</v>
      </c>
      <c r="AG1968" s="116">
        <f ca="1">SUMIF(AAL!$G$3:$G$65061,'Risk Lv. Inforce'!$B$7:$B$1291,AAL!$H$3:$H$65007)</f>
        <v>0</v>
      </c>
      <c r="AH1968" s="116">
        <f ca="1">SUMIF(AAL!$I$3:$I$65061,'Risk Lv. Inforce'!$B$7:$B$1291,AAL!$J$3:$J$65007)</f>
        <v>0</v>
      </c>
      <c r="AI1968" s="116">
        <f ca="1">SUMIF(AAL!$K$3:$K$65061,'Risk Lv. Inforce'!$B$7:$B$1291,AAL!$L$3:$L$65007)</f>
        <v>0</v>
      </c>
      <c r="AJ1968" s="116">
        <f>VLOOKUP(B1968,AAL!$Q$4:$S$1048576,3,0)</f>
        <v>0</v>
      </c>
      <c r="AK1968" s="116">
        <f>VLOOKUP(B1968,AAL!$U$4:$W$1048576,3,0)</f>
        <v>0</v>
      </c>
      <c r="AL1968" s="69">
        <f ca="1">IFERROR(((AD1968+(AD1968*'Portfolio Stats_RMS'!$C$7))/($AB1968*(1-'Portfolio Stats_RMS'!$C$6))),0)</f>
        <v>0</v>
      </c>
      <c r="AM1968" s="69">
        <f ca="1">IFERROR(((AF1968+(AF1968*'Portfolio Stats_RMS'!$C$7))/($AB1968*(1-'Portfolio Stats_RMS'!$C$6))),0)</f>
        <v>0</v>
      </c>
      <c r="AN1968" s="69">
        <f ca="1">IFERROR(((AH1968+(AH1968*'Portfolio Stats_RMS'!$C$7))/($AB1968*(1-'Portfolio Stats_RMS'!$C$6))),0)</f>
        <v>0</v>
      </c>
      <c r="AO1968" s="69">
        <f>IFERROR(((AJ1968+(AJ1968*'Portfolio Stats_RMS'!$C$7))/(AB1968*(1-'Portfolio Stats_RMS'!$C$6))),0)</f>
        <v>0</v>
      </c>
      <c r="AP1968" s="152"/>
    </row>
    <row r="1969" spans="2:42" x14ac:dyDescent="0.25">
      <c r="B1969" s="29"/>
      <c r="C1969" s="87"/>
      <c r="D1969" s="29"/>
      <c r="E1969" s="29"/>
      <c r="F1969" s="29"/>
      <c r="G1969" s="25"/>
      <c r="H1969" s="25"/>
      <c r="I1969" s="25"/>
      <c r="J1969" s="100"/>
      <c r="K1969" s="100"/>
      <c r="L1969" s="149"/>
      <c r="M1969" s="29"/>
      <c r="N1969" s="29"/>
      <c r="O1969" s="29"/>
      <c r="P1969" s="149"/>
      <c r="Q1969" s="150"/>
      <c r="R1969" s="152"/>
      <c r="S1969" s="153"/>
      <c r="T1969" s="153"/>
      <c r="U1969" s="154"/>
      <c r="V1969" s="99"/>
      <c r="W1969" s="99"/>
      <c r="X1969" s="25"/>
      <c r="Y1969" s="25"/>
      <c r="Z1969" s="99"/>
      <c r="AA1969" s="25"/>
      <c r="AB1969" s="25"/>
      <c r="AC1969" s="99"/>
      <c r="AD1969" s="116">
        <f ca="1">SUMIF(AAL!$A$3:$A$65061,'Risk Lv. Inforce'!$B$7:$B$12091,AAL!$B$3:$B$65007)</f>
        <v>0</v>
      </c>
      <c r="AE1969" s="116">
        <f ca="1">SUMIF(AAL!$C$3:$C$65061,'Risk Lv. Inforce'!$B$7:$B$10291,AAL!$D$3:$D$65007)</f>
        <v>0</v>
      </c>
      <c r="AF1969" s="116">
        <f ca="1">SUMIF(AAL!$E$3:$E$65061,'Risk Lv. Inforce'!$B$7:$B$1291,AAL!$F$3:$F$65007)</f>
        <v>0</v>
      </c>
      <c r="AG1969" s="116">
        <f ca="1">SUMIF(AAL!$G$3:$G$65061,'Risk Lv. Inforce'!$B$7:$B$1291,AAL!$H$3:$H$65007)</f>
        <v>0</v>
      </c>
      <c r="AH1969" s="116">
        <f ca="1">SUMIF(AAL!$I$3:$I$65061,'Risk Lv. Inforce'!$B$7:$B$1291,AAL!$J$3:$J$65007)</f>
        <v>0</v>
      </c>
      <c r="AI1969" s="116">
        <f ca="1">SUMIF(AAL!$K$3:$K$65061,'Risk Lv. Inforce'!$B$7:$B$1291,AAL!$L$3:$L$65007)</f>
        <v>0</v>
      </c>
      <c r="AJ1969" s="116">
        <f>VLOOKUP(B1969,AAL!$Q$4:$S$1048576,3,0)</f>
        <v>0</v>
      </c>
      <c r="AK1969" s="116">
        <f>VLOOKUP(B1969,AAL!$U$4:$W$1048576,3,0)</f>
        <v>0</v>
      </c>
      <c r="AL1969" s="69">
        <f ca="1">IFERROR(((AD1969+(AD1969*'Portfolio Stats_RMS'!$C$7))/($AB1969*(1-'Portfolio Stats_RMS'!$C$6))),0)</f>
        <v>0</v>
      </c>
      <c r="AM1969" s="69">
        <f ca="1">IFERROR(((AF1969+(AF1969*'Portfolio Stats_RMS'!$C$7))/($AB1969*(1-'Portfolio Stats_RMS'!$C$6))),0)</f>
        <v>0</v>
      </c>
      <c r="AN1969" s="69">
        <f ca="1">IFERROR(((AH1969+(AH1969*'Portfolio Stats_RMS'!$C$7))/($AB1969*(1-'Portfolio Stats_RMS'!$C$6))),0)</f>
        <v>0</v>
      </c>
      <c r="AO1969" s="69">
        <f>IFERROR(((AJ1969+(AJ1969*'Portfolio Stats_RMS'!$C$7))/(AB1969*(1-'Portfolio Stats_RMS'!$C$6))),0)</f>
        <v>0</v>
      </c>
      <c r="AP1969" s="152"/>
    </row>
    <row r="1970" spans="2:42" x14ac:dyDescent="0.25">
      <c r="B1970" s="29"/>
      <c r="C1970" s="87"/>
      <c r="D1970" s="29"/>
      <c r="E1970" s="29"/>
      <c r="F1970" s="29"/>
      <c r="G1970" s="25"/>
      <c r="H1970" s="25"/>
      <c r="I1970" s="25"/>
      <c r="J1970" s="100"/>
      <c r="K1970" s="100"/>
      <c r="L1970" s="29"/>
      <c r="M1970" s="29"/>
      <c r="N1970" s="29"/>
      <c r="O1970" s="29"/>
      <c r="P1970" s="149"/>
      <c r="Q1970" s="150"/>
      <c r="R1970" s="152"/>
      <c r="S1970" s="153"/>
      <c r="T1970" s="153"/>
      <c r="U1970" s="154"/>
      <c r="V1970" s="99"/>
      <c r="W1970" s="99"/>
      <c r="X1970" s="25"/>
      <c r="Y1970" s="25"/>
      <c r="Z1970" s="99"/>
      <c r="AA1970" s="25"/>
      <c r="AB1970" s="25"/>
      <c r="AC1970" s="99"/>
      <c r="AD1970" s="116">
        <f ca="1">SUMIF(AAL!$A$3:$A$65061,'Risk Lv. Inforce'!$B$7:$B$12091,AAL!$B$3:$B$65007)</f>
        <v>0</v>
      </c>
      <c r="AE1970" s="116">
        <f ca="1">SUMIF(AAL!$C$3:$C$65061,'Risk Lv. Inforce'!$B$7:$B$10291,AAL!$D$3:$D$65007)</f>
        <v>0</v>
      </c>
      <c r="AF1970" s="116">
        <f ca="1">SUMIF(AAL!$E$3:$E$65061,'Risk Lv. Inforce'!$B$7:$B$1291,AAL!$F$3:$F$65007)</f>
        <v>0</v>
      </c>
      <c r="AG1970" s="116">
        <f ca="1">SUMIF(AAL!$G$3:$G$65061,'Risk Lv. Inforce'!$B$7:$B$1291,AAL!$H$3:$H$65007)</f>
        <v>0</v>
      </c>
      <c r="AH1970" s="116">
        <f ca="1">SUMIF(AAL!$I$3:$I$65061,'Risk Lv. Inforce'!$B$7:$B$1291,AAL!$J$3:$J$65007)</f>
        <v>0</v>
      </c>
      <c r="AI1970" s="116">
        <f ca="1">SUMIF(AAL!$K$3:$K$65061,'Risk Lv. Inforce'!$B$7:$B$1291,AAL!$L$3:$L$65007)</f>
        <v>0</v>
      </c>
      <c r="AJ1970" s="116">
        <f>VLOOKUP(B1970,AAL!$Q$4:$S$1048576,3,0)</f>
        <v>0</v>
      </c>
      <c r="AK1970" s="116">
        <f>VLOOKUP(B1970,AAL!$U$4:$W$1048576,3,0)</f>
        <v>0</v>
      </c>
      <c r="AL1970" s="69">
        <f ca="1">IFERROR(((AD1970+(AD1970*'Portfolio Stats_RMS'!$C$7))/($AB1970*(1-'Portfolio Stats_RMS'!$C$6))),0)</f>
        <v>0</v>
      </c>
      <c r="AM1970" s="69">
        <f ca="1">IFERROR(((AF1970+(AF1970*'Portfolio Stats_RMS'!$C$7))/($AB1970*(1-'Portfolio Stats_RMS'!$C$6))),0)</f>
        <v>0</v>
      </c>
      <c r="AN1970" s="69">
        <f ca="1">IFERROR(((AH1970+(AH1970*'Portfolio Stats_RMS'!$C$7))/($AB1970*(1-'Portfolio Stats_RMS'!$C$6))),0)</f>
        <v>0</v>
      </c>
      <c r="AO1970" s="69">
        <f>IFERROR(((AJ1970+(AJ1970*'Portfolio Stats_RMS'!$C$7))/(AB1970*(1-'Portfolio Stats_RMS'!$C$6))),0)</f>
        <v>0</v>
      </c>
      <c r="AP1970" s="152"/>
    </row>
    <row r="1971" spans="2:42" x14ac:dyDescent="0.25">
      <c r="B1971" s="29"/>
      <c r="C1971" s="87"/>
      <c r="D1971" s="29"/>
      <c r="E1971" s="29"/>
      <c r="F1971" s="29"/>
      <c r="G1971" s="25"/>
      <c r="H1971" s="25"/>
      <c r="I1971" s="25"/>
      <c r="J1971" s="100"/>
      <c r="K1971" s="100"/>
      <c r="L1971" s="149"/>
      <c r="M1971" s="29"/>
      <c r="N1971" s="29"/>
      <c r="O1971" s="29"/>
      <c r="P1971" s="149"/>
      <c r="Q1971" s="150"/>
      <c r="R1971" s="152"/>
      <c r="S1971" s="153"/>
      <c r="T1971" s="153"/>
      <c r="U1971" s="154"/>
      <c r="V1971" s="99"/>
      <c r="W1971" s="99"/>
      <c r="X1971" s="25"/>
      <c r="Y1971" s="25"/>
      <c r="Z1971" s="99"/>
      <c r="AA1971" s="25"/>
      <c r="AB1971" s="25"/>
      <c r="AC1971" s="99"/>
      <c r="AD1971" s="116">
        <f ca="1">SUMIF(AAL!$A$3:$A$65061,'Risk Lv. Inforce'!$B$7:$B$12091,AAL!$B$3:$B$65007)</f>
        <v>0</v>
      </c>
      <c r="AE1971" s="116">
        <f ca="1">SUMIF(AAL!$C$3:$C$65061,'Risk Lv. Inforce'!$B$7:$B$10291,AAL!$D$3:$D$65007)</f>
        <v>0</v>
      </c>
      <c r="AF1971" s="116">
        <f ca="1">SUMIF(AAL!$E$3:$E$65061,'Risk Lv. Inforce'!$B$7:$B$1291,AAL!$F$3:$F$65007)</f>
        <v>0</v>
      </c>
      <c r="AG1971" s="116">
        <f ca="1">SUMIF(AAL!$G$3:$G$65061,'Risk Lv. Inforce'!$B$7:$B$1291,AAL!$H$3:$H$65007)</f>
        <v>0</v>
      </c>
      <c r="AH1971" s="116">
        <f ca="1">SUMIF(AAL!$I$3:$I$65061,'Risk Lv. Inforce'!$B$7:$B$1291,AAL!$J$3:$J$65007)</f>
        <v>0</v>
      </c>
      <c r="AI1971" s="116">
        <f ca="1">SUMIF(AAL!$K$3:$K$65061,'Risk Lv. Inforce'!$B$7:$B$1291,AAL!$L$3:$L$65007)</f>
        <v>0</v>
      </c>
      <c r="AJ1971" s="116">
        <f>VLOOKUP(B1971,AAL!$Q$4:$S$1048576,3,0)</f>
        <v>0</v>
      </c>
      <c r="AK1971" s="116">
        <f>VLOOKUP(B1971,AAL!$U$4:$W$1048576,3,0)</f>
        <v>0</v>
      </c>
      <c r="AL1971" s="69">
        <f ca="1">IFERROR(((AD1971+(AD1971*'Portfolio Stats_RMS'!$C$7))/($AB1971*(1-'Portfolio Stats_RMS'!$C$6))),0)</f>
        <v>0</v>
      </c>
      <c r="AM1971" s="69">
        <f ca="1">IFERROR(((AF1971+(AF1971*'Portfolio Stats_RMS'!$C$7))/($AB1971*(1-'Portfolio Stats_RMS'!$C$6))),0)</f>
        <v>0</v>
      </c>
      <c r="AN1971" s="69">
        <f ca="1">IFERROR(((AH1971+(AH1971*'Portfolio Stats_RMS'!$C$7))/($AB1971*(1-'Portfolio Stats_RMS'!$C$6))),0)</f>
        <v>0</v>
      </c>
      <c r="AO1971" s="69">
        <f>IFERROR(((AJ1971+(AJ1971*'Portfolio Stats_RMS'!$C$7))/(AB1971*(1-'Portfolio Stats_RMS'!$C$6))),0)</f>
        <v>0</v>
      </c>
      <c r="AP1971" s="152"/>
    </row>
    <row r="1972" spans="2:42" x14ac:dyDescent="0.25">
      <c r="B1972" s="29"/>
      <c r="C1972" s="87"/>
      <c r="D1972" s="29"/>
      <c r="E1972" s="29"/>
      <c r="F1972" s="29"/>
      <c r="G1972" s="25"/>
      <c r="H1972" s="25"/>
      <c r="I1972" s="25"/>
      <c r="J1972" s="100"/>
      <c r="K1972" s="100"/>
      <c r="L1972" s="149"/>
      <c r="M1972" s="29"/>
      <c r="N1972" s="29"/>
      <c r="O1972" s="29"/>
      <c r="P1972" s="149"/>
      <c r="Q1972" s="150"/>
      <c r="R1972" s="152"/>
      <c r="S1972" s="153"/>
      <c r="T1972" s="153"/>
      <c r="U1972" s="154"/>
      <c r="V1972" s="99"/>
      <c r="W1972" s="99"/>
      <c r="X1972" s="25"/>
      <c r="Y1972" s="25"/>
      <c r="Z1972" s="99"/>
      <c r="AA1972" s="25"/>
      <c r="AB1972" s="25"/>
      <c r="AC1972" s="99"/>
      <c r="AD1972" s="116">
        <f ca="1">SUMIF(AAL!$A$3:$A$65061,'Risk Lv. Inforce'!$B$7:$B$12091,AAL!$B$3:$B$65007)</f>
        <v>0</v>
      </c>
      <c r="AE1972" s="116">
        <f ca="1">SUMIF(AAL!$C$3:$C$65061,'Risk Lv. Inforce'!$B$7:$B$10291,AAL!$D$3:$D$65007)</f>
        <v>0</v>
      </c>
      <c r="AF1972" s="116">
        <f ca="1">SUMIF(AAL!$E$3:$E$65061,'Risk Lv. Inforce'!$B$7:$B$1291,AAL!$F$3:$F$65007)</f>
        <v>0</v>
      </c>
      <c r="AG1972" s="116">
        <f ca="1">SUMIF(AAL!$G$3:$G$65061,'Risk Lv. Inforce'!$B$7:$B$1291,AAL!$H$3:$H$65007)</f>
        <v>0</v>
      </c>
      <c r="AH1972" s="116">
        <f ca="1">SUMIF(AAL!$I$3:$I$65061,'Risk Lv. Inforce'!$B$7:$B$1291,AAL!$J$3:$J$65007)</f>
        <v>0</v>
      </c>
      <c r="AI1972" s="116">
        <f ca="1">SUMIF(AAL!$K$3:$K$65061,'Risk Lv. Inforce'!$B$7:$B$1291,AAL!$L$3:$L$65007)</f>
        <v>0</v>
      </c>
      <c r="AJ1972" s="116">
        <f>VLOOKUP(B1972,AAL!$Q$4:$S$1048576,3,0)</f>
        <v>0</v>
      </c>
      <c r="AK1972" s="116">
        <f>VLOOKUP(B1972,AAL!$U$4:$W$1048576,3,0)</f>
        <v>0</v>
      </c>
      <c r="AL1972" s="69">
        <f ca="1">IFERROR(((AD1972+(AD1972*'Portfolio Stats_RMS'!$C$7))/($AB1972*(1-'Portfolio Stats_RMS'!$C$6))),0)</f>
        <v>0</v>
      </c>
      <c r="AM1972" s="69">
        <f ca="1">IFERROR(((AF1972+(AF1972*'Portfolio Stats_RMS'!$C$7))/($AB1972*(1-'Portfolio Stats_RMS'!$C$6))),0)</f>
        <v>0</v>
      </c>
      <c r="AN1972" s="69">
        <f ca="1">IFERROR(((AH1972+(AH1972*'Portfolio Stats_RMS'!$C$7))/($AB1972*(1-'Portfolio Stats_RMS'!$C$6))),0)</f>
        <v>0</v>
      </c>
      <c r="AO1972" s="69">
        <f>IFERROR(((AJ1972+(AJ1972*'Portfolio Stats_RMS'!$C$7))/(AB1972*(1-'Portfolio Stats_RMS'!$C$6))),0)</f>
        <v>0</v>
      </c>
      <c r="AP1972" s="152"/>
    </row>
    <row r="1973" spans="2:42" x14ac:dyDescent="0.25">
      <c r="B1973" s="29"/>
      <c r="C1973" s="87"/>
      <c r="D1973" s="29"/>
      <c r="E1973" s="29"/>
      <c r="F1973" s="29"/>
      <c r="G1973" s="25"/>
      <c r="H1973" s="25"/>
      <c r="I1973" s="25"/>
      <c r="J1973" s="100"/>
      <c r="K1973" s="100"/>
      <c r="L1973" s="149"/>
      <c r="M1973" s="29"/>
      <c r="N1973" s="29"/>
      <c r="O1973" s="29"/>
      <c r="P1973" s="149"/>
      <c r="Q1973" s="150"/>
      <c r="R1973" s="152"/>
      <c r="S1973" s="153"/>
      <c r="T1973" s="153"/>
      <c r="U1973" s="154"/>
      <c r="V1973" s="99"/>
      <c r="W1973" s="99"/>
      <c r="X1973" s="25"/>
      <c r="Y1973" s="25"/>
      <c r="Z1973" s="99"/>
      <c r="AA1973" s="25"/>
      <c r="AB1973" s="25"/>
      <c r="AC1973" s="99"/>
      <c r="AD1973" s="116">
        <f ca="1">SUMIF(AAL!$A$3:$A$65061,'Risk Lv. Inforce'!$B$7:$B$12091,AAL!$B$3:$B$65007)</f>
        <v>0</v>
      </c>
      <c r="AE1973" s="116">
        <f ca="1">SUMIF(AAL!$C$3:$C$65061,'Risk Lv. Inforce'!$B$7:$B$10291,AAL!$D$3:$D$65007)</f>
        <v>0</v>
      </c>
      <c r="AF1973" s="116">
        <f ca="1">SUMIF(AAL!$E$3:$E$65061,'Risk Lv. Inforce'!$B$7:$B$1291,AAL!$F$3:$F$65007)</f>
        <v>0</v>
      </c>
      <c r="AG1973" s="116">
        <f ca="1">SUMIF(AAL!$G$3:$G$65061,'Risk Lv. Inforce'!$B$7:$B$1291,AAL!$H$3:$H$65007)</f>
        <v>0</v>
      </c>
      <c r="AH1973" s="116">
        <f ca="1">SUMIF(AAL!$I$3:$I$65061,'Risk Lv. Inforce'!$B$7:$B$1291,AAL!$J$3:$J$65007)</f>
        <v>0</v>
      </c>
      <c r="AI1973" s="116">
        <f ca="1">SUMIF(AAL!$K$3:$K$65061,'Risk Lv. Inforce'!$B$7:$B$1291,AAL!$L$3:$L$65007)</f>
        <v>0</v>
      </c>
      <c r="AJ1973" s="116">
        <f>VLOOKUP(B1973,AAL!$Q$4:$S$1048576,3,0)</f>
        <v>0</v>
      </c>
      <c r="AK1973" s="116">
        <f>VLOOKUP(B1973,AAL!$U$4:$W$1048576,3,0)</f>
        <v>0</v>
      </c>
      <c r="AL1973" s="69">
        <f ca="1">IFERROR(((AD1973+(AD1973*'Portfolio Stats_RMS'!$C$7))/($AB1973*(1-'Portfolio Stats_RMS'!$C$6))),0)</f>
        <v>0</v>
      </c>
      <c r="AM1973" s="69">
        <f ca="1">IFERROR(((AF1973+(AF1973*'Portfolio Stats_RMS'!$C$7))/($AB1973*(1-'Portfolio Stats_RMS'!$C$6))),0)</f>
        <v>0</v>
      </c>
      <c r="AN1973" s="69">
        <f ca="1">IFERROR(((AH1973+(AH1973*'Portfolio Stats_RMS'!$C$7))/($AB1973*(1-'Portfolio Stats_RMS'!$C$6))),0)</f>
        <v>0</v>
      </c>
      <c r="AO1973" s="69">
        <f>IFERROR(((AJ1973+(AJ1973*'Portfolio Stats_RMS'!$C$7))/(AB1973*(1-'Portfolio Stats_RMS'!$C$6))),0)</f>
        <v>0</v>
      </c>
      <c r="AP1973" s="152"/>
    </row>
    <row r="1974" spans="2:42" x14ac:dyDescent="0.25">
      <c r="B1974" s="29"/>
      <c r="C1974" s="87"/>
      <c r="D1974" s="29"/>
      <c r="E1974" s="29"/>
      <c r="F1974" s="29"/>
      <c r="G1974" s="25"/>
      <c r="H1974" s="25"/>
      <c r="I1974" s="25"/>
      <c r="J1974" s="100"/>
      <c r="K1974" s="100"/>
      <c r="L1974" s="149"/>
      <c r="M1974" s="29"/>
      <c r="N1974" s="29"/>
      <c r="O1974" s="29"/>
      <c r="P1974" s="149"/>
      <c r="Q1974" s="150"/>
      <c r="R1974" s="152"/>
      <c r="S1974" s="153"/>
      <c r="T1974" s="153"/>
      <c r="U1974" s="154"/>
      <c r="V1974" s="99"/>
      <c r="W1974" s="99"/>
      <c r="X1974" s="25"/>
      <c r="Y1974" s="25"/>
      <c r="Z1974" s="99"/>
      <c r="AA1974" s="25"/>
      <c r="AB1974" s="25"/>
      <c r="AC1974" s="99"/>
      <c r="AD1974" s="116">
        <f ca="1">SUMIF(AAL!$A$3:$A$65061,'Risk Lv. Inforce'!$B$7:$B$12091,AAL!$B$3:$B$65007)</f>
        <v>0</v>
      </c>
      <c r="AE1974" s="116">
        <f ca="1">SUMIF(AAL!$C$3:$C$65061,'Risk Lv. Inforce'!$B$7:$B$10291,AAL!$D$3:$D$65007)</f>
        <v>0</v>
      </c>
      <c r="AF1974" s="116">
        <f ca="1">SUMIF(AAL!$E$3:$E$65061,'Risk Lv. Inforce'!$B$7:$B$1291,AAL!$F$3:$F$65007)</f>
        <v>0</v>
      </c>
      <c r="AG1974" s="116">
        <f ca="1">SUMIF(AAL!$G$3:$G$65061,'Risk Lv. Inforce'!$B$7:$B$1291,AAL!$H$3:$H$65007)</f>
        <v>0</v>
      </c>
      <c r="AH1974" s="116">
        <f ca="1">SUMIF(AAL!$I$3:$I$65061,'Risk Lv. Inforce'!$B$7:$B$1291,AAL!$J$3:$J$65007)</f>
        <v>0</v>
      </c>
      <c r="AI1974" s="116">
        <f ca="1">SUMIF(AAL!$K$3:$K$65061,'Risk Lv. Inforce'!$B$7:$B$1291,AAL!$L$3:$L$65007)</f>
        <v>0</v>
      </c>
      <c r="AJ1974" s="116">
        <f>VLOOKUP(B1974,AAL!$Q$4:$S$1048576,3,0)</f>
        <v>0</v>
      </c>
      <c r="AK1974" s="116">
        <f>VLOOKUP(B1974,AAL!$U$4:$W$1048576,3,0)</f>
        <v>0</v>
      </c>
      <c r="AL1974" s="69">
        <f ca="1">IFERROR(((AD1974+(AD1974*'Portfolio Stats_RMS'!$C$7))/($AB1974*(1-'Portfolio Stats_RMS'!$C$6))),0)</f>
        <v>0</v>
      </c>
      <c r="AM1974" s="69">
        <f ca="1">IFERROR(((AF1974+(AF1974*'Portfolio Stats_RMS'!$C$7))/($AB1974*(1-'Portfolio Stats_RMS'!$C$6))),0)</f>
        <v>0</v>
      </c>
      <c r="AN1974" s="69">
        <f ca="1">IFERROR(((AH1974+(AH1974*'Portfolio Stats_RMS'!$C$7))/($AB1974*(1-'Portfolio Stats_RMS'!$C$6))),0)</f>
        <v>0</v>
      </c>
      <c r="AO1974" s="69">
        <f>IFERROR(((AJ1974+(AJ1974*'Portfolio Stats_RMS'!$C$7))/(AB1974*(1-'Portfolio Stats_RMS'!$C$6))),0)</f>
        <v>0</v>
      </c>
      <c r="AP1974" s="152"/>
    </row>
    <row r="1975" spans="2:42" x14ac:dyDescent="0.25">
      <c r="B1975" s="29"/>
      <c r="C1975" s="87"/>
      <c r="D1975" s="29"/>
      <c r="E1975" s="29"/>
      <c r="F1975" s="29"/>
      <c r="G1975" s="25"/>
      <c r="H1975" s="25"/>
      <c r="I1975" s="25"/>
      <c r="J1975" s="100"/>
      <c r="K1975" s="100"/>
      <c r="L1975" s="149"/>
      <c r="M1975" s="29"/>
      <c r="N1975" s="29"/>
      <c r="O1975" s="29"/>
      <c r="P1975" s="149"/>
      <c r="Q1975" s="150"/>
      <c r="R1975" s="152"/>
      <c r="S1975" s="153"/>
      <c r="T1975" s="153"/>
      <c r="U1975" s="154"/>
      <c r="V1975" s="99"/>
      <c r="W1975" s="99"/>
      <c r="X1975" s="25"/>
      <c r="Y1975" s="25"/>
      <c r="Z1975" s="99"/>
      <c r="AA1975" s="25"/>
      <c r="AB1975" s="25"/>
      <c r="AC1975" s="99"/>
      <c r="AD1975" s="116">
        <f ca="1">SUMIF(AAL!$A$3:$A$65061,'Risk Lv. Inforce'!$B$7:$B$12091,AAL!$B$3:$B$65007)</f>
        <v>0</v>
      </c>
      <c r="AE1975" s="116">
        <f ca="1">SUMIF(AAL!$C$3:$C$65061,'Risk Lv. Inforce'!$B$7:$B$10291,AAL!$D$3:$D$65007)</f>
        <v>0</v>
      </c>
      <c r="AF1975" s="116">
        <f ca="1">SUMIF(AAL!$E$3:$E$65061,'Risk Lv. Inforce'!$B$7:$B$1291,AAL!$F$3:$F$65007)</f>
        <v>0</v>
      </c>
      <c r="AG1975" s="116">
        <f ca="1">SUMIF(AAL!$G$3:$G$65061,'Risk Lv. Inforce'!$B$7:$B$1291,AAL!$H$3:$H$65007)</f>
        <v>0</v>
      </c>
      <c r="AH1975" s="116">
        <f ca="1">SUMIF(AAL!$I$3:$I$65061,'Risk Lv. Inforce'!$B$7:$B$1291,AAL!$J$3:$J$65007)</f>
        <v>0</v>
      </c>
      <c r="AI1975" s="116">
        <f ca="1">SUMIF(AAL!$K$3:$K$65061,'Risk Lv. Inforce'!$B$7:$B$1291,AAL!$L$3:$L$65007)</f>
        <v>0</v>
      </c>
      <c r="AJ1975" s="116">
        <f>VLOOKUP(B1975,AAL!$Q$4:$S$1048576,3,0)</f>
        <v>0</v>
      </c>
      <c r="AK1975" s="116">
        <f>VLOOKUP(B1975,AAL!$U$4:$W$1048576,3,0)</f>
        <v>0</v>
      </c>
      <c r="AL1975" s="69">
        <f ca="1">IFERROR(((AD1975+(AD1975*'Portfolio Stats_RMS'!$C$7))/($AB1975*(1-'Portfolio Stats_RMS'!$C$6))),0)</f>
        <v>0</v>
      </c>
      <c r="AM1975" s="69">
        <f ca="1">IFERROR(((AF1975+(AF1975*'Portfolio Stats_RMS'!$C$7))/($AB1975*(1-'Portfolio Stats_RMS'!$C$6))),0)</f>
        <v>0</v>
      </c>
      <c r="AN1975" s="69">
        <f ca="1">IFERROR(((AH1975+(AH1975*'Portfolio Stats_RMS'!$C$7))/($AB1975*(1-'Portfolio Stats_RMS'!$C$6))),0)</f>
        <v>0</v>
      </c>
      <c r="AO1975" s="69">
        <f>IFERROR(((AJ1975+(AJ1975*'Portfolio Stats_RMS'!$C$7))/(AB1975*(1-'Portfolio Stats_RMS'!$C$6))),0)</f>
        <v>0</v>
      </c>
      <c r="AP1975" s="152"/>
    </row>
    <row r="1976" spans="2:42" x14ac:dyDescent="0.25">
      <c r="B1976" s="29"/>
      <c r="C1976" s="87"/>
      <c r="D1976" s="29"/>
      <c r="E1976" s="29"/>
      <c r="F1976" s="29"/>
      <c r="G1976" s="25"/>
      <c r="H1976" s="25"/>
      <c r="I1976" s="25"/>
      <c r="J1976" s="100"/>
      <c r="K1976" s="100"/>
      <c r="L1976" s="29"/>
      <c r="M1976" s="29"/>
      <c r="N1976" s="29"/>
      <c r="O1976" s="29"/>
      <c r="P1976" s="149"/>
      <c r="Q1976" s="150"/>
      <c r="R1976" s="152"/>
      <c r="S1976" s="153"/>
      <c r="T1976" s="153"/>
      <c r="U1976" s="154"/>
      <c r="V1976" s="99"/>
      <c r="W1976" s="99"/>
      <c r="X1976" s="25"/>
      <c r="Y1976" s="25"/>
      <c r="Z1976" s="99"/>
      <c r="AA1976" s="25"/>
      <c r="AB1976" s="25"/>
      <c r="AC1976" s="99"/>
      <c r="AD1976" s="116">
        <f ca="1">SUMIF(AAL!$A$3:$A$65061,'Risk Lv. Inforce'!$B$7:$B$12091,AAL!$B$3:$B$65007)</f>
        <v>0</v>
      </c>
      <c r="AE1976" s="116">
        <f ca="1">SUMIF(AAL!$C$3:$C$65061,'Risk Lv. Inforce'!$B$7:$B$10291,AAL!$D$3:$D$65007)</f>
        <v>0</v>
      </c>
      <c r="AF1976" s="116">
        <f ca="1">SUMIF(AAL!$E$3:$E$65061,'Risk Lv. Inforce'!$B$7:$B$1291,AAL!$F$3:$F$65007)</f>
        <v>0</v>
      </c>
      <c r="AG1976" s="116">
        <f ca="1">SUMIF(AAL!$G$3:$G$65061,'Risk Lv. Inforce'!$B$7:$B$1291,AAL!$H$3:$H$65007)</f>
        <v>0</v>
      </c>
      <c r="AH1976" s="116">
        <f ca="1">SUMIF(AAL!$I$3:$I$65061,'Risk Lv. Inforce'!$B$7:$B$1291,AAL!$J$3:$J$65007)</f>
        <v>0</v>
      </c>
      <c r="AI1976" s="116">
        <f ca="1">SUMIF(AAL!$K$3:$K$65061,'Risk Lv. Inforce'!$B$7:$B$1291,AAL!$L$3:$L$65007)</f>
        <v>0</v>
      </c>
      <c r="AJ1976" s="116">
        <f>VLOOKUP(B1976,AAL!$Q$4:$S$1048576,3,0)</f>
        <v>0</v>
      </c>
      <c r="AK1976" s="116">
        <f>VLOOKUP(B1976,AAL!$U$4:$W$1048576,3,0)</f>
        <v>0</v>
      </c>
      <c r="AL1976" s="69">
        <f ca="1">IFERROR(((AD1976+(AD1976*'Portfolio Stats_RMS'!$C$7))/($AB1976*(1-'Portfolio Stats_RMS'!$C$6))),0)</f>
        <v>0</v>
      </c>
      <c r="AM1976" s="69">
        <f ca="1">IFERROR(((AF1976+(AF1976*'Portfolio Stats_RMS'!$C$7))/($AB1976*(1-'Portfolio Stats_RMS'!$C$6))),0)</f>
        <v>0</v>
      </c>
      <c r="AN1976" s="69">
        <f ca="1">IFERROR(((AH1976+(AH1976*'Portfolio Stats_RMS'!$C$7))/($AB1976*(1-'Portfolio Stats_RMS'!$C$6))),0)</f>
        <v>0</v>
      </c>
      <c r="AO1976" s="69">
        <f>IFERROR(((AJ1976+(AJ1976*'Portfolio Stats_RMS'!$C$7))/(AB1976*(1-'Portfolio Stats_RMS'!$C$6))),0)</f>
        <v>0</v>
      </c>
      <c r="AP1976" s="152"/>
    </row>
    <row r="1977" spans="2:42" x14ac:dyDescent="0.25">
      <c r="B1977" s="29"/>
      <c r="C1977" s="87"/>
      <c r="D1977" s="29"/>
      <c r="E1977" s="29"/>
      <c r="F1977" s="29"/>
      <c r="G1977" s="25"/>
      <c r="H1977" s="25"/>
      <c r="I1977" s="25"/>
      <c r="J1977" s="100"/>
      <c r="K1977" s="100"/>
      <c r="L1977" s="149"/>
      <c r="M1977" s="29"/>
      <c r="N1977" s="29"/>
      <c r="O1977" s="29"/>
      <c r="P1977" s="149"/>
      <c r="Q1977" s="150"/>
      <c r="R1977" s="152"/>
      <c r="S1977" s="153"/>
      <c r="T1977" s="153"/>
      <c r="U1977" s="154"/>
      <c r="V1977" s="99"/>
      <c r="W1977" s="99"/>
      <c r="X1977" s="25"/>
      <c r="Y1977" s="25"/>
      <c r="Z1977" s="99"/>
      <c r="AA1977" s="25"/>
      <c r="AB1977" s="25"/>
      <c r="AC1977" s="99"/>
      <c r="AD1977" s="116">
        <f ca="1">SUMIF(AAL!$A$3:$A$65061,'Risk Lv. Inforce'!$B$7:$B$12091,AAL!$B$3:$B$65007)</f>
        <v>0</v>
      </c>
      <c r="AE1977" s="116">
        <f ca="1">SUMIF(AAL!$C$3:$C$65061,'Risk Lv. Inforce'!$B$7:$B$10291,AAL!$D$3:$D$65007)</f>
        <v>0</v>
      </c>
      <c r="AF1977" s="116">
        <f ca="1">SUMIF(AAL!$E$3:$E$65061,'Risk Lv. Inforce'!$B$7:$B$1291,AAL!$F$3:$F$65007)</f>
        <v>0</v>
      </c>
      <c r="AG1977" s="116">
        <f ca="1">SUMIF(AAL!$G$3:$G$65061,'Risk Lv. Inforce'!$B$7:$B$1291,AAL!$H$3:$H$65007)</f>
        <v>0</v>
      </c>
      <c r="AH1977" s="116">
        <f ca="1">SUMIF(AAL!$I$3:$I$65061,'Risk Lv. Inforce'!$B$7:$B$1291,AAL!$J$3:$J$65007)</f>
        <v>0</v>
      </c>
      <c r="AI1977" s="116">
        <f ca="1">SUMIF(AAL!$K$3:$K$65061,'Risk Lv. Inforce'!$B$7:$B$1291,AAL!$L$3:$L$65007)</f>
        <v>0</v>
      </c>
      <c r="AJ1977" s="116">
        <f>VLOOKUP(B1977,AAL!$Q$4:$S$1048576,3,0)</f>
        <v>0</v>
      </c>
      <c r="AK1977" s="116">
        <f>VLOOKUP(B1977,AAL!$U$4:$W$1048576,3,0)</f>
        <v>0</v>
      </c>
      <c r="AL1977" s="69">
        <f ca="1">IFERROR(((AD1977+(AD1977*'Portfolio Stats_RMS'!$C$7))/($AB1977*(1-'Portfolio Stats_RMS'!$C$6))),0)</f>
        <v>0</v>
      </c>
      <c r="AM1977" s="69">
        <f ca="1">IFERROR(((AF1977+(AF1977*'Portfolio Stats_RMS'!$C$7))/($AB1977*(1-'Portfolio Stats_RMS'!$C$6))),0)</f>
        <v>0</v>
      </c>
      <c r="AN1977" s="69">
        <f ca="1">IFERROR(((AH1977+(AH1977*'Portfolio Stats_RMS'!$C$7))/($AB1977*(1-'Portfolio Stats_RMS'!$C$6))),0)</f>
        <v>0</v>
      </c>
      <c r="AO1977" s="69">
        <f>IFERROR(((AJ1977+(AJ1977*'Portfolio Stats_RMS'!$C$7))/(AB1977*(1-'Portfolio Stats_RMS'!$C$6))),0)</f>
        <v>0</v>
      </c>
      <c r="AP1977" s="152"/>
    </row>
    <row r="1978" spans="2:42" x14ac:dyDescent="0.25">
      <c r="B1978" s="29"/>
      <c r="C1978" s="87"/>
      <c r="D1978" s="29"/>
      <c r="E1978" s="29"/>
      <c r="F1978" s="29"/>
      <c r="G1978" s="25"/>
      <c r="H1978" s="25"/>
      <c r="I1978" s="25"/>
      <c r="J1978" s="100"/>
      <c r="K1978" s="100"/>
      <c r="L1978" s="29"/>
      <c r="M1978" s="29"/>
      <c r="N1978" s="29"/>
      <c r="O1978" s="29"/>
      <c r="P1978" s="149"/>
      <c r="Q1978" s="150"/>
      <c r="R1978" s="152"/>
      <c r="S1978" s="153"/>
      <c r="T1978" s="153"/>
      <c r="U1978" s="154"/>
      <c r="V1978" s="99"/>
      <c r="W1978" s="99"/>
      <c r="X1978" s="25"/>
      <c r="Y1978" s="25"/>
      <c r="Z1978" s="99"/>
      <c r="AA1978" s="25"/>
      <c r="AB1978" s="25"/>
      <c r="AC1978" s="99"/>
      <c r="AD1978" s="116">
        <f ca="1">SUMIF(AAL!$A$3:$A$65061,'Risk Lv. Inforce'!$B$7:$B$12091,AAL!$B$3:$B$65007)</f>
        <v>0</v>
      </c>
      <c r="AE1978" s="116">
        <f ca="1">SUMIF(AAL!$C$3:$C$65061,'Risk Lv. Inforce'!$B$7:$B$10291,AAL!$D$3:$D$65007)</f>
        <v>0</v>
      </c>
      <c r="AF1978" s="116">
        <f ca="1">SUMIF(AAL!$E$3:$E$65061,'Risk Lv. Inforce'!$B$7:$B$1291,AAL!$F$3:$F$65007)</f>
        <v>0</v>
      </c>
      <c r="AG1978" s="116">
        <f ca="1">SUMIF(AAL!$G$3:$G$65061,'Risk Lv. Inforce'!$B$7:$B$1291,AAL!$H$3:$H$65007)</f>
        <v>0</v>
      </c>
      <c r="AH1978" s="116">
        <f ca="1">SUMIF(AAL!$I$3:$I$65061,'Risk Lv. Inforce'!$B$7:$B$1291,AAL!$J$3:$J$65007)</f>
        <v>0</v>
      </c>
      <c r="AI1978" s="116">
        <f ca="1">SUMIF(AAL!$K$3:$K$65061,'Risk Lv. Inforce'!$B$7:$B$1291,AAL!$L$3:$L$65007)</f>
        <v>0</v>
      </c>
      <c r="AJ1978" s="116">
        <f>VLOOKUP(B1978,AAL!$Q$4:$S$1048576,3,0)</f>
        <v>0</v>
      </c>
      <c r="AK1978" s="116">
        <f>VLOOKUP(B1978,AAL!$U$4:$W$1048576,3,0)</f>
        <v>0</v>
      </c>
      <c r="AL1978" s="69">
        <f ca="1">IFERROR(((AD1978+(AD1978*'Portfolio Stats_RMS'!$C$7))/($AB1978*(1-'Portfolio Stats_RMS'!$C$6))),0)</f>
        <v>0</v>
      </c>
      <c r="AM1978" s="69">
        <f ca="1">IFERROR(((AF1978+(AF1978*'Portfolio Stats_RMS'!$C$7))/($AB1978*(1-'Portfolio Stats_RMS'!$C$6))),0)</f>
        <v>0</v>
      </c>
      <c r="AN1978" s="69">
        <f ca="1">IFERROR(((AH1978+(AH1978*'Portfolio Stats_RMS'!$C$7))/($AB1978*(1-'Portfolio Stats_RMS'!$C$6))),0)</f>
        <v>0</v>
      </c>
      <c r="AO1978" s="69">
        <f>IFERROR(((AJ1978+(AJ1978*'Portfolio Stats_RMS'!$C$7))/(AB1978*(1-'Portfolio Stats_RMS'!$C$6))),0)</f>
        <v>0</v>
      </c>
      <c r="AP1978" s="152"/>
    </row>
    <row r="1979" spans="2:42" x14ac:dyDescent="0.25">
      <c r="B1979" s="29"/>
      <c r="C1979" s="87"/>
      <c r="D1979" s="29"/>
      <c r="E1979" s="29"/>
      <c r="F1979" s="29"/>
      <c r="G1979" s="25"/>
      <c r="H1979" s="25"/>
      <c r="I1979" s="25"/>
      <c r="J1979" s="100"/>
      <c r="K1979" s="100"/>
      <c r="L1979" s="29"/>
      <c r="M1979" s="29"/>
      <c r="N1979" s="29"/>
      <c r="O1979" s="29"/>
      <c r="P1979" s="149"/>
      <c r="Q1979" s="150"/>
      <c r="R1979" s="152"/>
      <c r="S1979" s="153"/>
      <c r="T1979" s="153"/>
      <c r="U1979" s="154"/>
      <c r="V1979" s="99"/>
      <c r="W1979" s="99"/>
      <c r="X1979" s="25"/>
      <c r="Y1979" s="25"/>
      <c r="Z1979" s="99"/>
      <c r="AA1979" s="25"/>
      <c r="AB1979" s="25"/>
      <c r="AC1979" s="99"/>
      <c r="AD1979" s="116">
        <f ca="1">SUMIF(AAL!$A$3:$A$65061,'Risk Lv. Inforce'!$B$7:$B$12091,AAL!$B$3:$B$65007)</f>
        <v>0</v>
      </c>
      <c r="AE1979" s="116">
        <f ca="1">SUMIF(AAL!$C$3:$C$65061,'Risk Lv. Inforce'!$B$7:$B$10291,AAL!$D$3:$D$65007)</f>
        <v>0</v>
      </c>
      <c r="AF1979" s="116">
        <f ca="1">SUMIF(AAL!$E$3:$E$65061,'Risk Lv. Inforce'!$B$7:$B$1291,AAL!$F$3:$F$65007)</f>
        <v>0</v>
      </c>
      <c r="AG1979" s="116">
        <f ca="1">SUMIF(AAL!$G$3:$G$65061,'Risk Lv. Inforce'!$B$7:$B$1291,AAL!$H$3:$H$65007)</f>
        <v>0</v>
      </c>
      <c r="AH1979" s="116">
        <f ca="1">SUMIF(AAL!$I$3:$I$65061,'Risk Lv. Inforce'!$B$7:$B$1291,AAL!$J$3:$J$65007)</f>
        <v>0</v>
      </c>
      <c r="AI1979" s="116">
        <f ca="1">SUMIF(AAL!$K$3:$K$65061,'Risk Lv. Inforce'!$B$7:$B$1291,AAL!$L$3:$L$65007)</f>
        <v>0</v>
      </c>
      <c r="AJ1979" s="116">
        <f>VLOOKUP(B1979,AAL!$Q$4:$S$1048576,3,0)</f>
        <v>0</v>
      </c>
      <c r="AK1979" s="116">
        <f>VLOOKUP(B1979,AAL!$U$4:$W$1048576,3,0)</f>
        <v>0</v>
      </c>
      <c r="AL1979" s="69">
        <f ca="1">IFERROR(((AD1979+(AD1979*'Portfolio Stats_RMS'!$C$7))/($AB1979*(1-'Portfolio Stats_RMS'!$C$6))),0)</f>
        <v>0</v>
      </c>
      <c r="AM1979" s="69">
        <f ca="1">IFERROR(((AF1979+(AF1979*'Portfolio Stats_RMS'!$C$7))/($AB1979*(1-'Portfolio Stats_RMS'!$C$6))),0)</f>
        <v>0</v>
      </c>
      <c r="AN1979" s="69">
        <f ca="1">IFERROR(((AH1979+(AH1979*'Portfolio Stats_RMS'!$C$7))/($AB1979*(1-'Portfolio Stats_RMS'!$C$6))),0)</f>
        <v>0</v>
      </c>
      <c r="AO1979" s="69">
        <f>IFERROR(((AJ1979+(AJ1979*'Portfolio Stats_RMS'!$C$7))/(AB1979*(1-'Portfolio Stats_RMS'!$C$6))),0)</f>
        <v>0</v>
      </c>
      <c r="AP1979" s="152"/>
    </row>
    <row r="1980" spans="2:42" x14ac:dyDescent="0.25">
      <c r="B1980" s="29"/>
      <c r="C1980" s="87"/>
      <c r="D1980" s="29"/>
      <c r="E1980" s="29"/>
      <c r="F1980" s="29"/>
      <c r="G1980" s="25"/>
      <c r="H1980" s="25"/>
      <c r="I1980" s="25"/>
      <c r="J1980" s="100"/>
      <c r="K1980" s="100"/>
      <c r="L1980" s="29"/>
      <c r="M1980" s="29"/>
      <c r="N1980" s="29"/>
      <c r="O1980" s="29"/>
      <c r="P1980" s="149"/>
      <c r="Q1980" s="150"/>
      <c r="R1980" s="152"/>
      <c r="S1980" s="153"/>
      <c r="T1980" s="153"/>
      <c r="U1980" s="154"/>
      <c r="V1980" s="99"/>
      <c r="W1980" s="99"/>
      <c r="X1980" s="25"/>
      <c r="Y1980" s="25"/>
      <c r="Z1980" s="99"/>
      <c r="AA1980" s="25"/>
      <c r="AB1980" s="25"/>
      <c r="AC1980" s="99"/>
      <c r="AD1980" s="116">
        <f ca="1">SUMIF(AAL!$A$3:$A$65061,'Risk Lv. Inforce'!$B$7:$B$12091,AAL!$B$3:$B$65007)</f>
        <v>0</v>
      </c>
      <c r="AE1980" s="116">
        <f ca="1">SUMIF(AAL!$C$3:$C$65061,'Risk Lv. Inforce'!$B$7:$B$10291,AAL!$D$3:$D$65007)</f>
        <v>0</v>
      </c>
      <c r="AF1980" s="116">
        <f ca="1">SUMIF(AAL!$E$3:$E$65061,'Risk Lv. Inforce'!$B$7:$B$1291,AAL!$F$3:$F$65007)</f>
        <v>0</v>
      </c>
      <c r="AG1980" s="116">
        <f ca="1">SUMIF(AAL!$G$3:$G$65061,'Risk Lv. Inforce'!$B$7:$B$1291,AAL!$H$3:$H$65007)</f>
        <v>0</v>
      </c>
      <c r="AH1980" s="116">
        <f ca="1">SUMIF(AAL!$I$3:$I$65061,'Risk Lv. Inforce'!$B$7:$B$1291,AAL!$J$3:$J$65007)</f>
        <v>0</v>
      </c>
      <c r="AI1980" s="116">
        <f ca="1">SUMIF(AAL!$K$3:$K$65061,'Risk Lv. Inforce'!$B$7:$B$1291,AAL!$L$3:$L$65007)</f>
        <v>0</v>
      </c>
      <c r="AJ1980" s="116">
        <f>VLOOKUP(B1980,AAL!$Q$4:$S$1048576,3,0)</f>
        <v>0</v>
      </c>
      <c r="AK1980" s="116">
        <f>VLOOKUP(B1980,AAL!$U$4:$W$1048576,3,0)</f>
        <v>0</v>
      </c>
      <c r="AL1980" s="69">
        <f ca="1">IFERROR(((AD1980+(AD1980*'Portfolio Stats_RMS'!$C$7))/($AB1980*(1-'Portfolio Stats_RMS'!$C$6))),0)</f>
        <v>0</v>
      </c>
      <c r="AM1980" s="69">
        <f ca="1">IFERROR(((AF1980+(AF1980*'Portfolio Stats_RMS'!$C$7))/($AB1980*(1-'Portfolio Stats_RMS'!$C$6))),0)</f>
        <v>0</v>
      </c>
      <c r="AN1980" s="69">
        <f ca="1">IFERROR(((AH1980+(AH1980*'Portfolio Stats_RMS'!$C$7))/($AB1980*(1-'Portfolio Stats_RMS'!$C$6))),0)</f>
        <v>0</v>
      </c>
      <c r="AO1980" s="69">
        <f>IFERROR(((AJ1980+(AJ1980*'Portfolio Stats_RMS'!$C$7))/(AB1980*(1-'Portfolio Stats_RMS'!$C$6))),0)</f>
        <v>0</v>
      </c>
      <c r="AP1980" s="152"/>
    </row>
    <row r="1981" spans="2:42" x14ac:dyDescent="0.25">
      <c r="B1981" s="29"/>
      <c r="C1981" s="87"/>
      <c r="D1981" s="29"/>
      <c r="E1981" s="29"/>
      <c r="F1981" s="29"/>
      <c r="G1981" s="25"/>
      <c r="H1981" s="25"/>
      <c r="I1981" s="25"/>
      <c r="J1981" s="100"/>
      <c r="K1981" s="100"/>
      <c r="L1981" s="149"/>
      <c r="M1981" s="29"/>
      <c r="N1981" s="29"/>
      <c r="O1981" s="29"/>
      <c r="P1981" s="149"/>
      <c r="Q1981" s="150"/>
      <c r="R1981" s="152"/>
      <c r="S1981" s="153"/>
      <c r="T1981" s="153"/>
      <c r="U1981" s="154"/>
      <c r="V1981" s="99"/>
      <c r="W1981" s="99"/>
      <c r="X1981" s="25"/>
      <c r="Y1981" s="25"/>
      <c r="Z1981" s="99"/>
      <c r="AA1981" s="25"/>
      <c r="AB1981" s="25"/>
      <c r="AC1981" s="99"/>
      <c r="AD1981" s="116">
        <f ca="1">SUMIF(AAL!$A$3:$A$65061,'Risk Lv. Inforce'!$B$7:$B$12091,AAL!$B$3:$B$65007)</f>
        <v>0</v>
      </c>
      <c r="AE1981" s="116">
        <f ca="1">SUMIF(AAL!$C$3:$C$65061,'Risk Lv. Inforce'!$B$7:$B$10291,AAL!$D$3:$D$65007)</f>
        <v>0</v>
      </c>
      <c r="AF1981" s="116">
        <f ca="1">SUMIF(AAL!$E$3:$E$65061,'Risk Lv. Inforce'!$B$7:$B$1291,AAL!$F$3:$F$65007)</f>
        <v>0</v>
      </c>
      <c r="AG1981" s="116">
        <f ca="1">SUMIF(AAL!$G$3:$G$65061,'Risk Lv. Inforce'!$B$7:$B$1291,AAL!$H$3:$H$65007)</f>
        <v>0</v>
      </c>
      <c r="AH1981" s="116">
        <f ca="1">SUMIF(AAL!$I$3:$I$65061,'Risk Lv. Inforce'!$B$7:$B$1291,AAL!$J$3:$J$65007)</f>
        <v>0</v>
      </c>
      <c r="AI1981" s="116">
        <f ca="1">SUMIF(AAL!$K$3:$K$65061,'Risk Lv. Inforce'!$B$7:$B$1291,AAL!$L$3:$L$65007)</f>
        <v>0</v>
      </c>
      <c r="AJ1981" s="116">
        <f>VLOOKUP(B1981,AAL!$Q$4:$S$1048576,3,0)</f>
        <v>0</v>
      </c>
      <c r="AK1981" s="116">
        <f>VLOOKUP(B1981,AAL!$U$4:$W$1048576,3,0)</f>
        <v>0</v>
      </c>
      <c r="AL1981" s="69">
        <f ca="1">IFERROR(((AD1981+(AD1981*'Portfolio Stats_RMS'!$C$7))/($AB1981*(1-'Portfolio Stats_RMS'!$C$6))),0)</f>
        <v>0</v>
      </c>
      <c r="AM1981" s="69">
        <f ca="1">IFERROR(((AF1981+(AF1981*'Portfolio Stats_RMS'!$C$7))/($AB1981*(1-'Portfolio Stats_RMS'!$C$6))),0)</f>
        <v>0</v>
      </c>
      <c r="AN1981" s="69">
        <f ca="1">IFERROR(((AH1981+(AH1981*'Portfolio Stats_RMS'!$C$7))/($AB1981*(1-'Portfolio Stats_RMS'!$C$6))),0)</f>
        <v>0</v>
      </c>
      <c r="AO1981" s="69">
        <f>IFERROR(((AJ1981+(AJ1981*'Portfolio Stats_RMS'!$C$7))/(AB1981*(1-'Portfolio Stats_RMS'!$C$6))),0)</f>
        <v>0</v>
      </c>
      <c r="AP1981" s="152"/>
    </row>
    <row r="1982" spans="2:42" x14ac:dyDescent="0.25">
      <c r="B1982" s="29"/>
      <c r="C1982" s="87"/>
      <c r="D1982" s="29"/>
      <c r="E1982" s="29"/>
      <c r="F1982" s="29"/>
      <c r="G1982" s="25"/>
      <c r="H1982" s="25"/>
      <c r="I1982" s="25"/>
      <c r="J1982" s="100"/>
      <c r="K1982" s="100"/>
      <c r="L1982" s="149"/>
      <c r="M1982" s="29"/>
      <c r="N1982" s="29"/>
      <c r="O1982" s="29"/>
      <c r="P1982" s="149"/>
      <c r="Q1982" s="150"/>
      <c r="R1982" s="152"/>
      <c r="S1982" s="153"/>
      <c r="T1982" s="153"/>
      <c r="U1982" s="154"/>
      <c r="V1982" s="99"/>
      <c r="W1982" s="99"/>
      <c r="X1982" s="25"/>
      <c r="Y1982" s="25"/>
      <c r="Z1982" s="99"/>
      <c r="AA1982" s="25"/>
      <c r="AB1982" s="25"/>
      <c r="AC1982" s="99"/>
      <c r="AD1982" s="116">
        <f ca="1">SUMIF(AAL!$A$3:$A$65061,'Risk Lv. Inforce'!$B$7:$B$12091,AAL!$B$3:$B$65007)</f>
        <v>0</v>
      </c>
      <c r="AE1982" s="116">
        <f ca="1">SUMIF(AAL!$C$3:$C$65061,'Risk Lv. Inforce'!$B$7:$B$10291,AAL!$D$3:$D$65007)</f>
        <v>0</v>
      </c>
      <c r="AF1982" s="116">
        <f ca="1">SUMIF(AAL!$E$3:$E$65061,'Risk Lv. Inforce'!$B$7:$B$1291,AAL!$F$3:$F$65007)</f>
        <v>0</v>
      </c>
      <c r="AG1982" s="116">
        <f ca="1">SUMIF(AAL!$G$3:$G$65061,'Risk Lv. Inforce'!$B$7:$B$1291,AAL!$H$3:$H$65007)</f>
        <v>0</v>
      </c>
      <c r="AH1982" s="116">
        <f ca="1">SUMIF(AAL!$I$3:$I$65061,'Risk Lv. Inforce'!$B$7:$B$1291,AAL!$J$3:$J$65007)</f>
        <v>0</v>
      </c>
      <c r="AI1982" s="116">
        <f ca="1">SUMIF(AAL!$K$3:$K$65061,'Risk Lv. Inforce'!$B$7:$B$1291,AAL!$L$3:$L$65007)</f>
        <v>0</v>
      </c>
      <c r="AJ1982" s="116">
        <f>VLOOKUP(B1982,AAL!$Q$4:$S$1048576,3,0)</f>
        <v>0</v>
      </c>
      <c r="AK1982" s="116">
        <f>VLOOKUP(B1982,AAL!$U$4:$W$1048576,3,0)</f>
        <v>0</v>
      </c>
      <c r="AL1982" s="69">
        <f ca="1">IFERROR(((AD1982+(AD1982*'Portfolio Stats_RMS'!$C$7))/($AB1982*(1-'Portfolio Stats_RMS'!$C$6))),0)</f>
        <v>0</v>
      </c>
      <c r="AM1982" s="69">
        <f ca="1">IFERROR(((AF1982+(AF1982*'Portfolio Stats_RMS'!$C$7))/($AB1982*(1-'Portfolio Stats_RMS'!$C$6))),0)</f>
        <v>0</v>
      </c>
      <c r="AN1982" s="69">
        <f ca="1">IFERROR(((AH1982+(AH1982*'Portfolio Stats_RMS'!$C$7))/($AB1982*(1-'Portfolio Stats_RMS'!$C$6))),0)</f>
        <v>0</v>
      </c>
      <c r="AO1982" s="69">
        <f>IFERROR(((AJ1982+(AJ1982*'Portfolio Stats_RMS'!$C$7))/(AB1982*(1-'Portfolio Stats_RMS'!$C$6))),0)</f>
        <v>0</v>
      </c>
      <c r="AP1982" s="152"/>
    </row>
    <row r="1983" spans="2:42" x14ac:dyDescent="0.25">
      <c r="B1983" s="29"/>
      <c r="C1983" s="87"/>
      <c r="D1983" s="29"/>
      <c r="E1983" s="29"/>
      <c r="F1983" s="29"/>
      <c r="G1983" s="25"/>
      <c r="H1983" s="25"/>
      <c r="I1983" s="25"/>
      <c r="J1983" s="100"/>
      <c r="K1983" s="100"/>
      <c r="L1983" s="29"/>
      <c r="M1983" s="29"/>
      <c r="N1983" s="29"/>
      <c r="O1983" s="29"/>
      <c r="P1983" s="149"/>
      <c r="Q1983" s="150"/>
      <c r="R1983" s="152"/>
      <c r="S1983" s="153"/>
      <c r="T1983" s="153"/>
      <c r="U1983" s="154"/>
      <c r="V1983" s="99"/>
      <c r="W1983" s="99"/>
      <c r="X1983" s="25"/>
      <c r="Y1983" s="25"/>
      <c r="Z1983" s="99"/>
      <c r="AA1983" s="25"/>
      <c r="AB1983" s="25"/>
      <c r="AC1983" s="99"/>
      <c r="AD1983" s="116">
        <f ca="1">SUMIF(AAL!$A$3:$A$65061,'Risk Lv. Inforce'!$B$7:$B$12091,AAL!$B$3:$B$65007)</f>
        <v>0</v>
      </c>
      <c r="AE1983" s="116">
        <f ca="1">SUMIF(AAL!$C$3:$C$65061,'Risk Lv. Inforce'!$B$7:$B$10291,AAL!$D$3:$D$65007)</f>
        <v>0</v>
      </c>
      <c r="AF1983" s="116">
        <f ca="1">SUMIF(AAL!$E$3:$E$65061,'Risk Lv. Inforce'!$B$7:$B$1291,AAL!$F$3:$F$65007)</f>
        <v>0</v>
      </c>
      <c r="AG1983" s="116">
        <f ca="1">SUMIF(AAL!$G$3:$G$65061,'Risk Lv. Inforce'!$B$7:$B$1291,AAL!$H$3:$H$65007)</f>
        <v>0</v>
      </c>
      <c r="AH1983" s="116">
        <f ca="1">SUMIF(AAL!$I$3:$I$65061,'Risk Lv. Inforce'!$B$7:$B$1291,AAL!$J$3:$J$65007)</f>
        <v>0</v>
      </c>
      <c r="AI1983" s="116">
        <f ca="1">SUMIF(AAL!$K$3:$K$65061,'Risk Lv. Inforce'!$B$7:$B$1291,AAL!$L$3:$L$65007)</f>
        <v>0</v>
      </c>
      <c r="AJ1983" s="116">
        <f>VLOOKUP(B1983,AAL!$Q$4:$S$1048576,3,0)</f>
        <v>0</v>
      </c>
      <c r="AK1983" s="116">
        <f>VLOOKUP(B1983,AAL!$U$4:$W$1048576,3,0)</f>
        <v>0</v>
      </c>
      <c r="AL1983" s="69">
        <f ca="1">IFERROR(((AD1983+(AD1983*'Portfolio Stats_RMS'!$C$7))/($AB1983*(1-'Portfolio Stats_RMS'!$C$6))),0)</f>
        <v>0</v>
      </c>
      <c r="AM1983" s="69">
        <f ca="1">IFERROR(((AF1983+(AF1983*'Portfolio Stats_RMS'!$C$7))/($AB1983*(1-'Portfolio Stats_RMS'!$C$6))),0)</f>
        <v>0</v>
      </c>
      <c r="AN1983" s="69">
        <f ca="1">IFERROR(((AH1983+(AH1983*'Portfolio Stats_RMS'!$C$7))/($AB1983*(1-'Portfolio Stats_RMS'!$C$6))),0)</f>
        <v>0</v>
      </c>
      <c r="AO1983" s="69">
        <f>IFERROR(((AJ1983+(AJ1983*'Portfolio Stats_RMS'!$C$7))/(AB1983*(1-'Portfolio Stats_RMS'!$C$6))),0)</f>
        <v>0</v>
      </c>
      <c r="AP1983" s="152"/>
    </row>
    <row r="1984" spans="2:42" x14ac:dyDescent="0.25">
      <c r="B1984" s="29"/>
      <c r="C1984" s="87"/>
      <c r="D1984" s="29"/>
      <c r="E1984" s="29"/>
      <c r="F1984" s="29"/>
      <c r="G1984" s="25"/>
      <c r="H1984" s="25"/>
      <c r="I1984" s="25"/>
      <c r="J1984" s="100"/>
      <c r="K1984" s="100"/>
      <c r="L1984" s="149"/>
      <c r="M1984" s="29"/>
      <c r="N1984" s="29"/>
      <c r="O1984" s="29"/>
      <c r="P1984" s="149"/>
      <c r="Q1984" s="150"/>
      <c r="R1984" s="152"/>
      <c r="S1984" s="153"/>
      <c r="T1984" s="153"/>
      <c r="U1984" s="154"/>
      <c r="V1984" s="99"/>
      <c r="W1984" s="99"/>
      <c r="X1984" s="25"/>
      <c r="Y1984" s="25"/>
      <c r="Z1984" s="99"/>
      <c r="AA1984" s="25"/>
      <c r="AB1984" s="25"/>
      <c r="AC1984" s="99"/>
      <c r="AD1984" s="116">
        <f ca="1">SUMIF(AAL!$A$3:$A$65061,'Risk Lv. Inforce'!$B$7:$B$12091,AAL!$B$3:$B$65007)</f>
        <v>0</v>
      </c>
      <c r="AE1984" s="116">
        <f ca="1">SUMIF(AAL!$C$3:$C$65061,'Risk Lv. Inforce'!$B$7:$B$10291,AAL!$D$3:$D$65007)</f>
        <v>0</v>
      </c>
      <c r="AF1984" s="116">
        <f ca="1">SUMIF(AAL!$E$3:$E$65061,'Risk Lv. Inforce'!$B$7:$B$1291,AAL!$F$3:$F$65007)</f>
        <v>0</v>
      </c>
      <c r="AG1984" s="116">
        <f ca="1">SUMIF(AAL!$G$3:$G$65061,'Risk Lv. Inforce'!$B$7:$B$1291,AAL!$H$3:$H$65007)</f>
        <v>0</v>
      </c>
      <c r="AH1984" s="116">
        <f ca="1">SUMIF(AAL!$I$3:$I$65061,'Risk Lv. Inforce'!$B$7:$B$1291,AAL!$J$3:$J$65007)</f>
        <v>0</v>
      </c>
      <c r="AI1984" s="116">
        <f ca="1">SUMIF(AAL!$K$3:$K$65061,'Risk Lv. Inforce'!$B$7:$B$1291,AAL!$L$3:$L$65007)</f>
        <v>0</v>
      </c>
      <c r="AJ1984" s="116">
        <f>VLOOKUP(B1984,AAL!$Q$4:$S$1048576,3,0)</f>
        <v>0</v>
      </c>
      <c r="AK1984" s="116">
        <f>VLOOKUP(B1984,AAL!$U$4:$W$1048576,3,0)</f>
        <v>0</v>
      </c>
      <c r="AL1984" s="69">
        <f ca="1">IFERROR(((AD1984+(AD1984*'Portfolio Stats_RMS'!$C$7))/($AB1984*(1-'Portfolio Stats_RMS'!$C$6))),0)</f>
        <v>0</v>
      </c>
      <c r="AM1984" s="69">
        <f ca="1">IFERROR(((AF1984+(AF1984*'Portfolio Stats_RMS'!$C$7))/($AB1984*(1-'Portfolio Stats_RMS'!$C$6))),0)</f>
        <v>0</v>
      </c>
      <c r="AN1984" s="69">
        <f ca="1">IFERROR(((AH1984+(AH1984*'Portfolio Stats_RMS'!$C$7))/($AB1984*(1-'Portfolio Stats_RMS'!$C$6))),0)</f>
        <v>0</v>
      </c>
      <c r="AO1984" s="69">
        <f>IFERROR(((AJ1984+(AJ1984*'Portfolio Stats_RMS'!$C$7))/(AB1984*(1-'Portfolio Stats_RMS'!$C$6))),0)</f>
        <v>0</v>
      </c>
      <c r="AP1984" s="152"/>
    </row>
    <row r="1985" spans="2:42" x14ac:dyDescent="0.25">
      <c r="B1985" s="29"/>
      <c r="C1985" s="87"/>
      <c r="D1985" s="29"/>
      <c r="E1985" s="29"/>
      <c r="F1985" s="29"/>
      <c r="G1985" s="25"/>
      <c r="H1985" s="25"/>
      <c r="I1985" s="25"/>
      <c r="J1985" s="100"/>
      <c r="K1985" s="100"/>
      <c r="L1985" s="149"/>
      <c r="M1985" s="29"/>
      <c r="N1985" s="29"/>
      <c r="O1985" s="29"/>
      <c r="P1985" s="149"/>
      <c r="Q1985" s="150"/>
      <c r="R1985" s="152"/>
      <c r="S1985" s="153"/>
      <c r="T1985" s="153"/>
      <c r="U1985" s="154"/>
      <c r="V1985" s="99"/>
      <c r="W1985" s="99"/>
      <c r="X1985" s="25"/>
      <c r="Y1985" s="25"/>
      <c r="Z1985" s="99"/>
      <c r="AA1985" s="25"/>
      <c r="AB1985" s="25"/>
      <c r="AC1985" s="99"/>
      <c r="AD1985" s="116">
        <f ca="1">SUMIF(AAL!$A$3:$A$65061,'Risk Lv. Inforce'!$B$7:$B$12091,AAL!$B$3:$B$65007)</f>
        <v>0</v>
      </c>
      <c r="AE1985" s="116">
        <f ca="1">SUMIF(AAL!$C$3:$C$65061,'Risk Lv. Inforce'!$B$7:$B$10291,AAL!$D$3:$D$65007)</f>
        <v>0</v>
      </c>
      <c r="AF1985" s="116">
        <f ca="1">SUMIF(AAL!$E$3:$E$65061,'Risk Lv. Inforce'!$B$7:$B$1291,AAL!$F$3:$F$65007)</f>
        <v>0</v>
      </c>
      <c r="AG1985" s="116">
        <f ca="1">SUMIF(AAL!$G$3:$G$65061,'Risk Lv. Inforce'!$B$7:$B$1291,AAL!$H$3:$H$65007)</f>
        <v>0</v>
      </c>
      <c r="AH1985" s="116">
        <f ca="1">SUMIF(AAL!$I$3:$I$65061,'Risk Lv. Inforce'!$B$7:$B$1291,AAL!$J$3:$J$65007)</f>
        <v>0</v>
      </c>
      <c r="AI1985" s="116">
        <f ca="1">SUMIF(AAL!$K$3:$K$65061,'Risk Lv. Inforce'!$B$7:$B$1291,AAL!$L$3:$L$65007)</f>
        <v>0</v>
      </c>
      <c r="AJ1985" s="116">
        <f>VLOOKUP(B1985,AAL!$Q$4:$S$1048576,3,0)</f>
        <v>0</v>
      </c>
      <c r="AK1985" s="116">
        <f>VLOOKUP(B1985,AAL!$U$4:$W$1048576,3,0)</f>
        <v>0</v>
      </c>
      <c r="AL1985" s="69">
        <f ca="1">IFERROR(((AD1985+(AD1985*'Portfolio Stats_RMS'!$C$7))/($AB1985*(1-'Portfolio Stats_RMS'!$C$6))),0)</f>
        <v>0</v>
      </c>
      <c r="AM1985" s="69">
        <f ca="1">IFERROR(((AF1985+(AF1985*'Portfolio Stats_RMS'!$C$7))/($AB1985*(1-'Portfolio Stats_RMS'!$C$6))),0)</f>
        <v>0</v>
      </c>
      <c r="AN1985" s="69">
        <f ca="1">IFERROR(((AH1985+(AH1985*'Portfolio Stats_RMS'!$C$7))/($AB1985*(1-'Portfolio Stats_RMS'!$C$6))),0)</f>
        <v>0</v>
      </c>
      <c r="AO1985" s="69">
        <f>IFERROR(((AJ1985+(AJ1985*'Portfolio Stats_RMS'!$C$7))/(AB1985*(1-'Portfolio Stats_RMS'!$C$6))),0)</f>
        <v>0</v>
      </c>
      <c r="AP1985" s="152"/>
    </row>
    <row r="1986" spans="2:42" x14ac:dyDescent="0.25">
      <c r="B1986" s="29"/>
      <c r="C1986" s="87"/>
      <c r="D1986" s="29"/>
      <c r="E1986" s="29"/>
      <c r="F1986" s="29"/>
      <c r="G1986" s="25"/>
      <c r="H1986" s="25"/>
      <c r="I1986" s="25"/>
      <c r="J1986" s="100"/>
      <c r="K1986" s="100"/>
      <c r="L1986" s="29"/>
      <c r="M1986" s="29"/>
      <c r="N1986" s="29"/>
      <c r="O1986" s="29"/>
      <c r="P1986" s="149"/>
      <c r="Q1986" s="150"/>
      <c r="R1986" s="152"/>
      <c r="S1986" s="153"/>
      <c r="T1986" s="153"/>
      <c r="U1986" s="154"/>
      <c r="V1986" s="99"/>
      <c r="W1986" s="99"/>
      <c r="X1986" s="25"/>
      <c r="Y1986" s="25"/>
      <c r="Z1986" s="99"/>
      <c r="AA1986" s="25"/>
      <c r="AB1986" s="25"/>
      <c r="AC1986" s="99"/>
      <c r="AD1986" s="116">
        <f ca="1">SUMIF(AAL!$A$3:$A$65061,'Risk Lv. Inforce'!$B$7:$B$12091,AAL!$B$3:$B$65007)</f>
        <v>0</v>
      </c>
      <c r="AE1986" s="116">
        <f ca="1">SUMIF(AAL!$C$3:$C$65061,'Risk Lv. Inforce'!$B$7:$B$10291,AAL!$D$3:$D$65007)</f>
        <v>0</v>
      </c>
      <c r="AF1986" s="116">
        <f ca="1">SUMIF(AAL!$E$3:$E$65061,'Risk Lv. Inforce'!$B$7:$B$1291,AAL!$F$3:$F$65007)</f>
        <v>0</v>
      </c>
      <c r="AG1986" s="116">
        <f ca="1">SUMIF(AAL!$G$3:$G$65061,'Risk Lv. Inforce'!$B$7:$B$1291,AAL!$H$3:$H$65007)</f>
        <v>0</v>
      </c>
      <c r="AH1986" s="116">
        <f ca="1">SUMIF(AAL!$I$3:$I$65061,'Risk Lv. Inforce'!$B$7:$B$1291,AAL!$J$3:$J$65007)</f>
        <v>0</v>
      </c>
      <c r="AI1986" s="116">
        <f ca="1">SUMIF(AAL!$K$3:$K$65061,'Risk Lv. Inforce'!$B$7:$B$1291,AAL!$L$3:$L$65007)</f>
        <v>0</v>
      </c>
      <c r="AJ1986" s="116">
        <f>VLOOKUP(B1986,AAL!$Q$4:$S$1048576,3,0)</f>
        <v>0</v>
      </c>
      <c r="AK1986" s="116">
        <f>VLOOKUP(B1986,AAL!$U$4:$W$1048576,3,0)</f>
        <v>0</v>
      </c>
      <c r="AL1986" s="69">
        <f ca="1">IFERROR(((AD1986+(AD1986*'Portfolio Stats_RMS'!$C$7))/($AB1986*(1-'Portfolio Stats_RMS'!$C$6))),0)</f>
        <v>0</v>
      </c>
      <c r="AM1986" s="69">
        <f ca="1">IFERROR(((AF1986+(AF1986*'Portfolio Stats_RMS'!$C$7))/($AB1986*(1-'Portfolio Stats_RMS'!$C$6))),0)</f>
        <v>0</v>
      </c>
      <c r="AN1986" s="69">
        <f ca="1">IFERROR(((AH1986+(AH1986*'Portfolio Stats_RMS'!$C$7))/($AB1986*(1-'Portfolio Stats_RMS'!$C$6))),0)</f>
        <v>0</v>
      </c>
      <c r="AO1986" s="69">
        <f>IFERROR(((AJ1986+(AJ1986*'Portfolio Stats_RMS'!$C$7))/(AB1986*(1-'Portfolio Stats_RMS'!$C$6))),0)</f>
        <v>0</v>
      </c>
      <c r="AP1986" s="152"/>
    </row>
    <row r="1987" spans="2:42" x14ac:dyDescent="0.25">
      <c r="B1987" s="29"/>
      <c r="C1987" s="87"/>
      <c r="D1987" s="29"/>
      <c r="E1987" s="29"/>
      <c r="F1987" s="29"/>
      <c r="G1987" s="25"/>
      <c r="H1987" s="25"/>
      <c r="I1987" s="25"/>
      <c r="J1987" s="100"/>
      <c r="K1987" s="100"/>
      <c r="L1987" s="29"/>
      <c r="M1987" s="29"/>
      <c r="N1987" s="29"/>
      <c r="O1987" s="29"/>
      <c r="P1987" s="149"/>
      <c r="Q1987" s="150"/>
      <c r="R1987" s="152"/>
      <c r="S1987" s="153"/>
      <c r="T1987" s="153"/>
      <c r="U1987" s="154"/>
      <c r="V1987" s="99"/>
      <c r="W1987" s="99"/>
      <c r="X1987" s="25"/>
      <c r="Y1987" s="25"/>
      <c r="Z1987" s="99"/>
      <c r="AA1987" s="25"/>
      <c r="AB1987" s="25"/>
      <c r="AC1987" s="99"/>
      <c r="AD1987" s="116">
        <f ca="1">SUMIF(AAL!$A$3:$A$65061,'Risk Lv. Inforce'!$B$7:$B$12091,AAL!$B$3:$B$65007)</f>
        <v>0</v>
      </c>
      <c r="AE1987" s="116">
        <f ca="1">SUMIF(AAL!$C$3:$C$65061,'Risk Lv. Inforce'!$B$7:$B$10291,AAL!$D$3:$D$65007)</f>
        <v>0</v>
      </c>
      <c r="AF1987" s="116">
        <f ca="1">SUMIF(AAL!$E$3:$E$65061,'Risk Lv. Inforce'!$B$7:$B$1291,AAL!$F$3:$F$65007)</f>
        <v>0</v>
      </c>
      <c r="AG1987" s="116">
        <f ca="1">SUMIF(AAL!$G$3:$G$65061,'Risk Lv. Inforce'!$B$7:$B$1291,AAL!$H$3:$H$65007)</f>
        <v>0</v>
      </c>
      <c r="AH1987" s="116">
        <f ca="1">SUMIF(AAL!$I$3:$I$65061,'Risk Lv. Inforce'!$B$7:$B$1291,AAL!$J$3:$J$65007)</f>
        <v>0</v>
      </c>
      <c r="AI1987" s="116">
        <f ca="1">SUMIF(AAL!$K$3:$K$65061,'Risk Lv. Inforce'!$B$7:$B$1291,AAL!$L$3:$L$65007)</f>
        <v>0</v>
      </c>
      <c r="AJ1987" s="116">
        <f>VLOOKUP(B1987,AAL!$Q$4:$S$1048576,3,0)</f>
        <v>0</v>
      </c>
      <c r="AK1987" s="116">
        <f>VLOOKUP(B1987,AAL!$U$4:$W$1048576,3,0)</f>
        <v>0</v>
      </c>
      <c r="AL1987" s="69">
        <f ca="1">IFERROR(((AD1987+(AD1987*'Portfolio Stats_RMS'!$C$7))/($AB1987*(1-'Portfolio Stats_RMS'!$C$6))),0)</f>
        <v>0</v>
      </c>
      <c r="AM1987" s="69">
        <f ca="1">IFERROR(((AF1987+(AF1987*'Portfolio Stats_RMS'!$C$7))/($AB1987*(1-'Portfolio Stats_RMS'!$C$6))),0)</f>
        <v>0</v>
      </c>
      <c r="AN1987" s="69">
        <f ca="1">IFERROR(((AH1987+(AH1987*'Portfolio Stats_RMS'!$C$7))/($AB1987*(1-'Portfolio Stats_RMS'!$C$6))),0)</f>
        <v>0</v>
      </c>
      <c r="AO1987" s="69">
        <f>IFERROR(((AJ1987+(AJ1987*'Portfolio Stats_RMS'!$C$7))/(AB1987*(1-'Portfolio Stats_RMS'!$C$6))),0)</f>
        <v>0</v>
      </c>
      <c r="AP1987" s="152"/>
    </row>
    <row r="1988" spans="2:42" x14ac:dyDescent="0.25">
      <c r="B1988" s="29"/>
      <c r="C1988" s="87"/>
      <c r="D1988" s="29"/>
      <c r="E1988" s="29"/>
      <c r="F1988" s="29"/>
      <c r="G1988" s="25"/>
      <c r="H1988" s="25"/>
      <c r="I1988" s="25"/>
      <c r="J1988" s="100"/>
      <c r="K1988" s="100"/>
      <c r="L1988" s="149"/>
      <c r="M1988" s="29"/>
      <c r="N1988" s="29"/>
      <c r="O1988" s="29"/>
      <c r="P1988" s="149"/>
      <c r="Q1988" s="150"/>
      <c r="R1988" s="152"/>
      <c r="S1988" s="153"/>
      <c r="T1988" s="153"/>
      <c r="U1988" s="154"/>
      <c r="V1988" s="99"/>
      <c r="W1988" s="99"/>
      <c r="X1988" s="25"/>
      <c r="Y1988" s="25"/>
      <c r="Z1988" s="99"/>
      <c r="AA1988" s="25"/>
      <c r="AB1988" s="25"/>
      <c r="AC1988" s="99"/>
      <c r="AD1988" s="116">
        <f ca="1">SUMIF(AAL!$A$3:$A$65061,'Risk Lv. Inforce'!$B$7:$B$12091,AAL!$B$3:$B$65007)</f>
        <v>0</v>
      </c>
      <c r="AE1988" s="116">
        <f ca="1">SUMIF(AAL!$C$3:$C$65061,'Risk Lv. Inforce'!$B$7:$B$10291,AAL!$D$3:$D$65007)</f>
        <v>0</v>
      </c>
      <c r="AF1988" s="116">
        <f ca="1">SUMIF(AAL!$E$3:$E$65061,'Risk Lv. Inforce'!$B$7:$B$1291,AAL!$F$3:$F$65007)</f>
        <v>0</v>
      </c>
      <c r="AG1988" s="116">
        <f ca="1">SUMIF(AAL!$G$3:$G$65061,'Risk Lv. Inforce'!$B$7:$B$1291,AAL!$H$3:$H$65007)</f>
        <v>0</v>
      </c>
      <c r="AH1988" s="116">
        <f ca="1">SUMIF(AAL!$I$3:$I$65061,'Risk Lv. Inforce'!$B$7:$B$1291,AAL!$J$3:$J$65007)</f>
        <v>0</v>
      </c>
      <c r="AI1988" s="116">
        <f ca="1">SUMIF(AAL!$K$3:$K$65061,'Risk Lv. Inforce'!$B$7:$B$1291,AAL!$L$3:$L$65007)</f>
        <v>0</v>
      </c>
      <c r="AJ1988" s="116">
        <f>VLOOKUP(B1988,AAL!$Q$4:$S$1048576,3,0)</f>
        <v>0</v>
      </c>
      <c r="AK1988" s="116">
        <f>VLOOKUP(B1988,AAL!$U$4:$W$1048576,3,0)</f>
        <v>0</v>
      </c>
      <c r="AL1988" s="69">
        <f ca="1">IFERROR(((AD1988+(AD1988*'Portfolio Stats_RMS'!$C$7))/($AB1988*(1-'Portfolio Stats_RMS'!$C$6))),0)</f>
        <v>0</v>
      </c>
      <c r="AM1988" s="69">
        <f ca="1">IFERROR(((AF1988+(AF1988*'Portfolio Stats_RMS'!$C$7))/($AB1988*(1-'Portfolio Stats_RMS'!$C$6))),0)</f>
        <v>0</v>
      </c>
      <c r="AN1988" s="69">
        <f ca="1">IFERROR(((AH1988+(AH1988*'Portfolio Stats_RMS'!$C$7))/($AB1988*(1-'Portfolio Stats_RMS'!$C$6))),0)</f>
        <v>0</v>
      </c>
      <c r="AO1988" s="69">
        <f>IFERROR(((AJ1988+(AJ1988*'Portfolio Stats_RMS'!$C$7))/(AB1988*(1-'Portfolio Stats_RMS'!$C$6))),0)</f>
        <v>0</v>
      </c>
      <c r="AP1988" s="152"/>
    </row>
    <row r="1989" spans="2:42" x14ac:dyDescent="0.25">
      <c r="B1989" s="29"/>
      <c r="C1989" s="87"/>
      <c r="D1989" s="29"/>
      <c r="E1989" s="29"/>
      <c r="F1989" s="29"/>
      <c r="G1989" s="25"/>
      <c r="H1989" s="25"/>
      <c r="I1989" s="25"/>
      <c r="J1989" s="100"/>
      <c r="K1989" s="100"/>
      <c r="L1989" s="149"/>
      <c r="M1989" s="29"/>
      <c r="N1989" s="29"/>
      <c r="O1989" s="29"/>
      <c r="P1989" s="149"/>
      <c r="Q1989" s="150"/>
      <c r="R1989" s="152"/>
      <c r="S1989" s="153"/>
      <c r="T1989" s="153"/>
      <c r="U1989" s="154"/>
      <c r="V1989" s="99"/>
      <c r="W1989" s="99"/>
      <c r="X1989" s="25"/>
      <c r="Y1989" s="25"/>
      <c r="Z1989" s="99"/>
      <c r="AA1989" s="25"/>
      <c r="AB1989" s="25"/>
      <c r="AC1989" s="99"/>
      <c r="AD1989" s="116">
        <f ca="1">SUMIF(AAL!$A$3:$A$65061,'Risk Lv. Inforce'!$B$7:$B$12091,AAL!$B$3:$B$65007)</f>
        <v>0</v>
      </c>
      <c r="AE1989" s="116">
        <f ca="1">SUMIF(AAL!$C$3:$C$65061,'Risk Lv. Inforce'!$B$7:$B$10291,AAL!$D$3:$D$65007)</f>
        <v>0</v>
      </c>
      <c r="AF1989" s="116">
        <f ca="1">SUMIF(AAL!$E$3:$E$65061,'Risk Lv. Inforce'!$B$7:$B$1291,AAL!$F$3:$F$65007)</f>
        <v>0</v>
      </c>
      <c r="AG1989" s="116">
        <f ca="1">SUMIF(AAL!$G$3:$G$65061,'Risk Lv. Inforce'!$B$7:$B$1291,AAL!$H$3:$H$65007)</f>
        <v>0</v>
      </c>
      <c r="AH1989" s="116">
        <f ca="1">SUMIF(AAL!$I$3:$I$65061,'Risk Lv. Inforce'!$B$7:$B$1291,AAL!$J$3:$J$65007)</f>
        <v>0</v>
      </c>
      <c r="AI1989" s="116">
        <f ca="1">SUMIF(AAL!$K$3:$K$65061,'Risk Lv. Inforce'!$B$7:$B$1291,AAL!$L$3:$L$65007)</f>
        <v>0</v>
      </c>
      <c r="AJ1989" s="116">
        <f>VLOOKUP(B1989,AAL!$Q$4:$S$1048576,3,0)</f>
        <v>0</v>
      </c>
      <c r="AK1989" s="116">
        <f>VLOOKUP(B1989,AAL!$U$4:$W$1048576,3,0)</f>
        <v>0</v>
      </c>
      <c r="AL1989" s="69">
        <f ca="1">IFERROR(((AD1989+(AD1989*'Portfolio Stats_RMS'!$C$7))/($AB1989*(1-'Portfolio Stats_RMS'!$C$6))),0)</f>
        <v>0</v>
      </c>
      <c r="AM1989" s="69">
        <f ca="1">IFERROR(((AF1989+(AF1989*'Portfolio Stats_RMS'!$C$7))/($AB1989*(1-'Portfolio Stats_RMS'!$C$6))),0)</f>
        <v>0</v>
      </c>
      <c r="AN1989" s="69">
        <f ca="1">IFERROR(((AH1989+(AH1989*'Portfolio Stats_RMS'!$C$7))/($AB1989*(1-'Portfolio Stats_RMS'!$C$6))),0)</f>
        <v>0</v>
      </c>
      <c r="AO1989" s="69">
        <f>IFERROR(((AJ1989+(AJ1989*'Portfolio Stats_RMS'!$C$7))/(AB1989*(1-'Portfolio Stats_RMS'!$C$6))),0)</f>
        <v>0</v>
      </c>
      <c r="AP1989" s="152"/>
    </row>
    <row r="1990" spans="2:42" x14ac:dyDescent="0.25">
      <c r="B1990" s="29"/>
      <c r="C1990" s="87"/>
      <c r="D1990" s="29"/>
      <c r="E1990" s="29"/>
      <c r="F1990" s="29"/>
      <c r="G1990" s="25"/>
      <c r="H1990" s="25"/>
      <c r="I1990" s="25"/>
      <c r="J1990" s="100"/>
      <c r="K1990" s="100"/>
      <c r="L1990" s="149"/>
      <c r="M1990" s="29"/>
      <c r="N1990" s="29"/>
      <c r="O1990" s="29"/>
      <c r="P1990" s="149"/>
      <c r="Q1990" s="150"/>
      <c r="R1990" s="152"/>
      <c r="S1990" s="153"/>
      <c r="T1990" s="153"/>
      <c r="U1990" s="154"/>
      <c r="V1990" s="99"/>
      <c r="W1990" s="99"/>
      <c r="X1990" s="25"/>
      <c r="Y1990" s="25"/>
      <c r="Z1990" s="99"/>
      <c r="AA1990" s="25"/>
      <c r="AB1990" s="25"/>
      <c r="AC1990" s="99"/>
      <c r="AD1990" s="116">
        <f ca="1">SUMIF(AAL!$A$3:$A$65061,'Risk Lv. Inforce'!$B$7:$B$12091,AAL!$B$3:$B$65007)</f>
        <v>0</v>
      </c>
      <c r="AE1990" s="116">
        <f ca="1">SUMIF(AAL!$C$3:$C$65061,'Risk Lv. Inforce'!$B$7:$B$10291,AAL!$D$3:$D$65007)</f>
        <v>0</v>
      </c>
      <c r="AF1990" s="116">
        <f ca="1">SUMIF(AAL!$E$3:$E$65061,'Risk Lv. Inforce'!$B$7:$B$1291,AAL!$F$3:$F$65007)</f>
        <v>0</v>
      </c>
      <c r="AG1990" s="116">
        <f ca="1">SUMIF(AAL!$G$3:$G$65061,'Risk Lv. Inforce'!$B$7:$B$1291,AAL!$H$3:$H$65007)</f>
        <v>0</v>
      </c>
      <c r="AH1990" s="116">
        <f ca="1">SUMIF(AAL!$I$3:$I$65061,'Risk Lv. Inforce'!$B$7:$B$1291,AAL!$J$3:$J$65007)</f>
        <v>0</v>
      </c>
      <c r="AI1990" s="116">
        <f ca="1">SUMIF(AAL!$K$3:$K$65061,'Risk Lv. Inforce'!$B$7:$B$1291,AAL!$L$3:$L$65007)</f>
        <v>0</v>
      </c>
      <c r="AJ1990" s="116">
        <f>VLOOKUP(B1990,AAL!$Q$4:$S$1048576,3,0)</f>
        <v>0</v>
      </c>
      <c r="AK1990" s="116">
        <f>VLOOKUP(B1990,AAL!$U$4:$W$1048576,3,0)</f>
        <v>0</v>
      </c>
      <c r="AL1990" s="69">
        <f ca="1">IFERROR(((AD1990+(AD1990*'Portfolio Stats_RMS'!$C$7))/($AB1990*(1-'Portfolio Stats_RMS'!$C$6))),0)</f>
        <v>0</v>
      </c>
      <c r="AM1990" s="69">
        <f ca="1">IFERROR(((AF1990+(AF1990*'Portfolio Stats_RMS'!$C$7))/($AB1990*(1-'Portfolio Stats_RMS'!$C$6))),0)</f>
        <v>0</v>
      </c>
      <c r="AN1990" s="69">
        <f ca="1">IFERROR(((AH1990+(AH1990*'Portfolio Stats_RMS'!$C$7))/($AB1990*(1-'Portfolio Stats_RMS'!$C$6))),0)</f>
        <v>0</v>
      </c>
      <c r="AO1990" s="69">
        <f>IFERROR(((AJ1990+(AJ1990*'Portfolio Stats_RMS'!$C$7))/(AB1990*(1-'Portfolio Stats_RMS'!$C$6))),0)</f>
        <v>0</v>
      </c>
      <c r="AP1990" s="152"/>
    </row>
    <row r="1991" spans="2:42" x14ac:dyDescent="0.25">
      <c r="B1991" s="29"/>
      <c r="C1991" s="87"/>
      <c r="D1991" s="29"/>
      <c r="E1991" s="29"/>
      <c r="F1991" s="29"/>
      <c r="G1991" s="25"/>
      <c r="H1991" s="25"/>
      <c r="I1991" s="25"/>
      <c r="J1991" s="100"/>
      <c r="K1991" s="100"/>
      <c r="L1991" s="149"/>
      <c r="M1991" s="29"/>
      <c r="N1991" s="29"/>
      <c r="O1991" s="29"/>
      <c r="P1991" s="149"/>
      <c r="Q1991" s="150"/>
      <c r="R1991" s="152"/>
      <c r="S1991" s="153"/>
      <c r="T1991" s="153"/>
      <c r="U1991" s="154"/>
      <c r="V1991" s="99"/>
      <c r="W1991" s="99"/>
      <c r="X1991" s="25"/>
      <c r="Y1991" s="25"/>
      <c r="Z1991" s="99"/>
      <c r="AA1991" s="25"/>
      <c r="AB1991" s="25"/>
      <c r="AC1991" s="99"/>
      <c r="AD1991" s="116">
        <f ca="1">SUMIF(AAL!$A$3:$A$65061,'Risk Lv. Inforce'!$B$7:$B$12091,AAL!$B$3:$B$65007)</f>
        <v>0</v>
      </c>
      <c r="AE1991" s="116">
        <f ca="1">SUMIF(AAL!$C$3:$C$65061,'Risk Lv. Inforce'!$B$7:$B$10291,AAL!$D$3:$D$65007)</f>
        <v>0</v>
      </c>
      <c r="AF1991" s="116">
        <f ca="1">SUMIF(AAL!$E$3:$E$65061,'Risk Lv. Inforce'!$B$7:$B$1291,AAL!$F$3:$F$65007)</f>
        <v>0</v>
      </c>
      <c r="AG1991" s="116">
        <f ca="1">SUMIF(AAL!$G$3:$G$65061,'Risk Lv. Inforce'!$B$7:$B$1291,AAL!$H$3:$H$65007)</f>
        <v>0</v>
      </c>
      <c r="AH1991" s="116">
        <f ca="1">SUMIF(AAL!$I$3:$I$65061,'Risk Lv. Inforce'!$B$7:$B$1291,AAL!$J$3:$J$65007)</f>
        <v>0</v>
      </c>
      <c r="AI1991" s="116">
        <f ca="1">SUMIF(AAL!$K$3:$K$65061,'Risk Lv. Inforce'!$B$7:$B$1291,AAL!$L$3:$L$65007)</f>
        <v>0</v>
      </c>
      <c r="AJ1991" s="116">
        <f>VLOOKUP(B1991,AAL!$Q$4:$S$1048576,3,0)</f>
        <v>0</v>
      </c>
      <c r="AK1991" s="116">
        <f>VLOOKUP(B1991,AAL!$U$4:$W$1048576,3,0)</f>
        <v>0</v>
      </c>
      <c r="AL1991" s="69">
        <f ca="1">IFERROR(((AD1991+(AD1991*'Portfolio Stats_RMS'!$C$7))/($AB1991*(1-'Portfolio Stats_RMS'!$C$6))),0)</f>
        <v>0</v>
      </c>
      <c r="AM1991" s="69">
        <f ca="1">IFERROR(((AF1991+(AF1991*'Portfolio Stats_RMS'!$C$7))/($AB1991*(1-'Portfolio Stats_RMS'!$C$6))),0)</f>
        <v>0</v>
      </c>
      <c r="AN1991" s="69">
        <f ca="1">IFERROR(((AH1991+(AH1991*'Portfolio Stats_RMS'!$C$7))/($AB1991*(1-'Portfolio Stats_RMS'!$C$6))),0)</f>
        <v>0</v>
      </c>
      <c r="AO1991" s="69">
        <f>IFERROR(((AJ1991+(AJ1991*'Portfolio Stats_RMS'!$C$7))/(AB1991*(1-'Portfolio Stats_RMS'!$C$6))),0)</f>
        <v>0</v>
      </c>
      <c r="AP1991" s="152"/>
    </row>
    <row r="1992" spans="2:42" x14ac:dyDescent="0.25">
      <c r="B1992" s="29"/>
      <c r="C1992" s="87"/>
      <c r="D1992" s="29"/>
      <c r="E1992" s="29"/>
      <c r="F1992" s="29"/>
      <c r="G1992" s="25"/>
      <c r="H1992" s="25"/>
      <c r="I1992" s="25"/>
      <c r="J1992" s="100"/>
      <c r="K1992" s="100"/>
      <c r="L1992" s="149"/>
      <c r="M1992" s="29"/>
      <c r="N1992" s="29"/>
      <c r="O1992" s="29"/>
      <c r="P1992" s="149"/>
      <c r="Q1992" s="150"/>
      <c r="R1992" s="152"/>
      <c r="S1992" s="153"/>
      <c r="T1992" s="153"/>
      <c r="U1992" s="154"/>
      <c r="V1992" s="99"/>
      <c r="W1992" s="99"/>
      <c r="X1992" s="25"/>
      <c r="Y1992" s="25"/>
      <c r="Z1992" s="99"/>
      <c r="AA1992" s="25"/>
      <c r="AB1992" s="25"/>
      <c r="AC1992" s="99"/>
      <c r="AD1992" s="116">
        <f ca="1">SUMIF(AAL!$A$3:$A$65061,'Risk Lv. Inforce'!$B$7:$B$12091,AAL!$B$3:$B$65007)</f>
        <v>0</v>
      </c>
      <c r="AE1992" s="116">
        <f ca="1">SUMIF(AAL!$C$3:$C$65061,'Risk Lv. Inforce'!$B$7:$B$10291,AAL!$D$3:$D$65007)</f>
        <v>0</v>
      </c>
      <c r="AF1992" s="116">
        <f ca="1">SUMIF(AAL!$E$3:$E$65061,'Risk Lv. Inforce'!$B$7:$B$1291,AAL!$F$3:$F$65007)</f>
        <v>0</v>
      </c>
      <c r="AG1992" s="116">
        <f ca="1">SUMIF(AAL!$G$3:$G$65061,'Risk Lv. Inforce'!$B$7:$B$1291,AAL!$H$3:$H$65007)</f>
        <v>0</v>
      </c>
      <c r="AH1992" s="116">
        <f ca="1">SUMIF(AAL!$I$3:$I$65061,'Risk Lv. Inforce'!$B$7:$B$1291,AAL!$J$3:$J$65007)</f>
        <v>0</v>
      </c>
      <c r="AI1992" s="116">
        <f ca="1">SUMIF(AAL!$K$3:$K$65061,'Risk Lv. Inforce'!$B$7:$B$1291,AAL!$L$3:$L$65007)</f>
        <v>0</v>
      </c>
      <c r="AJ1992" s="116">
        <f>VLOOKUP(B1992,AAL!$Q$4:$S$1048576,3,0)</f>
        <v>0</v>
      </c>
      <c r="AK1992" s="116">
        <f>VLOOKUP(B1992,AAL!$U$4:$W$1048576,3,0)</f>
        <v>0</v>
      </c>
      <c r="AL1992" s="69">
        <f ca="1">IFERROR(((AD1992+(AD1992*'Portfolio Stats_RMS'!$C$7))/($AB1992*(1-'Portfolio Stats_RMS'!$C$6))),0)</f>
        <v>0</v>
      </c>
      <c r="AM1992" s="69">
        <f ca="1">IFERROR(((AF1992+(AF1992*'Portfolio Stats_RMS'!$C$7))/($AB1992*(1-'Portfolio Stats_RMS'!$C$6))),0)</f>
        <v>0</v>
      </c>
      <c r="AN1992" s="69">
        <f ca="1">IFERROR(((AH1992+(AH1992*'Portfolio Stats_RMS'!$C$7))/($AB1992*(1-'Portfolio Stats_RMS'!$C$6))),0)</f>
        <v>0</v>
      </c>
      <c r="AO1992" s="69">
        <f>IFERROR(((AJ1992+(AJ1992*'Portfolio Stats_RMS'!$C$7))/(AB1992*(1-'Portfolio Stats_RMS'!$C$6))),0)</f>
        <v>0</v>
      </c>
      <c r="AP1992" s="152"/>
    </row>
    <row r="1993" spans="2:42" x14ac:dyDescent="0.25">
      <c r="B1993" s="29"/>
      <c r="C1993" s="87"/>
      <c r="D1993" s="29"/>
      <c r="E1993" s="29"/>
      <c r="F1993" s="29"/>
      <c r="G1993" s="25"/>
      <c r="H1993" s="25"/>
      <c r="I1993" s="25"/>
      <c r="J1993" s="100"/>
      <c r="K1993" s="100"/>
      <c r="L1993" s="149"/>
      <c r="M1993" s="29"/>
      <c r="N1993" s="29"/>
      <c r="O1993" s="29"/>
      <c r="P1993" s="149"/>
      <c r="Q1993" s="150"/>
      <c r="R1993" s="152"/>
      <c r="S1993" s="153"/>
      <c r="T1993" s="153"/>
      <c r="U1993" s="154"/>
      <c r="V1993" s="99"/>
      <c r="W1993" s="99"/>
      <c r="X1993" s="25"/>
      <c r="Y1993" s="25"/>
      <c r="Z1993" s="99"/>
      <c r="AA1993" s="25"/>
      <c r="AB1993" s="25"/>
      <c r="AC1993" s="99"/>
      <c r="AD1993" s="116">
        <f ca="1">SUMIF(AAL!$A$3:$A$65061,'Risk Lv. Inforce'!$B$7:$B$12091,AAL!$B$3:$B$65007)</f>
        <v>0</v>
      </c>
      <c r="AE1993" s="116">
        <f ca="1">SUMIF(AAL!$C$3:$C$65061,'Risk Lv. Inforce'!$B$7:$B$10291,AAL!$D$3:$D$65007)</f>
        <v>0</v>
      </c>
      <c r="AF1993" s="116">
        <f ca="1">SUMIF(AAL!$E$3:$E$65061,'Risk Lv. Inforce'!$B$7:$B$1291,AAL!$F$3:$F$65007)</f>
        <v>0</v>
      </c>
      <c r="AG1993" s="116">
        <f ca="1">SUMIF(AAL!$G$3:$G$65061,'Risk Lv. Inforce'!$B$7:$B$1291,AAL!$H$3:$H$65007)</f>
        <v>0</v>
      </c>
      <c r="AH1993" s="116">
        <f ca="1">SUMIF(AAL!$I$3:$I$65061,'Risk Lv. Inforce'!$B$7:$B$1291,AAL!$J$3:$J$65007)</f>
        <v>0</v>
      </c>
      <c r="AI1993" s="116">
        <f ca="1">SUMIF(AAL!$K$3:$K$65061,'Risk Lv. Inforce'!$B$7:$B$1291,AAL!$L$3:$L$65007)</f>
        <v>0</v>
      </c>
      <c r="AJ1993" s="116">
        <f>VLOOKUP(B1993,AAL!$Q$4:$S$1048576,3,0)</f>
        <v>0</v>
      </c>
      <c r="AK1993" s="116">
        <f>VLOOKUP(B1993,AAL!$U$4:$W$1048576,3,0)</f>
        <v>0</v>
      </c>
      <c r="AL1993" s="69">
        <f ca="1">IFERROR(((AD1993+(AD1993*'Portfolio Stats_RMS'!$C$7))/($AB1993*(1-'Portfolio Stats_RMS'!$C$6))),0)</f>
        <v>0</v>
      </c>
      <c r="AM1993" s="69">
        <f ca="1">IFERROR(((AF1993+(AF1993*'Portfolio Stats_RMS'!$C$7))/($AB1993*(1-'Portfolio Stats_RMS'!$C$6))),0)</f>
        <v>0</v>
      </c>
      <c r="AN1993" s="69">
        <f ca="1">IFERROR(((AH1993+(AH1993*'Portfolio Stats_RMS'!$C$7))/($AB1993*(1-'Portfolio Stats_RMS'!$C$6))),0)</f>
        <v>0</v>
      </c>
      <c r="AO1993" s="69">
        <f>IFERROR(((AJ1993+(AJ1993*'Portfolio Stats_RMS'!$C$7))/(AB1993*(1-'Portfolio Stats_RMS'!$C$6))),0)</f>
        <v>0</v>
      </c>
      <c r="AP1993" s="152"/>
    </row>
    <row r="1994" spans="2:42" x14ac:dyDescent="0.25">
      <c r="B1994" s="29"/>
      <c r="C1994" s="87"/>
      <c r="D1994" s="29"/>
      <c r="E1994" s="29"/>
      <c r="F1994" s="29"/>
      <c r="G1994" s="25"/>
      <c r="H1994" s="25"/>
      <c r="I1994" s="25"/>
      <c r="J1994" s="100"/>
      <c r="K1994" s="100"/>
      <c r="L1994" s="29"/>
      <c r="M1994" s="29"/>
      <c r="N1994" s="29"/>
      <c r="O1994" s="29"/>
      <c r="P1994" s="149"/>
      <c r="Q1994" s="150"/>
      <c r="R1994" s="152"/>
      <c r="S1994" s="153"/>
      <c r="T1994" s="153"/>
      <c r="U1994" s="154"/>
      <c r="V1994" s="99"/>
      <c r="W1994" s="99"/>
      <c r="X1994" s="25"/>
      <c r="Y1994" s="25"/>
      <c r="Z1994" s="99"/>
      <c r="AA1994" s="25"/>
      <c r="AB1994" s="25"/>
      <c r="AC1994" s="99"/>
      <c r="AD1994" s="116">
        <f ca="1">SUMIF(AAL!$A$3:$A$65061,'Risk Lv. Inforce'!$B$7:$B$12091,AAL!$B$3:$B$65007)</f>
        <v>0</v>
      </c>
      <c r="AE1994" s="116">
        <f ca="1">SUMIF(AAL!$C$3:$C$65061,'Risk Lv. Inforce'!$B$7:$B$10291,AAL!$D$3:$D$65007)</f>
        <v>0</v>
      </c>
      <c r="AF1994" s="116">
        <f ca="1">SUMIF(AAL!$E$3:$E$65061,'Risk Lv. Inforce'!$B$7:$B$1291,AAL!$F$3:$F$65007)</f>
        <v>0</v>
      </c>
      <c r="AG1994" s="116">
        <f ca="1">SUMIF(AAL!$G$3:$G$65061,'Risk Lv. Inforce'!$B$7:$B$1291,AAL!$H$3:$H$65007)</f>
        <v>0</v>
      </c>
      <c r="AH1994" s="116">
        <f ca="1">SUMIF(AAL!$I$3:$I$65061,'Risk Lv. Inforce'!$B$7:$B$1291,AAL!$J$3:$J$65007)</f>
        <v>0</v>
      </c>
      <c r="AI1994" s="116">
        <f ca="1">SUMIF(AAL!$K$3:$K$65061,'Risk Lv. Inforce'!$B$7:$B$1291,AAL!$L$3:$L$65007)</f>
        <v>0</v>
      </c>
      <c r="AJ1994" s="116">
        <f>VLOOKUP(B1994,AAL!$Q$4:$S$1048576,3,0)</f>
        <v>0</v>
      </c>
      <c r="AK1994" s="116">
        <f>VLOOKUP(B1994,AAL!$U$4:$W$1048576,3,0)</f>
        <v>0</v>
      </c>
      <c r="AL1994" s="69">
        <f ca="1">IFERROR(((AD1994+(AD1994*'Portfolio Stats_RMS'!$C$7))/($AB1994*(1-'Portfolio Stats_RMS'!$C$6))),0)</f>
        <v>0</v>
      </c>
      <c r="AM1994" s="69">
        <f ca="1">IFERROR(((AF1994+(AF1994*'Portfolio Stats_RMS'!$C$7))/($AB1994*(1-'Portfolio Stats_RMS'!$C$6))),0)</f>
        <v>0</v>
      </c>
      <c r="AN1994" s="69">
        <f ca="1">IFERROR(((AH1994+(AH1994*'Portfolio Stats_RMS'!$C$7))/($AB1994*(1-'Portfolio Stats_RMS'!$C$6))),0)</f>
        <v>0</v>
      </c>
      <c r="AO1994" s="69">
        <f>IFERROR(((AJ1994+(AJ1994*'Portfolio Stats_RMS'!$C$7))/(AB1994*(1-'Portfolio Stats_RMS'!$C$6))),0)</f>
        <v>0</v>
      </c>
      <c r="AP1994" s="152"/>
    </row>
    <row r="1995" spans="2:42" x14ac:dyDescent="0.25">
      <c r="B1995" s="29"/>
      <c r="C1995" s="87"/>
      <c r="D1995" s="29"/>
      <c r="E1995" s="29"/>
      <c r="F1995" s="29"/>
      <c r="G1995" s="25"/>
      <c r="H1995" s="25"/>
      <c r="I1995" s="25"/>
      <c r="J1995" s="100"/>
      <c r="K1995" s="100"/>
      <c r="L1995" s="29"/>
      <c r="M1995" s="29"/>
      <c r="N1995" s="29"/>
      <c r="O1995" s="29"/>
      <c r="P1995" s="149"/>
      <c r="Q1995" s="150"/>
      <c r="R1995" s="152"/>
      <c r="S1995" s="153"/>
      <c r="T1995" s="153"/>
      <c r="U1995" s="154"/>
      <c r="V1995" s="99"/>
      <c r="W1995" s="99"/>
      <c r="X1995" s="25"/>
      <c r="Y1995" s="25"/>
      <c r="Z1995" s="99"/>
      <c r="AA1995" s="25"/>
      <c r="AB1995" s="25"/>
      <c r="AC1995" s="99"/>
      <c r="AD1995" s="116">
        <f ca="1">SUMIF(AAL!$A$3:$A$65061,'Risk Lv. Inforce'!$B$7:$B$12091,AAL!$B$3:$B$65007)</f>
        <v>0</v>
      </c>
      <c r="AE1995" s="116">
        <f ca="1">SUMIF(AAL!$C$3:$C$65061,'Risk Lv. Inforce'!$B$7:$B$10291,AAL!$D$3:$D$65007)</f>
        <v>0</v>
      </c>
      <c r="AF1995" s="116">
        <f ca="1">SUMIF(AAL!$E$3:$E$65061,'Risk Lv. Inforce'!$B$7:$B$1291,AAL!$F$3:$F$65007)</f>
        <v>0</v>
      </c>
      <c r="AG1995" s="116">
        <f ca="1">SUMIF(AAL!$G$3:$G$65061,'Risk Lv. Inforce'!$B$7:$B$1291,AAL!$H$3:$H$65007)</f>
        <v>0</v>
      </c>
      <c r="AH1995" s="116">
        <f ca="1">SUMIF(AAL!$I$3:$I$65061,'Risk Lv. Inforce'!$B$7:$B$1291,AAL!$J$3:$J$65007)</f>
        <v>0</v>
      </c>
      <c r="AI1995" s="116">
        <f ca="1">SUMIF(AAL!$K$3:$K$65061,'Risk Lv. Inforce'!$B$7:$B$1291,AAL!$L$3:$L$65007)</f>
        <v>0</v>
      </c>
      <c r="AJ1995" s="116">
        <f>VLOOKUP(B1995,AAL!$Q$4:$S$1048576,3,0)</f>
        <v>0</v>
      </c>
      <c r="AK1995" s="116">
        <f>VLOOKUP(B1995,AAL!$U$4:$W$1048576,3,0)</f>
        <v>0</v>
      </c>
      <c r="AL1995" s="69">
        <f ca="1">IFERROR(((AD1995+(AD1995*'Portfolio Stats_RMS'!$C$7))/($AB1995*(1-'Portfolio Stats_RMS'!$C$6))),0)</f>
        <v>0</v>
      </c>
      <c r="AM1995" s="69">
        <f ca="1">IFERROR(((AF1995+(AF1995*'Portfolio Stats_RMS'!$C$7))/($AB1995*(1-'Portfolio Stats_RMS'!$C$6))),0)</f>
        <v>0</v>
      </c>
      <c r="AN1995" s="69">
        <f ca="1">IFERROR(((AH1995+(AH1995*'Portfolio Stats_RMS'!$C$7))/($AB1995*(1-'Portfolio Stats_RMS'!$C$6))),0)</f>
        <v>0</v>
      </c>
      <c r="AO1995" s="69">
        <f>IFERROR(((AJ1995+(AJ1995*'Portfolio Stats_RMS'!$C$7))/(AB1995*(1-'Portfolio Stats_RMS'!$C$6))),0)</f>
        <v>0</v>
      </c>
      <c r="AP1995" s="152"/>
    </row>
    <row r="1996" spans="2:42" x14ac:dyDescent="0.25">
      <c r="B1996" s="29"/>
      <c r="C1996" s="87"/>
      <c r="D1996" s="29"/>
      <c r="E1996" s="29"/>
      <c r="F1996" s="29"/>
      <c r="G1996" s="25"/>
      <c r="H1996" s="25"/>
      <c r="I1996" s="25"/>
      <c r="J1996" s="100"/>
      <c r="K1996" s="100"/>
      <c r="L1996" s="29"/>
      <c r="M1996" s="29"/>
      <c r="N1996" s="29"/>
      <c r="O1996" s="29"/>
      <c r="P1996" s="149"/>
      <c r="Q1996" s="150"/>
      <c r="R1996" s="152"/>
      <c r="S1996" s="153"/>
      <c r="T1996" s="153"/>
      <c r="U1996" s="154"/>
      <c r="V1996" s="99"/>
      <c r="W1996" s="99"/>
      <c r="X1996" s="25"/>
      <c r="Y1996" s="25"/>
      <c r="Z1996" s="99"/>
      <c r="AA1996" s="25"/>
      <c r="AB1996" s="25"/>
      <c r="AC1996" s="99"/>
      <c r="AD1996" s="116">
        <f ca="1">SUMIF(AAL!$A$3:$A$65061,'Risk Lv. Inforce'!$B$7:$B$12091,AAL!$B$3:$B$65007)</f>
        <v>0</v>
      </c>
      <c r="AE1996" s="116">
        <f ca="1">SUMIF(AAL!$C$3:$C$65061,'Risk Lv. Inforce'!$B$7:$B$10291,AAL!$D$3:$D$65007)</f>
        <v>0</v>
      </c>
      <c r="AF1996" s="116">
        <f ca="1">SUMIF(AAL!$E$3:$E$65061,'Risk Lv. Inforce'!$B$7:$B$1291,AAL!$F$3:$F$65007)</f>
        <v>0</v>
      </c>
      <c r="AG1996" s="116">
        <f ca="1">SUMIF(AAL!$G$3:$G$65061,'Risk Lv. Inforce'!$B$7:$B$1291,AAL!$H$3:$H$65007)</f>
        <v>0</v>
      </c>
      <c r="AH1996" s="116">
        <f ca="1">SUMIF(AAL!$I$3:$I$65061,'Risk Lv. Inforce'!$B$7:$B$1291,AAL!$J$3:$J$65007)</f>
        <v>0</v>
      </c>
      <c r="AI1996" s="116">
        <f ca="1">SUMIF(AAL!$K$3:$K$65061,'Risk Lv. Inforce'!$B$7:$B$1291,AAL!$L$3:$L$65007)</f>
        <v>0</v>
      </c>
      <c r="AJ1996" s="116">
        <f>VLOOKUP(B1996,AAL!$Q$4:$S$1048576,3,0)</f>
        <v>0</v>
      </c>
      <c r="AK1996" s="116">
        <f>VLOOKUP(B1996,AAL!$U$4:$W$1048576,3,0)</f>
        <v>0</v>
      </c>
      <c r="AL1996" s="69">
        <f ca="1">IFERROR(((AD1996+(AD1996*'Portfolio Stats_RMS'!$C$7))/($AB1996*(1-'Portfolio Stats_RMS'!$C$6))),0)</f>
        <v>0</v>
      </c>
      <c r="AM1996" s="69">
        <f ca="1">IFERROR(((AF1996+(AF1996*'Portfolio Stats_RMS'!$C$7))/($AB1996*(1-'Portfolio Stats_RMS'!$C$6))),0)</f>
        <v>0</v>
      </c>
      <c r="AN1996" s="69">
        <f ca="1">IFERROR(((AH1996+(AH1996*'Portfolio Stats_RMS'!$C$7))/($AB1996*(1-'Portfolio Stats_RMS'!$C$6))),0)</f>
        <v>0</v>
      </c>
      <c r="AO1996" s="69">
        <f>IFERROR(((AJ1996+(AJ1996*'Portfolio Stats_RMS'!$C$7))/(AB1996*(1-'Portfolio Stats_RMS'!$C$6))),0)</f>
        <v>0</v>
      </c>
      <c r="AP1996" s="152"/>
    </row>
    <row r="1997" spans="2:42" x14ac:dyDescent="0.25">
      <c r="B1997" s="29"/>
      <c r="C1997" s="87"/>
      <c r="D1997" s="29"/>
      <c r="E1997" s="29"/>
      <c r="F1997" s="29"/>
      <c r="G1997" s="25"/>
      <c r="H1997" s="25"/>
      <c r="I1997" s="25"/>
      <c r="J1997" s="100"/>
      <c r="K1997" s="100"/>
      <c r="L1997" s="29"/>
      <c r="M1997" s="29"/>
      <c r="N1997" s="29"/>
      <c r="O1997" s="29"/>
      <c r="P1997" s="149"/>
      <c r="Q1997" s="150"/>
      <c r="R1997" s="152"/>
      <c r="S1997" s="153"/>
      <c r="T1997" s="153"/>
      <c r="U1997" s="154"/>
      <c r="V1997" s="99"/>
      <c r="W1997" s="99"/>
      <c r="X1997" s="25"/>
      <c r="Y1997" s="25"/>
      <c r="Z1997" s="99"/>
      <c r="AA1997" s="25"/>
      <c r="AB1997" s="25"/>
      <c r="AC1997" s="99"/>
      <c r="AD1997" s="116">
        <f ca="1">SUMIF(AAL!$A$3:$A$65061,'Risk Lv. Inforce'!$B$7:$B$12091,AAL!$B$3:$B$65007)</f>
        <v>0</v>
      </c>
      <c r="AE1997" s="116">
        <f ca="1">SUMIF(AAL!$C$3:$C$65061,'Risk Lv. Inforce'!$B$7:$B$10291,AAL!$D$3:$D$65007)</f>
        <v>0</v>
      </c>
      <c r="AF1997" s="116">
        <f ca="1">SUMIF(AAL!$E$3:$E$65061,'Risk Lv. Inforce'!$B$7:$B$1291,AAL!$F$3:$F$65007)</f>
        <v>0</v>
      </c>
      <c r="AG1997" s="116">
        <f ca="1">SUMIF(AAL!$G$3:$G$65061,'Risk Lv. Inforce'!$B$7:$B$1291,AAL!$H$3:$H$65007)</f>
        <v>0</v>
      </c>
      <c r="AH1997" s="116">
        <f ca="1">SUMIF(AAL!$I$3:$I$65061,'Risk Lv. Inforce'!$B$7:$B$1291,AAL!$J$3:$J$65007)</f>
        <v>0</v>
      </c>
      <c r="AI1997" s="116">
        <f ca="1">SUMIF(AAL!$K$3:$K$65061,'Risk Lv. Inforce'!$B$7:$B$1291,AAL!$L$3:$L$65007)</f>
        <v>0</v>
      </c>
      <c r="AJ1997" s="116">
        <f>VLOOKUP(B1997,AAL!$Q$4:$S$1048576,3,0)</f>
        <v>0</v>
      </c>
      <c r="AK1997" s="116">
        <f>VLOOKUP(B1997,AAL!$U$4:$W$1048576,3,0)</f>
        <v>0</v>
      </c>
      <c r="AL1997" s="69">
        <f ca="1">IFERROR(((AD1997+(AD1997*'Portfolio Stats_RMS'!$C$7))/($AB1997*(1-'Portfolio Stats_RMS'!$C$6))),0)</f>
        <v>0</v>
      </c>
      <c r="AM1997" s="69">
        <f ca="1">IFERROR(((AF1997+(AF1997*'Portfolio Stats_RMS'!$C$7))/($AB1997*(1-'Portfolio Stats_RMS'!$C$6))),0)</f>
        <v>0</v>
      </c>
      <c r="AN1997" s="69">
        <f ca="1">IFERROR(((AH1997+(AH1997*'Portfolio Stats_RMS'!$C$7))/($AB1997*(1-'Portfolio Stats_RMS'!$C$6))),0)</f>
        <v>0</v>
      </c>
      <c r="AO1997" s="69">
        <f>IFERROR(((AJ1997+(AJ1997*'Portfolio Stats_RMS'!$C$7))/(AB1997*(1-'Portfolio Stats_RMS'!$C$6))),0)</f>
        <v>0</v>
      </c>
      <c r="AP1997" s="152"/>
    </row>
    <row r="1998" spans="2:42" x14ac:dyDescent="0.25">
      <c r="B1998" s="29"/>
      <c r="C1998" s="87"/>
      <c r="D1998" s="29"/>
      <c r="E1998" s="29"/>
      <c r="F1998" s="29"/>
      <c r="G1998" s="25"/>
      <c r="H1998" s="25"/>
      <c r="I1998" s="25"/>
      <c r="J1998" s="100"/>
      <c r="K1998" s="100"/>
      <c r="L1998" s="149"/>
      <c r="M1998" s="29"/>
      <c r="N1998" s="29"/>
      <c r="O1998" s="29"/>
      <c r="P1998" s="149"/>
      <c r="Q1998" s="150"/>
      <c r="R1998" s="152"/>
      <c r="S1998" s="153"/>
      <c r="T1998" s="153"/>
      <c r="U1998" s="154"/>
      <c r="V1998" s="99"/>
      <c r="W1998" s="99"/>
      <c r="X1998" s="25"/>
      <c r="Y1998" s="25"/>
      <c r="Z1998" s="99"/>
      <c r="AA1998" s="25"/>
      <c r="AB1998" s="25"/>
      <c r="AC1998" s="99"/>
      <c r="AD1998" s="116">
        <f ca="1">SUMIF(AAL!$A$3:$A$65061,'Risk Lv. Inforce'!$B$7:$B$12091,AAL!$B$3:$B$65007)</f>
        <v>0</v>
      </c>
      <c r="AE1998" s="116">
        <f ca="1">SUMIF(AAL!$C$3:$C$65061,'Risk Lv. Inforce'!$B$7:$B$10291,AAL!$D$3:$D$65007)</f>
        <v>0</v>
      </c>
      <c r="AF1998" s="116">
        <f ca="1">SUMIF(AAL!$E$3:$E$65061,'Risk Lv. Inforce'!$B$7:$B$1291,AAL!$F$3:$F$65007)</f>
        <v>0</v>
      </c>
      <c r="AG1998" s="116">
        <f ca="1">SUMIF(AAL!$G$3:$G$65061,'Risk Lv. Inforce'!$B$7:$B$1291,AAL!$H$3:$H$65007)</f>
        <v>0</v>
      </c>
      <c r="AH1998" s="116">
        <f ca="1">SUMIF(AAL!$I$3:$I$65061,'Risk Lv. Inforce'!$B$7:$B$1291,AAL!$J$3:$J$65007)</f>
        <v>0</v>
      </c>
      <c r="AI1998" s="116">
        <f ca="1">SUMIF(AAL!$K$3:$K$65061,'Risk Lv. Inforce'!$B$7:$B$1291,AAL!$L$3:$L$65007)</f>
        <v>0</v>
      </c>
      <c r="AJ1998" s="116">
        <f>VLOOKUP(B1998,AAL!$Q$4:$S$1048576,3,0)</f>
        <v>0</v>
      </c>
      <c r="AK1998" s="116">
        <f>VLOOKUP(B1998,AAL!$U$4:$W$1048576,3,0)</f>
        <v>0</v>
      </c>
      <c r="AL1998" s="69">
        <f ca="1">IFERROR(((AD1998+(AD1998*'Portfolio Stats_RMS'!$C$7))/($AB1998*(1-'Portfolio Stats_RMS'!$C$6))),0)</f>
        <v>0</v>
      </c>
      <c r="AM1998" s="69">
        <f ca="1">IFERROR(((AF1998+(AF1998*'Portfolio Stats_RMS'!$C$7))/($AB1998*(1-'Portfolio Stats_RMS'!$C$6))),0)</f>
        <v>0</v>
      </c>
      <c r="AN1998" s="69">
        <f ca="1">IFERROR(((AH1998+(AH1998*'Portfolio Stats_RMS'!$C$7))/($AB1998*(1-'Portfolio Stats_RMS'!$C$6))),0)</f>
        <v>0</v>
      </c>
      <c r="AO1998" s="69">
        <f>IFERROR(((AJ1998+(AJ1998*'Portfolio Stats_RMS'!$C$7))/(AB1998*(1-'Portfolio Stats_RMS'!$C$6))),0)</f>
        <v>0</v>
      </c>
      <c r="AP1998" s="152"/>
    </row>
    <row r="1999" spans="2:42" x14ac:dyDescent="0.25">
      <c r="B1999" s="29"/>
      <c r="C1999" s="87"/>
      <c r="D1999" s="29"/>
      <c r="E1999" s="29"/>
      <c r="F1999" s="29"/>
      <c r="G1999" s="25"/>
      <c r="H1999" s="25"/>
      <c r="I1999" s="25"/>
      <c r="J1999" s="100"/>
      <c r="K1999" s="100"/>
      <c r="L1999" s="149"/>
      <c r="M1999" s="29"/>
      <c r="N1999" s="29"/>
      <c r="O1999" s="29"/>
      <c r="P1999" s="149"/>
      <c r="Q1999" s="150"/>
      <c r="R1999" s="152"/>
      <c r="S1999" s="153"/>
      <c r="T1999" s="153"/>
      <c r="U1999" s="154"/>
      <c r="V1999" s="99"/>
      <c r="W1999" s="99"/>
      <c r="X1999" s="25"/>
      <c r="Y1999" s="25"/>
      <c r="Z1999" s="99"/>
      <c r="AA1999" s="25"/>
      <c r="AB1999" s="25"/>
      <c r="AC1999" s="99"/>
      <c r="AD1999" s="116">
        <f ca="1">SUMIF(AAL!$A$3:$A$65061,'Risk Lv. Inforce'!$B$7:$B$12091,AAL!$B$3:$B$65007)</f>
        <v>0</v>
      </c>
      <c r="AE1999" s="116">
        <f ca="1">SUMIF(AAL!$C$3:$C$65061,'Risk Lv. Inforce'!$B$7:$B$10291,AAL!$D$3:$D$65007)</f>
        <v>0</v>
      </c>
      <c r="AF1999" s="116">
        <f ca="1">SUMIF(AAL!$E$3:$E$65061,'Risk Lv. Inforce'!$B$7:$B$1291,AAL!$F$3:$F$65007)</f>
        <v>0</v>
      </c>
      <c r="AG1999" s="116">
        <f ca="1">SUMIF(AAL!$G$3:$G$65061,'Risk Lv. Inforce'!$B$7:$B$1291,AAL!$H$3:$H$65007)</f>
        <v>0</v>
      </c>
      <c r="AH1999" s="116">
        <f ca="1">SUMIF(AAL!$I$3:$I$65061,'Risk Lv. Inforce'!$B$7:$B$1291,AAL!$J$3:$J$65007)</f>
        <v>0</v>
      </c>
      <c r="AI1999" s="116">
        <f ca="1">SUMIF(AAL!$K$3:$K$65061,'Risk Lv. Inforce'!$B$7:$B$1291,AAL!$L$3:$L$65007)</f>
        <v>0</v>
      </c>
      <c r="AJ1999" s="116">
        <f>VLOOKUP(B1999,AAL!$Q$4:$S$1048576,3,0)</f>
        <v>0</v>
      </c>
      <c r="AK1999" s="116">
        <f>VLOOKUP(B1999,AAL!$U$4:$W$1048576,3,0)</f>
        <v>0</v>
      </c>
      <c r="AL1999" s="69">
        <f ca="1">IFERROR(((AD1999+(AD1999*'Portfolio Stats_RMS'!$C$7))/($AB1999*(1-'Portfolio Stats_RMS'!$C$6))),0)</f>
        <v>0</v>
      </c>
      <c r="AM1999" s="69">
        <f ca="1">IFERROR(((AF1999+(AF1999*'Portfolio Stats_RMS'!$C$7))/($AB1999*(1-'Portfolio Stats_RMS'!$C$6))),0)</f>
        <v>0</v>
      </c>
      <c r="AN1999" s="69">
        <f ca="1">IFERROR(((AH1999+(AH1999*'Portfolio Stats_RMS'!$C$7))/($AB1999*(1-'Portfolio Stats_RMS'!$C$6))),0)</f>
        <v>0</v>
      </c>
      <c r="AO1999" s="69">
        <f>IFERROR(((AJ1999+(AJ1999*'Portfolio Stats_RMS'!$C$7))/(AB1999*(1-'Portfolio Stats_RMS'!$C$6))),0)</f>
        <v>0</v>
      </c>
      <c r="AP1999" s="152"/>
    </row>
    <row r="2000" spans="2:42" x14ac:dyDescent="0.25">
      <c r="B2000" s="29"/>
      <c r="C2000" s="87"/>
      <c r="D2000" s="29"/>
      <c r="E2000" s="29"/>
      <c r="F2000" s="29"/>
      <c r="G2000" s="25"/>
      <c r="H2000" s="25"/>
      <c r="I2000" s="25"/>
      <c r="J2000" s="100"/>
      <c r="K2000" s="100"/>
      <c r="L2000" s="149"/>
      <c r="M2000" s="29"/>
      <c r="N2000" s="29"/>
      <c r="O2000" s="29"/>
      <c r="P2000" s="149"/>
      <c r="Q2000" s="150"/>
      <c r="R2000" s="152"/>
      <c r="S2000" s="153"/>
      <c r="T2000" s="153"/>
      <c r="U2000" s="154"/>
      <c r="V2000" s="99"/>
      <c r="W2000" s="99"/>
      <c r="X2000" s="25"/>
      <c r="Y2000" s="25"/>
      <c r="Z2000" s="99"/>
      <c r="AA2000" s="25"/>
      <c r="AB2000" s="25"/>
      <c r="AC2000" s="99"/>
      <c r="AD2000" s="116">
        <f ca="1">SUMIF(AAL!$A$3:$A$65061,'Risk Lv. Inforce'!$B$7:$B$12091,AAL!$B$3:$B$65007)</f>
        <v>0</v>
      </c>
      <c r="AE2000" s="116">
        <f ca="1">SUMIF(AAL!$C$3:$C$65061,'Risk Lv. Inforce'!$B$7:$B$10291,AAL!$D$3:$D$65007)</f>
        <v>0</v>
      </c>
      <c r="AF2000" s="116">
        <f ca="1">SUMIF(AAL!$E$3:$E$65061,'Risk Lv. Inforce'!$B$7:$B$1291,AAL!$F$3:$F$65007)</f>
        <v>0</v>
      </c>
      <c r="AG2000" s="116">
        <f ca="1">SUMIF(AAL!$G$3:$G$65061,'Risk Lv. Inforce'!$B$7:$B$1291,AAL!$H$3:$H$65007)</f>
        <v>0</v>
      </c>
      <c r="AH2000" s="116">
        <f ca="1">SUMIF(AAL!$I$3:$I$65061,'Risk Lv. Inforce'!$B$7:$B$1291,AAL!$J$3:$J$65007)</f>
        <v>0</v>
      </c>
      <c r="AI2000" s="116">
        <f ca="1">SUMIF(AAL!$K$3:$K$65061,'Risk Lv. Inforce'!$B$7:$B$1291,AAL!$L$3:$L$65007)</f>
        <v>0</v>
      </c>
      <c r="AJ2000" s="116">
        <f>VLOOKUP(B2000,AAL!$Q$4:$S$1048576,3,0)</f>
        <v>0</v>
      </c>
      <c r="AK2000" s="116">
        <f>VLOOKUP(B2000,AAL!$U$4:$W$1048576,3,0)</f>
        <v>0</v>
      </c>
      <c r="AL2000" s="69">
        <f ca="1">IFERROR(((AD2000+(AD2000*'Portfolio Stats_RMS'!$C$7))/($AB2000*(1-'Portfolio Stats_RMS'!$C$6))),0)</f>
        <v>0</v>
      </c>
      <c r="AM2000" s="69">
        <f ca="1">IFERROR(((AF2000+(AF2000*'Portfolio Stats_RMS'!$C$7))/($AB2000*(1-'Portfolio Stats_RMS'!$C$6))),0)</f>
        <v>0</v>
      </c>
      <c r="AN2000" s="69">
        <f ca="1">IFERROR(((AH2000+(AH2000*'Portfolio Stats_RMS'!$C$7))/($AB2000*(1-'Portfolio Stats_RMS'!$C$6))),0)</f>
        <v>0</v>
      </c>
      <c r="AO2000" s="69">
        <f>IFERROR(((AJ2000+(AJ2000*'Portfolio Stats_RMS'!$C$7))/(AB2000*(1-'Portfolio Stats_RMS'!$C$6))),0)</f>
        <v>0</v>
      </c>
      <c r="AP2000" s="152"/>
    </row>
    <row r="2001" spans="2:42" x14ac:dyDescent="0.25">
      <c r="B2001" s="29"/>
      <c r="C2001" s="87"/>
      <c r="D2001" s="29"/>
      <c r="E2001" s="29"/>
      <c r="F2001" s="29"/>
      <c r="G2001" s="25"/>
      <c r="H2001" s="25"/>
      <c r="I2001" s="25"/>
      <c r="J2001" s="100"/>
      <c r="K2001" s="100"/>
      <c r="L2001" s="149"/>
      <c r="M2001" s="29"/>
      <c r="N2001" s="29"/>
      <c r="O2001" s="29"/>
      <c r="P2001" s="149"/>
      <c r="Q2001" s="150"/>
      <c r="R2001" s="152"/>
      <c r="S2001" s="153"/>
      <c r="T2001" s="153"/>
      <c r="U2001" s="154"/>
      <c r="V2001" s="99"/>
      <c r="W2001" s="99"/>
      <c r="X2001" s="25"/>
      <c r="Y2001" s="25"/>
      <c r="Z2001" s="99"/>
      <c r="AA2001" s="25"/>
      <c r="AB2001" s="25"/>
      <c r="AC2001" s="99"/>
      <c r="AD2001" s="116">
        <f ca="1">SUMIF(AAL!$A$3:$A$65061,'Risk Lv. Inforce'!$B$7:$B$12091,AAL!$B$3:$B$65007)</f>
        <v>0</v>
      </c>
      <c r="AE2001" s="116">
        <f ca="1">SUMIF(AAL!$C$3:$C$65061,'Risk Lv. Inforce'!$B$7:$B$10291,AAL!$D$3:$D$65007)</f>
        <v>0</v>
      </c>
      <c r="AF2001" s="116">
        <f ca="1">SUMIF(AAL!$E$3:$E$65061,'Risk Lv. Inforce'!$B$7:$B$1291,AAL!$F$3:$F$65007)</f>
        <v>0</v>
      </c>
      <c r="AG2001" s="116">
        <f ca="1">SUMIF(AAL!$G$3:$G$65061,'Risk Lv. Inforce'!$B$7:$B$1291,AAL!$H$3:$H$65007)</f>
        <v>0</v>
      </c>
      <c r="AH2001" s="116">
        <f ca="1">SUMIF(AAL!$I$3:$I$65061,'Risk Lv. Inforce'!$B$7:$B$1291,AAL!$J$3:$J$65007)</f>
        <v>0</v>
      </c>
      <c r="AI2001" s="116">
        <f ca="1">SUMIF(AAL!$K$3:$K$65061,'Risk Lv. Inforce'!$B$7:$B$1291,AAL!$L$3:$L$65007)</f>
        <v>0</v>
      </c>
      <c r="AJ2001" s="116">
        <f>VLOOKUP(B2001,AAL!$Q$4:$S$1048576,3,0)</f>
        <v>0</v>
      </c>
      <c r="AK2001" s="116">
        <f>VLOOKUP(B2001,AAL!$U$4:$W$1048576,3,0)</f>
        <v>0</v>
      </c>
      <c r="AL2001" s="69">
        <f ca="1">IFERROR(((AD2001+(AD2001*'Portfolio Stats_RMS'!$C$7))/($AB2001*(1-'Portfolio Stats_RMS'!$C$6))),0)</f>
        <v>0</v>
      </c>
      <c r="AM2001" s="69">
        <f ca="1">IFERROR(((AF2001+(AF2001*'Portfolio Stats_RMS'!$C$7))/($AB2001*(1-'Portfolio Stats_RMS'!$C$6))),0)</f>
        <v>0</v>
      </c>
      <c r="AN2001" s="69">
        <f ca="1">IFERROR(((AH2001+(AH2001*'Portfolio Stats_RMS'!$C$7))/($AB2001*(1-'Portfolio Stats_RMS'!$C$6))),0)</f>
        <v>0</v>
      </c>
      <c r="AO2001" s="69">
        <f>IFERROR(((AJ2001+(AJ2001*'Portfolio Stats_RMS'!$C$7))/(AB2001*(1-'Portfolio Stats_RMS'!$C$6))),0)</f>
        <v>0</v>
      </c>
      <c r="AP2001" s="152"/>
    </row>
    <row r="2002" spans="2:42" x14ac:dyDescent="0.25">
      <c r="B2002" s="29"/>
      <c r="C2002" s="87"/>
      <c r="D2002" s="29"/>
      <c r="E2002" s="29"/>
      <c r="F2002" s="29"/>
      <c r="G2002" s="25"/>
      <c r="H2002" s="25"/>
      <c r="I2002" s="25"/>
      <c r="J2002" s="100"/>
      <c r="K2002" s="100"/>
      <c r="L2002" s="149"/>
      <c r="M2002" s="29"/>
      <c r="N2002" s="29"/>
      <c r="O2002" s="29"/>
      <c r="P2002" s="149"/>
      <c r="Q2002" s="150"/>
      <c r="R2002" s="152"/>
      <c r="S2002" s="153"/>
      <c r="T2002" s="153"/>
      <c r="U2002" s="154"/>
      <c r="V2002" s="99"/>
      <c r="W2002" s="99"/>
      <c r="X2002" s="25"/>
      <c r="Y2002" s="25"/>
      <c r="Z2002" s="99"/>
      <c r="AA2002" s="25"/>
      <c r="AB2002" s="25"/>
      <c r="AC2002" s="99"/>
      <c r="AD2002" s="116">
        <f ca="1">SUMIF(AAL!$A$3:$A$65061,'Risk Lv. Inforce'!$B$7:$B$12091,AAL!$B$3:$B$65007)</f>
        <v>0</v>
      </c>
      <c r="AE2002" s="116">
        <f ca="1">SUMIF(AAL!$C$3:$C$65061,'Risk Lv. Inforce'!$B$7:$B$10291,AAL!$D$3:$D$65007)</f>
        <v>0</v>
      </c>
      <c r="AF2002" s="116">
        <f ca="1">SUMIF(AAL!$E$3:$E$65061,'Risk Lv. Inforce'!$B$7:$B$1291,AAL!$F$3:$F$65007)</f>
        <v>0</v>
      </c>
      <c r="AG2002" s="116">
        <f ca="1">SUMIF(AAL!$G$3:$G$65061,'Risk Lv. Inforce'!$B$7:$B$1291,AAL!$H$3:$H$65007)</f>
        <v>0</v>
      </c>
      <c r="AH2002" s="116">
        <f ca="1">SUMIF(AAL!$I$3:$I$65061,'Risk Lv. Inforce'!$B$7:$B$1291,AAL!$J$3:$J$65007)</f>
        <v>0</v>
      </c>
      <c r="AI2002" s="116">
        <f ca="1">SUMIF(AAL!$K$3:$K$65061,'Risk Lv. Inforce'!$B$7:$B$1291,AAL!$L$3:$L$65007)</f>
        <v>0</v>
      </c>
      <c r="AJ2002" s="116">
        <f>VLOOKUP(B2002,AAL!$Q$4:$S$1048576,3,0)</f>
        <v>0</v>
      </c>
      <c r="AK2002" s="116">
        <f>VLOOKUP(B2002,AAL!$U$4:$W$1048576,3,0)</f>
        <v>0</v>
      </c>
      <c r="AL2002" s="69">
        <f ca="1">IFERROR(((AD2002+(AD2002*'Portfolio Stats_RMS'!$C$7))/($AB2002*(1-'Portfolio Stats_RMS'!$C$6))),0)</f>
        <v>0</v>
      </c>
      <c r="AM2002" s="69">
        <f ca="1">IFERROR(((AF2002+(AF2002*'Portfolio Stats_RMS'!$C$7))/($AB2002*(1-'Portfolio Stats_RMS'!$C$6))),0)</f>
        <v>0</v>
      </c>
      <c r="AN2002" s="69">
        <f ca="1">IFERROR(((AH2002+(AH2002*'Portfolio Stats_RMS'!$C$7))/($AB2002*(1-'Portfolio Stats_RMS'!$C$6))),0)</f>
        <v>0</v>
      </c>
      <c r="AO2002" s="69">
        <f>IFERROR(((AJ2002+(AJ2002*'Portfolio Stats_RMS'!$C$7))/(AB2002*(1-'Portfolio Stats_RMS'!$C$6))),0)</f>
        <v>0</v>
      </c>
      <c r="AP2002" s="152"/>
    </row>
    <row r="2003" spans="2:42" x14ac:dyDescent="0.25">
      <c r="B2003" s="29"/>
      <c r="C2003" s="87"/>
      <c r="D2003" s="29"/>
      <c r="E2003" s="29"/>
      <c r="F2003" s="29"/>
      <c r="G2003" s="25"/>
      <c r="H2003" s="25"/>
      <c r="I2003" s="25"/>
      <c r="J2003" s="100"/>
      <c r="K2003" s="100"/>
      <c r="L2003" s="149"/>
      <c r="M2003" s="29"/>
      <c r="N2003" s="29"/>
      <c r="O2003" s="29"/>
      <c r="P2003" s="149"/>
      <c r="Q2003" s="150"/>
      <c r="R2003" s="152"/>
      <c r="S2003" s="153"/>
      <c r="T2003" s="153"/>
      <c r="U2003" s="154"/>
      <c r="V2003" s="99"/>
      <c r="W2003" s="99"/>
      <c r="X2003" s="25"/>
      <c r="Y2003" s="25"/>
      <c r="Z2003" s="99"/>
      <c r="AA2003" s="25"/>
      <c r="AB2003" s="25"/>
      <c r="AC2003" s="99"/>
      <c r="AD2003" s="116">
        <f ca="1">SUMIF(AAL!$A$3:$A$65061,'Risk Lv. Inforce'!$B$7:$B$12091,AAL!$B$3:$B$65007)</f>
        <v>0</v>
      </c>
      <c r="AE2003" s="116">
        <f ca="1">SUMIF(AAL!$C$3:$C$65061,'Risk Lv. Inforce'!$B$7:$B$10291,AAL!$D$3:$D$65007)</f>
        <v>0</v>
      </c>
      <c r="AF2003" s="116">
        <f ca="1">SUMIF(AAL!$E$3:$E$65061,'Risk Lv. Inforce'!$B$7:$B$1291,AAL!$F$3:$F$65007)</f>
        <v>0</v>
      </c>
      <c r="AG2003" s="116">
        <f ca="1">SUMIF(AAL!$G$3:$G$65061,'Risk Lv. Inforce'!$B$7:$B$1291,AAL!$H$3:$H$65007)</f>
        <v>0</v>
      </c>
      <c r="AH2003" s="116">
        <f ca="1">SUMIF(AAL!$I$3:$I$65061,'Risk Lv. Inforce'!$B$7:$B$1291,AAL!$J$3:$J$65007)</f>
        <v>0</v>
      </c>
      <c r="AI2003" s="116">
        <f ca="1">SUMIF(AAL!$K$3:$K$65061,'Risk Lv. Inforce'!$B$7:$B$1291,AAL!$L$3:$L$65007)</f>
        <v>0</v>
      </c>
      <c r="AJ2003" s="116">
        <f>VLOOKUP(B2003,AAL!$Q$4:$S$1048576,3,0)</f>
        <v>0</v>
      </c>
      <c r="AK2003" s="116">
        <f>VLOOKUP(B2003,AAL!$U$4:$W$1048576,3,0)</f>
        <v>0</v>
      </c>
      <c r="AL2003" s="69">
        <f ca="1">IFERROR(((AD2003+(AD2003*'Portfolio Stats_RMS'!$C$7))/($AB2003*(1-'Portfolio Stats_RMS'!$C$6))),0)</f>
        <v>0</v>
      </c>
      <c r="AM2003" s="69">
        <f ca="1">IFERROR(((AF2003+(AF2003*'Portfolio Stats_RMS'!$C$7))/($AB2003*(1-'Portfolio Stats_RMS'!$C$6))),0)</f>
        <v>0</v>
      </c>
      <c r="AN2003" s="69">
        <f ca="1">IFERROR(((AH2003+(AH2003*'Portfolio Stats_RMS'!$C$7))/($AB2003*(1-'Portfolio Stats_RMS'!$C$6))),0)</f>
        <v>0</v>
      </c>
      <c r="AO2003" s="69">
        <f>IFERROR(((AJ2003+(AJ2003*'Portfolio Stats_RMS'!$C$7))/(AB2003*(1-'Portfolio Stats_RMS'!$C$6))),0)</f>
        <v>0</v>
      </c>
      <c r="AP2003" s="152"/>
    </row>
    <row r="2004" spans="2:42" x14ac:dyDescent="0.25">
      <c r="B2004" s="29"/>
      <c r="C2004" s="87"/>
      <c r="D2004" s="29"/>
      <c r="E2004" s="29"/>
      <c r="F2004" s="29"/>
      <c r="G2004" s="25"/>
      <c r="H2004" s="25"/>
      <c r="I2004" s="25"/>
      <c r="J2004" s="100"/>
      <c r="K2004" s="100"/>
      <c r="L2004" s="29"/>
      <c r="M2004" s="29"/>
      <c r="N2004" s="29"/>
      <c r="O2004" s="29"/>
      <c r="P2004" s="149"/>
      <c r="Q2004" s="150"/>
      <c r="R2004" s="152"/>
      <c r="S2004" s="153"/>
      <c r="T2004" s="153"/>
      <c r="U2004" s="154"/>
      <c r="V2004" s="99"/>
      <c r="W2004" s="99"/>
      <c r="X2004" s="25"/>
      <c r="Y2004" s="25"/>
      <c r="Z2004" s="99"/>
      <c r="AA2004" s="25"/>
      <c r="AB2004" s="25"/>
      <c r="AC2004" s="99"/>
      <c r="AD2004" s="116">
        <f ca="1">SUMIF(AAL!$A$3:$A$65061,'Risk Lv. Inforce'!$B$7:$B$12091,AAL!$B$3:$B$65007)</f>
        <v>0</v>
      </c>
      <c r="AE2004" s="116">
        <f ca="1">SUMIF(AAL!$C$3:$C$65061,'Risk Lv. Inforce'!$B$7:$B$10291,AAL!$D$3:$D$65007)</f>
        <v>0</v>
      </c>
      <c r="AF2004" s="116">
        <f ca="1">SUMIF(AAL!$E$3:$E$65061,'Risk Lv. Inforce'!$B$7:$B$1291,AAL!$F$3:$F$65007)</f>
        <v>0</v>
      </c>
      <c r="AG2004" s="116">
        <f ca="1">SUMIF(AAL!$G$3:$G$65061,'Risk Lv. Inforce'!$B$7:$B$1291,AAL!$H$3:$H$65007)</f>
        <v>0</v>
      </c>
      <c r="AH2004" s="116">
        <f ca="1">SUMIF(AAL!$I$3:$I$65061,'Risk Lv. Inforce'!$B$7:$B$1291,AAL!$J$3:$J$65007)</f>
        <v>0</v>
      </c>
      <c r="AI2004" s="116">
        <f ca="1">SUMIF(AAL!$K$3:$K$65061,'Risk Lv. Inforce'!$B$7:$B$1291,AAL!$L$3:$L$65007)</f>
        <v>0</v>
      </c>
      <c r="AJ2004" s="116">
        <f>VLOOKUP(B2004,AAL!$Q$4:$S$1048576,3,0)</f>
        <v>0</v>
      </c>
      <c r="AK2004" s="116">
        <f>VLOOKUP(B2004,AAL!$U$4:$W$1048576,3,0)</f>
        <v>0</v>
      </c>
      <c r="AL2004" s="69">
        <f ca="1">IFERROR(((AD2004+(AD2004*'Portfolio Stats_RMS'!$C$7))/($AB2004*(1-'Portfolio Stats_RMS'!$C$6))),0)</f>
        <v>0</v>
      </c>
      <c r="AM2004" s="69">
        <f ca="1">IFERROR(((AF2004+(AF2004*'Portfolio Stats_RMS'!$C$7))/($AB2004*(1-'Portfolio Stats_RMS'!$C$6))),0)</f>
        <v>0</v>
      </c>
      <c r="AN2004" s="69">
        <f ca="1">IFERROR(((AH2004+(AH2004*'Portfolio Stats_RMS'!$C$7))/($AB2004*(1-'Portfolio Stats_RMS'!$C$6))),0)</f>
        <v>0</v>
      </c>
      <c r="AO2004" s="69">
        <f>IFERROR(((AJ2004+(AJ2004*'Portfolio Stats_RMS'!$C$7))/(AB2004*(1-'Portfolio Stats_RMS'!$C$6))),0)</f>
        <v>0</v>
      </c>
      <c r="AP2004" s="152"/>
    </row>
    <row r="2005" spans="2:42" x14ac:dyDescent="0.25">
      <c r="B2005" s="29"/>
      <c r="C2005" s="87"/>
      <c r="D2005" s="29"/>
      <c r="E2005" s="29"/>
      <c r="F2005" s="29"/>
      <c r="G2005" s="25"/>
      <c r="H2005" s="25"/>
      <c r="I2005" s="25"/>
      <c r="J2005" s="100"/>
      <c r="K2005" s="100"/>
      <c r="L2005" s="29"/>
      <c r="M2005" s="29"/>
      <c r="N2005" s="29"/>
      <c r="O2005" s="29"/>
      <c r="P2005" s="149"/>
      <c r="Q2005" s="150"/>
      <c r="R2005" s="152"/>
      <c r="S2005" s="153"/>
      <c r="T2005" s="153"/>
      <c r="U2005" s="154"/>
      <c r="V2005" s="99"/>
      <c r="W2005" s="99"/>
      <c r="X2005" s="25"/>
      <c r="Y2005" s="25"/>
      <c r="Z2005" s="99"/>
      <c r="AA2005" s="25"/>
      <c r="AB2005" s="25"/>
      <c r="AC2005" s="99"/>
      <c r="AD2005" s="116">
        <f ca="1">SUMIF(AAL!$A$3:$A$65061,'Risk Lv. Inforce'!$B$7:$B$12091,AAL!$B$3:$B$65007)</f>
        <v>0</v>
      </c>
      <c r="AE2005" s="116">
        <f ca="1">SUMIF(AAL!$C$3:$C$65061,'Risk Lv. Inforce'!$B$7:$B$10291,AAL!$D$3:$D$65007)</f>
        <v>0</v>
      </c>
      <c r="AF2005" s="116">
        <f ca="1">SUMIF(AAL!$E$3:$E$65061,'Risk Lv. Inforce'!$B$7:$B$1291,AAL!$F$3:$F$65007)</f>
        <v>0</v>
      </c>
      <c r="AG2005" s="116">
        <f ca="1">SUMIF(AAL!$G$3:$G$65061,'Risk Lv. Inforce'!$B$7:$B$1291,AAL!$H$3:$H$65007)</f>
        <v>0</v>
      </c>
      <c r="AH2005" s="116">
        <f ca="1">SUMIF(AAL!$I$3:$I$65061,'Risk Lv. Inforce'!$B$7:$B$1291,AAL!$J$3:$J$65007)</f>
        <v>0</v>
      </c>
      <c r="AI2005" s="116">
        <f ca="1">SUMIF(AAL!$K$3:$K$65061,'Risk Lv. Inforce'!$B$7:$B$1291,AAL!$L$3:$L$65007)</f>
        <v>0</v>
      </c>
      <c r="AJ2005" s="116">
        <f>VLOOKUP(B2005,AAL!$Q$4:$S$1048576,3,0)</f>
        <v>0</v>
      </c>
      <c r="AK2005" s="116">
        <f>VLOOKUP(B2005,AAL!$U$4:$W$1048576,3,0)</f>
        <v>0</v>
      </c>
      <c r="AL2005" s="69">
        <f ca="1">IFERROR(((AD2005+(AD2005*'Portfolio Stats_RMS'!$C$7))/($AB2005*(1-'Portfolio Stats_RMS'!$C$6))),0)</f>
        <v>0</v>
      </c>
      <c r="AM2005" s="69">
        <f ca="1">IFERROR(((AF2005+(AF2005*'Portfolio Stats_RMS'!$C$7))/($AB2005*(1-'Portfolio Stats_RMS'!$C$6))),0)</f>
        <v>0</v>
      </c>
      <c r="AN2005" s="69">
        <f ca="1">IFERROR(((AH2005+(AH2005*'Portfolio Stats_RMS'!$C$7))/($AB2005*(1-'Portfolio Stats_RMS'!$C$6))),0)</f>
        <v>0</v>
      </c>
      <c r="AO2005" s="69">
        <f>IFERROR(((AJ2005+(AJ2005*'Portfolio Stats_RMS'!$C$7))/(AB2005*(1-'Portfolio Stats_RMS'!$C$6))),0)</f>
        <v>0</v>
      </c>
      <c r="AP2005" s="152"/>
    </row>
    <row r="2006" spans="2:42" x14ac:dyDescent="0.25">
      <c r="B2006" s="29"/>
      <c r="C2006" s="87"/>
      <c r="D2006" s="29"/>
      <c r="E2006" s="29"/>
      <c r="F2006" s="29"/>
      <c r="G2006" s="25"/>
      <c r="H2006" s="25"/>
      <c r="I2006" s="25"/>
      <c r="J2006" s="100"/>
      <c r="K2006" s="100"/>
      <c r="L2006" s="149"/>
      <c r="M2006" s="29"/>
      <c r="N2006" s="29"/>
      <c r="O2006" s="29"/>
      <c r="P2006" s="149"/>
      <c r="Q2006" s="150"/>
      <c r="R2006" s="152"/>
      <c r="S2006" s="153"/>
      <c r="T2006" s="153"/>
      <c r="U2006" s="154"/>
      <c r="V2006" s="99"/>
      <c r="W2006" s="99"/>
      <c r="X2006" s="25"/>
      <c r="Y2006" s="25"/>
      <c r="Z2006" s="99"/>
      <c r="AA2006" s="25"/>
      <c r="AB2006" s="25"/>
      <c r="AC2006" s="99"/>
      <c r="AD2006" s="116">
        <f ca="1">SUMIF(AAL!$A$3:$A$65061,'Risk Lv. Inforce'!$B$7:$B$12091,AAL!$B$3:$B$65007)</f>
        <v>0</v>
      </c>
      <c r="AE2006" s="116">
        <f ca="1">SUMIF(AAL!$C$3:$C$65061,'Risk Lv. Inforce'!$B$7:$B$10291,AAL!$D$3:$D$65007)</f>
        <v>0</v>
      </c>
      <c r="AF2006" s="116">
        <f ca="1">SUMIF(AAL!$E$3:$E$65061,'Risk Lv. Inforce'!$B$7:$B$1291,AAL!$F$3:$F$65007)</f>
        <v>0</v>
      </c>
      <c r="AG2006" s="116">
        <f ca="1">SUMIF(AAL!$G$3:$G$65061,'Risk Lv. Inforce'!$B$7:$B$1291,AAL!$H$3:$H$65007)</f>
        <v>0</v>
      </c>
      <c r="AH2006" s="116">
        <f ca="1">SUMIF(AAL!$I$3:$I$65061,'Risk Lv. Inforce'!$B$7:$B$1291,AAL!$J$3:$J$65007)</f>
        <v>0</v>
      </c>
      <c r="AI2006" s="116">
        <f ca="1">SUMIF(AAL!$K$3:$K$65061,'Risk Lv. Inforce'!$B$7:$B$1291,AAL!$L$3:$L$65007)</f>
        <v>0</v>
      </c>
      <c r="AJ2006" s="116">
        <f>VLOOKUP(B2006,AAL!$Q$4:$S$1048576,3,0)</f>
        <v>0</v>
      </c>
      <c r="AK2006" s="116">
        <f>VLOOKUP(B2006,AAL!$U$4:$W$1048576,3,0)</f>
        <v>0</v>
      </c>
      <c r="AL2006" s="69">
        <f ca="1">IFERROR(((AD2006+(AD2006*'Portfolio Stats_RMS'!$C$7))/($AB2006*(1-'Portfolio Stats_RMS'!$C$6))),0)</f>
        <v>0</v>
      </c>
      <c r="AM2006" s="69">
        <f ca="1">IFERROR(((AF2006+(AF2006*'Portfolio Stats_RMS'!$C$7))/($AB2006*(1-'Portfolio Stats_RMS'!$C$6))),0)</f>
        <v>0</v>
      </c>
      <c r="AN2006" s="69">
        <f ca="1">IFERROR(((AH2006+(AH2006*'Portfolio Stats_RMS'!$C$7))/($AB2006*(1-'Portfolio Stats_RMS'!$C$6))),0)</f>
        <v>0</v>
      </c>
      <c r="AO2006" s="69">
        <f>IFERROR(((AJ2006+(AJ2006*'Portfolio Stats_RMS'!$C$7))/(AB2006*(1-'Portfolio Stats_RMS'!$C$6))),0)</f>
        <v>0</v>
      </c>
      <c r="AP2006" s="152"/>
    </row>
    <row r="2007" spans="2:42" x14ac:dyDescent="0.25">
      <c r="B2007" s="29"/>
      <c r="C2007" s="87"/>
      <c r="D2007" s="29"/>
      <c r="E2007" s="29"/>
      <c r="F2007" s="29"/>
      <c r="G2007" s="25"/>
      <c r="H2007" s="25"/>
      <c r="I2007" s="25"/>
      <c r="J2007" s="100"/>
      <c r="K2007" s="100"/>
      <c r="L2007" s="149"/>
      <c r="M2007" s="29"/>
      <c r="N2007" s="29"/>
      <c r="O2007" s="29"/>
      <c r="P2007" s="149"/>
      <c r="Q2007" s="150"/>
      <c r="R2007" s="152"/>
      <c r="S2007" s="153"/>
      <c r="T2007" s="153"/>
      <c r="U2007" s="154"/>
      <c r="V2007" s="99"/>
      <c r="W2007" s="99"/>
      <c r="X2007" s="25"/>
      <c r="Y2007" s="25"/>
      <c r="Z2007" s="99"/>
      <c r="AA2007" s="25"/>
      <c r="AB2007" s="25"/>
      <c r="AC2007" s="99"/>
      <c r="AD2007" s="116">
        <f ca="1">SUMIF(AAL!$A$3:$A$65061,'Risk Lv. Inforce'!$B$7:$B$12091,AAL!$B$3:$B$65007)</f>
        <v>0</v>
      </c>
      <c r="AE2007" s="116">
        <f ca="1">SUMIF(AAL!$C$3:$C$65061,'Risk Lv. Inforce'!$B$7:$B$10291,AAL!$D$3:$D$65007)</f>
        <v>0</v>
      </c>
      <c r="AF2007" s="116">
        <f ca="1">SUMIF(AAL!$E$3:$E$65061,'Risk Lv. Inforce'!$B$7:$B$1291,AAL!$F$3:$F$65007)</f>
        <v>0</v>
      </c>
      <c r="AG2007" s="116">
        <f ca="1">SUMIF(AAL!$G$3:$G$65061,'Risk Lv. Inforce'!$B$7:$B$1291,AAL!$H$3:$H$65007)</f>
        <v>0</v>
      </c>
      <c r="AH2007" s="116">
        <f ca="1">SUMIF(AAL!$I$3:$I$65061,'Risk Lv. Inforce'!$B$7:$B$1291,AAL!$J$3:$J$65007)</f>
        <v>0</v>
      </c>
      <c r="AI2007" s="116">
        <f ca="1">SUMIF(AAL!$K$3:$K$65061,'Risk Lv. Inforce'!$B$7:$B$1291,AAL!$L$3:$L$65007)</f>
        <v>0</v>
      </c>
      <c r="AJ2007" s="116">
        <f>VLOOKUP(B2007,AAL!$Q$4:$S$1048576,3,0)</f>
        <v>0</v>
      </c>
      <c r="AK2007" s="116">
        <f>VLOOKUP(B2007,AAL!$U$4:$W$1048576,3,0)</f>
        <v>0</v>
      </c>
      <c r="AL2007" s="69">
        <f ca="1">IFERROR(((AD2007+(AD2007*'Portfolio Stats_RMS'!$C$7))/($AB2007*(1-'Portfolio Stats_RMS'!$C$6))),0)</f>
        <v>0</v>
      </c>
      <c r="AM2007" s="69">
        <f ca="1">IFERROR(((AF2007+(AF2007*'Portfolio Stats_RMS'!$C$7))/($AB2007*(1-'Portfolio Stats_RMS'!$C$6))),0)</f>
        <v>0</v>
      </c>
      <c r="AN2007" s="69">
        <f ca="1">IFERROR(((AH2007+(AH2007*'Portfolio Stats_RMS'!$C$7))/($AB2007*(1-'Portfolio Stats_RMS'!$C$6))),0)</f>
        <v>0</v>
      </c>
      <c r="AO2007" s="69">
        <f>IFERROR(((AJ2007+(AJ2007*'Portfolio Stats_RMS'!$C$7))/(AB2007*(1-'Portfolio Stats_RMS'!$C$6))),0)</f>
        <v>0</v>
      </c>
      <c r="AP2007" s="152"/>
    </row>
    <row r="2008" spans="2:42" x14ac:dyDescent="0.25">
      <c r="B2008" s="29"/>
      <c r="C2008" s="87"/>
      <c r="D2008" s="29"/>
      <c r="E2008" s="29"/>
      <c r="F2008" s="29"/>
      <c r="G2008" s="25"/>
      <c r="H2008" s="25"/>
      <c r="I2008" s="25"/>
      <c r="J2008" s="100"/>
      <c r="K2008" s="100"/>
      <c r="L2008" s="149"/>
      <c r="M2008" s="29"/>
      <c r="N2008" s="29"/>
      <c r="O2008" s="29"/>
      <c r="P2008" s="149"/>
      <c r="Q2008" s="150"/>
      <c r="R2008" s="152"/>
      <c r="S2008" s="153"/>
      <c r="T2008" s="153"/>
      <c r="U2008" s="154"/>
      <c r="V2008" s="99"/>
      <c r="W2008" s="99"/>
      <c r="X2008" s="25"/>
      <c r="Y2008" s="25"/>
      <c r="Z2008" s="99"/>
      <c r="AA2008" s="25"/>
      <c r="AB2008" s="25"/>
      <c r="AC2008" s="99"/>
      <c r="AD2008" s="116">
        <f ca="1">SUMIF(AAL!$A$3:$A$65061,'Risk Lv. Inforce'!$B$7:$B$12091,AAL!$B$3:$B$65007)</f>
        <v>0</v>
      </c>
      <c r="AE2008" s="116">
        <f ca="1">SUMIF(AAL!$C$3:$C$65061,'Risk Lv. Inforce'!$B$7:$B$10291,AAL!$D$3:$D$65007)</f>
        <v>0</v>
      </c>
      <c r="AF2008" s="116">
        <f ca="1">SUMIF(AAL!$E$3:$E$65061,'Risk Lv. Inforce'!$B$7:$B$1291,AAL!$F$3:$F$65007)</f>
        <v>0</v>
      </c>
      <c r="AG2008" s="116">
        <f ca="1">SUMIF(AAL!$G$3:$G$65061,'Risk Lv. Inforce'!$B$7:$B$1291,AAL!$H$3:$H$65007)</f>
        <v>0</v>
      </c>
      <c r="AH2008" s="116">
        <f ca="1">SUMIF(AAL!$I$3:$I$65061,'Risk Lv. Inforce'!$B$7:$B$1291,AAL!$J$3:$J$65007)</f>
        <v>0</v>
      </c>
      <c r="AI2008" s="116">
        <f ca="1">SUMIF(AAL!$K$3:$K$65061,'Risk Lv. Inforce'!$B$7:$B$1291,AAL!$L$3:$L$65007)</f>
        <v>0</v>
      </c>
      <c r="AJ2008" s="116">
        <f>VLOOKUP(B2008,AAL!$Q$4:$S$1048576,3,0)</f>
        <v>0</v>
      </c>
      <c r="AK2008" s="116">
        <f>VLOOKUP(B2008,AAL!$U$4:$W$1048576,3,0)</f>
        <v>0</v>
      </c>
      <c r="AL2008" s="69">
        <f ca="1">IFERROR(((AD2008+(AD2008*'Portfolio Stats_RMS'!$C$7))/($AB2008*(1-'Portfolio Stats_RMS'!$C$6))),0)</f>
        <v>0</v>
      </c>
      <c r="AM2008" s="69">
        <f ca="1">IFERROR(((AF2008+(AF2008*'Portfolio Stats_RMS'!$C$7))/($AB2008*(1-'Portfolio Stats_RMS'!$C$6))),0)</f>
        <v>0</v>
      </c>
      <c r="AN2008" s="69">
        <f ca="1">IFERROR(((AH2008+(AH2008*'Portfolio Stats_RMS'!$C$7))/($AB2008*(1-'Portfolio Stats_RMS'!$C$6))),0)</f>
        <v>0</v>
      </c>
      <c r="AO2008" s="69">
        <f>IFERROR(((AJ2008+(AJ2008*'Portfolio Stats_RMS'!$C$7))/(AB2008*(1-'Portfolio Stats_RMS'!$C$6))),0)</f>
        <v>0</v>
      </c>
      <c r="AP2008" s="152"/>
    </row>
    <row r="2009" spans="2:42" x14ac:dyDescent="0.25">
      <c r="B2009" s="29"/>
      <c r="C2009" s="87"/>
      <c r="D2009" s="29"/>
      <c r="E2009" s="29"/>
      <c r="F2009" s="29"/>
      <c r="G2009" s="25"/>
      <c r="H2009" s="25"/>
      <c r="I2009" s="25"/>
      <c r="J2009" s="100"/>
      <c r="K2009" s="100"/>
      <c r="L2009" s="149"/>
      <c r="M2009" s="29"/>
      <c r="N2009" s="29"/>
      <c r="O2009" s="29"/>
      <c r="P2009" s="149"/>
      <c r="Q2009" s="150"/>
      <c r="R2009" s="152"/>
      <c r="S2009" s="153"/>
      <c r="T2009" s="153"/>
      <c r="U2009" s="154"/>
      <c r="V2009" s="99"/>
      <c r="W2009" s="99"/>
      <c r="X2009" s="25"/>
      <c r="Y2009" s="25"/>
      <c r="Z2009" s="99"/>
      <c r="AA2009" s="25"/>
      <c r="AB2009" s="25"/>
      <c r="AC2009" s="99"/>
      <c r="AD2009" s="116">
        <f ca="1">SUMIF(AAL!$A$3:$A$65061,'Risk Lv. Inforce'!$B$7:$B$12091,AAL!$B$3:$B$65007)</f>
        <v>0</v>
      </c>
      <c r="AE2009" s="116">
        <f ca="1">SUMIF(AAL!$C$3:$C$65061,'Risk Lv. Inforce'!$B$7:$B$10291,AAL!$D$3:$D$65007)</f>
        <v>0</v>
      </c>
      <c r="AF2009" s="116">
        <f ca="1">SUMIF(AAL!$E$3:$E$65061,'Risk Lv. Inforce'!$B$7:$B$1291,AAL!$F$3:$F$65007)</f>
        <v>0</v>
      </c>
      <c r="AG2009" s="116">
        <f ca="1">SUMIF(AAL!$G$3:$G$65061,'Risk Lv. Inforce'!$B$7:$B$1291,AAL!$H$3:$H$65007)</f>
        <v>0</v>
      </c>
      <c r="AH2009" s="116">
        <f ca="1">SUMIF(AAL!$I$3:$I$65061,'Risk Lv. Inforce'!$B$7:$B$1291,AAL!$J$3:$J$65007)</f>
        <v>0</v>
      </c>
      <c r="AI2009" s="116">
        <f ca="1">SUMIF(AAL!$K$3:$K$65061,'Risk Lv. Inforce'!$B$7:$B$1291,AAL!$L$3:$L$65007)</f>
        <v>0</v>
      </c>
      <c r="AJ2009" s="116">
        <f>VLOOKUP(B2009,AAL!$Q$4:$S$1048576,3,0)</f>
        <v>0</v>
      </c>
      <c r="AK2009" s="116">
        <f>VLOOKUP(B2009,AAL!$U$4:$W$1048576,3,0)</f>
        <v>0</v>
      </c>
      <c r="AL2009" s="69">
        <f ca="1">IFERROR(((AD2009+(AD2009*'Portfolio Stats_RMS'!$C$7))/($AB2009*(1-'Portfolio Stats_RMS'!$C$6))),0)</f>
        <v>0</v>
      </c>
      <c r="AM2009" s="69">
        <f ca="1">IFERROR(((AF2009+(AF2009*'Portfolio Stats_RMS'!$C$7))/($AB2009*(1-'Portfolio Stats_RMS'!$C$6))),0)</f>
        <v>0</v>
      </c>
      <c r="AN2009" s="69">
        <f ca="1">IFERROR(((AH2009+(AH2009*'Portfolio Stats_RMS'!$C$7))/($AB2009*(1-'Portfolio Stats_RMS'!$C$6))),0)</f>
        <v>0</v>
      </c>
      <c r="AO2009" s="69">
        <f>IFERROR(((AJ2009+(AJ2009*'Portfolio Stats_RMS'!$C$7))/(AB2009*(1-'Portfolio Stats_RMS'!$C$6))),0)</f>
        <v>0</v>
      </c>
      <c r="AP2009" s="152"/>
    </row>
    <row r="2010" spans="2:42" x14ac:dyDescent="0.25">
      <c r="B2010" s="29"/>
      <c r="C2010" s="87"/>
      <c r="D2010" s="29"/>
      <c r="E2010" s="29"/>
      <c r="F2010" s="29"/>
      <c r="G2010" s="25"/>
      <c r="H2010" s="25"/>
      <c r="I2010" s="25"/>
      <c r="J2010" s="100"/>
      <c r="K2010" s="100"/>
      <c r="L2010" s="149"/>
      <c r="M2010" s="29"/>
      <c r="N2010" s="29"/>
      <c r="O2010" s="29"/>
      <c r="P2010" s="149"/>
      <c r="Q2010" s="150"/>
      <c r="R2010" s="152"/>
      <c r="S2010" s="153"/>
      <c r="T2010" s="153"/>
      <c r="U2010" s="154"/>
      <c r="V2010" s="99"/>
      <c r="W2010" s="99"/>
      <c r="X2010" s="25"/>
      <c r="Y2010" s="25"/>
      <c r="Z2010" s="99"/>
      <c r="AA2010" s="25"/>
      <c r="AB2010" s="25"/>
      <c r="AC2010" s="99"/>
      <c r="AD2010" s="116">
        <f ca="1">SUMIF(AAL!$A$3:$A$65061,'Risk Lv. Inforce'!$B$7:$B$12091,AAL!$B$3:$B$65007)</f>
        <v>0</v>
      </c>
      <c r="AE2010" s="116">
        <f ca="1">SUMIF(AAL!$C$3:$C$65061,'Risk Lv. Inforce'!$B$7:$B$10291,AAL!$D$3:$D$65007)</f>
        <v>0</v>
      </c>
      <c r="AF2010" s="116">
        <f ca="1">SUMIF(AAL!$E$3:$E$65061,'Risk Lv. Inforce'!$B$7:$B$1291,AAL!$F$3:$F$65007)</f>
        <v>0</v>
      </c>
      <c r="AG2010" s="116">
        <f ca="1">SUMIF(AAL!$G$3:$G$65061,'Risk Lv. Inforce'!$B$7:$B$1291,AAL!$H$3:$H$65007)</f>
        <v>0</v>
      </c>
      <c r="AH2010" s="116">
        <f ca="1">SUMIF(AAL!$I$3:$I$65061,'Risk Lv. Inforce'!$B$7:$B$1291,AAL!$J$3:$J$65007)</f>
        <v>0</v>
      </c>
      <c r="AI2010" s="116">
        <f ca="1">SUMIF(AAL!$K$3:$K$65061,'Risk Lv. Inforce'!$B$7:$B$1291,AAL!$L$3:$L$65007)</f>
        <v>0</v>
      </c>
      <c r="AJ2010" s="116">
        <f>VLOOKUP(B2010,AAL!$Q$4:$S$1048576,3,0)</f>
        <v>0</v>
      </c>
      <c r="AK2010" s="116">
        <f>VLOOKUP(B2010,AAL!$U$4:$W$1048576,3,0)</f>
        <v>0</v>
      </c>
      <c r="AL2010" s="69">
        <f ca="1">IFERROR(((AD2010+(AD2010*'Portfolio Stats_RMS'!$C$7))/($AB2010*(1-'Portfolio Stats_RMS'!$C$6))),0)</f>
        <v>0</v>
      </c>
      <c r="AM2010" s="69">
        <f ca="1">IFERROR(((AF2010+(AF2010*'Portfolio Stats_RMS'!$C$7))/($AB2010*(1-'Portfolio Stats_RMS'!$C$6))),0)</f>
        <v>0</v>
      </c>
      <c r="AN2010" s="69">
        <f ca="1">IFERROR(((AH2010+(AH2010*'Portfolio Stats_RMS'!$C$7))/($AB2010*(1-'Portfolio Stats_RMS'!$C$6))),0)</f>
        <v>0</v>
      </c>
      <c r="AO2010" s="69">
        <f>IFERROR(((AJ2010+(AJ2010*'Portfolio Stats_RMS'!$C$7))/(AB2010*(1-'Portfolio Stats_RMS'!$C$6))),0)</f>
        <v>0</v>
      </c>
      <c r="AP2010" s="152"/>
    </row>
    <row r="2011" spans="2:42" x14ac:dyDescent="0.25">
      <c r="B2011" s="29"/>
      <c r="C2011" s="87"/>
      <c r="D2011" s="29"/>
      <c r="E2011" s="29"/>
      <c r="F2011" s="29"/>
      <c r="G2011" s="25"/>
      <c r="H2011" s="25"/>
      <c r="I2011" s="25"/>
      <c r="J2011" s="100"/>
      <c r="K2011" s="100"/>
      <c r="L2011" s="29"/>
      <c r="M2011" s="29"/>
      <c r="N2011" s="29"/>
      <c r="O2011" s="29"/>
      <c r="P2011" s="149"/>
      <c r="Q2011" s="150"/>
      <c r="R2011" s="152"/>
      <c r="S2011" s="153"/>
      <c r="T2011" s="153"/>
      <c r="U2011" s="154"/>
      <c r="V2011" s="99"/>
      <c r="W2011" s="99"/>
      <c r="X2011" s="25"/>
      <c r="Y2011" s="25"/>
      <c r="Z2011" s="99"/>
      <c r="AA2011" s="25"/>
      <c r="AB2011" s="25"/>
      <c r="AC2011" s="99"/>
      <c r="AD2011" s="116">
        <f ca="1">SUMIF(AAL!$A$3:$A$65061,'Risk Lv. Inforce'!$B$7:$B$12091,AAL!$B$3:$B$65007)</f>
        <v>0</v>
      </c>
      <c r="AE2011" s="116">
        <f ca="1">SUMIF(AAL!$C$3:$C$65061,'Risk Lv. Inforce'!$B$7:$B$10291,AAL!$D$3:$D$65007)</f>
        <v>0</v>
      </c>
      <c r="AF2011" s="116">
        <f ca="1">SUMIF(AAL!$E$3:$E$65061,'Risk Lv. Inforce'!$B$7:$B$1291,AAL!$F$3:$F$65007)</f>
        <v>0</v>
      </c>
      <c r="AG2011" s="116">
        <f ca="1">SUMIF(AAL!$G$3:$G$65061,'Risk Lv. Inforce'!$B$7:$B$1291,AAL!$H$3:$H$65007)</f>
        <v>0</v>
      </c>
      <c r="AH2011" s="116">
        <f ca="1">SUMIF(AAL!$I$3:$I$65061,'Risk Lv. Inforce'!$B$7:$B$1291,AAL!$J$3:$J$65007)</f>
        <v>0</v>
      </c>
      <c r="AI2011" s="116">
        <f ca="1">SUMIF(AAL!$K$3:$K$65061,'Risk Lv. Inforce'!$B$7:$B$1291,AAL!$L$3:$L$65007)</f>
        <v>0</v>
      </c>
      <c r="AJ2011" s="116">
        <f>VLOOKUP(B2011,AAL!$Q$4:$S$1048576,3,0)</f>
        <v>0</v>
      </c>
      <c r="AK2011" s="116">
        <f>VLOOKUP(B2011,AAL!$U$4:$W$1048576,3,0)</f>
        <v>0</v>
      </c>
      <c r="AL2011" s="69">
        <f ca="1">IFERROR(((AD2011+(AD2011*'Portfolio Stats_RMS'!$C$7))/($AB2011*(1-'Portfolio Stats_RMS'!$C$6))),0)</f>
        <v>0</v>
      </c>
      <c r="AM2011" s="69">
        <f ca="1">IFERROR(((AF2011+(AF2011*'Portfolio Stats_RMS'!$C$7))/($AB2011*(1-'Portfolio Stats_RMS'!$C$6))),0)</f>
        <v>0</v>
      </c>
      <c r="AN2011" s="69">
        <f ca="1">IFERROR(((AH2011+(AH2011*'Portfolio Stats_RMS'!$C$7))/($AB2011*(1-'Portfolio Stats_RMS'!$C$6))),0)</f>
        <v>0</v>
      </c>
      <c r="AO2011" s="69">
        <f>IFERROR(((AJ2011+(AJ2011*'Portfolio Stats_RMS'!$C$7))/(AB2011*(1-'Portfolio Stats_RMS'!$C$6))),0)</f>
        <v>0</v>
      </c>
      <c r="AP2011" s="152"/>
    </row>
    <row r="2012" spans="2:42" x14ac:dyDescent="0.25">
      <c r="B2012" s="29"/>
      <c r="C2012" s="87"/>
      <c r="D2012" s="29"/>
      <c r="E2012" s="29"/>
      <c r="F2012" s="29"/>
      <c r="G2012" s="25"/>
      <c r="H2012" s="25"/>
      <c r="I2012" s="25"/>
      <c r="J2012" s="100"/>
      <c r="K2012" s="100"/>
      <c r="L2012" s="29"/>
      <c r="M2012" s="29"/>
      <c r="N2012" s="29"/>
      <c r="O2012" s="29"/>
      <c r="P2012" s="149"/>
      <c r="Q2012" s="150"/>
      <c r="R2012" s="152"/>
      <c r="S2012" s="153"/>
      <c r="T2012" s="153"/>
      <c r="U2012" s="154"/>
      <c r="V2012" s="99"/>
      <c r="W2012" s="99"/>
      <c r="X2012" s="25"/>
      <c r="Y2012" s="25"/>
      <c r="Z2012" s="99"/>
      <c r="AA2012" s="25"/>
      <c r="AB2012" s="25"/>
      <c r="AC2012" s="99"/>
      <c r="AD2012" s="116">
        <f ca="1">SUMIF(AAL!$A$3:$A$65061,'Risk Lv. Inforce'!$B$7:$B$12091,AAL!$B$3:$B$65007)</f>
        <v>0</v>
      </c>
      <c r="AE2012" s="116">
        <f ca="1">SUMIF(AAL!$C$3:$C$65061,'Risk Lv. Inforce'!$B$7:$B$10291,AAL!$D$3:$D$65007)</f>
        <v>0</v>
      </c>
      <c r="AF2012" s="116">
        <f ca="1">SUMIF(AAL!$E$3:$E$65061,'Risk Lv. Inforce'!$B$7:$B$1291,AAL!$F$3:$F$65007)</f>
        <v>0</v>
      </c>
      <c r="AG2012" s="116">
        <f ca="1">SUMIF(AAL!$G$3:$G$65061,'Risk Lv. Inforce'!$B$7:$B$1291,AAL!$H$3:$H$65007)</f>
        <v>0</v>
      </c>
      <c r="AH2012" s="116">
        <f ca="1">SUMIF(AAL!$I$3:$I$65061,'Risk Lv. Inforce'!$B$7:$B$1291,AAL!$J$3:$J$65007)</f>
        <v>0</v>
      </c>
      <c r="AI2012" s="116">
        <f ca="1">SUMIF(AAL!$K$3:$K$65061,'Risk Lv. Inforce'!$B$7:$B$1291,AAL!$L$3:$L$65007)</f>
        <v>0</v>
      </c>
      <c r="AJ2012" s="116">
        <f>VLOOKUP(B2012,AAL!$Q$4:$S$1048576,3,0)</f>
        <v>0</v>
      </c>
      <c r="AK2012" s="116">
        <f>VLOOKUP(B2012,AAL!$U$4:$W$1048576,3,0)</f>
        <v>0</v>
      </c>
      <c r="AL2012" s="69">
        <f ca="1">IFERROR(((AD2012+(AD2012*'Portfolio Stats_RMS'!$C$7))/($AB2012*(1-'Portfolio Stats_RMS'!$C$6))),0)</f>
        <v>0</v>
      </c>
      <c r="AM2012" s="69">
        <f ca="1">IFERROR(((AF2012+(AF2012*'Portfolio Stats_RMS'!$C$7))/($AB2012*(1-'Portfolio Stats_RMS'!$C$6))),0)</f>
        <v>0</v>
      </c>
      <c r="AN2012" s="69">
        <f ca="1">IFERROR(((AH2012+(AH2012*'Portfolio Stats_RMS'!$C$7))/($AB2012*(1-'Portfolio Stats_RMS'!$C$6))),0)</f>
        <v>0</v>
      </c>
      <c r="AO2012" s="69">
        <f>IFERROR(((AJ2012+(AJ2012*'Portfolio Stats_RMS'!$C$7))/(AB2012*(1-'Portfolio Stats_RMS'!$C$6))),0)</f>
        <v>0</v>
      </c>
      <c r="AP2012" s="152"/>
    </row>
    <row r="2013" spans="2:42" x14ac:dyDescent="0.25">
      <c r="B2013" s="29"/>
      <c r="C2013" s="87"/>
      <c r="D2013" s="29"/>
      <c r="E2013" s="29"/>
      <c r="F2013" s="29"/>
      <c r="G2013" s="25"/>
      <c r="H2013" s="25"/>
      <c r="I2013" s="25"/>
      <c r="J2013" s="100"/>
      <c r="K2013" s="100"/>
      <c r="L2013" s="149"/>
      <c r="M2013" s="29"/>
      <c r="N2013" s="29"/>
      <c r="O2013" s="29"/>
      <c r="P2013" s="149"/>
      <c r="Q2013" s="150"/>
      <c r="R2013" s="152"/>
      <c r="S2013" s="153"/>
      <c r="T2013" s="153"/>
      <c r="U2013" s="154"/>
      <c r="V2013" s="99"/>
      <c r="W2013" s="99"/>
      <c r="X2013" s="25"/>
      <c r="Y2013" s="25"/>
      <c r="Z2013" s="99"/>
      <c r="AA2013" s="25"/>
      <c r="AB2013" s="25"/>
      <c r="AC2013" s="99"/>
      <c r="AD2013" s="116">
        <f ca="1">SUMIF(AAL!$A$3:$A$65061,'Risk Lv. Inforce'!$B$7:$B$12091,AAL!$B$3:$B$65007)</f>
        <v>0</v>
      </c>
      <c r="AE2013" s="116">
        <f ca="1">SUMIF(AAL!$C$3:$C$65061,'Risk Lv. Inforce'!$B$7:$B$10291,AAL!$D$3:$D$65007)</f>
        <v>0</v>
      </c>
      <c r="AF2013" s="116">
        <f ca="1">SUMIF(AAL!$E$3:$E$65061,'Risk Lv. Inforce'!$B$7:$B$1291,AAL!$F$3:$F$65007)</f>
        <v>0</v>
      </c>
      <c r="AG2013" s="116">
        <f ca="1">SUMIF(AAL!$G$3:$G$65061,'Risk Lv. Inforce'!$B$7:$B$1291,AAL!$H$3:$H$65007)</f>
        <v>0</v>
      </c>
      <c r="AH2013" s="116">
        <f ca="1">SUMIF(AAL!$I$3:$I$65061,'Risk Lv. Inforce'!$B$7:$B$1291,AAL!$J$3:$J$65007)</f>
        <v>0</v>
      </c>
      <c r="AI2013" s="116">
        <f ca="1">SUMIF(AAL!$K$3:$K$65061,'Risk Lv. Inforce'!$B$7:$B$1291,AAL!$L$3:$L$65007)</f>
        <v>0</v>
      </c>
      <c r="AJ2013" s="116">
        <f>VLOOKUP(B2013,AAL!$Q$4:$S$1048576,3,0)</f>
        <v>0</v>
      </c>
      <c r="AK2013" s="116">
        <f>VLOOKUP(B2013,AAL!$U$4:$W$1048576,3,0)</f>
        <v>0</v>
      </c>
      <c r="AL2013" s="69">
        <f ca="1">IFERROR(((AD2013+(AD2013*'Portfolio Stats_RMS'!$C$7))/($AB2013*(1-'Portfolio Stats_RMS'!$C$6))),0)</f>
        <v>0</v>
      </c>
      <c r="AM2013" s="69">
        <f ca="1">IFERROR(((AF2013+(AF2013*'Portfolio Stats_RMS'!$C$7))/($AB2013*(1-'Portfolio Stats_RMS'!$C$6))),0)</f>
        <v>0</v>
      </c>
      <c r="AN2013" s="69">
        <f ca="1">IFERROR(((AH2013+(AH2013*'Portfolio Stats_RMS'!$C$7))/($AB2013*(1-'Portfolio Stats_RMS'!$C$6))),0)</f>
        <v>0</v>
      </c>
      <c r="AO2013" s="69">
        <f>IFERROR(((AJ2013+(AJ2013*'Portfolio Stats_RMS'!$C$7))/(AB2013*(1-'Portfolio Stats_RMS'!$C$6))),0)</f>
        <v>0</v>
      </c>
      <c r="AP2013" s="152"/>
    </row>
    <row r="2014" spans="2:42" x14ac:dyDescent="0.25">
      <c r="B2014" s="29"/>
      <c r="C2014" s="87"/>
      <c r="D2014" s="29"/>
      <c r="E2014" s="29"/>
      <c r="F2014" s="29"/>
      <c r="G2014" s="25"/>
      <c r="H2014" s="25"/>
      <c r="I2014" s="25"/>
      <c r="J2014" s="100"/>
      <c r="K2014" s="100"/>
      <c r="L2014" s="149"/>
      <c r="M2014" s="29"/>
      <c r="N2014" s="29"/>
      <c r="O2014" s="29"/>
      <c r="P2014" s="149"/>
      <c r="Q2014" s="150"/>
      <c r="R2014" s="152"/>
      <c r="S2014" s="153"/>
      <c r="T2014" s="153"/>
      <c r="U2014" s="154"/>
      <c r="V2014" s="99"/>
      <c r="W2014" s="99"/>
      <c r="X2014" s="25"/>
      <c r="Y2014" s="25"/>
      <c r="Z2014" s="99"/>
      <c r="AA2014" s="25"/>
      <c r="AB2014" s="25"/>
      <c r="AC2014" s="99"/>
      <c r="AD2014" s="116">
        <f ca="1">SUMIF(AAL!$A$3:$A$65061,'Risk Lv. Inforce'!$B$7:$B$12091,AAL!$B$3:$B$65007)</f>
        <v>0</v>
      </c>
      <c r="AE2014" s="116">
        <f ca="1">SUMIF(AAL!$C$3:$C$65061,'Risk Lv. Inforce'!$B$7:$B$10291,AAL!$D$3:$D$65007)</f>
        <v>0</v>
      </c>
      <c r="AF2014" s="116">
        <f ca="1">SUMIF(AAL!$E$3:$E$65061,'Risk Lv. Inforce'!$B$7:$B$1291,AAL!$F$3:$F$65007)</f>
        <v>0</v>
      </c>
      <c r="AG2014" s="116">
        <f ca="1">SUMIF(AAL!$G$3:$G$65061,'Risk Lv. Inforce'!$B$7:$B$1291,AAL!$H$3:$H$65007)</f>
        <v>0</v>
      </c>
      <c r="AH2014" s="116">
        <f ca="1">SUMIF(AAL!$I$3:$I$65061,'Risk Lv. Inforce'!$B$7:$B$1291,AAL!$J$3:$J$65007)</f>
        <v>0</v>
      </c>
      <c r="AI2014" s="116">
        <f ca="1">SUMIF(AAL!$K$3:$K$65061,'Risk Lv. Inforce'!$B$7:$B$1291,AAL!$L$3:$L$65007)</f>
        <v>0</v>
      </c>
      <c r="AJ2014" s="116">
        <f>VLOOKUP(B2014,AAL!$Q$4:$S$1048576,3,0)</f>
        <v>0</v>
      </c>
      <c r="AK2014" s="116">
        <f>VLOOKUP(B2014,AAL!$U$4:$W$1048576,3,0)</f>
        <v>0</v>
      </c>
      <c r="AL2014" s="69">
        <f ca="1">IFERROR(((AD2014+(AD2014*'Portfolio Stats_RMS'!$C$7))/($AB2014*(1-'Portfolio Stats_RMS'!$C$6))),0)</f>
        <v>0</v>
      </c>
      <c r="AM2014" s="69">
        <f ca="1">IFERROR(((AF2014+(AF2014*'Portfolio Stats_RMS'!$C$7))/($AB2014*(1-'Portfolio Stats_RMS'!$C$6))),0)</f>
        <v>0</v>
      </c>
      <c r="AN2014" s="69">
        <f ca="1">IFERROR(((AH2014+(AH2014*'Portfolio Stats_RMS'!$C$7))/($AB2014*(1-'Portfolio Stats_RMS'!$C$6))),0)</f>
        <v>0</v>
      </c>
      <c r="AO2014" s="69">
        <f>IFERROR(((AJ2014+(AJ2014*'Portfolio Stats_RMS'!$C$7))/(AB2014*(1-'Portfolio Stats_RMS'!$C$6))),0)</f>
        <v>0</v>
      </c>
      <c r="AP2014" s="152"/>
    </row>
    <row r="2015" spans="2:42" x14ac:dyDescent="0.25">
      <c r="B2015" s="29"/>
      <c r="C2015" s="87"/>
      <c r="D2015" s="29"/>
      <c r="E2015" s="29"/>
      <c r="F2015" s="29"/>
      <c r="G2015" s="25"/>
      <c r="H2015" s="25"/>
      <c r="I2015" s="25"/>
      <c r="J2015" s="100"/>
      <c r="K2015" s="100"/>
      <c r="L2015" s="149"/>
      <c r="M2015" s="29"/>
      <c r="N2015" s="29"/>
      <c r="O2015" s="29"/>
      <c r="P2015" s="149"/>
      <c r="Q2015" s="150"/>
      <c r="R2015" s="152"/>
      <c r="S2015" s="153"/>
      <c r="T2015" s="153"/>
      <c r="U2015" s="154"/>
      <c r="V2015" s="99"/>
      <c r="W2015" s="99"/>
      <c r="X2015" s="25"/>
      <c r="Y2015" s="25"/>
      <c r="Z2015" s="99"/>
      <c r="AA2015" s="25"/>
      <c r="AB2015" s="25"/>
      <c r="AC2015" s="99"/>
      <c r="AD2015" s="116">
        <f ca="1">SUMIF(AAL!$A$3:$A$65061,'Risk Lv. Inforce'!$B$7:$B$12091,AAL!$B$3:$B$65007)</f>
        <v>0</v>
      </c>
      <c r="AE2015" s="116">
        <f ca="1">SUMIF(AAL!$C$3:$C$65061,'Risk Lv. Inforce'!$B$7:$B$10291,AAL!$D$3:$D$65007)</f>
        <v>0</v>
      </c>
      <c r="AF2015" s="116">
        <f ca="1">SUMIF(AAL!$E$3:$E$65061,'Risk Lv. Inforce'!$B$7:$B$1291,AAL!$F$3:$F$65007)</f>
        <v>0</v>
      </c>
      <c r="AG2015" s="116">
        <f ca="1">SUMIF(AAL!$G$3:$G$65061,'Risk Lv. Inforce'!$B$7:$B$1291,AAL!$H$3:$H$65007)</f>
        <v>0</v>
      </c>
      <c r="AH2015" s="116">
        <f ca="1">SUMIF(AAL!$I$3:$I$65061,'Risk Lv. Inforce'!$B$7:$B$1291,AAL!$J$3:$J$65007)</f>
        <v>0</v>
      </c>
      <c r="AI2015" s="116">
        <f ca="1">SUMIF(AAL!$K$3:$K$65061,'Risk Lv. Inforce'!$B$7:$B$1291,AAL!$L$3:$L$65007)</f>
        <v>0</v>
      </c>
      <c r="AJ2015" s="116">
        <f>VLOOKUP(B2015,AAL!$Q$4:$S$1048576,3,0)</f>
        <v>0</v>
      </c>
      <c r="AK2015" s="116">
        <f>VLOOKUP(B2015,AAL!$U$4:$W$1048576,3,0)</f>
        <v>0</v>
      </c>
      <c r="AL2015" s="69">
        <f ca="1">IFERROR(((AD2015+(AD2015*'Portfolio Stats_RMS'!$C$7))/($AB2015*(1-'Portfolio Stats_RMS'!$C$6))),0)</f>
        <v>0</v>
      </c>
      <c r="AM2015" s="69">
        <f ca="1">IFERROR(((AF2015+(AF2015*'Portfolio Stats_RMS'!$C$7))/($AB2015*(1-'Portfolio Stats_RMS'!$C$6))),0)</f>
        <v>0</v>
      </c>
      <c r="AN2015" s="69">
        <f ca="1">IFERROR(((AH2015+(AH2015*'Portfolio Stats_RMS'!$C$7))/($AB2015*(1-'Portfolio Stats_RMS'!$C$6))),0)</f>
        <v>0</v>
      </c>
      <c r="AO2015" s="69">
        <f>IFERROR(((AJ2015+(AJ2015*'Portfolio Stats_RMS'!$C$7))/(AB2015*(1-'Portfolio Stats_RMS'!$C$6))),0)</f>
        <v>0</v>
      </c>
      <c r="AP2015" s="152"/>
    </row>
    <row r="2016" spans="2:42" x14ac:dyDescent="0.25">
      <c r="B2016" s="29"/>
      <c r="C2016" s="87"/>
      <c r="D2016" s="29"/>
      <c r="E2016" s="29"/>
      <c r="F2016" s="29"/>
      <c r="G2016" s="25"/>
      <c r="H2016" s="25"/>
      <c r="I2016" s="25"/>
      <c r="J2016" s="100"/>
      <c r="K2016" s="100"/>
      <c r="L2016" s="149"/>
      <c r="M2016" s="29"/>
      <c r="N2016" s="29"/>
      <c r="O2016" s="29"/>
      <c r="P2016" s="149"/>
      <c r="Q2016" s="150"/>
      <c r="R2016" s="152"/>
      <c r="S2016" s="153"/>
      <c r="T2016" s="153"/>
      <c r="U2016" s="154"/>
      <c r="V2016" s="99"/>
      <c r="W2016" s="99"/>
      <c r="X2016" s="25"/>
      <c r="Y2016" s="25"/>
      <c r="Z2016" s="99"/>
      <c r="AA2016" s="25"/>
      <c r="AB2016" s="25"/>
      <c r="AC2016" s="99"/>
      <c r="AD2016" s="116">
        <f ca="1">SUMIF(AAL!$A$3:$A$65061,'Risk Lv. Inforce'!$B$7:$B$12091,AAL!$B$3:$B$65007)</f>
        <v>0</v>
      </c>
      <c r="AE2016" s="116">
        <f ca="1">SUMIF(AAL!$C$3:$C$65061,'Risk Lv. Inforce'!$B$7:$B$10291,AAL!$D$3:$D$65007)</f>
        <v>0</v>
      </c>
      <c r="AF2016" s="116">
        <f ca="1">SUMIF(AAL!$E$3:$E$65061,'Risk Lv. Inforce'!$B$7:$B$1291,AAL!$F$3:$F$65007)</f>
        <v>0</v>
      </c>
      <c r="AG2016" s="116">
        <f ca="1">SUMIF(AAL!$G$3:$G$65061,'Risk Lv. Inforce'!$B$7:$B$1291,AAL!$H$3:$H$65007)</f>
        <v>0</v>
      </c>
      <c r="AH2016" s="116">
        <f ca="1">SUMIF(AAL!$I$3:$I$65061,'Risk Lv. Inforce'!$B$7:$B$1291,AAL!$J$3:$J$65007)</f>
        <v>0</v>
      </c>
      <c r="AI2016" s="116">
        <f ca="1">SUMIF(AAL!$K$3:$K$65061,'Risk Lv. Inforce'!$B$7:$B$1291,AAL!$L$3:$L$65007)</f>
        <v>0</v>
      </c>
      <c r="AJ2016" s="116">
        <f>VLOOKUP(B2016,AAL!$Q$4:$S$1048576,3,0)</f>
        <v>0</v>
      </c>
      <c r="AK2016" s="116">
        <f>VLOOKUP(B2016,AAL!$U$4:$W$1048576,3,0)</f>
        <v>0</v>
      </c>
      <c r="AL2016" s="69">
        <f ca="1">IFERROR(((AD2016+(AD2016*'Portfolio Stats_RMS'!$C$7))/($AB2016*(1-'Portfolio Stats_RMS'!$C$6))),0)</f>
        <v>0</v>
      </c>
      <c r="AM2016" s="69">
        <f ca="1">IFERROR(((AF2016+(AF2016*'Portfolio Stats_RMS'!$C$7))/($AB2016*(1-'Portfolio Stats_RMS'!$C$6))),0)</f>
        <v>0</v>
      </c>
      <c r="AN2016" s="69">
        <f ca="1">IFERROR(((AH2016+(AH2016*'Portfolio Stats_RMS'!$C$7))/($AB2016*(1-'Portfolio Stats_RMS'!$C$6))),0)</f>
        <v>0</v>
      </c>
      <c r="AO2016" s="69">
        <f>IFERROR(((AJ2016+(AJ2016*'Portfolio Stats_RMS'!$C$7))/(AB2016*(1-'Portfolio Stats_RMS'!$C$6))),0)</f>
        <v>0</v>
      </c>
      <c r="AP2016" s="152"/>
    </row>
    <row r="2017" spans="2:42" x14ac:dyDescent="0.25">
      <c r="B2017" s="29"/>
      <c r="C2017" s="87"/>
      <c r="D2017" s="29"/>
      <c r="E2017" s="29"/>
      <c r="F2017" s="29"/>
      <c r="G2017" s="25"/>
      <c r="H2017" s="25"/>
      <c r="I2017" s="25"/>
      <c r="J2017" s="100"/>
      <c r="K2017" s="100"/>
      <c r="L2017" s="149"/>
      <c r="M2017" s="29"/>
      <c r="N2017" s="29"/>
      <c r="O2017" s="29"/>
      <c r="P2017" s="149"/>
      <c r="Q2017" s="150"/>
      <c r="R2017" s="152"/>
      <c r="S2017" s="153"/>
      <c r="T2017" s="153"/>
      <c r="U2017" s="154"/>
      <c r="V2017" s="99"/>
      <c r="W2017" s="99"/>
      <c r="X2017" s="25"/>
      <c r="Y2017" s="25"/>
      <c r="Z2017" s="99"/>
      <c r="AA2017" s="25"/>
      <c r="AB2017" s="25"/>
      <c r="AC2017" s="99"/>
      <c r="AD2017" s="116">
        <f ca="1">SUMIF(AAL!$A$3:$A$65061,'Risk Lv. Inforce'!$B$7:$B$12091,AAL!$B$3:$B$65007)</f>
        <v>0</v>
      </c>
      <c r="AE2017" s="116">
        <f ca="1">SUMIF(AAL!$C$3:$C$65061,'Risk Lv. Inforce'!$B$7:$B$10291,AAL!$D$3:$D$65007)</f>
        <v>0</v>
      </c>
      <c r="AF2017" s="116">
        <f ca="1">SUMIF(AAL!$E$3:$E$65061,'Risk Lv. Inforce'!$B$7:$B$1291,AAL!$F$3:$F$65007)</f>
        <v>0</v>
      </c>
      <c r="AG2017" s="116">
        <f ca="1">SUMIF(AAL!$G$3:$G$65061,'Risk Lv. Inforce'!$B$7:$B$1291,AAL!$H$3:$H$65007)</f>
        <v>0</v>
      </c>
      <c r="AH2017" s="116">
        <f ca="1">SUMIF(AAL!$I$3:$I$65061,'Risk Lv. Inforce'!$B$7:$B$1291,AAL!$J$3:$J$65007)</f>
        <v>0</v>
      </c>
      <c r="AI2017" s="116">
        <f ca="1">SUMIF(AAL!$K$3:$K$65061,'Risk Lv. Inforce'!$B$7:$B$1291,AAL!$L$3:$L$65007)</f>
        <v>0</v>
      </c>
      <c r="AJ2017" s="116">
        <f>VLOOKUP(B2017,AAL!$Q$4:$S$1048576,3,0)</f>
        <v>0</v>
      </c>
      <c r="AK2017" s="116">
        <f>VLOOKUP(B2017,AAL!$U$4:$W$1048576,3,0)</f>
        <v>0</v>
      </c>
      <c r="AL2017" s="69">
        <f ca="1">IFERROR(((AD2017+(AD2017*'Portfolio Stats_RMS'!$C$7))/($AB2017*(1-'Portfolio Stats_RMS'!$C$6))),0)</f>
        <v>0</v>
      </c>
      <c r="AM2017" s="69">
        <f ca="1">IFERROR(((AF2017+(AF2017*'Portfolio Stats_RMS'!$C$7))/($AB2017*(1-'Portfolio Stats_RMS'!$C$6))),0)</f>
        <v>0</v>
      </c>
      <c r="AN2017" s="69">
        <f ca="1">IFERROR(((AH2017+(AH2017*'Portfolio Stats_RMS'!$C$7))/($AB2017*(1-'Portfolio Stats_RMS'!$C$6))),0)</f>
        <v>0</v>
      </c>
      <c r="AO2017" s="69">
        <f>IFERROR(((AJ2017+(AJ2017*'Portfolio Stats_RMS'!$C$7))/(AB2017*(1-'Portfolio Stats_RMS'!$C$6))),0)</f>
        <v>0</v>
      </c>
      <c r="AP2017" s="152"/>
    </row>
    <row r="2018" spans="2:42" x14ac:dyDescent="0.25">
      <c r="B2018" s="29"/>
      <c r="C2018" s="87"/>
      <c r="D2018" s="29"/>
      <c r="E2018" s="29"/>
      <c r="F2018" s="29"/>
      <c r="G2018" s="25"/>
      <c r="H2018" s="25"/>
      <c r="I2018" s="25"/>
      <c r="J2018" s="100"/>
      <c r="K2018" s="100"/>
      <c r="L2018" s="149"/>
      <c r="M2018" s="29"/>
      <c r="N2018" s="29"/>
      <c r="O2018" s="29"/>
      <c r="P2018" s="149"/>
      <c r="Q2018" s="150"/>
      <c r="R2018" s="152"/>
      <c r="S2018" s="153"/>
      <c r="T2018" s="153"/>
      <c r="U2018" s="154"/>
      <c r="V2018" s="99"/>
      <c r="W2018" s="99"/>
      <c r="X2018" s="25"/>
      <c r="Y2018" s="25"/>
      <c r="Z2018" s="99"/>
      <c r="AA2018" s="25"/>
      <c r="AB2018" s="25"/>
      <c r="AC2018" s="99"/>
      <c r="AD2018" s="116">
        <f ca="1">SUMIF(AAL!$A$3:$A$65061,'Risk Lv. Inforce'!$B$7:$B$12091,AAL!$B$3:$B$65007)</f>
        <v>0</v>
      </c>
      <c r="AE2018" s="116">
        <f ca="1">SUMIF(AAL!$C$3:$C$65061,'Risk Lv. Inforce'!$B$7:$B$10291,AAL!$D$3:$D$65007)</f>
        <v>0</v>
      </c>
      <c r="AF2018" s="116">
        <f ca="1">SUMIF(AAL!$E$3:$E$65061,'Risk Lv. Inforce'!$B$7:$B$1291,AAL!$F$3:$F$65007)</f>
        <v>0</v>
      </c>
      <c r="AG2018" s="116">
        <f ca="1">SUMIF(AAL!$G$3:$G$65061,'Risk Lv. Inforce'!$B$7:$B$1291,AAL!$H$3:$H$65007)</f>
        <v>0</v>
      </c>
      <c r="AH2018" s="116">
        <f ca="1">SUMIF(AAL!$I$3:$I$65061,'Risk Lv. Inforce'!$B$7:$B$1291,AAL!$J$3:$J$65007)</f>
        <v>0</v>
      </c>
      <c r="AI2018" s="116">
        <f ca="1">SUMIF(AAL!$K$3:$K$65061,'Risk Lv. Inforce'!$B$7:$B$1291,AAL!$L$3:$L$65007)</f>
        <v>0</v>
      </c>
      <c r="AJ2018" s="116">
        <f>VLOOKUP(B2018,AAL!$Q$4:$S$1048576,3,0)</f>
        <v>0</v>
      </c>
      <c r="AK2018" s="116">
        <f>VLOOKUP(B2018,AAL!$U$4:$W$1048576,3,0)</f>
        <v>0</v>
      </c>
      <c r="AL2018" s="69">
        <f ca="1">IFERROR(((AD2018+(AD2018*'Portfolio Stats_RMS'!$C$7))/($AB2018*(1-'Portfolio Stats_RMS'!$C$6))),0)</f>
        <v>0</v>
      </c>
      <c r="AM2018" s="69">
        <f ca="1">IFERROR(((AF2018+(AF2018*'Portfolio Stats_RMS'!$C$7))/($AB2018*(1-'Portfolio Stats_RMS'!$C$6))),0)</f>
        <v>0</v>
      </c>
      <c r="AN2018" s="69">
        <f ca="1">IFERROR(((AH2018+(AH2018*'Portfolio Stats_RMS'!$C$7))/($AB2018*(1-'Portfolio Stats_RMS'!$C$6))),0)</f>
        <v>0</v>
      </c>
      <c r="AO2018" s="69">
        <f>IFERROR(((AJ2018+(AJ2018*'Portfolio Stats_RMS'!$C$7))/(AB2018*(1-'Portfolio Stats_RMS'!$C$6))),0)</f>
        <v>0</v>
      </c>
      <c r="AP2018" s="152"/>
    </row>
    <row r="2019" spans="2:42" x14ac:dyDescent="0.25">
      <c r="B2019" s="29"/>
      <c r="C2019" s="87"/>
      <c r="D2019" s="29"/>
      <c r="E2019" s="29"/>
      <c r="F2019" s="29"/>
      <c r="G2019" s="25"/>
      <c r="H2019" s="25"/>
      <c r="I2019" s="25"/>
      <c r="J2019" s="100"/>
      <c r="K2019" s="100"/>
      <c r="L2019" s="149"/>
      <c r="M2019" s="29"/>
      <c r="N2019" s="29"/>
      <c r="O2019" s="29"/>
      <c r="P2019" s="149"/>
      <c r="Q2019" s="150"/>
      <c r="R2019" s="152"/>
      <c r="S2019" s="153"/>
      <c r="T2019" s="153"/>
      <c r="U2019" s="154"/>
      <c r="V2019" s="99"/>
      <c r="W2019" s="99"/>
      <c r="X2019" s="25"/>
      <c r="Y2019" s="25"/>
      <c r="Z2019" s="99"/>
      <c r="AA2019" s="25"/>
      <c r="AB2019" s="25"/>
      <c r="AC2019" s="99"/>
      <c r="AD2019" s="116">
        <f ca="1">SUMIF(AAL!$A$3:$A$65061,'Risk Lv. Inforce'!$B$7:$B$12091,AAL!$B$3:$B$65007)</f>
        <v>0</v>
      </c>
      <c r="AE2019" s="116">
        <f ca="1">SUMIF(AAL!$C$3:$C$65061,'Risk Lv. Inforce'!$B$7:$B$10291,AAL!$D$3:$D$65007)</f>
        <v>0</v>
      </c>
      <c r="AF2019" s="116">
        <f ca="1">SUMIF(AAL!$E$3:$E$65061,'Risk Lv. Inforce'!$B$7:$B$1291,AAL!$F$3:$F$65007)</f>
        <v>0</v>
      </c>
      <c r="AG2019" s="116">
        <f ca="1">SUMIF(AAL!$G$3:$G$65061,'Risk Lv. Inforce'!$B$7:$B$1291,AAL!$H$3:$H$65007)</f>
        <v>0</v>
      </c>
      <c r="AH2019" s="116">
        <f ca="1">SUMIF(AAL!$I$3:$I$65061,'Risk Lv. Inforce'!$B$7:$B$1291,AAL!$J$3:$J$65007)</f>
        <v>0</v>
      </c>
      <c r="AI2019" s="116">
        <f ca="1">SUMIF(AAL!$K$3:$K$65061,'Risk Lv. Inforce'!$B$7:$B$1291,AAL!$L$3:$L$65007)</f>
        <v>0</v>
      </c>
      <c r="AJ2019" s="116">
        <f>VLOOKUP(B2019,AAL!$Q$4:$S$1048576,3,0)</f>
        <v>0</v>
      </c>
      <c r="AK2019" s="116">
        <f>VLOOKUP(B2019,AAL!$U$4:$W$1048576,3,0)</f>
        <v>0</v>
      </c>
      <c r="AL2019" s="69">
        <f ca="1">IFERROR(((AD2019+(AD2019*'Portfolio Stats_RMS'!$C$7))/($AB2019*(1-'Portfolio Stats_RMS'!$C$6))),0)</f>
        <v>0</v>
      </c>
      <c r="AM2019" s="69">
        <f ca="1">IFERROR(((AF2019+(AF2019*'Portfolio Stats_RMS'!$C$7))/($AB2019*(1-'Portfolio Stats_RMS'!$C$6))),0)</f>
        <v>0</v>
      </c>
      <c r="AN2019" s="69">
        <f ca="1">IFERROR(((AH2019+(AH2019*'Portfolio Stats_RMS'!$C$7))/($AB2019*(1-'Portfolio Stats_RMS'!$C$6))),0)</f>
        <v>0</v>
      </c>
      <c r="AO2019" s="69">
        <f>IFERROR(((AJ2019+(AJ2019*'Portfolio Stats_RMS'!$C$7))/(AB2019*(1-'Portfolio Stats_RMS'!$C$6))),0)</f>
        <v>0</v>
      </c>
      <c r="AP2019" s="152"/>
    </row>
    <row r="2020" spans="2:42" x14ac:dyDescent="0.25">
      <c r="B2020" s="29"/>
      <c r="C2020" s="87"/>
      <c r="D2020" s="29"/>
      <c r="E2020" s="29"/>
      <c r="F2020" s="29"/>
      <c r="G2020" s="25"/>
      <c r="H2020" s="25"/>
      <c r="I2020" s="25"/>
      <c r="J2020" s="100"/>
      <c r="K2020" s="100"/>
      <c r="L2020" s="149"/>
      <c r="M2020" s="29"/>
      <c r="N2020" s="29"/>
      <c r="O2020" s="29"/>
      <c r="P2020" s="149"/>
      <c r="Q2020" s="150"/>
      <c r="R2020" s="152"/>
      <c r="S2020" s="153"/>
      <c r="T2020" s="153"/>
      <c r="U2020" s="154"/>
      <c r="V2020" s="99"/>
      <c r="W2020" s="99"/>
      <c r="X2020" s="25"/>
      <c r="Y2020" s="25"/>
      <c r="Z2020" s="99"/>
      <c r="AA2020" s="25"/>
      <c r="AB2020" s="25"/>
      <c r="AC2020" s="99"/>
      <c r="AD2020" s="116">
        <f ca="1">SUMIF(AAL!$A$3:$A$65061,'Risk Lv. Inforce'!$B$7:$B$12091,AAL!$B$3:$B$65007)</f>
        <v>0</v>
      </c>
      <c r="AE2020" s="116">
        <f ca="1">SUMIF(AAL!$C$3:$C$65061,'Risk Lv. Inforce'!$B$7:$B$10291,AAL!$D$3:$D$65007)</f>
        <v>0</v>
      </c>
      <c r="AF2020" s="116">
        <f ca="1">SUMIF(AAL!$E$3:$E$65061,'Risk Lv. Inforce'!$B$7:$B$1291,AAL!$F$3:$F$65007)</f>
        <v>0</v>
      </c>
      <c r="AG2020" s="116">
        <f ca="1">SUMIF(AAL!$G$3:$G$65061,'Risk Lv. Inforce'!$B$7:$B$1291,AAL!$H$3:$H$65007)</f>
        <v>0</v>
      </c>
      <c r="AH2020" s="116">
        <f ca="1">SUMIF(AAL!$I$3:$I$65061,'Risk Lv. Inforce'!$B$7:$B$1291,AAL!$J$3:$J$65007)</f>
        <v>0</v>
      </c>
      <c r="AI2020" s="116">
        <f ca="1">SUMIF(AAL!$K$3:$K$65061,'Risk Lv. Inforce'!$B$7:$B$1291,AAL!$L$3:$L$65007)</f>
        <v>0</v>
      </c>
      <c r="AJ2020" s="116">
        <f>VLOOKUP(B2020,AAL!$Q$4:$S$1048576,3,0)</f>
        <v>0</v>
      </c>
      <c r="AK2020" s="116">
        <f>VLOOKUP(B2020,AAL!$U$4:$W$1048576,3,0)</f>
        <v>0</v>
      </c>
      <c r="AL2020" s="69">
        <f ca="1">IFERROR(((AD2020+(AD2020*'Portfolio Stats_RMS'!$C$7))/($AB2020*(1-'Portfolio Stats_RMS'!$C$6))),0)</f>
        <v>0</v>
      </c>
      <c r="AM2020" s="69">
        <f ca="1">IFERROR(((AF2020+(AF2020*'Portfolio Stats_RMS'!$C$7))/($AB2020*(1-'Portfolio Stats_RMS'!$C$6))),0)</f>
        <v>0</v>
      </c>
      <c r="AN2020" s="69">
        <f ca="1">IFERROR(((AH2020+(AH2020*'Portfolio Stats_RMS'!$C$7))/($AB2020*(1-'Portfolio Stats_RMS'!$C$6))),0)</f>
        <v>0</v>
      </c>
      <c r="AO2020" s="69">
        <f>IFERROR(((AJ2020+(AJ2020*'Portfolio Stats_RMS'!$C$7))/(AB2020*(1-'Portfolio Stats_RMS'!$C$6))),0)</f>
        <v>0</v>
      </c>
      <c r="AP2020" s="152"/>
    </row>
    <row r="2021" spans="2:42" x14ac:dyDescent="0.25">
      <c r="B2021" s="29"/>
      <c r="C2021" s="87"/>
      <c r="D2021" s="29"/>
      <c r="E2021" s="29"/>
      <c r="F2021" s="29"/>
      <c r="G2021" s="25"/>
      <c r="H2021" s="25"/>
      <c r="I2021" s="25"/>
      <c r="J2021" s="100"/>
      <c r="K2021" s="100"/>
      <c r="L2021" s="149"/>
      <c r="M2021" s="29"/>
      <c r="N2021" s="29"/>
      <c r="O2021" s="29"/>
      <c r="P2021" s="149"/>
      <c r="Q2021" s="150"/>
      <c r="R2021" s="152"/>
      <c r="S2021" s="153"/>
      <c r="T2021" s="153"/>
      <c r="U2021" s="154"/>
      <c r="V2021" s="99"/>
      <c r="W2021" s="99"/>
      <c r="X2021" s="25"/>
      <c r="Y2021" s="25"/>
      <c r="Z2021" s="99"/>
      <c r="AA2021" s="25"/>
      <c r="AB2021" s="25"/>
      <c r="AC2021" s="99"/>
      <c r="AD2021" s="116">
        <f ca="1">SUMIF(AAL!$A$3:$A$65061,'Risk Lv. Inforce'!$B$7:$B$12091,AAL!$B$3:$B$65007)</f>
        <v>0</v>
      </c>
      <c r="AE2021" s="116">
        <f ca="1">SUMIF(AAL!$C$3:$C$65061,'Risk Lv. Inforce'!$B$7:$B$10291,AAL!$D$3:$D$65007)</f>
        <v>0</v>
      </c>
      <c r="AF2021" s="116">
        <f ca="1">SUMIF(AAL!$E$3:$E$65061,'Risk Lv. Inforce'!$B$7:$B$1291,AAL!$F$3:$F$65007)</f>
        <v>0</v>
      </c>
      <c r="AG2021" s="116">
        <f ca="1">SUMIF(AAL!$G$3:$G$65061,'Risk Lv. Inforce'!$B$7:$B$1291,AAL!$H$3:$H$65007)</f>
        <v>0</v>
      </c>
      <c r="AH2021" s="116">
        <f ca="1">SUMIF(AAL!$I$3:$I$65061,'Risk Lv. Inforce'!$B$7:$B$1291,AAL!$J$3:$J$65007)</f>
        <v>0</v>
      </c>
      <c r="AI2021" s="116">
        <f ca="1">SUMIF(AAL!$K$3:$K$65061,'Risk Lv. Inforce'!$B$7:$B$1291,AAL!$L$3:$L$65007)</f>
        <v>0</v>
      </c>
      <c r="AJ2021" s="116">
        <f>VLOOKUP(B2021,AAL!$Q$4:$S$1048576,3,0)</f>
        <v>0</v>
      </c>
      <c r="AK2021" s="116">
        <f>VLOOKUP(B2021,AAL!$U$4:$W$1048576,3,0)</f>
        <v>0</v>
      </c>
      <c r="AL2021" s="69">
        <f ca="1">IFERROR(((AD2021+(AD2021*'Portfolio Stats_RMS'!$C$7))/($AB2021*(1-'Portfolio Stats_RMS'!$C$6))),0)</f>
        <v>0</v>
      </c>
      <c r="AM2021" s="69">
        <f ca="1">IFERROR(((AF2021+(AF2021*'Portfolio Stats_RMS'!$C$7))/($AB2021*(1-'Portfolio Stats_RMS'!$C$6))),0)</f>
        <v>0</v>
      </c>
      <c r="AN2021" s="69">
        <f ca="1">IFERROR(((AH2021+(AH2021*'Portfolio Stats_RMS'!$C$7))/($AB2021*(1-'Portfolio Stats_RMS'!$C$6))),0)</f>
        <v>0</v>
      </c>
      <c r="AO2021" s="69">
        <f>IFERROR(((AJ2021+(AJ2021*'Portfolio Stats_RMS'!$C$7))/(AB2021*(1-'Portfolio Stats_RMS'!$C$6))),0)</f>
        <v>0</v>
      </c>
      <c r="AP2021" s="152"/>
    </row>
    <row r="2022" spans="2:42" x14ac:dyDescent="0.25">
      <c r="B2022" s="29"/>
      <c r="C2022" s="87"/>
      <c r="D2022" s="29"/>
      <c r="E2022" s="29"/>
      <c r="F2022" s="29"/>
      <c r="G2022" s="25"/>
      <c r="H2022" s="25"/>
      <c r="I2022" s="25"/>
      <c r="J2022" s="100"/>
      <c r="K2022" s="100"/>
      <c r="L2022" s="149"/>
      <c r="M2022" s="29"/>
      <c r="N2022" s="29"/>
      <c r="O2022" s="29"/>
      <c r="P2022" s="149"/>
      <c r="Q2022" s="150"/>
      <c r="R2022" s="152"/>
      <c r="S2022" s="153"/>
      <c r="T2022" s="153"/>
      <c r="U2022" s="154"/>
      <c r="V2022" s="99"/>
      <c r="W2022" s="99"/>
      <c r="X2022" s="25"/>
      <c r="Y2022" s="25"/>
      <c r="Z2022" s="99"/>
      <c r="AA2022" s="25"/>
      <c r="AB2022" s="25"/>
      <c r="AC2022" s="99"/>
      <c r="AD2022" s="116">
        <f ca="1">SUMIF(AAL!$A$3:$A$65061,'Risk Lv. Inforce'!$B$7:$B$12091,AAL!$B$3:$B$65007)</f>
        <v>0</v>
      </c>
      <c r="AE2022" s="116">
        <f ca="1">SUMIF(AAL!$C$3:$C$65061,'Risk Lv. Inforce'!$B$7:$B$10291,AAL!$D$3:$D$65007)</f>
        <v>0</v>
      </c>
      <c r="AF2022" s="116">
        <f ca="1">SUMIF(AAL!$E$3:$E$65061,'Risk Lv. Inforce'!$B$7:$B$1291,AAL!$F$3:$F$65007)</f>
        <v>0</v>
      </c>
      <c r="AG2022" s="116">
        <f ca="1">SUMIF(AAL!$G$3:$G$65061,'Risk Lv. Inforce'!$B$7:$B$1291,AAL!$H$3:$H$65007)</f>
        <v>0</v>
      </c>
      <c r="AH2022" s="116">
        <f ca="1">SUMIF(AAL!$I$3:$I$65061,'Risk Lv. Inforce'!$B$7:$B$1291,AAL!$J$3:$J$65007)</f>
        <v>0</v>
      </c>
      <c r="AI2022" s="116">
        <f ca="1">SUMIF(AAL!$K$3:$K$65061,'Risk Lv. Inforce'!$B$7:$B$1291,AAL!$L$3:$L$65007)</f>
        <v>0</v>
      </c>
      <c r="AJ2022" s="116">
        <f>VLOOKUP(B2022,AAL!$Q$4:$S$1048576,3,0)</f>
        <v>0</v>
      </c>
      <c r="AK2022" s="116">
        <f>VLOOKUP(B2022,AAL!$U$4:$W$1048576,3,0)</f>
        <v>0</v>
      </c>
      <c r="AL2022" s="69">
        <f ca="1">IFERROR(((AD2022+(AD2022*'Portfolio Stats_RMS'!$C$7))/($AB2022*(1-'Portfolio Stats_RMS'!$C$6))),0)</f>
        <v>0</v>
      </c>
      <c r="AM2022" s="69">
        <f ca="1">IFERROR(((AF2022+(AF2022*'Portfolio Stats_RMS'!$C$7))/($AB2022*(1-'Portfolio Stats_RMS'!$C$6))),0)</f>
        <v>0</v>
      </c>
      <c r="AN2022" s="69">
        <f ca="1">IFERROR(((AH2022+(AH2022*'Portfolio Stats_RMS'!$C$7))/($AB2022*(1-'Portfolio Stats_RMS'!$C$6))),0)</f>
        <v>0</v>
      </c>
      <c r="AO2022" s="69">
        <f>IFERROR(((AJ2022+(AJ2022*'Portfolio Stats_RMS'!$C$7))/(AB2022*(1-'Portfolio Stats_RMS'!$C$6))),0)</f>
        <v>0</v>
      </c>
      <c r="AP2022" s="152"/>
    </row>
    <row r="2023" spans="2:42" x14ac:dyDescent="0.25">
      <c r="B2023" s="29"/>
      <c r="C2023" s="87"/>
      <c r="D2023" s="29"/>
      <c r="E2023" s="29"/>
      <c r="F2023" s="29"/>
      <c r="G2023" s="25"/>
      <c r="H2023" s="25"/>
      <c r="I2023" s="25"/>
      <c r="J2023" s="100"/>
      <c r="K2023" s="100"/>
      <c r="L2023" s="149"/>
      <c r="M2023" s="29"/>
      <c r="N2023" s="29"/>
      <c r="O2023" s="29"/>
      <c r="P2023" s="149"/>
      <c r="Q2023" s="150"/>
      <c r="R2023" s="152"/>
      <c r="S2023" s="153"/>
      <c r="T2023" s="153"/>
      <c r="U2023" s="154"/>
      <c r="V2023" s="99"/>
      <c r="W2023" s="99"/>
      <c r="X2023" s="25"/>
      <c r="Y2023" s="25"/>
      <c r="Z2023" s="99"/>
      <c r="AA2023" s="25"/>
      <c r="AB2023" s="25"/>
      <c r="AC2023" s="99"/>
      <c r="AD2023" s="116">
        <f ca="1">SUMIF(AAL!$A$3:$A$65061,'Risk Lv. Inforce'!$B$7:$B$12091,AAL!$B$3:$B$65007)</f>
        <v>0</v>
      </c>
      <c r="AE2023" s="116">
        <f ca="1">SUMIF(AAL!$C$3:$C$65061,'Risk Lv. Inforce'!$B$7:$B$10291,AAL!$D$3:$D$65007)</f>
        <v>0</v>
      </c>
      <c r="AF2023" s="116">
        <f ca="1">SUMIF(AAL!$E$3:$E$65061,'Risk Lv. Inforce'!$B$7:$B$1291,AAL!$F$3:$F$65007)</f>
        <v>0</v>
      </c>
      <c r="AG2023" s="116">
        <f ca="1">SUMIF(AAL!$G$3:$G$65061,'Risk Lv. Inforce'!$B$7:$B$1291,AAL!$H$3:$H$65007)</f>
        <v>0</v>
      </c>
      <c r="AH2023" s="116">
        <f ca="1">SUMIF(AAL!$I$3:$I$65061,'Risk Lv. Inforce'!$B$7:$B$1291,AAL!$J$3:$J$65007)</f>
        <v>0</v>
      </c>
      <c r="AI2023" s="116">
        <f ca="1">SUMIF(AAL!$K$3:$K$65061,'Risk Lv. Inforce'!$B$7:$B$1291,AAL!$L$3:$L$65007)</f>
        <v>0</v>
      </c>
      <c r="AJ2023" s="116">
        <f>VLOOKUP(B2023,AAL!$Q$4:$S$1048576,3,0)</f>
        <v>0</v>
      </c>
      <c r="AK2023" s="116">
        <f>VLOOKUP(B2023,AAL!$U$4:$W$1048576,3,0)</f>
        <v>0</v>
      </c>
      <c r="AL2023" s="69">
        <f ca="1">IFERROR(((AD2023+(AD2023*'Portfolio Stats_RMS'!$C$7))/($AB2023*(1-'Portfolio Stats_RMS'!$C$6))),0)</f>
        <v>0</v>
      </c>
      <c r="AM2023" s="69">
        <f ca="1">IFERROR(((AF2023+(AF2023*'Portfolio Stats_RMS'!$C$7))/($AB2023*(1-'Portfolio Stats_RMS'!$C$6))),0)</f>
        <v>0</v>
      </c>
      <c r="AN2023" s="69">
        <f ca="1">IFERROR(((AH2023+(AH2023*'Portfolio Stats_RMS'!$C$7))/($AB2023*(1-'Portfolio Stats_RMS'!$C$6))),0)</f>
        <v>0</v>
      </c>
      <c r="AO2023" s="69">
        <f>IFERROR(((AJ2023+(AJ2023*'Portfolio Stats_RMS'!$C$7))/(AB2023*(1-'Portfolio Stats_RMS'!$C$6))),0)</f>
        <v>0</v>
      </c>
      <c r="AP2023" s="152"/>
    </row>
    <row r="2024" spans="2:42" x14ac:dyDescent="0.25">
      <c r="B2024" s="29"/>
      <c r="C2024" s="87"/>
      <c r="D2024" s="29"/>
      <c r="E2024" s="29"/>
      <c r="F2024" s="29"/>
      <c r="G2024" s="25"/>
      <c r="H2024" s="25"/>
      <c r="I2024" s="25"/>
      <c r="J2024" s="100"/>
      <c r="K2024" s="100"/>
      <c r="L2024" s="149"/>
      <c r="M2024" s="29"/>
      <c r="N2024" s="29"/>
      <c r="O2024" s="29"/>
      <c r="P2024" s="149"/>
      <c r="Q2024" s="150"/>
      <c r="R2024" s="152"/>
      <c r="S2024" s="153"/>
      <c r="T2024" s="153"/>
      <c r="U2024" s="154"/>
      <c r="V2024" s="99"/>
      <c r="W2024" s="99"/>
      <c r="X2024" s="25"/>
      <c r="Y2024" s="25"/>
      <c r="Z2024" s="99"/>
      <c r="AA2024" s="25"/>
      <c r="AB2024" s="25"/>
      <c r="AC2024" s="99"/>
      <c r="AD2024" s="116">
        <f ca="1">SUMIF(AAL!$A$3:$A$65061,'Risk Lv. Inforce'!$B$7:$B$12091,AAL!$B$3:$B$65007)</f>
        <v>0</v>
      </c>
      <c r="AE2024" s="116">
        <f ca="1">SUMIF(AAL!$C$3:$C$65061,'Risk Lv. Inforce'!$B$7:$B$10291,AAL!$D$3:$D$65007)</f>
        <v>0</v>
      </c>
      <c r="AF2024" s="116">
        <f ca="1">SUMIF(AAL!$E$3:$E$65061,'Risk Lv. Inforce'!$B$7:$B$1291,AAL!$F$3:$F$65007)</f>
        <v>0</v>
      </c>
      <c r="AG2024" s="116">
        <f ca="1">SUMIF(AAL!$G$3:$G$65061,'Risk Lv. Inforce'!$B$7:$B$1291,AAL!$H$3:$H$65007)</f>
        <v>0</v>
      </c>
      <c r="AH2024" s="116">
        <f ca="1">SUMIF(AAL!$I$3:$I$65061,'Risk Lv. Inforce'!$B$7:$B$1291,AAL!$J$3:$J$65007)</f>
        <v>0</v>
      </c>
      <c r="AI2024" s="116">
        <f ca="1">SUMIF(AAL!$K$3:$K$65061,'Risk Lv. Inforce'!$B$7:$B$1291,AAL!$L$3:$L$65007)</f>
        <v>0</v>
      </c>
      <c r="AJ2024" s="116">
        <f>VLOOKUP(B2024,AAL!$Q$4:$S$1048576,3,0)</f>
        <v>0</v>
      </c>
      <c r="AK2024" s="116">
        <f>VLOOKUP(B2024,AAL!$U$4:$W$1048576,3,0)</f>
        <v>0</v>
      </c>
      <c r="AL2024" s="69">
        <f ca="1">IFERROR(((AD2024+(AD2024*'Portfolio Stats_RMS'!$C$7))/($AB2024*(1-'Portfolio Stats_RMS'!$C$6))),0)</f>
        <v>0</v>
      </c>
      <c r="AM2024" s="69">
        <f ca="1">IFERROR(((AF2024+(AF2024*'Portfolio Stats_RMS'!$C$7))/($AB2024*(1-'Portfolio Stats_RMS'!$C$6))),0)</f>
        <v>0</v>
      </c>
      <c r="AN2024" s="69">
        <f ca="1">IFERROR(((AH2024+(AH2024*'Portfolio Stats_RMS'!$C$7))/($AB2024*(1-'Portfolio Stats_RMS'!$C$6))),0)</f>
        <v>0</v>
      </c>
      <c r="AO2024" s="69">
        <f>IFERROR(((AJ2024+(AJ2024*'Portfolio Stats_RMS'!$C$7))/(AB2024*(1-'Portfolio Stats_RMS'!$C$6))),0)</f>
        <v>0</v>
      </c>
      <c r="AP2024" s="152"/>
    </row>
    <row r="2025" spans="2:42" x14ac:dyDescent="0.25">
      <c r="B2025" s="29"/>
      <c r="C2025" s="87"/>
      <c r="D2025" s="29"/>
      <c r="E2025" s="29"/>
      <c r="F2025" s="29"/>
      <c r="G2025" s="25"/>
      <c r="H2025" s="25"/>
      <c r="I2025" s="25"/>
      <c r="J2025" s="100"/>
      <c r="K2025" s="100"/>
      <c r="L2025" s="149"/>
      <c r="M2025" s="29"/>
      <c r="N2025" s="29"/>
      <c r="O2025" s="29"/>
      <c r="P2025" s="149"/>
      <c r="Q2025" s="150"/>
      <c r="R2025" s="152"/>
      <c r="S2025" s="153"/>
      <c r="T2025" s="153"/>
      <c r="U2025" s="154"/>
      <c r="V2025" s="99"/>
      <c r="W2025" s="99"/>
      <c r="X2025" s="25"/>
      <c r="Y2025" s="25"/>
      <c r="Z2025" s="99"/>
      <c r="AA2025" s="25"/>
      <c r="AB2025" s="25"/>
      <c r="AC2025" s="99"/>
      <c r="AD2025" s="116">
        <f ca="1">SUMIF(AAL!$A$3:$A$65061,'Risk Lv. Inforce'!$B$7:$B$12091,AAL!$B$3:$B$65007)</f>
        <v>0</v>
      </c>
      <c r="AE2025" s="116">
        <f ca="1">SUMIF(AAL!$C$3:$C$65061,'Risk Lv. Inforce'!$B$7:$B$10291,AAL!$D$3:$D$65007)</f>
        <v>0</v>
      </c>
      <c r="AF2025" s="116">
        <f ca="1">SUMIF(AAL!$E$3:$E$65061,'Risk Lv. Inforce'!$B$7:$B$1291,AAL!$F$3:$F$65007)</f>
        <v>0</v>
      </c>
      <c r="AG2025" s="116">
        <f ca="1">SUMIF(AAL!$G$3:$G$65061,'Risk Lv. Inforce'!$B$7:$B$1291,AAL!$H$3:$H$65007)</f>
        <v>0</v>
      </c>
      <c r="AH2025" s="116">
        <f ca="1">SUMIF(AAL!$I$3:$I$65061,'Risk Lv. Inforce'!$B$7:$B$1291,AAL!$J$3:$J$65007)</f>
        <v>0</v>
      </c>
      <c r="AI2025" s="116">
        <f ca="1">SUMIF(AAL!$K$3:$K$65061,'Risk Lv. Inforce'!$B$7:$B$1291,AAL!$L$3:$L$65007)</f>
        <v>0</v>
      </c>
      <c r="AJ2025" s="116">
        <f>VLOOKUP(B2025,AAL!$Q$4:$S$1048576,3,0)</f>
        <v>0</v>
      </c>
      <c r="AK2025" s="116">
        <f>VLOOKUP(B2025,AAL!$U$4:$W$1048576,3,0)</f>
        <v>0</v>
      </c>
      <c r="AL2025" s="69">
        <f ca="1">IFERROR(((AD2025+(AD2025*'Portfolio Stats_RMS'!$C$7))/($AB2025*(1-'Portfolio Stats_RMS'!$C$6))),0)</f>
        <v>0</v>
      </c>
      <c r="AM2025" s="69">
        <f ca="1">IFERROR(((AF2025+(AF2025*'Portfolio Stats_RMS'!$C$7))/($AB2025*(1-'Portfolio Stats_RMS'!$C$6))),0)</f>
        <v>0</v>
      </c>
      <c r="AN2025" s="69">
        <f ca="1">IFERROR(((AH2025+(AH2025*'Portfolio Stats_RMS'!$C$7))/($AB2025*(1-'Portfolio Stats_RMS'!$C$6))),0)</f>
        <v>0</v>
      </c>
      <c r="AO2025" s="69">
        <f>IFERROR(((AJ2025+(AJ2025*'Portfolio Stats_RMS'!$C$7))/(AB2025*(1-'Portfolio Stats_RMS'!$C$6))),0)</f>
        <v>0</v>
      </c>
      <c r="AP2025" s="152"/>
    </row>
    <row r="2026" spans="2:42" x14ac:dyDescent="0.25">
      <c r="B2026" s="29"/>
      <c r="C2026" s="87"/>
      <c r="D2026" s="29"/>
      <c r="E2026" s="29"/>
      <c r="F2026" s="29"/>
      <c r="G2026" s="25"/>
      <c r="H2026" s="25"/>
      <c r="I2026" s="25"/>
      <c r="J2026" s="100"/>
      <c r="K2026" s="100"/>
      <c r="L2026" s="149"/>
      <c r="M2026" s="29"/>
      <c r="N2026" s="29"/>
      <c r="O2026" s="29"/>
      <c r="P2026" s="149"/>
      <c r="Q2026" s="150"/>
      <c r="R2026" s="152"/>
      <c r="S2026" s="153"/>
      <c r="T2026" s="153"/>
      <c r="U2026" s="154"/>
      <c r="V2026" s="99"/>
      <c r="W2026" s="99"/>
      <c r="X2026" s="25"/>
      <c r="Y2026" s="25"/>
      <c r="Z2026" s="99"/>
      <c r="AA2026" s="25"/>
      <c r="AB2026" s="25"/>
      <c r="AC2026" s="99"/>
      <c r="AD2026" s="116">
        <f ca="1">SUMIF(AAL!$A$3:$A$65061,'Risk Lv. Inforce'!$B$7:$B$12091,AAL!$B$3:$B$65007)</f>
        <v>0</v>
      </c>
      <c r="AE2026" s="116">
        <f ca="1">SUMIF(AAL!$C$3:$C$65061,'Risk Lv. Inforce'!$B$7:$B$10291,AAL!$D$3:$D$65007)</f>
        <v>0</v>
      </c>
      <c r="AF2026" s="116">
        <f ca="1">SUMIF(AAL!$E$3:$E$65061,'Risk Lv. Inforce'!$B$7:$B$1291,AAL!$F$3:$F$65007)</f>
        <v>0</v>
      </c>
      <c r="AG2026" s="116">
        <f ca="1">SUMIF(AAL!$G$3:$G$65061,'Risk Lv. Inforce'!$B$7:$B$1291,AAL!$H$3:$H$65007)</f>
        <v>0</v>
      </c>
      <c r="AH2026" s="116">
        <f ca="1">SUMIF(AAL!$I$3:$I$65061,'Risk Lv. Inforce'!$B$7:$B$1291,AAL!$J$3:$J$65007)</f>
        <v>0</v>
      </c>
      <c r="AI2026" s="116">
        <f ca="1">SUMIF(AAL!$K$3:$K$65061,'Risk Lv. Inforce'!$B$7:$B$1291,AAL!$L$3:$L$65007)</f>
        <v>0</v>
      </c>
      <c r="AJ2026" s="116">
        <f>VLOOKUP(B2026,AAL!$Q$4:$S$1048576,3,0)</f>
        <v>0</v>
      </c>
      <c r="AK2026" s="116">
        <f>VLOOKUP(B2026,AAL!$U$4:$W$1048576,3,0)</f>
        <v>0</v>
      </c>
      <c r="AL2026" s="69">
        <f ca="1">IFERROR(((AD2026+(AD2026*'Portfolio Stats_RMS'!$C$7))/($AB2026*(1-'Portfolio Stats_RMS'!$C$6))),0)</f>
        <v>0</v>
      </c>
      <c r="AM2026" s="69">
        <f ca="1">IFERROR(((AF2026+(AF2026*'Portfolio Stats_RMS'!$C$7))/($AB2026*(1-'Portfolio Stats_RMS'!$C$6))),0)</f>
        <v>0</v>
      </c>
      <c r="AN2026" s="69">
        <f ca="1">IFERROR(((AH2026+(AH2026*'Portfolio Stats_RMS'!$C$7))/($AB2026*(1-'Portfolio Stats_RMS'!$C$6))),0)</f>
        <v>0</v>
      </c>
      <c r="AO2026" s="69">
        <f>IFERROR(((AJ2026+(AJ2026*'Portfolio Stats_RMS'!$C$7))/(AB2026*(1-'Portfolio Stats_RMS'!$C$6))),0)</f>
        <v>0</v>
      </c>
      <c r="AP2026" s="152"/>
    </row>
    <row r="2027" spans="2:42" x14ac:dyDescent="0.25">
      <c r="B2027" s="29"/>
      <c r="C2027" s="87"/>
      <c r="D2027" s="29"/>
      <c r="E2027" s="29"/>
      <c r="F2027" s="29"/>
      <c r="G2027" s="25"/>
      <c r="H2027" s="25"/>
      <c r="I2027" s="25"/>
      <c r="J2027" s="100"/>
      <c r="K2027" s="100"/>
      <c r="L2027" s="149"/>
      <c r="M2027" s="29"/>
      <c r="N2027" s="29"/>
      <c r="O2027" s="29"/>
      <c r="P2027" s="149"/>
      <c r="Q2027" s="150"/>
      <c r="R2027" s="152"/>
      <c r="S2027" s="153"/>
      <c r="T2027" s="153"/>
      <c r="U2027" s="154"/>
      <c r="V2027" s="99"/>
      <c r="W2027" s="99"/>
      <c r="X2027" s="25"/>
      <c r="Y2027" s="25"/>
      <c r="Z2027" s="99"/>
      <c r="AA2027" s="25"/>
      <c r="AB2027" s="25"/>
      <c r="AC2027" s="99"/>
      <c r="AD2027" s="116">
        <f ca="1">SUMIF(AAL!$A$3:$A$65061,'Risk Lv. Inforce'!$B$7:$B$12091,AAL!$B$3:$B$65007)</f>
        <v>0</v>
      </c>
      <c r="AE2027" s="116">
        <f ca="1">SUMIF(AAL!$C$3:$C$65061,'Risk Lv. Inforce'!$B$7:$B$10291,AAL!$D$3:$D$65007)</f>
        <v>0</v>
      </c>
      <c r="AF2027" s="116">
        <f ca="1">SUMIF(AAL!$E$3:$E$65061,'Risk Lv. Inforce'!$B$7:$B$1291,AAL!$F$3:$F$65007)</f>
        <v>0</v>
      </c>
      <c r="AG2027" s="116">
        <f ca="1">SUMIF(AAL!$G$3:$G$65061,'Risk Lv. Inforce'!$B$7:$B$1291,AAL!$H$3:$H$65007)</f>
        <v>0</v>
      </c>
      <c r="AH2027" s="116">
        <f ca="1">SUMIF(AAL!$I$3:$I$65061,'Risk Lv. Inforce'!$B$7:$B$1291,AAL!$J$3:$J$65007)</f>
        <v>0</v>
      </c>
      <c r="AI2027" s="116">
        <f ca="1">SUMIF(AAL!$K$3:$K$65061,'Risk Lv. Inforce'!$B$7:$B$1291,AAL!$L$3:$L$65007)</f>
        <v>0</v>
      </c>
      <c r="AJ2027" s="116">
        <f>VLOOKUP(B2027,AAL!$Q$4:$S$1048576,3,0)</f>
        <v>0</v>
      </c>
      <c r="AK2027" s="116">
        <f>VLOOKUP(B2027,AAL!$U$4:$W$1048576,3,0)</f>
        <v>0</v>
      </c>
      <c r="AL2027" s="69">
        <f ca="1">IFERROR(((AD2027+(AD2027*'Portfolio Stats_RMS'!$C$7))/($AB2027*(1-'Portfolio Stats_RMS'!$C$6))),0)</f>
        <v>0</v>
      </c>
      <c r="AM2027" s="69">
        <f ca="1">IFERROR(((AF2027+(AF2027*'Portfolio Stats_RMS'!$C$7))/($AB2027*(1-'Portfolio Stats_RMS'!$C$6))),0)</f>
        <v>0</v>
      </c>
      <c r="AN2027" s="69">
        <f ca="1">IFERROR(((AH2027+(AH2027*'Portfolio Stats_RMS'!$C$7))/($AB2027*(1-'Portfolio Stats_RMS'!$C$6))),0)</f>
        <v>0</v>
      </c>
      <c r="AO2027" s="69">
        <f>IFERROR(((AJ2027+(AJ2027*'Portfolio Stats_RMS'!$C$7))/(AB2027*(1-'Portfolio Stats_RMS'!$C$6))),0)</f>
        <v>0</v>
      </c>
      <c r="AP2027" s="152"/>
    </row>
    <row r="2028" spans="2:42" x14ac:dyDescent="0.25">
      <c r="B2028" s="29"/>
      <c r="C2028" s="87"/>
      <c r="D2028" s="29"/>
      <c r="E2028" s="29"/>
      <c r="F2028" s="29"/>
      <c r="G2028" s="25"/>
      <c r="H2028" s="25"/>
      <c r="I2028" s="25"/>
      <c r="J2028" s="100"/>
      <c r="K2028" s="100"/>
      <c r="L2028" s="149"/>
      <c r="M2028" s="29"/>
      <c r="N2028" s="29"/>
      <c r="O2028" s="29"/>
      <c r="P2028" s="149"/>
      <c r="Q2028" s="150"/>
      <c r="R2028" s="152"/>
      <c r="S2028" s="153"/>
      <c r="T2028" s="153"/>
      <c r="U2028" s="154"/>
      <c r="V2028" s="99"/>
      <c r="W2028" s="99"/>
      <c r="X2028" s="25"/>
      <c r="Y2028" s="25"/>
      <c r="Z2028" s="99"/>
      <c r="AA2028" s="25"/>
      <c r="AB2028" s="25"/>
      <c r="AC2028" s="99"/>
      <c r="AD2028" s="116">
        <f ca="1">SUMIF(AAL!$A$3:$A$65061,'Risk Lv. Inforce'!$B$7:$B$12091,AAL!$B$3:$B$65007)</f>
        <v>0</v>
      </c>
      <c r="AE2028" s="116">
        <f ca="1">SUMIF(AAL!$C$3:$C$65061,'Risk Lv. Inforce'!$B$7:$B$10291,AAL!$D$3:$D$65007)</f>
        <v>0</v>
      </c>
      <c r="AF2028" s="116">
        <f ca="1">SUMIF(AAL!$E$3:$E$65061,'Risk Lv. Inforce'!$B$7:$B$1291,AAL!$F$3:$F$65007)</f>
        <v>0</v>
      </c>
      <c r="AG2028" s="116">
        <f ca="1">SUMIF(AAL!$G$3:$G$65061,'Risk Lv. Inforce'!$B$7:$B$1291,AAL!$H$3:$H$65007)</f>
        <v>0</v>
      </c>
      <c r="AH2028" s="116">
        <f ca="1">SUMIF(AAL!$I$3:$I$65061,'Risk Lv. Inforce'!$B$7:$B$1291,AAL!$J$3:$J$65007)</f>
        <v>0</v>
      </c>
      <c r="AI2028" s="116">
        <f ca="1">SUMIF(AAL!$K$3:$K$65061,'Risk Lv. Inforce'!$B$7:$B$1291,AAL!$L$3:$L$65007)</f>
        <v>0</v>
      </c>
      <c r="AJ2028" s="116">
        <f>VLOOKUP(B2028,AAL!$Q$4:$S$1048576,3,0)</f>
        <v>0</v>
      </c>
      <c r="AK2028" s="116">
        <f>VLOOKUP(B2028,AAL!$U$4:$W$1048576,3,0)</f>
        <v>0</v>
      </c>
      <c r="AL2028" s="69">
        <f ca="1">IFERROR(((AD2028+(AD2028*'Portfolio Stats_RMS'!$C$7))/($AB2028*(1-'Portfolio Stats_RMS'!$C$6))),0)</f>
        <v>0</v>
      </c>
      <c r="AM2028" s="69">
        <f ca="1">IFERROR(((AF2028+(AF2028*'Portfolio Stats_RMS'!$C$7))/($AB2028*(1-'Portfolio Stats_RMS'!$C$6))),0)</f>
        <v>0</v>
      </c>
      <c r="AN2028" s="69">
        <f ca="1">IFERROR(((AH2028+(AH2028*'Portfolio Stats_RMS'!$C$7))/($AB2028*(1-'Portfolio Stats_RMS'!$C$6))),0)</f>
        <v>0</v>
      </c>
      <c r="AO2028" s="69">
        <f>IFERROR(((AJ2028+(AJ2028*'Portfolio Stats_RMS'!$C$7))/(AB2028*(1-'Portfolio Stats_RMS'!$C$6))),0)</f>
        <v>0</v>
      </c>
      <c r="AP2028" s="152"/>
    </row>
    <row r="2029" spans="2:42" x14ac:dyDescent="0.25">
      <c r="B2029" s="29"/>
      <c r="C2029" s="87"/>
      <c r="D2029" s="29"/>
      <c r="E2029" s="29"/>
      <c r="F2029" s="29"/>
      <c r="G2029" s="25"/>
      <c r="H2029" s="25"/>
      <c r="I2029" s="25"/>
      <c r="J2029" s="100"/>
      <c r="K2029" s="100"/>
      <c r="L2029" s="149"/>
      <c r="M2029" s="29"/>
      <c r="N2029" s="29"/>
      <c r="O2029" s="29"/>
      <c r="P2029" s="149"/>
      <c r="Q2029" s="150"/>
      <c r="R2029" s="152"/>
      <c r="S2029" s="153"/>
      <c r="T2029" s="153"/>
      <c r="U2029" s="154"/>
      <c r="V2029" s="99"/>
      <c r="W2029" s="99"/>
      <c r="X2029" s="25"/>
      <c r="Y2029" s="25"/>
      <c r="Z2029" s="99"/>
      <c r="AA2029" s="25"/>
      <c r="AB2029" s="25"/>
      <c r="AC2029" s="99"/>
      <c r="AD2029" s="116">
        <f ca="1">SUMIF(AAL!$A$3:$A$65061,'Risk Lv. Inforce'!$B$7:$B$12091,AAL!$B$3:$B$65007)</f>
        <v>0</v>
      </c>
      <c r="AE2029" s="116">
        <f ca="1">SUMIF(AAL!$C$3:$C$65061,'Risk Lv. Inforce'!$B$7:$B$10291,AAL!$D$3:$D$65007)</f>
        <v>0</v>
      </c>
      <c r="AF2029" s="116">
        <f ca="1">SUMIF(AAL!$E$3:$E$65061,'Risk Lv. Inforce'!$B$7:$B$1291,AAL!$F$3:$F$65007)</f>
        <v>0</v>
      </c>
      <c r="AG2029" s="116">
        <f ca="1">SUMIF(AAL!$G$3:$G$65061,'Risk Lv. Inforce'!$B$7:$B$1291,AAL!$H$3:$H$65007)</f>
        <v>0</v>
      </c>
      <c r="AH2029" s="116">
        <f ca="1">SUMIF(AAL!$I$3:$I$65061,'Risk Lv. Inforce'!$B$7:$B$1291,AAL!$J$3:$J$65007)</f>
        <v>0</v>
      </c>
      <c r="AI2029" s="116">
        <f ca="1">SUMIF(AAL!$K$3:$K$65061,'Risk Lv. Inforce'!$B$7:$B$1291,AAL!$L$3:$L$65007)</f>
        <v>0</v>
      </c>
      <c r="AJ2029" s="116">
        <f>VLOOKUP(B2029,AAL!$Q$4:$S$1048576,3,0)</f>
        <v>0</v>
      </c>
      <c r="AK2029" s="116">
        <f>VLOOKUP(B2029,AAL!$U$4:$W$1048576,3,0)</f>
        <v>0</v>
      </c>
      <c r="AL2029" s="69">
        <f ca="1">IFERROR(((AD2029+(AD2029*'Portfolio Stats_RMS'!$C$7))/($AB2029*(1-'Portfolio Stats_RMS'!$C$6))),0)</f>
        <v>0</v>
      </c>
      <c r="AM2029" s="69">
        <f ca="1">IFERROR(((AF2029+(AF2029*'Portfolio Stats_RMS'!$C$7))/($AB2029*(1-'Portfolio Stats_RMS'!$C$6))),0)</f>
        <v>0</v>
      </c>
      <c r="AN2029" s="69">
        <f ca="1">IFERROR(((AH2029+(AH2029*'Portfolio Stats_RMS'!$C$7))/($AB2029*(1-'Portfolio Stats_RMS'!$C$6))),0)</f>
        <v>0</v>
      </c>
      <c r="AO2029" s="69">
        <f>IFERROR(((AJ2029+(AJ2029*'Portfolio Stats_RMS'!$C$7))/(AB2029*(1-'Portfolio Stats_RMS'!$C$6))),0)</f>
        <v>0</v>
      </c>
      <c r="AP2029" s="152"/>
    </row>
    <row r="2030" spans="2:42" x14ac:dyDescent="0.25">
      <c r="B2030" s="29"/>
      <c r="C2030" s="87"/>
      <c r="D2030" s="29"/>
      <c r="E2030" s="29"/>
      <c r="F2030" s="29"/>
      <c r="G2030" s="25"/>
      <c r="H2030" s="25"/>
      <c r="I2030" s="25"/>
      <c r="J2030" s="100"/>
      <c r="K2030" s="100"/>
      <c r="L2030" s="149"/>
      <c r="M2030" s="29"/>
      <c r="N2030" s="29"/>
      <c r="O2030" s="29"/>
      <c r="P2030" s="149"/>
      <c r="Q2030" s="150"/>
      <c r="R2030" s="152"/>
      <c r="S2030" s="153"/>
      <c r="T2030" s="153"/>
      <c r="U2030" s="154"/>
      <c r="V2030" s="99"/>
      <c r="W2030" s="99"/>
      <c r="X2030" s="25"/>
      <c r="Y2030" s="25"/>
      <c r="Z2030" s="99"/>
      <c r="AA2030" s="25"/>
      <c r="AB2030" s="25"/>
      <c r="AC2030" s="99"/>
      <c r="AD2030" s="116">
        <f ca="1">SUMIF(AAL!$A$3:$A$65061,'Risk Lv. Inforce'!$B$7:$B$12091,AAL!$B$3:$B$65007)</f>
        <v>0</v>
      </c>
      <c r="AE2030" s="116">
        <f ca="1">SUMIF(AAL!$C$3:$C$65061,'Risk Lv. Inforce'!$B$7:$B$10291,AAL!$D$3:$D$65007)</f>
        <v>0</v>
      </c>
      <c r="AF2030" s="116">
        <f ca="1">SUMIF(AAL!$E$3:$E$65061,'Risk Lv. Inforce'!$B$7:$B$1291,AAL!$F$3:$F$65007)</f>
        <v>0</v>
      </c>
      <c r="AG2030" s="116">
        <f ca="1">SUMIF(AAL!$G$3:$G$65061,'Risk Lv. Inforce'!$B$7:$B$1291,AAL!$H$3:$H$65007)</f>
        <v>0</v>
      </c>
      <c r="AH2030" s="116">
        <f ca="1">SUMIF(AAL!$I$3:$I$65061,'Risk Lv. Inforce'!$B$7:$B$1291,AAL!$J$3:$J$65007)</f>
        <v>0</v>
      </c>
      <c r="AI2030" s="116">
        <f ca="1">SUMIF(AAL!$K$3:$K$65061,'Risk Lv. Inforce'!$B$7:$B$1291,AAL!$L$3:$L$65007)</f>
        <v>0</v>
      </c>
      <c r="AJ2030" s="116">
        <f>VLOOKUP(B2030,AAL!$Q$4:$S$1048576,3,0)</f>
        <v>0</v>
      </c>
      <c r="AK2030" s="116">
        <f>VLOOKUP(B2030,AAL!$U$4:$W$1048576,3,0)</f>
        <v>0</v>
      </c>
      <c r="AL2030" s="69">
        <f ca="1">IFERROR(((AD2030+(AD2030*'Portfolio Stats_RMS'!$C$7))/($AB2030*(1-'Portfolio Stats_RMS'!$C$6))),0)</f>
        <v>0</v>
      </c>
      <c r="AM2030" s="69">
        <f ca="1">IFERROR(((AF2030+(AF2030*'Portfolio Stats_RMS'!$C$7))/($AB2030*(1-'Portfolio Stats_RMS'!$C$6))),0)</f>
        <v>0</v>
      </c>
      <c r="AN2030" s="69">
        <f ca="1">IFERROR(((AH2030+(AH2030*'Portfolio Stats_RMS'!$C$7))/($AB2030*(1-'Portfolio Stats_RMS'!$C$6))),0)</f>
        <v>0</v>
      </c>
      <c r="AO2030" s="69">
        <f>IFERROR(((AJ2030+(AJ2030*'Portfolio Stats_RMS'!$C$7))/(AB2030*(1-'Portfolio Stats_RMS'!$C$6))),0)</f>
        <v>0</v>
      </c>
      <c r="AP2030" s="152"/>
    </row>
    <row r="2031" spans="2:42" x14ac:dyDescent="0.25">
      <c r="B2031" s="29"/>
      <c r="C2031" s="87"/>
      <c r="D2031" s="29"/>
      <c r="E2031" s="29"/>
      <c r="F2031" s="29"/>
      <c r="G2031" s="25"/>
      <c r="H2031" s="25"/>
      <c r="I2031" s="25"/>
      <c r="J2031" s="100"/>
      <c r="K2031" s="100"/>
      <c r="L2031" s="29"/>
      <c r="M2031" s="29"/>
      <c r="N2031" s="29"/>
      <c r="O2031" s="29"/>
      <c r="P2031" s="149"/>
      <c r="Q2031" s="150"/>
      <c r="R2031" s="152"/>
      <c r="S2031" s="153"/>
      <c r="T2031" s="153"/>
      <c r="U2031" s="154"/>
      <c r="V2031" s="99"/>
      <c r="W2031" s="99"/>
      <c r="X2031" s="25"/>
      <c r="Y2031" s="25"/>
      <c r="Z2031" s="99"/>
      <c r="AA2031" s="25"/>
      <c r="AB2031" s="25"/>
      <c r="AC2031" s="99"/>
      <c r="AD2031" s="116">
        <f ca="1">SUMIF(AAL!$A$3:$A$65061,'Risk Lv. Inforce'!$B$7:$B$12091,AAL!$B$3:$B$65007)</f>
        <v>0</v>
      </c>
      <c r="AE2031" s="116">
        <f ca="1">SUMIF(AAL!$C$3:$C$65061,'Risk Lv. Inforce'!$B$7:$B$10291,AAL!$D$3:$D$65007)</f>
        <v>0</v>
      </c>
      <c r="AF2031" s="116">
        <f ca="1">SUMIF(AAL!$E$3:$E$65061,'Risk Lv. Inforce'!$B$7:$B$1291,AAL!$F$3:$F$65007)</f>
        <v>0</v>
      </c>
      <c r="AG2031" s="116">
        <f ca="1">SUMIF(AAL!$G$3:$G$65061,'Risk Lv. Inforce'!$B$7:$B$1291,AAL!$H$3:$H$65007)</f>
        <v>0</v>
      </c>
      <c r="AH2031" s="116">
        <f ca="1">SUMIF(AAL!$I$3:$I$65061,'Risk Lv. Inforce'!$B$7:$B$1291,AAL!$J$3:$J$65007)</f>
        <v>0</v>
      </c>
      <c r="AI2031" s="116">
        <f ca="1">SUMIF(AAL!$K$3:$K$65061,'Risk Lv. Inforce'!$B$7:$B$1291,AAL!$L$3:$L$65007)</f>
        <v>0</v>
      </c>
      <c r="AJ2031" s="116">
        <f>VLOOKUP(B2031,AAL!$Q$4:$S$1048576,3,0)</f>
        <v>0</v>
      </c>
      <c r="AK2031" s="116">
        <f>VLOOKUP(B2031,AAL!$U$4:$W$1048576,3,0)</f>
        <v>0</v>
      </c>
      <c r="AL2031" s="69">
        <f ca="1">IFERROR(((AD2031+(AD2031*'Portfolio Stats_RMS'!$C$7))/($AB2031*(1-'Portfolio Stats_RMS'!$C$6))),0)</f>
        <v>0</v>
      </c>
      <c r="AM2031" s="69">
        <f ca="1">IFERROR(((AF2031+(AF2031*'Portfolio Stats_RMS'!$C$7))/($AB2031*(1-'Portfolio Stats_RMS'!$C$6))),0)</f>
        <v>0</v>
      </c>
      <c r="AN2031" s="69">
        <f ca="1">IFERROR(((AH2031+(AH2031*'Portfolio Stats_RMS'!$C$7))/($AB2031*(1-'Portfolio Stats_RMS'!$C$6))),0)</f>
        <v>0</v>
      </c>
      <c r="AO2031" s="69">
        <f>IFERROR(((AJ2031+(AJ2031*'Portfolio Stats_RMS'!$C$7))/(AB2031*(1-'Portfolio Stats_RMS'!$C$6))),0)</f>
        <v>0</v>
      </c>
      <c r="AP2031" s="152"/>
    </row>
    <row r="2032" spans="2:42" x14ac:dyDescent="0.25">
      <c r="B2032" s="29"/>
      <c r="C2032" s="87"/>
      <c r="D2032" s="29"/>
      <c r="E2032" s="29"/>
      <c r="F2032" s="29"/>
      <c r="G2032" s="25"/>
      <c r="H2032" s="25"/>
      <c r="I2032" s="25"/>
      <c r="J2032" s="100"/>
      <c r="K2032" s="100"/>
      <c r="L2032" s="149"/>
      <c r="M2032" s="29"/>
      <c r="N2032" s="29"/>
      <c r="O2032" s="29"/>
      <c r="P2032" s="149"/>
      <c r="Q2032" s="150"/>
      <c r="R2032" s="152"/>
      <c r="S2032" s="153"/>
      <c r="T2032" s="153"/>
      <c r="U2032" s="154"/>
      <c r="V2032" s="99"/>
      <c r="W2032" s="99"/>
      <c r="X2032" s="25"/>
      <c r="Y2032" s="25"/>
      <c r="Z2032" s="99"/>
      <c r="AA2032" s="25"/>
      <c r="AB2032" s="25"/>
      <c r="AC2032" s="99"/>
      <c r="AD2032" s="116">
        <f ca="1">SUMIF(AAL!$A$3:$A$65061,'Risk Lv. Inforce'!$B$7:$B$12091,AAL!$B$3:$B$65007)</f>
        <v>0</v>
      </c>
      <c r="AE2032" s="116">
        <f ca="1">SUMIF(AAL!$C$3:$C$65061,'Risk Lv. Inforce'!$B$7:$B$10291,AAL!$D$3:$D$65007)</f>
        <v>0</v>
      </c>
      <c r="AF2032" s="116">
        <f ca="1">SUMIF(AAL!$E$3:$E$65061,'Risk Lv. Inforce'!$B$7:$B$1291,AAL!$F$3:$F$65007)</f>
        <v>0</v>
      </c>
      <c r="AG2032" s="116">
        <f ca="1">SUMIF(AAL!$G$3:$G$65061,'Risk Lv. Inforce'!$B$7:$B$1291,AAL!$H$3:$H$65007)</f>
        <v>0</v>
      </c>
      <c r="AH2032" s="116">
        <f ca="1">SUMIF(AAL!$I$3:$I$65061,'Risk Lv. Inforce'!$B$7:$B$1291,AAL!$J$3:$J$65007)</f>
        <v>0</v>
      </c>
      <c r="AI2032" s="116">
        <f ca="1">SUMIF(AAL!$K$3:$K$65061,'Risk Lv. Inforce'!$B$7:$B$1291,AAL!$L$3:$L$65007)</f>
        <v>0</v>
      </c>
      <c r="AJ2032" s="116">
        <f>VLOOKUP(B2032,AAL!$Q$4:$S$1048576,3,0)</f>
        <v>0</v>
      </c>
      <c r="AK2032" s="116">
        <f>VLOOKUP(B2032,AAL!$U$4:$W$1048576,3,0)</f>
        <v>0</v>
      </c>
      <c r="AL2032" s="69">
        <f ca="1">IFERROR(((AD2032+(AD2032*'Portfolio Stats_RMS'!$C$7))/($AB2032*(1-'Portfolio Stats_RMS'!$C$6))),0)</f>
        <v>0</v>
      </c>
      <c r="AM2032" s="69">
        <f ca="1">IFERROR(((AF2032+(AF2032*'Portfolio Stats_RMS'!$C$7))/($AB2032*(1-'Portfolio Stats_RMS'!$C$6))),0)</f>
        <v>0</v>
      </c>
      <c r="AN2032" s="69">
        <f ca="1">IFERROR(((AH2032+(AH2032*'Portfolio Stats_RMS'!$C$7))/($AB2032*(1-'Portfolio Stats_RMS'!$C$6))),0)</f>
        <v>0</v>
      </c>
      <c r="AO2032" s="69">
        <f>IFERROR(((AJ2032+(AJ2032*'Portfolio Stats_RMS'!$C$7))/(AB2032*(1-'Portfolio Stats_RMS'!$C$6))),0)</f>
        <v>0</v>
      </c>
      <c r="AP2032" s="152"/>
    </row>
    <row r="2033" spans="2:42" x14ac:dyDescent="0.25">
      <c r="B2033" s="29"/>
      <c r="C2033" s="87"/>
      <c r="D2033" s="29"/>
      <c r="E2033" s="29"/>
      <c r="F2033" s="29"/>
      <c r="G2033" s="25"/>
      <c r="H2033" s="25"/>
      <c r="I2033" s="25"/>
      <c r="J2033" s="100"/>
      <c r="K2033" s="100"/>
      <c r="L2033" s="149"/>
      <c r="M2033" s="29"/>
      <c r="N2033" s="29"/>
      <c r="O2033" s="29"/>
      <c r="P2033" s="149"/>
      <c r="Q2033" s="150"/>
      <c r="R2033" s="152"/>
      <c r="S2033" s="153"/>
      <c r="T2033" s="153"/>
      <c r="U2033" s="154"/>
      <c r="V2033" s="99"/>
      <c r="W2033" s="99"/>
      <c r="X2033" s="25"/>
      <c r="Y2033" s="25"/>
      <c r="Z2033" s="99"/>
      <c r="AA2033" s="25"/>
      <c r="AB2033" s="25"/>
      <c r="AC2033" s="99"/>
      <c r="AD2033" s="116">
        <f ca="1">SUMIF(AAL!$A$3:$A$65061,'Risk Lv. Inforce'!$B$7:$B$12091,AAL!$B$3:$B$65007)</f>
        <v>0</v>
      </c>
      <c r="AE2033" s="116">
        <f ca="1">SUMIF(AAL!$C$3:$C$65061,'Risk Lv. Inforce'!$B$7:$B$10291,AAL!$D$3:$D$65007)</f>
        <v>0</v>
      </c>
      <c r="AF2033" s="116">
        <f ca="1">SUMIF(AAL!$E$3:$E$65061,'Risk Lv. Inforce'!$B$7:$B$1291,AAL!$F$3:$F$65007)</f>
        <v>0</v>
      </c>
      <c r="AG2033" s="116">
        <f ca="1">SUMIF(AAL!$G$3:$G$65061,'Risk Lv. Inforce'!$B$7:$B$1291,AAL!$H$3:$H$65007)</f>
        <v>0</v>
      </c>
      <c r="AH2033" s="116">
        <f ca="1">SUMIF(AAL!$I$3:$I$65061,'Risk Lv. Inforce'!$B$7:$B$1291,AAL!$J$3:$J$65007)</f>
        <v>0</v>
      </c>
      <c r="AI2033" s="116">
        <f ca="1">SUMIF(AAL!$K$3:$K$65061,'Risk Lv. Inforce'!$B$7:$B$1291,AAL!$L$3:$L$65007)</f>
        <v>0</v>
      </c>
      <c r="AJ2033" s="116">
        <f>VLOOKUP(B2033,AAL!$Q$4:$S$1048576,3,0)</f>
        <v>0</v>
      </c>
      <c r="AK2033" s="116">
        <f>VLOOKUP(B2033,AAL!$U$4:$W$1048576,3,0)</f>
        <v>0</v>
      </c>
      <c r="AL2033" s="69">
        <f ca="1">IFERROR(((AD2033+(AD2033*'Portfolio Stats_RMS'!$C$7))/($AB2033*(1-'Portfolio Stats_RMS'!$C$6))),0)</f>
        <v>0</v>
      </c>
      <c r="AM2033" s="69">
        <f ca="1">IFERROR(((AF2033+(AF2033*'Portfolio Stats_RMS'!$C$7))/($AB2033*(1-'Portfolio Stats_RMS'!$C$6))),0)</f>
        <v>0</v>
      </c>
      <c r="AN2033" s="69">
        <f ca="1">IFERROR(((AH2033+(AH2033*'Portfolio Stats_RMS'!$C$7))/($AB2033*(1-'Portfolio Stats_RMS'!$C$6))),0)</f>
        <v>0</v>
      </c>
      <c r="AO2033" s="69">
        <f>IFERROR(((AJ2033+(AJ2033*'Portfolio Stats_RMS'!$C$7))/(AB2033*(1-'Portfolio Stats_RMS'!$C$6))),0)</f>
        <v>0</v>
      </c>
      <c r="AP2033" s="152"/>
    </row>
    <row r="2034" spans="2:42" x14ac:dyDescent="0.25">
      <c r="B2034" s="29"/>
      <c r="C2034" s="87"/>
      <c r="D2034" s="29"/>
      <c r="E2034" s="29"/>
      <c r="F2034" s="29"/>
      <c r="G2034" s="25"/>
      <c r="H2034" s="25"/>
      <c r="I2034" s="25"/>
      <c r="J2034" s="100"/>
      <c r="K2034" s="100"/>
      <c r="L2034" s="149"/>
      <c r="M2034" s="29"/>
      <c r="N2034" s="29"/>
      <c r="O2034" s="29"/>
      <c r="P2034" s="149"/>
      <c r="Q2034" s="150"/>
      <c r="R2034" s="152"/>
      <c r="S2034" s="153"/>
      <c r="T2034" s="153"/>
      <c r="U2034" s="154"/>
      <c r="V2034" s="99"/>
      <c r="W2034" s="99"/>
      <c r="X2034" s="25"/>
      <c r="Y2034" s="25"/>
      <c r="Z2034" s="99"/>
      <c r="AA2034" s="25"/>
      <c r="AB2034" s="25"/>
      <c r="AC2034" s="99"/>
      <c r="AD2034" s="116">
        <f ca="1">SUMIF(AAL!$A$3:$A$65061,'Risk Lv. Inforce'!$B$7:$B$12091,AAL!$B$3:$B$65007)</f>
        <v>0</v>
      </c>
      <c r="AE2034" s="116">
        <f ca="1">SUMIF(AAL!$C$3:$C$65061,'Risk Lv. Inforce'!$B$7:$B$10291,AAL!$D$3:$D$65007)</f>
        <v>0</v>
      </c>
      <c r="AF2034" s="116">
        <f ca="1">SUMIF(AAL!$E$3:$E$65061,'Risk Lv. Inforce'!$B$7:$B$1291,AAL!$F$3:$F$65007)</f>
        <v>0</v>
      </c>
      <c r="AG2034" s="116">
        <f ca="1">SUMIF(AAL!$G$3:$G$65061,'Risk Lv. Inforce'!$B$7:$B$1291,AAL!$H$3:$H$65007)</f>
        <v>0</v>
      </c>
      <c r="AH2034" s="116">
        <f ca="1">SUMIF(AAL!$I$3:$I$65061,'Risk Lv. Inforce'!$B$7:$B$1291,AAL!$J$3:$J$65007)</f>
        <v>0</v>
      </c>
      <c r="AI2034" s="116">
        <f ca="1">SUMIF(AAL!$K$3:$K$65061,'Risk Lv. Inforce'!$B$7:$B$1291,AAL!$L$3:$L$65007)</f>
        <v>0</v>
      </c>
      <c r="AJ2034" s="116">
        <f>VLOOKUP(B2034,AAL!$Q$4:$S$1048576,3,0)</f>
        <v>0</v>
      </c>
      <c r="AK2034" s="116">
        <f>VLOOKUP(B2034,AAL!$U$4:$W$1048576,3,0)</f>
        <v>0</v>
      </c>
      <c r="AL2034" s="69">
        <f ca="1">IFERROR(((AD2034+(AD2034*'Portfolio Stats_RMS'!$C$7))/($AB2034*(1-'Portfolio Stats_RMS'!$C$6))),0)</f>
        <v>0</v>
      </c>
      <c r="AM2034" s="69">
        <f ca="1">IFERROR(((AF2034+(AF2034*'Portfolio Stats_RMS'!$C$7))/($AB2034*(1-'Portfolio Stats_RMS'!$C$6))),0)</f>
        <v>0</v>
      </c>
      <c r="AN2034" s="69">
        <f ca="1">IFERROR(((AH2034+(AH2034*'Portfolio Stats_RMS'!$C$7))/($AB2034*(1-'Portfolio Stats_RMS'!$C$6))),0)</f>
        <v>0</v>
      </c>
      <c r="AO2034" s="69">
        <f>IFERROR(((AJ2034+(AJ2034*'Portfolio Stats_RMS'!$C$7))/(AB2034*(1-'Portfolio Stats_RMS'!$C$6))),0)</f>
        <v>0</v>
      </c>
      <c r="AP2034" s="152"/>
    </row>
    <row r="2035" spans="2:42" x14ac:dyDescent="0.25">
      <c r="B2035" s="29"/>
      <c r="C2035" s="87"/>
      <c r="D2035" s="29"/>
      <c r="E2035" s="29"/>
      <c r="F2035" s="29"/>
      <c r="G2035" s="25"/>
      <c r="H2035" s="25"/>
      <c r="I2035" s="25"/>
      <c r="J2035" s="100"/>
      <c r="K2035" s="100"/>
      <c r="L2035" s="149"/>
      <c r="M2035" s="29"/>
      <c r="N2035" s="29"/>
      <c r="O2035" s="29"/>
      <c r="P2035" s="149"/>
      <c r="Q2035" s="150"/>
      <c r="R2035" s="152"/>
      <c r="S2035" s="153"/>
      <c r="T2035" s="153"/>
      <c r="U2035" s="154"/>
      <c r="V2035" s="99"/>
      <c r="W2035" s="99"/>
      <c r="X2035" s="25"/>
      <c r="Y2035" s="25"/>
      <c r="Z2035" s="99"/>
      <c r="AA2035" s="25"/>
      <c r="AB2035" s="25"/>
      <c r="AC2035" s="99"/>
      <c r="AD2035" s="116">
        <f ca="1">SUMIF(AAL!$A$3:$A$65061,'Risk Lv. Inforce'!$B$7:$B$12091,AAL!$B$3:$B$65007)</f>
        <v>0</v>
      </c>
      <c r="AE2035" s="116">
        <f ca="1">SUMIF(AAL!$C$3:$C$65061,'Risk Lv. Inforce'!$B$7:$B$10291,AAL!$D$3:$D$65007)</f>
        <v>0</v>
      </c>
      <c r="AF2035" s="116">
        <f ca="1">SUMIF(AAL!$E$3:$E$65061,'Risk Lv. Inforce'!$B$7:$B$1291,AAL!$F$3:$F$65007)</f>
        <v>0</v>
      </c>
      <c r="AG2035" s="116">
        <f ca="1">SUMIF(AAL!$G$3:$G$65061,'Risk Lv. Inforce'!$B$7:$B$1291,AAL!$H$3:$H$65007)</f>
        <v>0</v>
      </c>
      <c r="AH2035" s="116">
        <f ca="1">SUMIF(AAL!$I$3:$I$65061,'Risk Lv. Inforce'!$B$7:$B$1291,AAL!$J$3:$J$65007)</f>
        <v>0</v>
      </c>
      <c r="AI2035" s="116">
        <f ca="1">SUMIF(AAL!$K$3:$K$65061,'Risk Lv. Inforce'!$B$7:$B$1291,AAL!$L$3:$L$65007)</f>
        <v>0</v>
      </c>
      <c r="AJ2035" s="116">
        <f>VLOOKUP(B2035,AAL!$Q$4:$S$1048576,3,0)</f>
        <v>0</v>
      </c>
      <c r="AK2035" s="116">
        <f>VLOOKUP(B2035,AAL!$U$4:$W$1048576,3,0)</f>
        <v>0</v>
      </c>
      <c r="AL2035" s="69">
        <f ca="1">IFERROR(((AD2035+(AD2035*'Portfolio Stats_RMS'!$C$7))/($AB2035*(1-'Portfolio Stats_RMS'!$C$6))),0)</f>
        <v>0</v>
      </c>
      <c r="AM2035" s="69">
        <f ca="1">IFERROR(((AF2035+(AF2035*'Portfolio Stats_RMS'!$C$7))/($AB2035*(1-'Portfolio Stats_RMS'!$C$6))),0)</f>
        <v>0</v>
      </c>
      <c r="AN2035" s="69">
        <f ca="1">IFERROR(((AH2035+(AH2035*'Portfolio Stats_RMS'!$C$7))/($AB2035*(1-'Portfolio Stats_RMS'!$C$6))),0)</f>
        <v>0</v>
      </c>
      <c r="AO2035" s="69">
        <f>IFERROR(((AJ2035+(AJ2035*'Portfolio Stats_RMS'!$C$7))/(AB2035*(1-'Portfolio Stats_RMS'!$C$6))),0)</f>
        <v>0</v>
      </c>
      <c r="AP2035" s="152"/>
    </row>
    <row r="2036" spans="2:42" x14ac:dyDescent="0.25">
      <c r="B2036" s="29"/>
      <c r="C2036" s="87"/>
      <c r="D2036" s="29"/>
      <c r="E2036" s="29"/>
      <c r="F2036" s="29"/>
      <c r="G2036" s="25"/>
      <c r="H2036" s="25"/>
      <c r="I2036" s="25"/>
      <c r="J2036" s="100"/>
      <c r="K2036" s="100"/>
      <c r="L2036" s="149"/>
      <c r="M2036" s="29"/>
      <c r="N2036" s="29"/>
      <c r="O2036" s="29"/>
      <c r="P2036" s="149"/>
      <c r="Q2036" s="150"/>
      <c r="R2036" s="152"/>
      <c r="S2036" s="153"/>
      <c r="T2036" s="153"/>
      <c r="U2036" s="154"/>
      <c r="V2036" s="99"/>
      <c r="W2036" s="99"/>
      <c r="X2036" s="25"/>
      <c r="Y2036" s="25"/>
      <c r="Z2036" s="99"/>
      <c r="AA2036" s="25"/>
      <c r="AB2036" s="25"/>
      <c r="AC2036" s="99"/>
      <c r="AD2036" s="116">
        <f ca="1">SUMIF(AAL!$A$3:$A$65061,'Risk Lv. Inforce'!$B$7:$B$12091,AAL!$B$3:$B$65007)</f>
        <v>0</v>
      </c>
      <c r="AE2036" s="116">
        <f ca="1">SUMIF(AAL!$C$3:$C$65061,'Risk Lv. Inforce'!$B$7:$B$10291,AAL!$D$3:$D$65007)</f>
        <v>0</v>
      </c>
      <c r="AF2036" s="116">
        <f ca="1">SUMIF(AAL!$E$3:$E$65061,'Risk Lv. Inforce'!$B$7:$B$1291,AAL!$F$3:$F$65007)</f>
        <v>0</v>
      </c>
      <c r="AG2036" s="116">
        <f ca="1">SUMIF(AAL!$G$3:$G$65061,'Risk Lv. Inforce'!$B$7:$B$1291,AAL!$H$3:$H$65007)</f>
        <v>0</v>
      </c>
      <c r="AH2036" s="116">
        <f ca="1">SUMIF(AAL!$I$3:$I$65061,'Risk Lv. Inforce'!$B$7:$B$1291,AAL!$J$3:$J$65007)</f>
        <v>0</v>
      </c>
      <c r="AI2036" s="116">
        <f ca="1">SUMIF(AAL!$K$3:$K$65061,'Risk Lv. Inforce'!$B$7:$B$1291,AAL!$L$3:$L$65007)</f>
        <v>0</v>
      </c>
      <c r="AJ2036" s="116">
        <f>VLOOKUP(B2036,AAL!$Q$4:$S$1048576,3,0)</f>
        <v>0</v>
      </c>
      <c r="AK2036" s="116">
        <f>VLOOKUP(B2036,AAL!$U$4:$W$1048576,3,0)</f>
        <v>0</v>
      </c>
      <c r="AL2036" s="69">
        <f ca="1">IFERROR(((AD2036+(AD2036*'Portfolio Stats_RMS'!$C$7))/($AB2036*(1-'Portfolio Stats_RMS'!$C$6))),0)</f>
        <v>0</v>
      </c>
      <c r="AM2036" s="69">
        <f ca="1">IFERROR(((AF2036+(AF2036*'Portfolio Stats_RMS'!$C$7))/($AB2036*(1-'Portfolio Stats_RMS'!$C$6))),0)</f>
        <v>0</v>
      </c>
      <c r="AN2036" s="69">
        <f ca="1">IFERROR(((AH2036+(AH2036*'Portfolio Stats_RMS'!$C$7))/($AB2036*(1-'Portfolio Stats_RMS'!$C$6))),0)</f>
        <v>0</v>
      </c>
      <c r="AO2036" s="69">
        <f>IFERROR(((AJ2036+(AJ2036*'Portfolio Stats_RMS'!$C$7))/(AB2036*(1-'Portfolio Stats_RMS'!$C$6))),0)</f>
        <v>0</v>
      </c>
      <c r="AP2036" s="152"/>
    </row>
    <row r="2037" spans="2:42" x14ac:dyDescent="0.25">
      <c r="B2037" s="29"/>
      <c r="C2037" s="87"/>
      <c r="D2037" s="29"/>
      <c r="E2037" s="29"/>
      <c r="F2037" s="29"/>
      <c r="G2037" s="25"/>
      <c r="H2037" s="25"/>
      <c r="I2037" s="25"/>
      <c r="J2037" s="100"/>
      <c r="K2037" s="100"/>
      <c r="L2037" s="149"/>
      <c r="M2037" s="29"/>
      <c r="N2037" s="29"/>
      <c r="O2037" s="29"/>
      <c r="P2037" s="149"/>
      <c r="Q2037" s="150"/>
      <c r="R2037" s="152"/>
      <c r="S2037" s="153"/>
      <c r="T2037" s="153"/>
      <c r="U2037" s="154"/>
      <c r="V2037" s="99"/>
      <c r="W2037" s="99"/>
      <c r="X2037" s="25"/>
      <c r="Y2037" s="25"/>
      <c r="Z2037" s="99"/>
      <c r="AA2037" s="25"/>
      <c r="AB2037" s="25"/>
      <c r="AC2037" s="99"/>
      <c r="AD2037" s="116">
        <f ca="1">SUMIF(AAL!$A$3:$A$65061,'Risk Lv. Inforce'!$B$7:$B$12091,AAL!$B$3:$B$65007)</f>
        <v>0</v>
      </c>
      <c r="AE2037" s="116">
        <f ca="1">SUMIF(AAL!$C$3:$C$65061,'Risk Lv. Inforce'!$B$7:$B$10291,AAL!$D$3:$D$65007)</f>
        <v>0</v>
      </c>
      <c r="AF2037" s="116">
        <f ca="1">SUMIF(AAL!$E$3:$E$65061,'Risk Lv. Inforce'!$B$7:$B$1291,AAL!$F$3:$F$65007)</f>
        <v>0</v>
      </c>
      <c r="AG2037" s="116">
        <f ca="1">SUMIF(AAL!$G$3:$G$65061,'Risk Lv. Inforce'!$B$7:$B$1291,AAL!$H$3:$H$65007)</f>
        <v>0</v>
      </c>
      <c r="AH2037" s="116">
        <f ca="1">SUMIF(AAL!$I$3:$I$65061,'Risk Lv. Inforce'!$B$7:$B$1291,AAL!$J$3:$J$65007)</f>
        <v>0</v>
      </c>
      <c r="AI2037" s="116">
        <f ca="1">SUMIF(AAL!$K$3:$K$65061,'Risk Lv. Inforce'!$B$7:$B$1291,AAL!$L$3:$L$65007)</f>
        <v>0</v>
      </c>
      <c r="AJ2037" s="116">
        <f>VLOOKUP(B2037,AAL!$Q$4:$S$1048576,3,0)</f>
        <v>0</v>
      </c>
      <c r="AK2037" s="116">
        <f>VLOOKUP(B2037,AAL!$U$4:$W$1048576,3,0)</f>
        <v>0</v>
      </c>
      <c r="AL2037" s="69">
        <f ca="1">IFERROR(((AD2037+(AD2037*'Portfolio Stats_RMS'!$C$7))/($AB2037*(1-'Portfolio Stats_RMS'!$C$6))),0)</f>
        <v>0</v>
      </c>
      <c r="AM2037" s="69">
        <f ca="1">IFERROR(((AF2037+(AF2037*'Portfolio Stats_RMS'!$C$7))/($AB2037*(1-'Portfolio Stats_RMS'!$C$6))),0)</f>
        <v>0</v>
      </c>
      <c r="AN2037" s="69">
        <f ca="1">IFERROR(((AH2037+(AH2037*'Portfolio Stats_RMS'!$C$7))/($AB2037*(1-'Portfolio Stats_RMS'!$C$6))),0)</f>
        <v>0</v>
      </c>
      <c r="AO2037" s="69">
        <f>IFERROR(((AJ2037+(AJ2037*'Portfolio Stats_RMS'!$C$7))/(AB2037*(1-'Portfolio Stats_RMS'!$C$6))),0)</f>
        <v>0</v>
      </c>
      <c r="AP2037" s="152"/>
    </row>
    <row r="2038" spans="2:42" x14ac:dyDescent="0.25">
      <c r="B2038" s="29"/>
      <c r="C2038" s="87"/>
      <c r="D2038" s="29"/>
      <c r="E2038" s="29"/>
      <c r="F2038" s="29"/>
      <c r="G2038" s="25"/>
      <c r="H2038" s="25"/>
      <c r="I2038" s="25"/>
      <c r="J2038" s="100"/>
      <c r="K2038" s="100"/>
      <c r="L2038" s="149"/>
      <c r="M2038" s="29"/>
      <c r="N2038" s="29"/>
      <c r="O2038" s="29"/>
      <c r="P2038" s="149"/>
      <c r="Q2038" s="150"/>
      <c r="R2038" s="152"/>
      <c r="S2038" s="153"/>
      <c r="T2038" s="153"/>
      <c r="U2038" s="154"/>
      <c r="V2038" s="99"/>
      <c r="W2038" s="99"/>
      <c r="X2038" s="25"/>
      <c r="Y2038" s="25"/>
      <c r="Z2038" s="99"/>
      <c r="AA2038" s="25"/>
      <c r="AB2038" s="25"/>
      <c r="AC2038" s="99"/>
      <c r="AD2038" s="116">
        <f ca="1">SUMIF(AAL!$A$3:$A$65061,'Risk Lv. Inforce'!$B$7:$B$12091,AAL!$B$3:$B$65007)</f>
        <v>0</v>
      </c>
      <c r="AE2038" s="116">
        <f ca="1">SUMIF(AAL!$C$3:$C$65061,'Risk Lv. Inforce'!$B$7:$B$10291,AAL!$D$3:$D$65007)</f>
        <v>0</v>
      </c>
      <c r="AF2038" s="116">
        <f ca="1">SUMIF(AAL!$E$3:$E$65061,'Risk Lv. Inforce'!$B$7:$B$1291,AAL!$F$3:$F$65007)</f>
        <v>0</v>
      </c>
      <c r="AG2038" s="116">
        <f ca="1">SUMIF(AAL!$G$3:$G$65061,'Risk Lv. Inforce'!$B$7:$B$1291,AAL!$H$3:$H$65007)</f>
        <v>0</v>
      </c>
      <c r="AH2038" s="116">
        <f ca="1">SUMIF(AAL!$I$3:$I$65061,'Risk Lv. Inforce'!$B$7:$B$1291,AAL!$J$3:$J$65007)</f>
        <v>0</v>
      </c>
      <c r="AI2038" s="116">
        <f ca="1">SUMIF(AAL!$K$3:$K$65061,'Risk Lv. Inforce'!$B$7:$B$1291,AAL!$L$3:$L$65007)</f>
        <v>0</v>
      </c>
      <c r="AJ2038" s="116">
        <f>VLOOKUP(B2038,AAL!$Q$4:$S$1048576,3,0)</f>
        <v>0</v>
      </c>
      <c r="AK2038" s="116">
        <f>VLOOKUP(B2038,AAL!$U$4:$W$1048576,3,0)</f>
        <v>0</v>
      </c>
      <c r="AL2038" s="69">
        <f ca="1">IFERROR(((AD2038+(AD2038*'Portfolio Stats_RMS'!$C$7))/($AB2038*(1-'Portfolio Stats_RMS'!$C$6))),0)</f>
        <v>0</v>
      </c>
      <c r="AM2038" s="69">
        <f ca="1">IFERROR(((AF2038+(AF2038*'Portfolio Stats_RMS'!$C$7))/($AB2038*(1-'Portfolio Stats_RMS'!$C$6))),0)</f>
        <v>0</v>
      </c>
      <c r="AN2038" s="69">
        <f ca="1">IFERROR(((AH2038+(AH2038*'Portfolio Stats_RMS'!$C$7))/($AB2038*(1-'Portfolio Stats_RMS'!$C$6))),0)</f>
        <v>0</v>
      </c>
      <c r="AO2038" s="69">
        <f>IFERROR(((AJ2038+(AJ2038*'Portfolio Stats_RMS'!$C$7))/(AB2038*(1-'Portfolio Stats_RMS'!$C$6))),0)</f>
        <v>0</v>
      </c>
      <c r="AP2038" s="152"/>
    </row>
    <row r="2039" spans="2:42" x14ac:dyDescent="0.25">
      <c r="B2039" s="29"/>
      <c r="C2039" s="87"/>
      <c r="D2039" s="29"/>
      <c r="E2039" s="29"/>
      <c r="F2039" s="29"/>
      <c r="G2039" s="25"/>
      <c r="H2039" s="25"/>
      <c r="I2039" s="25"/>
      <c r="J2039" s="100"/>
      <c r="K2039" s="100"/>
      <c r="L2039" s="29"/>
      <c r="M2039" s="29"/>
      <c r="N2039" s="29"/>
      <c r="O2039" s="29"/>
      <c r="P2039" s="149"/>
      <c r="Q2039" s="150"/>
      <c r="R2039" s="152"/>
      <c r="S2039" s="153"/>
      <c r="T2039" s="153"/>
      <c r="U2039" s="154"/>
      <c r="V2039" s="99"/>
      <c r="W2039" s="99"/>
      <c r="X2039" s="25"/>
      <c r="Y2039" s="25"/>
      <c r="Z2039" s="99"/>
      <c r="AA2039" s="25"/>
      <c r="AB2039" s="25"/>
      <c r="AC2039" s="99"/>
      <c r="AD2039" s="116">
        <f ca="1">SUMIF(AAL!$A$3:$A$65061,'Risk Lv. Inforce'!$B$7:$B$12091,AAL!$B$3:$B$65007)</f>
        <v>0</v>
      </c>
      <c r="AE2039" s="116">
        <f ca="1">SUMIF(AAL!$C$3:$C$65061,'Risk Lv. Inforce'!$B$7:$B$10291,AAL!$D$3:$D$65007)</f>
        <v>0</v>
      </c>
      <c r="AF2039" s="116">
        <f ca="1">SUMIF(AAL!$E$3:$E$65061,'Risk Lv. Inforce'!$B$7:$B$1291,AAL!$F$3:$F$65007)</f>
        <v>0</v>
      </c>
      <c r="AG2039" s="116">
        <f ca="1">SUMIF(AAL!$G$3:$G$65061,'Risk Lv. Inforce'!$B$7:$B$1291,AAL!$H$3:$H$65007)</f>
        <v>0</v>
      </c>
      <c r="AH2039" s="116">
        <f ca="1">SUMIF(AAL!$I$3:$I$65061,'Risk Lv. Inforce'!$B$7:$B$1291,AAL!$J$3:$J$65007)</f>
        <v>0</v>
      </c>
      <c r="AI2039" s="116">
        <f ca="1">SUMIF(AAL!$K$3:$K$65061,'Risk Lv. Inforce'!$B$7:$B$1291,AAL!$L$3:$L$65007)</f>
        <v>0</v>
      </c>
      <c r="AJ2039" s="116">
        <f>VLOOKUP(B2039,AAL!$Q$4:$S$1048576,3,0)</f>
        <v>0</v>
      </c>
      <c r="AK2039" s="116">
        <f>VLOOKUP(B2039,AAL!$U$4:$W$1048576,3,0)</f>
        <v>0</v>
      </c>
      <c r="AL2039" s="69">
        <f ca="1">IFERROR(((AD2039+(AD2039*'Portfolio Stats_RMS'!$C$7))/($AB2039*(1-'Portfolio Stats_RMS'!$C$6))),0)</f>
        <v>0</v>
      </c>
      <c r="AM2039" s="69">
        <f ca="1">IFERROR(((AF2039+(AF2039*'Portfolio Stats_RMS'!$C$7))/($AB2039*(1-'Portfolio Stats_RMS'!$C$6))),0)</f>
        <v>0</v>
      </c>
      <c r="AN2039" s="69">
        <f ca="1">IFERROR(((AH2039+(AH2039*'Portfolio Stats_RMS'!$C$7))/($AB2039*(1-'Portfolio Stats_RMS'!$C$6))),0)</f>
        <v>0</v>
      </c>
      <c r="AO2039" s="69">
        <f>IFERROR(((AJ2039+(AJ2039*'Portfolio Stats_RMS'!$C$7))/(AB2039*(1-'Portfolio Stats_RMS'!$C$6))),0)</f>
        <v>0</v>
      </c>
      <c r="AP2039" s="152"/>
    </row>
    <row r="2040" spans="2:42" x14ac:dyDescent="0.25">
      <c r="B2040" s="29"/>
      <c r="C2040" s="87"/>
      <c r="D2040" s="29"/>
      <c r="E2040" s="29"/>
      <c r="F2040" s="29"/>
      <c r="G2040" s="25"/>
      <c r="H2040" s="25"/>
      <c r="I2040" s="25"/>
      <c r="J2040" s="100"/>
      <c r="K2040" s="100"/>
      <c r="L2040" s="149"/>
      <c r="M2040" s="29"/>
      <c r="N2040" s="29"/>
      <c r="O2040" s="29"/>
      <c r="P2040" s="149"/>
      <c r="Q2040" s="150"/>
      <c r="R2040" s="152"/>
      <c r="S2040" s="153"/>
      <c r="T2040" s="153"/>
      <c r="U2040" s="154"/>
      <c r="V2040" s="99"/>
      <c r="W2040" s="99"/>
      <c r="X2040" s="25"/>
      <c r="Y2040" s="25"/>
      <c r="Z2040" s="99"/>
      <c r="AA2040" s="25"/>
      <c r="AB2040" s="25"/>
      <c r="AC2040" s="99"/>
      <c r="AD2040" s="116">
        <f ca="1">SUMIF(AAL!$A$3:$A$65061,'Risk Lv. Inforce'!$B$7:$B$12091,AAL!$B$3:$B$65007)</f>
        <v>0</v>
      </c>
      <c r="AE2040" s="116">
        <f ca="1">SUMIF(AAL!$C$3:$C$65061,'Risk Lv. Inforce'!$B$7:$B$10291,AAL!$D$3:$D$65007)</f>
        <v>0</v>
      </c>
      <c r="AF2040" s="116">
        <f ca="1">SUMIF(AAL!$E$3:$E$65061,'Risk Lv. Inforce'!$B$7:$B$1291,AAL!$F$3:$F$65007)</f>
        <v>0</v>
      </c>
      <c r="AG2040" s="116">
        <f ca="1">SUMIF(AAL!$G$3:$G$65061,'Risk Lv. Inforce'!$B$7:$B$1291,AAL!$H$3:$H$65007)</f>
        <v>0</v>
      </c>
      <c r="AH2040" s="116">
        <f ca="1">SUMIF(AAL!$I$3:$I$65061,'Risk Lv. Inforce'!$B$7:$B$1291,AAL!$J$3:$J$65007)</f>
        <v>0</v>
      </c>
      <c r="AI2040" s="116">
        <f ca="1">SUMIF(AAL!$K$3:$K$65061,'Risk Lv. Inforce'!$B$7:$B$1291,AAL!$L$3:$L$65007)</f>
        <v>0</v>
      </c>
      <c r="AJ2040" s="116">
        <f>VLOOKUP(B2040,AAL!$Q$4:$S$1048576,3,0)</f>
        <v>0</v>
      </c>
      <c r="AK2040" s="116">
        <f>VLOOKUP(B2040,AAL!$U$4:$W$1048576,3,0)</f>
        <v>0</v>
      </c>
      <c r="AL2040" s="69">
        <f ca="1">IFERROR(((AD2040+(AD2040*'Portfolio Stats_RMS'!$C$7))/($AB2040*(1-'Portfolio Stats_RMS'!$C$6))),0)</f>
        <v>0</v>
      </c>
      <c r="AM2040" s="69">
        <f ca="1">IFERROR(((AF2040+(AF2040*'Portfolio Stats_RMS'!$C$7))/($AB2040*(1-'Portfolio Stats_RMS'!$C$6))),0)</f>
        <v>0</v>
      </c>
      <c r="AN2040" s="69">
        <f ca="1">IFERROR(((AH2040+(AH2040*'Portfolio Stats_RMS'!$C$7))/($AB2040*(1-'Portfolio Stats_RMS'!$C$6))),0)</f>
        <v>0</v>
      </c>
      <c r="AO2040" s="69">
        <f>IFERROR(((AJ2040+(AJ2040*'Portfolio Stats_RMS'!$C$7))/(AB2040*(1-'Portfolio Stats_RMS'!$C$6))),0)</f>
        <v>0</v>
      </c>
      <c r="AP2040" s="152"/>
    </row>
    <row r="2041" spans="2:42" x14ac:dyDescent="0.25">
      <c r="B2041" s="29"/>
      <c r="C2041" s="87"/>
      <c r="D2041" s="29"/>
      <c r="E2041" s="29"/>
      <c r="F2041" s="29"/>
      <c r="G2041" s="25"/>
      <c r="H2041" s="25"/>
      <c r="I2041" s="25"/>
      <c r="J2041" s="100"/>
      <c r="K2041" s="100"/>
      <c r="L2041" s="149"/>
      <c r="M2041" s="29"/>
      <c r="N2041" s="29"/>
      <c r="O2041" s="29"/>
      <c r="P2041" s="149"/>
      <c r="Q2041" s="150"/>
      <c r="R2041" s="152"/>
      <c r="S2041" s="153"/>
      <c r="T2041" s="153"/>
      <c r="U2041" s="154"/>
      <c r="V2041" s="99"/>
      <c r="W2041" s="99"/>
      <c r="X2041" s="25"/>
      <c r="Y2041" s="25"/>
      <c r="Z2041" s="99"/>
      <c r="AA2041" s="25"/>
      <c r="AB2041" s="25"/>
      <c r="AC2041" s="99"/>
      <c r="AD2041" s="116">
        <f ca="1">SUMIF(AAL!$A$3:$A$65061,'Risk Lv. Inforce'!$B$7:$B$12091,AAL!$B$3:$B$65007)</f>
        <v>0</v>
      </c>
      <c r="AE2041" s="116">
        <f ca="1">SUMIF(AAL!$C$3:$C$65061,'Risk Lv. Inforce'!$B$7:$B$10291,AAL!$D$3:$D$65007)</f>
        <v>0</v>
      </c>
      <c r="AF2041" s="116">
        <f ca="1">SUMIF(AAL!$E$3:$E$65061,'Risk Lv. Inforce'!$B$7:$B$1291,AAL!$F$3:$F$65007)</f>
        <v>0</v>
      </c>
      <c r="AG2041" s="116">
        <f ca="1">SUMIF(AAL!$G$3:$G$65061,'Risk Lv. Inforce'!$B$7:$B$1291,AAL!$H$3:$H$65007)</f>
        <v>0</v>
      </c>
      <c r="AH2041" s="116">
        <f ca="1">SUMIF(AAL!$I$3:$I$65061,'Risk Lv. Inforce'!$B$7:$B$1291,AAL!$J$3:$J$65007)</f>
        <v>0</v>
      </c>
      <c r="AI2041" s="116">
        <f ca="1">SUMIF(AAL!$K$3:$K$65061,'Risk Lv. Inforce'!$B$7:$B$1291,AAL!$L$3:$L$65007)</f>
        <v>0</v>
      </c>
      <c r="AJ2041" s="116">
        <f>VLOOKUP(B2041,AAL!$Q$4:$S$1048576,3,0)</f>
        <v>0</v>
      </c>
      <c r="AK2041" s="116">
        <f>VLOOKUP(B2041,AAL!$U$4:$W$1048576,3,0)</f>
        <v>0</v>
      </c>
      <c r="AL2041" s="69">
        <f ca="1">IFERROR(((AD2041+(AD2041*'Portfolio Stats_RMS'!$C$7))/($AB2041*(1-'Portfolio Stats_RMS'!$C$6))),0)</f>
        <v>0</v>
      </c>
      <c r="AM2041" s="69">
        <f ca="1">IFERROR(((AF2041+(AF2041*'Portfolio Stats_RMS'!$C$7))/($AB2041*(1-'Portfolio Stats_RMS'!$C$6))),0)</f>
        <v>0</v>
      </c>
      <c r="AN2041" s="69">
        <f ca="1">IFERROR(((AH2041+(AH2041*'Portfolio Stats_RMS'!$C$7))/($AB2041*(1-'Portfolio Stats_RMS'!$C$6))),0)</f>
        <v>0</v>
      </c>
      <c r="AO2041" s="69">
        <f>IFERROR(((AJ2041+(AJ2041*'Portfolio Stats_RMS'!$C$7))/(AB2041*(1-'Portfolio Stats_RMS'!$C$6))),0)</f>
        <v>0</v>
      </c>
      <c r="AP2041" s="152"/>
    </row>
    <row r="2042" spans="2:42" x14ac:dyDescent="0.25">
      <c r="B2042" s="29"/>
      <c r="C2042" s="87"/>
      <c r="D2042" s="29"/>
      <c r="E2042" s="29"/>
      <c r="F2042" s="29"/>
      <c r="G2042" s="25"/>
      <c r="H2042" s="25"/>
      <c r="I2042" s="25"/>
      <c r="J2042" s="100"/>
      <c r="K2042" s="100"/>
      <c r="L2042" s="29"/>
      <c r="M2042" s="29"/>
      <c r="N2042" s="29"/>
      <c r="O2042" s="29"/>
      <c r="P2042" s="149"/>
      <c r="Q2042" s="150"/>
      <c r="R2042" s="152"/>
      <c r="S2042" s="153"/>
      <c r="T2042" s="153"/>
      <c r="U2042" s="154"/>
      <c r="V2042" s="99"/>
      <c r="W2042" s="99"/>
      <c r="X2042" s="25"/>
      <c r="Y2042" s="25"/>
      <c r="Z2042" s="99"/>
      <c r="AA2042" s="25"/>
      <c r="AB2042" s="25"/>
      <c r="AC2042" s="99"/>
      <c r="AD2042" s="116">
        <f ca="1">SUMIF(AAL!$A$3:$A$65061,'Risk Lv. Inforce'!$B$7:$B$12091,AAL!$B$3:$B$65007)</f>
        <v>0</v>
      </c>
      <c r="AE2042" s="116">
        <f ca="1">SUMIF(AAL!$C$3:$C$65061,'Risk Lv. Inforce'!$B$7:$B$10291,AAL!$D$3:$D$65007)</f>
        <v>0</v>
      </c>
      <c r="AF2042" s="116">
        <f ca="1">SUMIF(AAL!$E$3:$E$65061,'Risk Lv. Inforce'!$B$7:$B$1291,AAL!$F$3:$F$65007)</f>
        <v>0</v>
      </c>
      <c r="AG2042" s="116">
        <f ca="1">SUMIF(AAL!$G$3:$G$65061,'Risk Lv. Inforce'!$B$7:$B$1291,AAL!$H$3:$H$65007)</f>
        <v>0</v>
      </c>
      <c r="AH2042" s="116">
        <f ca="1">SUMIF(AAL!$I$3:$I$65061,'Risk Lv. Inforce'!$B$7:$B$1291,AAL!$J$3:$J$65007)</f>
        <v>0</v>
      </c>
      <c r="AI2042" s="116">
        <f ca="1">SUMIF(AAL!$K$3:$K$65061,'Risk Lv. Inforce'!$B$7:$B$1291,AAL!$L$3:$L$65007)</f>
        <v>0</v>
      </c>
      <c r="AJ2042" s="116">
        <f>VLOOKUP(B2042,AAL!$Q$4:$S$1048576,3,0)</f>
        <v>0</v>
      </c>
      <c r="AK2042" s="116">
        <f>VLOOKUP(B2042,AAL!$U$4:$W$1048576,3,0)</f>
        <v>0</v>
      </c>
      <c r="AL2042" s="69">
        <f ca="1">IFERROR(((AD2042+(AD2042*'Portfolio Stats_RMS'!$C$7))/($AB2042*(1-'Portfolio Stats_RMS'!$C$6))),0)</f>
        <v>0</v>
      </c>
      <c r="AM2042" s="69">
        <f ca="1">IFERROR(((AF2042+(AF2042*'Portfolio Stats_RMS'!$C$7))/($AB2042*(1-'Portfolio Stats_RMS'!$C$6))),0)</f>
        <v>0</v>
      </c>
      <c r="AN2042" s="69">
        <f ca="1">IFERROR(((AH2042+(AH2042*'Portfolio Stats_RMS'!$C$7))/($AB2042*(1-'Portfolio Stats_RMS'!$C$6))),0)</f>
        <v>0</v>
      </c>
      <c r="AO2042" s="69">
        <f>IFERROR(((AJ2042+(AJ2042*'Portfolio Stats_RMS'!$C$7))/(AB2042*(1-'Portfolio Stats_RMS'!$C$6))),0)</f>
        <v>0</v>
      </c>
      <c r="AP2042" s="152"/>
    </row>
    <row r="2043" spans="2:42" x14ac:dyDescent="0.25">
      <c r="B2043" s="29"/>
      <c r="C2043" s="87"/>
      <c r="D2043" s="29"/>
      <c r="E2043" s="29"/>
      <c r="F2043" s="29"/>
      <c r="G2043" s="25"/>
      <c r="H2043" s="25"/>
      <c r="I2043" s="25"/>
      <c r="J2043" s="100"/>
      <c r="K2043" s="100"/>
      <c r="L2043" s="149"/>
      <c r="M2043" s="29"/>
      <c r="N2043" s="29"/>
      <c r="O2043" s="29"/>
      <c r="P2043" s="149"/>
      <c r="Q2043" s="150"/>
      <c r="R2043" s="152"/>
      <c r="S2043" s="153"/>
      <c r="T2043" s="153"/>
      <c r="U2043" s="154"/>
      <c r="V2043" s="99"/>
      <c r="W2043" s="99"/>
      <c r="X2043" s="25"/>
      <c r="Y2043" s="25"/>
      <c r="Z2043" s="99"/>
      <c r="AA2043" s="25"/>
      <c r="AB2043" s="25"/>
      <c r="AC2043" s="99"/>
      <c r="AD2043" s="116">
        <f ca="1">SUMIF(AAL!$A$3:$A$65061,'Risk Lv. Inforce'!$B$7:$B$12091,AAL!$B$3:$B$65007)</f>
        <v>0</v>
      </c>
      <c r="AE2043" s="116">
        <f ca="1">SUMIF(AAL!$C$3:$C$65061,'Risk Lv. Inforce'!$B$7:$B$10291,AAL!$D$3:$D$65007)</f>
        <v>0</v>
      </c>
      <c r="AF2043" s="116">
        <f ca="1">SUMIF(AAL!$E$3:$E$65061,'Risk Lv. Inforce'!$B$7:$B$1291,AAL!$F$3:$F$65007)</f>
        <v>0</v>
      </c>
      <c r="AG2043" s="116">
        <f ca="1">SUMIF(AAL!$G$3:$G$65061,'Risk Lv. Inforce'!$B$7:$B$1291,AAL!$H$3:$H$65007)</f>
        <v>0</v>
      </c>
      <c r="AH2043" s="116">
        <f ca="1">SUMIF(AAL!$I$3:$I$65061,'Risk Lv. Inforce'!$B$7:$B$1291,AAL!$J$3:$J$65007)</f>
        <v>0</v>
      </c>
      <c r="AI2043" s="116">
        <f ca="1">SUMIF(AAL!$K$3:$K$65061,'Risk Lv. Inforce'!$B$7:$B$1291,AAL!$L$3:$L$65007)</f>
        <v>0</v>
      </c>
      <c r="AJ2043" s="116">
        <f>VLOOKUP(B2043,AAL!$Q$4:$S$1048576,3,0)</f>
        <v>0</v>
      </c>
      <c r="AK2043" s="116">
        <f>VLOOKUP(B2043,AAL!$U$4:$W$1048576,3,0)</f>
        <v>0</v>
      </c>
      <c r="AL2043" s="69">
        <f ca="1">IFERROR(((AD2043+(AD2043*'Portfolio Stats_RMS'!$C$7))/($AB2043*(1-'Portfolio Stats_RMS'!$C$6))),0)</f>
        <v>0</v>
      </c>
      <c r="AM2043" s="69">
        <f ca="1">IFERROR(((AF2043+(AF2043*'Portfolio Stats_RMS'!$C$7))/($AB2043*(1-'Portfolio Stats_RMS'!$C$6))),0)</f>
        <v>0</v>
      </c>
      <c r="AN2043" s="69">
        <f ca="1">IFERROR(((AH2043+(AH2043*'Portfolio Stats_RMS'!$C$7))/($AB2043*(1-'Portfolio Stats_RMS'!$C$6))),0)</f>
        <v>0</v>
      </c>
      <c r="AO2043" s="69">
        <f>IFERROR(((AJ2043+(AJ2043*'Portfolio Stats_RMS'!$C$7))/(AB2043*(1-'Portfolio Stats_RMS'!$C$6))),0)</f>
        <v>0</v>
      </c>
      <c r="AP2043" s="152"/>
    </row>
    <row r="2044" spans="2:42" x14ac:dyDescent="0.25">
      <c r="B2044" s="29"/>
      <c r="C2044" s="87"/>
      <c r="D2044" s="29"/>
      <c r="E2044" s="29"/>
      <c r="F2044" s="29"/>
      <c r="G2044" s="25"/>
      <c r="H2044" s="25"/>
      <c r="I2044" s="25"/>
      <c r="J2044" s="100"/>
      <c r="K2044" s="100"/>
      <c r="L2044" s="149"/>
      <c r="M2044" s="29"/>
      <c r="N2044" s="29"/>
      <c r="O2044" s="29"/>
      <c r="P2044" s="149"/>
      <c r="Q2044" s="150"/>
      <c r="R2044" s="152"/>
      <c r="S2044" s="153"/>
      <c r="T2044" s="153"/>
      <c r="U2044" s="154"/>
      <c r="V2044" s="99"/>
      <c r="W2044" s="99"/>
      <c r="X2044" s="25"/>
      <c r="Y2044" s="25"/>
      <c r="Z2044" s="99"/>
      <c r="AA2044" s="25"/>
      <c r="AB2044" s="25"/>
      <c r="AC2044" s="99"/>
      <c r="AD2044" s="116">
        <f ca="1">SUMIF(AAL!$A$3:$A$65061,'Risk Lv. Inforce'!$B$7:$B$12091,AAL!$B$3:$B$65007)</f>
        <v>0</v>
      </c>
      <c r="AE2044" s="116">
        <f ca="1">SUMIF(AAL!$C$3:$C$65061,'Risk Lv. Inforce'!$B$7:$B$10291,AAL!$D$3:$D$65007)</f>
        <v>0</v>
      </c>
      <c r="AF2044" s="116">
        <f ca="1">SUMIF(AAL!$E$3:$E$65061,'Risk Lv. Inforce'!$B$7:$B$1291,AAL!$F$3:$F$65007)</f>
        <v>0</v>
      </c>
      <c r="AG2044" s="116">
        <f ca="1">SUMIF(AAL!$G$3:$G$65061,'Risk Lv. Inforce'!$B$7:$B$1291,AAL!$H$3:$H$65007)</f>
        <v>0</v>
      </c>
      <c r="AH2044" s="116">
        <f ca="1">SUMIF(AAL!$I$3:$I$65061,'Risk Lv. Inforce'!$B$7:$B$1291,AAL!$J$3:$J$65007)</f>
        <v>0</v>
      </c>
      <c r="AI2044" s="116">
        <f ca="1">SUMIF(AAL!$K$3:$K$65061,'Risk Lv. Inforce'!$B$7:$B$1291,AAL!$L$3:$L$65007)</f>
        <v>0</v>
      </c>
      <c r="AJ2044" s="116">
        <f>VLOOKUP(B2044,AAL!$Q$4:$S$1048576,3,0)</f>
        <v>0</v>
      </c>
      <c r="AK2044" s="116">
        <f>VLOOKUP(B2044,AAL!$U$4:$W$1048576,3,0)</f>
        <v>0</v>
      </c>
      <c r="AL2044" s="69">
        <f ca="1">IFERROR(((AD2044+(AD2044*'Portfolio Stats_RMS'!$C$7))/($AB2044*(1-'Portfolio Stats_RMS'!$C$6))),0)</f>
        <v>0</v>
      </c>
      <c r="AM2044" s="69">
        <f ca="1">IFERROR(((AF2044+(AF2044*'Portfolio Stats_RMS'!$C$7))/($AB2044*(1-'Portfolio Stats_RMS'!$C$6))),0)</f>
        <v>0</v>
      </c>
      <c r="AN2044" s="69">
        <f ca="1">IFERROR(((AH2044+(AH2044*'Portfolio Stats_RMS'!$C$7))/($AB2044*(1-'Portfolio Stats_RMS'!$C$6))),0)</f>
        <v>0</v>
      </c>
      <c r="AO2044" s="69">
        <f>IFERROR(((AJ2044+(AJ2044*'Portfolio Stats_RMS'!$C$7))/(AB2044*(1-'Portfolio Stats_RMS'!$C$6))),0)</f>
        <v>0</v>
      </c>
      <c r="AP2044" s="152"/>
    </row>
    <row r="2045" spans="2:42" x14ac:dyDescent="0.25">
      <c r="B2045" s="29"/>
      <c r="C2045" s="87"/>
      <c r="D2045" s="29"/>
      <c r="E2045" s="29"/>
      <c r="F2045" s="29"/>
      <c r="G2045" s="25"/>
      <c r="H2045" s="25"/>
      <c r="I2045" s="25"/>
      <c r="J2045" s="100"/>
      <c r="K2045" s="100"/>
      <c r="L2045" s="149"/>
      <c r="M2045" s="29"/>
      <c r="N2045" s="29"/>
      <c r="O2045" s="29"/>
      <c r="P2045" s="149"/>
      <c r="Q2045" s="150"/>
      <c r="R2045" s="152"/>
      <c r="S2045" s="153"/>
      <c r="T2045" s="153"/>
      <c r="U2045" s="154"/>
      <c r="V2045" s="99"/>
      <c r="W2045" s="99"/>
      <c r="X2045" s="25"/>
      <c r="Y2045" s="25"/>
      <c r="Z2045" s="99"/>
      <c r="AA2045" s="25"/>
      <c r="AB2045" s="25"/>
      <c r="AC2045" s="99"/>
      <c r="AD2045" s="116">
        <f ca="1">SUMIF(AAL!$A$3:$A$65061,'Risk Lv. Inforce'!$B$7:$B$12091,AAL!$B$3:$B$65007)</f>
        <v>0</v>
      </c>
      <c r="AE2045" s="116">
        <f ca="1">SUMIF(AAL!$C$3:$C$65061,'Risk Lv. Inforce'!$B$7:$B$10291,AAL!$D$3:$D$65007)</f>
        <v>0</v>
      </c>
      <c r="AF2045" s="116">
        <f ca="1">SUMIF(AAL!$E$3:$E$65061,'Risk Lv. Inforce'!$B$7:$B$1291,AAL!$F$3:$F$65007)</f>
        <v>0</v>
      </c>
      <c r="AG2045" s="116">
        <f ca="1">SUMIF(AAL!$G$3:$G$65061,'Risk Lv. Inforce'!$B$7:$B$1291,AAL!$H$3:$H$65007)</f>
        <v>0</v>
      </c>
      <c r="AH2045" s="116">
        <f ca="1">SUMIF(AAL!$I$3:$I$65061,'Risk Lv. Inforce'!$B$7:$B$1291,AAL!$J$3:$J$65007)</f>
        <v>0</v>
      </c>
      <c r="AI2045" s="116">
        <f ca="1">SUMIF(AAL!$K$3:$K$65061,'Risk Lv. Inforce'!$B$7:$B$1291,AAL!$L$3:$L$65007)</f>
        <v>0</v>
      </c>
      <c r="AJ2045" s="116">
        <f>VLOOKUP(B2045,AAL!$Q$4:$S$1048576,3,0)</f>
        <v>0</v>
      </c>
      <c r="AK2045" s="116">
        <f>VLOOKUP(B2045,AAL!$U$4:$W$1048576,3,0)</f>
        <v>0</v>
      </c>
      <c r="AL2045" s="69">
        <f ca="1">IFERROR(((AD2045+(AD2045*'Portfolio Stats_RMS'!$C$7))/($AB2045*(1-'Portfolio Stats_RMS'!$C$6))),0)</f>
        <v>0</v>
      </c>
      <c r="AM2045" s="69">
        <f ca="1">IFERROR(((AF2045+(AF2045*'Portfolio Stats_RMS'!$C$7))/($AB2045*(1-'Portfolio Stats_RMS'!$C$6))),0)</f>
        <v>0</v>
      </c>
      <c r="AN2045" s="69">
        <f ca="1">IFERROR(((AH2045+(AH2045*'Portfolio Stats_RMS'!$C$7))/($AB2045*(1-'Portfolio Stats_RMS'!$C$6))),0)</f>
        <v>0</v>
      </c>
      <c r="AO2045" s="69">
        <f>IFERROR(((AJ2045+(AJ2045*'Portfolio Stats_RMS'!$C$7))/(AB2045*(1-'Portfolio Stats_RMS'!$C$6))),0)</f>
        <v>0</v>
      </c>
      <c r="AP2045" s="152"/>
    </row>
    <row r="2046" spans="2:42" x14ac:dyDescent="0.25">
      <c r="B2046" s="29"/>
      <c r="C2046" s="87"/>
      <c r="D2046" s="29"/>
      <c r="E2046" s="29"/>
      <c r="F2046" s="29"/>
      <c r="G2046" s="25"/>
      <c r="H2046" s="25"/>
      <c r="I2046" s="25"/>
      <c r="J2046" s="100"/>
      <c r="K2046" s="100"/>
      <c r="L2046" s="149"/>
      <c r="M2046" s="29"/>
      <c r="N2046" s="29"/>
      <c r="O2046" s="29"/>
      <c r="P2046" s="149"/>
      <c r="Q2046" s="150"/>
      <c r="R2046" s="152"/>
      <c r="S2046" s="153"/>
      <c r="T2046" s="153"/>
      <c r="U2046" s="154"/>
      <c r="V2046" s="99"/>
      <c r="W2046" s="99"/>
      <c r="X2046" s="25"/>
      <c r="Y2046" s="25"/>
      <c r="Z2046" s="99"/>
      <c r="AA2046" s="25"/>
      <c r="AB2046" s="25"/>
      <c r="AC2046" s="99"/>
      <c r="AD2046" s="116">
        <f ca="1">SUMIF(AAL!$A$3:$A$65061,'Risk Lv. Inforce'!$B$7:$B$12091,AAL!$B$3:$B$65007)</f>
        <v>0</v>
      </c>
      <c r="AE2046" s="116">
        <f ca="1">SUMIF(AAL!$C$3:$C$65061,'Risk Lv. Inforce'!$B$7:$B$10291,AAL!$D$3:$D$65007)</f>
        <v>0</v>
      </c>
      <c r="AF2046" s="116">
        <f ca="1">SUMIF(AAL!$E$3:$E$65061,'Risk Lv. Inforce'!$B$7:$B$1291,AAL!$F$3:$F$65007)</f>
        <v>0</v>
      </c>
      <c r="AG2046" s="116">
        <f ca="1">SUMIF(AAL!$G$3:$G$65061,'Risk Lv. Inforce'!$B$7:$B$1291,AAL!$H$3:$H$65007)</f>
        <v>0</v>
      </c>
      <c r="AH2046" s="116">
        <f ca="1">SUMIF(AAL!$I$3:$I$65061,'Risk Lv. Inforce'!$B$7:$B$1291,AAL!$J$3:$J$65007)</f>
        <v>0</v>
      </c>
      <c r="AI2046" s="116">
        <f ca="1">SUMIF(AAL!$K$3:$K$65061,'Risk Lv. Inforce'!$B$7:$B$1291,AAL!$L$3:$L$65007)</f>
        <v>0</v>
      </c>
      <c r="AJ2046" s="116">
        <f>VLOOKUP(B2046,AAL!$Q$4:$S$1048576,3,0)</f>
        <v>0</v>
      </c>
      <c r="AK2046" s="116">
        <f>VLOOKUP(B2046,AAL!$U$4:$W$1048576,3,0)</f>
        <v>0</v>
      </c>
      <c r="AL2046" s="69">
        <f ca="1">IFERROR(((AD2046+(AD2046*'Portfolio Stats_RMS'!$C$7))/($AB2046*(1-'Portfolio Stats_RMS'!$C$6))),0)</f>
        <v>0</v>
      </c>
      <c r="AM2046" s="69">
        <f ca="1">IFERROR(((AF2046+(AF2046*'Portfolio Stats_RMS'!$C$7))/($AB2046*(1-'Portfolio Stats_RMS'!$C$6))),0)</f>
        <v>0</v>
      </c>
      <c r="AN2046" s="69">
        <f ca="1">IFERROR(((AH2046+(AH2046*'Portfolio Stats_RMS'!$C$7))/($AB2046*(1-'Portfolio Stats_RMS'!$C$6))),0)</f>
        <v>0</v>
      </c>
      <c r="AO2046" s="69">
        <f>IFERROR(((AJ2046+(AJ2046*'Portfolio Stats_RMS'!$C$7))/(AB2046*(1-'Portfolio Stats_RMS'!$C$6))),0)</f>
        <v>0</v>
      </c>
      <c r="AP2046" s="152"/>
    </row>
    <row r="2047" spans="2:42" x14ac:dyDescent="0.25">
      <c r="B2047" s="29"/>
      <c r="C2047" s="87"/>
      <c r="D2047" s="29"/>
      <c r="E2047" s="29"/>
      <c r="F2047" s="29"/>
      <c r="G2047" s="25"/>
      <c r="H2047" s="25"/>
      <c r="I2047" s="25"/>
      <c r="J2047" s="100"/>
      <c r="K2047" s="100"/>
      <c r="L2047" s="29"/>
      <c r="M2047" s="29"/>
      <c r="N2047" s="29"/>
      <c r="O2047" s="29"/>
      <c r="P2047" s="149"/>
      <c r="Q2047" s="150"/>
      <c r="R2047" s="152"/>
      <c r="S2047" s="153"/>
      <c r="T2047" s="153"/>
      <c r="U2047" s="154"/>
      <c r="V2047" s="99"/>
      <c r="W2047" s="99"/>
      <c r="X2047" s="25"/>
      <c r="Y2047" s="25"/>
      <c r="Z2047" s="99"/>
      <c r="AA2047" s="25"/>
      <c r="AB2047" s="25"/>
      <c r="AC2047" s="99"/>
      <c r="AD2047" s="116">
        <f ca="1">SUMIF(AAL!$A$3:$A$65061,'Risk Lv. Inforce'!$B$7:$B$12091,AAL!$B$3:$B$65007)</f>
        <v>0</v>
      </c>
      <c r="AE2047" s="116">
        <f ca="1">SUMIF(AAL!$C$3:$C$65061,'Risk Lv. Inforce'!$B$7:$B$10291,AAL!$D$3:$D$65007)</f>
        <v>0</v>
      </c>
      <c r="AF2047" s="116">
        <f ca="1">SUMIF(AAL!$E$3:$E$65061,'Risk Lv. Inforce'!$B$7:$B$1291,AAL!$F$3:$F$65007)</f>
        <v>0</v>
      </c>
      <c r="AG2047" s="116">
        <f ca="1">SUMIF(AAL!$G$3:$G$65061,'Risk Lv. Inforce'!$B$7:$B$1291,AAL!$H$3:$H$65007)</f>
        <v>0</v>
      </c>
      <c r="AH2047" s="116">
        <f ca="1">SUMIF(AAL!$I$3:$I$65061,'Risk Lv. Inforce'!$B$7:$B$1291,AAL!$J$3:$J$65007)</f>
        <v>0</v>
      </c>
      <c r="AI2047" s="116">
        <f ca="1">SUMIF(AAL!$K$3:$K$65061,'Risk Lv. Inforce'!$B$7:$B$1291,AAL!$L$3:$L$65007)</f>
        <v>0</v>
      </c>
      <c r="AJ2047" s="116">
        <f>VLOOKUP(B2047,AAL!$Q$4:$S$1048576,3,0)</f>
        <v>0</v>
      </c>
      <c r="AK2047" s="116">
        <f>VLOOKUP(B2047,AAL!$U$4:$W$1048576,3,0)</f>
        <v>0</v>
      </c>
      <c r="AL2047" s="69">
        <f ca="1">IFERROR(((AD2047+(AD2047*'Portfolio Stats_RMS'!$C$7))/($AB2047*(1-'Portfolio Stats_RMS'!$C$6))),0)</f>
        <v>0</v>
      </c>
      <c r="AM2047" s="69">
        <f ca="1">IFERROR(((AF2047+(AF2047*'Portfolio Stats_RMS'!$C$7))/($AB2047*(1-'Portfolio Stats_RMS'!$C$6))),0)</f>
        <v>0</v>
      </c>
      <c r="AN2047" s="69">
        <f ca="1">IFERROR(((AH2047+(AH2047*'Portfolio Stats_RMS'!$C$7))/($AB2047*(1-'Portfolio Stats_RMS'!$C$6))),0)</f>
        <v>0</v>
      </c>
      <c r="AO2047" s="69">
        <f>IFERROR(((AJ2047+(AJ2047*'Portfolio Stats_RMS'!$C$7))/(AB2047*(1-'Portfolio Stats_RMS'!$C$6))),0)</f>
        <v>0</v>
      </c>
      <c r="AP2047" s="152"/>
    </row>
    <row r="2048" spans="2:42" x14ac:dyDescent="0.25">
      <c r="B2048" s="29"/>
      <c r="C2048" s="87"/>
      <c r="D2048" s="29"/>
      <c r="E2048" s="29"/>
      <c r="F2048" s="29"/>
      <c r="G2048" s="25"/>
      <c r="H2048" s="25"/>
      <c r="I2048" s="25"/>
      <c r="J2048" s="100"/>
      <c r="K2048" s="100"/>
      <c r="L2048" s="29"/>
      <c r="M2048" s="29"/>
      <c r="N2048" s="29"/>
      <c r="O2048" s="29"/>
      <c r="P2048" s="149"/>
      <c r="Q2048" s="150"/>
      <c r="R2048" s="152"/>
      <c r="S2048" s="153"/>
      <c r="T2048" s="153"/>
      <c r="U2048" s="154"/>
      <c r="V2048" s="99"/>
      <c r="W2048" s="99"/>
      <c r="X2048" s="25"/>
      <c r="Y2048" s="25"/>
      <c r="Z2048" s="99"/>
      <c r="AA2048" s="25"/>
      <c r="AB2048" s="25"/>
      <c r="AC2048" s="99"/>
      <c r="AD2048" s="116">
        <f ca="1">SUMIF(AAL!$A$3:$A$65061,'Risk Lv. Inforce'!$B$7:$B$12091,AAL!$B$3:$B$65007)</f>
        <v>0</v>
      </c>
      <c r="AE2048" s="116">
        <f ca="1">SUMIF(AAL!$C$3:$C$65061,'Risk Lv. Inforce'!$B$7:$B$10291,AAL!$D$3:$D$65007)</f>
        <v>0</v>
      </c>
      <c r="AF2048" s="116">
        <f ca="1">SUMIF(AAL!$E$3:$E$65061,'Risk Lv. Inforce'!$B$7:$B$1291,AAL!$F$3:$F$65007)</f>
        <v>0</v>
      </c>
      <c r="AG2048" s="116">
        <f ca="1">SUMIF(AAL!$G$3:$G$65061,'Risk Lv. Inforce'!$B$7:$B$1291,AAL!$H$3:$H$65007)</f>
        <v>0</v>
      </c>
      <c r="AH2048" s="116">
        <f ca="1">SUMIF(AAL!$I$3:$I$65061,'Risk Lv. Inforce'!$B$7:$B$1291,AAL!$J$3:$J$65007)</f>
        <v>0</v>
      </c>
      <c r="AI2048" s="116">
        <f ca="1">SUMIF(AAL!$K$3:$K$65061,'Risk Lv. Inforce'!$B$7:$B$1291,AAL!$L$3:$L$65007)</f>
        <v>0</v>
      </c>
      <c r="AJ2048" s="116">
        <f>VLOOKUP(B2048,AAL!$Q$4:$S$1048576,3,0)</f>
        <v>0</v>
      </c>
      <c r="AK2048" s="116">
        <f>VLOOKUP(B2048,AAL!$U$4:$W$1048576,3,0)</f>
        <v>0</v>
      </c>
      <c r="AL2048" s="69">
        <f ca="1">IFERROR(((AD2048+(AD2048*'Portfolio Stats_RMS'!$C$7))/($AB2048*(1-'Portfolio Stats_RMS'!$C$6))),0)</f>
        <v>0</v>
      </c>
      <c r="AM2048" s="69">
        <f ca="1">IFERROR(((AF2048+(AF2048*'Portfolio Stats_RMS'!$C$7))/($AB2048*(1-'Portfolio Stats_RMS'!$C$6))),0)</f>
        <v>0</v>
      </c>
      <c r="AN2048" s="69">
        <f ca="1">IFERROR(((AH2048+(AH2048*'Portfolio Stats_RMS'!$C$7))/($AB2048*(1-'Portfolio Stats_RMS'!$C$6))),0)</f>
        <v>0</v>
      </c>
      <c r="AO2048" s="69">
        <f>IFERROR(((AJ2048+(AJ2048*'Portfolio Stats_RMS'!$C$7))/(AB2048*(1-'Portfolio Stats_RMS'!$C$6))),0)</f>
        <v>0</v>
      </c>
      <c r="AP2048" s="152"/>
    </row>
    <row r="2049" spans="2:42" x14ac:dyDescent="0.25">
      <c r="B2049" s="29"/>
      <c r="C2049" s="87"/>
      <c r="D2049" s="29"/>
      <c r="E2049" s="29"/>
      <c r="F2049" s="29"/>
      <c r="G2049" s="25"/>
      <c r="H2049" s="25"/>
      <c r="I2049" s="25"/>
      <c r="J2049" s="100"/>
      <c r="K2049" s="100"/>
      <c r="L2049" s="149"/>
      <c r="M2049" s="29"/>
      <c r="N2049" s="29"/>
      <c r="O2049" s="29"/>
      <c r="P2049" s="149"/>
      <c r="Q2049" s="150"/>
      <c r="R2049" s="152"/>
      <c r="S2049" s="153"/>
      <c r="T2049" s="153"/>
      <c r="U2049" s="154"/>
      <c r="V2049" s="99"/>
      <c r="W2049" s="99"/>
      <c r="X2049" s="25"/>
      <c r="Y2049" s="25"/>
      <c r="Z2049" s="99"/>
      <c r="AA2049" s="25"/>
      <c r="AB2049" s="25"/>
      <c r="AC2049" s="99"/>
      <c r="AD2049" s="116">
        <f ca="1">SUMIF(AAL!$A$3:$A$65061,'Risk Lv. Inforce'!$B$7:$B$12091,AAL!$B$3:$B$65007)</f>
        <v>0</v>
      </c>
      <c r="AE2049" s="116">
        <f ca="1">SUMIF(AAL!$C$3:$C$65061,'Risk Lv. Inforce'!$B$7:$B$10291,AAL!$D$3:$D$65007)</f>
        <v>0</v>
      </c>
      <c r="AF2049" s="116">
        <f ca="1">SUMIF(AAL!$E$3:$E$65061,'Risk Lv. Inforce'!$B$7:$B$1291,AAL!$F$3:$F$65007)</f>
        <v>0</v>
      </c>
      <c r="AG2049" s="116">
        <f ca="1">SUMIF(AAL!$G$3:$G$65061,'Risk Lv. Inforce'!$B$7:$B$1291,AAL!$H$3:$H$65007)</f>
        <v>0</v>
      </c>
      <c r="AH2049" s="116">
        <f ca="1">SUMIF(AAL!$I$3:$I$65061,'Risk Lv. Inforce'!$B$7:$B$1291,AAL!$J$3:$J$65007)</f>
        <v>0</v>
      </c>
      <c r="AI2049" s="116">
        <f ca="1">SUMIF(AAL!$K$3:$K$65061,'Risk Lv. Inforce'!$B$7:$B$1291,AAL!$L$3:$L$65007)</f>
        <v>0</v>
      </c>
      <c r="AJ2049" s="116">
        <f>VLOOKUP(B2049,AAL!$Q$4:$S$1048576,3,0)</f>
        <v>0</v>
      </c>
      <c r="AK2049" s="116">
        <f>VLOOKUP(B2049,AAL!$U$4:$W$1048576,3,0)</f>
        <v>0</v>
      </c>
      <c r="AL2049" s="69">
        <f ca="1">IFERROR(((AD2049+(AD2049*'Portfolio Stats_RMS'!$C$7))/($AB2049*(1-'Portfolio Stats_RMS'!$C$6))),0)</f>
        <v>0</v>
      </c>
      <c r="AM2049" s="69">
        <f ca="1">IFERROR(((AF2049+(AF2049*'Portfolio Stats_RMS'!$C$7))/($AB2049*(1-'Portfolio Stats_RMS'!$C$6))),0)</f>
        <v>0</v>
      </c>
      <c r="AN2049" s="69">
        <f ca="1">IFERROR(((AH2049+(AH2049*'Portfolio Stats_RMS'!$C$7))/($AB2049*(1-'Portfolio Stats_RMS'!$C$6))),0)</f>
        <v>0</v>
      </c>
      <c r="AO2049" s="69">
        <f>IFERROR(((AJ2049+(AJ2049*'Portfolio Stats_RMS'!$C$7))/(AB2049*(1-'Portfolio Stats_RMS'!$C$6))),0)</f>
        <v>0</v>
      </c>
      <c r="AP2049" s="152"/>
    </row>
    <row r="2050" spans="2:42" x14ac:dyDescent="0.25">
      <c r="B2050" s="29"/>
      <c r="C2050" s="87"/>
      <c r="D2050" s="29"/>
      <c r="E2050" s="29"/>
      <c r="F2050" s="29"/>
      <c r="G2050" s="25"/>
      <c r="H2050" s="25"/>
      <c r="I2050" s="25"/>
      <c r="J2050" s="100"/>
      <c r="K2050" s="100"/>
      <c r="L2050" s="149"/>
      <c r="M2050" s="29"/>
      <c r="N2050" s="29"/>
      <c r="O2050" s="29"/>
      <c r="P2050" s="149"/>
      <c r="Q2050" s="150"/>
      <c r="R2050" s="152"/>
      <c r="S2050" s="153"/>
      <c r="T2050" s="153"/>
      <c r="U2050" s="154"/>
      <c r="V2050" s="99"/>
      <c r="W2050" s="99"/>
      <c r="X2050" s="25"/>
      <c r="Y2050" s="25"/>
      <c r="Z2050" s="99"/>
      <c r="AA2050" s="25"/>
      <c r="AB2050" s="25"/>
      <c r="AC2050" s="99"/>
      <c r="AD2050" s="116">
        <f ca="1">SUMIF(AAL!$A$3:$A$65061,'Risk Lv. Inforce'!$B$7:$B$12091,AAL!$B$3:$B$65007)</f>
        <v>0</v>
      </c>
      <c r="AE2050" s="116">
        <f ca="1">SUMIF(AAL!$C$3:$C$65061,'Risk Lv. Inforce'!$B$7:$B$10291,AAL!$D$3:$D$65007)</f>
        <v>0</v>
      </c>
      <c r="AF2050" s="116">
        <f ca="1">SUMIF(AAL!$E$3:$E$65061,'Risk Lv. Inforce'!$B$7:$B$1291,AAL!$F$3:$F$65007)</f>
        <v>0</v>
      </c>
      <c r="AG2050" s="116">
        <f ca="1">SUMIF(AAL!$G$3:$G$65061,'Risk Lv. Inforce'!$B$7:$B$1291,AAL!$H$3:$H$65007)</f>
        <v>0</v>
      </c>
      <c r="AH2050" s="116">
        <f ca="1">SUMIF(AAL!$I$3:$I$65061,'Risk Lv. Inforce'!$B$7:$B$1291,AAL!$J$3:$J$65007)</f>
        <v>0</v>
      </c>
      <c r="AI2050" s="116">
        <f ca="1">SUMIF(AAL!$K$3:$K$65061,'Risk Lv. Inforce'!$B$7:$B$1291,AAL!$L$3:$L$65007)</f>
        <v>0</v>
      </c>
      <c r="AJ2050" s="116">
        <f>VLOOKUP(B2050,AAL!$Q$4:$S$1048576,3,0)</f>
        <v>0</v>
      </c>
      <c r="AK2050" s="116">
        <f>VLOOKUP(B2050,AAL!$U$4:$W$1048576,3,0)</f>
        <v>0</v>
      </c>
      <c r="AL2050" s="69">
        <f ca="1">IFERROR(((AD2050+(AD2050*'Portfolio Stats_RMS'!$C$7))/($AB2050*(1-'Portfolio Stats_RMS'!$C$6))),0)</f>
        <v>0</v>
      </c>
      <c r="AM2050" s="69">
        <f ca="1">IFERROR(((AF2050+(AF2050*'Portfolio Stats_RMS'!$C$7))/($AB2050*(1-'Portfolio Stats_RMS'!$C$6))),0)</f>
        <v>0</v>
      </c>
      <c r="AN2050" s="69">
        <f ca="1">IFERROR(((AH2050+(AH2050*'Portfolio Stats_RMS'!$C$7))/($AB2050*(1-'Portfolio Stats_RMS'!$C$6))),0)</f>
        <v>0</v>
      </c>
      <c r="AO2050" s="69">
        <f>IFERROR(((AJ2050+(AJ2050*'Portfolio Stats_RMS'!$C$7))/(AB2050*(1-'Portfolio Stats_RMS'!$C$6))),0)</f>
        <v>0</v>
      </c>
      <c r="AP2050" s="152"/>
    </row>
    <row r="2051" spans="2:42" x14ac:dyDescent="0.25">
      <c r="B2051" s="29"/>
      <c r="C2051" s="87"/>
      <c r="D2051" s="29"/>
      <c r="E2051" s="29"/>
      <c r="F2051" s="29"/>
      <c r="G2051" s="25"/>
      <c r="H2051" s="25"/>
      <c r="I2051" s="25"/>
      <c r="J2051" s="100"/>
      <c r="K2051" s="100"/>
      <c r="L2051" s="149"/>
      <c r="M2051" s="29"/>
      <c r="N2051" s="29"/>
      <c r="O2051" s="29"/>
      <c r="P2051" s="149"/>
      <c r="Q2051" s="150"/>
      <c r="R2051" s="152"/>
      <c r="S2051" s="153"/>
      <c r="T2051" s="153"/>
      <c r="U2051" s="154"/>
      <c r="V2051" s="99"/>
      <c r="W2051" s="99"/>
      <c r="X2051" s="25"/>
      <c r="Y2051" s="25"/>
      <c r="Z2051" s="99"/>
      <c r="AA2051" s="25"/>
      <c r="AB2051" s="25"/>
      <c r="AC2051" s="99"/>
      <c r="AD2051" s="116">
        <f ca="1">SUMIF(AAL!$A$3:$A$65061,'Risk Lv. Inforce'!$B$7:$B$12091,AAL!$B$3:$B$65007)</f>
        <v>0</v>
      </c>
      <c r="AE2051" s="116">
        <f ca="1">SUMIF(AAL!$C$3:$C$65061,'Risk Lv. Inforce'!$B$7:$B$10291,AAL!$D$3:$D$65007)</f>
        <v>0</v>
      </c>
      <c r="AF2051" s="116">
        <f ca="1">SUMIF(AAL!$E$3:$E$65061,'Risk Lv. Inforce'!$B$7:$B$1291,AAL!$F$3:$F$65007)</f>
        <v>0</v>
      </c>
      <c r="AG2051" s="116">
        <f ca="1">SUMIF(AAL!$G$3:$G$65061,'Risk Lv. Inforce'!$B$7:$B$1291,AAL!$H$3:$H$65007)</f>
        <v>0</v>
      </c>
      <c r="AH2051" s="116">
        <f ca="1">SUMIF(AAL!$I$3:$I$65061,'Risk Lv. Inforce'!$B$7:$B$1291,AAL!$J$3:$J$65007)</f>
        <v>0</v>
      </c>
      <c r="AI2051" s="116">
        <f ca="1">SUMIF(AAL!$K$3:$K$65061,'Risk Lv. Inforce'!$B$7:$B$1291,AAL!$L$3:$L$65007)</f>
        <v>0</v>
      </c>
      <c r="AJ2051" s="116">
        <f>VLOOKUP(B2051,AAL!$Q$4:$S$1048576,3,0)</f>
        <v>0</v>
      </c>
      <c r="AK2051" s="116">
        <f>VLOOKUP(B2051,AAL!$U$4:$W$1048576,3,0)</f>
        <v>0</v>
      </c>
      <c r="AL2051" s="69">
        <f ca="1">IFERROR(((AD2051+(AD2051*'Portfolio Stats_RMS'!$C$7))/($AB2051*(1-'Portfolio Stats_RMS'!$C$6))),0)</f>
        <v>0</v>
      </c>
      <c r="AM2051" s="69">
        <f ca="1">IFERROR(((AF2051+(AF2051*'Portfolio Stats_RMS'!$C$7))/($AB2051*(1-'Portfolio Stats_RMS'!$C$6))),0)</f>
        <v>0</v>
      </c>
      <c r="AN2051" s="69">
        <f ca="1">IFERROR(((AH2051+(AH2051*'Portfolio Stats_RMS'!$C$7))/($AB2051*(1-'Portfolio Stats_RMS'!$C$6))),0)</f>
        <v>0</v>
      </c>
      <c r="AO2051" s="69">
        <f>IFERROR(((AJ2051+(AJ2051*'Portfolio Stats_RMS'!$C$7))/(AB2051*(1-'Portfolio Stats_RMS'!$C$6))),0)</f>
        <v>0</v>
      </c>
      <c r="AP2051" s="152"/>
    </row>
    <row r="2052" spans="2:42" x14ac:dyDescent="0.25">
      <c r="B2052" s="29"/>
      <c r="C2052" s="87"/>
      <c r="D2052" s="29"/>
      <c r="E2052" s="29"/>
      <c r="F2052" s="29"/>
      <c r="G2052" s="25"/>
      <c r="H2052" s="25"/>
      <c r="I2052" s="25"/>
      <c r="J2052" s="100"/>
      <c r="K2052" s="100"/>
      <c r="L2052" s="149"/>
      <c r="M2052" s="29"/>
      <c r="N2052" s="29"/>
      <c r="O2052" s="29"/>
      <c r="P2052" s="149"/>
      <c r="Q2052" s="150"/>
      <c r="R2052" s="152"/>
      <c r="S2052" s="153"/>
      <c r="T2052" s="153"/>
      <c r="U2052" s="154"/>
      <c r="V2052" s="99"/>
      <c r="W2052" s="99"/>
      <c r="X2052" s="25"/>
      <c r="Y2052" s="25"/>
      <c r="Z2052" s="99"/>
      <c r="AA2052" s="25"/>
      <c r="AB2052" s="25"/>
      <c r="AC2052" s="99"/>
      <c r="AD2052" s="116">
        <f ca="1">SUMIF(AAL!$A$3:$A$65061,'Risk Lv. Inforce'!$B$7:$B$12091,AAL!$B$3:$B$65007)</f>
        <v>0</v>
      </c>
      <c r="AE2052" s="116">
        <f ca="1">SUMIF(AAL!$C$3:$C$65061,'Risk Lv. Inforce'!$B$7:$B$10291,AAL!$D$3:$D$65007)</f>
        <v>0</v>
      </c>
      <c r="AF2052" s="116">
        <f ca="1">SUMIF(AAL!$E$3:$E$65061,'Risk Lv. Inforce'!$B$7:$B$1291,AAL!$F$3:$F$65007)</f>
        <v>0</v>
      </c>
      <c r="AG2052" s="116">
        <f ca="1">SUMIF(AAL!$G$3:$G$65061,'Risk Lv. Inforce'!$B$7:$B$1291,AAL!$H$3:$H$65007)</f>
        <v>0</v>
      </c>
      <c r="AH2052" s="116">
        <f ca="1">SUMIF(AAL!$I$3:$I$65061,'Risk Lv. Inforce'!$B$7:$B$1291,AAL!$J$3:$J$65007)</f>
        <v>0</v>
      </c>
      <c r="AI2052" s="116">
        <f ca="1">SUMIF(AAL!$K$3:$K$65061,'Risk Lv. Inforce'!$B$7:$B$1291,AAL!$L$3:$L$65007)</f>
        <v>0</v>
      </c>
      <c r="AJ2052" s="116">
        <f>VLOOKUP(B2052,AAL!$Q$4:$S$1048576,3,0)</f>
        <v>0</v>
      </c>
      <c r="AK2052" s="116">
        <f>VLOOKUP(B2052,AAL!$U$4:$W$1048576,3,0)</f>
        <v>0</v>
      </c>
      <c r="AL2052" s="69">
        <f ca="1">IFERROR(((AD2052+(AD2052*'Portfolio Stats_RMS'!$C$7))/($AB2052*(1-'Portfolio Stats_RMS'!$C$6))),0)</f>
        <v>0</v>
      </c>
      <c r="AM2052" s="69">
        <f ca="1">IFERROR(((AF2052+(AF2052*'Portfolio Stats_RMS'!$C$7))/($AB2052*(1-'Portfolio Stats_RMS'!$C$6))),0)</f>
        <v>0</v>
      </c>
      <c r="AN2052" s="69">
        <f ca="1">IFERROR(((AH2052+(AH2052*'Portfolio Stats_RMS'!$C$7))/($AB2052*(1-'Portfolio Stats_RMS'!$C$6))),0)</f>
        <v>0</v>
      </c>
      <c r="AO2052" s="69">
        <f>IFERROR(((AJ2052+(AJ2052*'Portfolio Stats_RMS'!$C$7))/(AB2052*(1-'Portfolio Stats_RMS'!$C$6))),0)</f>
        <v>0</v>
      </c>
      <c r="AP2052" s="152"/>
    </row>
    <row r="2053" spans="2:42" x14ac:dyDescent="0.25">
      <c r="B2053" s="29"/>
      <c r="C2053" s="87"/>
      <c r="D2053" s="29"/>
      <c r="E2053" s="29"/>
      <c r="F2053" s="29"/>
      <c r="G2053" s="25"/>
      <c r="H2053" s="25"/>
      <c r="I2053" s="25"/>
      <c r="J2053" s="100"/>
      <c r="K2053" s="100"/>
      <c r="L2053" s="149"/>
      <c r="M2053" s="29"/>
      <c r="N2053" s="29"/>
      <c r="O2053" s="29"/>
      <c r="P2053" s="149"/>
      <c r="Q2053" s="150"/>
      <c r="R2053" s="152"/>
      <c r="S2053" s="153"/>
      <c r="T2053" s="153"/>
      <c r="U2053" s="154"/>
      <c r="V2053" s="99"/>
      <c r="W2053" s="99"/>
      <c r="X2053" s="25"/>
      <c r="Y2053" s="25"/>
      <c r="Z2053" s="99"/>
      <c r="AA2053" s="25"/>
      <c r="AB2053" s="25"/>
      <c r="AC2053" s="99"/>
      <c r="AD2053" s="116">
        <f ca="1">SUMIF(AAL!$A$3:$A$65061,'Risk Lv. Inforce'!$B$7:$B$12091,AAL!$B$3:$B$65007)</f>
        <v>0</v>
      </c>
      <c r="AE2053" s="116">
        <f ca="1">SUMIF(AAL!$C$3:$C$65061,'Risk Lv. Inforce'!$B$7:$B$10291,AAL!$D$3:$D$65007)</f>
        <v>0</v>
      </c>
      <c r="AF2053" s="116">
        <f ca="1">SUMIF(AAL!$E$3:$E$65061,'Risk Lv. Inforce'!$B$7:$B$1291,AAL!$F$3:$F$65007)</f>
        <v>0</v>
      </c>
      <c r="AG2053" s="116">
        <f ca="1">SUMIF(AAL!$G$3:$G$65061,'Risk Lv. Inforce'!$B$7:$B$1291,AAL!$H$3:$H$65007)</f>
        <v>0</v>
      </c>
      <c r="AH2053" s="116">
        <f ca="1">SUMIF(AAL!$I$3:$I$65061,'Risk Lv. Inforce'!$B$7:$B$1291,AAL!$J$3:$J$65007)</f>
        <v>0</v>
      </c>
      <c r="AI2053" s="116">
        <f ca="1">SUMIF(AAL!$K$3:$K$65061,'Risk Lv. Inforce'!$B$7:$B$1291,AAL!$L$3:$L$65007)</f>
        <v>0</v>
      </c>
      <c r="AJ2053" s="116">
        <f>VLOOKUP(B2053,AAL!$Q$4:$S$1048576,3,0)</f>
        <v>0</v>
      </c>
      <c r="AK2053" s="116">
        <f>VLOOKUP(B2053,AAL!$U$4:$W$1048576,3,0)</f>
        <v>0</v>
      </c>
      <c r="AL2053" s="69">
        <f ca="1">IFERROR(((AD2053+(AD2053*'Portfolio Stats_RMS'!$C$7))/($AB2053*(1-'Portfolio Stats_RMS'!$C$6))),0)</f>
        <v>0</v>
      </c>
      <c r="AM2053" s="69">
        <f ca="1">IFERROR(((AF2053+(AF2053*'Portfolio Stats_RMS'!$C$7))/($AB2053*(1-'Portfolio Stats_RMS'!$C$6))),0)</f>
        <v>0</v>
      </c>
      <c r="AN2053" s="69">
        <f ca="1">IFERROR(((AH2053+(AH2053*'Portfolio Stats_RMS'!$C$7))/($AB2053*(1-'Portfolio Stats_RMS'!$C$6))),0)</f>
        <v>0</v>
      </c>
      <c r="AO2053" s="69">
        <f>IFERROR(((AJ2053+(AJ2053*'Portfolio Stats_RMS'!$C$7))/(AB2053*(1-'Portfolio Stats_RMS'!$C$6))),0)</f>
        <v>0</v>
      </c>
      <c r="AP2053" s="152"/>
    </row>
    <row r="2054" spans="2:42" x14ac:dyDescent="0.25">
      <c r="B2054" s="29"/>
      <c r="C2054" s="87"/>
      <c r="D2054" s="29"/>
      <c r="E2054" s="29"/>
      <c r="F2054" s="29"/>
      <c r="G2054" s="25"/>
      <c r="H2054" s="25"/>
      <c r="I2054" s="25"/>
      <c r="J2054" s="100"/>
      <c r="K2054" s="100"/>
      <c r="L2054" s="29"/>
      <c r="M2054" s="29"/>
      <c r="N2054" s="29"/>
      <c r="O2054" s="29"/>
      <c r="P2054" s="149"/>
      <c r="Q2054" s="150"/>
      <c r="R2054" s="152"/>
      <c r="S2054" s="153"/>
      <c r="T2054" s="153"/>
      <c r="U2054" s="154"/>
      <c r="V2054" s="99"/>
      <c r="W2054" s="99"/>
      <c r="X2054" s="25"/>
      <c r="Y2054" s="25"/>
      <c r="Z2054" s="99"/>
      <c r="AA2054" s="25"/>
      <c r="AB2054" s="25"/>
      <c r="AC2054" s="99"/>
      <c r="AD2054" s="116">
        <f ca="1">SUMIF(AAL!$A$3:$A$65061,'Risk Lv. Inforce'!$B$7:$B$12091,AAL!$B$3:$B$65007)</f>
        <v>0</v>
      </c>
      <c r="AE2054" s="116">
        <f ca="1">SUMIF(AAL!$C$3:$C$65061,'Risk Lv. Inforce'!$B$7:$B$10291,AAL!$D$3:$D$65007)</f>
        <v>0</v>
      </c>
      <c r="AF2054" s="116">
        <f ca="1">SUMIF(AAL!$E$3:$E$65061,'Risk Lv. Inforce'!$B$7:$B$1291,AAL!$F$3:$F$65007)</f>
        <v>0</v>
      </c>
      <c r="AG2054" s="116">
        <f ca="1">SUMIF(AAL!$G$3:$G$65061,'Risk Lv. Inforce'!$B$7:$B$1291,AAL!$H$3:$H$65007)</f>
        <v>0</v>
      </c>
      <c r="AH2054" s="116">
        <f ca="1">SUMIF(AAL!$I$3:$I$65061,'Risk Lv. Inforce'!$B$7:$B$1291,AAL!$J$3:$J$65007)</f>
        <v>0</v>
      </c>
      <c r="AI2054" s="116">
        <f ca="1">SUMIF(AAL!$K$3:$K$65061,'Risk Lv. Inforce'!$B$7:$B$1291,AAL!$L$3:$L$65007)</f>
        <v>0</v>
      </c>
      <c r="AJ2054" s="116">
        <f>VLOOKUP(B2054,AAL!$Q$4:$S$1048576,3,0)</f>
        <v>0</v>
      </c>
      <c r="AK2054" s="116">
        <f>VLOOKUP(B2054,AAL!$U$4:$W$1048576,3,0)</f>
        <v>0</v>
      </c>
      <c r="AL2054" s="69">
        <f ca="1">IFERROR(((AD2054+(AD2054*'Portfolio Stats_RMS'!$C$7))/($AB2054*(1-'Portfolio Stats_RMS'!$C$6))),0)</f>
        <v>0</v>
      </c>
      <c r="AM2054" s="69">
        <f ca="1">IFERROR(((AF2054+(AF2054*'Portfolio Stats_RMS'!$C$7))/($AB2054*(1-'Portfolio Stats_RMS'!$C$6))),0)</f>
        <v>0</v>
      </c>
      <c r="AN2054" s="69">
        <f ca="1">IFERROR(((AH2054+(AH2054*'Portfolio Stats_RMS'!$C$7))/($AB2054*(1-'Portfolio Stats_RMS'!$C$6))),0)</f>
        <v>0</v>
      </c>
      <c r="AO2054" s="69">
        <f>IFERROR(((AJ2054+(AJ2054*'Portfolio Stats_RMS'!$C$7))/(AB2054*(1-'Portfolio Stats_RMS'!$C$6))),0)</f>
        <v>0</v>
      </c>
      <c r="AP2054" s="152"/>
    </row>
    <row r="2055" spans="2:42" x14ac:dyDescent="0.25">
      <c r="B2055" s="29"/>
      <c r="C2055" s="87"/>
      <c r="D2055" s="29"/>
      <c r="E2055" s="29"/>
      <c r="F2055" s="29"/>
      <c r="G2055" s="25"/>
      <c r="H2055" s="25"/>
      <c r="I2055" s="25"/>
      <c r="J2055" s="100"/>
      <c r="K2055" s="100"/>
      <c r="L2055" s="149"/>
      <c r="M2055" s="29"/>
      <c r="N2055" s="29"/>
      <c r="O2055" s="29"/>
      <c r="P2055" s="149"/>
      <c r="Q2055" s="150"/>
      <c r="R2055" s="152"/>
      <c r="S2055" s="153"/>
      <c r="T2055" s="153"/>
      <c r="U2055" s="154"/>
      <c r="V2055" s="99"/>
      <c r="W2055" s="99"/>
      <c r="X2055" s="25"/>
      <c r="Y2055" s="25"/>
      <c r="Z2055" s="99"/>
      <c r="AA2055" s="25"/>
      <c r="AB2055" s="25"/>
      <c r="AC2055" s="99"/>
      <c r="AD2055" s="116">
        <f ca="1">SUMIF(AAL!$A$3:$A$65061,'Risk Lv. Inforce'!$B$7:$B$12091,AAL!$B$3:$B$65007)</f>
        <v>0</v>
      </c>
      <c r="AE2055" s="116">
        <f ca="1">SUMIF(AAL!$C$3:$C$65061,'Risk Lv. Inforce'!$B$7:$B$10291,AAL!$D$3:$D$65007)</f>
        <v>0</v>
      </c>
      <c r="AF2055" s="116">
        <f ca="1">SUMIF(AAL!$E$3:$E$65061,'Risk Lv. Inforce'!$B$7:$B$1291,AAL!$F$3:$F$65007)</f>
        <v>0</v>
      </c>
      <c r="AG2055" s="116">
        <f ca="1">SUMIF(AAL!$G$3:$G$65061,'Risk Lv. Inforce'!$B$7:$B$1291,AAL!$H$3:$H$65007)</f>
        <v>0</v>
      </c>
      <c r="AH2055" s="116">
        <f ca="1">SUMIF(AAL!$I$3:$I$65061,'Risk Lv. Inforce'!$B$7:$B$1291,AAL!$J$3:$J$65007)</f>
        <v>0</v>
      </c>
      <c r="AI2055" s="116">
        <f ca="1">SUMIF(AAL!$K$3:$K$65061,'Risk Lv. Inforce'!$B$7:$B$1291,AAL!$L$3:$L$65007)</f>
        <v>0</v>
      </c>
      <c r="AJ2055" s="116">
        <f>VLOOKUP(B2055,AAL!$Q$4:$S$1048576,3,0)</f>
        <v>0</v>
      </c>
      <c r="AK2055" s="116">
        <f>VLOOKUP(B2055,AAL!$U$4:$W$1048576,3,0)</f>
        <v>0</v>
      </c>
      <c r="AL2055" s="69">
        <f ca="1">IFERROR(((AD2055+(AD2055*'Portfolio Stats_RMS'!$C$7))/($AB2055*(1-'Portfolio Stats_RMS'!$C$6))),0)</f>
        <v>0</v>
      </c>
      <c r="AM2055" s="69">
        <f ca="1">IFERROR(((AF2055+(AF2055*'Portfolio Stats_RMS'!$C$7))/($AB2055*(1-'Portfolio Stats_RMS'!$C$6))),0)</f>
        <v>0</v>
      </c>
      <c r="AN2055" s="69">
        <f ca="1">IFERROR(((AH2055+(AH2055*'Portfolio Stats_RMS'!$C$7))/($AB2055*(1-'Portfolio Stats_RMS'!$C$6))),0)</f>
        <v>0</v>
      </c>
      <c r="AO2055" s="69">
        <f>IFERROR(((AJ2055+(AJ2055*'Portfolio Stats_RMS'!$C$7))/(AB2055*(1-'Portfolio Stats_RMS'!$C$6))),0)</f>
        <v>0</v>
      </c>
      <c r="AP2055" s="152"/>
    </row>
    <row r="2056" spans="2:42" x14ac:dyDescent="0.25">
      <c r="B2056" s="29"/>
      <c r="C2056" s="87"/>
      <c r="D2056" s="29"/>
      <c r="E2056" s="29"/>
      <c r="F2056" s="29"/>
      <c r="G2056" s="25"/>
      <c r="H2056" s="25"/>
      <c r="I2056" s="25"/>
      <c r="J2056" s="100"/>
      <c r="K2056" s="100"/>
      <c r="L2056" s="149"/>
      <c r="M2056" s="29"/>
      <c r="N2056" s="29"/>
      <c r="O2056" s="29"/>
      <c r="P2056" s="149"/>
      <c r="Q2056" s="150"/>
      <c r="R2056" s="152"/>
      <c r="S2056" s="153"/>
      <c r="T2056" s="153"/>
      <c r="U2056" s="154"/>
      <c r="V2056" s="99"/>
      <c r="W2056" s="99"/>
      <c r="X2056" s="25"/>
      <c r="Y2056" s="25"/>
      <c r="Z2056" s="99"/>
      <c r="AA2056" s="25"/>
      <c r="AB2056" s="25"/>
      <c r="AC2056" s="99"/>
      <c r="AD2056" s="116">
        <f ca="1">SUMIF(AAL!$A$3:$A$65061,'Risk Lv. Inforce'!$B$7:$B$12091,AAL!$B$3:$B$65007)</f>
        <v>0</v>
      </c>
      <c r="AE2056" s="116">
        <f ca="1">SUMIF(AAL!$C$3:$C$65061,'Risk Lv. Inforce'!$B$7:$B$10291,AAL!$D$3:$D$65007)</f>
        <v>0</v>
      </c>
      <c r="AF2056" s="116">
        <f ca="1">SUMIF(AAL!$E$3:$E$65061,'Risk Lv. Inforce'!$B$7:$B$1291,AAL!$F$3:$F$65007)</f>
        <v>0</v>
      </c>
      <c r="AG2056" s="116">
        <f ca="1">SUMIF(AAL!$G$3:$G$65061,'Risk Lv. Inforce'!$B$7:$B$1291,AAL!$H$3:$H$65007)</f>
        <v>0</v>
      </c>
      <c r="AH2056" s="116">
        <f ca="1">SUMIF(AAL!$I$3:$I$65061,'Risk Lv. Inforce'!$B$7:$B$1291,AAL!$J$3:$J$65007)</f>
        <v>0</v>
      </c>
      <c r="AI2056" s="116">
        <f ca="1">SUMIF(AAL!$K$3:$K$65061,'Risk Lv. Inforce'!$B$7:$B$1291,AAL!$L$3:$L$65007)</f>
        <v>0</v>
      </c>
      <c r="AJ2056" s="116">
        <f>VLOOKUP(B2056,AAL!$Q$4:$S$1048576,3,0)</f>
        <v>0</v>
      </c>
      <c r="AK2056" s="116">
        <f>VLOOKUP(B2056,AAL!$U$4:$W$1048576,3,0)</f>
        <v>0</v>
      </c>
      <c r="AL2056" s="69">
        <f ca="1">IFERROR(((AD2056+(AD2056*'Portfolio Stats_RMS'!$C$7))/($AB2056*(1-'Portfolio Stats_RMS'!$C$6))),0)</f>
        <v>0</v>
      </c>
      <c r="AM2056" s="69">
        <f ca="1">IFERROR(((AF2056+(AF2056*'Portfolio Stats_RMS'!$C$7))/($AB2056*(1-'Portfolio Stats_RMS'!$C$6))),0)</f>
        <v>0</v>
      </c>
      <c r="AN2056" s="69">
        <f ca="1">IFERROR(((AH2056+(AH2056*'Portfolio Stats_RMS'!$C$7))/($AB2056*(1-'Portfolio Stats_RMS'!$C$6))),0)</f>
        <v>0</v>
      </c>
      <c r="AO2056" s="69">
        <f>IFERROR(((AJ2056+(AJ2056*'Portfolio Stats_RMS'!$C$7))/(AB2056*(1-'Portfolio Stats_RMS'!$C$6))),0)</f>
        <v>0</v>
      </c>
      <c r="AP2056" s="152"/>
    </row>
    <row r="2057" spans="2:42" x14ac:dyDescent="0.25">
      <c r="B2057" s="29"/>
      <c r="C2057" s="87"/>
      <c r="D2057" s="29"/>
      <c r="E2057" s="29"/>
      <c r="F2057" s="29"/>
      <c r="G2057" s="25"/>
      <c r="H2057" s="25"/>
      <c r="I2057" s="25"/>
      <c r="J2057" s="100"/>
      <c r="K2057" s="100"/>
      <c r="L2057" s="149"/>
      <c r="M2057" s="29"/>
      <c r="N2057" s="29"/>
      <c r="O2057" s="29"/>
      <c r="P2057" s="149"/>
      <c r="Q2057" s="150"/>
      <c r="R2057" s="152"/>
      <c r="S2057" s="153"/>
      <c r="T2057" s="153"/>
      <c r="U2057" s="154"/>
      <c r="V2057" s="99"/>
      <c r="W2057" s="99"/>
      <c r="X2057" s="25"/>
      <c r="Y2057" s="25"/>
      <c r="Z2057" s="99"/>
      <c r="AA2057" s="25"/>
      <c r="AB2057" s="25"/>
      <c r="AC2057" s="99"/>
      <c r="AD2057" s="116">
        <f ca="1">SUMIF(AAL!$A$3:$A$65061,'Risk Lv. Inforce'!$B$7:$B$12091,AAL!$B$3:$B$65007)</f>
        <v>0</v>
      </c>
      <c r="AE2057" s="116">
        <f ca="1">SUMIF(AAL!$C$3:$C$65061,'Risk Lv. Inforce'!$B$7:$B$10291,AAL!$D$3:$D$65007)</f>
        <v>0</v>
      </c>
      <c r="AF2057" s="116">
        <f ca="1">SUMIF(AAL!$E$3:$E$65061,'Risk Lv. Inforce'!$B$7:$B$1291,AAL!$F$3:$F$65007)</f>
        <v>0</v>
      </c>
      <c r="AG2057" s="116">
        <f ca="1">SUMIF(AAL!$G$3:$G$65061,'Risk Lv. Inforce'!$B$7:$B$1291,AAL!$H$3:$H$65007)</f>
        <v>0</v>
      </c>
      <c r="AH2057" s="116">
        <f ca="1">SUMIF(AAL!$I$3:$I$65061,'Risk Lv. Inforce'!$B$7:$B$1291,AAL!$J$3:$J$65007)</f>
        <v>0</v>
      </c>
      <c r="AI2057" s="116">
        <f ca="1">SUMIF(AAL!$K$3:$K$65061,'Risk Lv. Inforce'!$B$7:$B$1291,AAL!$L$3:$L$65007)</f>
        <v>0</v>
      </c>
      <c r="AJ2057" s="116">
        <f>VLOOKUP(B2057,AAL!$Q$4:$S$1048576,3,0)</f>
        <v>0</v>
      </c>
      <c r="AK2057" s="116">
        <f>VLOOKUP(B2057,AAL!$U$4:$W$1048576,3,0)</f>
        <v>0</v>
      </c>
      <c r="AL2057" s="69">
        <f ca="1">IFERROR(((AD2057+(AD2057*'Portfolio Stats_RMS'!$C$7))/($AB2057*(1-'Portfolio Stats_RMS'!$C$6))),0)</f>
        <v>0</v>
      </c>
      <c r="AM2057" s="69">
        <f ca="1">IFERROR(((AF2057+(AF2057*'Portfolio Stats_RMS'!$C$7))/($AB2057*(1-'Portfolio Stats_RMS'!$C$6))),0)</f>
        <v>0</v>
      </c>
      <c r="AN2057" s="69">
        <f ca="1">IFERROR(((AH2057+(AH2057*'Portfolio Stats_RMS'!$C$7))/($AB2057*(1-'Portfolio Stats_RMS'!$C$6))),0)</f>
        <v>0</v>
      </c>
      <c r="AO2057" s="69">
        <f>IFERROR(((AJ2057+(AJ2057*'Portfolio Stats_RMS'!$C$7))/(AB2057*(1-'Portfolio Stats_RMS'!$C$6))),0)</f>
        <v>0</v>
      </c>
      <c r="AP2057" s="152"/>
    </row>
    <row r="2058" spans="2:42" x14ac:dyDescent="0.25">
      <c r="B2058" s="29"/>
      <c r="C2058" s="87"/>
      <c r="D2058" s="29"/>
      <c r="E2058" s="29"/>
      <c r="F2058" s="29"/>
      <c r="G2058" s="25"/>
      <c r="H2058" s="25"/>
      <c r="I2058" s="25"/>
      <c r="J2058" s="100"/>
      <c r="K2058" s="100"/>
      <c r="L2058" s="149"/>
      <c r="M2058" s="29"/>
      <c r="N2058" s="29"/>
      <c r="O2058" s="29"/>
      <c r="P2058" s="149"/>
      <c r="Q2058" s="150"/>
      <c r="R2058" s="152"/>
      <c r="S2058" s="153"/>
      <c r="T2058" s="153"/>
      <c r="U2058" s="154"/>
      <c r="V2058" s="99"/>
      <c r="W2058" s="99"/>
      <c r="X2058" s="25"/>
      <c r="Y2058" s="25"/>
      <c r="Z2058" s="99"/>
      <c r="AA2058" s="25"/>
      <c r="AB2058" s="25"/>
      <c r="AC2058" s="99"/>
      <c r="AD2058" s="116">
        <f ca="1">SUMIF(AAL!$A$3:$A$65061,'Risk Lv. Inforce'!$B$7:$B$12091,AAL!$B$3:$B$65007)</f>
        <v>0</v>
      </c>
      <c r="AE2058" s="116">
        <f ca="1">SUMIF(AAL!$C$3:$C$65061,'Risk Lv. Inforce'!$B$7:$B$10291,AAL!$D$3:$D$65007)</f>
        <v>0</v>
      </c>
      <c r="AF2058" s="116">
        <f ca="1">SUMIF(AAL!$E$3:$E$65061,'Risk Lv. Inforce'!$B$7:$B$1291,AAL!$F$3:$F$65007)</f>
        <v>0</v>
      </c>
      <c r="AG2058" s="116">
        <f ca="1">SUMIF(AAL!$G$3:$G$65061,'Risk Lv. Inforce'!$B$7:$B$1291,AAL!$H$3:$H$65007)</f>
        <v>0</v>
      </c>
      <c r="AH2058" s="116">
        <f ca="1">SUMIF(AAL!$I$3:$I$65061,'Risk Lv. Inforce'!$B$7:$B$1291,AAL!$J$3:$J$65007)</f>
        <v>0</v>
      </c>
      <c r="AI2058" s="116">
        <f ca="1">SUMIF(AAL!$K$3:$K$65061,'Risk Lv. Inforce'!$B$7:$B$1291,AAL!$L$3:$L$65007)</f>
        <v>0</v>
      </c>
      <c r="AJ2058" s="116">
        <f>VLOOKUP(B2058,AAL!$Q$4:$S$1048576,3,0)</f>
        <v>0</v>
      </c>
      <c r="AK2058" s="116">
        <f>VLOOKUP(B2058,AAL!$U$4:$W$1048576,3,0)</f>
        <v>0</v>
      </c>
      <c r="AL2058" s="69">
        <f ca="1">IFERROR(((AD2058+(AD2058*'Portfolio Stats_RMS'!$C$7))/($AB2058*(1-'Portfolio Stats_RMS'!$C$6))),0)</f>
        <v>0</v>
      </c>
      <c r="AM2058" s="69">
        <f ca="1">IFERROR(((AF2058+(AF2058*'Portfolio Stats_RMS'!$C$7))/($AB2058*(1-'Portfolio Stats_RMS'!$C$6))),0)</f>
        <v>0</v>
      </c>
      <c r="AN2058" s="69">
        <f ca="1">IFERROR(((AH2058+(AH2058*'Portfolio Stats_RMS'!$C$7))/($AB2058*(1-'Portfolio Stats_RMS'!$C$6))),0)</f>
        <v>0</v>
      </c>
      <c r="AO2058" s="69">
        <f>IFERROR(((AJ2058+(AJ2058*'Portfolio Stats_RMS'!$C$7))/(AB2058*(1-'Portfolio Stats_RMS'!$C$6))),0)</f>
        <v>0</v>
      </c>
      <c r="AP2058" s="152"/>
    </row>
    <row r="2059" spans="2:42" x14ac:dyDescent="0.25">
      <c r="B2059" s="29"/>
      <c r="C2059" s="87"/>
      <c r="D2059" s="29"/>
      <c r="E2059" s="29"/>
      <c r="F2059" s="29"/>
      <c r="G2059" s="25"/>
      <c r="H2059" s="25"/>
      <c r="I2059" s="25"/>
      <c r="J2059" s="100"/>
      <c r="K2059" s="100"/>
      <c r="L2059" s="149"/>
      <c r="M2059" s="29"/>
      <c r="N2059" s="29"/>
      <c r="O2059" s="29"/>
      <c r="P2059" s="149"/>
      <c r="Q2059" s="150"/>
      <c r="R2059" s="152"/>
      <c r="S2059" s="153"/>
      <c r="T2059" s="153"/>
      <c r="U2059" s="154"/>
      <c r="V2059" s="99"/>
      <c r="W2059" s="99"/>
      <c r="X2059" s="25"/>
      <c r="Y2059" s="25"/>
      <c r="Z2059" s="99"/>
      <c r="AA2059" s="25"/>
      <c r="AB2059" s="25"/>
      <c r="AC2059" s="99"/>
      <c r="AD2059" s="116">
        <f ca="1">SUMIF(AAL!$A$3:$A$65061,'Risk Lv. Inforce'!$B$7:$B$12091,AAL!$B$3:$B$65007)</f>
        <v>0</v>
      </c>
      <c r="AE2059" s="116">
        <f ca="1">SUMIF(AAL!$C$3:$C$65061,'Risk Lv. Inforce'!$B$7:$B$10291,AAL!$D$3:$D$65007)</f>
        <v>0</v>
      </c>
      <c r="AF2059" s="116">
        <f ca="1">SUMIF(AAL!$E$3:$E$65061,'Risk Lv. Inforce'!$B$7:$B$1291,AAL!$F$3:$F$65007)</f>
        <v>0</v>
      </c>
      <c r="AG2059" s="116">
        <f ca="1">SUMIF(AAL!$G$3:$G$65061,'Risk Lv. Inforce'!$B$7:$B$1291,AAL!$H$3:$H$65007)</f>
        <v>0</v>
      </c>
      <c r="AH2059" s="116">
        <f ca="1">SUMIF(AAL!$I$3:$I$65061,'Risk Lv. Inforce'!$B$7:$B$1291,AAL!$J$3:$J$65007)</f>
        <v>0</v>
      </c>
      <c r="AI2059" s="116">
        <f ca="1">SUMIF(AAL!$K$3:$K$65061,'Risk Lv. Inforce'!$B$7:$B$1291,AAL!$L$3:$L$65007)</f>
        <v>0</v>
      </c>
      <c r="AJ2059" s="116">
        <f>VLOOKUP(B2059,AAL!$Q$4:$S$1048576,3,0)</f>
        <v>0</v>
      </c>
      <c r="AK2059" s="116">
        <f>VLOOKUP(B2059,AAL!$U$4:$W$1048576,3,0)</f>
        <v>0</v>
      </c>
      <c r="AL2059" s="69">
        <f ca="1">IFERROR(((AD2059+(AD2059*'Portfolio Stats_RMS'!$C$7))/($AB2059*(1-'Portfolio Stats_RMS'!$C$6))),0)</f>
        <v>0</v>
      </c>
      <c r="AM2059" s="69">
        <f ca="1">IFERROR(((AF2059+(AF2059*'Portfolio Stats_RMS'!$C$7))/($AB2059*(1-'Portfolio Stats_RMS'!$C$6))),0)</f>
        <v>0</v>
      </c>
      <c r="AN2059" s="69">
        <f ca="1">IFERROR(((AH2059+(AH2059*'Portfolio Stats_RMS'!$C$7))/($AB2059*(1-'Portfolio Stats_RMS'!$C$6))),0)</f>
        <v>0</v>
      </c>
      <c r="AO2059" s="69">
        <f>IFERROR(((AJ2059+(AJ2059*'Portfolio Stats_RMS'!$C$7))/(AB2059*(1-'Portfolio Stats_RMS'!$C$6))),0)</f>
        <v>0</v>
      </c>
      <c r="AP2059" s="152"/>
    </row>
    <row r="2060" spans="2:42" x14ac:dyDescent="0.25">
      <c r="B2060" s="29"/>
      <c r="C2060" s="87"/>
      <c r="D2060" s="29"/>
      <c r="E2060" s="29"/>
      <c r="F2060" s="29"/>
      <c r="G2060" s="25"/>
      <c r="H2060" s="25"/>
      <c r="I2060" s="25"/>
      <c r="J2060" s="100"/>
      <c r="K2060" s="100"/>
      <c r="L2060" s="149"/>
      <c r="M2060" s="29"/>
      <c r="N2060" s="29"/>
      <c r="O2060" s="29"/>
      <c r="P2060" s="149"/>
      <c r="Q2060" s="150"/>
      <c r="R2060" s="152"/>
      <c r="S2060" s="153"/>
      <c r="T2060" s="153"/>
      <c r="U2060" s="154"/>
      <c r="V2060" s="99"/>
      <c r="W2060" s="99"/>
      <c r="X2060" s="25"/>
      <c r="Y2060" s="25"/>
      <c r="Z2060" s="99"/>
      <c r="AA2060" s="25"/>
      <c r="AB2060" s="25"/>
      <c r="AC2060" s="99"/>
      <c r="AD2060" s="116">
        <f ca="1">SUMIF(AAL!$A$3:$A$65061,'Risk Lv. Inforce'!$B$7:$B$12091,AAL!$B$3:$B$65007)</f>
        <v>0</v>
      </c>
      <c r="AE2060" s="116">
        <f ca="1">SUMIF(AAL!$C$3:$C$65061,'Risk Lv. Inforce'!$B$7:$B$10291,AAL!$D$3:$D$65007)</f>
        <v>0</v>
      </c>
      <c r="AF2060" s="116">
        <f ca="1">SUMIF(AAL!$E$3:$E$65061,'Risk Lv. Inforce'!$B$7:$B$1291,AAL!$F$3:$F$65007)</f>
        <v>0</v>
      </c>
      <c r="AG2060" s="116">
        <f ca="1">SUMIF(AAL!$G$3:$G$65061,'Risk Lv. Inforce'!$B$7:$B$1291,AAL!$H$3:$H$65007)</f>
        <v>0</v>
      </c>
      <c r="AH2060" s="116">
        <f ca="1">SUMIF(AAL!$I$3:$I$65061,'Risk Lv. Inforce'!$B$7:$B$1291,AAL!$J$3:$J$65007)</f>
        <v>0</v>
      </c>
      <c r="AI2060" s="116">
        <f ca="1">SUMIF(AAL!$K$3:$K$65061,'Risk Lv. Inforce'!$B$7:$B$1291,AAL!$L$3:$L$65007)</f>
        <v>0</v>
      </c>
      <c r="AJ2060" s="116">
        <f>VLOOKUP(B2060,AAL!$Q$4:$S$1048576,3,0)</f>
        <v>0</v>
      </c>
      <c r="AK2060" s="116">
        <f>VLOOKUP(B2060,AAL!$U$4:$W$1048576,3,0)</f>
        <v>0</v>
      </c>
      <c r="AL2060" s="69">
        <f ca="1">IFERROR(((AD2060+(AD2060*'Portfolio Stats_RMS'!$C$7))/($AB2060*(1-'Portfolio Stats_RMS'!$C$6))),0)</f>
        <v>0</v>
      </c>
      <c r="AM2060" s="69">
        <f ca="1">IFERROR(((AF2060+(AF2060*'Portfolio Stats_RMS'!$C$7))/($AB2060*(1-'Portfolio Stats_RMS'!$C$6))),0)</f>
        <v>0</v>
      </c>
      <c r="AN2060" s="69">
        <f ca="1">IFERROR(((AH2060+(AH2060*'Portfolio Stats_RMS'!$C$7))/($AB2060*(1-'Portfolio Stats_RMS'!$C$6))),0)</f>
        <v>0</v>
      </c>
      <c r="AO2060" s="69">
        <f>IFERROR(((AJ2060+(AJ2060*'Portfolio Stats_RMS'!$C$7))/(AB2060*(1-'Portfolio Stats_RMS'!$C$6))),0)</f>
        <v>0</v>
      </c>
      <c r="AP2060" s="152"/>
    </row>
    <row r="2061" spans="2:42" x14ac:dyDescent="0.25">
      <c r="B2061" s="29"/>
      <c r="C2061" s="87"/>
      <c r="D2061" s="29"/>
      <c r="E2061" s="29"/>
      <c r="F2061" s="29"/>
      <c r="G2061" s="25"/>
      <c r="H2061" s="25"/>
      <c r="I2061" s="25"/>
      <c r="J2061" s="100"/>
      <c r="K2061" s="100"/>
      <c r="L2061" s="149"/>
      <c r="M2061" s="29"/>
      <c r="N2061" s="29"/>
      <c r="O2061" s="29"/>
      <c r="P2061" s="149"/>
      <c r="Q2061" s="150"/>
      <c r="R2061" s="152"/>
      <c r="S2061" s="153"/>
      <c r="T2061" s="153"/>
      <c r="U2061" s="154"/>
      <c r="V2061" s="99"/>
      <c r="W2061" s="99"/>
      <c r="X2061" s="25"/>
      <c r="Y2061" s="25"/>
      <c r="Z2061" s="99"/>
      <c r="AA2061" s="25"/>
      <c r="AB2061" s="25"/>
      <c r="AC2061" s="99"/>
      <c r="AD2061" s="116">
        <f ca="1">SUMIF(AAL!$A$3:$A$65061,'Risk Lv. Inforce'!$B$7:$B$12091,AAL!$B$3:$B$65007)</f>
        <v>0</v>
      </c>
      <c r="AE2061" s="116">
        <f ca="1">SUMIF(AAL!$C$3:$C$65061,'Risk Lv. Inforce'!$B$7:$B$10291,AAL!$D$3:$D$65007)</f>
        <v>0</v>
      </c>
      <c r="AF2061" s="116">
        <f ca="1">SUMIF(AAL!$E$3:$E$65061,'Risk Lv. Inforce'!$B$7:$B$1291,AAL!$F$3:$F$65007)</f>
        <v>0</v>
      </c>
      <c r="AG2061" s="116">
        <f ca="1">SUMIF(AAL!$G$3:$G$65061,'Risk Lv. Inforce'!$B$7:$B$1291,AAL!$H$3:$H$65007)</f>
        <v>0</v>
      </c>
      <c r="AH2061" s="116">
        <f ca="1">SUMIF(AAL!$I$3:$I$65061,'Risk Lv. Inforce'!$B$7:$B$1291,AAL!$J$3:$J$65007)</f>
        <v>0</v>
      </c>
      <c r="AI2061" s="116">
        <f ca="1">SUMIF(AAL!$K$3:$K$65061,'Risk Lv. Inforce'!$B$7:$B$1291,AAL!$L$3:$L$65007)</f>
        <v>0</v>
      </c>
      <c r="AJ2061" s="116">
        <f>VLOOKUP(B2061,AAL!$Q$4:$S$1048576,3,0)</f>
        <v>0</v>
      </c>
      <c r="AK2061" s="116">
        <f>VLOOKUP(B2061,AAL!$U$4:$W$1048576,3,0)</f>
        <v>0</v>
      </c>
      <c r="AL2061" s="69">
        <f ca="1">IFERROR(((AD2061+(AD2061*'Portfolio Stats_RMS'!$C$7))/($AB2061*(1-'Portfolio Stats_RMS'!$C$6))),0)</f>
        <v>0</v>
      </c>
      <c r="AM2061" s="69">
        <f ca="1">IFERROR(((AF2061+(AF2061*'Portfolio Stats_RMS'!$C$7))/($AB2061*(1-'Portfolio Stats_RMS'!$C$6))),0)</f>
        <v>0</v>
      </c>
      <c r="AN2061" s="69">
        <f ca="1">IFERROR(((AH2061+(AH2061*'Portfolio Stats_RMS'!$C$7))/($AB2061*(1-'Portfolio Stats_RMS'!$C$6))),0)</f>
        <v>0</v>
      </c>
      <c r="AO2061" s="69">
        <f>IFERROR(((AJ2061+(AJ2061*'Portfolio Stats_RMS'!$C$7))/(AB2061*(1-'Portfolio Stats_RMS'!$C$6))),0)</f>
        <v>0</v>
      </c>
      <c r="AP2061" s="152"/>
    </row>
    <row r="2062" spans="2:42" x14ac:dyDescent="0.25">
      <c r="B2062" s="29"/>
      <c r="C2062" s="87"/>
      <c r="D2062" s="29"/>
      <c r="E2062" s="29"/>
      <c r="F2062" s="29"/>
      <c r="G2062" s="25"/>
      <c r="H2062" s="25"/>
      <c r="I2062" s="25"/>
      <c r="J2062" s="100"/>
      <c r="K2062" s="100"/>
      <c r="L2062" s="29"/>
      <c r="M2062" s="29"/>
      <c r="N2062" s="29"/>
      <c r="O2062" s="29"/>
      <c r="P2062" s="149"/>
      <c r="Q2062" s="150"/>
      <c r="R2062" s="152"/>
      <c r="S2062" s="153"/>
      <c r="T2062" s="153"/>
      <c r="U2062" s="154"/>
      <c r="V2062" s="99"/>
      <c r="W2062" s="99"/>
      <c r="X2062" s="25"/>
      <c r="Y2062" s="25"/>
      <c r="Z2062" s="99"/>
      <c r="AA2062" s="25"/>
      <c r="AB2062" s="25"/>
      <c r="AC2062" s="99"/>
      <c r="AD2062" s="116">
        <f ca="1">SUMIF(AAL!$A$3:$A$65061,'Risk Lv. Inforce'!$B$7:$B$12091,AAL!$B$3:$B$65007)</f>
        <v>0</v>
      </c>
      <c r="AE2062" s="116">
        <f ca="1">SUMIF(AAL!$C$3:$C$65061,'Risk Lv. Inforce'!$B$7:$B$10291,AAL!$D$3:$D$65007)</f>
        <v>0</v>
      </c>
      <c r="AF2062" s="116">
        <f ca="1">SUMIF(AAL!$E$3:$E$65061,'Risk Lv. Inforce'!$B$7:$B$1291,AAL!$F$3:$F$65007)</f>
        <v>0</v>
      </c>
      <c r="AG2062" s="116">
        <f ca="1">SUMIF(AAL!$G$3:$G$65061,'Risk Lv. Inforce'!$B$7:$B$1291,AAL!$H$3:$H$65007)</f>
        <v>0</v>
      </c>
      <c r="AH2062" s="116">
        <f ca="1">SUMIF(AAL!$I$3:$I$65061,'Risk Lv. Inforce'!$B$7:$B$1291,AAL!$J$3:$J$65007)</f>
        <v>0</v>
      </c>
      <c r="AI2062" s="116">
        <f ca="1">SUMIF(AAL!$K$3:$K$65061,'Risk Lv. Inforce'!$B$7:$B$1291,AAL!$L$3:$L$65007)</f>
        <v>0</v>
      </c>
      <c r="AJ2062" s="116">
        <f>VLOOKUP(B2062,AAL!$Q$4:$S$1048576,3,0)</f>
        <v>0</v>
      </c>
      <c r="AK2062" s="116">
        <f>VLOOKUP(B2062,AAL!$U$4:$W$1048576,3,0)</f>
        <v>0</v>
      </c>
      <c r="AL2062" s="69">
        <f ca="1">IFERROR(((AD2062+(AD2062*'Portfolio Stats_RMS'!$C$7))/($AB2062*(1-'Portfolio Stats_RMS'!$C$6))),0)</f>
        <v>0</v>
      </c>
      <c r="AM2062" s="69">
        <f ca="1">IFERROR(((AF2062+(AF2062*'Portfolio Stats_RMS'!$C$7))/($AB2062*(1-'Portfolio Stats_RMS'!$C$6))),0)</f>
        <v>0</v>
      </c>
      <c r="AN2062" s="69">
        <f ca="1">IFERROR(((AH2062+(AH2062*'Portfolio Stats_RMS'!$C$7))/($AB2062*(1-'Portfolio Stats_RMS'!$C$6))),0)</f>
        <v>0</v>
      </c>
      <c r="AO2062" s="69">
        <f>IFERROR(((AJ2062+(AJ2062*'Portfolio Stats_RMS'!$C$7))/(AB2062*(1-'Portfolio Stats_RMS'!$C$6))),0)</f>
        <v>0</v>
      </c>
      <c r="AP2062" s="152"/>
    </row>
    <row r="2063" spans="2:42" x14ac:dyDescent="0.25">
      <c r="B2063" s="29"/>
      <c r="C2063" s="87"/>
      <c r="D2063" s="29"/>
      <c r="E2063" s="29"/>
      <c r="F2063" s="29"/>
      <c r="G2063" s="25"/>
      <c r="H2063" s="25"/>
      <c r="I2063" s="25"/>
      <c r="J2063" s="100"/>
      <c r="K2063" s="100"/>
      <c r="L2063" s="149"/>
      <c r="M2063" s="29"/>
      <c r="N2063" s="29"/>
      <c r="O2063" s="29"/>
      <c r="P2063" s="149"/>
      <c r="Q2063" s="150"/>
      <c r="R2063" s="152"/>
      <c r="S2063" s="153"/>
      <c r="T2063" s="153"/>
      <c r="U2063" s="154"/>
      <c r="V2063" s="99"/>
      <c r="W2063" s="99"/>
      <c r="X2063" s="25"/>
      <c r="Y2063" s="25"/>
      <c r="Z2063" s="99"/>
      <c r="AA2063" s="25"/>
      <c r="AB2063" s="25"/>
      <c r="AC2063" s="99"/>
      <c r="AD2063" s="116">
        <f ca="1">SUMIF(AAL!$A$3:$A$65061,'Risk Lv. Inforce'!$B$7:$B$12091,AAL!$B$3:$B$65007)</f>
        <v>0</v>
      </c>
      <c r="AE2063" s="116">
        <f ca="1">SUMIF(AAL!$C$3:$C$65061,'Risk Lv. Inforce'!$B$7:$B$10291,AAL!$D$3:$D$65007)</f>
        <v>0</v>
      </c>
      <c r="AF2063" s="116">
        <f ca="1">SUMIF(AAL!$E$3:$E$65061,'Risk Lv. Inforce'!$B$7:$B$1291,AAL!$F$3:$F$65007)</f>
        <v>0</v>
      </c>
      <c r="AG2063" s="116">
        <f ca="1">SUMIF(AAL!$G$3:$G$65061,'Risk Lv. Inforce'!$B$7:$B$1291,AAL!$H$3:$H$65007)</f>
        <v>0</v>
      </c>
      <c r="AH2063" s="116">
        <f ca="1">SUMIF(AAL!$I$3:$I$65061,'Risk Lv. Inforce'!$B$7:$B$1291,AAL!$J$3:$J$65007)</f>
        <v>0</v>
      </c>
      <c r="AI2063" s="116">
        <f ca="1">SUMIF(AAL!$K$3:$K$65061,'Risk Lv. Inforce'!$B$7:$B$1291,AAL!$L$3:$L$65007)</f>
        <v>0</v>
      </c>
      <c r="AJ2063" s="116">
        <f>VLOOKUP(B2063,AAL!$Q$4:$S$1048576,3,0)</f>
        <v>0</v>
      </c>
      <c r="AK2063" s="116">
        <f>VLOOKUP(B2063,AAL!$U$4:$W$1048576,3,0)</f>
        <v>0</v>
      </c>
      <c r="AL2063" s="69">
        <f ca="1">IFERROR(((AD2063+(AD2063*'Portfolio Stats_RMS'!$C$7))/($AB2063*(1-'Portfolio Stats_RMS'!$C$6))),0)</f>
        <v>0</v>
      </c>
      <c r="AM2063" s="69">
        <f ca="1">IFERROR(((AF2063+(AF2063*'Portfolio Stats_RMS'!$C$7))/($AB2063*(1-'Portfolio Stats_RMS'!$C$6))),0)</f>
        <v>0</v>
      </c>
      <c r="AN2063" s="69">
        <f ca="1">IFERROR(((AH2063+(AH2063*'Portfolio Stats_RMS'!$C$7))/($AB2063*(1-'Portfolio Stats_RMS'!$C$6))),0)</f>
        <v>0</v>
      </c>
      <c r="AO2063" s="69">
        <f>IFERROR(((AJ2063+(AJ2063*'Portfolio Stats_RMS'!$C$7))/(AB2063*(1-'Portfolio Stats_RMS'!$C$6))),0)</f>
        <v>0</v>
      </c>
      <c r="AP2063" s="152"/>
    </row>
    <row r="2064" spans="2:42" x14ac:dyDescent="0.25">
      <c r="B2064" s="29"/>
      <c r="C2064" s="87"/>
      <c r="D2064" s="29"/>
      <c r="E2064" s="29"/>
      <c r="F2064" s="29"/>
      <c r="G2064" s="25"/>
      <c r="H2064" s="25"/>
      <c r="I2064" s="25"/>
      <c r="J2064" s="100"/>
      <c r="K2064" s="100"/>
      <c r="L2064" s="29"/>
      <c r="M2064" s="29"/>
      <c r="N2064" s="29"/>
      <c r="O2064" s="29"/>
      <c r="P2064" s="149"/>
      <c r="Q2064" s="150"/>
      <c r="R2064" s="152"/>
      <c r="S2064" s="153"/>
      <c r="T2064" s="153"/>
      <c r="U2064" s="154"/>
      <c r="V2064" s="99"/>
      <c r="W2064" s="99"/>
      <c r="X2064" s="25"/>
      <c r="Y2064" s="25"/>
      <c r="Z2064" s="99"/>
      <c r="AA2064" s="25"/>
      <c r="AB2064" s="25"/>
      <c r="AC2064" s="99"/>
      <c r="AD2064" s="116">
        <f ca="1">SUMIF(AAL!$A$3:$A$65061,'Risk Lv. Inforce'!$B$7:$B$12091,AAL!$B$3:$B$65007)</f>
        <v>0</v>
      </c>
      <c r="AE2064" s="116">
        <f ca="1">SUMIF(AAL!$C$3:$C$65061,'Risk Lv. Inforce'!$B$7:$B$10291,AAL!$D$3:$D$65007)</f>
        <v>0</v>
      </c>
      <c r="AF2064" s="116">
        <f ca="1">SUMIF(AAL!$E$3:$E$65061,'Risk Lv. Inforce'!$B$7:$B$1291,AAL!$F$3:$F$65007)</f>
        <v>0</v>
      </c>
      <c r="AG2064" s="116">
        <f ca="1">SUMIF(AAL!$G$3:$G$65061,'Risk Lv. Inforce'!$B$7:$B$1291,AAL!$H$3:$H$65007)</f>
        <v>0</v>
      </c>
      <c r="AH2064" s="116">
        <f ca="1">SUMIF(AAL!$I$3:$I$65061,'Risk Lv. Inforce'!$B$7:$B$1291,AAL!$J$3:$J$65007)</f>
        <v>0</v>
      </c>
      <c r="AI2064" s="116">
        <f ca="1">SUMIF(AAL!$K$3:$K$65061,'Risk Lv. Inforce'!$B$7:$B$1291,AAL!$L$3:$L$65007)</f>
        <v>0</v>
      </c>
      <c r="AJ2064" s="116">
        <f>VLOOKUP(B2064,AAL!$Q$4:$S$1048576,3,0)</f>
        <v>0</v>
      </c>
      <c r="AK2064" s="116">
        <f>VLOOKUP(B2064,AAL!$U$4:$W$1048576,3,0)</f>
        <v>0</v>
      </c>
      <c r="AL2064" s="69">
        <f ca="1">IFERROR(((AD2064+(AD2064*'Portfolio Stats_RMS'!$C$7))/($AB2064*(1-'Portfolio Stats_RMS'!$C$6))),0)</f>
        <v>0</v>
      </c>
      <c r="AM2064" s="69">
        <f ca="1">IFERROR(((AF2064+(AF2064*'Portfolio Stats_RMS'!$C$7))/($AB2064*(1-'Portfolio Stats_RMS'!$C$6))),0)</f>
        <v>0</v>
      </c>
      <c r="AN2064" s="69">
        <f ca="1">IFERROR(((AH2064+(AH2064*'Portfolio Stats_RMS'!$C$7))/($AB2064*(1-'Portfolio Stats_RMS'!$C$6))),0)</f>
        <v>0</v>
      </c>
      <c r="AO2064" s="69">
        <f>IFERROR(((AJ2064+(AJ2064*'Portfolio Stats_RMS'!$C$7))/(AB2064*(1-'Portfolio Stats_RMS'!$C$6))),0)</f>
        <v>0</v>
      </c>
      <c r="AP2064" s="152"/>
    </row>
    <row r="2065" spans="2:42" x14ac:dyDescent="0.25">
      <c r="B2065" s="29"/>
      <c r="C2065" s="87"/>
      <c r="D2065" s="29"/>
      <c r="E2065" s="29"/>
      <c r="F2065" s="29"/>
      <c r="G2065" s="25"/>
      <c r="H2065" s="25"/>
      <c r="I2065" s="25"/>
      <c r="J2065" s="100"/>
      <c r="K2065" s="100"/>
      <c r="L2065" s="149"/>
      <c r="M2065" s="29"/>
      <c r="N2065" s="29"/>
      <c r="O2065" s="29"/>
      <c r="P2065" s="149"/>
      <c r="Q2065" s="150"/>
      <c r="R2065" s="152"/>
      <c r="S2065" s="153"/>
      <c r="T2065" s="153"/>
      <c r="U2065" s="154"/>
      <c r="V2065" s="99"/>
      <c r="W2065" s="99"/>
      <c r="X2065" s="25"/>
      <c r="Y2065" s="25"/>
      <c r="Z2065" s="99"/>
      <c r="AA2065" s="25"/>
      <c r="AB2065" s="25"/>
      <c r="AC2065" s="99"/>
      <c r="AD2065" s="116">
        <f ca="1">SUMIF(AAL!$A$3:$A$65061,'Risk Lv. Inforce'!$B$7:$B$12091,AAL!$B$3:$B$65007)</f>
        <v>0</v>
      </c>
      <c r="AE2065" s="116">
        <f ca="1">SUMIF(AAL!$C$3:$C$65061,'Risk Lv. Inforce'!$B$7:$B$10291,AAL!$D$3:$D$65007)</f>
        <v>0</v>
      </c>
      <c r="AF2065" s="116">
        <f ca="1">SUMIF(AAL!$E$3:$E$65061,'Risk Lv. Inforce'!$B$7:$B$1291,AAL!$F$3:$F$65007)</f>
        <v>0</v>
      </c>
      <c r="AG2065" s="116">
        <f ca="1">SUMIF(AAL!$G$3:$G$65061,'Risk Lv. Inforce'!$B$7:$B$1291,AAL!$H$3:$H$65007)</f>
        <v>0</v>
      </c>
      <c r="AH2065" s="116">
        <f ca="1">SUMIF(AAL!$I$3:$I$65061,'Risk Lv. Inforce'!$B$7:$B$1291,AAL!$J$3:$J$65007)</f>
        <v>0</v>
      </c>
      <c r="AI2065" s="116">
        <f ca="1">SUMIF(AAL!$K$3:$K$65061,'Risk Lv. Inforce'!$B$7:$B$1291,AAL!$L$3:$L$65007)</f>
        <v>0</v>
      </c>
      <c r="AJ2065" s="116">
        <f>VLOOKUP(B2065,AAL!$Q$4:$S$1048576,3,0)</f>
        <v>0</v>
      </c>
      <c r="AK2065" s="116">
        <f>VLOOKUP(B2065,AAL!$U$4:$W$1048576,3,0)</f>
        <v>0</v>
      </c>
      <c r="AL2065" s="69">
        <f ca="1">IFERROR(((AD2065+(AD2065*'Portfolio Stats_RMS'!$C$7))/($AB2065*(1-'Portfolio Stats_RMS'!$C$6))),0)</f>
        <v>0</v>
      </c>
      <c r="AM2065" s="69">
        <f ca="1">IFERROR(((AF2065+(AF2065*'Portfolio Stats_RMS'!$C$7))/($AB2065*(1-'Portfolio Stats_RMS'!$C$6))),0)</f>
        <v>0</v>
      </c>
      <c r="AN2065" s="69">
        <f ca="1">IFERROR(((AH2065+(AH2065*'Portfolio Stats_RMS'!$C$7))/($AB2065*(1-'Portfolio Stats_RMS'!$C$6))),0)</f>
        <v>0</v>
      </c>
      <c r="AO2065" s="69">
        <f>IFERROR(((AJ2065+(AJ2065*'Portfolio Stats_RMS'!$C$7))/(AB2065*(1-'Portfolio Stats_RMS'!$C$6))),0)</f>
        <v>0</v>
      </c>
      <c r="AP2065" s="152"/>
    </row>
    <row r="2066" spans="2:42" x14ac:dyDescent="0.25">
      <c r="B2066" s="29"/>
      <c r="C2066" s="87"/>
      <c r="D2066" s="29"/>
      <c r="E2066" s="29"/>
      <c r="F2066" s="29"/>
      <c r="G2066" s="25"/>
      <c r="H2066" s="25"/>
      <c r="I2066" s="25"/>
      <c r="J2066" s="100"/>
      <c r="K2066" s="100"/>
      <c r="L2066" s="149"/>
      <c r="M2066" s="29"/>
      <c r="N2066" s="29"/>
      <c r="O2066" s="29"/>
      <c r="P2066" s="149"/>
      <c r="Q2066" s="150"/>
      <c r="R2066" s="152"/>
      <c r="S2066" s="153"/>
      <c r="T2066" s="153"/>
      <c r="U2066" s="154"/>
      <c r="V2066" s="99"/>
      <c r="W2066" s="99"/>
      <c r="X2066" s="25"/>
      <c r="Y2066" s="25"/>
      <c r="Z2066" s="99"/>
      <c r="AA2066" s="25"/>
      <c r="AB2066" s="25"/>
      <c r="AC2066" s="99"/>
      <c r="AD2066" s="116">
        <f ca="1">SUMIF(AAL!$A$3:$A$65061,'Risk Lv. Inforce'!$B$7:$B$12091,AAL!$B$3:$B$65007)</f>
        <v>0</v>
      </c>
      <c r="AE2066" s="116">
        <f ca="1">SUMIF(AAL!$C$3:$C$65061,'Risk Lv. Inforce'!$B$7:$B$10291,AAL!$D$3:$D$65007)</f>
        <v>0</v>
      </c>
      <c r="AF2066" s="116">
        <f ca="1">SUMIF(AAL!$E$3:$E$65061,'Risk Lv. Inforce'!$B$7:$B$1291,AAL!$F$3:$F$65007)</f>
        <v>0</v>
      </c>
      <c r="AG2066" s="116">
        <f ca="1">SUMIF(AAL!$G$3:$G$65061,'Risk Lv. Inforce'!$B$7:$B$1291,AAL!$H$3:$H$65007)</f>
        <v>0</v>
      </c>
      <c r="AH2066" s="116">
        <f ca="1">SUMIF(AAL!$I$3:$I$65061,'Risk Lv. Inforce'!$B$7:$B$1291,AAL!$J$3:$J$65007)</f>
        <v>0</v>
      </c>
      <c r="AI2066" s="116">
        <f ca="1">SUMIF(AAL!$K$3:$K$65061,'Risk Lv. Inforce'!$B$7:$B$1291,AAL!$L$3:$L$65007)</f>
        <v>0</v>
      </c>
      <c r="AJ2066" s="116">
        <f>VLOOKUP(B2066,AAL!$Q$4:$S$1048576,3,0)</f>
        <v>0</v>
      </c>
      <c r="AK2066" s="116">
        <f>VLOOKUP(B2066,AAL!$U$4:$W$1048576,3,0)</f>
        <v>0</v>
      </c>
      <c r="AL2066" s="69">
        <f ca="1">IFERROR(((AD2066+(AD2066*'Portfolio Stats_RMS'!$C$7))/($AB2066*(1-'Portfolio Stats_RMS'!$C$6))),0)</f>
        <v>0</v>
      </c>
      <c r="AM2066" s="69">
        <f ca="1">IFERROR(((AF2066+(AF2066*'Portfolio Stats_RMS'!$C$7))/($AB2066*(1-'Portfolio Stats_RMS'!$C$6))),0)</f>
        <v>0</v>
      </c>
      <c r="AN2066" s="69">
        <f ca="1">IFERROR(((AH2066+(AH2066*'Portfolio Stats_RMS'!$C$7))/($AB2066*(1-'Portfolio Stats_RMS'!$C$6))),0)</f>
        <v>0</v>
      </c>
      <c r="AO2066" s="69">
        <f>IFERROR(((AJ2066+(AJ2066*'Portfolio Stats_RMS'!$C$7))/(AB2066*(1-'Portfolio Stats_RMS'!$C$6))),0)</f>
        <v>0</v>
      </c>
      <c r="AP2066" s="152"/>
    </row>
    <row r="2067" spans="2:42" x14ac:dyDescent="0.25">
      <c r="B2067" s="29"/>
      <c r="C2067" s="87"/>
      <c r="D2067" s="29"/>
      <c r="E2067" s="29"/>
      <c r="F2067" s="29"/>
      <c r="G2067" s="25"/>
      <c r="H2067" s="25"/>
      <c r="I2067" s="25"/>
      <c r="J2067" s="100"/>
      <c r="K2067" s="100"/>
      <c r="L2067" s="149"/>
      <c r="M2067" s="29"/>
      <c r="N2067" s="29"/>
      <c r="O2067" s="29"/>
      <c r="P2067" s="149"/>
      <c r="Q2067" s="150"/>
      <c r="R2067" s="152"/>
      <c r="S2067" s="153"/>
      <c r="T2067" s="153"/>
      <c r="U2067" s="154"/>
      <c r="V2067" s="99"/>
      <c r="W2067" s="99"/>
      <c r="X2067" s="25"/>
      <c r="Y2067" s="25"/>
      <c r="Z2067" s="99"/>
      <c r="AA2067" s="25"/>
      <c r="AB2067" s="25"/>
      <c r="AC2067" s="99"/>
      <c r="AD2067" s="116">
        <f ca="1">SUMIF(AAL!$A$3:$A$65061,'Risk Lv. Inforce'!$B$7:$B$12091,AAL!$B$3:$B$65007)</f>
        <v>0</v>
      </c>
      <c r="AE2067" s="116">
        <f ca="1">SUMIF(AAL!$C$3:$C$65061,'Risk Lv. Inforce'!$B$7:$B$10291,AAL!$D$3:$D$65007)</f>
        <v>0</v>
      </c>
      <c r="AF2067" s="116">
        <f ca="1">SUMIF(AAL!$E$3:$E$65061,'Risk Lv. Inforce'!$B$7:$B$1291,AAL!$F$3:$F$65007)</f>
        <v>0</v>
      </c>
      <c r="AG2067" s="116">
        <f ca="1">SUMIF(AAL!$G$3:$G$65061,'Risk Lv. Inforce'!$B$7:$B$1291,AAL!$H$3:$H$65007)</f>
        <v>0</v>
      </c>
      <c r="AH2067" s="116">
        <f ca="1">SUMIF(AAL!$I$3:$I$65061,'Risk Lv. Inforce'!$B$7:$B$1291,AAL!$J$3:$J$65007)</f>
        <v>0</v>
      </c>
      <c r="AI2067" s="116">
        <f ca="1">SUMIF(AAL!$K$3:$K$65061,'Risk Lv. Inforce'!$B$7:$B$1291,AAL!$L$3:$L$65007)</f>
        <v>0</v>
      </c>
      <c r="AJ2067" s="116">
        <f>VLOOKUP(B2067,AAL!$Q$4:$S$1048576,3,0)</f>
        <v>0</v>
      </c>
      <c r="AK2067" s="116">
        <f>VLOOKUP(B2067,AAL!$U$4:$W$1048576,3,0)</f>
        <v>0</v>
      </c>
      <c r="AL2067" s="69">
        <f ca="1">IFERROR(((AD2067+(AD2067*'Portfolio Stats_RMS'!$C$7))/($AB2067*(1-'Portfolio Stats_RMS'!$C$6))),0)</f>
        <v>0</v>
      </c>
      <c r="AM2067" s="69">
        <f ca="1">IFERROR(((AF2067+(AF2067*'Portfolio Stats_RMS'!$C$7))/($AB2067*(1-'Portfolio Stats_RMS'!$C$6))),0)</f>
        <v>0</v>
      </c>
      <c r="AN2067" s="69">
        <f ca="1">IFERROR(((AH2067+(AH2067*'Portfolio Stats_RMS'!$C$7))/($AB2067*(1-'Portfolio Stats_RMS'!$C$6))),0)</f>
        <v>0</v>
      </c>
      <c r="AO2067" s="69">
        <f>IFERROR(((AJ2067+(AJ2067*'Portfolio Stats_RMS'!$C$7))/(AB2067*(1-'Portfolio Stats_RMS'!$C$6))),0)</f>
        <v>0</v>
      </c>
      <c r="AP2067" s="152"/>
    </row>
    <row r="2068" spans="2:42" x14ac:dyDescent="0.25">
      <c r="B2068" s="29"/>
      <c r="C2068" s="87"/>
      <c r="D2068" s="29"/>
      <c r="E2068" s="29"/>
      <c r="F2068" s="29"/>
      <c r="G2068" s="25"/>
      <c r="H2068" s="25"/>
      <c r="I2068" s="25"/>
      <c r="J2068" s="100"/>
      <c r="K2068" s="100"/>
      <c r="L2068" s="149"/>
      <c r="M2068" s="29"/>
      <c r="N2068" s="29"/>
      <c r="O2068" s="29"/>
      <c r="P2068" s="149"/>
      <c r="Q2068" s="150"/>
      <c r="R2068" s="152"/>
      <c r="S2068" s="153"/>
      <c r="T2068" s="153"/>
      <c r="U2068" s="154"/>
      <c r="V2068" s="99"/>
      <c r="W2068" s="99"/>
      <c r="X2068" s="25"/>
      <c r="Y2068" s="25"/>
      <c r="Z2068" s="99"/>
      <c r="AA2068" s="25"/>
      <c r="AB2068" s="25"/>
      <c r="AC2068" s="99"/>
      <c r="AD2068" s="116">
        <f ca="1">SUMIF(AAL!$A$3:$A$65061,'Risk Lv. Inforce'!$B$7:$B$12091,AAL!$B$3:$B$65007)</f>
        <v>0</v>
      </c>
      <c r="AE2068" s="116">
        <f ca="1">SUMIF(AAL!$C$3:$C$65061,'Risk Lv. Inforce'!$B$7:$B$10291,AAL!$D$3:$D$65007)</f>
        <v>0</v>
      </c>
      <c r="AF2068" s="116">
        <f ca="1">SUMIF(AAL!$E$3:$E$65061,'Risk Lv. Inforce'!$B$7:$B$1291,AAL!$F$3:$F$65007)</f>
        <v>0</v>
      </c>
      <c r="AG2068" s="116">
        <f ca="1">SUMIF(AAL!$G$3:$G$65061,'Risk Lv. Inforce'!$B$7:$B$1291,AAL!$H$3:$H$65007)</f>
        <v>0</v>
      </c>
      <c r="AH2068" s="116">
        <f ca="1">SUMIF(AAL!$I$3:$I$65061,'Risk Lv. Inforce'!$B$7:$B$1291,AAL!$J$3:$J$65007)</f>
        <v>0</v>
      </c>
      <c r="AI2068" s="116">
        <f ca="1">SUMIF(AAL!$K$3:$K$65061,'Risk Lv. Inforce'!$B$7:$B$1291,AAL!$L$3:$L$65007)</f>
        <v>0</v>
      </c>
      <c r="AJ2068" s="116">
        <f>VLOOKUP(B2068,AAL!$Q$4:$S$1048576,3,0)</f>
        <v>0</v>
      </c>
      <c r="AK2068" s="116">
        <f>VLOOKUP(B2068,AAL!$U$4:$W$1048576,3,0)</f>
        <v>0</v>
      </c>
      <c r="AL2068" s="69">
        <f ca="1">IFERROR(((AD2068+(AD2068*'Portfolio Stats_RMS'!$C$7))/($AB2068*(1-'Portfolio Stats_RMS'!$C$6))),0)</f>
        <v>0</v>
      </c>
      <c r="AM2068" s="69">
        <f ca="1">IFERROR(((AF2068+(AF2068*'Portfolio Stats_RMS'!$C$7))/($AB2068*(1-'Portfolio Stats_RMS'!$C$6))),0)</f>
        <v>0</v>
      </c>
      <c r="AN2068" s="69">
        <f ca="1">IFERROR(((AH2068+(AH2068*'Portfolio Stats_RMS'!$C$7))/($AB2068*(1-'Portfolio Stats_RMS'!$C$6))),0)</f>
        <v>0</v>
      </c>
      <c r="AO2068" s="69">
        <f>IFERROR(((AJ2068+(AJ2068*'Portfolio Stats_RMS'!$C$7))/(AB2068*(1-'Portfolio Stats_RMS'!$C$6))),0)</f>
        <v>0</v>
      </c>
      <c r="AP2068" s="152"/>
    </row>
    <row r="2069" spans="2:42" x14ac:dyDescent="0.25">
      <c r="B2069" s="29"/>
      <c r="C2069" s="87"/>
      <c r="D2069" s="29"/>
      <c r="E2069" s="29"/>
      <c r="F2069" s="29"/>
      <c r="G2069" s="25"/>
      <c r="H2069" s="25"/>
      <c r="I2069" s="25"/>
      <c r="J2069" s="100"/>
      <c r="K2069" s="100"/>
      <c r="L2069" s="149"/>
      <c r="M2069" s="29"/>
      <c r="N2069" s="29"/>
      <c r="O2069" s="29"/>
      <c r="P2069" s="149"/>
      <c r="Q2069" s="150"/>
      <c r="R2069" s="152"/>
      <c r="S2069" s="153"/>
      <c r="T2069" s="153"/>
      <c r="U2069" s="154"/>
      <c r="V2069" s="99"/>
      <c r="W2069" s="99"/>
      <c r="X2069" s="25"/>
      <c r="Y2069" s="25"/>
      <c r="Z2069" s="99"/>
      <c r="AA2069" s="25"/>
      <c r="AB2069" s="25"/>
      <c r="AC2069" s="99"/>
      <c r="AD2069" s="116">
        <f ca="1">SUMIF(AAL!$A$3:$A$65061,'Risk Lv. Inforce'!$B$7:$B$12091,AAL!$B$3:$B$65007)</f>
        <v>0</v>
      </c>
      <c r="AE2069" s="116">
        <f ca="1">SUMIF(AAL!$C$3:$C$65061,'Risk Lv. Inforce'!$B$7:$B$10291,AAL!$D$3:$D$65007)</f>
        <v>0</v>
      </c>
      <c r="AF2069" s="116">
        <f ca="1">SUMIF(AAL!$E$3:$E$65061,'Risk Lv. Inforce'!$B$7:$B$1291,AAL!$F$3:$F$65007)</f>
        <v>0</v>
      </c>
      <c r="AG2069" s="116">
        <f ca="1">SUMIF(AAL!$G$3:$G$65061,'Risk Lv. Inforce'!$B$7:$B$1291,AAL!$H$3:$H$65007)</f>
        <v>0</v>
      </c>
      <c r="AH2069" s="116">
        <f ca="1">SUMIF(AAL!$I$3:$I$65061,'Risk Lv. Inforce'!$B$7:$B$1291,AAL!$J$3:$J$65007)</f>
        <v>0</v>
      </c>
      <c r="AI2069" s="116">
        <f ca="1">SUMIF(AAL!$K$3:$K$65061,'Risk Lv. Inforce'!$B$7:$B$1291,AAL!$L$3:$L$65007)</f>
        <v>0</v>
      </c>
      <c r="AJ2069" s="116">
        <f>VLOOKUP(B2069,AAL!$Q$4:$S$1048576,3,0)</f>
        <v>0</v>
      </c>
      <c r="AK2069" s="116">
        <f>VLOOKUP(B2069,AAL!$U$4:$W$1048576,3,0)</f>
        <v>0</v>
      </c>
      <c r="AL2069" s="69">
        <f ca="1">IFERROR(((AD2069+(AD2069*'Portfolio Stats_RMS'!$C$7))/($AB2069*(1-'Portfolio Stats_RMS'!$C$6))),0)</f>
        <v>0</v>
      </c>
      <c r="AM2069" s="69">
        <f ca="1">IFERROR(((AF2069+(AF2069*'Portfolio Stats_RMS'!$C$7))/($AB2069*(1-'Portfolio Stats_RMS'!$C$6))),0)</f>
        <v>0</v>
      </c>
      <c r="AN2069" s="69">
        <f ca="1">IFERROR(((AH2069+(AH2069*'Portfolio Stats_RMS'!$C$7))/($AB2069*(1-'Portfolio Stats_RMS'!$C$6))),0)</f>
        <v>0</v>
      </c>
      <c r="AO2069" s="69">
        <f>IFERROR(((AJ2069+(AJ2069*'Portfolio Stats_RMS'!$C$7))/(AB2069*(1-'Portfolio Stats_RMS'!$C$6))),0)</f>
        <v>0</v>
      </c>
      <c r="AP2069" s="152"/>
    </row>
    <row r="2070" spans="2:42" x14ac:dyDescent="0.25">
      <c r="B2070" s="29"/>
      <c r="C2070" s="87"/>
      <c r="D2070" s="29"/>
      <c r="E2070" s="29"/>
      <c r="F2070" s="29"/>
      <c r="G2070" s="25"/>
      <c r="H2070" s="25"/>
      <c r="I2070" s="25"/>
      <c r="J2070" s="100"/>
      <c r="K2070" s="100"/>
      <c r="L2070" s="149"/>
      <c r="M2070" s="29"/>
      <c r="N2070" s="29"/>
      <c r="O2070" s="29"/>
      <c r="P2070" s="149"/>
      <c r="Q2070" s="150"/>
      <c r="R2070" s="152"/>
      <c r="S2070" s="153"/>
      <c r="T2070" s="153"/>
      <c r="U2070" s="154"/>
      <c r="V2070" s="99"/>
      <c r="W2070" s="99"/>
      <c r="X2070" s="25"/>
      <c r="Y2070" s="25"/>
      <c r="Z2070" s="99"/>
      <c r="AA2070" s="25"/>
      <c r="AB2070" s="25"/>
      <c r="AC2070" s="99"/>
      <c r="AD2070" s="116">
        <f ca="1">SUMIF(AAL!$A$3:$A$65061,'Risk Lv. Inforce'!$B$7:$B$12091,AAL!$B$3:$B$65007)</f>
        <v>0</v>
      </c>
      <c r="AE2070" s="116">
        <f ca="1">SUMIF(AAL!$C$3:$C$65061,'Risk Lv. Inforce'!$B$7:$B$10291,AAL!$D$3:$D$65007)</f>
        <v>0</v>
      </c>
      <c r="AF2070" s="116">
        <f ca="1">SUMIF(AAL!$E$3:$E$65061,'Risk Lv. Inforce'!$B$7:$B$1291,AAL!$F$3:$F$65007)</f>
        <v>0</v>
      </c>
      <c r="AG2070" s="116">
        <f ca="1">SUMIF(AAL!$G$3:$G$65061,'Risk Lv. Inforce'!$B$7:$B$1291,AAL!$H$3:$H$65007)</f>
        <v>0</v>
      </c>
      <c r="AH2070" s="116">
        <f ca="1">SUMIF(AAL!$I$3:$I$65061,'Risk Lv. Inforce'!$B$7:$B$1291,AAL!$J$3:$J$65007)</f>
        <v>0</v>
      </c>
      <c r="AI2070" s="116">
        <f ca="1">SUMIF(AAL!$K$3:$K$65061,'Risk Lv. Inforce'!$B$7:$B$1291,AAL!$L$3:$L$65007)</f>
        <v>0</v>
      </c>
      <c r="AJ2070" s="116">
        <f>VLOOKUP(B2070,AAL!$Q$4:$S$1048576,3,0)</f>
        <v>0</v>
      </c>
      <c r="AK2070" s="116">
        <f>VLOOKUP(B2070,AAL!$U$4:$W$1048576,3,0)</f>
        <v>0</v>
      </c>
      <c r="AL2070" s="69">
        <f ca="1">IFERROR(((AD2070+(AD2070*'Portfolio Stats_RMS'!$C$7))/($AB2070*(1-'Portfolio Stats_RMS'!$C$6))),0)</f>
        <v>0</v>
      </c>
      <c r="AM2070" s="69">
        <f ca="1">IFERROR(((AF2070+(AF2070*'Portfolio Stats_RMS'!$C$7))/($AB2070*(1-'Portfolio Stats_RMS'!$C$6))),0)</f>
        <v>0</v>
      </c>
      <c r="AN2070" s="69">
        <f ca="1">IFERROR(((AH2070+(AH2070*'Portfolio Stats_RMS'!$C$7))/($AB2070*(1-'Portfolio Stats_RMS'!$C$6))),0)</f>
        <v>0</v>
      </c>
      <c r="AO2070" s="69">
        <f>IFERROR(((AJ2070+(AJ2070*'Portfolio Stats_RMS'!$C$7))/(AB2070*(1-'Portfolio Stats_RMS'!$C$6))),0)</f>
        <v>0</v>
      </c>
      <c r="AP2070" s="152"/>
    </row>
    <row r="2071" spans="2:42" x14ac:dyDescent="0.25">
      <c r="B2071" s="29"/>
      <c r="C2071" s="87"/>
      <c r="D2071" s="29"/>
      <c r="E2071" s="29"/>
      <c r="F2071" s="29"/>
      <c r="G2071" s="25"/>
      <c r="H2071" s="25"/>
      <c r="I2071" s="25"/>
      <c r="J2071" s="100"/>
      <c r="K2071" s="100"/>
      <c r="L2071" s="149"/>
      <c r="M2071" s="29"/>
      <c r="N2071" s="29"/>
      <c r="O2071" s="29"/>
      <c r="P2071" s="149"/>
      <c r="Q2071" s="150"/>
      <c r="R2071" s="152"/>
      <c r="S2071" s="153"/>
      <c r="T2071" s="153"/>
      <c r="U2071" s="154"/>
      <c r="V2071" s="99"/>
      <c r="W2071" s="99"/>
      <c r="X2071" s="25"/>
      <c r="Y2071" s="25"/>
      <c r="Z2071" s="99"/>
      <c r="AA2071" s="25"/>
      <c r="AB2071" s="25"/>
      <c r="AC2071" s="99"/>
      <c r="AD2071" s="116">
        <f ca="1">SUMIF(AAL!$A$3:$A$65061,'Risk Lv. Inforce'!$B$7:$B$12091,AAL!$B$3:$B$65007)</f>
        <v>0</v>
      </c>
      <c r="AE2071" s="116">
        <f ca="1">SUMIF(AAL!$C$3:$C$65061,'Risk Lv. Inforce'!$B$7:$B$10291,AAL!$D$3:$D$65007)</f>
        <v>0</v>
      </c>
      <c r="AF2071" s="116">
        <f ca="1">SUMIF(AAL!$E$3:$E$65061,'Risk Lv. Inforce'!$B$7:$B$1291,AAL!$F$3:$F$65007)</f>
        <v>0</v>
      </c>
      <c r="AG2071" s="116">
        <f ca="1">SUMIF(AAL!$G$3:$G$65061,'Risk Lv. Inforce'!$B$7:$B$1291,AAL!$H$3:$H$65007)</f>
        <v>0</v>
      </c>
      <c r="AH2071" s="116">
        <f ca="1">SUMIF(AAL!$I$3:$I$65061,'Risk Lv. Inforce'!$B$7:$B$1291,AAL!$J$3:$J$65007)</f>
        <v>0</v>
      </c>
      <c r="AI2071" s="116">
        <f ca="1">SUMIF(AAL!$K$3:$K$65061,'Risk Lv. Inforce'!$B$7:$B$1291,AAL!$L$3:$L$65007)</f>
        <v>0</v>
      </c>
      <c r="AJ2071" s="116">
        <f>VLOOKUP(B2071,AAL!$Q$4:$S$1048576,3,0)</f>
        <v>0</v>
      </c>
      <c r="AK2071" s="116">
        <f>VLOOKUP(B2071,AAL!$U$4:$W$1048576,3,0)</f>
        <v>0</v>
      </c>
      <c r="AL2071" s="69">
        <f ca="1">IFERROR(((AD2071+(AD2071*'Portfolio Stats_RMS'!$C$7))/($AB2071*(1-'Portfolio Stats_RMS'!$C$6))),0)</f>
        <v>0</v>
      </c>
      <c r="AM2071" s="69">
        <f ca="1">IFERROR(((AF2071+(AF2071*'Portfolio Stats_RMS'!$C$7))/($AB2071*(1-'Portfolio Stats_RMS'!$C$6))),0)</f>
        <v>0</v>
      </c>
      <c r="AN2071" s="69">
        <f ca="1">IFERROR(((AH2071+(AH2071*'Portfolio Stats_RMS'!$C$7))/($AB2071*(1-'Portfolio Stats_RMS'!$C$6))),0)</f>
        <v>0</v>
      </c>
      <c r="AO2071" s="69">
        <f>IFERROR(((AJ2071+(AJ2071*'Portfolio Stats_RMS'!$C$7))/(AB2071*(1-'Portfolio Stats_RMS'!$C$6))),0)</f>
        <v>0</v>
      </c>
      <c r="AP2071" s="152"/>
    </row>
    <row r="2072" spans="2:42" x14ac:dyDescent="0.25">
      <c r="B2072" s="29"/>
      <c r="C2072" s="87"/>
      <c r="D2072" s="29"/>
      <c r="E2072" s="29"/>
      <c r="F2072" s="29"/>
      <c r="G2072" s="25"/>
      <c r="H2072" s="25"/>
      <c r="I2072" s="25"/>
      <c r="J2072" s="100"/>
      <c r="K2072" s="100"/>
      <c r="L2072" s="149"/>
      <c r="M2072" s="29"/>
      <c r="N2072" s="29"/>
      <c r="O2072" s="29"/>
      <c r="P2072" s="149"/>
      <c r="Q2072" s="150"/>
      <c r="R2072" s="152"/>
      <c r="S2072" s="153"/>
      <c r="T2072" s="153"/>
      <c r="U2072" s="154"/>
      <c r="V2072" s="99"/>
      <c r="W2072" s="99"/>
      <c r="X2072" s="25"/>
      <c r="Y2072" s="25"/>
      <c r="Z2072" s="99"/>
      <c r="AA2072" s="25"/>
      <c r="AB2072" s="25"/>
      <c r="AC2072" s="99"/>
      <c r="AD2072" s="116">
        <f ca="1">SUMIF(AAL!$A$3:$A$65061,'Risk Lv. Inforce'!$B$7:$B$12091,AAL!$B$3:$B$65007)</f>
        <v>0</v>
      </c>
      <c r="AE2072" s="116">
        <f ca="1">SUMIF(AAL!$C$3:$C$65061,'Risk Lv. Inforce'!$B$7:$B$10291,AAL!$D$3:$D$65007)</f>
        <v>0</v>
      </c>
      <c r="AF2072" s="116">
        <f ca="1">SUMIF(AAL!$E$3:$E$65061,'Risk Lv. Inforce'!$B$7:$B$1291,AAL!$F$3:$F$65007)</f>
        <v>0</v>
      </c>
      <c r="AG2072" s="116">
        <f ca="1">SUMIF(AAL!$G$3:$G$65061,'Risk Lv. Inforce'!$B$7:$B$1291,AAL!$H$3:$H$65007)</f>
        <v>0</v>
      </c>
      <c r="AH2072" s="116">
        <f ca="1">SUMIF(AAL!$I$3:$I$65061,'Risk Lv. Inforce'!$B$7:$B$1291,AAL!$J$3:$J$65007)</f>
        <v>0</v>
      </c>
      <c r="AI2072" s="116">
        <f ca="1">SUMIF(AAL!$K$3:$K$65061,'Risk Lv. Inforce'!$B$7:$B$1291,AAL!$L$3:$L$65007)</f>
        <v>0</v>
      </c>
      <c r="AJ2072" s="116">
        <f>VLOOKUP(B2072,AAL!$Q$4:$S$1048576,3,0)</f>
        <v>0</v>
      </c>
      <c r="AK2072" s="116">
        <f>VLOOKUP(B2072,AAL!$U$4:$W$1048576,3,0)</f>
        <v>0</v>
      </c>
      <c r="AL2072" s="69">
        <f ca="1">IFERROR(((AD2072+(AD2072*'Portfolio Stats_RMS'!$C$7))/($AB2072*(1-'Portfolio Stats_RMS'!$C$6))),0)</f>
        <v>0</v>
      </c>
      <c r="AM2072" s="69">
        <f ca="1">IFERROR(((AF2072+(AF2072*'Portfolio Stats_RMS'!$C$7))/($AB2072*(1-'Portfolio Stats_RMS'!$C$6))),0)</f>
        <v>0</v>
      </c>
      <c r="AN2072" s="69">
        <f ca="1">IFERROR(((AH2072+(AH2072*'Portfolio Stats_RMS'!$C$7))/($AB2072*(1-'Portfolio Stats_RMS'!$C$6))),0)</f>
        <v>0</v>
      </c>
      <c r="AO2072" s="69">
        <f>IFERROR(((AJ2072+(AJ2072*'Portfolio Stats_RMS'!$C$7))/(AB2072*(1-'Portfolio Stats_RMS'!$C$6))),0)</f>
        <v>0</v>
      </c>
      <c r="AP2072" s="152"/>
    </row>
    <row r="2073" spans="2:42" x14ac:dyDescent="0.25">
      <c r="B2073" s="29"/>
      <c r="C2073" s="87"/>
      <c r="D2073" s="29"/>
      <c r="E2073" s="29"/>
      <c r="F2073" s="29"/>
      <c r="G2073" s="25"/>
      <c r="H2073" s="25"/>
      <c r="I2073" s="25"/>
      <c r="J2073" s="100"/>
      <c r="K2073" s="100"/>
      <c r="L2073" s="149"/>
      <c r="M2073" s="29"/>
      <c r="N2073" s="29"/>
      <c r="O2073" s="29"/>
      <c r="P2073" s="149"/>
      <c r="Q2073" s="150"/>
      <c r="R2073" s="152"/>
      <c r="S2073" s="153"/>
      <c r="T2073" s="153"/>
      <c r="U2073" s="154"/>
      <c r="V2073" s="99"/>
      <c r="W2073" s="99"/>
      <c r="X2073" s="25"/>
      <c r="Y2073" s="25"/>
      <c r="Z2073" s="99"/>
      <c r="AA2073" s="25"/>
      <c r="AB2073" s="25"/>
      <c r="AC2073" s="99"/>
      <c r="AD2073" s="116">
        <f ca="1">SUMIF(AAL!$A$3:$A$65061,'Risk Lv. Inforce'!$B$7:$B$12091,AAL!$B$3:$B$65007)</f>
        <v>0</v>
      </c>
      <c r="AE2073" s="116">
        <f ca="1">SUMIF(AAL!$C$3:$C$65061,'Risk Lv. Inforce'!$B$7:$B$10291,AAL!$D$3:$D$65007)</f>
        <v>0</v>
      </c>
      <c r="AF2073" s="116">
        <f ca="1">SUMIF(AAL!$E$3:$E$65061,'Risk Lv. Inforce'!$B$7:$B$1291,AAL!$F$3:$F$65007)</f>
        <v>0</v>
      </c>
      <c r="AG2073" s="116">
        <f ca="1">SUMIF(AAL!$G$3:$G$65061,'Risk Lv. Inforce'!$B$7:$B$1291,AAL!$H$3:$H$65007)</f>
        <v>0</v>
      </c>
      <c r="AH2073" s="116">
        <f ca="1">SUMIF(AAL!$I$3:$I$65061,'Risk Lv. Inforce'!$B$7:$B$1291,AAL!$J$3:$J$65007)</f>
        <v>0</v>
      </c>
      <c r="AI2073" s="116">
        <f ca="1">SUMIF(AAL!$K$3:$K$65061,'Risk Lv. Inforce'!$B$7:$B$1291,AAL!$L$3:$L$65007)</f>
        <v>0</v>
      </c>
      <c r="AJ2073" s="116">
        <f>VLOOKUP(B2073,AAL!$Q$4:$S$1048576,3,0)</f>
        <v>0</v>
      </c>
      <c r="AK2073" s="116">
        <f>VLOOKUP(B2073,AAL!$U$4:$W$1048576,3,0)</f>
        <v>0</v>
      </c>
      <c r="AL2073" s="69">
        <f ca="1">IFERROR(((AD2073+(AD2073*'Portfolio Stats_RMS'!$C$7))/($AB2073*(1-'Portfolio Stats_RMS'!$C$6))),0)</f>
        <v>0</v>
      </c>
      <c r="AM2073" s="69">
        <f ca="1">IFERROR(((AF2073+(AF2073*'Portfolio Stats_RMS'!$C$7))/($AB2073*(1-'Portfolio Stats_RMS'!$C$6))),0)</f>
        <v>0</v>
      </c>
      <c r="AN2073" s="69">
        <f ca="1">IFERROR(((AH2073+(AH2073*'Portfolio Stats_RMS'!$C$7))/($AB2073*(1-'Portfolio Stats_RMS'!$C$6))),0)</f>
        <v>0</v>
      </c>
      <c r="AO2073" s="69">
        <f>IFERROR(((AJ2073+(AJ2073*'Portfolio Stats_RMS'!$C$7))/(AB2073*(1-'Portfolio Stats_RMS'!$C$6))),0)</f>
        <v>0</v>
      </c>
      <c r="AP2073" s="152"/>
    </row>
    <row r="2074" spans="2:42" x14ac:dyDescent="0.25">
      <c r="B2074" s="29"/>
      <c r="C2074" s="87"/>
      <c r="D2074" s="29"/>
      <c r="E2074" s="29"/>
      <c r="F2074" s="29"/>
      <c r="G2074" s="25"/>
      <c r="H2074" s="25"/>
      <c r="I2074" s="25"/>
      <c r="J2074" s="100"/>
      <c r="K2074" s="100"/>
      <c r="L2074" s="149"/>
      <c r="M2074" s="29"/>
      <c r="N2074" s="29"/>
      <c r="O2074" s="29"/>
      <c r="P2074" s="149"/>
      <c r="Q2074" s="150"/>
      <c r="R2074" s="152"/>
      <c r="S2074" s="153"/>
      <c r="T2074" s="153"/>
      <c r="U2074" s="154"/>
      <c r="V2074" s="99"/>
      <c r="W2074" s="99"/>
      <c r="X2074" s="25"/>
      <c r="Y2074" s="25"/>
      <c r="Z2074" s="99"/>
      <c r="AA2074" s="25"/>
      <c r="AB2074" s="25"/>
      <c r="AC2074" s="99"/>
      <c r="AD2074" s="116">
        <f ca="1">SUMIF(AAL!$A$3:$A$65061,'Risk Lv. Inforce'!$B$7:$B$12091,AAL!$B$3:$B$65007)</f>
        <v>0</v>
      </c>
      <c r="AE2074" s="116">
        <f ca="1">SUMIF(AAL!$C$3:$C$65061,'Risk Lv. Inforce'!$B$7:$B$10291,AAL!$D$3:$D$65007)</f>
        <v>0</v>
      </c>
      <c r="AF2074" s="116">
        <f ca="1">SUMIF(AAL!$E$3:$E$65061,'Risk Lv. Inforce'!$B$7:$B$1291,AAL!$F$3:$F$65007)</f>
        <v>0</v>
      </c>
      <c r="AG2074" s="116">
        <f ca="1">SUMIF(AAL!$G$3:$G$65061,'Risk Lv. Inforce'!$B$7:$B$1291,AAL!$H$3:$H$65007)</f>
        <v>0</v>
      </c>
      <c r="AH2074" s="116">
        <f ca="1">SUMIF(AAL!$I$3:$I$65061,'Risk Lv. Inforce'!$B$7:$B$1291,AAL!$J$3:$J$65007)</f>
        <v>0</v>
      </c>
      <c r="AI2074" s="116">
        <f ca="1">SUMIF(AAL!$K$3:$K$65061,'Risk Lv. Inforce'!$B$7:$B$1291,AAL!$L$3:$L$65007)</f>
        <v>0</v>
      </c>
      <c r="AJ2074" s="116">
        <f>VLOOKUP(B2074,AAL!$Q$4:$S$1048576,3,0)</f>
        <v>0</v>
      </c>
      <c r="AK2074" s="116">
        <f>VLOOKUP(B2074,AAL!$U$4:$W$1048576,3,0)</f>
        <v>0</v>
      </c>
      <c r="AL2074" s="69">
        <f ca="1">IFERROR(((AD2074+(AD2074*'Portfolio Stats_RMS'!$C$7))/($AB2074*(1-'Portfolio Stats_RMS'!$C$6))),0)</f>
        <v>0</v>
      </c>
      <c r="AM2074" s="69">
        <f ca="1">IFERROR(((AF2074+(AF2074*'Portfolio Stats_RMS'!$C$7))/($AB2074*(1-'Portfolio Stats_RMS'!$C$6))),0)</f>
        <v>0</v>
      </c>
      <c r="AN2074" s="69">
        <f ca="1">IFERROR(((AH2074+(AH2074*'Portfolio Stats_RMS'!$C$7))/($AB2074*(1-'Portfolio Stats_RMS'!$C$6))),0)</f>
        <v>0</v>
      </c>
      <c r="AO2074" s="69">
        <f>IFERROR(((AJ2074+(AJ2074*'Portfolio Stats_RMS'!$C$7))/(AB2074*(1-'Portfolio Stats_RMS'!$C$6))),0)</f>
        <v>0</v>
      </c>
      <c r="AP2074" s="152"/>
    </row>
    <row r="2075" spans="2:42" x14ac:dyDescent="0.25">
      <c r="B2075" s="29"/>
      <c r="C2075" s="87"/>
      <c r="D2075" s="29"/>
      <c r="E2075" s="29"/>
      <c r="F2075" s="29"/>
      <c r="G2075" s="25"/>
      <c r="H2075" s="25"/>
      <c r="I2075" s="25"/>
      <c r="J2075" s="100"/>
      <c r="K2075" s="100"/>
      <c r="L2075" s="149"/>
      <c r="M2075" s="29"/>
      <c r="N2075" s="29"/>
      <c r="O2075" s="29"/>
      <c r="P2075" s="149"/>
      <c r="Q2075" s="150"/>
      <c r="R2075" s="152"/>
      <c r="S2075" s="153"/>
      <c r="T2075" s="153"/>
      <c r="U2075" s="154"/>
      <c r="V2075" s="99"/>
      <c r="W2075" s="99"/>
      <c r="X2075" s="25"/>
      <c r="Y2075" s="25"/>
      <c r="Z2075" s="99"/>
      <c r="AA2075" s="25"/>
      <c r="AB2075" s="25"/>
      <c r="AC2075" s="99"/>
      <c r="AD2075" s="116">
        <f ca="1">SUMIF(AAL!$A$3:$A$65061,'Risk Lv. Inforce'!$B$7:$B$12091,AAL!$B$3:$B$65007)</f>
        <v>0</v>
      </c>
      <c r="AE2075" s="116">
        <f ca="1">SUMIF(AAL!$C$3:$C$65061,'Risk Lv. Inforce'!$B$7:$B$10291,AAL!$D$3:$D$65007)</f>
        <v>0</v>
      </c>
      <c r="AF2075" s="116">
        <f ca="1">SUMIF(AAL!$E$3:$E$65061,'Risk Lv. Inforce'!$B$7:$B$1291,AAL!$F$3:$F$65007)</f>
        <v>0</v>
      </c>
      <c r="AG2075" s="116">
        <f ca="1">SUMIF(AAL!$G$3:$G$65061,'Risk Lv. Inforce'!$B$7:$B$1291,AAL!$H$3:$H$65007)</f>
        <v>0</v>
      </c>
      <c r="AH2075" s="116">
        <f ca="1">SUMIF(AAL!$I$3:$I$65061,'Risk Lv. Inforce'!$B$7:$B$1291,AAL!$J$3:$J$65007)</f>
        <v>0</v>
      </c>
      <c r="AI2075" s="116">
        <f ca="1">SUMIF(AAL!$K$3:$K$65061,'Risk Lv. Inforce'!$B$7:$B$1291,AAL!$L$3:$L$65007)</f>
        <v>0</v>
      </c>
      <c r="AJ2075" s="116">
        <f>VLOOKUP(B2075,AAL!$Q$4:$S$1048576,3,0)</f>
        <v>0</v>
      </c>
      <c r="AK2075" s="116">
        <f>VLOOKUP(B2075,AAL!$U$4:$W$1048576,3,0)</f>
        <v>0</v>
      </c>
      <c r="AL2075" s="69">
        <f ca="1">IFERROR(((AD2075+(AD2075*'Portfolio Stats_RMS'!$C$7))/($AB2075*(1-'Portfolio Stats_RMS'!$C$6))),0)</f>
        <v>0</v>
      </c>
      <c r="AM2075" s="69">
        <f ca="1">IFERROR(((AF2075+(AF2075*'Portfolio Stats_RMS'!$C$7))/($AB2075*(1-'Portfolio Stats_RMS'!$C$6))),0)</f>
        <v>0</v>
      </c>
      <c r="AN2075" s="69">
        <f ca="1">IFERROR(((AH2075+(AH2075*'Portfolio Stats_RMS'!$C$7))/($AB2075*(1-'Portfolio Stats_RMS'!$C$6))),0)</f>
        <v>0</v>
      </c>
      <c r="AO2075" s="69">
        <f>IFERROR(((AJ2075+(AJ2075*'Portfolio Stats_RMS'!$C$7))/(AB2075*(1-'Portfolio Stats_RMS'!$C$6))),0)</f>
        <v>0</v>
      </c>
      <c r="AP2075" s="152"/>
    </row>
    <row r="2076" spans="2:42" x14ac:dyDescent="0.25">
      <c r="B2076" s="29"/>
      <c r="C2076" s="87"/>
      <c r="D2076" s="29"/>
      <c r="E2076" s="29"/>
      <c r="F2076" s="29"/>
      <c r="G2076" s="25"/>
      <c r="H2076" s="25"/>
      <c r="I2076" s="25"/>
      <c r="J2076" s="100"/>
      <c r="K2076" s="100"/>
      <c r="L2076" s="29"/>
      <c r="M2076" s="29"/>
      <c r="N2076" s="29"/>
      <c r="O2076" s="29"/>
      <c r="P2076" s="149"/>
      <c r="Q2076" s="150"/>
      <c r="R2076" s="152"/>
      <c r="S2076" s="153"/>
      <c r="T2076" s="153"/>
      <c r="U2076" s="154"/>
      <c r="V2076" s="99"/>
      <c r="W2076" s="99"/>
      <c r="X2076" s="25"/>
      <c r="Y2076" s="25"/>
      <c r="Z2076" s="99"/>
      <c r="AA2076" s="25"/>
      <c r="AB2076" s="25"/>
      <c r="AC2076" s="99"/>
      <c r="AD2076" s="116">
        <f ca="1">SUMIF(AAL!$A$3:$A$65061,'Risk Lv. Inforce'!$B$7:$B$12091,AAL!$B$3:$B$65007)</f>
        <v>0</v>
      </c>
      <c r="AE2076" s="116">
        <f ca="1">SUMIF(AAL!$C$3:$C$65061,'Risk Lv. Inforce'!$B$7:$B$10291,AAL!$D$3:$D$65007)</f>
        <v>0</v>
      </c>
      <c r="AF2076" s="116">
        <f ca="1">SUMIF(AAL!$E$3:$E$65061,'Risk Lv. Inforce'!$B$7:$B$1291,AAL!$F$3:$F$65007)</f>
        <v>0</v>
      </c>
      <c r="AG2076" s="116">
        <f ca="1">SUMIF(AAL!$G$3:$G$65061,'Risk Lv. Inforce'!$B$7:$B$1291,AAL!$H$3:$H$65007)</f>
        <v>0</v>
      </c>
      <c r="AH2076" s="116">
        <f ca="1">SUMIF(AAL!$I$3:$I$65061,'Risk Lv. Inforce'!$B$7:$B$1291,AAL!$J$3:$J$65007)</f>
        <v>0</v>
      </c>
      <c r="AI2076" s="116">
        <f ca="1">SUMIF(AAL!$K$3:$K$65061,'Risk Lv. Inforce'!$B$7:$B$1291,AAL!$L$3:$L$65007)</f>
        <v>0</v>
      </c>
      <c r="AJ2076" s="116">
        <f>VLOOKUP(B2076,AAL!$Q$4:$S$1048576,3,0)</f>
        <v>0</v>
      </c>
      <c r="AK2076" s="116">
        <f>VLOOKUP(B2076,AAL!$U$4:$W$1048576,3,0)</f>
        <v>0</v>
      </c>
      <c r="AL2076" s="69">
        <f ca="1">IFERROR(((AD2076+(AD2076*'Portfolio Stats_RMS'!$C$7))/($AB2076*(1-'Portfolio Stats_RMS'!$C$6))),0)</f>
        <v>0</v>
      </c>
      <c r="AM2076" s="69">
        <f ca="1">IFERROR(((AF2076+(AF2076*'Portfolio Stats_RMS'!$C$7))/($AB2076*(1-'Portfolio Stats_RMS'!$C$6))),0)</f>
        <v>0</v>
      </c>
      <c r="AN2076" s="69">
        <f ca="1">IFERROR(((AH2076+(AH2076*'Portfolio Stats_RMS'!$C$7))/($AB2076*(1-'Portfolio Stats_RMS'!$C$6))),0)</f>
        <v>0</v>
      </c>
      <c r="AO2076" s="69">
        <f>IFERROR(((AJ2076+(AJ2076*'Portfolio Stats_RMS'!$C$7))/(AB2076*(1-'Portfolio Stats_RMS'!$C$6))),0)</f>
        <v>0</v>
      </c>
      <c r="AP2076" s="152"/>
    </row>
    <row r="2077" spans="2:42" x14ac:dyDescent="0.25">
      <c r="B2077" s="29"/>
      <c r="C2077" s="87"/>
      <c r="D2077" s="29"/>
      <c r="E2077" s="29"/>
      <c r="F2077" s="29"/>
      <c r="G2077" s="25"/>
      <c r="H2077" s="25"/>
      <c r="I2077" s="25"/>
      <c r="J2077" s="100"/>
      <c r="K2077" s="100"/>
      <c r="L2077" s="149"/>
      <c r="M2077" s="29"/>
      <c r="N2077" s="29"/>
      <c r="O2077" s="29"/>
      <c r="P2077" s="149"/>
      <c r="Q2077" s="150"/>
      <c r="R2077" s="152"/>
      <c r="S2077" s="153"/>
      <c r="T2077" s="153"/>
      <c r="U2077" s="154"/>
      <c r="V2077" s="99"/>
      <c r="W2077" s="99"/>
      <c r="X2077" s="25"/>
      <c r="Y2077" s="25"/>
      <c r="Z2077" s="99"/>
      <c r="AA2077" s="25"/>
      <c r="AB2077" s="25"/>
      <c r="AC2077" s="99"/>
      <c r="AD2077" s="116">
        <f ca="1">SUMIF(AAL!$A$3:$A$65061,'Risk Lv. Inforce'!$B$7:$B$12091,AAL!$B$3:$B$65007)</f>
        <v>0</v>
      </c>
      <c r="AE2077" s="116">
        <f ca="1">SUMIF(AAL!$C$3:$C$65061,'Risk Lv. Inforce'!$B$7:$B$10291,AAL!$D$3:$D$65007)</f>
        <v>0</v>
      </c>
      <c r="AF2077" s="116">
        <f ca="1">SUMIF(AAL!$E$3:$E$65061,'Risk Lv. Inforce'!$B$7:$B$1291,AAL!$F$3:$F$65007)</f>
        <v>0</v>
      </c>
      <c r="AG2077" s="116">
        <f ca="1">SUMIF(AAL!$G$3:$G$65061,'Risk Lv. Inforce'!$B$7:$B$1291,AAL!$H$3:$H$65007)</f>
        <v>0</v>
      </c>
      <c r="AH2077" s="116">
        <f ca="1">SUMIF(AAL!$I$3:$I$65061,'Risk Lv. Inforce'!$B$7:$B$1291,AAL!$J$3:$J$65007)</f>
        <v>0</v>
      </c>
      <c r="AI2077" s="116">
        <f ca="1">SUMIF(AAL!$K$3:$K$65061,'Risk Lv. Inforce'!$B$7:$B$1291,AAL!$L$3:$L$65007)</f>
        <v>0</v>
      </c>
      <c r="AJ2077" s="116">
        <f>VLOOKUP(B2077,AAL!$Q$4:$S$1048576,3,0)</f>
        <v>0</v>
      </c>
      <c r="AK2077" s="116">
        <f>VLOOKUP(B2077,AAL!$U$4:$W$1048576,3,0)</f>
        <v>0</v>
      </c>
      <c r="AL2077" s="69">
        <f ca="1">IFERROR(((AD2077+(AD2077*'Portfolio Stats_RMS'!$C$7))/($AB2077*(1-'Portfolio Stats_RMS'!$C$6))),0)</f>
        <v>0</v>
      </c>
      <c r="AM2077" s="69">
        <f ca="1">IFERROR(((AF2077+(AF2077*'Portfolio Stats_RMS'!$C$7))/($AB2077*(1-'Portfolio Stats_RMS'!$C$6))),0)</f>
        <v>0</v>
      </c>
      <c r="AN2077" s="69">
        <f ca="1">IFERROR(((AH2077+(AH2077*'Portfolio Stats_RMS'!$C$7))/($AB2077*(1-'Portfolio Stats_RMS'!$C$6))),0)</f>
        <v>0</v>
      </c>
      <c r="AO2077" s="69">
        <f>IFERROR(((AJ2077+(AJ2077*'Portfolio Stats_RMS'!$C$7))/(AB2077*(1-'Portfolio Stats_RMS'!$C$6))),0)</f>
        <v>0</v>
      </c>
      <c r="AP2077" s="152"/>
    </row>
    <row r="2078" spans="2:42" x14ac:dyDescent="0.25">
      <c r="B2078" s="29"/>
      <c r="C2078" s="87"/>
      <c r="D2078" s="29"/>
      <c r="E2078" s="29"/>
      <c r="F2078" s="29"/>
      <c r="G2078" s="25"/>
      <c r="H2078" s="25"/>
      <c r="I2078" s="25"/>
      <c r="J2078" s="100"/>
      <c r="K2078" s="100"/>
      <c r="L2078" s="149"/>
      <c r="M2078" s="29"/>
      <c r="N2078" s="29"/>
      <c r="O2078" s="29"/>
      <c r="P2078" s="149"/>
      <c r="Q2078" s="150"/>
      <c r="R2078" s="152"/>
      <c r="S2078" s="153"/>
      <c r="T2078" s="153"/>
      <c r="U2078" s="154"/>
      <c r="V2078" s="99"/>
      <c r="W2078" s="99"/>
      <c r="X2078" s="25"/>
      <c r="Y2078" s="25"/>
      <c r="Z2078" s="99"/>
      <c r="AA2078" s="25"/>
      <c r="AB2078" s="25"/>
      <c r="AC2078" s="99"/>
      <c r="AD2078" s="116">
        <f ca="1">SUMIF(AAL!$A$3:$A$65061,'Risk Lv. Inforce'!$B$7:$B$12091,AAL!$B$3:$B$65007)</f>
        <v>0</v>
      </c>
      <c r="AE2078" s="116">
        <f ca="1">SUMIF(AAL!$C$3:$C$65061,'Risk Lv. Inforce'!$B$7:$B$10291,AAL!$D$3:$D$65007)</f>
        <v>0</v>
      </c>
      <c r="AF2078" s="116">
        <f ca="1">SUMIF(AAL!$E$3:$E$65061,'Risk Lv. Inforce'!$B$7:$B$1291,AAL!$F$3:$F$65007)</f>
        <v>0</v>
      </c>
      <c r="AG2078" s="116">
        <f ca="1">SUMIF(AAL!$G$3:$G$65061,'Risk Lv. Inforce'!$B$7:$B$1291,AAL!$H$3:$H$65007)</f>
        <v>0</v>
      </c>
      <c r="AH2078" s="116">
        <f ca="1">SUMIF(AAL!$I$3:$I$65061,'Risk Lv. Inforce'!$B$7:$B$1291,AAL!$J$3:$J$65007)</f>
        <v>0</v>
      </c>
      <c r="AI2078" s="116">
        <f ca="1">SUMIF(AAL!$K$3:$K$65061,'Risk Lv. Inforce'!$B$7:$B$1291,AAL!$L$3:$L$65007)</f>
        <v>0</v>
      </c>
      <c r="AJ2078" s="116">
        <f>VLOOKUP(B2078,AAL!$Q$4:$S$1048576,3,0)</f>
        <v>0</v>
      </c>
      <c r="AK2078" s="116">
        <f>VLOOKUP(B2078,AAL!$U$4:$W$1048576,3,0)</f>
        <v>0</v>
      </c>
      <c r="AL2078" s="69">
        <f ca="1">IFERROR(((AD2078+(AD2078*'Portfolio Stats_RMS'!$C$7))/($AB2078*(1-'Portfolio Stats_RMS'!$C$6))),0)</f>
        <v>0</v>
      </c>
      <c r="AM2078" s="69">
        <f ca="1">IFERROR(((AF2078+(AF2078*'Portfolio Stats_RMS'!$C$7))/($AB2078*(1-'Portfolio Stats_RMS'!$C$6))),0)</f>
        <v>0</v>
      </c>
      <c r="AN2078" s="69">
        <f ca="1">IFERROR(((AH2078+(AH2078*'Portfolio Stats_RMS'!$C$7))/($AB2078*(1-'Portfolio Stats_RMS'!$C$6))),0)</f>
        <v>0</v>
      </c>
      <c r="AO2078" s="69">
        <f>IFERROR(((AJ2078+(AJ2078*'Portfolio Stats_RMS'!$C$7))/(AB2078*(1-'Portfolio Stats_RMS'!$C$6))),0)</f>
        <v>0</v>
      </c>
      <c r="AP2078" s="152"/>
    </row>
    <row r="2079" spans="2:42" x14ac:dyDescent="0.25">
      <c r="B2079" s="29"/>
      <c r="C2079" s="87"/>
      <c r="D2079" s="29"/>
      <c r="E2079" s="29"/>
      <c r="F2079" s="29"/>
      <c r="G2079" s="25"/>
      <c r="H2079" s="25"/>
      <c r="I2079" s="25"/>
      <c r="J2079" s="100"/>
      <c r="K2079" s="100"/>
      <c r="L2079" s="29"/>
      <c r="M2079" s="29"/>
      <c r="N2079" s="29"/>
      <c r="O2079" s="29"/>
      <c r="P2079" s="149"/>
      <c r="Q2079" s="150"/>
      <c r="R2079" s="152"/>
      <c r="S2079" s="153"/>
      <c r="T2079" s="153"/>
      <c r="U2079" s="154"/>
      <c r="V2079" s="99"/>
      <c r="W2079" s="99"/>
      <c r="X2079" s="25"/>
      <c r="Y2079" s="25"/>
      <c r="Z2079" s="99"/>
      <c r="AA2079" s="25"/>
      <c r="AB2079" s="25"/>
      <c r="AC2079" s="99"/>
      <c r="AD2079" s="116">
        <f ca="1">SUMIF(AAL!$A$3:$A$65061,'Risk Lv. Inforce'!$B$7:$B$12091,AAL!$B$3:$B$65007)</f>
        <v>0</v>
      </c>
      <c r="AE2079" s="116">
        <f ca="1">SUMIF(AAL!$C$3:$C$65061,'Risk Lv. Inforce'!$B$7:$B$10291,AAL!$D$3:$D$65007)</f>
        <v>0</v>
      </c>
      <c r="AF2079" s="116">
        <f ca="1">SUMIF(AAL!$E$3:$E$65061,'Risk Lv. Inforce'!$B$7:$B$1291,AAL!$F$3:$F$65007)</f>
        <v>0</v>
      </c>
      <c r="AG2079" s="116">
        <f ca="1">SUMIF(AAL!$G$3:$G$65061,'Risk Lv. Inforce'!$B$7:$B$1291,AAL!$H$3:$H$65007)</f>
        <v>0</v>
      </c>
      <c r="AH2079" s="116">
        <f ca="1">SUMIF(AAL!$I$3:$I$65061,'Risk Lv. Inforce'!$B$7:$B$1291,AAL!$J$3:$J$65007)</f>
        <v>0</v>
      </c>
      <c r="AI2079" s="116">
        <f ca="1">SUMIF(AAL!$K$3:$K$65061,'Risk Lv. Inforce'!$B$7:$B$1291,AAL!$L$3:$L$65007)</f>
        <v>0</v>
      </c>
      <c r="AJ2079" s="116">
        <f>VLOOKUP(B2079,AAL!$Q$4:$S$1048576,3,0)</f>
        <v>0</v>
      </c>
      <c r="AK2079" s="116">
        <f>VLOOKUP(B2079,AAL!$U$4:$W$1048576,3,0)</f>
        <v>0</v>
      </c>
      <c r="AL2079" s="69">
        <f ca="1">IFERROR(((AD2079+(AD2079*'Portfolio Stats_RMS'!$C$7))/($AB2079*(1-'Portfolio Stats_RMS'!$C$6))),0)</f>
        <v>0</v>
      </c>
      <c r="AM2079" s="69">
        <f ca="1">IFERROR(((AF2079+(AF2079*'Portfolio Stats_RMS'!$C$7))/($AB2079*(1-'Portfolio Stats_RMS'!$C$6))),0)</f>
        <v>0</v>
      </c>
      <c r="AN2079" s="69">
        <f ca="1">IFERROR(((AH2079+(AH2079*'Portfolio Stats_RMS'!$C$7))/($AB2079*(1-'Portfolio Stats_RMS'!$C$6))),0)</f>
        <v>0</v>
      </c>
      <c r="AO2079" s="69">
        <f>IFERROR(((AJ2079+(AJ2079*'Portfolio Stats_RMS'!$C$7))/(AB2079*(1-'Portfolio Stats_RMS'!$C$6))),0)</f>
        <v>0</v>
      </c>
      <c r="AP2079" s="152"/>
    </row>
    <row r="2080" spans="2:42" x14ac:dyDescent="0.25">
      <c r="B2080" s="29"/>
      <c r="C2080" s="87"/>
      <c r="D2080" s="29"/>
      <c r="E2080" s="29"/>
      <c r="F2080" s="29"/>
      <c r="G2080" s="25"/>
      <c r="H2080" s="25"/>
      <c r="I2080" s="25"/>
      <c r="J2080" s="100"/>
      <c r="K2080" s="100"/>
      <c r="L2080" s="149"/>
      <c r="M2080" s="29"/>
      <c r="N2080" s="29"/>
      <c r="O2080" s="29"/>
      <c r="P2080" s="149"/>
      <c r="Q2080" s="150"/>
      <c r="R2080" s="152"/>
      <c r="S2080" s="153"/>
      <c r="T2080" s="153"/>
      <c r="U2080" s="154"/>
      <c r="V2080" s="99"/>
      <c r="W2080" s="99"/>
      <c r="X2080" s="25"/>
      <c r="Y2080" s="25"/>
      <c r="Z2080" s="99"/>
      <c r="AA2080" s="25"/>
      <c r="AB2080" s="25"/>
      <c r="AC2080" s="99"/>
      <c r="AD2080" s="116">
        <f ca="1">SUMIF(AAL!$A$3:$A$65061,'Risk Lv. Inforce'!$B$7:$B$12091,AAL!$B$3:$B$65007)</f>
        <v>0</v>
      </c>
      <c r="AE2080" s="116">
        <f ca="1">SUMIF(AAL!$C$3:$C$65061,'Risk Lv. Inforce'!$B$7:$B$10291,AAL!$D$3:$D$65007)</f>
        <v>0</v>
      </c>
      <c r="AF2080" s="116">
        <f ca="1">SUMIF(AAL!$E$3:$E$65061,'Risk Lv. Inforce'!$B$7:$B$1291,AAL!$F$3:$F$65007)</f>
        <v>0</v>
      </c>
      <c r="AG2080" s="116">
        <f ca="1">SUMIF(AAL!$G$3:$G$65061,'Risk Lv. Inforce'!$B$7:$B$1291,AAL!$H$3:$H$65007)</f>
        <v>0</v>
      </c>
      <c r="AH2080" s="116">
        <f ca="1">SUMIF(AAL!$I$3:$I$65061,'Risk Lv. Inforce'!$B$7:$B$1291,AAL!$J$3:$J$65007)</f>
        <v>0</v>
      </c>
      <c r="AI2080" s="116">
        <f ca="1">SUMIF(AAL!$K$3:$K$65061,'Risk Lv. Inforce'!$B$7:$B$1291,AAL!$L$3:$L$65007)</f>
        <v>0</v>
      </c>
      <c r="AJ2080" s="116">
        <f>VLOOKUP(B2080,AAL!$Q$4:$S$1048576,3,0)</f>
        <v>0</v>
      </c>
      <c r="AK2080" s="116">
        <f>VLOOKUP(B2080,AAL!$U$4:$W$1048576,3,0)</f>
        <v>0</v>
      </c>
      <c r="AL2080" s="69">
        <f ca="1">IFERROR(((AD2080+(AD2080*'Portfolio Stats_RMS'!$C$7))/($AB2080*(1-'Portfolio Stats_RMS'!$C$6))),0)</f>
        <v>0</v>
      </c>
      <c r="AM2080" s="69">
        <f ca="1">IFERROR(((AF2080+(AF2080*'Portfolio Stats_RMS'!$C$7))/($AB2080*(1-'Portfolio Stats_RMS'!$C$6))),0)</f>
        <v>0</v>
      </c>
      <c r="AN2080" s="69">
        <f ca="1">IFERROR(((AH2080+(AH2080*'Portfolio Stats_RMS'!$C$7))/($AB2080*(1-'Portfolio Stats_RMS'!$C$6))),0)</f>
        <v>0</v>
      </c>
      <c r="AO2080" s="69">
        <f>IFERROR(((AJ2080+(AJ2080*'Portfolio Stats_RMS'!$C$7))/(AB2080*(1-'Portfolio Stats_RMS'!$C$6))),0)</f>
        <v>0</v>
      </c>
      <c r="AP2080" s="152"/>
    </row>
    <row r="2081" spans="2:42" x14ac:dyDescent="0.25">
      <c r="B2081" s="29"/>
      <c r="C2081" s="87"/>
      <c r="D2081" s="29"/>
      <c r="E2081" s="29"/>
      <c r="F2081" s="29"/>
      <c r="G2081" s="25"/>
      <c r="H2081" s="25"/>
      <c r="I2081" s="25"/>
      <c r="J2081" s="100"/>
      <c r="K2081" s="100"/>
      <c r="L2081" s="149"/>
      <c r="M2081" s="29"/>
      <c r="N2081" s="29"/>
      <c r="O2081" s="29"/>
      <c r="P2081" s="149"/>
      <c r="Q2081" s="150"/>
      <c r="R2081" s="152"/>
      <c r="S2081" s="153"/>
      <c r="T2081" s="153"/>
      <c r="U2081" s="154"/>
      <c r="V2081" s="99"/>
      <c r="W2081" s="99"/>
      <c r="X2081" s="25"/>
      <c r="Y2081" s="25"/>
      <c r="Z2081" s="99"/>
      <c r="AA2081" s="25"/>
      <c r="AB2081" s="25"/>
      <c r="AC2081" s="99"/>
      <c r="AD2081" s="116">
        <f ca="1">SUMIF(AAL!$A$3:$A$65061,'Risk Lv. Inforce'!$B$7:$B$12091,AAL!$B$3:$B$65007)</f>
        <v>0</v>
      </c>
      <c r="AE2081" s="116">
        <f ca="1">SUMIF(AAL!$C$3:$C$65061,'Risk Lv. Inforce'!$B$7:$B$10291,AAL!$D$3:$D$65007)</f>
        <v>0</v>
      </c>
      <c r="AF2081" s="116">
        <f ca="1">SUMIF(AAL!$E$3:$E$65061,'Risk Lv. Inforce'!$B$7:$B$1291,AAL!$F$3:$F$65007)</f>
        <v>0</v>
      </c>
      <c r="AG2081" s="116">
        <f ca="1">SUMIF(AAL!$G$3:$G$65061,'Risk Lv. Inforce'!$B$7:$B$1291,AAL!$H$3:$H$65007)</f>
        <v>0</v>
      </c>
      <c r="AH2081" s="116">
        <f ca="1">SUMIF(AAL!$I$3:$I$65061,'Risk Lv. Inforce'!$B$7:$B$1291,AAL!$J$3:$J$65007)</f>
        <v>0</v>
      </c>
      <c r="AI2081" s="116">
        <f ca="1">SUMIF(AAL!$K$3:$K$65061,'Risk Lv. Inforce'!$B$7:$B$1291,AAL!$L$3:$L$65007)</f>
        <v>0</v>
      </c>
      <c r="AJ2081" s="116">
        <f>VLOOKUP(B2081,AAL!$Q$4:$S$1048576,3,0)</f>
        <v>0</v>
      </c>
      <c r="AK2081" s="116">
        <f>VLOOKUP(B2081,AAL!$U$4:$W$1048576,3,0)</f>
        <v>0</v>
      </c>
      <c r="AL2081" s="69">
        <f ca="1">IFERROR(((AD2081+(AD2081*'Portfolio Stats_RMS'!$C$7))/($AB2081*(1-'Portfolio Stats_RMS'!$C$6))),0)</f>
        <v>0</v>
      </c>
      <c r="AM2081" s="69">
        <f ca="1">IFERROR(((AF2081+(AF2081*'Portfolio Stats_RMS'!$C$7))/($AB2081*(1-'Portfolio Stats_RMS'!$C$6))),0)</f>
        <v>0</v>
      </c>
      <c r="AN2081" s="69">
        <f ca="1">IFERROR(((AH2081+(AH2081*'Portfolio Stats_RMS'!$C$7))/($AB2081*(1-'Portfolio Stats_RMS'!$C$6))),0)</f>
        <v>0</v>
      </c>
      <c r="AO2081" s="69">
        <f>IFERROR(((AJ2081+(AJ2081*'Portfolio Stats_RMS'!$C$7))/(AB2081*(1-'Portfolio Stats_RMS'!$C$6))),0)</f>
        <v>0</v>
      </c>
      <c r="AP2081" s="152"/>
    </row>
    <row r="2082" spans="2:42" x14ac:dyDescent="0.25">
      <c r="B2082" s="29"/>
      <c r="C2082" s="87"/>
      <c r="D2082" s="29"/>
      <c r="E2082" s="29"/>
      <c r="F2082" s="29"/>
      <c r="G2082" s="25"/>
      <c r="H2082" s="25"/>
      <c r="I2082" s="25"/>
      <c r="J2082" s="100"/>
      <c r="K2082" s="100"/>
      <c r="L2082" s="29"/>
      <c r="M2082" s="29"/>
      <c r="N2082" s="29"/>
      <c r="O2082" s="29"/>
      <c r="P2082" s="149"/>
      <c r="Q2082" s="150"/>
      <c r="R2082" s="152"/>
      <c r="S2082" s="153"/>
      <c r="T2082" s="153"/>
      <c r="U2082" s="154"/>
      <c r="V2082" s="99"/>
      <c r="W2082" s="99"/>
      <c r="X2082" s="25"/>
      <c r="Y2082" s="25"/>
      <c r="Z2082" s="99"/>
      <c r="AA2082" s="25"/>
      <c r="AB2082" s="25"/>
      <c r="AC2082" s="99"/>
      <c r="AD2082" s="116">
        <f ca="1">SUMIF(AAL!$A$3:$A$65061,'Risk Lv. Inforce'!$B$7:$B$12091,AAL!$B$3:$B$65007)</f>
        <v>0</v>
      </c>
      <c r="AE2082" s="116">
        <f ca="1">SUMIF(AAL!$C$3:$C$65061,'Risk Lv. Inforce'!$B$7:$B$10291,AAL!$D$3:$D$65007)</f>
        <v>0</v>
      </c>
      <c r="AF2082" s="116">
        <f ca="1">SUMIF(AAL!$E$3:$E$65061,'Risk Lv. Inforce'!$B$7:$B$1291,AAL!$F$3:$F$65007)</f>
        <v>0</v>
      </c>
      <c r="AG2082" s="116">
        <f ca="1">SUMIF(AAL!$G$3:$G$65061,'Risk Lv. Inforce'!$B$7:$B$1291,AAL!$H$3:$H$65007)</f>
        <v>0</v>
      </c>
      <c r="AH2082" s="116">
        <f ca="1">SUMIF(AAL!$I$3:$I$65061,'Risk Lv. Inforce'!$B$7:$B$1291,AAL!$J$3:$J$65007)</f>
        <v>0</v>
      </c>
      <c r="AI2082" s="116">
        <f ca="1">SUMIF(AAL!$K$3:$K$65061,'Risk Lv. Inforce'!$B$7:$B$1291,AAL!$L$3:$L$65007)</f>
        <v>0</v>
      </c>
      <c r="AJ2082" s="116">
        <f>VLOOKUP(B2082,AAL!$Q$4:$S$1048576,3,0)</f>
        <v>0</v>
      </c>
      <c r="AK2082" s="116">
        <f>VLOOKUP(B2082,AAL!$U$4:$W$1048576,3,0)</f>
        <v>0</v>
      </c>
      <c r="AL2082" s="69">
        <f ca="1">IFERROR(((AD2082+(AD2082*'Portfolio Stats_RMS'!$C$7))/($AB2082*(1-'Portfolio Stats_RMS'!$C$6))),0)</f>
        <v>0</v>
      </c>
      <c r="AM2082" s="69">
        <f ca="1">IFERROR(((AF2082+(AF2082*'Portfolio Stats_RMS'!$C$7))/($AB2082*(1-'Portfolio Stats_RMS'!$C$6))),0)</f>
        <v>0</v>
      </c>
      <c r="AN2082" s="69">
        <f ca="1">IFERROR(((AH2082+(AH2082*'Portfolio Stats_RMS'!$C$7))/($AB2082*(1-'Portfolio Stats_RMS'!$C$6))),0)</f>
        <v>0</v>
      </c>
      <c r="AO2082" s="69">
        <f>IFERROR(((AJ2082+(AJ2082*'Portfolio Stats_RMS'!$C$7))/(AB2082*(1-'Portfolio Stats_RMS'!$C$6))),0)</f>
        <v>0</v>
      </c>
      <c r="AP2082" s="152"/>
    </row>
    <row r="2083" spans="2:42" x14ac:dyDescent="0.25">
      <c r="B2083" s="29"/>
      <c r="C2083" s="87"/>
      <c r="D2083" s="29"/>
      <c r="E2083" s="29"/>
      <c r="F2083" s="29"/>
      <c r="G2083" s="25"/>
      <c r="H2083" s="25"/>
      <c r="I2083" s="25"/>
      <c r="J2083" s="100"/>
      <c r="K2083" s="100"/>
      <c r="L2083" s="149"/>
      <c r="M2083" s="29"/>
      <c r="N2083" s="29"/>
      <c r="O2083" s="29"/>
      <c r="P2083" s="149"/>
      <c r="Q2083" s="150"/>
      <c r="R2083" s="152"/>
      <c r="S2083" s="153"/>
      <c r="T2083" s="153"/>
      <c r="U2083" s="154"/>
      <c r="V2083" s="99"/>
      <c r="W2083" s="99"/>
      <c r="X2083" s="25"/>
      <c r="Y2083" s="25"/>
      <c r="Z2083" s="99"/>
      <c r="AA2083" s="25"/>
      <c r="AB2083" s="25"/>
      <c r="AC2083" s="99"/>
      <c r="AD2083" s="116">
        <f ca="1">SUMIF(AAL!$A$3:$A$65061,'Risk Lv. Inforce'!$B$7:$B$12091,AAL!$B$3:$B$65007)</f>
        <v>0</v>
      </c>
      <c r="AE2083" s="116">
        <f ca="1">SUMIF(AAL!$C$3:$C$65061,'Risk Lv. Inforce'!$B$7:$B$10291,AAL!$D$3:$D$65007)</f>
        <v>0</v>
      </c>
      <c r="AF2083" s="116">
        <f ca="1">SUMIF(AAL!$E$3:$E$65061,'Risk Lv. Inforce'!$B$7:$B$1291,AAL!$F$3:$F$65007)</f>
        <v>0</v>
      </c>
      <c r="AG2083" s="116">
        <f ca="1">SUMIF(AAL!$G$3:$G$65061,'Risk Lv. Inforce'!$B$7:$B$1291,AAL!$H$3:$H$65007)</f>
        <v>0</v>
      </c>
      <c r="AH2083" s="116">
        <f ca="1">SUMIF(AAL!$I$3:$I$65061,'Risk Lv. Inforce'!$B$7:$B$1291,AAL!$J$3:$J$65007)</f>
        <v>0</v>
      </c>
      <c r="AI2083" s="116">
        <f ca="1">SUMIF(AAL!$K$3:$K$65061,'Risk Lv. Inforce'!$B$7:$B$1291,AAL!$L$3:$L$65007)</f>
        <v>0</v>
      </c>
      <c r="AJ2083" s="116">
        <f>VLOOKUP(B2083,AAL!$Q$4:$S$1048576,3,0)</f>
        <v>0</v>
      </c>
      <c r="AK2083" s="116">
        <f>VLOOKUP(B2083,AAL!$U$4:$W$1048576,3,0)</f>
        <v>0</v>
      </c>
      <c r="AL2083" s="69">
        <f ca="1">IFERROR(((AD2083+(AD2083*'Portfolio Stats_RMS'!$C$7))/($AB2083*(1-'Portfolio Stats_RMS'!$C$6))),0)</f>
        <v>0</v>
      </c>
      <c r="AM2083" s="69">
        <f ca="1">IFERROR(((AF2083+(AF2083*'Portfolio Stats_RMS'!$C$7))/($AB2083*(1-'Portfolio Stats_RMS'!$C$6))),0)</f>
        <v>0</v>
      </c>
      <c r="AN2083" s="69">
        <f ca="1">IFERROR(((AH2083+(AH2083*'Portfolio Stats_RMS'!$C$7))/($AB2083*(1-'Portfolio Stats_RMS'!$C$6))),0)</f>
        <v>0</v>
      </c>
      <c r="AO2083" s="69">
        <f>IFERROR(((AJ2083+(AJ2083*'Portfolio Stats_RMS'!$C$7))/(AB2083*(1-'Portfolio Stats_RMS'!$C$6))),0)</f>
        <v>0</v>
      </c>
      <c r="AP2083" s="152"/>
    </row>
    <row r="2084" spans="2:42" x14ac:dyDescent="0.25">
      <c r="B2084" s="29"/>
      <c r="C2084" s="87"/>
      <c r="D2084" s="29"/>
      <c r="E2084" s="29"/>
      <c r="F2084" s="29"/>
      <c r="G2084" s="25"/>
      <c r="H2084" s="25"/>
      <c r="I2084" s="25"/>
      <c r="J2084" s="100"/>
      <c r="K2084" s="100"/>
      <c r="L2084" s="149"/>
      <c r="M2084" s="29"/>
      <c r="N2084" s="29"/>
      <c r="O2084" s="29"/>
      <c r="P2084" s="149"/>
      <c r="Q2084" s="150"/>
      <c r="R2084" s="152"/>
      <c r="S2084" s="153"/>
      <c r="T2084" s="153"/>
      <c r="U2084" s="154"/>
      <c r="V2084" s="99"/>
      <c r="W2084" s="99"/>
      <c r="X2084" s="25"/>
      <c r="Y2084" s="25"/>
      <c r="Z2084" s="99"/>
      <c r="AA2084" s="25"/>
      <c r="AB2084" s="25"/>
      <c r="AC2084" s="99"/>
      <c r="AD2084" s="116">
        <f ca="1">SUMIF(AAL!$A$3:$A$65061,'Risk Lv. Inforce'!$B$7:$B$12091,AAL!$B$3:$B$65007)</f>
        <v>0</v>
      </c>
      <c r="AE2084" s="116">
        <f ca="1">SUMIF(AAL!$C$3:$C$65061,'Risk Lv. Inforce'!$B$7:$B$10291,AAL!$D$3:$D$65007)</f>
        <v>0</v>
      </c>
      <c r="AF2084" s="116">
        <f ca="1">SUMIF(AAL!$E$3:$E$65061,'Risk Lv. Inforce'!$B$7:$B$1291,AAL!$F$3:$F$65007)</f>
        <v>0</v>
      </c>
      <c r="AG2084" s="116">
        <f ca="1">SUMIF(AAL!$G$3:$G$65061,'Risk Lv. Inforce'!$B$7:$B$1291,AAL!$H$3:$H$65007)</f>
        <v>0</v>
      </c>
      <c r="AH2084" s="116">
        <f ca="1">SUMIF(AAL!$I$3:$I$65061,'Risk Lv. Inforce'!$B$7:$B$1291,AAL!$J$3:$J$65007)</f>
        <v>0</v>
      </c>
      <c r="AI2084" s="116">
        <f ca="1">SUMIF(AAL!$K$3:$K$65061,'Risk Lv. Inforce'!$B$7:$B$1291,AAL!$L$3:$L$65007)</f>
        <v>0</v>
      </c>
      <c r="AJ2084" s="116">
        <f>VLOOKUP(B2084,AAL!$Q$4:$S$1048576,3,0)</f>
        <v>0</v>
      </c>
      <c r="AK2084" s="116">
        <f>VLOOKUP(B2084,AAL!$U$4:$W$1048576,3,0)</f>
        <v>0</v>
      </c>
      <c r="AL2084" s="69">
        <f ca="1">IFERROR(((AD2084+(AD2084*'Portfolio Stats_RMS'!$C$7))/($AB2084*(1-'Portfolio Stats_RMS'!$C$6))),0)</f>
        <v>0</v>
      </c>
      <c r="AM2084" s="69">
        <f ca="1">IFERROR(((AF2084+(AF2084*'Portfolio Stats_RMS'!$C$7))/($AB2084*(1-'Portfolio Stats_RMS'!$C$6))),0)</f>
        <v>0</v>
      </c>
      <c r="AN2084" s="69">
        <f ca="1">IFERROR(((AH2084+(AH2084*'Portfolio Stats_RMS'!$C$7))/($AB2084*(1-'Portfolio Stats_RMS'!$C$6))),0)</f>
        <v>0</v>
      </c>
      <c r="AO2084" s="69">
        <f>IFERROR(((AJ2084+(AJ2084*'Portfolio Stats_RMS'!$C$7))/(AB2084*(1-'Portfolio Stats_RMS'!$C$6))),0)</f>
        <v>0</v>
      </c>
      <c r="AP2084" s="152"/>
    </row>
    <row r="2085" spans="2:42" x14ac:dyDescent="0.25">
      <c r="B2085" s="29"/>
      <c r="C2085" s="87"/>
      <c r="D2085" s="29"/>
      <c r="E2085" s="29"/>
      <c r="F2085" s="29"/>
      <c r="G2085" s="25"/>
      <c r="H2085" s="25"/>
      <c r="I2085" s="25"/>
      <c r="J2085" s="100"/>
      <c r="K2085" s="100"/>
      <c r="L2085" s="149"/>
      <c r="M2085" s="29"/>
      <c r="N2085" s="29"/>
      <c r="O2085" s="29"/>
      <c r="P2085" s="149"/>
      <c r="Q2085" s="150"/>
      <c r="R2085" s="152"/>
      <c r="S2085" s="153"/>
      <c r="T2085" s="153"/>
      <c r="U2085" s="154"/>
      <c r="V2085" s="99"/>
      <c r="W2085" s="99"/>
      <c r="X2085" s="25"/>
      <c r="Y2085" s="25"/>
      <c r="Z2085" s="99"/>
      <c r="AA2085" s="25"/>
      <c r="AB2085" s="25"/>
      <c r="AC2085" s="99"/>
      <c r="AD2085" s="116">
        <f ca="1">SUMIF(AAL!$A$3:$A$65061,'Risk Lv. Inforce'!$B$7:$B$12091,AAL!$B$3:$B$65007)</f>
        <v>0</v>
      </c>
      <c r="AE2085" s="116">
        <f ca="1">SUMIF(AAL!$C$3:$C$65061,'Risk Lv. Inforce'!$B$7:$B$10291,AAL!$D$3:$D$65007)</f>
        <v>0</v>
      </c>
      <c r="AF2085" s="116">
        <f ca="1">SUMIF(AAL!$E$3:$E$65061,'Risk Lv. Inforce'!$B$7:$B$1291,AAL!$F$3:$F$65007)</f>
        <v>0</v>
      </c>
      <c r="AG2085" s="116">
        <f ca="1">SUMIF(AAL!$G$3:$G$65061,'Risk Lv. Inforce'!$B$7:$B$1291,AAL!$H$3:$H$65007)</f>
        <v>0</v>
      </c>
      <c r="AH2085" s="116">
        <f ca="1">SUMIF(AAL!$I$3:$I$65061,'Risk Lv. Inforce'!$B$7:$B$1291,AAL!$J$3:$J$65007)</f>
        <v>0</v>
      </c>
      <c r="AI2085" s="116">
        <f ca="1">SUMIF(AAL!$K$3:$K$65061,'Risk Lv. Inforce'!$B$7:$B$1291,AAL!$L$3:$L$65007)</f>
        <v>0</v>
      </c>
      <c r="AJ2085" s="116">
        <f>VLOOKUP(B2085,AAL!$Q$4:$S$1048576,3,0)</f>
        <v>0</v>
      </c>
      <c r="AK2085" s="116">
        <f>VLOOKUP(B2085,AAL!$U$4:$W$1048576,3,0)</f>
        <v>0</v>
      </c>
      <c r="AL2085" s="69">
        <f ca="1">IFERROR(((AD2085+(AD2085*'Portfolio Stats_RMS'!$C$7))/($AB2085*(1-'Portfolio Stats_RMS'!$C$6))),0)</f>
        <v>0</v>
      </c>
      <c r="AM2085" s="69">
        <f ca="1">IFERROR(((AF2085+(AF2085*'Portfolio Stats_RMS'!$C$7))/($AB2085*(1-'Portfolio Stats_RMS'!$C$6))),0)</f>
        <v>0</v>
      </c>
      <c r="AN2085" s="69">
        <f ca="1">IFERROR(((AH2085+(AH2085*'Portfolio Stats_RMS'!$C$7))/($AB2085*(1-'Portfolio Stats_RMS'!$C$6))),0)</f>
        <v>0</v>
      </c>
      <c r="AO2085" s="69">
        <f>IFERROR(((AJ2085+(AJ2085*'Portfolio Stats_RMS'!$C$7))/(AB2085*(1-'Portfolio Stats_RMS'!$C$6))),0)</f>
        <v>0</v>
      </c>
      <c r="AP2085" s="152"/>
    </row>
    <row r="2086" spans="2:42" x14ac:dyDescent="0.25">
      <c r="B2086" s="29"/>
      <c r="C2086" s="87"/>
      <c r="D2086" s="29"/>
      <c r="E2086" s="29"/>
      <c r="F2086" s="29"/>
      <c r="G2086" s="25"/>
      <c r="H2086" s="25"/>
      <c r="I2086" s="25"/>
      <c r="J2086" s="100"/>
      <c r="K2086" s="100"/>
      <c r="L2086" s="149"/>
      <c r="M2086" s="29"/>
      <c r="N2086" s="29"/>
      <c r="O2086" s="29"/>
      <c r="P2086" s="149"/>
      <c r="Q2086" s="150"/>
      <c r="R2086" s="152"/>
      <c r="S2086" s="153"/>
      <c r="T2086" s="153"/>
      <c r="U2086" s="154"/>
      <c r="V2086" s="99"/>
      <c r="W2086" s="99"/>
      <c r="X2086" s="25"/>
      <c r="Y2086" s="25"/>
      <c r="Z2086" s="99"/>
      <c r="AA2086" s="25"/>
      <c r="AB2086" s="25"/>
      <c r="AC2086" s="99"/>
      <c r="AD2086" s="116">
        <f ca="1">SUMIF(AAL!$A$3:$A$65061,'Risk Lv. Inforce'!$B$7:$B$12091,AAL!$B$3:$B$65007)</f>
        <v>0</v>
      </c>
      <c r="AE2086" s="116">
        <f ca="1">SUMIF(AAL!$C$3:$C$65061,'Risk Lv. Inforce'!$B$7:$B$10291,AAL!$D$3:$D$65007)</f>
        <v>0</v>
      </c>
      <c r="AF2086" s="116">
        <f ca="1">SUMIF(AAL!$E$3:$E$65061,'Risk Lv. Inforce'!$B$7:$B$1291,AAL!$F$3:$F$65007)</f>
        <v>0</v>
      </c>
      <c r="AG2086" s="116">
        <f ca="1">SUMIF(AAL!$G$3:$G$65061,'Risk Lv. Inforce'!$B$7:$B$1291,AAL!$H$3:$H$65007)</f>
        <v>0</v>
      </c>
      <c r="AH2086" s="116">
        <f ca="1">SUMIF(AAL!$I$3:$I$65061,'Risk Lv. Inforce'!$B$7:$B$1291,AAL!$J$3:$J$65007)</f>
        <v>0</v>
      </c>
      <c r="AI2086" s="116">
        <f ca="1">SUMIF(AAL!$K$3:$K$65061,'Risk Lv. Inforce'!$B$7:$B$1291,AAL!$L$3:$L$65007)</f>
        <v>0</v>
      </c>
      <c r="AJ2086" s="116">
        <f>VLOOKUP(B2086,AAL!$Q$4:$S$1048576,3,0)</f>
        <v>0</v>
      </c>
      <c r="AK2086" s="116">
        <f>VLOOKUP(B2086,AAL!$U$4:$W$1048576,3,0)</f>
        <v>0</v>
      </c>
      <c r="AL2086" s="69">
        <f ca="1">IFERROR(((AD2086+(AD2086*'Portfolio Stats_RMS'!$C$7))/($AB2086*(1-'Portfolio Stats_RMS'!$C$6))),0)</f>
        <v>0</v>
      </c>
      <c r="AM2086" s="69">
        <f ca="1">IFERROR(((AF2086+(AF2086*'Portfolio Stats_RMS'!$C$7))/($AB2086*(1-'Portfolio Stats_RMS'!$C$6))),0)</f>
        <v>0</v>
      </c>
      <c r="AN2086" s="69">
        <f ca="1">IFERROR(((AH2086+(AH2086*'Portfolio Stats_RMS'!$C$7))/($AB2086*(1-'Portfolio Stats_RMS'!$C$6))),0)</f>
        <v>0</v>
      </c>
      <c r="AO2086" s="69">
        <f>IFERROR(((AJ2086+(AJ2086*'Portfolio Stats_RMS'!$C$7))/(AB2086*(1-'Portfolio Stats_RMS'!$C$6))),0)</f>
        <v>0</v>
      </c>
      <c r="AP2086" s="152"/>
    </row>
    <row r="2087" spans="2:42" x14ac:dyDescent="0.25">
      <c r="B2087" s="29"/>
      <c r="C2087" s="87"/>
      <c r="D2087" s="29"/>
      <c r="E2087" s="29"/>
      <c r="F2087" s="29"/>
      <c r="G2087" s="25"/>
      <c r="H2087" s="25"/>
      <c r="I2087" s="25"/>
      <c r="J2087" s="100"/>
      <c r="K2087" s="100"/>
      <c r="L2087" s="29"/>
      <c r="M2087" s="29"/>
      <c r="N2087" s="29"/>
      <c r="O2087" s="29"/>
      <c r="P2087" s="149"/>
      <c r="Q2087" s="150"/>
      <c r="R2087" s="152"/>
      <c r="S2087" s="153"/>
      <c r="T2087" s="153"/>
      <c r="U2087" s="154"/>
      <c r="V2087" s="99"/>
      <c r="W2087" s="99"/>
      <c r="X2087" s="25"/>
      <c r="Y2087" s="25"/>
      <c r="Z2087" s="99"/>
      <c r="AA2087" s="25"/>
      <c r="AB2087" s="25"/>
      <c r="AC2087" s="99"/>
      <c r="AD2087" s="116">
        <f ca="1">SUMIF(AAL!$A$3:$A$65061,'Risk Lv. Inforce'!$B$7:$B$12091,AAL!$B$3:$B$65007)</f>
        <v>0</v>
      </c>
      <c r="AE2087" s="116">
        <f ca="1">SUMIF(AAL!$C$3:$C$65061,'Risk Lv. Inforce'!$B$7:$B$10291,AAL!$D$3:$D$65007)</f>
        <v>0</v>
      </c>
      <c r="AF2087" s="116">
        <f ca="1">SUMIF(AAL!$E$3:$E$65061,'Risk Lv. Inforce'!$B$7:$B$1291,AAL!$F$3:$F$65007)</f>
        <v>0</v>
      </c>
      <c r="AG2087" s="116">
        <f ca="1">SUMIF(AAL!$G$3:$G$65061,'Risk Lv. Inforce'!$B$7:$B$1291,AAL!$H$3:$H$65007)</f>
        <v>0</v>
      </c>
      <c r="AH2087" s="116">
        <f ca="1">SUMIF(AAL!$I$3:$I$65061,'Risk Lv. Inforce'!$B$7:$B$1291,AAL!$J$3:$J$65007)</f>
        <v>0</v>
      </c>
      <c r="AI2087" s="116">
        <f ca="1">SUMIF(AAL!$K$3:$K$65061,'Risk Lv. Inforce'!$B$7:$B$1291,AAL!$L$3:$L$65007)</f>
        <v>0</v>
      </c>
      <c r="AJ2087" s="116">
        <f>VLOOKUP(B2087,AAL!$Q$4:$S$1048576,3,0)</f>
        <v>0</v>
      </c>
      <c r="AK2087" s="116">
        <f>VLOOKUP(B2087,AAL!$U$4:$W$1048576,3,0)</f>
        <v>0</v>
      </c>
      <c r="AL2087" s="69">
        <f ca="1">IFERROR(((AD2087+(AD2087*'Portfolio Stats_RMS'!$C$7))/($AB2087*(1-'Portfolio Stats_RMS'!$C$6))),0)</f>
        <v>0</v>
      </c>
      <c r="AM2087" s="69">
        <f ca="1">IFERROR(((AF2087+(AF2087*'Portfolio Stats_RMS'!$C$7))/($AB2087*(1-'Portfolio Stats_RMS'!$C$6))),0)</f>
        <v>0</v>
      </c>
      <c r="AN2087" s="69">
        <f ca="1">IFERROR(((AH2087+(AH2087*'Portfolio Stats_RMS'!$C$7))/($AB2087*(1-'Portfolio Stats_RMS'!$C$6))),0)</f>
        <v>0</v>
      </c>
      <c r="AO2087" s="69">
        <f>IFERROR(((AJ2087+(AJ2087*'Portfolio Stats_RMS'!$C$7))/(AB2087*(1-'Portfolio Stats_RMS'!$C$6))),0)</f>
        <v>0</v>
      </c>
      <c r="AP2087" s="152"/>
    </row>
    <row r="2088" spans="2:42" x14ac:dyDescent="0.25">
      <c r="B2088" s="29"/>
      <c r="C2088" s="87"/>
      <c r="D2088" s="29"/>
      <c r="E2088" s="29"/>
      <c r="F2088" s="29"/>
      <c r="G2088" s="25"/>
      <c r="H2088" s="25"/>
      <c r="I2088" s="25"/>
      <c r="J2088" s="100"/>
      <c r="K2088" s="100"/>
      <c r="L2088" s="149"/>
      <c r="M2088" s="29"/>
      <c r="N2088" s="29"/>
      <c r="O2088" s="29"/>
      <c r="P2088" s="149"/>
      <c r="Q2088" s="150"/>
      <c r="R2088" s="152"/>
      <c r="S2088" s="153"/>
      <c r="T2088" s="153"/>
      <c r="U2088" s="154"/>
      <c r="V2088" s="99"/>
      <c r="W2088" s="99"/>
      <c r="X2088" s="25"/>
      <c r="Y2088" s="25"/>
      <c r="Z2088" s="99"/>
      <c r="AA2088" s="25"/>
      <c r="AB2088" s="25"/>
      <c r="AC2088" s="99"/>
      <c r="AD2088" s="116">
        <f ca="1">SUMIF(AAL!$A$3:$A$65061,'Risk Lv. Inforce'!$B$7:$B$12091,AAL!$B$3:$B$65007)</f>
        <v>0</v>
      </c>
      <c r="AE2088" s="116">
        <f ca="1">SUMIF(AAL!$C$3:$C$65061,'Risk Lv. Inforce'!$B$7:$B$10291,AAL!$D$3:$D$65007)</f>
        <v>0</v>
      </c>
      <c r="AF2088" s="116">
        <f ca="1">SUMIF(AAL!$E$3:$E$65061,'Risk Lv. Inforce'!$B$7:$B$1291,AAL!$F$3:$F$65007)</f>
        <v>0</v>
      </c>
      <c r="AG2088" s="116">
        <f ca="1">SUMIF(AAL!$G$3:$G$65061,'Risk Lv. Inforce'!$B$7:$B$1291,AAL!$H$3:$H$65007)</f>
        <v>0</v>
      </c>
      <c r="AH2088" s="116">
        <f ca="1">SUMIF(AAL!$I$3:$I$65061,'Risk Lv. Inforce'!$B$7:$B$1291,AAL!$J$3:$J$65007)</f>
        <v>0</v>
      </c>
      <c r="AI2088" s="116">
        <f ca="1">SUMIF(AAL!$K$3:$K$65061,'Risk Lv. Inforce'!$B$7:$B$1291,AAL!$L$3:$L$65007)</f>
        <v>0</v>
      </c>
      <c r="AJ2088" s="116">
        <f>VLOOKUP(B2088,AAL!$Q$4:$S$1048576,3,0)</f>
        <v>0</v>
      </c>
      <c r="AK2088" s="116">
        <f>VLOOKUP(B2088,AAL!$U$4:$W$1048576,3,0)</f>
        <v>0</v>
      </c>
      <c r="AL2088" s="69">
        <f ca="1">IFERROR(((AD2088+(AD2088*'Portfolio Stats_RMS'!$C$7))/($AB2088*(1-'Portfolio Stats_RMS'!$C$6))),0)</f>
        <v>0</v>
      </c>
      <c r="AM2088" s="69">
        <f ca="1">IFERROR(((AF2088+(AF2088*'Portfolio Stats_RMS'!$C$7))/($AB2088*(1-'Portfolio Stats_RMS'!$C$6))),0)</f>
        <v>0</v>
      </c>
      <c r="AN2088" s="69">
        <f ca="1">IFERROR(((AH2088+(AH2088*'Portfolio Stats_RMS'!$C$7))/($AB2088*(1-'Portfolio Stats_RMS'!$C$6))),0)</f>
        <v>0</v>
      </c>
      <c r="AO2088" s="69">
        <f>IFERROR(((AJ2088+(AJ2088*'Portfolio Stats_RMS'!$C$7))/(AB2088*(1-'Portfolio Stats_RMS'!$C$6))),0)</f>
        <v>0</v>
      </c>
      <c r="AP2088" s="152"/>
    </row>
    <row r="2089" spans="2:42" x14ac:dyDescent="0.25">
      <c r="B2089" s="29"/>
      <c r="C2089" s="87"/>
      <c r="D2089" s="29"/>
      <c r="E2089" s="29"/>
      <c r="F2089" s="29"/>
      <c r="G2089" s="25"/>
      <c r="H2089" s="25"/>
      <c r="I2089" s="25"/>
      <c r="J2089" s="100"/>
      <c r="K2089" s="100"/>
      <c r="L2089" s="29"/>
      <c r="M2089" s="29"/>
      <c r="N2089" s="29"/>
      <c r="O2089" s="29"/>
      <c r="P2089" s="149"/>
      <c r="Q2089" s="150"/>
      <c r="R2089" s="152"/>
      <c r="S2089" s="153"/>
      <c r="T2089" s="153"/>
      <c r="U2089" s="154"/>
      <c r="V2089" s="99"/>
      <c r="W2089" s="99"/>
      <c r="X2089" s="25"/>
      <c r="Y2089" s="25"/>
      <c r="Z2089" s="99"/>
      <c r="AA2089" s="25"/>
      <c r="AB2089" s="25"/>
      <c r="AC2089" s="99"/>
      <c r="AD2089" s="116">
        <f ca="1">SUMIF(AAL!$A$3:$A$65061,'Risk Lv. Inforce'!$B$7:$B$12091,AAL!$B$3:$B$65007)</f>
        <v>0</v>
      </c>
      <c r="AE2089" s="116">
        <f ca="1">SUMIF(AAL!$C$3:$C$65061,'Risk Lv. Inforce'!$B$7:$B$10291,AAL!$D$3:$D$65007)</f>
        <v>0</v>
      </c>
      <c r="AF2089" s="116">
        <f ca="1">SUMIF(AAL!$E$3:$E$65061,'Risk Lv. Inforce'!$B$7:$B$1291,AAL!$F$3:$F$65007)</f>
        <v>0</v>
      </c>
      <c r="AG2089" s="116">
        <f ca="1">SUMIF(AAL!$G$3:$G$65061,'Risk Lv. Inforce'!$B$7:$B$1291,AAL!$H$3:$H$65007)</f>
        <v>0</v>
      </c>
      <c r="AH2089" s="116">
        <f ca="1">SUMIF(AAL!$I$3:$I$65061,'Risk Lv. Inforce'!$B$7:$B$1291,AAL!$J$3:$J$65007)</f>
        <v>0</v>
      </c>
      <c r="AI2089" s="116">
        <f ca="1">SUMIF(AAL!$K$3:$K$65061,'Risk Lv. Inforce'!$B$7:$B$1291,AAL!$L$3:$L$65007)</f>
        <v>0</v>
      </c>
      <c r="AJ2089" s="116">
        <f>VLOOKUP(B2089,AAL!$Q$4:$S$1048576,3,0)</f>
        <v>0</v>
      </c>
      <c r="AK2089" s="116">
        <f>VLOOKUP(B2089,AAL!$U$4:$W$1048576,3,0)</f>
        <v>0</v>
      </c>
      <c r="AL2089" s="69">
        <f ca="1">IFERROR(((AD2089+(AD2089*'Portfolio Stats_RMS'!$C$7))/($AB2089*(1-'Portfolio Stats_RMS'!$C$6))),0)</f>
        <v>0</v>
      </c>
      <c r="AM2089" s="69">
        <f ca="1">IFERROR(((AF2089+(AF2089*'Portfolio Stats_RMS'!$C$7))/($AB2089*(1-'Portfolio Stats_RMS'!$C$6))),0)</f>
        <v>0</v>
      </c>
      <c r="AN2089" s="69">
        <f ca="1">IFERROR(((AH2089+(AH2089*'Portfolio Stats_RMS'!$C$7))/($AB2089*(1-'Portfolio Stats_RMS'!$C$6))),0)</f>
        <v>0</v>
      </c>
      <c r="AO2089" s="69">
        <f>IFERROR(((AJ2089+(AJ2089*'Portfolio Stats_RMS'!$C$7))/(AB2089*(1-'Portfolio Stats_RMS'!$C$6))),0)</f>
        <v>0</v>
      </c>
      <c r="AP2089" s="152"/>
    </row>
    <row r="2090" spans="2:42" x14ac:dyDescent="0.25">
      <c r="B2090" s="29"/>
      <c r="C2090" s="87"/>
      <c r="D2090" s="29"/>
      <c r="E2090" s="29"/>
      <c r="F2090" s="29"/>
      <c r="G2090" s="25"/>
      <c r="H2090" s="25"/>
      <c r="I2090" s="25"/>
      <c r="J2090" s="100"/>
      <c r="K2090" s="100"/>
      <c r="L2090" s="29"/>
      <c r="M2090" s="29"/>
      <c r="N2090" s="29"/>
      <c r="O2090" s="29"/>
      <c r="P2090" s="149"/>
      <c r="Q2090" s="150"/>
      <c r="R2090" s="152"/>
      <c r="S2090" s="153"/>
      <c r="T2090" s="153"/>
      <c r="U2090" s="154"/>
      <c r="V2090" s="99"/>
      <c r="W2090" s="99"/>
      <c r="X2090" s="25"/>
      <c r="Y2090" s="25"/>
      <c r="Z2090" s="99"/>
      <c r="AA2090" s="25"/>
      <c r="AB2090" s="25"/>
      <c r="AC2090" s="99"/>
      <c r="AD2090" s="116">
        <f ca="1">SUMIF(AAL!$A$3:$A$65061,'Risk Lv. Inforce'!$B$7:$B$12091,AAL!$B$3:$B$65007)</f>
        <v>0</v>
      </c>
      <c r="AE2090" s="116">
        <f ca="1">SUMIF(AAL!$C$3:$C$65061,'Risk Lv. Inforce'!$B$7:$B$10291,AAL!$D$3:$D$65007)</f>
        <v>0</v>
      </c>
      <c r="AF2090" s="116">
        <f ca="1">SUMIF(AAL!$E$3:$E$65061,'Risk Lv. Inforce'!$B$7:$B$1291,AAL!$F$3:$F$65007)</f>
        <v>0</v>
      </c>
      <c r="AG2090" s="116">
        <f ca="1">SUMIF(AAL!$G$3:$G$65061,'Risk Lv. Inforce'!$B$7:$B$1291,AAL!$H$3:$H$65007)</f>
        <v>0</v>
      </c>
      <c r="AH2090" s="116">
        <f ca="1">SUMIF(AAL!$I$3:$I$65061,'Risk Lv. Inforce'!$B$7:$B$1291,AAL!$J$3:$J$65007)</f>
        <v>0</v>
      </c>
      <c r="AI2090" s="116">
        <f ca="1">SUMIF(AAL!$K$3:$K$65061,'Risk Lv. Inforce'!$B$7:$B$1291,AAL!$L$3:$L$65007)</f>
        <v>0</v>
      </c>
      <c r="AJ2090" s="116">
        <f>VLOOKUP(B2090,AAL!$Q$4:$S$1048576,3,0)</f>
        <v>0</v>
      </c>
      <c r="AK2090" s="116">
        <f>VLOOKUP(B2090,AAL!$U$4:$W$1048576,3,0)</f>
        <v>0</v>
      </c>
      <c r="AL2090" s="69">
        <f ca="1">IFERROR(((AD2090+(AD2090*'Portfolio Stats_RMS'!$C$7))/($AB2090*(1-'Portfolio Stats_RMS'!$C$6))),0)</f>
        <v>0</v>
      </c>
      <c r="AM2090" s="69">
        <f ca="1">IFERROR(((AF2090+(AF2090*'Portfolio Stats_RMS'!$C$7))/($AB2090*(1-'Portfolio Stats_RMS'!$C$6))),0)</f>
        <v>0</v>
      </c>
      <c r="AN2090" s="69">
        <f ca="1">IFERROR(((AH2090+(AH2090*'Portfolio Stats_RMS'!$C$7))/($AB2090*(1-'Portfolio Stats_RMS'!$C$6))),0)</f>
        <v>0</v>
      </c>
      <c r="AO2090" s="69">
        <f>IFERROR(((AJ2090+(AJ2090*'Portfolio Stats_RMS'!$C$7))/(AB2090*(1-'Portfolio Stats_RMS'!$C$6))),0)</f>
        <v>0</v>
      </c>
      <c r="AP2090" s="152"/>
    </row>
    <row r="2091" spans="2:42" x14ac:dyDescent="0.25">
      <c r="B2091" s="29"/>
      <c r="C2091" s="87"/>
      <c r="D2091" s="29"/>
      <c r="E2091" s="29"/>
      <c r="F2091" s="29"/>
      <c r="G2091" s="25"/>
      <c r="H2091" s="25"/>
      <c r="I2091" s="25"/>
      <c r="J2091" s="100"/>
      <c r="K2091" s="100"/>
      <c r="L2091" s="29"/>
      <c r="M2091" s="29"/>
      <c r="N2091" s="29"/>
      <c r="O2091" s="29"/>
      <c r="P2091" s="149"/>
      <c r="Q2091" s="150"/>
      <c r="R2091" s="152"/>
      <c r="S2091" s="153"/>
      <c r="T2091" s="153"/>
      <c r="U2091" s="154"/>
      <c r="V2091" s="99"/>
      <c r="W2091" s="99"/>
      <c r="X2091" s="25"/>
      <c r="Y2091" s="25"/>
      <c r="Z2091" s="99"/>
      <c r="AA2091" s="25"/>
      <c r="AB2091" s="25"/>
      <c r="AC2091" s="99"/>
      <c r="AD2091" s="116">
        <f ca="1">SUMIF(AAL!$A$3:$A$65061,'Risk Lv. Inforce'!$B$7:$B$12091,AAL!$B$3:$B$65007)</f>
        <v>0</v>
      </c>
      <c r="AE2091" s="116">
        <f ca="1">SUMIF(AAL!$C$3:$C$65061,'Risk Lv. Inforce'!$B$7:$B$10291,AAL!$D$3:$D$65007)</f>
        <v>0</v>
      </c>
      <c r="AF2091" s="116">
        <f ca="1">SUMIF(AAL!$E$3:$E$65061,'Risk Lv. Inforce'!$B$7:$B$1291,AAL!$F$3:$F$65007)</f>
        <v>0</v>
      </c>
      <c r="AG2091" s="116">
        <f ca="1">SUMIF(AAL!$G$3:$G$65061,'Risk Lv. Inforce'!$B$7:$B$1291,AAL!$H$3:$H$65007)</f>
        <v>0</v>
      </c>
      <c r="AH2091" s="116">
        <f ca="1">SUMIF(AAL!$I$3:$I$65061,'Risk Lv. Inforce'!$B$7:$B$1291,AAL!$J$3:$J$65007)</f>
        <v>0</v>
      </c>
      <c r="AI2091" s="116">
        <f ca="1">SUMIF(AAL!$K$3:$K$65061,'Risk Lv. Inforce'!$B$7:$B$1291,AAL!$L$3:$L$65007)</f>
        <v>0</v>
      </c>
      <c r="AJ2091" s="116">
        <f>VLOOKUP(B2091,AAL!$Q$4:$S$1048576,3,0)</f>
        <v>0</v>
      </c>
      <c r="AK2091" s="116">
        <f>VLOOKUP(B2091,AAL!$U$4:$W$1048576,3,0)</f>
        <v>0</v>
      </c>
      <c r="AL2091" s="69">
        <f ca="1">IFERROR(((AD2091+(AD2091*'Portfolio Stats_RMS'!$C$7))/($AB2091*(1-'Portfolio Stats_RMS'!$C$6))),0)</f>
        <v>0</v>
      </c>
      <c r="AM2091" s="69">
        <f ca="1">IFERROR(((AF2091+(AF2091*'Portfolio Stats_RMS'!$C$7))/($AB2091*(1-'Portfolio Stats_RMS'!$C$6))),0)</f>
        <v>0</v>
      </c>
      <c r="AN2091" s="69">
        <f ca="1">IFERROR(((AH2091+(AH2091*'Portfolio Stats_RMS'!$C$7))/($AB2091*(1-'Portfolio Stats_RMS'!$C$6))),0)</f>
        <v>0</v>
      </c>
      <c r="AO2091" s="69">
        <f>IFERROR(((AJ2091+(AJ2091*'Portfolio Stats_RMS'!$C$7))/(AB2091*(1-'Portfolio Stats_RMS'!$C$6))),0)</f>
        <v>0</v>
      </c>
      <c r="AP2091" s="152"/>
    </row>
    <row r="2092" spans="2:42" x14ac:dyDescent="0.25">
      <c r="B2092" s="29"/>
      <c r="C2092" s="87"/>
      <c r="D2092" s="29"/>
      <c r="E2092" s="29"/>
      <c r="F2092" s="29"/>
      <c r="G2092" s="25"/>
      <c r="H2092" s="25"/>
      <c r="I2092" s="25"/>
      <c r="J2092" s="100"/>
      <c r="K2092" s="100"/>
      <c r="L2092" s="149"/>
      <c r="M2092" s="29"/>
      <c r="N2092" s="29"/>
      <c r="O2092" s="29"/>
      <c r="P2092" s="149"/>
      <c r="Q2092" s="150"/>
      <c r="R2092" s="152"/>
      <c r="S2092" s="153"/>
      <c r="T2092" s="153"/>
      <c r="U2092" s="154"/>
      <c r="V2092" s="99"/>
      <c r="W2092" s="99"/>
      <c r="X2092" s="25"/>
      <c r="Y2092" s="25"/>
      <c r="Z2092" s="99"/>
      <c r="AA2092" s="25"/>
      <c r="AB2092" s="25"/>
      <c r="AC2092" s="99"/>
      <c r="AD2092" s="116">
        <f ca="1">SUMIF(AAL!$A$3:$A$65061,'Risk Lv. Inforce'!$B$7:$B$12091,AAL!$B$3:$B$65007)</f>
        <v>0</v>
      </c>
      <c r="AE2092" s="116">
        <f ca="1">SUMIF(AAL!$C$3:$C$65061,'Risk Lv. Inforce'!$B$7:$B$10291,AAL!$D$3:$D$65007)</f>
        <v>0</v>
      </c>
      <c r="AF2092" s="116">
        <f ca="1">SUMIF(AAL!$E$3:$E$65061,'Risk Lv. Inforce'!$B$7:$B$1291,AAL!$F$3:$F$65007)</f>
        <v>0</v>
      </c>
      <c r="AG2092" s="116">
        <f ca="1">SUMIF(AAL!$G$3:$G$65061,'Risk Lv. Inforce'!$B$7:$B$1291,AAL!$H$3:$H$65007)</f>
        <v>0</v>
      </c>
      <c r="AH2092" s="116">
        <f ca="1">SUMIF(AAL!$I$3:$I$65061,'Risk Lv. Inforce'!$B$7:$B$1291,AAL!$J$3:$J$65007)</f>
        <v>0</v>
      </c>
      <c r="AI2092" s="116">
        <f ca="1">SUMIF(AAL!$K$3:$K$65061,'Risk Lv. Inforce'!$B$7:$B$1291,AAL!$L$3:$L$65007)</f>
        <v>0</v>
      </c>
      <c r="AJ2092" s="116">
        <f>VLOOKUP(B2092,AAL!$Q$4:$S$1048576,3,0)</f>
        <v>0</v>
      </c>
      <c r="AK2092" s="116">
        <f>VLOOKUP(B2092,AAL!$U$4:$W$1048576,3,0)</f>
        <v>0</v>
      </c>
      <c r="AL2092" s="69">
        <f ca="1">IFERROR(((AD2092+(AD2092*'Portfolio Stats_RMS'!$C$7))/($AB2092*(1-'Portfolio Stats_RMS'!$C$6))),0)</f>
        <v>0</v>
      </c>
      <c r="AM2092" s="69">
        <f ca="1">IFERROR(((AF2092+(AF2092*'Portfolio Stats_RMS'!$C$7))/($AB2092*(1-'Portfolio Stats_RMS'!$C$6))),0)</f>
        <v>0</v>
      </c>
      <c r="AN2092" s="69">
        <f ca="1">IFERROR(((AH2092+(AH2092*'Portfolio Stats_RMS'!$C$7))/($AB2092*(1-'Portfolio Stats_RMS'!$C$6))),0)</f>
        <v>0</v>
      </c>
      <c r="AO2092" s="69">
        <f>IFERROR(((AJ2092+(AJ2092*'Portfolio Stats_RMS'!$C$7))/(AB2092*(1-'Portfolio Stats_RMS'!$C$6))),0)</f>
        <v>0</v>
      </c>
      <c r="AP2092" s="152"/>
    </row>
    <row r="2093" spans="2:42" x14ac:dyDescent="0.25">
      <c r="B2093" s="29"/>
      <c r="C2093" s="87"/>
      <c r="D2093" s="29"/>
      <c r="E2093" s="29"/>
      <c r="F2093" s="29"/>
      <c r="G2093" s="25"/>
      <c r="H2093" s="25"/>
      <c r="I2093" s="25"/>
      <c r="J2093" s="100"/>
      <c r="K2093" s="100"/>
      <c r="L2093" s="149"/>
      <c r="M2093" s="29"/>
      <c r="N2093" s="29"/>
      <c r="O2093" s="29"/>
      <c r="P2093" s="149"/>
      <c r="Q2093" s="150"/>
      <c r="R2093" s="152"/>
      <c r="S2093" s="153"/>
      <c r="T2093" s="153"/>
      <c r="U2093" s="154"/>
      <c r="V2093" s="99"/>
      <c r="W2093" s="99"/>
      <c r="X2093" s="25"/>
      <c r="Y2093" s="25"/>
      <c r="Z2093" s="99"/>
      <c r="AA2093" s="25"/>
      <c r="AB2093" s="25"/>
      <c r="AC2093" s="99"/>
      <c r="AD2093" s="116">
        <f ca="1">SUMIF(AAL!$A$3:$A$65061,'Risk Lv. Inforce'!$B$7:$B$12091,AAL!$B$3:$B$65007)</f>
        <v>0</v>
      </c>
      <c r="AE2093" s="116">
        <f ca="1">SUMIF(AAL!$C$3:$C$65061,'Risk Lv. Inforce'!$B$7:$B$10291,AAL!$D$3:$D$65007)</f>
        <v>0</v>
      </c>
      <c r="AF2093" s="116">
        <f ca="1">SUMIF(AAL!$E$3:$E$65061,'Risk Lv. Inforce'!$B$7:$B$1291,AAL!$F$3:$F$65007)</f>
        <v>0</v>
      </c>
      <c r="AG2093" s="116">
        <f ca="1">SUMIF(AAL!$G$3:$G$65061,'Risk Lv. Inforce'!$B$7:$B$1291,AAL!$H$3:$H$65007)</f>
        <v>0</v>
      </c>
      <c r="AH2093" s="116">
        <f ca="1">SUMIF(AAL!$I$3:$I$65061,'Risk Lv. Inforce'!$B$7:$B$1291,AAL!$J$3:$J$65007)</f>
        <v>0</v>
      </c>
      <c r="AI2093" s="116">
        <f ca="1">SUMIF(AAL!$K$3:$K$65061,'Risk Lv. Inforce'!$B$7:$B$1291,AAL!$L$3:$L$65007)</f>
        <v>0</v>
      </c>
      <c r="AJ2093" s="116">
        <f>VLOOKUP(B2093,AAL!$Q$4:$S$1048576,3,0)</f>
        <v>0</v>
      </c>
      <c r="AK2093" s="116">
        <f>VLOOKUP(B2093,AAL!$U$4:$W$1048576,3,0)</f>
        <v>0</v>
      </c>
      <c r="AL2093" s="69">
        <f ca="1">IFERROR(((AD2093+(AD2093*'Portfolio Stats_RMS'!$C$7))/($AB2093*(1-'Portfolio Stats_RMS'!$C$6))),0)</f>
        <v>0</v>
      </c>
      <c r="AM2093" s="69">
        <f ca="1">IFERROR(((AF2093+(AF2093*'Portfolio Stats_RMS'!$C$7))/($AB2093*(1-'Portfolio Stats_RMS'!$C$6))),0)</f>
        <v>0</v>
      </c>
      <c r="AN2093" s="69">
        <f ca="1">IFERROR(((AH2093+(AH2093*'Portfolio Stats_RMS'!$C$7))/($AB2093*(1-'Portfolio Stats_RMS'!$C$6))),0)</f>
        <v>0</v>
      </c>
      <c r="AO2093" s="69">
        <f>IFERROR(((AJ2093+(AJ2093*'Portfolio Stats_RMS'!$C$7))/(AB2093*(1-'Portfolio Stats_RMS'!$C$6))),0)</f>
        <v>0</v>
      </c>
      <c r="AP2093" s="152"/>
    </row>
    <row r="2094" spans="2:42" x14ac:dyDescent="0.25">
      <c r="B2094" s="29"/>
      <c r="C2094" s="87"/>
      <c r="D2094" s="29"/>
      <c r="E2094" s="29"/>
      <c r="F2094" s="29"/>
      <c r="G2094" s="25"/>
      <c r="H2094" s="25"/>
      <c r="I2094" s="25"/>
      <c r="J2094" s="100"/>
      <c r="K2094" s="100"/>
      <c r="L2094" s="29"/>
      <c r="M2094" s="29"/>
      <c r="N2094" s="29"/>
      <c r="O2094" s="29"/>
      <c r="P2094" s="149"/>
      <c r="Q2094" s="150"/>
      <c r="R2094" s="152"/>
      <c r="S2094" s="153"/>
      <c r="T2094" s="153"/>
      <c r="U2094" s="154"/>
      <c r="V2094" s="99"/>
      <c r="W2094" s="99"/>
      <c r="X2094" s="25"/>
      <c r="Y2094" s="25"/>
      <c r="Z2094" s="99"/>
      <c r="AA2094" s="25"/>
      <c r="AB2094" s="25"/>
      <c r="AC2094" s="99"/>
      <c r="AD2094" s="116">
        <f ca="1">SUMIF(AAL!$A$3:$A$65061,'Risk Lv. Inforce'!$B$7:$B$12091,AAL!$B$3:$B$65007)</f>
        <v>0</v>
      </c>
      <c r="AE2094" s="116">
        <f ca="1">SUMIF(AAL!$C$3:$C$65061,'Risk Lv. Inforce'!$B$7:$B$10291,AAL!$D$3:$D$65007)</f>
        <v>0</v>
      </c>
      <c r="AF2094" s="116">
        <f ca="1">SUMIF(AAL!$E$3:$E$65061,'Risk Lv. Inforce'!$B$7:$B$1291,AAL!$F$3:$F$65007)</f>
        <v>0</v>
      </c>
      <c r="AG2094" s="116">
        <f ca="1">SUMIF(AAL!$G$3:$G$65061,'Risk Lv. Inforce'!$B$7:$B$1291,AAL!$H$3:$H$65007)</f>
        <v>0</v>
      </c>
      <c r="AH2094" s="116">
        <f ca="1">SUMIF(AAL!$I$3:$I$65061,'Risk Lv. Inforce'!$B$7:$B$1291,AAL!$J$3:$J$65007)</f>
        <v>0</v>
      </c>
      <c r="AI2094" s="116">
        <f ca="1">SUMIF(AAL!$K$3:$K$65061,'Risk Lv. Inforce'!$B$7:$B$1291,AAL!$L$3:$L$65007)</f>
        <v>0</v>
      </c>
      <c r="AJ2094" s="116">
        <f>VLOOKUP(B2094,AAL!$Q$4:$S$1048576,3,0)</f>
        <v>0</v>
      </c>
      <c r="AK2094" s="116">
        <f>VLOOKUP(B2094,AAL!$U$4:$W$1048576,3,0)</f>
        <v>0</v>
      </c>
      <c r="AL2094" s="69">
        <f ca="1">IFERROR(((AD2094+(AD2094*'Portfolio Stats_RMS'!$C$7))/($AB2094*(1-'Portfolio Stats_RMS'!$C$6))),0)</f>
        <v>0</v>
      </c>
      <c r="AM2094" s="69">
        <f ca="1">IFERROR(((AF2094+(AF2094*'Portfolio Stats_RMS'!$C$7))/($AB2094*(1-'Portfolio Stats_RMS'!$C$6))),0)</f>
        <v>0</v>
      </c>
      <c r="AN2094" s="69">
        <f ca="1">IFERROR(((AH2094+(AH2094*'Portfolio Stats_RMS'!$C$7))/($AB2094*(1-'Portfolio Stats_RMS'!$C$6))),0)</f>
        <v>0</v>
      </c>
      <c r="AO2094" s="69">
        <f>IFERROR(((AJ2094+(AJ2094*'Portfolio Stats_RMS'!$C$7))/(AB2094*(1-'Portfolio Stats_RMS'!$C$6))),0)</f>
        <v>0</v>
      </c>
      <c r="AP2094" s="152"/>
    </row>
    <row r="2095" spans="2:42" x14ac:dyDescent="0.25">
      <c r="B2095" s="29"/>
      <c r="C2095" s="87"/>
      <c r="D2095" s="29"/>
      <c r="E2095" s="29"/>
      <c r="F2095" s="29"/>
      <c r="G2095" s="25"/>
      <c r="H2095" s="25"/>
      <c r="I2095" s="25"/>
      <c r="J2095" s="100"/>
      <c r="K2095" s="100"/>
      <c r="L2095" s="149"/>
      <c r="M2095" s="29"/>
      <c r="N2095" s="29"/>
      <c r="O2095" s="29"/>
      <c r="P2095" s="149"/>
      <c r="Q2095" s="150"/>
      <c r="R2095" s="152"/>
      <c r="S2095" s="153"/>
      <c r="T2095" s="153"/>
      <c r="U2095" s="154"/>
      <c r="V2095" s="99"/>
      <c r="W2095" s="99"/>
      <c r="X2095" s="25"/>
      <c r="Y2095" s="25"/>
      <c r="Z2095" s="99"/>
      <c r="AA2095" s="25"/>
      <c r="AB2095" s="25"/>
      <c r="AC2095" s="99"/>
      <c r="AD2095" s="116">
        <f ca="1">SUMIF(AAL!$A$3:$A$65061,'Risk Lv. Inforce'!$B$7:$B$12091,AAL!$B$3:$B$65007)</f>
        <v>0</v>
      </c>
      <c r="AE2095" s="116">
        <f ca="1">SUMIF(AAL!$C$3:$C$65061,'Risk Lv. Inforce'!$B$7:$B$10291,AAL!$D$3:$D$65007)</f>
        <v>0</v>
      </c>
      <c r="AF2095" s="116">
        <f ca="1">SUMIF(AAL!$E$3:$E$65061,'Risk Lv. Inforce'!$B$7:$B$1291,AAL!$F$3:$F$65007)</f>
        <v>0</v>
      </c>
      <c r="AG2095" s="116">
        <f ca="1">SUMIF(AAL!$G$3:$G$65061,'Risk Lv. Inforce'!$B$7:$B$1291,AAL!$H$3:$H$65007)</f>
        <v>0</v>
      </c>
      <c r="AH2095" s="116">
        <f ca="1">SUMIF(AAL!$I$3:$I$65061,'Risk Lv. Inforce'!$B$7:$B$1291,AAL!$J$3:$J$65007)</f>
        <v>0</v>
      </c>
      <c r="AI2095" s="116">
        <f ca="1">SUMIF(AAL!$K$3:$K$65061,'Risk Lv. Inforce'!$B$7:$B$1291,AAL!$L$3:$L$65007)</f>
        <v>0</v>
      </c>
      <c r="AJ2095" s="116">
        <f>VLOOKUP(B2095,AAL!$Q$4:$S$1048576,3,0)</f>
        <v>0</v>
      </c>
      <c r="AK2095" s="116">
        <f>VLOOKUP(B2095,AAL!$U$4:$W$1048576,3,0)</f>
        <v>0</v>
      </c>
      <c r="AL2095" s="69">
        <f ca="1">IFERROR(((AD2095+(AD2095*'Portfolio Stats_RMS'!$C$7))/($AB2095*(1-'Portfolio Stats_RMS'!$C$6))),0)</f>
        <v>0</v>
      </c>
      <c r="AM2095" s="69">
        <f ca="1">IFERROR(((AF2095+(AF2095*'Portfolio Stats_RMS'!$C$7))/($AB2095*(1-'Portfolio Stats_RMS'!$C$6))),0)</f>
        <v>0</v>
      </c>
      <c r="AN2095" s="69">
        <f ca="1">IFERROR(((AH2095+(AH2095*'Portfolio Stats_RMS'!$C$7))/($AB2095*(1-'Portfolio Stats_RMS'!$C$6))),0)</f>
        <v>0</v>
      </c>
      <c r="AO2095" s="69">
        <f>IFERROR(((AJ2095+(AJ2095*'Portfolio Stats_RMS'!$C$7))/(AB2095*(1-'Portfolio Stats_RMS'!$C$6))),0)</f>
        <v>0</v>
      </c>
      <c r="AP2095" s="152"/>
    </row>
    <row r="2096" spans="2:42" x14ac:dyDescent="0.25">
      <c r="B2096" s="29"/>
      <c r="C2096" s="87"/>
      <c r="D2096" s="29"/>
      <c r="E2096" s="29"/>
      <c r="F2096" s="29"/>
      <c r="G2096" s="25"/>
      <c r="H2096" s="25"/>
      <c r="I2096" s="25"/>
      <c r="J2096" s="100"/>
      <c r="K2096" s="100"/>
      <c r="L2096" s="29"/>
      <c r="M2096" s="29"/>
      <c r="N2096" s="29"/>
      <c r="O2096" s="29"/>
      <c r="P2096" s="149"/>
      <c r="Q2096" s="150"/>
      <c r="R2096" s="152"/>
      <c r="S2096" s="153"/>
      <c r="T2096" s="153"/>
      <c r="U2096" s="154"/>
      <c r="V2096" s="99"/>
      <c r="W2096" s="99"/>
      <c r="X2096" s="25"/>
      <c r="Y2096" s="25"/>
      <c r="Z2096" s="99"/>
      <c r="AA2096" s="25"/>
      <c r="AB2096" s="25"/>
      <c r="AC2096" s="99"/>
      <c r="AD2096" s="116">
        <f ca="1">SUMIF(AAL!$A$3:$A$65061,'Risk Lv. Inforce'!$B$7:$B$12091,AAL!$B$3:$B$65007)</f>
        <v>0</v>
      </c>
      <c r="AE2096" s="116">
        <f ca="1">SUMIF(AAL!$C$3:$C$65061,'Risk Lv. Inforce'!$B$7:$B$10291,AAL!$D$3:$D$65007)</f>
        <v>0</v>
      </c>
      <c r="AF2096" s="116">
        <f ca="1">SUMIF(AAL!$E$3:$E$65061,'Risk Lv. Inforce'!$B$7:$B$1291,AAL!$F$3:$F$65007)</f>
        <v>0</v>
      </c>
      <c r="AG2096" s="116">
        <f ca="1">SUMIF(AAL!$G$3:$G$65061,'Risk Lv. Inforce'!$B$7:$B$1291,AAL!$H$3:$H$65007)</f>
        <v>0</v>
      </c>
      <c r="AH2096" s="116">
        <f ca="1">SUMIF(AAL!$I$3:$I$65061,'Risk Lv. Inforce'!$B$7:$B$1291,AAL!$J$3:$J$65007)</f>
        <v>0</v>
      </c>
      <c r="AI2096" s="116">
        <f ca="1">SUMIF(AAL!$K$3:$K$65061,'Risk Lv. Inforce'!$B$7:$B$1291,AAL!$L$3:$L$65007)</f>
        <v>0</v>
      </c>
      <c r="AJ2096" s="116">
        <f>VLOOKUP(B2096,AAL!$Q$4:$S$1048576,3,0)</f>
        <v>0</v>
      </c>
      <c r="AK2096" s="116">
        <f>VLOOKUP(B2096,AAL!$U$4:$W$1048576,3,0)</f>
        <v>0</v>
      </c>
      <c r="AL2096" s="69">
        <f ca="1">IFERROR(((AD2096+(AD2096*'Portfolio Stats_RMS'!$C$7))/($AB2096*(1-'Portfolio Stats_RMS'!$C$6))),0)</f>
        <v>0</v>
      </c>
      <c r="AM2096" s="69">
        <f ca="1">IFERROR(((AF2096+(AF2096*'Portfolio Stats_RMS'!$C$7))/($AB2096*(1-'Portfolio Stats_RMS'!$C$6))),0)</f>
        <v>0</v>
      </c>
      <c r="AN2096" s="69">
        <f ca="1">IFERROR(((AH2096+(AH2096*'Portfolio Stats_RMS'!$C$7))/($AB2096*(1-'Portfolio Stats_RMS'!$C$6))),0)</f>
        <v>0</v>
      </c>
      <c r="AO2096" s="69">
        <f>IFERROR(((AJ2096+(AJ2096*'Portfolio Stats_RMS'!$C$7))/(AB2096*(1-'Portfolio Stats_RMS'!$C$6))),0)</f>
        <v>0</v>
      </c>
      <c r="AP2096" s="152"/>
    </row>
    <row r="2097" spans="2:42" x14ac:dyDescent="0.25">
      <c r="B2097" s="29"/>
      <c r="C2097" s="87"/>
      <c r="D2097" s="29"/>
      <c r="E2097" s="29"/>
      <c r="F2097" s="29"/>
      <c r="G2097" s="25"/>
      <c r="H2097" s="25"/>
      <c r="I2097" s="25"/>
      <c r="J2097" s="100"/>
      <c r="K2097" s="100"/>
      <c r="L2097" s="149"/>
      <c r="M2097" s="29"/>
      <c r="N2097" s="29"/>
      <c r="O2097" s="29"/>
      <c r="P2097" s="149"/>
      <c r="Q2097" s="150"/>
      <c r="R2097" s="152"/>
      <c r="S2097" s="153"/>
      <c r="T2097" s="153"/>
      <c r="U2097" s="154"/>
      <c r="V2097" s="99"/>
      <c r="W2097" s="99"/>
      <c r="X2097" s="25"/>
      <c r="Y2097" s="25"/>
      <c r="Z2097" s="99"/>
      <c r="AA2097" s="25"/>
      <c r="AB2097" s="25"/>
      <c r="AC2097" s="99"/>
      <c r="AD2097" s="116">
        <f ca="1">SUMIF(AAL!$A$3:$A$65061,'Risk Lv. Inforce'!$B$7:$B$12091,AAL!$B$3:$B$65007)</f>
        <v>0</v>
      </c>
      <c r="AE2097" s="116">
        <f ca="1">SUMIF(AAL!$C$3:$C$65061,'Risk Lv. Inforce'!$B$7:$B$10291,AAL!$D$3:$D$65007)</f>
        <v>0</v>
      </c>
      <c r="AF2097" s="116">
        <f ca="1">SUMIF(AAL!$E$3:$E$65061,'Risk Lv. Inforce'!$B$7:$B$1291,AAL!$F$3:$F$65007)</f>
        <v>0</v>
      </c>
      <c r="AG2097" s="116">
        <f ca="1">SUMIF(AAL!$G$3:$G$65061,'Risk Lv. Inforce'!$B$7:$B$1291,AAL!$H$3:$H$65007)</f>
        <v>0</v>
      </c>
      <c r="AH2097" s="116">
        <f ca="1">SUMIF(AAL!$I$3:$I$65061,'Risk Lv. Inforce'!$B$7:$B$1291,AAL!$J$3:$J$65007)</f>
        <v>0</v>
      </c>
      <c r="AI2097" s="116">
        <f ca="1">SUMIF(AAL!$K$3:$K$65061,'Risk Lv. Inforce'!$B$7:$B$1291,AAL!$L$3:$L$65007)</f>
        <v>0</v>
      </c>
      <c r="AJ2097" s="116">
        <f>VLOOKUP(B2097,AAL!$Q$4:$S$1048576,3,0)</f>
        <v>0</v>
      </c>
      <c r="AK2097" s="116">
        <f>VLOOKUP(B2097,AAL!$U$4:$W$1048576,3,0)</f>
        <v>0</v>
      </c>
      <c r="AL2097" s="69">
        <f ca="1">IFERROR(((AD2097+(AD2097*'Portfolio Stats_RMS'!$C$7))/($AB2097*(1-'Portfolio Stats_RMS'!$C$6))),0)</f>
        <v>0</v>
      </c>
      <c r="AM2097" s="69">
        <f ca="1">IFERROR(((AF2097+(AF2097*'Portfolio Stats_RMS'!$C$7))/($AB2097*(1-'Portfolio Stats_RMS'!$C$6))),0)</f>
        <v>0</v>
      </c>
      <c r="AN2097" s="69">
        <f ca="1">IFERROR(((AH2097+(AH2097*'Portfolio Stats_RMS'!$C$7))/($AB2097*(1-'Portfolio Stats_RMS'!$C$6))),0)</f>
        <v>0</v>
      </c>
      <c r="AO2097" s="69">
        <f>IFERROR(((AJ2097+(AJ2097*'Portfolio Stats_RMS'!$C$7))/(AB2097*(1-'Portfolio Stats_RMS'!$C$6))),0)</f>
        <v>0</v>
      </c>
      <c r="AP2097" s="152"/>
    </row>
    <row r="2098" spans="2:42" x14ac:dyDescent="0.25">
      <c r="B2098" s="29"/>
      <c r="C2098" s="87"/>
      <c r="D2098" s="29"/>
      <c r="E2098" s="29"/>
      <c r="F2098" s="29"/>
      <c r="G2098" s="25"/>
      <c r="H2098" s="25"/>
      <c r="I2098" s="25"/>
      <c r="J2098" s="100"/>
      <c r="K2098" s="100"/>
      <c r="L2098" s="29"/>
      <c r="M2098" s="29"/>
      <c r="N2098" s="29"/>
      <c r="O2098" s="29"/>
      <c r="P2098" s="149"/>
      <c r="Q2098" s="150"/>
      <c r="R2098" s="152"/>
      <c r="S2098" s="153"/>
      <c r="T2098" s="153"/>
      <c r="U2098" s="154"/>
      <c r="V2098" s="99"/>
      <c r="W2098" s="99"/>
      <c r="X2098" s="25"/>
      <c r="Y2098" s="25"/>
      <c r="Z2098" s="99"/>
      <c r="AA2098" s="25"/>
      <c r="AB2098" s="25"/>
      <c r="AC2098" s="99"/>
      <c r="AD2098" s="116">
        <f ca="1">SUMIF(AAL!$A$3:$A$65061,'Risk Lv. Inforce'!$B$7:$B$12091,AAL!$B$3:$B$65007)</f>
        <v>0</v>
      </c>
      <c r="AE2098" s="116">
        <f ca="1">SUMIF(AAL!$C$3:$C$65061,'Risk Lv. Inforce'!$B$7:$B$10291,AAL!$D$3:$D$65007)</f>
        <v>0</v>
      </c>
      <c r="AF2098" s="116">
        <f ca="1">SUMIF(AAL!$E$3:$E$65061,'Risk Lv. Inforce'!$B$7:$B$1291,AAL!$F$3:$F$65007)</f>
        <v>0</v>
      </c>
      <c r="AG2098" s="116">
        <f ca="1">SUMIF(AAL!$G$3:$G$65061,'Risk Lv. Inforce'!$B$7:$B$1291,AAL!$H$3:$H$65007)</f>
        <v>0</v>
      </c>
      <c r="AH2098" s="116">
        <f ca="1">SUMIF(AAL!$I$3:$I$65061,'Risk Lv. Inforce'!$B$7:$B$1291,AAL!$J$3:$J$65007)</f>
        <v>0</v>
      </c>
      <c r="AI2098" s="116">
        <f ca="1">SUMIF(AAL!$K$3:$K$65061,'Risk Lv. Inforce'!$B$7:$B$1291,AAL!$L$3:$L$65007)</f>
        <v>0</v>
      </c>
      <c r="AJ2098" s="116">
        <f>VLOOKUP(B2098,AAL!$Q$4:$S$1048576,3,0)</f>
        <v>0</v>
      </c>
      <c r="AK2098" s="116">
        <f>VLOOKUP(B2098,AAL!$U$4:$W$1048576,3,0)</f>
        <v>0</v>
      </c>
      <c r="AL2098" s="69">
        <f ca="1">IFERROR(((AD2098+(AD2098*'Portfolio Stats_RMS'!$C$7))/($AB2098*(1-'Portfolio Stats_RMS'!$C$6))),0)</f>
        <v>0</v>
      </c>
      <c r="AM2098" s="69">
        <f ca="1">IFERROR(((AF2098+(AF2098*'Portfolio Stats_RMS'!$C$7))/($AB2098*(1-'Portfolio Stats_RMS'!$C$6))),0)</f>
        <v>0</v>
      </c>
      <c r="AN2098" s="69">
        <f ca="1">IFERROR(((AH2098+(AH2098*'Portfolio Stats_RMS'!$C$7))/($AB2098*(1-'Portfolio Stats_RMS'!$C$6))),0)</f>
        <v>0</v>
      </c>
      <c r="AO2098" s="69">
        <f>IFERROR(((AJ2098+(AJ2098*'Portfolio Stats_RMS'!$C$7))/(AB2098*(1-'Portfolio Stats_RMS'!$C$6))),0)</f>
        <v>0</v>
      </c>
      <c r="AP2098" s="152"/>
    </row>
    <row r="2099" spans="2:42" x14ac:dyDescent="0.25">
      <c r="B2099" s="29"/>
      <c r="C2099" s="87"/>
      <c r="D2099" s="29"/>
      <c r="E2099" s="29"/>
      <c r="F2099" s="29"/>
      <c r="G2099" s="25"/>
      <c r="H2099" s="25"/>
      <c r="I2099" s="25"/>
      <c r="J2099" s="100"/>
      <c r="K2099" s="100"/>
      <c r="L2099" s="149"/>
      <c r="M2099" s="29"/>
      <c r="N2099" s="29"/>
      <c r="O2099" s="29"/>
      <c r="P2099" s="149"/>
      <c r="Q2099" s="150"/>
      <c r="R2099" s="152"/>
      <c r="S2099" s="153"/>
      <c r="T2099" s="153"/>
      <c r="U2099" s="154"/>
      <c r="V2099" s="99"/>
      <c r="W2099" s="99"/>
      <c r="X2099" s="25"/>
      <c r="Y2099" s="25"/>
      <c r="Z2099" s="99"/>
      <c r="AA2099" s="25"/>
      <c r="AB2099" s="25"/>
      <c r="AC2099" s="99"/>
      <c r="AD2099" s="116">
        <f ca="1">SUMIF(AAL!$A$3:$A$65061,'Risk Lv. Inforce'!$B$7:$B$12091,AAL!$B$3:$B$65007)</f>
        <v>0</v>
      </c>
      <c r="AE2099" s="116">
        <f ca="1">SUMIF(AAL!$C$3:$C$65061,'Risk Lv. Inforce'!$B$7:$B$10291,AAL!$D$3:$D$65007)</f>
        <v>0</v>
      </c>
      <c r="AF2099" s="116">
        <f ca="1">SUMIF(AAL!$E$3:$E$65061,'Risk Lv. Inforce'!$B$7:$B$1291,AAL!$F$3:$F$65007)</f>
        <v>0</v>
      </c>
      <c r="AG2099" s="116">
        <f ca="1">SUMIF(AAL!$G$3:$G$65061,'Risk Lv. Inforce'!$B$7:$B$1291,AAL!$H$3:$H$65007)</f>
        <v>0</v>
      </c>
      <c r="AH2099" s="116">
        <f ca="1">SUMIF(AAL!$I$3:$I$65061,'Risk Lv. Inforce'!$B$7:$B$1291,AAL!$J$3:$J$65007)</f>
        <v>0</v>
      </c>
      <c r="AI2099" s="116">
        <f ca="1">SUMIF(AAL!$K$3:$K$65061,'Risk Lv. Inforce'!$B$7:$B$1291,AAL!$L$3:$L$65007)</f>
        <v>0</v>
      </c>
      <c r="AJ2099" s="116">
        <f>VLOOKUP(B2099,AAL!$Q$4:$S$1048576,3,0)</f>
        <v>0</v>
      </c>
      <c r="AK2099" s="116">
        <f>VLOOKUP(B2099,AAL!$U$4:$W$1048576,3,0)</f>
        <v>0</v>
      </c>
      <c r="AL2099" s="69">
        <f ca="1">IFERROR(((AD2099+(AD2099*'Portfolio Stats_RMS'!$C$7))/($AB2099*(1-'Portfolio Stats_RMS'!$C$6))),0)</f>
        <v>0</v>
      </c>
      <c r="AM2099" s="69">
        <f ca="1">IFERROR(((AF2099+(AF2099*'Portfolio Stats_RMS'!$C$7))/($AB2099*(1-'Portfolio Stats_RMS'!$C$6))),0)</f>
        <v>0</v>
      </c>
      <c r="AN2099" s="69">
        <f ca="1">IFERROR(((AH2099+(AH2099*'Portfolio Stats_RMS'!$C$7))/($AB2099*(1-'Portfolio Stats_RMS'!$C$6))),0)</f>
        <v>0</v>
      </c>
      <c r="AO2099" s="69">
        <f>IFERROR(((AJ2099+(AJ2099*'Portfolio Stats_RMS'!$C$7))/(AB2099*(1-'Portfolio Stats_RMS'!$C$6))),0)</f>
        <v>0</v>
      </c>
      <c r="AP2099" s="152"/>
    </row>
    <row r="2100" spans="2:42" x14ac:dyDescent="0.25">
      <c r="B2100" s="29"/>
      <c r="C2100" s="87"/>
      <c r="D2100" s="29"/>
      <c r="E2100" s="29"/>
      <c r="F2100" s="29"/>
      <c r="G2100" s="25"/>
      <c r="H2100" s="25"/>
      <c r="I2100" s="25"/>
      <c r="J2100" s="100"/>
      <c r="K2100" s="100"/>
      <c r="L2100" s="149"/>
      <c r="M2100" s="29"/>
      <c r="N2100" s="29"/>
      <c r="O2100" s="29"/>
      <c r="P2100" s="149"/>
      <c r="Q2100" s="150"/>
      <c r="R2100" s="152"/>
      <c r="S2100" s="153"/>
      <c r="T2100" s="153"/>
      <c r="U2100" s="154"/>
      <c r="V2100" s="99"/>
      <c r="W2100" s="99"/>
      <c r="X2100" s="25"/>
      <c r="Y2100" s="25"/>
      <c r="Z2100" s="99"/>
      <c r="AA2100" s="25"/>
      <c r="AB2100" s="25"/>
      <c r="AC2100" s="99"/>
      <c r="AD2100" s="116">
        <f ca="1">SUMIF(AAL!$A$3:$A$65061,'Risk Lv. Inforce'!$B$7:$B$12091,AAL!$B$3:$B$65007)</f>
        <v>0</v>
      </c>
      <c r="AE2100" s="116">
        <f ca="1">SUMIF(AAL!$C$3:$C$65061,'Risk Lv. Inforce'!$B$7:$B$10291,AAL!$D$3:$D$65007)</f>
        <v>0</v>
      </c>
      <c r="AF2100" s="116">
        <f ca="1">SUMIF(AAL!$E$3:$E$65061,'Risk Lv. Inforce'!$B$7:$B$1291,AAL!$F$3:$F$65007)</f>
        <v>0</v>
      </c>
      <c r="AG2100" s="116">
        <f ca="1">SUMIF(AAL!$G$3:$G$65061,'Risk Lv. Inforce'!$B$7:$B$1291,AAL!$H$3:$H$65007)</f>
        <v>0</v>
      </c>
      <c r="AH2100" s="116">
        <f ca="1">SUMIF(AAL!$I$3:$I$65061,'Risk Lv. Inforce'!$B$7:$B$1291,AAL!$J$3:$J$65007)</f>
        <v>0</v>
      </c>
      <c r="AI2100" s="116">
        <f ca="1">SUMIF(AAL!$K$3:$K$65061,'Risk Lv. Inforce'!$B$7:$B$1291,AAL!$L$3:$L$65007)</f>
        <v>0</v>
      </c>
      <c r="AJ2100" s="116">
        <f>VLOOKUP(B2100,AAL!$Q$4:$S$1048576,3,0)</f>
        <v>0</v>
      </c>
      <c r="AK2100" s="116">
        <f>VLOOKUP(B2100,AAL!$U$4:$W$1048576,3,0)</f>
        <v>0</v>
      </c>
      <c r="AL2100" s="69">
        <f ca="1">IFERROR(((AD2100+(AD2100*'Portfolio Stats_RMS'!$C$7))/($AB2100*(1-'Portfolio Stats_RMS'!$C$6))),0)</f>
        <v>0</v>
      </c>
      <c r="AM2100" s="69">
        <f ca="1">IFERROR(((AF2100+(AF2100*'Portfolio Stats_RMS'!$C$7))/($AB2100*(1-'Portfolio Stats_RMS'!$C$6))),0)</f>
        <v>0</v>
      </c>
      <c r="AN2100" s="69">
        <f ca="1">IFERROR(((AH2100+(AH2100*'Portfolio Stats_RMS'!$C$7))/($AB2100*(1-'Portfolio Stats_RMS'!$C$6))),0)</f>
        <v>0</v>
      </c>
      <c r="AO2100" s="69">
        <f>IFERROR(((AJ2100+(AJ2100*'Portfolio Stats_RMS'!$C$7))/(AB2100*(1-'Portfolio Stats_RMS'!$C$6))),0)</f>
        <v>0</v>
      </c>
      <c r="AP2100" s="152"/>
    </row>
    <row r="2101" spans="2:42" x14ac:dyDescent="0.25">
      <c r="B2101" s="29"/>
      <c r="C2101" s="87"/>
      <c r="D2101" s="29"/>
      <c r="E2101" s="29"/>
      <c r="F2101" s="29"/>
      <c r="G2101" s="25"/>
      <c r="H2101" s="25"/>
      <c r="I2101" s="25"/>
      <c r="J2101" s="100"/>
      <c r="K2101" s="100"/>
      <c r="L2101" s="149"/>
      <c r="M2101" s="29"/>
      <c r="N2101" s="29"/>
      <c r="O2101" s="29"/>
      <c r="P2101" s="149"/>
      <c r="Q2101" s="150"/>
      <c r="R2101" s="152"/>
      <c r="S2101" s="153"/>
      <c r="T2101" s="153"/>
      <c r="U2101" s="154"/>
      <c r="V2101" s="99"/>
      <c r="W2101" s="99"/>
      <c r="X2101" s="25"/>
      <c r="Y2101" s="25"/>
      <c r="Z2101" s="99"/>
      <c r="AA2101" s="25"/>
      <c r="AB2101" s="25"/>
      <c r="AC2101" s="99"/>
      <c r="AD2101" s="116">
        <f ca="1">SUMIF(AAL!$A$3:$A$65061,'Risk Lv. Inforce'!$B$7:$B$12091,AAL!$B$3:$B$65007)</f>
        <v>0</v>
      </c>
      <c r="AE2101" s="116">
        <f ca="1">SUMIF(AAL!$C$3:$C$65061,'Risk Lv. Inforce'!$B$7:$B$10291,AAL!$D$3:$D$65007)</f>
        <v>0</v>
      </c>
      <c r="AF2101" s="116">
        <f ca="1">SUMIF(AAL!$E$3:$E$65061,'Risk Lv. Inforce'!$B$7:$B$1291,AAL!$F$3:$F$65007)</f>
        <v>0</v>
      </c>
      <c r="AG2101" s="116">
        <f ca="1">SUMIF(AAL!$G$3:$G$65061,'Risk Lv. Inforce'!$B$7:$B$1291,AAL!$H$3:$H$65007)</f>
        <v>0</v>
      </c>
      <c r="AH2101" s="116">
        <f ca="1">SUMIF(AAL!$I$3:$I$65061,'Risk Lv. Inforce'!$B$7:$B$1291,AAL!$J$3:$J$65007)</f>
        <v>0</v>
      </c>
      <c r="AI2101" s="116">
        <f ca="1">SUMIF(AAL!$K$3:$K$65061,'Risk Lv. Inforce'!$B$7:$B$1291,AAL!$L$3:$L$65007)</f>
        <v>0</v>
      </c>
      <c r="AJ2101" s="116">
        <f>VLOOKUP(B2101,AAL!$Q$4:$S$1048576,3,0)</f>
        <v>0</v>
      </c>
      <c r="AK2101" s="116">
        <f>VLOOKUP(B2101,AAL!$U$4:$W$1048576,3,0)</f>
        <v>0</v>
      </c>
      <c r="AL2101" s="69">
        <f ca="1">IFERROR(((AD2101+(AD2101*'Portfolio Stats_RMS'!$C$7))/($AB2101*(1-'Portfolio Stats_RMS'!$C$6))),0)</f>
        <v>0</v>
      </c>
      <c r="AM2101" s="69">
        <f ca="1">IFERROR(((AF2101+(AF2101*'Portfolio Stats_RMS'!$C$7))/($AB2101*(1-'Portfolio Stats_RMS'!$C$6))),0)</f>
        <v>0</v>
      </c>
      <c r="AN2101" s="69">
        <f ca="1">IFERROR(((AH2101+(AH2101*'Portfolio Stats_RMS'!$C$7))/($AB2101*(1-'Portfolio Stats_RMS'!$C$6))),0)</f>
        <v>0</v>
      </c>
      <c r="AO2101" s="69">
        <f>IFERROR(((AJ2101+(AJ2101*'Portfolio Stats_RMS'!$C$7))/(AB2101*(1-'Portfolio Stats_RMS'!$C$6))),0)</f>
        <v>0</v>
      </c>
      <c r="AP2101" s="152"/>
    </row>
    <row r="2102" spans="2:42" x14ac:dyDescent="0.25">
      <c r="B2102" s="29"/>
      <c r="C2102" s="87"/>
      <c r="D2102" s="29"/>
      <c r="E2102" s="29"/>
      <c r="F2102" s="29"/>
      <c r="G2102" s="25"/>
      <c r="H2102" s="25"/>
      <c r="I2102" s="25"/>
      <c r="J2102" s="100"/>
      <c r="K2102" s="100"/>
      <c r="L2102" s="149"/>
      <c r="M2102" s="29"/>
      <c r="N2102" s="29"/>
      <c r="O2102" s="29"/>
      <c r="P2102" s="149"/>
      <c r="Q2102" s="150"/>
      <c r="R2102" s="152"/>
      <c r="S2102" s="153"/>
      <c r="T2102" s="153"/>
      <c r="U2102" s="154"/>
      <c r="V2102" s="99"/>
      <c r="W2102" s="99"/>
      <c r="X2102" s="25"/>
      <c r="Y2102" s="25"/>
      <c r="Z2102" s="99"/>
      <c r="AA2102" s="25"/>
      <c r="AB2102" s="25"/>
      <c r="AC2102" s="99"/>
      <c r="AD2102" s="116">
        <f ca="1">SUMIF(AAL!$A$3:$A$65061,'Risk Lv. Inforce'!$B$7:$B$12091,AAL!$B$3:$B$65007)</f>
        <v>0</v>
      </c>
      <c r="AE2102" s="116">
        <f ca="1">SUMIF(AAL!$C$3:$C$65061,'Risk Lv. Inforce'!$B$7:$B$10291,AAL!$D$3:$D$65007)</f>
        <v>0</v>
      </c>
      <c r="AF2102" s="116">
        <f ca="1">SUMIF(AAL!$E$3:$E$65061,'Risk Lv. Inforce'!$B$7:$B$1291,AAL!$F$3:$F$65007)</f>
        <v>0</v>
      </c>
      <c r="AG2102" s="116">
        <f ca="1">SUMIF(AAL!$G$3:$G$65061,'Risk Lv. Inforce'!$B$7:$B$1291,AAL!$H$3:$H$65007)</f>
        <v>0</v>
      </c>
      <c r="AH2102" s="116">
        <f ca="1">SUMIF(AAL!$I$3:$I$65061,'Risk Lv. Inforce'!$B$7:$B$1291,AAL!$J$3:$J$65007)</f>
        <v>0</v>
      </c>
      <c r="AI2102" s="116">
        <f ca="1">SUMIF(AAL!$K$3:$K$65061,'Risk Lv. Inforce'!$B$7:$B$1291,AAL!$L$3:$L$65007)</f>
        <v>0</v>
      </c>
      <c r="AJ2102" s="116">
        <f>VLOOKUP(B2102,AAL!$Q$4:$S$1048576,3,0)</f>
        <v>0</v>
      </c>
      <c r="AK2102" s="116">
        <f>VLOOKUP(B2102,AAL!$U$4:$W$1048576,3,0)</f>
        <v>0</v>
      </c>
      <c r="AL2102" s="69">
        <f ca="1">IFERROR(((AD2102+(AD2102*'Portfolio Stats_RMS'!$C$7))/($AB2102*(1-'Portfolio Stats_RMS'!$C$6))),0)</f>
        <v>0</v>
      </c>
      <c r="AM2102" s="69">
        <f ca="1">IFERROR(((AF2102+(AF2102*'Portfolio Stats_RMS'!$C$7))/($AB2102*(1-'Portfolio Stats_RMS'!$C$6))),0)</f>
        <v>0</v>
      </c>
      <c r="AN2102" s="69">
        <f ca="1">IFERROR(((AH2102+(AH2102*'Portfolio Stats_RMS'!$C$7))/($AB2102*(1-'Portfolio Stats_RMS'!$C$6))),0)</f>
        <v>0</v>
      </c>
      <c r="AO2102" s="69">
        <f>IFERROR(((AJ2102+(AJ2102*'Portfolio Stats_RMS'!$C$7))/(AB2102*(1-'Portfolio Stats_RMS'!$C$6))),0)</f>
        <v>0</v>
      </c>
      <c r="AP2102" s="152"/>
    </row>
    <row r="2103" spans="2:42" x14ac:dyDescent="0.25">
      <c r="B2103" s="29"/>
      <c r="C2103" s="87"/>
      <c r="D2103" s="29"/>
      <c r="E2103" s="29"/>
      <c r="F2103" s="29"/>
      <c r="G2103" s="25"/>
      <c r="H2103" s="25"/>
      <c r="I2103" s="25"/>
      <c r="J2103" s="100"/>
      <c r="K2103" s="100"/>
      <c r="L2103" s="149"/>
      <c r="M2103" s="29"/>
      <c r="N2103" s="29"/>
      <c r="O2103" s="29"/>
      <c r="P2103" s="149"/>
      <c r="Q2103" s="150"/>
      <c r="R2103" s="152"/>
      <c r="S2103" s="153"/>
      <c r="T2103" s="153"/>
      <c r="U2103" s="154"/>
      <c r="V2103" s="99"/>
      <c r="W2103" s="99"/>
      <c r="X2103" s="25"/>
      <c r="Y2103" s="25"/>
      <c r="Z2103" s="99"/>
      <c r="AA2103" s="25"/>
      <c r="AB2103" s="25"/>
      <c r="AC2103" s="99"/>
      <c r="AD2103" s="116">
        <f ca="1">SUMIF(AAL!$A$3:$A$65061,'Risk Lv. Inforce'!$B$7:$B$12091,AAL!$B$3:$B$65007)</f>
        <v>0</v>
      </c>
      <c r="AE2103" s="116">
        <f ca="1">SUMIF(AAL!$C$3:$C$65061,'Risk Lv. Inforce'!$B$7:$B$10291,AAL!$D$3:$D$65007)</f>
        <v>0</v>
      </c>
      <c r="AF2103" s="116">
        <f ca="1">SUMIF(AAL!$E$3:$E$65061,'Risk Lv. Inforce'!$B$7:$B$1291,AAL!$F$3:$F$65007)</f>
        <v>0</v>
      </c>
      <c r="AG2103" s="116">
        <f ca="1">SUMIF(AAL!$G$3:$G$65061,'Risk Lv. Inforce'!$B$7:$B$1291,AAL!$H$3:$H$65007)</f>
        <v>0</v>
      </c>
      <c r="AH2103" s="116">
        <f ca="1">SUMIF(AAL!$I$3:$I$65061,'Risk Lv. Inforce'!$B$7:$B$1291,AAL!$J$3:$J$65007)</f>
        <v>0</v>
      </c>
      <c r="AI2103" s="116">
        <f ca="1">SUMIF(AAL!$K$3:$K$65061,'Risk Lv. Inforce'!$B$7:$B$1291,AAL!$L$3:$L$65007)</f>
        <v>0</v>
      </c>
      <c r="AJ2103" s="116">
        <f>VLOOKUP(B2103,AAL!$Q$4:$S$1048576,3,0)</f>
        <v>0</v>
      </c>
      <c r="AK2103" s="116">
        <f>VLOOKUP(B2103,AAL!$U$4:$W$1048576,3,0)</f>
        <v>0</v>
      </c>
      <c r="AL2103" s="69">
        <f ca="1">IFERROR(((AD2103+(AD2103*'Portfolio Stats_RMS'!$C$7))/($AB2103*(1-'Portfolio Stats_RMS'!$C$6))),0)</f>
        <v>0</v>
      </c>
      <c r="AM2103" s="69">
        <f ca="1">IFERROR(((AF2103+(AF2103*'Portfolio Stats_RMS'!$C$7))/($AB2103*(1-'Portfolio Stats_RMS'!$C$6))),0)</f>
        <v>0</v>
      </c>
      <c r="AN2103" s="69">
        <f ca="1">IFERROR(((AH2103+(AH2103*'Portfolio Stats_RMS'!$C$7))/($AB2103*(1-'Portfolio Stats_RMS'!$C$6))),0)</f>
        <v>0</v>
      </c>
      <c r="AO2103" s="69">
        <f>IFERROR(((AJ2103+(AJ2103*'Portfolio Stats_RMS'!$C$7))/(AB2103*(1-'Portfolio Stats_RMS'!$C$6))),0)</f>
        <v>0</v>
      </c>
      <c r="AP2103" s="152"/>
    </row>
    <row r="2104" spans="2:42" x14ac:dyDescent="0.25">
      <c r="B2104" s="29"/>
      <c r="C2104" s="87"/>
      <c r="D2104" s="29"/>
      <c r="E2104" s="29"/>
      <c r="F2104" s="29"/>
      <c r="G2104" s="25"/>
      <c r="H2104" s="25"/>
      <c r="I2104" s="25"/>
      <c r="J2104" s="100"/>
      <c r="K2104" s="100"/>
      <c r="L2104" s="149"/>
      <c r="M2104" s="29"/>
      <c r="N2104" s="29"/>
      <c r="O2104" s="29"/>
      <c r="P2104" s="149"/>
      <c r="Q2104" s="150"/>
      <c r="R2104" s="152"/>
      <c r="S2104" s="153"/>
      <c r="T2104" s="153"/>
      <c r="U2104" s="154"/>
      <c r="V2104" s="99"/>
      <c r="W2104" s="99"/>
      <c r="X2104" s="25"/>
      <c r="Y2104" s="25"/>
      <c r="Z2104" s="99"/>
      <c r="AA2104" s="25"/>
      <c r="AB2104" s="25"/>
      <c r="AC2104" s="99"/>
      <c r="AD2104" s="116">
        <f ca="1">SUMIF(AAL!$A$3:$A$65061,'Risk Lv. Inforce'!$B$7:$B$12091,AAL!$B$3:$B$65007)</f>
        <v>0</v>
      </c>
      <c r="AE2104" s="116">
        <f ca="1">SUMIF(AAL!$C$3:$C$65061,'Risk Lv. Inforce'!$B$7:$B$10291,AAL!$D$3:$D$65007)</f>
        <v>0</v>
      </c>
      <c r="AF2104" s="116">
        <f ca="1">SUMIF(AAL!$E$3:$E$65061,'Risk Lv. Inforce'!$B$7:$B$1291,AAL!$F$3:$F$65007)</f>
        <v>0</v>
      </c>
      <c r="AG2104" s="116">
        <f ca="1">SUMIF(AAL!$G$3:$G$65061,'Risk Lv. Inforce'!$B$7:$B$1291,AAL!$H$3:$H$65007)</f>
        <v>0</v>
      </c>
      <c r="AH2104" s="116">
        <f ca="1">SUMIF(AAL!$I$3:$I$65061,'Risk Lv. Inforce'!$B$7:$B$1291,AAL!$J$3:$J$65007)</f>
        <v>0</v>
      </c>
      <c r="AI2104" s="116">
        <f ca="1">SUMIF(AAL!$K$3:$K$65061,'Risk Lv. Inforce'!$B$7:$B$1291,AAL!$L$3:$L$65007)</f>
        <v>0</v>
      </c>
      <c r="AJ2104" s="116">
        <f>VLOOKUP(B2104,AAL!$Q$4:$S$1048576,3,0)</f>
        <v>0</v>
      </c>
      <c r="AK2104" s="116">
        <f>VLOOKUP(B2104,AAL!$U$4:$W$1048576,3,0)</f>
        <v>0</v>
      </c>
      <c r="AL2104" s="69">
        <f ca="1">IFERROR(((AD2104+(AD2104*'Portfolio Stats_RMS'!$C$7))/($AB2104*(1-'Portfolio Stats_RMS'!$C$6))),0)</f>
        <v>0</v>
      </c>
      <c r="AM2104" s="69">
        <f ca="1">IFERROR(((AF2104+(AF2104*'Portfolio Stats_RMS'!$C$7))/($AB2104*(1-'Portfolio Stats_RMS'!$C$6))),0)</f>
        <v>0</v>
      </c>
      <c r="AN2104" s="69">
        <f ca="1">IFERROR(((AH2104+(AH2104*'Portfolio Stats_RMS'!$C$7))/($AB2104*(1-'Portfolio Stats_RMS'!$C$6))),0)</f>
        <v>0</v>
      </c>
      <c r="AO2104" s="69">
        <f>IFERROR(((AJ2104+(AJ2104*'Portfolio Stats_RMS'!$C$7))/(AB2104*(1-'Portfolio Stats_RMS'!$C$6))),0)</f>
        <v>0</v>
      </c>
      <c r="AP2104" s="152"/>
    </row>
    <row r="2105" spans="2:42" x14ac:dyDescent="0.25">
      <c r="B2105" s="29"/>
      <c r="C2105" s="87"/>
      <c r="D2105" s="29"/>
      <c r="E2105" s="29"/>
      <c r="F2105" s="29"/>
      <c r="G2105" s="25"/>
      <c r="H2105" s="25"/>
      <c r="I2105" s="25"/>
      <c r="J2105" s="100"/>
      <c r="K2105" s="100"/>
      <c r="L2105" s="149"/>
      <c r="M2105" s="29"/>
      <c r="N2105" s="29"/>
      <c r="O2105" s="29"/>
      <c r="P2105" s="149"/>
      <c r="Q2105" s="150"/>
      <c r="R2105" s="152"/>
      <c r="S2105" s="153"/>
      <c r="T2105" s="153"/>
      <c r="U2105" s="154"/>
      <c r="V2105" s="99"/>
      <c r="W2105" s="99"/>
      <c r="X2105" s="25"/>
      <c r="Y2105" s="25"/>
      <c r="Z2105" s="99"/>
      <c r="AA2105" s="25"/>
      <c r="AB2105" s="25"/>
      <c r="AC2105" s="99"/>
      <c r="AD2105" s="116">
        <f ca="1">SUMIF(AAL!$A$3:$A$65061,'Risk Lv. Inforce'!$B$7:$B$12091,AAL!$B$3:$B$65007)</f>
        <v>0</v>
      </c>
      <c r="AE2105" s="116">
        <f ca="1">SUMIF(AAL!$C$3:$C$65061,'Risk Lv. Inforce'!$B$7:$B$10291,AAL!$D$3:$D$65007)</f>
        <v>0</v>
      </c>
      <c r="AF2105" s="116">
        <f ca="1">SUMIF(AAL!$E$3:$E$65061,'Risk Lv. Inforce'!$B$7:$B$1291,AAL!$F$3:$F$65007)</f>
        <v>0</v>
      </c>
      <c r="AG2105" s="116">
        <f ca="1">SUMIF(AAL!$G$3:$G$65061,'Risk Lv. Inforce'!$B$7:$B$1291,AAL!$H$3:$H$65007)</f>
        <v>0</v>
      </c>
      <c r="AH2105" s="116">
        <f ca="1">SUMIF(AAL!$I$3:$I$65061,'Risk Lv. Inforce'!$B$7:$B$1291,AAL!$J$3:$J$65007)</f>
        <v>0</v>
      </c>
      <c r="AI2105" s="116">
        <f ca="1">SUMIF(AAL!$K$3:$K$65061,'Risk Lv. Inforce'!$B$7:$B$1291,AAL!$L$3:$L$65007)</f>
        <v>0</v>
      </c>
      <c r="AJ2105" s="116">
        <f>VLOOKUP(B2105,AAL!$Q$4:$S$1048576,3,0)</f>
        <v>0</v>
      </c>
      <c r="AK2105" s="116">
        <f>VLOOKUP(B2105,AAL!$U$4:$W$1048576,3,0)</f>
        <v>0</v>
      </c>
      <c r="AL2105" s="69">
        <f ca="1">IFERROR(((AD2105+(AD2105*'Portfolio Stats_RMS'!$C$7))/($AB2105*(1-'Portfolio Stats_RMS'!$C$6))),0)</f>
        <v>0</v>
      </c>
      <c r="AM2105" s="69">
        <f ca="1">IFERROR(((AF2105+(AF2105*'Portfolio Stats_RMS'!$C$7))/($AB2105*(1-'Portfolio Stats_RMS'!$C$6))),0)</f>
        <v>0</v>
      </c>
      <c r="AN2105" s="69">
        <f ca="1">IFERROR(((AH2105+(AH2105*'Portfolio Stats_RMS'!$C$7))/($AB2105*(1-'Portfolio Stats_RMS'!$C$6))),0)</f>
        <v>0</v>
      </c>
      <c r="AO2105" s="69">
        <f>IFERROR(((AJ2105+(AJ2105*'Portfolio Stats_RMS'!$C$7))/(AB2105*(1-'Portfolio Stats_RMS'!$C$6))),0)</f>
        <v>0</v>
      </c>
      <c r="AP2105" s="152"/>
    </row>
    <row r="2106" spans="2:42" x14ac:dyDescent="0.25">
      <c r="B2106" s="29"/>
      <c r="C2106" s="87"/>
      <c r="D2106" s="29"/>
      <c r="E2106" s="29"/>
      <c r="F2106" s="29"/>
      <c r="G2106" s="25"/>
      <c r="H2106" s="25"/>
      <c r="I2106" s="25"/>
      <c r="J2106" s="100"/>
      <c r="K2106" s="100"/>
      <c r="L2106" s="149"/>
      <c r="M2106" s="29"/>
      <c r="N2106" s="29"/>
      <c r="O2106" s="29"/>
      <c r="P2106" s="149"/>
      <c r="Q2106" s="150"/>
      <c r="R2106" s="152"/>
      <c r="S2106" s="153"/>
      <c r="T2106" s="153"/>
      <c r="U2106" s="154"/>
      <c r="V2106" s="99"/>
      <c r="W2106" s="99"/>
      <c r="X2106" s="25"/>
      <c r="Y2106" s="25"/>
      <c r="Z2106" s="99"/>
      <c r="AA2106" s="25"/>
      <c r="AB2106" s="25"/>
      <c r="AC2106" s="99"/>
      <c r="AD2106" s="116">
        <f ca="1">SUMIF(AAL!$A$3:$A$65061,'Risk Lv. Inforce'!$B$7:$B$12091,AAL!$B$3:$B$65007)</f>
        <v>0</v>
      </c>
      <c r="AE2106" s="116">
        <f ca="1">SUMIF(AAL!$C$3:$C$65061,'Risk Lv. Inforce'!$B$7:$B$10291,AAL!$D$3:$D$65007)</f>
        <v>0</v>
      </c>
      <c r="AF2106" s="116">
        <f ca="1">SUMIF(AAL!$E$3:$E$65061,'Risk Lv. Inforce'!$B$7:$B$1291,AAL!$F$3:$F$65007)</f>
        <v>0</v>
      </c>
      <c r="AG2106" s="116">
        <f ca="1">SUMIF(AAL!$G$3:$G$65061,'Risk Lv. Inforce'!$B$7:$B$1291,AAL!$H$3:$H$65007)</f>
        <v>0</v>
      </c>
      <c r="AH2106" s="116">
        <f ca="1">SUMIF(AAL!$I$3:$I$65061,'Risk Lv. Inforce'!$B$7:$B$1291,AAL!$J$3:$J$65007)</f>
        <v>0</v>
      </c>
      <c r="AI2106" s="116">
        <f ca="1">SUMIF(AAL!$K$3:$K$65061,'Risk Lv. Inforce'!$B$7:$B$1291,AAL!$L$3:$L$65007)</f>
        <v>0</v>
      </c>
      <c r="AJ2106" s="116">
        <f>VLOOKUP(B2106,AAL!$Q$4:$S$1048576,3,0)</f>
        <v>0</v>
      </c>
      <c r="AK2106" s="116">
        <f>VLOOKUP(B2106,AAL!$U$4:$W$1048576,3,0)</f>
        <v>0</v>
      </c>
      <c r="AL2106" s="69">
        <f ca="1">IFERROR(((AD2106+(AD2106*'Portfolio Stats_RMS'!$C$7))/($AB2106*(1-'Portfolio Stats_RMS'!$C$6))),0)</f>
        <v>0</v>
      </c>
      <c r="AM2106" s="69">
        <f ca="1">IFERROR(((AF2106+(AF2106*'Portfolio Stats_RMS'!$C$7))/($AB2106*(1-'Portfolio Stats_RMS'!$C$6))),0)</f>
        <v>0</v>
      </c>
      <c r="AN2106" s="69">
        <f ca="1">IFERROR(((AH2106+(AH2106*'Portfolio Stats_RMS'!$C$7))/($AB2106*(1-'Portfolio Stats_RMS'!$C$6))),0)</f>
        <v>0</v>
      </c>
      <c r="AO2106" s="69">
        <f>IFERROR(((AJ2106+(AJ2106*'Portfolio Stats_RMS'!$C$7))/(AB2106*(1-'Portfolio Stats_RMS'!$C$6))),0)</f>
        <v>0</v>
      </c>
      <c r="AP2106" s="152"/>
    </row>
    <row r="2107" spans="2:42" x14ac:dyDescent="0.25">
      <c r="B2107" s="29"/>
      <c r="C2107" s="87"/>
      <c r="D2107" s="29"/>
      <c r="E2107" s="29"/>
      <c r="F2107" s="29"/>
      <c r="G2107" s="25"/>
      <c r="H2107" s="25"/>
      <c r="I2107" s="25"/>
      <c r="J2107" s="100"/>
      <c r="K2107" s="100"/>
      <c r="L2107" s="149"/>
      <c r="M2107" s="29"/>
      <c r="N2107" s="29"/>
      <c r="O2107" s="29"/>
      <c r="P2107" s="149"/>
      <c r="Q2107" s="150"/>
      <c r="R2107" s="152"/>
      <c r="S2107" s="153"/>
      <c r="T2107" s="153"/>
      <c r="U2107" s="154"/>
      <c r="V2107" s="99"/>
      <c r="W2107" s="99"/>
      <c r="X2107" s="25"/>
      <c r="Y2107" s="25"/>
      <c r="Z2107" s="99"/>
      <c r="AA2107" s="25"/>
      <c r="AB2107" s="25"/>
      <c r="AC2107" s="99"/>
      <c r="AD2107" s="116">
        <f ca="1">SUMIF(AAL!$A$3:$A$65061,'Risk Lv. Inforce'!$B$7:$B$12091,AAL!$B$3:$B$65007)</f>
        <v>0</v>
      </c>
      <c r="AE2107" s="116">
        <f ca="1">SUMIF(AAL!$C$3:$C$65061,'Risk Lv. Inforce'!$B$7:$B$10291,AAL!$D$3:$D$65007)</f>
        <v>0</v>
      </c>
      <c r="AF2107" s="116">
        <f ca="1">SUMIF(AAL!$E$3:$E$65061,'Risk Lv. Inforce'!$B$7:$B$1291,AAL!$F$3:$F$65007)</f>
        <v>0</v>
      </c>
      <c r="AG2107" s="116">
        <f ca="1">SUMIF(AAL!$G$3:$G$65061,'Risk Lv. Inforce'!$B$7:$B$1291,AAL!$H$3:$H$65007)</f>
        <v>0</v>
      </c>
      <c r="AH2107" s="116">
        <f ca="1">SUMIF(AAL!$I$3:$I$65061,'Risk Lv. Inforce'!$B$7:$B$1291,AAL!$J$3:$J$65007)</f>
        <v>0</v>
      </c>
      <c r="AI2107" s="116">
        <f ca="1">SUMIF(AAL!$K$3:$K$65061,'Risk Lv. Inforce'!$B$7:$B$1291,AAL!$L$3:$L$65007)</f>
        <v>0</v>
      </c>
      <c r="AJ2107" s="116">
        <f>VLOOKUP(B2107,AAL!$Q$4:$S$1048576,3,0)</f>
        <v>0</v>
      </c>
      <c r="AK2107" s="116">
        <f>VLOOKUP(B2107,AAL!$U$4:$W$1048576,3,0)</f>
        <v>0</v>
      </c>
      <c r="AL2107" s="69">
        <f ca="1">IFERROR(((AD2107+(AD2107*'Portfolio Stats_RMS'!$C$7))/($AB2107*(1-'Portfolio Stats_RMS'!$C$6))),0)</f>
        <v>0</v>
      </c>
      <c r="AM2107" s="69">
        <f ca="1">IFERROR(((AF2107+(AF2107*'Portfolio Stats_RMS'!$C$7))/($AB2107*(1-'Portfolio Stats_RMS'!$C$6))),0)</f>
        <v>0</v>
      </c>
      <c r="AN2107" s="69">
        <f ca="1">IFERROR(((AH2107+(AH2107*'Portfolio Stats_RMS'!$C$7))/($AB2107*(1-'Portfolio Stats_RMS'!$C$6))),0)</f>
        <v>0</v>
      </c>
      <c r="AO2107" s="69">
        <f>IFERROR(((AJ2107+(AJ2107*'Portfolio Stats_RMS'!$C$7))/(AB2107*(1-'Portfolio Stats_RMS'!$C$6))),0)</f>
        <v>0</v>
      </c>
      <c r="AP2107" s="152"/>
    </row>
    <row r="2108" spans="2:42" x14ac:dyDescent="0.25">
      <c r="B2108" s="29"/>
      <c r="C2108" s="87"/>
      <c r="D2108" s="29"/>
      <c r="E2108" s="29"/>
      <c r="F2108" s="29"/>
      <c r="G2108" s="25"/>
      <c r="H2108" s="25"/>
      <c r="I2108" s="25"/>
      <c r="J2108" s="100"/>
      <c r="K2108" s="100"/>
      <c r="L2108" s="29"/>
      <c r="M2108" s="29"/>
      <c r="N2108" s="29"/>
      <c r="O2108" s="29"/>
      <c r="P2108" s="149"/>
      <c r="Q2108" s="150"/>
      <c r="R2108" s="152"/>
      <c r="S2108" s="153"/>
      <c r="T2108" s="153"/>
      <c r="U2108" s="154"/>
      <c r="V2108" s="99"/>
      <c r="W2108" s="99"/>
      <c r="X2108" s="25"/>
      <c r="Y2108" s="25"/>
      <c r="Z2108" s="99"/>
      <c r="AA2108" s="25"/>
      <c r="AB2108" s="25"/>
      <c r="AC2108" s="99"/>
      <c r="AD2108" s="116">
        <f ca="1">SUMIF(AAL!$A$3:$A$65061,'Risk Lv. Inforce'!$B$7:$B$12091,AAL!$B$3:$B$65007)</f>
        <v>0</v>
      </c>
      <c r="AE2108" s="116">
        <f ca="1">SUMIF(AAL!$C$3:$C$65061,'Risk Lv. Inforce'!$B$7:$B$10291,AAL!$D$3:$D$65007)</f>
        <v>0</v>
      </c>
      <c r="AF2108" s="116">
        <f ca="1">SUMIF(AAL!$E$3:$E$65061,'Risk Lv. Inforce'!$B$7:$B$1291,AAL!$F$3:$F$65007)</f>
        <v>0</v>
      </c>
      <c r="AG2108" s="116">
        <f ca="1">SUMIF(AAL!$G$3:$G$65061,'Risk Lv. Inforce'!$B$7:$B$1291,AAL!$H$3:$H$65007)</f>
        <v>0</v>
      </c>
      <c r="AH2108" s="116">
        <f ca="1">SUMIF(AAL!$I$3:$I$65061,'Risk Lv. Inforce'!$B$7:$B$1291,AAL!$J$3:$J$65007)</f>
        <v>0</v>
      </c>
      <c r="AI2108" s="116">
        <f ca="1">SUMIF(AAL!$K$3:$K$65061,'Risk Lv. Inforce'!$B$7:$B$1291,AAL!$L$3:$L$65007)</f>
        <v>0</v>
      </c>
      <c r="AJ2108" s="116">
        <f>VLOOKUP(B2108,AAL!$Q$4:$S$1048576,3,0)</f>
        <v>0</v>
      </c>
      <c r="AK2108" s="116">
        <f>VLOOKUP(B2108,AAL!$U$4:$W$1048576,3,0)</f>
        <v>0</v>
      </c>
      <c r="AL2108" s="69">
        <f ca="1">IFERROR(((AD2108+(AD2108*'Portfolio Stats_RMS'!$C$7))/($AB2108*(1-'Portfolio Stats_RMS'!$C$6))),0)</f>
        <v>0</v>
      </c>
      <c r="AM2108" s="69">
        <f ca="1">IFERROR(((AF2108+(AF2108*'Portfolio Stats_RMS'!$C$7))/($AB2108*(1-'Portfolio Stats_RMS'!$C$6))),0)</f>
        <v>0</v>
      </c>
      <c r="AN2108" s="69">
        <f ca="1">IFERROR(((AH2108+(AH2108*'Portfolio Stats_RMS'!$C$7))/($AB2108*(1-'Portfolio Stats_RMS'!$C$6))),0)</f>
        <v>0</v>
      </c>
      <c r="AO2108" s="69">
        <f>IFERROR(((AJ2108+(AJ2108*'Portfolio Stats_RMS'!$C$7))/(AB2108*(1-'Portfolio Stats_RMS'!$C$6))),0)</f>
        <v>0</v>
      </c>
      <c r="AP2108" s="152"/>
    </row>
    <row r="2109" spans="2:42" x14ac:dyDescent="0.25">
      <c r="B2109" s="29"/>
      <c r="C2109" s="87"/>
      <c r="D2109" s="29"/>
      <c r="E2109" s="29"/>
      <c r="F2109" s="29"/>
      <c r="G2109" s="25"/>
      <c r="H2109" s="25"/>
      <c r="I2109" s="25"/>
      <c r="J2109" s="100"/>
      <c r="K2109" s="100"/>
      <c r="L2109" s="149"/>
      <c r="M2109" s="29"/>
      <c r="N2109" s="29"/>
      <c r="O2109" s="29"/>
      <c r="P2109" s="149"/>
      <c r="Q2109" s="150"/>
      <c r="R2109" s="152"/>
      <c r="S2109" s="153"/>
      <c r="T2109" s="153"/>
      <c r="U2109" s="154"/>
      <c r="V2109" s="99"/>
      <c r="W2109" s="99"/>
      <c r="X2109" s="25"/>
      <c r="Y2109" s="25"/>
      <c r="Z2109" s="99"/>
      <c r="AA2109" s="25"/>
      <c r="AB2109" s="25"/>
      <c r="AC2109" s="99"/>
      <c r="AD2109" s="116">
        <f ca="1">SUMIF(AAL!$A$3:$A$65061,'Risk Lv. Inforce'!$B$7:$B$12091,AAL!$B$3:$B$65007)</f>
        <v>0</v>
      </c>
      <c r="AE2109" s="116">
        <f ca="1">SUMIF(AAL!$C$3:$C$65061,'Risk Lv. Inforce'!$B$7:$B$10291,AAL!$D$3:$D$65007)</f>
        <v>0</v>
      </c>
      <c r="AF2109" s="116">
        <f ca="1">SUMIF(AAL!$E$3:$E$65061,'Risk Lv. Inforce'!$B$7:$B$1291,AAL!$F$3:$F$65007)</f>
        <v>0</v>
      </c>
      <c r="AG2109" s="116">
        <f ca="1">SUMIF(AAL!$G$3:$G$65061,'Risk Lv. Inforce'!$B$7:$B$1291,AAL!$H$3:$H$65007)</f>
        <v>0</v>
      </c>
      <c r="AH2109" s="116">
        <f ca="1">SUMIF(AAL!$I$3:$I$65061,'Risk Lv. Inforce'!$B$7:$B$1291,AAL!$J$3:$J$65007)</f>
        <v>0</v>
      </c>
      <c r="AI2109" s="116">
        <f ca="1">SUMIF(AAL!$K$3:$K$65061,'Risk Lv. Inforce'!$B$7:$B$1291,AAL!$L$3:$L$65007)</f>
        <v>0</v>
      </c>
      <c r="AJ2109" s="116">
        <f>VLOOKUP(B2109,AAL!$Q$4:$S$1048576,3,0)</f>
        <v>0</v>
      </c>
      <c r="AK2109" s="116">
        <f>VLOOKUP(B2109,AAL!$U$4:$W$1048576,3,0)</f>
        <v>0</v>
      </c>
      <c r="AL2109" s="69">
        <f ca="1">IFERROR(((AD2109+(AD2109*'Portfolio Stats_RMS'!$C$7))/($AB2109*(1-'Portfolio Stats_RMS'!$C$6))),0)</f>
        <v>0</v>
      </c>
      <c r="AM2109" s="69">
        <f ca="1">IFERROR(((AF2109+(AF2109*'Portfolio Stats_RMS'!$C$7))/($AB2109*(1-'Portfolio Stats_RMS'!$C$6))),0)</f>
        <v>0</v>
      </c>
      <c r="AN2109" s="69">
        <f ca="1">IFERROR(((AH2109+(AH2109*'Portfolio Stats_RMS'!$C$7))/($AB2109*(1-'Portfolio Stats_RMS'!$C$6))),0)</f>
        <v>0</v>
      </c>
      <c r="AO2109" s="69">
        <f>IFERROR(((AJ2109+(AJ2109*'Portfolio Stats_RMS'!$C$7))/(AB2109*(1-'Portfolio Stats_RMS'!$C$6))),0)</f>
        <v>0</v>
      </c>
      <c r="AP2109" s="152"/>
    </row>
    <row r="2110" spans="2:42" x14ac:dyDescent="0.25">
      <c r="B2110" s="29"/>
      <c r="C2110" s="87"/>
      <c r="D2110" s="29"/>
      <c r="E2110" s="29"/>
      <c r="F2110" s="29"/>
      <c r="G2110" s="25"/>
      <c r="H2110" s="25"/>
      <c r="I2110" s="25"/>
      <c r="J2110" s="100"/>
      <c r="K2110" s="100"/>
      <c r="L2110" s="149"/>
      <c r="M2110" s="29"/>
      <c r="N2110" s="29"/>
      <c r="O2110" s="29"/>
      <c r="P2110" s="149"/>
      <c r="Q2110" s="150"/>
      <c r="R2110" s="152"/>
      <c r="S2110" s="153"/>
      <c r="T2110" s="153"/>
      <c r="U2110" s="154"/>
      <c r="V2110" s="99"/>
      <c r="W2110" s="99"/>
      <c r="X2110" s="25"/>
      <c r="Y2110" s="25"/>
      <c r="Z2110" s="99"/>
      <c r="AA2110" s="25"/>
      <c r="AB2110" s="25"/>
      <c r="AC2110" s="99"/>
      <c r="AD2110" s="116">
        <f ca="1">SUMIF(AAL!$A$3:$A$65061,'Risk Lv. Inforce'!$B$7:$B$12091,AAL!$B$3:$B$65007)</f>
        <v>0</v>
      </c>
      <c r="AE2110" s="116">
        <f ca="1">SUMIF(AAL!$C$3:$C$65061,'Risk Lv. Inforce'!$B$7:$B$10291,AAL!$D$3:$D$65007)</f>
        <v>0</v>
      </c>
      <c r="AF2110" s="116">
        <f ca="1">SUMIF(AAL!$E$3:$E$65061,'Risk Lv. Inforce'!$B$7:$B$1291,AAL!$F$3:$F$65007)</f>
        <v>0</v>
      </c>
      <c r="AG2110" s="116">
        <f ca="1">SUMIF(AAL!$G$3:$G$65061,'Risk Lv. Inforce'!$B$7:$B$1291,AAL!$H$3:$H$65007)</f>
        <v>0</v>
      </c>
      <c r="AH2110" s="116">
        <f ca="1">SUMIF(AAL!$I$3:$I$65061,'Risk Lv. Inforce'!$B$7:$B$1291,AAL!$J$3:$J$65007)</f>
        <v>0</v>
      </c>
      <c r="AI2110" s="116">
        <f ca="1">SUMIF(AAL!$K$3:$K$65061,'Risk Lv. Inforce'!$B$7:$B$1291,AAL!$L$3:$L$65007)</f>
        <v>0</v>
      </c>
      <c r="AJ2110" s="116">
        <f>VLOOKUP(B2110,AAL!$Q$4:$S$1048576,3,0)</f>
        <v>0</v>
      </c>
      <c r="AK2110" s="116">
        <f>VLOOKUP(B2110,AAL!$U$4:$W$1048576,3,0)</f>
        <v>0</v>
      </c>
      <c r="AL2110" s="69">
        <f ca="1">IFERROR(((AD2110+(AD2110*'Portfolio Stats_RMS'!$C$7))/($AB2110*(1-'Portfolio Stats_RMS'!$C$6))),0)</f>
        <v>0</v>
      </c>
      <c r="AM2110" s="69">
        <f ca="1">IFERROR(((AF2110+(AF2110*'Portfolio Stats_RMS'!$C$7))/($AB2110*(1-'Portfolio Stats_RMS'!$C$6))),0)</f>
        <v>0</v>
      </c>
      <c r="AN2110" s="69">
        <f ca="1">IFERROR(((AH2110+(AH2110*'Portfolio Stats_RMS'!$C$7))/($AB2110*(1-'Portfolio Stats_RMS'!$C$6))),0)</f>
        <v>0</v>
      </c>
      <c r="AO2110" s="69">
        <f>IFERROR(((AJ2110+(AJ2110*'Portfolio Stats_RMS'!$C$7))/(AB2110*(1-'Portfolio Stats_RMS'!$C$6))),0)</f>
        <v>0</v>
      </c>
      <c r="AP2110" s="152"/>
    </row>
    <row r="2111" spans="2:42" x14ac:dyDescent="0.25">
      <c r="B2111" s="29"/>
      <c r="C2111" s="87"/>
      <c r="D2111" s="29"/>
      <c r="E2111" s="29"/>
      <c r="F2111" s="29"/>
      <c r="G2111" s="25"/>
      <c r="H2111" s="25"/>
      <c r="I2111" s="25"/>
      <c r="J2111" s="100"/>
      <c r="K2111" s="100"/>
      <c r="L2111" s="149"/>
      <c r="M2111" s="29"/>
      <c r="N2111" s="29"/>
      <c r="O2111" s="29"/>
      <c r="P2111" s="149"/>
      <c r="Q2111" s="150"/>
      <c r="R2111" s="152"/>
      <c r="S2111" s="153"/>
      <c r="T2111" s="153"/>
      <c r="U2111" s="154"/>
      <c r="V2111" s="99"/>
      <c r="W2111" s="99"/>
      <c r="X2111" s="25"/>
      <c r="Y2111" s="25"/>
      <c r="Z2111" s="99"/>
      <c r="AA2111" s="25"/>
      <c r="AB2111" s="25"/>
      <c r="AC2111" s="99"/>
      <c r="AD2111" s="116">
        <f ca="1">SUMIF(AAL!$A$3:$A$65061,'Risk Lv. Inforce'!$B$7:$B$12091,AAL!$B$3:$B$65007)</f>
        <v>0</v>
      </c>
      <c r="AE2111" s="116">
        <f ca="1">SUMIF(AAL!$C$3:$C$65061,'Risk Lv. Inforce'!$B$7:$B$10291,AAL!$D$3:$D$65007)</f>
        <v>0</v>
      </c>
      <c r="AF2111" s="116">
        <f ca="1">SUMIF(AAL!$E$3:$E$65061,'Risk Lv. Inforce'!$B$7:$B$1291,AAL!$F$3:$F$65007)</f>
        <v>0</v>
      </c>
      <c r="AG2111" s="116">
        <f ca="1">SUMIF(AAL!$G$3:$G$65061,'Risk Lv. Inforce'!$B$7:$B$1291,AAL!$H$3:$H$65007)</f>
        <v>0</v>
      </c>
      <c r="AH2111" s="116">
        <f ca="1">SUMIF(AAL!$I$3:$I$65061,'Risk Lv. Inforce'!$B$7:$B$1291,AAL!$J$3:$J$65007)</f>
        <v>0</v>
      </c>
      <c r="AI2111" s="116">
        <f ca="1">SUMIF(AAL!$K$3:$K$65061,'Risk Lv. Inforce'!$B$7:$B$1291,AAL!$L$3:$L$65007)</f>
        <v>0</v>
      </c>
      <c r="AJ2111" s="116">
        <f>VLOOKUP(B2111,AAL!$Q$4:$S$1048576,3,0)</f>
        <v>0</v>
      </c>
      <c r="AK2111" s="116">
        <f>VLOOKUP(B2111,AAL!$U$4:$W$1048576,3,0)</f>
        <v>0</v>
      </c>
      <c r="AL2111" s="69">
        <f ca="1">IFERROR(((AD2111+(AD2111*'Portfolio Stats_RMS'!$C$7))/($AB2111*(1-'Portfolio Stats_RMS'!$C$6))),0)</f>
        <v>0</v>
      </c>
      <c r="AM2111" s="69">
        <f ca="1">IFERROR(((AF2111+(AF2111*'Portfolio Stats_RMS'!$C$7))/($AB2111*(1-'Portfolio Stats_RMS'!$C$6))),0)</f>
        <v>0</v>
      </c>
      <c r="AN2111" s="69">
        <f ca="1">IFERROR(((AH2111+(AH2111*'Portfolio Stats_RMS'!$C$7))/($AB2111*(1-'Portfolio Stats_RMS'!$C$6))),0)</f>
        <v>0</v>
      </c>
      <c r="AO2111" s="69">
        <f>IFERROR(((AJ2111+(AJ2111*'Portfolio Stats_RMS'!$C$7))/(AB2111*(1-'Portfolio Stats_RMS'!$C$6))),0)</f>
        <v>0</v>
      </c>
      <c r="AP2111" s="152"/>
    </row>
    <row r="2112" spans="2:42" x14ac:dyDescent="0.25">
      <c r="B2112" s="29"/>
      <c r="C2112" s="87"/>
      <c r="D2112" s="29"/>
      <c r="E2112" s="29"/>
      <c r="F2112" s="29"/>
      <c r="G2112" s="25"/>
      <c r="H2112" s="25"/>
      <c r="I2112" s="25"/>
      <c r="J2112" s="100"/>
      <c r="K2112" s="100"/>
      <c r="L2112" s="149"/>
      <c r="M2112" s="29"/>
      <c r="N2112" s="29"/>
      <c r="O2112" s="29"/>
      <c r="P2112" s="149"/>
      <c r="Q2112" s="150"/>
      <c r="R2112" s="152"/>
      <c r="S2112" s="153"/>
      <c r="T2112" s="153"/>
      <c r="U2112" s="154"/>
      <c r="V2112" s="99"/>
      <c r="W2112" s="99"/>
      <c r="X2112" s="25"/>
      <c r="Y2112" s="25"/>
      <c r="Z2112" s="99"/>
      <c r="AA2112" s="25"/>
      <c r="AB2112" s="25"/>
      <c r="AC2112" s="99"/>
      <c r="AD2112" s="116">
        <f ca="1">SUMIF(AAL!$A$3:$A$65061,'Risk Lv. Inforce'!$B$7:$B$12091,AAL!$B$3:$B$65007)</f>
        <v>0</v>
      </c>
      <c r="AE2112" s="116">
        <f ca="1">SUMIF(AAL!$C$3:$C$65061,'Risk Lv. Inforce'!$B$7:$B$10291,AAL!$D$3:$D$65007)</f>
        <v>0</v>
      </c>
      <c r="AF2112" s="116">
        <f ca="1">SUMIF(AAL!$E$3:$E$65061,'Risk Lv. Inforce'!$B$7:$B$1291,AAL!$F$3:$F$65007)</f>
        <v>0</v>
      </c>
      <c r="AG2112" s="116">
        <f ca="1">SUMIF(AAL!$G$3:$G$65061,'Risk Lv. Inforce'!$B$7:$B$1291,AAL!$H$3:$H$65007)</f>
        <v>0</v>
      </c>
      <c r="AH2112" s="116">
        <f ca="1">SUMIF(AAL!$I$3:$I$65061,'Risk Lv. Inforce'!$B$7:$B$1291,AAL!$J$3:$J$65007)</f>
        <v>0</v>
      </c>
      <c r="AI2112" s="116">
        <f ca="1">SUMIF(AAL!$K$3:$K$65061,'Risk Lv. Inforce'!$B$7:$B$1291,AAL!$L$3:$L$65007)</f>
        <v>0</v>
      </c>
      <c r="AJ2112" s="116">
        <f>VLOOKUP(B2112,AAL!$Q$4:$S$1048576,3,0)</f>
        <v>0</v>
      </c>
      <c r="AK2112" s="116">
        <f>VLOOKUP(B2112,AAL!$U$4:$W$1048576,3,0)</f>
        <v>0</v>
      </c>
      <c r="AL2112" s="69">
        <f ca="1">IFERROR(((AD2112+(AD2112*'Portfolio Stats_RMS'!$C$7))/($AB2112*(1-'Portfolio Stats_RMS'!$C$6))),0)</f>
        <v>0</v>
      </c>
      <c r="AM2112" s="69">
        <f ca="1">IFERROR(((AF2112+(AF2112*'Portfolio Stats_RMS'!$C$7))/($AB2112*(1-'Portfolio Stats_RMS'!$C$6))),0)</f>
        <v>0</v>
      </c>
      <c r="AN2112" s="69">
        <f ca="1">IFERROR(((AH2112+(AH2112*'Portfolio Stats_RMS'!$C$7))/($AB2112*(1-'Portfolio Stats_RMS'!$C$6))),0)</f>
        <v>0</v>
      </c>
      <c r="AO2112" s="69">
        <f>IFERROR(((AJ2112+(AJ2112*'Portfolio Stats_RMS'!$C$7))/(AB2112*(1-'Portfolio Stats_RMS'!$C$6))),0)</f>
        <v>0</v>
      </c>
      <c r="AP2112" s="152"/>
    </row>
    <row r="2113" spans="2:42" x14ac:dyDescent="0.25">
      <c r="B2113" s="29"/>
      <c r="C2113" s="87"/>
      <c r="D2113" s="29"/>
      <c r="E2113" s="29"/>
      <c r="F2113" s="29"/>
      <c r="G2113" s="25"/>
      <c r="H2113" s="25"/>
      <c r="I2113" s="25"/>
      <c r="J2113" s="100"/>
      <c r="K2113" s="100"/>
      <c r="L2113" s="149"/>
      <c r="M2113" s="29"/>
      <c r="N2113" s="29"/>
      <c r="O2113" s="29"/>
      <c r="P2113" s="149"/>
      <c r="Q2113" s="150"/>
      <c r="R2113" s="152"/>
      <c r="S2113" s="153"/>
      <c r="T2113" s="153"/>
      <c r="U2113" s="154"/>
      <c r="V2113" s="99"/>
      <c r="W2113" s="99"/>
      <c r="X2113" s="25"/>
      <c r="Y2113" s="25"/>
      <c r="Z2113" s="99"/>
      <c r="AA2113" s="25"/>
      <c r="AB2113" s="25"/>
      <c r="AC2113" s="99"/>
      <c r="AD2113" s="116">
        <f ca="1">SUMIF(AAL!$A$3:$A$65061,'Risk Lv. Inforce'!$B$7:$B$12091,AAL!$B$3:$B$65007)</f>
        <v>0</v>
      </c>
      <c r="AE2113" s="116">
        <f ca="1">SUMIF(AAL!$C$3:$C$65061,'Risk Lv. Inforce'!$B$7:$B$10291,AAL!$D$3:$D$65007)</f>
        <v>0</v>
      </c>
      <c r="AF2113" s="116">
        <f ca="1">SUMIF(AAL!$E$3:$E$65061,'Risk Lv. Inforce'!$B$7:$B$1291,AAL!$F$3:$F$65007)</f>
        <v>0</v>
      </c>
      <c r="AG2113" s="116">
        <f ca="1">SUMIF(AAL!$G$3:$G$65061,'Risk Lv. Inforce'!$B$7:$B$1291,AAL!$H$3:$H$65007)</f>
        <v>0</v>
      </c>
      <c r="AH2113" s="116">
        <f ca="1">SUMIF(AAL!$I$3:$I$65061,'Risk Lv. Inforce'!$B$7:$B$1291,AAL!$J$3:$J$65007)</f>
        <v>0</v>
      </c>
      <c r="AI2113" s="116">
        <f ca="1">SUMIF(AAL!$K$3:$K$65061,'Risk Lv. Inforce'!$B$7:$B$1291,AAL!$L$3:$L$65007)</f>
        <v>0</v>
      </c>
      <c r="AJ2113" s="116">
        <f>VLOOKUP(B2113,AAL!$Q$4:$S$1048576,3,0)</f>
        <v>0</v>
      </c>
      <c r="AK2113" s="116">
        <f>VLOOKUP(B2113,AAL!$U$4:$W$1048576,3,0)</f>
        <v>0</v>
      </c>
      <c r="AL2113" s="69">
        <f ca="1">IFERROR(((AD2113+(AD2113*'Portfolio Stats_RMS'!$C$7))/($AB2113*(1-'Portfolio Stats_RMS'!$C$6))),0)</f>
        <v>0</v>
      </c>
      <c r="AM2113" s="69">
        <f ca="1">IFERROR(((AF2113+(AF2113*'Portfolio Stats_RMS'!$C$7))/($AB2113*(1-'Portfolio Stats_RMS'!$C$6))),0)</f>
        <v>0</v>
      </c>
      <c r="AN2113" s="69">
        <f ca="1">IFERROR(((AH2113+(AH2113*'Portfolio Stats_RMS'!$C$7))/($AB2113*(1-'Portfolio Stats_RMS'!$C$6))),0)</f>
        <v>0</v>
      </c>
      <c r="AO2113" s="69">
        <f>IFERROR(((AJ2113+(AJ2113*'Portfolio Stats_RMS'!$C$7))/(AB2113*(1-'Portfolio Stats_RMS'!$C$6))),0)</f>
        <v>0</v>
      </c>
      <c r="AP2113" s="152"/>
    </row>
    <row r="2114" spans="2:42" x14ac:dyDescent="0.25">
      <c r="B2114" s="29"/>
      <c r="C2114" s="87"/>
      <c r="D2114" s="29"/>
      <c r="E2114" s="29"/>
      <c r="F2114" s="29"/>
      <c r="G2114" s="25"/>
      <c r="H2114" s="25"/>
      <c r="I2114" s="25"/>
      <c r="J2114" s="100"/>
      <c r="K2114" s="100"/>
      <c r="L2114" s="149"/>
      <c r="M2114" s="29"/>
      <c r="N2114" s="29"/>
      <c r="O2114" s="29"/>
      <c r="P2114" s="149"/>
      <c r="Q2114" s="150"/>
      <c r="R2114" s="152"/>
      <c r="S2114" s="153"/>
      <c r="T2114" s="153"/>
      <c r="U2114" s="154"/>
      <c r="V2114" s="99"/>
      <c r="W2114" s="99"/>
      <c r="X2114" s="25"/>
      <c r="Y2114" s="25"/>
      <c r="Z2114" s="99"/>
      <c r="AA2114" s="25"/>
      <c r="AB2114" s="25"/>
      <c r="AC2114" s="99"/>
      <c r="AD2114" s="116">
        <f ca="1">SUMIF(AAL!$A$3:$A$65061,'Risk Lv. Inforce'!$B$7:$B$12091,AAL!$B$3:$B$65007)</f>
        <v>0</v>
      </c>
      <c r="AE2114" s="116">
        <f ca="1">SUMIF(AAL!$C$3:$C$65061,'Risk Lv. Inforce'!$B$7:$B$10291,AAL!$D$3:$D$65007)</f>
        <v>0</v>
      </c>
      <c r="AF2114" s="116">
        <f ca="1">SUMIF(AAL!$E$3:$E$65061,'Risk Lv. Inforce'!$B$7:$B$1291,AAL!$F$3:$F$65007)</f>
        <v>0</v>
      </c>
      <c r="AG2114" s="116">
        <f ca="1">SUMIF(AAL!$G$3:$G$65061,'Risk Lv. Inforce'!$B$7:$B$1291,AAL!$H$3:$H$65007)</f>
        <v>0</v>
      </c>
      <c r="AH2114" s="116">
        <f ca="1">SUMIF(AAL!$I$3:$I$65061,'Risk Lv. Inforce'!$B$7:$B$1291,AAL!$J$3:$J$65007)</f>
        <v>0</v>
      </c>
      <c r="AI2114" s="116">
        <f ca="1">SUMIF(AAL!$K$3:$K$65061,'Risk Lv. Inforce'!$B$7:$B$1291,AAL!$L$3:$L$65007)</f>
        <v>0</v>
      </c>
      <c r="AJ2114" s="116">
        <f>VLOOKUP(B2114,AAL!$Q$4:$S$1048576,3,0)</f>
        <v>0</v>
      </c>
      <c r="AK2114" s="116">
        <f>VLOOKUP(B2114,AAL!$U$4:$W$1048576,3,0)</f>
        <v>0</v>
      </c>
      <c r="AL2114" s="69">
        <f ca="1">IFERROR(((AD2114+(AD2114*'Portfolio Stats_RMS'!$C$7))/($AB2114*(1-'Portfolio Stats_RMS'!$C$6))),0)</f>
        <v>0</v>
      </c>
      <c r="AM2114" s="69">
        <f ca="1">IFERROR(((AF2114+(AF2114*'Portfolio Stats_RMS'!$C$7))/($AB2114*(1-'Portfolio Stats_RMS'!$C$6))),0)</f>
        <v>0</v>
      </c>
      <c r="AN2114" s="69">
        <f ca="1">IFERROR(((AH2114+(AH2114*'Portfolio Stats_RMS'!$C$7))/($AB2114*(1-'Portfolio Stats_RMS'!$C$6))),0)</f>
        <v>0</v>
      </c>
      <c r="AO2114" s="69">
        <f>IFERROR(((AJ2114+(AJ2114*'Portfolio Stats_RMS'!$C$7))/(AB2114*(1-'Portfolio Stats_RMS'!$C$6))),0)</f>
        <v>0</v>
      </c>
      <c r="AP2114" s="152"/>
    </row>
    <row r="2115" spans="2:42" x14ac:dyDescent="0.25">
      <c r="B2115" s="29"/>
      <c r="C2115" s="87"/>
      <c r="D2115" s="29"/>
      <c r="E2115" s="29"/>
      <c r="F2115" s="29"/>
      <c r="G2115" s="25"/>
      <c r="H2115" s="25"/>
      <c r="I2115" s="25"/>
      <c r="J2115" s="100"/>
      <c r="K2115" s="100"/>
      <c r="L2115" s="149"/>
      <c r="M2115" s="29"/>
      <c r="N2115" s="29"/>
      <c r="O2115" s="29"/>
      <c r="P2115" s="149"/>
      <c r="Q2115" s="150"/>
      <c r="R2115" s="152"/>
      <c r="S2115" s="153"/>
      <c r="T2115" s="153"/>
      <c r="U2115" s="154"/>
      <c r="V2115" s="99"/>
      <c r="W2115" s="99"/>
      <c r="X2115" s="25"/>
      <c r="Y2115" s="25"/>
      <c r="Z2115" s="99"/>
      <c r="AA2115" s="25"/>
      <c r="AB2115" s="25"/>
      <c r="AC2115" s="99"/>
      <c r="AD2115" s="116">
        <f ca="1">SUMIF(AAL!$A$3:$A$65061,'Risk Lv. Inforce'!$B$7:$B$12091,AAL!$B$3:$B$65007)</f>
        <v>0</v>
      </c>
      <c r="AE2115" s="116">
        <f ca="1">SUMIF(AAL!$C$3:$C$65061,'Risk Lv. Inforce'!$B$7:$B$10291,AAL!$D$3:$D$65007)</f>
        <v>0</v>
      </c>
      <c r="AF2115" s="116">
        <f ca="1">SUMIF(AAL!$E$3:$E$65061,'Risk Lv. Inforce'!$B$7:$B$1291,AAL!$F$3:$F$65007)</f>
        <v>0</v>
      </c>
      <c r="AG2115" s="116">
        <f ca="1">SUMIF(AAL!$G$3:$G$65061,'Risk Lv. Inforce'!$B$7:$B$1291,AAL!$H$3:$H$65007)</f>
        <v>0</v>
      </c>
      <c r="AH2115" s="116">
        <f ca="1">SUMIF(AAL!$I$3:$I$65061,'Risk Lv. Inforce'!$B$7:$B$1291,AAL!$J$3:$J$65007)</f>
        <v>0</v>
      </c>
      <c r="AI2115" s="116">
        <f ca="1">SUMIF(AAL!$K$3:$K$65061,'Risk Lv. Inforce'!$B$7:$B$1291,AAL!$L$3:$L$65007)</f>
        <v>0</v>
      </c>
      <c r="AJ2115" s="116">
        <f>VLOOKUP(B2115,AAL!$Q$4:$S$1048576,3,0)</f>
        <v>0</v>
      </c>
      <c r="AK2115" s="116">
        <f>VLOOKUP(B2115,AAL!$U$4:$W$1048576,3,0)</f>
        <v>0</v>
      </c>
      <c r="AL2115" s="69">
        <f ca="1">IFERROR(((AD2115+(AD2115*'Portfolio Stats_RMS'!$C$7))/($AB2115*(1-'Portfolio Stats_RMS'!$C$6))),0)</f>
        <v>0</v>
      </c>
      <c r="AM2115" s="69">
        <f ca="1">IFERROR(((AF2115+(AF2115*'Portfolio Stats_RMS'!$C$7))/($AB2115*(1-'Portfolio Stats_RMS'!$C$6))),0)</f>
        <v>0</v>
      </c>
      <c r="AN2115" s="69">
        <f ca="1">IFERROR(((AH2115+(AH2115*'Portfolio Stats_RMS'!$C$7))/($AB2115*(1-'Portfolio Stats_RMS'!$C$6))),0)</f>
        <v>0</v>
      </c>
      <c r="AO2115" s="69">
        <f>IFERROR(((AJ2115+(AJ2115*'Portfolio Stats_RMS'!$C$7))/(AB2115*(1-'Portfolio Stats_RMS'!$C$6))),0)</f>
        <v>0</v>
      </c>
      <c r="AP2115" s="152"/>
    </row>
    <row r="2116" spans="2:42" x14ac:dyDescent="0.25">
      <c r="B2116" s="29"/>
      <c r="C2116" s="87"/>
      <c r="D2116" s="29"/>
      <c r="E2116" s="29"/>
      <c r="F2116" s="29"/>
      <c r="G2116" s="25"/>
      <c r="H2116" s="25"/>
      <c r="I2116" s="25"/>
      <c r="J2116" s="100"/>
      <c r="K2116" s="100"/>
      <c r="L2116" s="149"/>
      <c r="M2116" s="29"/>
      <c r="N2116" s="29"/>
      <c r="O2116" s="29"/>
      <c r="P2116" s="149"/>
      <c r="Q2116" s="150"/>
      <c r="R2116" s="152"/>
      <c r="S2116" s="153"/>
      <c r="T2116" s="153"/>
      <c r="U2116" s="154"/>
      <c r="V2116" s="99"/>
      <c r="W2116" s="99"/>
      <c r="X2116" s="25"/>
      <c r="Y2116" s="25"/>
      <c r="Z2116" s="99"/>
      <c r="AA2116" s="25"/>
      <c r="AB2116" s="25"/>
      <c r="AC2116" s="99"/>
      <c r="AD2116" s="116">
        <f ca="1">SUMIF(AAL!$A$3:$A$65061,'Risk Lv. Inforce'!$B$7:$B$12091,AAL!$B$3:$B$65007)</f>
        <v>0</v>
      </c>
      <c r="AE2116" s="116">
        <f ca="1">SUMIF(AAL!$C$3:$C$65061,'Risk Lv. Inforce'!$B$7:$B$10291,AAL!$D$3:$D$65007)</f>
        <v>0</v>
      </c>
      <c r="AF2116" s="116">
        <f ca="1">SUMIF(AAL!$E$3:$E$65061,'Risk Lv. Inforce'!$B$7:$B$1291,AAL!$F$3:$F$65007)</f>
        <v>0</v>
      </c>
      <c r="AG2116" s="116">
        <f ca="1">SUMIF(AAL!$G$3:$G$65061,'Risk Lv. Inforce'!$B$7:$B$1291,AAL!$H$3:$H$65007)</f>
        <v>0</v>
      </c>
      <c r="AH2116" s="116">
        <f ca="1">SUMIF(AAL!$I$3:$I$65061,'Risk Lv. Inforce'!$B$7:$B$1291,AAL!$J$3:$J$65007)</f>
        <v>0</v>
      </c>
      <c r="AI2116" s="116">
        <f ca="1">SUMIF(AAL!$K$3:$K$65061,'Risk Lv. Inforce'!$B$7:$B$1291,AAL!$L$3:$L$65007)</f>
        <v>0</v>
      </c>
      <c r="AJ2116" s="116">
        <f>VLOOKUP(B2116,AAL!$Q$4:$S$1048576,3,0)</f>
        <v>0</v>
      </c>
      <c r="AK2116" s="116">
        <f>VLOOKUP(B2116,AAL!$U$4:$W$1048576,3,0)</f>
        <v>0</v>
      </c>
      <c r="AL2116" s="69">
        <f ca="1">IFERROR(((AD2116+(AD2116*'Portfolio Stats_RMS'!$C$7))/($AB2116*(1-'Portfolio Stats_RMS'!$C$6))),0)</f>
        <v>0</v>
      </c>
      <c r="AM2116" s="69">
        <f ca="1">IFERROR(((AF2116+(AF2116*'Portfolio Stats_RMS'!$C$7))/($AB2116*(1-'Portfolio Stats_RMS'!$C$6))),0)</f>
        <v>0</v>
      </c>
      <c r="AN2116" s="69">
        <f ca="1">IFERROR(((AH2116+(AH2116*'Portfolio Stats_RMS'!$C$7))/($AB2116*(1-'Portfolio Stats_RMS'!$C$6))),0)</f>
        <v>0</v>
      </c>
      <c r="AO2116" s="69">
        <f>IFERROR(((AJ2116+(AJ2116*'Portfolio Stats_RMS'!$C$7))/(AB2116*(1-'Portfolio Stats_RMS'!$C$6))),0)</f>
        <v>0</v>
      </c>
      <c r="AP2116" s="152"/>
    </row>
    <row r="2117" spans="2:42" x14ac:dyDescent="0.25">
      <c r="B2117" s="29"/>
      <c r="C2117" s="87"/>
      <c r="D2117" s="29"/>
      <c r="E2117" s="29"/>
      <c r="F2117" s="29"/>
      <c r="G2117" s="25"/>
      <c r="H2117" s="25"/>
      <c r="I2117" s="25"/>
      <c r="J2117" s="100"/>
      <c r="K2117" s="100"/>
      <c r="L2117" s="29"/>
      <c r="M2117" s="29"/>
      <c r="N2117" s="29"/>
      <c r="O2117" s="29"/>
      <c r="P2117" s="149"/>
      <c r="Q2117" s="150"/>
      <c r="R2117" s="152"/>
      <c r="S2117" s="153"/>
      <c r="T2117" s="153"/>
      <c r="U2117" s="154"/>
      <c r="V2117" s="99"/>
      <c r="W2117" s="99"/>
      <c r="X2117" s="25"/>
      <c r="Y2117" s="25"/>
      <c r="Z2117" s="99"/>
      <c r="AA2117" s="25"/>
      <c r="AB2117" s="25"/>
      <c r="AC2117" s="99"/>
      <c r="AD2117" s="116">
        <f ca="1">SUMIF(AAL!$A$3:$A$65061,'Risk Lv. Inforce'!$B$7:$B$12091,AAL!$B$3:$B$65007)</f>
        <v>0</v>
      </c>
      <c r="AE2117" s="116">
        <f ca="1">SUMIF(AAL!$C$3:$C$65061,'Risk Lv. Inforce'!$B$7:$B$10291,AAL!$D$3:$D$65007)</f>
        <v>0</v>
      </c>
      <c r="AF2117" s="116">
        <f ca="1">SUMIF(AAL!$E$3:$E$65061,'Risk Lv. Inforce'!$B$7:$B$1291,AAL!$F$3:$F$65007)</f>
        <v>0</v>
      </c>
      <c r="AG2117" s="116">
        <f ca="1">SUMIF(AAL!$G$3:$G$65061,'Risk Lv. Inforce'!$B$7:$B$1291,AAL!$H$3:$H$65007)</f>
        <v>0</v>
      </c>
      <c r="AH2117" s="116">
        <f ca="1">SUMIF(AAL!$I$3:$I$65061,'Risk Lv. Inforce'!$B$7:$B$1291,AAL!$J$3:$J$65007)</f>
        <v>0</v>
      </c>
      <c r="AI2117" s="116">
        <f ca="1">SUMIF(AAL!$K$3:$K$65061,'Risk Lv. Inforce'!$B$7:$B$1291,AAL!$L$3:$L$65007)</f>
        <v>0</v>
      </c>
      <c r="AJ2117" s="116">
        <f>VLOOKUP(B2117,AAL!$Q$4:$S$1048576,3,0)</f>
        <v>0</v>
      </c>
      <c r="AK2117" s="116">
        <f>VLOOKUP(B2117,AAL!$U$4:$W$1048576,3,0)</f>
        <v>0</v>
      </c>
      <c r="AL2117" s="69">
        <f ca="1">IFERROR(((AD2117+(AD2117*'Portfolio Stats_RMS'!$C$7))/($AB2117*(1-'Portfolio Stats_RMS'!$C$6))),0)</f>
        <v>0</v>
      </c>
      <c r="AM2117" s="69">
        <f ca="1">IFERROR(((AF2117+(AF2117*'Portfolio Stats_RMS'!$C$7))/($AB2117*(1-'Portfolio Stats_RMS'!$C$6))),0)</f>
        <v>0</v>
      </c>
      <c r="AN2117" s="69">
        <f ca="1">IFERROR(((AH2117+(AH2117*'Portfolio Stats_RMS'!$C$7))/($AB2117*(1-'Portfolio Stats_RMS'!$C$6))),0)</f>
        <v>0</v>
      </c>
      <c r="AO2117" s="69">
        <f>IFERROR(((AJ2117+(AJ2117*'Portfolio Stats_RMS'!$C$7))/(AB2117*(1-'Portfolio Stats_RMS'!$C$6))),0)</f>
        <v>0</v>
      </c>
      <c r="AP2117" s="152"/>
    </row>
    <row r="2118" spans="2:42" x14ac:dyDescent="0.25">
      <c r="B2118" s="29"/>
      <c r="C2118" s="87"/>
      <c r="D2118" s="29"/>
      <c r="E2118" s="29"/>
      <c r="F2118" s="29"/>
      <c r="G2118" s="25"/>
      <c r="H2118" s="25"/>
      <c r="I2118" s="25"/>
      <c r="J2118" s="100"/>
      <c r="K2118" s="100"/>
      <c r="L2118" s="29"/>
      <c r="M2118" s="29"/>
      <c r="N2118" s="29"/>
      <c r="O2118" s="29"/>
      <c r="P2118" s="149"/>
      <c r="Q2118" s="150"/>
      <c r="R2118" s="152"/>
      <c r="S2118" s="153"/>
      <c r="T2118" s="153"/>
      <c r="U2118" s="154"/>
      <c r="V2118" s="99"/>
      <c r="W2118" s="99"/>
      <c r="X2118" s="25"/>
      <c r="Y2118" s="25"/>
      <c r="Z2118" s="99"/>
      <c r="AA2118" s="25"/>
      <c r="AB2118" s="25"/>
      <c r="AC2118" s="99"/>
      <c r="AD2118" s="116">
        <f ca="1">SUMIF(AAL!$A$3:$A$65061,'Risk Lv. Inforce'!$B$7:$B$12091,AAL!$B$3:$B$65007)</f>
        <v>0</v>
      </c>
      <c r="AE2118" s="116">
        <f ca="1">SUMIF(AAL!$C$3:$C$65061,'Risk Lv. Inforce'!$B$7:$B$10291,AAL!$D$3:$D$65007)</f>
        <v>0</v>
      </c>
      <c r="AF2118" s="116">
        <f ca="1">SUMIF(AAL!$E$3:$E$65061,'Risk Lv. Inforce'!$B$7:$B$1291,AAL!$F$3:$F$65007)</f>
        <v>0</v>
      </c>
      <c r="AG2118" s="116">
        <f ca="1">SUMIF(AAL!$G$3:$G$65061,'Risk Lv. Inforce'!$B$7:$B$1291,AAL!$H$3:$H$65007)</f>
        <v>0</v>
      </c>
      <c r="AH2118" s="116">
        <f ca="1">SUMIF(AAL!$I$3:$I$65061,'Risk Lv. Inforce'!$B$7:$B$1291,AAL!$J$3:$J$65007)</f>
        <v>0</v>
      </c>
      <c r="AI2118" s="116">
        <f ca="1">SUMIF(AAL!$K$3:$K$65061,'Risk Lv. Inforce'!$B$7:$B$1291,AAL!$L$3:$L$65007)</f>
        <v>0</v>
      </c>
      <c r="AJ2118" s="116">
        <f>VLOOKUP(B2118,AAL!$Q$4:$S$1048576,3,0)</f>
        <v>0</v>
      </c>
      <c r="AK2118" s="116">
        <f>VLOOKUP(B2118,AAL!$U$4:$W$1048576,3,0)</f>
        <v>0</v>
      </c>
      <c r="AL2118" s="69">
        <f ca="1">IFERROR(((AD2118+(AD2118*'Portfolio Stats_RMS'!$C$7))/($AB2118*(1-'Portfolio Stats_RMS'!$C$6))),0)</f>
        <v>0</v>
      </c>
      <c r="AM2118" s="69">
        <f ca="1">IFERROR(((AF2118+(AF2118*'Portfolio Stats_RMS'!$C$7))/($AB2118*(1-'Portfolio Stats_RMS'!$C$6))),0)</f>
        <v>0</v>
      </c>
      <c r="AN2118" s="69">
        <f ca="1">IFERROR(((AH2118+(AH2118*'Portfolio Stats_RMS'!$C$7))/($AB2118*(1-'Portfolio Stats_RMS'!$C$6))),0)</f>
        <v>0</v>
      </c>
      <c r="AO2118" s="69">
        <f>IFERROR(((AJ2118+(AJ2118*'Portfolio Stats_RMS'!$C$7))/(AB2118*(1-'Portfolio Stats_RMS'!$C$6))),0)</f>
        <v>0</v>
      </c>
      <c r="AP2118" s="152"/>
    </row>
    <row r="2119" spans="2:42" x14ac:dyDescent="0.25">
      <c r="B2119" s="29"/>
      <c r="C2119" s="87"/>
      <c r="D2119" s="29"/>
      <c r="E2119" s="29"/>
      <c r="F2119" s="29"/>
      <c r="G2119" s="25"/>
      <c r="H2119" s="25"/>
      <c r="I2119" s="25"/>
      <c r="J2119" s="100"/>
      <c r="K2119" s="100"/>
      <c r="L2119" s="29"/>
      <c r="M2119" s="29"/>
      <c r="N2119" s="29"/>
      <c r="O2119" s="29"/>
      <c r="P2119" s="149"/>
      <c r="Q2119" s="150"/>
      <c r="R2119" s="152"/>
      <c r="S2119" s="153"/>
      <c r="T2119" s="153"/>
      <c r="U2119" s="154"/>
      <c r="V2119" s="99"/>
      <c r="W2119" s="99"/>
      <c r="X2119" s="25"/>
      <c r="Y2119" s="25"/>
      <c r="Z2119" s="99"/>
      <c r="AA2119" s="25"/>
      <c r="AB2119" s="25"/>
      <c r="AC2119" s="99"/>
      <c r="AD2119" s="116">
        <f ca="1">SUMIF(AAL!$A$3:$A$65061,'Risk Lv. Inforce'!$B$7:$B$12091,AAL!$B$3:$B$65007)</f>
        <v>0</v>
      </c>
      <c r="AE2119" s="116">
        <f ca="1">SUMIF(AAL!$C$3:$C$65061,'Risk Lv. Inforce'!$B$7:$B$10291,AAL!$D$3:$D$65007)</f>
        <v>0</v>
      </c>
      <c r="AF2119" s="116">
        <f ca="1">SUMIF(AAL!$E$3:$E$65061,'Risk Lv. Inforce'!$B$7:$B$1291,AAL!$F$3:$F$65007)</f>
        <v>0</v>
      </c>
      <c r="AG2119" s="116">
        <f ca="1">SUMIF(AAL!$G$3:$G$65061,'Risk Lv. Inforce'!$B$7:$B$1291,AAL!$H$3:$H$65007)</f>
        <v>0</v>
      </c>
      <c r="AH2119" s="116">
        <f ca="1">SUMIF(AAL!$I$3:$I$65061,'Risk Lv. Inforce'!$B$7:$B$1291,AAL!$J$3:$J$65007)</f>
        <v>0</v>
      </c>
      <c r="AI2119" s="116">
        <f ca="1">SUMIF(AAL!$K$3:$K$65061,'Risk Lv. Inforce'!$B$7:$B$1291,AAL!$L$3:$L$65007)</f>
        <v>0</v>
      </c>
      <c r="AJ2119" s="116">
        <f>VLOOKUP(B2119,AAL!$Q$4:$S$1048576,3,0)</f>
        <v>0</v>
      </c>
      <c r="AK2119" s="116">
        <f>VLOOKUP(B2119,AAL!$U$4:$W$1048576,3,0)</f>
        <v>0</v>
      </c>
      <c r="AL2119" s="69">
        <f ca="1">IFERROR(((AD2119+(AD2119*'Portfolio Stats_RMS'!$C$7))/($AB2119*(1-'Portfolio Stats_RMS'!$C$6))),0)</f>
        <v>0</v>
      </c>
      <c r="AM2119" s="69">
        <f ca="1">IFERROR(((AF2119+(AF2119*'Portfolio Stats_RMS'!$C$7))/($AB2119*(1-'Portfolio Stats_RMS'!$C$6))),0)</f>
        <v>0</v>
      </c>
      <c r="AN2119" s="69">
        <f ca="1">IFERROR(((AH2119+(AH2119*'Portfolio Stats_RMS'!$C$7))/($AB2119*(1-'Portfolio Stats_RMS'!$C$6))),0)</f>
        <v>0</v>
      </c>
      <c r="AO2119" s="69">
        <f>IFERROR(((AJ2119+(AJ2119*'Portfolio Stats_RMS'!$C$7))/(AB2119*(1-'Portfolio Stats_RMS'!$C$6))),0)</f>
        <v>0</v>
      </c>
      <c r="AP2119" s="152"/>
    </row>
    <row r="2120" spans="2:42" x14ac:dyDescent="0.25">
      <c r="B2120" s="29"/>
      <c r="C2120" s="87"/>
      <c r="D2120" s="29"/>
      <c r="E2120" s="29"/>
      <c r="F2120" s="29"/>
      <c r="G2120" s="25"/>
      <c r="H2120" s="25"/>
      <c r="I2120" s="25"/>
      <c r="J2120" s="100"/>
      <c r="K2120" s="100"/>
      <c r="L2120" s="29"/>
      <c r="M2120" s="29"/>
      <c r="N2120" s="29"/>
      <c r="O2120" s="29"/>
      <c r="P2120" s="149"/>
      <c r="Q2120" s="150"/>
      <c r="R2120" s="152"/>
      <c r="S2120" s="153"/>
      <c r="T2120" s="153"/>
      <c r="U2120" s="154"/>
      <c r="V2120" s="99"/>
      <c r="W2120" s="99"/>
      <c r="X2120" s="25"/>
      <c r="Y2120" s="25"/>
      <c r="Z2120" s="99"/>
      <c r="AA2120" s="25"/>
      <c r="AB2120" s="25"/>
      <c r="AC2120" s="99"/>
      <c r="AD2120" s="116">
        <f ca="1">SUMIF(AAL!$A$3:$A$65061,'Risk Lv. Inforce'!$B$7:$B$12091,AAL!$B$3:$B$65007)</f>
        <v>0</v>
      </c>
      <c r="AE2120" s="116">
        <f ca="1">SUMIF(AAL!$C$3:$C$65061,'Risk Lv. Inforce'!$B$7:$B$10291,AAL!$D$3:$D$65007)</f>
        <v>0</v>
      </c>
      <c r="AF2120" s="116">
        <f ca="1">SUMIF(AAL!$E$3:$E$65061,'Risk Lv. Inforce'!$B$7:$B$1291,AAL!$F$3:$F$65007)</f>
        <v>0</v>
      </c>
      <c r="AG2120" s="116">
        <f ca="1">SUMIF(AAL!$G$3:$G$65061,'Risk Lv. Inforce'!$B$7:$B$1291,AAL!$H$3:$H$65007)</f>
        <v>0</v>
      </c>
      <c r="AH2120" s="116">
        <f ca="1">SUMIF(AAL!$I$3:$I$65061,'Risk Lv. Inforce'!$B$7:$B$1291,AAL!$J$3:$J$65007)</f>
        <v>0</v>
      </c>
      <c r="AI2120" s="116">
        <f ca="1">SUMIF(AAL!$K$3:$K$65061,'Risk Lv. Inforce'!$B$7:$B$1291,AAL!$L$3:$L$65007)</f>
        <v>0</v>
      </c>
      <c r="AJ2120" s="116">
        <f>VLOOKUP(B2120,AAL!$Q$4:$S$1048576,3,0)</f>
        <v>0</v>
      </c>
      <c r="AK2120" s="116">
        <f>VLOOKUP(B2120,AAL!$U$4:$W$1048576,3,0)</f>
        <v>0</v>
      </c>
      <c r="AL2120" s="69">
        <f ca="1">IFERROR(((AD2120+(AD2120*'Portfolio Stats_RMS'!$C$7))/($AB2120*(1-'Portfolio Stats_RMS'!$C$6))),0)</f>
        <v>0</v>
      </c>
      <c r="AM2120" s="69">
        <f ca="1">IFERROR(((AF2120+(AF2120*'Portfolio Stats_RMS'!$C$7))/($AB2120*(1-'Portfolio Stats_RMS'!$C$6))),0)</f>
        <v>0</v>
      </c>
      <c r="AN2120" s="69">
        <f ca="1">IFERROR(((AH2120+(AH2120*'Portfolio Stats_RMS'!$C$7))/($AB2120*(1-'Portfolio Stats_RMS'!$C$6))),0)</f>
        <v>0</v>
      </c>
      <c r="AO2120" s="69">
        <f>IFERROR(((AJ2120+(AJ2120*'Portfolio Stats_RMS'!$C$7))/(AB2120*(1-'Portfolio Stats_RMS'!$C$6))),0)</f>
        <v>0</v>
      </c>
      <c r="AP2120" s="152"/>
    </row>
    <row r="2121" spans="2:42" x14ac:dyDescent="0.25">
      <c r="B2121" s="29"/>
      <c r="C2121" s="87"/>
      <c r="D2121" s="29"/>
      <c r="E2121" s="29"/>
      <c r="F2121" s="29"/>
      <c r="G2121" s="25"/>
      <c r="H2121" s="25"/>
      <c r="I2121" s="25"/>
      <c r="J2121" s="100"/>
      <c r="K2121" s="100"/>
      <c r="L2121" s="29"/>
      <c r="M2121" s="29"/>
      <c r="N2121" s="29"/>
      <c r="O2121" s="29"/>
      <c r="P2121" s="149"/>
      <c r="Q2121" s="150"/>
      <c r="R2121" s="152"/>
      <c r="S2121" s="153"/>
      <c r="T2121" s="153"/>
      <c r="U2121" s="154"/>
      <c r="V2121" s="99"/>
      <c r="W2121" s="99"/>
      <c r="X2121" s="25"/>
      <c r="Y2121" s="25"/>
      <c r="Z2121" s="99"/>
      <c r="AA2121" s="25"/>
      <c r="AB2121" s="25"/>
      <c r="AC2121" s="99"/>
      <c r="AD2121" s="116">
        <f ca="1">SUMIF(AAL!$A$3:$A$65061,'Risk Lv. Inforce'!$B$7:$B$12091,AAL!$B$3:$B$65007)</f>
        <v>0</v>
      </c>
      <c r="AE2121" s="116">
        <f ca="1">SUMIF(AAL!$C$3:$C$65061,'Risk Lv. Inforce'!$B$7:$B$10291,AAL!$D$3:$D$65007)</f>
        <v>0</v>
      </c>
      <c r="AF2121" s="116">
        <f ca="1">SUMIF(AAL!$E$3:$E$65061,'Risk Lv. Inforce'!$B$7:$B$1291,AAL!$F$3:$F$65007)</f>
        <v>0</v>
      </c>
      <c r="AG2121" s="116">
        <f ca="1">SUMIF(AAL!$G$3:$G$65061,'Risk Lv. Inforce'!$B$7:$B$1291,AAL!$H$3:$H$65007)</f>
        <v>0</v>
      </c>
      <c r="AH2121" s="116">
        <f ca="1">SUMIF(AAL!$I$3:$I$65061,'Risk Lv. Inforce'!$B$7:$B$1291,AAL!$J$3:$J$65007)</f>
        <v>0</v>
      </c>
      <c r="AI2121" s="116">
        <f ca="1">SUMIF(AAL!$K$3:$K$65061,'Risk Lv. Inforce'!$B$7:$B$1291,AAL!$L$3:$L$65007)</f>
        <v>0</v>
      </c>
      <c r="AJ2121" s="116">
        <f>VLOOKUP(B2121,AAL!$Q$4:$S$1048576,3,0)</f>
        <v>0</v>
      </c>
      <c r="AK2121" s="116">
        <f>VLOOKUP(B2121,AAL!$U$4:$W$1048576,3,0)</f>
        <v>0</v>
      </c>
      <c r="AL2121" s="69">
        <f ca="1">IFERROR(((AD2121+(AD2121*'Portfolio Stats_RMS'!$C$7))/($AB2121*(1-'Portfolio Stats_RMS'!$C$6))),0)</f>
        <v>0</v>
      </c>
      <c r="AM2121" s="69">
        <f ca="1">IFERROR(((AF2121+(AF2121*'Portfolio Stats_RMS'!$C$7))/($AB2121*(1-'Portfolio Stats_RMS'!$C$6))),0)</f>
        <v>0</v>
      </c>
      <c r="AN2121" s="69">
        <f ca="1">IFERROR(((AH2121+(AH2121*'Portfolio Stats_RMS'!$C$7))/($AB2121*(1-'Portfolio Stats_RMS'!$C$6))),0)</f>
        <v>0</v>
      </c>
      <c r="AO2121" s="69">
        <f>IFERROR(((AJ2121+(AJ2121*'Portfolio Stats_RMS'!$C$7))/(AB2121*(1-'Portfolio Stats_RMS'!$C$6))),0)</f>
        <v>0</v>
      </c>
      <c r="AP2121" s="152"/>
    </row>
    <row r="2122" spans="2:42" x14ac:dyDescent="0.25">
      <c r="B2122" s="29"/>
      <c r="C2122" s="87"/>
      <c r="D2122" s="29"/>
      <c r="E2122" s="29"/>
      <c r="F2122" s="29"/>
      <c r="G2122" s="25"/>
      <c r="H2122" s="25"/>
      <c r="I2122" s="25"/>
      <c r="J2122" s="100"/>
      <c r="K2122" s="100"/>
      <c r="L2122" s="149"/>
      <c r="M2122" s="29"/>
      <c r="N2122" s="29"/>
      <c r="O2122" s="29"/>
      <c r="P2122" s="149"/>
      <c r="Q2122" s="150"/>
      <c r="R2122" s="152"/>
      <c r="S2122" s="153"/>
      <c r="T2122" s="153"/>
      <c r="U2122" s="154"/>
      <c r="V2122" s="99"/>
      <c r="W2122" s="99"/>
      <c r="X2122" s="25"/>
      <c r="Y2122" s="25"/>
      <c r="Z2122" s="99"/>
      <c r="AA2122" s="25"/>
      <c r="AB2122" s="25"/>
      <c r="AC2122" s="99"/>
      <c r="AD2122" s="116">
        <f ca="1">SUMIF(AAL!$A$3:$A$65061,'Risk Lv. Inforce'!$B$7:$B$12091,AAL!$B$3:$B$65007)</f>
        <v>0</v>
      </c>
      <c r="AE2122" s="116">
        <f ca="1">SUMIF(AAL!$C$3:$C$65061,'Risk Lv. Inforce'!$B$7:$B$10291,AAL!$D$3:$D$65007)</f>
        <v>0</v>
      </c>
      <c r="AF2122" s="116">
        <f ca="1">SUMIF(AAL!$E$3:$E$65061,'Risk Lv. Inforce'!$B$7:$B$1291,AAL!$F$3:$F$65007)</f>
        <v>0</v>
      </c>
      <c r="AG2122" s="116">
        <f ca="1">SUMIF(AAL!$G$3:$G$65061,'Risk Lv. Inforce'!$B$7:$B$1291,AAL!$H$3:$H$65007)</f>
        <v>0</v>
      </c>
      <c r="AH2122" s="116">
        <f ca="1">SUMIF(AAL!$I$3:$I$65061,'Risk Lv. Inforce'!$B$7:$B$1291,AAL!$J$3:$J$65007)</f>
        <v>0</v>
      </c>
      <c r="AI2122" s="116">
        <f ca="1">SUMIF(AAL!$K$3:$K$65061,'Risk Lv. Inforce'!$B$7:$B$1291,AAL!$L$3:$L$65007)</f>
        <v>0</v>
      </c>
      <c r="AJ2122" s="116">
        <f>VLOOKUP(B2122,AAL!$Q$4:$S$1048576,3,0)</f>
        <v>0</v>
      </c>
      <c r="AK2122" s="116">
        <f>VLOOKUP(B2122,AAL!$U$4:$W$1048576,3,0)</f>
        <v>0</v>
      </c>
      <c r="AL2122" s="69">
        <f ca="1">IFERROR(((AD2122+(AD2122*'Portfolio Stats_RMS'!$C$7))/($AB2122*(1-'Portfolio Stats_RMS'!$C$6))),0)</f>
        <v>0</v>
      </c>
      <c r="AM2122" s="69">
        <f ca="1">IFERROR(((AF2122+(AF2122*'Portfolio Stats_RMS'!$C$7))/($AB2122*(1-'Portfolio Stats_RMS'!$C$6))),0)</f>
        <v>0</v>
      </c>
      <c r="AN2122" s="69">
        <f ca="1">IFERROR(((AH2122+(AH2122*'Portfolio Stats_RMS'!$C$7))/($AB2122*(1-'Portfolio Stats_RMS'!$C$6))),0)</f>
        <v>0</v>
      </c>
      <c r="AO2122" s="69">
        <f>IFERROR(((AJ2122+(AJ2122*'Portfolio Stats_RMS'!$C$7))/(AB2122*(1-'Portfolio Stats_RMS'!$C$6))),0)</f>
        <v>0</v>
      </c>
      <c r="AP2122" s="152"/>
    </row>
    <row r="2123" spans="2:42" x14ac:dyDescent="0.25">
      <c r="B2123" s="29"/>
      <c r="C2123" s="87"/>
      <c r="D2123" s="29"/>
      <c r="E2123" s="29"/>
      <c r="F2123" s="29"/>
      <c r="G2123" s="25"/>
      <c r="H2123" s="25"/>
      <c r="I2123" s="25"/>
      <c r="J2123" s="100"/>
      <c r="K2123" s="100"/>
      <c r="L2123" s="149"/>
      <c r="M2123" s="29"/>
      <c r="N2123" s="29"/>
      <c r="O2123" s="29"/>
      <c r="P2123" s="149"/>
      <c r="Q2123" s="150"/>
      <c r="R2123" s="152"/>
      <c r="S2123" s="153"/>
      <c r="T2123" s="153"/>
      <c r="U2123" s="154"/>
      <c r="V2123" s="99"/>
      <c r="W2123" s="99"/>
      <c r="X2123" s="25"/>
      <c r="Y2123" s="25"/>
      <c r="Z2123" s="99"/>
      <c r="AA2123" s="25"/>
      <c r="AB2123" s="25"/>
      <c r="AC2123" s="99"/>
      <c r="AD2123" s="116">
        <f ca="1">SUMIF(AAL!$A$3:$A$65061,'Risk Lv. Inforce'!$B$7:$B$12091,AAL!$B$3:$B$65007)</f>
        <v>0</v>
      </c>
      <c r="AE2123" s="116">
        <f ca="1">SUMIF(AAL!$C$3:$C$65061,'Risk Lv. Inforce'!$B$7:$B$10291,AAL!$D$3:$D$65007)</f>
        <v>0</v>
      </c>
      <c r="AF2123" s="116">
        <f ca="1">SUMIF(AAL!$E$3:$E$65061,'Risk Lv. Inforce'!$B$7:$B$1291,AAL!$F$3:$F$65007)</f>
        <v>0</v>
      </c>
      <c r="AG2123" s="116">
        <f ca="1">SUMIF(AAL!$G$3:$G$65061,'Risk Lv. Inforce'!$B$7:$B$1291,AAL!$H$3:$H$65007)</f>
        <v>0</v>
      </c>
      <c r="AH2123" s="116">
        <f ca="1">SUMIF(AAL!$I$3:$I$65061,'Risk Lv. Inforce'!$B$7:$B$1291,AAL!$J$3:$J$65007)</f>
        <v>0</v>
      </c>
      <c r="AI2123" s="116">
        <f ca="1">SUMIF(AAL!$K$3:$K$65061,'Risk Lv. Inforce'!$B$7:$B$1291,AAL!$L$3:$L$65007)</f>
        <v>0</v>
      </c>
      <c r="AJ2123" s="116">
        <f>VLOOKUP(B2123,AAL!$Q$4:$S$1048576,3,0)</f>
        <v>0</v>
      </c>
      <c r="AK2123" s="116">
        <f>VLOOKUP(B2123,AAL!$U$4:$W$1048576,3,0)</f>
        <v>0</v>
      </c>
      <c r="AL2123" s="69">
        <f ca="1">IFERROR(((AD2123+(AD2123*'Portfolio Stats_RMS'!$C$7))/($AB2123*(1-'Portfolio Stats_RMS'!$C$6))),0)</f>
        <v>0</v>
      </c>
      <c r="AM2123" s="69">
        <f ca="1">IFERROR(((AF2123+(AF2123*'Portfolio Stats_RMS'!$C$7))/($AB2123*(1-'Portfolio Stats_RMS'!$C$6))),0)</f>
        <v>0</v>
      </c>
      <c r="AN2123" s="69">
        <f ca="1">IFERROR(((AH2123+(AH2123*'Portfolio Stats_RMS'!$C$7))/($AB2123*(1-'Portfolio Stats_RMS'!$C$6))),0)</f>
        <v>0</v>
      </c>
      <c r="AO2123" s="69">
        <f>IFERROR(((AJ2123+(AJ2123*'Portfolio Stats_RMS'!$C$7))/(AB2123*(1-'Portfolio Stats_RMS'!$C$6))),0)</f>
        <v>0</v>
      </c>
      <c r="AP2123" s="152"/>
    </row>
    <row r="2124" spans="2:42" x14ac:dyDescent="0.25">
      <c r="B2124" s="29"/>
      <c r="C2124" s="87"/>
      <c r="D2124" s="29"/>
      <c r="E2124" s="29"/>
      <c r="F2124" s="29"/>
      <c r="G2124" s="25"/>
      <c r="H2124" s="25"/>
      <c r="I2124" s="25"/>
      <c r="J2124" s="100"/>
      <c r="K2124" s="100"/>
      <c r="L2124" s="149"/>
      <c r="M2124" s="29"/>
      <c r="N2124" s="29"/>
      <c r="O2124" s="29"/>
      <c r="P2124" s="149"/>
      <c r="Q2124" s="150"/>
      <c r="R2124" s="152"/>
      <c r="S2124" s="153"/>
      <c r="T2124" s="153"/>
      <c r="U2124" s="154"/>
      <c r="V2124" s="99"/>
      <c r="W2124" s="99"/>
      <c r="X2124" s="25"/>
      <c r="Y2124" s="25"/>
      <c r="Z2124" s="99"/>
      <c r="AA2124" s="25"/>
      <c r="AB2124" s="25"/>
      <c r="AC2124" s="99"/>
      <c r="AD2124" s="116">
        <f ca="1">SUMIF(AAL!$A$3:$A$65061,'Risk Lv. Inforce'!$B$7:$B$12091,AAL!$B$3:$B$65007)</f>
        <v>0</v>
      </c>
      <c r="AE2124" s="116">
        <f ca="1">SUMIF(AAL!$C$3:$C$65061,'Risk Lv. Inforce'!$B$7:$B$10291,AAL!$D$3:$D$65007)</f>
        <v>0</v>
      </c>
      <c r="AF2124" s="116">
        <f ca="1">SUMIF(AAL!$E$3:$E$65061,'Risk Lv. Inforce'!$B$7:$B$1291,AAL!$F$3:$F$65007)</f>
        <v>0</v>
      </c>
      <c r="AG2124" s="116">
        <f ca="1">SUMIF(AAL!$G$3:$G$65061,'Risk Lv. Inforce'!$B$7:$B$1291,AAL!$H$3:$H$65007)</f>
        <v>0</v>
      </c>
      <c r="AH2124" s="116">
        <f ca="1">SUMIF(AAL!$I$3:$I$65061,'Risk Lv. Inforce'!$B$7:$B$1291,AAL!$J$3:$J$65007)</f>
        <v>0</v>
      </c>
      <c r="AI2124" s="116">
        <f ca="1">SUMIF(AAL!$K$3:$K$65061,'Risk Lv. Inforce'!$B$7:$B$1291,AAL!$L$3:$L$65007)</f>
        <v>0</v>
      </c>
      <c r="AJ2124" s="116">
        <f>VLOOKUP(B2124,AAL!$Q$4:$S$1048576,3,0)</f>
        <v>0</v>
      </c>
      <c r="AK2124" s="116">
        <f>VLOOKUP(B2124,AAL!$U$4:$W$1048576,3,0)</f>
        <v>0</v>
      </c>
      <c r="AL2124" s="69">
        <f ca="1">IFERROR(((AD2124+(AD2124*'Portfolio Stats_RMS'!$C$7))/($AB2124*(1-'Portfolio Stats_RMS'!$C$6))),0)</f>
        <v>0</v>
      </c>
      <c r="AM2124" s="69">
        <f ca="1">IFERROR(((AF2124+(AF2124*'Portfolio Stats_RMS'!$C$7))/($AB2124*(1-'Portfolio Stats_RMS'!$C$6))),0)</f>
        <v>0</v>
      </c>
      <c r="AN2124" s="69">
        <f ca="1">IFERROR(((AH2124+(AH2124*'Portfolio Stats_RMS'!$C$7))/($AB2124*(1-'Portfolio Stats_RMS'!$C$6))),0)</f>
        <v>0</v>
      </c>
      <c r="AO2124" s="69">
        <f>IFERROR(((AJ2124+(AJ2124*'Portfolio Stats_RMS'!$C$7))/(AB2124*(1-'Portfolio Stats_RMS'!$C$6))),0)</f>
        <v>0</v>
      </c>
      <c r="AP2124" s="152"/>
    </row>
    <row r="2125" spans="2:42" x14ac:dyDescent="0.25">
      <c r="B2125" s="29"/>
      <c r="C2125" s="87"/>
      <c r="D2125" s="29"/>
      <c r="E2125" s="29"/>
      <c r="F2125" s="29"/>
      <c r="G2125" s="25"/>
      <c r="H2125" s="25"/>
      <c r="I2125" s="25"/>
      <c r="J2125" s="100"/>
      <c r="K2125" s="100"/>
      <c r="L2125" s="149"/>
      <c r="M2125" s="29"/>
      <c r="N2125" s="29"/>
      <c r="O2125" s="29"/>
      <c r="P2125" s="149"/>
      <c r="Q2125" s="150"/>
      <c r="R2125" s="152"/>
      <c r="S2125" s="153"/>
      <c r="T2125" s="153"/>
      <c r="U2125" s="154"/>
      <c r="V2125" s="99"/>
      <c r="W2125" s="99"/>
      <c r="X2125" s="25"/>
      <c r="Y2125" s="25"/>
      <c r="Z2125" s="99"/>
      <c r="AA2125" s="25"/>
      <c r="AB2125" s="25"/>
      <c r="AC2125" s="99"/>
      <c r="AD2125" s="116">
        <f ca="1">SUMIF(AAL!$A$3:$A$65061,'Risk Lv. Inforce'!$B$7:$B$12091,AAL!$B$3:$B$65007)</f>
        <v>0</v>
      </c>
      <c r="AE2125" s="116">
        <f ca="1">SUMIF(AAL!$C$3:$C$65061,'Risk Lv. Inforce'!$B$7:$B$10291,AAL!$D$3:$D$65007)</f>
        <v>0</v>
      </c>
      <c r="AF2125" s="116">
        <f ca="1">SUMIF(AAL!$E$3:$E$65061,'Risk Lv. Inforce'!$B$7:$B$1291,AAL!$F$3:$F$65007)</f>
        <v>0</v>
      </c>
      <c r="AG2125" s="116">
        <f ca="1">SUMIF(AAL!$G$3:$G$65061,'Risk Lv. Inforce'!$B$7:$B$1291,AAL!$H$3:$H$65007)</f>
        <v>0</v>
      </c>
      <c r="AH2125" s="116">
        <f ca="1">SUMIF(AAL!$I$3:$I$65061,'Risk Lv. Inforce'!$B$7:$B$1291,AAL!$J$3:$J$65007)</f>
        <v>0</v>
      </c>
      <c r="AI2125" s="116">
        <f ca="1">SUMIF(AAL!$K$3:$K$65061,'Risk Lv. Inforce'!$B$7:$B$1291,AAL!$L$3:$L$65007)</f>
        <v>0</v>
      </c>
      <c r="AJ2125" s="116">
        <f>VLOOKUP(B2125,AAL!$Q$4:$S$1048576,3,0)</f>
        <v>0</v>
      </c>
      <c r="AK2125" s="116">
        <f>VLOOKUP(B2125,AAL!$U$4:$W$1048576,3,0)</f>
        <v>0</v>
      </c>
      <c r="AL2125" s="69">
        <f ca="1">IFERROR(((AD2125+(AD2125*'Portfolio Stats_RMS'!$C$7))/($AB2125*(1-'Portfolio Stats_RMS'!$C$6))),0)</f>
        <v>0</v>
      </c>
      <c r="AM2125" s="69">
        <f ca="1">IFERROR(((AF2125+(AF2125*'Portfolio Stats_RMS'!$C$7))/($AB2125*(1-'Portfolio Stats_RMS'!$C$6))),0)</f>
        <v>0</v>
      </c>
      <c r="AN2125" s="69">
        <f ca="1">IFERROR(((AH2125+(AH2125*'Portfolio Stats_RMS'!$C$7))/($AB2125*(1-'Portfolio Stats_RMS'!$C$6))),0)</f>
        <v>0</v>
      </c>
      <c r="AO2125" s="69">
        <f>IFERROR(((AJ2125+(AJ2125*'Portfolio Stats_RMS'!$C$7))/(AB2125*(1-'Portfolio Stats_RMS'!$C$6))),0)</f>
        <v>0</v>
      </c>
      <c r="AP2125" s="152"/>
    </row>
    <row r="2126" spans="2:42" x14ac:dyDescent="0.25">
      <c r="B2126" s="29"/>
      <c r="C2126" s="87"/>
      <c r="D2126" s="29"/>
      <c r="E2126" s="29"/>
      <c r="F2126" s="29"/>
      <c r="G2126" s="25"/>
      <c r="H2126" s="25"/>
      <c r="I2126" s="25"/>
      <c r="J2126" s="100"/>
      <c r="K2126" s="100"/>
      <c r="L2126" s="149"/>
      <c r="M2126" s="29"/>
      <c r="N2126" s="29"/>
      <c r="O2126" s="29"/>
      <c r="P2126" s="149"/>
      <c r="Q2126" s="150"/>
      <c r="R2126" s="152"/>
      <c r="S2126" s="153"/>
      <c r="T2126" s="153"/>
      <c r="U2126" s="154"/>
      <c r="V2126" s="99"/>
      <c r="W2126" s="99"/>
      <c r="X2126" s="25"/>
      <c r="Y2126" s="25"/>
      <c r="Z2126" s="99"/>
      <c r="AA2126" s="25"/>
      <c r="AB2126" s="25"/>
      <c r="AC2126" s="99"/>
      <c r="AD2126" s="116">
        <f ca="1">SUMIF(AAL!$A$3:$A$65061,'Risk Lv. Inforce'!$B$7:$B$12091,AAL!$B$3:$B$65007)</f>
        <v>0</v>
      </c>
      <c r="AE2126" s="116">
        <f ca="1">SUMIF(AAL!$C$3:$C$65061,'Risk Lv. Inforce'!$B$7:$B$10291,AAL!$D$3:$D$65007)</f>
        <v>0</v>
      </c>
      <c r="AF2126" s="116">
        <f ca="1">SUMIF(AAL!$E$3:$E$65061,'Risk Lv. Inforce'!$B$7:$B$1291,AAL!$F$3:$F$65007)</f>
        <v>0</v>
      </c>
      <c r="AG2126" s="116">
        <f ca="1">SUMIF(AAL!$G$3:$G$65061,'Risk Lv. Inforce'!$B$7:$B$1291,AAL!$H$3:$H$65007)</f>
        <v>0</v>
      </c>
      <c r="AH2126" s="116">
        <f ca="1">SUMIF(AAL!$I$3:$I$65061,'Risk Lv. Inforce'!$B$7:$B$1291,AAL!$J$3:$J$65007)</f>
        <v>0</v>
      </c>
      <c r="AI2126" s="116">
        <f ca="1">SUMIF(AAL!$K$3:$K$65061,'Risk Lv. Inforce'!$B$7:$B$1291,AAL!$L$3:$L$65007)</f>
        <v>0</v>
      </c>
      <c r="AJ2126" s="116">
        <f>VLOOKUP(B2126,AAL!$Q$4:$S$1048576,3,0)</f>
        <v>0</v>
      </c>
      <c r="AK2126" s="116">
        <f>VLOOKUP(B2126,AAL!$U$4:$W$1048576,3,0)</f>
        <v>0</v>
      </c>
      <c r="AL2126" s="69">
        <f ca="1">IFERROR(((AD2126+(AD2126*'Portfolio Stats_RMS'!$C$7))/($AB2126*(1-'Portfolio Stats_RMS'!$C$6))),0)</f>
        <v>0</v>
      </c>
      <c r="AM2126" s="69">
        <f ca="1">IFERROR(((AF2126+(AF2126*'Portfolio Stats_RMS'!$C$7))/($AB2126*(1-'Portfolio Stats_RMS'!$C$6))),0)</f>
        <v>0</v>
      </c>
      <c r="AN2126" s="69">
        <f ca="1">IFERROR(((AH2126+(AH2126*'Portfolio Stats_RMS'!$C$7))/($AB2126*(1-'Portfolio Stats_RMS'!$C$6))),0)</f>
        <v>0</v>
      </c>
      <c r="AO2126" s="69">
        <f>IFERROR(((AJ2126+(AJ2126*'Portfolio Stats_RMS'!$C$7))/(AB2126*(1-'Portfolio Stats_RMS'!$C$6))),0)</f>
        <v>0</v>
      </c>
      <c r="AP2126" s="152"/>
    </row>
    <row r="2127" spans="2:42" x14ac:dyDescent="0.25">
      <c r="B2127" s="29"/>
      <c r="C2127" s="87"/>
      <c r="D2127" s="29"/>
      <c r="E2127" s="29"/>
      <c r="F2127" s="29"/>
      <c r="G2127" s="25"/>
      <c r="H2127" s="25"/>
      <c r="I2127" s="25"/>
      <c r="J2127" s="100"/>
      <c r="K2127" s="100"/>
      <c r="L2127" s="149"/>
      <c r="M2127" s="29"/>
      <c r="N2127" s="29"/>
      <c r="O2127" s="29"/>
      <c r="P2127" s="149"/>
      <c r="Q2127" s="150"/>
      <c r="R2127" s="152"/>
      <c r="S2127" s="153"/>
      <c r="T2127" s="153"/>
      <c r="U2127" s="154"/>
      <c r="V2127" s="99"/>
      <c r="W2127" s="99"/>
      <c r="X2127" s="25"/>
      <c r="Y2127" s="25"/>
      <c r="Z2127" s="99"/>
      <c r="AA2127" s="25"/>
      <c r="AB2127" s="25"/>
      <c r="AC2127" s="99"/>
      <c r="AD2127" s="116">
        <f ca="1">SUMIF(AAL!$A$3:$A$65061,'Risk Lv. Inforce'!$B$7:$B$12091,AAL!$B$3:$B$65007)</f>
        <v>0</v>
      </c>
      <c r="AE2127" s="116">
        <f ca="1">SUMIF(AAL!$C$3:$C$65061,'Risk Lv. Inforce'!$B$7:$B$10291,AAL!$D$3:$D$65007)</f>
        <v>0</v>
      </c>
      <c r="AF2127" s="116">
        <f ca="1">SUMIF(AAL!$E$3:$E$65061,'Risk Lv. Inforce'!$B$7:$B$1291,AAL!$F$3:$F$65007)</f>
        <v>0</v>
      </c>
      <c r="AG2127" s="116">
        <f ca="1">SUMIF(AAL!$G$3:$G$65061,'Risk Lv. Inforce'!$B$7:$B$1291,AAL!$H$3:$H$65007)</f>
        <v>0</v>
      </c>
      <c r="AH2127" s="116">
        <f ca="1">SUMIF(AAL!$I$3:$I$65061,'Risk Lv. Inforce'!$B$7:$B$1291,AAL!$J$3:$J$65007)</f>
        <v>0</v>
      </c>
      <c r="AI2127" s="116">
        <f ca="1">SUMIF(AAL!$K$3:$K$65061,'Risk Lv. Inforce'!$B$7:$B$1291,AAL!$L$3:$L$65007)</f>
        <v>0</v>
      </c>
      <c r="AJ2127" s="116">
        <f>VLOOKUP(B2127,AAL!$Q$4:$S$1048576,3,0)</f>
        <v>0</v>
      </c>
      <c r="AK2127" s="116">
        <f>VLOOKUP(B2127,AAL!$U$4:$W$1048576,3,0)</f>
        <v>0</v>
      </c>
      <c r="AL2127" s="69">
        <f ca="1">IFERROR(((AD2127+(AD2127*'Portfolio Stats_RMS'!$C$7))/($AB2127*(1-'Portfolio Stats_RMS'!$C$6))),0)</f>
        <v>0</v>
      </c>
      <c r="AM2127" s="69">
        <f ca="1">IFERROR(((AF2127+(AF2127*'Portfolio Stats_RMS'!$C$7))/($AB2127*(1-'Portfolio Stats_RMS'!$C$6))),0)</f>
        <v>0</v>
      </c>
      <c r="AN2127" s="69">
        <f ca="1">IFERROR(((AH2127+(AH2127*'Portfolio Stats_RMS'!$C$7))/($AB2127*(1-'Portfolio Stats_RMS'!$C$6))),0)</f>
        <v>0</v>
      </c>
      <c r="AO2127" s="69">
        <f>IFERROR(((AJ2127+(AJ2127*'Portfolio Stats_RMS'!$C$7))/(AB2127*(1-'Portfolio Stats_RMS'!$C$6))),0)</f>
        <v>0</v>
      </c>
      <c r="AP2127" s="152"/>
    </row>
    <row r="2128" spans="2:42" x14ac:dyDescent="0.25">
      <c r="B2128" s="29"/>
      <c r="C2128" s="87"/>
      <c r="D2128" s="29"/>
      <c r="E2128" s="29"/>
      <c r="F2128" s="29"/>
      <c r="G2128" s="25"/>
      <c r="H2128" s="25"/>
      <c r="I2128" s="25"/>
      <c r="J2128" s="100"/>
      <c r="K2128" s="100"/>
      <c r="L2128" s="149"/>
      <c r="M2128" s="29"/>
      <c r="N2128" s="29"/>
      <c r="O2128" s="29"/>
      <c r="P2128" s="149"/>
      <c r="Q2128" s="150"/>
      <c r="R2128" s="152"/>
      <c r="S2128" s="153"/>
      <c r="T2128" s="153"/>
      <c r="U2128" s="154"/>
      <c r="V2128" s="99"/>
      <c r="W2128" s="99"/>
      <c r="X2128" s="25"/>
      <c r="Y2128" s="25"/>
      <c r="Z2128" s="99"/>
      <c r="AA2128" s="25"/>
      <c r="AB2128" s="25"/>
      <c r="AC2128" s="99"/>
      <c r="AD2128" s="116">
        <f ca="1">SUMIF(AAL!$A$3:$A$65061,'Risk Lv. Inforce'!$B$7:$B$12091,AAL!$B$3:$B$65007)</f>
        <v>0</v>
      </c>
      <c r="AE2128" s="116">
        <f ca="1">SUMIF(AAL!$C$3:$C$65061,'Risk Lv. Inforce'!$B$7:$B$10291,AAL!$D$3:$D$65007)</f>
        <v>0</v>
      </c>
      <c r="AF2128" s="116">
        <f ca="1">SUMIF(AAL!$E$3:$E$65061,'Risk Lv. Inforce'!$B$7:$B$1291,AAL!$F$3:$F$65007)</f>
        <v>0</v>
      </c>
      <c r="AG2128" s="116">
        <f ca="1">SUMIF(AAL!$G$3:$G$65061,'Risk Lv. Inforce'!$B$7:$B$1291,AAL!$H$3:$H$65007)</f>
        <v>0</v>
      </c>
      <c r="AH2128" s="116">
        <f ca="1">SUMIF(AAL!$I$3:$I$65061,'Risk Lv. Inforce'!$B$7:$B$1291,AAL!$J$3:$J$65007)</f>
        <v>0</v>
      </c>
      <c r="AI2128" s="116">
        <f ca="1">SUMIF(AAL!$K$3:$K$65061,'Risk Lv. Inforce'!$B$7:$B$1291,AAL!$L$3:$L$65007)</f>
        <v>0</v>
      </c>
      <c r="AJ2128" s="116">
        <f>VLOOKUP(B2128,AAL!$Q$4:$S$1048576,3,0)</f>
        <v>0</v>
      </c>
      <c r="AK2128" s="116">
        <f>VLOOKUP(B2128,AAL!$U$4:$W$1048576,3,0)</f>
        <v>0</v>
      </c>
      <c r="AL2128" s="69">
        <f ca="1">IFERROR(((AD2128+(AD2128*'Portfolio Stats_RMS'!$C$7))/($AB2128*(1-'Portfolio Stats_RMS'!$C$6))),0)</f>
        <v>0</v>
      </c>
      <c r="AM2128" s="69">
        <f ca="1">IFERROR(((AF2128+(AF2128*'Portfolio Stats_RMS'!$C$7))/($AB2128*(1-'Portfolio Stats_RMS'!$C$6))),0)</f>
        <v>0</v>
      </c>
      <c r="AN2128" s="69">
        <f ca="1">IFERROR(((AH2128+(AH2128*'Portfolio Stats_RMS'!$C$7))/($AB2128*(1-'Portfolio Stats_RMS'!$C$6))),0)</f>
        <v>0</v>
      </c>
      <c r="AO2128" s="69">
        <f>IFERROR(((AJ2128+(AJ2128*'Portfolio Stats_RMS'!$C$7))/(AB2128*(1-'Portfolio Stats_RMS'!$C$6))),0)</f>
        <v>0</v>
      </c>
      <c r="AP2128" s="152"/>
    </row>
    <row r="2129" spans="2:42" x14ac:dyDescent="0.25">
      <c r="B2129" s="29"/>
      <c r="C2129" s="87"/>
      <c r="D2129" s="29"/>
      <c r="E2129" s="29"/>
      <c r="F2129" s="29"/>
      <c r="G2129" s="25"/>
      <c r="H2129" s="25"/>
      <c r="I2129" s="25"/>
      <c r="J2129" s="100"/>
      <c r="K2129" s="100"/>
      <c r="L2129" s="149"/>
      <c r="M2129" s="29"/>
      <c r="N2129" s="29"/>
      <c r="O2129" s="29"/>
      <c r="P2129" s="149"/>
      <c r="Q2129" s="150"/>
      <c r="R2129" s="152"/>
      <c r="S2129" s="153"/>
      <c r="T2129" s="153"/>
      <c r="U2129" s="154"/>
      <c r="V2129" s="99"/>
      <c r="W2129" s="99"/>
      <c r="X2129" s="25"/>
      <c r="Y2129" s="25"/>
      <c r="Z2129" s="99"/>
      <c r="AA2129" s="25"/>
      <c r="AB2129" s="25"/>
      <c r="AC2129" s="99"/>
      <c r="AD2129" s="116">
        <f ca="1">SUMIF(AAL!$A$3:$A$65061,'Risk Lv. Inforce'!$B$7:$B$12091,AAL!$B$3:$B$65007)</f>
        <v>0</v>
      </c>
      <c r="AE2129" s="116">
        <f ca="1">SUMIF(AAL!$C$3:$C$65061,'Risk Lv. Inforce'!$B$7:$B$10291,AAL!$D$3:$D$65007)</f>
        <v>0</v>
      </c>
      <c r="AF2129" s="116">
        <f ca="1">SUMIF(AAL!$E$3:$E$65061,'Risk Lv. Inforce'!$B$7:$B$1291,AAL!$F$3:$F$65007)</f>
        <v>0</v>
      </c>
      <c r="AG2129" s="116">
        <f ca="1">SUMIF(AAL!$G$3:$G$65061,'Risk Lv. Inforce'!$B$7:$B$1291,AAL!$H$3:$H$65007)</f>
        <v>0</v>
      </c>
      <c r="AH2129" s="116">
        <f ca="1">SUMIF(AAL!$I$3:$I$65061,'Risk Lv. Inforce'!$B$7:$B$1291,AAL!$J$3:$J$65007)</f>
        <v>0</v>
      </c>
      <c r="AI2129" s="116">
        <f ca="1">SUMIF(AAL!$K$3:$K$65061,'Risk Lv. Inforce'!$B$7:$B$1291,AAL!$L$3:$L$65007)</f>
        <v>0</v>
      </c>
      <c r="AJ2129" s="116">
        <f>VLOOKUP(B2129,AAL!$Q$4:$S$1048576,3,0)</f>
        <v>0</v>
      </c>
      <c r="AK2129" s="116">
        <f>VLOOKUP(B2129,AAL!$U$4:$W$1048576,3,0)</f>
        <v>0</v>
      </c>
      <c r="AL2129" s="69">
        <f ca="1">IFERROR(((AD2129+(AD2129*'Portfolio Stats_RMS'!$C$7))/($AB2129*(1-'Portfolio Stats_RMS'!$C$6))),0)</f>
        <v>0</v>
      </c>
      <c r="AM2129" s="69">
        <f ca="1">IFERROR(((AF2129+(AF2129*'Portfolio Stats_RMS'!$C$7))/($AB2129*(1-'Portfolio Stats_RMS'!$C$6))),0)</f>
        <v>0</v>
      </c>
      <c r="AN2129" s="69">
        <f ca="1">IFERROR(((AH2129+(AH2129*'Portfolio Stats_RMS'!$C$7))/($AB2129*(1-'Portfolio Stats_RMS'!$C$6))),0)</f>
        <v>0</v>
      </c>
      <c r="AO2129" s="69">
        <f>IFERROR(((AJ2129+(AJ2129*'Portfolio Stats_RMS'!$C$7))/(AB2129*(1-'Portfolio Stats_RMS'!$C$6))),0)</f>
        <v>0</v>
      </c>
      <c r="AP2129" s="152"/>
    </row>
    <row r="2130" spans="2:42" x14ac:dyDescent="0.25">
      <c r="B2130" s="29"/>
      <c r="C2130" s="87"/>
      <c r="D2130" s="29"/>
      <c r="E2130" s="29"/>
      <c r="F2130" s="29"/>
      <c r="G2130" s="25"/>
      <c r="H2130" s="25"/>
      <c r="I2130" s="25"/>
      <c r="J2130" s="100"/>
      <c r="K2130" s="100"/>
      <c r="L2130" s="29"/>
      <c r="M2130" s="29"/>
      <c r="N2130" s="29"/>
      <c r="O2130" s="29"/>
      <c r="P2130" s="149"/>
      <c r="Q2130" s="150"/>
      <c r="R2130" s="152"/>
      <c r="S2130" s="153"/>
      <c r="T2130" s="153"/>
      <c r="U2130" s="154"/>
      <c r="V2130" s="99"/>
      <c r="W2130" s="99"/>
      <c r="X2130" s="25"/>
      <c r="Y2130" s="25"/>
      <c r="Z2130" s="99"/>
      <c r="AA2130" s="25"/>
      <c r="AB2130" s="25"/>
      <c r="AC2130" s="99"/>
      <c r="AD2130" s="116">
        <f ca="1">SUMIF(AAL!$A$3:$A$65061,'Risk Lv. Inforce'!$B$7:$B$12091,AAL!$B$3:$B$65007)</f>
        <v>0</v>
      </c>
      <c r="AE2130" s="116">
        <f ca="1">SUMIF(AAL!$C$3:$C$65061,'Risk Lv. Inforce'!$B$7:$B$10291,AAL!$D$3:$D$65007)</f>
        <v>0</v>
      </c>
      <c r="AF2130" s="116">
        <f ca="1">SUMIF(AAL!$E$3:$E$65061,'Risk Lv. Inforce'!$B$7:$B$1291,AAL!$F$3:$F$65007)</f>
        <v>0</v>
      </c>
      <c r="AG2130" s="116">
        <f ca="1">SUMIF(AAL!$G$3:$G$65061,'Risk Lv. Inforce'!$B$7:$B$1291,AAL!$H$3:$H$65007)</f>
        <v>0</v>
      </c>
      <c r="AH2130" s="116">
        <f ca="1">SUMIF(AAL!$I$3:$I$65061,'Risk Lv. Inforce'!$B$7:$B$1291,AAL!$J$3:$J$65007)</f>
        <v>0</v>
      </c>
      <c r="AI2130" s="116">
        <f ca="1">SUMIF(AAL!$K$3:$K$65061,'Risk Lv. Inforce'!$B$7:$B$1291,AAL!$L$3:$L$65007)</f>
        <v>0</v>
      </c>
      <c r="AJ2130" s="116">
        <f>VLOOKUP(B2130,AAL!$Q$4:$S$1048576,3,0)</f>
        <v>0</v>
      </c>
      <c r="AK2130" s="116">
        <f>VLOOKUP(B2130,AAL!$U$4:$W$1048576,3,0)</f>
        <v>0</v>
      </c>
      <c r="AL2130" s="69">
        <f ca="1">IFERROR(((AD2130+(AD2130*'Portfolio Stats_RMS'!$C$7))/($AB2130*(1-'Portfolio Stats_RMS'!$C$6))),0)</f>
        <v>0</v>
      </c>
      <c r="AM2130" s="69">
        <f ca="1">IFERROR(((AF2130+(AF2130*'Portfolio Stats_RMS'!$C$7))/($AB2130*(1-'Portfolio Stats_RMS'!$C$6))),0)</f>
        <v>0</v>
      </c>
      <c r="AN2130" s="69">
        <f ca="1">IFERROR(((AH2130+(AH2130*'Portfolio Stats_RMS'!$C$7))/($AB2130*(1-'Portfolio Stats_RMS'!$C$6))),0)</f>
        <v>0</v>
      </c>
      <c r="AO2130" s="69">
        <f>IFERROR(((AJ2130+(AJ2130*'Portfolio Stats_RMS'!$C$7))/(AB2130*(1-'Portfolio Stats_RMS'!$C$6))),0)</f>
        <v>0</v>
      </c>
      <c r="AP2130" s="152"/>
    </row>
    <row r="2131" spans="2:42" x14ac:dyDescent="0.25">
      <c r="B2131" s="29"/>
      <c r="C2131" s="87"/>
      <c r="D2131" s="29"/>
      <c r="E2131" s="29"/>
      <c r="F2131" s="29"/>
      <c r="G2131" s="25"/>
      <c r="H2131" s="25"/>
      <c r="I2131" s="25"/>
      <c r="J2131" s="100"/>
      <c r="K2131" s="100"/>
      <c r="L2131" s="29"/>
      <c r="M2131" s="29"/>
      <c r="N2131" s="29"/>
      <c r="O2131" s="29"/>
      <c r="P2131" s="149"/>
      <c r="Q2131" s="150"/>
      <c r="R2131" s="152"/>
      <c r="S2131" s="153"/>
      <c r="T2131" s="153"/>
      <c r="U2131" s="154"/>
      <c r="V2131" s="99"/>
      <c r="W2131" s="99"/>
      <c r="X2131" s="25"/>
      <c r="Y2131" s="25"/>
      <c r="Z2131" s="99"/>
      <c r="AA2131" s="25"/>
      <c r="AB2131" s="25"/>
      <c r="AC2131" s="99"/>
      <c r="AD2131" s="116">
        <f ca="1">SUMIF(AAL!$A$3:$A$65061,'Risk Lv. Inforce'!$B$7:$B$12091,AAL!$B$3:$B$65007)</f>
        <v>0</v>
      </c>
      <c r="AE2131" s="116">
        <f ca="1">SUMIF(AAL!$C$3:$C$65061,'Risk Lv. Inforce'!$B$7:$B$10291,AAL!$D$3:$D$65007)</f>
        <v>0</v>
      </c>
      <c r="AF2131" s="116">
        <f ca="1">SUMIF(AAL!$E$3:$E$65061,'Risk Lv. Inforce'!$B$7:$B$1291,AAL!$F$3:$F$65007)</f>
        <v>0</v>
      </c>
      <c r="AG2131" s="116">
        <f ca="1">SUMIF(AAL!$G$3:$G$65061,'Risk Lv. Inforce'!$B$7:$B$1291,AAL!$H$3:$H$65007)</f>
        <v>0</v>
      </c>
      <c r="AH2131" s="116">
        <f ca="1">SUMIF(AAL!$I$3:$I$65061,'Risk Lv. Inforce'!$B$7:$B$1291,AAL!$J$3:$J$65007)</f>
        <v>0</v>
      </c>
      <c r="AI2131" s="116">
        <f ca="1">SUMIF(AAL!$K$3:$K$65061,'Risk Lv. Inforce'!$B$7:$B$1291,AAL!$L$3:$L$65007)</f>
        <v>0</v>
      </c>
      <c r="AJ2131" s="116">
        <f>VLOOKUP(B2131,AAL!$Q$4:$S$1048576,3,0)</f>
        <v>0</v>
      </c>
      <c r="AK2131" s="116">
        <f>VLOOKUP(B2131,AAL!$U$4:$W$1048576,3,0)</f>
        <v>0</v>
      </c>
      <c r="AL2131" s="69">
        <f ca="1">IFERROR(((AD2131+(AD2131*'Portfolio Stats_RMS'!$C$7))/($AB2131*(1-'Portfolio Stats_RMS'!$C$6))),0)</f>
        <v>0</v>
      </c>
      <c r="AM2131" s="69">
        <f ca="1">IFERROR(((AF2131+(AF2131*'Portfolio Stats_RMS'!$C$7))/($AB2131*(1-'Portfolio Stats_RMS'!$C$6))),0)</f>
        <v>0</v>
      </c>
      <c r="AN2131" s="69">
        <f ca="1">IFERROR(((AH2131+(AH2131*'Portfolio Stats_RMS'!$C$7))/($AB2131*(1-'Portfolio Stats_RMS'!$C$6))),0)</f>
        <v>0</v>
      </c>
      <c r="AO2131" s="69">
        <f>IFERROR(((AJ2131+(AJ2131*'Portfolio Stats_RMS'!$C$7))/(AB2131*(1-'Portfolio Stats_RMS'!$C$6))),0)</f>
        <v>0</v>
      </c>
      <c r="AP2131" s="152"/>
    </row>
    <row r="2132" spans="2:42" x14ac:dyDescent="0.25">
      <c r="B2132" s="29"/>
      <c r="C2132" s="87"/>
      <c r="D2132" s="29"/>
      <c r="E2132" s="29"/>
      <c r="F2132" s="29"/>
      <c r="G2132" s="25"/>
      <c r="H2132" s="25"/>
      <c r="I2132" s="25"/>
      <c r="J2132" s="100"/>
      <c r="K2132" s="100"/>
      <c r="L2132" s="29"/>
      <c r="M2132" s="29"/>
      <c r="N2132" s="29"/>
      <c r="O2132" s="29"/>
      <c r="P2132" s="149"/>
      <c r="Q2132" s="150"/>
      <c r="R2132" s="152"/>
      <c r="S2132" s="153"/>
      <c r="T2132" s="153"/>
      <c r="U2132" s="154"/>
      <c r="V2132" s="99"/>
      <c r="W2132" s="99"/>
      <c r="X2132" s="25"/>
      <c r="Y2132" s="25"/>
      <c r="Z2132" s="99"/>
      <c r="AA2132" s="25"/>
      <c r="AB2132" s="25"/>
      <c r="AC2132" s="99"/>
      <c r="AD2132" s="116">
        <f ca="1">SUMIF(AAL!$A$3:$A$65061,'Risk Lv. Inforce'!$B$7:$B$12091,AAL!$B$3:$B$65007)</f>
        <v>0</v>
      </c>
      <c r="AE2132" s="116">
        <f ca="1">SUMIF(AAL!$C$3:$C$65061,'Risk Lv. Inforce'!$B$7:$B$10291,AAL!$D$3:$D$65007)</f>
        <v>0</v>
      </c>
      <c r="AF2132" s="116">
        <f ca="1">SUMIF(AAL!$E$3:$E$65061,'Risk Lv. Inforce'!$B$7:$B$1291,AAL!$F$3:$F$65007)</f>
        <v>0</v>
      </c>
      <c r="AG2132" s="116">
        <f ca="1">SUMIF(AAL!$G$3:$G$65061,'Risk Lv. Inforce'!$B$7:$B$1291,AAL!$H$3:$H$65007)</f>
        <v>0</v>
      </c>
      <c r="AH2132" s="116">
        <f ca="1">SUMIF(AAL!$I$3:$I$65061,'Risk Lv. Inforce'!$B$7:$B$1291,AAL!$J$3:$J$65007)</f>
        <v>0</v>
      </c>
      <c r="AI2132" s="116">
        <f ca="1">SUMIF(AAL!$K$3:$K$65061,'Risk Lv. Inforce'!$B$7:$B$1291,AAL!$L$3:$L$65007)</f>
        <v>0</v>
      </c>
      <c r="AJ2132" s="116">
        <f>VLOOKUP(B2132,AAL!$Q$4:$S$1048576,3,0)</f>
        <v>0</v>
      </c>
      <c r="AK2132" s="116">
        <f>VLOOKUP(B2132,AAL!$U$4:$W$1048576,3,0)</f>
        <v>0</v>
      </c>
      <c r="AL2132" s="69">
        <f ca="1">IFERROR(((AD2132+(AD2132*'Portfolio Stats_RMS'!$C$7))/($AB2132*(1-'Portfolio Stats_RMS'!$C$6))),0)</f>
        <v>0</v>
      </c>
      <c r="AM2132" s="69">
        <f ca="1">IFERROR(((AF2132+(AF2132*'Portfolio Stats_RMS'!$C$7))/($AB2132*(1-'Portfolio Stats_RMS'!$C$6))),0)</f>
        <v>0</v>
      </c>
      <c r="AN2132" s="69">
        <f ca="1">IFERROR(((AH2132+(AH2132*'Portfolio Stats_RMS'!$C$7))/($AB2132*(1-'Portfolio Stats_RMS'!$C$6))),0)</f>
        <v>0</v>
      </c>
      <c r="AO2132" s="69">
        <f>IFERROR(((AJ2132+(AJ2132*'Portfolio Stats_RMS'!$C$7))/(AB2132*(1-'Portfolio Stats_RMS'!$C$6))),0)</f>
        <v>0</v>
      </c>
      <c r="AP2132" s="152"/>
    </row>
    <row r="2133" spans="2:42" x14ac:dyDescent="0.25">
      <c r="B2133" s="29"/>
      <c r="C2133" s="87"/>
      <c r="D2133" s="29"/>
      <c r="E2133" s="29"/>
      <c r="F2133" s="29"/>
      <c r="G2133" s="25"/>
      <c r="H2133" s="25"/>
      <c r="I2133" s="25"/>
      <c r="J2133" s="100"/>
      <c r="K2133" s="100"/>
      <c r="L2133" s="29"/>
      <c r="M2133" s="29"/>
      <c r="N2133" s="29"/>
      <c r="O2133" s="29"/>
      <c r="P2133" s="149"/>
      <c r="Q2133" s="150"/>
      <c r="R2133" s="152"/>
      <c r="S2133" s="153"/>
      <c r="T2133" s="153"/>
      <c r="U2133" s="154"/>
      <c r="V2133" s="99"/>
      <c r="W2133" s="99"/>
      <c r="X2133" s="25"/>
      <c r="Y2133" s="25"/>
      <c r="Z2133" s="99"/>
      <c r="AA2133" s="25"/>
      <c r="AB2133" s="25"/>
      <c r="AC2133" s="99"/>
      <c r="AD2133" s="116">
        <f ca="1">SUMIF(AAL!$A$3:$A$65061,'Risk Lv. Inforce'!$B$7:$B$12091,AAL!$B$3:$B$65007)</f>
        <v>0</v>
      </c>
      <c r="AE2133" s="116">
        <f ca="1">SUMIF(AAL!$C$3:$C$65061,'Risk Lv. Inforce'!$B$7:$B$10291,AAL!$D$3:$D$65007)</f>
        <v>0</v>
      </c>
      <c r="AF2133" s="116">
        <f ca="1">SUMIF(AAL!$E$3:$E$65061,'Risk Lv. Inforce'!$B$7:$B$1291,AAL!$F$3:$F$65007)</f>
        <v>0</v>
      </c>
      <c r="AG2133" s="116">
        <f ca="1">SUMIF(AAL!$G$3:$G$65061,'Risk Lv. Inforce'!$B$7:$B$1291,AAL!$H$3:$H$65007)</f>
        <v>0</v>
      </c>
      <c r="AH2133" s="116">
        <f ca="1">SUMIF(AAL!$I$3:$I$65061,'Risk Lv. Inforce'!$B$7:$B$1291,AAL!$J$3:$J$65007)</f>
        <v>0</v>
      </c>
      <c r="AI2133" s="116">
        <f ca="1">SUMIF(AAL!$K$3:$K$65061,'Risk Lv. Inforce'!$B$7:$B$1291,AAL!$L$3:$L$65007)</f>
        <v>0</v>
      </c>
      <c r="AJ2133" s="116">
        <f>VLOOKUP(B2133,AAL!$Q$4:$S$1048576,3,0)</f>
        <v>0</v>
      </c>
      <c r="AK2133" s="116">
        <f>VLOOKUP(B2133,AAL!$U$4:$W$1048576,3,0)</f>
        <v>0</v>
      </c>
      <c r="AL2133" s="69">
        <f ca="1">IFERROR(((AD2133+(AD2133*'Portfolio Stats_RMS'!$C$7))/($AB2133*(1-'Portfolio Stats_RMS'!$C$6))),0)</f>
        <v>0</v>
      </c>
      <c r="AM2133" s="69">
        <f ca="1">IFERROR(((AF2133+(AF2133*'Portfolio Stats_RMS'!$C$7))/($AB2133*(1-'Portfolio Stats_RMS'!$C$6))),0)</f>
        <v>0</v>
      </c>
      <c r="AN2133" s="69">
        <f ca="1">IFERROR(((AH2133+(AH2133*'Portfolio Stats_RMS'!$C$7))/($AB2133*(1-'Portfolio Stats_RMS'!$C$6))),0)</f>
        <v>0</v>
      </c>
      <c r="AO2133" s="69">
        <f>IFERROR(((AJ2133+(AJ2133*'Portfolio Stats_RMS'!$C$7))/(AB2133*(1-'Portfolio Stats_RMS'!$C$6))),0)</f>
        <v>0</v>
      </c>
      <c r="AP2133" s="152"/>
    </row>
    <row r="2134" spans="2:42" x14ac:dyDescent="0.25">
      <c r="B2134" s="29"/>
      <c r="C2134" s="87"/>
      <c r="D2134" s="29"/>
      <c r="E2134" s="29"/>
      <c r="F2134" s="29"/>
      <c r="G2134" s="25"/>
      <c r="H2134" s="25"/>
      <c r="I2134" s="25"/>
      <c r="J2134" s="100"/>
      <c r="K2134" s="100"/>
      <c r="L2134" s="29"/>
      <c r="M2134" s="29"/>
      <c r="N2134" s="29"/>
      <c r="O2134" s="29"/>
      <c r="P2134" s="149"/>
      <c r="Q2134" s="150"/>
      <c r="R2134" s="152"/>
      <c r="S2134" s="153"/>
      <c r="T2134" s="153"/>
      <c r="U2134" s="154"/>
      <c r="V2134" s="99"/>
      <c r="W2134" s="99"/>
      <c r="X2134" s="25"/>
      <c r="Y2134" s="25"/>
      <c r="Z2134" s="99"/>
      <c r="AA2134" s="25"/>
      <c r="AB2134" s="25"/>
      <c r="AC2134" s="99"/>
      <c r="AD2134" s="116">
        <f ca="1">SUMIF(AAL!$A$3:$A$65061,'Risk Lv. Inforce'!$B$7:$B$12091,AAL!$B$3:$B$65007)</f>
        <v>0</v>
      </c>
      <c r="AE2134" s="116">
        <f ca="1">SUMIF(AAL!$C$3:$C$65061,'Risk Lv. Inforce'!$B$7:$B$10291,AAL!$D$3:$D$65007)</f>
        <v>0</v>
      </c>
      <c r="AF2134" s="116">
        <f ca="1">SUMIF(AAL!$E$3:$E$65061,'Risk Lv. Inforce'!$B$7:$B$1291,AAL!$F$3:$F$65007)</f>
        <v>0</v>
      </c>
      <c r="AG2134" s="116">
        <f ca="1">SUMIF(AAL!$G$3:$G$65061,'Risk Lv. Inforce'!$B$7:$B$1291,AAL!$H$3:$H$65007)</f>
        <v>0</v>
      </c>
      <c r="AH2134" s="116">
        <f ca="1">SUMIF(AAL!$I$3:$I$65061,'Risk Lv. Inforce'!$B$7:$B$1291,AAL!$J$3:$J$65007)</f>
        <v>0</v>
      </c>
      <c r="AI2134" s="116">
        <f ca="1">SUMIF(AAL!$K$3:$K$65061,'Risk Lv. Inforce'!$B$7:$B$1291,AAL!$L$3:$L$65007)</f>
        <v>0</v>
      </c>
      <c r="AJ2134" s="116">
        <f>VLOOKUP(B2134,AAL!$Q$4:$S$1048576,3,0)</f>
        <v>0</v>
      </c>
      <c r="AK2134" s="116">
        <f>VLOOKUP(B2134,AAL!$U$4:$W$1048576,3,0)</f>
        <v>0</v>
      </c>
      <c r="AL2134" s="69">
        <f ca="1">IFERROR(((AD2134+(AD2134*'Portfolio Stats_RMS'!$C$7))/($AB2134*(1-'Portfolio Stats_RMS'!$C$6))),0)</f>
        <v>0</v>
      </c>
      <c r="AM2134" s="69">
        <f ca="1">IFERROR(((AF2134+(AF2134*'Portfolio Stats_RMS'!$C$7))/($AB2134*(1-'Portfolio Stats_RMS'!$C$6))),0)</f>
        <v>0</v>
      </c>
      <c r="AN2134" s="69">
        <f ca="1">IFERROR(((AH2134+(AH2134*'Portfolio Stats_RMS'!$C$7))/($AB2134*(1-'Portfolio Stats_RMS'!$C$6))),0)</f>
        <v>0</v>
      </c>
      <c r="AO2134" s="69">
        <f>IFERROR(((AJ2134+(AJ2134*'Portfolio Stats_RMS'!$C$7))/(AB2134*(1-'Portfolio Stats_RMS'!$C$6))),0)</f>
        <v>0</v>
      </c>
      <c r="AP2134" s="152"/>
    </row>
    <row r="2135" spans="2:42" x14ac:dyDescent="0.25">
      <c r="B2135" s="29"/>
      <c r="C2135" s="87"/>
      <c r="D2135" s="29"/>
      <c r="E2135" s="29"/>
      <c r="F2135" s="29"/>
      <c r="G2135" s="25"/>
      <c r="H2135" s="25"/>
      <c r="I2135" s="25"/>
      <c r="J2135" s="100"/>
      <c r="K2135" s="100"/>
      <c r="L2135" s="29"/>
      <c r="M2135" s="29"/>
      <c r="N2135" s="29"/>
      <c r="O2135" s="29"/>
      <c r="P2135" s="149"/>
      <c r="Q2135" s="150"/>
      <c r="R2135" s="152"/>
      <c r="S2135" s="153"/>
      <c r="T2135" s="153"/>
      <c r="U2135" s="154"/>
      <c r="V2135" s="99"/>
      <c r="W2135" s="99"/>
      <c r="X2135" s="25"/>
      <c r="Y2135" s="25"/>
      <c r="Z2135" s="99"/>
      <c r="AA2135" s="25"/>
      <c r="AB2135" s="25"/>
      <c r="AC2135" s="99"/>
      <c r="AD2135" s="116">
        <f ca="1">SUMIF(AAL!$A$3:$A$65061,'Risk Lv. Inforce'!$B$7:$B$12091,AAL!$B$3:$B$65007)</f>
        <v>0</v>
      </c>
      <c r="AE2135" s="116">
        <f ca="1">SUMIF(AAL!$C$3:$C$65061,'Risk Lv. Inforce'!$B$7:$B$10291,AAL!$D$3:$D$65007)</f>
        <v>0</v>
      </c>
      <c r="AF2135" s="116">
        <f ca="1">SUMIF(AAL!$E$3:$E$65061,'Risk Lv. Inforce'!$B$7:$B$1291,AAL!$F$3:$F$65007)</f>
        <v>0</v>
      </c>
      <c r="AG2135" s="116">
        <f ca="1">SUMIF(AAL!$G$3:$G$65061,'Risk Lv. Inforce'!$B$7:$B$1291,AAL!$H$3:$H$65007)</f>
        <v>0</v>
      </c>
      <c r="AH2135" s="116">
        <f ca="1">SUMIF(AAL!$I$3:$I$65061,'Risk Lv. Inforce'!$B$7:$B$1291,AAL!$J$3:$J$65007)</f>
        <v>0</v>
      </c>
      <c r="AI2135" s="116">
        <f ca="1">SUMIF(AAL!$K$3:$K$65061,'Risk Lv. Inforce'!$B$7:$B$1291,AAL!$L$3:$L$65007)</f>
        <v>0</v>
      </c>
      <c r="AJ2135" s="116">
        <f>VLOOKUP(B2135,AAL!$Q$4:$S$1048576,3,0)</f>
        <v>0</v>
      </c>
      <c r="AK2135" s="116">
        <f>VLOOKUP(B2135,AAL!$U$4:$W$1048576,3,0)</f>
        <v>0</v>
      </c>
      <c r="AL2135" s="69">
        <f ca="1">IFERROR(((AD2135+(AD2135*'Portfolio Stats_RMS'!$C$7))/($AB2135*(1-'Portfolio Stats_RMS'!$C$6))),0)</f>
        <v>0</v>
      </c>
      <c r="AM2135" s="69">
        <f ca="1">IFERROR(((AF2135+(AF2135*'Portfolio Stats_RMS'!$C$7))/($AB2135*(1-'Portfolio Stats_RMS'!$C$6))),0)</f>
        <v>0</v>
      </c>
      <c r="AN2135" s="69">
        <f ca="1">IFERROR(((AH2135+(AH2135*'Portfolio Stats_RMS'!$C$7))/($AB2135*(1-'Portfolio Stats_RMS'!$C$6))),0)</f>
        <v>0</v>
      </c>
      <c r="AO2135" s="69">
        <f>IFERROR(((AJ2135+(AJ2135*'Portfolio Stats_RMS'!$C$7))/(AB2135*(1-'Portfolio Stats_RMS'!$C$6))),0)</f>
        <v>0</v>
      </c>
      <c r="AP2135" s="152"/>
    </row>
    <row r="2136" spans="2:42" x14ac:dyDescent="0.25">
      <c r="B2136" s="29"/>
      <c r="C2136" s="87"/>
      <c r="D2136" s="29"/>
      <c r="E2136" s="29"/>
      <c r="F2136" s="29"/>
      <c r="G2136" s="25"/>
      <c r="H2136" s="25"/>
      <c r="I2136" s="25"/>
      <c r="J2136" s="100"/>
      <c r="K2136" s="100"/>
      <c r="L2136" s="29"/>
      <c r="M2136" s="29"/>
      <c r="N2136" s="29"/>
      <c r="O2136" s="29"/>
      <c r="P2136" s="149"/>
      <c r="Q2136" s="150"/>
      <c r="R2136" s="152"/>
      <c r="S2136" s="153"/>
      <c r="T2136" s="153"/>
      <c r="U2136" s="154"/>
      <c r="V2136" s="99"/>
      <c r="W2136" s="99"/>
      <c r="X2136" s="25"/>
      <c r="Y2136" s="25"/>
      <c r="Z2136" s="99"/>
      <c r="AA2136" s="25"/>
      <c r="AB2136" s="25"/>
      <c r="AC2136" s="99"/>
      <c r="AD2136" s="116">
        <f ca="1">SUMIF(AAL!$A$3:$A$65061,'Risk Lv. Inforce'!$B$7:$B$12091,AAL!$B$3:$B$65007)</f>
        <v>0</v>
      </c>
      <c r="AE2136" s="116">
        <f ca="1">SUMIF(AAL!$C$3:$C$65061,'Risk Lv. Inforce'!$B$7:$B$10291,AAL!$D$3:$D$65007)</f>
        <v>0</v>
      </c>
      <c r="AF2136" s="116">
        <f ca="1">SUMIF(AAL!$E$3:$E$65061,'Risk Lv. Inforce'!$B$7:$B$1291,AAL!$F$3:$F$65007)</f>
        <v>0</v>
      </c>
      <c r="AG2136" s="116">
        <f ca="1">SUMIF(AAL!$G$3:$G$65061,'Risk Lv. Inforce'!$B$7:$B$1291,AAL!$H$3:$H$65007)</f>
        <v>0</v>
      </c>
      <c r="AH2136" s="116">
        <f ca="1">SUMIF(AAL!$I$3:$I$65061,'Risk Lv. Inforce'!$B$7:$B$1291,AAL!$J$3:$J$65007)</f>
        <v>0</v>
      </c>
      <c r="AI2136" s="116">
        <f ca="1">SUMIF(AAL!$K$3:$K$65061,'Risk Lv. Inforce'!$B$7:$B$1291,AAL!$L$3:$L$65007)</f>
        <v>0</v>
      </c>
      <c r="AJ2136" s="116">
        <f>VLOOKUP(B2136,AAL!$Q$4:$S$1048576,3,0)</f>
        <v>0</v>
      </c>
      <c r="AK2136" s="116">
        <f>VLOOKUP(B2136,AAL!$U$4:$W$1048576,3,0)</f>
        <v>0</v>
      </c>
      <c r="AL2136" s="69">
        <f ca="1">IFERROR(((AD2136+(AD2136*'Portfolio Stats_RMS'!$C$7))/($AB2136*(1-'Portfolio Stats_RMS'!$C$6))),0)</f>
        <v>0</v>
      </c>
      <c r="AM2136" s="69">
        <f ca="1">IFERROR(((AF2136+(AF2136*'Portfolio Stats_RMS'!$C$7))/($AB2136*(1-'Portfolio Stats_RMS'!$C$6))),0)</f>
        <v>0</v>
      </c>
      <c r="AN2136" s="69">
        <f ca="1">IFERROR(((AH2136+(AH2136*'Portfolio Stats_RMS'!$C$7))/($AB2136*(1-'Portfolio Stats_RMS'!$C$6))),0)</f>
        <v>0</v>
      </c>
      <c r="AO2136" s="69">
        <f>IFERROR(((AJ2136+(AJ2136*'Portfolio Stats_RMS'!$C$7))/(AB2136*(1-'Portfolio Stats_RMS'!$C$6))),0)</f>
        <v>0</v>
      </c>
      <c r="AP2136" s="152"/>
    </row>
    <row r="2137" spans="2:42" x14ac:dyDescent="0.25">
      <c r="B2137" s="29"/>
      <c r="C2137" s="87"/>
      <c r="D2137" s="29"/>
      <c r="E2137" s="29"/>
      <c r="F2137" s="29"/>
      <c r="G2137" s="25"/>
      <c r="H2137" s="25"/>
      <c r="I2137" s="25"/>
      <c r="J2137" s="100"/>
      <c r="K2137" s="100"/>
      <c r="L2137" s="149"/>
      <c r="M2137" s="29"/>
      <c r="N2137" s="29"/>
      <c r="O2137" s="29"/>
      <c r="P2137" s="149"/>
      <c r="Q2137" s="150"/>
      <c r="R2137" s="152"/>
      <c r="S2137" s="153"/>
      <c r="T2137" s="153"/>
      <c r="U2137" s="154"/>
      <c r="V2137" s="99"/>
      <c r="W2137" s="99"/>
      <c r="X2137" s="25"/>
      <c r="Y2137" s="25"/>
      <c r="Z2137" s="99"/>
      <c r="AA2137" s="25"/>
      <c r="AB2137" s="25"/>
      <c r="AC2137" s="99"/>
      <c r="AD2137" s="116">
        <f ca="1">SUMIF(AAL!$A$3:$A$65061,'Risk Lv. Inforce'!$B$7:$B$12091,AAL!$B$3:$B$65007)</f>
        <v>0</v>
      </c>
      <c r="AE2137" s="116">
        <f ca="1">SUMIF(AAL!$C$3:$C$65061,'Risk Lv. Inforce'!$B$7:$B$10291,AAL!$D$3:$D$65007)</f>
        <v>0</v>
      </c>
      <c r="AF2137" s="116">
        <f ca="1">SUMIF(AAL!$E$3:$E$65061,'Risk Lv. Inforce'!$B$7:$B$1291,AAL!$F$3:$F$65007)</f>
        <v>0</v>
      </c>
      <c r="AG2137" s="116">
        <f ca="1">SUMIF(AAL!$G$3:$G$65061,'Risk Lv. Inforce'!$B$7:$B$1291,AAL!$H$3:$H$65007)</f>
        <v>0</v>
      </c>
      <c r="AH2137" s="116">
        <f ca="1">SUMIF(AAL!$I$3:$I$65061,'Risk Lv. Inforce'!$B$7:$B$1291,AAL!$J$3:$J$65007)</f>
        <v>0</v>
      </c>
      <c r="AI2137" s="116">
        <f ca="1">SUMIF(AAL!$K$3:$K$65061,'Risk Lv. Inforce'!$B$7:$B$1291,AAL!$L$3:$L$65007)</f>
        <v>0</v>
      </c>
      <c r="AJ2137" s="116">
        <f>VLOOKUP(B2137,AAL!$Q$4:$S$1048576,3,0)</f>
        <v>0</v>
      </c>
      <c r="AK2137" s="116">
        <f>VLOOKUP(B2137,AAL!$U$4:$W$1048576,3,0)</f>
        <v>0</v>
      </c>
      <c r="AL2137" s="69">
        <f ca="1">IFERROR(((AD2137+(AD2137*'Portfolio Stats_RMS'!$C$7))/($AB2137*(1-'Portfolio Stats_RMS'!$C$6))),0)</f>
        <v>0</v>
      </c>
      <c r="AM2137" s="69">
        <f ca="1">IFERROR(((AF2137+(AF2137*'Portfolio Stats_RMS'!$C$7))/($AB2137*(1-'Portfolio Stats_RMS'!$C$6))),0)</f>
        <v>0</v>
      </c>
      <c r="AN2137" s="69">
        <f ca="1">IFERROR(((AH2137+(AH2137*'Portfolio Stats_RMS'!$C$7))/($AB2137*(1-'Portfolio Stats_RMS'!$C$6))),0)</f>
        <v>0</v>
      </c>
      <c r="AO2137" s="69">
        <f>IFERROR(((AJ2137+(AJ2137*'Portfolio Stats_RMS'!$C$7))/(AB2137*(1-'Portfolio Stats_RMS'!$C$6))),0)</f>
        <v>0</v>
      </c>
      <c r="AP2137" s="152"/>
    </row>
    <row r="2138" spans="2:42" x14ac:dyDescent="0.25">
      <c r="B2138" s="29"/>
      <c r="C2138" s="87"/>
      <c r="D2138" s="29"/>
      <c r="E2138" s="29"/>
      <c r="F2138" s="29"/>
      <c r="G2138" s="25"/>
      <c r="H2138" s="25"/>
      <c r="I2138" s="25"/>
      <c r="J2138" s="100"/>
      <c r="K2138" s="100"/>
      <c r="L2138" s="149"/>
      <c r="M2138" s="29"/>
      <c r="N2138" s="29"/>
      <c r="O2138" s="29"/>
      <c r="P2138" s="149"/>
      <c r="Q2138" s="150"/>
      <c r="R2138" s="152"/>
      <c r="S2138" s="153"/>
      <c r="T2138" s="153"/>
      <c r="U2138" s="154"/>
      <c r="V2138" s="99"/>
      <c r="W2138" s="99"/>
      <c r="X2138" s="25"/>
      <c r="Y2138" s="25"/>
      <c r="Z2138" s="99"/>
      <c r="AA2138" s="25"/>
      <c r="AB2138" s="25"/>
      <c r="AC2138" s="99"/>
      <c r="AD2138" s="116">
        <f ca="1">SUMIF(AAL!$A$3:$A$65061,'Risk Lv. Inforce'!$B$7:$B$12091,AAL!$B$3:$B$65007)</f>
        <v>0</v>
      </c>
      <c r="AE2138" s="116">
        <f ca="1">SUMIF(AAL!$C$3:$C$65061,'Risk Lv. Inforce'!$B$7:$B$10291,AAL!$D$3:$D$65007)</f>
        <v>0</v>
      </c>
      <c r="AF2138" s="116">
        <f ca="1">SUMIF(AAL!$E$3:$E$65061,'Risk Lv. Inforce'!$B$7:$B$1291,AAL!$F$3:$F$65007)</f>
        <v>0</v>
      </c>
      <c r="AG2138" s="116">
        <f ca="1">SUMIF(AAL!$G$3:$G$65061,'Risk Lv. Inforce'!$B$7:$B$1291,AAL!$H$3:$H$65007)</f>
        <v>0</v>
      </c>
      <c r="AH2138" s="116">
        <f ca="1">SUMIF(AAL!$I$3:$I$65061,'Risk Lv. Inforce'!$B$7:$B$1291,AAL!$J$3:$J$65007)</f>
        <v>0</v>
      </c>
      <c r="AI2138" s="116">
        <f ca="1">SUMIF(AAL!$K$3:$K$65061,'Risk Lv. Inforce'!$B$7:$B$1291,AAL!$L$3:$L$65007)</f>
        <v>0</v>
      </c>
      <c r="AJ2138" s="116">
        <f>VLOOKUP(B2138,AAL!$Q$4:$S$1048576,3,0)</f>
        <v>0</v>
      </c>
      <c r="AK2138" s="116">
        <f>VLOOKUP(B2138,AAL!$U$4:$W$1048576,3,0)</f>
        <v>0</v>
      </c>
      <c r="AL2138" s="69">
        <f ca="1">IFERROR(((AD2138+(AD2138*'Portfolio Stats_RMS'!$C$7))/($AB2138*(1-'Portfolio Stats_RMS'!$C$6))),0)</f>
        <v>0</v>
      </c>
      <c r="AM2138" s="69">
        <f ca="1">IFERROR(((AF2138+(AF2138*'Portfolio Stats_RMS'!$C$7))/($AB2138*(1-'Portfolio Stats_RMS'!$C$6))),0)</f>
        <v>0</v>
      </c>
      <c r="AN2138" s="69">
        <f ca="1">IFERROR(((AH2138+(AH2138*'Portfolio Stats_RMS'!$C$7))/($AB2138*(1-'Portfolio Stats_RMS'!$C$6))),0)</f>
        <v>0</v>
      </c>
      <c r="AO2138" s="69">
        <f>IFERROR(((AJ2138+(AJ2138*'Portfolio Stats_RMS'!$C$7))/(AB2138*(1-'Portfolio Stats_RMS'!$C$6))),0)</f>
        <v>0</v>
      </c>
      <c r="AP2138" s="152"/>
    </row>
    <row r="2139" spans="2:42" x14ac:dyDescent="0.25">
      <c r="B2139" s="29"/>
      <c r="C2139" s="87"/>
      <c r="D2139" s="29"/>
      <c r="E2139" s="29"/>
      <c r="F2139" s="29"/>
      <c r="G2139" s="25"/>
      <c r="H2139" s="25"/>
      <c r="I2139" s="25"/>
      <c r="J2139" s="100"/>
      <c r="K2139" s="100"/>
      <c r="L2139" s="149"/>
      <c r="M2139" s="29"/>
      <c r="N2139" s="29"/>
      <c r="O2139" s="29"/>
      <c r="P2139" s="149"/>
      <c r="Q2139" s="150"/>
      <c r="R2139" s="152"/>
      <c r="S2139" s="153"/>
      <c r="T2139" s="153"/>
      <c r="U2139" s="154"/>
      <c r="V2139" s="99"/>
      <c r="W2139" s="99"/>
      <c r="X2139" s="25"/>
      <c r="Y2139" s="25"/>
      <c r="Z2139" s="99"/>
      <c r="AA2139" s="25"/>
      <c r="AB2139" s="25"/>
      <c r="AC2139" s="99"/>
      <c r="AD2139" s="116">
        <f ca="1">SUMIF(AAL!$A$3:$A$65061,'Risk Lv. Inforce'!$B$7:$B$12091,AAL!$B$3:$B$65007)</f>
        <v>0</v>
      </c>
      <c r="AE2139" s="116">
        <f ca="1">SUMIF(AAL!$C$3:$C$65061,'Risk Lv. Inforce'!$B$7:$B$10291,AAL!$D$3:$D$65007)</f>
        <v>0</v>
      </c>
      <c r="AF2139" s="116">
        <f ca="1">SUMIF(AAL!$E$3:$E$65061,'Risk Lv. Inforce'!$B$7:$B$1291,AAL!$F$3:$F$65007)</f>
        <v>0</v>
      </c>
      <c r="AG2139" s="116">
        <f ca="1">SUMIF(AAL!$G$3:$G$65061,'Risk Lv. Inforce'!$B$7:$B$1291,AAL!$H$3:$H$65007)</f>
        <v>0</v>
      </c>
      <c r="AH2139" s="116">
        <f ca="1">SUMIF(AAL!$I$3:$I$65061,'Risk Lv. Inforce'!$B$7:$B$1291,AAL!$J$3:$J$65007)</f>
        <v>0</v>
      </c>
      <c r="AI2139" s="116">
        <f ca="1">SUMIF(AAL!$K$3:$K$65061,'Risk Lv. Inforce'!$B$7:$B$1291,AAL!$L$3:$L$65007)</f>
        <v>0</v>
      </c>
      <c r="AJ2139" s="116">
        <f>VLOOKUP(B2139,AAL!$Q$4:$S$1048576,3,0)</f>
        <v>0</v>
      </c>
      <c r="AK2139" s="116">
        <f>VLOOKUP(B2139,AAL!$U$4:$W$1048576,3,0)</f>
        <v>0</v>
      </c>
      <c r="AL2139" s="69">
        <f ca="1">IFERROR(((AD2139+(AD2139*'Portfolio Stats_RMS'!$C$7))/($AB2139*(1-'Portfolio Stats_RMS'!$C$6))),0)</f>
        <v>0</v>
      </c>
      <c r="AM2139" s="69">
        <f ca="1">IFERROR(((AF2139+(AF2139*'Portfolio Stats_RMS'!$C$7))/($AB2139*(1-'Portfolio Stats_RMS'!$C$6))),0)</f>
        <v>0</v>
      </c>
      <c r="AN2139" s="69">
        <f ca="1">IFERROR(((AH2139+(AH2139*'Portfolio Stats_RMS'!$C$7))/($AB2139*(1-'Portfolio Stats_RMS'!$C$6))),0)</f>
        <v>0</v>
      </c>
      <c r="AO2139" s="69">
        <f>IFERROR(((AJ2139+(AJ2139*'Portfolio Stats_RMS'!$C$7))/(AB2139*(1-'Portfolio Stats_RMS'!$C$6))),0)</f>
        <v>0</v>
      </c>
      <c r="AP2139" s="152"/>
    </row>
    <row r="2140" spans="2:42" x14ac:dyDescent="0.25">
      <c r="B2140" s="29"/>
      <c r="C2140" s="87"/>
      <c r="D2140" s="29"/>
      <c r="E2140" s="29"/>
      <c r="F2140" s="29"/>
      <c r="G2140" s="25"/>
      <c r="H2140" s="25"/>
      <c r="I2140" s="25"/>
      <c r="J2140" s="100"/>
      <c r="K2140" s="100"/>
      <c r="L2140" s="29"/>
      <c r="M2140" s="29"/>
      <c r="N2140" s="29"/>
      <c r="O2140" s="29"/>
      <c r="P2140" s="149"/>
      <c r="Q2140" s="150"/>
      <c r="R2140" s="152"/>
      <c r="S2140" s="153"/>
      <c r="T2140" s="153"/>
      <c r="U2140" s="154"/>
      <c r="V2140" s="99"/>
      <c r="W2140" s="99"/>
      <c r="X2140" s="25"/>
      <c r="Y2140" s="25"/>
      <c r="Z2140" s="99"/>
      <c r="AA2140" s="25"/>
      <c r="AB2140" s="25"/>
      <c r="AC2140" s="99"/>
      <c r="AD2140" s="116">
        <f ca="1">SUMIF(AAL!$A$3:$A$65061,'Risk Lv. Inforce'!$B$7:$B$12091,AAL!$B$3:$B$65007)</f>
        <v>0</v>
      </c>
      <c r="AE2140" s="116">
        <f ca="1">SUMIF(AAL!$C$3:$C$65061,'Risk Lv. Inforce'!$B$7:$B$10291,AAL!$D$3:$D$65007)</f>
        <v>0</v>
      </c>
      <c r="AF2140" s="116">
        <f ca="1">SUMIF(AAL!$E$3:$E$65061,'Risk Lv. Inforce'!$B$7:$B$1291,AAL!$F$3:$F$65007)</f>
        <v>0</v>
      </c>
      <c r="AG2140" s="116">
        <f ca="1">SUMIF(AAL!$G$3:$G$65061,'Risk Lv. Inforce'!$B$7:$B$1291,AAL!$H$3:$H$65007)</f>
        <v>0</v>
      </c>
      <c r="AH2140" s="116">
        <f ca="1">SUMIF(AAL!$I$3:$I$65061,'Risk Lv. Inforce'!$B$7:$B$1291,AAL!$J$3:$J$65007)</f>
        <v>0</v>
      </c>
      <c r="AI2140" s="116">
        <f ca="1">SUMIF(AAL!$K$3:$K$65061,'Risk Lv. Inforce'!$B$7:$B$1291,AAL!$L$3:$L$65007)</f>
        <v>0</v>
      </c>
      <c r="AJ2140" s="116">
        <f>VLOOKUP(B2140,AAL!$Q$4:$S$1048576,3,0)</f>
        <v>0</v>
      </c>
      <c r="AK2140" s="116">
        <f>VLOOKUP(B2140,AAL!$U$4:$W$1048576,3,0)</f>
        <v>0</v>
      </c>
      <c r="AL2140" s="69">
        <f ca="1">IFERROR(((AD2140+(AD2140*'Portfolio Stats_RMS'!$C$7))/($AB2140*(1-'Portfolio Stats_RMS'!$C$6))),0)</f>
        <v>0</v>
      </c>
      <c r="AM2140" s="69">
        <f ca="1">IFERROR(((AF2140+(AF2140*'Portfolio Stats_RMS'!$C$7))/($AB2140*(1-'Portfolio Stats_RMS'!$C$6))),0)</f>
        <v>0</v>
      </c>
      <c r="AN2140" s="69">
        <f ca="1">IFERROR(((AH2140+(AH2140*'Portfolio Stats_RMS'!$C$7))/($AB2140*(1-'Portfolio Stats_RMS'!$C$6))),0)</f>
        <v>0</v>
      </c>
      <c r="AO2140" s="69">
        <f>IFERROR(((AJ2140+(AJ2140*'Portfolio Stats_RMS'!$C$7))/(AB2140*(1-'Portfolio Stats_RMS'!$C$6))),0)</f>
        <v>0</v>
      </c>
      <c r="AP2140" s="152"/>
    </row>
    <row r="2141" spans="2:42" x14ac:dyDescent="0.25">
      <c r="B2141" s="29"/>
      <c r="C2141" s="87"/>
      <c r="D2141" s="29"/>
      <c r="E2141" s="29"/>
      <c r="F2141" s="29"/>
      <c r="G2141" s="25"/>
      <c r="H2141" s="25"/>
      <c r="I2141" s="25"/>
      <c r="J2141" s="100"/>
      <c r="K2141" s="100"/>
      <c r="L2141" s="149"/>
      <c r="M2141" s="29"/>
      <c r="N2141" s="29"/>
      <c r="O2141" s="29"/>
      <c r="P2141" s="149"/>
      <c r="Q2141" s="150"/>
      <c r="R2141" s="152"/>
      <c r="S2141" s="153"/>
      <c r="T2141" s="153"/>
      <c r="U2141" s="154"/>
      <c r="V2141" s="99"/>
      <c r="W2141" s="99"/>
      <c r="X2141" s="25"/>
      <c r="Y2141" s="25"/>
      <c r="Z2141" s="99"/>
      <c r="AA2141" s="25"/>
      <c r="AB2141" s="25"/>
      <c r="AC2141" s="99"/>
      <c r="AD2141" s="116">
        <f ca="1">SUMIF(AAL!$A$3:$A$65061,'Risk Lv. Inforce'!$B$7:$B$12091,AAL!$B$3:$B$65007)</f>
        <v>0</v>
      </c>
      <c r="AE2141" s="116">
        <f ca="1">SUMIF(AAL!$C$3:$C$65061,'Risk Lv. Inforce'!$B$7:$B$10291,AAL!$D$3:$D$65007)</f>
        <v>0</v>
      </c>
      <c r="AF2141" s="116">
        <f ca="1">SUMIF(AAL!$E$3:$E$65061,'Risk Lv. Inforce'!$B$7:$B$1291,AAL!$F$3:$F$65007)</f>
        <v>0</v>
      </c>
      <c r="AG2141" s="116">
        <f ca="1">SUMIF(AAL!$G$3:$G$65061,'Risk Lv. Inforce'!$B$7:$B$1291,AAL!$H$3:$H$65007)</f>
        <v>0</v>
      </c>
      <c r="AH2141" s="116">
        <f ca="1">SUMIF(AAL!$I$3:$I$65061,'Risk Lv. Inforce'!$B$7:$B$1291,AAL!$J$3:$J$65007)</f>
        <v>0</v>
      </c>
      <c r="AI2141" s="116">
        <f ca="1">SUMIF(AAL!$K$3:$K$65061,'Risk Lv. Inforce'!$B$7:$B$1291,AAL!$L$3:$L$65007)</f>
        <v>0</v>
      </c>
      <c r="AJ2141" s="116">
        <f>VLOOKUP(B2141,AAL!$Q$4:$S$1048576,3,0)</f>
        <v>0</v>
      </c>
      <c r="AK2141" s="116">
        <f>VLOOKUP(B2141,AAL!$U$4:$W$1048576,3,0)</f>
        <v>0</v>
      </c>
      <c r="AL2141" s="69">
        <f ca="1">IFERROR(((AD2141+(AD2141*'Portfolio Stats_RMS'!$C$7))/($AB2141*(1-'Portfolio Stats_RMS'!$C$6))),0)</f>
        <v>0</v>
      </c>
      <c r="AM2141" s="69">
        <f ca="1">IFERROR(((AF2141+(AF2141*'Portfolio Stats_RMS'!$C$7))/($AB2141*(1-'Portfolio Stats_RMS'!$C$6))),0)</f>
        <v>0</v>
      </c>
      <c r="AN2141" s="69">
        <f ca="1">IFERROR(((AH2141+(AH2141*'Portfolio Stats_RMS'!$C$7))/($AB2141*(1-'Portfolio Stats_RMS'!$C$6))),0)</f>
        <v>0</v>
      </c>
      <c r="AO2141" s="69">
        <f>IFERROR(((AJ2141+(AJ2141*'Portfolio Stats_RMS'!$C$7))/(AB2141*(1-'Portfolio Stats_RMS'!$C$6))),0)</f>
        <v>0</v>
      </c>
      <c r="AP2141" s="152"/>
    </row>
    <row r="2142" spans="2:42" x14ac:dyDescent="0.25">
      <c r="B2142" s="29"/>
      <c r="C2142" s="87"/>
      <c r="D2142" s="29"/>
      <c r="E2142" s="29"/>
      <c r="F2142" s="29"/>
      <c r="G2142" s="25"/>
      <c r="H2142" s="25"/>
      <c r="I2142" s="25"/>
      <c r="J2142" s="100"/>
      <c r="K2142" s="100"/>
      <c r="L2142" s="29"/>
      <c r="M2142" s="29"/>
      <c r="N2142" s="29"/>
      <c r="O2142" s="29"/>
      <c r="P2142" s="149"/>
      <c r="Q2142" s="150"/>
      <c r="R2142" s="152"/>
      <c r="S2142" s="153"/>
      <c r="T2142" s="153"/>
      <c r="U2142" s="154"/>
      <c r="V2142" s="99"/>
      <c r="W2142" s="99"/>
      <c r="X2142" s="25"/>
      <c r="Y2142" s="25"/>
      <c r="Z2142" s="99"/>
      <c r="AA2142" s="25"/>
      <c r="AB2142" s="25"/>
      <c r="AC2142" s="99"/>
      <c r="AD2142" s="116">
        <f ca="1">SUMIF(AAL!$A$3:$A$65061,'Risk Lv. Inforce'!$B$7:$B$12091,AAL!$B$3:$B$65007)</f>
        <v>0</v>
      </c>
      <c r="AE2142" s="116">
        <f ca="1">SUMIF(AAL!$C$3:$C$65061,'Risk Lv. Inforce'!$B$7:$B$10291,AAL!$D$3:$D$65007)</f>
        <v>0</v>
      </c>
      <c r="AF2142" s="116">
        <f ca="1">SUMIF(AAL!$E$3:$E$65061,'Risk Lv. Inforce'!$B$7:$B$1291,AAL!$F$3:$F$65007)</f>
        <v>0</v>
      </c>
      <c r="AG2142" s="116">
        <f ca="1">SUMIF(AAL!$G$3:$G$65061,'Risk Lv. Inforce'!$B$7:$B$1291,AAL!$H$3:$H$65007)</f>
        <v>0</v>
      </c>
      <c r="AH2142" s="116">
        <f ca="1">SUMIF(AAL!$I$3:$I$65061,'Risk Lv. Inforce'!$B$7:$B$1291,AAL!$J$3:$J$65007)</f>
        <v>0</v>
      </c>
      <c r="AI2142" s="116">
        <f ca="1">SUMIF(AAL!$K$3:$K$65061,'Risk Lv. Inforce'!$B$7:$B$1291,AAL!$L$3:$L$65007)</f>
        <v>0</v>
      </c>
      <c r="AJ2142" s="116">
        <f>VLOOKUP(B2142,AAL!$Q$4:$S$1048576,3,0)</f>
        <v>0</v>
      </c>
      <c r="AK2142" s="116">
        <f>VLOOKUP(B2142,AAL!$U$4:$W$1048576,3,0)</f>
        <v>0</v>
      </c>
      <c r="AL2142" s="69">
        <f ca="1">IFERROR(((AD2142+(AD2142*'Portfolio Stats_RMS'!$C$7))/($AB2142*(1-'Portfolio Stats_RMS'!$C$6))),0)</f>
        <v>0</v>
      </c>
      <c r="AM2142" s="69">
        <f ca="1">IFERROR(((AF2142+(AF2142*'Portfolio Stats_RMS'!$C$7))/($AB2142*(1-'Portfolio Stats_RMS'!$C$6))),0)</f>
        <v>0</v>
      </c>
      <c r="AN2142" s="69">
        <f ca="1">IFERROR(((AH2142+(AH2142*'Portfolio Stats_RMS'!$C$7))/($AB2142*(1-'Portfolio Stats_RMS'!$C$6))),0)</f>
        <v>0</v>
      </c>
      <c r="AO2142" s="69">
        <f>IFERROR(((AJ2142+(AJ2142*'Portfolio Stats_RMS'!$C$7))/(AB2142*(1-'Portfolio Stats_RMS'!$C$6))),0)</f>
        <v>0</v>
      </c>
      <c r="AP2142" s="152"/>
    </row>
    <row r="2143" spans="2:42" x14ac:dyDescent="0.25">
      <c r="B2143" s="29"/>
      <c r="C2143" s="87"/>
      <c r="D2143" s="29"/>
      <c r="E2143" s="29"/>
      <c r="F2143" s="29"/>
      <c r="G2143" s="25"/>
      <c r="H2143" s="25"/>
      <c r="I2143" s="25"/>
      <c r="J2143" s="100"/>
      <c r="K2143" s="100"/>
      <c r="L2143" s="29"/>
      <c r="M2143" s="29"/>
      <c r="N2143" s="29"/>
      <c r="O2143" s="29"/>
      <c r="P2143" s="149"/>
      <c r="Q2143" s="150"/>
      <c r="R2143" s="152"/>
      <c r="S2143" s="153"/>
      <c r="T2143" s="153"/>
      <c r="U2143" s="154"/>
      <c r="V2143" s="99"/>
      <c r="W2143" s="99"/>
      <c r="X2143" s="25"/>
      <c r="Y2143" s="25"/>
      <c r="Z2143" s="99"/>
      <c r="AA2143" s="25"/>
      <c r="AB2143" s="25"/>
      <c r="AC2143" s="99"/>
      <c r="AD2143" s="116">
        <f ca="1">SUMIF(AAL!$A$3:$A$65061,'Risk Lv. Inforce'!$B$7:$B$12091,AAL!$B$3:$B$65007)</f>
        <v>0</v>
      </c>
      <c r="AE2143" s="116">
        <f ca="1">SUMIF(AAL!$C$3:$C$65061,'Risk Lv. Inforce'!$B$7:$B$10291,AAL!$D$3:$D$65007)</f>
        <v>0</v>
      </c>
      <c r="AF2143" s="116">
        <f ca="1">SUMIF(AAL!$E$3:$E$65061,'Risk Lv. Inforce'!$B$7:$B$1291,AAL!$F$3:$F$65007)</f>
        <v>0</v>
      </c>
      <c r="AG2143" s="116">
        <f ca="1">SUMIF(AAL!$G$3:$G$65061,'Risk Lv. Inforce'!$B$7:$B$1291,AAL!$H$3:$H$65007)</f>
        <v>0</v>
      </c>
      <c r="AH2143" s="116">
        <f ca="1">SUMIF(AAL!$I$3:$I$65061,'Risk Lv. Inforce'!$B$7:$B$1291,AAL!$J$3:$J$65007)</f>
        <v>0</v>
      </c>
      <c r="AI2143" s="116">
        <f ca="1">SUMIF(AAL!$K$3:$K$65061,'Risk Lv. Inforce'!$B$7:$B$1291,AAL!$L$3:$L$65007)</f>
        <v>0</v>
      </c>
      <c r="AJ2143" s="116">
        <f>VLOOKUP(B2143,AAL!$Q$4:$S$1048576,3,0)</f>
        <v>0</v>
      </c>
      <c r="AK2143" s="116">
        <f>VLOOKUP(B2143,AAL!$U$4:$W$1048576,3,0)</f>
        <v>0</v>
      </c>
      <c r="AL2143" s="69">
        <f ca="1">IFERROR(((AD2143+(AD2143*'Portfolio Stats_RMS'!$C$7))/($AB2143*(1-'Portfolio Stats_RMS'!$C$6))),0)</f>
        <v>0</v>
      </c>
      <c r="AM2143" s="69">
        <f ca="1">IFERROR(((AF2143+(AF2143*'Portfolio Stats_RMS'!$C$7))/($AB2143*(1-'Portfolio Stats_RMS'!$C$6))),0)</f>
        <v>0</v>
      </c>
      <c r="AN2143" s="69">
        <f ca="1">IFERROR(((AH2143+(AH2143*'Portfolio Stats_RMS'!$C$7))/($AB2143*(1-'Portfolio Stats_RMS'!$C$6))),0)</f>
        <v>0</v>
      </c>
      <c r="AO2143" s="69">
        <f>IFERROR(((AJ2143+(AJ2143*'Portfolio Stats_RMS'!$C$7))/(AB2143*(1-'Portfolio Stats_RMS'!$C$6))),0)</f>
        <v>0</v>
      </c>
      <c r="AP2143" s="152"/>
    </row>
    <row r="2144" spans="2:42" x14ac:dyDescent="0.25">
      <c r="B2144" s="29"/>
      <c r="C2144" s="87"/>
      <c r="D2144" s="29"/>
      <c r="E2144" s="29"/>
      <c r="F2144" s="29"/>
      <c r="G2144" s="25"/>
      <c r="H2144" s="25"/>
      <c r="I2144" s="25"/>
      <c r="J2144" s="100"/>
      <c r="K2144" s="100"/>
      <c r="L2144" s="149"/>
      <c r="M2144" s="29"/>
      <c r="N2144" s="29"/>
      <c r="O2144" s="29"/>
      <c r="P2144" s="149"/>
      <c r="Q2144" s="150"/>
      <c r="R2144" s="152"/>
      <c r="S2144" s="153"/>
      <c r="T2144" s="153"/>
      <c r="U2144" s="154"/>
      <c r="V2144" s="99"/>
      <c r="W2144" s="99"/>
      <c r="X2144" s="25"/>
      <c r="Y2144" s="25"/>
      <c r="Z2144" s="99"/>
      <c r="AA2144" s="25"/>
      <c r="AB2144" s="25"/>
      <c r="AC2144" s="99"/>
      <c r="AD2144" s="116">
        <f ca="1">SUMIF(AAL!$A$3:$A$65061,'Risk Lv. Inforce'!$B$7:$B$12091,AAL!$B$3:$B$65007)</f>
        <v>0</v>
      </c>
      <c r="AE2144" s="116">
        <f ca="1">SUMIF(AAL!$C$3:$C$65061,'Risk Lv. Inforce'!$B$7:$B$10291,AAL!$D$3:$D$65007)</f>
        <v>0</v>
      </c>
      <c r="AF2144" s="116">
        <f ca="1">SUMIF(AAL!$E$3:$E$65061,'Risk Lv. Inforce'!$B$7:$B$1291,AAL!$F$3:$F$65007)</f>
        <v>0</v>
      </c>
      <c r="AG2144" s="116">
        <f ca="1">SUMIF(AAL!$G$3:$G$65061,'Risk Lv. Inforce'!$B$7:$B$1291,AAL!$H$3:$H$65007)</f>
        <v>0</v>
      </c>
      <c r="AH2144" s="116">
        <f ca="1">SUMIF(AAL!$I$3:$I$65061,'Risk Lv. Inforce'!$B$7:$B$1291,AAL!$J$3:$J$65007)</f>
        <v>0</v>
      </c>
      <c r="AI2144" s="116">
        <f ca="1">SUMIF(AAL!$K$3:$K$65061,'Risk Lv. Inforce'!$B$7:$B$1291,AAL!$L$3:$L$65007)</f>
        <v>0</v>
      </c>
      <c r="AJ2144" s="116">
        <f>VLOOKUP(B2144,AAL!$Q$4:$S$1048576,3,0)</f>
        <v>0</v>
      </c>
      <c r="AK2144" s="116">
        <f>VLOOKUP(B2144,AAL!$U$4:$W$1048576,3,0)</f>
        <v>0</v>
      </c>
      <c r="AL2144" s="69">
        <f ca="1">IFERROR(((AD2144+(AD2144*'Portfolio Stats_RMS'!$C$7))/($AB2144*(1-'Portfolio Stats_RMS'!$C$6))),0)</f>
        <v>0</v>
      </c>
      <c r="AM2144" s="69">
        <f ca="1">IFERROR(((AF2144+(AF2144*'Portfolio Stats_RMS'!$C$7))/($AB2144*(1-'Portfolio Stats_RMS'!$C$6))),0)</f>
        <v>0</v>
      </c>
      <c r="AN2144" s="69">
        <f ca="1">IFERROR(((AH2144+(AH2144*'Portfolio Stats_RMS'!$C$7))/($AB2144*(1-'Portfolio Stats_RMS'!$C$6))),0)</f>
        <v>0</v>
      </c>
      <c r="AO2144" s="69">
        <f>IFERROR(((AJ2144+(AJ2144*'Portfolio Stats_RMS'!$C$7))/(AB2144*(1-'Portfolio Stats_RMS'!$C$6))),0)</f>
        <v>0</v>
      </c>
      <c r="AP2144" s="152"/>
    </row>
    <row r="2145" spans="2:42" x14ac:dyDescent="0.25">
      <c r="B2145" s="29"/>
      <c r="C2145" s="87"/>
      <c r="D2145" s="29"/>
      <c r="E2145" s="29"/>
      <c r="F2145" s="29"/>
      <c r="G2145" s="25"/>
      <c r="H2145" s="25"/>
      <c r="I2145" s="25"/>
      <c r="J2145" s="100"/>
      <c r="K2145" s="100"/>
      <c r="L2145" s="149"/>
      <c r="M2145" s="29"/>
      <c r="N2145" s="29"/>
      <c r="O2145" s="29"/>
      <c r="P2145" s="149"/>
      <c r="Q2145" s="150"/>
      <c r="R2145" s="152"/>
      <c r="S2145" s="153"/>
      <c r="T2145" s="153"/>
      <c r="U2145" s="154"/>
      <c r="V2145" s="99"/>
      <c r="W2145" s="99"/>
      <c r="X2145" s="25"/>
      <c r="Y2145" s="25"/>
      <c r="Z2145" s="99"/>
      <c r="AA2145" s="25"/>
      <c r="AB2145" s="25"/>
      <c r="AC2145" s="99"/>
      <c r="AD2145" s="116">
        <f ca="1">SUMIF(AAL!$A$3:$A$65061,'Risk Lv. Inforce'!$B$7:$B$12091,AAL!$B$3:$B$65007)</f>
        <v>0</v>
      </c>
      <c r="AE2145" s="116">
        <f ca="1">SUMIF(AAL!$C$3:$C$65061,'Risk Lv. Inforce'!$B$7:$B$10291,AAL!$D$3:$D$65007)</f>
        <v>0</v>
      </c>
      <c r="AF2145" s="116">
        <f ca="1">SUMIF(AAL!$E$3:$E$65061,'Risk Lv. Inforce'!$B$7:$B$1291,AAL!$F$3:$F$65007)</f>
        <v>0</v>
      </c>
      <c r="AG2145" s="116">
        <f ca="1">SUMIF(AAL!$G$3:$G$65061,'Risk Lv. Inforce'!$B$7:$B$1291,AAL!$H$3:$H$65007)</f>
        <v>0</v>
      </c>
      <c r="AH2145" s="116">
        <f ca="1">SUMIF(AAL!$I$3:$I$65061,'Risk Lv. Inforce'!$B$7:$B$1291,AAL!$J$3:$J$65007)</f>
        <v>0</v>
      </c>
      <c r="AI2145" s="116">
        <f ca="1">SUMIF(AAL!$K$3:$K$65061,'Risk Lv. Inforce'!$B$7:$B$1291,AAL!$L$3:$L$65007)</f>
        <v>0</v>
      </c>
      <c r="AJ2145" s="116">
        <f>VLOOKUP(B2145,AAL!$Q$4:$S$1048576,3,0)</f>
        <v>0</v>
      </c>
      <c r="AK2145" s="116">
        <f>VLOOKUP(B2145,AAL!$U$4:$W$1048576,3,0)</f>
        <v>0</v>
      </c>
      <c r="AL2145" s="69">
        <f ca="1">IFERROR(((AD2145+(AD2145*'Portfolio Stats_RMS'!$C$7))/($AB2145*(1-'Portfolio Stats_RMS'!$C$6))),0)</f>
        <v>0</v>
      </c>
      <c r="AM2145" s="69">
        <f ca="1">IFERROR(((AF2145+(AF2145*'Portfolio Stats_RMS'!$C$7))/($AB2145*(1-'Portfolio Stats_RMS'!$C$6))),0)</f>
        <v>0</v>
      </c>
      <c r="AN2145" s="69">
        <f ca="1">IFERROR(((AH2145+(AH2145*'Portfolio Stats_RMS'!$C$7))/($AB2145*(1-'Portfolio Stats_RMS'!$C$6))),0)</f>
        <v>0</v>
      </c>
      <c r="AO2145" s="69">
        <f>IFERROR(((AJ2145+(AJ2145*'Portfolio Stats_RMS'!$C$7))/(AB2145*(1-'Portfolio Stats_RMS'!$C$6))),0)</f>
        <v>0</v>
      </c>
      <c r="AP2145" s="152"/>
    </row>
    <row r="2146" spans="2:42" x14ac:dyDescent="0.25">
      <c r="B2146" s="29"/>
      <c r="C2146" s="87"/>
      <c r="D2146" s="29"/>
      <c r="E2146" s="29"/>
      <c r="F2146" s="29"/>
      <c r="G2146" s="25"/>
      <c r="H2146" s="25"/>
      <c r="I2146" s="25"/>
      <c r="J2146" s="100"/>
      <c r="K2146" s="100"/>
      <c r="L2146" s="149"/>
      <c r="M2146" s="29"/>
      <c r="N2146" s="29"/>
      <c r="O2146" s="29"/>
      <c r="P2146" s="149"/>
      <c r="Q2146" s="150"/>
      <c r="R2146" s="152"/>
      <c r="S2146" s="153"/>
      <c r="T2146" s="153"/>
      <c r="U2146" s="154"/>
      <c r="V2146" s="99"/>
      <c r="W2146" s="99"/>
      <c r="X2146" s="25"/>
      <c r="Y2146" s="25"/>
      <c r="Z2146" s="99"/>
      <c r="AA2146" s="25"/>
      <c r="AB2146" s="25"/>
      <c r="AC2146" s="99"/>
      <c r="AD2146" s="116">
        <f ca="1">SUMIF(AAL!$A$3:$A$65061,'Risk Lv. Inforce'!$B$7:$B$12091,AAL!$B$3:$B$65007)</f>
        <v>0</v>
      </c>
      <c r="AE2146" s="116">
        <f ca="1">SUMIF(AAL!$C$3:$C$65061,'Risk Lv. Inforce'!$B$7:$B$10291,AAL!$D$3:$D$65007)</f>
        <v>0</v>
      </c>
      <c r="AF2146" s="116">
        <f ca="1">SUMIF(AAL!$E$3:$E$65061,'Risk Lv. Inforce'!$B$7:$B$1291,AAL!$F$3:$F$65007)</f>
        <v>0</v>
      </c>
      <c r="AG2146" s="116">
        <f ca="1">SUMIF(AAL!$G$3:$G$65061,'Risk Lv. Inforce'!$B$7:$B$1291,AAL!$H$3:$H$65007)</f>
        <v>0</v>
      </c>
      <c r="AH2146" s="116">
        <f ca="1">SUMIF(AAL!$I$3:$I$65061,'Risk Lv. Inforce'!$B$7:$B$1291,AAL!$J$3:$J$65007)</f>
        <v>0</v>
      </c>
      <c r="AI2146" s="116">
        <f ca="1">SUMIF(AAL!$K$3:$K$65061,'Risk Lv. Inforce'!$B$7:$B$1291,AAL!$L$3:$L$65007)</f>
        <v>0</v>
      </c>
      <c r="AJ2146" s="116">
        <f>VLOOKUP(B2146,AAL!$Q$4:$S$1048576,3,0)</f>
        <v>0</v>
      </c>
      <c r="AK2146" s="116">
        <f>VLOOKUP(B2146,AAL!$U$4:$W$1048576,3,0)</f>
        <v>0</v>
      </c>
      <c r="AL2146" s="69">
        <f ca="1">IFERROR(((AD2146+(AD2146*'Portfolio Stats_RMS'!$C$7))/($AB2146*(1-'Portfolio Stats_RMS'!$C$6))),0)</f>
        <v>0</v>
      </c>
      <c r="AM2146" s="69">
        <f ca="1">IFERROR(((AF2146+(AF2146*'Portfolio Stats_RMS'!$C$7))/($AB2146*(1-'Portfolio Stats_RMS'!$C$6))),0)</f>
        <v>0</v>
      </c>
      <c r="AN2146" s="69">
        <f ca="1">IFERROR(((AH2146+(AH2146*'Portfolio Stats_RMS'!$C$7))/($AB2146*(1-'Portfolio Stats_RMS'!$C$6))),0)</f>
        <v>0</v>
      </c>
      <c r="AO2146" s="69">
        <f>IFERROR(((AJ2146+(AJ2146*'Portfolio Stats_RMS'!$C$7))/(AB2146*(1-'Portfolio Stats_RMS'!$C$6))),0)</f>
        <v>0</v>
      </c>
      <c r="AP2146" s="152"/>
    </row>
    <row r="2147" spans="2:42" x14ac:dyDescent="0.25">
      <c r="B2147" s="29"/>
      <c r="C2147" s="87"/>
      <c r="D2147" s="29"/>
      <c r="E2147" s="29"/>
      <c r="F2147" s="29"/>
      <c r="G2147" s="25"/>
      <c r="H2147" s="25"/>
      <c r="I2147" s="25"/>
      <c r="J2147" s="100"/>
      <c r="K2147" s="100"/>
      <c r="L2147" s="29"/>
      <c r="M2147" s="29"/>
      <c r="N2147" s="29"/>
      <c r="O2147" s="29"/>
      <c r="P2147" s="149"/>
      <c r="Q2147" s="150"/>
      <c r="R2147" s="152"/>
      <c r="S2147" s="153"/>
      <c r="T2147" s="153"/>
      <c r="U2147" s="154"/>
      <c r="V2147" s="99"/>
      <c r="W2147" s="99"/>
      <c r="X2147" s="25"/>
      <c r="Y2147" s="25"/>
      <c r="Z2147" s="99"/>
      <c r="AA2147" s="25"/>
      <c r="AB2147" s="25"/>
      <c r="AC2147" s="99"/>
      <c r="AD2147" s="116">
        <f ca="1">SUMIF(AAL!$A$3:$A$65061,'Risk Lv. Inforce'!$B$7:$B$12091,AAL!$B$3:$B$65007)</f>
        <v>0</v>
      </c>
      <c r="AE2147" s="116">
        <f ca="1">SUMIF(AAL!$C$3:$C$65061,'Risk Lv. Inforce'!$B$7:$B$10291,AAL!$D$3:$D$65007)</f>
        <v>0</v>
      </c>
      <c r="AF2147" s="116">
        <f ca="1">SUMIF(AAL!$E$3:$E$65061,'Risk Lv. Inforce'!$B$7:$B$1291,AAL!$F$3:$F$65007)</f>
        <v>0</v>
      </c>
      <c r="AG2147" s="116">
        <f ca="1">SUMIF(AAL!$G$3:$G$65061,'Risk Lv. Inforce'!$B$7:$B$1291,AAL!$H$3:$H$65007)</f>
        <v>0</v>
      </c>
      <c r="AH2147" s="116">
        <f ca="1">SUMIF(AAL!$I$3:$I$65061,'Risk Lv. Inforce'!$B$7:$B$1291,AAL!$J$3:$J$65007)</f>
        <v>0</v>
      </c>
      <c r="AI2147" s="116">
        <f ca="1">SUMIF(AAL!$K$3:$K$65061,'Risk Lv. Inforce'!$B$7:$B$1291,AAL!$L$3:$L$65007)</f>
        <v>0</v>
      </c>
      <c r="AJ2147" s="116">
        <f>VLOOKUP(B2147,AAL!$Q$4:$S$1048576,3,0)</f>
        <v>0</v>
      </c>
      <c r="AK2147" s="116">
        <f>VLOOKUP(B2147,AAL!$U$4:$W$1048576,3,0)</f>
        <v>0</v>
      </c>
      <c r="AL2147" s="69">
        <f ca="1">IFERROR(((AD2147+(AD2147*'Portfolio Stats_RMS'!$C$7))/($AB2147*(1-'Portfolio Stats_RMS'!$C$6))),0)</f>
        <v>0</v>
      </c>
      <c r="AM2147" s="69">
        <f ca="1">IFERROR(((AF2147+(AF2147*'Portfolio Stats_RMS'!$C$7))/($AB2147*(1-'Portfolio Stats_RMS'!$C$6))),0)</f>
        <v>0</v>
      </c>
      <c r="AN2147" s="69">
        <f ca="1">IFERROR(((AH2147+(AH2147*'Portfolio Stats_RMS'!$C$7))/($AB2147*(1-'Portfolio Stats_RMS'!$C$6))),0)</f>
        <v>0</v>
      </c>
      <c r="AO2147" s="69">
        <f>IFERROR(((AJ2147+(AJ2147*'Portfolio Stats_RMS'!$C$7))/(AB2147*(1-'Portfolio Stats_RMS'!$C$6))),0)</f>
        <v>0</v>
      </c>
      <c r="AP2147" s="152"/>
    </row>
    <row r="2148" spans="2:42" x14ac:dyDescent="0.25">
      <c r="B2148" s="29"/>
      <c r="C2148" s="87"/>
      <c r="D2148" s="29"/>
      <c r="E2148" s="29"/>
      <c r="F2148" s="29"/>
      <c r="G2148" s="25"/>
      <c r="H2148" s="25"/>
      <c r="I2148" s="25"/>
      <c r="J2148" s="100"/>
      <c r="K2148" s="100"/>
      <c r="L2148" s="29"/>
      <c r="M2148" s="29"/>
      <c r="N2148" s="29"/>
      <c r="O2148" s="29"/>
      <c r="P2148" s="149"/>
      <c r="Q2148" s="150"/>
      <c r="R2148" s="152"/>
      <c r="S2148" s="153"/>
      <c r="T2148" s="153"/>
      <c r="U2148" s="154"/>
      <c r="V2148" s="99"/>
      <c r="W2148" s="99"/>
      <c r="X2148" s="25"/>
      <c r="Y2148" s="25"/>
      <c r="Z2148" s="99"/>
      <c r="AA2148" s="25"/>
      <c r="AB2148" s="25"/>
      <c r="AC2148" s="99"/>
      <c r="AD2148" s="116">
        <f ca="1">SUMIF(AAL!$A$3:$A$65061,'Risk Lv. Inforce'!$B$7:$B$12091,AAL!$B$3:$B$65007)</f>
        <v>0</v>
      </c>
      <c r="AE2148" s="116">
        <f ca="1">SUMIF(AAL!$C$3:$C$65061,'Risk Lv. Inforce'!$B$7:$B$10291,AAL!$D$3:$D$65007)</f>
        <v>0</v>
      </c>
      <c r="AF2148" s="116">
        <f ca="1">SUMIF(AAL!$E$3:$E$65061,'Risk Lv. Inforce'!$B$7:$B$1291,AAL!$F$3:$F$65007)</f>
        <v>0</v>
      </c>
      <c r="AG2148" s="116">
        <f ca="1">SUMIF(AAL!$G$3:$G$65061,'Risk Lv. Inforce'!$B$7:$B$1291,AAL!$H$3:$H$65007)</f>
        <v>0</v>
      </c>
      <c r="AH2148" s="116">
        <f ca="1">SUMIF(AAL!$I$3:$I$65061,'Risk Lv. Inforce'!$B$7:$B$1291,AAL!$J$3:$J$65007)</f>
        <v>0</v>
      </c>
      <c r="AI2148" s="116">
        <f ca="1">SUMIF(AAL!$K$3:$K$65061,'Risk Lv. Inforce'!$B$7:$B$1291,AAL!$L$3:$L$65007)</f>
        <v>0</v>
      </c>
      <c r="AJ2148" s="116">
        <f>VLOOKUP(B2148,AAL!$Q$4:$S$1048576,3,0)</f>
        <v>0</v>
      </c>
      <c r="AK2148" s="116">
        <f>VLOOKUP(B2148,AAL!$U$4:$W$1048576,3,0)</f>
        <v>0</v>
      </c>
      <c r="AL2148" s="69">
        <f ca="1">IFERROR(((AD2148+(AD2148*'Portfolio Stats_RMS'!$C$7))/($AB2148*(1-'Portfolio Stats_RMS'!$C$6))),0)</f>
        <v>0</v>
      </c>
      <c r="AM2148" s="69">
        <f ca="1">IFERROR(((AF2148+(AF2148*'Portfolio Stats_RMS'!$C$7))/($AB2148*(1-'Portfolio Stats_RMS'!$C$6))),0)</f>
        <v>0</v>
      </c>
      <c r="AN2148" s="69">
        <f ca="1">IFERROR(((AH2148+(AH2148*'Portfolio Stats_RMS'!$C$7))/($AB2148*(1-'Portfolio Stats_RMS'!$C$6))),0)</f>
        <v>0</v>
      </c>
      <c r="AO2148" s="69">
        <f>IFERROR(((AJ2148+(AJ2148*'Portfolio Stats_RMS'!$C$7))/(AB2148*(1-'Portfolio Stats_RMS'!$C$6))),0)</f>
        <v>0</v>
      </c>
      <c r="AP2148" s="152"/>
    </row>
    <row r="2149" spans="2:42" x14ac:dyDescent="0.25">
      <c r="B2149" s="29"/>
      <c r="C2149" s="87"/>
      <c r="D2149" s="29"/>
      <c r="E2149" s="29"/>
      <c r="F2149" s="29"/>
      <c r="G2149" s="25"/>
      <c r="H2149" s="25"/>
      <c r="I2149" s="25"/>
      <c r="J2149" s="100"/>
      <c r="K2149" s="100"/>
      <c r="L2149" s="29"/>
      <c r="M2149" s="29"/>
      <c r="N2149" s="29"/>
      <c r="O2149" s="29"/>
      <c r="P2149" s="149"/>
      <c r="Q2149" s="150"/>
      <c r="R2149" s="152"/>
      <c r="S2149" s="153"/>
      <c r="T2149" s="153"/>
      <c r="U2149" s="154"/>
      <c r="V2149" s="99"/>
      <c r="W2149" s="99"/>
      <c r="X2149" s="25"/>
      <c r="Y2149" s="25"/>
      <c r="Z2149" s="99"/>
      <c r="AA2149" s="25"/>
      <c r="AB2149" s="25"/>
      <c r="AC2149" s="99"/>
      <c r="AD2149" s="116">
        <f ca="1">SUMIF(AAL!$A$3:$A$65061,'Risk Lv. Inforce'!$B$7:$B$12091,AAL!$B$3:$B$65007)</f>
        <v>0</v>
      </c>
      <c r="AE2149" s="116">
        <f ca="1">SUMIF(AAL!$C$3:$C$65061,'Risk Lv. Inforce'!$B$7:$B$10291,AAL!$D$3:$D$65007)</f>
        <v>0</v>
      </c>
      <c r="AF2149" s="116">
        <f ca="1">SUMIF(AAL!$E$3:$E$65061,'Risk Lv. Inforce'!$B$7:$B$1291,AAL!$F$3:$F$65007)</f>
        <v>0</v>
      </c>
      <c r="AG2149" s="116">
        <f ca="1">SUMIF(AAL!$G$3:$G$65061,'Risk Lv. Inforce'!$B$7:$B$1291,AAL!$H$3:$H$65007)</f>
        <v>0</v>
      </c>
      <c r="AH2149" s="116">
        <f ca="1">SUMIF(AAL!$I$3:$I$65061,'Risk Lv. Inforce'!$B$7:$B$1291,AAL!$J$3:$J$65007)</f>
        <v>0</v>
      </c>
      <c r="AI2149" s="116">
        <f ca="1">SUMIF(AAL!$K$3:$K$65061,'Risk Lv. Inforce'!$B$7:$B$1291,AAL!$L$3:$L$65007)</f>
        <v>0</v>
      </c>
      <c r="AJ2149" s="116">
        <f>VLOOKUP(B2149,AAL!$Q$4:$S$1048576,3,0)</f>
        <v>0</v>
      </c>
      <c r="AK2149" s="116">
        <f>VLOOKUP(B2149,AAL!$U$4:$W$1048576,3,0)</f>
        <v>0</v>
      </c>
      <c r="AL2149" s="69">
        <f ca="1">IFERROR(((AD2149+(AD2149*'Portfolio Stats_RMS'!$C$7))/($AB2149*(1-'Portfolio Stats_RMS'!$C$6))),0)</f>
        <v>0</v>
      </c>
      <c r="AM2149" s="69">
        <f ca="1">IFERROR(((AF2149+(AF2149*'Portfolio Stats_RMS'!$C$7))/($AB2149*(1-'Portfolio Stats_RMS'!$C$6))),0)</f>
        <v>0</v>
      </c>
      <c r="AN2149" s="69">
        <f ca="1">IFERROR(((AH2149+(AH2149*'Portfolio Stats_RMS'!$C$7))/($AB2149*(1-'Portfolio Stats_RMS'!$C$6))),0)</f>
        <v>0</v>
      </c>
      <c r="AO2149" s="69">
        <f>IFERROR(((AJ2149+(AJ2149*'Portfolio Stats_RMS'!$C$7))/(AB2149*(1-'Portfolio Stats_RMS'!$C$6))),0)</f>
        <v>0</v>
      </c>
      <c r="AP2149" s="152"/>
    </row>
    <row r="2150" spans="2:42" x14ac:dyDescent="0.25">
      <c r="B2150" s="29"/>
      <c r="C2150" s="87"/>
      <c r="D2150" s="29"/>
      <c r="E2150" s="29"/>
      <c r="F2150" s="29"/>
      <c r="G2150" s="25"/>
      <c r="H2150" s="25"/>
      <c r="I2150" s="25"/>
      <c r="J2150" s="100"/>
      <c r="K2150" s="100"/>
      <c r="L2150" s="149"/>
      <c r="M2150" s="29"/>
      <c r="N2150" s="29"/>
      <c r="O2150" s="29"/>
      <c r="P2150" s="149"/>
      <c r="Q2150" s="150"/>
      <c r="R2150" s="152"/>
      <c r="S2150" s="153"/>
      <c r="T2150" s="153"/>
      <c r="U2150" s="154"/>
      <c r="V2150" s="99"/>
      <c r="W2150" s="99"/>
      <c r="X2150" s="25"/>
      <c r="Y2150" s="25"/>
      <c r="Z2150" s="99"/>
      <c r="AA2150" s="25"/>
      <c r="AB2150" s="25"/>
      <c r="AC2150" s="99"/>
      <c r="AD2150" s="116">
        <f ca="1">SUMIF(AAL!$A$3:$A$65061,'Risk Lv. Inforce'!$B$7:$B$12091,AAL!$B$3:$B$65007)</f>
        <v>0</v>
      </c>
      <c r="AE2150" s="116">
        <f ca="1">SUMIF(AAL!$C$3:$C$65061,'Risk Lv. Inforce'!$B$7:$B$10291,AAL!$D$3:$D$65007)</f>
        <v>0</v>
      </c>
      <c r="AF2150" s="116">
        <f ca="1">SUMIF(AAL!$E$3:$E$65061,'Risk Lv. Inforce'!$B$7:$B$1291,AAL!$F$3:$F$65007)</f>
        <v>0</v>
      </c>
      <c r="AG2150" s="116">
        <f ca="1">SUMIF(AAL!$G$3:$G$65061,'Risk Lv. Inforce'!$B$7:$B$1291,AAL!$H$3:$H$65007)</f>
        <v>0</v>
      </c>
      <c r="AH2150" s="116">
        <f ca="1">SUMIF(AAL!$I$3:$I$65061,'Risk Lv. Inforce'!$B$7:$B$1291,AAL!$J$3:$J$65007)</f>
        <v>0</v>
      </c>
      <c r="AI2150" s="116">
        <f ca="1">SUMIF(AAL!$K$3:$K$65061,'Risk Lv. Inforce'!$B$7:$B$1291,AAL!$L$3:$L$65007)</f>
        <v>0</v>
      </c>
      <c r="AJ2150" s="116">
        <f>VLOOKUP(B2150,AAL!$Q$4:$S$1048576,3,0)</f>
        <v>0</v>
      </c>
      <c r="AK2150" s="116">
        <f>VLOOKUP(B2150,AAL!$U$4:$W$1048576,3,0)</f>
        <v>0</v>
      </c>
      <c r="AL2150" s="69">
        <f ca="1">IFERROR(((AD2150+(AD2150*'Portfolio Stats_RMS'!$C$7))/($AB2150*(1-'Portfolio Stats_RMS'!$C$6))),0)</f>
        <v>0</v>
      </c>
      <c r="AM2150" s="69">
        <f ca="1">IFERROR(((AF2150+(AF2150*'Portfolio Stats_RMS'!$C$7))/($AB2150*(1-'Portfolio Stats_RMS'!$C$6))),0)</f>
        <v>0</v>
      </c>
      <c r="AN2150" s="69">
        <f ca="1">IFERROR(((AH2150+(AH2150*'Portfolio Stats_RMS'!$C$7))/($AB2150*(1-'Portfolio Stats_RMS'!$C$6))),0)</f>
        <v>0</v>
      </c>
      <c r="AO2150" s="69">
        <f>IFERROR(((AJ2150+(AJ2150*'Portfolio Stats_RMS'!$C$7))/(AB2150*(1-'Portfolio Stats_RMS'!$C$6))),0)</f>
        <v>0</v>
      </c>
      <c r="AP2150" s="152"/>
    </row>
    <row r="2151" spans="2:42" x14ac:dyDescent="0.25">
      <c r="B2151" s="29"/>
      <c r="C2151" s="87"/>
      <c r="D2151" s="29"/>
      <c r="E2151" s="29"/>
      <c r="F2151" s="29"/>
      <c r="G2151" s="25"/>
      <c r="H2151" s="25"/>
      <c r="I2151" s="25"/>
      <c r="J2151" s="100"/>
      <c r="K2151" s="100"/>
      <c r="L2151" s="29"/>
      <c r="M2151" s="29"/>
      <c r="N2151" s="29"/>
      <c r="O2151" s="29"/>
      <c r="P2151" s="149"/>
      <c r="Q2151" s="150"/>
      <c r="R2151" s="152"/>
      <c r="S2151" s="153"/>
      <c r="T2151" s="153"/>
      <c r="U2151" s="154"/>
      <c r="V2151" s="99"/>
      <c r="W2151" s="99"/>
      <c r="X2151" s="25"/>
      <c r="Y2151" s="25"/>
      <c r="Z2151" s="99"/>
      <c r="AA2151" s="25"/>
      <c r="AB2151" s="25"/>
      <c r="AC2151" s="99"/>
      <c r="AD2151" s="116">
        <f ca="1">SUMIF(AAL!$A$3:$A$65061,'Risk Lv. Inforce'!$B$7:$B$12091,AAL!$B$3:$B$65007)</f>
        <v>0</v>
      </c>
      <c r="AE2151" s="116">
        <f ca="1">SUMIF(AAL!$C$3:$C$65061,'Risk Lv. Inforce'!$B$7:$B$10291,AAL!$D$3:$D$65007)</f>
        <v>0</v>
      </c>
      <c r="AF2151" s="116">
        <f ca="1">SUMIF(AAL!$E$3:$E$65061,'Risk Lv. Inforce'!$B$7:$B$1291,AAL!$F$3:$F$65007)</f>
        <v>0</v>
      </c>
      <c r="AG2151" s="116">
        <f ca="1">SUMIF(AAL!$G$3:$G$65061,'Risk Lv. Inforce'!$B$7:$B$1291,AAL!$H$3:$H$65007)</f>
        <v>0</v>
      </c>
      <c r="AH2151" s="116">
        <f ca="1">SUMIF(AAL!$I$3:$I$65061,'Risk Lv. Inforce'!$B$7:$B$1291,AAL!$J$3:$J$65007)</f>
        <v>0</v>
      </c>
      <c r="AI2151" s="116">
        <f ca="1">SUMIF(AAL!$K$3:$K$65061,'Risk Lv. Inforce'!$B$7:$B$1291,AAL!$L$3:$L$65007)</f>
        <v>0</v>
      </c>
      <c r="AJ2151" s="116">
        <f>VLOOKUP(B2151,AAL!$Q$4:$S$1048576,3,0)</f>
        <v>0</v>
      </c>
      <c r="AK2151" s="116">
        <f>VLOOKUP(B2151,AAL!$U$4:$W$1048576,3,0)</f>
        <v>0</v>
      </c>
      <c r="AL2151" s="69">
        <f ca="1">IFERROR(((AD2151+(AD2151*'Portfolio Stats_RMS'!$C$7))/($AB2151*(1-'Portfolio Stats_RMS'!$C$6))),0)</f>
        <v>0</v>
      </c>
      <c r="AM2151" s="69">
        <f ca="1">IFERROR(((AF2151+(AF2151*'Portfolio Stats_RMS'!$C$7))/($AB2151*(1-'Portfolio Stats_RMS'!$C$6))),0)</f>
        <v>0</v>
      </c>
      <c r="AN2151" s="69">
        <f ca="1">IFERROR(((AH2151+(AH2151*'Portfolio Stats_RMS'!$C$7))/($AB2151*(1-'Portfolio Stats_RMS'!$C$6))),0)</f>
        <v>0</v>
      </c>
      <c r="AO2151" s="69">
        <f>IFERROR(((AJ2151+(AJ2151*'Portfolio Stats_RMS'!$C$7))/(AB2151*(1-'Portfolio Stats_RMS'!$C$6))),0)</f>
        <v>0</v>
      </c>
      <c r="AP2151" s="152"/>
    </row>
    <row r="2152" spans="2:42" x14ac:dyDescent="0.25">
      <c r="B2152" s="29"/>
      <c r="C2152" s="87"/>
      <c r="D2152" s="29"/>
      <c r="E2152" s="29"/>
      <c r="F2152" s="29"/>
      <c r="G2152" s="25"/>
      <c r="H2152" s="25"/>
      <c r="I2152" s="25"/>
      <c r="J2152" s="100"/>
      <c r="K2152" s="100"/>
      <c r="L2152" s="149"/>
      <c r="M2152" s="29"/>
      <c r="N2152" s="29"/>
      <c r="O2152" s="29"/>
      <c r="P2152" s="149"/>
      <c r="Q2152" s="150"/>
      <c r="R2152" s="152"/>
      <c r="S2152" s="153"/>
      <c r="T2152" s="153"/>
      <c r="U2152" s="154"/>
      <c r="V2152" s="99"/>
      <c r="W2152" s="99"/>
      <c r="X2152" s="25"/>
      <c r="Y2152" s="25"/>
      <c r="Z2152" s="99"/>
      <c r="AA2152" s="25"/>
      <c r="AB2152" s="25"/>
      <c r="AC2152" s="99"/>
      <c r="AD2152" s="116">
        <f ca="1">SUMIF(AAL!$A$3:$A$65061,'Risk Lv. Inforce'!$B$7:$B$12091,AAL!$B$3:$B$65007)</f>
        <v>0</v>
      </c>
      <c r="AE2152" s="116">
        <f ca="1">SUMIF(AAL!$C$3:$C$65061,'Risk Lv. Inforce'!$B$7:$B$10291,AAL!$D$3:$D$65007)</f>
        <v>0</v>
      </c>
      <c r="AF2152" s="116">
        <f ca="1">SUMIF(AAL!$E$3:$E$65061,'Risk Lv. Inforce'!$B$7:$B$1291,AAL!$F$3:$F$65007)</f>
        <v>0</v>
      </c>
      <c r="AG2152" s="116">
        <f ca="1">SUMIF(AAL!$G$3:$G$65061,'Risk Lv. Inforce'!$B$7:$B$1291,AAL!$H$3:$H$65007)</f>
        <v>0</v>
      </c>
      <c r="AH2152" s="116">
        <f ca="1">SUMIF(AAL!$I$3:$I$65061,'Risk Lv. Inforce'!$B$7:$B$1291,AAL!$J$3:$J$65007)</f>
        <v>0</v>
      </c>
      <c r="AI2152" s="116">
        <f ca="1">SUMIF(AAL!$K$3:$K$65061,'Risk Lv. Inforce'!$B$7:$B$1291,AAL!$L$3:$L$65007)</f>
        <v>0</v>
      </c>
      <c r="AJ2152" s="116">
        <f>VLOOKUP(B2152,AAL!$Q$4:$S$1048576,3,0)</f>
        <v>0</v>
      </c>
      <c r="AK2152" s="116">
        <f>VLOOKUP(B2152,AAL!$U$4:$W$1048576,3,0)</f>
        <v>0</v>
      </c>
      <c r="AL2152" s="69">
        <f ca="1">IFERROR(((AD2152+(AD2152*'Portfolio Stats_RMS'!$C$7))/($AB2152*(1-'Portfolio Stats_RMS'!$C$6))),0)</f>
        <v>0</v>
      </c>
      <c r="AM2152" s="69">
        <f ca="1">IFERROR(((AF2152+(AF2152*'Portfolio Stats_RMS'!$C$7))/($AB2152*(1-'Portfolio Stats_RMS'!$C$6))),0)</f>
        <v>0</v>
      </c>
      <c r="AN2152" s="69">
        <f ca="1">IFERROR(((AH2152+(AH2152*'Portfolio Stats_RMS'!$C$7))/($AB2152*(1-'Portfolio Stats_RMS'!$C$6))),0)</f>
        <v>0</v>
      </c>
      <c r="AO2152" s="69">
        <f>IFERROR(((AJ2152+(AJ2152*'Portfolio Stats_RMS'!$C$7))/(AB2152*(1-'Portfolio Stats_RMS'!$C$6))),0)</f>
        <v>0</v>
      </c>
      <c r="AP2152" s="152"/>
    </row>
    <row r="2153" spans="2:42" x14ac:dyDescent="0.25">
      <c r="B2153" s="29"/>
      <c r="C2153" s="87"/>
      <c r="D2153" s="29"/>
      <c r="E2153" s="29"/>
      <c r="F2153" s="29"/>
      <c r="G2153" s="25"/>
      <c r="H2153" s="25"/>
      <c r="I2153" s="25"/>
      <c r="J2153" s="100"/>
      <c r="K2153" s="100"/>
      <c r="L2153" s="149"/>
      <c r="M2153" s="29"/>
      <c r="N2153" s="29"/>
      <c r="O2153" s="29"/>
      <c r="P2153" s="149"/>
      <c r="Q2153" s="150"/>
      <c r="R2153" s="152"/>
      <c r="S2153" s="153"/>
      <c r="T2153" s="153"/>
      <c r="U2153" s="154"/>
      <c r="V2153" s="99"/>
      <c r="W2153" s="99"/>
      <c r="X2153" s="25"/>
      <c r="Y2153" s="25"/>
      <c r="Z2153" s="99"/>
      <c r="AA2153" s="25"/>
      <c r="AB2153" s="25"/>
      <c r="AC2153" s="99"/>
      <c r="AD2153" s="116">
        <f ca="1">SUMIF(AAL!$A$3:$A$65061,'Risk Lv. Inforce'!$B$7:$B$12091,AAL!$B$3:$B$65007)</f>
        <v>0</v>
      </c>
      <c r="AE2153" s="116">
        <f ca="1">SUMIF(AAL!$C$3:$C$65061,'Risk Lv. Inforce'!$B$7:$B$10291,AAL!$D$3:$D$65007)</f>
        <v>0</v>
      </c>
      <c r="AF2153" s="116">
        <f ca="1">SUMIF(AAL!$E$3:$E$65061,'Risk Lv. Inforce'!$B$7:$B$1291,AAL!$F$3:$F$65007)</f>
        <v>0</v>
      </c>
      <c r="AG2153" s="116">
        <f ca="1">SUMIF(AAL!$G$3:$G$65061,'Risk Lv. Inforce'!$B$7:$B$1291,AAL!$H$3:$H$65007)</f>
        <v>0</v>
      </c>
      <c r="AH2153" s="116">
        <f ca="1">SUMIF(AAL!$I$3:$I$65061,'Risk Lv. Inforce'!$B$7:$B$1291,AAL!$J$3:$J$65007)</f>
        <v>0</v>
      </c>
      <c r="AI2153" s="116">
        <f ca="1">SUMIF(AAL!$K$3:$K$65061,'Risk Lv. Inforce'!$B$7:$B$1291,AAL!$L$3:$L$65007)</f>
        <v>0</v>
      </c>
      <c r="AJ2153" s="116">
        <f>VLOOKUP(B2153,AAL!$Q$4:$S$1048576,3,0)</f>
        <v>0</v>
      </c>
      <c r="AK2153" s="116">
        <f>VLOOKUP(B2153,AAL!$U$4:$W$1048576,3,0)</f>
        <v>0</v>
      </c>
      <c r="AL2153" s="69">
        <f ca="1">IFERROR(((AD2153+(AD2153*'Portfolio Stats_RMS'!$C$7))/($AB2153*(1-'Portfolio Stats_RMS'!$C$6))),0)</f>
        <v>0</v>
      </c>
      <c r="AM2153" s="69">
        <f ca="1">IFERROR(((AF2153+(AF2153*'Portfolio Stats_RMS'!$C$7))/($AB2153*(1-'Portfolio Stats_RMS'!$C$6))),0)</f>
        <v>0</v>
      </c>
      <c r="AN2153" s="69">
        <f ca="1">IFERROR(((AH2153+(AH2153*'Portfolio Stats_RMS'!$C$7))/($AB2153*(1-'Portfolio Stats_RMS'!$C$6))),0)</f>
        <v>0</v>
      </c>
      <c r="AO2153" s="69">
        <f>IFERROR(((AJ2153+(AJ2153*'Portfolio Stats_RMS'!$C$7))/(AB2153*(1-'Portfolio Stats_RMS'!$C$6))),0)</f>
        <v>0</v>
      </c>
      <c r="AP2153" s="152"/>
    </row>
    <row r="2154" spans="2:42" x14ac:dyDescent="0.25">
      <c r="B2154" s="29"/>
      <c r="C2154" s="87"/>
      <c r="D2154" s="29"/>
      <c r="E2154" s="29"/>
      <c r="F2154" s="29"/>
      <c r="G2154" s="25"/>
      <c r="H2154" s="25"/>
      <c r="I2154" s="25"/>
      <c r="J2154" s="100"/>
      <c r="K2154" s="100"/>
      <c r="L2154" s="149"/>
      <c r="M2154" s="29"/>
      <c r="N2154" s="29"/>
      <c r="O2154" s="29"/>
      <c r="P2154" s="149"/>
      <c r="Q2154" s="150"/>
      <c r="R2154" s="152"/>
      <c r="S2154" s="153"/>
      <c r="T2154" s="153"/>
      <c r="U2154" s="154"/>
      <c r="V2154" s="99"/>
      <c r="W2154" s="99"/>
      <c r="X2154" s="25"/>
      <c r="Y2154" s="25"/>
      <c r="Z2154" s="99"/>
      <c r="AA2154" s="25"/>
      <c r="AB2154" s="25"/>
      <c r="AC2154" s="99"/>
      <c r="AD2154" s="116">
        <f ca="1">SUMIF(AAL!$A$3:$A$65061,'Risk Lv. Inforce'!$B$7:$B$12091,AAL!$B$3:$B$65007)</f>
        <v>0</v>
      </c>
      <c r="AE2154" s="116">
        <f ca="1">SUMIF(AAL!$C$3:$C$65061,'Risk Lv. Inforce'!$B$7:$B$10291,AAL!$D$3:$D$65007)</f>
        <v>0</v>
      </c>
      <c r="AF2154" s="116">
        <f ca="1">SUMIF(AAL!$E$3:$E$65061,'Risk Lv. Inforce'!$B$7:$B$1291,AAL!$F$3:$F$65007)</f>
        <v>0</v>
      </c>
      <c r="AG2154" s="116">
        <f ca="1">SUMIF(AAL!$G$3:$G$65061,'Risk Lv. Inforce'!$B$7:$B$1291,AAL!$H$3:$H$65007)</f>
        <v>0</v>
      </c>
      <c r="AH2154" s="116">
        <f ca="1">SUMIF(AAL!$I$3:$I$65061,'Risk Lv. Inforce'!$B$7:$B$1291,AAL!$J$3:$J$65007)</f>
        <v>0</v>
      </c>
      <c r="AI2154" s="116">
        <f ca="1">SUMIF(AAL!$K$3:$K$65061,'Risk Lv. Inforce'!$B$7:$B$1291,AAL!$L$3:$L$65007)</f>
        <v>0</v>
      </c>
      <c r="AJ2154" s="116">
        <f>VLOOKUP(B2154,AAL!$Q$4:$S$1048576,3,0)</f>
        <v>0</v>
      </c>
      <c r="AK2154" s="116">
        <f>VLOOKUP(B2154,AAL!$U$4:$W$1048576,3,0)</f>
        <v>0</v>
      </c>
      <c r="AL2154" s="69">
        <f ca="1">IFERROR(((AD2154+(AD2154*'Portfolio Stats_RMS'!$C$7))/($AB2154*(1-'Portfolio Stats_RMS'!$C$6))),0)</f>
        <v>0</v>
      </c>
      <c r="AM2154" s="69">
        <f ca="1">IFERROR(((AF2154+(AF2154*'Portfolio Stats_RMS'!$C$7))/($AB2154*(1-'Portfolio Stats_RMS'!$C$6))),0)</f>
        <v>0</v>
      </c>
      <c r="AN2154" s="69">
        <f ca="1">IFERROR(((AH2154+(AH2154*'Portfolio Stats_RMS'!$C$7))/($AB2154*(1-'Portfolio Stats_RMS'!$C$6))),0)</f>
        <v>0</v>
      </c>
      <c r="AO2154" s="69">
        <f>IFERROR(((AJ2154+(AJ2154*'Portfolio Stats_RMS'!$C$7))/(AB2154*(1-'Portfolio Stats_RMS'!$C$6))),0)</f>
        <v>0</v>
      </c>
      <c r="AP2154" s="152"/>
    </row>
    <row r="2155" spans="2:42" x14ac:dyDescent="0.25">
      <c r="B2155" s="29"/>
      <c r="C2155" s="87"/>
      <c r="D2155" s="29"/>
      <c r="E2155" s="29"/>
      <c r="F2155" s="29"/>
      <c r="G2155" s="25"/>
      <c r="H2155" s="25"/>
      <c r="I2155" s="25"/>
      <c r="J2155" s="100"/>
      <c r="K2155" s="100"/>
      <c r="L2155" s="149"/>
      <c r="M2155" s="29"/>
      <c r="N2155" s="29"/>
      <c r="O2155" s="29"/>
      <c r="P2155" s="149"/>
      <c r="Q2155" s="150"/>
      <c r="R2155" s="152"/>
      <c r="S2155" s="153"/>
      <c r="T2155" s="153"/>
      <c r="U2155" s="154"/>
      <c r="V2155" s="99"/>
      <c r="W2155" s="99"/>
      <c r="X2155" s="25"/>
      <c r="Y2155" s="25"/>
      <c r="Z2155" s="99"/>
      <c r="AA2155" s="25"/>
      <c r="AB2155" s="25"/>
      <c r="AC2155" s="99"/>
      <c r="AD2155" s="116">
        <f ca="1">SUMIF(AAL!$A$3:$A$65061,'Risk Lv. Inforce'!$B$7:$B$12091,AAL!$B$3:$B$65007)</f>
        <v>0</v>
      </c>
      <c r="AE2155" s="116">
        <f ca="1">SUMIF(AAL!$C$3:$C$65061,'Risk Lv. Inforce'!$B$7:$B$10291,AAL!$D$3:$D$65007)</f>
        <v>0</v>
      </c>
      <c r="AF2155" s="116">
        <f ca="1">SUMIF(AAL!$E$3:$E$65061,'Risk Lv. Inforce'!$B$7:$B$1291,AAL!$F$3:$F$65007)</f>
        <v>0</v>
      </c>
      <c r="AG2155" s="116">
        <f ca="1">SUMIF(AAL!$G$3:$G$65061,'Risk Lv. Inforce'!$B$7:$B$1291,AAL!$H$3:$H$65007)</f>
        <v>0</v>
      </c>
      <c r="AH2155" s="116">
        <f ca="1">SUMIF(AAL!$I$3:$I$65061,'Risk Lv. Inforce'!$B$7:$B$1291,AAL!$J$3:$J$65007)</f>
        <v>0</v>
      </c>
      <c r="AI2155" s="116">
        <f ca="1">SUMIF(AAL!$K$3:$K$65061,'Risk Lv. Inforce'!$B$7:$B$1291,AAL!$L$3:$L$65007)</f>
        <v>0</v>
      </c>
      <c r="AJ2155" s="116">
        <f>VLOOKUP(B2155,AAL!$Q$4:$S$1048576,3,0)</f>
        <v>0</v>
      </c>
      <c r="AK2155" s="116">
        <f>VLOOKUP(B2155,AAL!$U$4:$W$1048576,3,0)</f>
        <v>0</v>
      </c>
      <c r="AL2155" s="69">
        <f ca="1">IFERROR(((AD2155+(AD2155*'Portfolio Stats_RMS'!$C$7))/($AB2155*(1-'Portfolio Stats_RMS'!$C$6))),0)</f>
        <v>0</v>
      </c>
      <c r="AM2155" s="69">
        <f ca="1">IFERROR(((AF2155+(AF2155*'Portfolio Stats_RMS'!$C$7))/($AB2155*(1-'Portfolio Stats_RMS'!$C$6))),0)</f>
        <v>0</v>
      </c>
      <c r="AN2155" s="69">
        <f ca="1">IFERROR(((AH2155+(AH2155*'Portfolio Stats_RMS'!$C$7))/($AB2155*(1-'Portfolio Stats_RMS'!$C$6))),0)</f>
        <v>0</v>
      </c>
      <c r="AO2155" s="69">
        <f>IFERROR(((AJ2155+(AJ2155*'Portfolio Stats_RMS'!$C$7))/(AB2155*(1-'Portfolio Stats_RMS'!$C$6))),0)</f>
        <v>0</v>
      </c>
      <c r="AP2155" s="152"/>
    </row>
    <row r="2156" spans="2:42" x14ac:dyDescent="0.25">
      <c r="B2156" s="29"/>
      <c r="C2156" s="87"/>
      <c r="D2156" s="29"/>
      <c r="E2156" s="29"/>
      <c r="F2156" s="29"/>
      <c r="G2156" s="25"/>
      <c r="H2156" s="25"/>
      <c r="I2156" s="25"/>
      <c r="J2156" s="100"/>
      <c r="K2156" s="100"/>
      <c r="L2156" s="29"/>
      <c r="M2156" s="29"/>
      <c r="N2156" s="29"/>
      <c r="O2156" s="29"/>
      <c r="P2156" s="149"/>
      <c r="Q2156" s="150"/>
      <c r="R2156" s="152"/>
      <c r="S2156" s="153"/>
      <c r="T2156" s="153"/>
      <c r="U2156" s="154"/>
      <c r="V2156" s="99"/>
      <c r="W2156" s="99"/>
      <c r="X2156" s="25"/>
      <c r="Y2156" s="25"/>
      <c r="Z2156" s="99"/>
      <c r="AA2156" s="25"/>
      <c r="AB2156" s="25"/>
      <c r="AC2156" s="99"/>
      <c r="AD2156" s="116">
        <f ca="1">SUMIF(AAL!$A$3:$A$65061,'Risk Lv. Inforce'!$B$7:$B$12091,AAL!$B$3:$B$65007)</f>
        <v>0</v>
      </c>
      <c r="AE2156" s="116">
        <f ca="1">SUMIF(AAL!$C$3:$C$65061,'Risk Lv. Inforce'!$B$7:$B$10291,AAL!$D$3:$D$65007)</f>
        <v>0</v>
      </c>
      <c r="AF2156" s="116">
        <f ca="1">SUMIF(AAL!$E$3:$E$65061,'Risk Lv. Inforce'!$B$7:$B$1291,AAL!$F$3:$F$65007)</f>
        <v>0</v>
      </c>
      <c r="AG2156" s="116">
        <f ca="1">SUMIF(AAL!$G$3:$G$65061,'Risk Lv. Inforce'!$B$7:$B$1291,AAL!$H$3:$H$65007)</f>
        <v>0</v>
      </c>
      <c r="AH2156" s="116">
        <f ca="1">SUMIF(AAL!$I$3:$I$65061,'Risk Lv. Inforce'!$B$7:$B$1291,AAL!$J$3:$J$65007)</f>
        <v>0</v>
      </c>
      <c r="AI2156" s="116">
        <f ca="1">SUMIF(AAL!$K$3:$K$65061,'Risk Lv. Inforce'!$B$7:$B$1291,AAL!$L$3:$L$65007)</f>
        <v>0</v>
      </c>
      <c r="AJ2156" s="116">
        <f>VLOOKUP(B2156,AAL!$Q$4:$S$1048576,3,0)</f>
        <v>0</v>
      </c>
      <c r="AK2156" s="116">
        <f>VLOOKUP(B2156,AAL!$U$4:$W$1048576,3,0)</f>
        <v>0</v>
      </c>
      <c r="AL2156" s="69">
        <f ca="1">IFERROR(((AD2156+(AD2156*'Portfolio Stats_RMS'!$C$7))/($AB2156*(1-'Portfolio Stats_RMS'!$C$6))),0)</f>
        <v>0</v>
      </c>
      <c r="AM2156" s="69">
        <f ca="1">IFERROR(((AF2156+(AF2156*'Portfolio Stats_RMS'!$C$7))/($AB2156*(1-'Portfolio Stats_RMS'!$C$6))),0)</f>
        <v>0</v>
      </c>
      <c r="AN2156" s="69">
        <f ca="1">IFERROR(((AH2156+(AH2156*'Portfolio Stats_RMS'!$C$7))/($AB2156*(1-'Portfolio Stats_RMS'!$C$6))),0)</f>
        <v>0</v>
      </c>
      <c r="AO2156" s="69">
        <f>IFERROR(((AJ2156+(AJ2156*'Portfolio Stats_RMS'!$C$7))/(AB2156*(1-'Portfolio Stats_RMS'!$C$6))),0)</f>
        <v>0</v>
      </c>
      <c r="AP2156" s="152"/>
    </row>
    <row r="2157" spans="2:42" x14ac:dyDescent="0.25">
      <c r="B2157" s="29"/>
      <c r="C2157" s="87"/>
      <c r="D2157" s="29"/>
      <c r="E2157" s="29"/>
      <c r="F2157" s="29"/>
      <c r="G2157" s="25"/>
      <c r="H2157" s="25"/>
      <c r="I2157" s="25"/>
      <c r="J2157" s="100"/>
      <c r="K2157" s="100"/>
      <c r="L2157" s="149"/>
      <c r="M2157" s="29"/>
      <c r="N2157" s="29"/>
      <c r="O2157" s="29"/>
      <c r="P2157" s="149"/>
      <c r="Q2157" s="150"/>
      <c r="R2157" s="152"/>
      <c r="S2157" s="153"/>
      <c r="T2157" s="153"/>
      <c r="U2157" s="154"/>
      <c r="V2157" s="99"/>
      <c r="W2157" s="99"/>
      <c r="X2157" s="25"/>
      <c r="Y2157" s="25"/>
      <c r="Z2157" s="99"/>
      <c r="AA2157" s="25"/>
      <c r="AB2157" s="25"/>
      <c r="AC2157" s="99"/>
      <c r="AD2157" s="116">
        <f ca="1">SUMIF(AAL!$A$3:$A$65061,'Risk Lv. Inforce'!$B$7:$B$12091,AAL!$B$3:$B$65007)</f>
        <v>0</v>
      </c>
      <c r="AE2157" s="116">
        <f ca="1">SUMIF(AAL!$C$3:$C$65061,'Risk Lv. Inforce'!$B$7:$B$10291,AAL!$D$3:$D$65007)</f>
        <v>0</v>
      </c>
      <c r="AF2157" s="116">
        <f ca="1">SUMIF(AAL!$E$3:$E$65061,'Risk Lv. Inforce'!$B$7:$B$1291,AAL!$F$3:$F$65007)</f>
        <v>0</v>
      </c>
      <c r="AG2157" s="116">
        <f ca="1">SUMIF(AAL!$G$3:$G$65061,'Risk Lv. Inforce'!$B$7:$B$1291,AAL!$H$3:$H$65007)</f>
        <v>0</v>
      </c>
      <c r="AH2157" s="116">
        <f ca="1">SUMIF(AAL!$I$3:$I$65061,'Risk Lv. Inforce'!$B$7:$B$1291,AAL!$J$3:$J$65007)</f>
        <v>0</v>
      </c>
      <c r="AI2157" s="116">
        <f ca="1">SUMIF(AAL!$K$3:$K$65061,'Risk Lv. Inforce'!$B$7:$B$1291,AAL!$L$3:$L$65007)</f>
        <v>0</v>
      </c>
      <c r="AJ2157" s="116">
        <f>VLOOKUP(B2157,AAL!$Q$4:$S$1048576,3,0)</f>
        <v>0</v>
      </c>
      <c r="AK2157" s="116">
        <f>VLOOKUP(B2157,AAL!$U$4:$W$1048576,3,0)</f>
        <v>0</v>
      </c>
      <c r="AL2157" s="69">
        <f ca="1">IFERROR(((AD2157+(AD2157*'Portfolio Stats_RMS'!$C$7))/($AB2157*(1-'Portfolio Stats_RMS'!$C$6))),0)</f>
        <v>0</v>
      </c>
      <c r="AM2157" s="69">
        <f ca="1">IFERROR(((AF2157+(AF2157*'Portfolio Stats_RMS'!$C$7))/($AB2157*(1-'Portfolio Stats_RMS'!$C$6))),0)</f>
        <v>0</v>
      </c>
      <c r="AN2157" s="69">
        <f ca="1">IFERROR(((AH2157+(AH2157*'Portfolio Stats_RMS'!$C$7))/($AB2157*(1-'Portfolio Stats_RMS'!$C$6))),0)</f>
        <v>0</v>
      </c>
      <c r="AO2157" s="69">
        <f>IFERROR(((AJ2157+(AJ2157*'Portfolio Stats_RMS'!$C$7))/(AB2157*(1-'Portfolio Stats_RMS'!$C$6))),0)</f>
        <v>0</v>
      </c>
      <c r="AP2157" s="152"/>
    </row>
    <row r="2158" spans="2:42" x14ac:dyDescent="0.25">
      <c r="B2158" s="29"/>
      <c r="C2158" s="87"/>
      <c r="D2158" s="29"/>
      <c r="E2158" s="29"/>
      <c r="F2158" s="29"/>
      <c r="G2158" s="25"/>
      <c r="H2158" s="25"/>
      <c r="I2158" s="25"/>
      <c r="J2158" s="100"/>
      <c r="K2158" s="100"/>
      <c r="L2158" s="149"/>
      <c r="M2158" s="29"/>
      <c r="N2158" s="29"/>
      <c r="O2158" s="29"/>
      <c r="P2158" s="149"/>
      <c r="Q2158" s="150"/>
      <c r="R2158" s="152"/>
      <c r="S2158" s="153"/>
      <c r="T2158" s="153"/>
      <c r="U2158" s="154"/>
      <c r="V2158" s="99"/>
      <c r="W2158" s="99"/>
      <c r="X2158" s="25"/>
      <c r="Y2158" s="25"/>
      <c r="Z2158" s="99"/>
      <c r="AA2158" s="25"/>
      <c r="AB2158" s="25"/>
      <c r="AC2158" s="99"/>
      <c r="AD2158" s="116">
        <f ca="1">SUMIF(AAL!$A$3:$A$65061,'Risk Lv. Inforce'!$B$7:$B$12091,AAL!$B$3:$B$65007)</f>
        <v>0</v>
      </c>
      <c r="AE2158" s="116">
        <f ca="1">SUMIF(AAL!$C$3:$C$65061,'Risk Lv. Inforce'!$B$7:$B$10291,AAL!$D$3:$D$65007)</f>
        <v>0</v>
      </c>
      <c r="AF2158" s="116">
        <f ca="1">SUMIF(AAL!$E$3:$E$65061,'Risk Lv. Inforce'!$B$7:$B$1291,AAL!$F$3:$F$65007)</f>
        <v>0</v>
      </c>
      <c r="AG2158" s="116">
        <f ca="1">SUMIF(AAL!$G$3:$G$65061,'Risk Lv. Inforce'!$B$7:$B$1291,AAL!$H$3:$H$65007)</f>
        <v>0</v>
      </c>
      <c r="AH2158" s="116">
        <f ca="1">SUMIF(AAL!$I$3:$I$65061,'Risk Lv. Inforce'!$B$7:$B$1291,AAL!$J$3:$J$65007)</f>
        <v>0</v>
      </c>
      <c r="AI2158" s="116">
        <f ca="1">SUMIF(AAL!$K$3:$K$65061,'Risk Lv. Inforce'!$B$7:$B$1291,AAL!$L$3:$L$65007)</f>
        <v>0</v>
      </c>
      <c r="AJ2158" s="116">
        <f>VLOOKUP(B2158,AAL!$Q$4:$S$1048576,3,0)</f>
        <v>0</v>
      </c>
      <c r="AK2158" s="116">
        <f>VLOOKUP(B2158,AAL!$U$4:$W$1048576,3,0)</f>
        <v>0</v>
      </c>
      <c r="AL2158" s="69">
        <f ca="1">IFERROR(((AD2158+(AD2158*'Portfolio Stats_RMS'!$C$7))/($AB2158*(1-'Portfolio Stats_RMS'!$C$6))),0)</f>
        <v>0</v>
      </c>
      <c r="AM2158" s="69">
        <f ca="1">IFERROR(((AF2158+(AF2158*'Portfolio Stats_RMS'!$C$7))/($AB2158*(1-'Portfolio Stats_RMS'!$C$6))),0)</f>
        <v>0</v>
      </c>
      <c r="AN2158" s="69">
        <f ca="1">IFERROR(((AH2158+(AH2158*'Portfolio Stats_RMS'!$C$7))/($AB2158*(1-'Portfolio Stats_RMS'!$C$6))),0)</f>
        <v>0</v>
      </c>
      <c r="AO2158" s="69">
        <f>IFERROR(((AJ2158+(AJ2158*'Portfolio Stats_RMS'!$C$7))/(AB2158*(1-'Portfolio Stats_RMS'!$C$6))),0)</f>
        <v>0</v>
      </c>
      <c r="AP2158" s="152"/>
    </row>
    <row r="2159" spans="2:42" x14ac:dyDescent="0.25">
      <c r="B2159" s="29"/>
      <c r="C2159" s="87"/>
      <c r="D2159" s="29"/>
      <c r="E2159" s="29"/>
      <c r="F2159" s="29"/>
      <c r="G2159" s="25"/>
      <c r="H2159" s="25"/>
      <c r="I2159" s="25"/>
      <c r="J2159" s="100"/>
      <c r="K2159" s="100"/>
      <c r="L2159" s="149"/>
      <c r="M2159" s="29"/>
      <c r="N2159" s="29"/>
      <c r="O2159" s="29"/>
      <c r="P2159" s="149"/>
      <c r="Q2159" s="150"/>
      <c r="R2159" s="152"/>
      <c r="S2159" s="153"/>
      <c r="T2159" s="153"/>
      <c r="U2159" s="154"/>
      <c r="V2159" s="99"/>
      <c r="W2159" s="99"/>
      <c r="X2159" s="25"/>
      <c r="Y2159" s="25"/>
      <c r="Z2159" s="99"/>
      <c r="AA2159" s="25"/>
      <c r="AB2159" s="25"/>
      <c r="AC2159" s="99"/>
      <c r="AD2159" s="116">
        <f ca="1">SUMIF(AAL!$A$3:$A$65061,'Risk Lv. Inforce'!$B$7:$B$12091,AAL!$B$3:$B$65007)</f>
        <v>0</v>
      </c>
      <c r="AE2159" s="116">
        <f ca="1">SUMIF(AAL!$C$3:$C$65061,'Risk Lv. Inforce'!$B$7:$B$10291,AAL!$D$3:$D$65007)</f>
        <v>0</v>
      </c>
      <c r="AF2159" s="116">
        <f ca="1">SUMIF(AAL!$E$3:$E$65061,'Risk Lv. Inforce'!$B$7:$B$1291,AAL!$F$3:$F$65007)</f>
        <v>0</v>
      </c>
      <c r="AG2159" s="116">
        <f ca="1">SUMIF(AAL!$G$3:$G$65061,'Risk Lv. Inforce'!$B$7:$B$1291,AAL!$H$3:$H$65007)</f>
        <v>0</v>
      </c>
      <c r="AH2159" s="116">
        <f ca="1">SUMIF(AAL!$I$3:$I$65061,'Risk Lv. Inforce'!$B$7:$B$1291,AAL!$J$3:$J$65007)</f>
        <v>0</v>
      </c>
      <c r="AI2159" s="116">
        <f ca="1">SUMIF(AAL!$K$3:$K$65061,'Risk Lv. Inforce'!$B$7:$B$1291,AAL!$L$3:$L$65007)</f>
        <v>0</v>
      </c>
      <c r="AJ2159" s="116">
        <f>VLOOKUP(B2159,AAL!$Q$4:$S$1048576,3,0)</f>
        <v>0</v>
      </c>
      <c r="AK2159" s="116">
        <f>VLOOKUP(B2159,AAL!$U$4:$W$1048576,3,0)</f>
        <v>0</v>
      </c>
      <c r="AL2159" s="69">
        <f ca="1">IFERROR(((AD2159+(AD2159*'Portfolio Stats_RMS'!$C$7))/($AB2159*(1-'Portfolio Stats_RMS'!$C$6))),0)</f>
        <v>0</v>
      </c>
      <c r="AM2159" s="69">
        <f ca="1">IFERROR(((AF2159+(AF2159*'Portfolio Stats_RMS'!$C$7))/($AB2159*(1-'Portfolio Stats_RMS'!$C$6))),0)</f>
        <v>0</v>
      </c>
      <c r="AN2159" s="69">
        <f ca="1">IFERROR(((AH2159+(AH2159*'Portfolio Stats_RMS'!$C$7))/($AB2159*(1-'Portfolio Stats_RMS'!$C$6))),0)</f>
        <v>0</v>
      </c>
      <c r="AO2159" s="69">
        <f>IFERROR(((AJ2159+(AJ2159*'Portfolio Stats_RMS'!$C$7))/(AB2159*(1-'Portfolio Stats_RMS'!$C$6))),0)</f>
        <v>0</v>
      </c>
      <c r="AP2159" s="152"/>
    </row>
    <row r="2160" spans="2:42" x14ac:dyDescent="0.25">
      <c r="B2160" s="29"/>
      <c r="C2160" s="87"/>
      <c r="D2160" s="29"/>
      <c r="E2160" s="29"/>
      <c r="F2160" s="29"/>
      <c r="G2160" s="25"/>
      <c r="H2160" s="25"/>
      <c r="I2160" s="25"/>
      <c r="J2160" s="100"/>
      <c r="K2160" s="100"/>
      <c r="L2160" s="149"/>
      <c r="M2160" s="29"/>
      <c r="N2160" s="29"/>
      <c r="O2160" s="29"/>
      <c r="P2160" s="149"/>
      <c r="Q2160" s="150"/>
      <c r="R2160" s="152"/>
      <c r="S2160" s="153"/>
      <c r="T2160" s="153"/>
      <c r="U2160" s="154"/>
      <c r="V2160" s="99"/>
      <c r="W2160" s="99"/>
      <c r="X2160" s="25"/>
      <c r="Y2160" s="25"/>
      <c r="Z2160" s="99"/>
      <c r="AA2160" s="25"/>
      <c r="AB2160" s="25"/>
      <c r="AC2160" s="99"/>
      <c r="AD2160" s="116">
        <f ca="1">SUMIF(AAL!$A$3:$A$65061,'Risk Lv. Inforce'!$B$7:$B$12091,AAL!$B$3:$B$65007)</f>
        <v>0</v>
      </c>
      <c r="AE2160" s="116">
        <f ca="1">SUMIF(AAL!$C$3:$C$65061,'Risk Lv. Inforce'!$B$7:$B$10291,AAL!$D$3:$D$65007)</f>
        <v>0</v>
      </c>
      <c r="AF2160" s="116">
        <f ca="1">SUMIF(AAL!$E$3:$E$65061,'Risk Lv. Inforce'!$B$7:$B$1291,AAL!$F$3:$F$65007)</f>
        <v>0</v>
      </c>
      <c r="AG2160" s="116">
        <f ca="1">SUMIF(AAL!$G$3:$G$65061,'Risk Lv. Inforce'!$B$7:$B$1291,AAL!$H$3:$H$65007)</f>
        <v>0</v>
      </c>
      <c r="AH2160" s="116">
        <f ca="1">SUMIF(AAL!$I$3:$I$65061,'Risk Lv. Inforce'!$B$7:$B$1291,AAL!$J$3:$J$65007)</f>
        <v>0</v>
      </c>
      <c r="AI2160" s="116">
        <f ca="1">SUMIF(AAL!$K$3:$K$65061,'Risk Lv. Inforce'!$B$7:$B$1291,AAL!$L$3:$L$65007)</f>
        <v>0</v>
      </c>
      <c r="AJ2160" s="116">
        <f>VLOOKUP(B2160,AAL!$Q$4:$S$1048576,3,0)</f>
        <v>0</v>
      </c>
      <c r="AK2160" s="116">
        <f>VLOOKUP(B2160,AAL!$U$4:$W$1048576,3,0)</f>
        <v>0</v>
      </c>
      <c r="AL2160" s="69">
        <f ca="1">IFERROR(((AD2160+(AD2160*'Portfolio Stats_RMS'!$C$7))/($AB2160*(1-'Portfolio Stats_RMS'!$C$6))),0)</f>
        <v>0</v>
      </c>
      <c r="AM2160" s="69">
        <f ca="1">IFERROR(((AF2160+(AF2160*'Portfolio Stats_RMS'!$C$7))/($AB2160*(1-'Portfolio Stats_RMS'!$C$6))),0)</f>
        <v>0</v>
      </c>
      <c r="AN2160" s="69">
        <f ca="1">IFERROR(((AH2160+(AH2160*'Portfolio Stats_RMS'!$C$7))/($AB2160*(1-'Portfolio Stats_RMS'!$C$6))),0)</f>
        <v>0</v>
      </c>
      <c r="AO2160" s="69">
        <f>IFERROR(((AJ2160+(AJ2160*'Portfolio Stats_RMS'!$C$7))/(AB2160*(1-'Portfolio Stats_RMS'!$C$6))),0)</f>
        <v>0</v>
      </c>
      <c r="AP2160" s="152"/>
    </row>
    <row r="2161" spans="2:42" x14ac:dyDescent="0.25">
      <c r="B2161" s="29"/>
      <c r="C2161" s="87"/>
      <c r="D2161" s="29"/>
      <c r="E2161" s="29"/>
      <c r="F2161" s="29"/>
      <c r="G2161" s="25"/>
      <c r="H2161" s="25"/>
      <c r="I2161" s="25"/>
      <c r="J2161" s="100"/>
      <c r="K2161" s="100"/>
      <c r="L2161" s="149"/>
      <c r="M2161" s="29"/>
      <c r="N2161" s="29"/>
      <c r="O2161" s="29"/>
      <c r="P2161" s="149"/>
      <c r="Q2161" s="150"/>
      <c r="R2161" s="152"/>
      <c r="S2161" s="153"/>
      <c r="T2161" s="153"/>
      <c r="U2161" s="154"/>
      <c r="V2161" s="99"/>
      <c r="W2161" s="99"/>
      <c r="X2161" s="25"/>
      <c r="Y2161" s="25"/>
      <c r="Z2161" s="99"/>
      <c r="AA2161" s="25"/>
      <c r="AB2161" s="25"/>
      <c r="AC2161" s="99"/>
      <c r="AD2161" s="116">
        <f ca="1">SUMIF(AAL!$A$3:$A$65061,'Risk Lv. Inforce'!$B$7:$B$12091,AAL!$B$3:$B$65007)</f>
        <v>0</v>
      </c>
      <c r="AE2161" s="116">
        <f ca="1">SUMIF(AAL!$C$3:$C$65061,'Risk Lv. Inforce'!$B$7:$B$10291,AAL!$D$3:$D$65007)</f>
        <v>0</v>
      </c>
      <c r="AF2161" s="116">
        <f ca="1">SUMIF(AAL!$E$3:$E$65061,'Risk Lv. Inforce'!$B$7:$B$1291,AAL!$F$3:$F$65007)</f>
        <v>0</v>
      </c>
      <c r="AG2161" s="116">
        <f ca="1">SUMIF(AAL!$G$3:$G$65061,'Risk Lv. Inforce'!$B$7:$B$1291,AAL!$H$3:$H$65007)</f>
        <v>0</v>
      </c>
      <c r="AH2161" s="116">
        <f ca="1">SUMIF(AAL!$I$3:$I$65061,'Risk Lv. Inforce'!$B$7:$B$1291,AAL!$J$3:$J$65007)</f>
        <v>0</v>
      </c>
      <c r="AI2161" s="116">
        <f ca="1">SUMIF(AAL!$K$3:$K$65061,'Risk Lv. Inforce'!$B$7:$B$1291,AAL!$L$3:$L$65007)</f>
        <v>0</v>
      </c>
      <c r="AJ2161" s="116">
        <f>VLOOKUP(B2161,AAL!$Q$4:$S$1048576,3,0)</f>
        <v>0</v>
      </c>
      <c r="AK2161" s="116">
        <f>VLOOKUP(B2161,AAL!$U$4:$W$1048576,3,0)</f>
        <v>0</v>
      </c>
      <c r="AL2161" s="69">
        <f ca="1">IFERROR(((AD2161+(AD2161*'Portfolio Stats_RMS'!$C$7))/($AB2161*(1-'Portfolio Stats_RMS'!$C$6))),0)</f>
        <v>0</v>
      </c>
      <c r="AM2161" s="69">
        <f ca="1">IFERROR(((AF2161+(AF2161*'Portfolio Stats_RMS'!$C$7))/($AB2161*(1-'Portfolio Stats_RMS'!$C$6))),0)</f>
        <v>0</v>
      </c>
      <c r="AN2161" s="69">
        <f ca="1">IFERROR(((AH2161+(AH2161*'Portfolio Stats_RMS'!$C$7))/($AB2161*(1-'Portfolio Stats_RMS'!$C$6))),0)</f>
        <v>0</v>
      </c>
      <c r="AO2161" s="69">
        <f>IFERROR(((AJ2161+(AJ2161*'Portfolio Stats_RMS'!$C$7))/(AB2161*(1-'Portfolio Stats_RMS'!$C$6))),0)</f>
        <v>0</v>
      </c>
      <c r="AP2161" s="152"/>
    </row>
    <row r="2162" spans="2:42" x14ac:dyDescent="0.25">
      <c r="B2162" s="29"/>
      <c r="C2162" s="87"/>
      <c r="D2162" s="29"/>
      <c r="E2162" s="29"/>
      <c r="F2162" s="29"/>
      <c r="G2162" s="25"/>
      <c r="H2162" s="25"/>
      <c r="I2162" s="25"/>
      <c r="J2162" s="100"/>
      <c r="K2162" s="100"/>
      <c r="L2162" s="149"/>
      <c r="M2162" s="29"/>
      <c r="N2162" s="29"/>
      <c r="O2162" s="29"/>
      <c r="P2162" s="149"/>
      <c r="Q2162" s="150"/>
      <c r="R2162" s="152"/>
      <c r="S2162" s="153"/>
      <c r="T2162" s="153"/>
      <c r="U2162" s="154"/>
      <c r="V2162" s="99"/>
      <c r="W2162" s="99"/>
      <c r="X2162" s="25"/>
      <c r="Y2162" s="25"/>
      <c r="Z2162" s="99"/>
      <c r="AA2162" s="25"/>
      <c r="AB2162" s="25"/>
      <c r="AC2162" s="99"/>
      <c r="AD2162" s="116">
        <f ca="1">SUMIF(AAL!$A$3:$A$65061,'Risk Lv. Inforce'!$B$7:$B$12091,AAL!$B$3:$B$65007)</f>
        <v>0</v>
      </c>
      <c r="AE2162" s="116">
        <f ca="1">SUMIF(AAL!$C$3:$C$65061,'Risk Lv. Inforce'!$B$7:$B$10291,AAL!$D$3:$D$65007)</f>
        <v>0</v>
      </c>
      <c r="AF2162" s="116">
        <f ca="1">SUMIF(AAL!$E$3:$E$65061,'Risk Lv. Inforce'!$B$7:$B$1291,AAL!$F$3:$F$65007)</f>
        <v>0</v>
      </c>
      <c r="AG2162" s="116">
        <f ca="1">SUMIF(AAL!$G$3:$G$65061,'Risk Lv. Inforce'!$B$7:$B$1291,AAL!$H$3:$H$65007)</f>
        <v>0</v>
      </c>
      <c r="AH2162" s="116">
        <f ca="1">SUMIF(AAL!$I$3:$I$65061,'Risk Lv. Inforce'!$B$7:$B$1291,AAL!$J$3:$J$65007)</f>
        <v>0</v>
      </c>
      <c r="AI2162" s="116">
        <f ca="1">SUMIF(AAL!$K$3:$K$65061,'Risk Lv. Inforce'!$B$7:$B$1291,AAL!$L$3:$L$65007)</f>
        <v>0</v>
      </c>
      <c r="AJ2162" s="116">
        <f>VLOOKUP(B2162,AAL!$Q$4:$S$1048576,3,0)</f>
        <v>0</v>
      </c>
      <c r="AK2162" s="116">
        <f>VLOOKUP(B2162,AAL!$U$4:$W$1048576,3,0)</f>
        <v>0</v>
      </c>
      <c r="AL2162" s="69">
        <f ca="1">IFERROR(((AD2162+(AD2162*'Portfolio Stats_RMS'!$C$7))/($AB2162*(1-'Portfolio Stats_RMS'!$C$6))),0)</f>
        <v>0</v>
      </c>
      <c r="AM2162" s="69">
        <f ca="1">IFERROR(((AF2162+(AF2162*'Portfolio Stats_RMS'!$C$7))/($AB2162*(1-'Portfolio Stats_RMS'!$C$6))),0)</f>
        <v>0</v>
      </c>
      <c r="AN2162" s="69">
        <f ca="1">IFERROR(((AH2162+(AH2162*'Portfolio Stats_RMS'!$C$7))/($AB2162*(1-'Portfolio Stats_RMS'!$C$6))),0)</f>
        <v>0</v>
      </c>
      <c r="AO2162" s="69">
        <f>IFERROR(((AJ2162+(AJ2162*'Portfolio Stats_RMS'!$C$7))/(AB2162*(1-'Portfolio Stats_RMS'!$C$6))),0)</f>
        <v>0</v>
      </c>
      <c r="AP2162" s="152"/>
    </row>
    <row r="2163" spans="2:42" x14ac:dyDescent="0.25">
      <c r="B2163" s="29"/>
      <c r="C2163" s="87"/>
      <c r="D2163" s="29"/>
      <c r="E2163" s="29"/>
      <c r="F2163" s="29"/>
      <c r="G2163" s="25"/>
      <c r="H2163" s="25"/>
      <c r="I2163" s="25"/>
      <c r="J2163" s="100"/>
      <c r="K2163" s="100"/>
      <c r="L2163" s="29"/>
      <c r="M2163" s="29"/>
      <c r="N2163" s="29"/>
      <c r="O2163" s="29"/>
      <c r="P2163" s="149"/>
      <c r="Q2163" s="150"/>
      <c r="R2163" s="152"/>
      <c r="S2163" s="153"/>
      <c r="T2163" s="153"/>
      <c r="U2163" s="154"/>
      <c r="V2163" s="99"/>
      <c r="W2163" s="99"/>
      <c r="X2163" s="25"/>
      <c r="Y2163" s="25"/>
      <c r="Z2163" s="99"/>
      <c r="AA2163" s="25"/>
      <c r="AB2163" s="25"/>
      <c r="AC2163" s="99"/>
      <c r="AD2163" s="116">
        <f ca="1">SUMIF(AAL!$A$3:$A$65061,'Risk Lv. Inforce'!$B$7:$B$12091,AAL!$B$3:$B$65007)</f>
        <v>0</v>
      </c>
      <c r="AE2163" s="116">
        <f ca="1">SUMIF(AAL!$C$3:$C$65061,'Risk Lv. Inforce'!$B$7:$B$10291,AAL!$D$3:$D$65007)</f>
        <v>0</v>
      </c>
      <c r="AF2163" s="116">
        <f ca="1">SUMIF(AAL!$E$3:$E$65061,'Risk Lv. Inforce'!$B$7:$B$1291,AAL!$F$3:$F$65007)</f>
        <v>0</v>
      </c>
      <c r="AG2163" s="116">
        <f ca="1">SUMIF(AAL!$G$3:$G$65061,'Risk Lv. Inforce'!$B$7:$B$1291,AAL!$H$3:$H$65007)</f>
        <v>0</v>
      </c>
      <c r="AH2163" s="116">
        <f ca="1">SUMIF(AAL!$I$3:$I$65061,'Risk Lv. Inforce'!$B$7:$B$1291,AAL!$J$3:$J$65007)</f>
        <v>0</v>
      </c>
      <c r="AI2163" s="116">
        <f ca="1">SUMIF(AAL!$K$3:$K$65061,'Risk Lv. Inforce'!$B$7:$B$1291,AAL!$L$3:$L$65007)</f>
        <v>0</v>
      </c>
      <c r="AJ2163" s="116">
        <f>VLOOKUP(B2163,AAL!$Q$4:$S$1048576,3,0)</f>
        <v>0</v>
      </c>
      <c r="AK2163" s="116">
        <f>VLOOKUP(B2163,AAL!$U$4:$W$1048576,3,0)</f>
        <v>0</v>
      </c>
      <c r="AL2163" s="69">
        <f ca="1">IFERROR(((AD2163+(AD2163*'Portfolio Stats_RMS'!$C$7))/($AB2163*(1-'Portfolio Stats_RMS'!$C$6))),0)</f>
        <v>0</v>
      </c>
      <c r="AM2163" s="69">
        <f ca="1">IFERROR(((AF2163+(AF2163*'Portfolio Stats_RMS'!$C$7))/($AB2163*(1-'Portfolio Stats_RMS'!$C$6))),0)</f>
        <v>0</v>
      </c>
      <c r="AN2163" s="69">
        <f ca="1">IFERROR(((AH2163+(AH2163*'Portfolio Stats_RMS'!$C$7))/($AB2163*(1-'Portfolio Stats_RMS'!$C$6))),0)</f>
        <v>0</v>
      </c>
      <c r="AO2163" s="69">
        <f>IFERROR(((AJ2163+(AJ2163*'Portfolio Stats_RMS'!$C$7))/(AB2163*(1-'Portfolio Stats_RMS'!$C$6))),0)</f>
        <v>0</v>
      </c>
      <c r="AP2163" s="152"/>
    </row>
    <row r="2164" spans="2:42" x14ac:dyDescent="0.25">
      <c r="B2164" s="29"/>
      <c r="C2164" s="87"/>
      <c r="D2164" s="29"/>
      <c r="E2164" s="29"/>
      <c r="F2164" s="29"/>
      <c r="G2164" s="25"/>
      <c r="H2164" s="25"/>
      <c r="I2164" s="25"/>
      <c r="J2164" s="100"/>
      <c r="K2164" s="100"/>
      <c r="L2164" s="149"/>
      <c r="M2164" s="29"/>
      <c r="N2164" s="29"/>
      <c r="O2164" s="29"/>
      <c r="P2164" s="149"/>
      <c r="Q2164" s="150"/>
      <c r="R2164" s="152"/>
      <c r="S2164" s="153"/>
      <c r="T2164" s="153"/>
      <c r="U2164" s="154"/>
      <c r="V2164" s="99"/>
      <c r="W2164" s="99"/>
      <c r="X2164" s="25"/>
      <c r="Y2164" s="25"/>
      <c r="Z2164" s="99"/>
      <c r="AA2164" s="25"/>
      <c r="AB2164" s="25"/>
      <c r="AC2164" s="99"/>
      <c r="AD2164" s="116">
        <f ca="1">SUMIF(AAL!$A$3:$A$65061,'Risk Lv. Inforce'!$B$7:$B$12091,AAL!$B$3:$B$65007)</f>
        <v>0</v>
      </c>
      <c r="AE2164" s="116">
        <f ca="1">SUMIF(AAL!$C$3:$C$65061,'Risk Lv. Inforce'!$B$7:$B$10291,AAL!$D$3:$D$65007)</f>
        <v>0</v>
      </c>
      <c r="AF2164" s="116">
        <f ca="1">SUMIF(AAL!$E$3:$E$65061,'Risk Lv. Inforce'!$B$7:$B$1291,AAL!$F$3:$F$65007)</f>
        <v>0</v>
      </c>
      <c r="AG2164" s="116">
        <f ca="1">SUMIF(AAL!$G$3:$G$65061,'Risk Lv. Inforce'!$B$7:$B$1291,AAL!$H$3:$H$65007)</f>
        <v>0</v>
      </c>
      <c r="AH2164" s="116">
        <f ca="1">SUMIF(AAL!$I$3:$I$65061,'Risk Lv. Inforce'!$B$7:$B$1291,AAL!$J$3:$J$65007)</f>
        <v>0</v>
      </c>
      <c r="AI2164" s="116">
        <f ca="1">SUMIF(AAL!$K$3:$K$65061,'Risk Lv. Inforce'!$B$7:$B$1291,AAL!$L$3:$L$65007)</f>
        <v>0</v>
      </c>
      <c r="AJ2164" s="116">
        <f>VLOOKUP(B2164,AAL!$Q$4:$S$1048576,3,0)</f>
        <v>0</v>
      </c>
      <c r="AK2164" s="116">
        <f>VLOOKUP(B2164,AAL!$U$4:$W$1048576,3,0)</f>
        <v>0</v>
      </c>
      <c r="AL2164" s="69">
        <f ca="1">IFERROR(((AD2164+(AD2164*'Portfolio Stats_RMS'!$C$7))/($AB2164*(1-'Portfolio Stats_RMS'!$C$6))),0)</f>
        <v>0</v>
      </c>
      <c r="AM2164" s="69">
        <f ca="1">IFERROR(((AF2164+(AF2164*'Portfolio Stats_RMS'!$C$7))/($AB2164*(1-'Portfolio Stats_RMS'!$C$6))),0)</f>
        <v>0</v>
      </c>
      <c r="AN2164" s="69">
        <f ca="1">IFERROR(((AH2164+(AH2164*'Portfolio Stats_RMS'!$C$7))/($AB2164*(1-'Portfolio Stats_RMS'!$C$6))),0)</f>
        <v>0</v>
      </c>
      <c r="AO2164" s="69">
        <f>IFERROR(((AJ2164+(AJ2164*'Portfolio Stats_RMS'!$C$7))/(AB2164*(1-'Portfolio Stats_RMS'!$C$6))),0)</f>
        <v>0</v>
      </c>
      <c r="AP2164" s="152"/>
    </row>
    <row r="2165" spans="2:42" x14ac:dyDescent="0.25">
      <c r="B2165" s="29"/>
      <c r="C2165" s="87"/>
      <c r="D2165" s="29"/>
      <c r="E2165" s="29"/>
      <c r="F2165" s="29"/>
      <c r="G2165" s="25"/>
      <c r="H2165" s="25"/>
      <c r="I2165" s="25"/>
      <c r="J2165" s="100"/>
      <c r="K2165" s="100"/>
      <c r="L2165" s="149"/>
      <c r="M2165" s="29"/>
      <c r="N2165" s="29"/>
      <c r="O2165" s="29"/>
      <c r="P2165" s="149"/>
      <c r="Q2165" s="150"/>
      <c r="R2165" s="152"/>
      <c r="S2165" s="153"/>
      <c r="T2165" s="153"/>
      <c r="U2165" s="154"/>
      <c r="V2165" s="99"/>
      <c r="W2165" s="99"/>
      <c r="X2165" s="25"/>
      <c r="Y2165" s="25"/>
      <c r="Z2165" s="99"/>
      <c r="AA2165" s="25"/>
      <c r="AB2165" s="25"/>
      <c r="AC2165" s="99"/>
      <c r="AD2165" s="116">
        <f ca="1">SUMIF(AAL!$A$3:$A$65061,'Risk Lv. Inforce'!$B$7:$B$12091,AAL!$B$3:$B$65007)</f>
        <v>0</v>
      </c>
      <c r="AE2165" s="116">
        <f ca="1">SUMIF(AAL!$C$3:$C$65061,'Risk Lv. Inforce'!$B$7:$B$10291,AAL!$D$3:$D$65007)</f>
        <v>0</v>
      </c>
      <c r="AF2165" s="116">
        <f ca="1">SUMIF(AAL!$E$3:$E$65061,'Risk Lv. Inforce'!$B$7:$B$1291,AAL!$F$3:$F$65007)</f>
        <v>0</v>
      </c>
      <c r="AG2165" s="116">
        <f ca="1">SUMIF(AAL!$G$3:$G$65061,'Risk Lv. Inforce'!$B$7:$B$1291,AAL!$H$3:$H$65007)</f>
        <v>0</v>
      </c>
      <c r="AH2165" s="116">
        <f ca="1">SUMIF(AAL!$I$3:$I$65061,'Risk Lv. Inforce'!$B$7:$B$1291,AAL!$J$3:$J$65007)</f>
        <v>0</v>
      </c>
      <c r="AI2165" s="116">
        <f ca="1">SUMIF(AAL!$K$3:$K$65061,'Risk Lv. Inforce'!$B$7:$B$1291,AAL!$L$3:$L$65007)</f>
        <v>0</v>
      </c>
      <c r="AJ2165" s="116">
        <f>VLOOKUP(B2165,AAL!$Q$4:$S$1048576,3,0)</f>
        <v>0</v>
      </c>
      <c r="AK2165" s="116">
        <f>VLOOKUP(B2165,AAL!$U$4:$W$1048576,3,0)</f>
        <v>0</v>
      </c>
      <c r="AL2165" s="69">
        <f ca="1">IFERROR(((AD2165+(AD2165*'Portfolio Stats_RMS'!$C$7))/($AB2165*(1-'Portfolio Stats_RMS'!$C$6))),0)</f>
        <v>0</v>
      </c>
      <c r="AM2165" s="69">
        <f ca="1">IFERROR(((AF2165+(AF2165*'Portfolio Stats_RMS'!$C$7))/($AB2165*(1-'Portfolio Stats_RMS'!$C$6))),0)</f>
        <v>0</v>
      </c>
      <c r="AN2165" s="69">
        <f ca="1">IFERROR(((AH2165+(AH2165*'Portfolio Stats_RMS'!$C$7))/($AB2165*(1-'Portfolio Stats_RMS'!$C$6))),0)</f>
        <v>0</v>
      </c>
      <c r="AO2165" s="69">
        <f>IFERROR(((AJ2165+(AJ2165*'Portfolio Stats_RMS'!$C$7))/(AB2165*(1-'Portfolio Stats_RMS'!$C$6))),0)</f>
        <v>0</v>
      </c>
      <c r="AP2165" s="152"/>
    </row>
    <row r="2166" spans="2:42" x14ac:dyDescent="0.25">
      <c r="B2166" s="29"/>
      <c r="C2166" s="87"/>
      <c r="D2166" s="29"/>
      <c r="E2166" s="29"/>
      <c r="F2166" s="29"/>
      <c r="G2166" s="25"/>
      <c r="H2166" s="25"/>
      <c r="I2166" s="25"/>
      <c r="J2166" s="100"/>
      <c r="K2166" s="100"/>
      <c r="L2166" s="149"/>
      <c r="M2166" s="29"/>
      <c r="N2166" s="29"/>
      <c r="O2166" s="29"/>
      <c r="P2166" s="149"/>
      <c r="Q2166" s="150"/>
      <c r="R2166" s="152"/>
      <c r="S2166" s="153"/>
      <c r="T2166" s="153"/>
      <c r="U2166" s="154"/>
      <c r="V2166" s="99"/>
      <c r="W2166" s="99"/>
      <c r="X2166" s="25"/>
      <c r="Y2166" s="25"/>
      <c r="Z2166" s="99"/>
      <c r="AA2166" s="25"/>
      <c r="AB2166" s="25"/>
      <c r="AC2166" s="99"/>
      <c r="AD2166" s="116">
        <f ca="1">SUMIF(AAL!$A$3:$A$65061,'Risk Lv. Inforce'!$B$7:$B$12091,AAL!$B$3:$B$65007)</f>
        <v>0</v>
      </c>
      <c r="AE2166" s="116">
        <f ca="1">SUMIF(AAL!$C$3:$C$65061,'Risk Lv. Inforce'!$B$7:$B$10291,AAL!$D$3:$D$65007)</f>
        <v>0</v>
      </c>
      <c r="AF2166" s="116">
        <f ca="1">SUMIF(AAL!$E$3:$E$65061,'Risk Lv. Inforce'!$B$7:$B$1291,AAL!$F$3:$F$65007)</f>
        <v>0</v>
      </c>
      <c r="AG2166" s="116">
        <f ca="1">SUMIF(AAL!$G$3:$G$65061,'Risk Lv. Inforce'!$B$7:$B$1291,AAL!$H$3:$H$65007)</f>
        <v>0</v>
      </c>
      <c r="AH2166" s="116">
        <f ca="1">SUMIF(AAL!$I$3:$I$65061,'Risk Lv. Inforce'!$B$7:$B$1291,AAL!$J$3:$J$65007)</f>
        <v>0</v>
      </c>
      <c r="AI2166" s="116">
        <f ca="1">SUMIF(AAL!$K$3:$K$65061,'Risk Lv. Inforce'!$B$7:$B$1291,AAL!$L$3:$L$65007)</f>
        <v>0</v>
      </c>
      <c r="AJ2166" s="116">
        <f>VLOOKUP(B2166,AAL!$Q$4:$S$1048576,3,0)</f>
        <v>0</v>
      </c>
      <c r="AK2166" s="116">
        <f>VLOOKUP(B2166,AAL!$U$4:$W$1048576,3,0)</f>
        <v>0</v>
      </c>
      <c r="AL2166" s="69">
        <f ca="1">IFERROR(((AD2166+(AD2166*'Portfolio Stats_RMS'!$C$7))/($AB2166*(1-'Portfolio Stats_RMS'!$C$6))),0)</f>
        <v>0</v>
      </c>
      <c r="AM2166" s="69">
        <f ca="1">IFERROR(((AF2166+(AF2166*'Portfolio Stats_RMS'!$C$7))/($AB2166*(1-'Portfolio Stats_RMS'!$C$6))),0)</f>
        <v>0</v>
      </c>
      <c r="AN2166" s="69">
        <f ca="1">IFERROR(((AH2166+(AH2166*'Portfolio Stats_RMS'!$C$7))/($AB2166*(1-'Portfolio Stats_RMS'!$C$6))),0)</f>
        <v>0</v>
      </c>
      <c r="AO2166" s="69">
        <f>IFERROR(((AJ2166+(AJ2166*'Portfolio Stats_RMS'!$C$7))/(AB2166*(1-'Portfolio Stats_RMS'!$C$6))),0)</f>
        <v>0</v>
      </c>
      <c r="AP2166" s="152"/>
    </row>
    <row r="2167" spans="2:42" x14ac:dyDescent="0.25">
      <c r="B2167" s="29"/>
      <c r="C2167" s="87"/>
      <c r="D2167" s="29"/>
      <c r="E2167" s="29"/>
      <c r="F2167" s="29"/>
      <c r="G2167" s="25"/>
      <c r="H2167" s="25"/>
      <c r="I2167" s="25"/>
      <c r="J2167" s="100"/>
      <c r="K2167" s="100"/>
      <c r="L2167" s="149"/>
      <c r="M2167" s="29"/>
      <c r="N2167" s="29"/>
      <c r="O2167" s="29"/>
      <c r="P2167" s="149"/>
      <c r="Q2167" s="150"/>
      <c r="R2167" s="152"/>
      <c r="S2167" s="153"/>
      <c r="T2167" s="153"/>
      <c r="U2167" s="154"/>
      <c r="V2167" s="99"/>
      <c r="W2167" s="99"/>
      <c r="X2167" s="25"/>
      <c r="Y2167" s="25"/>
      <c r="Z2167" s="99"/>
      <c r="AA2167" s="25"/>
      <c r="AB2167" s="25"/>
      <c r="AC2167" s="99"/>
      <c r="AD2167" s="116">
        <f ca="1">SUMIF(AAL!$A$3:$A$65061,'Risk Lv. Inforce'!$B$7:$B$12091,AAL!$B$3:$B$65007)</f>
        <v>0</v>
      </c>
      <c r="AE2167" s="116">
        <f ca="1">SUMIF(AAL!$C$3:$C$65061,'Risk Lv. Inforce'!$B$7:$B$10291,AAL!$D$3:$D$65007)</f>
        <v>0</v>
      </c>
      <c r="AF2167" s="116">
        <f ca="1">SUMIF(AAL!$E$3:$E$65061,'Risk Lv. Inforce'!$B$7:$B$1291,AAL!$F$3:$F$65007)</f>
        <v>0</v>
      </c>
      <c r="AG2167" s="116">
        <f ca="1">SUMIF(AAL!$G$3:$G$65061,'Risk Lv. Inforce'!$B$7:$B$1291,AAL!$H$3:$H$65007)</f>
        <v>0</v>
      </c>
      <c r="AH2167" s="116">
        <f ca="1">SUMIF(AAL!$I$3:$I$65061,'Risk Lv. Inforce'!$B$7:$B$1291,AAL!$J$3:$J$65007)</f>
        <v>0</v>
      </c>
      <c r="AI2167" s="116">
        <f ca="1">SUMIF(AAL!$K$3:$K$65061,'Risk Lv. Inforce'!$B$7:$B$1291,AAL!$L$3:$L$65007)</f>
        <v>0</v>
      </c>
      <c r="AJ2167" s="116">
        <f>VLOOKUP(B2167,AAL!$Q$4:$S$1048576,3,0)</f>
        <v>0</v>
      </c>
      <c r="AK2167" s="116">
        <f>VLOOKUP(B2167,AAL!$U$4:$W$1048576,3,0)</f>
        <v>0</v>
      </c>
      <c r="AL2167" s="69">
        <f ca="1">IFERROR(((AD2167+(AD2167*'Portfolio Stats_RMS'!$C$7))/($AB2167*(1-'Portfolio Stats_RMS'!$C$6))),0)</f>
        <v>0</v>
      </c>
      <c r="AM2167" s="69">
        <f ca="1">IFERROR(((AF2167+(AF2167*'Portfolio Stats_RMS'!$C$7))/($AB2167*(1-'Portfolio Stats_RMS'!$C$6))),0)</f>
        <v>0</v>
      </c>
      <c r="AN2167" s="69">
        <f ca="1">IFERROR(((AH2167+(AH2167*'Portfolio Stats_RMS'!$C$7))/($AB2167*(1-'Portfolio Stats_RMS'!$C$6))),0)</f>
        <v>0</v>
      </c>
      <c r="AO2167" s="69">
        <f>IFERROR(((AJ2167+(AJ2167*'Portfolio Stats_RMS'!$C$7))/(AB2167*(1-'Portfolio Stats_RMS'!$C$6))),0)</f>
        <v>0</v>
      </c>
      <c r="AP2167" s="152"/>
    </row>
    <row r="2168" spans="2:42" x14ac:dyDescent="0.25">
      <c r="B2168" s="29"/>
      <c r="C2168" s="87"/>
      <c r="D2168" s="29"/>
      <c r="E2168" s="29"/>
      <c r="F2168" s="29"/>
      <c r="G2168" s="25"/>
      <c r="H2168" s="25"/>
      <c r="I2168" s="25"/>
      <c r="J2168" s="100"/>
      <c r="K2168" s="100"/>
      <c r="L2168" s="29"/>
      <c r="M2168" s="29"/>
      <c r="N2168" s="29"/>
      <c r="O2168" s="29"/>
      <c r="P2168" s="149"/>
      <c r="Q2168" s="150"/>
      <c r="R2168" s="152"/>
      <c r="S2168" s="153"/>
      <c r="T2168" s="153"/>
      <c r="U2168" s="154"/>
      <c r="V2168" s="99"/>
      <c r="W2168" s="99"/>
      <c r="X2168" s="25"/>
      <c r="Y2168" s="25"/>
      <c r="Z2168" s="99"/>
      <c r="AA2168" s="25"/>
      <c r="AB2168" s="25"/>
      <c r="AC2168" s="99"/>
      <c r="AD2168" s="116">
        <f ca="1">SUMIF(AAL!$A$3:$A$65061,'Risk Lv. Inforce'!$B$7:$B$12091,AAL!$B$3:$B$65007)</f>
        <v>0</v>
      </c>
      <c r="AE2168" s="116">
        <f ca="1">SUMIF(AAL!$C$3:$C$65061,'Risk Lv. Inforce'!$B$7:$B$10291,AAL!$D$3:$D$65007)</f>
        <v>0</v>
      </c>
      <c r="AF2168" s="116">
        <f ca="1">SUMIF(AAL!$E$3:$E$65061,'Risk Lv. Inforce'!$B$7:$B$1291,AAL!$F$3:$F$65007)</f>
        <v>0</v>
      </c>
      <c r="AG2168" s="116">
        <f ca="1">SUMIF(AAL!$G$3:$G$65061,'Risk Lv. Inforce'!$B$7:$B$1291,AAL!$H$3:$H$65007)</f>
        <v>0</v>
      </c>
      <c r="AH2168" s="116">
        <f ca="1">SUMIF(AAL!$I$3:$I$65061,'Risk Lv. Inforce'!$B$7:$B$1291,AAL!$J$3:$J$65007)</f>
        <v>0</v>
      </c>
      <c r="AI2168" s="116">
        <f ca="1">SUMIF(AAL!$K$3:$K$65061,'Risk Lv. Inforce'!$B$7:$B$1291,AAL!$L$3:$L$65007)</f>
        <v>0</v>
      </c>
      <c r="AJ2168" s="116">
        <f>VLOOKUP(B2168,AAL!$Q$4:$S$1048576,3,0)</f>
        <v>0</v>
      </c>
      <c r="AK2168" s="116">
        <f>VLOOKUP(B2168,AAL!$U$4:$W$1048576,3,0)</f>
        <v>0</v>
      </c>
      <c r="AL2168" s="69">
        <f ca="1">IFERROR(((AD2168+(AD2168*'Portfolio Stats_RMS'!$C$7))/($AB2168*(1-'Portfolio Stats_RMS'!$C$6))),0)</f>
        <v>0</v>
      </c>
      <c r="AM2168" s="69">
        <f ca="1">IFERROR(((AF2168+(AF2168*'Portfolio Stats_RMS'!$C$7))/($AB2168*(1-'Portfolio Stats_RMS'!$C$6))),0)</f>
        <v>0</v>
      </c>
      <c r="AN2168" s="69">
        <f ca="1">IFERROR(((AH2168+(AH2168*'Portfolio Stats_RMS'!$C$7))/($AB2168*(1-'Portfolio Stats_RMS'!$C$6))),0)</f>
        <v>0</v>
      </c>
      <c r="AO2168" s="69">
        <f>IFERROR(((AJ2168+(AJ2168*'Portfolio Stats_RMS'!$C$7))/(AB2168*(1-'Portfolio Stats_RMS'!$C$6))),0)</f>
        <v>0</v>
      </c>
      <c r="AP2168" s="152"/>
    </row>
    <row r="2169" spans="2:42" x14ac:dyDescent="0.25">
      <c r="B2169" s="29"/>
      <c r="C2169" s="87"/>
      <c r="D2169" s="29"/>
      <c r="E2169" s="29"/>
      <c r="F2169" s="29"/>
      <c r="G2169" s="25"/>
      <c r="H2169" s="25"/>
      <c r="I2169" s="25"/>
      <c r="J2169" s="100"/>
      <c r="K2169" s="100"/>
      <c r="L2169" s="29"/>
      <c r="M2169" s="29"/>
      <c r="N2169" s="29"/>
      <c r="O2169" s="29"/>
      <c r="P2169" s="149"/>
      <c r="Q2169" s="150"/>
      <c r="R2169" s="152"/>
      <c r="S2169" s="153"/>
      <c r="T2169" s="153"/>
      <c r="U2169" s="154"/>
      <c r="V2169" s="99"/>
      <c r="W2169" s="99"/>
      <c r="X2169" s="25"/>
      <c r="Y2169" s="25"/>
      <c r="Z2169" s="99"/>
      <c r="AA2169" s="25"/>
      <c r="AB2169" s="25"/>
      <c r="AC2169" s="99"/>
      <c r="AD2169" s="116">
        <f ca="1">SUMIF(AAL!$A$3:$A$65061,'Risk Lv. Inforce'!$B$7:$B$12091,AAL!$B$3:$B$65007)</f>
        <v>0</v>
      </c>
      <c r="AE2169" s="116">
        <f ca="1">SUMIF(AAL!$C$3:$C$65061,'Risk Lv. Inforce'!$B$7:$B$10291,AAL!$D$3:$D$65007)</f>
        <v>0</v>
      </c>
      <c r="AF2169" s="116">
        <f ca="1">SUMIF(AAL!$E$3:$E$65061,'Risk Lv. Inforce'!$B$7:$B$1291,AAL!$F$3:$F$65007)</f>
        <v>0</v>
      </c>
      <c r="AG2169" s="116">
        <f ca="1">SUMIF(AAL!$G$3:$G$65061,'Risk Lv. Inforce'!$B$7:$B$1291,AAL!$H$3:$H$65007)</f>
        <v>0</v>
      </c>
      <c r="AH2169" s="116">
        <f ca="1">SUMIF(AAL!$I$3:$I$65061,'Risk Lv. Inforce'!$B$7:$B$1291,AAL!$J$3:$J$65007)</f>
        <v>0</v>
      </c>
      <c r="AI2169" s="116">
        <f ca="1">SUMIF(AAL!$K$3:$K$65061,'Risk Lv. Inforce'!$B$7:$B$1291,AAL!$L$3:$L$65007)</f>
        <v>0</v>
      </c>
      <c r="AJ2169" s="116">
        <f>VLOOKUP(B2169,AAL!$Q$4:$S$1048576,3,0)</f>
        <v>0</v>
      </c>
      <c r="AK2169" s="116">
        <f>VLOOKUP(B2169,AAL!$U$4:$W$1048576,3,0)</f>
        <v>0</v>
      </c>
      <c r="AL2169" s="69">
        <f ca="1">IFERROR(((AD2169+(AD2169*'Portfolio Stats_RMS'!$C$7))/($AB2169*(1-'Portfolio Stats_RMS'!$C$6))),0)</f>
        <v>0</v>
      </c>
      <c r="AM2169" s="69">
        <f ca="1">IFERROR(((AF2169+(AF2169*'Portfolio Stats_RMS'!$C$7))/($AB2169*(1-'Portfolio Stats_RMS'!$C$6))),0)</f>
        <v>0</v>
      </c>
      <c r="AN2169" s="69">
        <f ca="1">IFERROR(((AH2169+(AH2169*'Portfolio Stats_RMS'!$C$7))/($AB2169*(1-'Portfolio Stats_RMS'!$C$6))),0)</f>
        <v>0</v>
      </c>
      <c r="AO2169" s="69">
        <f>IFERROR(((AJ2169+(AJ2169*'Portfolio Stats_RMS'!$C$7))/(AB2169*(1-'Portfolio Stats_RMS'!$C$6))),0)</f>
        <v>0</v>
      </c>
      <c r="AP2169" s="152"/>
    </row>
    <row r="2170" spans="2:42" x14ac:dyDescent="0.25">
      <c r="B2170" s="29"/>
      <c r="C2170" s="87"/>
      <c r="D2170" s="29"/>
      <c r="E2170" s="29"/>
      <c r="F2170" s="29"/>
      <c r="G2170" s="25"/>
      <c r="H2170" s="25"/>
      <c r="I2170" s="25"/>
      <c r="J2170" s="100"/>
      <c r="K2170" s="100"/>
      <c r="L2170" s="149"/>
      <c r="M2170" s="29"/>
      <c r="N2170" s="29"/>
      <c r="O2170" s="29"/>
      <c r="P2170" s="149"/>
      <c r="Q2170" s="150"/>
      <c r="R2170" s="152"/>
      <c r="S2170" s="153"/>
      <c r="T2170" s="153"/>
      <c r="U2170" s="154"/>
      <c r="V2170" s="99"/>
      <c r="W2170" s="99"/>
      <c r="X2170" s="25"/>
      <c r="Y2170" s="25"/>
      <c r="Z2170" s="99"/>
      <c r="AA2170" s="25"/>
      <c r="AB2170" s="25"/>
      <c r="AC2170" s="99"/>
      <c r="AD2170" s="116">
        <f ca="1">SUMIF(AAL!$A$3:$A$65061,'Risk Lv. Inforce'!$B$7:$B$12091,AAL!$B$3:$B$65007)</f>
        <v>0</v>
      </c>
      <c r="AE2170" s="116">
        <f ca="1">SUMIF(AAL!$C$3:$C$65061,'Risk Lv. Inforce'!$B$7:$B$10291,AAL!$D$3:$D$65007)</f>
        <v>0</v>
      </c>
      <c r="AF2170" s="116">
        <f ca="1">SUMIF(AAL!$E$3:$E$65061,'Risk Lv. Inforce'!$B$7:$B$1291,AAL!$F$3:$F$65007)</f>
        <v>0</v>
      </c>
      <c r="AG2170" s="116">
        <f ca="1">SUMIF(AAL!$G$3:$G$65061,'Risk Lv. Inforce'!$B$7:$B$1291,AAL!$H$3:$H$65007)</f>
        <v>0</v>
      </c>
      <c r="AH2170" s="116">
        <f ca="1">SUMIF(AAL!$I$3:$I$65061,'Risk Lv. Inforce'!$B$7:$B$1291,AAL!$J$3:$J$65007)</f>
        <v>0</v>
      </c>
      <c r="AI2170" s="116">
        <f ca="1">SUMIF(AAL!$K$3:$K$65061,'Risk Lv. Inforce'!$B$7:$B$1291,AAL!$L$3:$L$65007)</f>
        <v>0</v>
      </c>
      <c r="AJ2170" s="116">
        <f>VLOOKUP(B2170,AAL!$Q$4:$S$1048576,3,0)</f>
        <v>0</v>
      </c>
      <c r="AK2170" s="116">
        <f>VLOOKUP(B2170,AAL!$U$4:$W$1048576,3,0)</f>
        <v>0</v>
      </c>
      <c r="AL2170" s="69">
        <f ca="1">IFERROR(((AD2170+(AD2170*'Portfolio Stats_RMS'!$C$7))/($AB2170*(1-'Portfolio Stats_RMS'!$C$6))),0)</f>
        <v>0</v>
      </c>
      <c r="AM2170" s="69">
        <f ca="1">IFERROR(((AF2170+(AF2170*'Portfolio Stats_RMS'!$C$7))/($AB2170*(1-'Portfolio Stats_RMS'!$C$6))),0)</f>
        <v>0</v>
      </c>
      <c r="AN2170" s="69">
        <f ca="1">IFERROR(((AH2170+(AH2170*'Portfolio Stats_RMS'!$C$7))/($AB2170*(1-'Portfolio Stats_RMS'!$C$6))),0)</f>
        <v>0</v>
      </c>
      <c r="AO2170" s="69">
        <f>IFERROR(((AJ2170+(AJ2170*'Portfolio Stats_RMS'!$C$7))/(AB2170*(1-'Portfolio Stats_RMS'!$C$6))),0)</f>
        <v>0</v>
      </c>
      <c r="AP2170" s="152"/>
    </row>
    <row r="2171" spans="2:42" x14ac:dyDescent="0.25">
      <c r="B2171" s="29"/>
      <c r="C2171" s="87"/>
      <c r="D2171" s="29"/>
      <c r="E2171" s="29"/>
      <c r="F2171" s="29"/>
      <c r="G2171" s="25"/>
      <c r="H2171" s="25"/>
      <c r="I2171" s="25"/>
      <c r="J2171" s="100"/>
      <c r="K2171" s="100"/>
      <c r="L2171" s="29"/>
      <c r="M2171" s="29"/>
      <c r="N2171" s="29"/>
      <c r="O2171" s="29"/>
      <c r="P2171" s="149"/>
      <c r="Q2171" s="150"/>
      <c r="R2171" s="152"/>
      <c r="S2171" s="153"/>
      <c r="T2171" s="153"/>
      <c r="U2171" s="154"/>
      <c r="V2171" s="99"/>
      <c r="W2171" s="99"/>
      <c r="X2171" s="25"/>
      <c r="Y2171" s="25"/>
      <c r="Z2171" s="99"/>
      <c r="AA2171" s="25"/>
      <c r="AB2171" s="25"/>
      <c r="AC2171" s="99"/>
      <c r="AD2171" s="116">
        <f ca="1">SUMIF(AAL!$A$3:$A$65061,'Risk Lv. Inforce'!$B$7:$B$12091,AAL!$B$3:$B$65007)</f>
        <v>0</v>
      </c>
      <c r="AE2171" s="116">
        <f ca="1">SUMIF(AAL!$C$3:$C$65061,'Risk Lv. Inforce'!$B$7:$B$10291,AAL!$D$3:$D$65007)</f>
        <v>0</v>
      </c>
      <c r="AF2171" s="116">
        <f ca="1">SUMIF(AAL!$E$3:$E$65061,'Risk Lv. Inforce'!$B$7:$B$1291,AAL!$F$3:$F$65007)</f>
        <v>0</v>
      </c>
      <c r="AG2171" s="116">
        <f ca="1">SUMIF(AAL!$G$3:$G$65061,'Risk Lv. Inforce'!$B$7:$B$1291,AAL!$H$3:$H$65007)</f>
        <v>0</v>
      </c>
      <c r="AH2171" s="116">
        <f ca="1">SUMIF(AAL!$I$3:$I$65061,'Risk Lv. Inforce'!$B$7:$B$1291,AAL!$J$3:$J$65007)</f>
        <v>0</v>
      </c>
      <c r="AI2171" s="116">
        <f ca="1">SUMIF(AAL!$K$3:$K$65061,'Risk Lv. Inforce'!$B$7:$B$1291,AAL!$L$3:$L$65007)</f>
        <v>0</v>
      </c>
      <c r="AJ2171" s="116">
        <f>VLOOKUP(B2171,AAL!$Q$4:$S$1048576,3,0)</f>
        <v>0</v>
      </c>
      <c r="AK2171" s="116">
        <f>VLOOKUP(B2171,AAL!$U$4:$W$1048576,3,0)</f>
        <v>0</v>
      </c>
      <c r="AL2171" s="69">
        <f ca="1">IFERROR(((AD2171+(AD2171*'Portfolio Stats_RMS'!$C$7))/($AB2171*(1-'Portfolio Stats_RMS'!$C$6))),0)</f>
        <v>0</v>
      </c>
      <c r="AM2171" s="69">
        <f ca="1">IFERROR(((AF2171+(AF2171*'Portfolio Stats_RMS'!$C$7))/($AB2171*(1-'Portfolio Stats_RMS'!$C$6))),0)</f>
        <v>0</v>
      </c>
      <c r="AN2171" s="69">
        <f ca="1">IFERROR(((AH2171+(AH2171*'Portfolio Stats_RMS'!$C$7))/($AB2171*(1-'Portfolio Stats_RMS'!$C$6))),0)</f>
        <v>0</v>
      </c>
      <c r="AO2171" s="69">
        <f>IFERROR(((AJ2171+(AJ2171*'Portfolio Stats_RMS'!$C$7))/(AB2171*(1-'Portfolio Stats_RMS'!$C$6))),0)</f>
        <v>0</v>
      </c>
      <c r="AP2171" s="152"/>
    </row>
    <row r="2172" spans="2:42" x14ac:dyDescent="0.25">
      <c r="B2172" s="29"/>
      <c r="C2172" s="87"/>
      <c r="D2172" s="29"/>
      <c r="E2172" s="29"/>
      <c r="F2172" s="29"/>
      <c r="G2172" s="25"/>
      <c r="H2172" s="25"/>
      <c r="I2172" s="25"/>
      <c r="J2172" s="100"/>
      <c r="K2172" s="100"/>
      <c r="L2172" s="149"/>
      <c r="M2172" s="29"/>
      <c r="N2172" s="29"/>
      <c r="O2172" s="29"/>
      <c r="P2172" s="149"/>
      <c r="Q2172" s="150"/>
      <c r="R2172" s="152"/>
      <c r="S2172" s="153"/>
      <c r="T2172" s="153"/>
      <c r="U2172" s="154"/>
      <c r="V2172" s="99"/>
      <c r="W2172" s="99"/>
      <c r="X2172" s="25"/>
      <c r="Y2172" s="25"/>
      <c r="Z2172" s="99"/>
      <c r="AA2172" s="25"/>
      <c r="AB2172" s="25"/>
      <c r="AC2172" s="99"/>
      <c r="AD2172" s="116">
        <f ca="1">SUMIF(AAL!$A$3:$A$65061,'Risk Lv. Inforce'!$B$7:$B$12091,AAL!$B$3:$B$65007)</f>
        <v>0</v>
      </c>
      <c r="AE2172" s="116">
        <f ca="1">SUMIF(AAL!$C$3:$C$65061,'Risk Lv. Inforce'!$B$7:$B$10291,AAL!$D$3:$D$65007)</f>
        <v>0</v>
      </c>
      <c r="AF2172" s="116">
        <f ca="1">SUMIF(AAL!$E$3:$E$65061,'Risk Lv. Inforce'!$B$7:$B$1291,AAL!$F$3:$F$65007)</f>
        <v>0</v>
      </c>
      <c r="AG2172" s="116">
        <f ca="1">SUMIF(AAL!$G$3:$G$65061,'Risk Lv. Inforce'!$B$7:$B$1291,AAL!$H$3:$H$65007)</f>
        <v>0</v>
      </c>
      <c r="AH2172" s="116">
        <f ca="1">SUMIF(AAL!$I$3:$I$65061,'Risk Lv. Inforce'!$B$7:$B$1291,AAL!$J$3:$J$65007)</f>
        <v>0</v>
      </c>
      <c r="AI2172" s="116">
        <f ca="1">SUMIF(AAL!$K$3:$K$65061,'Risk Lv. Inforce'!$B$7:$B$1291,AAL!$L$3:$L$65007)</f>
        <v>0</v>
      </c>
      <c r="AJ2172" s="116">
        <f>VLOOKUP(B2172,AAL!$Q$4:$S$1048576,3,0)</f>
        <v>0</v>
      </c>
      <c r="AK2172" s="116">
        <f>VLOOKUP(B2172,AAL!$U$4:$W$1048576,3,0)</f>
        <v>0</v>
      </c>
      <c r="AL2172" s="69">
        <f ca="1">IFERROR(((AD2172+(AD2172*'Portfolio Stats_RMS'!$C$7))/($AB2172*(1-'Portfolio Stats_RMS'!$C$6))),0)</f>
        <v>0</v>
      </c>
      <c r="AM2172" s="69">
        <f ca="1">IFERROR(((AF2172+(AF2172*'Portfolio Stats_RMS'!$C$7))/($AB2172*(1-'Portfolio Stats_RMS'!$C$6))),0)</f>
        <v>0</v>
      </c>
      <c r="AN2172" s="69">
        <f ca="1">IFERROR(((AH2172+(AH2172*'Portfolio Stats_RMS'!$C$7))/($AB2172*(1-'Portfolio Stats_RMS'!$C$6))),0)</f>
        <v>0</v>
      </c>
      <c r="AO2172" s="69">
        <f>IFERROR(((AJ2172+(AJ2172*'Portfolio Stats_RMS'!$C$7))/(AB2172*(1-'Portfolio Stats_RMS'!$C$6))),0)</f>
        <v>0</v>
      </c>
      <c r="AP2172" s="152"/>
    </row>
    <row r="2173" spans="2:42" x14ac:dyDescent="0.25">
      <c r="B2173" s="29"/>
      <c r="C2173" s="87"/>
      <c r="D2173" s="29"/>
      <c r="E2173" s="29"/>
      <c r="F2173" s="29"/>
      <c r="G2173" s="25"/>
      <c r="H2173" s="25"/>
      <c r="I2173" s="25"/>
      <c r="J2173" s="100"/>
      <c r="K2173" s="100"/>
      <c r="L2173" s="149"/>
      <c r="M2173" s="29"/>
      <c r="N2173" s="29"/>
      <c r="O2173" s="29"/>
      <c r="P2173" s="149"/>
      <c r="Q2173" s="150"/>
      <c r="R2173" s="152"/>
      <c r="S2173" s="153"/>
      <c r="T2173" s="153"/>
      <c r="U2173" s="154"/>
      <c r="V2173" s="99"/>
      <c r="W2173" s="99"/>
      <c r="X2173" s="25"/>
      <c r="Y2173" s="25"/>
      <c r="Z2173" s="99"/>
      <c r="AA2173" s="25"/>
      <c r="AB2173" s="25"/>
      <c r="AC2173" s="99"/>
      <c r="AD2173" s="116">
        <f ca="1">SUMIF(AAL!$A$3:$A$65061,'Risk Lv. Inforce'!$B$7:$B$12091,AAL!$B$3:$B$65007)</f>
        <v>0</v>
      </c>
      <c r="AE2173" s="116">
        <f ca="1">SUMIF(AAL!$C$3:$C$65061,'Risk Lv. Inforce'!$B$7:$B$10291,AAL!$D$3:$D$65007)</f>
        <v>0</v>
      </c>
      <c r="AF2173" s="116">
        <f ca="1">SUMIF(AAL!$E$3:$E$65061,'Risk Lv. Inforce'!$B$7:$B$1291,AAL!$F$3:$F$65007)</f>
        <v>0</v>
      </c>
      <c r="AG2173" s="116">
        <f ca="1">SUMIF(AAL!$G$3:$G$65061,'Risk Lv. Inforce'!$B$7:$B$1291,AAL!$H$3:$H$65007)</f>
        <v>0</v>
      </c>
      <c r="AH2173" s="116">
        <f ca="1">SUMIF(AAL!$I$3:$I$65061,'Risk Lv. Inforce'!$B$7:$B$1291,AAL!$J$3:$J$65007)</f>
        <v>0</v>
      </c>
      <c r="AI2173" s="116">
        <f ca="1">SUMIF(AAL!$K$3:$K$65061,'Risk Lv. Inforce'!$B$7:$B$1291,AAL!$L$3:$L$65007)</f>
        <v>0</v>
      </c>
      <c r="AJ2173" s="116">
        <f>VLOOKUP(B2173,AAL!$Q$4:$S$1048576,3,0)</f>
        <v>0</v>
      </c>
      <c r="AK2173" s="116">
        <f>VLOOKUP(B2173,AAL!$U$4:$W$1048576,3,0)</f>
        <v>0</v>
      </c>
      <c r="AL2173" s="69">
        <f ca="1">IFERROR(((AD2173+(AD2173*'Portfolio Stats_RMS'!$C$7))/($AB2173*(1-'Portfolio Stats_RMS'!$C$6))),0)</f>
        <v>0</v>
      </c>
      <c r="AM2173" s="69">
        <f ca="1">IFERROR(((AF2173+(AF2173*'Portfolio Stats_RMS'!$C$7))/($AB2173*(1-'Portfolio Stats_RMS'!$C$6))),0)</f>
        <v>0</v>
      </c>
      <c r="AN2173" s="69">
        <f ca="1">IFERROR(((AH2173+(AH2173*'Portfolio Stats_RMS'!$C$7))/($AB2173*(1-'Portfolio Stats_RMS'!$C$6))),0)</f>
        <v>0</v>
      </c>
      <c r="AO2173" s="69">
        <f>IFERROR(((AJ2173+(AJ2173*'Portfolio Stats_RMS'!$C$7))/(AB2173*(1-'Portfolio Stats_RMS'!$C$6))),0)</f>
        <v>0</v>
      </c>
      <c r="AP2173" s="152"/>
    </row>
    <row r="2174" spans="2:42" x14ac:dyDescent="0.25">
      <c r="B2174" s="29"/>
      <c r="C2174" s="87"/>
      <c r="D2174" s="29"/>
      <c r="E2174" s="29"/>
      <c r="F2174" s="29"/>
      <c r="G2174" s="25"/>
      <c r="H2174" s="25"/>
      <c r="I2174" s="25"/>
      <c r="J2174" s="100"/>
      <c r="K2174" s="100"/>
      <c r="L2174" s="29"/>
      <c r="M2174" s="29"/>
      <c r="N2174" s="29"/>
      <c r="O2174" s="29"/>
      <c r="P2174" s="149"/>
      <c r="Q2174" s="150"/>
      <c r="R2174" s="152"/>
      <c r="S2174" s="153"/>
      <c r="T2174" s="153"/>
      <c r="U2174" s="154"/>
      <c r="V2174" s="99"/>
      <c r="W2174" s="99"/>
      <c r="X2174" s="25"/>
      <c r="Y2174" s="25"/>
      <c r="Z2174" s="99"/>
      <c r="AA2174" s="25"/>
      <c r="AB2174" s="25"/>
      <c r="AC2174" s="99"/>
      <c r="AD2174" s="116">
        <f ca="1">SUMIF(AAL!$A$3:$A$65061,'Risk Lv. Inforce'!$B$7:$B$12091,AAL!$B$3:$B$65007)</f>
        <v>0</v>
      </c>
      <c r="AE2174" s="116">
        <f ca="1">SUMIF(AAL!$C$3:$C$65061,'Risk Lv. Inforce'!$B$7:$B$10291,AAL!$D$3:$D$65007)</f>
        <v>0</v>
      </c>
      <c r="AF2174" s="116">
        <f ca="1">SUMIF(AAL!$E$3:$E$65061,'Risk Lv. Inforce'!$B$7:$B$1291,AAL!$F$3:$F$65007)</f>
        <v>0</v>
      </c>
      <c r="AG2174" s="116">
        <f ca="1">SUMIF(AAL!$G$3:$G$65061,'Risk Lv. Inforce'!$B$7:$B$1291,AAL!$H$3:$H$65007)</f>
        <v>0</v>
      </c>
      <c r="AH2174" s="116">
        <f ca="1">SUMIF(AAL!$I$3:$I$65061,'Risk Lv. Inforce'!$B$7:$B$1291,AAL!$J$3:$J$65007)</f>
        <v>0</v>
      </c>
      <c r="AI2174" s="116">
        <f ca="1">SUMIF(AAL!$K$3:$K$65061,'Risk Lv. Inforce'!$B$7:$B$1291,AAL!$L$3:$L$65007)</f>
        <v>0</v>
      </c>
      <c r="AJ2174" s="116">
        <f>VLOOKUP(B2174,AAL!$Q$4:$S$1048576,3,0)</f>
        <v>0</v>
      </c>
      <c r="AK2174" s="116">
        <f>VLOOKUP(B2174,AAL!$U$4:$W$1048576,3,0)</f>
        <v>0</v>
      </c>
      <c r="AL2174" s="69">
        <f ca="1">IFERROR(((AD2174+(AD2174*'Portfolio Stats_RMS'!$C$7))/($AB2174*(1-'Portfolio Stats_RMS'!$C$6))),0)</f>
        <v>0</v>
      </c>
      <c r="AM2174" s="69">
        <f ca="1">IFERROR(((AF2174+(AF2174*'Portfolio Stats_RMS'!$C$7))/($AB2174*(1-'Portfolio Stats_RMS'!$C$6))),0)</f>
        <v>0</v>
      </c>
      <c r="AN2174" s="69">
        <f ca="1">IFERROR(((AH2174+(AH2174*'Portfolio Stats_RMS'!$C$7))/($AB2174*(1-'Portfolio Stats_RMS'!$C$6))),0)</f>
        <v>0</v>
      </c>
      <c r="AO2174" s="69">
        <f>IFERROR(((AJ2174+(AJ2174*'Portfolio Stats_RMS'!$C$7))/(AB2174*(1-'Portfolio Stats_RMS'!$C$6))),0)</f>
        <v>0</v>
      </c>
      <c r="AP2174" s="152"/>
    </row>
    <row r="2175" spans="2:42" x14ac:dyDescent="0.25">
      <c r="B2175" s="29"/>
      <c r="C2175" s="87"/>
      <c r="D2175" s="29"/>
      <c r="E2175" s="29"/>
      <c r="F2175" s="29"/>
      <c r="G2175" s="25"/>
      <c r="H2175" s="25"/>
      <c r="I2175" s="25"/>
      <c r="J2175" s="100"/>
      <c r="K2175" s="100"/>
      <c r="L2175" s="149"/>
      <c r="M2175" s="29"/>
      <c r="N2175" s="29"/>
      <c r="O2175" s="29"/>
      <c r="P2175" s="149"/>
      <c r="Q2175" s="150"/>
      <c r="R2175" s="152"/>
      <c r="S2175" s="153"/>
      <c r="T2175" s="153"/>
      <c r="U2175" s="154"/>
      <c r="V2175" s="99"/>
      <c r="W2175" s="99"/>
      <c r="X2175" s="25"/>
      <c r="Y2175" s="25"/>
      <c r="Z2175" s="99"/>
      <c r="AA2175" s="25"/>
      <c r="AB2175" s="25"/>
      <c r="AC2175" s="99"/>
      <c r="AD2175" s="116">
        <f ca="1">SUMIF(AAL!$A$3:$A$65061,'Risk Lv. Inforce'!$B$7:$B$12091,AAL!$B$3:$B$65007)</f>
        <v>0</v>
      </c>
      <c r="AE2175" s="116">
        <f ca="1">SUMIF(AAL!$C$3:$C$65061,'Risk Lv. Inforce'!$B$7:$B$10291,AAL!$D$3:$D$65007)</f>
        <v>0</v>
      </c>
      <c r="AF2175" s="116">
        <f ca="1">SUMIF(AAL!$E$3:$E$65061,'Risk Lv. Inforce'!$B$7:$B$1291,AAL!$F$3:$F$65007)</f>
        <v>0</v>
      </c>
      <c r="AG2175" s="116">
        <f ca="1">SUMIF(AAL!$G$3:$G$65061,'Risk Lv. Inforce'!$B$7:$B$1291,AAL!$H$3:$H$65007)</f>
        <v>0</v>
      </c>
      <c r="AH2175" s="116">
        <f ca="1">SUMIF(AAL!$I$3:$I$65061,'Risk Lv. Inforce'!$B$7:$B$1291,AAL!$J$3:$J$65007)</f>
        <v>0</v>
      </c>
      <c r="AI2175" s="116">
        <f ca="1">SUMIF(AAL!$K$3:$K$65061,'Risk Lv. Inforce'!$B$7:$B$1291,AAL!$L$3:$L$65007)</f>
        <v>0</v>
      </c>
      <c r="AJ2175" s="116">
        <f>VLOOKUP(B2175,AAL!$Q$4:$S$1048576,3,0)</f>
        <v>0</v>
      </c>
      <c r="AK2175" s="116">
        <f>VLOOKUP(B2175,AAL!$U$4:$W$1048576,3,0)</f>
        <v>0</v>
      </c>
      <c r="AL2175" s="69">
        <f ca="1">IFERROR(((AD2175+(AD2175*'Portfolio Stats_RMS'!$C$7))/($AB2175*(1-'Portfolio Stats_RMS'!$C$6))),0)</f>
        <v>0</v>
      </c>
      <c r="AM2175" s="69">
        <f ca="1">IFERROR(((AF2175+(AF2175*'Portfolio Stats_RMS'!$C$7))/($AB2175*(1-'Portfolio Stats_RMS'!$C$6))),0)</f>
        <v>0</v>
      </c>
      <c r="AN2175" s="69">
        <f ca="1">IFERROR(((AH2175+(AH2175*'Portfolio Stats_RMS'!$C$7))/($AB2175*(1-'Portfolio Stats_RMS'!$C$6))),0)</f>
        <v>0</v>
      </c>
      <c r="AO2175" s="69">
        <f>IFERROR(((AJ2175+(AJ2175*'Portfolio Stats_RMS'!$C$7))/(AB2175*(1-'Portfolio Stats_RMS'!$C$6))),0)</f>
        <v>0</v>
      </c>
      <c r="AP2175" s="152"/>
    </row>
    <row r="2176" spans="2:42" x14ac:dyDescent="0.25">
      <c r="B2176" s="29"/>
      <c r="C2176" s="87"/>
      <c r="D2176" s="29"/>
      <c r="E2176" s="29"/>
      <c r="F2176" s="29"/>
      <c r="G2176" s="25"/>
      <c r="H2176" s="25"/>
      <c r="I2176" s="25"/>
      <c r="J2176" s="100"/>
      <c r="K2176" s="100"/>
      <c r="L2176" s="149"/>
      <c r="M2176" s="29"/>
      <c r="N2176" s="29"/>
      <c r="O2176" s="29"/>
      <c r="P2176" s="149"/>
      <c r="Q2176" s="150"/>
      <c r="R2176" s="152"/>
      <c r="S2176" s="153"/>
      <c r="T2176" s="153"/>
      <c r="U2176" s="154"/>
      <c r="V2176" s="99"/>
      <c r="W2176" s="99"/>
      <c r="X2176" s="25"/>
      <c r="Y2176" s="25"/>
      <c r="Z2176" s="99"/>
      <c r="AA2176" s="25"/>
      <c r="AB2176" s="25"/>
      <c r="AC2176" s="99"/>
      <c r="AD2176" s="116">
        <f ca="1">SUMIF(AAL!$A$3:$A$65061,'Risk Lv. Inforce'!$B$7:$B$12091,AAL!$B$3:$B$65007)</f>
        <v>0</v>
      </c>
      <c r="AE2176" s="116">
        <f ca="1">SUMIF(AAL!$C$3:$C$65061,'Risk Lv. Inforce'!$B$7:$B$10291,AAL!$D$3:$D$65007)</f>
        <v>0</v>
      </c>
      <c r="AF2176" s="116">
        <f ca="1">SUMIF(AAL!$E$3:$E$65061,'Risk Lv. Inforce'!$B$7:$B$1291,AAL!$F$3:$F$65007)</f>
        <v>0</v>
      </c>
      <c r="AG2176" s="116">
        <f ca="1">SUMIF(AAL!$G$3:$G$65061,'Risk Lv. Inforce'!$B$7:$B$1291,AAL!$H$3:$H$65007)</f>
        <v>0</v>
      </c>
      <c r="AH2176" s="116">
        <f ca="1">SUMIF(AAL!$I$3:$I$65061,'Risk Lv. Inforce'!$B$7:$B$1291,AAL!$J$3:$J$65007)</f>
        <v>0</v>
      </c>
      <c r="AI2176" s="116">
        <f ca="1">SUMIF(AAL!$K$3:$K$65061,'Risk Lv. Inforce'!$B$7:$B$1291,AAL!$L$3:$L$65007)</f>
        <v>0</v>
      </c>
      <c r="AJ2176" s="116">
        <f>VLOOKUP(B2176,AAL!$Q$4:$S$1048576,3,0)</f>
        <v>0</v>
      </c>
      <c r="AK2176" s="116">
        <f>VLOOKUP(B2176,AAL!$U$4:$W$1048576,3,0)</f>
        <v>0</v>
      </c>
      <c r="AL2176" s="69">
        <f ca="1">IFERROR(((AD2176+(AD2176*'Portfolio Stats_RMS'!$C$7))/($AB2176*(1-'Portfolio Stats_RMS'!$C$6))),0)</f>
        <v>0</v>
      </c>
      <c r="AM2176" s="69">
        <f ca="1">IFERROR(((AF2176+(AF2176*'Portfolio Stats_RMS'!$C$7))/($AB2176*(1-'Portfolio Stats_RMS'!$C$6))),0)</f>
        <v>0</v>
      </c>
      <c r="AN2176" s="69">
        <f ca="1">IFERROR(((AH2176+(AH2176*'Portfolio Stats_RMS'!$C$7))/($AB2176*(1-'Portfolio Stats_RMS'!$C$6))),0)</f>
        <v>0</v>
      </c>
      <c r="AO2176" s="69">
        <f>IFERROR(((AJ2176+(AJ2176*'Portfolio Stats_RMS'!$C$7))/(AB2176*(1-'Portfolio Stats_RMS'!$C$6))),0)</f>
        <v>0</v>
      </c>
      <c r="AP2176" s="152"/>
    </row>
    <row r="2177" spans="2:42" x14ac:dyDescent="0.25">
      <c r="B2177" s="29"/>
      <c r="C2177" s="87"/>
      <c r="D2177" s="29"/>
      <c r="E2177" s="29"/>
      <c r="F2177" s="29"/>
      <c r="G2177" s="25"/>
      <c r="H2177" s="25"/>
      <c r="I2177" s="25"/>
      <c r="J2177" s="100"/>
      <c r="K2177" s="100"/>
      <c r="L2177" s="29"/>
      <c r="M2177" s="29"/>
      <c r="N2177" s="29"/>
      <c r="O2177" s="29"/>
      <c r="P2177" s="149"/>
      <c r="Q2177" s="150"/>
      <c r="R2177" s="152"/>
      <c r="S2177" s="153"/>
      <c r="T2177" s="153"/>
      <c r="U2177" s="154"/>
      <c r="V2177" s="99"/>
      <c r="W2177" s="99"/>
      <c r="X2177" s="25"/>
      <c r="Y2177" s="25"/>
      <c r="Z2177" s="99"/>
      <c r="AA2177" s="25"/>
      <c r="AB2177" s="25"/>
      <c r="AC2177" s="99"/>
      <c r="AD2177" s="116">
        <f ca="1">SUMIF(AAL!$A$3:$A$65061,'Risk Lv. Inforce'!$B$7:$B$12091,AAL!$B$3:$B$65007)</f>
        <v>0</v>
      </c>
      <c r="AE2177" s="116">
        <f ca="1">SUMIF(AAL!$C$3:$C$65061,'Risk Lv. Inforce'!$B$7:$B$10291,AAL!$D$3:$D$65007)</f>
        <v>0</v>
      </c>
      <c r="AF2177" s="116">
        <f ca="1">SUMIF(AAL!$E$3:$E$65061,'Risk Lv. Inforce'!$B$7:$B$1291,AAL!$F$3:$F$65007)</f>
        <v>0</v>
      </c>
      <c r="AG2177" s="116">
        <f ca="1">SUMIF(AAL!$G$3:$G$65061,'Risk Lv. Inforce'!$B$7:$B$1291,AAL!$H$3:$H$65007)</f>
        <v>0</v>
      </c>
      <c r="AH2177" s="116">
        <f ca="1">SUMIF(AAL!$I$3:$I$65061,'Risk Lv. Inforce'!$B$7:$B$1291,AAL!$J$3:$J$65007)</f>
        <v>0</v>
      </c>
      <c r="AI2177" s="116">
        <f ca="1">SUMIF(AAL!$K$3:$K$65061,'Risk Lv. Inforce'!$B$7:$B$1291,AAL!$L$3:$L$65007)</f>
        <v>0</v>
      </c>
      <c r="AJ2177" s="116">
        <f>VLOOKUP(B2177,AAL!$Q$4:$S$1048576,3,0)</f>
        <v>0</v>
      </c>
      <c r="AK2177" s="116">
        <f>VLOOKUP(B2177,AAL!$U$4:$W$1048576,3,0)</f>
        <v>0</v>
      </c>
      <c r="AL2177" s="69">
        <f ca="1">IFERROR(((AD2177+(AD2177*'Portfolio Stats_RMS'!$C$7))/($AB2177*(1-'Portfolio Stats_RMS'!$C$6))),0)</f>
        <v>0</v>
      </c>
      <c r="AM2177" s="69">
        <f ca="1">IFERROR(((AF2177+(AF2177*'Portfolio Stats_RMS'!$C$7))/($AB2177*(1-'Portfolio Stats_RMS'!$C$6))),0)</f>
        <v>0</v>
      </c>
      <c r="AN2177" s="69">
        <f ca="1">IFERROR(((AH2177+(AH2177*'Portfolio Stats_RMS'!$C$7))/($AB2177*(1-'Portfolio Stats_RMS'!$C$6))),0)</f>
        <v>0</v>
      </c>
      <c r="AO2177" s="69">
        <f>IFERROR(((AJ2177+(AJ2177*'Portfolio Stats_RMS'!$C$7))/(AB2177*(1-'Portfolio Stats_RMS'!$C$6))),0)</f>
        <v>0</v>
      </c>
      <c r="AP2177" s="152"/>
    </row>
    <row r="2178" spans="2:42" x14ac:dyDescent="0.25">
      <c r="B2178" s="29"/>
      <c r="C2178" s="87"/>
      <c r="D2178" s="29"/>
      <c r="E2178" s="29"/>
      <c r="F2178" s="29"/>
      <c r="G2178" s="25"/>
      <c r="H2178" s="25"/>
      <c r="I2178" s="25"/>
      <c r="J2178" s="100"/>
      <c r="K2178" s="100"/>
      <c r="L2178" s="149"/>
      <c r="M2178" s="29"/>
      <c r="N2178" s="29"/>
      <c r="O2178" s="29"/>
      <c r="P2178" s="149"/>
      <c r="Q2178" s="150"/>
      <c r="R2178" s="152"/>
      <c r="S2178" s="153"/>
      <c r="T2178" s="153"/>
      <c r="U2178" s="154"/>
      <c r="V2178" s="99"/>
      <c r="W2178" s="99"/>
      <c r="X2178" s="25"/>
      <c r="Y2178" s="25"/>
      <c r="Z2178" s="99"/>
      <c r="AA2178" s="25"/>
      <c r="AB2178" s="25"/>
      <c r="AC2178" s="99"/>
      <c r="AD2178" s="116">
        <f ca="1">SUMIF(AAL!$A$3:$A$65061,'Risk Lv. Inforce'!$B$7:$B$12091,AAL!$B$3:$B$65007)</f>
        <v>0</v>
      </c>
      <c r="AE2178" s="116">
        <f ca="1">SUMIF(AAL!$C$3:$C$65061,'Risk Lv. Inforce'!$B$7:$B$10291,AAL!$D$3:$D$65007)</f>
        <v>0</v>
      </c>
      <c r="AF2178" s="116">
        <f ca="1">SUMIF(AAL!$E$3:$E$65061,'Risk Lv. Inforce'!$B$7:$B$1291,AAL!$F$3:$F$65007)</f>
        <v>0</v>
      </c>
      <c r="AG2178" s="116">
        <f ca="1">SUMIF(AAL!$G$3:$G$65061,'Risk Lv. Inforce'!$B$7:$B$1291,AAL!$H$3:$H$65007)</f>
        <v>0</v>
      </c>
      <c r="AH2178" s="116">
        <f ca="1">SUMIF(AAL!$I$3:$I$65061,'Risk Lv. Inforce'!$B$7:$B$1291,AAL!$J$3:$J$65007)</f>
        <v>0</v>
      </c>
      <c r="AI2178" s="116">
        <f ca="1">SUMIF(AAL!$K$3:$K$65061,'Risk Lv. Inforce'!$B$7:$B$1291,AAL!$L$3:$L$65007)</f>
        <v>0</v>
      </c>
      <c r="AJ2178" s="116">
        <f>VLOOKUP(B2178,AAL!$Q$4:$S$1048576,3,0)</f>
        <v>0</v>
      </c>
      <c r="AK2178" s="116">
        <f>VLOOKUP(B2178,AAL!$U$4:$W$1048576,3,0)</f>
        <v>0</v>
      </c>
      <c r="AL2178" s="69">
        <f ca="1">IFERROR(((AD2178+(AD2178*'Portfolio Stats_RMS'!$C$7))/($AB2178*(1-'Portfolio Stats_RMS'!$C$6))),0)</f>
        <v>0</v>
      </c>
      <c r="AM2178" s="69">
        <f ca="1">IFERROR(((AF2178+(AF2178*'Portfolio Stats_RMS'!$C$7))/($AB2178*(1-'Portfolio Stats_RMS'!$C$6))),0)</f>
        <v>0</v>
      </c>
      <c r="AN2178" s="69">
        <f ca="1">IFERROR(((AH2178+(AH2178*'Portfolio Stats_RMS'!$C$7))/($AB2178*(1-'Portfolio Stats_RMS'!$C$6))),0)</f>
        <v>0</v>
      </c>
      <c r="AO2178" s="69">
        <f>IFERROR(((AJ2178+(AJ2178*'Portfolio Stats_RMS'!$C$7))/(AB2178*(1-'Portfolio Stats_RMS'!$C$6))),0)</f>
        <v>0</v>
      </c>
      <c r="AP2178" s="152"/>
    </row>
    <row r="2179" spans="2:42" x14ac:dyDescent="0.25">
      <c r="B2179" s="29"/>
      <c r="C2179" s="87"/>
      <c r="D2179" s="29"/>
      <c r="E2179" s="29"/>
      <c r="F2179" s="29"/>
      <c r="G2179" s="25"/>
      <c r="H2179" s="25"/>
      <c r="I2179" s="25"/>
      <c r="J2179" s="100"/>
      <c r="K2179" s="100"/>
      <c r="L2179" s="149"/>
      <c r="M2179" s="29"/>
      <c r="N2179" s="29"/>
      <c r="O2179" s="29"/>
      <c r="P2179" s="149"/>
      <c r="Q2179" s="150"/>
      <c r="R2179" s="152"/>
      <c r="S2179" s="153"/>
      <c r="T2179" s="153"/>
      <c r="U2179" s="154"/>
      <c r="V2179" s="99"/>
      <c r="W2179" s="99"/>
      <c r="X2179" s="25"/>
      <c r="Y2179" s="25"/>
      <c r="Z2179" s="99"/>
      <c r="AA2179" s="25"/>
      <c r="AB2179" s="25"/>
      <c r="AC2179" s="99"/>
      <c r="AD2179" s="116">
        <f ca="1">SUMIF(AAL!$A$3:$A$65061,'Risk Lv. Inforce'!$B$7:$B$12091,AAL!$B$3:$B$65007)</f>
        <v>0</v>
      </c>
      <c r="AE2179" s="116">
        <f ca="1">SUMIF(AAL!$C$3:$C$65061,'Risk Lv. Inforce'!$B$7:$B$10291,AAL!$D$3:$D$65007)</f>
        <v>0</v>
      </c>
      <c r="AF2179" s="116">
        <f ca="1">SUMIF(AAL!$E$3:$E$65061,'Risk Lv. Inforce'!$B$7:$B$1291,AAL!$F$3:$F$65007)</f>
        <v>0</v>
      </c>
      <c r="AG2179" s="116">
        <f ca="1">SUMIF(AAL!$G$3:$G$65061,'Risk Lv. Inforce'!$B$7:$B$1291,AAL!$H$3:$H$65007)</f>
        <v>0</v>
      </c>
      <c r="AH2179" s="116">
        <f ca="1">SUMIF(AAL!$I$3:$I$65061,'Risk Lv. Inforce'!$B$7:$B$1291,AAL!$J$3:$J$65007)</f>
        <v>0</v>
      </c>
      <c r="AI2179" s="116">
        <f ca="1">SUMIF(AAL!$K$3:$K$65061,'Risk Lv. Inforce'!$B$7:$B$1291,AAL!$L$3:$L$65007)</f>
        <v>0</v>
      </c>
      <c r="AJ2179" s="116">
        <f>VLOOKUP(B2179,AAL!$Q$4:$S$1048576,3,0)</f>
        <v>0</v>
      </c>
      <c r="AK2179" s="116">
        <f>VLOOKUP(B2179,AAL!$U$4:$W$1048576,3,0)</f>
        <v>0</v>
      </c>
      <c r="AL2179" s="69">
        <f ca="1">IFERROR(((AD2179+(AD2179*'Portfolio Stats_RMS'!$C$7))/($AB2179*(1-'Portfolio Stats_RMS'!$C$6))),0)</f>
        <v>0</v>
      </c>
      <c r="AM2179" s="69">
        <f ca="1">IFERROR(((AF2179+(AF2179*'Portfolio Stats_RMS'!$C$7))/($AB2179*(1-'Portfolio Stats_RMS'!$C$6))),0)</f>
        <v>0</v>
      </c>
      <c r="AN2179" s="69">
        <f ca="1">IFERROR(((AH2179+(AH2179*'Portfolio Stats_RMS'!$C$7))/($AB2179*(1-'Portfolio Stats_RMS'!$C$6))),0)</f>
        <v>0</v>
      </c>
      <c r="AO2179" s="69">
        <f>IFERROR(((AJ2179+(AJ2179*'Portfolio Stats_RMS'!$C$7))/(AB2179*(1-'Portfolio Stats_RMS'!$C$6))),0)</f>
        <v>0</v>
      </c>
      <c r="AP2179" s="152"/>
    </row>
    <row r="2180" spans="2:42" x14ac:dyDescent="0.25">
      <c r="B2180" s="29"/>
      <c r="C2180" s="87"/>
      <c r="D2180" s="29"/>
      <c r="E2180" s="29"/>
      <c r="F2180" s="29"/>
      <c r="G2180" s="25"/>
      <c r="H2180" s="25"/>
      <c r="I2180" s="25"/>
      <c r="J2180" s="100"/>
      <c r="K2180" s="100"/>
      <c r="L2180" s="149"/>
      <c r="M2180" s="29"/>
      <c r="N2180" s="29"/>
      <c r="O2180" s="29"/>
      <c r="P2180" s="149"/>
      <c r="Q2180" s="150"/>
      <c r="R2180" s="152"/>
      <c r="S2180" s="153"/>
      <c r="T2180" s="153"/>
      <c r="U2180" s="154"/>
      <c r="V2180" s="99"/>
      <c r="W2180" s="99"/>
      <c r="X2180" s="25"/>
      <c r="Y2180" s="25"/>
      <c r="Z2180" s="99"/>
      <c r="AA2180" s="25"/>
      <c r="AB2180" s="25"/>
      <c r="AC2180" s="99"/>
      <c r="AD2180" s="116">
        <f ca="1">SUMIF(AAL!$A$3:$A$65061,'Risk Lv. Inforce'!$B$7:$B$12091,AAL!$B$3:$B$65007)</f>
        <v>0</v>
      </c>
      <c r="AE2180" s="116">
        <f ca="1">SUMIF(AAL!$C$3:$C$65061,'Risk Lv. Inforce'!$B$7:$B$10291,AAL!$D$3:$D$65007)</f>
        <v>0</v>
      </c>
      <c r="AF2180" s="116">
        <f ca="1">SUMIF(AAL!$E$3:$E$65061,'Risk Lv. Inforce'!$B$7:$B$1291,AAL!$F$3:$F$65007)</f>
        <v>0</v>
      </c>
      <c r="AG2180" s="116">
        <f ca="1">SUMIF(AAL!$G$3:$G$65061,'Risk Lv. Inforce'!$B$7:$B$1291,AAL!$H$3:$H$65007)</f>
        <v>0</v>
      </c>
      <c r="AH2180" s="116">
        <f ca="1">SUMIF(AAL!$I$3:$I$65061,'Risk Lv. Inforce'!$B$7:$B$1291,AAL!$J$3:$J$65007)</f>
        <v>0</v>
      </c>
      <c r="AI2180" s="116">
        <f ca="1">SUMIF(AAL!$K$3:$K$65061,'Risk Lv. Inforce'!$B$7:$B$1291,AAL!$L$3:$L$65007)</f>
        <v>0</v>
      </c>
      <c r="AJ2180" s="116">
        <f>VLOOKUP(B2180,AAL!$Q$4:$S$1048576,3,0)</f>
        <v>0</v>
      </c>
      <c r="AK2180" s="116">
        <f>VLOOKUP(B2180,AAL!$U$4:$W$1048576,3,0)</f>
        <v>0</v>
      </c>
      <c r="AL2180" s="69">
        <f ca="1">IFERROR(((AD2180+(AD2180*'Portfolio Stats_RMS'!$C$7))/($AB2180*(1-'Portfolio Stats_RMS'!$C$6))),0)</f>
        <v>0</v>
      </c>
      <c r="AM2180" s="69">
        <f ca="1">IFERROR(((AF2180+(AF2180*'Portfolio Stats_RMS'!$C$7))/($AB2180*(1-'Portfolio Stats_RMS'!$C$6))),0)</f>
        <v>0</v>
      </c>
      <c r="AN2180" s="69">
        <f ca="1">IFERROR(((AH2180+(AH2180*'Portfolio Stats_RMS'!$C$7))/($AB2180*(1-'Portfolio Stats_RMS'!$C$6))),0)</f>
        <v>0</v>
      </c>
      <c r="AO2180" s="69">
        <f>IFERROR(((AJ2180+(AJ2180*'Portfolio Stats_RMS'!$C$7))/(AB2180*(1-'Portfolio Stats_RMS'!$C$6))),0)</f>
        <v>0</v>
      </c>
      <c r="AP2180" s="152"/>
    </row>
    <row r="2181" spans="2:42" x14ac:dyDescent="0.25">
      <c r="B2181" s="29"/>
      <c r="C2181" s="87"/>
      <c r="D2181" s="29"/>
      <c r="E2181" s="29"/>
      <c r="F2181" s="29"/>
      <c r="G2181" s="25"/>
      <c r="H2181" s="25"/>
      <c r="I2181" s="25"/>
      <c r="J2181" s="100"/>
      <c r="K2181" s="100"/>
      <c r="L2181" s="149"/>
      <c r="M2181" s="29"/>
      <c r="N2181" s="29"/>
      <c r="O2181" s="29"/>
      <c r="P2181" s="149"/>
      <c r="Q2181" s="150"/>
      <c r="R2181" s="152"/>
      <c r="S2181" s="153"/>
      <c r="T2181" s="153"/>
      <c r="U2181" s="154"/>
      <c r="V2181" s="99"/>
      <c r="W2181" s="99"/>
      <c r="X2181" s="25"/>
      <c r="Y2181" s="25"/>
      <c r="Z2181" s="99"/>
      <c r="AA2181" s="25"/>
      <c r="AB2181" s="25"/>
      <c r="AC2181" s="99"/>
      <c r="AD2181" s="116">
        <f ca="1">SUMIF(AAL!$A$3:$A$65061,'Risk Lv. Inforce'!$B$7:$B$12091,AAL!$B$3:$B$65007)</f>
        <v>0</v>
      </c>
      <c r="AE2181" s="116">
        <f ca="1">SUMIF(AAL!$C$3:$C$65061,'Risk Lv. Inforce'!$B$7:$B$10291,AAL!$D$3:$D$65007)</f>
        <v>0</v>
      </c>
      <c r="AF2181" s="116">
        <f ca="1">SUMIF(AAL!$E$3:$E$65061,'Risk Lv. Inforce'!$B$7:$B$1291,AAL!$F$3:$F$65007)</f>
        <v>0</v>
      </c>
      <c r="AG2181" s="116">
        <f ca="1">SUMIF(AAL!$G$3:$G$65061,'Risk Lv. Inforce'!$B$7:$B$1291,AAL!$H$3:$H$65007)</f>
        <v>0</v>
      </c>
      <c r="AH2181" s="116">
        <f ca="1">SUMIF(AAL!$I$3:$I$65061,'Risk Lv. Inforce'!$B$7:$B$1291,AAL!$J$3:$J$65007)</f>
        <v>0</v>
      </c>
      <c r="AI2181" s="116">
        <f ca="1">SUMIF(AAL!$K$3:$K$65061,'Risk Lv. Inforce'!$B$7:$B$1291,AAL!$L$3:$L$65007)</f>
        <v>0</v>
      </c>
      <c r="AJ2181" s="116">
        <f>VLOOKUP(B2181,AAL!$Q$4:$S$1048576,3,0)</f>
        <v>0</v>
      </c>
      <c r="AK2181" s="116">
        <f>VLOOKUP(B2181,AAL!$U$4:$W$1048576,3,0)</f>
        <v>0</v>
      </c>
      <c r="AL2181" s="69">
        <f ca="1">IFERROR(((AD2181+(AD2181*'Portfolio Stats_RMS'!$C$7))/($AB2181*(1-'Portfolio Stats_RMS'!$C$6))),0)</f>
        <v>0</v>
      </c>
      <c r="AM2181" s="69">
        <f ca="1">IFERROR(((AF2181+(AF2181*'Portfolio Stats_RMS'!$C$7))/($AB2181*(1-'Portfolio Stats_RMS'!$C$6))),0)</f>
        <v>0</v>
      </c>
      <c r="AN2181" s="69">
        <f ca="1">IFERROR(((AH2181+(AH2181*'Portfolio Stats_RMS'!$C$7))/($AB2181*(1-'Portfolio Stats_RMS'!$C$6))),0)</f>
        <v>0</v>
      </c>
      <c r="AO2181" s="69">
        <f>IFERROR(((AJ2181+(AJ2181*'Portfolio Stats_RMS'!$C$7))/(AB2181*(1-'Portfolio Stats_RMS'!$C$6))),0)</f>
        <v>0</v>
      </c>
      <c r="AP2181" s="152"/>
    </row>
    <row r="2182" spans="2:42" x14ac:dyDescent="0.25">
      <c r="B2182" s="29"/>
      <c r="C2182" s="87"/>
      <c r="D2182" s="29"/>
      <c r="E2182" s="29"/>
      <c r="F2182" s="29"/>
      <c r="G2182" s="25"/>
      <c r="H2182" s="25"/>
      <c r="I2182" s="25"/>
      <c r="J2182" s="100"/>
      <c r="K2182" s="100"/>
      <c r="L2182" s="149"/>
      <c r="M2182" s="29"/>
      <c r="N2182" s="29"/>
      <c r="O2182" s="29"/>
      <c r="P2182" s="149"/>
      <c r="Q2182" s="150"/>
      <c r="R2182" s="152"/>
      <c r="S2182" s="153"/>
      <c r="T2182" s="153"/>
      <c r="U2182" s="154"/>
      <c r="V2182" s="99"/>
      <c r="W2182" s="99"/>
      <c r="X2182" s="25"/>
      <c r="Y2182" s="25"/>
      <c r="Z2182" s="99"/>
      <c r="AA2182" s="25"/>
      <c r="AB2182" s="25"/>
      <c r="AC2182" s="99"/>
      <c r="AD2182" s="116">
        <f ca="1">SUMIF(AAL!$A$3:$A$65061,'Risk Lv. Inforce'!$B$7:$B$12091,AAL!$B$3:$B$65007)</f>
        <v>0</v>
      </c>
      <c r="AE2182" s="116">
        <f ca="1">SUMIF(AAL!$C$3:$C$65061,'Risk Lv. Inforce'!$B$7:$B$10291,AAL!$D$3:$D$65007)</f>
        <v>0</v>
      </c>
      <c r="AF2182" s="116">
        <f ca="1">SUMIF(AAL!$E$3:$E$65061,'Risk Lv. Inforce'!$B$7:$B$1291,AAL!$F$3:$F$65007)</f>
        <v>0</v>
      </c>
      <c r="AG2182" s="116">
        <f ca="1">SUMIF(AAL!$G$3:$G$65061,'Risk Lv. Inforce'!$B$7:$B$1291,AAL!$H$3:$H$65007)</f>
        <v>0</v>
      </c>
      <c r="AH2182" s="116">
        <f ca="1">SUMIF(AAL!$I$3:$I$65061,'Risk Lv. Inforce'!$B$7:$B$1291,AAL!$J$3:$J$65007)</f>
        <v>0</v>
      </c>
      <c r="AI2182" s="116">
        <f ca="1">SUMIF(AAL!$K$3:$K$65061,'Risk Lv. Inforce'!$B$7:$B$1291,AAL!$L$3:$L$65007)</f>
        <v>0</v>
      </c>
      <c r="AJ2182" s="116">
        <f>VLOOKUP(B2182,AAL!$Q$4:$S$1048576,3,0)</f>
        <v>0</v>
      </c>
      <c r="AK2182" s="116">
        <f>VLOOKUP(B2182,AAL!$U$4:$W$1048576,3,0)</f>
        <v>0</v>
      </c>
      <c r="AL2182" s="69">
        <f ca="1">IFERROR(((AD2182+(AD2182*'Portfolio Stats_RMS'!$C$7))/($AB2182*(1-'Portfolio Stats_RMS'!$C$6))),0)</f>
        <v>0</v>
      </c>
      <c r="AM2182" s="69">
        <f ca="1">IFERROR(((AF2182+(AF2182*'Portfolio Stats_RMS'!$C$7))/($AB2182*(1-'Portfolio Stats_RMS'!$C$6))),0)</f>
        <v>0</v>
      </c>
      <c r="AN2182" s="69">
        <f ca="1">IFERROR(((AH2182+(AH2182*'Portfolio Stats_RMS'!$C$7))/($AB2182*(1-'Portfolio Stats_RMS'!$C$6))),0)</f>
        <v>0</v>
      </c>
      <c r="AO2182" s="69">
        <f>IFERROR(((AJ2182+(AJ2182*'Portfolio Stats_RMS'!$C$7))/(AB2182*(1-'Portfolio Stats_RMS'!$C$6))),0)</f>
        <v>0</v>
      </c>
      <c r="AP2182" s="152"/>
    </row>
    <row r="2183" spans="2:42" x14ac:dyDescent="0.25">
      <c r="B2183" s="29"/>
      <c r="C2183" s="87"/>
      <c r="D2183" s="29"/>
      <c r="E2183" s="29"/>
      <c r="F2183" s="29"/>
      <c r="G2183" s="25"/>
      <c r="H2183" s="25"/>
      <c r="I2183" s="25"/>
      <c r="J2183" s="100"/>
      <c r="K2183" s="100"/>
      <c r="L2183" s="149"/>
      <c r="M2183" s="29"/>
      <c r="N2183" s="29"/>
      <c r="O2183" s="29"/>
      <c r="P2183" s="149"/>
      <c r="Q2183" s="150"/>
      <c r="R2183" s="152"/>
      <c r="S2183" s="153"/>
      <c r="T2183" s="153"/>
      <c r="U2183" s="154"/>
      <c r="V2183" s="99"/>
      <c r="W2183" s="99"/>
      <c r="X2183" s="25"/>
      <c r="Y2183" s="25"/>
      <c r="Z2183" s="99"/>
      <c r="AA2183" s="25"/>
      <c r="AB2183" s="25"/>
      <c r="AC2183" s="99"/>
      <c r="AD2183" s="116">
        <f ca="1">SUMIF(AAL!$A$3:$A$65061,'Risk Lv. Inforce'!$B$7:$B$12091,AAL!$B$3:$B$65007)</f>
        <v>0</v>
      </c>
      <c r="AE2183" s="116">
        <f ca="1">SUMIF(AAL!$C$3:$C$65061,'Risk Lv. Inforce'!$B$7:$B$10291,AAL!$D$3:$D$65007)</f>
        <v>0</v>
      </c>
      <c r="AF2183" s="116">
        <f ca="1">SUMIF(AAL!$E$3:$E$65061,'Risk Lv. Inforce'!$B$7:$B$1291,AAL!$F$3:$F$65007)</f>
        <v>0</v>
      </c>
      <c r="AG2183" s="116">
        <f ca="1">SUMIF(AAL!$G$3:$G$65061,'Risk Lv. Inforce'!$B$7:$B$1291,AAL!$H$3:$H$65007)</f>
        <v>0</v>
      </c>
      <c r="AH2183" s="116">
        <f ca="1">SUMIF(AAL!$I$3:$I$65061,'Risk Lv. Inforce'!$B$7:$B$1291,AAL!$J$3:$J$65007)</f>
        <v>0</v>
      </c>
      <c r="AI2183" s="116">
        <f ca="1">SUMIF(AAL!$K$3:$K$65061,'Risk Lv. Inforce'!$B$7:$B$1291,AAL!$L$3:$L$65007)</f>
        <v>0</v>
      </c>
      <c r="AJ2183" s="116">
        <f>VLOOKUP(B2183,AAL!$Q$4:$S$1048576,3,0)</f>
        <v>0</v>
      </c>
      <c r="AK2183" s="116">
        <f>VLOOKUP(B2183,AAL!$U$4:$W$1048576,3,0)</f>
        <v>0</v>
      </c>
      <c r="AL2183" s="69">
        <f ca="1">IFERROR(((AD2183+(AD2183*'Portfolio Stats_RMS'!$C$7))/($AB2183*(1-'Portfolio Stats_RMS'!$C$6))),0)</f>
        <v>0</v>
      </c>
      <c r="AM2183" s="69">
        <f ca="1">IFERROR(((AF2183+(AF2183*'Portfolio Stats_RMS'!$C$7))/($AB2183*(1-'Portfolio Stats_RMS'!$C$6))),0)</f>
        <v>0</v>
      </c>
      <c r="AN2183" s="69">
        <f ca="1">IFERROR(((AH2183+(AH2183*'Portfolio Stats_RMS'!$C$7))/($AB2183*(1-'Portfolio Stats_RMS'!$C$6))),0)</f>
        <v>0</v>
      </c>
      <c r="AO2183" s="69">
        <f>IFERROR(((AJ2183+(AJ2183*'Portfolio Stats_RMS'!$C$7))/(AB2183*(1-'Portfolio Stats_RMS'!$C$6))),0)</f>
        <v>0</v>
      </c>
      <c r="AP2183" s="152"/>
    </row>
    <row r="2184" spans="2:42" x14ac:dyDescent="0.25">
      <c r="B2184" s="29"/>
      <c r="C2184" s="87"/>
      <c r="D2184" s="29"/>
      <c r="E2184" s="29"/>
      <c r="F2184" s="29"/>
      <c r="G2184" s="25"/>
      <c r="H2184" s="25"/>
      <c r="I2184" s="25"/>
      <c r="J2184" s="100"/>
      <c r="K2184" s="100"/>
      <c r="L2184" s="149"/>
      <c r="M2184" s="29"/>
      <c r="N2184" s="29"/>
      <c r="O2184" s="29"/>
      <c r="P2184" s="149"/>
      <c r="Q2184" s="150"/>
      <c r="R2184" s="152"/>
      <c r="S2184" s="153"/>
      <c r="T2184" s="153"/>
      <c r="U2184" s="154"/>
      <c r="V2184" s="99"/>
      <c r="W2184" s="99"/>
      <c r="X2184" s="25"/>
      <c r="Y2184" s="25"/>
      <c r="Z2184" s="99"/>
      <c r="AA2184" s="25"/>
      <c r="AB2184" s="25"/>
      <c r="AC2184" s="99"/>
      <c r="AD2184" s="116">
        <f ca="1">SUMIF(AAL!$A$3:$A$65061,'Risk Lv. Inforce'!$B$7:$B$12091,AAL!$B$3:$B$65007)</f>
        <v>0</v>
      </c>
      <c r="AE2184" s="116">
        <f ca="1">SUMIF(AAL!$C$3:$C$65061,'Risk Lv. Inforce'!$B$7:$B$10291,AAL!$D$3:$D$65007)</f>
        <v>0</v>
      </c>
      <c r="AF2184" s="116">
        <f ca="1">SUMIF(AAL!$E$3:$E$65061,'Risk Lv. Inforce'!$B$7:$B$1291,AAL!$F$3:$F$65007)</f>
        <v>0</v>
      </c>
      <c r="AG2184" s="116">
        <f ca="1">SUMIF(AAL!$G$3:$G$65061,'Risk Lv. Inforce'!$B$7:$B$1291,AAL!$H$3:$H$65007)</f>
        <v>0</v>
      </c>
      <c r="AH2184" s="116">
        <f ca="1">SUMIF(AAL!$I$3:$I$65061,'Risk Lv. Inforce'!$B$7:$B$1291,AAL!$J$3:$J$65007)</f>
        <v>0</v>
      </c>
      <c r="AI2184" s="116">
        <f ca="1">SUMIF(AAL!$K$3:$K$65061,'Risk Lv. Inforce'!$B$7:$B$1291,AAL!$L$3:$L$65007)</f>
        <v>0</v>
      </c>
      <c r="AJ2184" s="116">
        <f>VLOOKUP(B2184,AAL!$Q$4:$S$1048576,3,0)</f>
        <v>0</v>
      </c>
      <c r="AK2184" s="116">
        <f>VLOOKUP(B2184,AAL!$U$4:$W$1048576,3,0)</f>
        <v>0</v>
      </c>
      <c r="AL2184" s="69">
        <f ca="1">IFERROR(((AD2184+(AD2184*'Portfolio Stats_RMS'!$C$7))/($AB2184*(1-'Portfolio Stats_RMS'!$C$6))),0)</f>
        <v>0</v>
      </c>
      <c r="AM2184" s="69">
        <f ca="1">IFERROR(((AF2184+(AF2184*'Portfolio Stats_RMS'!$C$7))/($AB2184*(1-'Portfolio Stats_RMS'!$C$6))),0)</f>
        <v>0</v>
      </c>
      <c r="AN2184" s="69">
        <f ca="1">IFERROR(((AH2184+(AH2184*'Portfolio Stats_RMS'!$C$7))/($AB2184*(1-'Portfolio Stats_RMS'!$C$6))),0)</f>
        <v>0</v>
      </c>
      <c r="AO2184" s="69">
        <f>IFERROR(((AJ2184+(AJ2184*'Portfolio Stats_RMS'!$C$7))/(AB2184*(1-'Portfolio Stats_RMS'!$C$6))),0)</f>
        <v>0</v>
      </c>
      <c r="AP2184" s="152"/>
    </row>
    <row r="2185" spans="2:42" x14ac:dyDescent="0.25">
      <c r="B2185" s="29"/>
      <c r="C2185" s="87"/>
      <c r="D2185" s="29"/>
      <c r="E2185" s="29"/>
      <c r="F2185" s="29"/>
      <c r="G2185" s="25"/>
      <c r="H2185" s="25"/>
      <c r="I2185" s="25"/>
      <c r="J2185" s="100"/>
      <c r="K2185" s="100"/>
      <c r="L2185" s="149"/>
      <c r="M2185" s="29"/>
      <c r="N2185" s="29"/>
      <c r="O2185" s="29"/>
      <c r="P2185" s="149"/>
      <c r="Q2185" s="150"/>
      <c r="R2185" s="152"/>
      <c r="S2185" s="153"/>
      <c r="T2185" s="153"/>
      <c r="U2185" s="154"/>
      <c r="V2185" s="99"/>
      <c r="W2185" s="99"/>
      <c r="X2185" s="25"/>
      <c r="Y2185" s="25"/>
      <c r="Z2185" s="99"/>
      <c r="AA2185" s="25"/>
      <c r="AB2185" s="25"/>
      <c r="AC2185" s="99"/>
      <c r="AD2185" s="116">
        <f ca="1">SUMIF(AAL!$A$3:$A$65061,'Risk Lv. Inforce'!$B$7:$B$12091,AAL!$B$3:$B$65007)</f>
        <v>0</v>
      </c>
      <c r="AE2185" s="116">
        <f ca="1">SUMIF(AAL!$C$3:$C$65061,'Risk Lv. Inforce'!$B$7:$B$10291,AAL!$D$3:$D$65007)</f>
        <v>0</v>
      </c>
      <c r="AF2185" s="116">
        <f ca="1">SUMIF(AAL!$E$3:$E$65061,'Risk Lv. Inforce'!$B$7:$B$1291,AAL!$F$3:$F$65007)</f>
        <v>0</v>
      </c>
      <c r="AG2185" s="116">
        <f ca="1">SUMIF(AAL!$G$3:$G$65061,'Risk Lv. Inforce'!$B$7:$B$1291,AAL!$H$3:$H$65007)</f>
        <v>0</v>
      </c>
      <c r="AH2185" s="116">
        <f ca="1">SUMIF(AAL!$I$3:$I$65061,'Risk Lv. Inforce'!$B$7:$B$1291,AAL!$J$3:$J$65007)</f>
        <v>0</v>
      </c>
      <c r="AI2185" s="116">
        <f ca="1">SUMIF(AAL!$K$3:$K$65061,'Risk Lv. Inforce'!$B$7:$B$1291,AAL!$L$3:$L$65007)</f>
        <v>0</v>
      </c>
      <c r="AJ2185" s="116">
        <f>VLOOKUP(B2185,AAL!$Q$4:$S$1048576,3,0)</f>
        <v>0</v>
      </c>
      <c r="AK2185" s="116">
        <f>VLOOKUP(B2185,AAL!$U$4:$W$1048576,3,0)</f>
        <v>0</v>
      </c>
      <c r="AL2185" s="69">
        <f ca="1">IFERROR(((AD2185+(AD2185*'Portfolio Stats_RMS'!$C$7))/($AB2185*(1-'Portfolio Stats_RMS'!$C$6))),0)</f>
        <v>0</v>
      </c>
      <c r="AM2185" s="69">
        <f ca="1">IFERROR(((AF2185+(AF2185*'Portfolio Stats_RMS'!$C$7))/($AB2185*(1-'Portfolio Stats_RMS'!$C$6))),0)</f>
        <v>0</v>
      </c>
      <c r="AN2185" s="69">
        <f ca="1">IFERROR(((AH2185+(AH2185*'Portfolio Stats_RMS'!$C$7))/($AB2185*(1-'Portfolio Stats_RMS'!$C$6))),0)</f>
        <v>0</v>
      </c>
      <c r="AO2185" s="69">
        <f>IFERROR(((AJ2185+(AJ2185*'Portfolio Stats_RMS'!$C$7))/(AB2185*(1-'Portfolio Stats_RMS'!$C$6))),0)</f>
        <v>0</v>
      </c>
      <c r="AP2185" s="152"/>
    </row>
    <row r="2186" spans="2:42" x14ac:dyDescent="0.25">
      <c r="B2186" s="29"/>
      <c r="C2186" s="87"/>
      <c r="D2186" s="29"/>
      <c r="E2186" s="29"/>
      <c r="F2186" s="29"/>
      <c r="G2186" s="25"/>
      <c r="H2186" s="25"/>
      <c r="I2186" s="25"/>
      <c r="J2186" s="100"/>
      <c r="K2186" s="100"/>
      <c r="L2186" s="149"/>
      <c r="M2186" s="29"/>
      <c r="N2186" s="29"/>
      <c r="O2186" s="29"/>
      <c r="P2186" s="149"/>
      <c r="Q2186" s="150"/>
      <c r="R2186" s="152"/>
      <c r="S2186" s="153"/>
      <c r="T2186" s="153"/>
      <c r="U2186" s="154"/>
      <c r="V2186" s="99"/>
      <c r="W2186" s="99"/>
      <c r="X2186" s="25"/>
      <c r="Y2186" s="25"/>
      <c r="Z2186" s="99"/>
      <c r="AA2186" s="25"/>
      <c r="AB2186" s="25"/>
      <c r="AC2186" s="99"/>
      <c r="AD2186" s="116">
        <f ca="1">SUMIF(AAL!$A$3:$A$65061,'Risk Lv. Inforce'!$B$7:$B$12091,AAL!$B$3:$B$65007)</f>
        <v>0</v>
      </c>
      <c r="AE2186" s="116">
        <f ca="1">SUMIF(AAL!$C$3:$C$65061,'Risk Lv. Inforce'!$B$7:$B$10291,AAL!$D$3:$D$65007)</f>
        <v>0</v>
      </c>
      <c r="AF2186" s="116">
        <f ca="1">SUMIF(AAL!$E$3:$E$65061,'Risk Lv. Inforce'!$B$7:$B$1291,AAL!$F$3:$F$65007)</f>
        <v>0</v>
      </c>
      <c r="AG2186" s="116">
        <f ca="1">SUMIF(AAL!$G$3:$G$65061,'Risk Lv. Inforce'!$B$7:$B$1291,AAL!$H$3:$H$65007)</f>
        <v>0</v>
      </c>
      <c r="AH2186" s="116">
        <f ca="1">SUMIF(AAL!$I$3:$I$65061,'Risk Lv. Inforce'!$B$7:$B$1291,AAL!$J$3:$J$65007)</f>
        <v>0</v>
      </c>
      <c r="AI2186" s="116">
        <f ca="1">SUMIF(AAL!$K$3:$K$65061,'Risk Lv. Inforce'!$B$7:$B$1291,AAL!$L$3:$L$65007)</f>
        <v>0</v>
      </c>
      <c r="AJ2186" s="116">
        <f>VLOOKUP(B2186,AAL!$Q$4:$S$1048576,3,0)</f>
        <v>0</v>
      </c>
      <c r="AK2186" s="116">
        <f>VLOOKUP(B2186,AAL!$U$4:$W$1048576,3,0)</f>
        <v>0</v>
      </c>
      <c r="AL2186" s="69">
        <f ca="1">IFERROR(((AD2186+(AD2186*'Portfolio Stats_RMS'!$C$7))/($AB2186*(1-'Portfolio Stats_RMS'!$C$6))),0)</f>
        <v>0</v>
      </c>
      <c r="AM2186" s="69">
        <f ca="1">IFERROR(((AF2186+(AF2186*'Portfolio Stats_RMS'!$C$7))/($AB2186*(1-'Portfolio Stats_RMS'!$C$6))),0)</f>
        <v>0</v>
      </c>
      <c r="AN2186" s="69">
        <f ca="1">IFERROR(((AH2186+(AH2186*'Portfolio Stats_RMS'!$C$7))/($AB2186*(1-'Portfolio Stats_RMS'!$C$6))),0)</f>
        <v>0</v>
      </c>
      <c r="AO2186" s="69">
        <f>IFERROR(((AJ2186+(AJ2186*'Portfolio Stats_RMS'!$C$7))/(AB2186*(1-'Portfolio Stats_RMS'!$C$6))),0)</f>
        <v>0</v>
      </c>
      <c r="AP2186" s="152"/>
    </row>
    <row r="2187" spans="2:42" x14ac:dyDescent="0.25">
      <c r="B2187" s="29"/>
      <c r="C2187" s="87"/>
      <c r="D2187" s="29"/>
      <c r="E2187" s="29"/>
      <c r="F2187" s="29"/>
      <c r="G2187" s="25"/>
      <c r="H2187" s="25"/>
      <c r="I2187" s="25"/>
      <c r="J2187" s="100"/>
      <c r="K2187" s="100"/>
      <c r="L2187" s="149"/>
      <c r="M2187" s="29"/>
      <c r="N2187" s="29"/>
      <c r="O2187" s="29"/>
      <c r="P2187" s="149"/>
      <c r="Q2187" s="150"/>
      <c r="R2187" s="152"/>
      <c r="S2187" s="153"/>
      <c r="T2187" s="153"/>
      <c r="U2187" s="154"/>
      <c r="V2187" s="99"/>
      <c r="W2187" s="99"/>
      <c r="X2187" s="25"/>
      <c r="Y2187" s="25"/>
      <c r="Z2187" s="99"/>
      <c r="AA2187" s="25"/>
      <c r="AB2187" s="25"/>
      <c r="AC2187" s="99"/>
      <c r="AD2187" s="116">
        <f ca="1">SUMIF(AAL!$A$3:$A$65061,'Risk Lv. Inforce'!$B$7:$B$12091,AAL!$B$3:$B$65007)</f>
        <v>0</v>
      </c>
      <c r="AE2187" s="116">
        <f ca="1">SUMIF(AAL!$C$3:$C$65061,'Risk Lv. Inforce'!$B$7:$B$10291,AAL!$D$3:$D$65007)</f>
        <v>0</v>
      </c>
      <c r="AF2187" s="116">
        <f ca="1">SUMIF(AAL!$E$3:$E$65061,'Risk Lv. Inforce'!$B$7:$B$1291,AAL!$F$3:$F$65007)</f>
        <v>0</v>
      </c>
      <c r="AG2187" s="116">
        <f ca="1">SUMIF(AAL!$G$3:$G$65061,'Risk Lv. Inforce'!$B$7:$B$1291,AAL!$H$3:$H$65007)</f>
        <v>0</v>
      </c>
      <c r="AH2187" s="116">
        <f ca="1">SUMIF(AAL!$I$3:$I$65061,'Risk Lv. Inforce'!$B$7:$B$1291,AAL!$J$3:$J$65007)</f>
        <v>0</v>
      </c>
      <c r="AI2187" s="116">
        <f ca="1">SUMIF(AAL!$K$3:$K$65061,'Risk Lv. Inforce'!$B$7:$B$1291,AAL!$L$3:$L$65007)</f>
        <v>0</v>
      </c>
      <c r="AJ2187" s="116">
        <f>VLOOKUP(B2187,AAL!$Q$4:$S$1048576,3,0)</f>
        <v>0</v>
      </c>
      <c r="AK2187" s="116">
        <f>VLOOKUP(B2187,AAL!$U$4:$W$1048576,3,0)</f>
        <v>0</v>
      </c>
      <c r="AL2187" s="69">
        <f ca="1">IFERROR(((AD2187+(AD2187*'Portfolio Stats_RMS'!$C$7))/($AB2187*(1-'Portfolio Stats_RMS'!$C$6))),0)</f>
        <v>0</v>
      </c>
      <c r="AM2187" s="69">
        <f ca="1">IFERROR(((AF2187+(AF2187*'Portfolio Stats_RMS'!$C$7))/($AB2187*(1-'Portfolio Stats_RMS'!$C$6))),0)</f>
        <v>0</v>
      </c>
      <c r="AN2187" s="69">
        <f ca="1">IFERROR(((AH2187+(AH2187*'Portfolio Stats_RMS'!$C$7))/($AB2187*(1-'Portfolio Stats_RMS'!$C$6))),0)</f>
        <v>0</v>
      </c>
      <c r="AO2187" s="69">
        <f>IFERROR(((AJ2187+(AJ2187*'Portfolio Stats_RMS'!$C$7))/(AB2187*(1-'Portfolio Stats_RMS'!$C$6))),0)</f>
        <v>0</v>
      </c>
      <c r="AP2187" s="152"/>
    </row>
    <row r="2188" spans="2:42" x14ac:dyDescent="0.25">
      <c r="B2188" s="29"/>
      <c r="C2188" s="87"/>
      <c r="D2188" s="29"/>
      <c r="E2188" s="29"/>
      <c r="F2188" s="29"/>
      <c r="G2188" s="25"/>
      <c r="H2188" s="25"/>
      <c r="I2188" s="25"/>
      <c r="J2188" s="100"/>
      <c r="K2188" s="100"/>
      <c r="L2188" s="29"/>
      <c r="M2188" s="29"/>
      <c r="N2188" s="29"/>
      <c r="O2188" s="29"/>
      <c r="P2188" s="149"/>
      <c r="Q2188" s="150"/>
      <c r="R2188" s="152"/>
      <c r="S2188" s="153"/>
      <c r="T2188" s="153"/>
      <c r="U2188" s="154"/>
      <c r="V2188" s="99"/>
      <c r="W2188" s="99"/>
      <c r="X2188" s="25"/>
      <c r="Y2188" s="25"/>
      <c r="Z2188" s="99"/>
      <c r="AA2188" s="25"/>
      <c r="AB2188" s="25"/>
      <c r="AC2188" s="99"/>
      <c r="AD2188" s="116">
        <f ca="1">SUMIF(AAL!$A$3:$A$65061,'Risk Lv. Inforce'!$B$7:$B$12091,AAL!$B$3:$B$65007)</f>
        <v>0</v>
      </c>
      <c r="AE2188" s="116">
        <f ca="1">SUMIF(AAL!$C$3:$C$65061,'Risk Lv. Inforce'!$B$7:$B$10291,AAL!$D$3:$D$65007)</f>
        <v>0</v>
      </c>
      <c r="AF2188" s="116">
        <f ca="1">SUMIF(AAL!$E$3:$E$65061,'Risk Lv. Inforce'!$B$7:$B$1291,AAL!$F$3:$F$65007)</f>
        <v>0</v>
      </c>
      <c r="AG2188" s="116">
        <f ca="1">SUMIF(AAL!$G$3:$G$65061,'Risk Lv. Inforce'!$B$7:$B$1291,AAL!$H$3:$H$65007)</f>
        <v>0</v>
      </c>
      <c r="AH2188" s="116">
        <f ca="1">SUMIF(AAL!$I$3:$I$65061,'Risk Lv. Inforce'!$B$7:$B$1291,AAL!$J$3:$J$65007)</f>
        <v>0</v>
      </c>
      <c r="AI2188" s="116">
        <f ca="1">SUMIF(AAL!$K$3:$K$65061,'Risk Lv. Inforce'!$B$7:$B$1291,AAL!$L$3:$L$65007)</f>
        <v>0</v>
      </c>
      <c r="AJ2188" s="116">
        <f>VLOOKUP(B2188,AAL!$Q$4:$S$1048576,3,0)</f>
        <v>0</v>
      </c>
      <c r="AK2188" s="116">
        <f>VLOOKUP(B2188,AAL!$U$4:$W$1048576,3,0)</f>
        <v>0</v>
      </c>
      <c r="AL2188" s="69">
        <f ca="1">IFERROR(((AD2188+(AD2188*'Portfolio Stats_RMS'!$C$7))/($AB2188*(1-'Portfolio Stats_RMS'!$C$6))),0)</f>
        <v>0</v>
      </c>
      <c r="AM2188" s="69">
        <f ca="1">IFERROR(((AF2188+(AF2188*'Portfolio Stats_RMS'!$C$7))/($AB2188*(1-'Portfolio Stats_RMS'!$C$6))),0)</f>
        <v>0</v>
      </c>
      <c r="AN2188" s="69">
        <f ca="1">IFERROR(((AH2188+(AH2188*'Portfolio Stats_RMS'!$C$7))/($AB2188*(1-'Portfolio Stats_RMS'!$C$6))),0)</f>
        <v>0</v>
      </c>
      <c r="AO2188" s="69">
        <f>IFERROR(((AJ2188+(AJ2188*'Portfolio Stats_RMS'!$C$7))/(AB2188*(1-'Portfolio Stats_RMS'!$C$6))),0)</f>
        <v>0</v>
      </c>
      <c r="AP2188" s="152"/>
    </row>
    <row r="2189" spans="2:42" x14ac:dyDescent="0.25">
      <c r="B2189" s="29"/>
      <c r="C2189" s="87"/>
      <c r="D2189" s="29"/>
      <c r="E2189" s="29"/>
      <c r="F2189" s="29"/>
      <c r="G2189" s="25"/>
      <c r="H2189" s="25"/>
      <c r="I2189" s="25"/>
      <c r="J2189" s="100"/>
      <c r="K2189" s="100"/>
      <c r="L2189" s="29"/>
      <c r="M2189" s="29"/>
      <c r="N2189" s="29"/>
      <c r="O2189" s="29"/>
      <c r="P2189" s="149"/>
      <c r="Q2189" s="150"/>
      <c r="R2189" s="152"/>
      <c r="S2189" s="153"/>
      <c r="T2189" s="153"/>
      <c r="U2189" s="154"/>
      <c r="V2189" s="99"/>
      <c r="W2189" s="99"/>
      <c r="X2189" s="25"/>
      <c r="Y2189" s="25"/>
      <c r="Z2189" s="99"/>
      <c r="AA2189" s="25"/>
      <c r="AB2189" s="25"/>
      <c r="AC2189" s="99"/>
      <c r="AD2189" s="116">
        <f ca="1">SUMIF(AAL!$A$3:$A$65061,'Risk Lv. Inforce'!$B$7:$B$12091,AAL!$B$3:$B$65007)</f>
        <v>0</v>
      </c>
      <c r="AE2189" s="116">
        <f ca="1">SUMIF(AAL!$C$3:$C$65061,'Risk Lv. Inforce'!$B$7:$B$10291,AAL!$D$3:$D$65007)</f>
        <v>0</v>
      </c>
      <c r="AF2189" s="116">
        <f ca="1">SUMIF(AAL!$E$3:$E$65061,'Risk Lv. Inforce'!$B$7:$B$1291,AAL!$F$3:$F$65007)</f>
        <v>0</v>
      </c>
      <c r="AG2189" s="116">
        <f ca="1">SUMIF(AAL!$G$3:$G$65061,'Risk Lv. Inforce'!$B$7:$B$1291,AAL!$H$3:$H$65007)</f>
        <v>0</v>
      </c>
      <c r="AH2189" s="116">
        <f ca="1">SUMIF(AAL!$I$3:$I$65061,'Risk Lv. Inforce'!$B$7:$B$1291,AAL!$J$3:$J$65007)</f>
        <v>0</v>
      </c>
      <c r="AI2189" s="116">
        <f ca="1">SUMIF(AAL!$K$3:$K$65061,'Risk Lv. Inforce'!$B$7:$B$1291,AAL!$L$3:$L$65007)</f>
        <v>0</v>
      </c>
      <c r="AJ2189" s="116">
        <f>VLOOKUP(B2189,AAL!$Q$4:$S$1048576,3,0)</f>
        <v>0</v>
      </c>
      <c r="AK2189" s="116">
        <f>VLOOKUP(B2189,AAL!$U$4:$W$1048576,3,0)</f>
        <v>0</v>
      </c>
      <c r="AL2189" s="69">
        <f ca="1">IFERROR(((AD2189+(AD2189*'Portfolio Stats_RMS'!$C$7))/($AB2189*(1-'Portfolio Stats_RMS'!$C$6))),0)</f>
        <v>0</v>
      </c>
      <c r="AM2189" s="69">
        <f ca="1">IFERROR(((AF2189+(AF2189*'Portfolio Stats_RMS'!$C$7))/($AB2189*(1-'Portfolio Stats_RMS'!$C$6))),0)</f>
        <v>0</v>
      </c>
      <c r="AN2189" s="69">
        <f ca="1">IFERROR(((AH2189+(AH2189*'Portfolio Stats_RMS'!$C$7))/($AB2189*(1-'Portfolio Stats_RMS'!$C$6))),0)</f>
        <v>0</v>
      </c>
      <c r="AO2189" s="69">
        <f>IFERROR(((AJ2189+(AJ2189*'Portfolio Stats_RMS'!$C$7))/(AB2189*(1-'Portfolio Stats_RMS'!$C$6))),0)</f>
        <v>0</v>
      </c>
      <c r="AP2189" s="152"/>
    </row>
    <row r="2190" spans="2:42" x14ac:dyDescent="0.25">
      <c r="B2190" s="29"/>
      <c r="C2190" s="87"/>
      <c r="D2190" s="29"/>
      <c r="E2190" s="29"/>
      <c r="F2190" s="29"/>
      <c r="G2190" s="25"/>
      <c r="H2190" s="25"/>
      <c r="I2190" s="25"/>
      <c r="J2190" s="100"/>
      <c r="K2190" s="100"/>
      <c r="L2190" s="29"/>
      <c r="M2190" s="29"/>
      <c r="N2190" s="29"/>
      <c r="O2190" s="29"/>
      <c r="P2190" s="149"/>
      <c r="Q2190" s="150"/>
      <c r="R2190" s="152"/>
      <c r="S2190" s="153"/>
      <c r="T2190" s="153"/>
      <c r="U2190" s="154"/>
      <c r="V2190" s="99"/>
      <c r="W2190" s="99"/>
      <c r="X2190" s="25"/>
      <c r="Y2190" s="25"/>
      <c r="Z2190" s="99"/>
      <c r="AA2190" s="25"/>
      <c r="AB2190" s="25"/>
      <c r="AC2190" s="99"/>
      <c r="AD2190" s="116">
        <f ca="1">SUMIF(AAL!$A$3:$A$65061,'Risk Lv. Inforce'!$B$7:$B$12091,AAL!$B$3:$B$65007)</f>
        <v>0</v>
      </c>
      <c r="AE2190" s="116">
        <f ca="1">SUMIF(AAL!$C$3:$C$65061,'Risk Lv. Inforce'!$B$7:$B$10291,AAL!$D$3:$D$65007)</f>
        <v>0</v>
      </c>
      <c r="AF2190" s="116">
        <f ca="1">SUMIF(AAL!$E$3:$E$65061,'Risk Lv. Inforce'!$B$7:$B$1291,AAL!$F$3:$F$65007)</f>
        <v>0</v>
      </c>
      <c r="AG2190" s="116">
        <f ca="1">SUMIF(AAL!$G$3:$G$65061,'Risk Lv. Inforce'!$B$7:$B$1291,AAL!$H$3:$H$65007)</f>
        <v>0</v>
      </c>
      <c r="AH2190" s="116">
        <f ca="1">SUMIF(AAL!$I$3:$I$65061,'Risk Lv. Inforce'!$B$7:$B$1291,AAL!$J$3:$J$65007)</f>
        <v>0</v>
      </c>
      <c r="AI2190" s="116">
        <f ca="1">SUMIF(AAL!$K$3:$K$65061,'Risk Lv. Inforce'!$B$7:$B$1291,AAL!$L$3:$L$65007)</f>
        <v>0</v>
      </c>
      <c r="AJ2190" s="116">
        <f>VLOOKUP(B2190,AAL!$Q$4:$S$1048576,3,0)</f>
        <v>0</v>
      </c>
      <c r="AK2190" s="116">
        <f>VLOOKUP(B2190,AAL!$U$4:$W$1048576,3,0)</f>
        <v>0</v>
      </c>
      <c r="AL2190" s="69">
        <f ca="1">IFERROR(((AD2190+(AD2190*'Portfolio Stats_RMS'!$C$7))/($AB2190*(1-'Portfolio Stats_RMS'!$C$6))),0)</f>
        <v>0</v>
      </c>
      <c r="AM2190" s="69">
        <f ca="1">IFERROR(((AF2190+(AF2190*'Portfolio Stats_RMS'!$C$7))/($AB2190*(1-'Portfolio Stats_RMS'!$C$6))),0)</f>
        <v>0</v>
      </c>
      <c r="AN2190" s="69">
        <f ca="1">IFERROR(((AH2190+(AH2190*'Portfolio Stats_RMS'!$C$7))/($AB2190*(1-'Portfolio Stats_RMS'!$C$6))),0)</f>
        <v>0</v>
      </c>
      <c r="AO2190" s="69">
        <f>IFERROR(((AJ2190+(AJ2190*'Portfolio Stats_RMS'!$C$7))/(AB2190*(1-'Portfolio Stats_RMS'!$C$6))),0)</f>
        <v>0</v>
      </c>
      <c r="AP2190" s="152"/>
    </row>
    <row r="2191" spans="2:42" x14ac:dyDescent="0.25">
      <c r="B2191" s="29"/>
      <c r="C2191" s="87"/>
      <c r="D2191" s="29"/>
      <c r="E2191" s="29"/>
      <c r="F2191" s="29"/>
      <c r="G2191" s="25"/>
      <c r="H2191" s="25"/>
      <c r="I2191" s="25"/>
      <c r="J2191" s="100"/>
      <c r="K2191" s="100"/>
      <c r="L2191" s="29"/>
      <c r="M2191" s="29"/>
      <c r="N2191" s="29"/>
      <c r="O2191" s="29"/>
      <c r="P2191" s="149"/>
      <c r="Q2191" s="150"/>
      <c r="R2191" s="152"/>
      <c r="S2191" s="153"/>
      <c r="T2191" s="153"/>
      <c r="U2191" s="154"/>
      <c r="V2191" s="99"/>
      <c r="W2191" s="99"/>
      <c r="X2191" s="25"/>
      <c r="Y2191" s="25"/>
      <c r="Z2191" s="99"/>
      <c r="AA2191" s="25"/>
      <c r="AB2191" s="25"/>
      <c r="AC2191" s="99"/>
      <c r="AD2191" s="116">
        <f ca="1">SUMIF(AAL!$A$3:$A$65061,'Risk Lv. Inforce'!$B$7:$B$12091,AAL!$B$3:$B$65007)</f>
        <v>0</v>
      </c>
      <c r="AE2191" s="116">
        <f ca="1">SUMIF(AAL!$C$3:$C$65061,'Risk Lv. Inforce'!$B$7:$B$10291,AAL!$D$3:$D$65007)</f>
        <v>0</v>
      </c>
      <c r="AF2191" s="116">
        <f ca="1">SUMIF(AAL!$E$3:$E$65061,'Risk Lv. Inforce'!$B$7:$B$1291,AAL!$F$3:$F$65007)</f>
        <v>0</v>
      </c>
      <c r="AG2191" s="116">
        <f ca="1">SUMIF(AAL!$G$3:$G$65061,'Risk Lv. Inforce'!$B$7:$B$1291,AAL!$H$3:$H$65007)</f>
        <v>0</v>
      </c>
      <c r="AH2191" s="116">
        <f ca="1">SUMIF(AAL!$I$3:$I$65061,'Risk Lv. Inforce'!$B$7:$B$1291,AAL!$J$3:$J$65007)</f>
        <v>0</v>
      </c>
      <c r="AI2191" s="116">
        <f ca="1">SUMIF(AAL!$K$3:$K$65061,'Risk Lv. Inforce'!$B$7:$B$1291,AAL!$L$3:$L$65007)</f>
        <v>0</v>
      </c>
      <c r="AJ2191" s="116">
        <f>VLOOKUP(B2191,AAL!$Q$4:$S$1048576,3,0)</f>
        <v>0</v>
      </c>
      <c r="AK2191" s="116">
        <f>VLOOKUP(B2191,AAL!$U$4:$W$1048576,3,0)</f>
        <v>0</v>
      </c>
      <c r="AL2191" s="69">
        <f ca="1">IFERROR(((AD2191+(AD2191*'Portfolio Stats_RMS'!$C$7))/($AB2191*(1-'Portfolio Stats_RMS'!$C$6))),0)</f>
        <v>0</v>
      </c>
      <c r="AM2191" s="69">
        <f ca="1">IFERROR(((AF2191+(AF2191*'Portfolio Stats_RMS'!$C$7))/($AB2191*(1-'Portfolio Stats_RMS'!$C$6))),0)</f>
        <v>0</v>
      </c>
      <c r="AN2191" s="69">
        <f ca="1">IFERROR(((AH2191+(AH2191*'Portfolio Stats_RMS'!$C$7))/($AB2191*(1-'Portfolio Stats_RMS'!$C$6))),0)</f>
        <v>0</v>
      </c>
      <c r="AO2191" s="69">
        <f>IFERROR(((AJ2191+(AJ2191*'Portfolio Stats_RMS'!$C$7))/(AB2191*(1-'Portfolio Stats_RMS'!$C$6))),0)</f>
        <v>0</v>
      </c>
      <c r="AP2191" s="152"/>
    </row>
    <row r="2192" spans="2:42" x14ac:dyDescent="0.25">
      <c r="B2192" s="29"/>
      <c r="C2192" s="87"/>
      <c r="D2192" s="29"/>
      <c r="E2192" s="29"/>
      <c r="F2192" s="29"/>
      <c r="G2192" s="25"/>
      <c r="H2192" s="25"/>
      <c r="I2192" s="25"/>
      <c r="J2192" s="100"/>
      <c r="K2192" s="100"/>
      <c r="L2192" s="149"/>
      <c r="M2192" s="29"/>
      <c r="N2192" s="29"/>
      <c r="O2192" s="29"/>
      <c r="P2192" s="149"/>
      <c r="Q2192" s="150"/>
      <c r="R2192" s="152"/>
      <c r="S2192" s="153"/>
      <c r="T2192" s="153"/>
      <c r="U2192" s="154"/>
      <c r="V2192" s="99"/>
      <c r="W2192" s="99"/>
      <c r="X2192" s="25"/>
      <c r="Y2192" s="25"/>
      <c r="Z2192" s="99"/>
      <c r="AA2192" s="25"/>
      <c r="AB2192" s="25"/>
      <c r="AC2192" s="99"/>
      <c r="AD2192" s="116">
        <f ca="1">SUMIF(AAL!$A$3:$A$65061,'Risk Lv. Inforce'!$B$7:$B$12091,AAL!$B$3:$B$65007)</f>
        <v>0</v>
      </c>
      <c r="AE2192" s="116">
        <f ca="1">SUMIF(AAL!$C$3:$C$65061,'Risk Lv. Inforce'!$B$7:$B$10291,AAL!$D$3:$D$65007)</f>
        <v>0</v>
      </c>
      <c r="AF2192" s="116">
        <f ca="1">SUMIF(AAL!$E$3:$E$65061,'Risk Lv. Inforce'!$B$7:$B$1291,AAL!$F$3:$F$65007)</f>
        <v>0</v>
      </c>
      <c r="AG2192" s="116">
        <f ca="1">SUMIF(AAL!$G$3:$G$65061,'Risk Lv. Inforce'!$B$7:$B$1291,AAL!$H$3:$H$65007)</f>
        <v>0</v>
      </c>
      <c r="AH2192" s="116">
        <f ca="1">SUMIF(AAL!$I$3:$I$65061,'Risk Lv. Inforce'!$B$7:$B$1291,AAL!$J$3:$J$65007)</f>
        <v>0</v>
      </c>
      <c r="AI2192" s="116">
        <f ca="1">SUMIF(AAL!$K$3:$K$65061,'Risk Lv. Inforce'!$B$7:$B$1291,AAL!$L$3:$L$65007)</f>
        <v>0</v>
      </c>
      <c r="AJ2192" s="116">
        <f>VLOOKUP(B2192,AAL!$Q$4:$S$1048576,3,0)</f>
        <v>0</v>
      </c>
      <c r="AK2192" s="116">
        <f>VLOOKUP(B2192,AAL!$U$4:$W$1048576,3,0)</f>
        <v>0</v>
      </c>
      <c r="AL2192" s="69">
        <f ca="1">IFERROR(((AD2192+(AD2192*'Portfolio Stats_RMS'!$C$7))/($AB2192*(1-'Portfolio Stats_RMS'!$C$6))),0)</f>
        <v>0</v>
      </c>
      <c r="AM2192" s="69">
        <f ca="1">IFERROR(((AF2192+(AF2192*'Portfolio Stats_RMS'!$C$7))/($AB2192*(1-'Portfolio Stats_RMS'!$C$6))),0)</f>
        <v>0</v>
      </c>
      <c r="AN2192" s="69">
        <f ca="1">IFERROR(((AH2192+(AH2192*'Portfolio Stats_RMS'!$C$7))/($AB2192*(1-'Portfolio Stats_RMS'!$C$6))),0)</f>
        <v>0</v>
      </c>
      <c r="AO2192" s="69">
        <f>IFERROR(((AJ2192+(AJ2192*'Portfolio Stats_RMS'!$C$7))/(AB2192*(1-'Portfolio Stats_RMS'!$C$6))),0)</f>
        <v>0</v>
      </c>
      <c r="AP2192" s="152"/>
    </row>
    <row r="2193" spans="2:42" x14ac:dyDescent="0.25">
      <c r="B2193" s="29"/>
      <c r="C2193" s="87"/>
      <c r="D2193" s="29"/>
      <c r="E2193" s="29"/>
      <c r="F2193" s="29"/>
      <c r="G2193" s="25"/>
      <c r="H2193" s="25"/>
      <c r="I2193" s="25"/>
      <c r="J2193" s="100"/>
      <c r="K2193" s="100"/>
      <c r="L2193" s="149"/>
      <c r="M2193" s="29"/>
      <c r="N2193" s="29"/>
      <c r="O2193" s="29"/>
      <c r="P2193" s="149"/>
      <c r="Q2193" s="150"/>
      <c r="R2193" s="152"/>
      <c r="S2193" s="153"/>
      <c r="T2193" s="153"/>
      <c r="U2193" s="154"/>
      <c r="V2193" s="99"/>
      <c r="W2193" s="99"/>
      <c r="X2193" s="25"/>
      <c r="Y2193" s="25"/>
      <c r="Z2193" s="99"/>
      <c r="AA2193" s="25"/>
      <c r="AB2193" s="25"/>
      <c r="AC2193" s="99"/>
      <c r="AD2193" s="116">
        <f ca="1">SUMIF(AAL!$A$3:$A$65061,'Risk Lv. Inforce'!$B$7:$B$12091,AAL!$B$3:$B$65007)</f>
        <v>0</v>
      </c>
      <c r="AE2193" s="116">
        <f ca="1">SUMIF(AAL!$C$3:$C$65061,'Risk Lv. Inforce'!$B$7:$B$10291,AAL!$D$3:$D$65007)</f>
        <v>0</v>
      </c>
      <c r="AF2193" s="116">
        <f ca="1">SUMIF(AAL!$E$3:$E$65061,'Risk Lv. Inforce'!$B$7:$B$1291,AAL!$F$3:$F$65007)</f>
        <v>0</v>
      </c>
      <c r="AG2193" s="116">
        <f ca="1">SUMIF(AAL!$G$3:$G$65061,'Risk Lv. Inforce'!$B$7:$B$1291,AAL!$H$3:$H$65007)</f>
        <v>0</v>
      </c>
      <c r="AH2193" s="116">
        <f ca="1">SUMIF(AAL!$I$3:$I$65061,'Risk Lv. Inforce'!$B$7:$B$1291,AAL!$J$3:$J$65007)</f>
        <v>0</v>
      </c>
      <c r="AI2193" s="116">
        <f ca="1">SUMIF(AAL!$K$3:$K$65061,'Risk Lv. Inforce'!$B$7:$B$1291,AAL!$L$3:$L$65007)</f>
        <v>0</v>
      </c>
      <c r="AJ2193" s="116">
        <f>VLOOKUP(B2193,AAL!$Q$4:$S$1048576,3,0)</f>
        <v>0</v>
      </c>
      <c r="AK2193" s="116">
        <f>VLOOKUP(B2193,AAL!$U$4:$W$1048576,3,0)</f>
        <v>0</v>
      </c>
      <c r="AL2193" s="69">
        <f ca="1">IFERROR(((AD2193+(AD2193*'Portfolio Stats_RMS'!$C$7))/($AB2193*(1-'Portfolio Stats_RMS'!$C$6))),0)</f>
        <v>0</v>
      </c>
      <c r="AM2193" s="69">
        <f ca="1">IFERROR(((AF2193+(AF2193*'Portfolio Stats_RMS'!$C$7))/($AB2193*(1-'Portfolio Stats_RMS'!$C$6))),0)</f>
        <v>0</v>
      </c>
      <c r="AN2193" s="69">
        <f ca="1">IFERROR(((AH2193+(AH2193*'Portfolio Stats_RMS'!$C$7))/($AB2193*(1-'Portfolio Stats_RMS'!$C$6))),0)</f>
        <v>0</v>
      </c>
      <c r="AO2193" s="69">
        <f>IFERROR(((AJ2193+(AJ2193*'Portfolio Stats_RMS'!$C$7))/(AB2193*(1-'Portfolio Stats_RMS'!$C$6))),0)</f>
        <v>0</v>
      </c>
      <c r="AP2193" s="152"/>
    </row>
    <row r="2194" spans="2:42" x14ac:dyDescent="0.25">
      <c r="B2194" s="29"/>
      <c r="C2194" s="87"/>
      <c r="D2194" s="29"/>
      <c r="E2194" s="29"/>
      <c r="F2194" s="29"/>
      <c r="G2194" s="25"/>
      <c r="H2194" s="25"/>
      <c r="I2194" s="25"/>
      <c r="J2194" s="100"/>
      <c r="K2194" s="100"/>
      <c r="L2194" s="29"/>
      <c r="M2194" s="29"/>
      <c r="N2194" s="29"/>
      <c r="O2194" s="29"/>
      <c r="P2194" s="149"/>
      <c r="Q2194" s="150"/>
      <c r="R2194" s="152"/>
      <c r="S2194" s="153"/>
      <c r="T2194" s="153"/>
      <c r="U2194" s="154"/>
      <c r="V2194" s="99"/>
      <c r="W2194" s="99"/>
      <c r="X2194" s="25"/>
      <c r="Y2194" s="25"/>
      <c r="Z2194" s="99"/>
      <c r="AA2194" s="25"/>
      <c r="AB2194" s="25"/>
      <c r="AC2194" s="99"/>
      <c r="AD2194" s="116">
        <f ca="1">SUMIF(AAL!$A$3:$A$65061,'Risk Lv. Inforce'!$B$7:$B$12091,AAL!$B$3:$B$65007)</f>
        <v>0</v>
      </c>
      <c r="AE2194" s="116">
        <f ca="1">SUMIF(AAL!$C$3:$C$65061,'Risk Lv. Inforce'!$B$7:$B$10291,AAL!$D$3:$D$65007)</f>
        <v>0</v>
      </c>
      <c r="AF2194" s="116">
        <f ca="1">SUMIF(AAL!$E$3:$E$65061,'Risk Lv. Inforce'!$B$7:$B$1291,AAL!$F$3:$F$65007)</f>
        <v>0</v>
      </c>
      <c r="AG2194" s="116">
        <f ca="1">SUMIF(AAL!$G$3:$G$65061,'Risk Lv. Inforce'!$B$7:$B$1291,AAL!$H$3:$H$65007)</f>
        <v>0</v>
      </c>
      <c r="AH2194" s="116">
        <f ca="1">SUMIF(AAL!$I$3:$I$65061,'Risk Lv. Inforce'!$B$7:$B$1291,AAL!$J$3:$J$65007)</f>
        <v>0</v>
      </c>
      <c r="AI2194" s="116">
        <f ca="1">SUMIF(AAL!$K$3:$K$65061,'Risk Lv. Inforce'!$B$7:$B$1291,AAL!$L$3:$L$65007)</f>
        <v>0</v>
      </c>
      <c r="AJ2194" s="116">
        <f>VLOOKUP(B2194,AAL!$Q$4:$S$1048576,3,0)</f>
        <v>0</v>
      </c>
      <c r="AK2194" s="116">
        <f>VLOOKUP(B2194,AAL!$U$4:$W$1048576,3,0)</f>
        <v>0</v>
      </c>
      <c r="AL2194" s="69">
        <f ca="1">IFERROR(((AD2194+(AD2194*'Portfolio Stats_RMS'!$C$7))/($AB2194*(1-'Portfolio Stats_RMS'!$C$6))),0)</f>
        <v>0</v>
      </c>
      <c r="AM2194" s="69">
        <f ca="1">IFERROR(((AF2194+(AF2194*'Portfolio Stats_RMS'!$C$7))/($AB2194*(1-'Portfolio Stats_RMS'!$C$6))),0)</f>
        <v>0</v>
      </c>
      <c r="AN2194" s="69">
        <f ca="1">IFERROR(((AH2194+(AH2194*'Portfolio Stats_RMS'!$C$7))/($AB2194*(1-'Portfolio Stats_RMS'!$C$6))),0)</f>
        <v>0</v>
      </c>
      <c r="AO2194" s="69">
        <f>IFERROR(((AJ2194+(AJ2194*'Portfolio Stats_RMS'!$C$7))/(AB2194*(1-'Portfolio Stats_RMS'!$C$6))),0)</f>
        <v>0</v>
      </c>
      <c r="AP2194" s="152"/>
    </row>
    <row r="2195" spans="2:42" x14ac:dyDescent="0.25">
      <c r="B2195" s="29"/>
      <c r="C2195" s="87"/>
      <c r="D2195" s="29"/>
      <c r="E2195" s="29"/>
      <c r="F2195" s="29"/>
      <c r="G2195" s="25"/>
      <c r="H2195" s="25"/>
      <c r="I2195" s="25"/>
      <c r="J2195" s="100"/>
      <c r="K2195" s="100"/>
      <c r="L2195" s="29"/>
      <c r="M2195" s="29"/>
      <c r="N2195" s="29"/>
      <c r="O2195" s="29"/>
      <c r="P2195" s="149"/>
      <c r="Q2195" s="150"/>
      <c r="R2195" s="152"/>
      <c r="S2195" s="153"/>
      <c r="T2195" s="153"/>
      <c r="U2195" s="154"/>
      <c r="V2195" s="99"/>
      <c r="W2195" s="99"/>
      <c r="X2195" s="25"/>
      <c r="Y2195" s="25"/>
      <c r="Z2195" s="99"/>
      <c r="AA2195" s="25"/>
      <c r="AB2195" s="25"/>
      <c r="AC2195" s="99"/>
      <c r="AD2195" s="116">
        <f ca="1">SUMIF(AAL!$A$3:$A$65061,'Risk Lv. Inforce'!$B$7:$B$12091,AAL!$B$3:$B$65007)</f>
        <v>0</v>
      </c>
      <c r="AE2195" s="116">
        <f ca="1">SUMIF(AAL!$C$3:$C$65061,'Risk Lv. Inforce'!$B$7:$B$10291,AAL!$D$3:$D$65007)</f>
        <v>0</v>
      </c>
      <c r="AF2195" s="116">
        <f ca="1">SUMIF(AAL!$E$3:$E$65061,'Risk Lv. Inforce'!$B$7:$B$1291,AAL!$F$3:$F$65007)</f>
        <v>0</v>
      </c>
      <c r="AG2195" s="116">
        <f ca="1">SUMIF(AAL!$G$3:$G$65061,'Risk Lv. Inforce'!$B$7:$B$1291,AAL!$H$3:$H$65007)</f>
        <v>0</v>
      </c>
      <c r="AH2195" s="116">
        <f ca="1">SUMIF(AAL!$I$3:$I$65061,'Risk Lv. Inforce'!$B$7:$B$1291,AAL!$J$3:$J$65007)</f>
        <v>0</v>
      </c>
      <c r="AI2195" s="116">
        <f ca="1">SUMIF(AAL!$K$3:$K$65061,'Risk Lv. Inforce'!$B$7:$B$1291,AAL!$L$3:$L$65007)</f>
        <v>0</v>
      </c>
      <c r="AJ2195" s="116">
        <f>VLOOKUP(B2195,AAL!$Q$4:$S$1048576,3,0)</f>
        <v>0</v>
      </c>
      <c r="AK2195" s="116">
        <f>VLOOKUP(B2195,AAL!$U$4:$W$1048576,3,0)</f>
        <v>0</v>
      </c>
      <c r="AL2195" s="69">
        <f ca="1">IFERROR(((AD2195+(AD2195*'Portfolio Stats_RMS'!$C$7))/($AB2195*(1-'Portfolio Stats_RMS'!$C$6))),0)</f>
        <v>0</v>
      </c>
      <c r="AM2195" s="69">
        <f ca="1">IFERROR(((AF2195+(AF2195*'Portfolio Stats_RMS'!$C$7))/($AB2195*(1-'Portfolio Stats_RMS'!$C$6))),0)</f>
        <v>0</v>
      </c>
      <c r="AN2195" s="69">
        <f ca="1">IFERROR(((AH2195+(AH2195*'Portfolio Stats_RMS'!$C$7))/($AB2195*(1-'Portfolio Stats_RMS'!$C$6))),0)</f>
        <v>0</v>
      </c>
      <c r="AO2195" s="69">
        <f>IFERROR(((AJ2195+(AJ2195*'Portfolio Stats_RMS'!$C$7))/(AB2195*(1-'Portfolio Stats_RMS'!$C$6))),0)</f>
        <v>0</v>
      </c>
      <c r="AP2195" s="152"/>
    </row>
    <row r="2196" spans="2:42" x14ac:dyDescent="0.25">
      <c r="B2196" s="29"/>
      <c r="C2196" s="87"/>
      <c r="D2196" s="29"/>
      <c r="E2196" s="29"/>
      <c r="F2196" s="29"/>
      <c r="G2196" s="25"/>
      <c r="H2196" s="25"/>
      <c r="I2196" s="25"/>
      <c r="J2196" s="100"/>
      <c r="K2196" s="100"/>
      <c r="L2196" s="149"/>
      <c r="M2196" s="29"/>
      <c r="N2196" s="29"/>
      <c r="O2196" s="29"/>
      <c r="P2196" s="149"/>
      <c r="Q2196" s="150"/>
      <c r="R2196" s="152"/>
      <c r="S2196" s="153"/>
      <c r="T2196" s="153"/>
      <c r="U2196" s="154"/>
      <c r="V2196" s="99"/>
      <c r="W2196" s="99"/>
      <c r="X2196" s="25"/>
      <c r="Y2196" s="25"/>
      <c r="Z2196" s="99"/>
      <c r="AA2196" s="25"/>
      <c r="AB2196" s="25"/>
      <c r="AC2196" s="99"/>
      <c r="AD2196" s="116">
        <f ca="1">SUMIF(AAL!$A$3:$A$65061,'Risk Lv. Inforce'!$B$7:$B$12091,AAL!$B$3:$B$65007)</f>
        <v>0</v>
      </c>
      <c r="AE2196" s="116">
        <f ca="1">SUMIF(AAL!$C$3:$C$65061,'Risk Lv. Inforce'!$B$7:$B$10291,AAL!$D$3:$D$65007)</f>
        <v>0</v>
      </c>
      <c r="AF2196" s="116">
        <f ca="1">SUMIF(AAL!$E$3:$E$65061,'Risk Lv. Inforce'!$B$7:$B$1291,AAL!$F$3:$F$65007)</f>
        <v>0</v>
      </c>
      <c r="AG2196" s="116">
        <f ca="1">SUMIF(AAL!$G$3:$G$65061,'Risk Lv. Inforce'!$B$7:$B$1291,AAL!$H$3:$H$65007)</f>
        <v>0</v>
      </c>
      <c r="AH2196" s="116">
        <f ca="1">SUMIF(AAL!$I$3:$I$65061,'Risk Lv. Inforce'!$B$7:$B$1291,AAL!$J$3:$J$65007)</f>
        <v>0</v>
      </c>
      <c r="AI2196" s="116">
        <f ca="1">SUMIF(AAL!$K$3:$K$65061,'Risk Lv. Inforce'!$B$7:$B$1291,AAL!$L$3:$L$65007)</f>
        <v>0</v>
      </c>
      <c r="AJ2196" s="116">
        <f>VLOOKUP(B2196,AAL!$Q$4:$S$1048576,3,0)</f>
        <v>0</v>
      </c>
      <c r="AK2196" s="116">
        <f>VLOOKUP(B2196,AAL!$U$4:$W$1048576,3,0)</f>
        <v>0</v>
      </c>
      <c r="AL2196" s="69">
        <f ca="1">IFERROR(((AD2196+(AD2196*'Portfolio Stats_RMS'!$C$7))/($AB2196*(1-'Portfolio Stats_RMS'!$C$6))),0)</f>
        <v>0</v>
      </c>
      <c r="AM2196" s="69">
        <f ca="1">IFERROR(((AF2196+(AF2196*'Portfolio Stats_RMS'!$C$7))/($AB2196*(1-'Portfolio Stats_RMS'!$C$6))),0)</f>
        <v>0</v>
      </c>
      <c r="AN2196" s="69">
        <f ca="1">IFERROR(((AH2196+(AH2196*'Portfolio Stats_RMS'!$C$7))/($AB2196*(1-'Portfolio Stats_RMS'!$C$6))),0)</f>
        <v>0</v>
      </c>
      <c r="AO2196" s="69">
        <f>IFERROR(((AJ2196+(AJ2196*'Portfolio Stats_RMS'!$C$7))/(AB2196*(1-'Portfolio Stats_RMS'!$C$6))),0)</f>
        <v>0</v>
      </c>
      <c r="AP2196" s="152"/>
    </row>
    <row r="2197" spans="2:42" x14ac:dyDescent="0.25">
      <c r="B2197" s="29"/>
      <c r="C2197" s="87"/>
      <c r="D2197" s="29"/>
      <c r="E2197" s="29"/>
      <c r="F2197" s="29"/>
      <c r="G2197" s="25"/>
      <c r="H2197" s="25"/>
      <c r="I2197" s="25"/>
      <c r="J2197" s="100"/>
      <c r="K2197" s="100"/>
      <c r="L2197" s="149"/>
      <c r="M2197" s="29"/>
      <c r="N2197" s="29"/>
      <c r="O2197" s="29"/>
      <c r="P2197" s="149"/>
      <c r="Q2197" s="150"/>
      <c r="R2197" s="152"/>
      <c r="S2197" s="153"/>
      <c r="T2197" s="153"/>
      <c r="U2197" s="154"/>
      <c r="V2197" s="99"/>
      <c r="W2197" s="99"/>
      <c r="X2197" s="25"/>
      <c r="Y2197" s="25"/>
      <c r="Z2197" s="99"/>
      <c r="AA2197" s="25"/>
      <c r="AB2197" s="25"/>
      <c r="AC2197" s="99"/>
      <c r="AD2197" s="116">
        <f ca="1">SUMIF(AAL!$A$3:$A$65061,'Risk Lv. Inforce'!$B$7:$B$12091,AAL!$B$3:$B$65007)</f>
        <v>0</v>
      </c>
      <c r="AE2197" s="116">
        <f ca="1">SUMIF(AAL!$C$3:$C$65061,'Risk Lv. Inforce'!$B$7:$B$10291,AAL!$D$3:$D$65007)</f>
        <v>0</v>
      </c>
      <c r="AF2197" s="116">
        <f ca="1">SUMIF(AAL!$E$3:$E$65061,'Risk Lv. Inforce'!$B$7:$B$1291,AAL!$F$3:$F$65007)</f>
        <v>0</v>
      </c>
      <c r="AG2197" s="116">
        <f ca="1">SUMIF(AAL!$G$3:$G$65061,'Risk Lv. Inforce'!$B$7:$B$1291,AAL!$H$3:$H$65007)</f>
        <v>0</v>
      </c>
      <c r="AH2197" s="116">
        <f ca="1">SUMIF(AAL!$I$3:$I$65061,'Risk Lv. Inforce'!$B$7:$B$1291,AAL!$J$3:$J$65007)</f>
        <v>0</v>
      </c>
      <c r="AI2197" s="116">
        <f ca="1">SUMIF(AAL!$K$3:$K$65061,'Risk Lv. Inforce'!$B$7:$B$1291,AAL!$L$3:$L$65007)</f>
        <v>0</v>
      </c>
      <c r="AJ2197" s="116">
        <f>VLOOKUP(B2197,AAL!$Q$4:$S$1048576,3,0)</f>
        <v>0</v>
      </c>
      <c r="AK2197" s="116">
        <f>VLOOKUP(B2197,AAL!$U$4:$W$1048576,3,0)</f>
        <v>0</v>
      </c>
      <c r="AL2197" s="69">
        <f ca="1">IFERROR(((AD2197+(AD2197*'Portfolio Stats_RMS'!$C$7))/($AB2197*(1-'Portfolio Stats_RMS'!$C$6))),0)</f>
        <v>0</v>
      </c>
      <c r="AM2197" s="69">
        <f ca="1">IFERROR(((AF2197+(AF2197*'Portfolio Stats_RMS'!$C$7))/($AB2197*(1-'Portfolio Stats_RMS'!$C$6))),0)</f>
        <v>0</v>
      </c>
      <c r="AN2197" s="69">
        <f ca="1">IFERROR(((AH2197+(AH2197*'Portfolio Stats_RMS'!$C$7))/($AB2197*(1-'Portfolio Stats_RMS'!$C$6))),0)</f>
        <v>0</v>
      </c>
      <c r="AO2197" s="69">
        <f>IFERROR(((AJ2197+(AJ2197*'Portfolio Stats_RMS'!$C$7))/(AB2197*(1-'Portfolio Stats_RMS'!$C$6))),0)</f>
        <v>0</v>
      </c>
      <c r="AP2197" s="152"/>
    </row>
    <row r="2198" spans="2:42" x14ac:dyDescent="0.25">
      <c r="B2198" s="29"/>
      <c r="C2198" s="87"/>
      <c r="D2198" s="29"/>
      <c r="E2198" s="29"/>
      <c r="F2198" s="29"/>
      <c r="G2198" s="25"/>
      <c r="H2198" s="25"/>
      <c r="I2198" s="25"/>
      <c r="J2198" s="100"/>
      <c r="K2198" s="100"/>
      <c r="L2198" s="149"/>
      <c r="M2198" s="29"/>
      <c r="N2198" s="29"/>
      <c r="O2198" s="29"/>
      <c r="P2198" s="149"/>
      <c r="Q2198" s="150"/>
      <c r="R2198" s="152"/>
      <c r="S2198" s="153"/>
      <c r="T2198" s="153"/>
      <c r="U2198" s="154"/>
      <c r="V2198" s="99"/>
      <c r="W2198" s="99"/>
      <c r="X2198" s="25"/>
      <c r="Y2198" s="25"/>
      <c r="Z2198" s="99"/>
      <c r="AA2198" s="25"/>
      <c r="AB2198" s="25"/>
      <c r="AC2198" s="99"/>
      <c r="AD2198" s="116">
        <f ca="1">SUMIF(AAL!$A$3:$A$65061,'Risk Lv. Inforce'!$B$7:$B$12091,AAL!$B$3:$B$65007)</f>
        <v>0</v>
      </c>
      <c r="AE2198" s="116">
        <f ca="1">SUMIF(AAL!$C$3:$C$65061,'Risk Lv. Inforce'!$B$7:$B$10291,AAL!$D$3:$D$65007)</f>
        <v>0</v>
      </c>
      <c r="AF2198" s="116">
        <f ca="1">SUMIF(AAL!$E$3:$E$65061,'Risk Lv. Inforce'!$B$7:$B$1291,AAL!$F$3:$F$65007)</f>
        <v>0</v>
      </c>
      <c r="AG2198" s="116">
        <f ca="1">SUMIF(AAL!$G$3:$G$65061,'Risk Lv. Inforce'!$B$7:$B$1291,AAL!$H$3:$H$65007)</f>
        <v>0</v>
      </c>
      <c r="AH2198" s="116">
        <f ca="1">SUMIF(AAL!$I$3:$I$65061,'Risk Lv. Inforce'!$B$7:$B$1291,AAL!$J$3:$J$65007)</f>
        <v>0</v>
      </c>
      <c r="AI2198" s="116">
        <f ca="1">SUMIF(AAL!$K$3:$K$65061,'Risk Lv. Inforce'!$B$7:$B$1291,AAL!$L$3:$L$65007)</f>
        <v>0</v>
      </c>
      <c r="AJ2198" s="116">
        <f>VLOOKUP(B2198,AAL!$Q$4:$S$1048576,3,0)</f>
        <v>0</v>
      </c>
      <c r="AK2198" s="116">
        <f>VLOOKUP(B2198,AAL!$U$4:$W$1048576,3,0)</f>
        <v>0</v>
      </c>
      <c r="AL2198" s="69">
        <f ca="1">IFERROR(((AD2198+(AD2198*'Portfolio Stats_RMS'!$C$7))/($AB2198*(1-'Portfolio Stats_RMS'!$C$6))),0)</f>
        <v>0</v>
      </c>
      <c r="AM2198" s="69">
        <f ca="1">IFERROR(((AF2198+(AF2198*'Portfolio Stats_RMS'!$C$7))/($AB2198*(1-'Portfolio Stats_RMS'!$C$6))),0)</f>
        <v>0</v>
      </c>
      <c r="AN2198" s="69">
        <f ca="1">IFERROR(((AH2198+(AH2198*'Portfolio Stats_RMS'!$C$7))/($AB2198*(1-'Portfolio Stats_RMS'!$C$6))),0)</f>
        <v>0</v>
      </c>
      <c r="AO2198" s="69">
        <f>IFERROR(((AJ2198+(AJ2198*'Portfolio Stats_RMS'!$C$7))/(AB2198*(1-'Portfolio Stats_RMS'!$C$6))),0)</f>
        <v>0</v>
      </c>
      <c r="AP2198" s="152"/>
    </row>
    <row r="2199" spans="2:42" x14ac:dyDescent="0.25">
      <c r="B2199" s="29"/>
      <c r="C2199" s="87"/>
      <c r="D2199" s="29"/>
      <c r="E2199" s="29"/>
      <c r="F2199" s="29"/>
      <c r="G2199" s="25"/>
      <c r="H2199" s="25"/>
      <c r="I2199" s="25"/>
      <c r="J2199" s="100"/>
      <c r="K2199" s="100"/>
      <c r="L2199" s="149"/>
      <c r="M2199" s="29"/>
      <c r="N2199" s="29"/>
      <c r="O2199" s="29"/>
      <c r="P2199" s="149"/>
      <c r="Q2199" s="150"/>
      <c r="R2199" s="152"/>
      <c r="S2199" s="153"/>
      <c r="T2199" s="153"/>
      <c r="U2199" s="154"/>
      <c r="V2199" s="99"/>
      <c r="W2199" s="99"/>
      <c r="X2199" s="25"/>
      <c r="Y2199" s="25"/>
      <c r="Z2199" s="99"/>
      <c r="AA2199" s="25"/>
      <c r="AB2199" s="25"/>
      <c r="AC2199" s="99"/>
      <c r="AD2199" s="116">
        <f ca="1">SUMIF(AAL!$A$3:$A$65061,'Risk Lv. Inforce'!$B$7:$B$12091,AAL!$B$3:$B$65007)</f>
        <v>0</v>
      </c>
      <c r="AE2199" s="116">
        <f ca="1">SUMIF(AAL!$C$3:$C$65061,'Risk Lv. Inforce'!$B$7:$B$10291,AAL!$D$3:$D$65007)</f>
        <v>0</v>
      </c>
      <c r="AF2199" s="116">
        <f ca="1">SUMIF(AAL!$E$3:$E$65061,'Risk Lv. Inforce'!$B$7:$B$1291,AAL!$F$3:$F$65007)</f>
        <v>0</v>
      </c>
      <c r="AG2199" s="116">
        <f ca="1">SUMIF(AAL!$G$3:$G$65061,'Risk Lv. Inforce'!$B$7:$B$1291,AAL!$H$3:$H$65007)</f>
        <v>0</v>
      </c>
      <c r="AH2199" s="116">
        <f ca="1">SUMIF(AAL!$I$3:$I$65061,'Risk Lv. Inforce'!$B$7:$B$1291,AAL!$J$3:$J$65007)</f>
        <v>0</v>
      </c>
      <c r="AI2199" s="116">
        <f ca="1">SUMIF(AAL!$K$3:$K$65061,'Risk Lv. Inforce'!$B$7:$B$1291,AAL!$L$3:$L$65007)</f>
        <v>0</v>
      </c>
      <c r="AJ2199" s="116">
        <f>VLOOKUP(B2199,AAL!$Q$4:$S$1048576,3,0)</f>
        <v>0</v>
      </c>
      <c r="AK2199" s="116">
        <f>VLOOKUP(B2199,AAL!$U$4:$W$1048576,3,0)</f>
        <v>0</v>
      </c>
      <c r="AL2199" s="69">
        <f ca="1">IFERROR(((AD2199+(AD2199*'Portfolio Stats_RMS'!$C$7))/($AB2199*(1-'Portfolio Stats_RMS'!$C$6))),0)</f>
        <v>0</v>
      </c>
      <c r="AM2199" s="69">
        <f ca="1">IFERROR(((AF2199+(AF2199*'Portfolio Stats_RMS'!$C$7))/($AB2199*(1-'Portfolio Stats_RMS'!$C$6))),0)</f>
        <v>0</v>
      </c>
      <c r="AN2199" s="69">
        <f ca="1">IFERROR(((AH2199+(AH2199*'Portfolio Stats_RMS'!$C$7))/($AB2199*(1-'Portfolio Stats_RMS'!$C$6))),0)</f>
        <v>0</v>
      </c>
      <c r="AO2199" s="69">
        <f>IFERROR(((AJ2199+(AJ2199*'Portfolio Stats_RMS'!$C$7))/(AB2199*(1-'Portfolio Stats_RMS'!$C$6))),0)</f>
        <v>0</v>
      </c>
      <c r="AP2199" s="152"/>
    </row>
    <row r="2200" spans="2:42" x14ac:dyDescent="0.25">
      <c r="B2200" s="29"/>
      <c r="C2200" s="87"/>
      <c r="D2200" s="29"/>
      <c r="E2200" s="29"/>
      <c r="F2200" s="29"/>
      <c r="G2200" s="25"/>
      <c r="H2200" s="25"/>
      <c r="I2200" s="25"/>
      <c r="J2200" s="100"/>
      <c r="K2200" s="100"/>
      <c r="L2200" s="149"/>
      <c r="M2200" s="29"/>
      <c r="N2200" s="29"/>
      <c r="O2200" s="29"/>
      <c r="P2200" s="149"/>
      <c r="Q2200" s="150"/>
      <c r="R2200" s="152"/>
      <c r="S2200" s="153"/>
      <c r="T2200" s="153"/>
      <c r="U2200" s="154"/>
      <c r="V2200" s="99"/>
      <c r="W2200" s="99"/>
      <c r="X2200" s="25"/>
      <c r="Y2200" s="25"/>
      <c r="Z2200" s="99"/>
      <c r="AA2200" s="25"/>
      <c r="AB2200" s="25"/>
      <c r="AC2200" s="99"/>
      <c r="AD2200" s="116">
        <f ca="1">SUMIF(AAL!$A$3:$A$65061,'Risk Lv. Inforce'!$B$7:$B$12091,AAL!$B$3:$B$65007)</f>
        <v>0</v>
      </c>
      <c r="AE2200" s="116">
        <f ca="1">SUMIF(AAL!$C$3:$C$65061,'Risk Lv. Inforce'!$B$7:$B$10291,AAL!$D$3:$D$65007)</f>
        <v>0</v>
      </c>
      <c r="AF2200" s="116">
        <f ca="1">SUMIF(AAL!$E$3:$E$65061,'Risk Lv. Inforce'!$B$7:$B$1291,AAL!$F$3:$F$65007)</f>
        <v>0</v>
      </c>
      <c r="AG2200" s="116">
        <f ca="1">SUMIF(AAL!$G$3:$G$65061,'Risk Lv. Inforce'!$B$7:$B$1291,AAL!$H$3:$H$65007)</f>
        <v>0</v>
      </c>
      <c r="AH2200" s="116">
        <f ca="1">SUMIF(AAL!$I$3:$I$65061,'Risk Lv. Inforce'!$B$7:$B$1291,AAL!$J$3:$J$65007)</f>
        <v>0</v>
      </c>
      <c r="AI2200" s="116">
        <f ca="1">SUMIF(AAL!$K$3:$K$65061,'Risk Lv. Inforce'!$B$7:$B$1291,AAL!$L$3:$L$65007)</f>
        <v>0</v>
      </c>
      <c r="AJ2200" s="116">
        <f>VLOOKUP(B2200,AAL!$Q$4:$S$1048576,3,0)</f>
        <v>0</v>
      </c>
      <c r="AK2200" s="116">
        <f>VLOOKUP(B2200,AAL!$U$4:$W$1048576,3,0)</f>
        <v>0</v>
      </c>
      <c r="AL2200" s="69">
        <f ca="1">IFERROR(((AD2200+(AD2200*'Portfolio Stats_RMS'!$C$7))/($AB2200*(1-'Portfolio Stats_RMS'!$C$6))),0)</f>
        <v>0</v>
      </c>
      <c r="AM2200" s="69">
        <f ca="1">IFERROR(((AF2200+(AF2200*'Portfolio Stats_RMS'!$C$7))/($AB2200*(1-'Portfolio Stats_RMS'!$C$6))),0)</f>
        <v>0</v>
      </c>
      <c r="AN2200" s="69">
        <f ca="1">IFERROR(((AH2200+(AH2200*'Portfolio Stats_RMS'!$C$7))/($AB2200*(1-'Portfolio Stats_RMS'!$C$6))),0)</f>
        <v>0</v>
      </c>
      <c r="AO2200" s="69">
        <f>IFERROR(((AJ2200+(AJ2200*'Portfolio Stats_RMS'!$C$7))/(AB2200*(1-'Portfolio Stats_RMS'!$C$6))),0)</f>
        <v>0</v>
      </c>
      <c r="AP2200" s="152"/>
    </row>
    <row r="2201" spans="2:42" x14ac:dyDescent="0.25">
      <c r="B2201" s="29"/>
      <c r="C2201" s="87"/>
      <c r="D2201" s="29"/>
      <c r="E2201" s="29"/>
      <c r="F2201" s="29"/>
      <c r="G2201" s="25"/>
      <c r="H2201" s="25"/>
      <c r="I2201" s="25"/>
      <c r="J2201" s="100"/>
      <c r="K2201" s="100"/>
      <c r="L2201" s="29"/>
      <c r="M2201" s="29"/>
      <c r="N2201" s="29"/>
      <c r="O2201" s="29"/>
      <c r="P2201" s="149"/>
      <c r="Q2201" s="150"/>
      <c r="R2201" s="152"/>
      <c r="S2201" s="153"/>
      <c r="T2201" s="153"/>
      <c r="U2201" s="154"/>
      <c r="V2201" s="99"/>
      <c r="W2201" s="99"/>
      <c r="X2201" s="25"/>
      <c r="Y2201" s="25"/>
      <c r="Z2201" s="99"/>
      <c r="AA2201" s="25"/>
      <c r="AB2201" s="25"/>
      <c r="AC2201" s="99"/>
      <c r="AD2201" s="116">
        <f ca="1">SUMIF(AAL!$A$3:$A$65061,'Risk Lv. Inforce'!$B$7:$B$12091,AAL!$B$3:$B$65007)</f>
        <v>0</v>
      </c>
      <c r="AE2201" s="116">
        <f ca="1">SUMIF(AAL!$C$3:$C$65061,'Risk Lv. Inforce'!$B$7:$B$10291,AAL!$D$3:$D$65007)</f>
        <v>0</v>
      </c>
      <c r="AF2201" s="116">
        <f ca="1">SUMIF(AAL!$E$3:$E$65061,'Risk Lv. Inforce'!$B$7:$B$1291,AAL!$F$3:$F$65007)</f>
        <v>0</v>
      </c>
      <c r="AG2201" s="116">
        <f ca="1">SUMIF(AAL!$G$3:$G$65061,'Risk Lv. Inforce'!$B$7:$B$1291,AAL!$H$3:$H$65007)</f>
        <v>0</v>
      </c>
      <c r="AH2201" s="116">
        <f ca="1">SUMIF(AAL!$I$3:$I$65061,'Risk Lv. Inforce'!$B$7:$B$1291,AAL!$J$3:$J$65007)</f>
        <v>0</v>
      </c>
      <c r="AI2201" s="116">
        <f ca="1">SUMIF(AAL!$K$3:$K$65061,'Risk Lv. Inforce'!$B$7:$B$1291,AAL!$L$3:$L$65007)</f>
        <v>0</v>
      </c>
      <c r="AJ2201" s="116">
        <f>VLOOKUP(B2201,AAL!$Q$4:$S$1048576,3,0)</f>
        <v>0</v>
      </c>
      <c r="AK2201" s="116">
        <f>VLOOKUP(B2201,AAL!$U$4:$W$1048576,3,0)</f>
        <v>0</v>
      </c>
      <c r="AL2201" s="69">
        <f ca="1">IFERROR(((AD2201+(AD2201*'Portfolio Stats_RMS'!$C$7))/($AB2201*(1-'Portfolio Stats_RMS'!$C$6))),0)</f>
        <v>0</v>
      </c>
      <c r="AM2201" s="69">
        <f ca="1">IFERROR(((AF2201+(AF2201*'Portfolio Stats_RMS'!$C$7))/($AB2201*(1-'Portfolio Stats_RMS'!$C$6))),0)</f>
        <v>0</v>
      </c>
      <c r="AN2201" s="69">
        <f ca="1">IFERROR(((AH2201+(AH2201*'Portfolio Stats_RMS'!$C$7))/($AB2201*(1-'Portfolio Stats_RMS'!$C$6))),0)</f>
        <v>0</v>
      </c>
      <c r="AO2201" s="69">
        <f>IFERROR(((AJ2201+(AJ2201*'Portfolio Stats_RMS'!$C$7))/(AB2201*(1-'Portfolio Stats_RMS'!$C$6))),0)</f>
        <v>0</v>
      </c>
      <c r="AP2201" s="152"/>
    </row>
    <row r="2202" spans="2:42" x14ac:dyDescent="0.25">
      <c r="B2202" s="29"/>
      <c r="C2202" s="87"/>
      <c r="D2202" s="29"/>
      <c r="E2202" s="29"/>
      <c r="F2202" s="29"/>
      <c r="G2202" s="25"/>
      <c r="H2202" s="25"/>
      <c r="I2202" s="25"/>
      <c r="J2202" s="100"/>
      <c r="K2202" s="100"/>
      <c r="L2202" s="29"/>
      <c r="M2202" s="29"/>
      <c r="N2202" s="29"/>
      <c r="O2202" s="29"/>
      <c r="P2202" s="149"/>
      <c r="Q2202" s="150"/>
      <c r="R2202" s="152"/>
      <c r="S2202" s="153"/>
      <c r="T2202" s="153"/>
      <c r="U2202" s="154"/>
      <c r="V2202" s="99"/>
      <c r="W2202" s="99"/>
      <c r="X2202" s="25"/>
      <c r="Y2202" s="25"/>
      <c r="Z2202" s="99"/>
      <c r="AA2202" s="25"/>
      <c r="AB2202" s="25"/>
      <c r="AC2202" s="99"/>
      <c r="AD2202" s="116">
        <f ca="1">SUMIF(AAL!$A$3:$A$65061,'Risk Lv. Inforce'!$B$7:$B$12091,AAL!$B$3:$B$65007)</f>
        <v>0</v>
      </c>
      <c r="AE2202" s="116">
        <f ca="1">SUMIF(AAL!$C$3:$C$65061,'Risk Lv. Inforce'!$B$7:$B$10291,AAL!$D$3:$D$65007)</f>
        <v>0</v>
      </c>
      <c r="AF2202" s="116">
        <f ca="1">SUMIF(AAL!$E$3:$E$65061,'Risk Lv. Inforce'!$B$7:$B$1291,AAL!$F$3:$F$65007)</f>
        <v>0</v>
      </c>
      <c r="AG2202" s="116">
        <f ca="1">SUMIF(AAL!$G$3:$G$65061,'Risk Lv. Inforce'!$B$7:$B$1291,AAL!$H$3:$H$65007)</f>
        <v>0</v>
      </c>
      <c r="AH2202" s="116">
        <f ca="1">SUMIF(AAL!$I$3:$I$65061,'Risk Lv. Inforce'!$B$7:$B$1291,AAL!$J$3:$J$65007)</f>
        <v>0</v>
      </c>
      <c r="AI2202" s="116">
        <f ca="1">SUMIF(AAL!$K$3:$K$65061,'Risk Lv. Inforce'!$B$7:$B$1291,AAL!$L$3:$L$65007)</f>
        <v>0</v>
      </c>
      <c r="AJ2202" s="116">
        <f>VLOOKUP(B2202,AAL!$Q$4:$S$1048576,3,0)</f>
        <v>0</v>
      </c>
      <c r="AK2202" s="116">
        <f>VLOOKUP(B2202,AAL!$U$4:$W$1048576,3,0)</f>
        <v>0</v>
      </c>
      <c r="AL2202" s="69">
        <f ca="1">IFERROR(((AD2202+(AD2202*'Portfolio Stats_RMS'!$C$7))/($AB2202*(1-'Portfolio Stats_RMS'!$C$6))),0)</f>
        <v>0</v>
      </c>
      <c r="AM2202" s="69">
        <f ca="1">IFERROR(((AF2202+(AF2202*'Portfolio Stats_RMS'!$C$7))/($AB2202*(1-'Portfolio Stats_RMS'!$C$6))),0)</f>
        <v>0</v>
      </c>
      <c r="AN2202" s="69">
        <f ca="1">IFERROR(((AH2202+(AH2202*'Portfolio Stats_RMS'!$C$7))/($AB2202*(1-'Portfolio Stats_RMS'!$C$6))),0)</f>
        <v>0</v>
      </c>
      <c r="AO2202" s="69">
        <f>IFERROR(((AJ2202+(AJ2202*'Portfolio Stats_RMS'!$C$7))/(AB2202*(1-'Portfolio Stats_RMS'!$C$6))),0)</f>
        <v>0</v>
      </c>
      <c r="AP2202" s="152"/>
    </row>
    <row r="2203" spans="2:42" x14ac:dyDescent="0.25">
      <c r="B2203" s="29"/>
      <c r="C2203" s="87"/>
      <c r="D2203" s="29"/>
      <c r="E2203" s="29"/>
      <c r="F2203" s="29"/>
      <c r="G2203" s="25"/>
      <c r="H2203" s="25"/>
      <c r="I2203" s="25"/>
      <c r="J2203" s="100"/>
      <c r="K2203" s="100"/>
      <c r="L2203" s="29"/>
      <c r="M2203" s="29"/>
      <c r="N2203" s="29"/>
      <c r="O2203" s="29"/>
      <c r="P2203" s="149"/>
      <c r="Q2203" s="150"/>
      <c r="R2203" s="152"/>
      <c r="S2203" s="153"/>
      <c r="T2203" s="153"/>
      <c r="U2203" s="154"/>
      <c r="V2203" s="99"/>
      <c r="W2203" s="99"/>
      <c r="X2203" s="25"/>
      <c r="Y2203" s="25"/>
      <c r="Z2203" s="99"/>
      <c r="AA2203" s="25"/>
      <c r="AB2203" s="25"/>
      <c r="AC2203" s="99"/>
      <c r="AD2203" s="116">
        <f ca="1">SUMIF(AAL!$A$3:$A$65061,'Risk Lv. Inforce'!$B$7:$B$12091,AAL!$B$3:$B$65007)</f>
        <v>0</v>
      </c>
      <c r="AE2203" s="116">
        <f ca="1">SUMIF(AAL!$C$3:$C$65061,'Risk Lv. Inforce'!$B$7:$B$10291,AAL!$D$3:$D$65007)</f>
        <v>0</v>
      </c>
      <c r="AF2203" s="116">
        <f ca="1">SUMIF(AAL!$E$3:$E$65061,'Risk Lv. Inforce'!$B$7:$B$1291,AAL!$F$3:$F$65007)</f>
        <v>0</v>
      </c>
      <c r="AG2203" s="116">
        <f ca="1">SUMIF(AAL!$G$3:$G$65061,'Risk Lv. Inforce'!$B$7:$B$1291,AAL!$H$3:$H$65007)</f>
        <v>0</v>
      </c>
      <c r="AH2203" s="116">
        <f ca="1">SUMIF(AAL!$I$3:$I$65061,'Risk Lv. Inforce'!$B$7:$B$1291,AAL!$J$3:$J$65007)</f>
        <v>0</v>
      </c>
      <c r="AI2203" s="116">
        <f ca="1">SUMIF(AAL!$K$3:$K$65061,'Risk Lv. Inforce'!$B$7:$B$1291,AAL!$L$3:$L$65007)</f>
        <v>0</v>
      </c>
      <c r="AJ2203" s="116">
        <f>VLOOKUP(B2203,AAL!$Q$4:$S$1048576,3,0)</f>
        <v>0</v>
      </c>
      <c r="AK2203" s="116">
        <f>VLOOKUP(B2203,AAL!$U$4:$W$1048576,3,0)</f>
        <v>0</v>
      </c>
      <c r="AL2203" s="69">
        <f ca="1">IFERROR(((AD2203+(AD2203*'Portfolio Stats_RMS'!$C$7))/($AB2203*(1-'Portfolio Stats_RMS'!$C$6))),0)</f>
        <v>0</v>
      </c>
      <c r="AM2203" s="69">
        <f ca="1">IFERROR(((AF2203+(AF2203*'Portfolio Stats_RMS'!$C$7))/($AB2203*(1-'Portfolio Stats_RMS'!$C$6))),0)</f>
        <v>0</v>
      </c>
      <c r="AN2203" s="69">
        <f ca="1">IFERROR(((AH2203+(AH2203*'Portfolio Stats_RMS'!$C$7))/($AB2203*(1-'Portfolio Stats_RMS'!$C$6))),0)</f>
        <v>0</v>
      </c>
      <c r="AO2203" s="69">
        <f>IFERROR(((AJ2203+(AJ2203*'Portfolio Stats_RMS'!$C$7))/(AB2203*(1-'Portfolio Stats_RMS'!$C$6))),0)</f>
        <v>0</v>
      </c>
      <c r="AP2203" s="152"/>
    </row>
    <row r="2204" spans="2:42" x14ac:dyDescent="0.25">
      <c r="B2204" s="29"/>
      <c r="C2204" s="87"/>
      <c r="D2204" s="29"/>
      <c r="E2204" s="29"/>
      <c r="F2204" s="29"/>
      <c r="G2204" s="25"/>
      <c r="H2204" s="25"/>
      <c r="I2204" s="25"/>
      <c r="J2204" s="100"/>
      <c r="K2204" s="100"/>
      <c r="L2204" s="149"/>
      <c r="M2204" s="29"/>
      <c r="N2204" s="29"/>
      <c r="O2204" s="29"/>
      <c r="P2204" s="149"/>
      <c r="Q2204" s="150"/>
      <c r="R2204" s="152"/>
      <c r="S2204" s="153"/>
      <c r="T2204" s="153"/>
      <c r="U2204" s="154"/>
      <c r="V2204" s="99"/>
      <c r="W2204" s="99"/>
      <c r="X2204" s="25"/>
      <c r="Y2204" s="25"/>
      <c r="Z2204" s="99"/>
      <c r="AA2204" s="25"/>
      <c r="AB2204" s="25"/>
      <c r="AC2204" s="99"/>
      <c r="AD2204" s="116">
        <f ca="1">SUMIF(AAL!$A$3:$A$65061,'Risk Lv. Inforce'!$B$7:$B$12091,AAL!$B$3:$B$65007)</f>
        <v>0</v>
      </c>
      <c r="AE2204" s="116">
        <f ca="1">SUMIF(AAL!$C$3:$C$65061,'Risk Lv. Inforce'!$B$7:$B$10291,AAL!$D$3:$D$65007)</f>
        <v>0</v>
      </c>
      <c r="AF2204" s="116">
        <f ca="1">SUMIF(AAL!$E$3:$E$65061,'Risk Lv. Inforce'!$B$7:$B$1291,AAL!$F$3:$F$65007)</f>
        <v>0</v>
      </c>
      <c r="AG2204" s="116">
        <f ca="1">SUMIF(AAL!$G$3:$G$65061,'Risk Lv. Inforce'!$B$7:$B$1291,AAL!$H$3:$H$65007)</f>
        <v>0</v>
      </c>
      <c r="AH2204" s="116">
        <f ca="1">SUMIF(AAL!$I$3:$I$65061,'Risk Lv. Inforce'!$B$7:$B$1291,AAL!$J$3:$J$65007)</f>
        <v>0</v>
      </c>
      <c r="AI2204" s="116">
        <f ca="1">SUMIF(AAL!$K$3:$K$65061,'Risk Lv. Inforce'!$B$7:$B$1291,AAL!$L$3:$L$65007)</f>
        <v>0</v>
      </c>
      <c r="AJ2204" s="116">
        <f>VLOOKUP(B2204,AAL!$Q$4:$S$1048576,3,0)</f>
        <v>0</v>
      </c>
      <c r="AK2204" s="116">
        <f>VLOOKUP(B2204,AAL!$U$4:$W$1048576,3,0)</f>
        <v>0</v>
      </c>
      <c r="AL2204" s="69">
        <f ca="1">IFERROR(((AD2204+(AD2204*'Portfolio Stats_RMS'!$C$7))/($AB2204*(1-'Portfolio Stats_RMS'!$C$6))),0)</f>
        <v>0</v>
      </c>
      <c r="AM2204" s="69">
        <f ca="1">IFERROR(((AF2204+(AF2204*'Portfolio Stats_RMS'!$C$7))/($AB2204*(1-'Portfolio Stats_RMS'!$C$6))),0)</f>
        <v>0</v>
      </c>
      <c r="AN2204" s="69">
        <f ca="1">IFERROR(((AH2204+(AH2204*'Portfolio Stats_RMS'!$C$7))/($AB2204*(1-'Portfolio Stats_RMS'!$C$6))),0)</f>
        <v>0</v>
      </c>
      <c r="AO2204" s="69">
        <f>IFERROR(((AJ2204+(AJ2204*'Portfolio Stats_RMS'!$C$7))/(AB2204*(1-'Portfolio Stats_RMS'!$C$6))),0)</f>
        <v>0</v>
      </c>
      <c r="AP2204" s="152"/>
    </row>
    <row r="2205" spans="2:42" x14ac:dyDescent="0.25">
      <c r="B2205" s="29"/>
      <c r="C2205" s="87"/>
      <c r="D2205" s="29"/>
      <c r="E2205" s="29"/>
      <c r="F2205" s="29"/>
      <c r="G2205" s="25"/>
      <c r="H2205" s="25"/>
      <c r="I2205" s="25"/>
      <c r="J2205" s="100"/>
      <c r="K2205" s="100"/>
      <c r="L2205" s="149"/>
      <c r="M2205" s="29"/>
      <c r="N2205" s="29"/>
      <c r="O2205" s="29"/>
      <c r="P2205" s="149"/>
      <c r="Q2205" s="150"/>
      <c r="R2205" s="152"/>
      <c r="S2205" s="153"/>
      <c r="T2205" s="153"/>
      <c r="U2205" s="154"/>
      <c r="V2205" s="99"/>
      <c r="W2205" s="99"/>
      <c r="X2205" s="25"/>
      <c r="Y2205" s="25"/>
      <c r="Z2205" s="99"/>
      <c r="AA2205" s="25"/>
      <c r="AB2205" s="25"/>
      <c r="AC2205" s="99"/>
      <c r="AD2205" s="116">
        <f ca="1">SUMIF(AAL!$A$3:$A$65061,'Risk Lv. Inforce'!$B$7:$B$12091,AAL!$B$3:$B$65007)</f>
        <v>0</v>
      </c>
      <c r="AE2205" s="116">
        <f ca="1">SUMIF(AAL!$C$3:$C$65061,'Risk Lv. Inforce'!$B$7:$B$10291,AAL!$D$3:$D$65007)</f>
        <v>0</v>
      </c>
      <c r="AF2205" s="116">
        <f ca="1">SUMIF(AAL!$E$3:$E$65061,'Risk Lv. Inforce'!$B$7:$B$1291,AAL!$F$3:$F$65007)</f>
        <v>0</v>
      </c>
      <c r="AG2205" s="116">
        <f ca="1">SUMIF(AAL!$G$3:$G$65061,'Risk Lv. Inforce'!$B$7:$B$1291,AAL!$H$3:$H$65007)</f>
        <v>0</v>
      </c>
      <c r="AH2205" s="116">
        <f ca="1">SUMIF(AAL!$I$3:$I$65061,'Risk Lv. Inforce'!$B$7:$B$1291,AAL!$J$3:$J$65007)</f>
        <v>0</v>
      </c>
      <c r="AI2205" s="116">
        <f ca="1">SUMIF(AAL!$K$3:$K$65061,'Risk Lv. Inforce'!$B$7:$B$1291,AAL!$L$3:$L$65007)</f>
        <v>0</v>
      </c>
      <c r="AJ2205" s="116">
        <f>VLOOKUP(B2205,AAL!$Q$4:$S$1048576,3,0)</f>
        <v>0</v>
      </c>
      <c r="AK2205" s="116">
        <f>VLOOKUP(B2205,AAL!$U$4:$W$1048576,3,0)</f>
        <v>0</v>
      </c>
      <c r="AL2205" s="69">
        <f ca="1">IFERROR(((AD2205+(AD2205*'Portfolio Stats_RMS'!$C$7))/($AB2205*(1-'Portfolio Stats_RMS'!$C$6))),0)</f>
        <v>0</v>
      </c>
      <c r="AM2205" s="69">
        <f ca="1">IFERROR(((AF2205+(AF2205*'Portfolio Stats_RMS'!$C$7))/($AB2205*(1-'Portfolio Stats_RMS'!$C$6))),0)</f>
        <v>0</v>
      </c>
      <c r="AN2205" s="69">
        <f ca="1">IFERROR(((AH2205+(AH2205*'Portfolio Stats_RMS'!$C$7))/($AB2205*(1-'Portfolio Stats_RMS'!$C$6))),0)</f>
        <v>0</v>
      </c>
      <c r="AO2205" s="69">
        <f>IFERROR(((AJ2205+(AJ2205*'Portfolio Stats_RMS'!$C$7))/(AB2205*(1-'Portfolio Stats_RMS'!$C$6))),0)</f>
        <v>0</v>
      </c>
      <c r="AP2205" s="152"/>
    </row>
    <row r="2206" spans="2:42" x14ac:dyDescent="0.25">
      <c r="B2206" s="29"/>
      <c r="C2206" s="87"/>
      <c r="D2206" s="29"/>
      <c r="E2206" s="29"/>
      <c r="F2206" s="29"/>
      <c r="G2206" s="25"/>
      <c r="H2206" s="25"/>
      <c r="I2206" s="25"/>
      <c r="J2206" s="100"/>
      <c r="K2206" s="100"/>
      <c r="L2206" s="149"/>
      <c r="M2206" s="29"/>
      <c r="N2206" s="29"/>
      <c r="O2206" s="29"/>
      <c r="P2206" s="149"/>
      <c r="Q2206" s="150"/>
      <c r="R2206" s="152"/>
      <c r="S2206" s="153"/>
      <c r="T2206" s="153"/>
      <c r="U2206" s="154"/>
      <c r="V2206" s="99"/>
      <c r="W2206" s="99"/>
      <c r="X2206" s="25"/>
      <c r="Y2206" s="25"/>
      <c r="Z2206" s="99"/>
      <c r="AA2206" s="25"/>
      <c r="AB2206" s="25"/>
      <c r="AC2206" s="99"/>
      <c r="AD2206" s="116">
        <f ca="1">SUMIF(AAL!$A$3:$A$65061,'Risk Lv. Inforce'!$B$7:$B$12091,AAL!$B$3:$B$65007)</f>
        <v>0</v>
      </c>
      <c r="AE2206" s="116">
        <f ca="1">SUMIF(AAL!$C$3:$C$65061,'Risk Lv. Inforce'!$B$7:$B$10291,AAL!$D$3:$D$65007)</f>
        <v>0</v>
      </c>
      <c r="AF2206" s="116">
        <f ca="1">SUMIF(AAL!$E$3:$E$65061,'Risk Lv. Inforce'!$B$7:$B$1291,AAL!$F$3:$F$65007)</f>
        <v>0</v>
      </c>
      <c r="AG2206" s="116">
        <f ca="1">SUMIF(AAL!$G$3:$G$65061,'Risk Lv. Inforce'!$B$7:$B$1291,AAL!$H$3:$H$65007)</f>
        <v>0</v>
      </c>
      <c r="AH2206" s="116">
        <f ca="1">SUMIF(AAL!$I$3:$I$65061,'Risk Lv. Inforce'!$B$7:$B$1291,AAL!$J$3:$J$65007)</f>
        <v>0</v>
      </c>
      <c r="AI2206" s="116">
        <f ca="1">SUMIF(AAL!$K$3:$K$65061,'Risk Lv. Inforce'!$B$7:$B$1291,AAL!$L$3:$L$65007)</f>
        <v>0</v>
      </c>
      <c r="AJ2206" s="116">
        <f>VLOOKUP(B2206,AAL!$Q$4:$S$1048576,3,0)</f>
        <v>0</v>
      </c>
      <c r="AK2206" s="116">
        <f>VLOOKUP(B2206,AAL!$U$4:$W$1048576,3,0)</f>
        <v>0</v>
      </c>
      <c r="AL2206" s="69">
        <f ca="1">IFERROR(((AD2206+(AD2206*'Portfolio Stats_RMS'!$C$7))/($AB2206*(1-'Portfolio Stats_RMS'!$C$6))),0)</f>
        <v>0</v>
      </c>
      <c r="AM2206" s="69">
        <f ca="1">IFERROR(((AF2206+(AF2206*'Portfolio Stats_RMS'!$C$7))/($AB2206*(1-'Portfolio Stats_RMS'!$C$6))),0)</f>
        <v>0</v>
      </c>
      <c r="AN2206" s="69">
        <f ca="1">IFERROR(((AH2206+(AH2206*'Portfolio Stats_RMS'!$C$7))/($AB2206*(1-'Portfolio Stats_RMS'!$C$6))),0)</f>
        <v>0</v>
      </c>
      <c r="AO2206" s="69">
        <f>IFERROR(((AJ2206+(AJ2206*'Portfolio Stats_RMS'!$C$7))/(AB2206*(1-'Portfolio Stats_RMS'!$C$6))),0)</f>
        <v>0</v>
      </c>
      <c r="AP2206" s="152"/>
    </row>
    <row r="2207" spans="2:42" x14ac:dyDescent="0.25">
      <c r="B2207" s="29"/>
      <c r="C2207" s="87"/>
      <c r="D2207" s="29"/>
      <c r="E2207" s="29"/>
      <c r="F2207" s="29"/>
      <c r="G2207" s="25"/>
      <c r="H2207" s="25"/>
      <c r="I2207" s="25"/>
      <c r="J2207" s="100"/>
      <c r="K2207" s="100"/>
      <c r="L2207" s="149"/>
      <c r="M2207" s="29"/>
      <c r="N2207" s="29"/>
      <c r="O2207" s="29"/>
      <c r="P2207" s="149"/>
      <c r="Q2207" s="150"/>
      <c r="R2207" s="152"/>
      <c r="S2207" s="153"/>
      <c r="T2207" s="153"/>
      <c r="U2207" s="154"/>
      <c r="V2207" s="99"/>
      <c r="W2207" s="99"/>
      <c r="X2207" s="25"/>
      <c r="Y2207" s="25"/>
      <c r="Z2207" s="99"/>
      <c r="AA2207" s="25"/>
      <c r="AB2207" s="25"/>
      <c r="AC2207" s="99"/>
      <c r="AD2207" s="116">
        <f ca="1">SUMIF(AAL!$A$3:$A$65061,'Risk Lv. Inforce'!$B$7:$B$12091,AAL!$B$3:$B$65007)</f>
        <v>0</v>
      </c>
      <c r="AE2207" s="116">
        <f ca="1">SUMIF(AAL!$C$3:$C$65061,'Risk Lv. Inforce'!$B$7:$B$10291,AAL!$D$3:$D$65007)</f>
        <v>0</v>
      </c>
      <c r="AF2207" s="116">
        <f ca="1">SUMIF(AAL!$E$3:$E$65061,'Risk Lv. Inforce'!$B$7:$B$1291,AAL!$F$3:$F$65007)</f>
        <v>0</v>
      </c>
      <c r="AG2207" s="116">
        <f ca="1">SUMIF(AAL!$G$3:$G$65061,'Risk Lv. Inforce'!$B$7:$B$1291,AAL!$H$3:$H$65007)</f>
        <v>0</v>
      </c>
      <c r="AH2207" s="116">
        <f ca="1">SUMIF(AAL!$I$3:$I$65061,'Risk Lv. Inforce'!$B$7:$B$1291,AAL!$J$3:$J$65007)</f>
        <v>0</v>
      </c>
      <c r="AI2207" s="116">
        <f ca="1">SUMIF(AAL!$K$3:$K$65061,'Risk Lv. Inforce'!$B$7:$B$1291,AAL!$L$3:$L$65007)</f>
        <v>0</v>
      </c>
      <c r="AJ2207" s="116">
        <f>VLOOKUP(B2207,AAL!$Q$4:$S$1048576,3,0)</f>
        <v>0</v>
      </c>
      <c r="AK2207" s="116">
        <f>VLOOKUP(B2207,AAL!$U$4:$W$1048576,3,0)</f>
        <v>0</v>
      </c>
      <c r="AL2207" s="69">
        <f ca="1">IFERROR(((AD2207+(AD2207*'Portfolio Stats_RMS'!$C$7))/($AB2207*(1-'Portfolio Stats_RMS'!$C$6))),0)</f>
        <v>0</v>
      </c>
      <c r="AM2207" s="69">
        <f ca="1">IFERROR(((AF2207+(AF2207*'Portfolio Stats_RMS'!$C$7))/($AB2207*(1-'Portfolio Stats_RMS'!$C$6))),0)</f>
        <v>0</v>
      </c>
      <c r="AN2207" s="69">
        <f ca="1">IFERROR(((AH2207+(AH2207*'Portfolio Stats_RMS'!$C$7))/($AB2207*(1-'Portfolio Stats_RMS'!$C$6))),0)</f>
        <v>0</v>
      </c>
      <c r="AO2207" s="69">
        <f>IFERROR(((AJ2207+(AJ2207*'Portfolio Stats_RMS'!$C$7))/(AB2207*(1-'Portfolio Stats_RMS'!$C$6))),0)</f>
        <v>0</v>
      </c>
      <c r="AP2207" s="152"/>
    </row>
    <row r="2208" spans="2:42" x14ac:dyDescent="0.25">
      <c r="B2208" s="29"/>
      <c r="C2208" s="87"/>
      <c r="D2208" s="29"/>
      <c r="E2208" s="29"/>
      <c r="F2208" s="29"/>
      <c r="G2208" s="25"/>
      <c r="H2208" s="25"/>
      <c r="I2208" s="25"/>
      <c r="J2208" s="100"/>
      <c r="K2208" s="100"/>
      <c r="L2208" s="29"/>
      <c r="M2208" s="29"/>
      <c r="N2208" s="29"/>
      <c r="O2208" s="29"/>
      <c r="P2208" s="149"/>
      <c r="Q2208" s="150"/>
      <c r="R2208" s="152"/>
      <c r="S2208" s="153"/>
      <c r="T2208" s="153"/>
      <c r="U2208" s="154"/>
      <c r="V2208" s="99"/>
      <c r="W2208" s="99"/>
      <c r="X2208" s="25"/>
      <c r="Y2208" s="25"/>
      <c r="Z2208" s="99"/>
      <c r="AA2208" s="25"/>
      <c r="AB2208" s="25"/>
      <c r="AC2208" s="99"/>
      <c r="AD2208" s="116">
        <f ca="1">SUMIF(AAL!$A$3:$A$65061,'Risk Lv. Inforce'!$B$7:$B$12091,AAL!$B$3:$B$65007)</f>
        <v>0</v>
      </c>
      <c r="AE2208" s="116">
        <f ca="1">SUMIF(AAL!$C$3:$C$65061,'Risk Lv. Inforce'!$B$7:$B$10291,AAL!$D$3:$D$65007)</f>
        <v>0</v>
      </c>
      <c r="AF2208" s="116">
        <f ca="1">SUMIF(AAL!$E$3:$E$65061,'Risk Lv. Inforce'!$B$7:$B$1291,AAL!$F$3:$F$65007)</f>
        <v>0</v>
      </c>
      <c r="AG2208" s="116">
        <f ca="1">SUMIF(AAL!$G$3:$G$65061,'Risk Lv. Inforce'!$B$7:$B$1291,AAL!$H$3:$H$65007)</f>
        <v>0</v>
      </c>
      <c r="AH2208" s="116">
        <f ca="1">SUMIF(AAL!$I$3:$I$65061,'Risk Lv. Inforce'!$B$7:$B$1291,AAL!$J$3:$J$65007)</f>
        <v>0</v>
      </c>
      <c r="AI2208" s="116">
        <f ca="1">SUMIF(AAL!$K$3:$K$65061,'Risk Lv. Inforce'!$B$7:$B$1291,AAL!$L$3:$L$65007)</f>
        <v>0</v>
      </c>
      <c r="AJ2208" s="116">
        <f>VLOOKUP(B2208,AAL!$Q$4:$S$1048576,3,0)</f>
        <v>0</v>
      </c>
      <c r="AK2208" s="116">
        <f>VLOOKUP(B2208,AAL!$U$4:$W$1048576,3,0)</f>
        <v>0</v>
      </c>
      <c r="AL2208" s="69">
        <f ca="1">IFERROR(((AD2208+(AD2208*'Portfolio Stats_RMS'!$C$7))/($AB2208*(1-'Portfolio Stats_RMS'!$C$6))),0)</f>
        <v>0</v>
      </c>
      <c r="AM2208" s="69">
        <f ca="1">IFERROR(((AF2208+(AF2208*'Portfolio Stats_RMS'!$C$7))/($AB2208*(1-'Portfolio Stats_RMS'!$C$6))),0)</f>
        <v>0</v>
      </c>
      <c r="AN2208" s="69">
        <f ca="1">IFERROR(((AH2208+(AH2208*'Portfolio Stats_RMS'!$C$7))/($AB2208*(1-'Portfolio Stats_RMS'!$C$6))),0)</f>
        <v>0</v>
      </c>
      <c r="AO2208" s="69">
        <f>IFERROR(((AJ2208+(AJ2208*'Portfolio Stats_RMS'!$C$7))/(AB2208*(1-'Portfolio Stats_RMS'!$C$6))),0)</f>
        <v>0</v>
      </c>
      <c r="AP2208" s="152"/>
    </row>
    <row r="2209" spans="2:42" x14ac:dyDescent="0.25">
      <c r="B2209" s="29"/>
      <c r="C2209" s="87"/>
      <c r="D2209" s="29"/>
      <c r="E2209" s="29"/>
      <c r="F2209" s="29"/>
      <c r="G2209" s="25"/>
      <c r="H2209" s="25"/>
      <c r="I2209" s="25"/>
      <c r="J2209" s="100"/>
      <c r="K2209" s="100"/>
      <c r="L2209" s="149"/>
      <c r="M2209" s="29"/>
      <c r="N2209" s="29"/>
      <c r="O2209" s="29"/>
      <c r="P2209" s="149"/>
      <c r="Q2209" s="150"/>
      <c r="R2209" s="152"/>
      <c r="S2209" s="153"/>
      <c r="T2209" s="153"/>
      <c r="U2209" s="154"/>
      <c r="V2209" s="99"/>
      <c r="W2209" s="99"/>
      <c r="X2209" s="25"/>
      <c r="Y2209" s="25"/>
      <c r="Z2209" s="99"/>
      <c r="AA2209" s="25"/>
      <c r="AB2209" s="25"/>
      <c r="AC2209" s="99"/>
      <c r="AD2209" s="116">
        <f ca="1">SUMIF(AAL!$A$3:$A$65061,'Risk Lv. Inforce'!$B$7:$B$12091,AAL!$B$3:$B$65007)</f>
        <v>0</v>
      </c>
      <c r="AE2209" s="116">
        <f ca="1">SUMIF(AAL!$C$3:$C$65061,'Risk Lv. Inforce'!$B$7:$B$10291,AAL!$D$3:$D$65007)</f>
        <v>0</v>
      </c>
      <c r="AF2209" s="116">
        <f ca="1">SUMIF(AAL!$E$3:$E$65061,'Risk Lv. Inforce'!$B$7:$B$1291,AAL!$F$3:$F$65007)</f>
        <v>0</v>
      </c>
      <c r="AG2209" s="116">
        <f ca="1">SUMIF(AAL!$G$3:$G$65061,'Risk Lv. Inforce'!$B$7:$B$1291,AAL!$H$3:$H$65007)</f>
        <v>0</v>
      </c>
      <c r="AH2209" s="116">
        <f ca="1">SUMIF(AAL!$I$3:$I$65061,'Risk Lv. Inforce'!$B$7:$B$1291,AAL!$J$3:$J$65007)</f>
        <v>0</v>
      </c>
      <c r="AI2209" s="116">
        <f ca="1">SUMIF(AAL!$K$3:$K$65061,'Risk Lv. Inforce'!$B$7:$B$1291,AAL!$L$3:$L$65007)</f>
        <v>0</v>
      </c>
      <c r="AJ2209" s="116">
        <f>VLOOKUP(B2209,AAL!$Q$4:$S$1048576,3,0)</f>
        <v>0</v>
      </c>
      <c r="AK2209" s="116">
        <f>VLOOKUP(B2209,AAL!$U$4:$W$1048576,3,0)</f>
        <v>0</v>
      </c>
      <c r="AL2209" s="69">
        <f ca="1">IFERROR(((AD2209+(AD2209*'Portfolio Stats_RMS'!$C$7))/($AB2209*(1-'Portfolio Stats_RMS'!$C$6))),0)</f>
        <v>0</v>
      </c>
      <c r="AM2209" s="69">
        <f ca="1">IFERROR(((AF2209+(AF2209*'Portfolio Stats_RMS'!$C$7))/($AB2209*(1-'Portfolio Stats_RMS'!$C$6))),0)</f>
        <v>0</v>
      </c>
      <c r="AN2209" s="69">
        <f ca="1">IFERROR(((AH2209+(AH2209*'Portfolio Stats_RMS'!$C$7))/($AB2209*(1-'Portfolio Stats_RMS'!$C$6))),0)</f>
        <v>0</v>
      </c>
      <c r="AO2209" s="69">
        <f>IFERROR(((AJ2209+(AJ2209*'Portfolio Stats_RMS'!$C$7))/(AB2209*(1-'Portfolio Stats_RMS'!$C$6))),0)</f>
        <v>0</v>
      </c>
      <c r="AP2209" s="152"/>
    </row>
    <row r="2210" spans="2:42" x14ac:dyDescent="0.25">
      <c r="B2210" s="29"/>
      <c r="C2210" s="87"/>
      <c r="D2210" s="29"/>
      <c r="E2210" s="29"/>
      <c r="F2210" s="29"/>
      <c r="G2210" s="25"/>
      <c r="H2210" s="25"/>
      <c r="I2210" s="25"/>
      <c r="J2210" s="100"/>
      <c r="K2210" s="100"/>
      <c r="L2210" s="149"/>
      <c r="M2210" s="29"/>
      <c r="N2210" s="29"/>
      <c r="O2210" s="29"/>
      <c r="P2210" s="149"/>
      <c r="Q2210" s="150"/>
      <c r="R2210" s="152"/>
      <c r="S2210" s="153"/>
      <c r="T2210" s="153"/>
      <c r="U2210" s="154"/>
      <c r="V2210" s="99"/>
      <c r="W2210" s="99"/>
      <c r="X2210" s="25"/>
      <c r="Y2210" s="25"/>
      <c r="Z2210" s="99"/>
      <c r="AA2210" s="25"/>
      <c r="AB2210" s="25"/>
      <c r="AC2210" s="99"/>
      <c r="AD2210" s="116">
        <f ca="1">SUMIF(AAL!$A$3:$A$65061,'Risk Lv. Inforce'!$B$7:$B$12091,AAL!$B$3:$B$65007)</f>
        <v>0</v>
      </c>
      <c r="AE2210" s="116">
        <f ca="1">SUMIF(AAL!$C$3:$C$65061,'Risk Lv. Inforce'!$B$7:$B$10291,AAL!$D$3:$D$65007)</f>
        <v>0</v>
      </c>
      <c r="AF2210" s="116">
        <f ca="1">SUMIF(AAL!$E$3:$E$65061,'Risk Lv. Inforce'!$B$7:$B$1291,AAL!$F$3:$F$65007)</f>
        <v>0</v>
      </c>
      <c r="AG2210" s="116">
        <f ca="1">SUMIF(AAL!$G$3:$G$65061,'Risk Lv. Inforce'!$B$7:$B$1291,AAL!$H$3:$H$65007)</f>
        <v>0</v>
      </c>
      <c r="AH2210" s="116">
        <f ca="1">SUMIF(AAL!$I$3:$I$65061,'Risk Lv. Inforce'!$B$7:$B$1291,AAL!$J$3:$J$65007)</f>
        <v>0</v>
      </c>
      <c r="AI2210" s="116">
        <f ca="1">SUMIF(AAL!$K$3:$K$65061,'Risk Lv. Inforce'!$B$7:$B$1291,AAL!$L$3:$L$65007)</f>
        <v>0</v>
      </c>
      <c r="AJ2210" s="116">
        <f>VLOOKUP(B2210,AAL!$Q$4:$S$1048576,3,0)</f>
        <v>0</v>
      </c>
      <c r="AK2210" s="116">
        <f>VLOOKUP(B2210,AAL!$U$4:$W$1048576,3,0)</f>
        <v>0</v>
      </c>
      <c r="AL2210" s="69">
        <f ca="1">IFERROR(((AD2210+(AD2210*'Portfolio Stats_RMS'!$C$7))/($AB2210*(1-'Portfolio Stats_RMS'!$C$6))),0)</f>
        <v>0</v>
      </c>
      <c r="AM2210" s="69">
        <f ca="1">IFERROR(((AF2210+(AF2210*'Portfolio Stats_RMS'!$C$7))/($AB2210*(1-'Portfolio Stats_RMS'!$C$6))),0)</f>
        <v>0</v>
      </c>
      <c r="AN2210" s="69">
        <f ca="1">IFERROR(((AH2210+(AH2210*'Portfolio Stats_RMS'!$C$7))/($AB2210*(1-'Portfolio Stats_RMS'!$C$6))),0)</f>
        <v>0</v>
      </c>
      <c r="AO2210" s="69">
        <f>IFERROR(((AJ2210+(AJ2210*'Portfolio Stats_RMS'!$C$7))/(AB2210*(1-'Portfolio Stats_RMS'!$C$6))),0)</f>
        <v>0</v>
      </c>
      <c r="AP2210" s="152"/>
    </row>
    <row r="2211" spans="2:42" x14ac:dyDescent="0.25">
      <c r="B2211" s="29"/>
      <c r="C2211" s="87"/>
      <c r="D2211" s="29"/>
      <c r="E2211" s="29"/>
      <c r="F2211" s="29"/>
      <c r="G2211" s="25"/>
      <c r="H2211" s="25"/>
      <c r="I2211" s="25"/>
      <c r="J2211" s="100"/>
      <c r="K2211" s="100"/>
      <c r="L2211" s="149"/>
      <c r="M2211" s="29"/>
      <c r="N2211" s="29"/>
      <c r="O2211" s="29"/>
      <c r="P2211" s="149"/>
      <c r="Q2211" s="150"/>
      <c r="R2211" s="152"/>
      <c r="S2211" s="153"/>
      <c r="T2211" s="153"/>
      <c r="U2211" s="154"/>
      <c r="V2211" s="99"/>
      <c r="W2211" s="99"/>
      <c r="X2211" s="25"/>
      <c r="Y2211" s="25"/>
      <c r="Z2211" s="99"/>
      <c r="AA2211" s="25"/>
      <c r="AB2211" s="25"/>
      <c r="AC2211" s="99"/>
      <c r="AD2211" s="116">
        <f ca="1">SUMIF(AAL!$A$3:$A$65061,'Risk Lv. Inforce'!$B$7:$B$12091,AAL!$B$3:$B$65007)</f>
        <v>0</v>
      </c>
      <c r="AE2211" s="116">
        <f ca="1">SUMIF(AAL!$C$3:$C$65061,'Risk Lv. Inforce'!$B$7:$B$10291,AAL!$D$3:$D$65007)</f>
        <v>0</v>
      </c>
      <c r="AF2211" s="116">
        <f ca="1">SUMIF(AAL!$E$3:$E$65061,'Risk Lv. Inforce'!$B$7:$B$1291,AAL!$F$3:$F$65007)</f>
        <v>0</v>
      </c>
      <c r="AG2211" s="116">
        <f ca="1">SUMIF(AAL!$G$3:$G$65061,'Risk Lv. Inforce'!$B$7:$B$1291,AAL!$H$3:$H$65007)</f>
        <v>0</v>
      </c>
      <c r="AH2211" s="116">
        <f ca="1">SUMIF(AAL!$I$3:$I$65061,'Risk Lv. Inforce'!$B$7:$B$1291,AAL!$J$3:$J$65007)</f>
        <v>0</v>
      </c>
      <c r="AI2211" s="116">
        <f ca="1">SUMIF(AAL!$K$3:$K$65061,'Risk Lv. Inforce'!$B$7:$B$1291,AAL!$L$3:$L$65007)</f>
        <v>0</v>
      </c>
      <c r="AJ2211" s="116">
        <f>VLOOKUP(B2211,AAL!$Q$4:$S$1048576,3,0)</f>
        <v>0</v>
      </c>
      <c r="AK2211" s="116">
        <f>VLOOKUP(B2211,AAL!$U$4:$W$1048576,3,0)</f>
        <v>0</v>
      </c>
      <c r="AL2211" s="69">
        <f ca="1">IFERROR(((AD2211+(AD2211*'Portfolio Stats_RMS'!$C$7))/($AB2211*(1-'Portfolio Stats_RMS'!$C$6))),0)</f>
        <v>0</v>
      </c>
      <c r="AM2211" s="69">
        <f ca="1">IFERROR(((AF2211+(AF2211*'Portfolio Stats_RMS'!$C$7))/($AB2211*(1-'Portfolio Stats_RMS'!$C$6))),0)</f>
        <v>0</v>
      </c>
      <c r="AN2211" s="69">
        <f ca="1">IFERROR(((AH2211+(AH2211*'Portfolio Stats_RMS'!$C$7))/($AB2211*(1-'Portfolio Stats_RMS'!$C$6))),0)</f>
        <v>0</v>
      </c>
      <c r="AO2211" s="69">
        <f>IFERROR(((AJ2211+(AJ2211*'Portfolio Stats_RMS'!$C$7))/(AB2211*(1-'Portfolio Stats_RMS'!$C$6))),0)</f>
        <v>0</v>
      </c>
      <c r="AP2211" s="152"/>
    </row>
    <row r="2212" spans="2:42" x14ac:dyDescent="0.25">
      <c r="B2212" s="29"/>
      <c r="C2212" s="87"/>
      <c r="D2212" s="29"/>
      <c r="E2212" s="29"/>
      <c r="F2212" s="29"/>
      <c r="G2212" s="25"/>
      <c r="H2212" s="25"/>
      <c r="I2212" s="25"/>
      <c r="J2212" s="100"/>
      <c r="K2212" s="100"/>
      <c r="L2212" s="149"/>
      <c r="M2212" s="29"/>
      <c r="N2212" s="29"/>
      <c r="O2212" s="29"/>
      <c r="P2212" s="149"/>
      <c r="Q2212" s="150"/>
      <c r="R2212" s="152"/>
      <c r="S2212" s="153"/>
      <c r="T2212" s="153"/>
      <c r="U2212" s="154"/>
      <c r="V2212" s="99"/>
      <c r="W2212" s="99"/>
      <c r="X2212" s="25"/>
      <c r="Y2212" s="25"/>
      <c r="Z2212" s="99"/>
      <c r="AA2212" s="25"/>
      <c r="AB2212" s="25"/>
      <c r="AC2212" s="99"/>
      <c r="AD2212" s="116">
        <f ca="1">SUMIF(AAL!$A$3:$A$65061,'Risk Lv. Inforce'!$B$7:$B$12091,AAL!$B$3:$B$65007)</f>
        <v>0</v>
      </c>
      <c r="AE2212" s="116">
        <f ca="1">SUMIF(AAL!$C$3:$C$65061,'Risk Lv. Inforce'!$B$7:$B$10291,AAL!$D$3:$D$65007)</f>
        <v>0</v>
      </c>
      <c r="AF2212" s="116">
        <f ca="1">SUMIF(AAL!$E$3:$E$65061,'Risk Lv. Inforce'!$B$7:$B$1291,AAL!$F$3:$F$65007)</f>
        <v>0</v>
      </c>
      <c r="AG2212" s="116">
        <f ca="1">SUMIF(AAL!$G$3:$G$65061,'Risk Lv. Inforce'!$B$7:$B$1291,AAL!$H$3:$H$65007)</f>
        <v>0</v>
      </c>
      <c r="AH2212" s="116">
        <f ca="1">SUMIF(AAL!$I$3:$I$65061,'Risk Lv. Inforce'!$B$7:$B$1291,AAL!$J$3:$J$65007)</f>
        <v>0</v>
      </c>
      <c r="AI2212" s="116">
        <f ca="1">SUMIF(AAL!$K$3:$K$65061,'Risk Lv. Inforce'!$B$7:$B$1291,AAL!$L$3:$L$65007)</f>
        <v>0</v>
      </c>
      <c r="AJ2212" s="116">
        <f>VLOOKUP(B2212,AAL!$Q$4:$S$1048576,3,0)</f>
        <v>0</v>
      </c>
      <c r="AK2212" s="116">
        <f>VLOOKUP(B2212,AAL!$U$4:$W$1048576,3,0)</f>
        <v>0</v>
      </c>
      <c r="AL2212" s="69">
        <f ca="1">IFERROR(((AD2212+(AD2212*'Portfolio Stats_RMS'!$C$7))/($AB2212*(1-'Portfolio Stats_RMS'!$C$6))),0)</f>
        <v>0</v>
      </c>
      <c r="AM2212" s="69">
        <f ca="1">IFERROR(((AF2212+(AF2212*'Portfolio Stats_RMS'!$C$7))/($AB2212*(1-'Portfolio Stats_RMS'!$C$6))),0)</f>
        <v>0</v>
      </c>
      <c r="AN2212" s="69">
        <f ca="1">IFERROR(((AH2212+(AH2212*'Portfolio Stats_RMS'!$C$7))/($AB2212*(1-'Portfolio Stats_RMS'!$C$6))),0)</f>
        <v>0</v>
      </c>
      <c r="AO2212" s="69">
        <f>IFERROR(((AJ2212+(AJ2212*'Portfolio Stats_RMS'!$C$7))/(AB2212*(1-'Portfolio Stats_RMS'!$C$6))),0)</f>
        <v>0</v>
      </c>
      <c r="AP2212" s="152"/>
    </row>
    <row r="2213" spans="2:42" x14ac:dyDescent="0.25">
      <c r="B2213" s="29"/>
      <c r="C2213" s="87"/>
      <c r="D2213" s="29"/>
      <c r="E2213" s="29"/>
      <c r="F2213" s="29"/>
      <c r="G2213" s="25"/>
      <c r="H2213" s="25"/>
      <c r="I2213" s="25"/>
      <c r="J2213" s="100"/>
      <c r="K2213" s="100"/>
      <c r="L2213" s="29"/>
      <c r="M2213" s="29"/>
      <c r="N2213" s="29"/>
      <c r="O2213" s="29"/>
      <c r="P2213" s="149"/>
      <c r="Q2213" s="150"/>
      <c r="R2213" s="152"/>
      <c r="S2213" s="153"/>
      <c r="T2213" s="153"/>
      <c r="U2213" s="154"/>
      <c r="V2213" s="99"/>
      <c r="W2213" s="99"/>
      <c r="X2213" s="25"/>
      <c r="Y2213" s="25"/>
      <c r="Z2213" s="99"/>
      <c r="AA2213" s="25"/>
      <c r="AB2213" s="25"/>
      <c r="AC2213" s="99"/>
      <c r="AD2213" s="116">
        <f ca="1">SUMIF(AAL!$A$3:$A$65061,'Risk Lv. Inforce'!$B$7:$B$12091,AAL!$B$3:$B$65007)</f>
        <v>0</v>
      </c>
      <c r="AE2213" s="116">
        <f ca="1">SUMIF(AAL!$C$3:$C$65061,'Risk Lv. Inforce'!$B$7:$B$10291,AAL!$D$3:$D$65007)</f>
        <v>0</v>
      </c>
      <c r="AF2213" s="116">
        <f ca="1">SUMIF(AAL!$E$3:$E$65061,'Risk Lv. Inforce'!$B$7:$B$1291,AAL!$F$3:$F$65007)</f>
        <v>0</v>
      </c>
      <c r="AG2213" s="116">
        <f ca="1">SUMIF(AAL!$G$3:$G$65061,'Risk Lv. Inforce'!$B$7:$B$1291,AAL!$H$3:$H$65007)</f>
        <v>0</v>
      </c>
      <c r="AH2213" s="116">
        <f ca="1">SUMIF(AAL!$I$3:$I$65061,'Risk Lv. Inforce'!$B$7:$B$1291,AAL!$J$3:$J$65007)</f>
        <v>0</v>
      </c>
      <c r="AI2213" s="116">
        <f ca="1">SUMIF(AAL!$K$3:$K$65061,'Risk Lv. Inforce'!$B$7:$B$1291,AAL!$L$3:$L$65007)</f>
        <v>0</v>
      </c>
      <c r="AJ2213" s="116">
        <f>VLOOKUP(B2213,AAL!$Q$4:$S$1048576,3,0)</f>
        <v>0</v>
      </c>
      <c r="AK2213" s="116">
        <f>VLOOKUP(B2213,AAL!$U$4:$W$1048576,3,0)</f>
        <v>0</v>
      </c>
      <c r="AL2213" s="69">
        <f ca="1">IFERROR(((AD2213+(AD2213*'Portfolio Stats_RMS'!$C$7))/($AB2213*(1-'Portfolio Stats_RMS'!$C$6))),0)</f>
        <v>0</v>
      </c>
      <c r="AM2213" s="69">
        <f ca="1">IFERROR(((AF2213+(AF2213*'Portfolio Stats_RMS'!$C$7))/($AB2213*(1-'Portfolio Stats_RMS'!$C$6))),0)</f>
        <v>0</v>
      </c>
      <c r="AN2213" s="69">
        <f ca="1">IFERROR(((AH2213+(AH2213*'Portfolio Stats_RMS'!$C$7))/($AB2213*(1-'Portfolio Stats_RMS'!$C$6))),0)</f>
        <v>0</v>
      </c>
      <c r="AO2213" s="69">
        <f>IFERROR(((AJ2213+(AJ2213*'Portfolio Stats_RMS'!$C$7))/(AB2213*(1-'Portfolio Stats_RMS'!$C$6))),0)</f>
        <v>0</v>
      </c>
      <c r="AP2213" s="152"/>
    </row>
    <row r="2214" spans="2:42" x14ac:dyDescent="0.25">
      <c r="B2214" s="29"/>
      <c r="C2214" s="87"/>
      <c r="D2214" s="29"/>
      <c r="E2214" s="29"/>
      <c r="F2214" s="29"/>
      <c r="G2214" s="25"/>
      <c r="H2214" s="25"/>
      <c r="I2214" s="25"/>
      <c r="J2214" s="100"/>
      <c r="K2214" s="100"/>
      <c r="L2214" s="149"/>
      <c r="M2214" s="29"/>
      <c r="N2214" s="29"/>
      <c r="O2214" s="29"/>
      <c r="P2214" s="149"/>
      <c r="Q2214" s="150"/>
      <c r="R2214" s="152"/>
      <c r="S2214" s="153"/>
      <c r="T2214" s="153"/>
      <c r="U2214" s="154"/>
      <c r="V2214" s="99"/>
      <c r="W2214" s="99"/>
      <c r="X2214" s="25"/>
      <c r="Y2214" s="25"/>
      <c r="Z2214" s="99"/>
      <c r="AA2214" s="25"/>
      <c r="AB2214" s="25"/>
      <c r="AC2214" s="99"/>
      <c r="AD2214" s="116">
        <f ca="1">SUMIF(AAL!$A$3:$A$65061,'Risk Lv. Inforce'!$B$7:$B$12091,AAL!$B$3:$B$65007)</f>
        <v>0</v>
      </c>
      <c r="AE2214" s="116">
        <f ca="1">SUMIF(AAL!$C$3:$C$65061,'Risk Lv. Inforce'!$B$7:$B$10291,AAL!$D$3:$D$65007)</f>
        <v>0</v>
      </c>
      <c r="AF2214" s="116">
        <f ca="1">SUMIF(AAL!$E$3:$E$65061,'Risk Lv. Inforce'!$B$7:$B$1291,AAL!$F$3:$F$65007)</f>
        <v>0</v>
      </c>
      <c r="AG2214" s="116">
        <f ca="1">SUMIF(AAL!$G$3:$G$65061,'Risk Lv. Inforce'!$B$7:$B$1291,AAL!$H$3:$H$65007)</f>
        <v>0</v>
      </c>
      <c r="AH2214" s="116">
        <f ca="1">SUMIF(AAL!$I$3:$I$65061,'Risk Lv. Inforce'!$B$7:$B$1291,AAL!$J$3:$J$65007)</f>
        <v>0</v>
      </c>
      <c r="AI2214" s="116">
        <f ca="1">SUMIF(AAL!$K$3:$K$65061,'Risk Lv. Inforce'!$B$7:$B$1291,AAL!$L$3:$L$65007)</f>
        <v>0</v>
      </c>
      <c r="AJ2214" s="116">
        <f>VLOOKUP(B2214,AAL!$Q$4:$S$1048576,3,0)</f>
        <v>0</v>
      </c>
      <c r="AK2214" s="116">
        <f>VLOOKUP(B2214,AAL!$U$4:$W$1048576,3,0)</f>
        <v>0</v>
      </c>
      <c r="AL2214" s="69">
        <f ca="1">IFERROR(((AD2214+(AD2214*'Portfolio Stats_RMS'!$C$7))/($AB2214*(1-'Portfolio Stats_RMS'!$C$6))),0)</f>
        <v>0</v>
      </c>
      <c r="AM2214" s="69">
        <f ca="1">IFERROR(((AF2214+(AF2214*'Portfolio Stats_RMS'!$C$7))/($AB2214*(1-'Portfolio Stats_RMS'!$C$6))),0)</f>
        <v>0</v>
      </c>
      <c r="AN2214" s="69">
        <f ca="1">IFERROR(((AH2214+(AH2214*'Portfolio Stats_RMS'!$C$7))/($AB2214*(1-'Portfolio Stats_RMS'!$C$6))),0)</f>
        <v>0</v>
      </c>
      <c r="AO2214" s="69">
        <f>IFERROR(((AJ2214+(AJ2214*'Portfolio Stats_RMS'!$C$7))/(AB2214*(1-'Portfolio Stats_RMS'!$C$6))),0)</f>
        <v>0</v>
      </c>
      <c r="AP2214" s="152"/>
    </row>
    <row r="2215" spans="2:42" x14ac:dyDescent="0.25">
      <c r="B2215" s="29"/>
      <c r="C2215" s="87"/>
      <c r="D2215" s="29"/>
      <c r="E2215" s="29"/>
      <c r="F2215" s="29"/>
      <c r="G2215" s="25"/>
      <c r="H2215" s="25"/>
      <c r="I2215" s="25"/>
      <c r="J2215" s="100"/>
      <c r="K2215" s="100"/>
      <c r="L2215" s="149"/>
      <c r="M2215" s="29"/>
      <c r="N2215" s="29"/>
      <c r="O2215" s="29"/>
      <c r="P2215" s="149"/>
      <c r="Q2215" s="150"/>
      <c r="R2215" s="152"/>
      <c r="S2215" s="153"/>
      <c r="T2215" s="153"/>
      <c r="U2215" s="154"/>
      <c r="V2215" s="99"/>
      <c r="W2215" s="99"/>
      <c r="X2215" s="25"/>
      <c r="Y2215" s="25"/>
      <c r="Z2215" s="99"/>
      <c r="AA2215" s="25"/>
      <c r="AB2215" s="25"/>
      <c r="AC2215" s="99"/>
      <c r="AD2215" s="116">
        <f ca="1">SUMIF(AAL!$A$3:$A$65061,'Risk Lv. Inforce'!$B$7:$B$12091,AAL!$B$3:$B$65007)</f>
        <v>0</v>
      </c>
      <c r="AE2215" s="116">
        <f ca="1">SUMIF(AAL!$C$3:$C$65061,'Risk Lv. Inforce'!$B$7:$B$10291,AAL!$D$3:$D$65007)</f>
        <v>0</v>
      </c>
      <c r="AF2215" s="116">
        <f ca="1">SUMIF(AAL!$E$3:$E$65061,'Risk Lv. Inforce'!$B$7:$B$1291,AAL!$F$3:$F$65007)</f>
        <v>0</v>
      </c>
      <c r="AG2215" s="116">
        <f ca="1">SUMIF(AAL!$G$3:$G$65061,'Risk Lv. Inforce'!$B$7:$B$1291,AAL!$H$3:$H$65007)</f>
        <v>0</v>
      </c>
      <c r="AH2215" s="116">
        <f ca="1">SUMIF(AAL!$I$3:$I$65061,'Risk Lv. Inforce'!$B$7:$B$1291,AAL!$J$3:$J$65007)</f>
        <v>0</v>
      </c>
      <c r="AI2215" s="116">
        <f ca="1">SUMIF(AAL!$K$3:$K$65061,'Risk Lv. Inforce'!$B$7:$B$1291,AAL!$L$3:$L$65007)</f>
        <v>0</v>
      </c>
      <c r="AJ2215" s="116">
        <f>VLOOKUP(B2215,AAL!$Q$4:$S$1048576,3,0)</f>
        <v>0</v>
      </c>
      <c r="AK2215" s="116">
        <f>VLOOKUP(B2215,AAL!$U$4:$W$1048576,3,0)</f>
        <v>0</v>
      </c>
      <c r="AL2215" s="69">
        <f ca="1">IFERROR(((AD2215+(AD2215*'Portfolio Stats_RMS'!$C$7))/($AB2215*(1-'Portfolio Stats_RMS'!$C$6))),0)</f>
        <v>0</v>
      </c>
      <c r="AM2215" s="69">
        <f ca="1">IFERROR(((AF2215+(AF2215*'Portfolio Stats_RMS'!$C$7))/($AB2215*(1-'Portfolio Stats_RMS'!$C$6))),0)</f>
        <v>0</v>
      </c>
      <c r="AN2215" s="69">
        <f ca="1">IFERROR(((AH2215+(AH2215*'Portfolio Stats_RMS'!$C$7))/($AB2215*(1-'Portfolio Stats_RMS'!$C$6))),0)</f>
        <v>0</v>
      </c>
      <c r="AO2215" s="69">
        <f>IFERROR(((AJ2215+(AJ2215*'Portfolio Stats_RMS'!$C$7))/(AB2215*(1-'Portfolio Stats_RMS'!$C$6))),0)</f>
        <v>0</v>
      </c>
      <c r="AP2215" s="152"/>
    </row>
    <row r="2216" spans="2:42" x14ac:dyDescent="0.25">
      <c r="B2216" s="29"/>
      <c r="C2216" s="87"/>
      <c r="D2216" s="29"/>
      <c r="E2216" s="29"/>
      <c r="F2216" s="29"/>
      <c r="G2216" s="25"/>
      <c r="H2216" s="25"/>
      <c r="I2216" s="25"/>
      <c r="J2216" s="100"/>
      <c r="K2216" s="100"/>
      <c r="L2216" s="149"/>
      <c r="M2216" s="29"/>
      <c r="N2216" s="29"/>
      <c r="O2216" s="29"/>
      <c r="P2216" s="149"/>
      <c r="Q2216" s="150"/>
      <c r="R2216" s="152"/>
      <c r="S2216" s="153"/>
      <c r="T2216" s="153"/>
      <c r="U2216" s="154"/>
      <c r="V2216" s="99"/>
      <c r="W2216" s="99"/>
      <c r="X2216" s="25"/>
      <c r="Y2216" s="25"/>
      <c r="Z2216" s="99"/>
      <c r="AA2216" s="25"/>
      <c r="AB2216" s="25"/>
      <c r="AC2216" s="99"/>
      <c r="AD2216" s="116">
        <f ca="1">SUMIF(AAL!$A$3:$A$65061,'Risk Lv. Inforce'!$B$7:$B$12091,AAL!$B$3:$B$65007)</f>
        <v>0</v>
      </c>
      <c r="AE2216" s="116">
        <f ca="1">SUMIF(AAL!$C$3:$C$65061,'Risk Lv. Inforce'!$B$7:$B$10291,AAL!$D$3:$D$65007)</f>
        <v>0</v>
      </c>
      <c r="AF2216" s="116">
        <f ca="1">SUMIF(AAL!$E$3:$E$65061,'Risk Lv. Inforce'!$B$7:$B$1291,AAL!$F$3:$F$65007)</f>
        <v>0</v>
      </c>
      <c r="AG2216" s="116">
        <f ca="1">SUMIF(AAL!$G$3:$G$65061,'Risk Lv. Inforce'!$B$7:$B$1291,AAL!$H$3:$H$65007)</f>
        <v>0</v>
      </c>
      <c r="AH2216" s="116">
        <f ca="1">SUMIF(AAL!$I$3:$I$65061,'Risk Lv. Inforce'!$B$7:$B$1291,AAL!$J$3:$J$65007)</f>
        <v>0</v>
      </c>
      <c r="AI2216" s="116">
        <f ca="1">SUMIF(AAL!$K$3:$K$65061,'Risk Lv. Inforce'!$B$7:$B$1291,AAL!$L$3:$L$65007)</f>
        <v>0</v>
      </c>
      <c r="AJ2216" s="116">
        <f>VLOOKUP(B2216,AAL!$Q$4:$S$1048576,3,0)</f>
        <v>0</v>
      </c>
      <c r="AK2216" s="116">
        <f>VLOOKUP(B2216,AAL!$U$4:$W$1048576,3,0)</f>
        <v>0</v>
      </c>
      <c r="AL2216" s="69">
        <f ca="1">IFERROR(((AD2216+(AD2216*'Portfolio Stats_RMS'!$C$7))/($AB2216*(1-'Portfolio Stats_RMS'!$C$6))),0)</f>
        <v>0</v>
      </c>
      <c r="AM2216" s="69">
        <f ca="1">IFERROR(((AF2216+(AF2216*'Portfolio Stats_RMS'!$C$7))/($AB2216*(1-'Portfolio Stats_RMS'!$C$6))),0)</f>
        <v>0</v>
      </c>
      <c r="AN2216" s="69">
        <f ca="1">IFERROR(((AH2216+(AH2216*'Portfolio Stats_RMS'!$C$7))/($AB2216*(1-'Portfolio Stats_RMS'!$C$6))),0)</f>
        <v>0</v>
      </c>
      <c r="AO2216" s="69">
        <f>IFERROR(((AJ2216+(AJ2216*'Portfolio Stats_RMS'!$C$7))/(AB2216*(1-'Portfolio Stats_RMS'!$C$6))),0)</f>
        <v>0</v>
      </c>
      <c r="AP2216" s="152"/>
    </row>
    <row r="2217" spans="2:42" x14ac:dyDescent="0.25">
      <c r="B2217" s="29"/>
      <c r="C2217" s="87"/>
      <c r="D2217" s="29"/>
      <c r="E2217" s="29"/>
      <c r="F2217" s="29"/>
      <c r="G2217" s="25"/>
      <c r="H2217" s="25"/>
      <c r="I2217" s="25"/>
      <c r="J2217" s="100"/>
      <c r="K2217" s="100"/>
      <c r="L2217" s="149"/>
      <c r="M2217" s="29"/>
      <c r="N2217" s="29"/>
      <c r="O2217" s="29"/>
      <c r="P2217" s="149"/>
      <c r="Q2217" s="150"/>
      <c r="R2217" s="152"/>
      <c r="S2217" s="153"/>
      <c r="T2217" s="153"/>
      <c r="U2217" s="154"/>
      <c r="V2217" s="99"/>
      <c r="W2217" s="99"/>
      <c r="X2217" s="25"/>
      <c r="Y2217" s="25"/>
      <c r="Z2217" s="99"/>
      <c r="AA2217" s="25"/>
      <c r="AB2217" s="25"/>
      <c r="AC2217" s="99"/>
      <c r="AD2217" s="116">
        <f ca="1">SUMIF(AAL!$A$3:$A$65061,'Risk Lv. Inforce'!$B$7:$B$12091,AAL!$B$3:$B$65007)</f>
        <v>0</v>
      </c>
      <c r="AE2217" s="116">
        <f ca="1">SUMIF(AAL!$C$3:$C$65061,'Risk Lv. Inforce'!$B$7:$B$10291,AAL!$D$3:$D$65007)</f>
        <v>0</v>
      </c>
      <c r="AF2217" s="116">
        <f ca="1">SUMIF(AAL!$E$3:$E$65061,'Risk Lv. Inforce'!$B$7:$B$1291,AAL!$F$3:$F$65007)</f>
        <v>0</v>
      </c>
      <c r="AG2217" s="116">
        <f ca="1">SUMIF(AAL!$G$3:$G$65061,'Risk Lv. Inforce'!$B$7:$B$1291,AAL!$H$3:$H$65007)</f>
        <v>0</v>
      </c>
      <c r="AH2217" s="116">
        <f ca="1">SUMIF(AAL!$I$3:$I$65061,'Risk Lv. Inforce'!$B$7:$B$1291,AAL!$J$3:$J$65007)</f>
        <v>0</v>
      </c>
      <c r="AI2217" s="116">
        <f ca="1">SUMIF(AAL!$K$3:$K$65061,'Risk Lv. Inforce'!$B$7:$B$1291,AAL!$L$3:$L$65007)</f>
        <v>0</v>
      </c>
      <c r="AJ2217" s="116">
        <f>VLOOKUP(B2217,AAL!$Q$4:$S$1048576,3,0)</f>
        <v>0</v>
      </c>
      <c r="AK2217" s="116">
        <f>VLOOKUP(B2217,AAL!$U$4:$W$1048576,3,0)</f>
        <v>0</v>
      </c>
      <c r="AL2217" s="69">
        <f ca="1">IFERROR(((AD2217+(AD2217*'Portfolio Stats_RMS'!$C$7))/($AB2217*(1-'Portfolio Stats_RMS'!$C$6))),0)</f>
        <v>0</v>
      </c>
      <c r="AM2217" s="69">
        <f ca="1">IFERROR(((AF2217+(AF2217*'Portfolio Stats_RMS'!$C$7))/($AB2217*(1-'Portfolio Stats_RMS'!$C$6))),0)</f>
        <v>0</v>
      </c>
      <c r="AN2217" s="69">
        <f ca="1">IFERROR(((AH2217+(AH2217*'Portfolio Stats_RMS'!$C$7))/($AB2217*(1-'Portfolio Stats_RMS'!$C$6))),0)</f>
        <v>0</v>
      </c>
      <c r="AO2217" s="69">
        <f>IFERROR(((AJ2217+(AJ2217*'Portfolio Stats_RMS'!$C$7))/(AB2217*(1-'Portfolio Stats_RMS'!$C$6))),0)</f>
        <v>0</v>
      </c>
      <c r="AP2217" s="152"/>
    </row>
    <row r="2218" spans="2:42" x14ac:dyDescent="0.25">
      <c r="B2218" s="29"/>
      <c r="C2218" s="87"/>
      <c r="D2218" s="29"/>
      <c r="E2218" s="29"/>
      <c r="F2218" s="29"/>
      <c r="G2218" s="25"/>
      <c r="H2218" s="25"/>
      <c r="I2218" s="25"/>
      <c r="J2218" s="100"/>
      <c r="K2218" s="100"/>
      <c r="L2218" s="149"/>
      <c r="M2218" s="29"/>
      <c r="N2218" s="29"/>
      <c r="O2218" s="29"/>
      <c r="P2218" s="149"/>
      <c r="Q2218" s="150"/>
      <c r="R2218" s="152"/>
      <c r="S2218" s="153"/>
      <c r="T2218" s="153"/>
      <c r="U2218" s="154"/>
      <c r="V2218" s="99"/>
      <c r="W2218" s="99"/>
      <c r="X2218" s="25"/>
      <c r="Y2218" s="25"/>
      <c r="Z2218" s="99"/>
      <c r="AA2218" s="25"/>
      <c r="AB2218" s="25"/>
      <c r="AC2218" s="99"/>
      <c r="AD2218" s="116">
        <f ca="1">SUMIF(AAL!$A$3:$A$65061,'Risk Lv. Inforce'!$B$7:$B$12091,AAL!$B$3:$B$65007)</f>
        <v>0</v>
      </c>
      <c r="AE2218" s="116">
        <f ca="1">SUMIF(AAL!$C$3:$C$65061,'Risk Lv. Inforce'!$B$7:$B$10291,AAL!$D$3:$D$65007)</f>
        <v>0</v>
      </c>
      <c r="AF2218" s="116">
        <f ca="1">SUMIF(AAL!$E$3:$E$65061,'Risk Lv. Inforce'!$B$7:$B$1291,AAL!$F$3:$F$65007)</f>
        <v>0</v>
      </c>
      <c r="AG2218" s="116">
        <f ca="1">SUMIF(AAL!$G$3:$G$65061,'Risk Lv. Inforce'!$B$7:$B$1291,AAL!$H$3:$H$65007)</f>
        <v>0</v>
      </c>
      <c r="AH2218" s="116">
        <f ca="1">SUMIF(AAL!$I$3:$I$65061,'Risk Lv. Inforce'!$B$7:$B$1291,AAL!$J$3:$J$65007)</f>
        <v>0</v>
      </c>
      <c r="AI2218" s="116">
        <f ca="1">SUMIF(AAL!$K$3:$K$65061,'Risk Lv. Inforce'!$B$7:$B$1291,AAL!$L$3:$L$65007)</f>
        <v>0</v>
      </c>
      <c r="AJ2218" s="116">
        <f>VLOOKUP(B2218,AAL!$Q$4:$S$1048576,3,0)</f>
        <v>0</v>
      </c>
      <c r="AK2218" s="116">
        <f>VLOOKUP(B2218,AAL!$U$4:$W$1048576,3,0)</f>
        <v>0</v>
      </c>
      <c r="AL2218" s="69">
        <f ca="1">IFERROR(((AD2218+(AD2218*'Portfolio Stats_RMS'!$C$7))/($AB2218*(1-'Portfolio Stats_RMS'!$C$6))),0)</f>
        <v>0</v>
      </c>
      <c r="AM2218" s="69">
        <f ca="1">IFERROR(((AF2218+(AF2218*'Portfolio Stats_RMS'!$C$7))/($AB2218*(1-'Portfolio Stats_RMS'!$C$6))),0)</f>
        <v>0</v>
      </c>
      <c r="AN2218" s="69">
        <f ca="1">IFERROR(((AH2218+(AH2218*'Portfolio Stats_RMS'!$C$7))/($AB2218*(1-'Portfolio Stats_RMS'!$C$6))),0)</f>
        <v>0</v>
      </c>
      <c r="AO2218" s="69">
        <f>IFERROR(((AJ2218+(AJ2218*'Portfolio Stats_RMS'!$C$7))/(AB2218*(1-'Portfolio Stats_RMS'!$C$6))),0)</f>
        <v>0</v>
      </c>
      <c r="AP2218" s="152"/>
    </row>
    <row r="2219" spans="2:42" x14ac:dyDescent="0.25">
      <c r="B2219" s="29"/>
      <c r="C2219" s="87"/>
      <c r="D2219" s="29"/>
      <c r="E2219" s="29"/>
      <c r="F2219" s="29"/>
      <c r="G2219" s="25"/>
      <c r="H2219" s="25"/>
      <c r="I2219" s="25"/>
      <c r="J2219" s="100"/>
      <c r="K2219" s="100"/>
      <c r="L2219" s="149"/>
      <c r="M2219" s="29"/>
      <c r="N2219" s="29"/>
      <c r="O2219" s="29"/>
      <c r="P2219" s="149"/>
      <c r="Q2219" s="150"/>
      <c r="R2219" s="152"/>
      <c r="S2219" s="153"/>
      <c r="T2219" s="153"/>
      <c r="U2219" s="154"/>
      <c r="V2219" s="99"/>
      <c r="W2219" s="99"/>
      <c r="X2219" s="25"/>
      <c r="Y2219" s="25"/>
      <c r="Z2219" s="99"/>
      <c r="AA2219" s="25"/>
      <c r="AB2219" s="25"/>
      <c r="AC2219" s="99"/>
      <c r="AD2219" s="116">
        <f ca="1">SUMIF(AAL!$A$3:$A$65061,'Risk Lv. Inforce'!$B$7:$B$12091,AAL!$B$3:$B$65007)</f>
        <v>0</v>
      </c>
      <c r="AE2219" s="116">
        <f ca="1">SUMIF(AAL!$C$3:$C$65061,'Risk Lv. Inforce'!$B$7:$B$10291,AAL!$D$3:$D$65007)</f>
        <v>0</v>
      </c>
      <c r="AF2219" s="116">
        <f ca="1">SUMIF(AAL!$E$3:$E$65061,'Risk Lv. Inforce'!$B$7:$B$1291,AAL!$F$3:$F$65007)</f>
        <v>0</v>
      </c>
      <c r="AG2219" s="116">
        <f ca="1">SUMIF(AAL!$G$3:$G$65061,'Risk Lv. Inforce'!$B$7:$B$1291,AAL!$H$3:$H$65007)</f>
        <v>0</v>
      </c>
      <c r="AH2219" s="116">
        <f ca="1">SUMIF(AAL!$I$3:$I$65061,'Risk Lv. Inforce'!$B$7:$B$1291,AAL!$J$3:$J$65007)</f>
        <v>0</v>
      </c>
      <c r="AI2219" s="116">
        <f ca="1">SUMIF(AAL!$K$3:$K$65061,'Risk Lv. Inforce'!$B$7:$B$1291,AAL!$L$3:$L$65007)</f>
        <v>0</v>
      </c>
      <c r="AJ2219" s="116">
        <f>VLOOKUP(B2219,AAL!$Q$4:$S$1048576,3,0)</f>
        <v>0</v>
      </c>
      <c r="AK2219" s="116">
        <f>VLOOKUP(B2219,AAL!$U$4:$W$1048576,3,0)</f>
        <v>0</v>
      </c>
      <c r="AL2219" s="69">
        <f ca="1">IFERROR(((AD2219+(AD2219*'Portfolio Stats_RMS'!$C$7))/($AB2219*(1-'Portfolio Stats_RMS'!$C$6))),0)</f>
        <v>0</v>
      </c>
      <c r="AM2219" s="69">
        <f ca="1">IFERROR(((AF2219+(AF2219*'Portfolio Stats_RMS'!$C$7))/($AB2219*(1-'Portfolio Stats_RMS'!$C$6))),0)</f>
        <v>0</v>
      </c>
      <c r="AN2219" s="69">
        <f ca="1">IFERROR(((AH2219+(AH2219*'Portfolio Stats_RMS'!$C$7))/($AB2219*(1-'Portfolio Stats_RMS'!$C$6))),0)</f>
        <v>0</v>
      </c>
      <c r="AO2219" s="69">
        <f>IFERROR(((AJ2219+(AJ2219*'Portfolio Stats_RMS'!$C$7))/(AB2219*(1-'Portfolio Stats_RMS'!$C$6))),0)</f>
        <v>0</v>
      </c>
      <c r="AP2219" s="152"/>
    </row>
    <row r="2220" spans="2:42" x14ac:dyDescent="0.25">
      <c r="B2220" s="29"/>
      <c r="C2220" s="87"/>
      <c r="D2220" s="29"/>
      <c r="E2220" s="29"/>
      <c r="F2220" s="29"/>
      <c r="G2220" s="25"/>
      <c r="H2220" s="25"/>
      <c r="I2220" s="25"/>
      <c r="J2220" s="100"/>
      <c r="K2220" s="100"/>
      <c r="L2220" s="149"/>
      <c r="M2220" s="29"/>
      <c r="N2220" s="29"/>
      <c r="O2220" s="29"/>
      <c r="P2220" s="149"/>
      <c r="Q2220" s="150"/>
      <c r="R2220" s="152"/>
      <c r="S2220" s="153"/>
      <c r="T2220" s="153"/>
      <c r="U2220" s="154"/>
      <c r="V2220" s="99"/>
      <c r="W2220" s="99"/>
      <c r="X2220" s="25"/>
      <c r="Y2220" s="25"/>
      <c r="Z2220" s="99"/>
      <c r="AA2220" s="25"/>
      <c r="AB2220" s="25"/>
      <c r="AC2220" s="99"/>
      <c r="AD2220" s="116">
        <f ca="1">SUMIF(AAL!$A$3:$A$65061,'Risk Lv. Inforce'!$B$7:$B$12091,AAL!$B$3:$B$65007)</f>
        <v>0</v>
      </c>
      <c r="AE2220" s="116">
        <f ca="1">SUMIF(AAL!$C$3:$C$65061,'Risk Lv. Inforce'!$B$7:$B$10291,AAL!$D$3:$D$65007)</f>
        <v>0</v>
      </c>
      <c r="AF2220" s="116">
        <f ca="1">SUMIF(AAL!$E$3:$E$65061,'Risk Lv. Inforce'!$B$7:$B$1291,AAL!$F$3:$F$65007)</f>
        <v>0</v>
      </c>
      <c r="AG2220" s="116">
        <f ca="1">SUMIF(AAL!$G$3:$G$65061,'Risk Lv. Inforce'!$B$7:$B$1291,AAL!$H$3:$H$65007)</f>
        <v>0</v>
      </c>
      <c r="AH2220" s="116">
        <f ca="1">SUMIF(AAL!$I$3:$I$65061,'Risk Lv. Inforce'!$B$7:$B$1291,AAL!$J$3:$J$65007)</f>
        <v>0</v>
      </c>
      <c r="AI2220" s="116">
        <f ca="1">SUMIF(AAL!$K$3:$K$65061,'Risk Lv. Inforce'!$B$7:$B$1291,AAL!$L$3:$L$65007)</f>
        <v>0</v>
      </c>
      <c r="AJ2220" s="116">
        <f>VLOOKUP(B2220,AAL!$Q$4:$S$1048576,3,0)</f>
        <v>0</v>
      </c>
      <c r="AK2220" s="116">
        <f>VLOOKUP(B2220,AAL!$U$4:$W$1048576,3,0)</f>
        <v>0</v>
      </c>
      <c r="AL2220" s="69">
        <f ca="1">IFERROR(((AD2220+(AD2220*'Portfolio Stats_RMS'!$C$7))/($AB2220*(1-'Portfolio Stats_RMS'!$C$6))),0)</f>
        <v>0</v>
      </c>
      <c r="AM2220" s="69">
        <f ca="1">IFERROR(((AF2220+(AF2220*'Portfolio Stats_RMS'!$C$7))/($AB2220*(1-'Portfolio Stats_RMS'!$C$6))),0)</f>
        <v>0</v>
      </c>
      <c r="AN2220" s="69">
        <f ca="1">IFERROR(((AH2220+(AH2220*'Portfolio Stats_RMS'!$C$7))/($AB2220*(1-'Portfolio Stats_RMS'!$C$6))),0)</f>
        <v>0</v>
      </c>
      <c r="AO2220" s="69">
        <f>IFERROR(((AJ2220+(AJ2220*'Portfolio Stats_RMS'!$C$7))/(AB2220*(1-'Portfolio Stats_RMS'!$C$6))),0)</f>
        <v>0</v>
      </c>
      <c r="AP2220" s="152"/>
    </row>
    <row r="2221" spans="2:42" x14ac:dyDescent="0.25">
      <c r="B2221" s="29"/>
      <c r="C2221" s="87"/>
      <c r="D2221" s="29"/>
      <c r="E2221" s="29"/>
      <c r="F2221" s="29"/>
      <c r="G2221" s="25"/>
      <c r="H2221" s="25"/>
      <c r="I2221" s="25"/>
      <c r="J2221" s="100"/>
      <c r="K2221" s="100"/>
      <c r="L2221" s="149"/>
      <c r="M2221" s="29"/>
      <c r="N2221" s="29"/>
      <c r="O2221" s="29"/>
      <c r="P2221" s="149"/>
      <c r="Q2221" s="150"/>
      <c r="R2221" s="152"/>
      <c r="S2221" s="153"/>
      <c r="T2221" s="153"/>
      <c r="U2221" s="154"/>
      <c r="V2221" s="99"/>
      <c r="W2221" s="99"/>
      <c r="X2221" s="25"/>
      <c r="Y2221" s="25"/>
      <c r="Z2221" s="99"/>
      <c r="AA2221" s="25"/>
      <c r="AB2221" s="25"/>
      <c r="AC2221" s="99"/>
      <c r="AD2221" s="116">
        <f ca="1">SUMIF(AAL!$A$3:$A$65061,'Risk Lv. Inforce'!$B$7:$B$12091,AAL!$B$3:$B$65007)</f>
        <v>0</v>
      </c>
      <c r="AE2221" s="116">
        <f ca="1">SUMIF(AAL!$C$3:$C$65061,'Risk Lv. Inforce'!$B$7:$B$10291,AAL!$D$3:$D$65007)</f>
        <v>0</v>
      </c>
      <c r="AF2221" s="116">
        <f ca="1">SUMIF(AAL!$E$3:$E$65061,'Risk Lv. Inforce'!$B$7:$B$1291,AAL!$F$3:$F$65007)</f>
        <v>0</v>
      </c>
      <c r="AG2221" s="116">
        <f ca="1">SUMIF(AAL!$G$3:$G$65061,'Risk Lv. Inforce'!$B$7:$B$1291,AAL!$H$3:$H$65007)</f>
        <v>0</v>
      </c>
      <c r="AH2221" s="116">
        <f ca="1">SUMIF(AAL!$I$3:$I$65061,'Risk Lv. Inforce'!$B$7:$B$1291,AAL!$J$3:$J$65007)</f>
        <v>0</v>
      </c>
      <c r="AI2221" s="116">
        <f ca="1">SUMIF(AAL!$K$3:$K$65061,'Risk Lv. Inforce'!$B$7:$B$1291,AAL!$L$3:$L$65007)</f>
        <v>0</v>
      </c>
      <c r="AJ2221" s="116">
        <f>VLOOKUP(B2221,AAL!$Q$4:$S$1048576,3,0)</f>
        <v>0</v>
      </c>
      <c r="AK2221" s="116">
        <f>VLOOKUP(B2221,AAL!$U$4:$W$1048576,3,0)</f>
        <v>0</v>
      </c>
      <c r="AL2221" s="69">
        <f ca="1">IFERROR(((AD2221+(AD2221*'Portfolio Stats_RMS'!$C$7))/($AB2221*(1-'Portfolio Stats_RMS'!$C$6))),0)</f>
        <v>0</v>
      </c>
      <c r="AM2221" s="69">
        <f ca="1">IFERROR(((AF2221+(AF2221*'Portfolio Stats_RMS'!$C$7))/($AB2221*(1-'Portfolio Stats_RMS'!$C$6))),0)</f>
        <v>0</v>
      </c>
      <c r="AN2221" s="69">
        <f ca="1">IFERROR(((AH2221+(AH2221*'Portfolio Stats_RMS'!$C$7))/($AB2221*(1-'Portfolio Stats_RMS'!$C$6))),0)</f>
        <v>0</v>
      </c>
      <c r="AO2221" s="69">
        <f>IFERROR(((AJ2221+(AJ2221*'Portfolio Stats_RMS'!$C$7))/(AB2221*(1-'Portfolio Stats_RMS'!$C$6))),0)</f>
        <v>0</v>
      </c>
      <c r="AP2221" s="152"/>
    </row>
    <row r="2222" spans="2:42" x14ac:dyDescent="0.25">
      <c r="B2222" s="29"/>
      <c r="C2222" s="87"/>
      <c r="D2222" s="29"/>
      <c r="E2222" s="29"/>
      <c r="F2222" s="29"/>
      <c r="G2222" s="25"/>
      <c r="H2222" s="25"/>
      <c r="I2222" s="25"/>
      <c r="J2222" s="100"/>
      <c r="K2222" s="100"/>
      <c r="L2222" s="149"/>
      <c r="M2222" s="29"/>
      <c r="N2222" s="29"/>
      <c r="O2222" s="29"/>
      <c r="P2222" s="149"/>
      <c r="Q2222" s="150"/>
      <c r="R2222" s="152"/>
      <c r="S2222" s="153"/>
      <c r="T2222" s="153"/>
      <c r="U2222" s="154"/>
      <c r="V2222" s="99"/>
      <c r="W2222" s="99"/>
      <c r="X2222" s="25"/>
      <c r="Y2222" s="25"/>
      <c r="Z2222" s="99"/>
      <c r="AA2222" s="25"/>
      <c r="AB2222" s="25"/>
      <c r="AC2222" s="99"/>
      <c r="AD2222" s="116">
        <f ca="1">SUMIF(AAL!$A$3:$A$65061,'Risk Lv. Inforce'!$B$7:$B$12091,AAL!$B$3:$B$65007)</f>
        <v>0</v>
      </c>
      <c r="AE2222" s="116">
        <f ca="1">SUMIF(AAL!$C$3:$C$65061,'Risk Lv. Inforce'!$B$7:$B$10291,AAL!$D$3:$D$65007)</f>
        <v>0</v>
      </c>
      <c r="AF2222" s="116">
        <f ca="1">SUMIF(AAL!$E$3:$E$65061,'Risk Lv. Inforce'!$B$7:$B$1291,AAL!$F$3:$F$65007)</f>
        <v>0</v>
      </c>
      <c r="AG2222" s="116">
        <f ca="1">SUMIF(AAL!$G$3:$G$65061,'Risk Lv. Inforce'!$B$7:$B$1291,AAL!$H$3:$H$65007)</f>
        <v>0</v>
      </c>
      <c r="AH2222" s="116">
        <f ca="1">SUMIF(AAL!$I$3:$I$65061,'Risk Lv. Inforce'!$B$7:$B$1291,AAL!$J$3:$J$65007)</f>
        <v>0</v>
      </c>
      <c r="AI2222" s="116">
        <f ca="1">SUMIF(AAL!$K$3:$K$65061,'Risk Lv. Inforce'!$B$7:$B$1291,AAL!$L$3:$L$65007)</f>
        <v>0</v>
      </c>
      <c r="AJ2222" s="116">
        <f>VLOOKUP(B2222,AAL!$Q$4:$S$1048576,3,0)</f>
        <v>0</v>
      </c>
      <c r="AK2222" s="116">
        <f>VLOOKUP(B2222,AAL!$U$4:$W$1048576,3,0)</f>
        <v>0</v>
      </c>
      <c r="AL2222" s="69">
        <f ca="1">IFERROR(((AD2222+(AD2222*'Portfolio Stats_RMS'!$C$7))/($AB2222*(1-'Portfolio Stats_RMS'!$C$6))),0)</f>
        <v>0</v>
      </c>
      <c r="AM2222" s="69">
        <f ca="1">IFERROR(((AF2222+(AF2222*'Portfolio Stats_RMS'!$C$7))/($AB2222*(1-'Portfolio Stats_RMS'!$C$6))),0)</f>
        <v>0</v>
      </c>
      <c r="AN2222" s="69">
        <f ca="1">IFERROR(((AH2222+(AH2222*'Portfolio Stats_RMS'!$C$7))/($AB2222*(1-'Portfolio Stats_RMS'!$C$6))),0)</f>
        <v>0</v>
      </c>
      <c r="AO2222" s="69">
        <f>IFERROR(((AJ2222+(AJ2222*'Portfolio Stats_RMS'!$C$7))/(AB2222*(1-'Portfolio Stats_RMS'!$C$6))),0)</f>
        <v>0</v>
      </c>
      <c r="AP2222" s="152"/>
    </row>
    <row r="2223" spans="2:42" x14ac:dyDescent="0.25">
      <c r="B2223" s="29"/>
      <c r="C2223" s="87"/>
      <c r="D2223" s="29"/>
      <c r="E2223" s="29"/>
      <c r="F2223" s="29"/>
      <c r="G2223" s="25"/>
      <c r="H2223" s="25"/>
      <c r="I2223" s="25"/>
      <c r="J2223" s="100"/>
      <c r="K2223" s="100"/>
      <c r="L2223" s="149"/>
      <c r="M2223" s="29"/>
      <c r="N2223" s="29"/>
      <c r="O2223" s="29"/>
      <c r="P2223" s="149"/>
      <c r="Q2223" s="150"/>
      <c r="R2223" s="152"/>
      <c r="S2223" s="153"/>
      <c r="T2223" s="153"/>
      <c r="U2223" s="154"/>
      <c r="V2223" s="99"/>
      <c r="W2223" s="99"/>
      <c r="X2223" s="25"/>
      <c r="Y2223" s="25"/>
      <c r="Z2223" s="99"/>
      <c r="AA2223" s="25"/>
      <c r="AB2223" s="25"/>
      <c r="AC2223" s="99"/>
      <c r="AD2223" s="116">
        <f ca="1">SUMIF(AAL!$A$3:$A$65061,'Risk Lv. Inforce'!$B$7:$B$12091,AAL!$B$3:$B$65007)</f>
        <v>0</v>
      </c>
      <c r="AE2223" s="116">
        <f ca="1">SUMIF(AAL!$C$3:$C$65061,'Risk Lv. Inforce'!$B$7:$B$10291,AAL!$D$3:$D$65007)</f>
        <v>0</v>
      </c>
      <c r="AF2223" s="116">
        <f ca="1">SUMIF(AAL!$E$3:$E$65061,'Risk Lv. Inforce'!$B$7:$B$1291,AAL!$F$3:$F$65007)</f>
        <v>0</v>
      </c>
      <c r="AG2223" s="116">
        <f ca="1">SUMIF(AAL!$G$3:$G$65061,'Risk Lv. Inforce'!$B$7:$B$1291,AAL!$H$3:$H$65007)</f>
        <v>0</v>
      </c>
      <c r="AH2223" s="116">
        <f ca="1">SUMIF(AAL!$I$3:$I$65061,'Risk Lv. Inforce'!$B$7:$B$1291,AAL!$J$3:$J$65007)</f>
        <v>0</v>
      </c>
      <c r="AI2223" s="116">
        <f ca="1">SUMIF(AAL!$K$3:$K$65061,'Risk Lv. Inforce'!$B$7:$B$1291,AAL!$L$3:$L$65007)</f>
        <v>0</v>
      </c>
      <c r="AJ2223" s="116">
        <f>VLOOKUP(B2223,AAL!$Q$4:$S$1048576,3,0)</f>
        <v>0</v>
      </c>
      <c r="AK2223" s="116">
        <f>VLOOKUP(B2223,AAL!$U$4:$W$1048576,3,0)</f>
        <v>0</v>
      </c>
      <c r="AL2223" s="69">
        <f ca="1">IFERROR(((AD2223+(AD2223*'Portfolio Stats_RMS'!$C$7))/($AB2223*(1-'Portfolio Stats_RMS'!$C$6))),0)</f>
        <v>0</v>
      </c>
      <c r="AM2223" s="69">
        <f ca="1">IFERROR(((AF2223+(AF2223*'Portfolio Stats_RMS'!$C$7))/($AB2223*(1-'Portfolio Stats_RMS'!$C$6))),0)</f>
        <v>0</v>
      </c>
      <c r="AN2223" s="69">
        <f ca="1">IFERROR(((AH2223+(AH2223*'Portfolio Stats_RMS'!$C$7))/($AB2223*(1-'Portfolio Stats_RMS'!$C$6))),0)</f>
        <v>0</v>
      </c>
      <c r="AO2223" s="69">
        <f>IFERROR(((AJ2223+(AJ2223*'Portfolio Stats_RMS'!$C$7))/(AB2223*(1-'Portfolio Stats_RMS'!$C$6))),0)</f>
        <v>0</v>
      </c>
      <c r="AP2223" s="152"/>
    </row>
    <row r="2224" spans="2:42" x14ac:dyDescent="0.25">
      <c r="B2224" s="29"/>
      <c r="C2224" s="87"/>
      <c r="D2224" s="29"/>
      <c r="E2224" s="29"/>
      <c r="F2224" s="29"/>
      <c r="G2224" s="25"/>
      <c r="H2224" s="25"/>
      <c r="I2224" s="25"/>
      <c r="J2224" s="100"/>
      <c r="K2224" s="100"/>
      <c r="L2224" s="149"/>
      <c r="M2224" s="29"/>
      <c r="N2224" s="29"/>
      <c r="O2224" s="29"/>
      <c r="P2224" s="149"/>
      <c r="Q2224" s="150"/>
      <c r="R2224" s="152"/>
      <c r="S2224" s="153"/>
      <c r="T2224" s="153"/>
      <c r="U2224" s="154"/>
      <c r="V2224" s="99"/>
      <c r="W2224" s="99"/>
      <c r="X2224" s="25"/>
      <c r="Y2224" s="25"/>
      <c r="Z2224" s="99"/>
      <c r="AA2224" s="25"/>
      <c r="AB2224" s="25"/>
      <c r="AC2224" s="99"/>
      <c r="AD2224" s="116">
        <f ca="1">SUMIF(AAL!$A$3:$A$65061,'Risk Lv. Inforce'!$B$7:$B$12091,AAL!$B$3:$B$65007)</f>
        <v>0</v>
      </c>
      <c r="AE2224" s="116">
        <f ca="1">SUMIF(AAL!$C$3:$C$65061,'Risk Lv. Inforce'!$B$7:$B$10291,AAL!$D$3:$D$65007)</f>
        <v>0</v>
      </c>
      <c r="AF2224" s="116">
        <f ca="1">SUMIF(AAL!$E$3:$E$65061,'Risk Lv. Inforce'!$B$7:$B$1291,AAL!$F$3:$F$65007)</f>
        <v>0</v>
      </c>
      <c r="AG2224" s="116">
        <f ca="1">SUMIF(AAL!$G$3:$G$65061,'Risk Lv. Inforce'!$B$7:$B$1291,AAL!$H$3:$H$65007)</f>
        <v>0</v>
      </c>
      <c r="AH2224" s="116">
        <f ca="1">SUMIF(AAL!$I$3:$I$65061,'Risk Lv. Inforce'!$B$7:$B$1291,AAL!$J$3:$J$65007)</f>
        <v>0</v>
      </c>
      <c r="AI2224" s="116">
        <f ca="1">SUMIF(AAL!$K$3:$K$65061,'Risk Lv. Inforce'!$B$7:$B$1291,AAL!$L$3:$L$65007)</f>
        <v>0</v>
      </c>
      <c r="AJ2224" s="116">
        <f>VLOOKUP(B2224,AAL!$Q$4:$S$1048576,3,0)</f>
        <v>0</v>
      </c>
      <c r="AK2224" s="116">
        <f>VLOOKUP(B2224,AAL!$U$4:$W$1048576,3,0)</f>
        <v>0</v>
      </c>
      <c r="AL2224" s="69">
        <f ca="1">IFERROR(((AD2224+(AD2224*'Portfolio Stats_RMS'!$C$7))/($AB2224*(1-'Portfolio Stats_RMS'!$C$6))),0)</f>
        <v>0</v>
      </c>
      <c r="AM2224" s="69">
        <f ca="1">IFERROR(((AF2224+(AF2224*'Portfolio Stats_RMS'!$C$7))/($AB2224*(1-'Portfolio Stats_RMS'!$C$6))),0)</f>
        <v>0</v>
      </c>
      <c r="AN2224" s="69">
        <f ca="1">IFERROR(((AH2224+(AH2224*'Portfolio Stats_RMS'!$C$7))/($AB2224*(1-'Portfolio Stats_RMS'!$C$6))),0)</f>
        <v>0</v>
      </c>
      <c r="AO2224" s="69">
        <f>IFERROR(((AJ2224+(AJ2224*'Portfolio Stats_RMS'!$C$7))/(AB2224*(1-'Portfolio Stats_RMS'!$C$6))),0)</f>
        <v>0</v>
      </c>
      <c r="AP2224" s="152"/>
    </row>
    <row r="2225" spans="2:42" x14ac:dyDescent="0.25">
      <c r="B2225" s="29"/>
      <c r="C2225" s="87"/>
      <c r="D2225" s="29"/>
      <c r="E2225" s="29"/>
      <c r="F2225" s="29"/>
      <c r="G2225" s="25"/>
      <c r="H2225" s="25"/>
      <c r="I2225" s="25"/>
      <c r="J2225" s="100"/>
      <c r="K2225" s="100"/>
      <c r="L2225" s="149"/>
      <c r="M2225" s="29"/>
      <c r="N2225" s="29"/>
      <c r="O2225" s="29"/>
      <c r="P2225" s="149"/>
      <c r="Q2225" s="150"/>
      <c r="R2225" s="152"/>
      <c r="S2225" s="153"/>
      <c r="T2225" s="153"/>
      <c r="U2225" s="154"/>
      <c r="V2225" s="99"/>
      <c r="W2225" s="99"/>
      <c r="X2225" s="25"/>
      <c r="Y2225" s="25"/>
      <c r="Z2225" s="99"/>
      <c r="AA2225" s="25"/>
      <c r="AB2225" s="25"/>
      <c r="AC2225" s="99"/>
      <c r="AD2225" s="116">
        <f ca="1">SUMIF(AAL!$A$3:$A$65061,'Risk Lv. Inforce'!$B$7:$B$12091,AAL!$B$3:$B$65007)</f>
        <v>0</v>
      </c>
      <c r="AE2225" s="116">
        <f ca="1">SUMIF(AAL!$C$3:$C$65061,'Risk Lv. Inforce'!$B$7:$B$10291,AAL!$D$3:$D$65007)</f>
        <v>0</v>
      </c>
      <c r="AF2225" s="116">
        <f ca="1">SUMIF(AAL!$E$3:$E$65061,'Risk Lv. Inforce'!$B$7:$B$1291,AAL!$F$3:$F$65007)</f>
        <v>0</v>
      </c>
      <c r="AG2225" s="116">
        <f ca="1">SUMIF(AAL!$G$3:$G$65061,'Risk Lv. Inforce'!$B$7:$B$1291,AAL!$H$3:$H$65007)</f>
        <v>0</v>
      </c>
      <c r="AH2225" s="116">
        <f ca="1">SUMIF(AAL!$I$3:$I$65061,'Risk Lv. Inforce'!$B$7:$B$1291,AAL!$J$3:$J$65007)</f>
        <v>0</v>
      </c>
      <c r="AI2225" s="116">
        <f ca="1">SUMIF(AAL!$K$3:$K$65061,'Risk Lv. Inforce'!$B$7:$B$1291,AAL!$L$3:$L$65007)</f>
        <v>0</v>
      </c>
      <c r="AJ2225" s="116">
        <f>VLOOKUP(B2225,AAL!$Q$4:$S$1048576,3,0)</f>
        <v>0</v>
      </c>
      <c r="AK2225" s="116">
        <f>VLOOKUP(B2225,AAL!$U$4:$W$1048576,3,0)</f>
        <v>0</v>
      </c>
      <c r="AL2225" s="69">
        <f ca="1">IFERROR(((AD2225+(AD2225*'Portfolio Stats_RMS'!$C$7))/($AB2225*(1-'Portfolio Stats_RMS'!$C$6))),0)</f>
        <v>0</v>
      </c>
      <c r="AM2225" s="69">
        <f ca="1">IFERROR(((AF2225+(AF2225*'Portfolio Stats_RMS'!$C$7))/($AB2225*(1-'Portfolio Stats_RMS'!$C$6))),0)</f>
        <v>0</v>
      </c>
      <c r="AN2225" s="69">
        <f ca="1">IFERROR(((AH2225+(AH2225*'Portfolio Stats_RMS'!$C$7))/($AB2225*(1-'Portfolio Stats_RMS'!$C$6))),0)</f>
        <v>0</v>
      </c>
      <c r="AO2225" s="69">
        <f>IFERROR(((AJ2225+(AJ2225*'Portfolio Stats_RMS'!$C$7))/(AB2225*(1-'Portfolio Stats_RMS'!$C$6))),0)</f>
        <v>0</v>
      </c>
      <c r="AP2225" s="152"/>
    </row>
    <row r="2226" spans="2:42" x14ac:dyDescent="0.25">
      <c r="B2226" s="29"/>
      <c r="C2226" s="87"/>
      <c r="D2226" s="29"/>
      <c r="E2226" s="29"/>
      <c r="F2226" s="29"/>
      <c r="G2226" s="25"/>
      <c r="H2226" s="25"/>
      <c r="I2226" s="25"/>
      <c r="J2226" s="100"/>
      <c r="K2226" s="100"/>
      <c r="L2226" s="149"/>
      <c r="M2226" s="29"/>
      <c r="N2226" s="29"/>
      <c r="O2226" s="29"/>
      <c r="P2226" s="149"/>
      <c r="Q2226" s="150"/>
      <c r="R2226" s="152"/>
      <c r="S2226" s="153"/>
      <c r="T2226" s="153"/>
      <c r="U2226" s="154"/>
      <c r="V2226" s="99"/>
      <c r="W2226" s="99"/>
      <c r="X2226" s="25"/>
      <c r="Y2226" s="25"/>
      <c r="Z2226" s="99"/>
      <c r="AA2226" s="25"/>
      <c r="AB2226" s="25"/>
      <c r="AC2226" s="99"/>
      <c r="AD2226" s="116">
        <f ca="1">SUMIF(AAL!$A$3:$A$65061,'Risk Lv. Inforce'!$B$7:$B$12091,AAL!$B$3:$B$65007)</f>
        <v>0</v>
      </c>
      <c r="AE2226" s="116">
        <f ca="1">SUMIF(AAL!$C$3:$C$65061,'Risk Lv. Inforce'!$B$7:$B$10291,AAL!$D$3:$D$65007)</f>
        <v>0</v>
      </c>
      <c r="AF2226" s="116">
        <f ca="1">SUMIF(AAL!$E$3:$E$65061,'Risk Lv. Inforce'!$B$7:$B$1291,AAL!$F$3:$F$65007)</f>
        <v>0</v>
      </c>
      <c r="AG2226" s="116">
        <f ca="1">SUMIF(AAL!$G$3:$G$65061,'Risk Lv. Inforce'!$B$7:$B$1291,AAL!$H$3:$H$65007)</f>
        <v>0</v>
      </c>
      <c r="AH2226" s="116">
        <f ca="1">SUMIF(AAL!$I$3:$I$65061,'Risk Lv. Inforce'!$B$7:$B$1291,AAL!$J$3:$J$65007)</f>
        <v>0</v>
      </c>
      <c r="AI2226" s="116">
        <f ca="1">SUMIF(AAL!$K$3:$K$65061,'Risk Lv. Inforce'!$B$7:$B$1291,AAL!$L$3:$L$65007)</f>
        <v>0</v>
      </c>
      <c r="AJ2226" s="116">
        <f>VLOOKUP(B2226,AAL!$Q$4:$S$1048576,3,0)</f>
        <v>0</v>
      </c>
      <c r="AK2226" s="116">
        <f>VLOOKUP(B2226,AAL!$U$4:$W$1048576,3,0)</f>
        <v>0</v>
      </c>
      <c r="AL2226" s="69">
        <f ca="1">IFERROR(((AD2226+(AD2226*'Portfolio Stats_RMS'!$C$7))/($AB2226*(1-'Portfolio Stats_RMS'!$C$6))),0)</f>
        <v>0</v>
      </c>
      <c r="AM2226" s="69">
        <f ca="1">IFERROR(((AF2226+(AF2226*'Portfolio Stats_RMS'!$C$7))/($AB2226*(1-'Portfolio Stats_RMS'!$C$6))),0)</f>
        <v>0</v>
      </c>
      <c r="AN2226" s="69">
        <f ca="1">IFERROR(((AH2226+(AH2226*'Portfolio Stats_RMS'!$C$7))/($AB2226*(1-'Portfolio Stats_RMS'!$C$6))),0)</f>
        <v>0</v>
      </c>
      <c r="AO2226" s="69">
        <f>IFERROR(((AJ2226+(AJ2226*'Portfolio Stats_RMS'!$C$7))/(AB2226*(1-'Portfolio Stats_RMS'!$C$6))),0)</f>
        <v>0</v>
      </c>
      <c r="AP2226" s="152"/>
    </row>
    <row r="2227" spans="2:42" x14ac:dyDescent="0.25">
      <c r="B2227" s="29"/>
      <c r="C2227" s="87"/>
      <c r="D2227" s="29"/>
      <c r="E2227" s="29"/>
      <c r="F2227" s="29"/>
      <c r="G2227" s="25"/>
      <c r="H2227" s="25"/>
      <c r="I2227" s="25"/>
      <c r="J2227" s="100"/>
      <c r="K2227" s="100"/>
      <c r="L2227" s="149"/>
      <c r="M2227" s="29"/>
      <c r="N2227" s="29"/>
      <c r="O2227" s="29"/>
      <c r="P2227" s="149"/>
      <c r="Q2227" s="150"/>
      <c r="R2227" s="152"/>
      <c r="S2227" s="153"/>
      <c r="T2227" s="153"/>
      <c r="U2227" s="154"/>
      <c r="V2227" s="99"/>
      <c r="W2227" s="99"/>
      <c r="X2227" s="25"/>
      <c r="Y2227" s="25"/>
      <c r="Z2227" s="99"/>
      <c r="AA2227" s="25"/>
      <c r="AB2227" s="25"/>
      <c r="AC2227" s="99"/>
      <c r="AD2227" s="116">
        <f ca="1">SUMIF(AAL!$A$3:$A$65061,'Risk Lv. Inforce'!$B$7:$B$12091,AAL!$B$3:$B$65007)</f>
        <v>0</v>
      </c>
      <c r="AE2227" s="116">
        <f ca="1">SUMIF(AAL!$C$3:$C$65061,'Risk Lv. Inforce'!$B$7:$B$10291,AAL!$D$3:$D$65007)</f>
        <v>0</v>
      </c>
      <c r="AF2227" s="116">
        <f ca="1">SUMIF(AAL!$E$3:$E$65061,'Risk Lv. Inforce'!$B$7:$B$1291,AAL!$F$3:$F$65007)</f>
        <v>0</v>
      </c>
      <c r="AG2227" s="116">
        <f ca="1">SUMIF(AAL!$G$3:$G$65061,'Risk Lv. Inforce'!$B$7:$B$1291,AAL!$H$3:$H$65007)</f>
        <v>0</v>
      </c>
      <c r="AH2227" s="116">
        <f ca="1">SUMIF(AAL!$I$3:$I$65061,'Risk Lv. Inforce'!$B$7:$B$1291,AAL!$J$3:$J$65007)</f>
        <v>0</v>
      </c>
      <c r="AI2227" s="116">
        <f ca="1">SUMIF(AAL!$K$3:$K$65061,'Risk Lv. Inforce'!$B$7:$B$1291,AAL!$L$3:$L$65007)</f>
        <v>0</v>
      </c>
      <c r="AJ2227" s="116">
        <f>VLOOKUP(B2227,AAL!$Q$4:$S$1048576,3,0)</f>
        <v>0</v>
      </c>
      <c r="AK2227" s="116">
        <f>VLOOKUP(B2227,AAL!$U$4:$W$1048576,3,0)</f>
        <v>0</v>
      </c>
      <c r="AL2227" s="69">
        <f ca="1">IFERROR(((AD2227+(AD2227*'Portfolio Stats_RMS'!$C$7))/($AB2227*(1-'Portfolio Stats_RMS'!$C$6))),0)</f>
        <v>0</v>
      </c>
      <c r="AM2227" s="69">
        <f ca="1">IFERROR(((AF2227+(AF2227*'Portfolio Stats_RMS'!$C$7))/($AB2227*(1-'Portfolio Stats_RMS'!$C$6))),0)</f>
        <v>0</v>
      </c>
      <c r="AN2227" s="69">
        <f ca="1">IFERROR(((AH2227+(AH2227*'Portfolio Stats_RMS'!$C$7))/($AB2227*(1-'Portfolio Stats_RMS'!$C$6))),0)</f>
        <v>0</v>
      </c>
      <c r="AO2227" s="69">
        <f>IFERROR(((AJ2227+(AJ2227*'Portfolio Stats_RMS'!$C$7))/(AB2227*(1-'Portfolio Stats_RMS'!$C$6))),0)</f>
        <v>0</v>
      </c>
      <c r="AP2227" s="152"/>
    </row>
    <row r="2228" spans="2:42" x14ac:dyDescent="0.25">
      <c r="B2228" s="29"/>
      <c r="C2228" s="87"/>
      <c r="D2228" s="29"/>
      <c r="E2228" s="29"/>
      <c r="F2228" s="29"/>
      <c r="G2228" s="25"/>
      <c r="H2228" s="25"/>
      <c r="I2228" s="25"/>
      <c r="J2228" s="100"/>
      <c r="K2228" s="100"/>
      <c r="L2228" s="29"/>
      <c r="M2228" s="29"/>
      <c r="N2228" s="29"/>
      <c r="O2228" s="29"/>
      <c r="P2228" s="149"/>
      <c r="Q2228" s="150"/>
      <c r="R2228" s="152"/>
      <c r="S2228" s="153"/>
      <c r="T2228" s="153"/>
      <c r="U2228" s="154"/>
      <c r="V2228" s="99"/>
      <c r="W2228" s="99"/>
      <c r="X2228" s="25"/>
      <c r="Y2228" s="25"/>
      <c r="Z2228" s="99"/>
      <c r="AA2228" s="25"/>
      <c r="AB2228" s="25"/>
      <c r="AC2228" s="99"/>
      <c r="AD2228" s="116">
        <f ca="1">SUMIF(AAL!$A$3:$A$65061,'Risk Lv. Inforce'!$B$7:$B$12091,AAL!$B$3:$B$65007)</f>
        <v>0</v>
      </c>
      <c r="AE2228" s="116">
        <f ca="1">SUMIF(AAL!$C$3:$C$65061,'Risk Lv. Inforce'!$B$7:$B$10291,AAL!$D$3:$D$65007)</f>
        <v>0</v>
      </c>
      <c r="AF2228" s="116">
        <f ca="1">SUMIF(AAL!$E$3:$E$65061,'Risk Lv. Inforce'!$B$7:$B$1291,AAL!$F$3:$F$65007)</f>
        <v>0</v>
      </c>
      <c r="AG2228" s="116">
        <f ca="1">SUMIF(AAL!$G$3:$G$65061,'Risk Lv. Inforce'!$B$7:$B$1291,AAL!$H$3:$H$65007)</f>
        <v>0</v>
      </c>
      <c r="AH2228" s="116">
        <f ca="1">SUMIF(AAL!$I$3:$I$65061,'Risk Lv. Inforce'!$B$7:$B$1291,AAL!$J$3:$J$65007)</f>
        <v>0</v>
      </c>
      <c r="AI2228" s="116">
        <f ca="1">SUMIF(AAL!$K$3:$K$65061,'Risk Lv. Inforce'!$B$7:$B$1291,AAL!$L$3:$L$65007)</f>
        <v>0</v>
      </c>
      <c r="AJ2228" s="116">
        <f>VLOOKUP(B2228,AAL!$Q$4:$S$1048576,3,0)</f>
        <v>0</v>
      </c>
      <c r="AK2228" s="116">
        <f>VLOOKUP(B2228,AAL!$U$4:$W$1048576,3,0)</f>
        <v>0</v>
      </c>
      <c r="AL2228" s="69">
        <f ca="1">IFERROR(((AD2228+(AD2228*'Portfolio Stats_RMS'!$C$7))/($AB2228*(1-'Portfolio Stats_RMS'!$C$6))),0)</f>
        <v>0</v>
      </c>
      <c r="AM2228" s="69">
        <f ca="1">IFERROR(((AF2228+(AF2228*'Portfolio Stats_RMS'!$C$7))/($AB2228*(1-'Portfolio Stats_RMS'!$C$6))),0)</f>
        <v>0</v>
      </c>
      <c r="AN2228" s="69">
        <f ca="1">IFERROR(((AH2228+(AH2228*'Portfolio Stats_RMS'!$C$7))/($AB2228*(1-'Portfolio Stats_RMS'!$C$6))),0)</f>
        <v>0</v>
      </c>
      <c r="AO2228" s="69">
        <f>IFERROR(((AJ2228+(AJ2228*'Portfolio Stats_RMS'!$C$7))/(AB2228*(1-'Portfolio Stats_RMS'!$C$6))),0)</f>
        <v>0</v>
      </c>
      <c r="AP2228" s="152"/>
    </row>
    <row r="2229" spans="2:42" x14ac:dyDescent="0.25">
      <c r="B2229" s="29"/>
      <c r="C2229" s="87"/>
      <c r="D2229" s="29"/>
      <c r="E2229" s="29"/>
      <c r="F2229" s="29"/>
      <c r="G2229" s="25"/>
      <c r="H2229" s="25"/>
      <c r="I2229" s="25"/>
      <c r="J2229" s="100"/>
      <c r="K2229" s="100"/>
      <c r="L2229" s="29"/>
      <c r="M2229" s="29"/>
      <c r="N2229" s="29"/>
      <c r="O2229" s="29"/>
      <c r="P2229" s="149"/>
      <c r="Q2229" s="150"/>
      <c r="R2229" s="152"/>
      <c r="S2229" s="153"/>
      <c r="T2229" s="153"/>
      <c r="U2229" s="154"/>
      <c r="V2229" s="99"/>
      <c r="W2229" s="99"/>
      <c r="X2229" s="25"/>
      <c r="Y2229" s="25"/>
      <c r="Z2229" s="99"/>
      <c r="AA2229" s="25"/>
      <c r="AB2229" s="25"/>
      <c r="AC2229" s="99"/>
      <c r="AD2229" s="116">
        <f ca="1">SUMIF(AAL!$A$3:$A$65061,'Risk Lv. Inforce'!$B$7:$B$12091,AAL!$B$3:$B$65007)</f>
        <v>0</v>
      </c>
      <c r="AE2229" s="116">
        <f ca="1">SUMIF(AAL!$C$3:$C$65061,'Risk Lv. Inforce'!$B$7:$B$10291,AAL!$D$3:$D$65007)</f>
        <v>0</v>
      </c>
      <c r="AF2229" s="116">
        <f ca="1">SUMIF(AAL!$E$3:$E$65061,'Risk Lv. Inforce'!$B$7:$B$1291,AAL!$F$3:$F$65007)</f>
        <v>0</v>
      </c>
      <c r="AG2229" s="116">
        <f ca="1">SUMIF(AAL!$G$3:$G$65061,'Risk Lv. Inforce'!$B$7:$B$1291,AAL!$H$3:$H$65007)</f>
        <v>0</v>
      </c>
      <c r="AH2229" s="116">
        <f ca="1">SUMIF(AAL!$I$3:$I$65061,'Risk Lv. Inforce'!$B$7:$B$1291,AAL!$J$3:$J$65007)</f>
        <v>0</v>
      </c>
      <c r="AI2229" s="116">
        <f ca="1">SUMIF(AAL!$K$3:$K$65061,'Risk Lv. Inforce'!$B$7:$B$1291,AAL!$L$3:$L$65007)</f>
        <v>0</v>
      </c>
      <c r="AJ2229" s="116">
        <f>VLOOKUP(B2229,AAL!$Q$4:$S$1048576,3,0)</f>
        <v>0</v>
      </c>
      <c r="AK2229" s="116">
        <f>VLOOKUP(B2229,AAL!$U$4:$W$1048576,3,0)</f>
        <v>0</v>
      </c>
      <c r="AL2229" s="69">
        <f ca="1">IFERROR(((AD2229+(AD2229*'Portfolio Stats_RMS'!$C$7))/($AB2229*(1-'Portfolio Stats_RMS'!$C$6))),0)</f>
        <v>0</v>
      </c>
      <c r="AM2229" s="69">
        <f ca="1">IFERROR(((AF2229+(AF2229*'Portfolio Stats_RMS'!$C$7))/($AB2229*(1-'Portfolio Stats_RMS'!$C$6))),0)</f>
        <v>0</v>
      </c>
      <c r="AN2229" s="69">
        <f ca="1">IFERROR(((AH2229+(AH2229*'Portfolio Stats_RMS'!$C$7))/($AB2229*(1-'Portfolio Stats_RMS'!$C$6))),0)</f>
        <v>0</v>
      </c>
      <c r="AO2229" s="69">
        <f>IFERROR(((AJ2229+(AJ2229*'Portfolio Stats_RMS'!$C$7))/(AB2229*(1-'Portfolio Stats_RMS'!$C$6))),0)</f>
        <v>0</v>
      </c>
      <c r="AP2229" s="152"/>
    </row>
    <row r="2230" spans="2:42" x14ac:dyDescent="0.25">
      <c r="B2230" s="29"/>
      <c r="C2230" s="87"/>
      <c r="D2230" s="29"/>
      <c r="E2230" s="29"/>
      <c r="F2230" s="29"/>
      <c r="G2230" s="25"/>
      <c r="H2230" s="25"/>
      <c r="I2230" s="25"/>
      <c r="J2230" s="100"/>
      <c r="K2230" s="100"/>
      <c r="L2230" s="29"/>
      <c r="M2230" s="29"/>
      <c r="N2230" s="29"/>
      <c r="O2230" s="29"/>
      <c r="P2230" s="149"/>
      <c r="Q2230" s="150"/>
      <c r="R2230" s="152"/>
      <c r="S2230" s="153"/>
      <c r="T2230" s="153"/>
      <c r="U2230" s="154"/>
      <c r="V2230" s="99"/>
      <c r="W2230" s="99"/>
      <c r="X2230" s="25"/>
      <c r="Y2230" s="25"/>
      <c r="Z2230" s="99"/>
      <c r="AA2230" s="25"/>
      <c r="AB2230" s="25"/>
      <c r="AC2230" s="99"/>
      <c r="AD2230" s="116">
        <f ca="1">SUMIF(AAL!$A$3:$A$65061,'Risk Lv. Inforce'!$B$7:$B$12091,AAL!$B$3:$B$65007)</f>
        <v>0</v>
      </c>
      <c r="AE2230" s="116">
        <f ca="1">SUMIF(AAL!$C$3:$C$65061,'Risk Lv. Inforce'!$B$7:$B$10291,AAL!$D$3:$D$65007)</f>
        <v>0</v>
      </c>
      <c r="AF2230" s="116">
        <f ca="1">SUMIF(AAL!$E$3:$E$65061,'Risk Lv. Inforce'!$B$7:$B$1291,AAL!$F$3:$F$65007)</f>
        <v>0</v>
      </c>
      <c r="AG2230" s="116">
        <f ca="1">SUMIF(AAL!$G$3:$G$65061,'Risk Lv. Inforce'!$B$7:$B$1291,AAL!$H$3:$H$65007)</f>
        <v>0</v>
      </c>
      <c r="AH2230" s="116">
        <f ca="1">SUMIF(AAL!$I$3:$I$65061,'Risk Lv. Inforce'!$B$7:$B$1291,AAL!$J$3:$J$65007)</f>
        <v>0</v>
      </c>
      <c r="AI2230" s="116">
        <f ca="1">SUMIF(AAL!$K$3:$K$65061,'Risk Lv. Inforce'!$B$7:$B$1291,AAL!$L$3:$L$65007)</f>
        <v>0</v>
      </c>
      <c r="AJ2230" s="116">
        <f>VLOOKUP(B2230,AAL!$Q$4:$S$1048576,3,0)</f>
        <v>0</v>
      </c>
      <c r="AK2230" s="116">
        <f>VLOOKUP(B2230,AAL!$U$4:$W$1048576,3,0)</f>
        <v>0</v>
      </c>
      <c r="AL2230" s="69">
        <f ca="1">IFERROR(((AD2230+(AD2230*'Portfolio Stats_RMS'!$C$7))/($AB2230*(1-'Portfolio Stats_RMS'!$C$6))),0)</f>
        <v>0</v>
      </c>
      <c r="AM2230" s="69">
        <f ca="1">IFERROR(((AF2230+(AF2230*'Portfolio Stats_RMS'!$C$7))/($AB2230*(1-'Portfolio Stats_RMS'!$C$6))),0)</f>
        <v>0</v>
      </c>
      <c r="AN2230" s="69">
        <f ca="1">IFERROR(((AH2230+(AH2230*'Portfolio Stats_RMS'!$C$7))/($AB2230*(1-'Portfolio Stats_RMS'!$C$6))),0)</f>
        <v>0</v>
      </c>
      <c r="AO2230" s="69">
        <f>IFERROR(((AJ2230+(AJ2230*'Portfolio Stats_RMS'!$C$7))/(AB2230*(1-'Portfolio Stats_RMS'!$C$6))),0)</f>
        <v>0</v>
      </c>
      <c r="AP2230" s="152"/>
    </row>
    <row r="2231" spans="2:42" x14ac:dyDescent="0.25">
      <c r="B2231" s="29"/>
      <c r="C2231" s="87"/>
      <c r="D2231" s="29"/>
      <c r="E2231" s="29"/>
      <c r="F2231" s="29"/>
      <c r="G2231" s="25"/>
      <c r="H2231" s="25"/>
      <c r="I2231" s="25"/>
      <c r="J2231" s="100"/>
      <c r="K2231" s="100"/>
      <c r="L2231" s="149"/>
      <c r="M2231" s="29"/>
      <c r="N2231" s="29"/>
      <c r="O2231" s="29"/>
      <c r="P2231" s="149"/>
      <c r="Q2231" s="150"/>
      <c r="R2231" s="152"/>
      <c r="S2231" s="153"/>
      <c r="T2231" s="153"/>
      <c r="U2231" s="154"/>
      <c r="V2231" s="99"/>
      <c r="W2231" s="99"/>
      <c r="X2231" s="25"/>
      <c r="Y2231" s="25"/>
      <c r="Z2231" s="99"/>
      <c r="AA2231" s="25"/>
      <c r="AB2231" s="25"/>
      <c r="AC2231" s="99"/>
      <c r="AD2231" s="116">
        <f ca="1">SUMIF(AAL!$A$3:$A$65061,'Risk Lv. Inforce'!$B$7:$B$12091,AAL!$B$3:$B$65007)</f>
        <v>0</v>
      </c>
      <c r="AE2231" s="116">
        <f ca="1">SUMIF(AAL!$C$3:$C$65061,'Risk Lv. Inforce'!$B$7:$B$10291,AAL!$D$3:$D$65007)</f>
        <v>0</v>
      </c>
      <c r="AF2231" s="116">
        <f ca="1">SUMIF(AAL!$E$3:$E$65061,'Risk Lv. Inforce'!$B$7:$B$1291,AAL!$F$3:$F$65007)</f>
        <v>0</v>
      </c>
      <c r="AG2231" s="116">
        <f ca="1">SUMIF(AAL!$G$3:$G$65061,'Risk Lv. Inforce'!$B$7:$B$1291,AAL!$H$3:$H$65007)</f>
        <v>0</v>
      </c>
      <c r="AH2231" s="116">
        <f ca="1">SUMIF(AAL!$I$3:$I$65061,'Risk Lv. Inforce'!$B$7:$B$1291,AAL!$J$3:$J$65007)</f>
        <v>0</v>
      </c>
      <c r="AI2231" s="116">
        <f ca="1">SUMIF(AAL!$K$3:$K$65061,'Risk Lv. Inforce'!$B$7:$B$1291,AAL!$L$3:$L$65007)</f>
        <v>0</v>
      </c>
      <c r="AJ2231" s="116">
        <f>VLOOKUP(B2231,AAL!$Q$4:$S$1048576,3,0)</f>
        <v>0</v>
      </c>
      <c r="AK2231" s="116">
        <f>VLOOKUP(B2231,AAL!$U$4:$W$1048576,3,0)</f>
        <v>0</v>
      </c>
      <c r="AL2231" s="69">
        <f ca="1">IFERROR(((AD2231+(AD2231*'Portfolio Stats_RMS'!$C$7))/($AB2231*(1-'Portfolio Stats_RMS'!$C$6))),0)</f>
        <v>0</v>
      </c>
      <c r="AM2231" s="69">
        <f ca="1">IFERROR(((AF2231+(AF2231*'Portfolio Stats_RMS'!$C$7))/($AB2231*(1-'Portfolio Stats_RMS'!$C$6))),0)</f>
        <v>0</v>
      </c>
      <c r="AN2231" s="69">
        <f ca="1">IFERROR(((AH2231+(AH2231*'Portfolio Stats_RMS'!$C$7))/($AB2231*(1-'Portfolio Stats_RMS'!$C$6))),0)</f>
        <v>0</v>
      </c>
      <c r="AO2231" s="69">
        <f>IFERROR(((AJ2231+(AJ2231*'Portfolio Stats_RMS'!$C$7))/(AB2231*(1-'Portfolio Stats_RMS'!$C$6))),0)</f>
        <v>0</v>
      </c>
      <c r="AP2231" s="152"/>
    </row>
    <row r="2232" spans="2:42" x14ac:dyDescent="0.25">
      <c r="B2232" s="29"/>
      <c r="C2232" s="87"/>
      <c r="D2232" s="29"/>
      <c r="E2232" s="29"/>
      <c r="F2232" s="29"/>
      <c r="G2232" s="25"/>
      <c r="H2232" s="25"/>
      <c r="I2232" s="25"/>
      <c r="J2232" s="100"/>
      <c r="K2232" s="100"/>
      <c r="L2232" s="149"/>
      <c r="M2232" s="29"/>
      <c r="N2232" s="29"/>
      <c r="O2232" s="29"/>
      <c r="P2232" s="149"/>
      <c r="Q2232" s="150"/>
      <c r="R2232" s="152"/>
      <c r="S2232" s="153"/>
      <c r="T2232" s="153"/>
      <c r="U2232" s="154"/>
      <c r="V2232" s="99"/>
      <c r="W2232" s="99"/>
      <c r="X2232" s="25"/>
      <c r="Y2232" s="25"/>
      <c r="Z2232" s="99"/>
      <c r="AA2232" s="25"/>
      <c r="AB2232" s="25"/>
      <c r="AC2232" s="99"/>
      <c r="AD2232" s="116">
        <f ca="1">SUMIF(AAL!$A$3:$A$65061,'Risk Lv. Inforce'!$B$7:$B$12091,AAL!$B$3:$B$65007)</f>
        <v>0</v>
      </c>
      <c r="AE2232" s="116">
        <f ca="1">SUMIF(AAL!$C$3:$C$65061,'Risk Lv. Inforce'!$B$7:$B$10291,AAL!$D$3:$D$65007)</f>
        <v>0</v>
      </c>
      <c r="AF2232" s="116">
        <f ca="1">SUMIF(AAL!$E$3:$E$65061,'Risk Lv. Inforce'!$B$7:$B$1291,AAL!$F$3:$F$65007)</f>
        <v>0</v>
      </c>
      <c r="AG2232" s="116">
        <f ca="1">SUMIF(AAL!$G$3:$G$65061,'Risk Lv. Inforce'!$B$7:$B$1291,AAL!$H$3:$H$65007)</f>
        <v>0</v>
      </c>
      <c r="AH2232" s="116">
        <f ca="1">SUMIF(AAL!$I$3:$I$65061,'Risk Lv. Inforce'!$B$7:$B$1291,AAL!$J$3:$J$65007)</f>
        <v>0</v>
      </c>
      <c r="AI2232" s="116">
        <f ca="1">SUMIF(AAL!$K$3:$K$65061,'Risk Lv. Inforce'!$B$7:$B$1291,AAL!$L$3:$L$65007)</f>
        <v>0</v>
      </c>
      <c r="AJ2232" s="116">
        <f>VLOOKUP(B2232,AAL!$Q$4:$S$1048576,3,0)</f>
        <v>0</v>
      </c>
      <c r="AK2232" s="116">
        <f>VLOOKUP(B2232,AAL!$U$4:$W$1048576,3,0)</f>
        <v>0</v>
      </c>
      <c r="AL2232" s="69">
        <f ca="1">IFERROR(((AD2232+(AD2232*'Portfolio Stats_RMS'!$C$7))/($AB2232*(1-'Portfolio Stats_RMS'!$C$6))),0)</f>
        <v>0</v>
      </c>
      <c r="AM2232" s="69">
        <f ca="1">IFERROR(((AF2232+(AF2232*'Portfolio Stats_RMS'!$C$7))/($AB2232*(1-'Portfolio Stats_RMS'!$C$6))),0)</f>
        <v>0</v>
      </c>
      <c r="AN2232" s="69">
        <f ca="1">IFERROR(((AH2232+(AH2232*'Portfolio Stats_RMS'!$C$7))/($AB2232*(1-'Portfolio Stats_RMS'!$C$6))),0)</f>
        <v>0</v>
      </c>
      <c r="AO2232" s="69">
        <f>IFERROR(((AJ2232+(AJ2232*'Portfolio Stats_RMS'!$C$7))/(AB2232*(1-'Portfolio Stats_RMS'!$C$6))),0)</f>
        <v>0</v>
      </c>
      <c r="AP2232" s="152"/>
    </row>
    <row r="2233" spans="2:42" x14ac:dyDescent="0.25">
      <c r="B2233" s="29"/>
      <c r="C2233" s="87"/>
      <c r="D2233" s="29"/>
      <c r="E2233" s="29"/>
      <c r="F2233" s="29"/>
      <c r="G2233" s="25"/>
      <c r="H2233" s="25"/>
      <c r="I2233" s="25"/>
      <c r="J2233" s="100"/>
      <c r="K2233" s="100"/>
      <c r="L2233" s="149"/>
      <c r="M2233" s="29"/>
      <c r="N2233" s="29"/>
      <c r="O2233" s="29"/>
      <c r="P2233" s="149"/>
      <c r="Q2233" s="150"/>
      <c r="R2233" s="152"/>
      <c r="S2233" s="153"/>
      <c r="T2233" s="153"/>
      <c r="U2233" s="154"/>
      <c r="V2233" s="99"/>
      <c r="W2233" s="99"/>
      <c r="X2233" s="25"/>
      <c r="Y2233" s="25"/>
      <c r="Z2233" s="99"/>
      <c r="AA2233" s="25"/>
      <c r="AB2233" s="25"/>
      <c r="AC2233" s="99"/>
      <c r="AD2233" s="116">
        <f ca="1">SUMIF(AAL!$A$3:$A$65061,'Risk Lv. Inforce'!$B$7:$B$12091,AAL!$B$3:$B$65007)</f>
        <v>0</v>
      </c>
      <c r="AE2233" s="116">
        <f ca="1">SUMIF(AAL!$C$3:$C$65061,'Risk Lv. Inforce'!$B$7:$B$10291,AAL!$D$3:$D$65007)</f>
        <v>0</v>
      </c>
      <c r="AF2233" s="116">
        <f ca="1">SUMIF(AAL!$E$3:$E$65061,'Risk Lv. Inforce'!$B$7:$B$1291,AAL!$F$3:$F$65007)</f>
        <v>0</v>
      </c>
      <c r="AG2233" s="116">
        <f ca="1">SUMIF(AAL!$G$3:$G$65061,'Risk Lv. Inforce'!$B$7:$B$1291,AAL!$H$3:$H$65007)</f>
        <v>0</v>
      </c>
      <c r="AH2233" s="116">
        <f ca="1">SUMIF(AAL!$I$3:$I$65061,'Risk Lv. Inforce'!$B$7:$B$1291,AAL!$J$3:$J$65007)</f>
        <v>0</v>
      </c>
      <c r="AI2233" s="116">
        <f ca="1">SUMIF(AAL!$K$3:$K$65061,'Risk Lv. Inforce'!$B$7:$B$1291,AAL!$L$3:$L$65007)</f>
        <v>0</v>
      </c>
      <c r="AJ2233" s="116">
        <f>VLOOKUP(B2233,AAL!$Q$4:$S$1048576,3,0)</f>
        <v>0</v>
      </c>
      <c r="AK2233" s="116">
        <f>VLOOKUP(B2233,AAL!$U$4:$W$1048576,3,0)</f>
        <v>0</v>
      </c>
      <c r="AL2233" s="69">
        <f ca="1">IFERROR(((AD2233+(AD2233*'Portfolio Stats_RMS'!$C$7))/($AB2233*(1-'Portfolio Stats_RMS'!$C$6))),0)</f>
        <v>0</v>
      </c>
      <c r="AM2233" s="69">
        <f ca="1">IFERROR(((AF2233+(AF2233*'Portfolio Stats_RMS'!$C$7))/($AB2233*(1-'Portfolio Stats_RMS'!$C$6))),0)</f>
        <v>0</v>
      </c>
      <c r="AN2233" s="69">
        <f ca="1">IFERROR(((AH2233+(AH2233*'Portfolio Stats_RMS'!$C$7))/($AB2233*(1-'Portfolio Stats_RMS'!$C$6))),0)</f>
        <v>0</v>
      </c>
      <c r="AO2233" s="69">
        <f>IFERROR(((AJ2233+(AJ2233*'Portfolio Stats_RMS'!$C$7))/(AB2233*(1-'Portfolio Stats_RMS'!$C$6))),0)</f>
        <v>0</v>
      </c>
      <c r="AP2233" s="152"/>
    </row>
    <row r="2234" spans="2:42" x14ac:dyDescent="0.25">
      <c r="B2234" s="29"/>
      <c r="C2234" s="87"/>
      <c r="D2234" s="29"/>
      <c r="E2234" s="29"/>
      <c r="F2234" s="29"/>
      <c r="G2234" s="25"/>
      <c r="H2234" s="25"/>
      <c r="I2234" s="25"/>
      <c r="J2234" s="100"/>
      <c r="K2234" s="100"/>
      <c r="L2234" s="29"/>
      <c r="M2234" s="29"/>
      <c r="N2234" s="29"/>
      <c r="O2234" s="29"/>
      <c r="P2234" s="149"/>
      <c r="Q2234" s="150"/>
      <c r="R2234" s="152"/>
      <c r="S2234" s="153"/>
      <c r="T2234" s="153"/>
      <c r="U2234" s="154"/>
      <c r="V2234" s="99"/>
      <c r="W2234" s="99"/>
      <c r="X2234" s="25"/>
      <c r="Y2234" s="25"/>
      <c r="Z2234" s="99"/>
      <c r="AA2234" s="25"/>
      <c r="AB2234" s="25"/>
      <c r="AC2234" s="99"/>
      <c r="AD2234" s="116">
        <f ca="1">SUMIF(AAL!$A$3:$A$65061,'Risk Lv. Inforce'!$B$7:$B$12091,AAL!$B$3:$B$65007)</f>
        <v>0</v>
      </c>
      <c r="AE2234" s="116">
        <f ca="1">SUMIF(AAL!$C$3:$C$65061,'Risk Lv. Inforce'!$B$7:$B$10291,AAL!$D$3:$D$65007)</f>
        <v>0</v>
      </c>
      <c r="AF2234" s="116">
        <f ca="1">SUMIF(AAL!$E$3:$E$65061,'Risk Lv. Inforce'!$B$7:$B$1291,AAL!$F$3:$F$65007)</f>
        <v>0</v>
      </c>
      <c r="AG2234" s="116">
        <f ca="1">SUMIF(AAL!$G$3:$G$65061,'Risk Lv. Inforce'!$B$7:$B$1291,AAL!$H$3:$H$65007)</f>
        <v>0</v>
      </c>
      <c r="AH2234" s="116">
        <f ca="1">SUMIF(AAL!$I$3:$I$65061,'Risk Lv. Inforce'!$B$7:$B$1291,AAL!$J$3:$J$65007)</f>
        <v>0</v>
      </c>
      <c r="AI2234" s="116">
        <f ca="1">SUMIF(AAL!$K$3:$K$65061,'Risk Lv. Inforce'!$B$7:$B$1291,AAL!$L$3:$L$65007)</f>
        <v>0</v>
      </c>
      <c r="AJ2234" s="116">
        <f>VLOOKUP(B2234,AAL!$Q$4:$S$1048576,3,0)</f>
        <v>0</v>
      </c>
      <c r="AK2234" s="116">
        <f>VLOOKUP(B2234,AAL!$U$4:$W$1048576,3,0)</f>
        <v>0</v>
      </c>
      <c r="AL2234" s="69">
        <f ca="1">IFERROR(((AD2234+(AD2234*'Portfolio Stats_RMS'!$C$7))/($AB2234*(1-'Portfolio Stats_RMS'!$C$6))),0)</f>
        <v>0</v>
      </c>
      <c r="AM2234" s="69">
        <f ca="1">IFERROR(((AF2234+(AF2234*'Portfolio Stats_RMS'!$C$7))/($AB2234*(1-'Portfolio Stats_RMS'!$C$6))),0)</f>
        <v>0</v>
      </c>
      <c r="AN2234" s="69">
        <f ca="1">IFERROR(((AH2234+(AH2234*'Portfolio Stats_RMS'!$C$7))/($AB2234*(1-'Portfolio Stats_RMS'!$C$6))),0)</f>
        <v>0</v>
      </c>
      <c r="AO2234" s="69">
        <f>IFERROR(((AJ2234+(AJ2234*'Portfolio Stats_RMS'!$C$7))/(AB2234*(1-'Portfolio Stats_RMS'!$C$6))),0)</f>
        <v>0</v>
      </c>
      <c r="AP2234" s="152"/>
    </row>
    <row r="2235" spans="2:42" x14ac:dyDescent="0.25">
      <c r="B2235" s="29"/>
      <c r="C2235" s="87"/>
      <c r="D2235" s="29"/>
      <c r="E2235" s="29"/>
      <c r="F2235" s="29"/>
      <c r="G2235" s="25"/>
      <c r="H2235" s="25"/>
      <c r="I2235" s="25"/>
      <c r="J2235" s="100"/>
      <c r="K2235" s="100"/>
      <c r="L2235" s="149"/>
      <c r="M2235" s="29"/>
      <c r="N2235" s="29"/>
      <c r="O2235" s="29"/>
      <c r="P2235" s="149"/>
      <c r="Q2235" s="150"/>
      <c r="R2235" s="152"/>
      <c r="S2235" s="153"/>
      <c r="T2235" s="153"/>
      <c r="U2235" s="154"/>
      <c r="V2235" s="99"/>
      <c r="W2235" s="99"/>
      <c r="X2235" s="25"/>
      <c r="Y2235" s="25"/>
      <c r="Z2235" s="99"/>
      <c r="AA2235" s="25"/>
      <c r="AB2235" s="25"/>
      <c r="AC2235" s="99"/>
      <c r="AD2235" s="116">
        <f ca="1">SUMIF(AAL!$A$3:$A$65061,'Risk Lv. Inforce'!$B$7:$B$12091,AAL!$B$3:$B$65007)</f>
        <v>0</v>
      </c>
      <c r="AE2235" s="116">
        <f ca="1">SUMIF(AAL!$C$3:$C$65061,'Risk Lv. Inforce'!$B$7:$B$10291,AAL!$D$3:$D$65007)</f>
        <v>0</v>
      </c>
      <c r="AF2235" s="116">
        <f ca="1">SUMIF(AAL!$E$3:$E$65061,'Risk Lv. Inforce'!$B$7:$B$1291,AAL!$F$3:$F$65007)</f>
        <v>0</v>
      </c>
      <c r="AG2235" s="116">
        <f ca="1">SUMIF(AAL!$G$3:$G$65061,'Risk Lv. Inforce'!$B$7:$B$1291,AAL!$H$3:$H$65007)</f>
        <v>0</v>
      </c>
      <c r="AH2235" s="116">
        <f ca="1">SUMIF(AAL!$I$3:$I$65061,'Risk Lv. Inforce'!$B$7:$B$1291,AAL!$J$3:$J$65007)</f>
        <v>0</v>
      </c>
      <c r="AI2235" s="116">
        <f ca="1">SUMIF(AAL!$K$3:$K$65061,'Risk Lv. Inforce'!$B$7:$B$1291,AAL!$L$3:$L$65007)</f>
        <v>0</v>
      </c>
      <c r="AJ2235" s="116">
        <f>VLOOKUP(B2235,AAL!$Q$4:$S$1048576,3,0)</f>
        <v>0</v>
      </c>
      <c r="AK2235" s="116">
        <f>VLOOKUP(B2235,AAL!$U$4:$W$1048576,3,0)</f>
        <v>0</v>
      </c>
      <c r="AL2235" s="69">
        <f ca="1">IFERROR(((AD2235+(AD2235*'Portfolio Stats_RMS'!$C$7))/($AB2235*(1-'Portfolio Stats_RMS'!$C$6))),0)</f>
        <v>0</v>
      </c>
      <c r="AM2235" s="69">
        <f ca="1">IFERROR(((AF2235+(AF2235*'Portfolio Stats_RMS'!$C$7))/($AB2235*(1-'Portfolio Stats_RMS'!$C$6))),0)</f>
        <v>0</v>
      </c>
      <c r="AN2235" s="69">
        <f ca="1">IFERROR(((AH2235+(AH2235*'Portfolio Stats_RMS'!$C$7))/($AB2235*(1-'Portfolio Stats_RMS'!$C$6))),0)</f>
        <v>0</v>
      </c>
      <c r="AO2235" s="69">
        <f>IFERROR(((AJ2235+(AJ2235*'Portfolio Stats_RMS'!$C$7))/(AB2235*(1-'Portfolio Stats_RMS'!$C$6))),0)</f>
        <v>0</v>
      </c>
      <c r="AP2235" s="152"/>
    </row>
    <row r="2236" spans="2:42" x14ac:dyDescent="0.25">
      <c r="B2236" s="29"/>
      <c r="C2236" s="87"/>
      <c r="D2236" s="29"/>
      <c r="E2236" s="29"/>
      <c r="F2236" s="29"/>
      <c r="G2236" s="25"/>
      <c r="H2236" s="25"/>
      <c r="I2236" s="25"/>
      <c r="J2236" s="100"/>
      <c r="K2236" s="100"/>
      <c r="L2236" s="149"/>
      <c r="M2236" s="29"/>
      <c r="N2236" s="29"/>
      <c r="O2236" s="29"/>
      <c r="P2236" s="149"/>
      <c r="Q2236" s="150"/>
      <c r="R2236" s="152"/>
      <c r="S2236" s="153"/>
      <c r="T2236" s="153"/>
      <c r="U2236" s="154"/>
      <c r="V2236" s="99"/>
      <c r="W2236" s="99"/>
      <c r="X2236" s="25"/>
      <c r="Y2236" s="25"/>
      <c r="Z2236" s="99"/>
      <c r="AA2236" s="25"/>
      <c r="AB2236" s="25"/>
      <c r="AC2236" s="99"/>
      <c r="AD2236" s="116">
        <f ca="1">SUMIF(AAL!$A$3:$A$65061,'Risk Lv. Inforce'!$B$7:$B$12091,AAL!$B$3:$B$65007)</f>
        <v>0</v>
      </c>
      <c r="AE2236" s="116">
        <f ca="1">SUMIF(AAL!$C$3:$C$65061,'Risk Lv. Inforce'!$B$7:$B$10291,AAL!$D$3:$D$65007)</f>
        <v>0</v>
      </c>
      <c r="AF2236" s="116">
        <f ca="1">SUMIF(AAL!$E$3:$E$65061,'Risk Lv. Inforce'!$B$7:$B$1291,AAL!$F$3:$F$65007)</f>
        <v>0</v>
      </c>
      <c r="AG2236" s="116">
        <f ca="1">SUMIF(AAL!$G$3:$G$65061,'Risk Lv. Inforce'!$B$7:$B$1291,AAL!$H$3:$H$65007)</f>
        <v>0</v>
      </c>
      <c r="AH2236" s="116">
        <f ca="1">SUMIF(AAL!$I$3:$I$65061,'Risk Lv. Inforce'!$B$7:$B$1291,AAL!$J$3:$J$65007)</f>
        <v>0</v>
      </c>
      <c r="AI2236" s="116">
        <f ca="1">SUMIF(AAL!$K$3:$K$65061,'Risk Lv. Inforce'!$B$7:$B$1291,AAL!$L$3:$L$65007)</f>
        <v>0</v>
      </c>
      <c r="AJ2236" s="116">
        <f>VLOOKUP(B2236,AAL!$Q$4:$S$1048576,3,0)</f>
        <v>0</v>
      </c>
      <c r="AK2236" s="116">
        <f>VLOOKUP(B2236,AAL!$U$4:$W$1048576,3,0)</f>
        <v>0</v>
      </c>
      <c r="AL2236" s="69">
        <f ca="1">IFERROR(((AD2236+(AD2236*'Portfolio Stats_RMS'!$C$7))/($AB2236*(1-'Portfolio Stats_RMS'!$C$6))),0)</f>
        <v>0</v>
      </c>
      <c r="AM2236" s="69">
        <f ca="1">IFERROR(((AF2236+(AF2236*'Portfolio Stats_RMS'!$C$7))/($AB2236*(1-'Portfolio Stats_RMS'!$C$6))),0)</f>
        <v>0</v>
      </c>
      <c r="AN2236" s="69">
        <f ca="1">IFERROR(((AH2236+(AH2236*'Portfolio Stats_RMS'!$C$7))/($AB2236*(1-'Portfolio Stats_RMS'!$C$6))),0)</f>
        <v>0</v>
      </c>
      <c r="AO2236" s="69">
        <f>IFERROR(((AJ2236+(AJ2236*'Portfolio Stats_RMS'!$C$7))/(AB2236*(1-'Portfolio Stats_RMS'!$C$6))),0)</f>
        <v>0</v>
      </c>
      <c r="AP2236" s="152"/>
    </row>
    <row r="2237" spans="2:42" x14ac:dyDescent="0.25">
      <c r="B2237" s="29"/>
      <c r="C2237" s="87"/>
      <c r="D2237" s="29"/>
      <c r="E2237" s="29"/>
      <c r="F2237" s="29"/>
      <c r="G2237" s="25"/>
      <c r="H2237" s="25"/>
      <c r="I2237" s="25"/>
      <c r="J2237" s="100"/>
      <c r="K2237" s="100"/>
      <c r="L2237" s="149"/>
      <c r="M2237" s="29"/>
      <c r="N2237" s="29"/>
      <c r="O2237" s="29"/>
      <c r="P2237" s="149"/>
      <c r="Q2237" s="150"/>
      <c r="R2237" s="152"/>
      <c r="S2237" s="153"/>
      <c r="T2237" s="153"/>
      <c r="U2237" s="154"/>
      <c r="V2237" s="99"/>
      <c r="W2237" s="99"/>
      <c r="X2237" s="25"/>
      <c r="Y2237" s="25"/>
      <c r="Z2237" s="99"/>
      <c r="AA2237" s="25"/>
      <c r="AB2237" s="25"/>
      <c r="AC2237" s="99"/>
      <c r="AD2237" s="116">
        <f ca="1">SUMIF(AAL!$A$3:$A$65061,'Risk Lv. Inforce'!$B$7:$B$12091,AAL!$B$3:$B$65007)</f>
        <v>0</v>
      </c>
      <c r="AE2237" s="116">
        <f ca="1">SUMIF(AAL!$C$3:$C$65061,'Risk Lv. Inforce'!$B$7:$B$10291,AAL!$D$3:$D$65007)</f>
        <v>0</v>
      </c>
      <c r="AF2237" s="116">
        <f ca="1">SUMIF(AAL!$E$3:$E$65061,'Risk Lv. Inforce'!$B$7:$B$1291,AAL!$F$3:$F$65007)</f>
        <v>0</v>
      </c>
      <c r="AG2237" s="116">
        <f ca="1">SUMIF(AAL!$G$3:$G$65061,'Risk Lv. Inforce'!$B$7:$B$1291,AAL!$H$3:$H$65007)</f>
        <v>0</v>
      </c>
      <c r="AH2237" s="116">
        <f ca="1">SUMIF(AAL!$I$3:$I$65061,'Risk Lv. Inforce'!$B$7:$B$1291,AAL!$J$3:$J$65007)</f>
        <v>0</v>
      </c>
      <c r="AI2237" s="116">
        <f ca="1">SUMIF(AAL!$K$3:$K$65061,'Risk Lv. Inforce'!$B$7:$B$1291,AAL!$L$3:$L$65007)</f>
        <v>0</v>
      </c>
      <c r="AJ2237" s="116">
        <f>VLOOKUP(B2237,AAL!$Q$4:$S$1048576,3,0)</f>
        <v>0</v>
      </c>
      <c r="AK2237" s="116">
        <f>VLOOKUP(B2237,AAL!$U$4:$W$1048576,3,0)</f>
        <v>0</v>
      </c>
      <c r="AL2237" s="69">
        <f ca="1">IFERROR(((AD2237+(AD2237*'Portfolio Stats_RMS'!$C$7))/($AB2237*(1-'Portfolio Stats_RMS'!$C$6))),0)</f>
        <v>0</v>
      </c>
      <c r="AM2237" s="69">
        <f ca="1">IFERROR(((AF2237+(AF2237*'Portfolio Stats_RMS'!$C$7))/($AB2237*(1-'Portfolio Stats_RMS'!$C$6))),0)</f>
        <v>0</v>
      </c>
      <c r="AN2237" s="69">
        <f ca="1">IFERROR(((AH2237+(AH2237*'Portfolio Stats_RMS'!$C$7))/($AB2237*(1-'Portfolio Stats_RMS'!$C$6))),0)</f>
        <v>0</v>
      </c>
      <c r="AO2237" s="69">
        <f>IFERROR(((AJ2237+(AJ2237*'Portfolio Stats_RMS'!$C$7))/(AB2237*(1-'Portfolio Stats_RMS'!$C$6))),0)</f>
        <v>0</v>
      </c>
      <c r="AP2237" s="152"/>
    </row>
    <row r="2238" spans="2:42" x14ac:dyDescent="0.25">
      <c r="B2238" s="29"/>
      <c r="C2238" s="87"/>
      <c r="D2238" s="29"/>
      <c r="E2238" s="29"/>
      <c r="F2238" s="29"/>
      <c r="G2238" s="25"/>
      <c r="H2238" s="25"/>
      <c r="I2238" s="25"/>
      <c r="J2238" s="100"/>
      <c r="K2238" s="100"/>
      <c r="L2238" s="149"/>
      <c r="M2238" s="29"/>
      <c r="N2238" s="29"/>
      <c r="O2238" s="29"/>
      <c r="P2238" s="149"/>
      <c r="Q2238" s="150"/>
      <c r="R2238" s="152"/>
      <c r="S2238" s="153"/>
      <c r="T2238" s="153"/>
      <c r="U2238" s="154"/>
      <c r="V2238" s="99"/>
      <c r="W2238" s="99"/>
      <c r="X2238" s="25"/>
      <c r="Y2238" s="25"/>
      <c r="Z2238" s="99"/>
      <c r="AA2238" s="25"/>
      <c r="AB2238" s="25"/>
      <c r="AC2238" s="99"/>
      <c r="AD2238" s="116">
        <f ca="1">SUMIF(AAL!$A$3:$A$65061,'Risk Lv. Inforce'!$B$7:$B$12091,AAL!$B$3:$B$65007)</f>
        <v>0</v>
      </c>
      <c r="AE2238" s="116">
        <f ca="1">SUMIF(AAL!$C$3:$C$65061,'Risk Lv. Inforce'!$B$7:$B$10291,AAL!$D$3:$D$65007)</f>
        <v>0</v>
      </c>
      <c r="AF2238" s="116">
        <f ca="1">SUMIF(AAL!$E$3:$E$65061,'Risk Lv. Inforce'!$B$7:$B$1291,AAL!$F$3:$F$65007)</f>
        <v>0</v>
      </c>
      <c r="AG2238" s="116">
        <f ca="1">SUMIF(AAL!$G$3:$G$65061,'Risk Lv. Inforce'!$B$7:$B$1291,AAL!$H$3:$H$65007)</f>
        <v>0</v>
      </c>
      <c r="AH2238" s="116">
        <f ca="1">SUMIF(AAL!$I$3:$I$65061,'Risk Lv. Inforce'!$B$7:$B$1291,AAL!$J$3:$J$65007)</f>
        <v>0</v>
      </c>
      <c r="AI2238" s="116">
        <f ca="1">SUMIF(AAL!$K$3:$K$65061,'Risk Lv. Inforce'!$B$7:$B$1291,AAL!$L$3:$L$65007)</f>
        <v>0</v>
      </c>
      <c r="AJ2238" s="116">
        <f>VLOOKUP(B2238,AAL!$Q$4:$S$1048576,3,0)</f>
        <v>0</v>
      </c>
      <c r="AK2238" s="116">
        <f>VLOOKUP(B2238,AAL!$U$4:$W$1048576,3,0)</f>
        <v>0</v>
      </c>
      <c r="AL2238" s="69">
        <f ca="1">IFERROR(((AD2238+(AD2238*'Portfolio Stats_RMS'!$C$7))/($AB2238*(1-'Portfolio Stats_RMS'!$C$6))),0)</f>
        <v>0</v>
      </c>
      <c r="AM2238" s="69">
        <f ca="1">IFERROR(((AF2238+(AF2238*'Portfolio Stats_RMS'!$C$7))/($AB2238*(1-'Portfolio Stats_RMS'!$C$6))),0)</f>
        <v>0</v>
      </c>
      <c r="AN2238" s="69">
        <f ca="1">IFERROR(((AH2238+(AH2238*'Portfolio Stats_RMS'!$C$7))/($AB2238*(1-'Portfolio Stats_RMS'!$C$6))),0)</f>
        <v>0</v>
      </c>
      <c r="AO2238" s="69">
        <f>IFERROR(((AJ2238+(AJ2238*'Portfolio Stats_RMS'!$C$7))/(AB2238*(1-'Portfolio Stats_RMS'!$C$6))),0)</f>
        <v>0</v>
      </c>
      <c r="AP2238" s="152"/>
    </row>
    <row r="2239" spans="2:42" x14ac:dyDescent="0.25">
      <c r="B2239" s="29"/>
      <c r="C2239" s="87"/>
      <c r="D2239" s="29"/>
      <c r="E2239" s="29"/>
      <c r="F2239" s="29"/>
      <c r="G2239" s="25"/>
      <c r="H2239" s="25"/>
      <c r="I2239" s="25"/>
      <c r="J2239" s="100"/>
      <c r="K2239" s="100"/>
      <c r="L2239" s="29"/>
      <c r="M2239" s="29"/>
      <c r="N2239" s="29"/>
      <c r="O2239" s="29"/>
      <c r="P2239" s="149"/>
      <c r="Q2239" s="150"/>
      <c r="R2239" s="152"/>
      <c r="S2239" s="153"/>
      <c r="T2239" s="153"/>
      <c r="U2239" s="154"/>
      <c r="V2239" s="99"/>
      <c r="W2239" s="99"/>
      <c r="X2239" s="25"/>
      <c r="Y2239" s="25"/>
      <c r="Z2239" s="99"/>
      <c r="AA2239" s="25"/>
      <c r="AB2239" s="25"/>
      <c r="AC2239" s="99"/>
      <c r="AD2239" s="116">
        <f ca="1">SUMIF(AAL!$A$3:$A$65061,'Risk Lv. Inforce'!$B$7:$B$12091,AAL!$B$3:$B$65007)</f>
        <v>0</v>
      </c>
      <c r="AE2239" s="116">
        <f ca="1">SUMIF(AAL!$C$3:$C$65061,'Risk Lv. Inforce'!$B$7:$B$10291,AAL!$D$3:$D$65007)</f>
        <v>0</v>
      </c>
      <c r="AF2239" s="116">
        <f ca="1">SUMIF(AAL!$E$3:$E$65061,'Risk Lv. Inforce'!$B$7:$B$1291,AAL!$F$3:$F$65007)</f>
        <v>0</v>
      </c>
      <c r="AG2239" s="116">
        <f ca="1">SUMIF(AAL!$G$3:$G$65061,'Risk Lv. Inforce'!$B$7:$B$1291,AAL!$H$3:$H$65007)</f>
        <v>0</v>
      </c>
      <c r="AH2239" s="116">
        <f ca="1">SUMIF(AAL!$I$3:$I$65061,'Risk Lv. Inforce'!$B$7:$B$1291,AAL!$J$3:$J$65007)</f>
        <v>0</v>
      </c>
      <c r="AI2239" s="116">
        <f ca="1">SUMIF(AAL!$K$3:$K$65061,'Risk Lv. Inforce'!$B$7:$B$1291,AAL!$L$3:$L$65007)</f>
        <v>0</v>
      </c>
      <c r="AJ2239" s="116">
        <f>VLOOKUP(B2239,AAL!$Q$4:$S$1048576,3,0)</f>
        <v>0</v>
      </c>
      <c r="AK2239" s="116">
        <f>VLOOKUP(B2239,AAL!$U$4:$W$1048576,3,0)</f>
        <v>0</v>
      </c>
      <c r="AL2239" s="69">
        <f ca="1">IFERROR(((AD2239+(AD2239*'Portfolio Stats_RMS'!$C$7))/($AB2239*(1-'Portfolio Stats_RMS'!$C$6))),0)</f>
        <v>0</v>
      </c>
      <c r="AM2239" s="69">
        <f ca="1">IFERROR(((AF2239+(AF2239*'Portfolio Stats_RMS'!$C$7))/($AB2239*(1-'Portfolio Stats_RMS'!$C$6))),0)</f>
        <v>0</v>
      </c>
      <c r="AN2239" s="69">
        <f ca="1">IFERROR(((AH2239+(AH2239*'Portfolio Stats_RMS'!$C$7))/($AB2239*(1-'Portfolio Stats_RMS'!$C$6))),0)</f>
        <v>0</v>
      </c>
      <c r="AO2239" s="69">
        <f>IFERROR(((AJ2239+(AJ2239*'Portfolio Stats_RMS'!$C$7))/(AB2239*(1-'Portfolio Stats_RMS'!$C$6))),0)</f>
        <v>0</v>
      </c>
      <c r="AP2239" s="152"/>
    </row>
    <row r="2240" spans="2:42" x14ac:dyDescent="0.25">
      <c r="B2240" s="29"/>
      <c r="C2240" s="87"/>
      <c r="D2240" s="29"/>
      <c r="E2240" s="29"/>
      <c r="F2240" s="29"/>
      <c r="G2240" s="25"/>
      <c r="H2240" s="25"/>
      <c r="I2240" s="25"/>
      <c r="J2240" s="100"/>
      <c r="K2240" s="100"/>
      <c r="L2240" s="29"/>
      <c r="M2240" s="29"/>
      <c r="N2240" s="29"/>
      <c r="O2240" s="29"/>
      <c r="P2240" s="149"/>
      <c r="Q2240" s="150"/>
      <c r="R2240" s="152"/>
      <c r="S2240" s="153"/>
      <c r="T2240" s="153"/>
      <c r="U2240" s="154"/>
      <c r="V2240" s="99"/>
      <c r="W2240" s="99"/>
      <c r="X2240" s="25"/>
      <c r="Y2240" s="25"/>
      <c r="Z2240" s="99"/>
      <c r="AA2240" s="25"/>
      <c r="AB2240" s="25"/>
      <c r="AC2240" s="99"/>
      <c r="AD2240" s="116">
        <f ca="1">SUMIF(AAL!$A$3:$A$65061,'Risk Lv. Inforce'!$B$7:$B$12091,AAL!$B$3:$B$65007)</f>
        <v>0</v>
      </c>
      <c r="AE2240" s="116">
        <f ca="1">SUMIF(AAL!$C$3:$C$65061,'Risk Lv. Inforce'!$B$7:$B$10291,AAL!$D$3:$D$65007)</f>
        <v>0</v>
      </c>
      <c r="AF2240" s="116">
        <f ca="1">SUMIF(AAL!$E$3:$E$65061,'Risk Lv. Inforce'!$B$7:$B$1291,AAL!$F$3:$F$65007)</f>
        <v>0</v>
      </c>
      <c r="AG2240" s="116">
        <f ca="1">SUMIF(AAL!$G$3:$G$65061,'Risk Lv. Inforce'!$B$7:$B$1291,AAL!$H$3:$H$65007)</f>
        <v>0</v>
      </c>
      <c r="AH2240" s="116">
        <f ca="1">SUMIF(AAL!$I$3:$I$65061,'Risk Lv. Inforce'!$B$7:$B$1291,AAL!$J$3:$J$65007)</f>
        <v>0</v>
      </c>
      <c r="AI2240" s="116">
        <f ca="1">SUMIF(AAL!$K$3:$K$65061,'Risk Lv. Inforce'!$B$7:$B$1291,AAL!$L$3:$L$65007)</f>
        <v>0</v>
      </c>
      <c r="AJ2240" s="116">
        <f>VLOOKUP(B2240,AAL!$Q$4:$S$1048576,3,0)</f>
        <v>0</v>
      </c>
      <c r="AK2240" s="116">
        <f>VLOOKUP(B2240,AAL!$U$4:$W$1048576,3,0)</f>
        <v>0</v>
      </c>
      <c r="AL2240" s="69">
        <f ca="1">IFERROR(((AD2240+(AD2240*'Portfolio Stats_RMS'!$C$7))/($AB2240*(1-'Portfolio Stats_RMS'!$C$6))),0)</f>
        <v>0</v>
      </c>
      <c r="AM2240" s="69">
        <f ca="1">IFERROR(((AF2240+(AF2240*'Portfolio Stats_RMS'!$C$7))/($AB2240*(1-'Portfolio Stats_RMS'!$C$6))),0)</f>
        <v>0</v>
      </c>
      <c r="AN2240" s="69">
        <f ca="1">IFERROR(((AH2240+(AH2240*'Portfolio Stats_RMS'!$C$7))/($AB2240*(1-'Portfolio Stats_RMS'!$C$6))),0)</f>
        <v>0</v>
      </c>
      <c r="AO2240" s="69">
        <f>IFERROR(((AJ2240+(AJ2240*'Portfolio Stats_RMS'!$C$7))/(AB2240*(1-'Portfolio Stats_RMS'!$C$6))),0)</f>
        <v>0</v>
      </c>
      <c r="AP2240" s="152"/>
    </row>
    <row r="2241" spans="2:42" x14ac:dyDescent="0.25">
      <c r="B2241" s="29"/>
      <c r="C2241" s="87"/>
      <c r="D2241" s="29"/>
      <c r="E2241" s="29"/>
      <c r="F2241" s="29"/>
      <c r="G2241" s="25"/>
      <c r="H2241" s="25"/>
      <c r="I2241" s="25"/>
      <c r="J2241" s="100"/>
      <c r="K2241" s="100"/>
      <c r="L2241" s="29"/>
      <c r="M2241" s="29"/>
      <c r="N2241" s="29"/>
      <c r="O2241" s="29"/>
      <c r="P2241" s="149"/>
      <c r="Q2241" s="150"/>
      <c r="R2241" s="152"/>
      <c r="S2241" s="153"/>
      <c r="T2241" s="153"/>
      <c r="U2241" s="154"/>
      <c r="V2241" s="99"/>
      <c r="W2241" s="99"/>
      <c r="X2241" s="25"/>
      <c r="Y2241" s="25"/>
      <c r="Z2241" s="99"/>
      <c r="AA2241" s="25"/>
      <c r="AB2241" s="25"/>
      <c r="AC2241" s="99"/>
      <c r="AD2241" s="116">
        <f ca="1">SUMIF(AAL!$A$3:$A$65061,'Risk Lv. Inforce'!$B$7:$B$12091,AAL!$B$3:$B$65007)</f>
        <v>0</v>
      </c>
      <c r="AE2241" s="116">
        <f ca="1">SUMIF(AAL!$C$3:$C$65061,'Risk Lv. Inforce'!$B$7:$B$10291,AAL!$D$3:$D$65007)</f>
        <v>0</v>
      </c>
      <c r="AF2241" s="116">
        <f ca="1">SUMIF(AAL!$E$3:$E$65061,'Risk Lv. Inforce'!$B$7:$B$1291,AAL!$F$3:$F$65007)</f>
        <v>0</v>
      </c>
      <c r="AG2241" s="116">
        <f ca="1">SUMIF(AAL!$G$3:$G$65061,'Risk Lv. Inforce'!$B$7:$B$1291,AAL!$H$3:$H$65007)</f>
        <v>0</v>
      </c>
      <c r="AH2241" s="116">
        <f ca="1">SUMIF(AAL!$I$3:$I$65061,'Risk Lv. Inforce'!$B$7:$B$1291,AAL!$J$3:$J$65007)</f>
        <v>0</v>
      </c>
      <c r="AI2241" s="116">
        <f ca="1">SUMIF(AAL!$K$3:$K$65061,'Risk Lv. Inforce'!$B$7:$B$1291,AAL!$L$3:$L$65007)</f>
        <v>0</v>
      </c>
      <c r="AJ2241" s="116">
        <f>VLOOKUP(B2241,AAL!$Q$4:$S$1048576,3,0)</f>
        <v>0</v>
      </c>
      <c r="AK2241" s="116">
        <f>VLOOKUP(B2241,AAL!$U$4:$W$1048576,3,0)</f>
        <v>0</v>
      </c>
      <c r="AL2241" s="69">
        <f ca="1">IFERROR(((AD2241+(AD2241*'Portfolio Stats_RMS'!$C$7))/($AB2241*(1-'Portfolio Stats_RMS'!$C$6))),0)</f>
        <v>0</v>
      </c>
      <c r="AM2241" s="69">
        <f ca="1">IFERROR(((AF2241+(AF2241*'Portfolio Stats_RMS'!$C$7))/($AB2241*(1-'Portfolio Stats_RMS'!$C$6))),0)</f>
        <v>0</v>
      </c>
      <c r="AN2241" s="69">
        <f ca="1">IFERROR(((AH2241+(AH2241*'Portfolio Stats_RMS'!$C$7))/($AB2241*(1-'Portfolio Stats_RMS'!$C$6))),0)</f>
        <v>0</v>
      </c>
      <c r="AO2241" s="69">
        <f>IFERROR(((AJ2241+(AJ2241*'Portfolio Stats_RMS'!$C$7))/(AB2241*(1-'Portfolio Stats_RMS'!$C$6))),0)</f>
        <v>0</v>
      </c>
      <c r="AP2241" s="152"/>
    </row>
    <row r="2242" spans="2:42" x14ac:dyDescent="0.25">
      <c r="B2242" s="29"/>
      <c r="C2242" s="87"/>
      <c r="D2242" s="29"/>
      <c r="E2242" s="29"/>
      <c r="F2242" s="29"/>
      <c r="G2242" s="25"/>
      <c r="H2242" s="25"/>
      <c r="I2242" s="25"/>
      <c r="J2242" s="100"/>
      <c r="K2242" s="100"/>
      <c r="L2242" s="149"/>
      <c r="M2242" s="29"/>
      <c r="N2242" s="29"/>
      <c r="O2242" s="29"/>
      <c r="P2242" s="149"/>
      <c r="Q2242" s="150"/>
      <c r="R2242" s="152"/>
      <c r="S2242" s="153"/>
      <c r="T2242" s="153"/>
      <c r="U2242" s="154"/>
      <c r="V2242" s="99"/>
      <c r="W2242" s="99"/>
      <c r="X2242" s="25"/>
      <c r="Y2242" s="25"/>
      <c r="Z2242" s="99"/>
      <c r="AA2242" s="25"/>
      <c r="AB2242" s="25"/>
      <c r="AC2242" s="99"/>
      <c r="AD2242" s="116">
        <f ca="1">SUMIF(AAL!$A$3:$A$65061,'Risk Lv. Inforce'!$B$7:$B$12091,AAL!$B$3:$B$65007)</f>
        <v>0</v>
      </c>
      <c r="AE2242" s="116">
        <f ca="1">SUMIF(AAL!$C$3:$C$65061,'Risk Lv. Inforce'!$B$7:$B$10291,AAL!$D$3:$D$65007)</f>
        <v>0</v>
      </c>
      <c r="AF2242" s="116">
        <f ca="1">SUMIF(AAL!$E$3:$E$65061,'Risk Lv. Inforce'!$B$7:$B$1291,AAL!$F$3:$F$65007)</f>
        <v>0</v>
      </c>
      <c r="AG2242" s="116">
        <f ca="1">SUMIF(AAL!$G$3:$G$65061,'Risk Lv. Inforce'!$B$7:$B$1291,AAL!$H$3:$H$65007)</f>
        <v>0</v>
      </c>
      <c r="AH2242" s="116">
        <f ca="1">SUMIF(AAL!$I$3:$I$65061,'Risk Lv. Inforce'!$B$7:$B$1291,AAL!$J$3:$J$65007)</f>
        <v>0</v>
      </c>
      <c r="AI2242" s="116">
        <f ca="1">SUMIF(AAL!$K$3:$K$65061,'Risk Lv. Inforce'!$B$7:$B$1291,AAL!$L$3:$L$65007)</f>
        <v>0</v>
      </c>
      <c r="AJ2242" s="116">
        <f>VLOOKUP(B2242,AAL!$Q$4:$S$1048576,3,0)</f>
        <v>0</v>
      </c>
      <c r="AK2242" s="116">
        <f>VLOOKUP(B2242,AAL!$U$4:$W$1048576,3,0)</f>
        <v>0</v>
      </c>
      <c r="AL2242" s="69">
        <f ca="1">IFERROR(((AD2242+(AD2242*'Portfolio Stats_RMS'!$C$7))/($AB2242*(1-'Portfolio Stats_RMS'!$C$6))),0)</f>
        <v>0</v>
      </c>
      <c r="AM2242" s="69">
        <f ca="1">IFERROR(((AF2242+(AF2242*'Portfolio Stats_RMS'!$C$7))/($AB2242*(1-'Portfolio Stats_RMS'!$C$6))),0)</f>
        <v>0</v>
      </c>
      <c r="AN2242" s="69">
        <f ca="1">IFERROR(((AH2242+(AH2242*'Portfolio Stats_RMS'!$C$7))/($AB2242*(1-'Portfolio Stats_RMS'!$C$6))),0)</f>
        <v>0</v>
      </c>
      <c r="AO2242" s="69">
        <f>IFERROR(((AJ2242+(AJ2242*'Portfolio Stats_RMS'!$C$7))/(AB2242*(1-'Portfolio Stats_RMS'!$C$6))),0)</f>
        <v>0</v>
      </c>
      <c r="AP2242" s="152"/>
    </row>
    <row r="2243" spans="2:42" x14ac:dyDescent="0.25">
      <c r="B2243" s="29"/>
      <c r="C2243" s="87"/>
      <c r="D2243" s="29"/>
      <c r="E2243" s="29"/>
      <c r="F2243" s="29"/>
      <c r="G2243" s="25"/>
      <c r="H2243" s="25"/>
      <c r="I2243" s="25"/>
      <c r="J2243" s="100"/>
      <c r="K2243" s="100"/>
      <c r="L2243" s="149"/>
      <c r="M2243" s="29"/>
      <c r="N2243" s="29"/>
      <c r="O2243" s="29"/>
      <c r="P2243" s="149"/>
      <c r="Q2243" s="150"/>
      <c r="R2243" s="152"/>
      <c r="S2243" s="153"/>
      <c r="T2243" s="153"/>
      <c r="U2243" s="154"/>
      <c r="V2243" s="99"/>
      <c r="W2243" s="99"/>
      <c r="X2243" s="25"/>
      <c r="Y2243" s="25"/>
      <c r="Z2243" s="99"/>
      <c r="AA2243" s="25"/>
      <c r="AB2243" s="25"/>
      <c r="AC2243" s="99"/>
      <c r="AD2243" s="116">
        <f ca="1">SUMIF(AAL!$A$3:$A$65061,'Risk Lv. Inforce'!$B$7:$B$12091,AAL!$B$3:$B$65007)</f>
        <v>0</v>
      </c>
      <c r="AE2243" s="116">
        <f ca="1">SUMIF(AAL!$C$3:$C$65061,'Risk Lv. Inforce'!$B$7:$B$10291,AAL!$D$3:$D$65007)</f>
        <v>0</v>
      </c>
      <c r="AF2243" s="116">
        <f ca="1">SUMIF(AAL!$E$3:$E$65061,'Risk Lv. Inforce'!$B$7:$B$1291,AAL!$F$3:$F$65007)</f>
        <v>0</v>
      </c>
      <c r="AG2243" s="116">
        <f ca="1">SUMIF(AAL!$G$3:$G$65061,'Risk Lv. Inforce'!$B$7:$B$1291,AAL!$H$3:$H$65007)</f>
        <v>0</v>
      </c>
      <c r="AH2243" s="116">
        <f ca="1">SUMIF(AAL!$I$3:$I$65061,'Risk Lv. Inforce'!$B$7:$B$1291,AAL!$J$3:$J$65007)</f>
        <v>0</v>
      </c>
      <c r="AI2243" s="116">
        <f ca="1">SUMIF(AAL!$K$3:$K$65061,'Risk Lv. Inforce'!$B$7:$B$1291,AAL!$L$3:$L$65007)</f>
        <v>0</v>
      </c>
      <c r="AJ2243" s="116">
        <f>VLOOKUP(B2243,AAL!$Q$4:$S$1048576,3,0)</f>
        <v>0</v>
      </c>
      <c r="AK2243" s="116">
        <f>VLOOKUP(B2243,AAL!$U$4:$W$1048576,3,0)</f>
        <v>0</v>
      </c>
      <c r="AL2243" s="69">
        <f ca="1">IFERROR(((AD2243+(AD2243*'Portfolio Stats_RMS'!$C$7))/($AB2243*(1-'Portfolio Stats_RMS'!$C$6))),0)</f>
        <v>0</v>
      </c>
      <c r="AM2243" s="69">
        <f ca="1">IFERROR(((AF2243+(AF2243*'Portfolio Stats_RMS'!$C$7))/($AB2243*(1-'Portfolio Stats_RMS'!$C$6))),0)</f>
        <v>0</v>
      </c>
      <c r="AN2243" s="69">
        <f ca="1">IFERROR(((AH2243+(AH2243*'Portfolio Stats_RMS'!$C$7))/($AB2243*(1-'Portfolio Stats_RMS'!$C$6))),0)</f>
        <v>0</v>
      </c>
      <c r="AO2243" s="69">
        <f>IFERROR(((AJ2243+(AJ2243*'Portfolio Stats_RMS'!$C$7))/(AB2243*(1-'Portfolio Stats_RMS'!$C$6))),0)</f>
        <v>0</v>
      </c>
      <c r="AP2243" s="152"/>
    </row>
    <row r="2244" spans="2:42" x14ac:dyDescent="0.25">
      <c r="B2244" s="29"/>
      <c r="C2244" s="87"/>
      <c r="D2244" s="29"/>
      <c r="E2244" s="29"/>
      <c r="F2244" s="29"/>
      <c r="G2244" s="25"/>
      <c r="H2244" s="25"/>
      <c r="I2244" s="25"/>
      <c r="J2244" s="100"/>
      <c r="K2244" s="100"/>
      <c r="L2244" s="149"/>
      <c r="M2244" s="29"/>
      <c r="N2244" s="29"/>
      <c r="O2244" s="29"/>
      <c r="P2244" s="149"/>
      <c r="Q2244" s="150"/>
      <c r="R2244" s="152"/>
      <c r="S2244" s="153"/>
      <c r="T2244" s="153"/>
      <c r="U2244" s="154"/>
      <c r="V2244" s="99"/>
      <c r="W2244" s="99"/>
      <c r="X2244" s="25"/>
      <c r="Y2244" s="25"/>
      <c r="Z2244" s="99"/>
      <c r="AA2244" s="25"/>
      <c r="AB2244" s="25"/>
      <c r="AC2244" s="99"/>
      <c r="AD2244" s="116">
        <f ca="1">SUMIF(AAL!$A$3:$A$65061,'Risk Lv. Inforce'!$B$7:$B$12091,AAL!$B$3:$B$65007)</f>
        <v>0</v>
      </c>
      <c r="AE2244" s="116">
        <f ca="1">SUMIF(AAL!$C$3:$C$65061,'Risk Lv. Inforce'!$B$7:$B$10291,AAL!$D$3:$D$65007)</f>
        <v>0</v>
      </c>
      <c r="AF2244" s="116">
        <f ca="1">SUMIF(AAL!$E$3:$E$65061,'Risk Lv. Inforce'!$B$7:$B$1291,AAL!$F$3:$F$65007)</f>
        <v>0</v>
      </c>
      <c r="AG2244" s="116">
        <f ca="1">SUMIF(AAL!$G$3:$G$65061,'Risk Lv. Inforce'!$B$7:$B$1291,AAL!$H$3:$H$65007)</f>
        <v>0</v>
      </c>
      <c r="AH2244" s="116">
        <f ca="1">SUMIF(AAL!$I$3:$I$65061,'Risk Lv. Inforce'!$B$7:$B$1291,AAL!$J$3:$J$65007)</f>
        <v>0</v>
      </c>
      <c r="AI2244" s="116">
        <f ca="1">SUMIF(AAL!$K$3:$K$65061,'Risk Lv. Inforce'!$B$7:$B$1291,AAL!$L$3:$L$65007)</f>
        <v>0</v>
      </c>
      <c r="AJ2244" s="116">
        <f>VLOOKUP(B2244,AAL!$Q$4:$S$1048576,3,0)</f>
        <v>0</v>
      </c>
      <c r="AK2244" s="116">
        <f>VLOOKUP(B2244,AAL!$U$4:$W$1048576,3,0)</f>
        <v>0</v>
      </c>
      <c r="AL2244" s="69">
        <f ca="1">IFERROR(((AD2244+(AD2244*'Portfolio Stats_RMS'!$C$7))/($AB2244*(1-'Portfolio Stats_RMS'!$C$6))),0)</f>
        <v>0</v>
      </c>
      <c r="AM2244" s="69">
        <f ca="1">IFERROR(((AF2244+(AF2244*'Portfolio Stats_RMS'!$C$7))/($AB2244*(1-'Portfolio Stats_RMS'!$C$6))),0)</f>
        <v>0</v>
      </c>
      <c r="AN2244" s="69">
        <f ca="1">IFERROR(((AH2244+(AH2244*'Portfolio Stats_RMS'!$C$7))/($AB2244*(1-'Portfolio Stats_RMS'!$C$6))),0)</f>
        <v>0</v>
      </c>
      <c r="AO2244" s="69">
        <f>IFERROR(((AJ2244+(AJ2244*'Portfolio Stats_RMS'!$C$7))/(AB2244*(1-'Portfolio Stats_RMS'!$C$6))),0)</f>
        <v>0</v>
      </c>
      <c r="AP2244" s="152"/>
    </row>
    <row r="2245" spans="2:42" x14ac:dyDescent="0.25">
      <c r="B2245" s="29"/>
      <c r="C2245" s="87"/>
      <c r="D2245" s="29"/>
      <c r="E2245" s="29"/>
      <c r="F2245" s="29"/>
      <c r="G2245" s="25"/>
      <c r="H2245" s="25"/>
      <c r="I2245" s="25"/>
      <c r="J2245" s="100"/>
      <c r="K2245" s="100"/>
      <c r="L2245" s="149"/>
      <c r="M2245" s="29"/>
      <c r="N2245" s="29"/>
      <c r="O2245" s="29"/>
      <c r="P2245" s="149"/>
      <c r="Q2245" s="150"/>
      <c r="R2245" s="152"/>
      <c r="S2245" s="153"/>
      <c r="T2245" s="153"/>
      <c r="U2245" s="154"/>
      <c r="V2245" s="99"/>
      <c r="W2245" s="99"/>
      <c r="X2245" s="25"/>
      <c r="Y2245" s="25"/>
      <c r="Z2245" s="99"/>
      <c r="AA2245" s="25"/>
      <c r="AB2245" s="25"/>
      <c r="AC2245" s="99"/>
      <c r="AD2245" s="116">
        <f ca="1">SUMIF(AAL!$A$3:$A$65061,'Risk Lv. Inforce'!$B$7:$B$12091,AAL!$B$3:$B$65007)</f>
        <v>0</v>
      </c>
      <c r="AE2245" s="116">
        <f ca="1">SUMIF(AAL!$C$3:$C$65061,'Risk Lv. Inforce'!$B$7:$B$10291,AAL!$D$3:$D$65007)</f>
        <v>0</v>
      </c>
      <c r="AF2245" s="116">
        <f ca="1">SUMIF(AAL!$E$3:$E$65061,'Risk Lv. Inforce'!$B$7:$B$1291,AAL!$F$3:$F$65007)</f>
        <v>0</v>
      </c>
      <c r="AG2245" s="116">
        <f ca="1">SUMIF(AAL!$G$3:$G$65061,'Risk Lv. Inforce'!$B$7:$B$1291,AAL!$H$3:$H$65007)</f>
        <v>0</v>
      </c>
      <c r="AH2245" s="116">
        <f ca="1">SUMIF(AAL!$I$3:$I$65061,'Risk Lv. Inforce'!$B$7:$B$1291,AAL!$J$3:$J$65007)</f>
        <v>0</v>
      </c>
      <c r="AI2245" s="116">
        <f ca="1">SUMIF(AAL!$K$3:$K$65061,'Risk Lv. Inforce'!$B$7:$B$1291,AAL!$L$3:$L$65007)</f>
        <v>0</v>
      </c>
      <c r="AJ2245" s="116">
        <f>VLOOKUP(B2245,AAL!$Q$4:$S$1048576,3,0)</f>
        <v>0</v>
      </c>
      <c r="AK2245" s="116">
        <f>VLOOKUP(B2245,AAL!$U$4:$W$1048576,3,0)</f>
        <v>0</v>
      </c>
      <c r="AL2245" s="69">
        <f ca="1">IFERROR(((AD2245+(AD2245*'Portfolio Stats_RMS'!$C$7))/($AB2245*(1-'Portfolio Stats_RMS'!$C$6))),0)</f>
        <v>0</v>
      </c>
      <c r="AM2245" s="69">
        <f ca="1">IFERROR(((AF2245+(AF2245*'Portfolio Stats_RMS'!$C$7))/($AB2245*(1-'Portfolio Stats_RMS'!$C$6))),0)</f>
        <v>0</v>
      </c>
      <c r="AN2245" s="69">
        <f ca="1">IFERROR(((AH2245+(AH2245*'Portfolio Stats_RMS'!$C$7))/($AB2245*(1-'Portfolio Stats_RMS'!$C$6))),0)</f>
        <v>0</v>
      </c>
      <c r="AO2245" s="69">
        <f>IFERROR(((AJ2245+(AJ2245*'Portfolio Stats_RMS'!$C$7))/(AB2245*(1-'Portfolio Stats_RMS'!$C$6))),0)</f>
        <v>0</v>
      </c>
      <c r="AP2245" s="152"/>
    </row>
    <row r="2246" spans="2:42" x14ac:dyDescent="0.25">
      <c r="B2246" s="29"/>
      <c r="C2246" s="87"/>
      <c r="D2246" s="29"/>
      <c r="E2246" s="29"/>
      <c r="F2246" s="29"/>
      <c r="G2246" s="25"/>
      <c r="H2246" s="25"/>
      <c r="I2246" s="25"/>
      <c r="J2246" s="100"/>
      <c r="K2246" s="100"/>
      <c r="L2246" s="149"/>
      <c r="M2246" s="29"/>
      <c r="N2246" s="29"/>
      <c r="O2246" s="29"/>
      <c r="P2246" s="149"/>
      <c r="Q2246" s="150"/>
      <c r="R2246" s="152"/>
      <c r="S2246" s="153"/>
      <c r="T2246" s="153"/>
      <c r="U2246" s="154"/>
      <c r="V2246" s="99"/>
      <c r="W2246" s="99"/>
      <c r="X2246" s="25"/>
      <c r="Y2246" s="25"/>
      <c r="Z2246" s="99"/>
      <c r="AA2246" s="25"/>
      <c r="AB2246" s="25"/>
      <c r="AC2246" s="99"/>
      <c r="AD2246" s="116">
        <f ca="1">SUMIF(AAL!$A$3:$A$65061,'Risk Lv. Inforce'!$B$7:$B$12091,AAL!$B$3:$B$65007)</f>
        <v>0</v>
      </c>
      <c r="AE2246" s="116">
        <f ca="1">SUMIF(AAL!$C$3:$C$65061,'Risk Lv. Inforce'!$B$7:$B$10291,AAL!$D$3:$D$65007)</f>
        <v>0</v>
      </c>
      <c r="AF2246" s="116">
        <f ca="1">SUMIF(AAL!$E$3:$E$65061,'Risk Lv. Inforce'!$B$7:$B$1291,AAL!$F$3:$F$65007)</f>
        <v>0</v>
      </c>
      <c r="AG2246" s="116">
        <f ca="1">SUMIF(AAL!$G$3:$G$65061,'Risk Lv. Inforce'!$B$7:$B$1291,AAL!$H$3:$H$65007)</f>
        <v>0</v>
      </c>
      <c r="AH2246" s="116">
        <f ca="1">SUMIF(AAL!$I$3:$I$65061,'Risk Lv. Inforce'!$B$7:$B$1291,AAL!$J$3:$J$65007)</f>
        <v>0</v>
      </c>
      <c r="AI2246" s="116">
        <f ca="1">SUMIF(AAL!$K$3:$K$65061,'Risk Lv. Inforce'!$B$7:$B$1291,AAL!$L$3:$L$65007)</f>
        <v>0</v>
      </c>
      <c r="AJ2246" s="116">
        <f>VLOOKUP(B2246,AAL!$Q$4:$S$1048576,3,0)</f>
        <v>0</v>
      </c>
      <c r="AK2246" s="116">
        <f>VLOOKUP(B2246,AAL!$U$4:$W$1048576,3,0)</f>
        <v>0</v>
      </c>
      <c r="AL2246" s="69">
        <f ca="1">IFERROR(((AD2246+(AD2246*'Portfolio Stats_RMS'!$C$7))/($AB2246*(1-'Portfolio Stats_RMS'!$C$6))),0)</f>
        <v>0</v>
      </c>
      <c r="AM2246" s="69">
        <f ca="1">IFERROR(((AF2246+(AF2246*'Portfolio Stats_RMS'!$C$7))/($AB2246*(1-'Portfolio Stats_RMS'!$C$6))),0)</f>
        <v>0</v>
      </c>
      <c r="AN2246" s="69">
        <f ca="1">IFERROR(((AH2246+(AH2246*'Portfolio Stats_RMS'!$C$7))/($AB2246*(1-'Portfolio Stats_RMS'!$C$6))),0)</f>
        <v>0</v>
      </c>
      <c r="AO2246" s="69">
        <f>IFERROR(((AJ2246+(AJ2246*'Portfolio Stats_RMS'!$C$7))/(AB2246*(1-'Portfolio Stats_RMS'!$C$6))),0)</f>
        <v>0</v>
      </c>
      <c r="AP2246" s="152"/>
    </row>
    <row r="2247" spans="2:42" x14ac:dyDescent="0.25">
      <c r="B2247" s="29"/>
      <c r="C2247" s="87"/>
      <c r="D2247" s="29"/>
      <c r="E2247" s="29"/>
      <c r="F2247" s="29"/>
      <c r="G2247" s="25"/>
      <c r="H2247" s="25"/>
      <c r="I2247" s="25"/>
      <c r="J2247" s="100"/>
      <c r="K2247" s="100"/>
      <c r="L2247" s="149"/>
      <c r="M2247" s="29"/>
      <c r="N2247" s="29"/>
      <c r="O2247" s="29"/>
      <c r="P2247" s="149"/>
      <c r="Q2247" s="150"/>
      <c r="R2247" s="152"/>
      <c r="S2247" s="153"/>
      <c r="T2247" s="153"/>
      <c r="U2247" s="154"/>
      <c r="V2247" s="99"/>
      <c r="W2247" s="99"/>
      <c r="X2247" s="25"/>
      <c r="Y2247" s="25"/>
      <c r="Z2247" s="99"/>
      <c r="AA2247" s="25"/>
      <c r="AB2247" s="25"/>
      <c r="AC2247" s="99"/>
      <c r="AD2247" s="116">
        <f ca="1">SUMIF(AAL!$A$3:$A$65061,'Risk Lv. Inforce'!$B$7:$B$12091,AAL!$B$3:$B$65007)</f>
        <v>0</v>
      </c>
      <c r="AE2247" s="116">
        <f ca="1">SUMIF(AAL!$C$3:$C$65061,'Risk Lv. Inforce'!$B$7:$B$10291,AAL!$D$3:$D$65007)</f>
        <v>0</v>
      </c>
      <c r="AF2247" s="116">
        <f ca="1">SUMIF(AAL!$E$3:$E$65061,'Risk Lv. Inforce'!$B$7:$B$1291,AAL!$F$3:$F$65007)</f>
        <v>0</v>
      </c>
      <c r="AG2247" s="116">
        <f ca="1">SUMIF(AAL!$G$3:$G$65061,'Risk Lv. Inforce'!$B$7:$B$1291,AAL!$H$3:$H$65007)</f>
        <v>0</v>
      </c>
      <c r="AH2247" s="116">
        <f ca="1">SUMIF(AAL!$I$3:$I$65061,'Risk Lv. Inforce'!$B$7:$B$1291,AAL!$J$3:$J$65007)</f>
        <v>0</v>
      </c>
      <c r="AI2247" s="116">
        <f ca="1">SUMIF(AAL!$K$3:$K$65061,'Risk Lv. Inforce'!$B$7:$B$1291,AAL!$L$3:$L$65007)</f>
        <v>0</v>
      </c>
      <c r="AJ2247" s="116">
        <f>VLOOKUP(B2247,AAL!$Q$4:$S$1048576,3,0)</f>
        <v>0</v>
      </c>
      <c r="AK2247" s="116">
        <f>VLOOKUP(B2247,AAL!$U$4:$W$1048576,3,0)</f>
        <v>0</v>
      </c>
      <c r="AL2247" s="69">
        <f ca="1">IFERROR(((AD2247+(AD2247*'Portfolio Stats_RMS'!$C$7))/($AB2247*(1-'Portfolio Stats_RMS'!$C$6))),0)</f>
        <v>0</v>
      </c>
      <c r="AM2247" s="69">
        <f ca="1">IFERROR(((AF2247+(AF2247*'Portfolio Stats_RMS'!$C$7))/($AB2247*(1-'Portfolio Stats_RMS'!$C$6))),0)</f>
        <v>0</v>
      </c>
      <c r="AN2247" s="69">
        <f ca="1">IFERROR(((AH2247+(AH2247*'Portfolio Stats_RMS'!$C$7))/($AB2247*(1-'Portfolio Stats_RMS'!$C$6))),0)</f>
        <v>0</v>
      </c>
      <c r="AO2247" s="69">
        <f>IFERROR(((AJ2247+(AJ2247*'Portfolio Stats_RMS'!$C$7))/(AB2247*(1-'Portfolio Stats_RMS'!$C$6))),0)</f>
        <v>0</v>
      </c>
      <c r="AP2247" s="152"/>
    </row>
    <row r="2248" spans="2:42" x14ac:dyDescent="0.25">
      <c r="B2248" s="29"/>
      <c r="C2248" s="87"/>
      <c r="D2248" s="29"/>
      <c r="E2248" s="29"/>
      <c r="F2248" s="29"/>
      <c r="G2248" s="25"/>
      <c r="H2248" s="25"/>
      <c r="I2248" s="25"/>
      <c r="J2248" s="100"/>
      <c r="K2248" s="100"/>
      <c r="L2248" s="149"/>
      <c r="M2248" s="29"/>
      <c r="N2248" s="29"/>
      <c r="O2248" s="29"/>
      <c r="P2248" s="149"/>
      <c r="Q2248" s="150"/>
      <c r="R2248" s="152"/>
      <c r="S2248" s="153"/>
      <c r="T2248" s="153"/>
      <c r="U2248" s="154"/>
      <c r="V2248" s="99"/>
      <c r="W2248" s="99"/>
      <c r="X2248" s="25"/>
      <c r="Y2248" s="25"/>
      <c r="Z2248" s="99"/>
      <c r="AA2248" s="25"/>
      <c r="AB2248" s="25"/>
      <c r="AC2248" s="99"/>
      <c r="AD2248" s="116">
        <f ca="1">SUMIF(AAL!$A$3:$A$65061,'Risk Lv. Inforce'!$B$7:$B$12091,AAL!$B$3:$B$65007)</f>
        <v>0</v>
      </c>
      <c r="AE2248" s="116">
        <f ca="1">SUMIF(AAL!$C$3:$C$65061,'Risk Lv. Inforce'!$B$7:$B$10291,AAL!$D$3:$D$65007)</f>
        <v>0</v>
      </c>
      <c r="AF2248" s="116">
        <f ca="1">SUMIF(AAL!$E$3:$E$65061,'Risk Lv. Inforce'!$B$7:$B$1291,AAL!$F$3:$F$65007)</f>
        <v>0</v>
      </c>
      <c r="AG2248" s="116">
        <f ca="1">SUMIF(AAL!$G$3:$G$65061,'Risk Lv. Inforce'!$B$7:$B$1291,AAL!$H$3:$H$65007)</f>
        <v>0</v>
      </c>
      <c r="AH2248" s="116">
        <f ca="1">SUMIF(AAL!$I$3:$I$65061,'Risk Lv. Inforce'!$B$7:$B$1291,AAL!$J$3:$J$65007)</f>
        <v>0</v>
      </c>
      <c r="AI2248" s="116">
        <f ca="1">SUMIF(AAL!$K$3:$K$65061,'Risk Lv. Inforce'!$B$7:$B$1291,AAL!$L$3:$L$65007)</f>
        <v>0</v>
      </c>
      <c r="AJ2248" s="116">
        <f>VLOOKUP(B2248,AAL!$Q$4:$S$1048576,3,0)</f>
        <v>0</v>
      </c>
      <c r="AK2248" s="116">
        <f>VLOOKUP(B2248,AAL!$U$4:$W$1048576,3,0)</f>
        <v>0</v>
      </c>
      <c r="AL2248" s="69">
        <f ca="1">IFERROR(((AD2248+(AD2248*'Portfolio Stats_RMS'!$C$7))/($AB2248*(1-'Portfolio Stats_RMS'!$C$6))),0)</f>
        <v>0</v>
      </c>
      <c r="AM2248" s="69">
        <f ca="1">IFERROR(((AF2248+(AF2248*'Portfolio Stats_RMS'!$C$7))/($AB2248*(1-'Portfolio Stats_RMS'!$C$6))),0)</f>
        <v>0</v>
      </c>
      <c r="AN2248" s="69">
        <f ca="1">IFERROR(((AH2248+(AH2248*'Portfolio Stats_RMS'!$C$7))/($AB2248*(1-'Portfolio Stats_RMS'!$C$6))),0)</f>
        <v>0</v>
      </c>
      <c r="AO2248" s="69">
        <f>IFERROR(((AJ2248+(AJ2248*'Portfolio Stats_RMS'!$C$7))/(AB2248*(1-'Portfolio Stats_RMS'!$C$6))),0)</f>
        <v>0</v>
      </c>
      <c r="AP2248" s="152"/>
    </row>
    <row r="2249" spans="2:42" x14ac:dyDescent="0.25">
      <c r="B2249" s="29"/>
      <c r="C2249" s="87"/>
      <c r="D2249" s="29"/>
      <c r="E2249" s="29"/>
      <c r="F2249" s="29"/>
      <c r="G2249" s="25"/>
      <c r="H2249" s="25"/>
      <c r="I2249" s="25"/>
      <c r="J2249" s="100"/>
      <c r="K2249" s="100"/>
      <c r="L2249" s="149"/>
      <c r="M2249" s="29"/>
      <c r="N2249" s="29"/>
      <c r="O2249" s="29"/>
      <c r="P2249" s="149"/>
      <c r="Q2249" s="150"/>
      <c r="R2249" s="152"/>
      <c r="S2249" s="153"/>
      <c r="T2249" s="153"/>
      <c r="U2249" s="154"/>
      <c r="V2249" s="99"/>
      <c r="W2249" s="99"/>
      <c r="X2249" s="25"/>
      <c r="Y2249" s="25"/>
      <c r="Z2249" s="99"/>
      <c r="AA2249" s="25"/>
      <c r="AB2249" s="25"/>
      <c r="AC2249" s="99"/>
      <c r="AD2249" s="116">
        <f ca="1">SUMIF(AAL!$A$3:$A$65061,'Risk Lv. Inforce'!$B$7:$B$12091,AAL!$B$3:$B$65007)</f>
        <v>0</v>
      </c>
      <c r="AE2249" s="116">
        <f ca="1">SUMIF(AAL!$C$3:$C$65061,'Risk Lv. Inforce'!$B$7:$B$10291,AAL!$D$3:$D$65007)</f>
        <v>0</v>
      </c>
      <c r="AF2249" s="116">
        <f ca="1">SUMIF(AAL!$E$3:$E$65061,'Risk Lv. Inforce'!$B$7:$B$1291,AAL!$F$3:$F$65007)</f>
        <v>0</v>
      </c>
      <c r="AG2249" s="116">
        <f ca="1">SUMIF(AAL!$G$3:$G$65061,'Risk Lv. Inforce'!$B$7:$B$1291,AAL!$H$3:$H$65007)</f>
        <v>0</v>
      </c>
      <c r="AH2249" s="116">
        <f ca="1">SUMIF(AAL!$I$3:$I$65061,'Risk Lv. Inforce'!$B$7:$B$1291,AAL!$J$3:$J$65007)</f>
        <v>0</v>
      </c>
      <c r="AI2249" s="116">
        <f ca="1">SUMIF(AAL!$K$3:$K$65061,'Risk Lv. Inforce'!$B$7:$B$1291,AAL!$L$3:$L$65007)</f>
        <v>0</v>
      </c>
      <c r="AJ2249" s="116">
        <f>VLOOKUP(B2249,AAL!$Q$4:$S$1048576,3,0)</f>
        <v>0</v>
      </c>
      <c r="AK2249" s="116">
        <f>VLOOKUP(B2249,AAL!$U$4:$W$1048576,3,0)</f>
        <v>0</v>
      </c>
      <c r="AL2249" s="69">
        <f ca="1">IFERROR(((AD2249+(AD2249*'Portfolio Stats_RMS'!$C$7))/($AB2249*(1-'Portfolio Stats_RMS'!$C$6))),0)</f>
        <v>0</v>
      </c>
      <c r="AM2249" s="69">
        <f ca="1">IFERROR(((AF2249+(AF2249*'Portfolio Stats_RMS'!$C$7))/($AB2249*(1-'Portfolio Stats_RMS'!$C$6))),0)</f>
        <v>0</v>
      </c>
      <c r="AN2249" s="69">
        <f ca="1">IFERROR(((AH2249+(AH2249*'Portfolio Stats_RMS'!$C$7))/($AB2249*(1-'Portfolio Stats_RMS'!$C$6))),0)</f>
        <v>0</v>
      </c>
      <c r="AO2249" s="69">
        <f>IFERROR(((AJ2249+(AJ2249*'Portfolio Stats_RMS'!$C$7))/(AB2249*(1-'Portfolio Stats_RMS'!$C$6))),0)</f>
        <v>0</v>
      </c>
      <c r="AP2249" s="152"/>
    </row>
    <row r="2250" spans="2:42" x14ac:dyDescent="0.25">
      <c r="B2250" s="29"/>
      <c r="C2250" s="87"/>
      <c r="D2250" s="29"/>
      <c r="E2250" s="29"/>
      <c r="F2250" s="29"/>
      <c r="G2250" s="25"/>
      <c r="H2250" s="25"/>
      <c r="I2250" s="25"/>
      <c r="J2250" s="100"/>
      <c r="K2250" s="100"/>
      <c r="L2250" s="149"/>
      <c r="M2250" s="29"/>
      <c r="N2250" s="29"/>
      <c r="O2250" s="29"/>
      <c r="P2250" s="149"/>
      <c r="Q2250" s="150"/>
      <c r="R2250" s="152"/>
      <c r="S2250" s="153"/>
      <c r="T2250" s="153"/>
      <c r="U2250" s="154"/>
      <c r="V2250" s="99"/>
      <c r="W2250" s="99"/>
      <c r="X2250" s="25"/>
      <c r="Y2250" s="25"/>
      <c r="Z2250" s="99"/>
      <c r="AA2250" s="25"/>
      <c r="AB2250" s="25"/>
      <c r="AC2250" s="99"/>
      <c r="AD2250" s="116">
        <f ca="1">SUMIF(AAL!$A$3:$A$65061,'Risk Lv. Inforce'!$B$7:$B$12091,AAL!$B$3:$B$65007)</f>
        <v>0</v>
      </c>
      <c r="AE2250" s="116">
        <f ca="1">SUMIF(AAL!$C$3:$C$65061,'Risk Lv. Inforce'!$B$7:$B$10291,AAL!$D$3:$D$65007)</f>
        <v>0</v>
      </c>
      <c r="AF2250" s="116">
        <f ca="1">SUMIF(AAL!$E$3:$E$65061,'Risk Lv. Inforce'!$B$7:$B$1291,AAL!$F$3:$F$65007)</f>
        <v>0</v>
      </c>
      <c r="AG2250" s="116">
        <f ca="1">SUMIF(AAL!$G$3:$G$65061,'Risk Lv. Inforce'!$B$7:$B$1291,AAL!$H$3:$H$65007)</f>
        <v>0</v>
      </c>
      <c r="AH2250" s="116">
        <f ca="1">SUMIF(AAL!$I$3:$I$65061,'Risk Lv. Inforce'!$B$7:$B$1291,AAL!$J$3:$J$65007)</f>
        <v>0</v>
      </c>
      <c r="AI2250" s="116">
        <f ca="1">SUMIF(AAL!$K$3:$K$65061,'Risk Lv. Inforce'!$B$7:$B$1291,AAL!$L$3:$L$65007)</f>
        <v>0</v>
      </c>
      <c r="AJ2250" s="116">
        <f>VLOOKUP(B2250,AAL!$Q$4:$S$1048576,3,0)</f>
        <v>0</v>
      </c>
      <c r="AK2250" s="116">
        <f>VLOOKUP(B2250,AAL!$U$4:$W$1048576,3,0)</f>
        <v>0</v>
      </c>
      <c r="AL2250" s="69">
        <f ca="1">IFERROR(((AD2250+(AD2250*'Portfolio Stats_RMS'!$C$7))/($AB2250*(1-'Portfolio Stats_RMS'!$C$6))),0)</f>
        <v>0</v>
      </c>
      <c r="AM2250" s="69">
        <f ca="1">IFERROR(((AF2250+(AF2250*'Portfolio Stats_RMS'!$C$7))/($AB2250*(1-'Portfolio Stats_RMS'!$C$6))),0)</f>
        <v>0</v>
      </c>
      <c r="AN2250" s="69">
        <f ca="1">IFERROR(((AH2250+(AH2250*'Portfolio Stats_RMS'!$C$7))/($AB2250*(1-'Portfolio Stats_RMS'!$C$6))),0)</f>
        <v>0</v>
      </c>
      <c r="AO2250" s="69">
        <f>IFERROR(((AJ2250+(AJ2250*'Portfolio Stats_RMS'!$C$7))/(AB2250*(1-'Portfolio Stats_RMS'!$C$6))),0)</f>
        <v>0</v>
      </c>
      <c r="AP2250" s="152"/>
    </row>
    <row r="2251" spans="2:42" x14ac:dyDescent="0.25">
      <c r="B2251" s="29"/>
      <c r="C2251" s="87"/>
      <c r="D2251" s="29"/>
      <c r="E2251" s="29"/>
      <c r="F2251" s="29"/>
      <c r="G2251" s="25"/>
      <c r="H2251" s="25"/>
      <c r="I2251" s="25"/>
      <c r="J2251" s="100"/>
      <c r="K2251" s="100"/>
      <c r="L2251" s="149"/>
      <c r="M2251" s="29"/>
      <c r="N2251" s="29"/>
      <c r="O2251" s="29"/>
      <c r="P2251" s="149"/>
      <c r="Q2251" s="150"/>
      <c r="R2251" s="152"/>
      <c r="S2251" s="153"/>
      <c r="T2251" s="153"/>
      <c r="U2251" s="154"/>
      <c r="V2251" s="99"/>
      <c r="W2251" s="99"/>
      <c r="X2251" s="25"/>
      <c r="Y2251" s="25"/>
      <c r="Z2251" s="99"/>
      <c r="AA2251" s="25"/>
      <c r="AB2251" s="25"/>
      <c r="AC2251" s="99"/>
      <c r="AD2251" s="116">
        <f ca="1">SUMIF(AAL!$A$3:$A$65061,'Risk Lv. Inforce'!$B$7:$B$12091,AAL!$B$3:$B$65007)</f>
        <v>0</v>
      </c>
      <c r="AE2251" s="116">
        <f ca="1">SUMIF(AAL!$C$3:$C$65061,'Risk Lv. Inforce'!$B$7:$B$10291,AAL!$D$3:$D$65007)</f>
        <v>0</v>
      </c>
      <c r="AF2251" s="116">
        <f ca="1">SUMIF(AAL!$E$3:$E$65061,'Risk Lv. Inforce'!$B$7:$B$1291,AAL!$F$3:$F$65007)</f>
        <v>0</v>
      </c>
      <c r="AG2251" s="116">
        <f ca="1">SUMIF(AAL!$G$3:$G$65061,'Risk Lv. Inforce'!$B$7:$B$1291,AAL!$H$3:$H$65007)</f>
        <v>0</v>
      </c>
      <c r="AH2251" s="116">
        <f ca="1">SUMIF(AAL!$I$3:$I$65061,'Risk Lv. Inforce'!$B$7:$B$1291,AAL!$J$3:$J$65007)</f>
        <v>0</v>
      </c>
      <c r="AI2251" s="116">
        <f ca="1">SUMIF(AAL!$K$3:$K$65061,'Risk Lv. Inforce'!$B$7:$B$1291,AAL!$L$3:$L$65007)</f>
        <v>0</v>
      </c>
      <c r="AJ2251" s="116">
        <f>VLOOKUP(B2251,AAL!$Q$4:$S$1048576,3,0)</f>
        <v>0</v>
      </c>
      <c r="AK2251" s="116">
        <f>VLOOKUP(B2251,AAL!$U$4:$W$1048576,3,0)</f>
        <v>0</v>
      </c>
      <c r="AL2251" s="69">
        <f ca="1">IFERROR(((AD2251+(AD2251*'Portfolio Stats_RMS'!$C$7))/($AB2251*(1-'Portfolio Stats_RMS'!$C$6))),0)</f>
        <v>0</v>
      </c>
      <c r="AM2251" s="69">
        <f ca="1">IFERROR(((AF2251+(AF2251*'Portfolio Stats_RMS'!$C$7))/($AB2251*(1-'Portfolio Stats_RMS'!$C$6))),0)</f>
        <v>0</v>
      </c>
      <c r="AN2251" s="69">
        <f ca="1">IFERROR(((AH2251+(AH2251*'Portfolio Stats_RMS'!$C$7))/($AB2251*(1-'Portfolio Stats_RMS'!$C$6))),0)</f>
        <v>0</v>
      </c>
      <c r="AO2251" s="69">
        <f>IFERROR(((AJ2251+(AJ2251*'Portfolio Stats_RMS'!$C$7))/(AB2251*(1-'Portfolio Stats_RMS'!$C$6))),0)</f>
        <v>0</v>
      </c>
      <c r="AP2251" s="152"/>
    </row>
    <row r="2252" spans="2:42" x14ac:dyDescent="0.25">
      <c r="B2252" s="29"/>
      <c r="C2252" s="87"/>
      <c r="D2252" s="29"/>
      <c r="E2252" s="29"/>
      <c r="F2252" s="29"/>
      <c r="G2252" s="25"/>
      <c r="H2252" s="25"/>
      <c r="I2252" s="25"/>
      <c r="J2252" s="100"/>
      <c r="K2252" s="100"/>
      <c r="L2252" s="29"/>
      <c r="M2252" s="29"/>
      <c r="N2252" s="29"/>
      <c r="O2252" s="29"/>
      <c r="P2252" s="149"/>
      <c r="Q2252" s="150"/>
      <c r="R2252" s="152"/>
      <c r="S2252" s="153"/>
      <c r="T2252" s="153"/>
      <c r="U2252" s="154"/>
      <c r="V2252" s="99"/>
      <c r="W2252" s="99"/>
      <c r="X2252" s="25"/>
      <c r="Y2252" s="25"/>
      <c r="Z2252" s="99"/>
      <c r="AA2252" s="25"/>
      <c r="AB2252" s="25"/>
      <c r="AC2252" s="99"/>
      <c r="AD2252" s="116">
        <f ca="1">SUMIF(AAL!$A$3:$A$65061,'Risk Lv. Inforce'!$B$7:$B$12091,AAL!$B$3:$B$65007)</f>
        <v>0</v>
      </c>
      <c r="AE2252" s="116">
        <f ca="1">SUMIF(AAL!$C$3:$C$65061,'Risk Lv. Inforce'!$B$7:$B$10291,AAL!$D$3:$D$65007)</f>
        <v>0</v>
      </c>
      <c r="AF2252" s="116">
        <f ca="1">SUMIF(AAL!$E$3:$E$65061,'Risk Lv. Inforce'!$B$7:$B$1291,AAL!$F$3:$F$65007)</f>
        <v>0</v>
      </c>
      <c r="AG2252" s="116">
        <f ca="1">SUMIF(AAL!$G$3:$G$65061,'Risk Lv. Inforce'!$B$7:$B$1291,AAL!$H$3:$H$65007)</f>
        <v>0</v>
      </c>
      <c r="AH2252" s="116">
        <f ca="1">SUMIF(AAL!$I$3:$I$65061,'Risk Lv. Inforce'!$B$7:$B$1291,AAL!$J$3:$J$65007)</f>
        <v>0</v>
      </c>
      <c r="AI2252" s="116">
        <f ca="1">SUMIF(AAL!$K$3:$K$65061,'Risk Lv. Inforce'!$B$7:$B$1291,AAL!$L$3:$L$65007)</f>
        <v>0</v>
      </c>
      <c r="AJ2252" s="116">
        <f>VLOOKUP(B2252,AAL!$Q$4:$S$1048576,3,0)</f>
        <v>0</v>
      </c>
      <c r="AK2252" s="116">
        <f>VLOOKUP(B2252,AAL!$U$4:$W$1048576,3,0)</f>
        <v>0</v>
      </c>
      <c r="AL2252" s="69">
        <f ca="1">IFERROR(((AD2252+(AD2252*'Portfolio Stats_RMS'!$C$7))/($AB2252*(1-'Portfolio Stats_RMS'!$C$6))),0)</f>
        <v>0</v>
      </c>
      <c r="AM2252" s="69">
        <f ca="1">IFERROR(((AF2252+(AF2252*'Portfolio Stats_RMS'!$C$7))/($AB2252*(1-'Portfolio Stats_RMS'!$C$6))),0)</f>
        <v>0</v>
      </c>
      <c r="AN2252" s="69">
        <f ca="1">IFERROR(((AH2252+(AH2252*'Portfolio Stats_RMS'!$C$7))/($AB2252*(1-'Portfolio Stats_RMS'!$C$6))),0)</f>
        <v>0</v>
      </c>
      <c r="AO2252" s="69">
        <f>IFERROR(((AJ2252+(AJ2252*'Portfolio Stats_RMS'!$C$7))/(AB2252*(1-'Portfolio Stats_RMS'!$C$6))),0)</f>
        <v>0</v>
      </c>
      <c r="AP2252" s="152"/>
    </row>
    <row r="2253" spans="2:42" x14ac:dyDescent="0.25">
      <c r="B2253" s="29"/>
      <c r="C2253" s="87"/>
      <c r="D2253" s="29"/>
      <c r="E2253" s="29"/>
      <c r="F2253" s="29"/>
      <c r="G2253" s="25"/>
      <c r="H2253" s="25"/>
      <c r="I2253" s="25"/>
      <c r="J2253" s="100"/>
      <c r="K2253" s="100"/>
      <c r="L2253" s="149"/>
      <c r="M2253" s="29"/>
      <c r="N2253" s="29"/>
      <c r="O2253" s="29"/>
      <c r="P2253" s="149"/>
      <c r="Q2253" s="150"/>
      <c r="R2253" s="152"/>
      <c r="S2253" s="153"/>
      <c r="T2253" s="153"/>
      <c r="U2253" s="154"/>
      <c r="V2253" s="99"/>
      <c r="W2253" s="99"/>
      <c r="X2253" s="25"/>
      <c r="Y2253" s="25"/>
      <c r="Z2253" s="99"/>
      <c r="AA2253" s="25"/>
      <c r="AB2253" s="25"/>
      <c r="AC2253" s="99"/>
      <c r="AD2253" s="116">
        <f ca="1">SUMIF(AAL!$A$3:$A$65061,'Risk Lv. Inforce'!$B$7:$B$12091,AAL!$B$3:$B$65007)</f>
        <v>0</v>
      </c>
      <c r="AE2253" s="116">
        <f ca="1">SUMIF(AAL!$C$3:$C$65061,'Risk Lv. Inforce'!$B$7:$B$10291,AAL!$D$3:$D$65007)</f>
        <v>0</v>
      </c>
      <c r="AF2253" s="116">
        <f ca="1">SUMIF(AAL!$E$3:$E$65061,'Risk Lv. Inforce'!$B$7:$B$1291,AAL!$F$3:$F$65007)</f>
        <v>0</v>
      </c>
      <c r="AG2253" s="116">
        <f ca="1">SUMIF(AAL!$G$3:$G$65061,'Risk Lv. Inforce'!$B$7:$B$1291,AAL!$H$3:$H$65007)</f>
        <v>0</v>
      </c>
      <c r="AH2253" s="116">
        <f ca="1">SUMIF(AAL!$I$3:$I$65061,'Risk Lv. Inforce'!$B$7:$B$1291,AAL!$J$3:$J$65007)</f>
        <v>0</v>
      </c>
      <c r="AI2253" s="116">
        <f ca="1">SUMIF(AAL!$K$3:$K$65061,'Risk Lv. Inforce'!$B$7:$B$1291,AAL!$L$3:$L$65007)</f>
        <v>0</v>
      </c>
      <c r="AJ2253" s="116">
        <f>VLOOKUP(B2253,AAL!$Q$4:$S$1048576,3,0)</f>
        <v>0</v>
      </c>
      <c r="AK2253" s="116">
        <f>VLOOKUP(B2253,AAL!$U$4:$W$1048576,3,0)</f>
        <v>0</v>
      </c>
      <c r="AL2253" s="69">
        <f ca="1">IFERROR(((AD2253+(AD2253*'Portfolio Stats_RMS'!$C$7))/($AB2253*(1-'Portfolio Stats_RMS'!$C$6))),0)</f>
        <v>0</v>
      </c>
      <c r="AM2253" s="69">
        <f ca="1">IFERROR(((AF2253+(AF2253*'Portfolio Stats_RMS'!$C$7))/($AB2253*(1-'Portfolio Stats_RMS'!$C$6))),0)</f>
        <v>0</v>
      </c>
      <c r="AN2253" s="69">
        <f ca="1">IFERROR(((AH2253+(AH2253*'Portfolio Stats_RMS'!$C$7))/($AB2253*(1-'Portfolio Stats_RMS'!$C$6))),0)</f>
        <v>0</v>
      </c>
      <c r="AO2253" s="69">
        <f>IFERROR(((AJ2253+(AJ2253*'Portfolio Stats_RMS'!$C$7))/(AB2253*(1-'Portfolio Stats_RMS'!$C$6))),0)</f>
        <v>0</v>
      </c>
      <c r="AP2253" s="152"/>
    </row>
    <row r="2254" spans="2:42" x14ac:dyDescent="0.25">
      <c r="B2254" s="29"/>
      <c r="C2254" s="87"/>
      <c r="D2254" s="29"/>
      <c r="E2254" s="29"/>
      <c r="F2254" s="29"/>
      <c r="G2254" s="25"/>
      <c r="H2254" s="25"/>
      <c r="I2254" s="25"/>
      <c r="J2254" s="100"/>
      <c r="K2254" s="100"/>
      <c r="L2254" s="29"/>
      <c r="M2254" s="29"/>
      <c r="N2254" s="29"/>
      <c r="O2254" s="29"/>
      <c r="P2254" s="149"/>
      <c r="Q2254" s="150"/>
      <c r="R2254" s="152"/>
      <c r="S2254" s="153"/>
      <c r="T2254" s="153"/>
      <c r="U2254" s="154"/>
      <c r="V2254" s="99"/>
      <c r="W2254" s="99"/>
      <c r="X2254" s="25"/>
      <c r="Y2254" s="25"/>
      <c r="Z2254" s="99"/>
      <c r="AA2254" s="25"/>
      <c r="AB2254" s="25"/>
      <c r="AC2254" s="99"/>
      <c r="AD2254" s="116">
        <f ca="1">SUMIF(AAL!$A$3:$A$65061,'Risk Lv. Inforce'!$B$7:$B$12091,AAL!$B$3:$B$65007)</f>
        <v>0</v>
      </c>
      <c r="AE2254" s="116">
        <f ca="1">SUMIF(AAL!$C$3:$C$65061,'Risk Lv. Inforce'!$B$7:$B$10291,AAL!$D$3:$D$65007)</f>
        <v>0</v>
      </c>
      <c r="AF2254" s="116">
        <f ca="1">SUMIF(AAL!$E$3:$E$65061,'Risk Lv. Inforce'!$B$7:$B$1291,AAL!$F$3:$F$65007)</f>
        <v>0</v>
      </c>
      <c r="AG2254" s="116">
        <f ca="1">SUMIF(AAL!$G$3:$G$65061,'Risk Lv. Inforce'!$B$7:$B$1291,AAL!$H$3:$H$65007)</f>
        <v>0</v>
      </c>
      <c r="AH2254" s="116">
        <f ca="1">SUMIF(AAL!$I$3:$I$65061,'Risk Lv. Inforce'!$B$7:$B$1291,AAL!$J$3:$J$65007)</f>
        <v>0</v>
      </c>
      <c r="AI2254" s="116">
        <f ca="1">SUMIF(AAL!$K$3:$K$65061,'Risk Lv. Inforce'!$B$7:$B$1291,AAL!$L$3:$L$65007)</f>
        <v>0</v>
      </c>
      <c r="AJ2254" s="116">
        <f>VLOOKUP(B2254,AAL!$Q$4:$S$1048576,3,0)</f>
        <v>0</v>
      </c>
      <c r="AK2254" s="116">
        <f>VLOOKUP(B2254,AAL!$U$4:$W$1048576,3,0)</f>
        <v>0</v>
      </c>
      <c r="AL2254" s="69">
        <f ca="1">IFERROR(((AD2254+(AD2254*'Portfolio Stats_RMS'!$C$7))/($AB2254*(1-'Portfolio Stats_RMS'!$C$6))),0)</f>
        <v>0</v>
      </c>
      <c r="AM2254" s="69">
        <f ca="1">IFERROR(((AF2254+(AF2254*'Portfolio Stats_RMS'!$C$7))/($AB2254*(1-'Portfolio Stats_RMS'!$C$6))),0)</f>
        <v>0</v>
      </c>
      <c r="AN2254" s="69">
        <f ca="1">IFERROR(((AH2254+(AH2254*'Portfolio Stats_RMS'!$C$7))/($AB2254*(1-'Portfolio Stats_RMS'!$C$6))),0)</f>
        <v>0</v>
      </c>
      <c r="AO2254" s="69">
        <f>IFERROR(((AJ2254+(AJ2254*'Portfolio Stats_RMS'!$C$7))/(AB2254*(1-'Portfolio Stats_RMS'!$C$6))),0)</f>
        <v>0</v>
      </c>
      <c r="AP2254" s="152"/>
    </row>
    <row r="2255" spans="2:42" x14ac:dyDescent="0.25">
      <c r="B2255" s="29"/>
      <c r="C2255" s="87"/>
      <c r="D2255" s="29"/>
      <c r="E2255" s="29"/>
      <c r="F2255" s="29"/>
      <c r="G2255" s="25"/>
      <c r="H2255" s="25"/>
      <c r="I2255" s="25"/>
      <c r="J2255" s="100"/>
      <c r="K2255" s="100"/>
      <c r="L2255" s="149"/>
      <c r="M2255" s="29"/>
      <c r="N2255" s="29"/>
      <c r="O2255" s="29"/>
      <c r="P2255" s="149"/>
      <c r="Q2255" s="150"/>
      <c r="R2255" s="152"/>
      <c r="S2255" s="153"/>
      <c r="T2255" s="153"/>
      <c r="U2255" s="154"/>
      <c r="V2255" s="99"/>
      <c r="W2255" s="99"/>
      <c r="X2255" s="25"/>
      <c r="Y2255" s="25"/>
      <c r="Z2255" s="99"/>
      <c r="AA2255" s="25"/>
      <c r="AB2255" s="25"/>
      <c r="AC2255" s="99"/>
      <c r="AD2255" s="116">
        <f ca="1">SUMIF(AAL!$A$3:$A$65061,'Risk Lv. Inforce'!$B$7:$B$12091,AAL!$B$3:$B$65007)</f>
        <v>0</v>
      </c>
      <c r="AE2255" s="116">
        <f ca="1">SUMIF(AAL!$C$3:$C$65061,'Risk Lv. Inforce'!$B$7:$B$10291,AAL!$D$3:$D$65007)</f>
        <v>0</v>
      </c>
      <c r="AF2255" s="116">
        <f ca="1">SUMIF(AAL!$E$3:$E$65061,'Risk Lv. Inforce'!$B$7:$B$1291,AAL!$F$3:$F$65007)</f>
        <v>0</v>
      </c>
      <c r="AG2255" s="116">
        <f ca="1">SUMIF(AAL!$G$3:$G$65061,'Risk Lv. Inforce'!$B$7:$B$1291,AAL!$H$3:$H$65007)</f>
        <v>0</v>
      </c>
      <c r="AH2255" s="116">
        <f ca="1">SUMIF(AAL!$I$3:$I$65061,'Risk Lv. Inforce'!$B$7:$B$1291,AAL!$J$3:$J$65007)</f>
        <v>0</v>
      </c>
      <c r="AI2255" s="116">
        <f ca="1">SUMIF(AAL!$K$3:$K$65061,'Risk Lv. Inforce'!$B$7:$B$1291,AAL!$L$3:$L$65007)</f>
        <v>0</v>
      </c>
      <c r="AJ2255" s="116">
        <f>VLOOKUP(B2255,AAL!$Q$4:$S$1048576,3,0)</f>
        <v>0</v>
      </c>
      <c r="AK2255" s="116">
        <f>VLOOKUP(B2255,AAL!$U$4:$W$1048576,3,0)</f>
        <v>0</v>
      </c>
      <c r="AL2255" s="69">
        <f ca="1">IFERROR(((AD2255+(AD2255*'Portfolio Stats_RMS'!$C$7))/($AB2255*(1-'Portfolio Stats_RMS'!$C$6))),0)</f>
        <v>0</v>
      </c>
      <c r="AM2255" s="69">
        <f ca="1">IFERROR(((AF2255+(AF2255*'Portfolio Stats_RMS'!$C$7))/($AB2255*(1-'Portfolio Stats_RMS'!$C$6))),0)</f>
        <v>0</v>
      </c>
      <c r="AN2255" s="69">
        <f ca="1">IFERROR(((AH2255+(AH2255*'Portfolio Stats_RMS'!$C$7))/($AB2255*(1-'Portfolio Stats_RMS'!$C$6))),0)</f>
        <v>0</v>
      </c>
      <c r="AO2255" s="69">
        <f>IFERROR(((AJ2255+(AJ2255*'Portfolio Stats_RMS'!$C$7))/(AB2255*(1-'Portfolio Stats_RMS'!$C$6))),0)</f>
        <v>0</v>
      </c>
      <c r="AP2255" s="152"/>
    </row>
    <row r="2256" spans="2:42" x14ac:dyDescent="0.25">
      <c r="B2256" s="29"/>
      <c r="C2256" s="87"/>
      <c r="D2256" s="29"/>
      <c r="E2256" s="29"/>
      <c r="F2256" s="29"/>
      <c r="G2256" s="25"/>
      <c r="H2256" s="25"/>
      <c r="I2256" s="25"/>
      <c r="J2256" s="100"/>
      <c r="K2256" s="100"/>
      <c r="L2256" s="149"/>
      <c r="M2256" s="29"/>
      <c r="N2256" s="29"/>
      <c r="O2256" s="29"/>
      <c r="P2256" s="149"/>
      <c r="Q2256" s="150"/>
      <c r="R2256" s="152"/>
      <c r="S2256" s="153"/>
      <c r="T2256" s="153"/>
      <c r="U2256" s="154"/>
      <c r="V2256" s="99"/>
      <c r="W2256" s="99"/>
      <c r="X2256" s="25"/>
      <c r="Y2256" s="25"/>
      <c r="Z2256" s="99"/>
      <c r="AA2256" s="25"/>
      <c r="AB2256" s="25"/>
      <c r="AC2256" s="99"/>
      <c r="AD2256" s="116">
        <f ca="1">SUMIF(AAL!$A$3:$A$65061,'Risk Lv. Inforce'!$B$7:$B$12091,AAL!$B$3:$B$65007)</f>
        <v>0</v>
      </c>
      <c r="AE2256" s="116">
        <f ca="1">SUMIF(AAL!$C$3:$C$65061,'Risk Lv. Inforce'!$B$7:$B$10291,AAL!$D$3:$D$65007)</f>
        <v>0</v>
      </c>
      <c r="AF2256" s="116">
        <f ca="1">SUMIF(AAL!$E$3:$E$65061,'Risk Lv. Inforce'!$B$7:$B$1291,AAL!$F$3:$F$65007)</f>
        <v>0</v>
      </c>
      <c r="AG2256" s="116">
        <f ca="1">SUMIF(AAL!$G$3:$G$65061,'Risk Lv. Inforce'!$B$7:$B$1291,AAL!$H$3:$H$65007)</f>
        <v>0</v>
      </c>
      <c r="AH2256" s="116">
        <f ca="1">SUMIF(AAL!$I$3:$I$65061,'Risk Lv. Inforce'!$B$7:$B$1291,AAL!$J$3:$J$65007)</f>
        <v>0</v>
      </c>
      <c r="AI2256" s="116">
        <f ca="1">SUMIF(AAL!$K$3:$K$65061,'Risk Lv. Inforce'!$B$7:$B$1291,AAL!$L$3:$L$65007)</f>
        <v>0</v>
      </c>
      <c r="AJ2256" s="116">
        <f>VLOOKUP(B2256,AAL!$Q$4:$S$1048576,3,0)</f>
        <v>0</v>
      </c>
      <c r="AK2256" s="116">
        <f>VLOOKUP(B2256,AAL!$U$4:$W$1048576,3,0)</f>
        <v>0</v>
      </c>
      <c r="AL2256" s="69">
        <f ca="1">IFERROR(((AD2256+(AD2256*'Portfolio Stats_RMS'!$C$7))/($AB2256*(1-'Portfolio Stats_RMS'!$C$6))),0)</f>
        <v>0</v>
      </c>
      <c r="AM2256" s="69">
        <f ca="1">IFERROR(((AF2256+(AF2256*'Portfolio Stats_RMS'!$C$7))/($AB2256*(1-'Portfolio Stats_RMS'!$C$6))),0)</f>
        <v>0</v>
      </c>
      <c r="AN2256" s="69">
        <f ca="1">IFERROR(((AH2256+(AH2256*'Portfolio Stats_RMS'!$C$7))/($AB2256*(1-'Portfolio Stats_RMS'!$C$6))),0)</f>
        <v>0</v>
      </c>
      <c r="AO2256" s="69">
        <f>IFERROR(((AJ2256+(AJ2256*'Portfolio Stats_RMS'!$C$7))/(AB2256*(1-'Portfolio Stats_RMS'!$C$6))),0)</f>
        <v>0</v>
      </c>
      <c r="AP2256" s="152"/>
    </row>
    <row r="2257" spans="2:42" x14ac:dyDescent="0.25">
      <c r="B2257" s="29"/>
      <c r="C2257" s="87"/>
      <c r="D2257" s="29"/>
      <c r="E2257" s="29"/>
      <c r="F2257" s="29"/>
      <c r="G2257" s="25"/>
      <c r="H2257" s="25"/>
      <c r="I2257" s="25"/>
      <c r="J2257" s="100"/>
      <c r="K2257" s="100"/>
      <c r="L2257" s="29"/>
      <c r="M2257" s="29"/>
      <c r="N2257" s="29"/>
      <c r="O2257" s="29"/>
      <c r="P2257" s="149"/>
      <c r="Q2257" s="150"/>
      <c r="R2257" s="152"/>
      <c r="S2257" s="153"/>
      <c r="T2257" s="153"/>
      <c r="U2257" s="154"/>
      <c r="V2257" s="99"/>
      <c r="W2257" s="99"/>
      <c r="X2257" s="25"/>
      <c r="Y2257" s="25"/>
      <c r="Z2257" s="99"/>
      <c r="AA2257" s="25"/>
      <c r="AB2257" s="25"/>
      <c r="AC2257" s="99"/>
      <c r="AD2257" s="116">
        <f ca="1">SUMIF(AAL!$A$3:$A$65061,'Risk Lv. Inforce'!$B$7:$B$12091,AAL!$B$3:$B$65007)</f>
        <v>0</v>
      </c>
      <c r="AE2257" s="116">
        <f ca="1">SUMIF(AAL!$C$3:$C$65061,'Risk Lv. Inforce'!$B$7:$B$10291,AAL!$D$3:$D$65007)</f>
        <v>0</v>
      </c>
      <c r="AF2257" s="116">
        <f ca="1">SUMIF(AAL!$E$3:$E$65061,'Risk Lv. Inforce'!$B$7:$B$1291,AAL!$F$3:$F$65007)</f>
        <v>0</v>
      </c>
      <c r="AG2257" s="116">
        <f ca="1">SUMIF(AAL!$G$3:$G$65061,'Risk Lv. Inforce'!$B$7:$B$1291,AAL!$H$3:$H$65007)</f>
        <v>0</v>
      </c>
      <c r="AH2257" s="116">
        <f ca="1">SUMIF(AAL!$I$3:$I$65061,'Risk Lv. Inforce'!$B$7:$B$1291,AAL!$J$3:$J$65007)</f>
        <v>0</v>
      </c>
      <c r="AI2257" s="116">
        <f ca="1">SUMIF(AAL!$K$3:$K$65061,'Risk Lv. Inforce'!$B$7:$B$1291,AAL!$L$3:$L$65007)</f>
        <v>0</v>
      </c>
      <c r="AJ2257" s="116">
        <f>VLOOKUP(B2257,AAL!$Q$4:$S$1048576,3,0)</f>
        <v>0</v>
      </c>
      <c r="AK2257" s="116">
        <f>VLOOKUP(B2257,AAL!$U$4:$W$1048576,3,0)</f>
        <v>0</v>
      </c>
      <c r="AL2257" s="69">
        <f ca="1">IFERROR(((AD2257+(AD2257*'Portfolio Stats_RMS'!$C$7))/($AB2257*(1-'Portfolio Stats_RMS'!$C$6))),0)</f>
        <v>0</v>
      </c>
      <c r="AM2257" s="69">
        <f ca="1">IFERROR(((AF2257+(AF2257*'Portfolio Stats_RMS'!$C$7))/($AB2257*(1-'Portfolio Stats_RMS'!$C$6))),0)</f>
        <v>0</v>
      </c>
      <c r="AN2257" s="69">
        <f ca="1">IFERROR(((AH2257+(AH2257*'Portfolio Stats_RMS'!$C$7))/($AB2257*(1-'Portfolio Stats_RMS'!$C$6))),0)</f>
        <v>0</v>
      </c>
      <c r="AO2257" s="69">
        <f>IFERROR(((AJ2257+(AJ2257*'Portfolio Stats_RMS'!$C$7))/(AB2257*(1-'Portfolio Stats_RMS'!$C$6))),0)</f>
        <v>0</v>
      </c>
      <c r="AP2257" s="152"/>
    </row>
    <row r="2258" spans="2:42" x14ac:dyDescent="0.25">
      <c r="B2258" s="29"/>
      <c r="C2258" s="87"/>
      <c r="D2258" s="29"/>
      <c r="E2258" s="29"/>
      <c r="F2258" s="29"/>
      <c r="G2258" s="25"/>
      <c r="H2258" s="25"/>
      <c r="I2258" s="25"/>
      <c r="J2258" s="100"/>
      <c r="K2258" s="100"/>
      <c r="L2258" s="149"/>
      <c r="M2258" s="29"/>
      <c r="N2258" s="29"/>
      <c r="O2258" s="29"/>
      <c r="P2258" s="149"/>
      <c r="Q2258" s="150"/>
      <c r="R2258" s="152"/>
      <c r="S2258" s="153"/>
      <c r="T2258" s="153"/>
      <c r="U2258" s="154"/>
      <c r="V2258" s="99"/>
      <c r="W2258" s="99"/>
      <c r="X2258" s="25"/>
      <c r="Y2258" s="25"/>
      <c r="Z2258" s="99"/>
      <c r="AA2258" s="25"/>
      <c r="AB2258" s="25"/>
      <c r="AC2258" s="99"/>
      <c r="AD2258" s="116">
        <f ca="1">SUMIF(AAL!$A$3:$A$65061,'Risk Lv. Inforce'!$B$7:$B$12091,AAL!$B$3:$B$65007)</f>
        <v>0</v>
      </c>
      <c r="AE2258" s="116">
        <f ca="1">SUMIF(AAL!$C$3:$C$65061,'Risk Lv. Inforce'!$B$7:$B$10291,AAL!$D$3:$D$65007)</f>
        <v>0</v>
      </c>
      <c r="AF2258" s="116">
        <f ca="1">SUMIF(AAL!$E$3:$E$65061,'Risk Lv. Inforce'!$B$7:$B$1291,AAL!$F$3:$F$65007)</f>
        <v>0</v>
      </c>
      <c r="AG2258" s="116">
        <f ca="1">SUMIF(AAL!$G$3:$G$65061,'Risk Lv. Inforce'!$B$7:$B$1291,AAL!$H$3:$H$65007)</f>
        <v>0</v>
      </c>
      <c r="AH2258" s="116">
        <f ca="1">SUMIF(AAL!$I$3:$I$65061,'Risk Lv. Inforce'!$B$7:$B$1291,AAL!$J$3:$J$65007)</f>
        <v>0</v>
      </c>
      <c r="AI2258" s="116">
        <f ca="1">SUMIF(AAL!$K$3:$K$65061,'Risk Lv. Inforce'!$B$7:$B$1291,AAL!$L$3:$L$65007)</f>
        <v>0</v>
      </c>
      <c r="AJ2258" s="116">
        <f>VLOOKUP(B2258,AAL!$Q$4:$S$1048576,3,0)</f>
        <v>0</v>
      </c>
      <c r="AK2258" s="116">
        <f>VLOOKUP(B2258,AAL!$U$4:$W$1048576,3,0)</f>
        <v>0</v>
      </c>
      <c r="AL2258" s="69">
        <f ca="1">IFERROR(((AD2258+(AD2258*'Portfolio Stats_RMS'!$C$7))/($AB2258*(1-'Portfolio Stats_RMS'!$C$6))),0)</f>
        <v>0</v>
      </c>
      <c r="AM2258" s="69">
        <f ca="1">IFERROR(((AF2258+(AF2258*'Portfolio Stats_RMS'!$C$7))/($AB2258*(1-'Portfolio Stats_RMS'!$C$6))),0)</f>
        <v>0</v>
      </c>
      <c r="AN2258" s="69">
        <f ca="1">IFERROR(((AH2258+(AH2258*'Portfolio Stats_RMS'!$C$7))/($AB2258*(1-'Portfolio Stats_RMS'!$C$6))),0)</f>
        <v>0</v>
      </c>
      <c r="AO2258" s="69">
        <f>IFERROR(((AJ2258+(AJ2258*'Portfolio Stats_RMS'!$C$7))/(AB2258*(1-'Portfolio Stats_RMS'!$C$6))),0)</f>
        <v>0</v>
      </c>
      <c r="AP2258" s="152"/>
    </row>
    <row r="2259" spans="2:42" x14ac:dyDescent="0.25">
      <c r="B2259" s="29"/>
      <c r="C2259" s="87"/>
      <c r="D2259" s="29"/>
      <c r="E2259" s="29"/>
      <c r="F2259" s="29"/>
      <c r="G2259" s="25"/>
      <c r="H2259" s="25"/>
      <c r="I2259" s="25"/>
      <c r="J2259" s="100"/>
      <c r="K2259" s="100"/>
      <c r="L2259" s="149"/>
      <c r="M2259" s="29"/>
      <c r="N2259" s="29"/>
      <c r="O2259" s="29"/>
      <c r="P2259" s="149"/>
      <c r="Q2259" s="150"/>
      <c r="R2259" s="152"/>
      <c r="S2259" s="153"/>
      <c r="T2259" s="153"/>
      <c r="U2259" s="154"/>
      <c r="V2259" s="99"/>
      <c r="W2259" s="99"/>
      <c r="X2259" s="25"/>
      <c r="Y2259" s="25"/>
      <c r="Z2259" s="99"/>
      <c r="AA2259" s="25"/>
      <c r="AB2259" s="25"/>
      <c r="AC2259" s="99"/>
      <c r="AD2259" s="116">
        <f ca="1">SUMIF(AAL!$A$3:$A$65061,'Risk Lv. Inforce'!$B$7:$B$12091,AAL!$B$3:$B$65007)</f>
        <v>0</v>
      </c>
      <c r="AE2259" s="116">
        <f ca="1">SUMIF(AAL!$C$3:$C$65061,'Risk Lv. Inforce'!$B$7:$B$10291,AAL!$D$3:$D$65007)</f>
        <v>0</v>
      </c>
      <c r="AF2259" s="116">
        <f ca="1">SUMIF(AAL!$E$3:$E$65061,'Risk Lv. Inforce'!$B$7:$B$1291,AAL!$F$3:$F$65007)</f>
        <v>0</v>
      </c>
      <c r="AG2259" s="116">
        <f ca="1">SUMIF(AAL!$G$3:$G$65061,'Risk Lv. Inforce'!$B$7:$B$1291,AAL!$H$3:$H$65007)</f>
        <v>0</v>
      </c>
      <c r="AH2259" s="116">
        <f ca="1">SUMIF(AAL!$I$3:$I$65061,'Risk Lv. Inforce'!$B$7:$B$1291,AAL!$J$3:$J$65007)</f>
        <v>0</v>
      </c>
      <c r="AI2259" s="116">
        <f ca="1">SUMIF(AAL!$K$3:$K$65061,'Risk Lv. Inforce'!$B$7:$B$1291,AAL!$L$3:$L$65007)</f>
        <v>0</v>
      </c>
      <c r="AJ2259" s="116">
        <f>VLOOKUP(B2259,AAL!$Q$4:$S$1048576,3,0)</f>
        <v>0</v>
      </c>
      <c r="AK2259" s="116">
        <f>VLOOKUP(B2259,AAL!$U$4:$W$1048576,3,0)</f>
        <v>0</v>
      </c>
      <c r="AL2259" s="69">
        <f ca="1">IFERROR(((AD2259+(AD2259*'Portfolio Stats_RMS'!$C$7))/($AB2259*(1-'Portfolio Stats_RMS'!$C$6))),0)</f>
        <v>0</v>
      </c>
      <c r="AM2259" s="69">
        <f ca="1">IFERROR(((AF2259+(AF2259*'Portfolio Stats_RMS'!$C$7))/($AB2259*(1-'Portfolio Stats_RMS'!$C$6))),0)</f>
        <v>0</v>
      </c>
      <c r="AN2259" s="69">
        <f ca="1">IFERROR(((AH2259+(AH2259*'Portfolio Stats_RMS'!$C$7))/($AB2259*(1-'Portfolio Stats_RMS'!$C$6))),0)</f>
        <v>0</v>
      </c>
      <c r="AO2259" s="69">
        <f>IFERROR(((AJ2259+(AJ2259*'Portfolio Stats_RMS'!$C$7))/(AB2259*(1-'Portfolio Stats_RMS'!$C$6))),0)</f>
        <v>0</v>
      </c>
      <c r="AP2259" s="152"/>
    </row>
    <row r="2260" spans="2:42" x14ac:dyDescent="0.25">
      <c r="B2260" s="29"/>
      <c r="C2260" s="87"/>
      <c r="D2260" s="29"/>
      <c r="E2260" s="29"/>
      <c r="F2260" s="29"/>
      <c r="G2260" s="25"/>
      <c r="H2260" s="25"/>
      <c r="I2260" s="25"/>
      <c r="J2260" s="100"/>
      <c r="K2260" s="100"/>
      <c r="L2260" s="149"/>
      <c r="M2260" s="29"/>
      <c r="N2260" s="29"/>
      <c r="O2260" s="29"/>
      <c r="P2260" s="149"/>
      <c r="Q2260" s="150"/>
      <c r="R2260" s="152"/>
      <c r="S2260" s="153"/>
      <c r="T2260" s="153"/>
      <c r="U2260" s="154"/>
      <c r="V2260" s="99"/>
      <c r="W2260" s="99"/>
      <c r="X2260" s="25"/>
      <c r="Y2260" s="25"/>
      <c r="Z2260" s="99"/>
      <c r="AA2260" s="25"/>
      <c r="AB2260" s="25"/>
      <c r="AC2260" s="99"/>
      <c r="AD2260" s="116">
        <f ca="1">SUMIF(AAL!$A$3:$A$65061,'Risk Lv. Inforce'!$B$7:$B$12091,AAL!$B$3:$B$65007)</f>
        <v>0</v>
      </c>
      <c r="AE2260" s="116">
        <f ca="1">SUMIF(AAL!$C$3:$C$65061,'Risk Lv. Inforce'!$B$7:$B$10291,AAL!$D$3:$D$65007)</f>
        <v>0</v>
      </c>
      <c r="AF2260" s="116">
        <f ca="1">SUMIF(AAL!$E$3:$E$65061,'Risk Lv. Inforce'!$B$7:$B$1291,AAL!$F$3:$F$65007)</f>
        <v>0</v>
      </c>
      <c r="AG2260" s="116">
        <f ca="1">SUMIF(AAL!$G$3:$G$65061,'Risk Lv. Inforce'!$B$7:$B$1291,AAL!$H$3:$H$65007)</f>
        <v>0</v>
      </c>
      <c r="AH2260" s="116">
        <f ca="1">SUMIF(AAL!$I$3:$I$65061,'Risk Lv. Inforce'!$B$7:$B$1291,AAL!$J$3:$J$65007)</f>
        <v>0</v>
      </c>
      <c r="AI2260" s="116">
        <f ca="1">SUMIF(AAL!$K$3:$K$65061,'Risk Lv. Inforce'!$B$7:$B$1291,AAL!$L$3:$L$65007)</f>
        <v>0</v>
      </c>
      <c r="AJ2260" s="116">
        <f>VLOOKUP(B2260,AAL!$Q$4:$S$1048576,3,0)</f>
        <v>0</v>
      </c>
      <c r="AK2260" s="116">
        <f>VLOOKUP(B2260,AAL!$U$4:$W$1048576,3,0)</f>
        <v>0</v>
      </c>
      <c r="AL2260" s="69">
        <f ca="1">IFERROR(((AD2260+(AD2260*'Portfolio Stats_RMS'!$C$7))/($AB2260*(1-'Portfolio Stats_RMS'!$C$6))),0)</f>
        <v>0</v>
      </c>
      <c r="AM2260" s="69">
        <f ca="1">IFERROR(((AF2260+(AF2260*'Portfolio Stats_RMS'!$C$7))/($AB2260*(1-'Portfolio Stats_RMS'!$C$6))),0)</f>
        <v>0</v>
      </c>
      <c r="AN2260" s="69">
        <f ca="1">IFERROR(((AH2260+(AH2260*'Portfolio Stats_RMS'!$C$7))/($AB2260*(1-'Portfolio Stats_RMS'!$C$6))),0)</f>
        <v>0</v>
      </c>
      <c r="AO2260" s="69">
        <f>IFERROR(((AJ2260+(AJ2260*'Portfolio Stats_RMS'!$C$7))/(AB2260*(1-'Portfolio Stats_RMS'!$C$6))),0)</f>
        <v>0</v>
      </c>
      <c r="AP2260" s="152"/>
    </row>
    <row r="2261" spans="2:42" x14ac:dyDescent="0.25">
      <c r="B2261" s="29"/>
      <c r="C2261" s="87"/>
      <c r="D2261" s="29"/>
      <c r="E2261" s="29"/>
      <c r="F2261" s="29"/>
      <c r="G2261" s="25"/>
      <c r="H2261" s="25"/>
      <c r="I2261" s="25"/>
      <c r="J2261" s="100"/>
      <c r="K2261" s="100"/>
      <c r="L2261" s="149"/>
      <c r="M2261" s="29"/>
      <c r="N2261" s="29"/>
      <c r="O2261" s="29"/>
      <c r="P2261" s="149"/>
      <c r="Q2261" s="150"/>
      <c r="R2261" s="152"/>
      <c r="S2261" s="153"/>
      <c r="T2261" s="153"/>
      <c r="U2261" s="154"/>
      <c r="V2261" s="99"/>
      <c r="W2261" s="99"/>
      <c r="X2261" s="25"/>
      <c r="Y2261" s="25"/>
      <c r="Z2261" s="99"/>
      <c r="AA2261" s="25"/>
      <c r="AB2261" s="25"/>
      <c r="AC2261" s="99"/>
      <c r="AD2261" s="116">
        <f ca="1">SUMIF(AAL!$A$3:$A$65061,'Risk Lv. Inforce'!$B$7:$B$12091,AAL!$B$3:$B$65007)</f>
        <v>0</v>
      </c>
      <c r="AE2261" s="116">
        <f ca="1">SUMIF(AAL!$C$3:$C$65061,'Risk Lv. Inforce'!$B$7:$B$10291,AAL!$D$3:$D$65007)</f>
        <v>0</v>
      </c>
      <c r="AF2261" s="116">
        <f ca="1">SUMIF(AAL!$E$3:$E$65061,'Risk Lv. Inforce'!$B$7:$B$1291,AAL!$F$3:$F$65007)</f>
        <v>0</v>
      </c>
      <c r="AG2261" s="116">
        <f ca="1">SUMIF(AAL!$G$3:$G$65061,'Risk Lv. Inforce'!$B$7:$B$1291,AAL!$H$3:$H$65007)</f>
        <v>0</v>
      </c>
      <c r="AH2261" s="116">
        <f ca="1">SUMIF(AAL!$I$3:$I$65061,'Risk Lv. Inforce'!$B$7:$B$1291,AAL!$J$3:$J$65007)</f>
        <v>0</v>
      </c>
      <c r="AI2261" s="116">
        <f ca="1">SUMIF(AAL!$K$3:$K$65061,'Risk Lv. Inforce'!$B$7:$B$1291,AAL!$L$3:$L$65007)</f>
        <v>0</v>
      </c>
      <c r="AJ2261" s="116">
        <f>VLOOKUP(B2261,AAL!$Q$4:$S$1048576,3,0)</f>
        <v>0</v>
      </c>
      <c r="AK2261" s="116">
        <f>VLOOKUP(B2261,AAL!$U$4:$W$1048576,3,0)</f>
        <v>0</v>
      </c>
      <c r="AL2261" s="69">
        <f ca="1">IFERROR(((AD2261+(AD2261*'Portfolio Stats_RMS'!$C$7))/($AB2261*(1-'Portfolio Stats_RMS'!$C$6))),0)</f>
        <v>0</v>
      </c>
      <c r="AM2261" s="69">
        <f ca="1">IFERROR(((AF2261+(AF2261*'Portfolio Stats_RMS'!$C$7))/($AB2261*(1-'Portfolio Stats_RMS'!$C$6))),0)</f>
        <v>0</v>
      </c>
      <c r="AN2261" s="69">
        <f ca="1">IFERROR(((AH2261+(AH2261*'Portfolio Stats_RMS'!$C$7))/($AB2261*(1-'Portfolio Stats_RMS'!$C$6))),0)</f>
        <v>0</v>
      </c>
      <c r="AO2261" s="69">
        <f>IFERROR(((AJ2261+(AJ2261*'Portfolio Stats_RMS'!$C$7))/(AB2261*(1-'Portfolio Stats_RMS'!$C$6))),0)</f>
        <v>0</v>
      </c>
      <c r="AP2261" s="152"/>
    </row>
    <row r="2262" spans="2:42" x14ac:dyDescent="0.25">
      <c r="B2262" s="29"/>
      <c r="C2262" s="87"/>
      <c r="D2262" s="29"/>
      <c r="E2262" s="29"/>
      <c r="F2262" s="29"/>
      <c r="G2262" s="25"/>
      <c r="H2262" s="25"/>
      <c r="I2262" s="25"/>
      <c r="J2262" s="100"/>
      <c r="K2262" s="100"/>
      <c r="L2262" s="29"/>
      <c r="M2262" s="29"/>
      <c r="N2262" s="29"/>
      <c r="O2262" s="29"/>
      <c r="P2262" s="149"/>
      <c r="Q2262" s="150"/>
      <c r="R2262" s="152"/>
      <c r="S2262" s="153"/>
      <c r="T2262" s="153"/>
      <c r="U2262" s="154"/>
      <c r="V2262" s="99"/>
      <c r="W2262" s="99"/>
      <c r="X2262" s="25"/>
      <c r="Y2262" s="25"/>
      <c r="Z2262" s="99"/>
      <c r="AA2262" s="25"/>
      <c r="AB2262" s="25"/>
      <c r="AC2262" s="99"/>
      <c r="AD2262" s="116">
        <f ca="1">SUMIF(AAL!$A$3:$A$65061,'Risk Lv. Inforce'!$B$7:$B$12091,AAL!$B$3:$B$65007)</f>
        <v>0</v>
      </c>
      <c r="AE2262" s="116">
        <f ca="1">SUMIF(AAL!$C$3:$C$65061,'Risk Lv. Inforce'!$B$7:$B$10291,AAL!$D$3:$D$65007)</f>
        <v>0</v>
      </c>
      <c r="AF2262" s="116">
        <f ca="1">SUMIF(AAL!$E$3:$E$65061,'Risk Lv. Inforce'!$B$7:$B$1291,AAL!$F$3:$F$65007)</f>
        <v>0</v>
      </c>
      <c r="AG2262" s="116">
        <f ca="1">SUMIF(AAL!$G$3:$G$65061,'Risk Lv. Inforce'!$B$7:$B$1291,AAL!$H$3:$H$65007)</f>
        <v>0</v>
      </c>
      <c r="AH2262" s="116">
        <f ca="1">SUMIF(AAL!$I$3:$I$65061,'Risk Lv. Inforce'!$B$7:$B$1291,AAL!$J$3:$J$65007)</f>
        <v>0</v>
      </c>
      <c r="AI2262" s="116">
        <f ca="1">SUMIF(AAL!$K$3:$K$65061,'Risk Lv. Inforce'!$B$7:$B$1291,AAL!$L$3:$L$65007)</f>
        <v>0</v>
      </c>
      <c r="AJ2262" s="116">
        <f>VLOOKUP(B2262,AAL!$Q$4:$S$1048576,3,0)</f>
        <v>0</v>
      </c>
      <c r="AK2262" s="116">
        <f>VLOOKUP(B2262,AAL!$U$4:$W$1048576,3,0)</f>
        <v>0</v>
      </c>
      <c r="AL2262" s="69">
        <f ca="1">IFERROR(((AD2262+(AD2262*'Portfolio Stats_RMS'!$C$7))/($AB2262*(1-'Portfolio Stats_RMS'!$C$6))),0)</f>
        <v>0</v>
      </c>
      <c r="AM2262" s="69">
        <f ca="1">IFERROR(((AF2262+(AF2262*'Portfolio Stats_RMS'!$C$7))/($AB2262*(1-'Portfolio Stats_RMS'!$C$6))),0)</f>
        <v>0</v>
      </c>
      <c r="AN2262" s="69">
        <f ca="1">IFERROR(((AH2262+(AH2262*'Portfolio Stats_RMS'!$C$7))/($AB2262*(1-'Portfolio Stats_RMS'!$C$6))),0)</f>
        <v>0</v>
      </c>
      <c r="AO2262" s="69">
        <f>IFERROR(((AJ2262+(AJ2262*'Portfolio Stats_RMS'!$C$7))/(AB2262*(1-'Portfolio Stats_RMS'!$C$6))),0)</f>
        <v>0</v>
      </c>
      <c r="AP2262" s="152"/>
    </row>
    <row r="2263" spans="2:42" x14ac:dyDescent="0.25">
      <c r="B2263" s="29"/>
      <c r="C2263" s="87"/>
      <c r="D2263" s="29"/>
      <c r="E2263" s="29"/>
      <c r="F2263" s="29"/>
      <c r="G2263" s="25"/>
      <c r="H2263" s="25"/>
      <c r="I2263" s="25"/>
      <c r="J2263" s="100"/>
      <c r="K2263" s="100"/>
      <c r="L2263" s="149"/>
      <c r="M2263" s="29"/>
      <c r="N2263" s="29"/>
      <c r="O2263" s="29"/>
      <c r="P2263" s="149"/>
      <c r="Q2263" s="150"/>
      <c r="R2263" s="152"/>
      <c r="S2263" s="153"/>
      <c r="T2263" s="153"/>
      <c r="U2263" s="154"/>
      <c r="V2263" s="99"/>
      <c r="W2263" s="99"/>
      <c r="X2263" s="25"/>
      <c r="Y2263" s="25"/>
      <c r="Z2263" s="99"/>
      <c r="AA2263" s="25"/>
      <c r="AB2263" s="25"/>
      <c r="AC2263" s="99"/>
      <c r="AD2263" s="116">
        <f ca="1">SUMIF(AAL!$A$3:$A$65061,'Risk Lv. Inforce'!$B$7:$B$12091,AAL!$B$3:$B$65007)</f>
        <v>0</v>
      </c>
      <c r="AE2263" s="116">
        <f ca="1">SUMIF(AAL!$C$3:$C$65061,'Risk Lv. Inforce'!$B$7:$B$10291,AAL!$D$3:$D$65007)</f>
        <v>0</v>
      </c>
      <c r="AF2263" s="116">
        <f ca="1">SUMIF(AAL!$E$3:$E$65061,'Risk Lv. Inforce'!$B$7:$B$1291,AAL!$F$3:$F$65007)</f>
        <v>0</v>
      </c>
      <c r="AG2263" s="116">
        <f ca="1">SUMIF(AAL!$G$3:$G$65061,'Risk Lv. Inforce'!$B$7:$B$1291,AAL!$H$3:$H$65007)</f>
        <v>0</v>
      </c>
      <c r="AH2263" s="116">
        <f ca="1">SUMIF(AAL!$I$3:$I$65061,'Risk Lv. Inforce'!$B$7:$B$1291,AAL!$J$3:$J$65007)</f>
        <v>0</v>
      </c>
      <c r="AI2263" s="116">
        <f ca="1">SUMIF(AAL!$K$3:$K$65061,'Risk Lv. Inforce'!$B$7:$B$1291,AAL!$L$3:$L$65007)</f>
        <v>0</v>
      </c>
      <c r="AJ2263" s="116">
        <f>VLOOKUP(B2263,AAL!$Q$4:$S$1048576,3,0)</f>
        <v>0</v>
      </c>
      <c r="AK2263" s="116">
        <f>VLOOKUP(B2263,AAL!$U$4:$W$1048576,3,0)</f>
        <v>0</v>
      </c>
      <c r="AL2263" s="69">
        <f ca="1">IFERROR(((AD2263+(AD2263*'Portfolio Stats_RMS'!$C$7))/($AB2263*(1-'Portfolio Stats_RMS'!$C$6))),0)</f>
        <v>0</v>
      </c>
      <c r="AM2263" s="69">
        <f ca="1">IFERROR(((AF2263+(AF2263*'Portfolio Stats_RMS'!$C$7))/($AB2263*(1-'Portfolio Stats_RMS'!$C$6))),0)</f>
        <v>0</v>
      </c>
      <c r="AN2263" s="69">
        <f ca="1">IFERROR(((AH2263+(AH2263*'Portfolio Stats_RMS'!$C$7))/($AB2263*(1-'Portfolio Stats_RMS'!$C$6))),0)</f>
        <v>0</v>
      </c>
      <c r="AO2263" s="69">
        <f>IFERROR(((AJ2263+(AJ2263*'Portfolio Stats_RMS'!$C$7))/(AB2263*(1-'Portfolio Stats_RMS'!$C$6))),0)</f>
        <v>0</v>
      </c>
      <c r="AP2263" s="152"/>
    </row>
    <row r="2264" spans="2:42" x14ac:dyDescent="0.25">
      <c r="B2264" s="29"/>
      <c r="C2264" s="87"/>
      <c r="D2264" s="29"/>
      <c r="E2264" s="29"/>
      <c r="F2264" s="29"/>
      <c r="G2264" s="25"/>
      <c r="H2264" s="25"/>
      <c r="I2264" s="25"/>
      <c r="J2264" s="100"/>
      <c r="K2264" s="100"/>
      <c r="L2264" s="29"/>
      <c r="M2264" s="29"/>
      <c r="N2264" s="29"/>
      <c r="O2264" s="29"/>
      <c r="P2264" s="149"/>
      <c r="Q2264" s="150"/>
      <c r="R2264" s="152"/>
      <c r="S2264" s="153"/>
      <c r="T2264" s="153"/>
      <c r="U2264" s="154"/>
      <c r="V2264" s="99"/>
      <c r="W2264" s="99"/>
      <c r="X2264" s="25"/>
      <c r="Y2264" s="25"/>
      <c r="Z2264" s="99"/>
      <c r="AA2264" s="25"/>
      <c r="AB2264" s="25"/>
      <c r="AC2264" s="99"/>
      <c r="AD2264" s="116">
        <f ca="1">SUMIF(AAL!$A$3:$A$65061,'Risk Lv. Inforce'!$B$7:$B$12091,AAL!$B$3:$B$65007)</f>
        <v>0</v>
      </c>
      <c r="AE2264" s="116">
        <f ca="1">SUMIF(AAL!$C$3:$C$65061,'Risk Lv. Inforce'!$B$7:$B$10291,AAL!$D$3:$D$65007)</f>
        <v>0</v>
      </c>
      <c r="AF2264" s="116">
        <f ca="1">SUMIF(AAL!$E$3:$E$65061,'Risk Lv. Inforce'!$B$7:$B$1291,AAL!$F$3:$F$65007)</f>
        <v>0</v>
      </c>
      <c r="AG2264" s="116">
        <f ca="1">SUMIF(AAL!$G$3:$G$65061,'Risk Lv. Inforce'!$B$7:$B$1291,AAL!$H$3:$H$65007)</f>
        <v>0</v>
      </c>
      <c r="AH2264" s="116">
        <f ca="1">SUMIF(AAL!$I$3:$I$65061,'Risk Lv. Inforce'!$B$7:$B$1291,AAL!$J$3:$J$65007)</f>
        <v>0</v>
      </c>
      <c r="AI2264" s="116">
        <f ca="1">SUMIF(AAL!$K$3:$K$65061,'Risk Lv. Inforce'!$B$7:$B$1291,AAL!$L$3:$L$65007)</f>
        <v>0</v>
      </c>
      <c r="AJ2264" s="116">
        <f>VLOOKUP(B2264,AAL!$Q$4:$S$1048576,3,0)</f>
        <v>0</v>
      </c>
      <c r="AK2264" s="116">
        <f>VLOOKUP(B2264,AAL!$U$4:$W$1048576,3,0)</f>
        <v>0</v>
      </c>
      <c r="AL2264" s="69">
        <f ca="1">IFERROR(((AD2264+(AD2264*'Portfolio Stats_RMS'!$C$7))/($AB2264*(1-'Portfolio Stats_RMS'!$C$6))),0)</f>
        <v>0</v>
      </c>
      <c r="AM2264" s="69">
        <f ca="1">IFERROR(((AF2264+(AF2264*'Portfolio Stats_RMS'!$C$7))/($AB2264*(1-'Portfolio Stats_RMS'!$C$6))),0)</f>
        <v>0</v>
      </c>
      <c r="AN2264" s="69">
        <f ca="1">IFERROR(((AH2264+(AH2264*'Portfolio Stats_RMS'!$C$7))/($AB2264*(1-'Portfolio Stats_RMS'!$C$6))),0)</f>
        <v>0</v>
      </c>
      <c r="AO2264" s="69">
        <f>IFERROR(((AJ2264+(AJ2264*'Portfolio Stats_RMS'!$C$7))/(AB2264*(1-'Portfolio Stats_RMS'!$C$6))),0)</f>
        <v>0</v>
      </c>
      <c r="AP2264" s="152"/>
    </row>
    <row r="2265" spans="2:42" x14ac:dyDescent="0.25">
      <c r="B2265" s="29"/>
      <c r="C2265" s="87"/>
      <c r="D2265" s="29"/>
      <c r="E2265" s="29"/>
      <c r="F2265" s="29"/>
      <c r="G2265" s="25"/>
      <c r="H2265" s="25"/>
      <c r="I2265" s="25"/>
      <c r="J2265" s="100"/>
      <c r="K2265" s="100"/>
      <c r="L2265" s="29"/>
      <c r="M2265" s="29"/>
      <c r="N2265" s="29"/>
      <c r="O2265" s="29"/>
      <c r="P2265" s="149"/>
      <c r="Q2265" s="150"/>
      <c r="R2265" s="152"/>
      <c r="S2265" s="153"/>
      <c r="T2265" s="153"/>
      <c r="U2265" s="154"/>
      <c r="V2265" s="99"/>
      <c r="W2265" s="99"/>
      <c r="X2265" s="25"/>
      <c r="Y2265" s="25"/>
      <c r="Z2265" s="99"/>
      <c r="AA2265" s="25"/>
      <c r="AB2265" s="25"/>
      <c r="AC2265" s="99"/>
      <c r="AD2265" s="116">
        <f ca="1">SUMIF(AAL!$A$3:$A$65061,'Risk Lv. Inforce'!$B$7:$B$12091,AAL!$B$3:$B$65007)</f>
        <v>0</v>
      </c>
      <c r="AE2265" s="116">
        <f ca="1">SUMIF(AAL!$C$3:$C$65061,'Risk Lv. Inforce'!$B$7:$B$10291,AAL!$D$3:$D$65007)</f>
        <v>0</v>
      </c>
      <c r="AF2265" s="116">
        <f ca="1">SUMIF(AAL!$E$3:$E$65061,'Risk Lv. Inforce'!$B$7:$B$1291,AAL!$F$3:$F$65007)</f>
        <v>0</v>
      </c>
      <c r="AG2265" s="116">
        <f ca="1">SUMIF(AAL!$G$3:$G$65061,'Risk Lv. Inforce'!$B$7:$B$1291,AAL!$H$3:$H$65007)</f>
        <v>0</v>
      </c>
      <c r="AH2265" s="116">
        <f ca="1">SUMIF(AAL!$I$3:$I$65061,'Risk Lv. Inforce'!$B$7:$B$1291,AAL!$J$3:$J$65007)</f>
        <v>0</v>
      </c>
      <c r="AI2265" s="116">
        <f ca="1">SUMIF(AAL!$K$3:$K$65061,'Risk Lv. Inforce'!$B$7:$B$1291,AAL!$L$3:$L$65007)</f>
        <v>0</v>
      </c>
      <c r="AJ2265" s="116">
        <f>VLOOKUP(B2265,AAL!$Q$4:$S$1048576,3,0)</f>
        <v>0</v>
      </c>
      <c r="AK2265" s="116">
        <f>VLOOKUP(B2265,AAL!$U$4:$W$1048576,3,0)</f>
        <v>0</v>
      </c>
      <c r="AL2265" s="69">
        <f ca="1">IFERROR(((AD2265+(AD2265*'Portfolio Stats_RMS'!$C$7))/($AB2265*(1-'Portfolio Stats_RMS'!$C$6))),0)</f>
        <v>0</v>
      </c>
      <c r="AM2265" s="69">
        <f ca="1">IFERROR(((AF2265+(AF2265*'Portfolio Stats_RMS'!$C$7))/($AB2265*(1-'Portfolio Stats_RMS'!$C$6))),0)</f>
        <v>0</v>
      </c>
      <c r="AN2265" s="69">
        <f ca="1">IFERROR(((AH2265+(AH2265*'Portfolio Stats_RMS'!$C$7))/($AB2265*(1-'Portfolio Stats_RMS'!$C$6))),0)</f>
        <v>0</v>
      </c>
      <c r="AO2265" s="69">
        <f>IFERROR(((AJ2265+(AJ2265*'Portfolio Stats_RMS'!$C$7))/(AB2265*(1-'Portfolio Stats_RMS'!$C$6))),0)</f>
        <v>0</v>
      </c>
      <c r="AP2265" s="152"/>
    </row>
    <row r="2266" spans="2:42" x14ac:dyDescent="0.25">
      <c r="B2266" s="29"/>
      <c r="C2266" s="87"/>
      <c r="D2266" s="29"/>
      <c r="E2266" s="29"/>
      <c r="F2266" s="29"/>
      <c r="G2266" s="25"/>
      <c r="H2266" s="25"/>
      <c r="I2266" s="25"/>
      <c r="J2266" s="100"/>
      <c r="K2266" s="100"/>
      <c r="L2266" s="149"/>
      <c r="M2266" s="29"/>
      <c r="N2266" s="29"/>
      <c r="O2266" s="29"/>
      <c r="P2266" s="149"/>
      <c r="Q2266" s="150"/>
      <c r="R2266" s="152"/>
      <c r="S2266" s="153"/>
      <c r="T2266" s="153"/>
      <c r="U2266" s="154"/>
      <c r="V2266" s="99"/>
      <c r="W2266" s="99"/>
      <c r="X2266" s="25"/>
      <c r="Y2266" s="25"/>
      <c r="Z2266" s="99"/>
      <c r="AA2266" s="25"/>
      <c r="AB2266" s="25"/>
      <c r="AC2266" s="99"/>
      <c r="AD2266" s="116">
        <f ca="1">SUMIF(AAL!$A$3:$A$65061,'Risk Lv. Inforce'!$B$7:$B$12091,AAL!$B$3:$B$65007)</f>
        <v>0</v>
      </c>
      <c r="AE2266" s="116">
        <f ca="1">SUMIF(AAL!$C$3:$C$65061,'Risk Lv. Inforce'!$B$7:$B$10291,AAL!$D$3:$D$65007)</f>
        <v>0</v>
      </c>
      <c r="AF2266" s="116">
        <f ca="1">SUMIF(AAL!$E$3:$E$65061,'Risk Lv. Inforce'!$B$7:$B$1291,AAL!$F$3:$F$65007)</f>
        <v>0</v>
      </c>
      <c r="AG2266" s="116">
        <f ca="1">SUMIF(AAL!$G$3:$G$65061,'Risk Lv. Inforce'!$B$7:$B$1291,AAL!$H$3:$H$65007)</f>
        <v>0</v>
      </c>
      <c r="AH2266" s="116">
        <f ca="1">SUMIF(AAL!$I$3:$I$65061,'Risk Lv. Inforce'!$B$7:$B$1291,AAL!$J$3:$J$65007)</f>
        <v>0</v>
      </c>
      <c r="AI2266" s="116">
        <f ca="1">SUMIF(AAL!$K$3:$K$65061,'Risk Lv. Inforce'!$B$7:$B$1291,AAL!$L$3:$L$65007)</f>
        <v>0</v>
      </c>
      <c r="AJ2266" s="116">
        <f>VLOOKUP(B2266,AAL!$Q$4:$S$1048576,3,0)</f>
        <v>0</v>
      </c>
      <c r="AK2266" s="116">
        <f>VLOOKUP(B2266,AAL!$U$4:$W$1048576,3,0)</f>
        <v>0</v>
      </c>
      <c r="AL2266" s="69">
        <f ca="1">IFERROR(((AD2266+(AD2266*'Portfolio Stats_RMS'!$C$7))/($AB2266*(1-'Portfolio Stats_RMS'!$C$6))),0)</f>
        <v>0</v>
      </c>
      <c r="AM2266" s="69">
        <f ca="1">IFERROR(((AF2266+(AF2266*'Portfolio Stats_RMS'!$C$7))/($AB2266*(1-'Portfolio Stats_RMS'!$C$6))),0)</f>
        <v>0</v>
      </c>
      <c r="AN2266" s="69">
        <f ca="1">IFERROR(((AH2266+(AH2266*'Portfolio Stats_RMS'!$C$7))/($AB2266*(1-'Portfolio Stats_RMS'!$C$6))),0)</f>
        <v>0</v>
      </c>
      <c r="AO2266" s="69">
        <f>IFERROR(((AJ2266+(AJ2266*'Portfolio Stats_RMS'!$C$7))/(AB2266*(1-'Portfolio Stats_RMS'!$C$6))),0)</f>
        <v>0</v>
      </c>
      <c r="AP2266" s="152"/>
    </row>
    <row r="2267" spans="2:42" x14ac:dyDescent="0.25">
      <c r="B2267" s="29"/>
      <c r="C2267" s="87"/>
      <c r="D2267" s="29"/>
      <c r="E2267" s="29"/>
      <c r="F2267" s="29"/>
      <c r="G2267" s="25"/>
      <c r="H2267" s="25"/>
      <c r="I2267" s="25"/>
      <c r="J2267" s="100"/>
      <c r="K2267" s="100"/>
      <c r="L2267" s="149"/>
      <c r="M2267" s="29"/>
      <c r="N2267" s="29"/>
      <c r="O2267" s="29"/>
      <c r="P2267" s="149"/>
      <c r="Q2267" s="150"/>
      <c r="R2267" s="152"/>
      <c r="S2267" s="153"/>
      <c r="T2267" s="153"/>
      <c r="U2267" s="154"/>
      <c r="V2267" s="99"/>
      <c r="W2267" s="99"/>
      <c r="X2267" s="25"/>
      <c r="Y2267" s="25"/>
      <c r="Z2267" s="99"/>
      <c r="AA2267" s="25"/>
      <c r="AB2267" s="25"/>
      <c r="AC2267" s="99"/>
      <c r="AD2267" s="116">
        <f ca="1">SUMIF(AAL!$A$3:$A$65061,'Risk Lv. Inforce'!$B$7:$B$12091,AAL!$B$3:$B$65007)</f>
        <v>0</v>
      </c>
      <c r="AE2267" s="116">
        <f ca="1">SUMIF(AAL!$C$3:$C$65061,'Risk Lv. Inforce'!$B$7:$B$10291,AAL!$D$3:$D$65007)</f>
        <v>0</v>
      </c>
      <c r="AF2267" s="116">
        <f ca="1">SUMIF(AAL!$E$3:$E$65061,'Risk Lv. Inforce'!$B$7:$B$1291,AAL!$F$3:$F$65007)</f>
        <v>0</v>
      </c>
      <c r="AG2267" s="116">
        <f ca="1">SUMIF(AAL!$G$3:$G$65061,'Risk Lv. Inforce'!$B$7:$B$1291,AAL!$H$3:$H$65007)</f>
        <v>0</v>
      </c>
      <c r="AH2267" s="116">
        <f ca="1">SUMIF(AAL!$I$3:$I$65061,'Risk Lv. Inforce'!$B$7:$B$1291,AAL!$J$3:$J$65007)</f>
        <v>0</v>
      </c>
      <c r="AI2267" s="116">
        <f ca="1">SUMIF(AAL!$K$3:$K$65061,'Risk Lv. Inforce'!$B$7:$B$1291,AAL!$L$3:$L$65007)</f>
        <v>0</v>
      </c>
      <c r="AJ2267" s="116">
        <f>VLOOKUP(B2267,AAL!$Q$4:$S$1048576,3,0)</f>
        <v>0</v>
      </c>
      <c r="AK2267" s="116">
        <f>VLOOKUP(B2267,AAL!$U$4:$W$1048576,3,0)</f>
        <v>0</v>
      </c>
      <c r="AL2267" s="69">
        <f ca="1">IFERROR(((AD2267+(AD2267*'Portfolio Stats_RMS'!$C$7))/($AB2267*(1-'Portfolio Stats_RMS'!$C$6))),0)</f>
        <v>0</v>
      </c>
      <c r="AM2267" s="69">
        <f ca="1">IFERROR(((AF2267+(AF2267*'Portfolio Stats_RMS'!$C$7))/($AB2267*(1-'Portfolio Stats_RMS'!$C$6))),0)</f>
        <v>0</v>
      </c>
      <c r="AN2267" s="69">
        <f ca="1">IFERROR(((AH2267+(AH2267*'Portfolio Stats_RMS'!$C$7))/($AB2267*(1-'Portfolio Stats_RMS'!$C$6))),0)</f>
        <v>0</v>
      </c>
      <c r="AO2267" s="69">
        <f>IFERROR(((AJ2267+(AJ2267*'Portfolio Stats_RMS'!$C$7))/(AB2267*(1-'Portfolio Stats_RMS'!$C$6))),0)</f>
        <v>0</v>
      </c>
      <c r="AP2267" s="152"/>
    </row>
    <row r="2268" spans="2:42" x14ac:dyDescent="0.25">
      <c r="B2268" s="29"/>
      <c r="C2268" s="87"/>
      <c r="D2268" s="29"/>
      <c r="E2268" s="29"/>
      <c r="F2268" s="29"/>
      <c r="G2268" s="25"/>
      <c r="H2268" s="25"/>
      <c r="I2268" s="25"/>
      <c r="J2268" s="100"/>
      <c r="K2268" s="100"/>
      <c r="L2268" s="29"/>
      <c r="M2268" s="29"/>
      <c r="N2268" s="29"/>
      <c r="O2268" s="29"/>
      <c r="P2268" s="149"/>
      <c r="Q2268" s="150"/>
      <c r="R2268" s="152"/>
      <c r="S2268" s="153"/>
      <c r="T2268" s="153"/>
      <c r="U2268" s="154"/>
      <c r="V2268" s="99"/>
      <c r="W2268" s="99"/>
      <c r="X2268" s="25"/>
      <c r="Y2268" s="25"/>
      <c r="Z2268" s="99"/>
      <c r="AA2268" s="25"/>
      <c r="AB2268" s="25"/>
      <c r="AC2268" s="99"/>
      <c r="AD2268" s="116">
        <f ca="1">SUMIF(AAL!$A$3:$A$65061,'Risk Lv. Inforce'!$B$7:$B$12091,AAL!$B$3:$B$65007)</f>
        <v>0</v>
      </c>
      <c r="AE2268" s="116">
        <f ca="1">SUMIF(AAL!$C$3:$C$65061,'Risk Lv. Inforce'!$B$7:$B$10291,AAL!$D$3:$D$65007)</f>
        <v>0</v>
      </c>
      <c r="AF2268" s="116">
        <f ca="1">SUMIF(AAL!$E$3:$E$65061,'Risk Lv. Inforce'!$B$7:$B$1291,AAL!$F$3:$F$65007)</f>
        <v>0</v>
      </c>
      <c r="AG2268" s="116">
        <f ca="1">SUMIF(AAL!$G$3:$G$65061,'Risk Lv. Inforce'!$B$7:$B$1291,AAL!$H$3:$H$65007)</f>
        <v>0</v>
      </c>
      <c r="AH2268" s="116">
        <f ca="1">SUMIF(AAL!$I$3:$I$65061,'Risk Lv. Inforce'!$B$7:$B$1291,AAL!$J$3:$J$65007)</f>
        <v>0</v>
      </c>
      <c r="AI2268" s="116">
        <f ca="1">SUMIF(AAL!$K$3:$K$65061,'Risk Lv. Inforce'!$B$7:$B$1291,AAL!$L$3:$L$65007)</f>
        <v>0</v>
      </c>
      <c r="AJ2268" s="116">
        <f>VLOOKUP(B2268,AAL!$Q$4:$S$1048576,3,0)</f>
        <v>0</v>
      </c>
      <c r="AK2268" s="116">
        <f>VLOOKUP(B2268,AAL!$U$4:$W$1048576,3,0)</f>
        <v>0</v>
      </c>
      <c r="AL2268" s="69">
        <f ca="1">IFERROR(((AD2268+(AD2268*'Portfolio Stats_RMS'!$C$7))/($AB2268*(1-'Portfolio Stats_RMS'!$C$6))),0)</f>
        <v>0</v>
      </c>
      <c r="AM2268" s="69">
        <f ca="1">IFERROR(((AF2268+(AF2268*'Portfolio Stats_RMS'!$C$7))/($AB2268*(1-'Portfolio Stats_RMS'!$C$6))),0)</f>
        <v>0</v>
      </c>
      <c r="AN2268" s="69">
        <f ca="1">IFERROR(((AH2268+(AH2268*'Portfolio Stats_RMS'!$C$7))/($AB2268*(1-'Portfolio Stats_RMS'!$C$6))),0)</f>
        <v>0</v>
      </c>
      <c r="AO2268" s="69">
        <f>IFERROR(((AJ2268+(AJ2268*'Portfolio Stats_RMS'!$C$7))/(AB2268*(1-'Portfolio Stats_RMS'!$C$6))),0)</f>
        <v>0</v>
      </c>
      <c r="AP2268" s="152"/>
    </row>
    <row r="2269" spans="2:42" x14ac:dyDescent="0.25">
      <c r="B2269" s="29"/>
      <c r="C2269" s="87"/>
      <c r="D2269" s="29"/>
      <c r="E2269" s="29"/>
      <c r="F2269" s="29"/>
      <c r="G2269" s="25"/>
      <c r="H2269" s="25"/>
      <c r="I2269" s="25"/>
      <c r="J2269" s="100"/>
      <c r="K2269" s="100"/>
      <c r="L2269" s="149"/>
      <c r="M2269" s="29"/>
      <c r="N2269" s="29"/>
      <c r="O2269" s="29"/>
      <c r="P2269" s="149"/>
      <c r="Q2269" s="150"/>
      <c r="R2269" s="152"/>
      <c r="S2269" s="153"/>
      <c r="T2269" s="153"/>
      <c r="U2269" s="154"/>
      <c r="V2269" s="99"/>
      <c r="W2269" s="99"/>
      <c r="X2269" s="25"/>
      <c r="Y2269" s="25"/>
      <c r="Z2269" s="99"/>
      <c r="AA2269" s="25"/>
      <c r="AB2269" s="25"/>
      <c r="AC2269" s="99"/>
      <c r="AD2269" s="116">
        <f ca="1">SUMIF(AAL!$A$3:$A$65061,'Risk Lv. Inforce'!$B$7:$B$12091,AAL!$B$3:$B$65007)</f>
        <v>0</v>
      </c>
      <c r="AE2269" s="116">
        <f ca="1">SUMIF(AAL!$C$3:$C$65061,'Risk Lv. Inforce'!$B$7:$B$10291,AAL!$D$3:$D$65007)</f>
        <v>0</v>
      </c>
      <c r="AF2269" s="116">
        <f ca="1">SUMIF(AAL!$E$3:$E$65061,'Risk Lv. Inforce'!$B$7:$B$1291,AAL!$F$3:$F$65007)</f>
        <v>0</v>
      </c>
      <c r="AG2269" s="116">
        <f ca="1">SUMIF(AAL!$G$3:$G$65061,'Risk Lv. Inforce'!$B$7:$B$1291,AAL!$H$3:$H$65007)</f>
        <v>0</v>
      </c>
      <c r="AH2269" s="116">
        <f ca="1">SUMIF(AAL!$I$3:$I$65061,'Risk Lv. Inforce'!$B$7:$B$1291,AAL!$J$3:$J$65007)</f>
        <v>0</v>
      </c>
      <c r="AI2269" s="116">
        <f ca="1">SUMIF(AAL!$K$3:$K$65061,'Risk Lv. Inforce'!$B$7:$B$1291,AAL!$L$3:$L$65007)</f>
        <v>0</v>
      </c>
      <c r="AJ2269" s="116">
        <f>VLOOKUP(B2269,AAL!$Q$4:$S$1048576,3,0)</f>
        <v>0</v>
      </c>
      <c r="AK2269" s="116">
        <f>VLOOKUP(B2269,AAL!$U$4:$W$1048576,3,0)</f>
        <v>0</v>
      </c>
      <c r="AL2269" s="69">
        <f ca="1">IFERROR(((AD2269+(AD2269*'Portfolio Stats_RMS'!$C$7))/($AB2269*(1-'Portfolio Stats_RMS'!$C$6))),0)</f>
        <v>0</v>
      </c>
      <c r="AM2269" s="69">
        <f ca="1">IFERROR(((AF2269+(AF2269*'Portfolio Stats_RMS'!$C$7))/($AB2269*(1-'Portfolio Stats_RMS'!$C$6))),0)</f>
        <v>0</v>
      </c>
      <c r="AN2269" s="69">
        <f ca="1">IFERROR(((AH2269+(AH2269*'Portfolio Stats_RMS'!$C$7))/($AB2269*(1-'Portfolio Stats_RMS'!$C$6))),0)</f>
        <v>0</v>
      </c>
      <c r="AO2269" s="69">
        <f>IFERROR(((AJ2269+(AJ2269*'Portfolio Stats_RMS'!$C$7))/(AB2269*(1-'Portfolio Stats_RMS'!$C$6))),0)</f>
        <v>0</v>
      </c>
      <c r="AP2269" s="152"/>
    </row>
    <row r="2270" spans="2:42" x14ac:dyDescent="0.25">
      <c r="B2270" s="29"/>
      <c r="C2270" s="87"/>
      <c r="D2270" s="29"/>
      <c r="E2270" s="29"/>
      <c r="F2270" s="29"/>
      <c r="G2270" s="25"/>
      <c r="H2270" s="25"/>
      <c r="I2270" s="25"/>
      <c r="J2270" s="100"/>
      <c r="K2270" s="100"/>
      <c r="L2270" s="149"/>
      <c r="M2270" s="29"/>
      <c r="N2270" s="29"/>
      <c r="O2270" s="29"/>
      <c r="P2270" s="149"/>
      <c r="Q2270" s="150"/>
      <c r="R2270" s="152"/>
      <c r="S2270" s="153"/>
      <c r="T2270" s="153"/>
      <c r="U2270" s="154"/>
      <c r="V2270" s="99"/>
      <c r="W2270" s="99"/>
      <c r="X2270" s="25"/>
      <c r="Y2270" s="25"/>
      <c r="Z2270" s="99"/>
      <c r="AA2270" s="25"/>
      <c r="AB2270" s="25"/>
      <c r="AC2270" s="99"/>
      <c r="AD2270" s="116">
        <f ca="1">SUMIF(AAL!$A$3:$A$65061,'Risk Lv. Inforce'!$B$7:$B$12091,AAL!$B$3:$B$65007)</f>
        <v>0</v>
      </c>
      <c r="AE2270" s="116">
        <f ca="1">SUMIF(AAL!$C$3:$C$65061,'Risk Lv. Inforce'!$B$7:$B$10291,AAL!$D$3:$D$65007)</f>
        <v>0</v>
      </c>
      <c r="AF2270" s="116">
        <f ca="1">SUMIF(AAL!$E$3:$E$65061,'Risk Lv. Inforce'!$B$7:$B$1291,AAL!$F$3:$F$65007)</f>
        <v>0</v>
      </c>
      <c r="AG2270" s="116">
        <f ca="1">SUMIF(AAL!$G$3:$G$65061,'Risk Lv. Inforce'!$B$7:$B$1291,AAL!$H$3:$H$65007)</f>
        <v>0</v>
      </c>
      <c r="AH2270" s="116">
        <f ca="1">SUMIF(AAL!$I$3:$I$65061,'Risk Lv. Inforce'!$B$7:$B$1291,AAL!$J$3:$J$65007)</f>
        <v>0</v>
      </c>
      <c r="AI2270" s="116">
        <f ca="1">SUMIF(AAL!$K$3:$K$65061,'Risk Lv. Inforce'!$B$7:$B$1291,AAL!$L$3:$L$65007)</f>
        <v>0</v>
      </c>
      <c r="AJ2270" s="116">
        <f>VLOOKUP(B2270,AAL!$Q$4:$S$1048576,3,0)</f>
        <v>0</v>
      </c>
      <c r="AK2270" s="116">
        <f>VLOOKUP(B2270,AAL!$U$4:$W$1048576,3,0)</f>
        <v>0</v>
      </c>
      <c r="AL2270" s="69">
        <f ca="1">IFERROR(((AD2270+(AD2270*'Portfolio Stats_RMS'!$C$7))/($AB2270*(1-'Portfolio Stats_RMS'!$C$6))),0)</f>
        <v>0</v>
      </c>
      <c r="AM2270" s="69">
        <f ca="1">IFERROR(((AF2270+(AF2270*'Portfolio Stats_RMS'!$C$7))/($AB2270*(1-'Portfolio Stats_RMS'!$C$6))),0)</f>
        <v>0</v>
      </c>
      <c r="AN2270" s="69">
        <f ca="1">IFERROR(((AH2270+(AH2270*'Portfolio Stats_RMS'!$C$7))/($AB2270*(1-'Portfolio Stats_RMS'!$C$6))),0)</f>
        <v>0</v>
      </c>
      <c r="AO2270" s="69">
        <f>IFERROR(((AJ2270+(AJ2270*'Portfolio Stats_RMS'!$C$7))/(AB2270*(1-'Portfolio Stats_RMS'!$C$6))),0)</f>
        <v>0</v>
      </c>
      <c r="AP2270" s="152"/>
    </row>
    <row r="2271" spans="2:42" x14ac:dyDescent="0.25">
      <c r="B2271" s="29"/>
      <c r="C2271" s="87"/>
      <c r="D2271" s="29"/>
      <c r="E2271" s="29"/>
      <c r="F2271" s="29"/>
      <c r="G2271" s="25"/>
      <c r="H2271" s="25"/>
      <c r="I2271" s="25"/>
      <c r="J2271" s="100"/>
      <c r="K2271" s="100"/>
      <c r="L2271" s="149"/>
      <c r="M2271" s="29"/>
      <c r="N2271" s="29"/>
      <c r="O2271" s="29"/>
      <c r="P2271" s="149"/>
      <c r="Q2271" s="150"/>
      <c r="R2271" s="152"/>
      <c r="S2271" s="153"/>
      <c r="T2271" s="153"/>
      <c r="U2271" s="154"/>
      <c r="V2271" s="99"/>
      <c r="W2271" s="99"/>
      <c r="X2271" s="25"/>
      <c r="Y2271" s="25"/>
      <c r="Z2271" s="99"/>
      <c r="AA2271" s="25"/>
      <c r="AB2271" s="25"/>
      <c r="AC2271" s="99"/>
      <c r="AD2271" s="116">
        <f ca="1">SUMIF(AAL!$A$3:$A$65061,'Risk Lv. Inforce'!$B$7:$B$12091,AAL!$B$3:$B$65007)</f>
        <v>0</v>
      </c>
      <c r="AE2271" s="116">
        <f ca="1">SUMIF(AAL!$C$3:$C$65061,'Risk Lv. Inforce'!$B$7:$B$10291,AAL!$D$3:$D$65007)</f>
        <v>0</v>
      </c>
      <c r="AF2271" s="116">
        <f ca="1">SUMIF(AAL!$E$3:$E$65061,'Risk Lv. Inforce'!$B$7:$B$1291,AAL!$F$3:$F$65007)</f>
        <v>0</v>
      </c>
      <c r="AG2271" s="116">
        <f ca="1">SUMIF(AAL!$G$3:$G$65061,'Risk Lv. Inforce'!$B$7:$B$1291,AAL!$H$3:$H$65007)</f>
        <v>0</v>
      </c>
      <c r="AH2271" s="116">
        <f ca="1">SUMIF(AAL!$I$3:$I$65061,'Risk Lv. Inforce'!$B$7:$B$1291,AAL!$J$3:$J$65007)</f>
        <v>0</v>
      </c>
      <c r="AI2271" s="116">
        <f ca="1">SUMIF(AAL!$K$3:$K$65061,'Risk Lv. Inforce'!$B$7:$B$1291,AAL!$L$3:$L$65007)</f>
        <v>0</v>
      </c>
      <c r="AJ2271" s="116">
        <f>VLOOKUP(B2271,AAL!$Q$4:$S$1048576,3,0)</f>
        <v>0</v>
      </c>
      <c r="AK2271" s="116">
        <f>VLOOKUP(B2271,AAL!$U$4:$W$1048576,3,0)</f>
        <v>0</v>
      </c>
      <c r="AL2271" s="69">
        <f ca="1">IFERROR(((AD2271+(AD2271*'Portfolio Stats_RMS'!$C$7))/($AB2271*(1-'Portfolio Stats_RMS'!$C$6))),0)</f>
        <v>0</v>
      </c>
      <c r="AM2271" s="69">
        <f ca="1">IFERROR(((AF2271+(AF2271*'Portfolio Stats_RMS'!$C$7))/($AB2271*(1-'Portfolio Stats_RMS'!$C$6))),0)</f>
        <v>0</v>
      </c>
      <c r="AN2271" s="69">
        <f ca="1">IFERROR(((AH2271+(AH2271*'Portfolio Stats_RMS'!$C$7))/($AB2271*(1-'Portfolio Stats_RMS'!$C$6))),0)</f>
        <v>0</v>
      </c>
      <c r="AO2271" s="69">
        <f>IFERROR(((AJ2271+(AJ2271*'Portfolio Stats_RMS'!$C$7))/(AB2271*(1-'Portfolio Stats_RMS'!$C$6))),0)</f>
        <v>0</v>
      </c>
      <c r="AP2271" s="152"/>
    </row>
    <row r="2272" spans="2:42" x14ac:dyDescent="0.25">
      <c r="B2272" s="29"/>
      <c r="C2272" s="87"/>
      <c r="D2272" s="29"/>
      <c r="E2272" s="29"/>
      <c r="F2272" s="29"/>
      <c r="G2272" s="25"/>
      <c r="H2272" s="25"/>
      <c r="I2272" s="25"/>
      <c r="J2272" s="100"/>
      <c r="K2272" s="100"/>
      <c r="L2272" s="149"/>
      <c r="M2272" s="29"/>
      <c r="N2272" s="29"/>
      <c r="O2272" s="29"/>
      <c r="P2272" s="149"/>
      <c r="Q2272" s="150"/>
      <c r="R2272" s="152"/>
      <c r="S2272" s="153"/>
      <c r="T2272" s="153"/>
      <c r="U2272" s="154"/>
      <c r="V2272" s="99"/>
      <c r="W2272" s="99"/>
      <c r="X2272" s="25"/>
      <c r="Y2272" s="25"/>
      <c r="Z2272" s="99"/>
      <c r="AA2272" s="25"/>
      <c r="AB2272" s="25"/>
      <c r="AC2272" s="99"/>
      <c r="AD2272" s="116">
        <f ca="1">SUMIF(AAL!$A$3:$A$65061,'Risk Lv. Inforce'!$B$7:$B$12091,AAL!$B$3:$B$65007)</f>
        <v>0</v>
      </c>
      <c r="AE2272" s="116">
        <f ca="1">SUMIF(AAL!$C$3:$C$65061,'Risk Lv. Inforce'!$B$7:$B$10291,AAL!$D$3:$D$65007)</f>
        <v>0</v>
      </c>
      <c r="AF2272" s="116">
        <f ca="1">SUMIF(AAL!$E$3:$E$65061,'Risk Lv. Inforce'!$B$7:$B$1291,AAL!$F$3:$F$65007)</f>
        <v>0</v>
      </c>
      <c r="AG2272" s="116">
        <f ca="1">SUMIF(AAL!$G$3:$G$65061,'Risk Lv. Inforce'!$B$7:$B$1291,AAL!$H$3:$H$65007)</f>
        <v>0</v>
      </c>
      <c r="AH2272" s="116">
        <f ca="1">SUMIF(AAL!$I$3:$I$65061,'Risk Lv. Inforce'!$B$7:$B$1291,AAL!$J$3:$J$65007)</f>
        <v>0</v>
      </c>
      <c r="AI2272" s="116">
        <f ca="1">SUMIF(AAL!$K$3:$K$65061,'Risk Lv. Inforce'!$B$7:$B$1291,AAL!$L$3:$L$65007)</f>
        <v>0</v>
      </c>
      <c r="AJ2272" s="116">
        <f>VLOOKUP(B2272,AAL!$Q$4:$S$1048576,3,0)</f>
        <v>0</v>
      </c>
      <c r="AK2272" s="116">
        <f>VLOOKUP(B2272,AAL!$U$4:$W$1048576,3,0)</f>
        <v>0</v>
      </c>
      <c r="AL2272" s="69">
        <f ca="1">IFERROR(((AD2272+(AD2272*'Portfolio Stats_RMS'!$C$7))/($AB2272*(1-'Portfolio Stats_RMS'!$C$6))),0)</f>
        <v>0</v>
      </c>
      <c r="AM2272" s="69">
        <f ca="1">IFERROR(((AF2272+(AF2272*'Portfolio Stats_RMS'!$C$7))/($AB2272*(1-'Portfolio Stats_RMS'!$C$6))),0)</f>
        <v>0</v>
      </c>
      <c r="AN2272" s="69">
        <f ca="1">IFERROR(((AH2272+(AH2272*'Portfolio Stats_RMS'!$C$7))/($AB2272*(1-'Portfolio Stats_RMS'!$C$6))),0)</f>
        <v>0</v>
      </c>
      <c r="AO2272" s="69">
        <f>IFERROR(((AJ2272+(AJ2272*'Portfolio Stats_RMS'!$C$7))/(AB2272*(1-'Portfolio Stats_RMS'!$C$6))),0)</f>
        <v>0</v>
      </c>
      <c r="AP2272" s="152"/>
    </row>
    <row r="2273" spans="2:42" x14ac:dyDescent="0.25">
      <c r="B2273" s="29"/>
      <c r="C2273" s="87"/>
      <c r="D2273" s="29"/>
      <c r="E2273" s="29"/>
      <c r="F2273" s="29"/>
      <c r="G2273" s="25"/>
      <c r="H2273" s="25"/>
      <c r="I2273" s="25"/>
      <c r="J2273" s="100"/>
      <c r="K2273" s="100"/>
      <c r="L2273" s="149"/>
      <c r="M2273" s="29"/>
      <c r="N2273" s="29"/>
      <c r="O2273" s="29"/>
      <c r="P2273" s="149"/>
      <c r="Q2273" s="150"/>
      <c r="R2273" s="152"/>
      <c r="S2273" s="153"/>
      <c r="T2273" s="153"/>
      <c r="U2273" s="154"/>
      <c r="V2273" s="99"/>
      <c r="W2273" s="99"/>
      <c r="X2273" s="25"/>
      <c r="Y2273" s="25"/>
      <c r="Z2273" s="99"/>
      <c r="AA2273" s="25"/>
      <c r="AB2273" s="25"/>
      <c r="AC2273" s="99"/>
      <c r="AD2273" s="116">
        <f ca="1">SUMIF(AAL!$A$3:$A$65061,'Risk Lv. Inforce'!$B$7:$B$12091,AAL!$B$3:$B$65007)</f>
        <v>0</v>
      </c>
      <c r="AE2273" s="116">
        <f ca="1">SUMIF(AAL!$C$3:$C$65061,'Risk Lv. Inforce'!$B$7:$B$10291,AAL!$D$3:$D$65007)</f>
        <v>0</v>
      </c>
      <c r="AF2273" s="116">
        <f ca="1">SUMIF(AAL!$E$3:$E$65061,'Risk Lv. Inforce'!$B$7:$B$1291,AAL!$F$3:$F$65007)</f>
        <v>0</v>
      </c>
      <c r="AG2273" s="116">
        <f ca="1">SUMIF(AAL!$G$3:$G$65061,'Risk Lv. Inforce'!$B$7:$B$1291,AAL!$H$3:$H$65007)</f>
        <v>0</v>
      </c>
      <c r="AH2273" s="116">
        <f ca="1">SUMIF(AAL!$I$3:$I$65061,'Risk Lv. Inforce'!$B$7:$B$1291,AAL!$J$3:$J$65007)</f>
        <v>0</v>
      </c>
      <c r="AI2273" s="116">
        <f ca="1">SUMIF(AAL!$K$3:$K$65061,'Risk Lv. Inforce'!$B$7:$B$1291,AAL!$L$3:$L$65007)</f>
        <v>0</v>
      </c>
      <c r="AJ2273" s="116">
        <f>VLOOKUP(B2273,AAL!$Q$4:$S$1048576,3,0)</f>
        <v>0</v>
      </c>
      <c r="AK2273" s="116">
        <f>VLOOKUP(B2273,AAL!$U$4:$W$1048576,3,0)</f>
        <v>0</v>
      </c>
      <c r="AL2273" s="69">
        <f ca="1">IFERROR(((AD2273+(AD2273*'Portfolio Stats_RMS'!$C$7))/($AB2273*(1-'Portfolio Stats_RMS'!$C$6))),0)</f>
        <v>0</v>
      </c>
      <c r="AM2273" s="69">
        <f ca="1">IFERROR(((AF2273+(AF2273*'Portfolio Stats_RMS'!$C$7))/($AB2273*(1-'Portfolio Stats_RMS'!$C$6))),0)</f>
        <v>0</v>
      </c>
      <c r="AN2273" s="69">
        <f ca="1">IFERROR(((AH2273+(AH2273*'Portfolio Stats_RMS'!$C$7))/($AB2273*(1-'Portfolio Stats_RMS'!$C$6))),0)</f>
        <v>0</v>
      </c>
      <c r="AO2273" s="69">
        <f>IFERROR(((AJ2273+(AJ2273*'Portfolio Stats_RMS'!$C$7))/(AB2273*(1-'Portfolio Stats_RMS'!$C$6))),0)</f>
        <v>0</v>
      </c>
      <c r="AP2273" s="152"/>
    </row>
    <row r="2274" spans="2:42" x14ac:dyDescent="0.25">
      <c r="B2274" s="29"/>
      <c r="C2274" s="87"/>
      <c r="D2274" s="29"/>
      <c r="E2274" s="29"/>
      <c r="F2274" s="29"/>
      <c r="G2274" s="25"/>
      <c r="H2274" s="25"/>
      <c r="I2274" s="25"/>
      <c r="J2274" s="100"/>
      <c r="K2274" s="100"/>
      <c r="L2274" s="149"/>
      <c r="M2274" s="29"/>
      <c r="N2274" s="29"/>
      <c r="O2274" s="29"/>
      <c r="P2274" s="149"/>
      <c r="Q2274" s="150"/>
      <c r="R2274" s="152"/>
      <c r="S2274" s="153"/>
      <c r="T2274" s="153"/>
      <c r="U2274" s="154"/>
      <c r="V2274" s="99"/>
      <c r="W2274" s="99"/>
      <c r="X2274" s="25"/>
      <c r="Y2274" s="25"/>
      <c r="Z2274" s="99"/>
      <c r="AA2274" s="25"/>
      <c r="AB2274" s="25"/>
      <c r="AC2274" s="99"/>
      <c r="AD2274" s="116">
        <f ca="1">SUMIF(AAL!$A$3:$A$65061,'Risk Lv. Inforce'!$B$7:$B$12091,AAL!$B$3:$B$65007)</f>
        <v>0</v>
      </c>
      <c r="AE2274" s="116">
        <f ca="1">SUMIF(AAL!$C$3:$C$65061,'Risk Lv. Inforce'!$B$7:$B$10291,AAL!$D$3:$D$65007)</f>
        <v>0</v>
      </c>
      <c r="AF2274" s="116">
        <f ca="1">SUMIF(AAL!$E$3:$E$65061,'Risk Lv. Inforce'!$B$7:$B$1291,AAL!$F$3:$F$65007)</f>
        <v>0</v>
      </c>
      <c r="AG2274" s="116">
        <f ca="1">SUMIF(AAL!$G$3:$G$65061,'Risk Lv. Inforce'!$B$7:$B$1291,AAL!$H$3:$H$65007)</f>
        <v>0</v>
      </c>
      <c r="AH2274" s="116">
        <f ca="1">SUMIF(AAL!$I$3:$I$65061,'Risk Lv. Inforce'!$B$7:$B$1291,AAL!$J$3:$J$65007)</f>
        <v>0</v>
      </c>
      <c r="AI2274" s="116">
        <f ca="1">SUMIF(AAL!$K$3:$K$65061,'Risk Lv. Inforce'!$B$7:$B$1291,AAL!$L$3:$L$65007)</f>
        <v>0</v>
      </c>
      <c r="AJ2274" s="116">
        <f>VLOOKUP(B2274,AAL!$Q$4:$S$1048576,3,0)</f>
        <v>0</v>
      </c>
      <c r="AK2274" s="116">
        <f>VLOOKUP(B2274,AAL!$U$4:$W$1048576,3,0)</f>
        <v>0</v>
      </c>
      <c r="AL2274" s="69">
        <f ca="1">IFERROR(((AD2274+(AD2274*'Portfolio Stats_RMS'!$C$7))/($AB2274*(1-'Portfolio Stats_RMS'!$C$6))),0)</f>
        <v>0</v>
      </c>
      <c r="AM2274" s="69">
        <f ca="1">IFERROR(((AF2274+(AF2274*'Portfolio Stats_RMS'!$C$7))/($AB2274*(1-'Portfolio Stats_RMS'!$C$6))),0)</f>
        <v>0</v>
      </c>
      <c r="AN2274" s="69">
        <f ca="1">IFERROR(((AH2274+(AH2274*'Portfolio Stats_RMS'!$C$7))/($AB2274*(1-'Portfolio Stats_RMS'!$C$6))),0)</f>
        <v>0</v>
      </c>
      <c r="AO2274" s="69">
        <f>IFERROR(((AJ2274+(AJ2274*'Portfolio Stats_RMS'!$C$7))/(AB2274*(1-'Portfolio Stats_RMS'!$C$6))),0)</f>
        <v>0</v>
      </c>
      <c r="AP2274" s="152"/>
    </row>
    <row r="2275" spans="2:42" x14ac:dyDescent="0.25">
      <c r="B2275" s="29"/>
      <c r="C2275" s="87"/>
      <c r="D2275" s="29"/>
      <c r="E2275" s="29"/>
      <c r="F2275" s="29"/>
      <c r="G2275" s="25"/>
      <c r="H2275" s="25"/>
      <c r="I2275" s="25"/>
      <c r="J2275" s="100"/>
      <c r="K2275" s="100"/>
      <c r="L2275" s="149"/>
      <c r="M2275" s="29"/>
      <c r="N2275" s="29"/>
      <c r="O2275" s="29"/>
      <c r="P2275" s="149"/>
      <c r="Q2275" s="150"/>
      <c r="R2275" s="152"/>
      <c r="S2275" s="153"/>
      <c r="T2275" s="153"/>
      <c r="U2275" s="154"/>
      <c r="V2275" s="99"/>
      <c r="W2275" s="99"/>
      <c r="X2275" s="25"/>
      <c r="Y2275" s="25"/>
      <c r="Z2275" s="99"/>
      <c r="AA2275" s="25"/>
      <c r="AB2275" s="25"/>
      <c r="AC2275" s="99"/>
      <c r="AD2275" s="116">
        <f ca="1">SUMIF(AAL!$A$3:$A$65061,'Risk Lv. Inforce'!$B$7:$B$12091,AAL!$B$3:$B$65007)</f>
        <v>0</v>
      </c>
      <c r="AE2275" s="116">
        <f ca="1">SUMIF(AAL!$C$3:$C$65061,'Risk Lv. Inforce'!$B$7:$B$10291,AAL!$D$3:$D$65007)</f>
        <v>0</v>
      </c>
      <c r="AF2275" s="116">
        <f ca="1">SUMIF(AAL!$E$3:$E$65061,'Risk Lv. Inforce'!$B$7:$B$1291,AAL!$F$3:$F$65007)</f>
        <v>0</v>
      </c>
      <c r="AG2275" s="116">
        <f ca="1">SUMIF(AAL!$G$3:$G$65061,'Risk Lv. Inforce'!$B$7:$B$1291,AAL!$H$3:$H$65007)</f>
        <v>0</v>
      </c>
      <c r="AH2275" s="116">
        <f ca="1">SUMIF(AAL!$I$3:$I$65061,'Risk Lv. Inforce'!$B$7:$B$1291,AAL!$J$3:$J$65007)</f>
        <v>0</v>
      </c>
      <c r="AI2275" s="116">
        <f ca="1">SUMIF(AAL!$K$3:$K$65061,'Risk Lv. Inforce'!$B$7:$B$1291,AAL!$L$3:$L$65007)</f>
        <v>0</v>
      </c>
      <c r="AJ2275" s="116">
        <f>VLOOKUP(B2275,AAL!$Q$4:$S$1048576,3,0)</f>
        <v>0</v>
      </c>
      <c r="AK2275" s="116">
        <f>VLOOKUP(B2275,AAL!$U$4:$W$1048576,3,0)</f>
        <v>0</v>
      </c>
      <c r="AL2275" s="69">
        <f ca="1">IFERROR(((AD2275+(AD2275*'Portfolio Stats_RMS'!$C$7))/($AB2275*(1-'Portfolio Stats_RMS'!$C$6))),0)</f>
        <v>0</v>
      </c>
      <c r="AM2275" s="69">
        <f ca="1">IFERROR(((AF2275+(AF2275*'Portfolio Stats_RMS'!$C$7))/($AB2275*(1-'Portfolio Stats_RMS'!$C$6))),0)</f>
        <v>0</v>
      </c>
      <c r="AN2275" s="69">
        <f ca="1">IFERROR(((AH2275+(AH2275*'Portfolio Stats_RMS'!$C$7))/($AB2275*(1-'Portfolio Stats_RMS'!$C$6))),0)</f>
        <v>0</v>
      </c>
      <c r="AO2275" s="69">
        <f>IFERROR(((AJ2275+(AJ2275*'Portfolio Stats_RMS'!$C$7))/(AB2275*(1-'Portfolio Stats_RMS'!$C$6))),0)</f>
        <v>0</v>
      </c>
      <c r="AP2275" s="152"/>
    </row>
    <row r="2276" spans="2:42" x14ac:dyDescent="0.25">
      <c r="B2276" s="29"/>
      <c r="C2276" s="87"/>
      <c r="D2276" s="29"/>
      <c r="E2276" s="29"/>
      <c r="F2276" s="29"/>
      <c r="G2276" s="25"/>
      <c r="H2276" s="25"/>
      <c r="I2276" s="25"/>
      <c r="J2276" s="100"/>
      <c r="K2276" s="100"/>
      <c r="L2276" s="149"/>
      <c r="M2276" s="29"/>
      <c r="N2276" s="29"/>
      <c r="O2276" s="29"/>
      <c r="P2276" s="149"/>
      <c r="Q2276" s="150"/>
      <c r="R2276" s="152"/>
      <c r="S2276" s="153"/>
      <c r="T2276" s="153"/>
      <c r="U2276" s="154"/>
      <c r="V2276" s="99"/>
      <c r="W2276" s="99"/>
      <c r="X2276" s="25"/>
      <c r="Y2276" s="25"/>
      <c r="Z2276" s="99"/>
      <c r="AA2276" s="25"/>
      <c r="AB2276" s="25"/>
      <c r="AC2276" s="99"/>
      <c r="AD2276" s="116">
        <f ca="1">SUMIF(AAL!$A$3:$A$65061,'Risk Lv. Inforce'!$B$7:$B$12091,AAL!$B$3:$B$65007)</f>
        <v>0</v>
      </c>
      <c r="AE2276" s="116">
        <f ca="1">SUMIF(AAL!$C$3:$C$65061,'Risk Lv. Inforce'!$B$7:$B$10291,AAL!$D$3:$D$65007)</f>
        <v>0</v>
      </c>
      <c r="AF2276" s="116">
        <f ca="1">SUMIF(AAL!$E$3:$E$65061,'Risk Lv. Inforce'!$B$7:$B$1291,AAL!$F$3:$F$65007)</f>
        <v>0</v>
      </c>
      <c r="AG2276" s="116">
        <f ca="1">SUMIF(AAL!$G$3:$G$65061,'Risk Lv. Inforce'!$B$7:$B$1291,AAL!$H$3:$H$65007)</f>
        <v>0</v>
      </c>
      <c r="AH2276" s="116">
        <f ca="1">SUMIF(AAL!$I$3:$I$65061,'Risk Lv. Inforce'!$B$7:$B$1291,AAL!$J$3:$J$65007)</f>
        <v>0</v>
      </c>
      <c r="AI2276" s="116">
        <f ca="1">SUMIF(AAL!$K$3:$K$65061,'Risk Lv. Inforce'!$B$7:$B$1291,AAL!$L$3:$L$65007)</f>
        <v>0</v>
      </c>
      <c r="AJ2276" s="116">
        <f>VLOOKUP(B2276,AAL!$Q$4:$S$1048576,3,0)</f>
        <v>0</v>
      </c>
      <c r="AK2276" s="116">
        <f>VLOOKUP(B2276,AAL!$U$4:$W$1048576,3,0)</f>
        <v>0</v>
      </c>
      <c r="AL2276" s="69">
        <f ca="1">IFERROR(((AD2276+(AD2276*'Portfolio Stats_RMS'!$C$7))/($AB2276*(1-'Portfolio Stats_RMS'!$C$6))),0)</f>
        <v>0</v>
      </c>
      <c r="AM2276" s="69">
        <f ca="1">IFERROR(((AF2276+(AF2276*'Portfolio Stats_RMS'!$C$7))/($AB2276*(1-'Portfolio Stats_RMS'!$C$6))),0)</f>
        <v>0</v>
      </c>
      <c r="AN2276" s="69">
        <f ca="1">IFERROR(((AH2276+(AH2276*'Portfolio Stats_RMS'!$C$7))/($AB2276*(1-'Portfolio Stats_RMS'!$C$6))),0)</f>
        <v>0</v>
      </c>
      <c r="AO2276" s="69">
        <f>IFERROR(((AJ2276+(AJ2276*'Portfolio Stats_RMS'!$C$7))/(AB2276*(1-'Portfolio Stats_RMS'!$C$6))),0)</f>
        <v>0</v>
      </c>
      <c r="AP2276" s="152"/>
    </row>
    <row r="2277" spans="2:42" x14ac:dyDescent="0.25">
      <c r="B2277" s="29"/>
      <c r="C2277" s="87"/>
      <c r="D2277" s="29"/>
      <c r="E2277" s="29"/>
      <c r="F2277" s="29"/>
      <c r="G2277" s="25"/>
      <c r="H2277" s="25"/>
      <c r="I2277" s="25"/>
      <c r="J2277" s="100"/>
      <c r="K2277" s="100"/>
      <c r="L2277" s="149"/>
      <c r="M2277" s="29"/>
      <c r="N2277" s="29"/>
      <c r="O2277" s="29"/>
      <c r="P2277" s="149"/>
      <c r="Q2277" s="150"/>
      <c r="R2277" s="152"/>
      <c r="S2277" s="153"/>
      <c r="T2277" s="153"/>
      <c r="U2277" s="154"/>
      <c r="V2277" s="99"/>
      <c r="W2277" s="99"/>
      <c r="X2277" s="25"/>
      <c r="Y2277" s="25"/>
      <c r="Z2277" s="99"/>
      <c r="AA2277" s="25"/>
      <c r="AB2277" s="25"/>
      <c r="AC2277" s="99"/>
      <c r="AD2277" s="116">
        <f ca="1">SUMIF(AAL!$A$3:$A$65061,'Risk Lv. Inforce'!$B$7:$B$12091,AAL!$B$3:$B$65007)</f>
        <v>0</v>
      </c>
      <c r="AE2277" s="116">
        <f ca="1">SUMIF(AAL!$C$3:$C$65061,'Risk Lv. Inforce'!$B$7:$B$10291,AAL!$D$3:$D$65007)</f>
        <v>0</v>
      </c>
      <c r="AF2277" s="116">
        <f ca="1">SUMIF(AAL!$E$3:$E$65061,'Risk Lv. Inforce'!$B$7:$B$1291,AAL!$F$3:$F$65007)</f>
        <v>0</v>
      </c>
      <c r="AG2277" s="116">
        <f ca="1">SUMIF(AAL!$G$3:$G$65061,'Risk Lv. Inforce'!$B$7:$B$1291,AAL!$H$3:$H$65007)</f>
        <v>0</v>
      </c>
      <c r="AH2277" s="116">
        <f ca="1">SUMIF(AAL!$I$3:$I$65061,'Risk Lv. Inforce'!$B$7:$B$1291,AAL!$J$3:$J$65007)</f>
        <v>0</v>
      </c>
      <c r="AI2277" s="116">
        <f ca="1">SUMIF(AAL!$K$3:$K$65061,'Risk Lv. Inforce'!$B$7:$B$1291,AAL!$L$3:$L$65007)</f>
        <v>0</v>
      </c>
      <c r="AJ2277" s="116">
        <f>VLOOKUP(B2277,AAL!$Q$4:$S$1048576,3,0)</f>
        <v>0</v>
      </c>
      <c r="AK2277" s="116">
        <f>VLOOKUP(B2277,AAL!$U$4:$W$1048576,3,0)</f>
        <v>0</v>
      </c>
      <c r="AL2277" s="69">
        <f ca="1">IFERROR(((AD2277+(AD2277*'Portfolio Stats_RMS'!$C$7))/($AB2277*(1-'Portfolio Stats_RMS'!$C$6))),0)</f>
        <v>0</v>
      </c>
      <c r="AM2277" s="69">
        <f ca="1">IFERROR(((AF2277+(AF2277*'Portfolio Stats_RMS'!$C$7))/($AB2277*(1-'Portfolio Stats_RMS'!$C$6))),0)</f>
        <v>0</v>
      </c>
      <c r="AN2277" s="69">
        <f ca="1">IFERROR(((AH2277+(AH2277*'Portfolio Stats_RMS'!$C$7))/($AB2277*(1-'Portfolio Stats_RMS'!$C$6))),0)</f>
        <v>0</v>
      </c>
      <c r="AO2277" s="69">
        <f>IFERROR(((AJ2277+(AJ2277*'Portfolio Stats_RMS'!$C$7))/(AB2277*(1-'Portfolio Stats_RMS'!$C$6))),0)</f>
        <v>0</v>
      </c>
      <c r="AP2277" s="152"/>
    </row>
    <row r="2278" spans="2:42" x14ac:dyDescent="0.25">
      <c r="B2278" s="29"/>
      <c r="C2278" s="87"/>
      <c r="D2278" s="29"/>
      <c r="E2278" s="29"/>
      <c r="F2278" s="29"/>
      <c r="G2278" s="25"/>
      <c r="H2278" s="25"/>
      <c r="I2278" s="25"/>
      <c r="J2278" s="100"/>
      <c r="K2278" s="100"/>
      <c r="L2278" s="149"/>
      <c r="M2278" s="29"/>
      <c r="N2278" s="29"/>
      <c r="O2278" s="29"/>
      <c r="P2278" s="149"/>
      <c r="Q2278" s="150"/>
      <c r="R2278" s="152"/>
      <c r="S2278" s="153"/>
      <c r="T2278" s="153"/>
      <c r="U2278" s="154"/>
      <c r="V2278" s="99"/>
      <c r="W2278" s="99"/>
      <c r="X2278" s="25"/>
      <c r="Y2278" s="25"/>
      <c r="Z2278" s="99"/>
      <c r="AA2278" s="25"/>
      <c r="AB2278" s="25"/>
      <c r="AC2278" s="99"/>
      <c r="AD2278" s="116">
        <f ca="1">SUMIF(AAL!$A$3:$A$65061,'Risk Lv. Inforce'!$B$7:$B$12091,AAL!$B$3:$B$65007)</f>
        <v>0</v>
      </c>
      <c r="AE2278" s="116">
        <f ca="1">SUMIF(AAL!$C$3:$C$65061,'Risk Lv. Inforce'!$B$7:$B$10291,AAL!$D$3:$D$65007)</f>
        <v>0</v>
      </c>
      <c r="AF2278" s="116">
        <f ca="1">SUMIF(AAL!$E$3:$E$65061,'Risk Lv. Inforce'!$B$7:$B$1291,AAL!$F$3:$F$65007)</f>
        <v>0</v>
      </c>
      <c r="AG2278" s="116">
        <f ca="1">SUMIF(AAL!$G$3:$G$65061,'Risk Lv. Inforce'!$B$7:$B$1291,AAL!$H$3:$H$65007)</f>
        <v>0</v>
      </c>
      <c r="AH2278" s="116">
        <f ca="1">SUMIF(AAL!$I$3:$I$65061,'Risk Lv. Inforce'!$B$7:$B$1291,AAL!$J$3:$J$65007)</f>
        <v>0</v>
      </c>
      <c r="AI2278" s="116">
        <f ca="1">SUMIF(AAL!$K$3:$K$65061,'Risk Lv. Inforce'!$B$7:$B$1291,AAL!$L$3:$L$65007)</f>
        <v>0</v>
      </c>
      <c r="AJ2278" s="116">
        <f>VLOOKUP(B2278,AAL!$Q$4:$S$1048576,3,0)</f>
        <v>0</v>
      </c>
      <c r="AK2278" s="116">
        <f>VLOOKUP(B2278,AAL!$U$4:$W$1048576,3,0)</f>
        <v>0</v>
      </c>
      <c r="AL2278" s="69">
        <f ca="1">IFERROR(((AD2278+(AD2278*'Portfolio Stats_RMS'!$C$7))/($AB2278*(1-'Portfolio Stats_RMS'!$C$6))),0)</f>
        <v>0</v>
      </c>
      <c r="AM2278" s="69">
        <f ca="1">IFERROR(((AF2278+(AF2278*'Portfolio Stats_RMS'!$C$7))/($AB2278*(1-'Portfolio Stats_RMS'!$C$6))),0)</f>
        <v>0</v>
      </c>
      <c r="AN2278" s="69">
        <f ca="1">IFERROR(((AH2278+(AH2278*'Portfolio Stats_RMS'!$C$7))/($AB2278*(1-'Portfolio Stats_RMS'!$C$6))),0)</f>
        <v>0</v>
      </c>
      <c r="AO2278" s="69">
        <f>IFERROR(((AJ2278+(AJ2278*'Portfolio Stats_RMS'!$C$7))/(AB2278*(1-'Portfolio Stats_RMS'!$C$6))),0)</f>
        <v>0</v>
      </c>
      <c r="AP2278" s="152"/>
    </row>
    <row r="2279" spans="2:42" x14ac:dyDescent="0.25">
      <c r="B2279" s="29"/>
      <c r="C2279" s="87"/>
      <c r="D2279" s="29"/>
      <c r="E2279" s="29"/>
      <c r="F2279" s="29"/>
      <c r="G2279" s="25"/>
      <c r="H2279" s="25"/>
      <c r="I2279" s="25"/>
      <c r="J2279" s="100"/>
      <c r="K2279" s="100"/>
      <c r="L2279" s="149"/>
      <c r="M2279" s="29"/>
      <c r="N2279" s="29"/>
      <c r="O2279" s="29"/>
      <c r="P2279" s="149"/>
      <c r="Q2279" s="150"/>
      <c r="R2279" s="152"/>
      <c r="S2279" s="153"/>
      <c r="T2279" s="153"/>
      <c r="U2279" s="154"/>
      <c r="V2279" s="99"/>
      <c r="W2279" s="99"/>
      <c r="X2279" s="25"/>
      <c r="Y2279" s="25"/>
      <c r="Z2279" s="99"/>
      <c r="AA2279" s="25"/>
      <c r="AB2279" s="25"/>
      <c r="AC2279" s="99"/>
      <c r="AD2279" s="116">
        <f ca="1">SUMIF(AAL!$A$3:$A$65061,'Risk Lv. Inforce'!$B$7:$B$12091,AAL!$B$3:$B$65007)</f>
        <v>0</v>
      </c>
      <c r="AE2279" s="116">
        <f ca="1">SUMIF(AAL!$C$3:$C$65061,'Risk Lv. Inforce'!$B$7:$B$10291,AAL!$D$3:$D$65007)</f>
        <v>0</v>
      </c>
      <c r="AF2279" s="116">
        <f ca="1">SUMIF(AAL!$E$3:$E$65061,'Risk Lv. Inforce'!$B$7:$B$1291,AAL!$F$3:$F$65007)</f>
        <v>0</v>
      </c>
      <c r="AG2279" s="116">
        <f ca="1">SUMIF(AAL!$G$3:$G$65061,'Risk Lv. Inforce'!$B$7:$B$1291,AAL!$H$3:$H$65007)</f>
        <v>0</v>
      </c>
      <c r="AH2279" s="116">
        <f ca="1">SUMIF(AAL!$I$3:$I$65061,'Risk Lv. Inforce'!$B$7:$B$1291,AAL!$J$3:$J$65007)</f>
        <v>0</v>
      </c>
      <c r="AI2279" s="116">
        <f ca="1">SUMIF(AAL!$K$3:$K$65061,'Risk Lv. Inforce'!$B$7:$B$1291,AAL!$L$3:$L$65007)</f>
        <v>0</v>
      </c>
      <c r="AJ2279" s="116">
        <f>VLOOKUP(B2279,AAL!$Q$4:$S$1048576,3,0)</f>
        <v>0</v>
      </c>
      <c r="AK2279" s="116">
        <f>VLOOKUP(B2279,AAL!$U$4:$W$1048576,3,0)</f>
        <v>0</v>
      </c>
      <c r="AL2279" s="69">
        <f ca="1">IFERROR(((AD2279+(AD2279*'Portfolio Stats_RMS'!$C$7))/($AB2279*(1-'Portfolio Stats_RMS'!$C$6))),0)</f>
        <v>0</v>
      </c>
      <c r="AM2279" s="69">
        <f ca="1">IFERROR(((AF2279+(AF2279*'Portfolio Stats_RMS'!$C$7))/($AB2279*(1-'Portfolio Stats_RMS'!$C$6))),0)</f>
        <v>0</v>
      </c>
      <c r="AN2279" s="69">
        <f ca="1">IFERROR(((AH2279+(AH2279*'Portfolio Stats_RMS'!$C$7))/($AB2279*(1-'Portfolio Stats_RMS'!$C$6))),0)</f>
        <v>0</v>
      </c>
      <c r="AO2279" s="69">
        <f>IFERROR(((AJ2279+(AJ2279*'Portfolio Stats_RMS'!$C$7))/(AB2279*(1-'Portfolio Stats_RMS'!$C$6))),0)</f>
        <v>0</v>
      </c>
      <c r="AP2279" s="152"/>
    </row>
    <row r="2280" spans="2:42" x14ac:dyDescent="0.25">
      <c r="B2280" s="29"/>
      <c r="C2280" s="87"/>
      <c r="D2280" s="29"/>
      <c r="E2280" s="29"/>
      <c r="F2280" s="29"/>
      <c r="G2280" s="25"/>
      <c r="H2280" s="25"/>
      <c r="I2280" s="25"/>
      <c r="J2280" s="100"/>
      <c r="K2280" s="100"/>
      <c r="L2280" s="149"/>
      <c r="M2280" s="29"/>
      <c r="N2280" s="29"/>
      <c r="O2280" s="29"/>
      <c r="P2280" s="149"/>
      <c r="Q2280" s="150"/>
      <c r="R2280" s="152"/>
      <c r="S2280" s="153"/>
      <c r="T2280" s="153"/>
      <c r="U2280" s="154"/>
      <c r="V2280" s="99"/>
      <c r="W2280" s="99"/>
      <c r="X2280" s="25"/>
      <c r="Y2280" s="25"/>
      <c r="Z2280" s="99"/>
      <c r="AA2280" s="25"/>
      <c r="AB2280" s="25"/>
      <c r="AC2280" s="99"/>
      <c r="AD2280" s="116">
        <f ca="1">SUMIF(AAL!$A$3:$A$65061,'Risk Lv. Inforce'!$B$7:$B$12091,AAL!$B$3:$B$65007)</f>
        <v>0</v>
      </c>
      <c r="AE2280" s="116">
        <f ca="1">SUMIF(AAL!$C$3:$C$65061,'Risk Lv. Inforce'!$B$7:$B$10291,AAL!$D$3:$D$65007)</f>
        <v>0</v>
      </c>
      <c r="AF2280" s="116">
        <f ca="1">SUMIF(AAL!$E$3:$E$65061,'Risk Lv. Inforce'!$B$7:$B$1291,AAL!$F$3:$F$65007)</f>
        <v>0</v>
      </c>
      <c r="AG2280" s="116">
        <f ca="1">SUMIF(AAL!$G$3:$G$65061,'Risk Lv. Inforce'!$B$7:$B$1291,AAL!$H$3:$H$65007)</f>
        <v>0</v>
      </c>
      <c r="AH2280" s="116">
        <f ca="1">SUMIF(AAL!$I$3:$I$65061,'Risk Lv. Inforce'!$B$7:$B$1291,AAL!$J$3:$J$65007)</f>
        <v>0</v>
      </c>
      <c r="AI2280" s="116">
        <f ca="1">SUMIF(AAL!$K$3:$K$65061,'Risk Lv. Inforce'!$B$7:$B$1291,AAL!$L$3:$L$65007)</f>
        <v>0</v>
      </c>
      <c r="AJ2280" s="116">
        <f>VLOOKUP(B2280,AAL!$Q$4:$S$1048576,3,0)</f>
        <v>0</v>
      </c>
      <c r="AK2280" s="116">
        <f>VLOOKUP(B2280,AAL!$U$4:$W$1048576,3,0)</f>
        <v>0</v>
      </c>
      <c r="AL2280" s="69">
        <f ca="1">IFERROR(((AD2280+(AD2280*'Portfolio Stats_RMS'!$C$7))/($AB2280*(1-'Portfolio Stats_RMS'!$C$6))),0)</f>
        <v>0</v>
      </c>
      <c r="AM2280" s="69">
        <f ca="1">IFERROR(((AF2280+(AF2280*'Portfolio Stats_RMS'!$C$7))/($AB2280*(1-'Portfolio Stats_RMS'!$C$6))),0)</f>
        <v>0</v>
      </c>
      <c r="AN2280" s="69">
        <f ca="1">IFERROR(((AH2280+(AH2280*'Portfolio Stats_RMS'!$C$7))/($AB2280*(1-'Portfolio Stats_RMS'!$C$6))),0)</f>
        <v>0</v>
      </c>
      <c r="AO2280" s="69">
        <f>IFERROR(((AJ2280+(AJ2280*'Portfolio Stats_RMS'!$C$7))/(AB2280*(1-'Portfolio Stats_RMS'!$C$6))),0)</f>
        <v>0</v>
      </c>
      <c r="AP2280" s="152"/>
    </row>
    <row r="2281" spans="2:42" x14ac:dyDescent="0.25">
      <c r="B2281" s="29"/>
      <c r="C2281" s="87"/>
      <c r="D2281" s="29"/>
      <c r="E2281" s="29"/>
      <c r="F2281" s="29"/>
      <c r="G2281" s="25"/>
      <c r="H2281" s="25"/>
      <c r="I2281" s="25"/>
      <c r="J2281" s="100"/>
      <c r="K2281" s="100"/>
      <c r="L2281" s="149"/>
      <c r="M2281" s="29"/>
      <c r="N2281" s="29"/>
      <c r="O2281" s="29"/>
      <c r="P2281" s="149"/>
      <c r="Q2281" s="150"/>
      <c r="R2281" s="152"/>
      <c r="S2281" s="153"/>
      <c r="T2281" s="153"/>
      <c r="U2281" s="154"/>
      <c r="V2281" s="99"/>
      <c r="W2281" s="99"/>
      <c r="X2281" s="25"/>
      <c r="Y2281" s="25"/>
      <c r="Z2281" s="99"/>
      <c r="AA2281" s="25"/>
      <c r="AB2281" s="25"/>
      <c r="AC2281" s="99"/>
      <c r="AD2281" s="116">
        <f ca="1">SUMIF(AAL!$A$3:$A$65061,'Risk Lv. Inforce'!$B$7:$B$12091,AAL!$B$3:$B$65007)</f>
        <v>0</v>
      </c>
      <c r="AE2281" s="116">
        <f ca="1">SUMIF(AAL!$C$3:$C$65061,'Risk Lv. Inforce'!$B$7:$B$10291,AAL!$D$3:$D$65007)</f>
        <v>0</v>
      </c>
      <c r="AF2281" s="116">
        <f ca="1">SUMIF(AAL!$E$3:$E$65061,'Risk Lv. Inforce'!$B$7:$B$1291,AAL!$F$3:$F$65007)</f>
        <v>0</v>
      </c>
      <c r="AG2281" s="116">
        <f ca="1">SUMIF(AAL!$G$3:$G$65061,'Risk Lv. Inforce'!$B$7:$B$1291,AAL!$H$3:$H$65007)</f>
        <v>0</v>
      </c>
      <c r="AH2281" s="116">
        <f ca="1">SUMIF(AAL!$I$3:$I$65061,'Risk Lv. Inforce'!$B$7:$B$1291,AAL!$J$3:$J$65007)</f>
        <v>0</v>
      </c>
      <c r="AI2281" s="116">
        <f ca="1">SUMIF(AAL!$K$3:$K$65061,'Risk Lv. Inforce'!$B$7:$B$1291,AAL!$L$3:$L$65007)</f>
        <v>0</v>
      </c>
      <c r="AJ2281" s="116">
        <f>VLOOKUP(B2281,AAL!$Q$4:$S$1048576,3,0)</f>
        <v>0</v>
      </c>
      <c r="AK2281" s="116">
        <f>VLOOKUP(B2281,AAL!$U$4:$W$1048576,3,0)</f>
        <v>0</v>
      </c>
      <c r="AL2281" s="69">
        <f ca="1">IFERROR(((AD2281+(AD2281*'Portfolio Stats_RMS'!$C$7))/($AB2281*(1-'Portfolio Stats_RMS'!$C$6))),0)</f>
        <v>0</v>
      </c>
      <c r="AM2281" s="69">
        <f ca="1">IFERROR(((AF2281+(AF2281*'Portfolio Stats_RMS'!$C$7))/($AB2281*(1-'Portfolio Stats_RMS'!$C$6))),0)</f>
        <v>0</v>
      </c>
      <c r="AN2281" s="69">
        <f ca="1">IFERROR(((AH2281+(AH2281*'Portfolio Stats_RMS'!$C$7))/($AB2281*(1-'Portfolio Stats_RMS'!$C$6))),0)</f>
        <v>0</v>
      </c>
      <c r="AO2281" s="69">
        <f>IFERROR(((AJ2281+(AJ2281*'Portfolio Stats_RMS'!$C$7))/(AB2281*(1-'Portfolio Stats_RMS'!$C$6))),0)</f>
        <v>0</v>
      </c>
      <c r="AP2281" s="152"/>
    </row>
    <row r="2282" spans="2:42" x14ac:dyDescent="0.25">
      <c r="B2282" s="29"/>
      <c r="C2282" s="87"/>
      <c r="D2282" s="29"/>
      <c r="E2282" s="29"/>
      <c r="F2282" s="29"/>
      <c r="G2282" s="25"/>
      <c r="H2282" s="25"/>
      <c r="I2282" s="25"/>
      <c r="J2282" s="100"/>
      <c r="K2282" s="100"/>
      <c r="L2282" s="149"/>
      <c r="M2282" s="29"/>
      <c r="N2282" s="29"/>
      <c r="O2282" s="29"/>
      <c r="P2282" s="149"/>
      <c r="Q2282" s="150"/>
      <c r="R2282" s="152"/>
      <c r="S2282" s="153"/>
      <c r="T2282" s="153"/>
      <c r="U2282" s="154"/>
      <c r="V2282" s="99"/>
      <c r="W2282" s="99"/>
      <c r="X2282" s="25"/>
      <c r="Y2282" s="25"/>
      <c r="Z2282" s="99"/>
      <c r="AA2282" s="25"/>
      <c r="AB2282" s="25"/>
      <c r="AC2282" s="99"/>
      <c r="AD2282" s="116">
        <f ca="1">SUMIF(AAL!$A$3:$A$65061,'Risk Lv. Inforce'!$B$7:$B$12091,AAL!$B$3:$B$65007)</f>
        <v>0</v>
      </c>
      <c r="AE2282" s="116">
        <f ca="1">SUMIF(AAL!$C$3:$C$65061,'Risk Lv. Inforce'!$B$7:$B$10291,AAL!$D$3:$D$65007)</f>
        <v>0</v>
      </c>
      <c r="AF2282" s="116">
        <f ca="1">SUMIF(AAL!$E$3:$E$65061,'Risk Lv. Inforce'!$B$7:$B$1291,AAL!$F$3:$F$65007)</f>
        <v>0</v>
      </c>
      <c r="AG2282" s="116">
        <f ca="1">SUMIF(AAL!$G$3:$G$65061,'Risk Lv. Inforce'!$B$7:$B$1291,AAL!$H$3:$H$65007)</f>
        <v>0</v>
      </c>
      <c r="AH2282" s="116">
        <f ca="1">SUMIF(AAL!$I$3:$I$65061,'Risk Lv. Inforce'!$B$7:$B$1291,AAL!$J$3:$J$65007)</f>
        <v>0</v>
      </c>
      <c r="AI2282" s="116">
        <f ca="1">SUMIF(AAL!$K$3:$K$65061,'Risk Lv. Inforce'!$B$7:$B$1291,AAL!$L$3:$L$65007)</f>
        <v>0</v>
      </c>
      <c r="AJ2282" s="116">
        <f>VLOOKUP(B2282,AAL!$Q$4:$S$1048576,3,0)</f>
        <v>0</v>
      </c>
      <c r="AK2282" s="116">
        <f>VLOOKUP(B2282,AAL!$U$4:$W$1048576,3,0)</f>
        <v>0</v>
      </c>
      <c r="AL2282" s="69">
        <f ca="1">IFERROR(((AD2282+(AD2282*'Portfolio Stats_RMS'!$C$7))/($AB2282*(1-'Portfolio Stats_RMS'!$C$6))),0)</f>
        <v>0</v>
      </c>
      <c r="AM2282" s="69">
        <f ca="1">IFERROR(((AF2282+(AF2282*'Portfolio Stats_RMS'!$C$7))/($AB2282*(1-'Portfolio Stats_RMS'!$C$6))),0)</f>
        <v>0</v>
      </c>
      <c r="AN2282" s="69">
        <f ca="1">IFERROR(((AH2282+(AH2282*'Portfolio Stats_RMS'!$C$7))/($AB2282*(1-'Portfolio Stats_RMS'!$C$6))),0)</f>
        <v>0</v>
      </c>
      <c r="AO2282" s="69">
        <f>IFERROR(((AJ2282+(AJ2282*'Portfolio Stats_RMS'!$C$7))/(AB2282*(1-'Portfolio Stats_RMS'!$C$6))),0)</f>
        <v>0</v>
      </c>
      <c r="AP2282" s="152"/>
    </row>
    <row r="2283" spans="2:42" x14ac:dyDescent="0.25">
      <c r="B2283" s="29"/>
      <c r="C2283" s="87"/>
      <c r="D2283" s="29"/>
      <c r="E2283" s="29"/>
      <c r="F2283" s="29"/>
      <c r="G2283" s="25"/>
      <c r="H2283" s="25"/>
      <c r="I2283" s="25"/>
      <c r="J2283" s="100"/>
      <c r="K2283" s="100"/>
      <c r="L2283" s="149"/>
      <c r="M2283" s="29"/>
      <c r="N2283" s="29"/>
      <c r="O2283" s="29"/>
      <c r="P2283" s="149"/>
      <c r="Q2283" s="150"/>
      <c r="R2283" s="152"/>
      <c r="S2283" s="153"/>
      <c r="T2283" s="153"/>
      <c r="U2283" s="154"/>
      <c r="V2283" s="99"/>
      <c r="W2283" s="99"/>
      <c r="X2283" s="25"/>
      <c r="Y2283" s="25"/>
      <c r="Z2283" s="99"/>
      <c r="AA2283" s="25"/>
      <c r="AB2283" s="25"/>
      <c r="AC2283" s="99"/>
      <c r="AD2283" s="116">
        <f ca="1">SUMIF(AAL!$A$3:$A$65061,'Risk Lv. Inforce'!$B$7:$B$12091,AAL!$B$3:$B$65007)</f>
        <v>0</v>
      </c>
      <c r="AE2283" s="116">
        <f ca="1">SUMIF(AAL!$C$3:$C$65061,'Risk Lv. Inforce'!$B$7:$B$10291,AAL!$D$3:$D$65007)</f>
        <v>0</v>
      </c>
      <c r="AF2283" s="116">
        <f ca="1">SUMIF(AAL!$E$3:$E$65061,'Risk Lv. Inforce'!$B$7:$B$1291,AAL!$F$3:$F$65007)</f>
        <v>0</v>
      </c>
      <c r="AG2283" s="116">
        <f ca="1">SUMIF(AAL!$G$3:$G$65061,'Risk Lv. Inforce'!$B$7:$B$1291,AAL!$H$3:$H$65007)</f>
        <v>0</v>
      </c>
      <c r="AH2283" s="116">
        <f ca="1">SUMIF(AAL!$I$3:$I$65061,'Risk Lv. Inforce'!$B$7:$B$1291,AAL!$J$3:$J$65007)</f>
        <v>0</v>
      </c>
      <c r="AI2283" s="116">
        <f ca="1">SUMIF(AAL!$K$3:$K$65061,'Risk Lv. Inforce'!$B$7:$B$1291,AAL!$L$3:$L$65007)</f>
        <v>0</v>
      </c>
      <c r="AJ2283" s="116">
        <f>VLOOKUP(B2283,AAL!$Q$4:$S$1048576,3,0)</f>
        <v>0</v>
      </c>
      <c r="AK2283" s="116">
        <f>VLOOKUP(B2283,AAL!$U$4:$W$1048576,3,0)</f>
        <v>0</v>
      </c>
      <c r="AL2283" s="69">
        <f ca="1">IFERROR(((AD2283+(AD2283*'Portfolio Stats_RMS'!$C$7))/($AB2283*(1-'Portfolio Stats_RMS'!$C$6))),0)</f>
        <v>0</v>
      </c>
      <c r="AM2283" s="69">
        <f ca="1">IFERROR(((AF2283+(AF2283*'Portfolio Stats_RMS'!$C$7))/($AB2283*(1-'Portfolio Stats_RMS'!$C$6))),0)</f>
        <v>0</v>
      </c>
      <c r="AN2283" s="69">
        <f ca="1">IFERROR(((AH2283+(AH2283*'Portfolio Stats_RMS'!$C$7))/($AB2283*(1-'Portfolio Stats_RMS'!$C$6))),0)</f>
        <v>0</v>
      </c>
      <c r="AO2283" s="69">
        <f>IFERROR(((AJ2283+(AJ2283*'Portfolio Stats_RMS'!$C$7))/(AB2283*(1-'Portfolio Stats_RMS'!$C$6))),0)</f>
        <v>0</v>
      </c>
      <c r="AP2283" s="152"/>
    </row>
    <row r="2284" spans="2:42" x14ac:dyDescent="0.25">
      <c r="B2284" s="29"/>
      <c r="C2284" s="87"/>
      <c r="D2284" s="29"/>
      <c r="E2284" s="29"/>
      <c r="F2284" s="29"/>
      <c r="G2284" s="25"/>
      <c r="H2284" s="25"/>
      <c r="I2284" s="25"/>
      <c r="J2284" s="100"/>
      <c r="K2284" s="100"/>
      <c r="L2284" s="149"/>
      <c r="M2284" s="29"/>
      <c r="N2284" s="29"/>
      <c r="O2284" s="29"/>
      <c r="P2284" s="149"/>
      <c r="Q2284" s="150"/>
      <c r="R2284" s="152"/>
      <c r="S2284" s="153"/>
      <c r="T2284" s="153"/>
      <c r="U2284" s="154"/>
      <c r="V2284" s="99"/>
      <c r="W2284" s="99"/>
      <c r="X2284" s="25"/>
      <c r="Y2284" s="25"/>
      <c r="Z2284" s="99"/>
      <c r="AA2284" s="25"/>
      <c r="AB2284" s="25"/>
      <c r="AC2284" s="99"/>
      <c r="AD2284" s="116">
        <f ca="1">SUMIF(AAL!$A$3:$A$65061,'Risk Lv. Inforce'!$B$7:$B$12091,AAL!$B$3:$B$65007)</f>
        <v>0</v>
      </c>
      <c r="AE2284" s="116">
        <f ca="1">SUMIF(AAL!$C$3:$C$65061,'Risk Lv. Inforce'!$B$7:$B$10291,AAL!$D$3:$D$65007)</f>
        <v>0</v>
      </c>
      <c r="AF2284" s="116">
        <f ca="1">SUMIF(AAL!$E$3:$E$65061,'Risk Lv. Inforce'!$B$7:$B$1291,AAL!$F$3:$F$65007)</f>
        <v>0</v>
      </c>
      <c r="AG2284" s="116">
        <f ca="1">SUMIF(AAL!$G$3:$G$65061,'Risk Lv. Inforce'!$B$7:$B$1291,AAL!$H$3:$H$65007)</f>
        <v>0</v>
      </c>
      <c r="AH2284" s="116">
        <f ca="1">SUMIF(AAL!$I$3:$I$65061,'Risk Lv. Inforce'!$B$7:$B$1291,AAL!$J$3:$J$65007)</f>
        <v>0</v>
      </c>
      <c r="AI2284" s="116">
        <f ca="1">SUMIF(AAL!$K$3:$K$65061,'Risk Lv. Inforce'!$B$7:$B$1291,AAL!$L$3:$L$65007)</f>
        <v>0</v>
      </c>
      <c r="AJ2284" s="116">
        <f>VLOOKUP(B2284,AAL!$Q$4:$S$1048576,3,0)</f>
        <v>0</v>
      </c>
      <c r="AK2284" s="116">
        <f>VLOOKUP(B2284,AAL!$U$4:$W$1048576,3,0)</f>
        <v>0</v>
      </c>
      <c r="AL2284" s="69">
        <f ca="1">IFERROR(((AD2284+(AD2284*'Portfolio Stats_RMS'!$C$7))/($AB2284*(1-'Portfolio Stats_RMS'!$C$6))),0)</f>
        <v>0</v>
      </c>
      <c r="AM2284" s="69">
        <f ca="1">IFERROR(((AF2284+(AF2284*'Portfolio Stats_RMS'!$C$7))/($AB2284*(1-'Portfolio Stats_RMS'!$C$6))),0)</f>
        <v>0</v>
      </c>
      <c r="AN2284" s="69">
        <f ca="1">IFERROR(((AH2284+(AH2284*'Portfolio Stats_RMS'!$C$7))/($AB2284*(1-'Portfolio Stats_RMS'!$C$6))),0)</f>
        <v>0</v>
      </c>
      <c r="AO2284" s="69">
        <f>IFERROR(((AJ2284+(AJ2284*'Portfolio Stats_RMS'!$C$7))/(AB2284*(1-'Portfolio Stats_RMS'!$C$6))),0)</f>
        <v>0</v>
      </c>
      <c r="AP2284" s="152"/>
    </row>
    <row r="2285" spans="2:42" x14ac:dyDescent="0.25">
      <c r="B2285" s="29"/>
      <c r="C2285" s="87"/>
      <c r="D2285" s="29"/>
      <c r="E2285" s="29"/>
      <c r="F2285" s="29"/>
      <c r="G2285" s="25"/>
      <c r="H2285" s="25"/>
      <c r="I2285" s="25"/>
      <c r="J2285" s="100"/>
      <c r="K2285" s="100"/>
      <c r="L2285" s="29"/>
      <c r="M2285" s="29"/>
      <c r="N2285" s="29"/>
      <c r="O2285" s="29"/>
      <c r="P2285" s="149"/>
      <c r="Q2285" s="150"/>
      <c r="R2285" s="152"/>
      <c r="S2285" s="153"/>
      <c r="T2285" s="153"/>
      <c r="U2285" s="154"/>
      <c r="V2285" s="99"/>
      <c r="W2285" s="99"/>
      <c r="X2285" s="25"/>
      <c r="Y2285" s="25"/>
      <c r="Z2285" s="99"/>
      <c r="AA2285" s="25"/>
      <c r="AB2285" s="25"/>
      <c r="AC2285" s="99"/>
      <c r="AD2285" s="116">
        <f ca="1">SUMIF(AAL!$A$3:$A$65061,'Risk Lv. Inforce'!$B$7:$B$12091,AAL!$B$3:$B$65007)</f>
        <v>0</v>
      </c>
      <c r="AE2285" s="116">
        <f ca="1">SUMIF(AAL!$C$3:$C$65061,'Risk Lv. Inforce'!$B$7:$B$10291,AAL!$D$3:$D$65007)</f>
        <v>0</v>
      </c>
      <c r="AF2285" s="116">
        <f ca="1">SUMIF(AAL!$E$3:$E$65061,'Risk Lv. Inforce'!$B$7:$B$1291,AAL!$F$3:$F$65007)</f>
        <v>0</v>
      </c>
      <c r="AG2285" s="116">
        <f ca="1">SUMIF(AAL!$G$3:$G$65061,'Risk Lv. Inforce'!$B$7:$B$1291,AAL!$H$3:$H$65007)</f>
        <v>0</v>
      </c>
      <c r="AH2285" s="116">
        <f ca="1">SUMIF(AAL!$I$3:$I$65061,'Risk Lv. Inforce'!$B$7:$B$1291,AAL!$J$3:$J$65007)</f>
        <v>0</v>
      </c>
      <c r="AI2285" s="116">
        <f ca="1">SUMIF(AAL!$K$3:$K$65061,'Risk Lv. Inforce'!$B$7:$B$1291,AAL!$L$3:$L$65007)</f>
        <v>0</v>
      </c>
      <c r="AJ2285" s="116">
        <f>VLOOKUP(B2285,AAL!$Q$4:$S$1048576,3,0)</f>
        <v>0</v>
      </c>
      <c r="AK2285" s="116">
        <f>VLOOKUP(B2285,AAL!$U$4:$W$1048576,3,0)</f>
        <v>0</v>
      </c>
      <c r="AL2285" s="69">
        <f ca="1">IFERROR(((AD2285+(AD2285*'Portfolio Stats_RMS'!$C$7))/($AB2285*(1-'Portfolio Stats_RMS'!$C$6))),0)</f>
        <v>0</v>
      </c>
      <c r="AM2285" s="69">
        <f ca="1">IFERROR(((AF2285+(AF2285*'Portfolio Stats_RMS'!$C$7))/($AB2285*(1-'Portfolio Stats_RMS'!$C$6))),0)</f>
        <v>0</v>
      </c>
      <c r="AN2285" s="69">
        <f ca="1">IFERROR(((AH2285+(AH2285*'Portfolio Stats_RMS'!$C$7))/($AB2285*(1-'Portfolio Stats_RMS'!$C$6))),0)</f>
        <v>0</v>
      </c>
      <c r="AO2285" s="69">
        <f>IFERROR(((AJ2285+(AJ2285*'Portfolio Stats_RMS'!$C$7))/(AB2285*(1-'Portfolio Stats_RMS'!$C$6))),0)</f>
        <v>0</v>
      </c>
      <c r="AP2285" s="152"/>
    </row>
    <row r="2286" spans="2:42" x14ac:dyDescent="0.25">
      <c r="B2286" s="29"/>
      <c r="C2286" s="87"/>
      <c r="D2286" s="29"/>
      <c r="E2286" s="29"/>
      <c r="F2286" s="29"/>
      <c r="G2286" s="25"/>
      <c r="H2286" s="25"/>
      <c r="I2286" s="25"/>
      <c r="J2286" s="100"/>
      <c r="K2286" s="100"/>
      <c r="L2286" s="149"/>
      <c r="M2286" s="29"/>
      <c r="N2286" s="29"/>
      <c r="O2286" s="29"/>
      <c r="P2286" s="149"/>
      <c r="Q2286" s="150"/>
      <c r="R2286" s="152"/>
      <c r="S2286" s="153"/>
      <c r="T2286" s="153"/>
      <c r="U2286" s="154"/>
      <c r="V2286" s="99"/>
      <c r="W2286" s="99"/>
      <c r="X2286" s="25"/>
      <c r="Y2286" s="25"/>
      <c r="Z2286" s="99"/>
      <c r="AA2286" s="25"/>
      <c r="AB2286" s="25"/>
      <c r="AC2286" s="99"/>
      <c r="AD2286" s="116">
        <f ca="1">SUMIF(AAL!$A$3:$A$65061,'Risk Lv. Inforce'!$B$7:$B$12091,AAL!$B$3:$B$65007)</f>
        <v>0</v>
      </c>
      <c r="AE2286" s="116">
        <f ca="1">SUMIF(AAL!$C$3:$C$65061,'Risk Lv. Inforce'!$B$7:$B$10291,AAL!$D$3:$D$65007)</f>
        <v>0</v>
      </c>
      <c r="AF2286" s="116">
        <f ca="1">SUMIF(AAL!$E$3:$E$65061,'Risk Lv. Inforce'!$B$7:$B$1291,AAL!$F$3:$F$65007)</f>
        <v>0</v>
      </c>
      <c r="AG2286" s="116">
        <f ca="1">SUMIF(AAL!$G$3:$G$65061,'Risk Lv. Inforce'!$B$7:$B$1291,AAL!$H$3:$H$65007)</f>
        <v>0</v>
      </c>
      <c r="AH2286" s="116">
        <f ca="1">SUMIF(AAL!$I$3:$I$65061,'Risk Lv. Inforce'!$B$7:$B$1291,AAL!$J$3:$J$65007)</f>
        <v>0</v>
      </c>
      <c r="AI2286" s="116">
        <f ca="1">SUMIF(AAL!$K$3:$K$65061,'Risk Lv. Inforce'!$B$7:$B$1291,AAL!$L$3:$L$65007)</f>
        <v>0</v>
      </c>
      <c r="AJ2286" s="116">
        <f>VLOOKUP(B2286,AAL!$Q$4:$S$1048576,3,0)</f>
        <v>0</v>
      </c>
      <c r="AK2286" s="116">
        <f>VLOOKUP(B2286,AAL!$U$4:$W$1048576,3,0)</f>
        <v>0</v>
      </c>
      <c r="AL2286" s="69">
        <f ca="1">IFERROR(((AD2286+(AD2286*'Portfolio Stats_RMS'!$C$7))/($AB2286*(1-'Portfolio Stats_RMS'!$C$6))),0)</f>
        <v>0</v>
      </c>
      <c r="AM2286" s="69">
        <f ca="1">IFERROR(((AF2286+(AF2286*'Portfolio Stats_RMS'!$C$7))/($AB2286*(1-'Portfolio Stats_RMS'!$C$6))),0)</f>
        <v>0</v>
      </c>
      <c r="AN2286" s="69">
        <f ca="1">IFERROR(((AH2286+(AH2286*'Portfolio Stats_RMS'!$C$7))/($AB2286*(1-'Portfolio Stats_RMS'!$C$6))),0)</f>
        <v>0</v>
      </c>
      <c r="AO2286" s="69">
        <f>IFERROR(((AJ2286+(AJ2286*'Portfolio Stats_RMS'!$C$7))/(AB2286*(1-'Portfolio Stats_RMS'!$C$6))),0)</f>
        <v>0</v>
      </c>
      <c r="AP2286" s="152"/>
    </row>
    <row r="2287" spans="2:42" x14ac:dyDescent="0.25">
      <c r="B2287" s="29"/>
      <c r="C2287" s="87"/>
      <c r="D2287" s="29"/>
      <c r="E2287" s="29"/>
      <c r="F2287" s="29"/>
      <c r="G2287" s="25"/>
      <c r="H2287" s="25"/>
      <c r="I2287" s="25"/>
      <c r="J2287" s="100"/>
      <c r="K2287" s="100"/>
      <c r="L2287" s="149"/>
      <c r="M2287" s="29"/>
      <c r="N2287" s="29"/>
      <c r="O2287" s="29"/>
      <c r="P2287" s="149"/>
      <c r="Q2287" s="150"/>
      <c r="R2287" s="152"/>
      <c r="S2287" s="153"/>
      <c r="T2287" s="153"/>
      <c r="U2287" s="154"/>
      <c r="V2287" s="99"/>
      <c r="W2287" s="99"/>
      <c r="X2287" s="25"/>
      <c r="Y2287" s="25"/>
      <c r="Z2287" s="99"/>
      <c r="AA2287" s="25"/>
      <c r="AB2287" s="25"/>
      <c r="AC2287" s="99"/>
      <c r="AD2287" s="116">
        <f ca="1">SUMIF(AAL!$A$3:$A$65061,'Risk Lv. Inforce'!$B$7:$B$12091,AAL!$B$3:$B$65007)</f>
        <v>0</v>
      </c>
      <c r="AE2287" s="116">
        <f ca="1">SUMIF(AAL!$C$3:$C$65061,'Risk Lv. Inforce'!$B$7:$B$10291,AAL!$D$3:$D$65007)</f>
        <v>0</v>
      </c>
      <c r="AF2287" s="116">
        <f ca="1">SUMIF(AAL!$E$3:$E$65061,'Risk Lv. Inforce'!$B$7:$B$1291,AAL!$F$3:$F$65007)</f>
        <v>0</v>
      </c>
      <c r="AG2287" s="116">
        <f ca="1">SUMIF(AAL!$G$3:$G$65061,'Risk Lv. Inforce'!$B$7:$B$1291,AAL!$H$3:$H$65007)</f>
        <v>0</v>
      </c>
      <c r="AH2287" s="116">
        <f ca="1">SUMIF(AAL!$I$3:$I$65061,'Risk Lv. Inforce'!$B$7:$B$1291,AAL!$J$3:$J$65007)</f>
        <v>0</v>
      </c>
      <c r="AI2287" s="116">
        <f ca="1">SUMIF(AAL!$K$3:$K$65061,'Risk Lv. Inforce'!$B$7:$B$1291,AAL!$L$3:$L$65007)</f>
        <v>0</v>
      </c>
      <c r="AJ2287" s="116">
        <f>VLOOKUP(B2287,AAL!$Q$4:$S$1048576,3,0)</f>
        <v>0</v>
      </c>
      <c r="AK2287" s="116">
        <f>VLOOKUP(B2287,AAL!$U$4:$W$1048576,3,0)</f>
        <v>0</v>
      </c>
      <c r="AL2287" s="69">
        <f ca="1">IFERROR(((AD2287+(AD2287*'Portfolio Stats_RMS'!$C$7))/($AB2287*(1-'Portfolio Stats_RMS'!$C$6))),0)</f>
        <v>0</v>
      </c>
      <c r="AM2287" s="69">
        <f ca="1">IFERROR(((AF2287+(AF2287*'Portfolio Stats_RMS'!$C$7))/($AB2287*(1-'Portfolio Stats_RMS'!$C$6))),0)</f>
        <v>0</v>
      </c>
      <c r="AN2287" s="69">
        <f ca="1">IFERROR(((AH2287+(AH2287*'Portfolio Stats_RMS'!$C$7))/($AB2287*(1-'Portfolio Stats_RMS'!$C$6))),0)</f>
        <v>0</v>
      </c>
      <c r="AO2287" s="69">
        <f>IFERROR(((AJ2287+(AJ2287*'Portfolio Stats_RMS'!$C$7))/(AB2287*(1-'Portfolio Stats_RMS'!$C$6))),0)</f>
        <v>0</v>
      </c>
      <c r="AP2287" s="152"/>
    </row>
    <row r="2288" spans="2:42" x14ac:dyDescent="0.25">
      <c r="B2288" s="29"/>
      <c r="C2288" s="87"/>
      <c r="D2288" s="29"/>
      <c r="E2288" s="29"/>
      <c r="F2288" s="29"/>
      <c r="G2288" s="25"/>
      <c r="H2288" s="25"/>
      <c r="I2288" s="25"/>
      <c r="J2288" s="100"/>
      <c r="K2288" s="100"/>
      <c r="L2288" s="149"/>
      <c r="M2288" s="29"/>
      <c r="N2288" s="29"/>
      <c r="O2288" s="29"/>
      <c r="P2288" s="149"/>
      <c r="Q2288" s="150"/>
      <c r="R2288" s="152"/>
      <c r="S2288" s="153"/>
      <c r="T2288" s="153"/>
      <c r="U2288" s="154"/>
      <c r="V2288" s="99"/>
      <c r="W2288" s="99"/>
      <c r="X2288" s="25"/>
      <c r="Y2288" s="25"/>
      <c r="Z2288" s="99"/>
      <c r="AA2288" s="25"/>
      <c r="AB2288" s="25"/>
      <c r="AC2288" s="99"/>
      <c r="AD2288" s="116">
        <f ca="1">SUMIF(AAL!$A$3:$A$65061,'Risk Lv. Inforce'!$B$7:$B$12091,AAL!$B$3:$B$65007)</f>
        <v>0</v>
      </c>
      <c r="AE2288" s="116">
        <f ca="1">SUMIF(AAL!$C$3:$C$65061,'Risk Lv. Inforce'!$B$7:$B$10291,AAL!$D$3:$D$65007)</f>
        <v>0</v>
      </c>
      <c r="AF2288" s="116">
        <f ca="1">SUMIF(AAL!$E$3:$E$65061,'Risk Lv. Inforce'!$B$7:$B$1291,AAL!$F$3:$F$65007)</f>
        <v>0</v>
      </c>
      <c r="AG2288" s="116">
        <f ca="1">SUMIF(AAL!$G$3:$G$65061,'Risk Lv. Inforce'!$B$7:$B$1291,AAL!$H$3:$H$65007)</f>
        <v>0</v>
      </c>
      <c r="AH2288" s="116">
        <f ca="1">SUMIF(AAL!$I$3:$I$65061,'Risk Lv. Inforce'!$B$7:$B$1291,AAL!$J$3:$J$65007)</f>
        <v>0</v>
      </c>
      <c r="AI2288" s="116">
        <f ca="1">SUMIF(AAL!$K$3:$K$65061,'Risk Lv. Inforce'!$B$7:$B$1291,AAL!$L$3:$L$65007)</f>
        <v>0</v>
      </c>
      <c r="AJ2288" s="116">
        <f>VLOOKUP(B2288,AAL!$Q$4:$S$1048576,3,0)</f>
        <v>0</v>
      </c>
      <c r="AK2288" s="116">
        <f>VLOOKUP(B2288,AAL!$U$4:$W$1048576,3,0)</f>
        <v>0</v>
      </c>
      <c r="AL2288" s="69">
        <f ca="1">IFERROR(((AD2288+(AD2288*'Portfolio Stats_RMS'!$C$7))/($AB2288*(1-'Portfolio Stats_RMS'!$C$6))),0)</f>
        <v>0</v>
      </c>
      <c r="AM2288" s="69">
        <f ca="1">IFERROR(((AF2288+(AF2288*'Portfolio Stats_RMS'!$C$7))/($AB2288*(1-'Portfolio Stats_RMS'!$C$6))),0)</f>
        <v>0</v>
      </c>
      <c r="AN2288" s="69">
        <f ca="1">IFERROR(((AH2288+(AH2288*'Portfolio Stats_RMS'!$C$7))/($AB2288*(1-'Portfolio Stats_RMS'!$C$6))),0)</f>
        <v>0</v>
      </c>
      <c r="AO2288" s="69">
        <f>IFERROR(((AJ2288+(AJ2288*'Portfolio Stats_RMS'!$C$7))/(AB2288*(1-'Portfolio Stats_RMS'!$C$6))),0)</f>
        <v>0</v>
      </c>
      <c r="AP2288" s="152"/>
    </row>
    <row r="2289" spans="2:42" x14ac:dyDescent="0.25">
      <c r="B2289" s="29"/>
      <c r="C2289" s="87"/>
      <c r="D2289" s="29"/>
      <c r="E2289" s="29"/>
      <c r="F2289" s="29"/>
      <c r="G2289" s="25"/>
      <c r="H2289" s="25"/>
      <c r="I2289" s="25"/>
      <c r="J2289" s="100"/>
      <c r="K2289" s="100"/>
      <c r="L2289" s="149"/>
      <c r="M2289" s="29"/>
      <c r="N2289" s="29"/>
      <c r="O2289" s="29"/>
      <c r="P2289" s="149"/>
      <c r="Q2289" s="150"/>
      <c r="R2289" s="152"/>
      <c r="S2289" s="153"/>
      <c r="T2289" s="153"/>
      <c r="U2289" s="154"/>
      <c r="V2289" s="99"/>
      <c r="W2289" s="99"/>
      <c r="X2289" s="25"/>
      <c r="Y2289" s="25"/>
      <c r="Z2289" s="99"/>
      <c r="AA2289" s="25"/>
      <c r="AB2289" s="25"/>
      <c r="AC2289" s="99"/>
      <c r="AD2289" s="116">
        <f ca="1">SUMIF(AAL!$A$3:$A$65061,'Risk Lv. Inforce'!$B$7:$B$12091,AAL!$B$3:$B$65007)</f>
        <v>0</v>
      </c>
      <c r="AE2289" s="116">
        <f ca="1">SUMIF(AAL!$C$3:$C$65061,'Risk Lv. Inforce'!$B$7:$B$10291,AAL!$D$3:$D$65007)</f>
        <v>0</v>
      </c>
      <c r="AF2289" s="116">
        <f ca="1">SUMIF(AAL!$E$3:$E$65061,'Risk Lv. Inforce'!$B$7:$B$1291,AAL!$F$3:$F$65007)</f>
        <v>0</v>
      </c>
      <c r="AG2289" s="116">
        <f ca="1">SUMIF(AAL!$G$3:$G$65061,'Risk Lv. Inforce'!$B$7:$B$1291,AAL!$H$3:$H$65007)</f>
        <v>0</v>
      </c>
      <c r="AH2289" s="116">
        <f ca="1">SUMIF(AAL!$I$3:$I$65061,'Risk Lv. Inforce'!$B$7:$B$1291,AAL!$J$3:$J$65007)</f>
        <v>0</v>
      </c>
      <c r="AI2289" s="116">
        <f ca="1">SUMIF(AAL!$K$3:$K$65061,'Risk Lv. Inforce'!$B$7:$B$1291,AAL!$L$3:$L$65007)</f>
        <v>0</v>
      </c>
      <c r="AJ2289" s="116">
        <f>VLOOKUP(B2289,AAL!$Q$4:$S$1048576,3,0)</f>
        <v>0</v>
      </c>
      <c r="AK2289" s="116">
        <f>VLOOKUP(B2289,AAL!$U$4:$W$1048576,3,0)</f>
        <v>0</v>
      </c>
      <c r="AL2289" s="69">
        <f ca="1">IFERROR(((AD2289+(AD2289*'Portfolio Stats_RMS'!$C$7))/($AB2289*(1-'Portfolio Stats_RMS'!$C$6))),0)</f>
        <v>0</v>
      </c>
      <c r="AM2289" s="69">
        <f ca="1">IFERROR(((AF2289+(AF2289*'Portfolio Stats_RMS'!$C$7))/($AB2289*(1-'Portfolio Stats_RMS'!$C$6))),0)</f>
        <v>0</v>
      </c>
      <c r="AN2289" s="69">
        <f ca="1">IFERROR(((AH2289+(AH2289*'Portfolio Stats_RMS'!$C$7))/($AB2289*(1-'Portfolio Stats_RMS'!$C$6))),0)</f>
        <v>0</v>
      </c>
      <c r="AO2289" s="69">
        <f>IFERROR(((AJ2289+(AJ2289*'Portfolio Stats_RMS'!$C$7))/(AB2289*(1-'Portfolio Stats_RMS'!$C$6))),0)</f>
        <v>0</v>
      </c>
      <c r="AP2289" s="152"/>
    </row>
    <row r="2290" spans="2:42" x14ac:dyDescent="0.25">
      <c r="B2290" s="29"/>
      <c r="C2290" s="87"/>
      <c r="D2290" s="29"/>
      <c r="E2290" s="29"/>
      <c r="F2290" s="29"/>
      <c r="G2290" s="25"/>
      <c r="H2290" s="25"/>
      <c r="I2290" s="25"/>
      <c r="J2290" s="100"/>
      <c r="K2290" s="100"/>
      <c r="L2290" s="149"/>
      <c r="M2290" s="29"/>
      <c r="N2290" s="29"/>
      <c r="O2290" s="29"/>
      <c r="P2290" s="149"/>
      <c r="Q2290" s="150"/>
      <c r="R2290" s="152"/>
      <c r="S2290" s="153"/>
      <c r="T2290" s="153"/>
      <c r="U2290" s="154"/>
      <c r="V2290" s="99"/>
      <c r="W2290" s="99"/>
      <c r="X2290" s="25"/>
      <c r="Y2290" s="25"/>
      <c r="Z2290" s="99"/>
      <c r="AA2290" s="25"/>
      <c r="AB2290" s="25"/>
      <c r="AC2290" s="99"/>
      <c r="AD2290" s="116">
        <f ca="1">SUMIF(AAL!$A$3:$A$65061,'Risk Lv. Inforce'!$B$7:$B$12091,AAL!$B$3:$B$65007)</f>
        <v>0</v>
      </c>
      <c r="AE2290" s="116">
        <f ca="1">SUMIF(AAL!$C$3:$C$65061,'Risk Lv. Inforce'!$B$7:$B$10291,AAL!$D$3:$D$65007)</f>
        <v>0</v>
      </c>
      <c r="AF2290" s="116">
        <f ca="1">SUMIF(AAL!$E$3:$E$65061,'Risk Lv. Inforce'!$B$7:$B$1291,AAL!$F$3:$F$65007)</f>
        <v>0</v>
      </c>
      <c r="AG2290" s="116">
        <f ca="1">SUMIF(AAL!$G$3:$G$65061,'Risk Lv. Inforce'!$B$7:$B$1291,AAL!$H$3:$H$65007)</f>
        <v>0</v>
      </c>
      <c r="AH2290" s="116">
        <f ca="1">SUMIF(AAL!$I$3:$I$65061,'Risk Lv. Inforce'!$B$7:$B$1291,AAL!$J$3:$J$65007)</f>
        <v>0</v>
      </c>
      <c r="AI2290" s="116">
        <f ca="1">SUMIF(AAL!$K$3:$K$65061,'Risk Lv. Inforce'!$B$7:$B$1291,AAL!$L$3:$L$65007)</f>
        <v>0</v>
      </c>
      <c r="AJ2290" s="116">
        <f>VLOOKUP(B2290,AAL!$Q$4:$S$1048576,3,0)</f>
        <v>0</v>
      </c>
      <c r="AK2290" s="116">
        <f>VLOOKUP(B2290,AAL!$U$4:$W$1048576,3,0)</f>
        <v>0</v>
      </c>
      <c r="AL2290" s="69">
        <f ca="1">IFERROR(((AD2290+(AD2290*'Portfolio Stats_RMS'!$C$7))/($AB2290*(1-'Portfolio Stats_RMS'!$C$6))),0)</f>
        <v>0</v>
      </c>
      <c r="AM2290" s="69">
        <f ca="1">IFERROR(((AF2290+(AF2290*'Portfolio Stats_RMS'!$C$7))/($AB2290*(1-'Portfolio Stats_RMS'!$C$6))),0)</f>
        <v>0</v>
      </c>
      <c r="AN2290" s="69">
        <f ca="1">IFERROR(((AH2290+(AH2290*'Portfolio Stats_RMS'!$C$7))/($AB2290*(1-'Portfolio Stats_RMS'!$C$6))),0)</f>
        <v>0</v>
      </c>
      <c r="AO2290" s="69">
        <f>IFERROR(((AJ2290+(AJ2290*'Portfolio Stats_RMS'!$C$7))/(AB2290*(1-'Portfolio Stats_RMS'!$C$6))),0)</f>
        <v>0</v>
      </c>
      <c r="AP2290" s="152"/>
    </row>
    <row r="2291" spans="2:42" x14ac:dyDescent="0.25">
      <c r="B2291" s="29"/>
      <c r="C2291" s="87"/>
      <c r="D2291" s="29"/>
      <c r="E2291" s="29"/>
      <c r="F2291" s="29"/>
      <c r="G2291" s="25"/>
      <c r="H2291" s="25"/>
      <c r="I2291" s="25"/>
      <c r="J2291" s="100"/>
      <c r="K2291" s="100"/>
      <c r="L2291" s="149"/>
      <c r="M2291" s="29"/>
      <c r="N2291" s="29"/>
      <c r="O2291" s="29"/>
      <c r="P2291" s="149"/>
      <c r="Q2291" s="150"/>
      <c r="R2291" s="152"/>
      <c r="S2291" s="153"/>
      <c r="T2291" s="153"/>
      <c r="U2291" s="154"/>
      <c r="V2291" s="99"/>
      <c r="W2291" s="99"/>
      <c r="X2291" s="25"/>
      <c r="Y2291" s="25"/>
      <c r="Z2291" s="99"/>
      <c r="AA2291" s="25"/>
      <c r="AB2291" s="25"/>
      <c r="AC2291" s="99"/>
      <c r="AD2291" s="116">
        <f ca="1">SUMIF(AAL!$A$3:$A$65061,'Risk Lv. Inforce'!$B$7:$B$12091,AAL!$B$3:$B$65007)</f>
        <v>0</v>
      </c>
      <c r="AE2291" s="116">
        <f ca="1">SUMIF(AAL!$C$3:$C$65061,'Risk Lv. Inforce'!$B$7:$B$10291,AAL!$D$3:$D$65007)</f>
        <v>0</v>
      </c>
      <c r="AF2291" s="116">
        <f ca="1">SUMIF(AAL!$E$3:$E$65061,'Risk Lv. Inforce'!$B$7:$B$1291,AAL!$F$3:$F$65007)</f>
        <v>0</v>
      </c>
      <c r="AG2291" s="116">
        <f ca="1">SUMIF(AAL!$G$3:$G$65061,'Risk Lv. Inforce'!$B$7:$B$1291,AAL!$H$3:$H$65007)</f>
        <v>0</v>
      </c>
      <c r="AH2291" s="116">
        <f ca="1">SUMIF(AAL!$I$3:$I$65061,'Risk Lv. Inforce'!$B$7:$B$1291,AAL!$J$3:$J$65007)</f>
        <v>0</v>
      </c>
      <c r="AI2291" s="116">
        <f ca="1">SUMIF(AAL!$K$3:$K$65061,'Risk Lv. Inforce'!$B$7:$B$1291,AAL!$L$3:$L$65007)</f>
        <v>0</v>
      </c>
      <c r="AJ2291" s="116">
        <f>VLOOKUP(B2291,AAL!$Q$4:$S$1048576,3,0)</f>
        <v>0</v>
      </c>
      <c r="AK2291" s="116">
        <f>VLOOKUP(B2291,AAL!$U$4:$W$1048576,3,0)</f>
        <v>0</v>
      </c>
      <c r="AL2291" s="69">
        <f ca="1">IFERROR(((AD2291+(AD2291*'Portfolio Stats_RMS'!$C$7))/($AB2291*(1-'Portfolio Stats_RMS'!$C$6))),0)</f>
        <v>0</v>
      </c>
      <c r="AM2291" s="69">
        <f ca="1">IFERROR(((AF2291+(AF2291*'Portfolio Stats_RMS'!$C$7))/($AB2291*(1-'Portfolio Stats_RMS'!$C$6))),0)</f>
        <v>0</v>
      </c>
      <c r="AN2291" s="69">
        <f ca="1">IFERROR(((AH2291+(AH2291*'Portfolio Stats_RMS'!$C$7))/($AB2291*(1-'Portfolio Stats_RMS'!$C$6))),0)</f>
        <v>0</v>
      </c>
      <c r="AO2291" s="69">
        <f>IFERROR(((AJ2291+(AJ2291*'Portfolio Stats_RMS'!$C$7))/(AB2291*(1-'Portfolio Stats_RMS'!$C$6))),0)</f>
        <v>0</v>
      </c>
      <c r="AP2291" s="152"/>
    </row>
    <row r="2292" spans="2:42" x14ac:dyDescent="0.25">
      <c r="B2292" s="29"/>
      <c r="C2292" s="87"/>
      <c r="D2292" s="29"/>
      <c r="E2292" s="29"/>
      <c r="F2292" s="29"/>
      <c r="G2292" s="25"/>
      <c r="H2292" s="25"/>
      <c r="I2292" s="25"/>
      <c r="J2292" s="100"/>
      <c r="K2292" s="100"/>
      <c r="L2292" s="149"/>
      <c r="M2292" s="29"/>
      <c r="N2292" s="29"/>
      <c r="O2292" s="29"/>
      <c r="P2292" s="149"/>
      <c r="Q2292" s="150"/>
      <c r="R2292" s="152"/>
      <c r="S2292" s="153"/>
      <c r="T2292" s="153"/>
      <c r="U2292" s="154"/>
      <c r="V2292" s="99"/>
      <c r="W2292" s="99"/>
      <c r="X2292" s="25"/>
      <c r="Y2292" s="25"/>
      <c r="Z2292" s="99"/>
      <c r="AA2292" s="25"/>
      <c r="AB2292" s="25"/>
      <c r="AC2292" s="99"/>
      <c r="AD2292" s="116">
        <f ca="1">SUMIF(AAL!$A$3:$A$65061,'Risk Lv. Inforce'!$B$7:$B$12091,AAL!$B$3:$B$65007)</f>
        <v>0</v>
      </c>
      <c r="AE2292" s="116">
        <f ca="1">SUMIF(AAL!$C$3:$C$65061,'Risk Lv. Inforce'!$B$7:$B$10291,AAL!$D$3:$D$65007)</f>
        <v>0</v>
      </c>
      <c r="AF2292" s="116">
        <f ca="1">SUMIF(AAL!$E$3:$E$65061,'Risk Lv. Inforce'!$B$7:$B$1291,AAL!$F$3:$F$65007)</f>
        <v>0</v>
      </c>
      <c r="AG2292" s="116">
        <f ca="1">SUMIF(AAL!$G$3:$G$65061,'Risk Lv. Inforce'!$B$7:$B$1291,AAL!$H$3:$H$65007)</f>
        <v>0</v>
      </c>
      <c r="AH2292" s="116">
        <f ca="1">SUMIF(AAL!$I$3:$I$65061,'Risk Lv. Inforce'!$B$7:$B$1291,AAL!$J$3:$J$65007)</f>
        <v>0</v>
      </c>
      <c r="AI2292" s="116">
        <f ca="1">SUMIF(AAL!$K$3:$K$65061,'Risk Lv. Inforce'!$B$7:$B$1291,AAL!$L$3:$L$65007)</f>
        <v>0</v>
      </c>
      <c r="AJ2292" s="116">
        <f>VLOOKUP(B2292,AAL!$Q$4:$S$1048576,3,0)</f>
        <v>0</v>
      </c>
      <c r="AK2292" s="116">
        <f>VLOOKUP(B2292,AAL!$U$4:$W$1048576,3,0)</f>
        <v>0</v>
      </c>
      <c r="AL2292" s="69">
        <f ca="1">IFERROR(((AD2292+(AD2292*'Portfolio Stats_RMS'!$C$7))/($AB2292*(1-'Portfolio Stats_RMS'!$C$6))),0)</f>
        <v>0</v>
      </c>
      <c r="AM2292" s="69">
        <f ca="1">IFERROR(((AF2292+(AF2292*'Portfolio Stats_RMS'!$C$7))/($AB2292*(1-'Portfolio Stats_RMS'!$C$6))),0)</f>
        <v>0</v>
      </c>
      <c r="AN2292" s="69">
        <f ca="1">IFERROR(((AH2292+(AH2292*'Portfolio Stats_RMS'!$C$7))/($AB2292*(1-'Portfolio Stats_RMS'!$C$6))),0)</f>
        <v>0</v>
      </c>
      <c r="AO2292" s="69">
        <f>IFERROR(((AJ2292+(AJ2292*'Portfolio Stats_RMS'!$C$7))/(AB2292*(1-'Portfolio Stats_RMS'!$C$6))),0)</f>
        <v>0</v>
      </c>
      <c r="AP2292" s="152"/>
    </row>
    <row r="2293" spans="2:42" x14ac:dyDescent="0.25">
      <c r="B2293" s="29"/>
      <c r="C2293" s="87"/>
      <c r="D2293" s="29"/>
      <c r="E2293" s="29"/>
      <c r="F2293" s="29"/>
      <c r="G2293" s="25"/>
      <c r="H2293" s="25"/>
      <c r="I2293" s="25"/>
      <c r="J2293" s="100"/>
      <c r="K2293" s="100"/>
      <c r="L2293" s="149"/>
      <c r="M2293" s="29"/>
      <c r="N2293" s="29"/>
      <c r="O2293" s="29"/>
      <c r="P2293" s="149"/>
      <c r="Q2293" s="150"/>
      <c r="R2293" s="152"/>
      <c r="S2293" s="153"/>
      <c r="T2293" s="153"/>
      <c r="U2293" s="154"/>
      <c r="V2293" s="99"/>
      <c r="W2293" s="99"/>
      <c r="X2293" s="25"/>
      <c r="Y2293" s="25"/>
      <c r="Z2293" s="99"/>
      <c r="AA2293" s="25"/>
      <c r="AB2293" s="25"/>
      <c r="AC2293" s="99"/>
      <c r="AD2293" s="116">
        <f ca="1">SUMIF(AAL!$A$3:$A$65061,'Risk Lv. Inforce'!$B$7:$B$12091,AAL!$B$3:$B$65007)</f>
        <v>0</v>
      </c>
      <c r="AE2293" s="116">
        <f ca="1">SUMIF(AAL!$C$3:$C$65061,'Risk Lv. Inforce'!$B$7:$B$10291,AAL!$D$3:$D$65007)</f>
        <v>0</v>
      </c>
      <c r="AF2293" s="116">
        <f ca="1">SUMIF(AAL!$E$3:$E$65061,'Risk Lv. Inforce'!$B$7:$B$1291,AAL!$F$3:$F$65007)</f>
        <v>0</v>
      </c>
      <c r="AG2293" s="116">
        <f ca="1">SUMIF(AAL!$G$3:$G$65061,'Risk Lv. Inforce'!$B$7:$B$1291,AAL!$H$3:$H$65007)</f>
        <v>0</v>
      </c>
      <c r="AH2293" s="116">
        <f ca="1">SUMIF(AAL!$I$3:$I$65061,'Risk Lv. Inforce'!$B$7:$B$1291,AAL!$J$3:$J$65007)</f>
        <v>0</v>
      </c>
      <c r="AI2293" s="116">
        <f ca="1">SUMIF(AAL!$K$3:$K$65061,'Risk Lv. Inforce'!$B$7:$B$1291,AAL!$L$3:$L$65007)</f>
        <v>0</v>
      </c>
      <c r="AJ2293" s="116">
        <f>VLOOKUP(B2293,AAL!$Q$4:$S$1048576,3,0)</f>
        <v>0</v>
      </c>
      <c r="AK2293" s="116">
        <f>VLOOKUP(B2293,AAL!$U$4:$W$1048576,3,0)</f>
        <v>0</v>
      </c>
      <c r="AL2293" s="69">
        <f ca="1">IFERROR(((AD2293+(AD2293*'Portfolio Stats_RMS'!$C$7))/($AB2293*(1-'Portfolio Stats_RMS'!$C$6))),0)</f>
        <v>0</v>
      </c>
      <c r="AM2293" s="69">
        <f ca="1">IFERROR(((AF2293+(AF2293*'Portfolio Stats_RMS'!$C$7))/($AB2293*(1-'Portfolio Stats_RMS'!$C$6))),0)</f>
        <v>0</v>
      </c>
      <c r="AN2293" s="69">
        <f ca="1">IFERROR(((AH2293+(AH2293*'Portfolio Stats_RMS'!$C$7))/($AB2293*(1-'Portfolio Stats_RMS'!$C$6))),0)</f>
        <v>0</v>
      </c>
      <c r="AO2293" s="69">
        <f>IFERROR(((AJ2293+(AJ2293*'Portfolio Stats_RMS'!$C$7))/(AB2293*(1-'Portfolio Stats_RMS'!$C$6))),0)</f>
        <v>0</v>
      </c>
      <c r="AP2293" s="152"/>
    </row>
    <row r="2294" spans="2:42" x14ac:dyDescent="0.25">
      <c r="B2294" s="29"/>
      <c r="C2294" s="87"/>
      <c r="D2294" s="29"/>
      <c r="E2294" s="29"/>
      <c r="F2294" s="29"/>
      <c r="G2294" s="25"/>
      <c r="H2294" s="25"/>
      <c r="I2294" s="25"/>
      <c r="J2294" s="100"/>
      <c r="K2294" s="100"/>
      <c r="L2294" s="149"/>
      <c r="M2294" s="29"/>
      <c r="N2294" s="29"/>
      <c r="O2294" s="29"/>
      <c r="P2294" s="149"/>
      <c r="Q2294" s="150"/>
      <c r="R2294" s="152"/>
      <c r="S2294" s="153"/>
      <c r="T2294" s="153"/>
      <c r="U2294" s="154"/>
      <c r="V2294" s="99"/>
      <c r="W2294" s="99"/>
      <c r="X2294" s="25"/>
      <c r="Y2294" s="25"/>
      <c r="Z2294" s="99"/>
      <c r="AA2294" s="25"/>
      <c r="AB2294" s="25"/>
      <c r="AC2294" s="99"/>
      <c r="AD2294" s="116">
        <f ca="1">SUMIF(AAL!$A$3:$A$65061,'Risk Lv. Inforce'!$B$7:$B$12091,AAL!$B$3:$B$65007)</f>
        <v>0</v>
      </c>
      <c r="AE2294" s="116">
        <f ca="1">SUMIF(AAL!$C$3:$C$65061,'Risk Lv. Inforce'!$B$7:$B$10291,AAL!$D$3:$D$65007)</f>
        <v>0</v>
      </c>
      <c r="AF2294" s="116">
        <f ca="1">SUMIF(AAL!$E$3:$E$65061,'Risk Lv. Inforce'!$B$7:$B$1291,AAL!$F$3:$F$65007)</f>
        <v>0</v>
      </c>
      <c r="AG2294" s="116">
        <f ca="1">SUMIF(AAL!$G$3:$G$65061,'Risk Lv. Inforce'!$B$7:$B$1291,AAL!$H$3:$H$65007)</f>
        <v>0</v>
      </c>
      <c r="AH2294" s="116">
        <f ca="1">SUMIF(AAL!$I$3:$I$65061,'Risk Lv. Inforce'!$B$7:$B$1291,AAL!$J$3:$J$65007)</f>
        <v>0</v>
      </c>
      <c r="AI2294" s="116">
        <f ca="1">SUMIF(AAL!$K$3:$K$65061,'Risk Lv. Inforce'!$B$7:$B$1291,AAL!$L$3:$L$65007)</f>
        <v>0</v>
      </c>
      <c r="AJ2294" s="116">
        <f>VLOOKUP(B2294,AAL!$Q$4:$S$1048576,3,0)</f>
        <v>0</v>
      </c>
      <c r="AK2294" s="116">
        <f>VLOOKUP(B2294,AAL!$U$4:$W$1048576,3,0)</f>
        <v>0</v>
      </c>
      <c r="AL2294" s="69">
        <f ca="1">IFERROR(((AD2294+(AD2294*'Portfolio Stats_RMS'!$C$7))/($AB2294*(1-'Portfolio Stats_RMS'!$C$6))),0)</f>
        <v>0</v>
      </c>
      <c r="AM2294" s="69">
        <f ca="1">IFERROR(((AF2294+(AF2294*'Portfolio Stats_RMS'!$C$7))/($AB2294*(1-'Portfolio Stats_RMS'!$C$6))),0)</f>
        <v>0</v>
      </c>
      <c r="AN2294" s="69">
        <f ca="1">IFERROR(((AH2294+(AH2294*'Portfolio Stats_RMS'!$C$7))/($AB2294*(1-'Portfolio Stats_RMS'!$C$6))),0)</f>
        <v>0</v>
      </c>
      <c r="AO2294" s="69">
        <f>IFERROR(((AJ2294+(AJ2294*'Portfolio Stats_RMS'!$C$7))/(AB2294*(1-'Portfolio Stats_RMS'!$C$6))),0)</f>
        <v>0</v>
      </c>
      <c r="AP2294" s="152"/>
    </row>
    <row r="2295" spans="2:42" x14ac:dyDescent="0.25">
      <c r="B2295" s="29"/>
      <c r="C2295" s="87"/>
      <c r="D2295" s="29"/>
      <c r="E2295" s="29"/>
      <c r="F2295" s="29"/>
      <c r="G2295" s="25"/>
      <c r="H2295" s="25"/>
      <c r="I2295" s="25"/>
      <c r="J2295" s="100"/>
      <c r="K2295" s="100"/>
      <c r="L2295" s="149"/>
      <c r="M2295" s="29"/>
      <c r="N2295" s="29"/>
      <c r="O2295" s="29"/>
      <c r="P2295" s="149"/>
      <c r="Q2295" s="150"/>
      <c r="R2295" s="152"/>
      <c r="S2295" s="153"/>
      <c r="T2295" s="153"/>
      <c r="U2295" s="154"/>
      <c r="V2295" s="99"/>
      <c r="W2295" s="99"/>
      <c r="X2295" s="25"/>
      <c r="Y2295" s="25"/>
      <c r="Z2295" s="99"/>
      <c r="AA2295" s="25"/>
      <c r="AB2295" s="25"/>
      <c r="AC2295" s="99"/>
      <c r="AD2295" s="116">
        <f ca="1">SUMIF(AAL!$A$3:$A$65061,'Risk Lv. Inforce'!$B$7:$B$12091,AAL!$B$3:$B$65007)</f>
        <v>0</v>
      </c>
      <c r="AE2295" s="116">
        <f ca="1">SUMIF(AAL!$C$3:$C$65061,'Risk Lv. Inforce'!$B$7:$B$10291,AAL!$D$3:$D$65007)</f>
        <v>0</v>
      </c>
      <c r="AF2295" s="116">
        <f ca="1">SUMIF(AAL!$E$3:$E$65061,'Risk Lv. Inforce'!$B$7:$B$1291,AAL!$F$3:$F$65007)</f>
        <v>0</v>
      </c>
      <c r="AG2295" s="116">
        <f ca="1">SUMIF(AAL!$G$3:$G$65061,'Risk Lv. Inforce'!$B$7:$B$1291,AAL!$H$3:$H$65007)</f>
        <v>0</v>
      </c>
      <c r="AH2295" s="116">
        <f ca="1">SUMIF(AAL!$I$3:$I$65061,'Risk Lv. Inforce'!$B$7:$B$1291,AAL!$J$3:$J$65007)</f>
        <v>0</v>
      </c>
      <c r="AI2295" s="116">
        <f ca="1">SUMIF(AAL!$K$3:$K$65061,'Risk Lv. Inforce'!$B$7:$B$1291,AAL!$L$3:$L$65007)</f>
        <v>0</v>
      </c>
      <c r="AJ2295" s="116">
        <f>VLOOKUP(B2295,AAL!$Q$4:$S$1048576,3,0)</f>
        <v>0</v>
      </c>
      <c r="AK2295" s="116">
        <f>VLOOKUP(B2295,AAL!$U$4:$W$1048576,3,0)</f>
        <v>0</v>
      </c>
      <c r="AL2295" s="69">
        <f ca="1">IFERROR(((AD2295+(AD2295*'Portfolio Stats_RMS'!$C$7))/($AB2295*(1-'Portfolio Stats_RMS'!$C$6))),0)</f>
        <v>0</v>
      </c>
      <c r="AM2295" s="69">
        <f ca="1">IFERROR(((AF2295+(AF2295*'Portfolio Stats_RMS'!$C$7))/($AB2295*(1-'Portfolio Stats_RMS'!$C$6))),0)</f>
        <v>0</v>
      </c>
      <c r="AN2295" s="69">
        <f ca="1">IFERROR(((AH2295+(AH2295*'Portfolio Stats_RMS'!$C$7))/($AB2295*(1-'Portfolio Stats_RMS'!$C$6))),0)</f>
        <v>0</v>
      </c>
      <c r="AO2295" s="69">
        <f>IFERROR(((AJ2295+(AJ2295*'Portfolio Stats_RMS'!$C$7))/(AB2295*(1-'Portfolio Stats_RMS'!$C$6))),0)</f>
        <v>0</v>
      </c>
      <c r="AP2295" s="152"/>
    </row>
    <row r="2296" spans="2:42" x14ac:dyDescent="0.25">
      <c r="B2296" s="29"/>
      <c r="C2296" s="87"/>
      <c r="D2296" s="29"/>
      <c r="E2296" s="29"/>
      <c r="F2296" s="29"/>
      <c r="G2296" s="25"/>
      <c r="H2296" s="25"/>
      <c r="I2296" s="25"/>
      <c r="J2296" s="100"/>
      <c r="K2296" s="100"/>
      <c r="L2296" s="149"/>
      <c r="M2296" s="29"/>
      <c r="N2296" s="29"/>
      <c r="O2296" s="29"/>
      <c r="P2296" s="149"/>
      <c r="Q2296" s="150"/>
      <c r="R2296" s="152"/>
      <c r="S2296" s="153"/>
      <c r="T2296" s="153"/>
      <c r="U2296" s="154"/>
      <c r="V2296" s="99"/>
      <c r="W2296" s="99"/>
      <c r="X2296" s="25"/>
      <c r="Y2296" s="25"/>
      <c r="Z2296" s="99"/>
      <c r="AA2296" s="25"/>
      <c r="AB2296" s="25"/>
      <c r="AC2296" s="99"/>
      <c r="AD2296" s="116">
        <f ca="1">SUMIF(AAL!$A$3:$A$65061,'Risk Lv. Inforce'!$B$7:$B$12091,AAL!$B$3:$B$65007)</f>
        <v>0</v>
      </c>
      <c r="AE2296" s="116">
        <f ca="1">SUMIF(AAL!$C$3:$C$65061,'Risk Lv. Inforce'!$B$7:$B$10291,AAL!$D$3:$D$65007)</f>
        <v>0</v>
      </c>
      <c r="AF2296" s="116">
        <f ca="1">SUMIF(AAL!$E$3:$E$65061,'Risk Lv. Inforce'!$B$7:$B$1291,AAL!$F$3:$F$65007)</f>
        <v>0</v>
      </c>
      <c r="AG2296" s="116">
        <f ca="1">SUMIF(AAL!$G$3:$G$65061,'Risk Lv. Inforce'!$B$7:$B$1291,AAL!$H$3:$H$65007)</f>
        <v>0</v>
      </c>
      <c r="AH2296" s="116">
        <f ca="1">SUMIF(AAL!$I$3:$I$65061,'Risk Lv. Inforce'!$B$7:$B$1291,AAL!$J$3:$J$65007)</f>
        <v>0</v>
      </c>
      <c r="AI2296" s="116">
        <f ca="1">SUMIF(AAL!$K$3:$K$65061,'Risk Lv. Inforce'!$B$7:$B$1291,AAL!$L$3:$L$65007)</f>
        <v>0</v>
      </c>
      <c r="AJ2296" s="116">
        <f>VLOOKUP(B2296,AAL!$Q$4:$S$1048576,3,0)</f>
        <v>0</v>
      </c>
      <c r="AK2296" s="116">
        <f>VLOOKUP(B2296,AAL!$U$4:$W$1048576,3,0)</f>
        <v>0</v>
      </c>
      <c r="AL2296" s="69">
        <f ca="1">IFERROR(((AD2296+(AD2296*'Portfolio Stats_RMS'!$C$7))/($AB2296*(1-'Portfolio Stats_RMS'!$C$6))),0)</f>
        <v>0</v>
      </c>
      <c r="AM2296" s="69">
        <f ca="1">IFERROR(((AF2296+(AF2296*'Portfolio Stats_RMS'!$C$7))/($AB2296*(1-'Portfolio Stats_RMS'!$C$6))),0)</f>
        <v>0</v>
      </c>
      <c r="AN2296" s="69">
        <f ca="1">IFERROR(((AH2296+(AH2296*'Portfolio Stats_RMS'!$C$7))/($AB2296*(1-'Portfolio Stats_RMS'!$C$6))),0)</f>
        <v>0</v>
      </c>
      <c r="AO2296" s="69">
        <f>IFERROR(((AJ2296+(AJ2296*'Portfolio Stats_RMS'!$C$7))/(AB2296*(1-'Portfolio Stats_RMS'!$C$6))),0)</f>
        <v>0</v>
      </c>
      <c r="AP2296" s="152"/>
    </row>
    <row r="2297" spans="2:42" x14ac:dyDescent="0.25">
      <c r="B2297" s="29"/>
      <c r="C2297" s="87"/>
      <c r="D2297" s="29"/>
      <c r="E2297" s="29"/>
      <c r="F2297" s="29"/>
      <c r="G2297" s="25"/>
      <c r="H2297" s="25"/>
      <c r="I2297" s="25"/>
      <c r="J2297" s="100"/>
      <c r="K2297" s="100"/>
      <c r="L2297" s="149"/>
      <c r="M2297" s="29"/>
      <c r="N2297" s="29"/>
      <c r="O2297" s="29"/>
      <c r="P2297" s="149"/>
      <c r="Q2297" s="150"/>
      <c r="R2297" s="152"/>
      <c r="S2297" s="153"/>
      <c r="T2297" s="153"/>
      <c r="U2297" s="154"/>
      <c r="V2297" s="99"/>
      <c r="W2297" s="99"/>
      <c r="X2297" s="25"/>
      <c r="Y2297" s="25"/>
      <c r="Z2297" s="99"/>
      <c r="AA2297" s="25"/>
      <c r="AB2297" s="25"/>
      <c r="AC2297" s="99"/>
      <c r="AD2297" s="116">
        <f ca="1">SUMIF(AAL!$A$3:$A$65061,'Risk Lv. Inforce'!$B$7:$B$12091,AAL!$B$3:$B$65007)</f>
        <v>0</v>
      </c>
      <c r="AE2297" s="116">
        <f ca="1">SUMIF(AAL!$C$3:$C$65061,'Risk Lv. Inforce'!$B$7:$B$10291,AAL!$D$3:$D$65007)</f>
        <v>0</v>
      </c>
      <c r="AF2297" s="116">
        <f ca="1">SUMIF(AAL!$E$3:$E$65061,'Risk Lv. Inforce'!$B$7:$B$1291,AAL!$F$3:$F$65007)</f>
        <v>0</v>
      </c>
      <c r="AG2297" s="116">
        <f ca="1">SUMIF(AAL!$G$3:$G$65061,'Risk Lv. Inforce'!$B$7:$B$1291,AAL!$H$3:$H$65007)</f>
        <v>0</v>
      </c>
      <c r="AH2297" s="116">
        <f ca="1">SUMIF(AAL!$I$3:$I$65061,'Risk Lv. Inforce'!$B$7:$B$1291,AAL!$J$3:$J$65007)</f>
        <v>0</v>
      </c>
      <c r="AI2297" s="116">
        <f ca="1">SUMIF(AAL!$K$3:$K$65061,'Risk Lv. Inforce'!$B$7:$B$1291,AAL!$L$3:$L$65007)</f>
        <v>0</v>
      </c>
      <c r="AJ2297" s="116">
        <f>VLOOKUP(B2297,AAL!$Q$4:$S$1048576,3,0)</f>
        <v>0</v>
      </c>
      <c r="AK2297" s="116">
        <f>VLOOKUP(B2297,AAL!$U$4:$W$1048576,3,0)</f>
        <v>0</v>
      </c>
      <c r="AL2297" s="69">
        <f ca="1">IFERROR(((AD2297+(AD2297*'Portfolio Stats_RMS'!$C$7))/($AB2297*(1-'Portfolio Stats_RMS'!$C$6))),0)</f>
        <v>0</v>
      </c>
      <c r="AM2297" s="69">
        <f ca="1">IFERROR(((AF2297+(AF2297*'Portfolio Stats_RMS'!$C$7))/($AB2297*(1-'Portfolio Stats_RMS'!$C$6))),0)</f>
        <v>0</v>
      </c>
      <c r="AN2297" s="69">
        <f ca="1">IFERROR(((AH2297+(AH2297*'Portfolio Stats_RMS'!$C$7))/($AB2297*(1-'Portfolio Stats_RMS'!$C$6))),0)</f>
        <v>0</v>
      </c>
      <c r="AO2297" s="69">
        <f>IFERROR(((AJ2297+(AJ2297*'Portfolio Stats_RMS'!$C$7))/(AB2297*(1-'Portfolio Stats_RMS'!$C$6))),0)</f>
        <v>0</v>
      </c>
      <c r="AP2297" s="152"/>
    </row>
    <row r="2298" spans="2:42" x14ac:dyDescent="0.25">
      <c r="B2298" s="29"/>
      <c r="C2298" s="87"/>
      <c r="D2298" s="29"/>
      <c r="E2298" s="29"/>
      <c r="F2298" s="29"/>
      <c r="G2298" s="25"/>
      <c r="H2298" s="25"/>
      <c r="I2298" s="25"/>
      <c r="J2298" s="100"/>
      <c r="K2298" s="100"/>
      <c r="L2298" s="149"/>
      <c r="M2298" s="29"/>
      <c r="N2298" s="29"/>
      <c r="O2298" s="29"/>
      <c r="P2298" s="149"/>
      <c r="Q2298" s="150"/>
      <c r="R2298" s="152"/>
      <c r="S2298" s="153"/>
      <c r="T2298" s="153"/>
      <c r="U2298" s="154"/>
      <c r="V2298" s="99"/>
      <c r="W2298" s="99"/>
      <c r="X2298" s="25"/>
      <c r="Y2298" s="25"/>
      <c r="Z2298" s="99"/>
      <c r="AA2298" s="25"/>
      <c r="AB2298" s="25"/>
      <c r="AC2298" s="99"/>
      <c r="AD2298" s="116">
        <f ca="1">SUMIF(AAL!$A$3:$A$65061,'Risk Lv. Inforce'!$B$7:$B$12091,AAL!$B$3:$B$65007)</f>
        <v>0</v>
      </c>
      <c r="AE2298" s="116">
        <f ca="1">SUMIF(AAL!$C$3:$C$65061,'Risk Lv. Inforce'!$B$7:$B$10291,AAL!$D$3:$D$65007)</f>
        <v>0</v>
      </c>
      <c r="AF2298" s="116">
        <f ca="1">SUMIF(AAL!$E$3:$E$65061,'Risk Lv. Inforce'!$B$7:$B$1291,AAL!$F$3:$F$65007)</f>
        <v>0</v>
      </c>
      <c r="AG2298" s="116">
        <f ca="1">SUMIF(AAL!$G$3:$G$65061,'Risk Lv. Inforce'!$B$7:$B$1291,AAL!$H$3:$H$65007)</f>
        <v>0</v>
      </c>
      <c r="AH2298" s="116">
        <f ca="1">SUMIF(AAL!$I$3:$I$65061,'Risk Lv. Inforce'!$B$7:$B$1291,AAL!$J$3:$J$65007)</f>
        <v>0</v>
      </c>
      <c r="AI2298" s="116">
        <f ca="1">SUMIF(AAL!$K$3:$K$65061,'Risk Lv. Inforce'!$B$7:$B$1291,AAL!$L$3:$L$65007)</f>
        <v>0</v>
      </c>
      <c r="AJ2298" s="116">
        <f>VLOOKUP(B2298,AAL!$Q$4:$S$1048576,3,0)</f>
        <v>0</v>
      </c>
      <c r="AK2298" s="116">
        <f>VLOOKUP(B2298,AAL!$U$4:$W$1048576,3,0)</f>
        <v>0</v>
      </c>
      <c r="AL2298" s="69">
        <f ca="1">IFERROR(((AD2298+(AD2298*'Portfolio Stats_RMS'!$C$7))/($AB2298*(1-'Portfolio Stats_RMS'!$C$6))),0)</f>
        <v>0</v>
      </c>
      <c r="AM2298" s="69">
        <f ca="1">IFERROR(((AF2298+(AF2298*'Portfolio Stats_RMS'!$C$7))/($AB2298*(1-'Portfolio Stats_RMS'!$C$6))),0)</f>
        <v>0</v>
      </c>
      <c r="AN2298" s="69">
        <f ca="1">IFERROR(((AH2298+(AH2298*'Portfolio Stats_RMS'!$C$7))/($AB2298*(1-'Portfolio Stats_RMS'!$C$6))),0)</f>
        <v>0</v>
      </c>
      <c r="AO2298" s="69">
        <f>IFERROR(((AJ2298+(AJ2298*'Portfolio Stats_RMS'!$C$7))/(AB2298*(1-'Portfolio Stats_RMS'!$C$6))),0)</f>
        <v>0</v>
      </c>
      <c r="AP2298" s="152"/>
    </row>
    <row r="2299" spans="2:42" x14ac:dyDescent="0.25">
      <c r="B2299" s="29"/>
      <c r="C2299" s="87"/>
      <c r="D2299" s="29"/>
      <c r="E2299" s="29"/>
      <c r="F2299" s="29"/>
      <c r="G2299" s="25"/>
      <c r="H2299" s="25"/>
      <c r="I2299" s="25"/>
      <c r="J2299" s="100"/>
      <c r="K2299" s="100"/>
      <c r="L2299" s="149"/>
      <c r="M2299" s="29"/>
      <c r="N2299" s="29"/>
      <c r="O2299" s="29"/>
      <c r="P2299" s="149"/>
      <c r="Q2299" s="150"/>
      <c r="R2299" s="152"/>
      <c r="S2299" s="153"/>
      <c r="T2299" s="153"/>
      <c r="U2299" s="154"/>
      <c r="V2299" s="99"/>
      <c r="W2299" s="99"/>
      <c r="X2299" s="25"/>
      <c r="Y2299" s="25"/>
      <c r="Z2299" s="99"/>
      <c r="AA2299" s="25"/>
      <c r="AB2299" s="25"/>
      <c r="AC2299" s="99"/>
      <c r="AD2299" s="116">
        <f ca="1">SUMIF(AAL!$A$3:$A$65061,'Risk Lv. Inforce'!$B$7:$B$12091,AAL!$B$3:$B$65007)</f>
        <v>0</v>
      </c>
      <c r="AE2299" s="116">
        <f ca="1">SUMIF(AAL!$C$3:$C$65061,'Risk Lv. Inforce'!$B$7:$B$10291,AAL!$D$3:$D$65007)</f>
        <v>0</v>
      </c>
      <c r="AF2299" s="116">
        <f ca="1">SUMIF(AAL!$E$3:$E$65061,'Risk Lv. Inforce'!$B$7:$B$1291,AAL!$F$3:$F$65007)</f>
        <v>0</v>
      </c>
      <c r="AG2299" s="116">
        <f ca="1">SUMIF(AAL!$G$3:$G$65061,'Risk Lv. Inforce'!$B$7:$B$1291,AAL!$H$3:$H$65007)</f>
        <v>0</v>
      </c>
      <c r="AH2299" s="116">
        <f ca="1">SUMIF(AAL!$I$3:$I$65061,'Risk Lv. Inforce'!$B$7:$B$1291,AAL!$J$3:$J$65007)</f>
        <v>0</v>
      </c>
      <c r="AI2299" s="116">
        <f ca="1">SUMIF(AAL!$K$3:$K$65061,'Risk Lv. Inforce'!$B$7:$B$1291,AAL!$L$3:$L$65007)</f>
        <v>0</v>
      </c>
      <c r="AJ2299" s="116">
        <f>VLOOKUP(B2299,AAL!$Q$4:$S$1048576,3,0)</f>
        <v>0</v>
      </c>
      <c r="AK2299" s="116">
        <f>VLOOKUP(B2299,AAL!$U$4:$W$1048576,3,0)</f>
        <v>0</v>
      </c>
      <c r="AL2299" s="69">
        <f ca="1">IFERROR(((AD2299+(AD2299*'Portfolio Stats_RMS'!$C$7))/($AB2299*(1-'Portfolio Stats_RMS'!$C$6))),0)</f>
        <v>0</v>
      </c>
      <c r="AM2299" s="69">
        <f ca="1">IFERROR(((AF2299+(AF2299*'Portfolio Stats_RMS'!$C$7))/($AB2299*(1-'Portfolio Stats_RMS'!$C$6))),0)</f>
        <v>0</v>
      </c>
      <c r="AN2299" s="69">
        <f ca="1">IFERROR(((AH2299+(AH2299*'Portfolio Stats_RMS'!$C$7))/($AB2299*(1-'Portfolio Stats_RMS'!$C$6))),0)</f>
        <v>0</v>
      </c>
      <c r="AO2299" s="69">
        <f>IFERROR(((AJ2299+(AJ2299*'Portfolio Stats_RMS'!$C$7))/(AB2299*(1-'Portfolio Stats_RMS'!$C$6))),0)</f>
        <v>0</v>
      </c>
      <c r="AP2299" s="152"/>
    </row>
    <row r="2300" spans="2:42" x14ac:dyDescent="0.25">
      <c r="B2300" s="29"/>
      <c r="C2300" s="87"/>
      <c r="D2300" s="29"/>
      <c r="E2300" s="29"/>
      <c r="F2300" s="29"/>
      <c r="G2300" s="25"/>
      <c r="H2300" s="25"/>
      <c r="I2300" s="25"/>
      <c r="J2300" s="100"/>
      <c r="K2300" s="100"/>
      <c r="L2300" s="149"/>
      <c r="M2300" s="29"/>
      <c r="N2300" s="29"/>
      <c r="O2300" s="29"/>
      <c r="P2300" s="149"/>
      <c r="Q2300" s="150"/>
      <c r="R2300" s="152"/>
      <c r="S2300" s="153"/>
      <c r="T2300" s="153"/>
      <c r="U2300" s="154"/>
      <c r="V2300" s="99"/>
      <c r="W2300" s="99"/>
      <c r="X2300" s="25"/>
      <c r="Y2300" s="25"/>
      <c r="Z2300" s="99"/>
      <c r="AA2300" s="25"/>
      <c r="AB2300" s="25"/>
      <c r="AC2300" s="99"/>
      <c r="AD2300" s="116">
        <f ca="1">SUMIF(AAL!$A$3:$A$65061,'Risk Lv. Inforce'!$B$7:$B$12091,AAL!$B$3:$B$65007)</f>
        <v>0</v>
      </c>
      <c r="AE2300" s="116">
        <f ca="1">SUMIF(AAL!$C$3:$C$65061,'Risk Lv. Inforce'!$B$7:$B$10291,AAL!$D$3:$D$65007)</f>
        <v>0</v>
      </c>
      <c r="AF2300" s="116">
        <f ca="1">SUMIF(AAL!$E$3:$E$65061,'Risk Lv. Inforce'!$B$7:$B$1291,AAL!$F$3:$F$65007)</f>
        <v>0</v>
      </c>
      <c r="AG2300" s="116">
        <f ca="1">SUMIF(AAL!$G$3:$G$65061,'Risk Lv. Inforce'!$B$7:$B$1291,AAL!$H$3:$H$65007)</f>
        <v>0</v>
      </c>
      <c r="AH2300" s="116">
        <f ca="1">SUMIF(AAL!$I$3:$I$65061,'Risk Lv. Inforce'!$B$7:$B$1291,AAL!$J$3:$J$65007)</f>
        <v>0</v>
      </c>
      <c r="AI2300" s="116">
        <f ca="1">SUMIF(AAL!$K$3:$K$65061,'Risk Lv. Inforce'!$B$7:$B$1291,AAL!$L$3:$L$65007)</f>
        <v>0</v>
      </c>
      <c r="AJ2300" s="116">
        <f>VLOOKUP(B2300,AAL!$Q$4:$S$1048576,3,0)</f>
        <v>0</v>
      </c>
      <c r="AK2300" s="116">
        <f>VLOOKUP(B2300,AAL!$U$4:$W$1048576,3,0)</f>
        <v>0</v>
      </c>
      <c r="AL2300" s="69">
        <f ca="1">IFERROR(((AD2300+(AD2300*'Portfolio Stats_RMS'!$C$7))/($AB2300*(1-'Portfolio Stats_RMS'!$C$6))),0)</f>
        <v>0</v>
      </c>
      <c r="AM2300" s="69">
        <f ca="1">IFERROR(((AF2300+(AF2300*'Portfolio Stats_RMS'!$C$7))/($AB2300*(1-'Portfolio Stats_RMS'!$C$6))),0)</f>
        <v>0</v>
      </c>
      <c r="AN2300" s="69">
        <f ca="1">IFERROR(((AH2300+(AH2300*'Portfolio Stats_RMS'!$C$7))/($AB2300*(1-'Portfolio Stats_RMS'!$C$6))),0)</f>
        <v>0</v>
      </c>
      <c r="AO2300" s="69">
        <f>IFERROR(((AJ2300+(AJ2300*'Portfolio Stats_RMS'!$C$7))/(AB2300*(1-'Portfolio Stats_RMS'!$C$6))),0)</f>
        <v>0</v>
      </c>
      <c r="AP2300" s="152"/>
    </row>
    <row r="2301" spans="2:42" x14ac:dyDescent="0.25">
      <c r="B2301" s="29"/>
      <c r="C2301" s="87"/>
      <c r="D2301" s="29"/>
      <c r="E2301" s="29"/>
      <c r="F2301" s="29"/>
      <c r="G2301" s="25"/>
      <c r="H2301" s="25"/>
      <c r="I2301" s="25"/>
      <c r="J2301" s="100"/>
      <c r="K2301" s="100"/>
      <c r="L2301" s="149"/>
      <c r="M2301" s="29"/>
      <c r="N2301" s="29"/>
      <c r="O2301" s="29"/>
      <c r="P2301" s="149"/>
      <c r="Q2301" s="150"/>
      <c r="R2301" s="152"/>
      <c r="S2301" s="153"/>
      <c r="T2301" s="153"/>
      <c r="U2301" s="154"/>
      <c r="V2301" s="99"/>
      <c r="W2301" s="99"/>
      <c r="X2301" s="25"/>
      <c r="Y2301" s="25"/>
      <c r="Z2301" s="99"/>
      <c r="AA2301" s="25"/>
      <c r="AB2301" s="25"/>
      <c r="AC2301" s="99"/>
      <c r="AD2301" s="116">
        <f ca="1">SUMIF(AAL!$A$3:$A$65061,'Risk Lv. Inforce'!$B$7:$B$12091,AAL!$B$3:$B$65007)</f>
        <v>0</v>
      </c>
      <c r="AE2301" s="116">
        <f ca="1">SUMIF(AAL!$C$3:$C$65061,'Risk Lv. Inforce'!$B$7:$B$10291,AAL!$D$3:$D$65007)</f>
        <v>0</v>
      </c>
      <c r="AF2301" s="116">
        <f ca="1">SUMIF(AAL!$E$3:$E$65061,'Risk Lv. Inforce'!$B$7:$B$1291,AAL!$F$3:$F$65007)</f>
        <v>0</v>
      </c>
      <c r="AG2301" s="116">
        <f ca="1">SUMIF(AAL!$G$3:$G$65061,'Risk Lv. Inforce'!$B$7:$B$1291,AAL!$H$3:$H$65007)</f>
        <v>0</v>
      </c>
      <c r="AH2301" s="116">
        <f ca="1">SUMIF(AAL!$I$3:$I$65061,'Risk Lv. Inforce'!$B$7:$B$1291,AAL!$J$3:$J$65007)</f>
        <v>0</v>
      </c>
      <c r="AI2301" s="116">
        <f ca="1">SUMIF(AAL!$K$3:$K$65061,'Risk Lv. Inforce'!$B$7:$B$1291,AAL!$L$3:$L$65007)</f>
        <v>0</v>
      </c>
      <c r="AJ2301" s="116">
        <f>VLOOKUP(B2301,AAL!$Q$4:$S$1048576,3,0)</f>
        <v>0</v>
      </c>
      <c r="AK2301" s="116">
        <f>VLOOKUP(B2301,AAL!$U$4:$W$1048576,3,0)</f>
        <v>0</v>
      </c>
      <c r="AL2301" s="69">
        <f ca="1">IFERROR(((AD2301+(AD2301*'Portfolio Stats_RMS'!$C$7))/($AB2301*(1-'Portfolio Stats_RMS'!$C$6))),0)</f>
        <v>0</v>
      </c>
      <c r="AM2301" s="69">
        <f ca="1">IFERROR(((AF2301+(AF2301*'Portfolio Stats_RMS'!$C$7))/($AB2301*(1-'Portfolio Stats_RMS'!$C$6))),0)</f>
        <v>0</v>
      </c>
      <c r="AN2301" s="69">
        <f ca="1">IFERROR(((AH2301+(AH2301*'Portfolio Stats_RMS'!$C$7))/($AB2301*(1-'Portfolio Stats_RMS'!$C$6))),0)</f>
        <v>0</v>
      </c>
      <c r="AO2301" s="69">
        <f>IFERROR(((AJ2301+(AJ2301*'Portfolio Stats_RMS'!$C$7))/(AB2301*(1-'Portfolio Stats_RMS'!$C$6))),0)</f>
        <v>0</v>
      </c>
      <c r="AP2301" s="152"/>
    </row>
    <row r="2302" spans="2:42" x14ac:dyDescent="0.25">
      <c r="B2302" s="29"/>
      <c r="C2302" s="87"/>
      <c r="D2302" s="29"/>
      <c r="E2302" s="29"/>
      <c r="F2302" s="29"/>
      <c r="G2302" s="25"/>
      <c r="H2302" s="25"/>
      <c r="I2302" s="25"/>
      <c r="J2302" s="100"/>
      <c r="K2302" s="100"/>
      <c r="L2302" s="149"/>
      <c r="M2302" s="29"/>
      <c r="N2302" s="29"/>
      <c r="O2302" s="29"/>
      <c r="P2302" s="149"/>
      <c r="Q2302" s="150"/>
      <c r="R2302" s="152"/>
      <c r="S2302" s="153"/>
      <c r="T2302" s="153"/>
      <c r="U2302" s="154"/>
      <c r="V2302" s="99"/>
      <c r="W2302" s="99"/>
      <c r="X2302" s="25"/>
      <c r="Y2302" s="25"/>
      <c r="Z2302" s="99"/>
      <c r="AA2302" s="25"/>
      <c r="AB2302" s="25"/>
      <c r="AC2302" s="99"/>
      <c r="AD2302" s="116">
        <f ca="1">SUMIF(AAL!$A$3:$A$65061,'Risk Lv. Inforce'!$B$7:$B$12091,AAL!$B$3:$B$65007)</f>
        <v>0</v>
      </c>
      <c r="AE2302" s="116">
        <f ca="1">SUMIF(AAL!$C$3:$C$65061,'Risk Lv. Inforce'!$B$7:$B$10291,AAL!$D$3:$D$65007)</f>
        <v>0</v>
      </c>
      <c r="AF2302" s="116">
        <f ca="1">SUMIF(AAL!$E$3:$E$65061,'Risk Lv. Inforce'!$B$7:$B$1291,AAL!$F$3:$F$65007)</f>
        <v>0</v>
      </c>
      <c r="AG2302" s="116">
        <f ca="1">SUMIF(AAL!$G$3:$G$65061,'Risk Lv. Inforce'!$B$7:$B$1291,AAL!$H$3:$H$65007)</f>
        <v>0</v>
      </c>
      <c r="AH2302" s="116">
        <f ca="1">SUMIF(AAL!$I$3:$I$65061,'Risk Lv. Inforce'!$B$7:$B$1291,AAL!$J$3:$J$65007)</f>
        <v>0</v>
      </c>
      <c r="AI2302" s="116">
        <f ca="1">SUMIF(AAL!$K$3:$K$65061,'Risk Lv. Inforce'!$B$7:$B$1291,AAL!$L$3:$L$65007)</f>
        <v>0</v>
      </c>
      <c r="AJ2302" s="116">
        <f>VLOOKUP(B2302,AAL!$Q$4:$S$1048576,3,0)</f>
        <v>0</v>
      </c>
      <c r="AK2302" s="116">
        <f>VLOOKUP(B2302,AAL!$U$4:$W$1048576,3,0)</f>
        <v>0</v>
      </c>
      <c r="AL2302" s="69">
        <f ca="1">IFERROR(((AD2302+(AD2302*'Portfolio Stats_RMS'!$C$7))/($AB2302*(1-'Portfolio Stats_RMS'!$C$6))),0)</f>
        <v>0</v>
      </c>
      <c r="AM2302" s="69">
        <f ca="1">IFERROR(((AF2302+(AF2302*'Portfolio Stats_RMS'!$C$7))/($AB2302*(1-'Portfolio Stats_RMS'!$C$6))),0)</f>
        <v>0</v>
      </c>
      <c r="AN2302" s="69">
        <f ca="1">IFERROR(((AH2302+(AH2302*'Portfolio Stats_RMS'!$C$7))/($AB2302*(1-'Portfolio Stats_RMS'!$C$6))),0)</f>
        <v>0</v>
      </c>
      <c r="AO2302" s="69">
        <f>IFERROR(((AJ2302+(AJ2302*'Portfolio Stats_RMS'!$C$7))/(AB2302*(1-'Portfolio Stats_RMS'!$C$6))),0)</f>
        <v>0</v>
      </c>
      <c r="AP2302" s="152"/>
    </row>
    <row r="2303" spans="2:42" x14ac:dyDescent="0.25">
      <c r="B2303" s="29"/>
      <c r="C2303" s="87"/>
      <c r="D2303" s="29"/>
      <c r="E2303" s="29"/>
      <c r="F2303" s="29"/>
      <c r="G2303" s="25"/>
      <c r="H2303" s="25"/>
      <c r="I2303" s="25"/>
      <c r="J2303" s="100"/>
      <c r="K2303" s="100"/>
      <c r="L2303" s="149"/>
      <c r="M2303" s="29"/>
      <c r="N2303" s="29"/>
      <c r="O2303" s="29"/>
      <c r="P2303" s="149"/>
      <c r="Q2303" s="150"/>
      <c r="R2303" s="152"/>
      <c r="S2303" s="153"/>
      <c r="T2303" s="153"/>
      <c r="U2303" s="154"/>
      <c r="V2303" s="99"/>
      <c r="W2303" s="99"/>
      <c r="X2303" s="25"/>
      <c r="Y2303" s="25"/>
      <c r="Z2303" s="99"/>
      <c r="AA2303" s="25"/>
      <c r="AB2303" s="25"/>
      <c r="AC2303" s="99"/>
      <c r="AD2303" s="116">
        <f ca="1">SUMIF(AAL!$A$3:$A$65061,'Risk Lv. Inforce'!$B$7:$B$12091,AAL!$B$3:$B$65007)</f>
        <v>0</v>
      </c>
      <c r="AE2303" s="116">
        <f ca="1">SUMIF(AAL!$C$3:$C$65061,'Risk Lv. Inforce'!$B$7:$B$10291,AAL!$D$3:$D$65007)</f>
        <v>0</v>
      </c>
      <c r="AF2303" s="116">
        <f ca="1">SUMIF(AAL!$E$3:$E$65061,'Risk Lv. Inforce'!$B$7:$B$1291,AAL!$F$3:$F$65007)</f>
        <v>0</v>
      </c>
      <c r="AG2303" s="116">
        <f ca="1">SUMIF(AAL!$G$3:$G$65061,'Risk Lv. Inforce'!$B$7:$B$1291,AAL!$H$3:$H$65007)</f>
        <v>0</v>
      </c>
      <c r="AH2303" s="116">
        <f ca="1">SUMIF(AAL!$I$3:$I$65061,'Risk Lv. Inforce'!$B$7:$B$1291,AAL!$J$3:$J$65007)</f>
        <v>0</v>
      </c>
      <c r="AI2303" s="116">
        <f ca="1">SUMIF(AAL!$K$3:$K$65061,'Risk Lv. Inforce'!$B$7:$B$1291,AAL!$L$3:$L$65007)</f>
        <v>0</v>
      </c>
      <c r="AJ2303" s="116">
        <f>VLOOKUP(B2303,AAL!$Q$4:$S$1048576,3,0)</f>
        <v>0</v>
      </c>
      <c r="AK2303" s="116">
        <f>VLOOKUP(B2303,AAL!$U$4:$W$1048576,3,0)</f>
        <v>0</v>
      </c>
      <c r="AL2303" s="69">
        <f ca="1">IFERROR(((AD2303+(AD2303*'Portfolio Stats_RMS'!$C$7))/($AB2303*(1-'Portfolio Stats_RMS'!$C$6))),0)</f>
        <v>0</v>
      </c>
      <c r="AM2303" s="69">
        <f ca="1">IFERROR(((AF2303+(AF2303*'Portfolio Stats_RMS'!$C$7))/($AB2303*(1-'Portfolio Stats_RMS'!$C$6))),0)</f>
        <v>0</v>
      </c>
      <c r="AN2303" s="69">
        <f ca="1">IFERROR(((AH2303+(AH2303*'Portfolio Stats_RMS'!$C$7))/($AB2303*(1-'Portfolio Stats_RMS'!$C$6))),0)</f>
        <v>0</v>
      </c>
      <c r="AO2303" s="69">
        <f>IFERROR(((AJ2303+(AJ2303*'Portfolio Stats_RMS'!$C$7))/(AB2303*(1-'Portfolio Stats_RMS'!$C$6))),0)</f>
        <v>0</v>
      </c>
      <c r="AP2303" s="152"/>
    </row>
    <row r="2304" spans="2:42" x14ac:dyDescent="0.25">
      <c r="B2304" s="29"/>
      <c r="C2304" s="87"/>
      <c r="D2304" s="29"/>
      <c r="E2304" s="29"/>
      <c r="F2304" s="29"/>
      <c r="G2304" s="25"/>
      <c r="H2304" s="25"/>
      <c r="I2304" s="25"/>
      <c r="J2304" s="100"/>
      <c r="K2304" s="100"/>
      <c r="L2304" s="149"/>
      <c r="M2304" s="29"/>
      <c r="N2304" s="29"/>
      <c r="O2304" s="29"/>
      <c r="P2304" s="149"/>
      <c r="Q2304" s="150"/>
      <c r="R2304" s="152"/>
      <c r="S2304" s="153"/>
      <c r="T2304" s="153"/>
      <c r="U2304" s="154"/>
      <c r="V2304" s="99"/>
      <c r="W2304" s="99"/>
      <c r="X2304" s="25"/>
      <c r="Y2304" s="25"/>
      <c r="Z2304" s="99"/>
      <c r="AA2304" s="25"/>
      <c r="AB2304" s="25"/>
      <c r="AC2304" s="99"/>
      <c r="AD2304" s="116">
        <f ca="1">SUMIF(AAL!$A$3:$A$65061,'Risk Lv. Inforce'!$B$7:$B$12091,AAL!$B$3:$B$65007)</f>
        <v>0</v>
      </c>
      <c r="AE2304" s="116">
        <f ca="1">SUMIF(AAL!$C$3:$C$65061,'Risk Lv. Inforce'!$B$7:$B$10291,AAL!$D$3:$D$65007)</f>
        <v>0</v>
      </c>
      <c r="AF2304" s="116">
        <f ca="1">SUMIF(AAL!$E$3:$E$65061,'Risk Lv. Inforce'!$B$7:$B$1291,AAL!$F$3:$F$65007)</f>
        <v>0</v>
      </c>
      <c r="AG2304" s="116">
        <f ca="1">SUMIF(AAL!$G$3:$G$65061,'Risk Lv. Inforce'!$B$7:$B$1291,AAL!$H$3:$H$65007)</f>
        <v>0</v>
      </c>
      <c r="AH2304" s="116">
        <f ca="1">SUMIF(AAL!$I$3:$I$65061,'Risk Lv. Inforce'!$B$7:$B$1291,AAL!$J$3:$J$65007)</f>
        <v>0</v>
      </c>
      <c r="AI2304" s="116">
        <f ca="1">SUMIF(AAL!$K$3:$K$65061,'Risk Lv. Inforce'!$B$7:$B$1291,AAL!$L$3:$L$65007)</f>
        <v>0</v>
      </c>
      <c r="AJ2304" s="116">
        <f>VLOOKUP(B2304,AAL!$Q$4:$S$1048576,3,0)</f>
        <v>0</v>
      </c>
      <c r="AK2304" s="116">
        <f>VLOOKUP(B2304,AAL!$U$4:$W$1048576,3,0)</f>
        <v>0</v>
      </c>
      <c r="AL2304" s="69">
        <f ca="1">IFERROR(((AD2304+(AD2304*'Portfolio Stats_RMS'!$C$7))/($AB2304*(1-'Portfolio Stats_RMS'!$C$6))),0)</f>
        <v>0</v>
      </c>
      <c r="AM2304" s="69">
        <f ca="1">IFERROR(((AF2304+(AF2304*'Portfolio Stats_RMS'!$C$7))/($AB2304*(1-'Portfolio Stats_RMS'!$C$6))),0)</f>
        <v>0</v>
      </c>
      <c r="AN2304" s="69">
        <f ca="1">IFERROR(((AH2304+(AH2304*'Portfolio Stats_RMS'!$C$7))/($AB2304*(1-'Portfolio Stats_RMS'!$C$6))),0)</f>
        <v>0</v>
      </c>
      <c r="AO2304" s="69">
        <f>IFERROR(((AJ2304+(AJ2304*'Portfolio Stats_RMS'!$C$7))/(AB2304*(1-'Portfolio Stats_RMS'!$C$6))),0)</f>
        <v>0</v>
      </c>
      <c r="AP2304" s="152"/>
    </row>
    <row r="2305" spans="2:42" x14ac:dyDescent="0.25">
      <c r="B2305" s="29"/>
      <c r="C2305" s="87"/>
      <c r="D2305" s="29"/>
      <c r="E2305" s="29"/>
      <c r="F2305" s="29"/>
      <c r="G2305" s="25"/>
      <c r="H2305" s="25"/>
      <c r="I2305" s="25"/>
      <c r="J2305" s="100"/>
      <c r="K2305" s="100"/>
      <c r="L2305" s="149"/>
      <c r="M2305" s="29"/>
      <c r="N2305" s="29"/>
      <c r="O2305" s="29"/>
      <c r="P2305" s="149"/>
      <c r="Q2305" s="150"/>
      <c r="R2305" s="152"/>
      <c r="S2305" s="153"/>
      <c r="T2305" s="153"/>
      <c r="U2305" s="154"/>
      <c r="V2305" s="99"/>
      <c r="W2305" s="99"/>
      <c r="X2305" s="25"/>
      <c r="Y2305" s="25"/>
      <c r="Z2305" s="99"/>
      <c r="AA2305" s="25"/>
      <c r="AB2305" s="25"/>
      <c r="AC2305" s="99"/>
      <c r="AD2305" s="116">
        <f ca="1">SUMIF(AAL!$A$3:$A$65061,'Risk Lv. Inforce'!$B$7:$B$12091,AAL!$B$3:$B$65007)</f>
        <v>0</v>
      </c>
      <c r="AE2305" s="116">
        <f ca="1">SUMIF(AAL!$C$3:$C$65061,'Risk Lv. Inforce'!$B$7:$B$10291,AAL!$D$3:$D$65007)</f>
        <v>0</v>
      </c>
      <c r="AF2305" s="116">
        <f ca="1">SUMIF(AAL!$E$3:$E$65061,'Risk Lv. Inforce'!$B$7:$B$1291,AAL!$F$3:$F$65007)</f>
        <v>0</v>
      </c>
      <c r="AG2305" s="116">
        <f ca="1">SUMIF(AAL!$G$3:$G$65061,'Risk Lv. Inforce'!$B$7:$B$1291,AAL!$H$3:$H$65007)</f>
        <v>0</v>
      </c>
      <c r="AH2305" s="116">
        <f ca="1">SUMIF(AAL!$I$3:$I$65061,'Risk Lv. Inforce'!$B$7:$B$1291,AAL!$J$3:$J$65007)</f>
        <v>0</v>
      </c>
      <c r="AI2305" s="116">
        <f ca="1">SUMIF(AAL!$K$3:$K$65061,'Risk Lv. Inforce'!$B$7:$B$1291,AAL!$L$3:$L$65007)</f>
        <v>0</v>
      </c>
      <c r="AJ2305" s="116">
        <f>VLOOKUP(B2305,AAL!$Q$4:$S$1048576,3,0)</f>
        <v>0</v>
      </c>
      <c r="AK2305" s="116">
        <f>VLOOKUP(B2305,AAL!$U$4:$W$1048576,3,0)</f>
        <v>0</v>
      </c>
      <c r="AL2305" s="69">
        <f ca="1">IFERROR(((AD2305+(AD2305*'Portfolio Stats_RMS'!$C$7))/($AB2305*(1-'Portfolio Stats_RMS'!$C$6))),0)</f>
        <v>0</v>
      </c>
      <c r="AM2305" s="69">
        <f ca="1">IFERROR(((AF2305+(AF2305*'Portfolio Stats_RMS'!$C$7))/($AB2305*(1-'Portfolio Stats_RMS'!$C$6))),0)</f>
        <v>0</v>
      </c>
      <c r="AN2305" s="69">
        <f ca="1">IFERROR(((AH2305+(AH2305*'Portfolio Stats_RMS'!$C$7))/($AB2305*(1-'Portfolio Stats_RMS'!$C$6))),0)</f>
        <v>0</v>
      </c>
      <c r="AO2305" s="69">
        <f>IFERROR(((AJ2305+(AJ2305*'Portfolio Stats_RMS'!$C$7))/(AB2305*(1-'Portfolio Stats_RMS'!$C$6))),0)</f>
        <v>0</v>
      </c>
      <c r="AP2305" s="152"/>
    </row>
    <row r="2306" spans="2:42" x14ac:dyDescent="0.25">
      <c r="B2306" s="29"/>
      <c r="C2306" s="87"/>
      <c r="D2306" s="29"/>
      <c r="E2306" s="29"/>
      <c r="F2306" s="29"/>
      <c r="G2306" s="25"/>
      <c r="H2306" s="25"/>
      <c r="I2306" s="25"/>
      <c r="J2306" s="100"/>
      <c r="K2306" s="100"/>
      <c r="L2306" s="149"/>
      <c r="M2306" s="29"/>
      <c r="N2306" s="29"/>
      <c r="O2306" s="29"/>
      <c r="P2306" s="149"/>
      <c r="Q2306" s="150"/>
      <c r="R2306" s="152"/>
      <c r="S2306" s="153"/>
      <c r="T2306" s="153"/>
      <c r="U2306" s="154"/>
      <c r="V2306" s="99"/>
      <c r="W2306" s="99"/>
      <c r="X2306" s="25"/>
      <c r="Y2306" s="25"/>
      <c r="Z2306" s="99"/>
      <c r="AA2306" s="25"/>
      <c r="AB2306" s="25"/>
      <c r="AC2306" s="99"/>
      <c r="AD2306" s="116">
        <f ca="1">SUMIF(AAL!$A$3:$A$65061,'Risk Lv. Inforce'!$B$7:$B$12091,AAL!$B$3:$B$65007)</f>
        <v>0</v>
      </c>
      <c r="AE2306" s="116">
        <f ca="1">SUMIF(AAL!$C$3:$C$65061,'Risk Lv. Inforce'!$B$7:$B$10291,AAL!$D$3:$D$65007)</f>
        <v>0</v>
      </c>
      <c r="AF2306" s="116">
        <f ca="1">SUMIF(AAL!$E$3:$E$65061,'Risk Lv. Inforce'!$B$7:$B$1291,AAL!$F$3:$F$65007)</f>
        <v>0</v>
      </c>
      <c r="AG2306" s="116">
        <f ca="1">SUMIF(AAL!$G$3:$G$65061,'Risk Lv. Inforce'!$B$7:$B$1291,AAL!$H$3:$H$65007)</f>
        <v>0</v>
      </c>
      <c r="AH2306" s="116">
        <f ca="1">SUMIF(AAL!$I$3:$I$65061,'Risk Lv. Inforce'!$B$7:$B$1291,AAL!$J$3:$J$65007)</f>
        <v>0</v>
      </c>
      <c r="AI2306" s="116">
        <f ca="1">SUMIF(AAL!$K$3:$K$65061,'Risk Lv. Inforce'!$B$7:$B$1291,AAL!$L$3:$L$65007)</f>
        <v>0</v>
      </c>
      <c r="AJ2306" s="116">
        <f>VLOOKUP(B2306,AAL!$Q$4:$S$1048576,3,0)</f>
        <v>0</v>
      </c>
      <c r="AK2306" s="116">
        <f>VLOOKUP(B2306,AAL!$U$4:$W$1048576,3,0)</f>
        <v>0</v>
      </c>
      <c r="AL2306" s="69">
        <f ca="1">IFERROR(((AD2306+(AD2306*'Portfolio Stats_RMS'!$C$7))/($AB2306*(1-'Portfolio Stats_RMS'!$C$6))),0)</f>
        <v>0</v>
      </c>
      <c r="AM2306" s="69">
        <f ca="1">IFERROR(((AF2306+(AF2306*'Portfolio Stats_RMS'!$C$7))/($AB2306*(1-'Portfolio Stats_RMS'!$C$6))),0)</f>
        <v>0</v>
      </c>
      <c r="AN2306" s="69">
        <f ca="1">IFERROR(((AH2306+(AH2306*'Portfolio Stats_RMS'!$C$7))/($AB2306*(1-'Portfolio Stats_RMS'!$C$6))),0)</f>
        <v>0</v>
      </c>
      <c r="AO2306" s="69">
        <f>IFERROR(((AJ2306+(AJ2306*'Portfolio Stats_RMS'!$C$7))/(AB2306*(1-'Portfolio Stats_RMS'!$C$6))),0)</f>
        <v>0</v>
      </c>
      <c r="AP2306" s="152"/>
    </row>
    <row r="2307" spans="2:42" x14ac:dyDescent="0.25">
      <c r="B2307" s="29"/>
      <c r="C2307" s="87"/>
      <c r="D2307" s="29"/>
      <c r="E2307" s="29"/>
      <c r="F2307" s="29"/>
      <c r="G2307" s="25"/>
      <c r="H2307" s="25"/>
      <c r="I2307" s="25"/>
      <c r="J2307" s="100"/>
      <c r="K2307" s="100"/>
      <c r="L2307" s="29"/>
      <c r="M2307" s="29"/>
      <c r="N2307" s="29"/>
      <c r="O2307" s="29"/>
      <c r="P2307" s="149"/>
      <c r="Q2307" s="150"/>
      <c r="R2307" s="152"/>
      <c r="S2307" s="153"/>
      <c r="T2307" s="153"/>
      <c r="U2307" s="154"/>
      <c r="V2307" s="99"/>
      <c r="W2307" s="99"/>
      <c r="X2307" s="25"/>
      <c r="Y2307" s="25"/>
      <c r="Z2307" s="99"/>
      <c r="AA2307" s="25"/>
      <c r="AB2307" s="25"/>
      <c r="AC2307" s="99"/>
      <c r="AD2307" s="116">
        <f ca="1">SUMIF(AAL!$A$3:$A$65061,'Risk Lv. Inforce'!$B$7:$B$12091,AAL!$B$3:$B$65007)</f>
        <v>0</v>
      </c>
      <c r="AE2307" s="116">
        <f ca="1">SUMIF(AAL!$C$3:$C$65061,'Risk Lv. Inforce'!$B$7:$B$10291,AAL!$D$3:$D$65007)</f>
        <v>0</v>
      </c>
      <c r="AF2307" s="116">
        <f ca="1">SUMIF(AAL!$E$3:$E$65061,'Risk Lv. Inforce'!$B$7:$B$1291,AAL!$F$3:$F$65007)</f>
        <v>0</v>
      </c>
      <c r="AG2307" s="116">
        <f ca="1">SUMIF(AAL!$G$3:$G$65061,'Risk Lv. Inforce'!$B$7:$B$1291,AAL!$H$3:$H$65007)</f>
        <v>0</v>
      </c>
      <c r="AH2307" s="116">
        <f ca="1">SUMIF(AAL!$I$3:$I$65061,'Risk Lv. Inforce'!$B$7:$B$1291,AAL!$J$3:$J$65007)</f>
        <v>0</v>
      </c>
      <c r="AI2307" s="116">
        <f ca="1">SUMIF(AAL!$K$3:$K$65061,'Risk Lv. Inforce'!$B$7:$B$1291,AAL!$L$3:$L$65007)</f>
        <v>0</v>
      </c>
      <c r="AJ2307" s="116">
        <f>VLOOKUP(B2307,AAL!$Q$4:$S$1048576,3,0)</f>
        <v>0</v>
      </c>
      <c r="AK2307" s="116">
        <f>VLOOKUP(B2307,AAL!$U$4:$W$1048576,3,0)</f>
        <v>0</v>
      </c>
      <c r="AL2307" s="69">
        <f ca="1">IFERROR(((AD2307+(AD2307*'Portfolio Stats_RMS'!$C$7))/($AB2307*(1-'Portfolio Stats_RMS'!$C$6))),0)</f>
        <v>0</v>
      </c>
      <c r="AM2307" s="69">
        <f ca="1">IFERROR(((AF2307+(AF2307*'Portfolio Stats_RMS'!$C$7))/($AB2307*(1-'Portfolio Stats_RMS'!$C$6))),0)</f>
        <v>0</v>
      </c>
      <c r="AN2307" s="69">
        <f ca="1">IFERROR(((AH2307+(AH2307*'Portfolio Stats_RMS'!$C$7))/($AB2307*(1-'Portfolio Stats_RMS'!$C$6))),0)</f>
        <v>0</v>
      </c>
      <c r="AO2307" s="69">
        <f>IFERROR(((AJ2307+(AJ2307*'Portfolio Stats_RMS'!$C$7))/(AB2307*(1-'Portfolio Stats_RMS'!$C$6))),0)</f>
        <v>0</v>
      </c>
      <c r="AP2307" s="152"/>
    </row>
    <row r="2308" spans="2:42" x14ac:dyDescent="0.25">
      <c r="B2308" s="29"/>
      <c r="C2308" s="87"/>
      <c r="D2308" s="29"/>
      <c r="E2308" s="29"/>
      <c r="F2308" s="29"/>
      <c r="G2308" s="25"/>
      <c r="H2308" s="25"/>
      <c r="I2308" s="25"/>
      <c r="J2308" s="100"/>
      <c r="K2308" s="100"/>
      <c r="L2308" s="29"/>
      <c r="M2308" s="29"/>
      <c r="N2308" s="29"/>
      <c r="O2308" s="29"/>
      <c r="P2308" s="149"/>
      <c r="Q2308" s="150"/>
      <c r="R2308" s="152"/>
      <c r="S2308" s="153"/>
      <c r="T2308" s="153"/>
      <c r="U2308" s="154"/>
      <c r="V2308" s="99"/>
      <c r="W2308" s="99"/>
      <c r="X2308" s="25"/>
      <c r="Y2308" s="25"/>
      <c r="Z2308" s="99"/>
      <c r="AA2308" s="25"/>
      <c r="AB2308" s="25"/>
      <c r="AC2308" s="99"/>
      <c r="AD2308" s="116">
        <f ca="1">SUMIF(AAL!$A$3:$A$65061,'Risk Lv. Inforce'!$B$7:$B$12091,AAL!$B$3:$B$65007)</f>
        <v>0</v>
      </c>
      <c r="AE2308" s="116">
        <f ca="1">SUMIF(AAL!$C$3:$C$65061,'Risk Lv. Inforce'!$B$7:$B$10291,AAL!$D$3:$D$65007)</f>
        <v>0</v>
      </c>
      <c r="AF2308" s="116">
        <f ca="1">SUMIF(AAL!$E$3:$E$65061,'Risk Lv. Inforce'!$B$7:$B$1291,AAL!$F$3:$F$65007)</f>
        <v>0</v>
      </c>
      <c r="AG2308" s="116">
        <f ca="1">SUMIF(AAL!$G$3:$G$65061,'Risk Lv. Inforce'!$B$7:$B$1291,AAL!$H$3:$H$65007)</f>
        <v>0</v>
      </c>
      <c r="AH2308" s="116">
        <f ca="1">SUMIF(AAL!$I$3:$I$65061,'Risk Lv. Inforce'!$B$7:$B$1291,AAL!$J$3:$J$65007)</f>
        <v>0</v>
      </c>
      <c r="AI2308" s="116">
        <f ca="1">SUMIF(AAL!$K$3:$K$65061,'Risk Lv. Inforce'!$B$7:$B$1291,AAL!$L$3:$L$65007)</f>
        <v>0</v>
      </c>
      <c r="AJ2308" s="116">
        <f>VLOOKUP(B2308,AAL!$Q$4:$S$1048576,3,0)</f>
        <v>0</v>
      </c>
      <c r="AK2308" s="116">
        <f>VLOOKUP(B2308,AAL!$U$4:$W$1048576,3,0)</f>
        <v>0</v>
      </c>
      <c r="AL2308" s="69">
        <f ca="1">IFERROR(((AD2308+(AD2308*'Portfolio Stats_RMS'!$C$7))/($AB2308*(1-'Portfolio Stats_RMS'!$C$6))),0)</f>
        <v>0</v>
      </c>
      <c r="AM2308" s="69">
        <f ca="1">IFERROR(((AF2308+(AF2308*'Portfolio Stats_RMS'!$C$7))/($AB2308*(1-'Portfolio Stats_RMS'!$C$6))),0)</f>
        <v>0</v>
      </c>
      <c r="AN2308" s="69">
        <f ca="1">IFERROR(((AH2308+(AH2308*'Portfolio Stats_RMS'!$C$7))/($AB2308*(1-'Portfolio Stats_RMS'!$C$6))),0)</f>
        <v>0</v>
      </c>
      <c r="AO2308" s="69">
        <f>IFERROR(((AJ2308+(AJ2308*'Portfolio Stats_RMS'!$C$7))/(AB2308*(1-'Portfolio Stats_RMS'!$C$6))),0)</f>
        <v>0</v>
      </c>
      <c r="AP2308" s="152"/>
    </row>
    <row r="2309" spans="2:42" x14ac:dyDescent="0.25">
      <c r="B2309" s="29"/>
      <c r="C2309" s="87"/>
      <c r="D2309" s="29"/>
      <c r="E2309" s="29"/>
      <c r="F2309" s="29"/>
      <c r="G2309" s="25"/>
      <c r="H2309" s="25"/>
      <c r="I2309" s="25"/>
      <c r="J2309" s="100"/>
      <c r="K2309" s="100"/>
      <c r="L2309" s="149"/>
      <c r="M2309" s="29"/>
      <c r="N2309" s="29"/>
      <c r="O2309" s="29"/>
      <c r="P2309" s="149"/>
      <c r="Q2309" s="150"/>
      <c r="R2309" s="152"/>
      <c r="S2309" s="153"/>
      <c r="T2309" s="153"/>
      <c r="U2309" s="154"/>
      <c r="V2309" s="99"/>
      <c r="W2309" s="99"/>
      <c r="X2309" s="25"/>
      <c r="Y2309" s="25"/>
      <c r="Z2309" s="99"/>
      <c r="AA2309" s="25"/>
      <c r="AB2309" s="25"/>
      <c r="AC2309" s="99"/>
      <c r="AD2309" s="116">
        <f ca="1">SUMIF(AAL!$A$3:$A$65061,'Risk Lv. Inforce'!$B$7:$B$12091,AAL!$B$3:$B$65007)</f>
        <v>0</v>
      </c>
      <c r="AE2309" s="116">
        <f ca="1">SUMIF(AAL!$C$3:$C$65061,'Risk Lv. Inforce'!$B$7:$B$10291,AAL!$D$3:$D$65007)</f>
        <v>0</v>
      </c>
      <c r="AF2309" s="116">
        <f ca="1">SUMIF(AAL!$E$3:$E$65061,'Risk Lv. Inforce'!$B$7:$B$1291,AAL!$F$3:$F$65007)</f>
        <v>0</v>
      </c>
      <c r="AG2309" s="116">
        <f ca="1">SUMIF(AAL!$G$3:$G$65061,'Risk Lv. Inforce'!$B$7:$B$1291,AAL!$H$3:$H$65007)</f>
        <v>0</v>
      </c>
      <c r="AH2309" s="116">
        <f ca="1">SUMIF(AAL!$I$3:$I$65061,'Risk Lv. Inforce'!$B$7:$B$1291,AAL!$J$3:$J$65007)</f>
        <v>0</v>
      </c>
      <c r="AI2309" s="116">
        <f ca="1">SUMIF(AAL!$K$3:$K$65061,'Risk Lv. Inforce'!$B$7:$B$1291,AAL!$L$3:$L$65007)</f>
        <v>0</v>
      </c>
      <c r="AJ2309" s="116">
        <f>VLOOKUP(B2309,AAL!$Q$4:$S$1048576,3,0)</f>
        <v>0</v>
      </c>
      <c r="AK2309" s="116">
        <f>VLOOKUP(B2309,AAL!$U$4:$W$1048576,3,0)</f>
        <v>0</v>
      </c>
      <c r="AL2309" s="69">
        <f ca="1">IFERROR(((AD2309+(AD2309*'Portfolio Stats_RMS'!$C$7))/($AB2309*(1-'Portfolio Stats_RMS'!$C$6))),0)</f>
        <v>0</v>
      </c>
      <c r="AM2309" s="69">
        <f ca="1">IFERROR(((AF2309+(AF2309*'Portfolio Stats_RMS'!$C$7))/($AB2309*(1-'Portfolio Stats_RMS'!$C$6))),0)</f>
        <v>0</v>
      </c>
      <c r="AN2309" s="69">
        <f ca="1">IFERROR(((AH2309+(AH2309*'Portfolio Stats_RMS'!$C$7))/($AB2309*(1-'Portfolio Stats_RMS'!$C$6))),0)</f>
        <v>0</v>
      </c>
      <c r="AO2309" s="69">
        <f>IFERROR(((AJ2309+(AJ2309*'Portfolio Stats_RMS'!$C$7))/(AB2309*(1-'Portfolio Stats_RMS'!$C$6))),0)</f>
        <v>0</v>
      </c>
      <c r="AP2309" s="152"/>
    </row>
    <row r="2310" spans="2:42" x14ac:dyDescent="0.25">
      <c r="B2310" s="29"/>
      <c r="C2310" s="87"/>
      <c r="D2310" s="29"/>
      <c r="E2310" s="29"/>
      <c r="F2310" s="29"/>
      <c r="G2310" s="25"/>
      <c r="H2310" s="25"/>
      <c r="I2310" s="25"/>
      <c r="J2310" s="100"/>
      <c r="K2310" s="100"/>
      <c r="L2310" s="149"/>
      <c r="M2310" s="29"/>
      <c r="N2310" s="29"/>
      <c r="O2310" s="29"/>
      <c r="P2310" s="149"/>
      <c r="Q2310" s="150"/>
      <c r="R2310" s="152"/>
      <c r="S2310" s="153"/>
      <c r="T2310" s="153"/>
      <c r="U2310" s="154"/>
      <c r="V2310" s="99"/>
      <c r="W2310" s="99"/>
      <c r="X2310" s="25"/>
      <c r="Y2310" s="25"/>
      <c r="Z2310" s="99"/>
      <c r="AA2310" s="25"/>
      <c r="AB2310" s="25"/>
      <c r="AC2310" s="99"/>
      <c r="AD2310" s="116">
        <f ca="1">SUMIF(AAL!$A$3:$A$65061,'Risk Lv. Inforce'!$B$7:$B$12091,AAL!$B$3:$B$65007)</f>
        <v>0</v>
      </c>
      <c r="AE2310" s="116">
        <f ca="1">SUMIF(AAL!$C$3:$C$65061,'Risk Lv. Inforce'!$B$7:$B$10291,AAL!$D$3:$D$65007)</f>
        <v>0</v>
      </c>
      <c r="AF2310" s="116">
        <f ca="1">SUMIF(AAL!$E$3:$E$65061,'Risk Lv. Inforce'!$B$7:$B$1291,AAL!$F$3:$F$65007)</f>
        <v>0</v>
      </c>
      <c r="AG2310" s="116">
        <f ca="1">SUMIF(AAL!$G$3:$G$65061,'Risk Lv. Inforce'!$B$7:$B$1291,AAL!$H$3:$H$65007)</f>
        <v>0</v>
      </c>
      <c r="AH2310" s="116">
        <f ca="1">SUMIF(AAL!$I$3:$I$65061,'Risk Lv. Inforce'!$B$7:$B$1291,AAL!$J$3:$J$65007)</f>
        <v>0</v>
      </c>
      <c r="AI2310" s="116">
        <f ca="1">SUMIF(AAL!$K$3:$K$65061,'Risk Lv. Inforce'!$B$7:$B$1291,AAL!$L$3:$L$65007)</f>
        <v>0</v>
      </c>
      <c r="AJ2310" s="116">
        <f>VLOOKUP(B2310,AAL!$Q$4:$S$1048576,3,0)</f>
        <v>0</v>
      </c>
      <c r="AK2310" s="116">
        <f>VLOOKUP(B2310,AAL!$U$4:$W$1048576,3,0)</f>
        <v>0</v>
      </c>
      <c r="AL2310" s="69">
        <f ca="1">IFERROR(((AD2310+(AD2310*'Portfolio Stats_RMS'!$C$7))/($AB2310*(1-'Portfolio Stats_RMS'!$C$6))),0)</f>
        <v>0</v>
      </c>
      <c r="AM2310" s="69">
        <f ca="1">IFERROR(((AF2310+(AF2310*'Portfolio Stats_RMS'!$C$7))/($AB2310*(1-'Portfolio Stats_RMS'!$C$6))),0)</f>
        <v>0</v>
      </c>
      <c r="AN2310" s="69">
        <f ca="1">IFERROR(((AH2310+(AH2310*'Portfolio Stats_RMS'!$C$7))/($AB2310*(1-'Portfolio Stats_RMS'!$C$6))),0)</f>
        <v>0</v>
      </c>
      <c r="AO2310" s="69">
        <f>IFERROR(((AJ2310+(AJ2310*'Portfolio Stats_RMS'!$C$7))/(AB2310*(1-'Portfolio Stats_RMS'!$C$6))),0)</f>
        <v>0</v>
      </c>
      <c r="AP2310" s="152"/>
    </row>
    <row r="2311" spans="2:42" x14ac:dyDescent="0.25">
      <c r="B2311" s="29"/>
      <c r="C2311" s="87"/>
      <c r="D2311" s="29"/>
      <c r="E2311" s="29"/>
      <c r="F2311" s="29"/>
      <c r="G2311" s="25"/>
      <c r="H2311" s="25"/>
      <c r="I2311" s="25"/>
      <c r="J2311" s="100"/>
      <c r="K2311" s="100"/>
      <c r="L2311" s="149"/>
      <c r="M2311" s="29"/>
      <c r="N2311" s="29"/>
      <c r="O2311" s="29"/>
      <c r="P2311" s="149"/>
      <c r="Q2311" s="150"/>
      <c r="R2311" s="152"/>
      <c r="S2311" s="153"/>
      <c r="T2311" s="153"/>
      <c r="U2311" s="154"/>
      <c r="V2311" s="99"/>
      <c r="W2311" s="99"/>
      <c r="X2311" s="25"/>
      <c r="Y2311" s="25"/>
      <c r="Z2311" s="99"/>
      <c r="AA2311" s="25"/>
      <c r="AB2311" s="25"/>
      <c r="AC2311" s="99"/>
      <c r="AD2311" s="116">
        <f ca="1">SUMIF(AAL!$A$3:$A$65061,'Risk Lv. Inforce'!$B$7:$B$12091,AAL!$B$3:$B$65007)</f>
        <v>0</v>
      </c>
      <c r="AE2311" s="116">
        <f ca="1">SUMIF(AAL!$C$3:$C$65061,'Risk Lv. Inforce'!$B$7:$B$10291,AAL!$D$3:$D$65007)</f>
        <v>0</v>
      </c>
      <c r="AF2311" s="116">
        <f ca="1">SUMIF(AAL!$E$3:$E$65061,'Risk Lv. Inforce'!$B$7:$B$1291,AAL!$F$3:$F$65007)</f>
        <v>0</v>
      </c>
      <c r="AG2311" s="116">
        <f ca="1">SUMIF(AAL!$G$3:$G$65061,'Risk Lv. Inforce'!$B$7:$B$1291,AAL!$H$3:$H$65007)</f>
        <v>0</v>
      </c>
      <c r="AH2311" s="116">
        <f ca="1">SUMIF(AAL!$I$3:$I$65061,'Risk Lv. Inforce'!$B$7:$B$1291,AAL!$J$3:$J$65007)</f>
        <v>0</v>
      </c>
      <c r="AI2311" s="116">
        <f ca="1">SUMIF(AAL!$K$3:$K$65061,'Risk Lv. Inforce'!$B$7:$B$1291,AAL!$L$3:$L$65007)</f>
        <v>0</v>
      </c>
      <c r="AJ2311" s="116">
        <f>VLOOKUP(B2311,AAL!$Q$4:$S$1048576,3,0)</f>
        <v>0</v>
      </c>
      <c r="AK2311" s="116">
        <f>VLOOKUP(B2311,AAL!$U$4:$W$1048576,3,0)</f>
        <v>0</v>
      </c>
      <c r="AL2311" s="69">
        <f ca="1">IFERROR(((AD2311+(AD2311*'Portfolio Stats_RMS'!$C$7))/($AB2311*(1-'Portfolio Stats_RMS'!$C$6))),0)</f>
        <v>0</v>
      </c>
      <c r="AM2311" s="69">
        <f ca="1">IFERROR(((AF2311+(AF2311*'Portfolio Stats_RMS'!$C$7))/($AB2311*(1-'Portfolio Stats_RMS'!$C$6))),0)</f>
        <v>0</v>
      </c>
      <c r="AN2311" s="69">
        <f ca="1">IFERROR(((AH2311+(AH2311*'Portfolio Stats_RMS'!$C$7))/($AB2311*(1-'Portfolio Stats_RMS'!$C$6))),0)</f>
        <v>0</v>
      </c>
      <c r="AO2311" s="69">
        <f>IFERROR(((AJ2311+(AJ2311*'Portfolio Stats_RMS'!$C$7))/(AB2311*(1-'Portfolio Stats_RMS'!$C$6))),0)</f>
        <v>0</v>
      </c>
      <c r="AP2311" s="152"/>
    </row>
    <row r="2312" spans="2:42" x14ac:dyDescent="0.25">
      <c r="B2312" s="29"/>
      <c r="C2312" s="87"/>
      <c r="D2312" s="29"/>
      <c r="E2312" s="29"/>
      <c r="F2312" s="29"/>
      <c r="G2312" s="25"/>
      <c r="H2312" s="25"/>
      <c r="I2312" s="25"/>
      <c r="J2312" s="100"/>
      <c r="K2312" s="100"/>
      <c r="L2312" s="149"/>
      <c r="M2312" s="29"/>
      <c r="N2312" s="29"/>
      <c r="O2312" s="29"/>
      <c r="P2312" s="149"/>
      <c r="Q2312" s="150"/>
      <c r="R2312" s="152"/>
      <c r="S2312" s="153"/>
      <c r="T2312" s="153"/>
      <c r="U2312" s="154"/>
      <c r="V2312" s="99"/>
      <c r="W2312" s="99"/>
      <c r="X2312" s="25"/>
      <c r="Y2312" s="25"/>
      <c r="Z2312" s="99"/>
      <c r="AA2312" s="25"/>
      <c r="AB2312" s="25"/>
      <c r="AC2312" s="99"/>
      <c r="AD2312" s="116">
        <f ca="1">SUMIF(AAL!$A$3:$A$65061,'Risk Lv. Inforce'!$B$7:$B$12091,AAL!$B$3:$B$65007)</f>
        <v>0</v>
      </c>
      <c r="AE2312" s="116">
        <f ca="1">SUMIF(AAL!$C$3:$C$65061,'Risk Lv. Inforce'!$B$7:$B$10291,AAL!$D$3:$D$65007)</f>
        <v>0</v>
      </c>
      <c r="AF2312" s="116">
        <f ca="1">SUMIF(AAL!$E$3:$E$65061,'Risk Lv. Inforce'!$B$7:$B$1291,AAL!$F$3:$F$65007)</f>
        <v>0</v>
      </c>
      <c r="AG2312" s="116">
        <f ca="1">SUMIF(AAL!$G$3:$G$65061,'Risk Lv. Inforce'!$B$7:$B$1291,AAL!$H$3:$H$65007)</f>
        <v>0</v>
      </c>
      <c r="AH2312" s="116">
        <f ca="1">SUMIF(AAL!$I$3:$I$65061,'Risk Lv. Inforce'!$B$7:$B$1291,AAL!$J$3:$J$65007)</f>
        <v>0</v>
      </c>
      <c r="AI2312" s="116">
        <f ca="1">SUMIF(AAL!$K$3:$K$65061,'Risk Lv. Inforce'!$B$7:$B$1291,AAL!$L$3:$L$65007)</f>
        <v>0</v>
      </c>
      <c r="AJ2312" s="116">
        <f>VLOOKUP(B2312,AAL!$Q$4:$S$1048576,3,0)</f>
        <v>0</v>
      </c>
      <c r="AK2312" s="116">
        <f>VLOOKUP(B2312,AAL!$U$4:$W$1048576,3,0)</f>
        <v>0</v>
      </c>
      <c r="AL2312" s="69">
        <f ca="1">IFERROR(((AD2312+(AD2312*'Portfolio Stats_RMS'!$C$7))/($AB2312*(1-'Portfolio Stats_RMS'!$C$6))),0)</f>
        <v>0</v>
      </c>
      <c r="AM2312" s="69">
        <f ca="1">IFERROR(((AF2312+(AF2312*'Portfolio Stats_RMS'!$C$7))/($AB2312*(1-'Portfolio Stats_RMS'!$C$6))),0)</f>
        <v>0</v>
      </c>
      <c r="AN2312" s="69">
        <f ca="1">IFERROR(((AH2312+(AH2312*'Portfolio Stats_RMS'!$C$7))/($AB2312*(1-'Portfolio Stats_RMS'!$C$6))),0)</f>
        <v>0</v>
      </c>
      <c r="AO2312" s="69">
        <f>IFERROR(((AJ2312+(AJ2312*'Portfolio Stats_RMS'!$C$7))/(AB2312*(1-'Portfolio Stats_RMS'!$C$6))),0)</f>
        <v>0</v>
      </c>
      <c r="AP2312" s="152"/>
    </row>
    <row r="2313" spans="2:42" x14ac:dyDescent="0.25">
      <c r="B2313" s="29"/>
      <c r="C2313" s="87"/>
      <c r="D2313" s="29"/>
      <c r="E2313" s="29"/>
      <c r="F2313" s="29"/>
      <c r="G2313" s="25"/>
      <c r="H2313" s="25"/>
      <c r="I2313" s="25"/>
      <c r="J2313" s="100"/>
      <c r="K2313" s="100"/>
      <c r="L2313" s="29"/>
      <c r="M2313" s="29"/>
      <c r="N2313" s="29"/>
      <c r="O2313" s="29"/>
      <c r="P2313" s="149"/>
      <c r="Q2313" s="150"/>
      <c r="R2313" s="152"/>
      <c r="S2313" s="153"/>
      <c r="T2313" s="153"/>
      <c r="U2313" s="154"/>
      <c r="V2313" s="99"/>
      <c r="W2313" s="99"/>
      <c r="X2313" s="25"/>
      <c r="Y2313" s="25"/>
      <c r="Z2313" s="99"/>
      <c r="AA2313" s="25"/>
      <c r="AB2313" s="25"/>
      <c r="AC2313" s="99"/>
      <c r="AD2313" s="116">
        <f ca="1">SUMIF(AAL!$A$3:$A$65061,'Risk Lv. Inforce'!$B$7:$B$12091,AAL!$B$3:$B$65007)</f>
        <v>0</v>
      </c>
      <c r="AE2313" s="116">
        <f ca="1">SUMIF(AAL!$C$3:$C$65061,'Risk Lv. Inforce'!$B$7:$B$10291,AAL!$D$3:$D$65007)</f>
        <v>0</v>
      </c>
      <c r="AF2313" s="116">
        <f ca="1">SUMIF(AAL!$E$3:$E$65061,'Risk Lv. Inforce'!$B$7:$B$1291,AAL!$F$3:$F$65007)</f>
        <v>0</v>
      </c>
      <c r="AG2313" s="116">
        <f ca="1">SUMIF(AAL!$G$3:$G$65061,'Risk Lv. Inforce'!$B$7:$B$1291,AAL!$H$3:$H$65007)</f>
        <v>0</v>
      </c>
      <c r="AH2313" s="116">
        <f ca="1">SUMIF(AAL!$I$3:$I$65061,'Risk Lv. Inforce'!$B$7:$B$1291,AAL!$J$3:$J$65007)</f>
        <v>0</v>
      </c>
      <c r="AI2313" s="116">
        <f ca="1">SUMIF(AAL!$K$3:$K$65061,'Risk Lv. Inforce'!$B$7:$B$1291,AAL!$L$3:$L$65007)</f>
        <v>0</v>
      </c>
      <c r="AJ2313" s="116">
        <f>VLOOKUP(B2313,AAL!$Q$4:$S$1048576,3,0)</f>
        <v>0</v>
      </c>
      <c r="AK2313" s="116">
        <f>VLOOKUP(B2313,AAL!$U$4:$W$1048576,3,0)</f>
        <v>0</v>
      </c>
      <c r="AL2313" s="69">
        <f ca="1">IFERROR(((AD2313+(AD2313*'Portfolio Stats_RMS'!$C$7))/($AB2313*(1-'Portfolio Stats_RMS'!$C$6))),0)</f>
        <v>0</v>
      </c>
      <c r="AM2313" s="69">
        <f ca="1">IFERROR(((AF2313+(AF2313*'Portfolio Stats_RMS'!$C$7))/($AB2313*(1-'Portfolio Stats_RMS'!$C$6))),0)</f>
        <v>0</v>
      </c>
      <c r="AN2313" s="69">
        <f ca="1">IFERROR(((AH2313+(AH2313*'Portfolio Stats_RMS'!$C$7))/($AB2313*(1-'Portfolio Stats_RMS'!$C$6))),0)</f>
        <v>0</v>
      </c>
      <c r="AO2313" s="69">
        <f>IFERROR(((AJ2313+(AJ2313*'Portfolio Stats_RMS'!$C$7))/(AB2313*(1-'Portfolio Stats_RMS'!$C$6))),0)</f>
        <v>0</v>
      </c>
      <c r="AP2313" s="152"/>
    </row>
    <row r="2314" spans="2:42" x14ac:dyDescent="0.25">
      <c r="B2314" s="29"/>
      <c r="C2314" s="87"/>
      <c r="D2314" s="29"/>
      <c r="E2314" s="29"/>
      <c r="F2314" s="29"/>
      <c r="G2314" s="25"/>
      <c r="H2314" s="25"/>
      <c r="I2314" s="25"/>
      <c r="J2314" s="100"/>
      <c r="K2314" s="100"/>
      <c r="L2314" s="149"/>
      <c r="M2314" s="29"/>
      <c r="N2314" s="29"/>
      <c r="O2314" s="29"/>
      <c r="P2314" s="149"/>
      <c r="Q2314" s="150"/>
      <c r="R2314" s="152"/>
      <c r="S2314" s="153"/>
      <c r="T2314" s="153"/>
      <c r="U2314" s="154"/>
      <c r="V2314" s="99"/>
      <c r="W2314" s="99"/>
      <c r="X2314" s="25"/>
      <c r="Y2314" s="25"/>
      <c r="Z2314" s="99"/>
      <c r="AA2314" s="25"/>
      <c r="AB2314" s="25"/>
      <c r="AC2314" s="99"/>
      <c r="AD2314" s="116">
        <f ca="1">SUMIF(AAL!$A$3:$A$65061,'Risk Lv. Inforce'!$B$7:$B$12091,AAL!$B$3:$B$65007)</f>
        <v>0</v>
      </c>
      <c r="AE2314" s="116">
        <f ca="1">SUMIF(AAL!$C$3:$C$65061,'Risk Lv. Inforce'!$B$7:$B$10291,AAL!$D$3:$D$65007)</f>
        <v>0</v>
      </c>
      <c r="AF2314" s="116">
        <f ca="1">SUMIF(AAL!$E$3:$E$65061,'Risk Lv. Inforce'!$B$7:$B$1291,AAL!$F$3:$F$65007)</f>
        <v>0</v>
      </c>
      <c r="AG2314" s="116">
        <f ca="1">SUMIF(AAL!$G$3:$G$65061,'Risk Lv. Inforce'!$B$7:$B$1291,AAL!$H$3:$H$65007)</f>
        <v>0</v>
      </c>
      <c r="AH2314" s="116">
        <f ca="1">SUMIF(AAL!$I$3:$I$65061,'Risk Lv. Inforce'!$B$7:$B$1291,AAL!$J$3:$J$65007)</f>
        <v>0</v>
      </c>
      <c r="AI2314" s="116">
        <f ca="1">SUMIF(AAL!$K$3:$K$65061,'Risk Lv. Inforce'!$B$7:$B$1291,AAL!$L$3:$L$65007)</f>
        <v>0</v>
      </c>
      <c r="AJ2314" s="116">
        <f>VLOOKUP(B2314,AAL!$Q$4:$S$1048576,3,0)</f>
        <v>0</v>
      </c>
      <c r="AK2314" s="116">
        <f>VLOOKUP(B2314,AAL!$U$4:$W$1048576,3,0)</f>
        <v>0</v>
      </c>
      <c r="AL2314" s="69">
        <f ca="1">IFERROR(((AD2314+(AD2314*'Portfolio Stats_RMS'!$C$7))/($AB2314*(1-'Portfolio Stats_RMS'!$C$6))),0)</f>
        <v>0</v>
      </c>
      <c r="AM2314" s="69">
        <f ca="1">IFERROR(((AF2314+(AF2314*'Portfolio Stats_RMS'!$C$7))/($AB2314*(1-'Portfolio Stats_RMS'!$C$6))),0)</f>
        <v>0</v>
      </c>
      <c r="AN2314" s="69">
        <f ca="1">IFERROR(((AH2314+(AH2314*'Portfolio Stats_RMS'!$C$7))/($AB2314*(1-'Portfolio Stats_RMS'!$C$6))),0)</f>
        <v>0</v>
      </c>
      <c r="AO2314" s="69">
        <f>IFERROR(((AJ2314+(AJ2314*'Portfolio Stats_RMS'!$C$7))/(AB2314*(1-'Portfolio Stats_RMS'!$C$6))),0)</f>
        <v>0</v>
      </c>
      <c r="AP2314" s="152"/>
    </row>
    <row r="2315" spans="2:42" x14ac:dyDescent="0.25">
      <c r="B2315" s="29"/>
      <c r="C2315" s="87"/>
      <c r="D2315" s="29"/>
      <c r="E2315" s="29"/>
      <c r="F2315" s="29"/>
      <c r="G2315" s="25"/>
      <c r="H2315" s="25"/>
      <c r="I2315" s="25"/>
      <c r="J2315" s="100"/>
      <c r="K2315" s="100"/>
      <c r="L2315" s="149"/>
      <c r="M2315" s="29"/>
      <c r="N2315" s="29"/>
      <c r="O2315" s="29"/>
      <c r="P2315" s="149"/>
      <c r="Q2315" s="150"/>
      <c r="R2315" s="152"/>
      <c r="S2315" s="153"/>
      <c r="T2315" s="153"/>
      <c r="U2315" s="154"/>
      <c r="V2315" s="99"/>
      <c r="W2315" s="99"/>
      <c r="X2315" s="25"/>
      <c r="Y2315" s="25"/>
      <c r="Z2315" s="99"/>
      <c r="AA2315" s="25"/>
      <c r="AB2315" s="25"/>
      <c r="AC2315" s="99"/>
      <c r="AD2315" s="116">
        <f ca="1">SUMIF(AAL!$A$3:$A$65061,'Risk Lv. Inforce'!$B$7:$B$12091,AAL!$B$3:$B$65007)</f>
        <v>0</v>
      </c>
      <c r="AE2315" s="116">
        <f ca="1">SUMIF(AAL!$C$3:$C$65061,'Risk Lv. Inforce'!$B$7:$B$10291,AAL!$D$3:$D$65007)</f>
        <v>0</v>
      </c>
      <c r="AF2315" s="116">
        <f ca="1">SUMIF(AAL!$E$3:$E$65061,'Risk Lv. Inforce'!$B$7:$B$1291,AAL!$F$3:$F$65007)</f>
        <v>0</v>
      </c>
      <c r="AG2315" s="116">
        <f ca="1">SUMIF(AAL!$G$3:$G$65061,'Risk Lv. Inforce'!$B$7:$B$1291,AAL!$H$3:$H$65007)</f>
        <v>0</v>
      </c>
      <c r="AH2315" s="116">
        <f ca="1">SUMIF(AAL!$I$3:$I$65061,'Risk Lv. Inforce'!$B$7:$B$1291,AAL!$J$3:$J$65007)</f>
        <v>0</v>
      </c>
      <c r="AI2315" s="116">
        <f ca="1">SUMIF(AAL!$K$3:$K$65061,'Risk Lv. Inforce'!$B$7:$B$1291,AAL!$L$3:$L$65007)</f>
        <v>0</v>
      </c>
      <c r="AJ2315" s="116">
        <f>VLOOKUP(B2315,AAL!$Q$4:$S$1048576,3,0)</f>
        <v>0</v>
      </c>
      <c r="AK2315" s="116">
        <f>VLOOKUP(B2315,AAL!$U$4:$W$1048576,3,0)</f>
        <v>0</v>
      </c>
      <c r="AL2315" s="69">
        <f ca="1">IFERROR(((AD2315+(AD2315*'Portfolio Stats_RMS'!$C$7))/($AB2315*(1-'Portfolio Stats_RMS'!$C$6))),0)</f>
        <v>0</v>
      </c>
      <c r="AM2315" s="69">
        <f ca="1">IFERROR(((AF2315+(AF2315*'Portfolio Stats_RMS'!$C$7))/($AB2315*(1-'Portfolio Stats_RMS'!$C$6))),0)</f>
        <v>0</v>
      </c>
      <c r="AN2315" s="69">
        <f ca="1">IFERROR(((AH2315+(AH2315*'Portfolio Stats_RMS'!$C$7))/($AB2315*(1-'Portfolio Stats_RMS'!$C$6))),0)</f>
        <v>0</v>
      </c>
      <c r="AO2315" s="69">
        <f>IFERROR(((AJ2315+(AJ2315*'Portfolio Stats_RMS'!$C$7))/(AB2315*(1-'Portfolio Stats_RMS'!$C$6))),0)</f>
        <v>0</v>
      </c>
      <c r="AP2315" s="152"/>
    </row>
    <row r="2316" spans="2:42" x14ac:dyDescent="0.25">
      <c r="B2316" s="29"/>
      <c r="C2316" s="87"/>
      <c r="D2316" s="29"/>
      <c r="E2316" s="29"/>
      <c r="F2316" s="29"/>
      <c r="G2316" s="25"/>
      <c r="H2316" s="25"/>
      <c r="I2316" s="25"/>
      <c r="J2316" s="100"/>
      <c r="K2316" s="100"/>
      <c r="L2316" s="149"/>
      <c r="M2316" s="29"/>
      <c r="N2316" s="29"/>
      <c r="O2316" s="29"/>
      <c r="P2316" s="149"/>
      <c r="Q2316" s="150"/>
      <c r="R2316" s="152"/>
      <c r="S2316" s="153"/>
      <c r="T2316" s="153"/>
      <c r="U2316" s="154"/>
      <c r="V2316" s="99"/>
      <c r="W2316" s="99"/>
      <c r="X2316" s="25"/>
      <c r="Y2316" s="25"/>
      <c r="Z2316" s="99"/>
      <c r="AA2316" s="25"/>
      <c r="AB2316" s="25"/>
      <c r="AC2316" s="99"/>
      <c r="AD2316" s="116">
        <f ca="1">SUMIF(AAL!$A$3:$A$65061,'Risk Lv. Inforce'!$B$7:$B$12091,AAL!$B$3:$B$65007)</f>
        <v>0</v>
      </c>
      <c r="AE2316" s="116">
        <f ca="1">SUMIF(AAL!$C$3:$C$65061,'Risk Lv. Inforce'!$B$7:$B$10291,AAL!$D$3:$D$65007)</f>
        <v>0</v>
      </c>
      <c r="AF2316" s="116">
        <f ca="1">SUMIF(AAL!$E$3:$E$65061,'Risk Lv. Inforce'!$B$7:$B$1291,AAL!$F$3:$F$65007)</f>
        <v>0</v>
      </c>
      <c r="AG2316" s="116">
        <f ca="1">SUMIF(AAL!$G$3:$G$65061,'Risk Lv. Inforce'!$B$7:$B$1291,AAL!$H$3:$H$65007)</f>
        <v>0</v>
      </c>
      <c r="AH2316" s="116">
        <f ca="1">SUMIF(AAL!$I$3:$I$65061,'Risk Lv. Inforce'!$B$7:$B$1291,AAL!$J$3:$J$65007)</f>
        <v>0</v>
      </c>
      <c r="AI2316" s="116">
        <f ca="1">SUMIF(AAL!$K$3:$K$65061,'Risk Lv. Inforce'!$B$7:$B$1291,AAL!$L$3:$L$65007)</f>
        <v>0</v>
      </c>
      <c r="AJ2316" s="116">
        <f>VLOOKUP(B2316,AAL!$Q$4:$S$1048576,3,0)</f>
        <v>0</v>
      </c>
      <c r="AK2316" s="116">
        <f>VLOOKUP(B2316,AAL!$U$4:$W$1048576,3,0)</f>
        <v>0</v>
      </c>
      <c r="AL2316" s="69">
        <f ca="1">IFERROR(((AD2316+(AD2316*'Portfolio Stats_RMS'!$C$7))/($AB2316*(1-'Portfolio Stats_RMS'!$C$6))),0)</f>
        <v>0</v>
      </c>
      <c r="AM2316" s="69">
        <f ca="1">IFERROR(((AF2316+(AF2316*'Portfolio Stats_RMS'!$C$7))/($AB2316*(1-'Portfolio Stats_RMS'!$C$6))),0)</f>
        <v>0</v>
      </c>
      <c r="AN2316" s="69">
        <f ca="1">IFERROR(((AH2316+(AH2316*'Portfolio Stats_RMS'!$C$7))/($AB2316*(1-'Portfolio Stats_RMS'!$C$6))),0)</f>
        <v>0</v>
      </c>
      <c r="AO2316" s="69">
        <f>IFERROR(((AJ2316+(AJ2316*'Portfolio Stats_RMS'!$C$7))/(AB2316*(1-'Portfolio Stats_RMS'!$C$6))),0)</f>
        <v>0</v>
      </c>
      <c r="AP2316" s="152"/>
    </row>
    <row r="2317" spans="2:42" x14ac:dyDescent="0.25">
      <c r="B2317" s="29"/>
      <c r="C2317" s="87"/>
      <c r="D2317" s="29"/>
      <c r="E2317" s="29"/>
      <c r="F2317" s="29"/>
      <c r="G2317" s="25"/>
      <c r="H2317" s="25"/>
      <c r="I2317" s="25"/>
      <c r="J2317" s="100"/>
      <c r="K2317" s="100"/>
      <c r="L2317" s="149"/>
      <c r="M2317" s="29"/>
      <c r="N2317" s="29"/>
      <c r="O2317" s="29"/>
      <c r="P2317" s="149"/>
      <c r="Q2317" s="150"/>
      <c r="R2317" s="152"/>
      <c r="S2317" s="153"/>
      <c r="T2317" s="153"/>
      <c r="U2317" s="154"/>
      <c r="V2317" s="99"/>
      <c r="W2317" s="99"/>
      <c r="X2317" s="25"/>
      <c r="Y2317" s="25"/>
      <c r="Z2317" s="99"/>
      <c r="AA2317" s="25"/>
      <c r="AB2317" s="25"/>
      <c r="AC2317" s="99"/>
      <c r="AD2317" s="116">
        <f ca="1">SUMIF(AAL!$A$3:$A$65061,'Risk Lv. Inforce'!$B$7:$B$12091,AAL!$B$3:$B$65007)</f>
        <v>0</v>
      </c>
      <c r="AE2317" s="116">
        <f ca="1">SUMIF(AAL!$C$3:$C$65061,'Risk Lv. Inforce'!$B$7:$B$10291,AAL!$D$3:$D$65007)</f>
        <v>0</v>
      </c>
      <c r="AF2317" s="116">
        <f ca="1">SUMIF(AAL!$E$3:$E$65061,'Risk Lv. Inforce'!$B$7:$B$1291,AAL!$F$3:$F$65007)</f>
        <v>0</v>
      </c>
      <c r="AG2317" s="116">
        <f ca="1">SUMIF(AAL!$G$3:$G$65061,'Risk Lv. Inforce'!$B$7:$B$1291,AAL!$H$3:$H$65007)</f>
        <v>0</v>
      </c>
      <c r="AH2317" s="116">
        <f ca="1">SUMIF(AAL!$I$3:$I$65061,'Risk Lv. Inforce'!$B$7:$B$1291,AAL!$J$3:$J$65007)</f>
        <v>0</v>
      </c>
      <c r="AI2317" s="116">
        <f ca="1">SUMIF(AAL!$K$3:$K$65061,'Risk Lv. Inforce'!$B$7:$B$1291,AAL!$L$3:$L$65007)</f>
        <v>0</v>
      </c>
      <c r="AJ2317" s="116">
        <f>VLOOKUP(B2317,AAL!$Q$4:$S$1048576,3,0)</f>
        <v>0</v>
      </c>
      <c r="AK2317" s="116">
        <f>VLOOKUP(B2317,AAL!$U$4:$W$1048576,3,0)</f>
        <v>0</v>
      </c>
      <c r="AL2317" s="69">
        <f ca="1">IFERROR(((AD2317+(AD2317*'Portfolio Stats_RMS'!$C$7))/($AB2317*(1-'Portfolio Stats_RMS'!$C$6))),0)</f>
        <v>0</v>
      </c>
      <c r="AM2317" s="69">
        <f ca="1">IFERROR(((AF2317+(AF2317*'Portfolio Stats_RMS'!$C$7))/($AB2317*(1-'Portfolio Stats_RMS'!$C$6))),0)</f>
        <v>0</v>
      </c>
      <c r="AN2317" s="69">
        <f ca="1">IFERROR(((AH2317+(AH2317*'Portfolio Stats_RMS'!$C$7))/($AB2317*(1-'Portfolio Stats_RMS'!$C$6))),0)</f>
        <v>0</v>
      </c>
      <c r="AO2317" s="69">
        <f>IFERROR(((AJ2317+(AJ2317*'Portfolio Stats_RMS'!$C$7))/(AB2317*(1-'Portfolio Stats_RMS'!$C$6))),0)</f>
        <v>0</v>
      </c>
      <c r="AP2317" s="152"/>
    </row>
    <row r="2318" spans="2:42" x14ac:dyDescent="0.25">
      <c r="B2318" s="29"/>
      <c r="C2318" s="87"/>
      <c r="D2318" s="29"/>
      <c r="E2318" s="29"/>
      <c r="F2318" s="29"/>
      <c r="G2318" s="25"/>
      <c r="H2318" s="25"/>
      <c r="I2318" s="25"/>
      <c r="J2318" s="100"/>
      <c r="K2318" s="100"/>
      <c r="L2318" s="149"/>
      <c r="M2318" s="29"/>
      <c r="N2318" s="29"/>
      <c r="O2318" s="29"/>
      <c r="P2318" s="149"/>
      <c r="Q2318" s="150"/>
      <c r="R2318" s="152"/>
      <c r="S2318" s="153"/>
      <c r="T2318" s="153"/>
      <c r="U2318" s="154"/>
      <c r="V2318" s="99"/>
      <c r="W2318" s="99"/>
      <c r="X2318" s="25"/>
      <c r="Y2318" s="25"/>
      <c r="Z2318" s="99"/>
      <c r="AA2318" s="25"/>
      <c r="AB2318" s="25"/>
      <c r="AC2318" s="99"/>
      <c r="AD2318" s="116">
        <f ca="1">SUMIF(AAL!$A$3:$A$65061,'Risk Lv. Inforce'!$B$7:$B$12091,AAL!$B$3:$B$65007)</f>
        <v>0</v>
      </c>
      <c r="AE2318" s="116">
        <f ca="1">SUMIF(AAL!$C$3:$C$65061,'Risk Lv. Inforce'!$B$7:$B$10291,AAL!$D$3:$D$65007)</f>
        <v>0</v>
      </c>
      <c r="AF2318" s="116">
        <f ca="1">SUMIF(AAL!$E$3:$E$65061,'Risk Lv. Inforce'!$B$7:$B$1291,AAL!$F$3:$F$65007)</f>
        <v>0</v>
      </c>
      <c r="AG2318" s="116">
        <f ca="1">SUMIF(AAL!$G$3:$G$65061,'Risk Lv. Inforce'!$B$7:$B$1291,AAL!$H$3:$H$65007)</f>
        <v>0</v>
      </c>
      <c r="AH2318" s="116">
        <f ca="1">SUMIF(AAL!$I$3:$I$65061,'Risk Lv. Inforce'!$B$7:$B$1291,AAL!$J$3:$J$65007)</f>
        <v>0</v>
      </c>
      <c r="AI2318" s="116">
        <f ca="1">SUMIF(AAL!$K$3:$K$65061,'Risk Lv. Inforce'!$B$7:$B$1291,AAL!$L$3:$L$65007)</f>
        <v>0</v>
      </c>
      <c r="AJ2318" s="116">
        <f>VLOOKUP(B2318,AAL!$Q$4:$S$1048576,3,0)</f>
        <v>0</v>
      </c>
      <c r="AK2318" s="116">
        <f>VLOOKUP(B2318,AAL!$U$4:$W$1048576,3,0)</f>
        <v>0</v>
      </c>
      <c r="AL2318" s="69">
        <f ca="1">IFERROR(((AD2318+(AD2318*'Portfolio Stats_RMS'!$C$7))/($AB2318*(1-'Portfolio Stats_RMS'!$C$6))),0)</f>
        <v>0</v>
      </c>
      <c r="AM2318" s="69">
        <f ca="1">IFERROR(((AF2318+(AF2318*'Portfolio Stats_RMS'!$C$7))/($AB2318*(1-'Portfolio Stats_RMS'!$C$6))),0)</f>
        <v>0</v>
      </c>
      <c r="AN2318" s="69">
        <f ca="1">IFERROR(((AH2318+(AH2318*'Portfolio Stats_RMS'!$C$7))/($AB2318*(1-'Portfolio Stats_RMS'!$C$6))),0)</f>
        <v>0</v>
      </c>
      <c r="AO2318" s="69">
        <f>IFERROR(((AJ2318+(AJ2318*'Portfolio Stats_RMS'!$C$7))/(AB2318*(1-'Portfolio Stats_RMS'!$C$6))),0)</f>
        <v>0</v>
      </c>
      <c r="AP2318" s="152"/>
    </row>
    <row r="2319" spans="2:42" x14ac:dyDescent="0.25">
      <c r="B2319" s="29"/>
      <c r="C2319" s="87"/>
      <c r="D2319" s="29"/>
      <c r="E2319" s="29"/>
      <c r="F2319" s="29"/>
      <c r="G2319" s="25"/>
      <c r="H2319" s="25"/>
      <c r="I2319" s="25"/>
      <c r="J2319" s="100"/>
      <c r="K2319" s="100"/>
      <c r="L2319" s="149"/>
      <c r="M2319" s="29"/>
      <c r="N2319" s="29"/>
      <c r="O2319" s="29"/>
      <c r="P2319" s="149"/>
      <c r="Q2319" s="150"/>
      <c r="R2319" s="152"/>
      <c r="S2319" s="153"/>
      <c r="T2319" s="153"/>
      <c r="U2319" s="154"/>
      <c r="V2319" s="99"/>
      <c r="W2319" s="99"/>
      <c r="X2319" s="25"/>
      <c r="Y2319" s="25"/>
      <c r="Z2319" s="99"/>
      <c r="AA2319" s="25"/>
      <c r="AB2319" s="25"/>
      <c r="AC2319" s="99"/>
      <c r="AD2319" s="116">
        <f ca="1">SUMIF(AAL!$A$3:$A$65061,'Risk Lv. Inforce'!$B$7:$B$12091,AAL!$B$3:$B$65007)</f>
        <v>0</v>
      </c>
      <c r="AE2319" s="116">
        <f ca="1">SUMIF(AAL!$C$3:$C$65061,'Risk Lv. Inforce'!$B$7:$B$10291,AAL!$D$3:$D$65007)</f>
        <v>0</v>
      </c>
      <c r="AF2319" s="116">
        <f ca="1">SUMIF(AAL!$E$3:$E$65061,'Risk Lv. Inforce'!$B$7:$B$1291,AAL!$F$3:$F$65007)</f>
        <v>0</v>
      </c>
      <c r="AG2319" s="116">
        <f ca="1">SUMIF(AAL!$G$3:$G$65061,'Risk Lv. Inforce'!$B$7:$B$1291,AAL!$H$3:$H$65007)</f>
        <v>0</v>
      </c>
      <c r="AH2319" s="116">
        <f ca="1">SUMIF(AAL!$I$3:$I$65061,'Risk Lv. Inforce'!$B$7:$B$1291,AAL!$J$3:$J$65007)</f>
        <v>0</v>
      </c>
      <c r="AI2319" s="116">
        <f ca="1">SUMIF(AAL!$K$3:$K$65061,'Risk Lv. Inforce'!$B$7:$B$1291,AAL!$L$3:$L$65007)</f>
        <v>0</v>
      </c>
      <c r="AJ2319" s="116">
        <f>VLOOKUP(B2319,AAL!$Q$4:$S$1048576,3,0)</f>
        <v>0</v>
      </c>
      <c r="AK2319" s="116">
        <f>VLOOKUP(B2319,AAL!$U$4:$W$1048576,3,0)</f>
        <v>0</v>
      </c>
      <c r="AL2319" s="69">
        <f ca="1">IFERROR(((AD2319+(AD2319*'Portfolio Stats_RMS'!$C$7))/($AB2319*(1-'Portfolio Stats_RMS'!$C$6))),0)</f>
        <v>0</v>
      </c>
      <c r="AM2319" s="69">
        <f ca="1">IFERROR(((AF2319+(AF2319*'Portfolio Stats_RMS'!$C$7))/($AB2319*(1-'Portfolio Stats_RMS'!$C$6))),0)</f>
        <v>0</v>
      </c>
      <c r="AN2319" s="69">
        <f ca="1">IFERROR(((AH2319+(AH2319*'Portfolio Stats_RMS'!$C$7))/($AB2319*(1-'Portfolio Stats_RMS'!$C$6))),0)</f>
        <v>0</v>
      </c>
      <c r="AO2319" s="69">
        <f>IFERROR(((AJ2319+(AJ2319*'Portfolio Stats_RMS'!$C$7))/(AB2319*(1-'Portfolio Stats_RMS'!$C$6))),0)</f>
        <v>0</v>
      </c>
      <c r="AP2319" s="152"/>
    </row>
    <row r="2320" spans="2:42" x14ac:dyDescent="0.25">
      <c r="B2320" s="29"/>
      <c r="C2320" s="87"/>
      <c r="D2320" s="29"/>
      <c r="E2320" s="29"/>
      <c r="F2320" s="29"/>
      <c r="G2320" s="25"/>
      <c r="H2320" s="25"/>
      <c r="I2320" s="25"/>
      <c r="J2320" s="100"/>
      <c r="K2320" s="100"/>
      <c r="L2320" s="149"/>
      <c r="M2320" s="29"/>
      <c r="N2320" s="29"/>
      <c r="O2320" s="29"/>
      <c r="P2320" s="149"/>
      <c r="Q2320" s="150"/>
      <c r="R2320" s="152"/>
      <c r="S2320" s="153"/>
      <c r="T2320" s="153"/>
      <c r="U2320" s="154"/>
      <c r="V2320" s="99"/>
      <c r="W2320" s="99"/>
      <c r="X2320" s="25"/>
      <c r="Y2320" s="25"/>
      <c r="Z2320" s="99"/>
      <c r="AA2320" s="25"/>
      <c r="AB2320" s="25"/>
      <c r="AC2320" s="99"/>
      <c r="AD2320" s="116">
        <f ca="1">SUMIF(AAL!$A$3:$A$65061,'Risk Lv. Inforce'!$B$7:$B$12091,AAL!$B$3:$B$65007)</f>
        <v>0</v>
      </c>
      <c r="AE2320" s="116">
        <f ca="1">SUMIF(AAL!$C$3:$C$65061,'Risk Lv. Inforce'!$B$7:$B$10291,AAL!$D$3:$D$65007)</f>
        <v>0</v>
      </c>
      <c r="AF2320" s="116">
        <f ca="1">SUMIF(AAL!$E$3:$E$65061,'Risk Lv. Inforce'!$B$7:$B$1291,AAL!$F$3:$F$65007)</f>
        <v>0</v>
      </c>
      <c r="AG2320" s="116">
        <f ca="1">SUMIF(AAL!$G$3:$G$65061,'Risk Lv. Inforce'!$B$7:$B$1291,AAL!$H$3:$H$65007)</f>
        <v>0</v>
      </c>
      <c r="AH2320" s="116">
        <f ca="1">SUMIF(AAL!$I$3:$I$65061,'Risk Lv. Inforce'!$B$7:$B$1291,AAL!$J$3:$J$65007)</f>
        <v>0</v>
      </c>
      <c r="AI2320" s="116">
        <f ca="1">SUMIF(AAL!$K$3:$K$65061,'Risk Lv. Inforce'!$B$7:$B$1291,AAL!$L$3:$L$65007)</f>
        <v>0</v>
      </c>
      <c r="AJ2320" s="116">
        <f>VLOOKUP(B2320,AAL!$Q$4:$S$1048576,3,0)</f>
        <v>0</v>
      </c>
      <c r="AK2320" s="116">
        <f>VLOOKUP(B2320,AAL!$U$4:$W$1048576,3,0)</f>
        <v>0</v>
      </c>
      <c r="AL2320" s="69">
        <f ca="1">IFERROR(((AD2320+(AD2320*'Portfolio Stats_RMS'!$C$7))/($AB2320*(1-'Portfolio Stats_RMS'!$C$6))),0)</f>
        <v>0</v>
      </c>
      <c r="AM2320" s="69">
        <f ca="1">IFERROR(((AF2320+(AF2320*'Portfolio Stats_RMS'!$C$7))/($AB2320*(1-'Portfolio Stats_RMS'!$C$6))),0)</f>
        <v>0</v>
      </c>
      <c r="AN2320" s="69">
        <f ca="1">IFERROR(((AH2320+(AH2320*'Portfolio Stats_RMS'!$C$7))/($AB2320*(1-'Portfolio Stats_RMS'!$C$6))),0)</f>
        <v>0</v>
      </c>
      <c r="AO2320" s="69">
        <f>IFERROR(((AJ2320+(AJ2320*'Portfolio Stats_RMS'!$C$7))/(AB2320*(1-'Portfolio Stats_RMS'!$C$6))),0)</f>
        <v>0</v>
      </c>
      <c r="AP2320" s="152"/>
    </row>
    <row r="2321" spans="2:42" x14ac:dyDescent="0.25">
      <c r="B2321" s="29"/>
      <c r="C2321" s="87"/>
      <c r="D2321" s="29"/>
      <c r="E2321" s="29"/>
      <c r="F2321" s="29"/>
      <c r="G2321" s="25"/>
      <c r="H2321" s="25"/>
      <c r="I2321" s="25"/>
      <c r="J2321" s="100"/>
      <c r="K2321" s="100"/>
      <c r="L2321" s="149"/>
      <c r="M2321" s="29"/>
      <c r="N2321" s="29"/>
      <c r="O2321" s="29"/>
      <c r="P2321" s="149"/>
      <c r="Q2321" s="150"/>
      <c r="R2321" s="152"/>
      <c r="S2321" s="153"/>
      <c r="T2321" s="153"/>
      <c r="U2321" s="154"/>
      <c r="V2321" s="99"/>
      <c r="W2321" s="99"/>
      <c r="X2321" s="25"/>
      <c r="Y2321" s="25"/>
      <c r="Z2321" s="99"/>
      <c r="AA2321" s="25"/>
      <c r="AB2321" s="25"/>
      <c r="AC2321" s="99"/>
      <c r="AD2321" s="116">
        <f ca="1">SUMIF(AAL!$A$3:$A$65061,'Risk Lv. Inforce'!$B$7:$B$12091,AAL!$B$3:$B$65007)</f>
        <v>0</v>
      </c>
      <c r="AE2321" s="116">
        <f ca="1">SUMIF(AAL!$C$3:$C$65061,'Risk Lv. Inforce'!$B$7:$B$10291,AAL!$D$3:$D$65007)</f>
        <v>0</v>
      </c>
      <c r="AF2321" s="116">
        <f ca="1">SUMIF(AAL!$E$3:$E$65061,'Risk Lv. Inforce'!$B$7:$B$1291,AAL!$F$3:$F$65007)</f>
        <v>0</v>
      </c>
      <c r="AG2321" s="116">
        <f ca="1">SUMIF(AAL!$G$3:$G$65061,'Risk Lv. Inforce'!$B$7:$B$1291,AAL!$H$3:$H$65007)</f>
        <v>0</v>
      </c>
      <c r="AH2321" s="116">
        <f ca="1">SUMIF(AAL!$I$3:$I$65061,'Risk Lv. Inforce'!$B$7:$B$1291,AAL!$J$3:$J$65007)</f>
        <v>0</v>
      </c>
      <c r="AI2321" s="116">
        <f ca="1">SUMIF(AAL!$K$3:$K$65061,'Risk Lv. Inforce'!$B$7:$B$1291,AAL!$L$3:$L$65007)</f>
        <v>0</v>
      </c>
      <c r="AJ2321" s="116">
        <f>VLOOKUP(B2321,AAL!$Q$4:$S$1048576,3,0)</f>
        <v>0</v>
      </c>
      <c r="AK2321" s="116">
        <f>VLOOKUP(B2321,AAL!$U$4:$W$1048576,3,0)</f>
        <v>0</v>
      </c>
      <c r="AL2321" s="69">
        <f ca="1">IFERROR(((AD2321+(AD2321*'Portfolio Stats_RMS'!$C$7))/($AB2321*(1-'Portfolio Stats_RMS'!$C$6))),0)</f>
        <v>0</v>
      </c>
      <c r="AM2321" s="69">
        <f ca="1">IFERROR(((AF2321+(AF2321*'Portfolio Stats_RMS'!$C$7))/($AB2321*(1-'Portfolio Stats_RMS'!$C$6))),0)</f>
        <v>0</v>
      </c>
      <c r="AN2321" s="69">
        <f ca="1">IFERROR(((AH2321+(AH2321*'Portfolio Stats_RMS'!$C$7))/($AB2321*(1-'Portfolio Stats_RMS'!$C$6))),0)</f>
        <v>0</v>
      </c>
      <c r="AO2321" s="69">
        <f>IFERROR(((AJ2321+(AJ2321*'Portfolio Stats_RMS'!$C$7))/(AB2321*(1-'Portfolio Stats_RMS'!$C$6))),0)</f>
        <v>0</v>
      </c>
      <c r="AP2321" s="152"/>
    </row>
    <row r="2322" spans="2:42" x14ac:dyDescent="0.25">
      <c r="B2322" s="29"/>
      <c r="C2322" s="87"/>
      <c r="D2322" s="29"/>
      <c r="E2322" s="29"/>
      <c r="F2322" s="29"/>
      <c r="G2322" s="25"/>
      <c r="H2322" s="25"/>
      <c r="I2322" s="25"/>
      <c r="J2322" s="100"/>
      <c r="K2322" s="100"/>
      <c r="L2322" s="149"/>
      <c r="M2322" s="29"/>
      <c r="N2322" s="29"/>
      <c r="O2322" s="29"/>
      <c r="P2322" s="149"/>
      <c r="Q2322" s="150"/>
      <c r="R2322" s="152"/>
      <c r="S2322" s="153"/>
      <c r="T2322" s="153"/>
      <c r="U2322" s="154"/>
      <c r="V2322" s="99"/>
      <c r="W2322" s="99"/>
      <c r="X2322" s="25"/>
      <c r="Y2322" s="25"/>
      <c r="Z2322" s="99"/>
      <c r="AA2322" s="25"/>
      <c r="AB2322" s="25"/>
      <c r="AC2322" s="99"/>
      <c r="AD2322" s="116">
        <f ca="1">SUMIF(AAL!$A$3:$A$65061,'Risk Lv. Inforce'!$B$7:$B$12091,AAL!$B$3:$B$65007)</f>
        <v>0</v>
      </c>
      <c r="AE2322" s="116">
        <f ca="1">SUMIF(AAL!$C$3:$C$65061,'Risk Lv. Inforce'!$B$7:$B$10291,AAL!$D$3:$D$65007)</f>
        <v>0</v>
      </c>
      <c r="AF2322" s="116">
        <f ca="1">SUMIF(AAL!$E$3:$E$65061,'Risk Lv. Inforce'!$B$7:$B$1291,AAL!$F$3:$F$65007)</f>
        <v>0</v>
      </c>
      <c r="AG2322" s="116">
        <f ca="1">SUMIF(AAL!$G$3:$G$65061,'Risk Lv. Inforce'!$B$7:$B$1291,AAL!$H$3:$H$65007)</f>
        <v>0</v>
      </c>
      <c r="AH2322" s="116">
        <f ca="1">SUMIF(AAL!$I$3:$I$65061,'Risk Lv. Inforce'!$B$7:$B$1291,AAL!$J$3:$J$65007)</f>
        <v>0</v>
      </c>
      <c r="AI2322" s="116">
        <f ca="1">SUMIF(AAL!$K$3:$K$65061,'Risk Lv. Inforce'!$B$7:$B$1291,AAL!$L$3:$L$65007)</f>
        <v>0</v>
      </c>
      <c r="AJ2322" s="116">
        <f>VLOOKUP(B2322,AAL!$Q$4:$S$1048576,3,0)</f>
        <v>0</v>
      </c>
      <c r="AK2322" s="116">
        <f>VLOOKUP(B2322,AAL!$U$4:$W$1048576,3,0)</f>
        <v>0</v>
      </c>
      <c r="AL2322" s="69">
        <f ca="1">IFERROR(((AD2322+(AD2322*'Portfolio Stats_RMS'!$C$7))/($AB2322*(1-'Portfolio Stats_RMS'!$C$6))),0)</f>
        <v>0</v>
      </c>
      <c r="AM2322" s="69">
        <f ca="1">IFERROR(((AF2322+(AF2322*'Portfolio Stats_RMS'!$C$7))/($AB2322*(1-'Portfolio Stats_RMS'!$C$6))),0)</f>
        <v>0</v>
      </c>
      <c r="AN2322" s="69">
        <f ca="1">IFERROR(((AH2322+(AH2322*'Portfolio Stats_RMS'!$C$7))/($AB2322*(1-'Portfolio Stats_RMS'!$C$6))),0)</f>
        <v>0</v>
      </c>
      <c r="AO2322" s="69">
        <f>IFERROR(((AJ2322+(AJ2322*'Portfolio Stats_RMS'!$C$7))/(AB2322*(1-'Portfolio Stats_RMS'!$C$6))),0)</f>
        <v>0</v>
      </c>
      <c r="AP2322" s="152"/>
    </row>
    <row r="2323" spans="2:42" x14ac:dyDescent="0.25">
      <c r="B2323" s="29"/>
      <c r="C2323" s="87"/>
      <c r="D2323" s="29"/>
      <c r="E2323" s="29"/>
      <c r="F2323" s="29"/>
      <c r="G2323" s="25"/>
      <c r="H2323" s="25"/>
      <c r="I2323" s="25"/>
      <c r="J2323" s="100"/>
      <c r="K2323" s="100"/>
      <c r="L2323" s="149"/>
      <c r="M2323" s="29"/>
      <c r="N2323" s="29"/>
      <c r="O2323" s="29"/>
      <c r="P2323" s="149"/>
      <c r="Q2323" s="150"/>
      <c r="R2323" s="152"/>
      <c r="S2323" s="153"/>
      <c r="T2323" s="153"/>
      <c r="U2323" s="154"/>
      <c r="V2323" s="99"/>
      <c r="W2323" s="99"/>
      <c r="X2323" s="25"/>
      <c r="Y2323" s="25"/>
      <c r="Z2323" s="99"/>
      <c r="AA2323" s="25"/>
      <c r="AB2323" s="25"/>
      <c r="AC2323" s="99"/>
      <c r="AD2323" s="116">
        <f ca="1">SUMIF(AAL!$A$3:$A$65061,'Risk Lv. Inforce'!$B$7:$B$12091,AAL!$B$3:$B$65007)</f>
        <v>0</v>
      </c>
      <c r="AE2323" s="116">
        <f ca="1">SUMIF(AAL!$C$3:$C$65061,'Risk Lv. Inforce'!$B$7:$B$10291,AAL!$D$3:$D$65007)</f>
        <v>0</v>
      </c>
      <c r="AF2323" s="116">
        <f ca="1">SUMIF(AAL!$E$3:$E$65061,'Risk Lv. Inforce'!$B$7:$B$1291,AAL!$F$3:$F$65007)</f>
        <v>0</v>
      </c>
      <c r="AG2323" s="116">
        <f ca="1">SUMIF(AAL!$G$3:$G$65061,'Risk Lv. Inforce'!$B$7:$B$1291,AAL!$H$3:$H$65007)</f>
        <v>0</v>
      </c>
      <c r="AH2323" s="116">
        <f ca="1">SUMIF(AAL!$I$3:$I$65061,'Risk Lv. Inforce'!$B$7:$B$1291,AAL!$J$3:$J$65007)</f>
        <v>0</v>
      </c>
      <c r="AI2323" s="116">
        <f ca="1">SUMIF(AAL!$K$3:$K$65061,'Risk Lv. Inforce'!$B$7:$B$1291,AAL!$L$3:$L$65007)</f>
        <v>0</v>
      </c>
      <c r="AJ2323" s="116">
        <f>VLOOKUP(B2323,AAL!$Q$4:$S$1048576,3,0)</f>
        <v>0</v>
      </c>
      <c r="AK2323" s="116">
        <f>VLOOKUP(B2323,AAL!$U$4:$W$1048576,3,0)</f>
        <v>0</v>
      </c>
      <c r="AL2323" s="69">
        <f ca="1">IFERROR(((AD2323+(AD2323*'Portfolio Stats_RMS'!$C$7))/($AB2323*(1-'Portfolio Stats_RMS'!$C$6))),0)</f>
        <v>0</v>
      </c>
      <c r="AM2323" s="69">
        <f ca="1">IFERROR(((AF2323+(AF2323*'Portfolio Stats_RMS'!$C$7))/($AB2323*(1-'Portfolio Stats_RMS'!$C$6))),0)</f>
        <v>0</v>
      </c>
      <c r="AN2323" s="69">
        <f ca="1">IFERROR(((AH2323+(AH2323*'Portfolio Stats_RMS'!$C$7))/($AB2323*(1-'Portfolio Stats_RMS'!$C$6))),0)</f>
        <v>0</v>
      </c>
      <c r="AO2323" s="69">
        <f>IFERROR(((AJ2323+(AJ2323*'Portfolio Stats_RMS'!$C$7))/(AB2323*(1-'Portfolio Stats_RMS'!$C$6))),0)</f>
        <v>0</v>
      </c>
      <c r="AP2323" s="152"/>
    </row>
    <row r="2324" spans="2:42" x14ac:dyDescent="0.25">
      <c r="B2324" s="29"/>
      <c r="C2324" s="87"/>
      <c r="D2324" s="29"/>
      <c r="E2324" s="29"/>
      <c r="F2324" s="29"/>
      <c r="G2324" s="25"/>
      <c r="H2324" s="25"/>
      <c r="I2324" s="25"/>
      <c r="J2324" s="100"/>
      <c r="K2324" s="100"/>
      <c r="L2324" s="149"/>
      <c r="M2324" s="29"/>
      <c r="N2324" s="29"/>
      <c r="O2324" s="29"/>
      <c r="P2324" s="149"/>
      <c r="Q2324" s="150"/>
      <c r="R2324" s="152"/>
      <c r="S2324" s="153"/>
      <c r="T2324" s="153"/>
      <c r="U2324" s="154"/>
      <c r="V2324" s="99"/>
      <c r="W2324" s="99"/>
      <c r="X2324" s="25"/>
      <c r="Y2324" s="25"/>
      <c r="Z2324" s="99"/>
      <c r="AA2324" s="25"/>
      <c r="AB2324" s="25"/>
      <c r="AC2324" s="99"/>
      <c r="AD2324" s="116">
        <f ca="1">SUMIF(AAL!$A$3:$A$65061,'Risk Lv. Inforce'!$B$7:$B$12091,AAL!$B$3:$B$65007)</f>
        <v>0</v>
      </c>
      <c r="AE2324" s="116">
        <f ca="1">SUMIF(AAL!$C$3:$C$65061,'Risk Lv. Inforce'!$B$7:$B$10291,AAL!$D$3:$D$65007)</f>
        <v>0</v>
      </c>
      <c r="AF2324" s="116">
        <f ca="1">SUMIF(AAL!$E$3:$E$65061,'Risk Lv. Inforce'!$B$7:$B$1291,AAL!$F$3:$F$65007)</f>
        <v>0</v>
      </c>
      <c r="AG2324" s="116">
        <f ca="1">SUMIF(AAL!$G$3:$G$65061,'Risk Lv. Inforce'!$B$7:$B$1291,AAL!$H$3:$H$65007)</f>
        <v>0</v>
      </c>
      <c r="AH2324" s="116">
        <f ca="1">SUMIF(AAL!$I$3:$I$65061,'Risk Lv. Inforce'!$B$7:$B$1291,AAL!$J$3:$J$65007)</f>
        <v>0</v>
      </c>
      <c r="AI2324" s="116">
        <f ca="1">SUMIF(AAL!$K$3:$K$65061,'Risk Lv. Inforce'!$B$7:$B$1291,AAL!$L$3:$L$65007)</f>
        <v>0</v>
      </c>
      <c r="AJ2324" s="116">
        <f>VLOOKUP(B2324,AAL!$Q$4:$S$1048576,3,0)</f>
        <v>0</v>
      </c>
      <c r="AK2324" s="116">
        <f>VLOOKUP(B2324,AAL!$U$4:$W$1048576,3,0)</f>
        <v>0</v>
      </c>
      <c r="AL2324" s="69">
        <f ca="1">IFERROR(((AD2324+(AD2324*'Portfolio Stats_RMS'!$C$7))/($AB2324*(1-'Portfolio Stats_RMS'!$C$6))),0)</f>
        <v>0</v>
      </c>
      <c r="AM2324" s="69">
        <f ca="1">IFERROR(((AF2324+(AF2324*'Portfolio Stats_RMS'!$C$7))/($AB2324*(1-'Portfolio Stats_RMS'!$C$6))),0)</f>
        <v>0</v>
      </c>
      <c r="AN2324" s="69">
        <f ca="1">IFERROR(((AH2324+(AH2324*'Portfolio Stats_RMS'!$C$7))/($AB2324*(1-'Portfolio Stats_RMS'!$C$6))),0)</f>
        <v>0</v>
      </c>
      <c r="AO2324" s="69">
        <f>IFERROR(((AJ2324+(AJ2324*'Portfolio Stats_RMS'!$C$7))/(AB2324*(1-'Portfolio Stats_RMS'!$C$6))),0)</f>
        <v>0</v>
      </c>
      <c r="AP2324" s="152"/>
    </row>
    <row r="2325" spans="2:42" x14ac:dyDescent="0.25">
      <c r="B2325" s="29"/>
      <c r="C2325" s="87"/>
      <c r="D2325" s="29"/>
      <c r="E2325" s="29"/>
      <c r="F2325" s="29"/>
      <c r="G2325" s="25"/>
      <c r="H2325" s="25"/>
      <c r="I2325" s="25"/>
      <c r="J2325" s="100"/>
      <c r="K2325" s="100"/>
      <c r="L2325" s="149"/>
      <c r="M2325" s="29"/>
      <c r="N2325" s="29"/>
      <c r="O2325" s="29"/>
      <c r="P2325" s="149"/>
      <c r="Q2325" s="150"/>
      <c r="R2325" s="152"/>
      <c r="S2325" s="153"/>
      <c r="T2325" s="153"/>
      <c r="U2325" s="154"/>
      <c r="V2325" s="99"/>
      <c r="W2325" s="99"/>
      <c r="X2325" s="25"/>
      <c r="Y2325" s="25"/>
      <c r="Z2325" s="99"/>
      <c r="AA2325" s="25"/>
      <c r="AB2325" s="25"/>
      <c r="AC2325" s="99"/>
      <c r="AD2325" s="116">
        <f ca="1">SUMIF(AAL!$A$3:$A$65061,'Risk Lv. Inforce'!$B$7:$B$12091,AAL!$B$3:$B$65007)</f>
        <v>0</v>
      </c>
      <c r="AE2325" s="116">
        <f ca="1">SUMIF(AAL!$C$3:$C$65061,'Risk Lv. Inforce'!$B$7:$B$10291,AAL!$D$3:$D$65007)</f>
        <v>0</v>
      </c>
      <c r="AF2325" s="116">
        <f ca="1">SUMIF(AAL!$E$3:$E$65061,'Risk Lv. Inforce'!$B$7:$B$1291,AAL!$F$3:$F$65007)</f>
        <v>0</v>
      </c>
      <c r="AG2325" s="116">
        <f ca="1">SUMIF(AAL!$G$3:$G$65061,'Risk Lv. Inforce'!$B$7:$B$1291,AAL!$H$3:$H$65007)</f>
        <v>0</v>
      </c>
      <c r="AH2325" s="116">
        <f ca="1">SUMIF(AAL!$I$3:$I$65061,'Risk Lv. Inforce'!$B$7:$B$1291,AAL!$J$3:$J$65007)</f>
        <v>0</v>
      </c>
      <c r="AI2325" s="116">
        <f ca="1">SUMIF(AAL!$K$3:$K$65061,'Risk Lv. Inforce'!$B$7:$B$1291,AAL!$L$3:$L$65007)</f>
        <v>0</v>
      </c>
      <c r="AJ2325" s="116">
        <f>VLOOKUP(B2325,AAL!$Q$4:$S$1048576,3,0)</f>
        <v>0</v>
      </c>
      <c r="AK2325" s="116">
        <f>VLOOKUP(B2325,AAL!$U$4:$W$1048576,3,0)</f>
        <v>0</v>
      </c>
      <c r="AL2325" s="69">
        <f ca="1">IFERROR(((AD2325+(AD2325*'Portfolio Stats_RMS'!$C$7))/($AB2325*(1-'Portfolio Stats_RMS'!$C$6))),0)</f>
        <v>0</v>
      </c>
      <c r="AM2325" s="69">
        <f ca="1">IFERROR(((AF2325+(AF2325*'Portfolio Stats_RMS'!$C$7))/($AB2325*(1-'Portfolio Stats_RMS'!$C$6))),0)</f>
        <v>0</v>
      </c>
      <c r="AN2325" s="69">
        <f ca="1">IFERROR(((AH2325+(AH2325*'Portfolio Stats_RMS'!$C$7))/($AB2325*(1-'Portfolio Stats_RMS'!$C$6))),0)</f>
        <v>0</v>
      </c>
      <c r="AO2325" s="69">
        <f>IFERROR(((AJ2325+(AJ2325*'Portfolio Stats_RMS'!$C$7))/(AB2325*(1-'Portfolio Stats_RMS'!$C$6))),0)</f>
        <v>0</v>
      </c>
      <c r="AP2325" s="152"/>
    </row>
    <row r="2326" spans="2:42" x14ac:dyDescent="0.25">
      <c r="B2326" s="29"/>
      <c r="C2326" s="87"/>
      <c r="D2326" s="29"/>
      <c r="E2326" s="29"/>
      <c r="F2326" s="29"/>
      <c r="G2326" s="25"/>
      <c r="H2326" s="25"/>
      <c r="I2326" s="25"/>
      <c r="J2326" s="100"/>
      <c r="K2326" s="100"/>
      <c r="L2326" s="149"/>
      <c r="M2326" s="29"/>
      <c r="N2326" s="29"/>
      <c r="O2326" s="29"/>
      <c r="P2326" s="149"/>
      <c r="Q2326" s="150"/>
      <c r="R2326" s="152"/>
      <c r="S2326" s="153"/>
      <c r="T2326" s="153"/>
      <c r="U2326" s="154"/>
      <c r="V2326" s="99"/>
      <c r="W2326" s="99"/>
      <c r="X2326" s="25"/>
      <c r="Y2326" s="25"/>
      <c r="Z2326" s="99"/>
      <c r="AA2326" s="25"/>
      <c r="AB2326" s="25"/>
      <c r="AC2326" s="99"/>
      <c r="AD2326" s="116">
        <f ca="1">SUMIF(AAL!$A$3:$A$65061,'Risk Lv. Inforce'!$B$7:$B$12091,AAL!$B$3:$B$65007)</f>
        <v>0</v>
      </c>
      <c r="AE2326" s="116">
        <f ca="1">SUMIF(AAL!$C$3:$C$65061,'Risk Lv. Inforce'!$B$7:$B$10291,AAL!$D$3:$D$65007)</f>
        <v>0</v>
      </c>
      <c r="AF2326" s="116">
        <f ca="1">SUMIF(AAL!$E$3:$E$65061,'Risk Lv. Inforce'!$B$7:$B$1291,AAL!$F$3:$F$65007)</f>
        <v>0</v>
      </c>
      <c r="AG2326" s="116">
        <f ca="1">SUMIF(AAL!$G$3:$G$65061,'Risk Lv. Inforce'!$B$7:$B$1291,AAL!$H$3:$H$65007)</f>
        <v>0</v>
      </c>
      <c r="AH2326" s="116">
        <f ca="1">SUMIF(AAL!$I$3:$I$65061,'Risk Lv. Inforce'!$B$7:$B$1291,AAL!$J$3:$J$65007)</f>
        <v>0</v>
      </c>
      <c r="AI2326" s="116">
        <f ca="1">SUMIF(AAL!$K$3:$K$65061,'Risk Lv. Inforce'!$B$7:$B$1291,AAL!$L$3:$L$65007)</f>
        <v>0</v>
      </c>
      <c r="AJ2326" s="116">
        <f>VLOOKUP(B2326,AAL!$Q$4:$S$1048576,3,0)</f>
        <v>0</v>
      </c>
      <c r="AK2326" s="116">
        <f>VLOOKUP(B2326,AAL!$U$4:$W$1048576,3,0)</f>
        <v>0</v>
      </c>
      <c r="AL2326" s="69">
        <f ca="1">IFERROR(((AD2326+(AD2326*'Portfolio Stats_RMS'!$C$7))/($AB2326*(1-'Portfolio Stats_RMS'!$C$6))),0)</f>
        <v>0</v>
      </c>
      <c r="AM2326" s="69">
        <f ca="1">IFERROR(((AF2326+(AF2326*'Portfolio Stats_RMS'!$C$7))/($AB2326*(1-'Portfolio Stats_RMS'!$C$6))),0)</f>
        <v>0</v>
      </c>
      <c r="AN2326" s="69">
        <f ca="1">IFERROR(((AH2326+(AH2326*'Portfolio Stats_RMS'!$C$7))/($AB2326*(1-'Portfolio Stats_RMS'!$C$6))),0)</f>
        <v>0</v>
      </c>
      <c r="AO2326" s="69">
        <f>IFERROR(((AJ2326+(AJ2326*'Portfolio Stats_RMS'!$C$7))/(AB2326*(1-'Portfolio Stats_RMS'!$C$6))),0)</f>
        <v>0</v>
      </c>
      <c r="AP2326" s="152"/>
    </row>
    <row r="2327" spans="2:42" x14ac:dyDescent="0.25">
      <c r="B2327" s="29"/>
      <c r="C2327" s="87"/>
      <c r="D2327" s="29"/>
      <c r="E2327" s="29"/>
      <c r="F2327" s="29"/>
      <c r="G2327" s="25"/>
      <c r="H2327" s="25"/>
      <c r="I2327" s="25"/>
      <c r="J2327" s="100"/>
      <c r="K2327" s="100"/>
      <c r="L2327" s="149"/>
      <c r="M2327" s="29"/>
      <c r="N2327" s="29"/>
      <c r="O2327" s="29"/>
      <c r="P2327" s="149"/>
      <c r="Q2327" s="150"/>
      <c r="R2327" s="152"/>
      <c r="S2327" s="153"/>
      <c r="T2327" s="153"/>
      <c r="U2327" s="154"/>
      <c r="V2327" s="99"/>
      <c r="W2327" s="99"/>
      <c r="X2327" s="25"/>
      <c r="Y2327" s="25"/>
      <c r="Z2327" s="99"/>
      <c r="AA2327" s="25"/>
      <c r="AB2327" s="25"/>
      <c r="AC2327" s="99"/>
      <c r="AD2327" s="116">
        <f ca="1">SUMIF(AAL!$A$3:$A$65061,'Risk Lv. Inforce'!$B$7:$B$12091,AAL!$B$3:$B$65007)</f>
        <v>0</v>
      </c>
      <c r="AE2327" s="116">
        <f ca="1">SUMIF(AAL!$C$3:$C$65061,'Risk Lv. Inforce'!$B$7:$B$10291,AAL!$D$3:$D$65007)</f>
        <v>0</v>
      </c>
      <c r="AF2327" s="116">
        <f ca="1">SUMIF(AAL!$E$3:$E$65061,'Risk Lv. Inforce'!$B$7:$B$1291,AAL!$F$3:$F$65007)</f>
        <v>0</v>
      </c>
      <c r="AG2327" s="116">
        <f ca="1">SUMIF(AAL!$G$3:$G$65061,'Risk Lv. Inforce'!$B$7:$B$1291,AAL!$H$3:$H$65007)</f>
        <v>0</v>
      </c>
      <c r="AH2327" s="116">
        <f ca="1">SUMIF(AAL!$I$3:$I$65061,'Risk Lv. Inforce'!$B$7:$B$1291,AAL!$J$3:$J$65007)</f>
        <v>0</v>
      </c>
      <c r="AI2327" s="116">
        <f ca="1">SUMIF(AAL!$K$3:$K$65061,'Risk Lv. Inforce'!$B$7:$B$1291,AAL!$L$3:$L$65007)</f>
        <v>0</v>
      </c>
      <c r="AJ2327" s="116">
        <f>VLOOKUP(B2327,AAL!$Q$4:$S$1048576,3,0)</f>
        <v>0</v>
      </c>
      <c r="AK2327" s="116">
        <f>VLOOKUP(B2327,AAL!$U$4:$W$1048576,3,0)</f>
        <v>0</v>
      </c>
      <c r="AL2327" s="69">
        <f ca="1">IFERROR(((AD2327+(AD2327*'Portfolio Stats_RMS'!$C$7))/($AB2327*(1-'Portfolio Stats_RMS'!$C$6))),0)</f>
        <v>0</v>
      </c>
      <c r="AM2327" s="69">
        <f ca="1">IFERROR(((AF2327+(AF2327*'Portfolio Stats_RMS'!$C$7))/($AB2327*(1-'Portfolio Stats_RMS'!$C$6))),0)</f>
        <v>0</v>
      </c>
      <c r="AN2327" s="69">
        <f ca="1">IFERROR(((AH2327+(AH2327*'Portfolio Stats_RMS'!$C$7))/($AB2327*(1-'Portfolio Stats_RMS'!$C$6))),0)</f>
        <v>0</v>
      </c>
      <c r="AO2327" s="69">
        <f>IFERROR(((AJ2327+(AJ2327*'Portfolio Stats_RMS'!$C$7))/(AB2327*(1-'Portfolio Stats_RMS'!$C$6))),0)</f>
        <v>0</v>
      </c>
      <c r="AP2327" s="152"/>
    </row>
    <row r="2328" spans="2:42" x14ac:dyDescent="0.25">
      <c r="B2328" s="29"/>
      <c r="C2328" s="87"/>
      <c r="D2328" s="29"/>
      <c r="E2328" s="29"/>
      <c r="F2328" s="29"/>
      <c r="G2328" s="25"/>
      <c r="H2328" s="25"/>
      <c r="I2328" s="25"/>
      <c r="J2328" s="100"/>
      <c r="K2328" s="100"/>
      <c r="L2328" s="149"/>
      <c r="M2328" s="29"/>
      <c r="N2328" s="29"/>
      <c r="O2328" s="29"/>
      <c r="P2328" s="149"/>
      <c r="Q2328" s="150"/>
      <c r="R2328" s="152"/>
      <c r="S2328" s="153"/>
      <c r="T2328" s="153"/>
      <c r="U2328" s="154"/>
      <c r="V2328" s="99"/>
      <c r="W2328" s="99"/>
      <c r="X2328" s="25"/>
      <c r="Y2328" s="25"/>
      <c r="Z2328" s="99"/>
      <c r="AA2328" s="25"/>
      <c r="AB2328" s="25"/>
      <c r="AC2328" s="99"/>
      <c r="AD2328" s="116">
        <f ca="1">SUMIF(AAL!$A$3:$A$65061,'Risk Lv. Inforce'!$B$7:$B$12091,AAL!$B$3:$B$65007)</f>
        <v>0</v>
      </c>
      <c r="AE2328" s="116">
        <f ca="1">SUMIF(AAL!$C$3:$C$65061,'Risk Lv. Inforce'!$B$7:$B$10291,AAL!$D$3:$D$65007)</f>
        <v>0</v>
      </c>
      <c r="AF2328" s="116">
        <f ca="1">SUMIF(AAL!$E$3:$E$65061,'Risk Lv. Inforce'!$B$7:$B$1291,AAL!$F$3:$F$65007)</f>
        <v>0</v>
      </c>
      <c r="AG2328" s="116">
        <f ca="1">SUMIF(AAL!$G$3:$G$65061,'Risk Lv. Inforce'!$B$7:$B$1291,AAL!$H$3:$H$65007)</f>
        <v>0</v>
      </c>
      <c r="AH2328" s="116">
        <f ca="1">SUMIF(AAL!$I$3:$I$65061,'Risk Lv. Inforce'!$B$7:$B$1291,AAL!$J$3:$J$65007)</f>
        <v>0</v>
      </c>
      <c r="AI2328" s="116">
        <f ca="1">SUMIF(AAL!$K$3:$K$65061,'Risk Lv. Inforce'!$B$7:$B$1291,AAL!$L$3:$L$65007)</f>
        <v>0</v>
      </c>
      <c r="AJ2328" s="116">
        <f>VLOOKUP(B2328,AAL!$Q$4:$S$1048576,3,0)</f>
        <v>0</v>
      </c>
      <c r="AK2328" s="116">
        <f>VLOOKUP(B2328,AAL!$U$4:$W$1048576,3,0)</f>
        <v>0</v>
      </c>
      <c r="AL2328" s="69">
        <f ca="1">IFERROR(((AD2328+(AD2328*'Portfolio Stats_RMS'!$C$7))/($AB2328*(1-'Portfolio Stats_RMS'!$C$6))),0)</f>
        <v>0</v>
      </c>
      <c r="AM2328" s="69">
        <f ca="1">IFERROR(((AF2328+(AF2328*'Portfolio Stats_RMS'!$C$7))/($AB2328*(1-'Portfolio Stats_RMS'!$C$6))),0)</f>
        <v>0</v>
      </c>
      <c r="AN2328" s="69">
        <f ca="1">IFERROR(((AH2328+(AH2328*'Portfolio Stats_RMS'!$C$7))/($AB2328*(1-'Portfolio Stats_RMS'!$C$6))),0)</f>
        <v>0</v>
      </c>
      <c r="AO2328" s="69">
        <f>IFERROR(((AJ2328+(AJ2328*'Portfolio Stats_RMS'!$C$7))/(AB2328*(1-'Portfolio Stats_RMS'!$C$6))),0)</f>
        <v>0</v>
      </c>
      <c r="AP2328" s="152"/>
    </row>
    <row r="2329" spans="2:42" x14ac:dyDescent="0.25">
      <c r="B2329" s="29"/>
      <c r="C2329" s="87"/>
      <c r="D2329" s="29"/>
      <c r="E2329" s="29"/>
      <c r="F2329" s="29"/>
      <c r="G2329" s="25"/>
      <c r="H2329" s="25"/>
      <c r="I2329" s="25"/>
      <c r="J2329" s="100"/>
      <c r="K2329" s="100"/>
      <c r="L2329" s="149"/>
      <c r="M2329" s="29"/>
      <c r="N2329" s="29"/>
      <c r="O2329" s="29"/>
      <c r="P2329" s="149"/>
      <c r="Q2329" s="150"/>
      <c r="R2329" s="152"/>
      <c r="S2329" s="153"/>
      <c r="T2329" s="153"/>
      <c r="U2329" s="154"/>
      <c r="V2329" s="99"/>
      <c r="W2329" s="99"/>
      <c r="X2329" s="25"/>
      <c r="Y2329" s="25"/>
      <c r="Z2329" s="99"/>
      <c r="AA2329" s="25"/>
      <c r="AB2329" s="25"/>
      <c r="AC2329" s="99"/>
      <c r="AD2329" s="116">
        <f ca="1">SUMIF(AAL!$A$3:$A$65061,'Risk Lv. Inforce'!$B$7:$B$12091,AAL!$B$3:$B$65007)</f>
        <v>0</v>
      </c>
      <c r="AE2329" s="116">
        <f ca="1">SUMIF(AAL!$C$3:$C$65061,'Risk Lv. Inforce'!$B$7:$B$10291,AAL!$D$3:$D$65007)</f>
        <v>0</v>
      </c>
      <c r="AF2329" s="116">
        <f ca="1">SUMIF(AAL!$E$3:$E$65061,'Risk Lv. Inforce'!$B$7:$B$1291,AAL!$F$3:$F$65007)</f>
        <v>0</v>
      </c>
      <c r="AG2329" s="116">
        <f ca="1">SUMIF(AAL!$G$3:$G$65061,'Risk Lv. Inforce'!$B$7:$B$1291,AAL!$H$3:$H$65007)</f>
        <v>0</v>
      </c>
      <c r="AH2329" s="116">
        <f ca="1">SUMIF(AAL!$I$3:$I$65061,'Risk Lv. Inforce'!$B$7:$B$1291,AAL!$J$3:$J$65007)</f>
        <v>0</v>
      </c>
      <c r="AI2329" s="116">
        <f ca="1">SUMIF(AAL!$K$3:$K$65061,'Risk Lv. Inforce'!$B$7:$B$1291,AAL!$L$3:$L$65007)</f>
        <v>0</v>
      </c>
      <c r="AJ2329" s="116">
        <f>VLOOKUP(B2329,AAL!$Q$4:$S$1048576,3,0)</f>
        <v>0</v>
      </c>
      <c r="AK2329" s="116">
        <f>VLOOKUP(B2329,AAL!$U$4:$W$1048576,3,0)</f>
        <v>0</v>
      </c>
      <c r="AL2329" s="69">
        <f ca="1">IFERROR(((AD2329+(AD2329*'Portfolio Stats_RMS'!$C$7))/($AB2329*(1-'Portfolio Stats_RMS'!$C$6))),0)</f>
        <v>0</v>
      </c>
      <c r="AM2329" s="69">
        <f ca="1">IFERROR(((AF2329+(AF2329*'Portfolio Stats_RMS'!$C$7))/($AB2329*(1-'Portfolio Stats_RMS'!$C$6))),0)</f>
        <v>0</v>
      </c>
      <c r="AN2329" s="69">
        <f ca="1">IFERROR(((AH2329+(AH2329*'Portfolio Stats_RMS'!$C$7))/($AB2329*(1-'Portfolio Stats_RMS'!$C$6))),0)</f>
        <v>0</v>
      </c>
      <c r="AO2329" s="69">
        <f>IFERROR(((AJ2329+(AJ2329*'Portfolio Stats_RMS'!$C$7))/(AB2329*(1-'Portfolio Stats_RMS'!$C$6))),0)</f>
        <v>0</v>
      </c>
      <c r="AP2329" s="152"/>
    </row>
    <row r="2330" spans="2:42" x14ac:dyDescent="0.25">
      <c r="B2330" s="29"/>
      <c r="C2330" s="87"/>
      <c r="D2330" s="29"/>
      <c r="E2330" s="29"/>
      <c r="F2330" s="29"/>
      <c r="G2330" s="25"/>
      <c r="H2330" s="25"/>
      <c r="I2330" s="25"/>
      <c r="J2330" s="100"/>
      <c r="K2330" s="100"/>
      <c r="L2330" s="149"/>
      <c r="M2330" s="29"/>
      <c r="N2330" s="29"/>
      <c r="O2330" s="29"/>
      <c r="P2330" s="149"/>
      <c r="Q2330" s="150"/>
      <c r="R2330" s="152"/>
      <c r="S2330" s="153"/>
      <c r="T2330" s="153"/>
      <c r="U2330" s="154"/>
      <c r="V2330" s="99"/>
      <c r="W2330" s="99"/>
      <c r="X2330" s="25"/>
      <c r="Y2330" s="25"/>
      <c r="Z2330" s="99"/>
      <c r="AA2330" s="25"/>
      <c r="AB2330" s="25"/>
      <c r="AC2330" s="99"/>
      <c r="AD2330" s="116">
        <f ca="1">SUMIF(AAL!$A$3:$A$65061,'Risk Lv. Inforce'!$B$7:$B$12091,AAL!$B$3:$B$65007)</f>
        <v>0</v>
      </c>
      <c r="AE2330" s="116">
        <f ca="1">SUMIF(AAL!$C$3:$C$65061,'Risk Lv. Inforce'!$B$7:$B$10291,AAL!$D$3:$D$65007)</f>
        <v>0</v>
      </c>
      <c r="AF2330" s="116">
        <f ca="1">SUMIF(AAL!$E$3:$E$65061,'Risk Lv. Inforce'!$B$7:$B$1291,AAL!$F$3:$F$65007)</f>
        <v>0</v>
      </c>
      <c r="AG2330" s="116">
        <f ca="1">SUMIF(AAL!$G$3:$G$65061,'Risk Lv. Inforce'!$B$7:$B$1291,AAL!$H$3:$H$65007)</f>
        <v>0</v>
      </c>
      <c r="AH2330" s="116">
        <f ca="1">SUMIF(AAL!$I$3:$I$65061,'Risk Lv. Inforce'!$B$7:$B$1291,AAL!$J$3:$J$65007)</f>
        <v>0</v>
      </c>
      <c r="AI2330" s="116">
        <f ca="1">SUMIF(AAL!$K$3:$K$65061,'Risk Lv. Inforce'!$B$7:$B$1291,AAL!$L$3:$L$65007)</f>
        <v>0</v>
      </c>
      <c r="AJ2330" s="116">
        <f>VLOOKUP(B2330,AAL!$Q$4:$S$1048576,3,0)</f>
        <v>0</v>
      </c>
      <c r="AK2330" s="116">
        <f>VLOOKUP(B2330,AAL!$U$4:$W$1048576,3,0)</f>
        <v>0</v>
      </c>
      <c r="AL2330" s="69">
        <f ca="1">IFERROR(((AD2330+(AD2330*'Portfolio Stats_RMS'!$C$7))/($AB2330*(1-'Portfolio Stats_RMS'!$C$6))),0)</f>
        <v>0</v>
      </c>
      <c r="AM2330" s="69">
        <f ca="1">IFERROR(((AF2330+(AF2330*'Portfolio Stats_RMS'!$C$7))/($AB2330*(1-'Portfolio Stats_RMS'!$C$6))),0)</f>
        <v>0</v>
      </c>
      <c r="AN2330" s="69">
        <f ca="1">IFERROR(((AH2330+(AH2330*'Portfolio Stats_RMS'!$C$7))/($AB2330*(1-'Portfolio Stats_RMS'!$C$6))),0)</f>
        <v>0</v>
      </c>
      <c r="AO2330" s="69">
        <f>IFERROR(((AJ2330+(AJ2330*'Portfolio Stats_RMS'!$C$7))/(AB2330*(1-'Portfolio Stats_RMS'!$C$6))),0)</f>
        <v>0</v>
      </c>
      <c r="AP2330" s="152"/>
    </row>
    <row r="2331" spans="2:42" x14ac:dyDescent="0.25">
      <c r="B2331" s="29"/>
      <c r="C2331" s="87"/>
      <c r="D2331" s="29"/>
      <c r="E2331" s="29"/>
      <c r="F2331" s="29"/>
      <c r="G2331" s="25"/>
      <c r="H2331" s="25"/>
      <c r="I2331" s="25"/>
      <c r="J2331" s="100"/>
      <c r="K2331" s="100"/>
      <c r="L2331" s="149"/>
      <c r="M2331" s="29"/>
      <c r="N2331" s="29"/>
      <c r="O2331" s="29"/>
      <c r="P2331" s="149"/>
      <c r="Q2331" s="150"/>
      <c r="R2331" s="152"/>
      <c r="S2331" s="153"/>
      <c r="T2331" s="153"/>
      <c r="U2331" s="154"/>
      <c r="V2331" s="99"/>
      <c r="W2331" s="99"/>
      <c r="X2331" s="25"/>
      <c r="Y2331" s="25"/>
      <c r="Z2331" s="99"/>
      <c r="AA2331" s="25"/>
      <c r="AB2331" s="25"/>
      <c r="AC2331" s="99"/>
      <c r="AD2331" s="116">
        <f ca="1">SUMIF(AAL!$A$3:$A$65061,'Risk Lv. Inforce'!$B$7:$B$12091,AAL!$B$3:$B$65007)</f>
        <v>0</v>
      </c>
      <c r="AE2331" s="116">
        <f ca="1">SUMIF(AAL!$C$3:$C$65061,'Risk Lv. Inforce'!$B$7:$B$10291,AAL!$D$3:$D$65007)</f>
        <v>0</v>
      </c>
      <c r="AF2331" s="116">
        <f ca="1">SUMIF(AAL!$E$3:$E$65061,'Risk Lv. Inforce'!$B$7:$B$1291,AAL!$F$3:$F$65007)</f>
        <v>0</v>
      </c>
      <c r="AG2331" s="116">
        <f ca="1">SUMIF(AAL!$G$3:$G$65061,'Risk Lv. Inforce'!$B$7:$B$1291,AAL!$H$3:$H$65007)</f>
        <v>0</v>
      </c>
      <c r="AH2331" s="116">
        <f ca="1">SUMIF(AAL!$I$3:$I$65061,'Risk Lv. Inforce'!$B$7:$B$1291,AAL!$J$3:$J$65007)</f>
        <v>0</v>
      </c>
      <c r="AI2331" s="116">
        <f ca="1">SUMIF(AAL!$K$3:$K$65061,'Risk Lv. Inforce'!$B$7:$B$1291,AAL!$L$3:$L$65007)</f>
        <v>0</v>
      </c>
      <c r="AJ2331" s="116">
        <f>VLOOKUP(B2331,AAL!$Q$4:$S$1048576,3,0)</f>
        <v>0</v>
      </c>
      <c r="AK2331" s="116">
        <f>VLOOKUP(B2331,AAL!$U$4:$W$1048576,3,0)</f>
        <v>0</v>
      </c>
      <c r="AL2331" s="69">
        <f ca="1">IFERROR(((AD2331+(AD2331*'Portfolio Stats_RMS'!$C$7))/($AB2331*(1-'Portfolio Stats_RMS'!$C$6))),0)</f>
        <v>0</v>
      </c>
      <c r="AM2331" s="69">
        <f ca="1">IFERROR(((AF2331+(AF2331*'Portfolio Stats_RMS'!$C$7))/($AB2331*(1-'Portfolio Stats_RMS'!$C$6))),0)</f>
        <v>0</v>
      </c>
      <c r="AN2331" s="69">
        <f ca="1">IFERROR(((AH2331+(AH2331*'Portfolio Stats_RMS'!$C$7))/($AB2331*(1-'Portfolio Stats_RMS'!$C$6))),0)</f>
        <v>0</v>
      </c>
      <c r="AO2331" s="69">
        <f>IFERROR(((AJ2331+(AJ2331*'Portfolio Stats_RMS'!$C$7))/(AB2331*(1-'Portfolio Stats_RMS'!$C$6))),0)</f>
        <v>0</v>
      </c>
      <c r="AP2331" s="152"/>
    </row>
    <row r="2332" spans="2:42" x14ac:dyDescent="0.25">
      <c r="B2332" s="29"/>
      <c r="C2332" s="87"/>
      <c r="D2332" s="29"/>
      <c r="E2332" s="29"/>
      <c r="F2332" s="29"/>
      <c r="G2332" s="25"/>
      <c r="H2332" s="25"/>
      <c r="I2332" s="25"/>
      <c r="J2332" s="100"/>
      <c r="K2332" s="100"/>
      <c r="L2332" s="149"/>
      <c r="M2332" s="29"/>
      <c r="N2332" s="29"/>
      <c r="O2332" s="29"/>
      <c r="P2332" s="149"/>
      <c r="Q2332" s="150"/>
      <c r="R2332" s="152"/>
      <c r="S2332" s="153"/>
      <c r="T2332" s="153"/>
      <c r="U2332" s="154"/>
      <c r="V2332" s="99"/>
      <c r="W2332" s="99"/>
      <c r="X2332" s="25"/>
      <c r="Y2332" s="25"/>
      <c r="Z2332" s="99"/>
      <c r="AA2332" s="25"/>
      <c r="AB2332" s="25"/>
      <c r="AC2332" s="99"/>
      <c r="AD2332" s="116">
        <f ca="1">SUMIF(AAL!$A$3:$A$65061,'Risk Lv. Inforce'!$B$7:$B$12091,AAL!$B$3:$B$65007)</f>
        <v>0</v>
      </c>
      <c r="AE2332" s="116">
        <f ca="1">SUMIF(AAL!$C$3:$C$65061,'Risk Lv. Inforce'!$B$7:$B$10291,AAL!$D$3:$D$65007)</f>
        <v>0</v>
      </c>
      <c r="AF2332" s="116">
        <f ca="1">SUMIF(AAL!$E$3:$E$65061,'Risk Lv. Inforce'!$B$7:$B$1291,AAL!$F$3:$F$65007)</f>
        <v>0</v>
      </c>
      <c r="AG2332" s="116">
        <f ca="1">SUMIF(AAL!$G$3:$G$65061,'Risk Lv. Inforce'!$B$7:$B$1291,AAL!$H$3:$H$65007)</f>
        <v>0</v>
      </c>
      <c r="AH2332" s="116">
        <f ca="1">SUMIF(AAL!$I$3:$I$65061,'Risk Lv. Inforce'!$B$7:$B$1291,AAL!$J$3:$J$65007)</f>
        <v>0</v>
      </c>
      <c r="AI2332" s="116">
        <f ca="1">SUMIF(AAL!$K$3:$K$65061,'Risk Lv. Inforce'!$B$7:$B$1291,AAL!$L$3:$L$65007)</f>
        <v>0</v>
      </c>
      <c r="AJ2332" s="116">
        <f>VLOOKUP(B2332,AAL!$Q$4:$S$1048576,3,0)</f>
        <v>0</v>
      </c>
      <c r="AK2332" s="116">
        <f>VLOOKUP(B2332,AAL!$U$4:$W$1048576,3,0)</f>
        <v>0</v>
      </c>
      <c r="AL2332" s="69">
        <f ca="1">IFERROR(((AD2332+(AD2332*'Portfolio Stats_RMS'!$C$7))/($AB2332*(1-'Portfolio Stats_RMS'!$C$6))),0)</f>
        <v>0</v>
      </c>
      <c r="AM2332" s="69">
        <f ca="1">IFERROR(((AF2332+(AF2332*'Portfolio Stats_RMS'!$C$7))/($AB2332*(1-'Portfolio Stats_RMS'!$C$6))),0)</f>
        <v>0</v>
      </c>
      <c r="AN2332" s="69">
        <f ca="1">IFERROR(((AH2332+(AH2332*'Portfolio Stats_RMS'!$C$7))/($AB2332*(1-'Portfolio Stats_RMS'!$C$6))),0)</f>
        <v>0</v>
      </c>
      <c r="AO2332" s="69">
        <f>IFERROR(((AJ2332+(AJ2332*'Portfolio Stats_RMS'!$C$7))/(AB2332*(1-'Portfolio Stats_RMS'!$C$6))),0)</f>
        <v>0</v>
      </c>
      <c r="AP2332" s="152"/>
    </row>
    <row r="2333" spans="2:42" x14ac:dyDescent="0.25">
      <c r="B2333" s="29"/>
      <c r="C2333" s="87"/>
      <c r="D2333" s="29"/>
      <c r="E2333" s="29"/>
      <c r="F2333" s="29"/>
      <c r="G2333" s="25"/>
      <c r="H2333" s="25"/>
      <c r="I2333" s="25"/>
      <c r="J2333" s="100"/>
      <c r="K2333" s="100"/>
      <c r="L2333" s="29"/>
      <c r="M2333" s="29"/>
      <c r="N2333" s="29"/>
      <c r="O2333" s="29"/>
      <c r="P2333" s="149"/>
      <c r="Q2333" s="150"/>
      <c r="R2333" s="152"/>
      <c r="S2333" s="153"/>
      <c r="T2333" s="153"/>
      <c r="U2333" s="154"/>
      <c r="V2333" s="99"/>
      <c r="W2333" s="99"/>
      <c r="X2333" s="25"/>
      <c r="Y2333" s="25"/>
      <c r="Z2333" s="99"/>
      <c r="AA2333" s="25"/>
      <c r="AB2333" s="25"/>
      <c r="AC2333" s="99"/>
      <c r="AD2333" s="116">
        <f ca="1">SUMIF(AAL!$A$3:$A$65061,'Risk Lv. Inforce'!$B$7:$B$12091,AAL!$B$3:$B$65007)</f>
        <v>0</v>
      </c>
      <c r="AE2333" s="116">
        <f ca="1">SUMIF(AAL!$C$3:$C$65061,'Risk Lv. Inforce'!$B$7:$B$10291,AAL!$D$3:$D$65007)</f>
        <v>0</v>
      </c>
      <c r="AF2333" s="116">
        <f ca="1">SUMIF(AAL!$E$3:$E$65061,'Risk Lv. Inforce'!$B$7:$B$1291,AAL!$F$3:$F$65007)</f>
        <v>0</v>
      </c>
      <c r="AG2333" s="116">
        <f ca="1">SUMIF(AAL!$G$3:$G$65061,'Risk Lv. Inforce'!$B$7:$B$1291,AAL!$H$3:$H$65007)</f>
        <v>0</v>
      </c>
      <c r="AH2333" s="116">
        <f ca="1">SUMIF(AAL!$I$3:$I$65061,'Risk Lv. Inforce'!$B$7:$B$1291,AAL!$J$3:$J$65007)</f>
        <v>0</v>
      </c>
      <c r="AI2333" s="116">
        <f ca="1">SUMIF(AAL!$K$3:$K$65061,'Risk Lv. Inforce'!$B$7:$B$1291,AAL!$L$3:$L$65007)</f>
        <v>0</v>
      </c>
      <c r="AJ2333" s="116">
        <f>VLOOKUP(B2333,AAL!$Q$4:$S$1048576,3,0)</f>
        <v>0</v>
      </c>
      <c r="AK2333" s="116">
        <f>VLOOKUP(B2333,AAL!$U$4:$W$1048576,3,0)</f>
        <v>0</v>
      </c>
      <c r="AL2333" s="69">
        <f ca="1">IFERROR(((AD2333+(AD2333*'Portfolio Stats_RMS'!$C$7))/($AB2333*(1-'Portfolio Stats_RMS'!$C$6))),0)</f>
        <v>0</v>
      </c>
      <c r="AM2333" s="69">
        <f ca="1">IFERROR(((AF2333+(AF2333*'Portfolio Stats_RMS'!$C$7))/($AB2333*(1-'Portfolio Stats_RMS'!$C$6))),0)</f>
        <v>0</v>
      </c>
      <c r="AN2333" s="69">
        <f ca="1">IFERROR(((AH2333+(AH2333*'Portfolio Stats_RMS'!$C$7))/($AB2333*(1-'Portfolio Stats_RMS'!$C$6))),0)</f>
        <v>0</v>
      </c>
      <c r="AO2333" s="69">
        <f>IFERROR(((AJ2333+(AJ2333*'Portfolio Stats_RMS'!$C$7))/(AB2333*(1-'Portfolio Stats_RMS'!$C$6))),0)</f>
        <v>0</v>
      </c>
      <c r="AP2333" s="152"/>
    </row>
    <row r="2334" spans="2:42" x14ac:dyDescent="0.25">
      <c r="B2334" s="29"/>
      <c r="C2334" s="87"/>
      <c r="D2334" s="29"/>
      <c r="E2334" s="29"/>
      <c r="F2334" s="29"/>
      <c r="G2334" s="25"/>
      <c r="H2334" s="25"/>
      <c r="I2334" s="25"/>
      <c r="J2334" s="100"/>
      <c r="K2334" s="100"/>
      <c r="L2334" s="29"/>
      <c r="M2334" s="29"/>
      <c r="N2334" s="29"/>
      <c r="O2334" s="29"/>
      <c r="P2334" s="149"/>
      <c r="Q2334" s="150"/>
      <c r="R2334" s="152"/>
      <c r="S2334" s="153"/>
      <c r="T2334" s="153"/>
      <c r="U2334" s="154"/>
      <c r="V2334" s="99"/>
      <c r="W2334" s="99"/>
      <c r="X2334" s="25"/>
      <c r="Y2334" s="25"/>
      <c r="Z2334" s="99"/>
      <c r="AA2334" s="25"/>
      <c r="AB2334" s="25"/>
      <c r="AC2334" s="99"/>
      <c r="AD2334" s="116">
        <f ca="1">SUMIF(AAL!$A$3:$A$65061,'Risk Lv. Inforce'!$B$7:$B$12091,AAL!$B$3:$B$65007)</f>
        <v>0</v>
      </c>
      <c r="AE2334" s="116">
        <f ca="1">SUMIF(AAL!$C$3:$C$65061,'Risk Lv. Inforce'!$B$7:$B$10291,AAL!$D$3:$D$65007)</f>
        <v>0</v>
      </c>
      <c r="AF2334" s="116">
        <f ca="1">SUMIF(AAL!$E$3:$E$65061,'Risk Lv. Inforce'!$B$7:$B$1291,AAL!$F$3:$F$65007)</f>
        <v>0</v>
      </c>
      <c r="AG2334" s="116">
        <f ca="1">SUMIF(AAL!$G$3:$G$65061,'Risk Lv. Inforce'!$B$7:$B$1291,AAL!$H$3:$H$65007)</f>
        <v>0</v>
      </c>
      <c r="AH2334" s="116">
        <f ca="1">SUMIF(AAL!$I$3:$I$65061,'Risk Lv. Inforce'!$B$7:$B$1291,AAL!$J$3:$J$65007)</f>
        <v>0</v>
      </c>
      <c r="AI2334" s="116">
        <f ca="1">SUMIF(AAL!$K$3:$K$65061,'Risk Lv. Inforce'!$B$7:$B$1291,AAL!$L$3:$L$65007)</f>
        <v>0</v>
      </c>
      <c r="AJ2334" s="116">
        <f>VLOOKUP(B2334,AAL!$Q$4:$S$1048576,3,0)</f>
        <v>0</v>
      </c>
      <c r="AK2334" s="116">
        <f>VLOOKUP(B2334,AAL!$U$4:$W$1048576,3,0)</f>
        <v>0</v>
      </c>
      <c r="AL2334" s="69">
        <f ca="1">IFERROR(((AD2334+(AD2334*'Portfolio Stats_RMS'!$C$7))/($AB2334*(1-'Portfolio Stats_RMS'!$C$6))),0)</f>
        <v>0</v>
      </c>
      <c r="AM2334" s="69">
        <f ca="1">IFERROR(((AF2334+(AF2334*'Portfolio Stats_RMS'!$C$7))/($AB2334*(1-'Portfolio Stats_RMS'!$C$6))),0)</f>
        <v>0</v>
      </c>
      <c r="AN2334" s="69">
        <f ca="1">IFERROR(((AH2334+(AH2334*'Portfolio Stats_RMS'!$C$7))/($AB2334*(1-'Portfolio Stats_RMS'!$C$6))),0)</f>
        <v>0</v>
      </c>
      <c r="AO2334" s="69">
        <f>IFERROR(((AJ2334+(AJ2334*'Portfolio Stats_RMS'!$C$7))/(AB2334*(1-'Portfolio Stats_RMS'!$C$6))),0)</f>
        <v>0</v>
      </c>
      <c r="AP2334" s="152"/>
    </row>
    <row r="2335" spans="2:42" x14ac:dyDescent="0.25">
      <c r="B2335" s="29"/>
      <c r="C2335" s="87"/>
      <c r="D2335" s="29"/>
      <c r="E2335" s="29"/>
      <c r="F2335" s="29"/>
      <c r="G2335" s="25"/>
      <c r="H2335" s="25"/>
      <c r="I2335" s="25"/>
      <c r="J2335" s="100"/>
      <c r="K2335" s="100"/>
      <c r="L2335" s="29"/>
      <c r="M2335" s="29"/>
      <c r="N2335" s="29"/>
      <c r="O2335" s="29"/>
      <c r="P2335" s="149"/>
      <c r="Q2335" s="150"/>
      <c r="R2335" s="152"/>
      <c r="S2335" s="153"/>
      <c r="T2335" s="153"/>
      <c r="U2335" s="154"/>
      <c r="V2335" s="99"/>
      <c r="W2335" s="99"/>
      <c r="X2335" s="25"/>
      <c r="Y2335" s="25"/>
      <c r="Z2335" s="99"/>
      <c r="AA2335" s="25"/>
      <c r="AB2335" s="25"/>
      <c r="AC2335" s="99"/>
      <c r="AD2335" s="116">
        <f ca="1">SUMIF(AAL!$A$3:$A$65061,'Risk Lv. Inforce'!$B$7:$B$12091,AAL!$B$3:$B$65007)</f>
        <v>0</v>
      </c>
      <c r="AE2335" s="116">
        <f ca="1">SUMIF(AAL!$C$3:$C$65061,'Risk Lv. Inforce'!$B$7:$B$10291,AAL!$D$3:$D$65007)</f>
        <v>0</v>
      </c>
      <c r="AF2335" s="116">
        <f ca="1">SUMIF(AAL!$E$3:$E$65061,'Risk Lv. Inforce'!$B$7:$B$1291,AAL!$F$3:$F$65007)</f>
        <v>0</v>
      </c>
      <c r="AG2335" s="116">
        <f ca="1">SUMIF(AAL!$G$3:$G$65061,'Risk Lv. Inforce'!$B$7:$B$1291,AAL!$H$3:$H$65007)</f>
        <v>0</v>
      </c>
      <c r="AH2335" s="116">
        <f ca="1">SUMIF(AAL!$I$3:$I$65061,'Risk Lv. Inforce'!$B$7:$B$1291,AAL!$J$3:$J$65007)</f>
        <v>0</v>
      </c>
      <c r="AI2335" s="116">
        <f ca="1">SUMIF(AAL!$K$3:$K$65061,'Risk Lv. Inforce'!$B$7:$B$1291,AAL!$L$3:$L$65007)</f>
        <v>0</v>
      </c>
      <c r="AJ2335" s="116">
        <f>VLOOKUP(B2335,AAL!$Q$4:$S$1048576,3,0)</f>
        <v>0</v>
      </c>
      <c r="AK2335" s="116">
        <f>VLOOKUP(B2335,AAL!$U$4:$W$1048576,3,0)</f>
        <v>0</v>
      </c>
      <c r="AL2335" s="69">
        <f ca="1">IFERROR(((AD2335+(AD2335*'Portfolio Stats_RMS'!$C$7))/($AB2335*(1-'Portfolio Stats_RMS'!$C$6))),0)</f>
        <v>0</v>
      </c>
      <c r="AM2335" s="69">
        <f ca="1">IFERROR(((AF2335+(AF2335*'Portfolio Stats_RMS'!$C$7))/($AB2335*(1-'Portfolio Stats_RMS'!$C$6))),0)</f>
        <v>0</v>
      </c>
      <c r="AN2335" s="69">
        <f ca="1">IFERROR(((AH2335+(AH2335*'Portfolio Stats_RMS'!$C$7))/($AB2335*(1-'Portfolio Stats_RMS'!$C$6))),0)</f>
        <v>0</v>
      </c>
      <c r="AO2335" s="69">
        <f>IFERROR(((AJ2335+(AJ2335*'Portfolio Stats_RMS'!$C$7))/(AB2335*(1-'Portfolio Stats_RMS'!$C$6))),0)</f>
        <v>0</v>
      </c>
      <c r="AP2335" s="152"/>
    </row>
    <row r="2336" spans="2:42" x14ac:dyDescent="0.25">
      <c r="B2336" s="29"/>
      <c r="C2336" s="87"/>
      <c r="D2336" s="29"/>
      <c r="E2336" s="29"/>
      <c r="F2336" s="29"/>
      <c r="G2336" s="25"/>
      <c r="H2336" s="25"/>
      <c r="I2336" s="25"/>
      <c r="J2336" s="100"/>
      <c r="K2336" s="100"/>
      <c r="L2336" s="149"/>
      <c r="M2336" s="29"/>
      <c r="N2336" s="29"/>
      <c r="O2336" s="29"/>
      <c r="P2336" s="149"/>
      <c r="Q2336" s="150"/>
      <c r="R2336" s="152"/>
      <c r="S2336" s="153"/>
      <c r="T2336" s="153"/>
      <c r="U2336" s="154"/>
      <c r="V2336" s="99"/>
      <c r="W2336" s="99"/>
      <c r="X2336" s="25"/>
      <c r="Y2336" s="25"/>
      <c r="Z2336" s="99"/>
      <c r="AA2336" s="25"/>
      <c r="AB2336" s="25"/>
      <c r="AC2336" s="99"/>
      <c r="AD2336" s="116">
        <f ca="1">SUMIF(AAL!$A$3:$A$65061,'Risk Lv. Inforce'!$B$7:$B$12091,AAL!$B$3:$B$65007)</f>
        <v>0</v>
      </c>
      <c r="AE2336" s="116">
        <f ca="1">SUMIF(AAL!$C$3:$C$65061,'Risk Lv. Inforce'!$B$7:$B$10291,AAL!$D$3:$D$65007)</f>
        <v>0</v>
      </c>
      <c r="AF2336" s="116">
        <f ca="1">SUMIF(AAL!$E$3:$E$65061,'Risk Lv. Inforce'!$B$7:$B$1291,AAL!$F$3:$F$65007)</f>
        <v>0</v>
      </c>
      <c r="AG2336" s="116">
        <f ca="1">SUMIF(AAL!$G$3:$G$65061,'Risk Lv. Inforce'!$B$7:$B$1291,AAL!$H$3:$H$65007)</f>
        <v>0</v>
      </c>
      <c r="AH2336" s="116">
        <f ca="1">SUMIF(AAL!$I$3:$I$65061,'Risk Lv. Inforce'!$B$7:$B$1291,AAL!$J$3:$J$65007)</f>
        <v>0</v>
      </c>
      <c r="AI2336" s="116">
        <f ca="1">SUMIF(AAL!$K$3:$K$65061,'Risk Lv. Inforce'!$B$7:$B$1291,AAL!$L$3:$L$65007)</f>
        <v>0</v>
      </c>
      <c r="AJ2336" s="116">
        <f>VLOOKUP(B2336,AAL!$Q$4:$S$1048576,3,0)</f>
        <v>0</v>
      </c>
      <c r="AK2336" s="116">
        <f>VLOOKUP(B2336,AAL!$U$4:$W$1048576,3,0)</f>
        <v>0</v>
      </c>
      <c r="AL2336" s="69">
        <f ca="1">IFERROR(((AD2336+(AD2336*'Portfolio Stats_RMS'!$C$7))/($AB2336*(1-'Portfolio Stats_RMS'!$C$6))),0)</f>
        <v>0</v>
      </c>
      <c r="AM2336" s="69">
        <f ca="1">IFERROR(((AF2336+(AF2336*'Portfolio Stats_RMS'!$C$7))/($AB2336*(1-'Portfolio Stats_RMS'!$C$6))),0)</f>
        <v>0</v>
      </c>
      <c r="AN2336" s="69">
        <f ca="1">IFERROR(((AH2336+(AH2336*'Portfolio Stats_RMS'!$C$7))/($AB2336*(1-'Portfolio Stats_RMS'!$C$6))),0)</f>
        <v>0</v>
      </c>
      <c r="AO2336" s="69">
        <f>IFERROR(((AJ2336+(AJ2336*'Portfolio Stats_RMS'!$C$7))/(AB2336*(1-'Portfolio Stats_RMS'!$C$6))),0)</f>
        <v>0</v>
      </c>
      <c r="AP2336" s="152"/>
    </row>
    <row r="2337" spans="2:42" x14ac:dyDescent="0.25">
      <c r="B2337" s="29"/>
      <c r="C2337" s="87"/>
      <c r="D2337" s="29"/>
      <c r="E2337" s="29"/>
      <c r="F2337" s="29"/>
      <c r="G2337" s="25"/>
      <c r="H2337" s="25"/>
      <c r="I2337" s="25"/>
      <c r="J2337" s="100"/>
      <c r="K2337" s="100"/>
      <c r="L2337" s="149"/>
      <c r="M2337" s="29"/>
      <c r="N2337" s="29"/>
      <c r="O2337" s="29"/>
      <c r="P2337" s="149"/>
      <c r="Q2337" s="150"/>
      <c r="R2337" s="152"/>
      <c r="S2337" s="153"/>
      <c r="T2337" s="153"/>
      <c r="U2337" s="154"/>
      <c r="V2337" s="99"/>
      <c r="W2337" s="99"/>
      <c r="X2337" s="25"/>
      <c r="Y2337" s="25"/>
      <c r="Z2337" s="99"/>
      <c r="AA2337" s="25"/>
      <c r="AB2337" s="25"/>
      <c r="AC2337" s="99"/>
      <c r="AD2337" s="116">
        <f ca="1">SUMIF(AAL!$A$3:$A$65061,'Risk Lv. Inforce'!$B$7:$B$12091,AAL!$B$3:$B$65007)</f>
        <v>0</v>
      </c>
      <c r="AE2337" s="116">
        <f ca="1">SUMIF(AAL!$C$3:$C$65061,'Risk Lv. Inforce'!$B$7:$B$10291,AAL!$D$3:$D$65007)</f>
        <v>0</v>
      </c>
      <c r="AF2337" s="116">
        <f ca="1">SUMIF(AAL!$E$3:$E$65061,'Risk Lv. Inforce'!$B$7:$B$1291,AAL!$F$3:$F$65007)</f>
        <v>0</v>
      </c>
      <c r="AG2337" s="116">
        <f ca="1">SUMIF(AAL!$G$3:$G$65061,'Risk Lv. Inforce'!$B$7:$B$1291,AAL!$H$3:$H$65007)</f>
        <v>0</v>
      </c>
      <c r="AH2337" s="116">
        <f ca="1">SUMIF(AAL!$I$3:$I$65061,'Risk Lv. Inforce'!$B$7:$B$1291,AAL!$J$3:$J$65007)</f>
        <v>0</v>
      </c>
      <c r="AI2337" s="116">
        <f ca="1">SUMIF(AAL!$K$3:$K$65061,'Risk Lv. Inforce'!$B$7:$B$1291,AAL!$L$3:$L$65007)</f>
        <v>0</v>
      </c>
      <c r="AJ2337" s="116">
        <f>VLOOKUP(B2337,AAL!$Q$4:$S$1048576,3,0)</f>
        <v>0</v>
      </c>
      <c r="AK2337" s="116">
        <f>VLOOKUP(B2337,AAL!$U$4:$W$1048576,3,0)</f>
        <v>0</v>
      </c>
      <c r="AL2337" s="69">
        <f ca="1">IFERROR(((AD2337+(AD2337*'Portfolio Stats_RMS'!$C$7))/($AB2337*(1-'Portfolio Stats_RMS'!$C$6))),0)</f>
        <v>0</v>
      </c>
      <c r="AM2337" s="69">
        <f ca="1">IFERROR(((AF2337+(AF2337*'Portfolio Stats_RMS'!$C$7))/($AB2337*(1-'Portfolio Stats_RMS'!$C$6))),0)</f>
        <v>0</v>
      </c>
      <c r="AN2337" s="69">
        <f ca="1">IFERROR(((AH2337+(AH2337*'Portfolio Stats_RMS'!$C$7))/($AB2337*(1-'Portfolio Stats_RMS'!$C$6))),0)</f>
        <v>0</v>
      </c>
      <c r="AO2337" s="69">
        <f>IFERROR(((AJ2337+(AJ2337*'Portfolio Stats_RMS'!$C$7))/(AB2337*(1-'Portfolio Stats_RMS'!$C$6))),0)</f>
        <v>0</v>
      </c>
      <c r="AP2337" s="152"/>
    </row>
    <row r="2338" spans="2:42" x14ac:dyDescent="0.25">
      <c r="B2338" s="29"/>
      <c r="C2338" s="87"/>
      <c r="D2338" s="29"/>
      <c r="E2338" s="29"/>
      <c r="F2338" s="29"/>
      <c r="G2338" s="25"/>
      <c r="H2338" s="25"/>
      <c r="I2338" s="25"/>
      <c r="J2338" s="100"/>
      <c r="K2338" s="100"/>
      <c r="L2338" s="149"/>
      <c r="M2338" s="29"/>
      <c r="N2338" s="29"/>
      <c r="O2338" s="29"/>
      <c r="P2338" s="149"/>
      <c r="Q2338" s="150"/>
      <c r="R2338" s="152"/>
      <c r="S2338" s="153"/>
      <c r="T2338" s="153"/>
      <c r="U2338" s="154"/>
      <c r="V2338" s="99"/>
      <c r="W2338" s="99"/>
      <c r="X2338" s="25"/>
      <c r="Y2338" s="25"/>
      <c r="Z2338" s="99"/>
      <c r="AA2338" s="25"/>
      <c r="AB2338" s="25"/>
      <c r="AC2338" s="99"/>
      <c r="AD2338" s="116">
        <f ca="1">SUMIF(AAL!$A$3:$A$65061,'Risk Lv. Inforce'!$B$7:$B$12091,AAL!$B$3:$B$65007)</f>
        <v>0</v>
      </c>
      <c r="AE2338" s="116">
        <f ca="1">SUMIF(AAL!$C$3:$C$65061,'Risk Lv. Inforce'!$B$7:$B$10291,AAL!$D$3:$D$65007)</f>
        <v>0</v>
      </c>
      <c r="AF2338" s="116">
        <f ca="1">SUMIF(AAL!$E$3:$E$65061,'Risk Lv. Inforce'!$B$7:$B$1291,AAL!$F$3:$F$65007)</f>
        <v>0</v>
      </c>
      <c r="AG2338" s="116">
        <f ca="1">SUMIF(AAL!$G$3:$G$65061,'Risk Lv. Inforce'!$B$7:$B$1291,AAL!$H$3:$H$65007)</f>
        <v>0</v>
      </c>
      <c r="AH2338" s="116">
        <f ca="1">SUMIF(AAL!$I$3:$I$65061,'Risk Lv. Inforce'!$B$7:$B$1291,AAL!$J$3:$J$65007)</f>
        <v>0</v>
      </c>
      <c r="AI2338" s="116">
        <f ca="1">SUMIF(AAL!$K$3:$K$65061,'Risk Lv. Inforce'!$B$7:$B$1291,AAL!$L$3:$L$65007)</f>
        <v>0</v>
      </c>
      <c r="AJ2338" s="116">
        <f>VLOOKUP(B2338,AAL!$Q$4:$S$1048576,3,0)</f>
        <v>0</v>
      </c>
      <c r="AK2338" s="116">
        <f>VLOOKUP(B2338,AAL!$U$4:$W$1048576,3,0)</f>
        <v>0</v>
      </c>
      <c r="AL2338" s="69">
        <f ca="1">IFERROR(((AD2338+(AD2338*'Portfolio Stats_RMS'!$C$7))/($AB2338*(1-'Portfolio Stats_RMS'!$C$6))),0)</f>
        <v>0</v>
      </c>
      <c r="AM2338" s="69">
        <f ca="1">IFERROR(((AF2338+(AF2338*'Portfolio Stats_RMS'!$C$7))/($AB2338*(1-'Portfolio Stats_RMS'!$C$6))),0)</f>
        <v>0</v>
      </c>
      <c r="AN2338" s="69">
        <f ca="1">IFERROR(((AH2338+(AH2338*'Portfolio Stats_RMS'!$C$7))/($AB2338*(1-'Portfolio Stats_RMS'!$C$6))),0)</f>
        <v>0</v>
      </c>
      <c r="AO2338" s="69">
        <f>IFERROR(((AJ2338+(AJ2338*'Portfolio Stats_RMS'!$C$7))/(AB2338*(1-'Portfolio Stats_RMS'!$C$6))),0)</f>
        <v>0</v>
      </c>
      <c r="AP2338" s="152"/>
    </row>
    <row r="2339" spans="2:42" x14ac:dyDescent="0.25">
      <c r="B2339" s="29"/>
      <c r="C2339" s="87"/>
      <c r="D2339" s="29"/>
      <c r="E2339" s="29"/>
      <c r="F2339" s="29"/>
      <c r="G2339" s="25"/>
      <c r="H2339" s="25"/>
      <c r="I2339" s="25"/>
      <c r="J2339" s="100"/>
      <c r="K2339" s="100"/>
      <c r="L2339" s="29"/>
      <c r="M2339" s="29"/>
      <c r="N2339" s="29"/>
      <c r="O2339" s="29"/>
      <c r="P2339" s="149"/>
      <c r="Q2339" s="150"/>
      <c r="R2339" s="152"/>
      <c r="S2339" s="153"/>
      <c r="T2339" s="153"/>
      <c r="U2339" s="154"/>
      <c r="V2339" s="99"/>
      <c r="W2339" s="99"/>
      <c r="X2339" s="25"/>
      <c r="Y2339" s="25"/>
      <c r="Z2339" s="99"/>
      <c r="AA2339" s="25"/>
      <c r="AB2339" s="25"/>
      <c r="AC2339" s="99"/>
      <c r="AD2339" s="116">
        <f ca="1">SUMIF(AAL!$A$3:$A$65061,'Risk Lv. Inforce'!$B$7:$B$12091,AAL!$B$3:$B$65007)</f>
        <v>0</v>
      </c>
      <c r="AE2339" s="116">
        <f ca="1">SUMIF(AAL!$C$3:$C$65061,'Risk Lv. Inforce'!$B$7:$B$10291,AAL!$D$3:$D$65007)</f>
        <v>0</v>
      </c>
      <c r="AF2339" s="116">
        <f ca="1">SUMIF(AAL!$E$3:$E$65061,'Risk Lv. Inforce'!$B$7:$B$1291,AAL!$F$3:$F$65007)</f>
        <v>0</v>
      </c>
      <c r="AG2339" s="116">
        <f ca="1">SUMIF(AAL!$G$3:$G$65061,'Risk Lv. Inforce'!$B$7:$B$1291,AAL!$H$3:$H$65007)</f>
        <v>0</v>
      </c>
      <c r="AH2339" s="116">
        <f ca="1">SUMIF(AAL!$I$3:$I$65061,'Risk Lv. Inforce'!$B$7:$B$1291,AAL!$J$3:$J$65007)</f>
        <v>0</v>
      </c>
      <c r="AI2339" s="116">
        <f ca="1">SUMIF(AAL!$K$3:$K$65061,'Risk Lv. Inforce'!$B$7:$B$1291,AAL!$L$3:$L$65007)</f>
        <v>0</v>
      </c>
      <c r="AJ2339" s="116">
        <f>VLOOKUP(B2339,AAL!$Q$4:$S$1048576,3,0)</f>
        <v>0</v>
      </c>
      <c r="AK2339" s="116">
        <f>VLOOKUP(B2339,AAL!$U$4:$W$1048576,3,0)</f>
        <v>0</v>
      </c>
      <c r="AL2339" s="69">
        <f ca="1">IFERROR(((AD2339+(AD2339*'Portfolio Stats_RMS'!$C$7))/($AB2339*(1-'Portfolio Stats_RMS'!$C$6))),0)</f>
        <v>0</v>
      </c>
      <c r="AM2339" s="69">
        <f ca="1">IFERROR(((AF2339+(AF2339*'Portfolio Stats_RMS'!$C$7))/($AB2339*(1-'Portfolio Stats_RMS'!$C$6))),0)</f>
        <v>0</v>
      </c>
      <c r="AN2339" s="69">
        <f ca="1">IFERROR(((AH2339+(AH2339*'Portfolio Stats_RMS'!$C$7))/($AB2339*(1-'Portfolio Stats_RMS'!$C$6))),0)</f>
        <v>0</v>
      </c>
      <c r="AO2339" s="69">
        <f>IFERROR(((AJ2339+(AJ2339*'Portfolio Stats_RMS'!$C$7))/(AB2339*(1-'Portfolio Stats_RMS'!$C$6))),0)</f>
        <v>0</v>
      </c>
      <c r="AP2339" s="152"/>
    </row>
    <row r="2340" spans="2:42" x14ac:dyDescent="0.25">
      <c r="B2340" s="29"/>
      <c r="C2340" s="87"/>
      <c r="D2340" s="29"/>
      <c r="E2340" s="29"/>
      <c r="F2340" s="29"/>
      <c r="G2340" s="25"/>
      <c r="H2340" s="25"/>
      <c r="I2340" s="25"/>
      <c r="J2340" s="100"/>
      <c r="K2340" s="100"/>
      <c r="L2340" s="149"/>
      <c r="M2340" s="29"/>
      <c r="N2340" s="29"/>
      <c r="O2340" s="29"/>
      <c r="P2340" s="149"/>
      <c r="Q2340" s="150"/>
      <c r="R2340" s="152"/>
      <c r="S2340" s="153"/>
      <c r="T2340" s="153"/>
      <c r="U2340" s="154"/>
      <c r="V2340" s="99"/>
      <c r="W2340" s="99"/>
      <c r="X2340" s="25"/>
      <c r="Y2340" s="25"/>
      <c r="Z2340" s="99"/>
      <c r="AA2340" s="25"/>
      <c r="AB2340" s="25"/>
      <c r="AC2340" s="99"/>
      <c r="AD2340" s="116">
        <f ca="1">SUMIF(AAL!$A$3:$A$65061,'Risk Lv. Inforce'!$B$7:$B$12091,AAL!$B$3:$B$65007)</f>
        <v>0</v>
      </c>
      <c r="AE2340" s="116">
        <f ca="1">SUMIF(AAL!$C$3:$C$65061,'Risk Lv. Inforce'!$B$7:$B$10291,AAL!$D$3:$D$65007)</f>
        <v>0</v>
      </c>
      <c r="AF2340" s="116">
        <f ca="1">SUMIF(AAL!$E$3:$E$65061,'Risk Lv. Inforce'!$B$7:$B$1291,AAL!$F$3:$F$65007)</f>
        <v>0</v>
      </c>
      <c r="AG2340" s="116">
        <f ca="1">SUMIF(AAL!$G$3:$G$65061,'Risk Lv. Inforce'!$B$7:$B$1291,AAL!$H$3:$H$65007)</f>
        <v>0</v>
      </c>
      <c r="AH2340" s="116">
        <f ca="1">SUMIF(AAL!$I$3:$I$65061,'Risk Lv. Inforce'!$B$7:$B$1291,AAL!$J$3:$J$65007)</f>
        <v>0</v>
      </c>
      <c r="AI2340" s="116">
        <f ca="1">SUMIF(AAL!$K$3:$K$65061,'Risk Lv. Inforce'!$B$7:$B$1291,AAL!$L$3:$L$65007)</f>
        <v>0</v>
      </c>
      <c r="AJ2340" s="116">
        <f>VLOOKUP(B2340,AAL!$Q$4:$S$1048576,3,0)</f>
        <v>0</v>
      </c>
      <c r="AK2340" s="116">
        <f>VLOOKUP(B2340,AAL!$U$4:$W$1048576,3,0)</f>
        <v>0</v>
      </c>
      <c r="AL2340" s="69">
        <f ca="1">IFERROR(((AD2340+(AD2340*'Portfolio Stats_RMS'!$C$7))/($AB2340*(1-'Portfolio Stats_RMS'!$C$6))),0)</f>
        <v>0</v>
      </c>
      <c r="AM2340" s="69">
        <f ca="1">IFERROR(((AF2340+(AF2340*'Portfolio Stats_RMS'!$C$7))/($AB2340*(1-'Portfolio Stats_RMS'!$C$6))),0)</f>
        <v>0</v>
      </c>
      <c r="AN2340" s="69">
        <f ca="1">IFERROR(((AH2340+(AH2340*'Portfolio Stats_RMS'!$C$7))/($AB2340*(1-'Portfolio Stats_RMS'!$C$6))),0)</f>
        <v>0</v>
      </c>
      <c r="AO2340" s="69">
        <f>IFERROR(((AJ2340+(AJ2340*'Portfolio Stats_RMS'!$C$7))/(AB2340*(1-'Portfolio Stats_RMS'!$C$6))),0)</f>
        <v>0</v>
      </c>
      <c r="AP2340" s="152"/>
    </row>
    <row r="2341" spans="2:42" x14ac:dyDescent="0.25">
      <c r="B2341" s="29"/>
      <c r="C2341" s="87"/>
      <c r="D2341" s="29"/>
      <c r="E2341" s="29"/>
      <c r="F2341" s="29"/>
      <c r="G2341" s="25"/>
      <c r="H2341" s="25"/>
      <c r="I2341" s="25"/>
      <c r="J2341" s="100"/>
      <c r="K2341" s="100"/>
      <c r="L2341" s="149"/>
      <c r="M2341" s="29"/>
      <c r="N2341" s="29"/>
      <c r="O2341" s="29"/>
      <c r="P2341" s="149"/>
      <c r="Q2341" s="150"/>
      <c r="R2341" s="152"/>
      <c r="S2341" s="153"/>
      <c r="T2341" s="153"/>
      <c r="U2341" s="154"/>
      <c r="V2341" s="99"/>
      <c r="W2341" s="99"/>
      <c r="X2341" s="25"/>
      <c r="Y2341" s="25"/>
      <c r="Z2341" s="99"/>
      <c r="AA2341" s="25"/>
      <c r="AB2341" s="25"/>
      <c r="AC2341" s="99"/>
      <c r="AD2341" s="116">
        <f ca="1">SUMIF(AAL!$A$3:$A$65061,'Risk Lv. Inforce'!$B$7:$B$12091,AAL!$B$3:$B$65007)</f>
        <v>0</v>
      </c>
      <c r="AE2341" s="116">
        <f ca="1">SUMIF(AAL!$C$3:$C$65061,'Risk Lv. Inforce'!$B$7:$B$10291,AAL!$D$3:$D$65007)</f>
        <v>0</v>
      </c>
      <c r="AF2341" s="116">
        <f ca="1">SUMIF(AAL!$E$3:$E$65061,'Risk Lv. Inforce'!$B$7:$B$1291,AAL!$F$3:$F$65007)</f>
        <v>0</v>
      </c>
      <c r="AG2341" s="116">
        <f ca="1">SUMIF(AAL!$G$3:$G$65061,'Risk Lv. Inforce'!$B$7:$B$1291,AAL!$H$3:$H$65007)</f>
        <v>0</v>
      </c>
      <c r="AH2341" s="116">
        <f ca="1">SUMIF(AAL!$I$3:$I$65061,'Risk Lv. Inforce'!$B$7:$B$1291,AAL!$J$3:$J$65007)</f>
        <v>0</v>
      </c>
      <c r="AI2341" s="116">
        <f ca="1">SUMIF(AAL!$K$3:$K$65061,'Risk Lv. Inforce'!$B$7:$B$1291,AAL!$L$3:$L$65007)</f>
        <v>0</v>
      </c>
      <c r="AJ2341" s="116">
        <f>VLOOKUP(B2341,AAL!$Q$4:$S$1048576,3,0)</f>
        <v>0</v>
      </c>
      <c r="AK2341" s="116">
        <f>VLOOKUP(B2341,AAL!$U$4:$W$1048576,3,0)</f>
        <v>0</v>
      </c>
      <c r="AL2341" s="69">
        <f ca="1">IFERROR(((AD2341+(AD2341*'Portfolio Stats_RMS'!$C$7))/($AB2341*(1-'Portfolio Stats_RMS'!$C$6))),0)</f>
        <v>0</v>
      </c>
      <c r="AM2341" s="69">
        <f ca="1">IFERROR(((AF2341+(AF2341*'Portfolio Stats_RMS'!$C$7))/($AB2341*(1-'Portfolio Stats_RMS'!$C$6))),0)</f>
        <v>0</v>
      </c>
      <c r="AN2341" s="69">
        <f ca="1">IFERROR(((AH2341+(AH2341*'Portfolio Stats_RMS'!$C$7))/($AB2341*(1-'Portfolio Stats_RMS'!$C$6))),0)</f>
        <v>0</v>
      </c>
      <c r="AO2341" s="69">
        <f>IFERROR(((AJ2341+(AJ2341*'Portfolio Stats_RMS'!$C$7))/(AB2341*(1-'Portfolio Stats_RMS'!$C$6))),0)</f>
        <v>0</v>
      </c>
      <c r="AP2341" s="152"/>
    </row>
    <row r="2342" spans="2:42" x14ac:dyDescent="0.25">
      <c r="B2342" s="29"/>
      <c r="C2342" s="87"/>
      <c r="D2342" s="29"/>
      <c r="E2342" s="29"/>
      <c r="F2342" s="29"/>
      <c r="G2342" s="25"/>
      <c r="H2342" s="25"/>
      <c r="I2342" s="25"/>
      <c r="J2342" s="100"/>
      <c r="K2342" s="100"/>
      <c r="L2342" s="149"/>
      <c r="M2342" s="29"/>
      <c r="N2342" s="29"/>
      <c r="O2342" s="29"/>
      <c r="P2342" s="149"/>
      <c r="Q2342" s="150"/>
      <c r="R2342" s="152"/>
      <c r="S2342" s="153"/>
      <c r="T2342" s="153"/>
      <c r="U2342" s="154"/>
      <c r="V2342" s="99"/>
      <c r="W2342" s="99"/>
      <c r="X2342" s="25"/>
      <c r="Y2342" s="25"/>
      <c r="Z2342" s="99"/>
      <c r="AA2342" s="25"/>
      <c r="AB2342" s="25"/>
      <c r="AC2342" s="99"/>
      <c r="AD2342" s="116">
        <f ca="1">SUMIF(AAL!$A$3:$A$65061,'Risk Lv. Inforce'!$B$7:$B$12091,AAL!$B$3:$B$65007)</f>
        <v>0</v>
      </c>
      <c r="AE2342" s="116">
        <f ca="1">SUMIF(AAL!$C$3:$C$65061,'Risk Lv. Inforce'!$B$7:$B$10291,AAL!$D$3:$D$65007)</f>
        <v>0</v>
      </c>
      <c r="AF2342" s="116">
        <f ca="1">SUMIF(AAL!$E$3:$E$65061,'Risk Lv. Inforce'!$B$7:$B$1291,AAL!$F$3:$F$65007)</f>
        <v>0</v>
      </c>
      <c r="AG2342" s="116">
        <f ca="1">SUMIF(AAL!$G$3:$G$65061,'Risk Lv. Inforce'!$B$7:$B$1291,AAL!$H$3:$H$65007)</f>
        <v>0</v>
      </c>
      <c r="AH2342" s="116">
        <f ca="1">SUMIF(AAL!$I$3:$I$65061,'Risk Lv. Inforce'!$B$7:$B$1291,AAL!$J$3:$J$65007)</f>
        <v>0</v>
      </c>
      <c r="AI2342" s="116">
        <f ca="1">SUMIF(AAL!$K$3:$K$65061,'Risk Lv. Inforce'!$B$7:$B$1291,AAL!$L$3:$L$65007)</f>
        <v>0</v>
      </c>
      <c r="AJ2342" s="116">
        <f>VLOOKUP(B2342,AAL!$Q$4:$S$1048576,3,0)</f>
        <v>0</v>
      </c>
      <c r="AK2342" s="116">
        <f>VLOOKUP(B2342,AAL!$U$4:$W$1048576,3,0)</f>
        <v>0</v>
      </c>
      <c r="AL2342" s="69">
        <f ca="1">IFERROR(((AD2342+(AD2342*'Portfolio Stats_RMS'!$C$7))/($AB2342*(1-'Portfolio Stats_RMS'!$C$6))),0)</f>
        <v>0</v>
      </c>
      <c r="AM2342" s="69">
        <f ca="1">IFERROR(((AF2342+(AF2342*'Portfolio Stats_RMS'!$C$7))/($AB2342*(1-'Portfolio Stats_RMS'!$C$6))),0)</f>
        <v>0</v>
      </c>
      <c r="AN2342" s="69">
        <f ca="1">IFERROR(((AH2342+(AH2342*'Portfolio Stats_RMS'!$C$7))/($AB2342*(1-'Portfolio Stats_RMS'!$C$6))),0)</f>
        <v>0</v>
      </c>
      <c r="AO2342" s="69">
        <f>IFERROR(((AJ2342+(AJ2342*'Portfolio Stats_RMS'!$C$7))/(AB2342*(1-'Portfolio Stats_RMS'!$C$6))),0)</f>
        <v>0</v>
      </c>
      <c r="AP2342" s="152"/>
    </row>
    <row r="2343" spans="2:42" x14ac:dyDescent="0.25">
      <c r="B2343" s="29"/>
      <c r="C2343" s="87"/>
      <c r="D2343" s="29"/>
      <c r="E2343" s="29"/>
      <c r="F2343" s="29"/>
      <c r="G2343" s="25"/>
      <c r="H2343" s="25"/>
      <c r="I2343" s="25"/>
      <c r="J2343" s="100"/>
      <c r="K2343" s="100"/>
      <c r="L2343" s="149"/>
      <c r="M2343" s="29"/>
      <c r="N2343" s="29"/>
      <c r="O2343" s="29"/>
      <c r="P2343" s="149"/>
      <c r="Q2343" s="150"/>
      <c r="R2343" s="152"/>
      <c r="S2343" s="153"/>
      <c r="T2343" s="153"/>
      <c r="U2343" s="154"/>
      <c r="V2343" s="99"/>
      <c r="W2343" s="99"/>
      <c r="X2343" s="25"/>
      <c r="Y2343" s="25"/>
      <c r="Z2343" s="99"/>
      <c r="AA2343" s="25"/>
      <c r="AB2343" s="25"/>
      <c r="AC2343" s="99"/>
      <c r="AD2343" s="116">
        <f ca="1">SUMIF(AAL!$A$3:$A$65061,'Risk Lv. Inforce'!$B$7:$B$12091,AAL!$B$3:$B$65007)</f>
        <v>0</v>
      </c>
      <c r="AE2343" s="116">
        <f ca="1">SUMIF(AAL!$C$3:$C$65061,'Risk Lv. Inforce'!$B$7:$B$10291,AAL!$D$3:$D$65007)</f>
        <v>0</v>
      </c>
      <c r="AF2343" s="116">
        <f ca="1">SUMIF(AAL!$E$3:$E$65061,'Risk Lv. Inforce'!$B$7:$B$1291,AAL!$F$3:$F$65007)</f>
        <v>0</v>
      </c>
      <c r="AG2343" s="116">
        <f ca="1">SUMIF(AAL!$G$3:$G$65061,'Risk Lv. Inforce'!$B$7:$B$1291,AAL!$H$3:$H$65007)</f>
        <v>0</v>
      </c>
      <c r="AH2343" s="116">
        <f ca="1">SUMIF(AAL!$I$3:$I$65061,'Risk Lv. Inforce'!$B$7:$B$1291,AAL!$J$3:$J$65007)</f>
        <v>0</v>
      </c>
      <c r="AI2343" s="116">
        <f ca="1">SUMIF(AAL!$K$3:$K$65061,'Risk Lv. Inforce'!$B$7:$B$1291,AAL!$L$3:$L$65007)</f>
        <v>0</v>
      </c>
      <c r="AJ2343" s="116">
        <f>VLOOKUP(B2343,AAL!$Q$4:$S$1048576,3,0)</f>
        <v>0</v>
      </c>
      <c r="AK2343" s="116">
        <f>VLOOKUP(B2343,AAL!$U$4:$W$1048576,3,0)</f>
        <v>0</v>
      </c>
      <c r="AL2343" s="69">
        <f ca="1">IFERROR(((AD2343+(AD2343*'Portfolio Stats_RMS'!$C$7))/($AB2343*(1-'Portfolio Stats_RMS'!$C$6))),0)</f>
        <v>0</v>
      </c>
      <c r="AM2343" s="69">
        <f ca="1">IFERROR(((AF2343+(AF2343*'Portfolio Stats_RMS'!$C$7))/($AB2343*(1-'Portfolio Stats_RMS'!$C$6))),0)</f>
        <v>0</v>
      </c>
      <c r="AN2343" s="69">
        <f ca="1">IFERROR(((AH2343+(AH2343*'Portfolio Stats_RMS'!$C$7))/($AB2343*(1-'Portfolio Stats_RMS'!$C$6))),0)</f>
        <v>0</v>
      </c>
      <c r="AO2343" s="69">
        <f>IFERROR(((AJ2343+(AJ2343*'Portfolio Stats_RMS'!$C$7))/(AB2343*(1-'Portfolio Stats_RMS'!$C$6))),0)</f>
        <v>0</v>
      </c>
      <c r="AP2343" s="152"/>
    </row>
    <row r="2344" spans="2:42" x14ac:dyDescent="0.25">
      <c r="B2344" s="29"/>
      <c r="C2344" s="87"/>
      <c r="D2344" s="29"/>
      <c r="E2344" s="29"/>
      <c r="F2344" s="29"/>
      <c r="G2344" s="25"/>
      <c r="H2344" s="25"/>
      <c r="I2344" s="25"/>
      <c r="J2344" s="100"/>
      <c r="K2344" s="100"/>
      <c r="L2344" s="149"/>
      <c r="M2344" s="29"/>
      <c r="N2344" s="29"/>
      <c r="O2344" s="29"/>
      <c r="P2344" s="149"/>
      <c r="Q2344" s="150"/>
      <c r="R2344" s="152"/>
      <c r="S2344" s="153"/>
      <c r="T2344" s="153"/>
      <c r="U2344" s="154"/>
      <c r="V2344" s="99"/>
      <c r="W2344" s="99"/>
      <c r="X2344" s="25"/>
      <c r="Y2344" s="25"/>
      <c r="Z2344" s="99"/>
      <c r="AA2344" s="25"/>
      <c r="AB2344" s="25"/>
      <c r="AC2344" s="99"/>
      <c r="AD2344" s="116">
        <f ca="1">SUMIF(AAL!$A$3:$A$65061,'Risk Lv. Inforce'!$B$7:$B$12091,AAL!$B$3:$B$65007)</f>
        <v>0</v>
      </c>
      <c r="AE2344" s="116">
        <f ca="1">SUMIF(AAL!$C$3:$C$65061,'Risk Lv. Inforce'!$B$7:$B$10291,AAL!$D$3:$D$65007)</f>
        <v>0</v>
      </c>
      <c r="AF2344" s="116">
        <f ca="1">SUMIF(AAL!$E$3:$E$65061,'Risk Lv. Inforce'!$B$7:$B$1291,AAL!$F$3:$F$65007)</f>
        <v>0</v>
      </c>
      <c r="AG2344" s="116">
        <f ca="1">SUMIF(AAL!$G$3:$G$65061,'Risk Lv. Inforce'!$B$7:$B$1291,AAL!$H$3:$H$65007)</f>
        <v>0</v>
      </c>
      <c r="AH2344" s="116">
        <f ca="1">SUMIF(AAL!$I$3:$I$65061,'Risk Lv. Inforce'!$B$7:$B$1291,AAL!$J$3:$J$65007)</f>
        <v>0</v>
      </c>
      <c r="AI2344" s="116">
        <f ca="1">SUMIF(AAL!$K$3:$K$65061,'Risk Lv. Inforce'!$B$7:$B$1291,AAL!$L$3:$L$65007)</f>
        <v>0</v>
      </c>
      <c r="AJ2344" s="116">
        <f>VLOOKUP(B2344,AAL!$Q$4:$S$1048576,3,0)</f>
        <v>0</v>
      </c>
      <c r="AK2344" s="116">
        <f>VLOOKUP(B2344,AAL!$U$4:$W$1048576,3,0)</f>
        <v>0</v>
      </c>
      <c r="AL2344" s="69">
        <f ca="1">IFERROR(((AD2344+(AD2344*'Portfolio Stats_RMS'!$C$7))/($AB2344*(1-'Portfolio Stats_RMS'!$C$6))),0)</f>
        <v>0</v>
      </c>
      <c r="AM2344" s="69">
        <f ca="1">IFERROR(((AF2344+(AF2344*'Portfolio Stats_RMS'!$C$7))/($AB2344*(1-'Portfolio Stats_RMS'!$C$6))),0)</f>
        <v>0</v>
      </c>
      <c r="AN2344" s="69">
        <f ca="1">IFERROR(((AH2344+(AH2344*'Portfolio Stats_RMS'!$C$7))/($AB2344*(1-'Portfolio Stats_RMS'!$C$6))),0)</f>
        <v>0</v>
      </c>
      <c r="AO2344" s="69">
        <f>IFERROR(((AJ2344+(AJ2344*'Portfolio Stats_RMS'!$C$7))/(AB2344*(1-'Portfolio Stats_RMS'!$C$6))),0)</f>
        <v>0</v>
      </c>
      <c r="AP2344" s="152"/>
    </row>
    <row r="2345" spans="2:42" x14ac:dyDescent="0.25">
      <c r="B2345" s="29"/>
      <c r="C2345" s="87"/>
      <c r="D2345" s="29"/>
      <c r="E2345" s="29"/>
      <c r="F2345" s="29"/>
      <c r="G2345" s="25"/>
      <c r="H2345" s="25"/>
      <c r="I2345" s="25"/>
      <c r="J2345" s="100"/>
      <c r="K2345" s="100"/>
      <c r="L2345" s="149"/>
      <c r="M2345" s="29"/>
      <c r="N2345" s="29"/>
      <c r="O2345" s="29"/>
      <c r="P2345" s="149"/>
      <c r="Q2345" s="150"/>
      <c r="R2345" s="152"/>
      <c r="S2345" s="153"/>
      <c r="T2345" s="153"/>
      <c r="U2345" s="154"/>
      <c r="V2345" s="99"/>
      <c r="W2345" s="99"/>
      <c r="X2345" s="25"/>
      <c r="Y2345" s="25"/>
      <c r="Z2345" s="99"/>
      <c r="AA2345" s="25"/>
      <c r="AB2345" s="25"/>
      <c r="AC2345" s="99"/>
      <c r="AD2345" s="116">
        <f ca="1">SUMIF(AAL!$A$3:$A$65061,'Risk Lv. Inforce'!$B$7:$B$12091,AAL!$B$3:$B$65007)</f>
        <v>0</v>
      </c>
      <c r="AE2345" s="116">
        <f ca="1">SUMIF(AAL!$C$3:$C$65061,'Risk Lv. Inforce'!$B$7:$B$10291,AAL!$D$3:$D$65007)</f>
        <v>0</v>
      </c>
      <c r="AF2345" s="116">
        <f ca="1">SUMIF(AAL!$E$3:$E$65061,'Risk Lv. Inforce'!$B$7:$B$1291,AAL!$F$3:$F$65007)</f>
        <v>0</v>
      </c>
      <c r="AG2345" s="116">
        <f ca="1">SUMIF(AAL!$G$3:$G$65061,'Risk Lv. Inforce'!$B$7:$B$1291,AAL!$H$3:$H$65007)</f>
        <v>0</v>
      </c>
      <c r="AH2345" s="116">
        <f ca="1">SUMIF(AAL!$I$3:$I$65061,'Risk Lv. Inforce'!$B$7:$B$1291,AAL!$J$3:$J$65007)</f>
        <v>0</v>
      </c>
      <c r="AI2345" s="116">
        <f ca="1">SUMIF(AAL!$K$3:$K$65061,'Risk Lv. Inforce'!$B$7:$B$1291,AAL!$L$3:$L$65007)</f>
        <v>0</v>
      </c>
      <c r="AJ2345" s="116">
        <f>VLOOKUP(B2345,AAL!$Q$4:$S$1048576,3,0)</f>
        <v>0</v>
      </c>
      <c r="AK2345" s="116">
        <f>VLOOKUP(B2345,AAL!$U$4:$W$1048576,3,0)</f>
        <v>0</v>
      </c>
      <c r="AL2345" s="69">
        <f ca="1">IFERROR(((AD2345+(AD2345*'Portfolio Stats_RMS'!$C$7))/($AB2345*(1-'Portfolio Stats_RMS'!$C$6))),0)</f>
        <v>0</v>
      </c>
      <c r="AM2345" s="69">
        <f ca="1">IFERROR(((AF2345+(AF2345*'Portfolio Stats_RMS'!$C$7))/($AB2345*(1-'Portfolio Stats_RMS'!$C$6))),0)</f>
        <v>0</v>
      </c>
      <c r="AN2345" s="69">
        <f ca="1">IFERROR(((AH2345+(AH2345*'Portfolio Stats_RMS'!$C$7))/($AB2345*(1-'Portfolio Stats_RMS'!$C$6))),0)</f>
        <v>0</v>
      </c>
      <c r="AO2345" s="69">
        <f>IFERROR(((AJ2345+(AJ2345*'Portfolio Stats_RMS'!$C$7))/(AB2345*(1-'Portfolio Stats_RMS'!$C$6))),0)</f>
        <v>0</v>
      </c>
      <c r="AP2345" s="152"/>
    </row>
    <row r="2346" spans="2:42" x14ac:dyDescent="0.25">
      <c r="B2346" s="29"/>
      <c r="C2346" s="87"/>
      <c r="D2346" s="29"/>
      <c r="E2346" s="29"/>
      <c r="F2346" s="29"/>
      <c r="G2346" s="25"/>
      <c r="H2346" s="25"/>
      <c r="I2346" s="25"/>
      <c r="J2346" s="100"/>
      <c r="K2346" s="100"/>
      <c r="L2346" s="149"/>
      <c r="M2346" s="29"/>
      <c r="N2346" s="29"/>
      <c r="O2346" s="29"/>
      <c r="P2346" s="149"/>
      <c r="Q2346" s="150"/>
      <c r="R2346" s="152"/>
      <c r="S2346" s="153"/>
      <c r="T2346" s="153"/>
      <c r="U2346" s="154"/>
      <c r="V2346" s="99"/>
      <c r="W2346" s="99"/>
      <c r="X2346" s="25"/>
      <c r="Y2346" s="25"/>
      <c r="Z2346" s="99"/>
      <c r="AA2346" s="25"/>
      <c r="AB2346" s="25"/>
      <c r="AC2346" s="99"/>
      <c r="AD2346" s="116">
        <f ca="1">SUMIF(AAL!$A$3:$A$65061,'Risk Lv. Inforce'!$B$7:$B$12091,AAL!$B$3:$B$65007)</f>
        <v>0</v>
      </c>
      <c r="AE2346" s="116">
        <f ca="1">SUMIF(AAL!$C$3:$C$65061,'Risk Lv. Inforce'!$B$7:$B$10291,AAL!$D$3:$D$65007)</f>
        <v>0</v>
      </c>
      <c r="AF2346" s="116">
        <f ca="1">SUMIF(AAL!$E$3:$E$65061,'Risk Lv. Inforce'!$B$7:$B$1291,AAL!$F$3:$F$65007)</f>
        <v>0</v>
      </c>
      <c r="AG2346" s="116">
        <f ca="1">SUMIF(AAL!$G$3:$G$65061,'Risk Lv. Inforce'!$B$7:$B$1291,AAL!$H$3:$H$65007)</f>
        <v>0</v>
      </c>
      <c r="AH2346" s="116">
        <f ca="1">SUMIF(AAL!$I$3:$I$65061,'Risk Lv. Inforce'!$B$7:$B$1291,AAL!$J$3:$J$65007)</f>
        <v>0</v>
      </c>
      <c r="AI2346" s="116">
        <f ca="1">SUMIF(AAL!$K$3:$K$65061,'Risk Lv. Inforce'!$B$7:$B$1291,AAL!$L$3:$L$65007)</f>
        <v>0</v>
      </c>
      <c r="AJ2346" s="116">
        <f>VLOOKUP(B2346,AAL!$Q$4:$S$1048576,3,0)</f>
        <v>0</v>
      </c>
      <c r="AK2346" s="116">
        <f>VLOOKUP(B2346,AAL!$U$4:$W$1048576,3,0)</f>
        <v>0</v>
      </c>
      <c r="AL2346" s="69">
        <f ca="1">IFERROR(((AD2346+(AD2346*'Portfolio Stats_RMS'!$C$7))/($AB2346*(1-'Portfolio Stats_RMS'!$C$6))),0)</f>
        <v>0</v>
      </c>
      <c r="AM2346" s="69">
        <f ca="1">IFERROR(((AF2346+(AF2346*'Portfolio Stats_RMS'!$C$7))/($AB2346*(1-'Portfolio Stats_RMS'!$C$6))),0)</f>
        <v>0</v>
      </c>
      <c r="AN2346" s="69">
        <f ca="1">IFERROR(((AH2346+(AH2346*'Portfolio Stats_RMS'!$C$7))/($AB2346*(1-'Portfolio Stats_RMS'!$C$6))),0)</f>
        <v>0</v>
      </c>
      <c r="AO2346" s="69">
        <f>IFERROR(((AJ2346+(AJ2346*'Portfolio Stats_RMS'!$C$7))/(AB2346*(1-'Portfolio Stats_RMS'!$C$6))),0)</f>
        <v>0</v>
      </c>
      <c r="AP2346" s="152"/>
    </row>
    <row r="2347" spans="2:42" x14ac:dyDescent="0.25">
      <c r="B2347" s="29"/>
      <c r="C2347" s="87"/>
      <c r="D2347" s="29"/>
      <c r="E2347" s="29"/>
      <c r="F2347" s="29"/>
      <c r="G2347" s="25"/>
      <c r="H2347" s="25"/>
      <c r="I2347" s="25"/>
      <c r="J2347" s="100"/>
      <c r="K2347" s="100"/>
      <c r="L2347" s="149"/>
      <c r="M2347" s="29"/>
      <c r="N2347" s="29"/>
      <c r="O2347" s="29"/>
      <c r="P2347" s="149"/>
      <c r="Q2347" s="150"/>
      <c r="R2347" s="152"/>
      <c r="S2347" s="153"/>
      <c r="T2347" s="153"/>
      <c r="U2347" s="154"/>
      <c r="V2347" s="99"/>
      <c r="W2347" s="99"/>
      <c r="X2347" s="25"/>
      <c r="Y2347" s="25"/>
      <c r="Z2347" s="99"/>
      <c r="AA2347" s="25"/>
      <c r="AB2347" s="25"/>
      <c r="AC2347" s="99"/>
      <c r="AD2347" s="116">
        <f ca="1">SUMIF(AAL!$A$3:$A$65061,'Risk Lv. Inforce'!$B$7:$B$12091,AAL!$B$3:$B$65007)</f>
        <v>0</v>
      </c>
      <c r="AE2347" s="116">
        <f ca="1">SUMIF(AAL!$C$3:$C$65061,'Risk Lv. Inforce'!$B$7:$B$10291,AAL!$D$3:$D$65007)</f>
        <v>0</v>
      </c>
      <c r="AF2347" s="116">
        <f ca="1">SUMIF(AAL!$E$3:$E$65061,'Risk Lv. Inforce'!$B$7:$B$1291,AAL!$F$3:$F$65007)</f>
        <v>0</v>
      </c>
      <c r="AG2347" s="116">
        <f ca="1">SUMIF(AAL!$G$3:$G$65061,'Risk Lv. Inforce'!$B$7:$B$1291,AAL!$H$3:$H$65007)</f>
        <v>0</v>
      </c>
      <c r="AH2347" s="116">
        <f ca="1">SUMIF(AAL!$I$3:$I$65061,'Risk Lv. Inforce'!$B$7:$B$1291,AAL!$J$3:$J$65007)</f>
        <v>0</v>
      </c>
      <c r="AI2347" s="116">
        <f ca="1">SUMIF(AAL!$K$3:$K$65061,'Risk Lv. Inforce'!$B$7:$B$1291,AAL!$L$3:$L$65007)</f>
        <v>0</v>
      </c>
      <c r="AJ2347" s="116">
        <f>VLOOKUP(B2347,AAL!$Q$4:$S$1048576,3,0)</f>
        <v>0</v>
      </c>
      <c r="AK2347" s="116">
        <f>VLOOKUP(B2347,AAL!$U$4:$W$1048576,3,0)</f>
        <v>0</v>
      </c>
      <c r="AL2347" s="69">
        <f ca="1">IFERROR(((AD2347+(AD2347*'Portfolio Stats_RMS'!$C$7))/($AB2347*(1-'Portfolio Stats_RMS'!$C$6))),0)</f>
        <v>0</v>
      </c>
      <c r="AM2347" s="69">
        <f ca="1">IFERROR(((AF2347+(AF2347*'Portfolio Stats_RMS'!$C$7))/($AB2347*(1-'Portfolio Stats_RMS'!$C$6))),0)</f>
        <v>0</v>
      </c>
      <c r="AN2347" s="69">
        <f ca="1">IFERROR(((AH2347+(AH2347*'Portfolio Stats_RMS'!$C$7))/($AB2347*(1-'Portfolio Stats_RMS'!$C$6))),0)</f>
        <v>0</v>
      </c>
      <c r="AO2347" s="69">
        <f>IFERROR(((AJ2347+(AJ2347*'Portfolio Stats_RMS'!$C$7))/(AB2347*(1-'Portfolio Stats_RMS'!$C$6))),0)</f>
        <v>0</v>
      </c>
      <c r="AP2347" s="152"/>
    </row>
    <row r="2348" spans="2:42" x14ac:dyDescent="0.25">
      <c r="B2348" s="29"/>
      <c r="C2348" s="87"/>
      <c r="D2348" s="29"/>
      <c r="E2348" s="29"/>
      <c r="F2348" s="29"/>
      <c r="G2348" s="25"/>
      <c r="H2348" s="25"/>
      <c r="I2348" s="25"/>
      <c r="J2348" s="100"/>
      <c r="K2348" s="100"/>
      <c r="L2348" s="149"/>
      <c r="M2348" s="29"/>
      <c r="N2348" s="29"/>
      <c r="O2348" s="29"/>
      <c r="P2348" s="149"/>
      <c r="Q2348" s="150"/>
      <c r="R2348" s="152"/>
      <c r="S2348" s="153"/>
      <c r="T2348" s="153"/>
      <c r="U2348" s="154"/>
      <c r="V2348" s="99"/>
      <c r="W2348" s="99"/>
      <c r="X2348" s="25"/>
      <c r="Y2348" s="25"/>
      <c r="Z2348" s="99"/>
      <c r="AA2348" s="25"/>
      <c r="AB2348" s="25"/>
      <c r="AC2348" s="99"/>
      <c r="AD2348" s="116">
        <f ca="1">SUMIF(AAL!$A$3:$A$65061,'Risk Lv. Inforce'!$B$7:$B$12091,AAL!$B$3:$B$65007)</f>
        <v>0</v>
      </c>
      <c r="AE2348" s="116">
        <f ca="1">SUMIF(AAL!$C$3:$C$65061,'Risk Lv. Inforce'!$B$7:$B$10291,AAL!$D$3:$D$65007)</f>
        <v>0</v>
      </c>
      <c r="AF2348" s="116">
        <f ca="1">SUMIF(AAL!$E$3:$E$65061,'Risk Lv. Inforce'!$B$7:$B$1291,AAL!$F$3:$F$65007)</f>
        <v>0</v>
      </c>
      <c r="AG2348" s="116">
        <f ca="1">SUMIF(AAL!$G$3:$G$65061,'Risk Lv. Inforce'!$B$7:$B$1291,AAL!$H$3:$H$65007)</f>
        <v>0</v>
      </c>
      <c r="AH2348" s="116">
        <f ca="1">SUMIF(AAL!$I$3:$I$65061,'Risk Lv. Inforce'!$B$7:$B$1291,AAL!$J$3:$J$65007)</f>
        <v>0</v>
      </c>
      <c r="AI2348" s="116">
        <f ca="1">SUMIF(AAL!$K$3:$K$65061,'Risk Lv. Inforce'!$B$7:$B$1291,AAL!$L$3:$L$65007)</f>
        <v>0</v>
      </c>
      <c r="AJ2348" s="116">
        <f>VLOOKUP(B2348,AAL!$Q$4:$S$1048576,3,0)</f>
        <v>0</v>
      </c>
      <c r="AK2348" s="116">
        <f>VLOOKUP(B2348,AAL!$U$4:$W$1048576,3,0)</f>
        <v>0</v>
      </c>
      <c r="AL2348" s="69">
        <f ca="1">IFERROR(((AD2348+(AD2348*'Portfolio Stats_RMS'!$C$7))/($AB2348*(1-'Portfolio Stats_RMS'!$C$6))),0)</f>
        <v>0</v>
      </c>
      <c r="AM2348" s="69">
        <f ca="1">IFERROR(((AF2348+(AF2348*'Portfolio Stats_RMS'!$C$7))/($AB2348*(1-'Portfolio Stats_RMS'!$C$6))),0)</f>
        <v>0</v>
      </c>
      <c r="AN2348" s="69">
        <f ca="1">IFERROR(((AH2348+(AH2348*'Portfolio Stats_RMS'!$C$7))/($AB2348*(1-'Portfolio Stats_RMS'!$C$6))),0)</f>
        <v>0</v>
      </c>
      <c r="AO2348" s="69">
        <f>IFERROR(((AJ2348+(AJ2348*'Portfolio Stats_RMS'!$C$7))/(AB2348*(1-'Portfolio Stats_RMS'!$C$6))),0)</f>
        <v>0</v>
      </c>
      <c r="AP2348" s="152"/>
    </row>
    <row r="2349" spans="2:42" x14ac:dyDescent="0.25">
      <c r="B2349" s="29"/>
      <c r="C2349" s="87"/>
      <c r="D2349" s="29"/>
      <c r="E2349" s="29"/>
      <c r="F2349" s="29"/>
      <c r="G2349" s="25"/>
      <c r="H2349" s="25"/>
      <c r="I2349" s="25"/>
      <c r="J2349" s="100"/>
      <c r="K2349" s="100"/>
      <c r="L2349" s="149"/>
      <c r="M2349" s="29"/>
      <c r="N2349" s="29"/>
      <c r="O2349" s="29"/>
      <c r="P2349" s="149"/>
      <c r="Q2349" s="150"/>
      <c r="R2349" s="152"/>
      <c r="S2349" s="153"/>
      <c r="T2349" s="153"/>
      <c r="U2349" s="154"/>
      <c r="V2349" s="99"/>
      <c r="W2349" s="99"/>
      <c r="X2349" s="25"/>
      <c r="Y2349" s="25"/>
      <c r="Z2349" s="99"/>
      <c r="AA2349" s="25"/>
      <c r="AB2349" s="25"/>
      <c r="AC2349" s="99"/>
      <c r="AD2349" s="116">
        <f ca="1">SUMIF(AAL!$A$3:$A$65061,'Risk Lv. Inforce'!$B$7:$B$12091,AAL!$B$3:$B$65007)</f>
        <v>0</v>
      </c>
      <c r="AE2349" s="116">
        <f ca="1">SUMIF(AAL!$C$3:$C$65061,'Risk Lv. Inforce'!$B$7:$B$10291,AAL!$D$3:$D$65007)</f>
        <v>0</v>
      </c>
      <c r="AF2349" s="116">
        <f ca="1">SUMIF(AAL!$E$3:$E$65061,'Risk Lv. Inforce'!$B$7:$B$1291,AAL!$F$3:$F$65007)</f>
        <v>0</v>
      </c>
      <c r="AG2349" s="116">
        <f ca="1">SUMIF(AAL!$G$3:$G$65061,'Risk Lv. Inforce'!$B$7:$B$1291,AAL!$H$3:$H$65007)</f>
        <v>0</v>
      </c>
      <c r="AH2349" s="116">
        <f ca="1">SUMIF(AAL!$I$3:$I$65061,'Risk Lv. Inforce'!$B$7:$B$1291,AAL!$J$3:$J$65007)</f>
        <v>0</v>
      </c>
      <c r="AI2349" s="116">
        <f ca="1">SUMIF(AAL!$K$3:$K$65061,'Risk Lv. Inforce'!$B$7:$B$1291,AAL!$L$3:$L$65007)</f>
        <v>0</v>
      </c>
      <c r="AJ2349" s="116">
        <f>VLOOKUP(B2349,AAL!$Q$4:$S$1048576,3,0)</f>
        <v>0</v>
      </c>
      <c r="AK2349" s="116">
        <f>VLOOKUP(B2349,AAL!$U$4:$W$1048576,3,0)</f>
        <v>0</v>
      </c>
      <c r="AL2349" s="69">
        <f ca="1">IFERROR(((AD2349+(AD2349*'Portfolio Stats_RMS'!$C$7))/($AB2349*(1-'Portfolio Stats_RMS'!$C$6))),0)</f>
        <v>0</v>
      </c>
      <c r="AM2349" s="69">
        <f ca="1">IFERROR(((AF2349+(AF2349*'Portfolio Stats_RMS'!$C$7))/($AB2349*(1-'Portfolio Stats_RMS'!$C$6))),0)</f>
        <v>0</v>
      </c>
      <c r="AN2349" s="69">
        <f ca="1">IFERROR(((AH2349+(AH2349*'Portfolio Stats_RMS'!$C$7))/($AB2349*(1-'Portfolio Stats_RMS'!$C$6))),0)</f>
        <v>0</v>
      </c>
      <c r="AO2349" s="69">
        <f>IFERROR(((AJ2349+(AJ2349*'Portfolio Stats_RMS'!$C$7))/(AB2349*(1-'Portfolio Stats_RMS'!$C$6))),0)</f>
        <v>0</v>
      </c>
      <c r="AP2349" s="152"/>
    </row>
    <row r="2350" spans="2:42" x14ac:dyDescent="0.25">
      <c r="B2350" s="29"/>
      <c r="C2350" s="87"/>
      <c r="D2350" s="29"/>
      <c r="E2350" s="29"/>
      <c r="F2350" s="29"/>
      <c r="G2350" s="25"/>
      <c r="H2350" s="25"/>
      <c r="I2350" s="25"/>
      <c r="J2350" s="100"/>
      <c r="K2350" s="100"/>
      <c r="L2350" s="149"/>
      <c r="M2350" s="29"/>
      <c r="N2350" s="29"/>
      <c r="O2350" s="29"/>
      <c r="P2350" s="149"/>
      <c r="Q2350" s="150"/>
      <c r="R2350" s="152"/>
      <c r="S2350" s="153"/>
      <c r="T2350" s="153"/>
      <c r="U2350" s="154"/>
      <c r="V2350" s="99"/>
      <c r="W2350" s="99"/>
      <c r="X2350" s="25"/>
      <c r="Y2350" s="25"/>
      <c r="Z2350" s="99"/>
      <c r="AA2350" s="25"/>
      <c r="AB2350" s="25"/>
      <c r="AC2350" s="99"/>
      <c r="AD2350" s="116">
        <f ca="1">SUMIF(AAL!$A$3:$A$65061,'Risk Lv. Inforce'!$B$7:$B$12091,AAL!$B$3:$B$65007)</f>
        <v>0</v>
      </c>
      <c r="AE2350" s="116">
        <f ca="1">SUMIF(AAL!$C$3:$C$65061,'Risk Lv. Inforce'!$B$7:$B$10291,AAL!$D$3:$D$65007)</f>
        <v>0</v>
      </c>
      <c r="AF2350" s="116">
        <f ca="1">SUMIF(AAL!$E$3:$E$65061,'Risk Lv. Inforce'!$B$7:$B$1291,AAL!$F$3:$F$65007)</f>
        <v>0</v>
      </c>
      <c r="AG2350" s="116">
        <f ca="1">SUMIF(AAL!$G$3:$G$65061,'Risk Lv. Inforce'!$B$7:$B$1291,AAL!$H$3:$H$65007)</f>
        <v>0</v>
      </c>
      <c r="AH2350" s="116">
        <f ca="1">SUMIF(AAL!$I$3:$I$65061,'Risk Lv. Inforce'!$B$7:$B$1291,AAL!$J$3:$J$65007)</f>
        <v>0</v>
      </c>
      <c r="AI2350" s="116">
        <f ca="1">SUMIF(AAL!$K$3:$K$65061,'Risk Lv. Inforce'!$B$7:$B$1291,AAL!$L$3:$L$65007)</f>
        <v>0</v>
      </c>
      <c r="AJ2350" s="116">
        <f>VLOOKUP(B2350,AAL!$Q$4:$S$1048576,3,0)</f>
        <v>0</v>
      </c>
      <c r="AK2350" s="116">
        <f>VLOOKUP(B2350,AAL!$U$4:$W$1048576,3,0)</f>
        <v>0</v>
      </c>
      <c r="AL2350" s="69">
        <f ca="1">IFERROR(((AD2350+(AD2350*'Portfolio Stats_RMS'!$C$7))/($AB2350*(1-'Portfolio Stats_RMS'!$C$6))),0)</f>
        <v>0</v>
      </c>
      <c r="AM2350" s="69">
        <f ca="1">IFERROR(((AF2350+(AF2350*'Portfolio Stats_RMS'!$C$7))/($AB2350*(1-'Portfolio Stats_RMS'!$C$6))),0)</f>
        <v>0</v>
      </c>
      <c r="AN2350" s="69">
        <f ca="1">IFERROR(((AH2350+(AH2350*'Portfolio Stats_RMS'!$C$7))/($AB2350*(1-'Portfolio Stats_RMS'!$C$6))),0)</f>
        <v>0</v>
      </c>
      <c r="AO2350" s="69">
        <f>IFERROR(((AJ2350+(AJ2350*'Portfolio Stats_RMS'!$C$7))/(AB2350*(1-'Portfolio Stats_RMS'!$C$6))),0)</f>
        <v>0</v>
      </c>
      <c r="AP2350" s="152"/>
    </row>
    <row r="2351" spans="2:42" x14ac:dyDescent="0.25">
      <c r="B2351" s="29"/>
      <c r="C2351" s="87"/>
      <c r="D2351" s="29"/>
      <c r="E2351" s="29"/>
      <c r="F2351" s="29"/>
      <c r="G2351" s="25"/>
      <c r="H2351" s="25"/>
      <c r="I2351" s="25"/>
      <c r="J2351" s="100"/>
      <c r="K2351" s="100"/>
      <c r="L2351" s="149"/>
      <c r="M2351" s="29"/>
      <c r="N2351" s="29"/>
      <c r="O2351" s="29"/>
      <c r="P2351" s="149"/>
      <c r="Q2351" s="150"/>
      <c r="R2351" s="152"/>
      <c r="S2351" s="153"/>
      <c r="T2351" s="153"/>
      <c r="U2351" s="154"/>
      <c r="V2351" s="99"/>
      <c r="W2351" s="99"/>
      <c r="X2351" s="25"/>
      <c r="Y2351" s="25"/>
      <c r="Z2351" s="99"/>
      <c r="AA2351" s="25"/>
      <c r="AB2351" s="25"/>
      <c r="AC2351" s="99"/>
      <c r="AD2351" s="116">
        <f ca="1">SUMIF(AAL!$A$3:$A$65061,'Risk Lv. Inforce'!$B$7:$B$12091,AAL!$B$3:$B$65007)</f>
        <v>0</v>
      </c>
      <c r="AE2351" s="116">
        <f ca="1">SUMIF(AAL!$C$3:$C$65061,'Risk Lv. Inforce'!$B$7:$B$10291,AAL!$D$3:$D$65007)</f>
        <v>0</v>
      </c>
      <c r="AF2351" s="116">
        <f ca="1">SUMIF(AAL!$E$3:$E$65061,'Risk Lv. Inforce'!$B$7:$B$1291,AAL!$F$3:$F$65007)</f>
        <v>0</v>
      </c>
      <c r="AG2351" s="116">
        <f ca="1">SUMIF(AAL!$G$3:$G$65061,'Risk Lv. Inforce'!$B$7:$B$1291,AAL!$H$3:$H$65007)</f>
        <v>0</v>
      </c>
      <c r="AH2351" s="116">
        <f ca="1">SUMIF(AAL!$I$3:$I$65061,'Risk Lv. Inforce'!$B$7:$B$1291,AAL!$J$3:$J$65007)</f>
        <v>0</v>
      </c>
      <c r="AI2351" s="116">
        <f ca="1">SUMIF(AAL!$K$3:$K$65061,'Risk Lv. Inforce'!$B$7:$B$1291,AAL!$L$3:$L$65007)</f>
        <v>0</v>
      </c>
      <c r="AJ2351" s="116">
        <f>VLOOKUP(B2351,AAL!$Q$4:$S$1048576,3,0)</f>
        <v>0</v>
      </c>
      <c r="AK2351" s="116">
        <f>VLOOKUP(B2351,AAL!$U$4:$W$1048576,3,0)</f>
        <v>0</v>
      </c>
      <c r="AL2351" s="69">
        <f ca="1">IFERROR(((AD2351+(AD2351*'Portfolio Stats_RMS'!$C$7))/($AB2351*(1-'Portfolio Stats_RMS'!$C$6))),0)</f>
        <v>0</v>
      </c>
      <c r="AM2351" s="69">
        <f ca="1">IFERROR(((AF2351+(AF2351*'Portfolio Stats_RMS'!$C$7))/($AB2351*(1-'Portfolio Stats_RMS'!$C$6))),0)</f>
        <v>0</v>
      </c>
      <c r="AN2351" s="69">
        <f ca="1">IFERROR(((AH2351+(AH2351*'Portfolio Stats_RMS'!$C$7))/($AB2351*(1-'Portfolio Stats_RMS'!$C$6))),0)</f>
        <v>0</v>
      </c>
      <c r="AO2351" s="69">
        <f>IFERROR(((AJ2351+(AJ2351*'Portfolio Stats_RMS'!$C$7))/(AB2351*(1-'Portfolio Stats_RMS'!$C$6))),0)</f>
        <v>0</v>
      </c>
      <c r="AP2351" s="152"/>
    </row>
    <row r="2352" spans="2:42" x14ac:dyDescent="0.25">
      <c r="B2352" s="29"/>
      <c r="C2352" s="87"/>
      <c r="D2352" s="29"/>
      <c r="E2352" s="29"/>
      <c r="F2352" s="29"/>
      <c r="G2352" s="25"/>
      <c r="H2352" s="25"/>
      <c r="I2352" s="25"/>
      <c r="J2352" s="100"/>
      <c r="K2352" s="100"/>
      <c r="L2352" s="149"/>
      <c r="M2352" s="29"/>
      <c r="N2352" s="29"/>
      <c r="O2352" s="29"/>
      <c r="P2352" s="149"/>
      <c r="Q2352" s="150"/>
      <c r="R2352" s="152"/>
      <c r="S2352" s="153"/>
      <c r="T2352" s="153"/>
      <c r="U2352" s="154"/>
      <c r="V2352" s="99"/>
      <c r="W2352" s="99"/>
      <c r="X2352" s="25"/>
      <c r="Y2352" s="25"/>
      <c r="Z2352" s="99"/>
      <c r="AA2352" s="25"/>
      <c r="AB2352" s="25"/>
      <c r="AC2352" s="99"/>
      <c r="AD2352" s="116">
        <f ca="1">SUMIF(AAL!$A$3:$A$65061,'Risk Lv. Inforce'!$B$7:$B$12091,AAL!$B$3:$B$65007)</f>
        <v>0</v>
      </c>
      <c r="AE2352" s="116">
        <f ca="1">SUMIF(AAL!$C$3:$C$65061,'Risk Lv. Inforce'!$B$7:$B$10291,AAL!$D$3:$D$65007)</f>
        <v>0</v>
      </c>
      <c r="AF2352" s="116">
        <f ca="1">SUMIF(AAL!$E$3:$E$65061,'Risk Lv. Inforce'!$B$7:$B$1291,AAL!$F$3:$F$65007)</f>
        <v>0</v>
      </c>
      <c r="AG2352" s="116">
        <f ca="1">SUMIF(AAL!$G$3:$G$65061,'Risk Lv. Inforce'!$B$7:$B$1291,AAL!$H$3:$H$65007)</f>
        <v>0</v>
      </c>
      <c r="AH2352" s="116">
        <f ca="1">SUMIF(AAL!$I$3:$I$65061,'Risk Lv. Inforce'!$B$7:$B$1291,AAL!$J$3:$J$65007)</f>
        <v>0</v>
      </c>
      <c r="AI2352" s="116">
        <f ca="1">SUMIF(AAL!$K$3:$K$65061,'Risk Lv. Inforce'!$B$7:$B$1291,AAL!$L$3:$L$65007)</f>
        <v>0</v>
      </c>
      <c r="AJ2352" s="116">
        <f>VLOOKUP(B2352,AAL!$Q$4:$S$1048576,3,0)</f>
        <v>0</v>
      </c>
      <c r="AK2352" s="116">
        <f>VLOOKUP(B2352,AAL!$U$4:$W$1048576,3,0)</f>
        <v>0</v>
      </c>
      <c r="AL2352" s="69">
        <f ca="1">IFERROR(((AD2352+(AD2352*'Portfolio Stats_RMS'!$C$7))/($AB2352*(1-'Portfolio Stats_RMS'!$C$6))),0)</f>
        <v>0</v>
      </c>
      <c r="AM2352" s="69">
        <f ca="1">IFERROR(((AF2352+(AF2352*'Portfolio Stats_RMS'!$C$7))/($AB2352*(1-'Portfolio Stats_RMS'!$C$6))),0)</f>
        <v>0</v>
      </c>
      <c r="AN2352" s="69">
        <f ca="1">IFERROR(((AH2352+(AH2352*'Portfolio Stats_RMS'!$C$7))/($AB2352*(1-'Portfolio Stats_RMS'!$C$6))),0)</f>
        <v>0</v>
      </c>
      <c r="AO2352" s="69">
        <f>IFERROR(((AJ2352+(AJ2352*'Portfolio Stats_RMS'!$C$7))/(AB2352*(1-'Portfolio Stats_RMS'!$C$6))),0)</f>
        <v>0</v>
      </c>
      <c r="AP2352" s="152"/>
    </row>
    <row r="2353" spans="2:42" x14ac:dyDescent="0.25">
      <c r="B2353" s="29"/>
      <c r="C2353" s="87"/>
      <c r="D2353" s="29"/>
      <c r="E2353" s="29"/>
      <c r="F2353" s="29"/>
      <c r="G2353" s="25"/>
      <c r="H2353" s="25"/>
      <c r="I2353" s="25"/>
      <c r="J2353" s="100"/>
      <c r="K2353" s="100"/>
      <c r="L2353" s="29"/>
      <c r="M2353" s="29"/>
      <c r="N2353" s="29"/>
      <c r="O2353" s="29"/>
      <c r="P2353" s="149"/>
      <c r="Q2353" s="150"/>
      <c r="R2353" s="152"/>
      <c r="S2353" s="153"/>
      <c r="T2353" s="153"/>
      <c r="U2353" s="154"/>
      <c r="V2353" s="99"/>
      <c r="W2353" s="99"/>
      <c r="X2353" s="25"/>
      <c r="Y2353" s="25"/>
      <c r="Z2353" s="99"/>
      <c r="AA2353" s="25"/>
      <c r="AB2353" s="25"/>
      <c r="AC2353" s="99"/>
      <c r="AD2353" s="116">
        <f ca="1">SUMIF(AAL!$A$3:$A$65061,'Risk Lv. Inforce'!$B$7:$B$12091,AAL!$B$3:$B$65007)</f>
        <v>0</v>
      </c>
      <c r="AE2353" s="116">
        <f ca="1">SUMIF(AAL!$C$3:$C$65061,'Risk Lv. Inforce'!$B$7:$B$10291,AAL!$D$3:$D$65007)</f>
        <v>0</v>
      </c>
      <c r="AF2353" s="116">
        <f ca="1">SUMIF(AAL!$E$3:$E$65061,'Risk Lv. Inforce'!$B$7:$B$1291,AAL!$F$3:$F$65007)</f>
        <v>0</v>
      </c>
      <c r="AG2353" s="116">
        <f ca="1">SUMIF(AAL!$G$3:$G$65061,'Risk Lv. Inforce'!$B$7:$B$1291,AAL!$H$3:$H$65007)</f>
        <v>0</v>
      </c>
      <c r="AH2353" s="116">
        <f ca="1">SUMIF(AAL!$I$3:$I$65061,'Risk Lv. Inforce'!$B$7:$B$1291,AAL!$J$3:$J$65007)</f>
        <v>0</v>
      </c>
      <c r="AI2353" s="116">
        <f ca="1">SUMIF(AAL!$K$3:$K$65061,'Risk Lv. Inforce'!$B$7:$B$1291,AAL!$L$3:$L$65007)</f>
        <v>0</v>
      </c>
      <c r="AJ2353" s="116">
        <f>VLOOKUP(B2353,AAL!$Q$4:$S$1048576,3,0)</f>
        <v>0</v>
      </c>
      <c r="AK2353" s="116">
        <f>VLOOKUP(B2353,AAL!$U$4:$W$1048576,3,0)</f>
        <v>0</v>
      </c>
      <c r="AL2353" s="69">
        <f ca="1">IFERROR(((AD2353+(AD2353*'Portfolio Stats_RMS'!$C$7))/($AB2353*(1-'Portfolio Stats_RMS'!$C$6))),0)</f>
        <v>0</v>
      </c>
      <c r="AM2353" s="69">
        <f ca="1">IFERROR(((AF2353+(AF2353*'Portfolio Stats_RMS'!$C$7))/($AB2353*(1-'Portfolio Stats_RMS'!$C$6))),0)</f>
        <v>0</v>
      </c>
      <c r="AN2353" s="69">
        <f ca="1">IFERROR(((AH2353+(AH2353*'Portfolio Stats_RMS'!$C$7))/($AB2353*(1-'Portfolio Stats_RMS'!$C$6))),0)</f>
        <v>0</v>
      </c>
      <c r="AO2353" s="69">
        <f>IFERROR(((AJ2353+(AJ2353*'Portfolio Stats_RMS'!$C$7))/(AB2353*(1-'Portfolio Stats_RMS'!$C$6))),0)</f>
        <v>0</v>
      </c>
      <c r="AP2353" s="152"/>
    </row>
    <row r="2354" spans="2:42" x14ac:dyDescent="0.25">
      <c r="B2354" s="29"/>
      <c r="C2354" s="87"/>
      <c r="D2354" s="29"/>
      <c r="E2354" s="29"/>
      <c r="F2354" s="29"/>
      <c r="G2354" s="25"/>
      <c r="H2354" s="25"/>
      <c r="I2354" s="25"/>
      <c r="J2354" s="100"/>
      <c r="K2354" s="100"/>
      <c r="L2354" s="29"/>
      <c r="M2354" s="29"/>
      <c r="N2354" s="29"/>
      <c r="O2354" s="29"/>
      <c r="P2354" s="149"/>
      <c r="Q2354" s="150"/>
      <c r="R2354" s="152"/>
      <c r="S2354" s="153"/>
      <c r="T2354" s="153"/>
      <c r="U2354" s="154"/>
      <c r="V2354" s="99"/>
      <c r="W2354" s="99"/>
      <c r="X2354" s="25"/>
      <c r="Y2354" s="25"/>
      <c r="Z2354" s="99"/>
      <c r="AA2354" s="25"/>
      <c r="AB2354" s="25"/>
      <c r="AC2354" s="99"/>
      <c r="AD2354" s="116">
        <f ca="1">SUMIF(AAL!$A$3:$A$65061,'Risk Lv. Inforce'!$B$7:$B$12091,AAL!$B$3:$B$65007)</f>
        <v>0</v>
      </c>
      <c r="AE2354" s="116">
        <f ca="1">SUMIF(AAL!$C$3:$C$65061,'Risk Lv. Inforce'!$B$7:$B$10291,AAL!$D$3:$D$65007)</f>
        <v>0</v>
      </c>
      <c r="AF2354" s="116">
        <f ca="1">SUMIF(AAL!$E$3:$E$65061,'Risk Lv. Inforce'!$B$7:$B$1291,AAL!$F$3:$F$65007)</f>
        <v>0</v>
      </c>
      <c r="AG2354" s="116">
        <f ca="1">SUMIF(AAL!$G$3:$G$65061,'Risk Lv. Inforce'!$B$7:$B$1291,AAL!$H$3:$H$65007)</f>
        <v>0</v>
      </c>
      <c r="AH2354" s="116">
        <f ca="1">SUMIF(AAL!$I$3:$I$65061,'Risk Lv. Inforce'!$B$7:$B$1291,AAL!$J$3:$J$65007)</f>
        <v>0</v>
      </c>
      <c r="AI2354" s="116">
        <f ca="1">SUMIF(AAL!$K$3:$K$65061,'Risk Lv. Inforce'!$B$7:$B$1291,AAL!$L$3:$L$65007)</f>
        <v>0</v>
      </c>
      <c r="AJ2354" s="116">
        <f>VLOOKUP(B2354,AAL!$Q$4:$S$1048576,3,0)</f>
        <v>0</v>
      </c>
      <c r="AK2354" s="116">
        <f>VLOOKUP(B2354,AAL!$U$4:$W$1048576,3,0)</f>
        <v>0</v>
      </c>
      <c r="AL2354" s="69">
        <f ca="1">IFERROR(((AD2354+(AD2354*'Portfolio Stats_RMS'!$C$7))/($AB2354*(1-'Portfolio Stats_RMS'!$C$6))),0)</f>
        <v>0</v>
      </c>
      <c r="AM2354" s="69">
        <f ca="1">IFERROR(((AF2354+(AF2354*'Portfolio Stats_RMS'!$C$7))/($AB2354*(1-'Portfolio Stats_RMS'!$C$6))),0)</f>
        <v>0</v>
      </c>
      <c r="AN2354" s="69">
        <f ca="1">IFERROR(((AH2354+(AH2354*'Portfolio Stats_RMS'!$C$7))/($AB2354*(1-'Portfolio Stats_RMS'!$C$6))),0)</f>
        <v>0</v>
      </c>
      <c r="AO2354" s="69">
        <f>IFERROR(((AJ2354+(AJ2354*'Portfolio Stats_RMS'!$C$7))/(AB2354*(1-'Portfolio Stats_RMS'!$C$6))),0)</f>
        <v>0</v>
      </c>
      <c r="AP2354" s="152"/>
    </row>
    <row r="2355" spans="2:42" x14ac:dyDescent="0.25">
      <c r="B2355" s="29"/>
      <c r="C2355" s="87"/>
      <c r="D2355" s="29"/>
      <c r="E2355" s="29"/>
      <c r="F2355" s="29"/>
      <c r="G2355" s="25"/>
      <c r="H2355" s="25"/>
      <c r="I2355" s="25"/>
      <c r="J2355" s="100"/>
      <c r="K2355" s="100"/>
      <c r="L2355" s="29"/>
      <c r="M2355" s="29"/>
      <c r="N2355" s="29"/>
      <c r="O2355" s="29"/>
      <c r="P2355" s="149"/>
      <c r="Q2355" s="150"/>
      <c r="R2355" s="152"/>
      <c r="S2355" s="153"/>
      <c r="T2355" s="153"/>
      <c r="U2355" s="154"/>
      <c r="V2355" s="99"/>
      <c r="W2355" s="99"/>
      <c r="X2355" s="25"/>
      <c r="Y2355" s="25"/>
      <c r="Z2355" s="99"/>
      <c r="AA2355" s="25"/>
      <c r="AB2355" s="25"/>
      <c r="AC2355" s="99"/>
      <c r="AD2355" s="116">
        <f ca="1">SUMIF(AAL!$A$3:$A$65061,'Risk Lv. Inforce'!$B$7:$B$12091,AAL!$B$3:$B$65007)</f>
        <v>0</v>
      </c>
      <c r="AE2355" s="116">
        <f ca="1">SUMIF(AAL!$C$3:$C$65061,'Risk Lv. Inforce'!$B$7:$B$10291,AAL!$D$3:$D$65007)</f>
        <v>0</v>
      </c>
      <c r="AF2355" s="116">
        <f ca="1">SUMIF(AAL!$E$3:$E$65061,'Risk Lv. Inforce'!$B$7:$B$1291,AAL!$F$3:$F$65007)</f>
        <v>0</v>
      </c>
      <c r="AG2355" s="116">
        <f ca="1">SUMIF(AAL!$G$3:$G$65061,'Risk Lv. Inforce'!$B$7:$B$1291,AAL!$H$3:$H$65007)</f>
        <v>0</v>
      </c>
      <c r="AH2355" s="116">
        <f ca="1">SUMIF(AAL!$I$3:$I$65061,'Risk Lv. Inforce'!$B$7:$B$1291,AAL!$J$3:$J$65007)</f>
        <v>0</v>
      </c>
      <c r="AI2355" s="116">
        <f ca="1">SUMIF(AAL!$K$3:$K$65061,'Risk Lv. Inforce'!$B$7:$B$1291,AAL!$L$3:$L$65007)</f>
        <v>0</v>
      </c>
      <c r="AJ2355" s="116">
        <f>VLOOKUP(B2355,AAL!$Q$4:$S$1048576,3,0)</f>
        <v>0</v>
      </c>
      <c r="AK2355" s="116">
        <f>VLOOKUP(B2355,AAL!$U$4:$W$1048576,3,0)</f>
        <v>0</v>
      </c>
      <c r="AL2355" s="69">
        <f ca="1">IFERROR(((AD2355+(AD2355*'Portfolio Stats_RMS'!$C$7))/($AB2355*(1-'Portfolio Stats_RMS'!$C$6))),0)</f>
        <v>0</v>
      </c>
      <c r="AM2355" s="69">
        <f ca="1">IFERROR(((AF2355+(AF2355*'Portfolio Stats_RMS'!$C$7))/($AB2355*(1-'Portfolio Stats_RMS'!$C$6))),0)</f>
        <v>0</v>
      </c>
      <c r="AN2355" s="69">
        <f ca="1">IFERROR(((AH2355+(AH2355*'Portfolio Stats_RMS'!$C$7))/($AB2355*(1-'Portfolio Stats_RMS'!$C$6))),0)</f>
        <v>0</v>
      </c>
      <c r="AO2355" s="69">
        <f>IFERROR(((AJ2355+(AJ2355*'Portfolio Stats_RMS'!$C$7))/(AB2355*(1-'Portfolio Stats_RMS'!$C$6))),0)</f>
        <v>0</v>
      </c>
      <c r="AP2355" s="152"/>
    </row>
    <row r="2356" spans="2:42" x14ac:dyDescent="0.25">
      <c r="B2356" s="29"/>
      <c r="C2356" s="87"/>
      <c r="D2356" s="29"/>
      <c r="E2356" s="29"/>
      <c r="F2356" s="29"/>
      <c r="G2356" s="25"/>
      <c r="H2356" s="25"/>
      <c r="I2356" s="25"/>
      <c r="J2356" s="100"/>
      <c r="K2356" s="100"/>
      <c r="L2356" s="149"/>
      <c r="M2356" s="29"/>
      <c r="N2356" s="29"/>
      <c r="O2356" s="29"/>
      <c r="P2356" s="149"/>
      <c r="Q2356" s="150"/>
      <c r="R2356" s="152"/>
      <c r="S2356" s="153"/>
      <c r="T2356" s="153"/>
      <c r="U2356" s="154"/>
      <c r="V2356" s="99"/>
      <c r="W2356" s="99"/>
      <c r="X2356" s="25"/>
      <c r="Y2356" s="25"/>
      <c r="Z2356" s="99"/>
      <c r="AA2356" s="25"/>
      <c r="AB2356" s="25"/>
      <c r="AC2356" s="99"/>
      <c r="AD2356" s="116">
        <f ca="1">SUMIF(AAL!$A$3:$A$65061,'Risk Lv. Inforce'!$B$7:$B$12091,AAL!$B$3:$B$65007)</f>
        <v>0</v>
      </c>
      <c r="AE2356" s="116">
        <f ca="1">SUMIF(AAL!$C$3:$C$65061,'Risk Lv. Inforce'!$B$7:$B$10291,AAL!$D$3:$D$65007)</f>
        <v>0</v>
      </c>
      <c r="AF2356" s="116">
        <f ca="1">SUMIF(AAL!$E$3:$E$65061,'Risk Lv. Inforce'!$B$7:$B$1291,AAL!$F$3:$F$65007)</f>
        <v>0</v>
      </c>
      <c r="AG2356" s="116">
        <f ca="1">SUMIF(AAL!$G$3:$G$65061,'Risk Lv. Inforce'!$B$7:$B$1291,AAL!$H$3:$H$65007)</f>
        <v>0</v>
      </c>
      <c r="AH2356" s="116">
        <f ca="1">SUMIF(AAL!$I$3:$I$65061,'Risk Lv. Inforce'!$B$7:$B$1291,AAL!$J$3:$J$65007)</f>
        <v>0</v>
      </c>
      <c r="AI2356" s="116">
        <f ca="1">SUMIF(AAL!$K$3:$K$65061,'Risk Lv. Inforce'!$B$7:$B$1291,AAL!$L$3:$L$65007)</f>
        <v>0</v>
      </c>
      <c r="AJ2356" s="116">
        <f>VLOOKUP(B2356,AAL!$Q$4:$S$1048576,3,0)</f>
        <v>0</v>
      </c>
      <c r="AK2356" s="116">
        <f>VLOOKUP(B2356,AAL!$U$4:$W$1048576,3,0)</f>
        <v>0</v>
      </c>
      <c r="AL2356" s="69">
        <f ca="1">IFERROR(((AD2356+(AD2356*'Portfolio Stats_RMS'!$C$7))/($AB2356*(1-'Portfolio Stats_RMS'!$C$6))),0)</f>
        <v>0</v>
      </c>
      <c r="AM2356" s="69">
        <f ca="1">IFERROR(((AF2356+(AF2356*'Portfolio Stats_RMS'!$C$7))/($AB2356*(1-'Portfolio Stats_RMS'!$C$6))),0)</f>
        <v>0</v>
      </c>
      <c r="AN2356" s="69">
        <f ca="1">IFERROR(((AH2356+(AH2356*'Portfolio Stats_RMS'!$C$7))/($AB2356*(1-'Portfolio Stats_RMS'!$C$6))),0)</f>
        <v>0</v>
      </c>
      <c r="AO2356" s="69">
        <f>IFERROR(((AJ2356+(AJ2356*'Portfolio Stats_RMS'!$C$7))/(AB2356*(1-'Portfolio Stats_RMS'!$C$6))),0)</f>
        <v>0</v>
      </c>
      <c r="AP2356" s="152"/>
    </row>
    <row r="2357" spans="2:42" x14ac:dyDescent="0.25">
      <c r="B2357" s="29"/>
      <c r="C2357" s="87"/>
      <c r="D2357" s="29"/>
      <c r="E2357" s="29"/>
      <c r="F2357" s="29"/>
      <c r="G2357" s="25"/>
      <c r="H2357" s="25"/>
      <c r="I2357" s="25"/>
      <c r="J2357" s="100"/>
      <c r="K2357" s="100"/>
      <c r="L2357" s="149"/>
      <c r="M2357" s="29"/>
      <c r="N2357" s="29"/>
      <c r="O2357" s="29"/>
      <c r="P2357" s="149"/>
      <c r="Q2357" s="150"/>
      <c r="R2357" s="152"/>
      <c r="S2357" s="153"/>
      <c r="T2357" s="153"/>
      <c r="U2357" s="154"/>
      <c r="V2357" s="99"/>
      <c r="W2357" s="99"/>
      <c r="X2357" s="25"/>
      <c r="Y2357" s="25"/>
      <c r="Z2357" s="99"/>
      <c r="AA2357" s="25"/>
      <c r="AB2357" s="25"/>
      <c r="AC2357" s="99"/>
      <c r="AD2357" s="116">
        <f ca="1">SUMIF(AAL!$A$3:$A$65061,'Risk Lv. Inforce'!$B$7:$B$12091,AAL!$B$3:$B$65007)</f>
        <v>0</v>
      </c>
      <c r="AE2357" s="116">
        <f ca="1">SUMIF(AAL!$C$3:$C$65061,'Risk Lv. Inforce'!$B$7:$B$10291,AAL!$D$3:$D$65007)</f>
        <v>0</v>
      </c>
      <c r="AF2357" s="116">
        <f ca="1">SUMIF(AAL!$E$3:$E$65061,'Risk Lv. Inforce'!$B$7:$B$1291,AAL!$F$3:$F$65007)</f>
        <v>0</v>
      </c>
      <c r="AG2357" s="116">
        <f ca="1">SUMIF(AAL!$G$3:$G$65061,'Risk Lv. Inforce'!$B$7:$B$1291,AAL!$H$3:$H$65007)</f>
        <v>0</v>
      </c>
      <c r="AH2357" s="116">
        <f ca="1">SUMIF(AAL!$I$3:$I$65061,'Risk Lv. Inforce'!$B$7:$B$1291,AAL!$J$3:$J$65007)</f>
        <v>0</v>
      </c>
      <c r="AI2357" s="116">
        <f ca="1">SUMIF(AAL!$K$3:$K$65061,'Risk Lv. Inforce'!$B$7:$B$1291,AAL!$L$3:$L$65007)</f>
        <v>0</v>
      </c>
      <c r="AJ2357" s="116">
        <f>VLOOKUP(B2357,AAL!$Q$4:$S$1048576,3,0)</f>
        <v>0</v>
      </c>
      <c r="AK2357" s="116">
        <f>VLOOKUP(B2357,AAL!$U$4:$W$1048576,3,0)</f>
        <v>0</v>
      </c>
      <c r="AL2357" s="69">
        <f ca="1">IFERROR(((AD2357+(AD2357*'Portfolio Stats_RMS'!$C$7))/($AB2357*(1-'Portfolio Stats_RMS'!$C$6))),0)</f>
        <v>0</v>
      </c>
      <c r="AM2357" s="69">
        <f ca="1">IFERROR(((AF2357+(AF2357*'Portfolio Stats_RMS'!$C$7))/($AB2357*(1-'Portfolio Stats_RMS'!$C$6))),0)</f>
        <v>0</v>
      </c>
      <c r="AN2357" s="69">
        <f ca="1">IFERROR(((AH2357+(AH2357*'Portfolio Stats_RMS'!$C$7))/($AB2357*(1-'Portfolio Stats_RMS'!$C$6))),0)</f>
        <v>0</v>
      </c>
      <c r="AO2357" s="69">
        <f>IFERROR(((AJ2357+(AJ2357*'Portfolio Stats_RMS'!$C$7))/(AB2357*(1-'Portfolio Stats_RMS'!$C$6))),0)</f>
        <v>0</v>
      </c>
      <c r="AP2357" s="152"/>
    </row>
    <row r="2358" spans="2:42" x14ac:dyDescent="0.25">
      <c r="B2358" s="29"/>
      <c r="C2358" s="87"/>
      <c r="D2358" s="29"/>
      <c r="E2358" s="29"/>
      <c r="F2358" s="29"/>
      <c r="G2358" s="25"/>
      <c r="H2358" s="25"/>
      <c r="I2358" s="25"/>
      <c r="J2358" s="100"/>
      <c r="K2358" s="100"/>
      <c r="L2358" s="29"/>
      <c r="M2358" s="29"/>
      <c r="N2358" s="29"/>
      <c r="O2358" s="29"/>
      <c r="P2358" s="149"/>
      <c r="Q2358" s="150"/>
      <c r="R2358" s="152"/>
      <c r="S2358" s="153"/>
      <c r="T2358" s="153"/>
      <c r="U2358" s="154"/>
      <c r="V2358" s="99"/>
      <c r="W2358" s="99"/>
      <c r="X2358" s="25"/>
      <c r="Y2358" s="25"/>
      <c r="Z2358" s="99"/>
      <c r="AA2358" s="25"/>
      <c r="AB2358" s="25"/>
      <c r="AC2358" s="99"/>
      <c r="AD2358" s="116">
        <f ca="1">SUMIF(AAL!$A$3:$A$65061,'Risk Lv. Inforce'!$B$7:$B$12091,AAL!$B$3:$B$65007)</f>
        <v>0</v>
      </c>
      <c r="AE2358" s="116">
        <f ca="1">SUMIF(AAL!$C$3:$C$65061,'Risk Lv. Inforce'!$B$7:$B$10291,AAL!$D$3:$D$65007)</f>
        <v>0</v>
      </c>
      <c r="AF2358" s="116">
        <f ca="1">SUMIF(AAL!$E$3:$E$65061,'Risk Lv. Inforce'!$B$7:$B$1291,AAL!$F$3:$F$65007)</f>
        <v>0</v>
      </c>
      <c r="AG2358" s="116">
        <f ca="1">SUMIF(AAL!$G$3:$G$65061,'Risk Lv. Inforce'!$B$7:$B$1291,AAL!$H$3:$H$65007)</f>
        <v>0</v>
      </c>
      <c r="AH2358" s="116">
        <f ca="1">SUMIF(AAL!$I$3:$I$65061,'Risk Lv. Inforce'!$B$7:$B$1291,AAL!$J$3:$J$65007)</f>
        <v>0</v>
      </c>
      <c r="AI2358" s="116">
        <f ca="1">SUMIF(AAL!$K$3:$K$65061,'Risk Lv. Inforce'!$B$7:$B$1291,AAL!$L$3:$L$65007)</f>
        <v>0</v>
      </c>
      <c r="AJ2358" s="116">
        <f>VLOOKUP(B2358,AAL!$Q$4:$S$1048576,3,0)</f>
        <v>0</v>
      </c>
      <c r="AK2358" s="116">
        <f>VLOOKUP(B2358,AAL!$U$4:$W$1048576,3,0)</f>
        <v>0</v>
      </c>
      <c r="AL2358" s="69">
        <f ca="1">IFERROR(((AD2358+(AD2358*'Portfolio Stats_RMS'!$C$7))/($AB2358*(1-'Portfolio Stats_RMS'!$C$6))),0)</f>
        <v>0</v>
      </c>
      <c r="AM2358" s="69">
        <f ca="1">IFERROR(((AF2358+(AF2358*'Portfolio Stats_RMS'!$C$7))/($AB2358*(1-'Portfolio Stats_RMS'!$C$6))),0)</f>
        <v>0</v>
      </c>
      <c r="AN2358" s="69">
        <f ca="1">IFERROR(((AH2358+(AH2358*'Portfolio Stats_RMS'!$C$7))/($AB2358*(1-'Portfolio Stats_RMS'!$C$6))),0)</f>
        <v>0</v>
      </c>
      <c r="AO2358" s="69">
        <f>IFERROR(((AJ2358+(AJ2358*'Portfolio Stats_RMS'!$C$7))/(AB2358*(1-'Portfolio Stats_RMS'!$C$6))),0)</f>
        <v>0</v>
      </c>
      <c r="AP2358" s="152"/>
    </row>
    <row r="2359" spans="2:42" x14ac:dyDescent="0.25">
      <c r="B2359" s="29"/>
      <c r="C2359" s="87"/>
      <c r="D2359" s="29"/>
      <c r="E2359" s="29"/>
      <c r="F2359" s="29"/>
      <c r="G2359" s="25"/>
      <c r="H2359" s="25"/>
      <c r="I2359" s="25"/>
      <c r="J2359" s="100"/>
      <c r="K2359" s="100"/>
      <c r="L2359" s="29"/>
      <c r="M2359" s="29"/>
      <c r="N2359" s="29"/>
      <c r="O2359" s="29"/>
      <c r="P2359" s="149"/>
      <c r="Q2359" s="150"/>
      <c r="R2359" s="152"/>
      <c r="S2359" s="153"/>
      <c r="T2359" s="153"/>
      <c r="U2359" s="154"/>
      <c r="V2359" s="99"/>
      <c r="W2359" s="99"/>
      <c r="X2359" s="25"/>
      <c r="Y2359" s="25"/>
      <c r="Z2359" s="99"/>
      <c r="AA2359" s="25"/>
      <c r="AB2359" s="25"/>
      <c r="AC2359" s="99"/>
      <c r="AD2359" s="116">
        <f ca="1">SUMIF(AAL!$A$3:$A$65061,'Risk Lv. Inforce'!$B$7:$B$12091,AAL!$B$3:$B$65007)</f>
        <v>0</v>
      </c>
      <c r="AE2359" s="116">
        <f ca="1">SUMIF(AAL!$C$3:$C$65061,'Risk Lv. Inforce'!$B$7:$B$10291,AAL!$D$3:$D$65007)</f>
        <v>0</v>
      </c>
      <c r="AF2359" s="116">
        <f ca="1">SUMIF(AAL!$E$3:$E$65061,'Risk Lv. Inforce'!$B$7:$B$1291,AAL!$F$3:$F$65007)</f>
        <v>0</v>
      </c>
      <c r="AG2359" s="116">
        <f ca="1">SUMIF(AAL!$G$3:$G$65061,'Risk Lv. Inforce'!$B$7:$B$1291,AAL!$H$3:$H$65007)</f>
        <v>0</v>
      </c>
      <c r="AH2359" s="116">
        <f ca="1">SUMIF(AAL!$I$3:$I$65061,'Risk Lv. Inforce'!$B$7:$B$1291,AAL!$J$3:$J$65007)</f>
        <v>0</v>
      </c>
      <c r="AI2359" s="116">
        <f ca="1">SUMIF(AAL!$K$3:$K$65061,'Risk Lv. Inforce'!$B$7:$B$1291,AAL!$L$3:$L$65007)</f>
        <v>0</v>
      </c>
      <c r="AJ2359" s="116">
        <f>VLOOKUP(B2359,AAL!$Q$4:$S$1048576,3,0)</f>
        <v>0</v>
      </c>
      <c r="AK2359" s="116">
        <f>VLOOKUP(B2359,AAL!$U$4:$W$1048576,3,0)</f>
        <v>0</v>
      </c>
      <c r="AL2359" s="69">
        <f ca="1">IFERROR(((AD2359+(AD2359*'Portfolio Stats_RMS'!$C$7))/($AB2359*(1-'Portfolio Stats_RMS'!$C$6))),0)</f>
        <v>0</v>
      </c>
      <c r="AM2359" s="69">
        <f ca="1">IFERROR(((AF2359+(AF2359*'Portfolio Stats_RMS'!$C$7))/($AB2359*(1-'Portfolio Stats_RMS'!$C$6))),0)</f>
        <v>0</v>
      </c>
      <c r="AN2359" s="69">
        <f ca="1">IFERROR(((AH2359+(AH2359*'Portfolio Stats_RMS'!$C$7))/($AB2359*(1-'Portfolio Stats_RMS'!$C$6))),0)</f>
        <v>0</v>
      </c>
      <c r="AO2359" s="69">
        <f>IFERROR(((AJ2359+(AJ2359*'Portfolio Stats_RMS'!$C$7))/(AB2359*(1-'Portfolio Stats_RMS'!$C$6))),0)</f>
        <v>0</v>
      </c>
      <c r="AP2359" s="152"/>
    </row>
    <row r="2360" spans="2:42" x14ac:dyDescent="0.25">
      <c r="B2360" s="29"/>
      <c r="C2360" s="87"/>
      <c r="D2360" s="29"/>
      <c r="E2360" s="29"/>
      <c r="F2360" s="29"/>
      <c r="G2360" s="25"/>
      <c r="H2360" s="25"/>
      <c r="I2360" s="25"/>
      <c r="J2360" s="100"/>
      <c r="K2360" s="100"/>
      <c r="L2360" s="29"/>
      <c r="M2360" s="29"/>
      <c r="N2360" s="29"/>
      <c r="O2360" s="29"/>
      <c r="P2360" s="149"/>
      <c r="Q2360" s="150"/>
      <c r="R2360" s="152"/>
      <c r="S2360" s="153"/>
      <c r="T2360" s="153"/>
      <c r="U2360" s="154"/>
      <c r="V2360" s="99"/>
      <c r="W2360" s="99"/>
      <c r="X2360" s="25"/>
      <c r="Y2360" s="25"/>
      <c r="Z2360" s="99"/>
      <c r="AA2360" s="25"/>
      <c r="AB2360" s="25"/>
      <c r="AC2360" s="99"/>
      <c r="AD2360" s="116">
        <f ca="1">SUMIF(AAL!$A$3:$A$65061,'Risk Lv. Inforce'!$B$7:$B$12091,AAL!$B$3:$B$65007)</f>
        <v>0</v>
      </c>
      <c r="AE2360" s="116">
        <f ca="1">SUMIF(AAL!$C$3:$C$65061,'Risk Lv. Inforce'!$B$7:$B$10291,AAL!$D$3:$D$65007)</f>
        <v>0</v>
      </c>
      <c r="AF2360" s="116">
        <f ca="1">SUMIF(AAL!$E$3:$E$65061,'Risk Lv. Inforce'!$B$7:$B$1291,AAL!$F$3:$F$65007)</f>
        <v>0</v>
      </c>
      <c r="AG2360" s="116">
        <f ca="1">SUMIF(AAL!$G$3:$G$65061,'Risk Lv. Inforce'!$B$7:$B$1291,AAL!$H$3:$H$65007)</f>
        <v>0</v>
      </c>
      <c r="AH2360" s="116">
        <f ca="1">SUMIF(AAL!$I$3:$I$65061,'Risk Lv. Inforce'!$B$7:$B$1291,AAL!$J$3:$J$65007)</f>
        <v>0</v>
      </c>
      <c r="AI2360" s="116">
        <f ca="1">SUMIF(AAL!$K$3:$K$65061,'Risk Lv. Inforce'!$B$7:$B$1291,AAL!$L$3:$L$65007)</f>
        <v>0</v>
      </c>
      <c r="AJ2360" s="116">
        <f>VLOOKUP(B2360,AAL!$Q$4:$S$1048576,3,0)</f>
        <v>0</v>
      </c>
      <c r="AK2360" s="116">
        <f>VLOOKUP(B2360,AAL!$U$4:$W$1048576,3,0)</f>
        <v>0</v>
      </c>
      <c r="AL2360" s="69">
        <f ca="1">IFERROR(((AD2360+(AD2360*'Portfolio Stats_RMS'!$C$7))/($AB2360*(1-'Portfolio Stats_RMS'!$C$6))),0)</f>
        <v>0</v>
      </c>
      <c r="AM2360" s="69">
        <f ca="1">IFERROR(((AF2360+(AF2360*'Portfolio Stats_RMS'!$C$7))/($AB2360*(1-'Portfolio Stats_RMS'!$C$6))),0)</f>
        <v>0</v>
      </c>
      <c r="AN2360" s="69">
        <f ca="1">IFERROR(((AH2360+(AH2360*'Portfolio Stats_RMS'!$C$7))/($AB2360*(1-'Portfolio Stats_RMS'!$C$6))),0)</f>
        <v>0</v>
      </c>
      <c r="AO2360" s="69">
        <f>IFERROR(((AJ2360+(AJ2360*'Portfolio Stats_RMS'!$C$7))/(AB2360*(1-'Portfolio Stats_RMS'!$C$6))),0)</f>
        <v>0</v>
      </c>
      <c r="AP2360" s="152"/>
    </row>
    <row r="2361" spans="2:42" x14ac:dyDescent="0.25">
      <c r="B2361" s="29"/>
      <c r="C2361" s="87"/>
      <c r="D2361" s="29"/>
      <c r="E2361" s="29"/>
      <c r="F2361" s="29"/>
      <c r="G2361" s="25"/>
      <c r="H2361" s="25"/>
      <c r="I2361" s="25"/>
      <c r="J2361" s="100"/>
      <c r="K2361" s="100"/>
      <c r="L2361" s="29"/>
      <c r="M2361" s="29"/>
      <c r="N2361" s="29"/>
      <c r="O2361" s="29"/>
      <c r="P2361" s="149"/>
      <c r="Q2361" s="150"/>
      <c r="R2361" s="152"/>
      <c r="S2361" s="153"/>
      <c r="T2361" s="153"/>
      <c r="U2361" s="154"/>
      <c r="V2361" s="99"/>
      <c r="W2361" s="99"/>
      <c r="X2361" s="25"/>
      <c r="Y2361" s="25"/>
      <c r="Z2361" s="99"/>
      <c r="AA2361" s="25"/>
      <c r="AB2361" s="25"/>
      <c r="AC2361" s="99"/>
      <c r="AD2361" s="116">
        <f ca="1">SUMIF(AAL!$A$3:$A$65061,'Risk Lv. Inforce'!$B$7:$B$12091,AAL!$B$3:$B$65007)</f>
        <v>0</v>
      </c>
      <c r="AE2361" s="116">
        <f ca="1">SUMIF(AAL!$C$3:$C$65061,'Risk Lv. Inforce'!$B$7:$B$10291,AAL!$D$3:$D$65007)</f>
        <v>0</v>
      </c>
      <c r="AF2361" s="116">
        <f ca="1">SUMIF(AAL!$E$3:$E$65061,'Risk Lv. Inforce'!$B$7:$B$1291,AAL!$F$3:$F$65007)</f>
        <v>0</v>
      </c>
      <c r="AG2361" s="116">
        <f ca="1">SUMIF(AAL!$G$3:$G$65061,'Risk Lv. Inforce'!$B$7:$B$1291,AAL!$H$3:$H$65007)</f>
        <v>0</v>
      </c>
      <c r="AH2361" s="116">
        <f ca="1">SUMIF(AAL!$I$3:$I$65061,'Risk Lv. Inforce'!$B$7:$B$1291,AAL!$J$3:$J$65007)</f>
        <v>0</v>
      </c>
      <c r="AI2361" s="116">
        <f ca="1">SUMIF(AAL!$K$3:$K$65061,'Risk Lv. Inforce'!$B$7:$B$1291,AAL!$L$3:$L$65007)</f>
        <v>0</v>
      </c>
      <c r="AJ2361" s="116">
        <f>VLOOKUP(B2361,AAL!$Q$4:$S$1048576,3,0)</f>
        <v>0</v>
      </c>
      <c r="AK2361" s="116">
        <f>VLOOKUP(B2361,AAL!$U$4:$W$1048576,3,0)</f>
        <v>0</v>
      </c>
      <c r="AL2361" s="69">
        <f ca="1">IFERROR(((AD2361+(AD2361*'Portfolio Stats_RMS'!$C$7))/($AB2361*(1-'Portfolio Stats_RMS'!$C$6))),0)</f>
        <v>0</v>
      </c>
      <c r="AM2361" s="69">
        <f ca="1">IFERROR(((AF2361+(AF2361*'Portfolio Stats_RMS'!$C$7))/($AB2361*(1-'Portfolio Stats_RMS'!$C$6))),0)</f>
        <v>0</v>
      </c>
      <c r="AN2361" s="69">
        <f ca="1">IFERROR(((AH2361+(AH2361*'Portfolio Stats_RMS'!$C$7))/($AB2361*(1-'Portfolio Stats_RMS'!$C$6))),0)</f>
        <v>0</v>
      </c>
      <c r="AO2361" s="69">
        <f>IFERROR(((AJ2361+(AJ2361*'Portfolio Stats_RMS'!$C$7))/(AB2361*(1-'Portfolio Stats_RMS'!$C$6))),0)</f>
        <v>0</v>
      </c>
      <c r="AP2361" s="152"/>
    </row>
    <row r="2362" spans="2:42" x14ac:dyDescent="0.25">
      <c r="B2362" s="29"/>
      <c r="C2362" s="87"/>
      <c r="D2362" s="29"/>
      <c r="E2362" s="29"/>
      <c r="F2362" s="29"/>
      <c r="G2362" s="25"/>
      <c r="H2362" s="25"/>
      <c r="I2362" s="25"/>
      <c r="J2362" s="100"/>
      <c r="K2362" s="100"/>
      <c r="L2362" s="29"/>
      <c r="M2362" s="29"/>
      <c r="N2362" s="29"/>
      <c r="O2362" s="29"/>
      <c r="P2362" s="149"/>
      <c r="Q2362" s="150"/>
      <c r="R2362" s="152"/>
      <c r="S2362" s="153"/>
      <c r="T2362" s="153"/>
      <c r="U2362" s="154"/>
      <c r="V2362" s="99"/>
      <c r="W2362" s="99"/>
      <c r="X2362" s="25"/>
      <c r="Y2362" s="25"/>
      <c r="Z2362" s="99"/>
      <c r="AA2362" s="25"/>
      <c r="AB2362" s="25"/>
      <c r="AC2362" s="99"/>
      <c r="AD2362" s="116">
        <f ca="1">SUMIF(AAL!$A$3:$A$65061,'Risk Lv. Inforce'!$B$7:$B$12091,AAL!$B$3:$B$65007)</f>
        <v>0</v>
      </c>
      <c r="AE2362" s="116">
        <f ca="1">SUMIF(AAL!$C$3:$C$65061,'Risk Lv. Inforce'!$B$7:$B$10291,AAL!$D$3:$D$65007)</f>
        <v>0</v>
      </c>
      <c r="AF2362" s="116">
        <f ca="1">SUMIF(AAL!$E$3:$E$65061,'Risk Lv. Inforce'!$B$7:$B$1291,AAL!$F$3:$F$65007)</f>
        <v>0</v>
      </c>
      <c r="AG2362" s="116">
        <f ca="1">SUMIF(AAL!$G$3:$G$65061,'Risk Lv. Inforce'!$B$7:$B$1291,AAL!$H$3:$H$65007)</f>
        <v>0</v>
      </c>
      <c r="AH2362" s="116">
        <f ca="1">SUMIF(AAL!$I$3:$I$65061,'Risk Lv. Inforce'!$B$7:$B$1291,AAL!$J$3:$J$65007)</f>
        <v>0</v>
      </c>
      <c r="AI2362" s="116">
        <f ca="1">SUMIF(AAL!$K$3:$K$65061,'Risk Lv. Inforce'!$B$7:$B$1291,AAL!$L$3:$L$65007)</f>
        <v>0</v>
      </c>
      <c r="AJ2362" s="116">
        <f>VLOOKUP(B2362,AAL!$Q$4:$S$1048576,3,0)</f>
        <v>0</v>
      </c>
      <c r="AK2362" s="116">
        <f>VLOOKUP(B2362,AAL!$U$4:$W$1048576,3,0)</f>
        <v>0</v>
      </c>
      <c r="AL2362" s="69">
        <f ca="1">IFERROR(((AD2362+(AD2362*'Portfolio Stats_RMS'!$C$7))/($AB2362*(1-'Portfolio Stats_RMS'!$C$6))),0)</f>
        <v>0</v>
      </c>
      <c r="AM2362" s="69">
        <f ca="1">IFERROR(((AF2362+(AF2362*'Portfolio Stats_RMS'!$C$7))/($AB2362*(1-'Portfolio Stats_RMS'!$C$6))),0)</f>
        <v>0</v>
      </c>
      <c r="AN2362" s="69">
        <f ca="1">IFERROR(((AH2362+(AH2362*'Portfolio Stats_RMS'!$C$7))/($AB2362*(1-'Portfolio Stats_RMS'!$C$6))),0)</f>
        <v>0</v>
      </c>
      <c r="AO2362" s="69">
        <f>IFERROR(((AJ2362+(AJ2362*'Portfolio Stats_RMS'!$C$7))/(AB2362*(1-'Portfolio Stats_RMS'!$C$6))),0)</f>
        <v>0</v>
      </c>
      <c r="AP2362" s="152"/>
    </row>
    <row r="2363" spans="2:42" x14ac:dyDescent="0.25">
      <c r="B2363" s="29"/>
      <c r="C2363" s="87"/>
      <c r="D2363" s="29"/>
      <c r="E2363" s="29"/>
      <c r="F2363" s="29"/>
      <c r="G2363" s="25"/>
      <c r="H2363" s="25"/>
      <c r="I2363" s="25"/>
      <c r="J2363" s="100"/>
      <c r="K2363" s="100"/>
      <c r="L2363" s="29"/>
      <c r="M2363" s="29"/>
      <c r="N2363" s="29"/>
      <c r="O2363" s="29"/>
      <c r="P2363" s="149"/>
      <c r="Q2363" s="150"/>
      <c r="R2363" s="152"/>
      <c r="S2363" s="153"/>
      <c r="T2363" s="153"/>
      <c r="U2363" s="154"/>
      <c r="V2363" s="99"/>
      <c r="W2363" s="99"/>
      <c r="X2363" s="25"/>
      <c r="Y2363" s="25"/>
      <c r="Z2363" s="99"/>
      <c r="AA2363" s="25"/>
      <c r="AB2363" s="25"/>
      <c r="AC2363" s="99"/>
      <c r="AD2363" s="116">
        <f ca="1">SUMIF(AAL!$A$3:$A$65061,'Risk Lv. Inforce'!$B$7:$B$12091,AAL!$B$3:$B$65007)</f>
        <v>0</v>
      </c>
      <c r="AE2363" s="116">
        <f ca="1">SUMIF(AAL!$C$3:$C$65061,'Risk Lv. Inforce'!$B$7:$B$10291,AAL!$D$3:$D$65007)</f>
        <v>0</v>
      </c>
      <c r="AF2363" s="116">
        <f ca="1">SUMIF(AAL!$E$3:$E$65061,'Risk Lv. Inforce'!$B$7:$B$1291,AAL!$F$3:$F$65007)</f>
        <v>0</v>
      </c>
      <c r="AG2363" s="116">
        <f ca="1">SUMIF(AAL!$G$3:$G$65061,'Risk Lv. Inforce'!$B$7:$B$1291,AAL!$H$3:$H$65007)</f>
        <v>0</v>
      </c>
      <c r="AH2363" s="116">
        <f ca="1">SUMIF(AAL!$I$3:$I$65061,'Risk Lv. Inforce'!$B$7:$B$1291,AAL!$J$3:$J$65007)</f>
        <v>0</v>
      </c>
      <c r="AI2363" s="116">
        <f ca="1">SUMIF(AAL!$K$3:$K$65061,'Risk Lv. Inforce'!$B$7:$B$1291,AAL!$L$3:$L$65007)</f>
        <v>0</v>
      </c>
      <c r="AJ2363" s="116">
        <f>VLOOKUP(B2363,AAL!$Q$4:$S$1048576,3,0)</f>
        <v>0</v>
      </c>
      <c r="AK2363" s="116">
        <f>VLOOKUP(B2363,AAL!$U$4:$W$1048576,3,0)</f>
        <v>0</v>
      </c>
      <c r="AL2363" s="69">
        <f ca="1">IFERROR(((AD2363+(AD2363*'Portfolio Stats_RMS'!$C$7))/($AB2363*(1-'Portfolio Stats_RMS'!$C$6))),0)</f>
        <v>0</v>
      </c>
      <c r="AM2363" s="69">
        <f ca="1">IFERROR(((AF2363+(AF2363*'Portfolio Stats_RMS'!$C$7))/($AB2363*(1-'Portfolio Stats_RMS'!$C$6))),0)</f>
        <v>0</v>
      </c>
      <c r="AN2363" s="69">
        <f ca="1">IFERROR(((AH2363+(AH2363*'Portfolio Stats_RMS'!$C$7))/($AB2363*(1-'Portfolio Stats_RMS'!$C$6))),0)</f>
        <v>0</v>
      </c>
      <c r="AO2363" s="69">
        <f>IFERROR(((AJ2363+(AJ2363*'Portfolio Stats_RMS'!$C$7))/(AB2363*(1-'Portfolio Stats_RMS'!$C$6))),0)</f>
        <v>0</v>
      </c>
      <c r="AP2363" s="152"/>
    </row>
    <row r="2364" spans="2:42" x14ac:dyDescent="0.25">
      <c r="B2364" s="29"/>
      <c r="C2364" s="87"/>
      <c r="D2364" s="29"/>
      <c r="E2364" s="29"/>
      <c r="F2364" s="29"/>
      <c r="G2364" s="25"/>
      <c r="H2364" s="25"/>
      <c r="I2364" s="25"/>
      <c r="J2364" s="100"/>
      <c r="K2364" s="100"/>
      <c r="L2364" s="29"/>
      <c r="M2364" s="29"/>
      <c r="N2364" s="29"/>
      <c r="O2364" s="29"/>
      <c r="P2364" s="149"/>
      <c r="Q2364" s="150"/>
      <c r="R2364" s="152"/>
      <c r="S2364" s="153"/>
      <c r="T2364" s="153"/>
      <c r="U2364" s="154"/>
      <c r="V2364" s="99"/>
      <c r="W2364" s="99"/>
      <c r="X2364" s="25"/>
      <c r="Y2364" s="25"/>
      <c r="Z2364" s="99"/>
      <c r="AA2364" s="25"/>
      <c r="AB2364" s="25"/>
      <c r="AC2364" s="99"/>
      <c r="AD2364" s="116">
        <f ca="1">SUMIF(AAL!$A$3:$A$65061,'Risk Lv. Inforce'!$B$7:$B$12091,AAL!$B$3:$B$65007)</f>
        <v>0</v>
      </c>
      <c r="AE2364" s="116">
        <f ca="1">SUMIF(AAL!$C$3:$C$65061,'Risk Lv. Inforce'!$B$7:$B$10291,AAL!$D$3:$D$65007)</f>
        <v>0</v>
      </c>
      <c r="AF2364" s="116">
        <f ca="1">SUMIF(AAL!$E$3:$E$65061,'Risk Lv. Inforce'!$B$7:$B$1291,AAL!$F$3:$F$65007)</f>
        <v>0</v>
      </c>
      <c r="AG2364" s="116">
        <f ca="1">SUMIF(AAL!$G$3:$G$65061,'Risk Lv. Inforce'!$B$7:$B$1291,AAL!$H$3:$H$65007)</f>
        <v>0</v>
      </c>
      <c r="AH2364" s="116">
        <f ca="1">SUMIF(AAL!$I$3:$I$65061,'Risk Lv. Inforce'!$B$7:$B$1291,AAL!$J$3:$J$65007)</f>
        <v>0</v>
      </c>
      <c r="AI2364" s="116">
        <f ca="1">SUMIF(AAL!$K$3:$K$65061,'Risk Lv. Inforce'!$B$7:$B$1291,AAL!$L$3:$L$65007)</f>
        <v>0</v>
      </c>
      <c r="AJ2364" s="116">
        <f>VLOOKUP(B2364,AAL!$Q$4:$S$1048576,3,0)</f>
        <v>0</v>
      </c>
      <c r="AK2364" s="116">
        <f>VLOOKUP(B2364,AAL!$U$4:$W$1048576,3,0)</f>
        <v>0</v>
      </c>
      <c r="AL2364" s="69">
        <f ca="1">IFERROR(((AD2364+(AD2364*'Portfolio Stats_RMS'!$C$7))/($AB2364*(1-'Portfolio Stats_RMS'!$C$6))),0)</f>
        <v>0</v>
      </c>
      <c r="AM2364" s="69">
        <f ca="1">IFERROR(((AF2364+(AF2364*'Portfolio Stats_RMS'!$C$7))/($AB2364*(1-'Portfolio Stats_RMS'!$C$6))),0)</f>
        <v>0</v>
      </c>
      <c r="AN2364" s="69">
        <f ca="1">IFERROR(((AH2364+(AH2364*'Portfolio Stats_RMS'!$C$7))/($AB2364*(1-'Portfolio Stats_RMS'!$C$6))),0)</f>
        <v>0</v>
      </c>
      <c r="AO2364" s="69">
        <f>IFERROR(((AJ2364+(AJ2364*'Portfolio Stats_RMS'!$C$7))/(AB2364*(1-'Portfolio Stats_RMS'!$C$6))),0)</f>
        <v>0</v>
      </c>
      <c r="AP2364" s="152"/>
    </row>
    <row r="2365" spans="2:42" x14ac:dyDescent="0.25">
      <c r="B2365" s="29"/>
      <c r="C2365" s="87"/>
      <c r="D2365" s="29"/>
      <c r="E2365" s="29"/>
      <c r="F2365" s="29"/>
      <c r="G2365" s="25"/>
      <c r="H2365" s="25"/>
      <c r="I2365" s="25"/>
      <c r="J2365" s="100"/>
      <c r="K2365" s="100"/>
      <c r="L2365" s="29"/>
      <c r="M2365" s="29"/>
      <c r="N2365" s="29"/>
      <c r="O2365" s="29"/>
      <c r="P2365" s="149"/>
      <c r="Q2365" s="150"/>
      <c r="R2365" s="152"/>
      <c r="S2365" s="153"/>
      <c r="T2365" s="153"/>
      <c r="U2365" s="154"/>
      <c r="V2365" s="99"/>
      <c r="W2365" s="99"/>
      <c r="X2365" s="25"/>
      <c r="Y2365" s="25"/>
      <c r="Z2365" s="99"/>
      <c r="AA2365" s="25"/>
      <c r="AB2365" s="25"/>
      <c r="AC2365" s="99"/>
      <c r="AD2365" s="116">
        <f ca="1">SUMIF(AAL!$A$3:$A$65061,'Risk Lv. Inforce'!$B$7:$B$12091,AAL!$B$3:$B$65007)</f>
        <v>0</v>
      </c>
      <c r="AE2365" s="116">
        <f ca="1">SUMIF(AAL!$C$3:$C$65061,'Risk Lv. Inforce'!$B$7:$B$10291,AAL!$D$3:$D$65007)</f>
        <v>0</v>
      </c>
      <c r="AF2365" s="116">
        <f ca="1">SUMIF(AAL!$E$3:$E$65061,'Risk Lv. Inforce'!$B$7:$B$1291,AAL!$F$3:$F$65007)</f>
        <v>0</v>
      </c>
      <c r="AG2365" s="116">
        <f ca="1">SUMIF(AAL!$G$3:$G$65061,'Risk Lv. Inforce'!$B$7:$B$1291,AAL!$H$3:$H$65007)</f>
        <v>0</v>
      </c>
      <c r="AH2365" s="116">
        <f ca="1">SUMIF(AAL!$I$3:$I$65061,'Risk Lv. Inforce'!$B$7:$B$1291,AAL!$J$3:$J$65007)</f>
        <v>0</v>
      </c>
      <c r="AI2365" s="116">
        <f ca="1">SUMIF(AAL!$K$3:$K$65061,'Risk Lv. Inforce'!$B$7:$B$1291,AAL!$L$3:$L$65007)</f>
        <v>0</v>
      </c>
      <c r="AJ2365" s="116">
        <f>VLOOKUP(B2365,AAL!$Q$4:$S$1048576,3,0)</f>
        <v>0</v>
      </c>
      <c r="AK2365" s="116">
        <f>VLOOKUP(B2365,AAL!$U$4:$W$1048576,3,0)</f>
        <v>0</v>
      </c>
      <c r="AL2365" s="69">
        <f ca="1">IFERROR(((AD2365+(AD2365*'Portfolio Stats_RMS'!$C$7))/($AB2365*(1-'Portfolio Stats_RMS'!$C$6))),0)</f>
        <v>0</v>
      </c>
      <c r="AM2365" s="69">
        <f ca="1">IFERROR(((AF2365+(AF2365*'Portfolio Stats_RMS'!$C$7))/($AB2365*(1-'Portfolio Stats_RMS'!$C$6))),0)</f>
        <v>0</v>
      </c>
      <c r="AN2365" s="69">
        <f ca="1">IFERROR(((AH2365+(AH2365*'Portfolio Stats_RMS'!$C$7))/($AB2365*(1-'Portfolio Stats_RMS'!$C$6))),0)</f>
        <v>0</v>
      </c>
      <c r="AO2365" s="69">
        <f>IFERROR(((AJ2365+(AJ2365*'Portfolio Stats_RMS'!$C$7))/(AB2365*(1-'Portfolio Stats_RMS'!$C$6))),0)</f>
        <v>0</v>
      </c>
      <c r="AP2365" s="152"/>
    </row>
    <row r="2366" spans="2:42" x14ac:dyDescent="0.25">
      <c r="B2366" s="29"/>
      <c r="C2366" s="87"/>
      <c r="D2366" s="29"/>
      <c r="E2366" s="29"/>
      <c r="F2366" s="29"/>
      <c r="G2366" s="25"/>
      <c r="H2366" s="25"/>
      <c r="I2366" s="25"/>
      <c r="J2366" s="100"/>
      <c r="K2366" s="100"/>
      <c r="L2366" s="149"/>
      <c r="M2366" s="29"/>
      <c r="N2366" s="29"/>
      <c r="O2366" s="29"/>
      <c r="P2366" s="149"/>
      <c r="Q2366" s="150"/>
      <c r="R2366" s="152"/>
      <c r="S2366" s="153"/>
      <c r="T2366" s="153"/>
      <c r="U2366" s="154"/>
      <c r="V2366" s="99"/>
      <c r="W2366" s="99"/>
      <c r="X2366" s="25"/>
      <c r="Y2366" s="25"/>
      <c r="Z2366" s="99"/>
      <c r="AA2366" s="25"/>
      <c r="AB2366" s="25"/>
      <c r="AC2366" s="99"/>
      <c r="AD2366" s="116">
        <f ca="1">SUMIF(AAL!$A$3:$A$65061,'Risk Lv. Inforce'!$B$7:$B$12091,AAL!$B$3:$B$65007)</f>
        <v>0</v>
      </c>
      <c r="AE2366" s="116">
        <f ca="1">SUMIF(AAL!$C$3:$C$65061,'Risk Lv. Inforce'!$B$7:$B$10291,AAL!$D$3:$D$65007)</f>
        <v>0</v>
      </c>
      <c r="AF2366" s="116">
        <f ca="1">SUMIF(AAL!$E$3:$E$65061,'Risk Lv. Inforce'!$B$7:$B$1291,AAL!$F$3:$F$65007)</f>
        <v>0</v>
      </c>
      <c r="AG2366" s="116">
        <f ca="1">SUMIF(AAL!$G$3:$G$65061,'Risk Lv. Inforce'!$B$7:$B$1291,AAL!$H$3:$H$65007)</f>
        <v>0</v>
      </c>
      <c r="AH2366" s="116">
        <f ca="1">SUMIF(AAL!$I$3:$I$65061,'Risk Lv. Inforce'!$B$7:$B$1291,AAL!$J$3:$J$65007)</f>
        <v>0</v>
      </c>
      <c r="AI2366" s="116">
        <f ca="1">SUMIF(AAL!$K$3:$K$65061,'Risk Lv. Inforce'!$B$7:$B$1291,AAL!$L$3:$L$65007)</f>
        <v>0</v>
      </c>
      <c r="AJ2366" s="116">
        <f>VLOOKUP(B2366,AAL!$Q$4:$S$1048576,3,0)</f>
        <v>0</v>
      </c>
      <c r="AK2366" s="116">
        <f>VLOOKUP(B2366,AAL!$U$4:$W$1048576,3,0)</f>
        <v>0</v>
      </c>
      <c r="AL2366" s="69">
        <f ca="1">IFERROR(((AD2366+(AD2366*'Portfolio Stats_RMS'!$C$7))/($AB2366*(1-'Portfolio Stats_RMS'!$C$6))),0)</f>
        <v>0</v>
      </c>
      <c r="AM2366" s="69">
        <f ca="1">IFERROR(((AF2366+(AF2366*'Portfolio Stats_RMS'!$C$7))/($AB2366*(1-'Portfolio Stats_RMS'!$C$6))),0)</f>
        <v>0</v>
      </c>
      <c r="AN2366" s="69">
        <f ca="1">IFERROR(((AH2366+(AH2366*'Portfolio Stats_RMS'!$C$7))/($AB2366*(1-'Portfolio Stats_RMS'!$C$6))),0)</f>
        <v>0</v>
      </c>
      <c r="AO2366" s="69">
        <f>IFERROR(((AJ2366+(AJ2366*'Portfolio Stats_RMS'!$C$7))/(AB2366*(1-'Portfolio Stats_RMS'!$C$6))),0)</f>
        <v>0</v>
      </c>
      <c r="AP2366" s="152"/>
    </row>
    <row r="2367" spans="2:42" x14ac:dyDescent="0.25">
      <c r="B2367" s="29"/>
      <c r="C2367" s="87"/>
      <c r="D2367" s="29"/>
      <c r="E2367" s="29"/>
      <c r="F2367" s="29"/>
      <c r="G2367" s="25"/>
      <c r="H2367" s="25"/>
      <c r="I2367" s="25"/>
      <c r="J2367" s="100"/>
      <c r="K2367" s="100"/>
      <c r="L2367" s="149"/>
      <c r="M2367" s="29"/>
      <c r="N2367" s="29"/>
      <c r="O2367" s="29"/>
      <c r="P2367" s="149"/>
      <c r="Q2367" s="150"/>
      <c r="R2367" s="152"/>
      <c r="S2367" s="153"/>
      <c r="T2367" s="153"/>
      <c r="U2367" s="154"/>
      <c r="V2367" s="99"/>
      <c r="W2367" s="99"/>
      <c r="X2367" s="25"/>
      <c r="Y2367" s="25"/>
      <c r="Z2367" s="99"/>
      <c r="AA2367" s="25"/>
      <c r="AB2367" s="25"/>
      <c r="AC2367" s="99"/>
      <c r="AD2367" s="116">
        <f ca="1">SUMIF(AAL!$A$3:$A$65061,'Risk Lv. Inforce'!$B$7:$B$12091,AAL!$B$3:$B$65007)</f>
        <v>0</v>
      </c>
      <c r="AE2367" s="116">
        <f ca="1">SUMIF(AAL!$C$3:$C$65061,'Risk Lv. Inforce'!$B$7:$B$10291,AAL!$D$3:$D$65007)</f>
        <v>0</v>
      </c>
      <c r="AF2367" s="116">
        <f ca="1">SUMIF(AAL!$E$3:$E$65061,'Risk Lv. Inforce'!$B$7:$B$1291,AAL!$F$3:$F$65007)</f>
        <v>0</v>
      </c>
      <c r="AG2367" s="116">
        <f ca="1">SUMIF(AAL!$G$3:$G$65061,'Risk Lv. Inforce'!$B$7:$B$1291,AAL!$H$3:$H$65007)</f>
        <v>0</v>
      </c>
      <c r="AH2367" s="116">
        <f ca="1">SUMIF(AAL!$I$3:$I$65061,'Risk Lv. Inforce'!$B$7:$B$1291,AAL!$J$3:$J$65007)</f>
        <v>0</v>
      </c>
      <c r="AI2367" s="116">
        <f ca="1">SUMIF(AAL!$K$3:$K$65061,'Risk Lv. Inforce'!$B$7:$B$1291,AAL!$L$3:$L$65007)</f>
        <v>0</v>
      </c>
      <c r="AJ2367" s="116">
        <f>VLOOKUP(B2367,AAL!$Q$4:$S$1048576,3,0)</f>
        <v>0</v>
      </c>
      <c r="AK2367" s="116">
        <f>VLOOKUP(B2367,AAL!$U$4:$W$1048576,3,0)</f>
        <v>0</v>
      </c>
      <c r="AL2367" s="69">
        <f ca="1">IFERROR(((AD2367+(AD2367*'Portfolio Stats_RMS'!$C$7))/($AB2367*(1-'Portfolio Stats_RMS'!$C$6))),0)</f>
        <v>0</v>
      </c>
      <c r="AM2367" s="69">
        <f ca="1">IFERROR(((AF2367+(AF2367*'Portfolio Stats_RMS'!$C$7))/($AB2367*(1-'Portfolio Stats_RMS'!$C$6))),0)</f>
        <v>0</v>
      </c>
      <c r="AN2367" s="69">
        <f ca="1">IFERROR(((AH2367+(AH2367*'Portfolio Stats_RMS'!$C$7))/($AB2367*(1-'Portfolio Stats_RMS'!$C$6))),0)</f>
        <v>0</v>
      </c>
      <c r="AO2367" s="69">
        <f>IFERROR(((AJ2367+(AJ2367*'Portfolio Stats_RMS'!$C$7))/(AB2367*(1-'Portfolio Stats_RMS'!$C$6))),0)</f>
        <v>0</v>
      </c>
      <c r="AP2367" s="152"/>
    </row>
    <row r="2368" spans="2:42" x14ac:dyDescent="0.25">
      <c r="B2368" s="29"/>
      <c r="C2368" s="87"/>
      <c r="D2368" s="29"/>
      <c r="E2368" s="29"/>
      <c r="F2368" s="29"/>
      <c r="G2368" s="25"/>
      <c r="H2368" s="25"/>
      <c r="I2368" s="25"/>
      <c r="J2368" s="100"/>
      <c r="K2368" s="100"/>
      <c r="L2368" s="149"/>
      <c r="M2368" s="29"/>
      <c r="N2368" s="29"/>
      <c r="O2368" s="29"/>
      <c r="P2368" s="149"/>
      <c r="Q2368" s="150"/>
      <c r="R2368" s="152"/>
      <c r="S2368" s="153"/>
      <c r="T2368" s="153"/>
      <c r="U2368" s="154"/>
      <c r="V2368" s="99"/>
      <c r="W2368" s="99"/>
      <c r="X2368" s="25"/>
      <c r="Y2368" s="25"/>
      <c r="Z2368" s="99"/>
      <c r="AA2368" s="25"/>
      <c r="AB2368" s="25"/>
      <c r="AC2368" s="99"/>
      <c r="AD2368" s="116">
        <f ca="1">SUMIF(AAL!$A$3:$A$65061,'Risk Lv. Inforce'!$B$7:$B$12091,AAL!$B$3:$B$65007)</f>
        <v>0</v>
      </c>
      <c r="AE2368" s="116">
        <f ca="1">SUMIF(AAL!$C$3:$C$65061,'Risk Lv. Inforce'!$B$7:$B$10291,AAL!$D$3:$D$65007)</f>
        <v>0</v>
      </c>
      <c r="AF2368" s="116">
        <f ca="1">SUMIF(AAL!$E$3:$E$65061,'Risk Lv. Inforce'!$B$7:$B$1291,AAL!$F$3:$F$65007)</f>
        <v>0</v>
      </c>
      <c r="AG2368" s="116">
        <f ca="1">SUMIF(AAL!$G$3:$G$65061,'Risk Lv. Inforce'!$B$7:$B$1291,AAL!$H$3:$H$65007)</f>
        <v>0</v>
      </c>
      <c r="AH2368" s="116">
        <f ca="1">SUMIF(AAL!$I$3:$I$65061,'Risk Lv. Inforce'!$B$7:$B$1291,AAL!$J$3:$J$65007)</f>
        <v>0</v>
      </c>
      <c r="AI2368" s="116">
        <f ca="1">SUMIF(AAL!$K$3:$K$65061,'Risk Lv. Inforce'!$B$7:$B$1291,AAL!$L$3:$L$65007)</f>
        <v>0</v>
      </c>
      <c r="AJ2368" s="116">
        <f>VLOOKUP(B2368,AAL!$Q$4:$S$1048576,3,0)</f>
        <v>0</v>
      </c>
      <c r="AK2368" s="116">
        <f>VLOOKUP(B2368,AAL!$U$4:$W$1048576,3,0)</f>
        <v>0</v>
      </c>
      <c r="AL2368" s="69">
        <f ca="1">IFERROR(((AD2368+(AD2368*'Portfolio Stats_RMS'!$C$7))/($AB2368*(1-'Portfolio Stats_RMS'!$C$6))),0)</f>
        <v>0</v>
      </c>
      <c r="AM2368" s="69">
        <f ca="1">IFERROR(((AF2368+(AF2368*'Portfolio Stats_RMS'!$C$7))/($AB2368*(1-'Portfolio Stats_RMS'!$C$6))),0)</f>
        <v>0</v>
      </c>
      <c r="AN2368" s="69">
        <f ca="1">IFERROR(((AH2368+(AH2368*'Portfolio Stats_RMS'!$C$7))/($AB2368*(1-'Portfolio Stats_RMS'!$C$6))),0)</f>
        <v>0</v>
      </c>
      <c r="AO2368" s="69">
        <f>IFERROR(((AJ2368+(AJ2368*'Portfolio Stats_RMS'!$C$7))/(AB2368*(1-'Portfolio Stats_RMS'!$C$6))),0)</f>
        <v>0</v>
      </c>
      <c r="AP2368" s="152"/>
    </row>
    <row r="2369" spans="2:42" x14ac:dyDescent="0.25">
      <c r="B2369" s="29"/>
      <c r="C2369" s="87"/>
      <c r="D2369" s="29"/>
      <c r="E2369" s="29"/>
      <c r="F2369" s="29"/>
      <c r="G2369" s="25"/>
      <c r="H2369" s="25"/>
      <c r="I2369" s="25"/>
      <c r="J2369" s="100"/>
      <c r="K2369" s="100"/>
      <c r="L2369" s="29"/>
      <c r="M2369" s="29"/>
      <c r="N2369" s="29"/>
      <c r="O2369" s="29"/>
      <c r="P2369" s="149"/>
      <c r="Q2369" s="150"/>
      <c r="R2369" s="152"/>
      <c r="S2369" s="153"/>
      <c r="T2369" s="153"/>
      <c r="U2369" s="154"/>
      <c r="V2369" s="99"/>
      <c r="W2369" s="99"/>
      <c r="X2369" s="25"/>
      <c r="Y2369" s="25"/>
      <c r="Z2369" s="99"/>
      <c r="AA2369" s="25"/>
      <c r="AB2369" s="25"/>
      <c r="AC2369" s="99"/>
      <c r="AD2369" s="116">
        <f ca="1">SUMIF(AAL!$A$3:$A$65061,'Risk Lv. Inforce'!$B$7:$B$12091,AAL!$B$3:$B$65007)</f>
        <v>0</v>
      </c>
      <c r="AE2369" s="116">
        <f ca="1">SUMIF(AAL!$C$3:$C$65061,'Risk Lv. Inforce'!$B$7:$B$10291,AAL!$D$3:$D$65007)</f>
        <v>0</v>
      </c>
      <c r="AF2369" s="116">
        <f ca="1">SUMIF(AAL!$E$3:$E$65061,'Risk Lv. Inforce'!$B$7:$B$1291,AAL!$F$3:$F$65007)</f>
        <v>0</v>
      </c>
      <c r="AG2369" s="116">
        <f ca="1">SUMIF(AAL!$G$3:$G$65061,'Risk Lv. Inforce'!$B$7:$B$1291,AAL!$H$3:$H$65007)</f>
        <v>0</v>
      </c>
      <c r="AH2369" s="116">
        <f ca="1">SUMIF(AAL!$I$3:$I$65061,'Risk Lv. Inforce'!$B$7:$B$1291,AAL!$J$3:$J$65007)</f>
        <v>0</v>
      </c>
      <c r="AI2369" s="116">
        <f ca="1">SUMIF(AAL!$K$3:$K$65061,'Risk Lv. Inforce'!$B$7:$B$1291,AAL!$L$3:$L$65007)</f>
        <v>0</v>
      </c>
      <c r="AJ2369" s="116">
        <f>VLOOKUP(B2369,AAL!$Q$4:$S$1048576,3,0)</f>
        <v>0</v>
      </c>
      <c r="AK2369" s="116">
        <f>VLOOKUP(B2369,AAL!$U$4:$W$1048576,3,0)</f>
        <v>0</v>
      </c>
      <c r="AL2369" s="69">
        <f ca="1">IFERROR(((AD2369+(AD2369*'Portfolio Stats_RMS'!$C$7))/($AB2369*(1-'Portfolio Stats_RMS'!$C$6))),0)</f>
        <v>0</v>
      </c>
      <c r="AM2369" s="69">
        <f ca="1">IFERROR(((AF2369+(AF2369*'Portfolio Stats_RMS'!$C$7))/($AB2369*(1-'Portfolio Stats_RMS'!$C$6))),0)</f>
        <v>0</v>
      </c>
      <c r="AN2369" s="69">
        <f ca="1">IFERROR(((AH2369+(AH2369*'Portfolio Stats_RMS'!$C$7))/($AB2369*(1-'Portfolio Stats_RMS'!$C$6))),0)</f>
        <v>0</v>
      </c>
      <c r="AO2369" s="69">
        <f>IFERROR(((AJ2369+(AJ2369*'Portfolio Stats_RMS'!$C$7))/(AB2369*(1-'Portfolio Stats_RMS'!$C$6))),0)</f>
        <v>0</v>
      </c>
      <c r="AP2369" s="152"/>
    </row>
    <row r="2370" spans="2:42" x14ac:dyDescent="0.25">
      <c r="B2370" s="29"/>
      <c r="C2370" s="87"/>
      <c r="D2370" s="29"/>
      <c r="E2370" s="29"/>
      <c r="F2370" s="29"/>
      <c r="G2370" s="25"/>
      <c r="H2370" s="25"/>
      <c r="I2370" s="25"/>
      <c r="J2370" s="100"/>
      <c r="K2370" s="100"/>
      <c r="L2370" s="149"/>
      <c r="M2370" s="29"/>
      <c r="N2370" s="29"/>
      <c r="O2370" s="29"/>
      <c r="P2370" s="149"/>
      <c r="Q2370" s="150"/>
      <c r="R2370" s="152"/>
      <c r="S2370" s="153"/>
      <c r="T2370" s="153"/>
      <c r="U2370" s="154"/>
      <c r="V2370" s="99"/>
      <c r="W2370" s="99"/>
      <c r="X2370" s="25"/>
      <c r="Y2370" s="25"/>
      <c r="Z2370" s="99"/>
      <c r="AA2370" s="25"/>
      <c r="AB2370" s="25"/>
      <c r="AC2370" s="99"/>
      <c r="AD2370" s="116">
        <f ca="1">SUMIF(AAL!$A$3:$A$65061,'Risk Lv. Inforce'!$B$7:$B$12091,AAL!$B$3:$B$65007)</f>
        <v>0</v>
      </c>
      <c r="AE2370" s="116">
        <f ca="1">SUMIF(AAL!$C$3:$C$65061,'Risk Lv. Inforce'!$B$7:$B$10291,AAL!$D$3:$D$65007)</f>
        <v>0</v>
      </c>
      <c r="AF2370" s="116">
        <f ca="1">SUMIF(AAL!$E$3:$E$65061,'Risk Lv. Inforce'!$B$7:$B$1291,AAL!$F$3:$F$65007)</f>
        <v>0</v>
      </c>
      <c r="AG2370" s="116">
        <f ca="1">SUMIF(AAL!$G$3:$G$65061,'Risk Lv. Inforce'!$B$7:$B$1291,AAL!$H$3:$H$65007)</f>
        <v>0</v>
      </c>
      <c r="AH2370" s="116">
        <f ca="1">SUMIF(AAL!$I$3:$I$65061,'Risk Lv. Inforce'!$B$7:$B$1291,AAL!$J$3:$J$65007)</f>
        <v>0</v>
      </c>
      <c r="AI2370" s="116">
        <f ca="1">SUMIF(AAL!$K$3:$K$65061,'Risk Lv. Inforce'!$B$7:$B$1291,AAL!$L$3:$L$65007)</f>
        <v>0</v>
      </c>
      <c r="AJ2370" s="116">
        <f>VLOOKUP(B2370,AAL!$Q$4:$S$1048576,3,0)</f>
        <v>0</v>
      </c>
      <c r="AK2370" s="116">
        <f>VLOOKUP(B2370,AAL!$U$4:$W$1048576,3,0)</f>
        <v>0</v>
      </c>
      <c r="AL2370" s="69">
        <f ca="1">IFERROR(((AD2370+(AD2370*'Portfolio Stats_RMS'!$C$7))/($AB2370*(1-'Portfolio Stats_RMS'!$C$6))),0)</f>
        <v>0</v>
      </c>
      <c r="AM2370" s="69">
        <f ca="1">IFERROR(((AF2370+(AF2370*'Portfolio Stats_RMS'!$C$7))/($AB2370*(1-'Portfolio Stats_RMS'!$C$6))),0)</f>
        <v>0</v>
      </c>
      <c r="AN2370" s="69">
        <f ca="1">IFERROR(((AH2370+(AH2370*'Portfolio Stats_RMS'!$C$7))/($AB2370*(1-'Portfolio Stats_RMS'!$C$6))),0)</f>
        <v>0</v>
      </c>
      <c r="AO2370" s="69">
        <f>IFERROR(((AJ2370+(AJ2370*'Portfolio Stats_RMS'!$C$7))/(AB2370*(1-'Portfolio Stats_RMS'!$C$6))),0)</f>
        <v>0</v>
      </c>
      <c r="AP2370" s="152"/>
    </row>
    <row r="2371" spans="2:42" x14ac:dyDescent="0.25">
      <c r="B2371" s="29"/>
      <c r="C2371" s="87"/>
      <c r="D2371" s="29"/>
      <c r="E2371" s="29"/>
      <c r="F2371" s="29"/>
      <c r="G2371" s="25"/>
      <c r="H2371" s="25"/>
      <c r="I2371" s="25"/>
      <c r="J2371" s="100"/>
      <c r="K2371" s="100"/>
      <c r="L2371" s="149"/>
      <c r="M2371" s="29"/>
      <c r="N2371" s="29"/>
      <c r="O2371" s="29"/>
      <c r="P2371" s="149"/>
      <c r="Q2371" s="150"/>
      <c r="R2371" s="152"/>
      <c r="S2371" s="153"/>
      <c r="T2371" s="153"/>
      <c r="U2371" s="154"/>
      <c r="V2371" s="99"/>
      <c r="W2371" s="99"/>
      <c r="X2371" s="25"/>
      <c r="Y2371" s="25"/>
      <c r="Z2371" s="99"/>
      <c r="AA2371" s="25"/>
      <c r="AB2371" s="25"/>
      <c r="AC2371" s="99"/>
      <c r="AD2371" s="116">
        <f ca="1">SUMIF(AAL!$A$3:$A$65061,'Risk Lv. Inforce'!$B$7:$B$12091,AAL!$B$3:$B$65007)</f>
        <v>0</v>
      </c>
      <c r="AE2371" s="116">
        <f ca="1">SUMIF(AAL!$C$3:$C$65061,'Risk Lv. Inforce'!$B$7:$B$10291,AAL!$D$3:$D$65007)</f>
        <v>0</v>
      </c>
      <c r="AF2371" s="116">
        <f ca="1">SUMIF(AAL!$E$3:$E$65061,'Risk Lv. Inforce'!$B$7:$B$1291,AAL!$F$3:$F$65007)</f>
        <v>0</v>
      </c>
      <c r="AG2371" s="116">
        <f ca="1">SUMIF(AAL!$G$3:$G$65061,'Risk Lv. Inforce'!$B$7:$B$1291,AAL!$H$3:$H$65007)</f>
        <v>0</v>
      </c>
      <c r="AH2371" s="116">
        <f ca="1">SUMIF(AAL!$I$3:$I$65061,'Risk Lv. Inforce'!$B$7:$B$1291,AAL!$J$3:$J$65007)</f>
        <v>0</v>
      </c>
      <c r="AI2371" s="116">
        <f ca="1">SUMIF(AAL!$K$3:$K$65061,'Risk Lv. Inforce'!$B$7:$B$1291,AAL!$L$3:$L$65007)</f>
        <v>0</v>
      </c>
      <c r="AJ2371" s="116">
        <f>VLOOKUP(B2371,AAL!$Q$4:$S$1048576,3,0)</f>
        <v>0</v>
      </c>
      <c r="AK2371" s="116">
        <f>VLOOKUP(B2371,AAL!$U$4:$W$1048576,3,0)</f>
        <v>0</v>
      </c>
      <c r="AL2371" s="69">
        <f ca="1">IFERROR(((AD2371+(AD2371*'Portfolio Stats_RMS'!$C$7))/($AB2371*(1-'Portfolio Stats_RMS'!$C$6))),0)</f>
        <v>0</v>
      </c>
      <c r="AM2371" s="69">
        <f ca="1">IFERROR(((AF2371+(AF2371*'Portfolio Stats_RMS'!$C$7))/($AB2371*(1-'Portfolio Stats_RMS'!$C$6))),0)</f>
        <v>0</v>
      </c>
      <c r="AN2371" s="69">
        <f ca="1">IFERROR(((AH2371+(AH2371*'Portfolio Stats_RMS'!$C$7))/($AB2371*(1-'Portfolio Stats_RMS'!$C$6))),0)</f>
        <v>0</v>
      </c>
      <c r="AO2371" s="69">
        <f>IFERROR(((AJ2371+(AJ2371*'Portfolio Stats_RMS'!$C$7))/(AB2371*(1-'Portfolio Stats_RMS'!$C$6))),0)</f>
        <v>0</v>
      </c>
      <c r="AP2371" s="152"/>
    </row>
    <row r="2372" spans="2:42" x14ac:dyDescent="0.25">
      <c r="B2372" s="29"/>
      <c r="C2372" s="87"/>
      <c r="D2372" s="29"/>
      <c r="E2372" s="29"/>
      <c r="F2372" s="29"/>
      <c r="G2372" s="25"/>
      <c r="H2372" s="25"/>
      <c r="I2372" s="25"/>
      <c r="J2372" s="100"/>
      <c r="K2372" s="100"/>
      <c r="L2372" s="149"/>
      <c r="M2372" s="29"/>
      <c r="N2372" s="29"/>
      <c r="O2372" s="29"/>
      <c r="P2372" s="149"/>
      <c r="Q2372" s="150"/>
      <c r="R2372" s="152"/>
      <c r="S2372" s="153"/>
      <c r="T2372" s="153"/>
      <c r="U2372" s="154"/>
      <c r="V2372" s="99"/>
      <c r="W2372" s="99"/>
      <c r="X2372" s="25"/>
      <c r="Y2372" s="25"/>
      <c r="Z2372" s="99"/>
      <c r="AA2372" s="25"/>
      <c r="AB2372" s="25"/>
      <c r="AC2372" s="99"/>
      <c r="AD2372" s="116">
        <f ca="1">SUMIF(AAL!$A$3:$A$65061,'Risk Lv. Inforce'!$B$7:$B$12091,AAL!$B$3:$B$65007)</f>
        <v>0</v>
      </c>
      <c r="AE2372" s="116">
        <f ca="1">SUMIF(AAL!$C$3:$C$65061,'Risk Lv. Inforce'!$B$7:$B$10291,AAL!$D$3:$D$65007)</f>
        <v>0</v>
      </c>
      <c r="AF2372" s="116">
        <f ca="1">SUMIF(AAL!$E$3:$E$65061,'Risk Lv. Inforce'!$B$7:$B$1291,AAL!$F$3:$F$65007)</f>
        <v>0</v>
      </c>
      <c r="AG2372" s="116">
        <f ca="1">SUMIF(AAL!$G$3:$G$65061,'Risk Lv. Inforce'!$B$7:$B$1291,AAL!$H$3:$H$65007)</f>
        <v>0</v>
      </c>
      <c r="AH2372" s="116">
        <f ca="1">SUMIF(AAL!$I$3:$I$65061,'Risk Lv. Inforce'!$B$7:$B$1291,AAL!$J$3:$J$65007)</f>
        <v>0</v>
      </c>
      <c r="AI2372" s="116">
        <f ca="1">SUMIF(AAL!$K$3:$K$65061,'Risk Lv. Inforce'!$B$7:$B$1291,AAL!$L$3:$L$65007)</f>
        <v>0</v>
      </c>
      <c r="AJ2372" s="116">
        <f>VLOOKUP(B2372,AAL!$Q$4:$S$1048576,3,0)</f>
        <v>0</v>
      </c>
      <c r="AK2372" s="116">
        <f>VLOOKUP(B2372,AAL!$U$4:$W$1048576,3,0)</f>
        <v>0</v>
      </c>
      <c r="AL2372" s="69">
        <f ca="1">IFERROR(((AD2372+(AD2372*'Portfolio Stats_RMS'!$C$7))/($AB2372*(1-'Portfolio Stats_RMS'!$C$6))),0)</f>
        <v>0</v>
      </c>
      <c r="AM2372" s="69">
        <f ca="1">IFERROR(((AF2372+(AF2372*'Portfolio Stats_RMS'!$C$7))/($AB2372*(1-'Portfolio Stats_RMS'!$C$6))),0)</f>
        <v>0</v>
      </c>
      <c r="AN2372" s="69">
        <f ca="1">IFERROR(((AH2372+(AH2372*'Portfolio Stats_RMS'!$C$7))/($AB2372*(1-'Portfolio Stats_RMS'!$C$6))),0)</f>
        <v>0</v>
      </c>
      <c r="AO2372" s="69">
        <f>IFERROR(((AJ2372+(AJ2372*'Portfolio Stats_RMS'!$C$7))/(AB2372*(1-'Portfolio Stats_RMS'!$C$6))),0)</f>
        <v>0</v>
      </c>
      <c r="AP2372" s="152"/>
    </row>
    <row r="2373" spans="2:42" x14ac:dyDescent="0.25">
      <c r="B2373" s="29"/>
      <c r="C2373" s="87"/>
      <c r="D2373" s="29"/>
      <c r="E2373" s="29"/>
      <c r="F2373" s="29"/>
      <c r="G2373" s="25"/>
      <c r="H2373" s="25"/>
      <c r="I2373" s="25"/>
      <c r="J2373" s="100"/>
      <c r="K2373" s="100"/>
      <c r="L2373" s="149"/>
      <c r="M2373" s="29"/>
      <c r="N2373" s="29"/>
      <c r="O2373" s="29"/>
      <c r="P2373" s="149"/>
      <c r="Q2373" s="150"/>
      <c r="R2373" s="152"/>
      <c r="S2373" s="153"/>
      <c r="T2373" s="153"/>
      <c r="U2373" s="154"/>
      <c r="V2373" s="99"/>
      <c r="W2373" s="99"/>
      <c r="X2373" s="25"/>
      <c r="Y2373" s="25"/>
      <c r="Z2373" s="99"/>
      <c r="AA2373" s="25"/>
      <c r="AB2373" s="25"/>
      <c r="AC2373" s="99"/>
      <c r="AD2373" s="116">
        <f ca="1">SUMIF(AAL!$A$3:$A$65061,'Risk Lv. Inforce'!$B$7:$B$12091,AAL!$B$3:$B$65007)</f>
        <v>0</v>
      </c>
      <c r="AE2373" s="116">
        <f ca="1">SUMIF(AAL!$C$3:$C$65061,'Risk Lv. Inforce'!$B$7:$B$10291,AAL!$D$3:$D$65007)</f>
        <v>0</v>
      </c>
      <c r="AF2373" s="116">
        <f ca="1">SUMIF(AAL!$E$3:$E$65061,'Risk Lv. Inforce'!$B$7:$B$1291,AAL!$F$3:$F$65007)</f>
        <v>0</v>
      </c>
      <c r="AG2373" s="116">
        <f ca="1">SUMIF(AAL!$G$3:$G$65061,'Risk Lv. Inforce'!$B$7:$B$1291,AAL!$H$3:$H$65007)</f>
        <v>0</v>
      </c>
      <c r="AH2373" s="116">
        <f ca="1">SUMIF(AAL!$I$3:$I$65061,'Risk Lv. Inforce'!$B$7:$B$1291,AAL!$J$3:$J$65007)</f>
        <v>0</v>
      </c>
      <c r="AI2373" s="116">
        <f ca="1">SUMIF(AAL!$K$3:$K$65061,'Risk Lv. Inforce'!$B$7:$B$1291,AAL!$L$3:$L$65007)</f>
        <v>0</v>
      </c>
      <c r="AJ2373" s="116">
        <f>VLOOKUP(B2373,AAL!$Q$4:$S$1048576,3,0)</f>
        <v>0</v>
      </c>
      <c r="AK2373" s="116">
        <f>VLOOKUP(B2373,AAL!$U$4:$W$1048576,3,0)</f>
        <v>0</v>
      </c>
      <c r="AL2373" s="69">
        <f ca="1">IFERROR(((AD2373+(AD2373*'Portfolio Stats_RMS'!$C$7))/($AB2373*(1-'Portfolio Stats_RMS'!$C$6))),0)</f>
        <v>0</v>
      </c>
      <c r="AM2373" s="69">
        <f ca="1">IFERROR(((AF2373+(AF2373*'Portfolio Stats_RMS'!$C$7))/($AB2373*(1-'Portfolio Stats_RMS'!$C$6))),0)</f>
        <v>0</v>
      </c>
      <c r="AN2373" s="69">
        <f ca="1">IFERROR(((AH2373+(AH2373*'Portfolio Stats_RMS'!$C$7))/($AB2373*(1-'Portfolio Stats_RMS'!$C$6))),0)</f>
        <v>0</v>
      </c>
      <c r="AO2373" s="69">
        <f>IFERROR(((AJ2373+(AJ2373*'Portfolio Stats_RMS'!$C$7))/(AB2373*(1-'Portfolio Stats_RMS'!$C$6))),0)</f>
        <v>0</v>
      </c>
      <c r="AP2373" s="152"/>
    </row>
    <row r="2374" spans="2:42" x14ac:dyDescent="0.25">
      <c r="B2374" s="29"/>
      <c r="C2374" s="87"/>
      <c r="D2374" s="29"/>
      <c r="E2374" s="29"/>
      <c r="F2374" s="29"/>
      <c r="G2374" s="25"/>
      <c r="H2374" s="25"/>
      <c r="I2374" s="25"/>
      <c r="J2374" s="100"/>
      <c r="K2374" s="100"/>
      <c r="L2374" s="149"/>
      <c r="M2374" s="29"/>
      <c r="N2374" s="29"/>
      <c r="O2374" s="29"/>
      <c r="P2374" s="149"/>
      <c r="Q2374" s="150"/>
      <c r="R2374" s="152"/>
      <c r="S2374" s="153"/>
      <c r="T2374" s="153"/>
      <c r="U2374" s="154"/>
      <c r="V2374" s="99"/>
      <c r="W2374" s="99"/>
      <c r="X2374" s="25"/>
      <c r="Y2374" s="25"/>
      <c r="Z2374" s="99"/>
      <c r="AA2374" s="25"/>
      <c r="AB2374" s="25"/>
      <c r="AC2374" s="99"/>
      <c r="AD2374" s="116">
        <f ca="1">SUMIF(AAL!$A$3:$A$65061,'Risk Lv. Inforce'!$B$7:$B$12091,AAL!$B$3:$B$65007)</f>
        <v>0</v>
      </c>
      <c r="AE2374" s="116">
        <f ca="1">SUMIF(AAL!$C$3:$C$65061,'Risk Lv. Inforce'!$B$7:$B$10291,AAL!$D$3:$D$65007)</f>
        <v>0</v>
      </c>
      <c r="AF2374" s="116">
        <f ca="1">SUMIF(AAL!$E$3:$E$65061,'Risk Lv. Inforce'!$B$7:$B$1291,AAL!$F$3:$F$65007)</f>
        <v>0</v>
      </c>
      <c r="AG2374" s="116">
        <f ca="1">SUMIF(AAL!$G$3:$G$65061,'Risk Lv. Inforce'!$B$7:$B$1291,AAL!$H$3:$H$65007)</f>
        <v>0</v>
      </c>
      <c r="AH2374" s="116">
        <f ca="1">SUMIF(AAL!$I$3:$I$65061,'Risk Lv. Inforce'!$B$7:$B$1291,AAL!$J$3:$J$65007)</f>
        <v>0</v>
      </c>
      <c r="AI2374" s="116">
        <f ca="1">SUMIF(AAL!$K$3:$K$65061,'Risk Lv. Inforce'!$B$7:$B$1291,AAL!$L$3:$L$65007)</f>
        <v>0</v>
      </c>
      <c r="AJ2374" s="116">
        <f>VLOOKUP(B2374,AAL!$Q$4:$S$1048576,3,0)</f>
        <v>0</v>
      </c>
      <c r="AK2374" s="116">
        <f>VLOOKUP(B2374,AAL!$U$4:$W$1048576,3,0)</f>
        <v>0</v>
      </c>
      <c r="AL2374" s="69">
        <f ca="1">IFERROR(((AD2374+(AD2374*'Portfolio Stats_RMS'!$C$7))/($AB2374*(1-'Portfolio Stats_RMS'!$C$6))),0)</f>
        <v>0</v>
      </c>
      <c r="AM2374" s="69">
        <f ca="1">IFERROR(((AF2374+(AF2374*'Portfolio Stats_RMS'!$C$7))/($AB2374*(1-'Portfolio Stats_RMS'!$C$6))),0)</f>
        <v>0</v>
      </c>
      <c r="AN2374" s="69">
        <f ca="1">IFERROR(((AH2374+(AH2374*'Portfolio Stats_RMS'!$C$7))/($AB2374*(1-'Portfolio Stats_RMS'!$C$6))),0)</f>
        <v>0</v>
      </c>
      <c r="AO2374" s="69">
        <f>IFERROR(((AJ2374+(AJ2374*'Portfolio Stats_RMS'!$C$7))/(AB2374*(1-'Portfolio Stats_RMS'!$C$6))),0)</f>
        <v>0</v>
      </c>
      <c r="AP2374" s="152"/>
    </row>
    <row r="2375" spans="2:42" x14ac:dyDescent="0.25">
      <c r="B2375" s="29"/>
      <c r="C2375" s="87"/>
      <c r="D2375" s="29"/>
      <c r="E2375" s="29"/>
      <c r="F2375" s="29"/>
      <c r="G2375" s="25"/>
      <c r="H2375" s="25"/>
      <c r="I2375" s="25"/>
      <c r="J2375" s="100"/>
      <c r="K2375" s="100"/>
      <c r="L2375" s="149"/>
      <c r="M2375" s="29"/>
      <c r="N2375" s="29"/>
      <c r="O2375" s="29"/>
      <c r="P2375" s="149"/>
      <c r="Q2375" s="150"/>
      <c r="R2375" s="152"/>
      <c r="S2375" s="153"/>
      <c r="T2375" s="153"/>
      <c r="U2375" s="154"/>
      <c r="V2375" s="99"/>
      <c r="W2375" s="99"/>
      <c r="X2375" s="25"/>
      <c r="Y2375" s="25"/>
      <c r="Z2375" s="99"/>
      <c r="AA2375" s="25"/>
      <c r="AB2375" s="25"/>
      <c r="AC2375" s="99"/>
      <c r="AD2375" s="116">
        <f ca="1">SUMIF(AAL!$A$3:$A$65061,'Risk Lv. Inforce'!$B$7:$B$12091,AAL!$B$3:$B$65007)</f>
        <v>0</v>
      </c>
      <c r="AE2375" s="116">
        <f ca="1">SUMIF(AAL!$C$3:$C$65061,'Risk Lv. Inforce'!$B$7:$B$10291,AAL!$D$3:$D$65007)</f>
        <v>0</v>
      </c>
      <c r="AF2375" s="116">
        <f ca="1">SUMIF(AAL!$E$3:$E$65061,'Risk Lv. Inforce'!$B$7:$B$1291,AAL!$F$3:$F$65007)</f>
        <v>0</v>
      </c>
      <c r="AG2375" s="116">
        <f ca="1">SUMIF(AAL!$G$3:$G$65061,'Risk Lv. Inforce'!$B$7:$B$1291,AAL!$H$3:$H$65007)</f>
        <v>0</v>
      </c>
      <c r="AH2375" s="116">
        <f ca="1">SUMIF(AAL!$I$3:$I$65061,'Risk Lv. Inforce'!$B$7:$B$1291,AAL!$J$3:$J$65007)</f>
        <v>0</v>
      </c>
      <c r="AI2375" s="116">
        <f ca="1">SUMIF(AAL!$K$3:$K$65061,'Risk Lv. Inforce'!$B$7:$B$1291,AAL!$L$3:$L$65007)</f>
        <v>0</v>
      </c>
      <c r="AJ2375" s="116">
        <f>VLOOKUP(B2375,AAL!$Q$4:$S$1048576,3,0)</f>
        <v>0</v>
      </c>
      <c r="AK2375" s="116">
        <f>VLOOKUP(B2375,AAL!$U$4:$W$1048576,3,0)</f>
        <v>0</v>
      </c>
      <c r="AL2375" s="69">
        <f ca="1">IFERROR(((AD2375+(AD2375*'Portfolio Stats_RMS'!$C$7))/($AB2375*(1-'Portfolio Stats_RMS'!$C$6))),0)</f>
        <v>0</v>
      </c>
      <c r="AM2375" s="69">
        <f ca="1">IFERROR(((AF2375+(AF2375*'Portfolio Stats_RMS'!$C$7))/($AB2375*(1-'Portfolio Stats_RMS'!$C$6))),0)</f>
        <v>0</v>
      </c>
      <c r="AN2375" s="69">
        <f ca="1">IFERROR(((AH2375+(AH2375*'Portfolio Stats_RMS'!$C$7))/($AB2375*(1-'Portfolio Stats_RMS'!$C$6))),0)</f>
        <v>0</v>
      </c>
      <c r="AO2375" s="69">
        <f>IFERROR(((AJ2375+(AJ2375*'Portfolio Stats_RMS'!$C$7))/(AB2375*(1-'Portfolio Stats_RMS'!$C$6))),0)</f>
        <v>0</v>
      </c>
      <c r="AP2375" s="152"/>
    </row>
    <row r="2376" spans="2:42" x14ac:dyDescent="0.25">
      <c r="B2376" s="29"/>
      <c r="C2376" s="87"/>
      <c r="D2376" s="29"/>
      <c r="E2376" s="29"/>
      <c r="F2376" s="29"/>
      <c r="G2376" s="25"/>
      <c r="H2376" s="25"/>
      <c r="I2376" s="25"/>
      <c r="J2376" s="100"/>
      <c r="K2376" s="100"/>
      <c r="L2376" s="149"/>
      <c r="M2376" s="29"/>
      <c r="N2376" s="29"/>
      <c r="O2376" s="29"/>
      <c r="P2376" s="149"/>
      <c r="Q2376" s="150"/>
      <c r="R2376" s="152"/>
      <c r="S2376" s="153"/>
      <c r="T2376" s="153"/>
      <c r="U2376" s="154"/>
      <c r="V2376" s="99"/>
      <c r="W2376" s="99"/>
      <c r="X2376" s="25"/>
      <c r="Y2376" s="25"/>
      <c r="Z2376" s="99"/>
      <c r="AA2376" s="25"/>
      <c r="AB2376" s="25"/>
      <c r="AC2376" s="99"/>
      <c r="AD2376" s="116">
        <f ca="1">SUMIF(AAL!$A$3:$A$65061,'Risk Lv. Inforce'!$B$7:$B$12091,AAL!$B$3:$B$65007)</f>
        <v>0</v>
      </c>
      <c r="AE2376" s="116">
        <f ca="1">SUMIF(AAL!$C$3:$C$65061,'Risk Lv. Inforce'!$B$7:$B$10291,AAL!$D$3:$D$65007)</f>
        <v>0</v>
      </c>
      <c r="AF2376" s="116">
        <f ca="1">SUMIF(AAL!$E$3:$E$65061,'Risk Lv. Inforce'!$B$7:$B$1291,AAL!$F$3:$F$65007)</f>
        <v>0</v>
      </c>
      <c r="AG2376" s="116">
        <f ca="1">SUMIF(AAL!$G$3:$G$65061,'Risk Lv. Inforce'!$B$7:$B$1291,AAL!$H$3:$H$65007)</f>
        <v>0</v>
      </c>
      <c r="AH2376" s="116">
        <f ca="1">SUMIF(AAL!$I$3:$I$65061,'Risk Lv. Inforce'!$B$7:$B$1291,AAL!$J$3:$J$65007)</f>
        <v>0</v>
      </c>
      <c r="AI2376" s="116">
        <f ca="1">SUMIF(AAL!$K$3:$K$65061,'Risk Lv. Inforce'!$B$7:$B$1291,AAL!$L$3:$L$65007)</f>
        <v>0</v>
      </c>
      <c r="AJ2376" s="116">
        <f>VLOOKUP(B2376,AAL!$Q$4:$S$1048576,3,0)</f>
        <v>0</v>
      </c>
      <c r="AK2376" s="116">
        <f>VLOOKUP(B2376,AAL!$U$4:$W$1048576,3,0)</f>
        <v>0</v>
      </c>
      <c r="AL2376" s="69">
        <f ca="1">IFERROR(((AD2376+(AD2376*'Portfolio Stats_RMS'!$C$7))/($AB2376*(1-'Portfolio Stats_RMS'!$C$6))),0)</f>
        <v>0</v>
      </c>
      <c r="AM2376" s="69">
        <f ca="1">IFERROR(((AF2376+(AF2376*'Portfolio Stats_RMS'!$C$7))/($AB2376*(1-'Portfolio Stats_RMS'!$C$6))),0)</f>
        <v>0</v>
      </c>
      <c r="AN2376" s="69">
        <f ca="1">IFERROR(((AH2376+(AH2376*'Portfolio Stats_RMS'!$C$7))/($AB2376*(1-'Portfolio Stats_RMS'!$C$6))),0)</f>
        <v>0</v>
      </c>
      <c r="AO2376" s="69">
        <f>IFERROR(((AJ2376+(AJ2376*'Portfolio Stats_RMS'!$C$7))/(AB2376*(1-'Portfolio Stats_RMS'!$C$6))),0)</f>
        <v>0</v>
      </c>
      <c r="AP2376" s="152"/>
    </row>
    <row r="2377" spans="2:42" x14ac:dyDescent="0.25">
      <c r="B2377" s="29"/>
      <c r="C2377" s="87"/>
      <c r="D2377" s="29"/>
      <c r="E2377" s="29"/>
      <c r="F2377" s="29"/>
      <c r="G2377" s="25"/>
      <c r="H2377" s="25"/>
      <c r="I2377" s="25"/>
      <c r="J2377" s="100"/>
      <c r="K2377" s="100"/>
      <c r="L2377" s="149"/>
      <c r="M2377" s="29"/>
      <c r="N2377" s="29"/>
      <c r="O2377" s="29"/>
      <c r="P2377" s="149"/>
      <c r="Q2377" s="150"/>
      <c r="R2377" s="152"/>
      <c r="S2377" s="153"/>
      <c r="T2377" s="153"/>
      <c r="U2377" s="154"/>
      <c r="V2377" s="99"/>
      <c r="W2377" s="99"/>
      <c r="X2377" s="25"/>
      <c r="Y2377" s="25"/>
      <c r="Z2377" s="99"/>
      <c r="AA2377" s="25"/>
      <c r="AB2377" s="25"/>
      <c r="AC2377" s="99"/>
      <c r="AD2377" s="116">
        <f ca="1">SUMIF(AAL!$A$3:$A$65061,'Risk Lv. Inforce'!$B$7:$B$12091,AAL!$B$3:$B$65007)</f>
        <v>0</v>
      </c>
      <c r="AE2377" s="116">
        <f ca="1">SUMIF(AAL!$C$3:$C$65061,'Risk Lv. Inforce'!$B$7:$B$10291,AAL!$D$3:$D$65007)</f>
        <v>0</v>
      </c>
      <c r="AF2377" s="116">
        <f ca="1">SUMIF(AAL!$E$3:$E$65061,'Risk Lv. Inforce'!$B$7:$B$1291,AAL!$F$3:$F$65007)</f>
        <v>0</v>
      </c>
      <c r="AG2377" s="116">
        <f ca="1">SUMIF(AAL!$G$3:$G$65061,'Risk Lv. Inforce'!$B$7:$B$1291,AAL!$H$3:$H$65007)</f>
        <v>0</v>
      </c>
      <c r="AH2377" s="116">
        <f ca="1">SUMIF(AAL!$I$3:$I$65061,'Risk Lv. Inforce'!$B$7:$B$1291,AAL!$J$3:$J$65007)</f>
        <v>0</v>
      </c>
      <c r="AI2377" s="116">
        <f ca="1">SUMIF(AAL!$K$3:$K$65061,'Risk Lv. Inforce'!$B$7:$B$1291,AAL!$L$3:$L$65007)</f>
        <v>0</v>
      </c>
      <c r="AJ2377" s="116">
        <f>VLOOKUP(B2377,AAL!$Q$4:$S$1048576,3,0)</f>
        <v>0</v>
      </c>
      <c r="AK2377" s="116">
        <f>VLOOKUP(B2377,AAL!$U$4:$W$1048576,3,0)</f>
        <v>0</v>
      </c>
      <c r="AL2377" s="69">
        <f ca="1">IFERROR(((AD2377+(AD2377*'Portfolio Stats_RMS'!$C$7))/($AB2377*(1-'Portfolio Stats_RMS'!$C$6))),0)</f>
        <v>0</v>
      </c>
      <c r="AM2377" s="69">
        <f ca="1">IFERROR(((AF2377+(AF2377*'Portfolio Stats_RMS'!$C$7))/($AB2377*(1-'Portfolio Stats_RMS'!$C$6))),0)</f>
        <v>0</v>
      </c>
      <c r="AN2377" s="69">
        <f ca="1">IFERROR(((AH2377+(AH2377*'Portfolio Stats_RMS'!$C$7))/($AB2377*(1-'Portfolio Stats_RMS'!$C$6))),0)</f>
        <v>0</v>
      </c>
      <c r="AO2377" s="69">
        <f>IFERROR(((AJ2377+(AJ2377*'Portfolio Stats_RMS'!$C$7))/(AB2377*(1-'Portfolio Stats_RMS'!$C$6))),0)</f>
        <v>0</v>
      </c>
      <c r="AP2377" s="152"/>
    </row>
    <row r="2378" spans="2:42" x14ac:dyDescent="0.25">
      <c r="B2378" s="29"/>
      <c r="C2378" s="87"/>
      <c r="D2378" s="29"/>
      <c r="E2378" s="29"/>
      <c r="F2378" s="29"/>
      <c r="G2378" s="25"/>
      <c r="H2378" s="25"/>
      <c r="I2378" s="25"/>
      <c r="J2378" s="100"/>
      <c r="K2378" s="100"/>
      <c r="L2378" s="149"/>
      <c r="M2378" s="29"/>
      <c r="N2378" s="29"/>
      <c r="O2378" s="29"/>
      <c r="P2378" s="149"/>
      <c r="Q2378" s="150"/>
      <c r="R2378" s="152"/>
      <c r="S2378" s="153"/>
      <c r="T2378" s="153"/>
      <c r="U2378" s="154"/>
      <c r="V2378" s="99"/>
      <c r="W2378" s="99"/>
      <c r="X2378" s="25"/>
      <c r="Y2378" s="25"/>
      <c r="Z2378" s="99"/>
      <c r="AA2378" s="25"/>
      <c r="AB2378" s="25"/>
      <c r="AC2378" s="99"/>
      <c r="AD2378" s="116">
        <f ca="1">SUMIF(AAL!$A$3:$A$65061,'Risk Lv. Inforce'!$B$7:$B$12091,AAL!$B$3:$B$65007)</f>
        <v>0</v>
      </c>
      <c r="AE2378" s="116">
        <f ca="1">SUMIF(AAL!$C$3:$C$65061,'Risk Lv. Inforce'!$B$7:$B$10291,AAL!$D$3:$D$65007)</f>
        <v>0</v>
      </c>
      <c r="AF2378" s="116">
        <f ca="1">SUMIF(AAL!$E$3:$E$65061,'Risk Lv. Inforce'!$B$7:$B$1291,AAL!$F$3:$F$65007)</f>
        <v>0</v>
      </c>
      <c r="AG2378" s="116">
        <f ca="1">SUMIF(AAL!$G$3:$G$65061,'Risk Lv. Inforce'!$B$7:$B$1291,AAL!$H$3:$H$65007)</f>
        <v>0</v>
      </c>
      <c r="AH2378" s="116">
        <f ca="1">SUMIF(AAL!$I$3:$I$65061,'Risk Lv. Inforce'!$B$7:$B$1291,AAL!$J$3:$J$65007)</f>
        <v>0</v>
      </c>
      <c r="AI2378" s="116">
        <f ca="1">SUMIF(AAL!$K$3:$K$65061,'Risk Lv. Inforce'!$B$7:$B$1291,AAL!$L$3:$L$65007)</f>
        <v>0</v>
      </c>
      <c r="AJ2378" s="116">
        <f>VLOOKUP(B2378,AAL!$Q$4:$S$1048576,3,0)</f>
        <v>0</v>
      </c>
      <c r="AK2378" s="116">
        <f>VLOOKUP(B2378,AAL!$U$4:$W$1048576,3,0)</f>
        <v>0</v>
      </c>
      <c r="AL2378" s="69">
        <f ca="1">IFERROR(((AD2378+(AD2378*'Portfolio Stats_RMS'!$C$7))/($AB2378*(1-'Portfolio Stats_RMS'!$C$6))),0)</f>
        <v>0</v>
      </c>
      <c r="AM2378" s="69">
        <f ca="1">IFERROR(((AF2378+(AF2378*'Portfolio Stats_RMS'!$C$7))/($AB2378*(1-'Portfolio Stats_RMS'!$C$6))),0)</f>
        <v>0</v>
      </c>
      <c r="AN2378" s="69">
        <f ca="1">IFERROR(((AH2378+(AH2378*'Portfolio Stats_RMS'!$C$7))/($AB2378*(1-'Portfolio Stats_RMS'!$C$6))),0)</f>
        <v>0</v>
      </c>
      <c r="AO2378" s="69">
        <f>IFERROR(((AJ2378+(AJ2378*'Portfolio Stats_RMS'!$C$7))/(AB2378*(1-'Portfolio Stats_RMS'!$C$6))),0)</f>
        <v>0</v>
      </c>
      <c r="AP2378" s="152"/>
    </row>
    <row r="2379" spans="2:42" x14ac:dyDescent="0.25">
      <c r="B2379" s="29"/>
      <c r="C2379" s="87"/>
      <c r="D2379" s="29"/>
      <c r="E2379" s="29"/>
      <c r="F2379" s="29"/>
      <c r="G2379" s="25"/>
      <c r="H2379" s="25"/>
      <c r="I2379" s="25"/>
      <c r="J2379" s="100"/>
      <c r="K2379" s="100"/>
      <c r="L2379" s="149"/>
      <c r="M2379" s="29"/>
      <c r="N2379" s="29"/>
      <c r="O2379" s="29"/>
      <c r="P2379" s="149"/>
      <c r="Q2379" s="150"/>
      <c r="R2379" s="152"/>
      <c r="S2379" s="153"/>
      <c r="T2379" s="153"/>
      <c r="U2379" s="154"/>
      <c r="V2379" s="99"/>
      <c r="W2379" s="99"/>
      <c r="X2379" s="25"/>
      <c r="Y2379" s="25"/>
      <c r="Z2379" s="99"/>
      <c r="AA2379" s="25"/>
      <c r="AB2379" s="25"/>
      <c r="AC2379" s="99"/>
      <c r="AD2379" s="116">
        <f ca="1">SUMIF(AAL!$A$3:$A$65061,'Risk Lv. Inforce'!$B$7:$B$12091,AAL!$B$3:$B$65007)</f>
        <v>0</v>
      </c>
      <c r="AE2379" s="116">
        <f ca="1">SUMIF(AAL!$C$3:$C$65061,'Risk Lv. Inforce'!$B$7:$B$10291,AAL!$D$3:$D$65007)</f>
        <v>0</v>
      </c>
      <c r="AF2379" s="116">
        <f ca="1">SUMIF(AAL!$E$3:$E$65061,'Risk Lv. Inforce'!$B$7:$B$1291,AAL!$F$3:$F$65007)</f>
        <v>0</v>
      </c>
      <c r="AG2379" s="116">
        <f ca="1">SUMIF(AAL!$G$3:$G$65061,'Risk Lv. Inforce'!$B$7:$B$1291,AAL!$H$3:$H$65007)</f>
        <v>0</v>
      </c>
      <c r="AH2379" s="116">
        <f ca="1">SUMIF(AAL!$I$3:$I$65061,'Risk Lv. Inforce'!$B$7:$B$1291,AAL!$J$3:$J$65007)</f>
        <v>0</v>
      </c>
      <c r="AI2379" s="116">
        <f ca="1">SUMIF(AAL!$K$3:$K$65061,'Risk Lv. Inforce'!$B$7:$B$1291,AAL!$L$3:$L$65007)</f>
        <v>0</v>
      </c>
      <c r="AJ2379" s="116">
        <f>VLOOKUP(B2379,AAL!$Q$4:$S$1048576,3,0)</f>
        <v>0</v>
      </c>
      <c r="AK2379" s="116">
        <f>VLOOKUP(B2379,AAL!$U$4:$W$1048576,3,0)</f>
        <v>0</v>
      </c>
      <c r="AL2379" s="69">
        <f ca="1">IFERROR(((AD2379+(AD2379*'Portfolio Stats_RMS'!$C$7))/($AB2379*(1-'Portfolio Stats_RMS'!$C$6))),0)</f>
        <v>0</v>
      </c>
      <c r="AM2379" s="69">
        <f ca="1">IFERROR(((AF2379+(AF2379*'Portfolio Stats_RMS'!$C$7))/($AB2379*(1-'Portfolio Stats_RMS'!$C$6))),0)</f>
        <v>0</v>
      </c>
      <c r="AN2379" s="69">
        <f ca="1">IFERROR(((AH2379+(AH2379*'Portfolio Stats_RMS'!$C$7))/($AB2379*(1-'Portfolio Stats_RMS'!$C$6))),0)</f>
        <v>0</v>
      </c>
      <c r="AO2379" s="69">
        <f>IFERROR(((AJ2379+(AJ2379*'Portfolio Stats_RMS'!$C$7))/(AB2379*(1-'Portfolio Stats_RMS'!$C$6))),0)</f>
        <v>0</v>
      </c>
      <c r="AP2379" s="152"/>
    </row>
    <row r="2380" spans="2:42" x14ac:dyDescent="0.25">
      <c r="B2380" s="29"/>
      <c r="C2380" s="87"/>
      <c r="D2380" s="29"/>
      <c r="E2380" s="29"/>
      <c r="F2380" s="29"/>
      <c r="G2380" s="25"/>
      <c r="H2380" s="25"/>
      <c r="I2380" s="25"/>
      <c r="J2380" s="100"/>
      <c r="K2380" s="100"/>
      <c r="L2380" s="149"/>
      <c r="M2380" s="29"/>
      <c r="N2380" s="29"/>
      <c r="O2380" s="29"/>
      <c r="P2380" s="149"/>
      <c r="Q2380" s="150"/>
      <c r="R2380" s="152"/>
      <c r="S2380" s="153"/>
      <c r="T2380" s="153"/>
      <c r="U2380" s="154"/>
      <c r="V2380" s="99"/>
      <c r="W2380" s="99"/>
      <c r="X2380" s="25"/>
      <c r="Y2380" s="25"/>
      <c r="Z2380" s="99"/>
      <c r="AA2380" s="25"/>
      <c r="AB2380" s="25"/>
      <c r="AC2380" s="99"/>
      <c r="AD2380" s="116">
        <f ca="1">SUMIF(AAL!$A$3:$A$65061,'Risk Lv. Inforce'!$B$7:$B$12091,AAL!$B$3:$B$65007)</f>
        <v>0</v>
      </c>
      <c r="AE2380" s="116">
        <f ca="1">SUMIF(AAL!$C$3:$C$65061,'Risk Lv. Inforce'!$B$7:$B$10291,AAL!$D$3:$D$65007)</f>
        <v>0</v>
      </c>
      <c r="AF2380" s="116">
        <f ca="1">SUMIF(AAL!$E$3:$E$65061,'Risk Lv. Inforce'!$B$7:$B$1291,AAL!$F$3:$F$65007)</f>
        <v>0</v>
      </c>
      <c r="AG2380" s="116">
        <f ca="1">SUMIF(AAL!$G$3:$G$65061,'Risk Lv. Inforce'!$B$7:$B$1291,AAL!$H$3:$H$65007)</f>
        <v>0</v>
      </c>
      <c r="AH2380" s="116">
        <f ca="1">SUMIF(AAL!$I$3:$I$65061,'Risk Lv. Inforce'!$B$7:$B$1291,AAL!$J$3:$J$65007)</f>
        <v>0</v>
      </c>
      <c r="AI2380" s="116">
        <f ca="1">SUMIF(AAL!$K$3:$K$65061,'Risk Lv. Inforce'!$B$7:$B$1291,AAL!$L$3:$L$65007)</f>
        <v>0</v>
      </c>
      <c r="AJ2380" s="116">
        <f>VLOOKUP(B2380,AAL!$Q$4:$S$1048576,3,0)</f>
        <v>0</v>
      </c>
      <c r="AK2380" s="116">
        <f>VLOOKUP(B2380,AAL!$U$4:$W$1048576,3,0)</f>
        <v>0</v>
      </c>
      <c r="AL2380" s="69">
        <f ca="1">IFERROR(((AD2380+(AD2380*'Portfolio Stats_RMS'!$C$7))/($AB2380*(1-'Portfolio Stats_RMS'!$C$6))),0)</f>
        <v>0</v>
      </c>
      <c r="AM2380" s="69">
        <f ca="1">IFERROR(((AF2380+(AF2380*'Portfolio Stats_RMS'!$C$7))/($AB2380*(1-'Portfolio Stats_RMS'!$C$6))),0)</f>
        <v>0</v>
      </c>
      <c r="AN2380" s="69">
        <f ca="1">IFERROR(((AH2380+(AH2380*'Portfolio Stats_RMS'!$C$7))/($AB2380*(1-'Portfolio Stats_RMS'!$C$6))),0)</f>
        <v>0</v>
      </c>
      <c r="AO2380" s="69">
        <f>IFERROR(((AJ2380+(AJ2380*'Portfolio Stats_RMS'!$C$7))/(AB2380*(1-'Portfolio Stats_RMS'!$C$6))),0)</f>
        <v>0</v>
      </c>
      <c r="AP2380" s="152"/>
    </row>
    <row r="2381" spans="2:42" x14ac:dyDescent="0.25">
      <c r="B2381" s="29"/>
      <c r="C2381" s="87"/>
      <c r="D2381" s="29"/>
      <c r="E2381" s="29"/>
      <c r="F2381" s="29"/>
      <c r="G2381" s="25"/>
      <c r="H2381" s="25"/>
      <c r="I2381" s="25"/>
      <c r="J2381" s="100"/>
      <c r="K2381" s="100"/>
      <c r="L2381" s="149"/>
      <c r="M2381" s="29"/>
      <c r="N2381" s="29"/>
      <c r="O2381" s="29"/>
      <c r="P2381" s="149"/>
      <c r="Q2381" s="150"/>
      <c r="R2381" s="152"/>
      <c r="S2381" s="153"/>
      <c r="T2381" s="153"/>
      <c r="U2381" s="154"/>
      <c r="V2381" s="99"/>
      <c r="W2381" s="99"/>
      <c r="X2381" s="25"/>
      <c r="Y2381" s="25"/>
      <c r="Z2381" s="99"/>
      <c r="AA2381" s="25"/>
      <c r="AB2381" s="25"/>
      <c r="AC2381" s="99"/>
      <c r="AD2381" s="116">
        <f ca="1">SUMIF(AAL!$A$3:$A$65061,'Risk Lv. Inforce'!$B$7:$B$12091,AAL!$B$3:$B$65007)</f>
        <v>0</v>
      </c>
      <c r="AE2381" s="116">
        <f ca="1">SUMIF(AAL!$C$3:$C$65061,'Risk Lv. Inforce'!$B$7:$B$10291,AAL!$D$3:$D$65007)</f>
        <v>0</v>
      </c>
      <c r="AF2381" s="116">
        <f ca="1">SUMIF(AAL!$E$3:$E$65061,'Risk Lv. Inforce'!$B$7:$B$1291,AAL!$F$3:$F$65007)</f>
        <v>0</v>
      </c>
      <c r="AG2381" s="116">
        <f ca="1">SUMIF(AAL!$G$3:$G$65061,'Risk Lv. Inforce'!$B$7:$B$1291,AAL!$H$3:$H$65007)</f>
        <v>0</v>
      </c>
      <c r="AH2381" s="116">
        <f ca="1">SUMIF(AAL!$I$3:$I$65061,'Risk Lv. Inforce'!$B$7:$B$1291,AAL!$J$3:$J$65007)</f>
        <v>0</v>
      </c>
      <c r="AI2381" s="116">
        <f ca="1">SUMIF(AAL!$K$3:$K$65061,'Risk Lv. Inforce'!$B$7:$B$1291,AAL!$L$3:$L$65007)</f>
        <v>0</v>
      </c>
      <c r="AJ2381" s="116">
        <f>VLOOKUP(B2381,AAL!$Q$4:$S$1048576,3,0)</f>
        <v>0</v>
      </c>
      <c r="AK2381" s="116">
        <f>VLOOKUP(B2381,AAL!$U$4:$W$1048576,3,0)</f>
        <v>0</v>
      </c>
      <c r="AL2381" s="69">
        <f ca="1">IFERROR(((AD2381+(AD2381*'Portfolio Stats_RMS'!$C$7))/($AB2381*(1-'Portfolio Stats_RMS'!$C$6))),0)</f>
        <v>0</v>
      </c>
      <c r="AM2381" s="69">
        <f ca="1">IFERROR(((AF2381+(AF2381*'Portfolio Stats_RMS'!$C$7))/($AB2381*(1-'Portfolio Stats_RMS'!$C$6))),0)</f>
        <v>0</v>
      </c>
      <c r="AN2381" s="69">
        <f ca="1">IFERROR(((AH2381+(AH2381*'Portfolio Stats_RMS'!$C$7))/($AB2381*(1-'Portfolio Stats_RMS'!$C$6))),0)</f>
        <v>0</v>
      </c>
      <c r="AO2381" s="69">
        <f>IFERROR(((AJ2381+(AJ2381*'Portfolio Stats_RMS'!$C$7))/(AB2381*(1-'Portfolio Stats_RMS'!$C$6))),0)</f>
        <v>0</v>
      </c>
      <c r="AP2381" s="152"/>
    </row>
    <row r="2382" spans="2:42" x14ac:dyDescent="0.25">
      <c r="B2382" s="29"/>
      <c r="C2382" s="87"/>
      <c r="D2382" s="29"/>
      <c r="E2382" s="29"/>
      <c r="F2382" s="29"/>
      <c r="G2382" s="25"/>
      <c r="H2382" s="25"/>
      <c r="I2382" s="25"/>
      <c r="J2382" s="100"/>
      <c r="K2382" s="100"/>
      <c r="L2382" s="149"/>
      <c r="M2382" s="29"/>
      <c r="N2382" s="29"/>
      <c r="O2382" s="29"/>
      <c r="P2382" s="149"/>
      <c r="Q2382" s="150"/>
      <c r="R2382" s="152"/>
      <c r="S2382" s="153"/>
      <c r="T2382" s="153"/>
      <c r="U2382" s="154"/>
      <c r="V2382" s="99"/>
      <c r="W2382" s="99"/>
      <c r="X2382" s="25"/>
      <c r="Y2382" s="25"/>
      <c r="Z2382" s="99"/>
      <c r="AA2382" s="25"/>
      <c r="AB2382" s="25"/>
      <c r="AC2382" s="99"/>
      <c r="AD2382" s="116">
        <f ca="1">SUMIF(AAL!$A$3:$A$65061,'Risk Lv. Inforce'!$B$7:$B$12091,AAL!$B$3:$B$65007)</f>
        <v>0</v>
      </c>
      <c r="AE2382" s="116">
        <f ca="1">SUMIF(AAL!$C$3:$C$65061,'Risk Lv. Inforce'!$B$7:$B$10291,AAL!$D$3:$D$65007)</f>
        <v>0</v>
      </c>
      <c r="AF2382" s="116">
        <f ca="1">SUMIF(AAL!$E$3:$E$65061,'Risk Lv. Inforce'!$B$7:$B$1291,AAL!$F$3:$F$65007)</f>
        <v>0</v>
      </c>
      <c r="AG2382" s="116">
        <f ca="1">SUMIF(AAL!$G$3:$G$65061,'Risk Lv. Inforce'!$B$7:$B$1291,AAL!$H$3:$H$65007)</f>
        <v>0</v>
      </c>
      <c r="AH2382" s="116">
        <f ca="1">SUMIF(AAL!$I$3:$I$65061,'Risk Lv. Inforce'!$B$7:$B$1291,AAL!$J$3:$J$65007)</f>
        <v>0</v>
      </c>
      <c r="AI2382" s="116">
        <f ca="1">SUMIF(AAL!$K$3:$K$65061,'Risk Lv. Inforce'!$B$7:$B$1291,AAL!$L$3:$L$65007)</f>
        <v>0</v>
      </c>
      <c r="AJ2382" s="116">
        <f>VLOOKUP(B2382,AAL!$Q$4:$S$1048576,3,0)</f>
        <v>0</v>
      </c>
      <c r="AK2382" s="116">
        <f>VLOOKUP(B2382,AAL!$U$4:$W$1048576,3,0)</f>
        <v>0</v>
      </c>
      <c r="AL2382" s="69">
        <f ca="1">IFERROR(((AD2382+(AD2382*'Portfolio Stats_RMS'!$C$7))/($AB2382*(1-'Portfolio Stats_RMS'!$C$6))),0)</f>
        <v>0</v>
      </c>
      <c r="AM2382" s="69">
        <f ca="1">IFERROR(((AF2382+(AF2382*'Portfolio Stats_RMS'!$C$7))/($AB2382*(1-'Portfolio Stats_RMS'!$C$6))),0)</f>
        <v>0</v>
      </c>
      <c r="AN2382" s="69">
        <f ca="1">IFERROR(((AH2382+(AH2382*'Portfolio Stats_RMS'!$C$7))/($AB2382*(1-'Portfolio Stats_RMS'!$C$6))),0)</f>
        <v>0</v>
      </c>
      <c r="AO2382" s="69">
        <f>IFERROR(((AJ2382+(AJ2382*'Portfolio Stats_RMS'!$C$7))/(AB2382*(1-'Portfolio Stats_RMS'!$C$6))),0)</f>
        <v>0</v>
      </c>
      <c r="AP2382" s="152"/>
    </row>
    <row r="2383" spans="2:42" x14ac:dyDescent="0.25">
      <c r="B2383" s="29"/>
      <c r="C2383" s="87"/>
      <c r="D2383" s="29"/>
      <c r="E2383" s="29"/>
      <c r="F2383" s="29"/>
      <c r="G2383" s="25"/>
      <c r="H2383" s="25"/>
      <c r="I2383" s="25"/>
      <c r="J2383" s="100"/>
      <c r="K2383" s="100"/>
      <c r="L2383" s="29"/>
      <c r="M2383" s="29"/>
      <c r="N2383" s="29"/>
      <c r="O2383" s="29"/>
      <c r="P2383" s="149"/>
      <c r="Q2383" s="150"/>
      <c r="R2383" s="152"/>
      <c r="S2383" s="153"/>
      <c r="T2383" s="153"/>
      <c r="U2383" s="154"/>
      <c r="V2383" s="99"/>
      <c r="W2383" s="99"/>
      <c r="X2383" s="25"/>
      <c r="Y2383" s="25"/>
      <c r="Z2383" s="99"/>
      <c r="AA2383" s="25"/>
      <c r="AB2383" s="25"/>
      <c r="AC2383" s="99"/>
      <c r="AD2383" s="116">
        <f ca="1">SUMIF(AAL!$A$3:$A$65061,'Risk Lv. Inforce'!$B$7:$B$12091,AAL!$B$3:$B$65007)</f>
        <v>0</v>
      </c>
      <c r="AE2383" s="116">
        <f ca="1">SUMIF(AAL!$C$3:$C$65061,'Risk Lv. Inforce'!$B$7:$B$10291,AAL!$D$3:$D$65007)</f>
        <v>0</v>
      </c>
      <c r="AF2383" s="116">
        <f ca="1">SUMIF(AAL!$E$3:$E$65061,'Risk Lv. Inforce'!$B$7:$B$1291,AAL!$F$3:$F$65007)</f>
        <v>0</v>
      </c>
      <c r="AG2383" s="116">
        <f ca="1">SUMIF(AAL!$G$3:$G$65061,'Risk Lv. Inforce'!$B$7:$B$1291,AAL!$H$3:$H$65007)</f>
        <v>0</v>
      </c>
      <c r="AH2383" s="116">
        <f ca="1">SUMIF(AAL!$I$3:$I$65061,'Risk Lv. Inforce'!$B$7:$B$1291,AAL!$J$3:$J$65007)</f>
        <v>0</v>
      </c>
      <c r="AI2383" s="116">
        <f ca="1">SUMIF(AAL!$K$3:$K$65061,'Risk Lv. Inforce'!$B$7:$B$1291,AAL!$L$3:$L$65007)</f>
        <v>0</v>
      </c>
      <c r="AJ2383" s="116">
        <f>VLOOKUP(B2383,AAL!$Q$4:$S$1048576,3,0)</f>
        <v>0</v>
      </c>
      <c r="AK2383" s="116">
        <f>VLOOKUP(B2383,AAL!$U$4:$W$1048576,3,0)</f>
        <v>0</v>
      </c>
      <c r="AL2383" s="69">
        <f ca="1">IFERROR(((AD2383+(AD2383*'Portfolio Stats_RMS'!$C$7))/($AB2383*(1-'Portfolio Stats_RMS'!$C$6))),0)</f>
        <v>0</v>
      </c>
      <c r="AM2383" s="69">
        <f ca="1">IFERROR(((AF2383+(AF2383*'Portfolio Stats_RMS'!$C$7))/($AB2383*(1-'Portfolio Stats_RMS'!$C$6))),0)</f>
        <v>0</v>
      </c>
      <c r="AN2383" s="69">
        <f ca="1">IFERROR(((AH2383+(AH2383*'Portfolio Stats_RMS'!$C$7))/($AB2383*(1-'Portfolio Stats_RMS'!$C$6))),0)</f>
        <v>0</v>
      </c>
      <c r="AO2383" s="69">
        <f>IFERROR(((AJ2383+(AJ2383*'Portfolio Stats_RMS'!$C$7))/(AB2383*(1-'Portfolio Stats_RMS'!$C$6))),0)</f>
        <v>0</v>
      </c>
      <c r="AP2383" s="152"/>
    </row>
    <row r="2384" spans="2:42" x14ac:dyDescent="0.25">
      <c r="B2384" s="29"/>
      <c r="C2384" s="87"/>
      <c r="D2384" s="29"/>
      <c r="E2384" s="29"/>
      <c r="F2384" s="29"/>
      <c r="G2384" s="25"/>
      <c r="H2384" s="25"/>
      <c r="I2384" s="25"/>
      <c r="J2384" s="100"/>
      <c r="K2384" s="100"/>
      <c r="L2384" s="149"/>
      <c r="M2384" s="29"/>
      <c r="N2384" s="29"/>
      <c r="O2384" s="29"/>
      <c r="P2384" s="149"/>
      <c r="Q2384" s="150"/>
      <c r="R2384" s="152"/>
      <c r="S2384" s="153"/>
      <c r="T2384" s="153"/>
      <c r="U2384" s="154"/>
      <c r="V2384" s="99"/>
      <c r="W2384" s="99"/>
      <c r="X2384" s="25"/>
      <c r="Y2384" s="25"/>
      <c r="Z2384" s="99"/>
      <c r="AA2384" s="25"/>
      <c r="AB2384" s="25"/>
      <c r="AC2384" s="99"/>
      <c r="AD2384" s="116">
        <f ca="1">SUMIF(AAL!$A$3:$A$65061,'Risk Lv. Inforce'!$B$7:$B$12091,AAL!$B$3:$B$65007)</f>
        <v>0</v>
      </c>
      <c r="AE2384" s="116">
        <f ca="1">SUMIF(AAL!$C$3:$C$65061,'Risk Lv. Inforce'!$B$7:$B$10291,AAL!$D$3:$D$65007)</f>
        <v>0</v>
      </c>
      <c r="AF2384" s="116">
        <f ca="1">SUMIF(AAL!$E$3:$E$65061,'Risk Lv. Inforce'!$B$7:$B$1291,AAL!$F$3:$F$65007)</f>
        <v>0</v>
      </c>
      <c r="AG2384" s="116">
        <f ca="1">SUMIF(AAL!$G$3:$G$65061,'Risk Lv. Inforce'!$B$7:$B$1291,AAL!$H$3:$H$65007)</f>
        <v>0</v>
      </c>
      <c r="AH2384" s="116">
        <f ca="1">SUMIF(AAL!$I$3:$I$65061,'Risk Lv. Inforce'!$B$7:$B$1291,AAL!$J$3:$J$65007)</f>
        <v>0</v>
      </c>
      <c r="AI2384" s="116">
        <f ca="1">SUMIF(AAL!$K$3:$K$65061,'Risk Lv. Inforce'!$B$7:$B$1291,AAL!$L$3:$L$65007)</f>
        <v>0</v>
      </c>
      <c r="AJ2384" s="116">
        <f>VLOOKUP(B2384,AAL!$Q$4:$S$1048576,3,0)</f>
        <v>0</v>
      </c>
      <c r="AK2384" s="116">
        <f>VLOOKUP(B2384,AAL!$U$4:$W$1048576,3,0)</f>
        <v>0</v>
      </c>
      <c r="AL2384" s="69">
        <f ca="1">IFERROR(((AD2384+(AD2384*'Portfolio Stats_RMS'!$C$7))/($AB2384*(1-'Portfolio Stats_RMS'!$C$6))),0)</f>
        <v>0</v>
      </c>
      <c r="AM2384" s="69">
        <f ca="1">IFERROR(((AF2384+(AF2384*'Portfolio Stats_RMS'!$C$7))/($AB2384*(1-'Portfolio Stats_RMS'!$C$6))),0)</f>
        <v>0</v>
      </c>
      <c r="AN2384" s="69">
        <f ca="1">IFERROR(((AH2384+(AH2384*'Portfolio Stats_RMS'!$C$7))/($AB2384*(1-'Portfolio Stats_RMS'!$C$6))),0)</f>
        <v>0</v>
      </c>
      <c r="AO2384" s="69">
        <f>IFERROR(((AJ2384+(AJ2384*'Portfolio Stats_RMS'!$C$7))/(AB2384*(1-'Portfolio Stats_RMS'!$C$6))),0)</f>
        <v>0</v>
      </c>
      <c r="AP2384" s="152"/>
    </row>
    <row r="2385" spans="2:42" x14ac:dyDescent="0.25">
      <c r="B2385" s="29"/>
      <c r="C2385" s="87"/>
      <c r="D2385" s="29"/>
      <c r="E2385" s="29"/>
      <c r="F2385" s="29"/>
      <c r="G2385" s="25"/>
      <c r="H2385" s="25"/>
      <c r="I2385" s="25"/>
      <c r="J2385" s="100"/>
      <c r="K2385" s="100"/>
      <c r="L2385" s="149"/>
      <c r="M2385" s="29"/>
      <c r="N2385" s="29"/>
      <c r="O2385" s="29"/>
      <c r="P2385" s="149"/>
      <c r="Q2385" s="150"/>
      <c r="R2385" s="152"/>
      <c r="S2385" s="153"/>
      <c r="T2385" s="153"/>
      <c r="U2385" s="154"/>
      <c r="V2385" s="99"/>
      <c r="W2385" s="99"/>
      <c r="X2385" s="25"/>
      <c r="Y2385" s="25"/>
      <c r="Z2385" s="99"/>
      <c r="AA2385" s="25"/>
      <c r="AB2385" s="25"/>
      <c r="AC2385" s="99"/>
      <c r="AD2385" s="116">
        <f ca="1">SUMIF(AAL!$A$3:$A$65061,'Risk Lv. Inforce'!$B$7:$B$12091,AAL!$B$3:$B$65007)</f>
        <v>0</v>
      </c>
      <c r="AE2385" s="116">
        <f ca="1">SUMIF(AAL!$C$3:$C$65061,'Risk Lv. Inforce'!$B$7:$B$10291,AAL!$D$3:$D$65007)</f>
        <v>0</v>
      </c>
      <c r="AF2385" s="116">
        <f ca="1">SUMIF(AAL!$E$3:$E$65061,'Risk Lv. Inforce'!$B$7:$B$1291,AAL!$F$3:$F$65007)</f>
        <v>0</v>
      </c>
      <c r="AG2385" s="116">
        <f ca="1">SUMIF(AAL!$G$3:$G$65061,'Risk Lv. Inforce'!$B$7:$B$1291,AAL!$H$3:$H$65007)</f>
        <v>0</v>
      </c>
      <c r="AH2385" s="116">
        <f ca="1">SUMIF(AAL!$I$3:$I$65061,'Risk Lv. Inforce'!$B$7:$B$1291,AAL!$J$3:$J$65007)</f>
        <v>0</v>
      </c>
      <c r="AI2385" s="116">
        <f ca="1">SUMIF(AAL!$K$3:$K$65061,'Risk Lv. Inforce'!$B$7:$B$1291,AAL!$L$3:$L$65007)</f>
        <v>0</v>
      </c>
      <c r="AJ2385" s="116">
        <f>VLOOKUP(B2385,AAL!$Q$4:$S$1048576,3,0)</f>
        <v>0</v>
      </c>
      <c r="AK2385" s="116">
        <f>VLOOKUP(B2385,AAL!$U$4:$W$1048576,3,0)</f>
        <v>0</v>
      </c>
      <c r="AL2385" s="69">
        <f ca="1">IFERROR(((AD2385+(AD2385*'Portfolio Stats_RMS'!$C$7))/($AB2385*(1-'Portfolio Stats_RMS'!$C$6))),0)</f>
        <v>0</v>
      </c>
      <c r="AM2385" s="69">
        <f ca="1">IFERROR(((AF2385+(AF2385*'Portfolio Stats_RMS'!$C$7))/($AB2385*(1-'Portfolio Stats_RMS'!$C$6))),0)</f>
        <v>0</v>
      </c>
      <c r="AN2385" s="69">
        <f ca="1">IFERROR(((AH2385+(AH2385*'Portfolio Stats_RMS'!$C$7))/($AB2385*(1-'Portfolio Stats_RMS'!$C$6))),0)</f>
        <v>0</v>
      </c>
      <c r="AO2385" s="69">
        <f>IFERROR(((AJ2385+(AJ2385*'Portfolio Stats_RMS'!$C$7))/(AB2385*(1-'Portfolio Stats_RMS'!$C$6))),0)</f>
        <v>0</v>
      </c>
      <c r="AP2385" s="152"/>
    </row>
    <row r="2386" spans="2:42" x14ac:dyDescent="0.25">
      <c r="B2386" s="29"/>
      <c r="C2386" s="87"/>
      <c r="D2386" s="29"/>
      <c r="E2386" s="29"/>
      <c r="F2386" s="29"/>
      <c r="G2386" s="25"/>
      <c r="H2386" s="25"/>
      <c r="I2386" s="25"/>
      <c r="J2386" s="100"/>
      <c r="K2386" s="100"/>
      <c r="L2386" s="149"/>
      <c r="M2386" s="29"/>
      <c r="N2386" s="29"/>
      <c r="O2386" s="29"/>
      <c r="P2386" s="149"/>
      <c r="Q2386" s="150"/>
      <c r="R2386" s="152"/>
      <c r="S2386" s="153"/>
      <c r="T2386" s="153"/>
      <c r="U2386" s="154"/>
      <c r="V2386" s="99"/>
      <c r="W2386" s="99"/>
      <c r="X2386" s="25"/>
      <c r="Y2386" s="25"/>
      <c r="Z2386" s="99"/>
      <c r="AA2386" s="25"/>
      <c r="AB2386" s="25"/>
      <c r="AC2386" s="99"/>
      <c r="AD2386" s="116">
        <f ca="1">SUMIF(AAL!$A$3:$A$65061,'Risk Lv. Inforce'!$B$7:$B$12091,AAL!$B$3:$B$65007)</f>
        <v>0</v>
      </c>
      <c r="AE2386" s="116">
        <f ca="1">SUMIF(AAL!$C$3:$C$65061,'Risk Lv. Inforce'!$B$7:$B$10291,AAL!$D$3:$D$65007)</f>
        <v>0</v>
      </c>
      <c r="AF2386" s="116">
        <f ca="1">SUMIF(AAL!$E$3:$E$65061,'Risk Lv. Inforce'!$B$7:$B$1291,AAL!$F$3:$F$65007)</f>
        <v>0</v>
      </c>
      <c r="AG2386" s="116">
        <f ca="1">SUMIF(AAL!$G$3:$G$65061,'Risk Lv. Inforce'!$B$7:$B$1291,AAL!$H$3:$H$65007)</f>
        <v>0</v>
      </c>
      <c r="AH2386" s="116">
        <f ca="1">SUMIF(AAL!$I$3:$I$65061,'Risk Lv. Inforce'!$B$7:$B$1291,AAL!$J$3:$J$65007)</f>
        <v>0</v>
      </c>
      <c r="AI2386" s="116">
        <f ca="1">SUMIF(AAL!$K$3:$K$65061,'Risk Lv. Inforce'!$B$7:$B$1291,AAL!$L$3:$L$65007)</f>
        <v>0</v>
      </c>
      <c r="AJ2386" s="116">
        <f>VLOOKUP(B2386,AAL!$Q$4:$S$1048576,3,0)</f>
        <v>0</v>
      </c>
      <c r="AK2386" s="116">
        <f>VLOOKUP(B2386,AAL!$U$4:$W$1048576,3,0)</f>
        <v>0</v>
      </c>
      <c r="AL2386" s="69">
        <f ca="1">IFERROR(((AD2386+(AD2386*'Portfolio Stats_RMS'!$C$7))/($AB2386*(1-'Portfolio Stats_RMS'!$C$6))),0)</f>
        <v>0</v>
      </c>
      <c r="AM2386" s="69">
        <f ca="1">IFERROR(((AF2386+(AF2386*'Portfolio Stats_RMS'!$C$7))/($AB2386*(1-'Portfolio Stats_RMS'!$C$6))),0)</f>
        <v>0</v>
      </c>
      <c r="AN2386" s="69">
        <f ca="1">IFERROR(((AH2386+(AH2386*'Portfolio Stats_RMS'!$C$7))/($AB2386*(1-'Portfolio Stats_RMS'!$C$6))),0)</f>
        <v>0</v>
      </c>
      <c r="AO2386" s="69">
        <f>IFERROR(((AJ2386+(AJ2386*'Portfolio Stats_RMS'!$C$7))/(AB2386*(1-'Portfolio Stats_RMS'!$C$6))),0)</f>
        <v>0</v>
      </c>
      <c r="AP2386" s="152"/>
    </row>
    <row r="2387" spans="2:42" x14ac:dyDescent="0.25">
      <c r="B2387" s="29"/>
      <c r="C2387" s="87"/>
      <c r="D2387" s="29"/>
      <c r="E2387" s="29"/>
      <c r="F2387" s="29"/>
      <c r="G2387" s="25"/>
      <c r="H2387" s="25"/>
      <c r="I2387" s="25"/>
      <c r="J2387" s="100"/>
      <c r="K2387" s="100"/>
      <c r="L2387" s="149"/>
      <c r="M2387" s="29"/>
      <c r="N2387" s="29"/>
      <c r="O2387" s="29"/>
      <c r="P2387" s="149"/>
      <c r="Q2387" s="150"/>
      <c r="R2387" s="152"/>
      <c r="S2387" s="153"/>
      <c r="T2387" s="153"/>
      <c r="U2387" s="154"/>
      <c r="V2387" s="99"/>
      <c r="W2387" s="99"/>
      <c r="X2387" s="25"/>
      <c r="Y2387" s="25"/>
      <c r="Z2387" s="99"/>
      <c r="AA2387" s="25"/>
      <c r="AB2387" s="25"/>
      <c r="AC2387" s="99"/>
      <c r="AD2387" s="116">
        <f ca="1">SUMIF(AAL!$A$3:$A$65061,'Risk Lv. Inforce'!$B$7:$B$12091,AAL!$B$3:$B$65007)</f>
        <v>0</v>
      </c>
      <c r="AE2387" s="116">
        <f ca="1">SUMIF(AAL!$C$3:$C$65061,'Risk Lv. Inforce'!$B$7:$B$10291,AAL!$D$3:$D$65007)</f>
        <v>0</v>
      </c>
      <c r="AF2387" s="116">
        <f ca="1">SUMIF(AAL!$E$3:$E$65061,'Risk Lv. Inforce'!$B$7:$B$1291,AAL!$F$3:$F$65007)</f>
        <v>0</v>
      </c>
      <c r="AG2387" s="116">
        <f ca="1">SUMIF(AAL!$G$3:$G$65061,'Risk Lv. Inforce'!$B$7:$B$1291,AAL!$H$3:$H$65007)</f>
        <v>0</v>
      </c>
      <c r="AH2387" s="116">
        <f ca="1">SUMIF(AAL!$I$3:$I$65061,'Risk Lv. Inforce'!$B$7:$B$1291,AAL!$J$3:$J$65007)</f>
        <v>0</v>
      </c>
      <c r="AI2387" s="116">
        <f ca="1">SUMIF(AAL!$K$3:$K$65061,'Risk Lv. Inforce'!$B$7:$B$1291,AAL!$L$3:$L$65007)</f>
        <v>0</v>
      </c>
      <c r="AJ2387" s="116">
        <f>VLOOKUP(B2387,AAL!$Q$4:$S$1048576,3,0)</f>
        <v>0</v>
      </c>
      <c r="AK2387" s="116">
        <f>VLOOKUP(B2387,AAL!$U$4:$W$1048576,3,0)</f>
        <v>0</v>
      </c>
      <c r="AL2387" s="69">
        <f ca="1">IFERROR(((AD2387+(AD2387*'Portfolio Stats_RMS'!$C$7))/($AB2387*(1-'Portfolio Stats_RMS'!$C$6))),0)</f>
        <v>0</v>
      </c>
      <c r="AM2387" s="69">
        <f ca="1">IFERROR(((AF2387+(AF2387*'Portfolio Stats_RMS'!$C$7))/($AB2387*(1-'Portfolio Stats_RMS'!$C$6))),0)</f>
        <v>0</v>
      </c>
      <c r="AN2387" s="69">
        <f ca="1">IFERROR(((AH2387+(AH2387*'Portfolio Stats_RMS'!$C$7))/($AB2387*(1-'Portfolio Stats_RMS'!$C$6))),0)</f>
        <v>0</v>
      </c>
      <c r="AO2387" s="69">
        <f>IFERROR(((AJ2387+(AJ2387*'Portfolio Stats_RMS'!$C$7))/(AB2387*(1-'Portfolio Stats_RMS'!$C$6))),0)</f>
        <v>0</v>
      </c>
      <c r="AP2387" s="152"/>
    </row>
    <row r="2388" spans="2:42" x14ac:dyDescent="0.25">
      <c r="B2388" s="29"/>
      <c r="C2388" s="87"/>
      <c r="D2388" s="29"/>
      <c r="E2388" s="29"/>
      <c r="F2388" s="29"/>
      <c r="G2388" s="25"/>
      <c r="H2388" s="25"/>
      <c r="I2388" s="25"/>
      <c r="J2388" s="100"/>
      <c r="K2388" s="100"/>
      <c r="L2388" s="149"/>
      <c r="M2388" s="29"/>
      <c r="N2388" s="29"/>
      <c r="O2388" s="29"/>
      <c r="P2388" s="149"/>
      <c r="Q2388" s="150"/>
      <c r="R2388" s="152"/>
      <c r="S2388" s="153"/>
      <c r="T2388" s="153"/>
      <c r="U2388" s="154"/>
      <c r="V2388" s="99"/>
      <c r="W2388" s="99"/>
      <c r="X2388" s="25"/>
      <c r="Y2388" s="25"/>
      <c r="Z2388" s="99"/>
      <c r="AA2388" s="25"/>
      <c r="AB2388" s="25"/>
      <c r="AC2388" s="99"/>
      <c r="AD2388" s="116">
        <f ca="1">SUMIF(AAL!$A$3:$A$65061,'Risk Lv. Inforce'!$B$7:$B$12091,AAL!$B$3:$B$65007)</f>
        <v>0</v>
      </c>
      <c r="AE2388" s="116">
        <f ca="1">SUMIF(AAL!$C$3:$C$65061,'Risk Lv. Inforce'!$B$7:$B$10291,AAL!$D$3:$D$65007)</f>
        <v>0</v>
      </c>
      <c r="AF2388" s="116">
        <f ca="1">SUMIF(AAL!$E$3:$E$65061,'Risk Lv. Inforce'!$B$7:$B$1291,AAL!$F$3:$F$65007)</f>
        <v>0</v>
      </c>
      <c r="AG2388" s="116">
        <f ca="1">SUMIF(AAL!$G$3:$G$65061,'Risk Lv. Inforce'!$B$7:$B$1291,AAL!$H$3:$H$65007)</f>
        <v>0</v>
      </c>
      <c r="AH2388" s="116">
        <f ca="1">SUMIF(AAL!$I$3:$I$65061,'Risk Lv. Inforce'!$B$7:$B$1291,AAL!$J$3:$J$65007)</f>
        <v>0</v>
      </c>
      <c r="AI2388" s="116">
        <f ca="1">SUMIF(AAL!$K$3:$K$65061,'Risk Lv. Inforce'!$B$7:$B$1291,AAL!$L$3:$L$65007)</f>
        <v>0</v>
      </c>
      <c r="AJ2388" s="116">
        <f>VLOOKUP(B2388,AAL!$Q$4:$S$1048576,3,0)</f>
        <v>0</v>
      </c>
      <c r="AK2388" s="116">
        <f>VLOOKUP(B2388,AAL!$U$4:$W$1048576,3,0)</f>
        <v>0</v>
      </c>
      <c r="AL2388" s="69">
        <f ca="1">IFERROR(((AD2388+(AD2388*'Portfolio Stats_RMS'!$C$7))/($AB2388*(1-'Portfolio Stats_RMS'!$C$6))),0)</f>
        <v>0</v>
      </c>
      <c r="AM2388" s="69">
        <f ca="1">IFERROR(((AF2388+(AF2388*'Portfolio Stats_RMS'!$C$7))/($AB2388*(1-'Portfolio Stats_RMS'!$C$6))),0)</f>
        <v>0</v>
      </c>
      <c r="AN2388" s="69">
        <f ca="1">IFERROR(((AH2388+(AH2388*'Portfolio Stats_RMS'!$C$7))/($AB2388*(1-'Portfolio Stats_RMS'!$C$6))),0)</f>
        <v>0</v>
      </c>
      <c r="AO2388" s="69">
        <f>IFERROR(((AJ2388+(AJ2388*'Portfolio Stats_RMS'!$C$7))/(AB2388*(1-'Portfolio Stats_RMS'!$C$6))),0)</f>
        <v>0</v>
      </c>
      <c r="AP2388" s="152"/>
    </row>
    <row r="2389" spans="2:42" x14ac:dyDescent="0.25">
      <c r="B2389" s="29"/>
      <c r="C2389" s="87"/>
      <c r="D2389" s="29"/>
      <c r="E2389" s="29"/>
      <c r="F2389" s="29"/>
      <c r="G2389" s="25"/>
      <c r="H2389" s="25"/>
      <c r="I2389" s="25"/>
      <c r="J2389" s="100"/>
      <c r="K2389" s="100"/>
      <c r="L2389" s="149"/>
      <c r="M2389" s="29"/>
      <c r="N2389" s="29"/>
      <c r="O2389" s="29"/>
      <c r="P2389" s="149"/>
      <c r="Q2389" s="150"/>
      <c r="R2389" s="152"/>
      <c r="S2389" s="153"/>
      <c r="T2389" s="153"/>
      <c r="U2389" s="154"/>
      <c r="V2389" s="99"/>
      <c r="W2389" s="99"/>
      <c r="X2389" s="25"/>
      <c r="Y2389" s="25"/>
      <c r="Z2389" s="99"/>
      <c r="AA2389" s="25"/>
      <c r="AB2389" s="25"/>
      <c r="AC2389" s="99"/>
      <c r="AD2389" s="116">
        <f ca="1">SUMIF(AAL!$A$3:$A$65061,'Risk Lv. Inforce'!$B$7:$B$12091,AAL!$B$3:$B$65007)</f>
        <v>0</v>
      </c>
      <c r="AE2389" s="116">
        <f ca="1">SUMIF(AAL!$C$3:$C$65061,'Risk Lv. Inforce'!$B$7:$B$10291,AAL!$D$3:$D$65007)</f>
        <v>0</v>
      </c>
      <c r="AF2389" s="116">
        <f ca="1">SUMIF(AAL!$E$3:$E$65061,'Risk Lv. Inforce'!$B$7:$B$1291,AAL!$F$3:$F$65007)</f>
        <v>0</v>
      </c>
      <c r="AG2389" s="116">
        <f ca="1">SUMIF(AAL!$G$3:$G$65061,'Risk Lv. Inforce'!$B$7:$B$1291,AAL!$H$3:$H$65007)</f>
        <v>0</v>
      </c>
      <c r="AH2389" s="116">
        <f ca="1">SUMIF(AAL!$I$3:$I$65061,'Risk Lv. Inforce'!$B$7:$B$1291,AAL!$J$3:$J$65007)</f>
        <v>0</v>
      </c>
      <c r="AI2389" s="116">
        <f ca="1">SUMIF(AAL!$K$3:$K$65061,'Risk Lv. Inforce'!$B$7:$B$1291,AAL!$L$3:$L$65007)</f>
        <v>0</v>
      </c>
      <c r="AJ2389" s="116">
        <f>VLOOKUP(B2389,AAL!$Q$4:$S$1048576,3,0)</f>
        <v>0</v>
      </c>
      <c r="AK2389" s="116">
        <f>VLOOKUP(B2389,AAL!$U$4:$W$1048576,3,0)</f>
        <v>0</v>
      </c>
      <c r="AL2389" s="69">
        <f ca="1">IFERROR(((AD2389+(AD2389*'Portfolio Stats_RMS'!$C$7))/($AB2389*(1-'Portfolio Stats_RMS'!$C$6))),0)</f>
        <v>0</v>
      </c>
      <c r="AM2389" s="69">
        <f ca="1">IFERROR(((AF2389+(AF2389*'Portfolio Stats_RMS'!$C$7))/($AB2389*(1-'Portfolio Stats_RMS'!$C$6))),0)</f>
        <v>0</v>
      </c>
      <c r="AN2389" s="69">
        <f ca="1">IFERROR(((AH2389+(AH2389*'Portfolio Stats_RMS'!$C$7))/($AB2389*(1-'Portfolio Stats_RMS'!$C$6))),0)</f>
        <v>0</v>
      </c>
      <c r="AO2389" s="69">
        <f>IFERROR(((AJ2389+(AJ2389*'Portfolio Stats_RMS'!$C$7))/(AB2389*(1-'Portfolio Stats_RMS'!$C$6))),0)</f>
        <v>0</v>
      </c>
      <c r="AP2389" s="152"/>
    </row>
    <row r="2390" spans="2:42" x14ac:dyDescent="0.25">
      <c r="B2390" s="29"/>
      <c r="C2390" s="87"/>
      <c r="D2390" s="29"/>
      <c r="E2390" s="29"/>
      <c r="F2390" s="29"/>
      <c r="G2390" s="25"/>
      <c r="H2390" s="25"/>
      <c r="I2390" s="25"/>
      <c r="J2390" s="100"/>
      <c r="K2390" s="100"/>
      <c r="L2390" s="29"/>
      <c r="M2390" s="29"/>
      <c r="N2390" s="29"/>
      <c r="O2390" s="29"/>
      <c r="P2390" s="149"/>
      <c r="Q2390" s="150"/>
      <c r="R2390" s="152"/>
      <c r="S2390" s="153"/>
      <c r="T2390" s="153"/>
      <c r="U2390" s="154"/>
      <c r="V2390" s="99"/>
      <c r="W2390" s="99"/>
      <c r="X2390" s="25"/>
      <c r="Y2390" s="25"/>
      <c r="Z2390" s="99"/>
      <c r="AA2390" s="25"/>
      <c r="AB2390" s="25"/>
      <c r="AC2390" s="99"/>
      <c r="AD2390" s="116">
        <f ca="1">SUMIF(AAL!$A$3:$A$65061,'Risk Lv. Inforce'!$B$7:$B$12091,AAL!$B$3:$B$65007)</f>
        <v>0</v>
      </c>
      <c r="AE2390" s="116">
        <f ca="1">SUMIF(AAL!$C$3:$C$65061,'Risk Lv. Inforce'!$B$7:$B$10291,AAL!$D$3:$D$65007)</f>
        <v>0</v>
      </c>
      <c r="AF2390" s="116">
        <f ca="1">SUMIF(AAL!$E$3:$E$65061,'Risk Lv. Inforce'!$B$7:$B$1291,AAL!$F$3:$F$65007)</f>
        <v>0</v>
      </c>
      <c r="AG2390" s="116">
        <f ca="1">SUMIF(AAL!$G$3:$G$65061,'Risk Lv. Inforce'!$B$7:$B$1291,AAL!$H$3:$H$65007)</f>
        <v>0</v>
      </c>
      <c r="AH2390" s="116">
        <f ca="1">SUMIF(AAL!$I$3:$I$65061,'Risk Lv. Inforce'!$B$7:$B$1291,AAL!$J$3:$J$65007)</f>
        <v>0</v>
      </c>
      <c r="AI2390" s="116">
        <f ca="1">SUMIF(AAL!$K$3:$K$65061,'Risk Lv. Inforce'!$B$7:$B$1291,AAL!$L$3:$L$65007)</f>
        <v>0</v>
      </c>
      <c r="AJ2390" s="116">
        <f>VLOOKUP(B2390,AAL!$Q$4:$S$1048576,3,0)</f>
        <v>0</v>
      </c>
      <c r="AK2390" s="116">
        <f>VLOOKUP(B2390,AAL!$U$4:$W$1048576,3,0)</f>
        <v>0</v>
      </c>
      <c r="AL2390" s="69">
        <f ca="1">IFERROR(((AD2390+(AD2390*'Portfolio Stats_RMS'!$C$7))/($AB2390*(1-'Portfolio Stats_RMS'!$C$6))),0)</f>
        <v>0</v>
      </c>
      <c r="AM2390" s="69">
        <f ca="1">IFERROR(((AF2390+(AF2390*'Portfolio Stats_RMS'!$C$7))/($AB2390*(1-'Portfolio Stats_RMS'!$C$6))),0)</f>
        <v>0</v>
      </c>
      <c r="AN2390" s="69">
        <f ca="1">IFERROR(((AH2390+(AH2390*'Portfolio Stats_RMS'!$C$7))/($AB2390*(1-'Portfolio Stats_RMS'!$C$6))),0)</f>
        <v>0</v>
      </c>
      <c r="AO2390" s="69">
        <f>IFERROR(((AJ2390+(AJ2390*'Portfolio Stats_RMS'!$C$7))/(AB2390*(1-'Portfolio Stats_RMS'!$C$6))),0)</f>
        <v>0</v>
      </c>
      <c r="AP2390" s="152"/>
    </row>
    <row r="2391" spans="2:42" x14ac:dyDescent="0.25">
      <c r="B2391" s="29"/>
      <c r="C2391" s="87"/>
      <c r="D2391" s="29"/>
      <c r="E2391" s="29"/>
      <c r="F2391" s="29"/>
      <c r="G2391" s="25"/>
      <c r="H2391" s="25"/>
      <c r="I2391" s="25"/>
      <c r="J2391" s="100"/>
      <c r="K2391" s="100"/>
      <c r="L2391" s="149"/>
      <c r="M2391" s="29"/>
      <c r="N2391" s="29"/>
      <c r="O2391" s="29"/>
      <c r="P2391" s="149"/>
      <c r="Q2391" s="150"/>
      <c r="R2391" s="152"/>
      <c r="S2391" s="153"/>
      <c r="T2391" s="153"/>
      <c r="U2391" s="154"/>
      <c r="V2391" s="99"/>
      <c r="W2391" s="99"/>
      <c r="X2391" s="25"/>
      <c r="Y2391" s="25"/>
      <c r="Z2391" s="99"/>
      <c r="AA2391" s="25"/>
      <c r="AB2391" s="25"/>
      <c r="AC2391" s="99"/>
      <c r="AD2391" s="116">
        <f ca="1">SUMIF(AAL!$A$3:$A$65061,'Risk Lv. Inforce'!$B$7:$B$12091,AAL!$B$3:$B$65007)</f>
        <v>0</v>
      </c>
      <c r="AE2391" s="116">
        <f ca="1">SUMIF(AAL!$C$3:$C$65061,'Risk Lv. Inforce'!$B$7:$B$10291,AAL!$D$3:$D$65007)</f>
        <v>0</v>
      </c>
      <c r="AF2391" s="116">
        <f ca="1">SUMIF(AAL!$E$3:$E$65061,'Risk Lv. Inforce'!$B$7:$B$1291,AAL!$F$3:$F$65007)</f>
        <v>0</v>
      </c>
      <c r="AG2391" s="116">
        <f ca="1">SUMIF(AAL!$G$3:$G$65061,'Risk Lv. Inforce'!$B$7:$B$1291,AAL!$H$3:$H$65007)</f>
        <v>0</v>
      </c>
      <c r="AH2391" s="116">
        <f ca="1">SUMIF(AAL!$I$3:$I$65061,'Risk Lv. Inforce'!$B$7:$B$1291,AAL!$J$3:$J$65007)</f>
        <v>0</v>
      </c>
      <c r="AI2391" s="116">
        <f ca="1">SUMIF(AAL!$K$3:$K$65061,'Risk Lv. Inforce'!$B$7:$B$1291,AAL!$L$3:$L$65007)</f>
        <v>0</v>
      </c>
      <c r="AJ2391" s="116">
        <f>VLOOKUP(B2391,AAL!$Q$4:$S$1048576,3,0)</f>
        <v>0</v>
      </c>
      <c r="AK2391" s="116">
        <f>VLOOKUP(B2391,AAL!$U$4:$W$1048576,3,0)</f>
        <v>0</v>
      </c>
      <c r="AL2391" s="69">
        <f ca="1">IFERROR(((AD2391+(AD2391*'Portfolio Stats_RMS'!$C$7))/($AB2391*(1-'Portfolio Stats_RMS'!$C$6))),0)</f>
        <v>0</v>
      </c>
      <c r="AM2391" s="69">
        <f ca="1">IFERROR(((AF2391+(AF2391*'Portfolio Stats_RMS'!$C$7))/($AB2391*(1-'Portfolio Stats_RMS'!$C$6))),0)</f>
        <v>0</v>
      </c>
      <c r="AN2391" s="69">
        <f ca="1">IFERROR(((AH2391+(AH2391*'Portfolio Stats_RMS'!$C$7))/($AB2391*(1-'Portfolio Stats_RMS'!$C$6))),0)</f>
        <v>0</v>
      </c>
      <c r="AO2391" s="69">
        <f>IFERROR(((AJ2391+(AJ2391*'Portfolio Stats_RMS'!$C$7))/(AB2391*(1-'Portfolio Stats_RMS'!$C$6))),0)</f>
        <v>0</v>
      </c>
      <c r="AP2391" s="152"/>
    </row>
    <row r="2392" spans="2:42" x14ac:dyDescent="0.25">
      <c r="B2392" s="29"/>
      <c r="C2392" s="87"/>
      <c r="D2392" s="29"/>
      <c r="E2392" s="29"/>
      <c r="F2392" s="29"/>
      <c r="G2392" s="25"/>
      <c r="H2392" s="25"/>
      <c r="I2392" s="25"/>
      <c r="J2392" s="100"/>
      <c r="K2392" s="100"/>
      <c r="L2392" s="149"/>
      <c r="M2392" s="29"/>
      <c r="N2392" s="29"/>
      <c r="O2392" s="29"/>
      <c r="P2392" s="149"/>
      <c r="Q2392" s="150"/>
      <c r="R2392" s="152"/>
      <c r="S2392" s="153"/>
      <c r="T2392" s="153"/>
      <c r="U2392" s="154"/>
      <c r="V2392" s="99"/>
      <c r="W2392" s="99"/>
      <c r="X2392" s="25"/>
      <c r="Y2392" s="25"/>
      <c r="Z2392" s="99"/>
      <c r="AA2392" s="25"/>
      <c r="AB2392" s="25"/>
      <c r="AC2392" s="99"/>
      <c r="AD2392" s="116">
        <f ca="1">SUMIF(AAL!$A$3:$A$65061,'Risk Lv. Inforce'!$B$7:$B$12091,AAL!$B$3:$B$65007)</f>
        <v>0</v>
      </c>
      <c r="AE2392" s="116">
        <f ca="1">SUMIF(AAL!$C$3:$C$65061,'Risk Lv. Inforce'!$B$7:$B$10291,AAL!$D$3:$D$65007)</f>
        <v>0</v>
      </c>
      <c r="AF2392" s="116">
        <f ca="1">SUMIF(AAL!$E$3:$E$65061,'Risk Lv. Inforce'!$B$7:$B$1291,AAL!$F$3:$F$65007)</f>
        <v>0</v>
      </c>
      <c r="AG2392" s="116">
        <f ca="1">SUMIF(AAL!$G$3:$G$65061,'Risk Lv. Inforce'!$B$7:$B$1291,AAL!$H$3:$H$65007)</f>
        <v>0</v>
      </c>
      <c r="AH2392" s="116">
        <f ca="1">SUMIF(AAL!$I$3:$I$65061,'Risk Lv. Inforce'!$B$7:$B$1291,AAL!$J$3:$J$65007)</f>
        <v>0</v>
      </c>
      <c r="AI2392" s="116">
        <f ca="1">SUMIF(AAL!$K$3:$K$65061,'Risk Lv. Inforce'!$B$7:$B$1291,AAL!$L$3:$L$65007)</f>
        <v>0</v>
      </c>
      <c r="AJ2392" s="116">
        <f>VLOOKUP(B2392,AAL!$Q$4:$S$1048576,3,0)</f>
        <v>0</v>
      </c>
      <c r="AK2392" s="116">
        <f>VLOOKUP(B2392,AAL!$U$4:$W$1048576,3,0)</f>
        <v>0</v>
      </c>
      <c r="AL2392" s="69">
        <f ca="1">IFERROR(((AD2392+(AD2392*'Portfolio Stats_RMS'!$C$7))/($AB2392*(1-'Portfolio Stats_RMS'!$C$6))),0)</f>
        <v>0</v>
      </c>
      <c r="AM2392" s="69">
        <f ca="1">IFERROR(((AF2392+(AF2392*'Portfolio Stats_RMS'!$C$7))/($AB2392*(1-'Portfolio Stats_RMS'!$C$6))),0)</f>
        <v>0</v>
      </c>
      <c r="AN2392" s="69">
        <f ca="1">IFERROR(((AH2392+(AH2392*'Portfolio Stats_RMS'!$C$7))/($AB2392*(1-'Portfolio Stats_RMS'!$C$6))),0)</f>
        <v>0</v>
      </c>
      <c r="AO2392" s="69">
        <f>IFERROR(((AJ2392+(AJ2392*'Portfolio Stats_RMS'!$C$7))/(AB2392*(1-'Portfolio Stats_RMS'!$C$6))),0)</f>
        <v>0</v>
      </c>
      <c r="AP2392" s="152"/>
    </row>
    <row r="2393" spans="2:42" x14ac:dyDescent="0.25">
      <c r="B2393" s="29"/>
      <c r="C2393" s="87"/>
      <c r="D2393" s="29"/>
      <c r="E2393" s="29"/>
      <c r="F2393" s="29"/>
      <c r="G2393" s="25"/>
      <c r="H2393" s="25"/>
      <c r="I2393" s="25"/>
      <c r="J2393" s="100"/>
      <c r="K2393" s="100"/>
      <c r="L2393" s="149"/>
      <c r="M2393" s="29"/>
      <c r="N2393" s="29"/>
      <c r="O2393" s="29"/>
      <c r="P2393" s="149"/>
      <c r="Q2393" s="150"/>
      <c r="R2393" s="152"/>
      <c r="S2393" s="153"/>
      <c r="T2393" s="153"/>
      <c r="U2393" s="154"/>
      <c r="V2393" s="99"/>
      <c r="W2393" s="99"/>
      <c r="X2393" s="25"/>
      <c r="Y2393" s="25"/>
      <c r="Z2393" s="99"/>
      <c r="AA2393" s="25"/>
      <c r="AB2393" s="25"/>
      <c r="AC2393" s="99"/>
      <c r="AD2393" s="116">
        <f ca="1">SUMIF(AAL!$A$3:$A$65061,'Risk Lv. Inforce'!$B$7:$B$12091,AAL!$B$3:$B$65007)</f>
        <v>0</v>
      </c>
      <c r="AE2393" s="116">
        <f ca="1">SUMIF(AAL!$C$3:$C$65061,'Risk Lv. Inforce'!$B$7:$B$10291,AAL!$D$3:$D$65007)</f>
        <v>0</v>
      </c>
      <c r="AF2393" s="116">
        <f ca="1">SUMIF(AAL!$E$3:$E$65061,'Risk Lv. Inforce'!$B$7:$B$1291,AAL!$F$3:$F$65007)</f>
        <v>0</v>
      </c>
      <c r="AG2393" s="116">
        <f ca="1">SUMIF(AAL!$G$3:$G$65061,'Risk Lv. Inforce'!$B$7:$B$1291,AAL!$H$3:$H$65007)</f>
        <v>0</v>
      </c>
      <c r="AH2393" s="116">
        <f ca="1">SUMIF(AAL!$I$3:$I$65061,'Risk Lv. Inforce'!$B$7:$B$1291,AAL!$J$3:$J$65007)</f>
        <v>0</v>
      </c>
      <c r="AI2393" s="116">
        <f ca="1">SUMIF(AAL!$K$3:$K$65061,'Risk Lv. Inforce'!$B$7:$B$1291,AAL!$L$3:$L$65007)</f>
        <v>0</v>
      </c>
      <c r="AJ2393" s="116">
        <f>VLOOKUP(B2393,AAL!$Q$4:$S$1048576,3,0)</f>
        <v>0</v>
      </c>
      <c r="AK2393" s="116">
        <f>VLOOKUP(B2393,AAL!$U$4:$W$1048576,3,0)</f>
        <v>0</v>
      </c>
      <c r="AL2393" s="69">
        <f ca="1">IFERROR(((AD2393+(AD2393*'Portfolio Stats_RMS'!$C$7))/($AB2393*(1-'Portfolio Stats_RMS'!$C$6))),0)</f>
        <v>0</v>
      </c>
      <c r="AM2393" s="69">
        <f ca="1">IFERROR(((AF2393+(AF2393*'Portfolio Stats_RMS'!$C$7))/($AB2393*(1-'Portfolio Stats_RMS'!$C$6))),0)</f>
        <v>0</v>
      </c>
      <c r="AN2393" s="69">
        <f ca="1">IFERROR(((AH2393+(AH2393*'Portfolio Stats_RMS'!$C$7))/($AB2393*(1-'Portfolio Stats_RMS'!$C$6))),0)</f>
        <v>0</v>
      </c>
      <c r="AO2393" s="69">
        <f>IFERROR(((AJ2393+(AJ2393*'Portfolio Stats_RMS'!$C$7))/(AB2393*(1-'Portfolio Stats_RMS'!$C$6))),0)</f>
        <v>0</v>
      </c>
      <c r="AP2393" s="152"/>
    </row>
    <row r="2394" spans="2:42" x14ac:dyDescent="0.25">
      <c r="B2394" s="29"/>
      <c r="C2394" s="87"/>
      <c r="D2394" s="29"/>
      <c r="E2394" s="29"/>
      <c r="F2394" s="29"/>
      <c r="G2394" s="25"/>
      <c r="H2394" s="25"/>
      <c r="I2394" s="25"/>
      <c r="J2394" s="100"/>
      <c r="K2394" s="100"/>
      <c r="L2394" s="149"/>
      <c r="M2394" s="29"/>
      <c r="N2394" s="29"/>
      <c r="O2394" s="29"/>
      <c r="P2394" s="149"/>
      <c r="Q2394" s="150"/>
      <c r="R2394" s="152"/>
      <c r="S2394" s="153"/>
      <c r="T2394" s="153"/>
      <c r="U2394" s="154"/>
      <c r="V2394" s="99"/>
      <c r="W2394" s="99"/>
      <c r="X2394" s="25"/>
      <c r="Y2394" s="25"/>
      <c r="Z2394" s="99"/>
      <c r="AA2394" s="25"/>
      <c r="AB2394" s="25"/>
      <c r="AC2394" s="99"/>
      <c r="AD2394" s="116">
        <f ca="1">SUMIF(AAL!$A$3:$A$65061,'Risk Lv. Inforce'!$B$7:$B$12091,AAL!$B$3:$B$65007)</f>
        <v>0</v>
      </c>
      <c r="AE2394" s="116">
        <f ca="1">SUMIF(AAL!$C$3:$C$65061,'Risk Lv. Inforce'!$B$7:$B$10291,AAL!$D$3:$D$65007)</f>
        <v>0</v>
      </c>
      <c r="AF2394" s="116">
        <f ca="1">SUMIF(AAL!$E$3:$E$65061,'Risk Lv. Inforce'!$B$7:$B$1291,AAL!$F$3:$F$65007)</f>
        <v>0</v>
      </c>
      <c r="AG2394" s="116">
        <f ca="1">SUMIF(AAL!$G$3:$G$65061,'Risk Lv. Inforce'!$B$7:$B$1291,AAL!$H$3:$H$65007)</f>
        <v>0</v>
      </c>
      <c r="AH2394" s="116">
        <f ca="1">SUMIF(AAL!$I$3:$I$65061,'Risk Lv. Inforce'!$B$7:$B$1291,AAL!$J$3:$J$65007)</f>
        <v>0</v>
      </c>
      <c r="AI2394" s="116">
        <f ca="1">SUMIF(AAL!$K$3:$K$65061,'Risk Lv. Inforce'!$B$7:$B$1291,AAL!$L$3:$L$65007)</f>
        <v>0</v>
      </c>
      <c r="AJ2394" s="116">
        <f>VLOOKUP(B2394,AAL!$Q$4:$S$1048576,3,0)</f>
        <v>0</v>
      </c>
      <c r="AK2394" s="116">
        <f>VLOOKUP(B2394,AAL!$U$4:$W$1048576,3,0)</f>
        <v>0</v>
      </c>
      <c r="AL2394" s="69">
        <f ca="1">IFERROR(((AD2394+(AD2394*'Portfolio Stats_RMS'!$C$7))/($AB2394*(1-'Portfolio Stats_RMS'!$C$6))),0)</f>
        <v>0</v>
      </c>
      <c r="AM2394" s="69">
        <f ca="1">IFERROR(((AF2394+(AF2394*'Portfolio Stats_RMS'!$C$7))/($AB2394*(1-'Portfolio Stats_RMS'!$C$6))),0)</f>
        <v>0</v>
      </c>
      <c r="AN2394" s="69">
        <f ca="1">IFERROR(((AH2394+(AH2394*'Portfolio Stats_RMS'!$C$7))/($AB2394*(1-'Portfolio Stats_RMS'!$C$6))),0)</f>
        <v>0</v>
      </c>
      <c r="AO2394" s="69">
        <f>IFERROR(((AJ2394+(AJ2394*'Portfolio Stats_RMS'!$C$7))/(AB2394*(1-'Portfolio Stats_RMS'!$C$6))),0)</f>
        <v>0</v>
      </c>
      <c r="AP2394" s="152"/>
    </row>
    <row r="2395" spans="2:42" x14ac:dyDescent="0.25">
      <c r="B2395" s="29"/>
      <c r="C2395" s="87"/>
      <c r="D2395" s="29"/>
      <c r="E2395" s="29"/>
      <c r="F2395" s="29"/>
      <c r="G2395" s="25"/>
      <c r="H2395" s="25"/>
      <c r="I2395" s="25"/>
      <c r="J2395" s="100"/>
      <c r="K2395" s="100"/>
      <c r="L2395" s="29"/>
      <c r="M2395" s="29"/>
      <c r="N2395" s="29"/>
      <c r="O2395" s="29"/>
      <c r="P2395" s="149"/>
      <c r="Q2395" s="150"/>
      <c r="R2395" s="152"/>
      <c r="S2395" s="153"/>
      <c r="T2395" s="153"/>
      <c r="U2395" s="154"/>
      <c r="V2395" s="99"/>
      <c r="W2395" s="99"/>
      <c r="X2395" s="25"/>
      <c r="Y2395" s="25"/>
      <c r="Z2395" s="99"/>
      <c r="AA2395" s="25"/>
      <c r="AB2395" s="25"/>
      <c r="AC2395" s="99"/>
      <c r="AD2395" s="116">
        <f ca="1">SUMIF(AAL!$A$3:$A$65061,'Risk Lv. Inforce'!$B$7:$B$12091,AAL!$B$3:$B$65007)</f>
        <v>0</v>
      </c>
      <c r="AE2395" s="116">
        <f ca="1">SUMIF(AAL!$C$3:$C$65061,'Risk Lv. Inforce'!$B$7:$B$10291,AAL!$D$3:$D$65007)</f>
        <v>0</v>
      </c>
      <c r="AF2395" s="116">
        <f ca="1">SUMIF(AAL!$E$3:$E$65061,'Risk Lv. Inforce'!$B$7:$B$1291,AAL!$F$3:$F$65007)</f>
        <v>0</v>
      </c>
      <c r="AG2395" s="116">
        <f ca="1">SUMIF(AAL!$G$3:$G$65061,'Risk Lv. Inforce'!$B$7:$B$1291,AAL!$H$3:$H$65007)</f>
        <v>0</v>
      </c>
      <c r="AH2395" s="116">
        <f ca="1">SUMIF(AAL!$I$3:$I$65061,'Risk Lv. Inforce'!$B$7:$B$1291,AAL!$J$3:$J$65007)</f>
        <v>0</v>
      </c>
      <c r="AI2395" s="116">
        <f ca="1">SUMIF(AAL!$K$3:$K$65061,'Risk Lv. Inforce'!$B$7:$B$1291,AAL!$L$3:$L$65007)</f>
        <v>0</v>
      </c>
      <c r="AJ2395" s="116">
        <f>VLOOKUP(B2395,AAL!$Q$4:$S$1048576,3,0)</f>
        <v>0</v>
      </c>
      <c r="AK2395" s="116">
        <f>VLOOKUP(B2395,AAL!$U$4:$W$1048576,3,0)</f>
        <v>0</v>
      </c>
      <c r="AL2395" s="69">
        <f ca="1">IFERROR(((AD2395+(AD2395*'Portfolio Stats_RMS'!$C$7))/($AB2395*(1-'Portfolio Stats_RMS'!$C$6))),0)</f>
        <v>0</v>
      </c>
      <c r="AM2395" s="69">
        <f ca="1">IFERROR(((AF2395+(AF2395*'Portfolio Stats_RMS'!$C$7))/($AB2395*(1-'Portfolio Stats_RMS'!$C$6))),0)</f>
        <v>0</v>
      </c>
      <c r="AN2395" s="69">
        <f ca="1">IFERROR(((AH2395+(AH2395*'Portfolio Stats_RMS'!$C$7))/($AB2395*(1-'Portfolio Stats_RMS'!$C$6))),0)</f>
        <v>0</v>
      </c>
      <c r="AO2395" s="69">
        <f>IFERROR(((AJ2395+(AJ2395*'Portfolio Stats_RMS'!$C$7))/(AB2395*(1-'Portfolio Stats_RMS'!$C$6))),0)</f>
        <v>0</v>
      </c>
      <c r="AP2395" s="152"/>
    </row>
    <row r="2396" spans="2:42" x14ac:dyDescent="0.25">
      <c r="B2396" s="29"/>
      <c r="C2396" s="87"/>
      <c r="D2396" s="29"/>
      <c r="E2396" s="29"/>
      <c r="F2396" s="29"/>
      <c r="G2396" s="25"/>
      <c r="H2396" s="25"/>
      <c r="I2396" s="25"/>
      <c r="J2396" s="100"/>
      <c r="K2396" s="100"/>
      <c r="L2396" s="29"/>
      <c r="M2396" s="29"/>
      <c r="N2396" s="29"/>
      <c r="O2396" s="29"/>
      <c r="P2396" s="149"/>
      <c r="Q2396" s="150"/>
      <c r="R2396" s="152"/>
      <c r="S2396" s="153"/>
      <c r="T2396" s="153"/>
      <c r="U2396" s="154"/>
      <c r="V2396" s="99"/>
      <c r="W2396" s="99"/>
      <c r="X2396" s="25"/>
      <c r="Y2396" s="25"/>
      <c r="Z2396" s="99"/>
      <c r="AA2396" s="25"/>
      <c r="AB2396" s="25"/>
      <c r="AC2396" s="99"/>
      <c r="AD2396" s="116">
        <f ca="1">SUMIF(AAL!$A$3:$A$65061,'Risk Lv. Inforce'!$B$7:$B$12091,AAL!$B$3:$B$65007)</f>
        <v>0</v>
      </c>
      <c r="AE2396" s="116">
        <f ca="1">SUMIF(AAL!$C$3:$C$65061,'Risk Lv. Inforce'!$B$7:$B$10291,AAL!$D$3:$D$65007)</f>
        <v>0</v>
      </c>
      <c r="AF2396" s="116">
        <f ca="1">SUMIF(AAL!$E$3:$E$65061,'Risk Lv. Inforce'!$B$7:$B$1291,AAL!$F$3:$F$65007)</f>
        <v>0</v>
      </c>
      <c r="AG2396" s="116">
        <f ca="1">SUMIF(AAL!$G$3:$G$65061,'Risk Lv. Inforce'!$B$7:$B$1291,AAL!$H$3:$H$65007)</f>
        <v>0</v>
      </c>
      <c r="AH2396" s="116">
        <f ca="1">SUMIF(AAL!$I$3:$I$65061,'Risk Lv. Inforce'!$B$7:$B$1291,AAL!$J$3:$J$65007)</f>
        <v>0</v>
      </c>
      <c r="AI2396" s="116">
        <f ca="1">SUMIF(AAL!$K$3:$K$65061,'Risk Lv. Inforce'!$B$7:$B$1291,AAL!$L$3:$L$65007)</f>
        <v>0</v>
      </c>
      <c r="AJ2396" s="116">
        <f>VLOOKUP(B2396,AAL!$Q$4:$S$1048576,3,0)</f>
        <v>0</v>
      </c>
      <c r="AK2396" s="116">
        <f>VLOOKUP(B2396,AAL!$U$4:$W$1048576,3,0)</f>
        <v>0</v>
      </c>
      <c r="AL2396" s="69">
        <f ca="1">IFERROR(((AD2396+(AD2396*'Portfolio Stats_RMS'!$C$7))/($AB2396*(1-'Portfolio Stats_RMS'!$C$6))),0)</f>
        <v>0</v>
      </c>
      <c r="AM2396" s="69">
        <f ca="1">IFERROR(((AF2396+(AF2396*'Portfolio Stats_RMS'!$C$7))/($AB2396*(1-'Portfolio Stats_RMS'!$C$6))),0)</f>
        <v>0</v>
      </c>
      <c r="AN2396" s="69">
        <f ca="1">IFERROR(((AH2396+(AH2396*'Portfolio Stats_RMS'!$C$7))/($AB2396*(1-'Portfolio Stats_RMS'!$C$6))),0)</f>
        <v>0</v>
      </c>
      <c r="AO2396" s="69">
        <f>IFERROR(((AJ2396+(AJ2396*'Portfolio Stats_RMS'!$C$7))/(AB2396*(1-'Portfolio Stats_RMS'!$C$6))),0)</f>
        <v>0</v>
      </c>
      <c r="AP2396" s="152"/>
    </row>
    <row r="2397" spans="2:42" x14ac:dyDescent="0.25">
      <c r="B2397" s="29"/>
      <c r="C2397" s="87"/>
      <c r="D2397" s="29"/>
      <c r="E2397" s="29"/>
      <c r="F2397" s="29"/>
      <c r="G2397" s="25"/>
      <c r="H2397" s="25"/>
      <c r="I2397" s="25"/>
      <c r="J2397" s="100"/>
      <c r="K2397" s="100"/>
      <c r="L2397" s="149"/>
      <c r="M2397" s="29"/>
      <c r="N2397" s="29"/>
      <c r="O2397" s="29"/>
      <c r="P2397" s="149"/>
      <c r="Q2397" s="150"/>
      <c r="R2397" s="152"/>
      <c r="S2397" s="153"/>
      <c r="T2397" s="153"/>
      <c r="U2397" s="154"/>
      <c r="V2397" s="99"/>
      <c r="W2397" s="99"/>
      <c r="X2397" s="25"/>
      <c r="Y2397" s="25"/>
      <c r="Z2397" s="99"/>
      <c r="AA2397" s="25"/>
      <c r="AB2397" s="25"/>
      <c r="AC2397" s="99"/>
      <c r="AD2397" s="116">
        <f ca="1">SUMIF(AAL!$A$3:$A$65061,'Risk Lv. Inforce'!$B$7:$B$12091,AAL!$B$3:$B$65007)</f>
        <v>0</v>
      </c>
      <c r="AE2397" s="116">
        <f ca="1">SUMIF(AAL!$C$3:$C$65061,'Risk Lv. Inforce'!$B$7:$B$10291,AAL!$D$3:$D$65007)</f>
        <v>0</v>
      </c>
      <c r="AF2397" s="116">
        <f ca="1">SUMIF(AAL!$E$3:$E$65061,'Risk Lv. Inforce'!$B$7:$B$1291,AAL!$F$3:$F$65007)</f>
        <v>0</v>
      </c>
      <c r="AG2397" s="116">
        <f ca="1">SUMIF(AAL!$G$3:$G$65061,'Risk Lv. Inforce'!$B$7:$B$1291,AAL!$H$3:$H$65007)</f>
        <v>0</v>
      </c>
      <c r="AH2397" s="116">
        <f ca="1">SUMIF(AAL!$I$3:$I$65061,'Risk Lv. Inforce'!$B$7:$B$1291,AAL!$J$3:$J$65007)</f>
        <v>0</v>
      </c>
      <c r="AI2397" s="116">
        <f ca="1">SUMIF(AAL!$K$3:$K$65061,'Risk Lv. Inforce'!$B$7:$B$1291,AAL!$L$3:$L$65007)</f>
        <v>0</v>
      </c>
      <c r="AJ2397" s="116">
        <f>VLOOKUP(B2397,AAL!$Q$4:$S$1048576,3,0)</f>
        <v>0</v>
      </c>
      <c r="AK2397" s="116">
        <f>VLOOKUP(B2397,AAL!$U$4:$W$1048576,3,0)</f>
        <v>0</v>
      </c>
      <c r="AL2397" s="69">
        <f ca="1">IFERROR(((AD2397+(AD2397*'Portfolio Stats_RMS'!$C$7))/($AB2397*(1-'Portfolio Stats_RMS'!$C$6))),0)</f>
        <v>0</v>
      </c>
      <c r="AM2397" s="69">
        <f ca="1">IFERROR(((AF2397+(AF2397*'Portfolio Stats_RMS'!$C$7))/($AB2397*(1-'Portfolio Stats_RMS'!$C$6))),0)</f>
        <v>0</v>
      </c>
      <c r="AN2397" s="69">
        <f ca="1">IFERROR(((AH2397+(AH2397*'Portfolio Stats_RMS'!$C$7))/($AB2397*(1-'Portfolio Stats_RMS'!$C$6))),0)</f>
        <v>0</v>
      </c>
      <c r="AO2397" s="69">
        <f>IFERROR(((AJ2397+(AJ2397*'Portfolio Stats_RMS'!$C$7))/(AB2397*(1-'Portfolio Stats_RMS'!$C$6))),0)</f>
        <v>0</v>
      </c>
      <c r="AP2397" s="152"/>
    </row>
    <row r="2398" spans="2:42" x14ac:dyDescent="0.25">
      <c r="B2398" s="29"/>
      <c r="C2398" s="87"/>
      <c r="D2398" s="29"/>
      <c r="E2398" s="29"/>
      <c r="F2398" s="29"/>
      <c r="G2398" s="25"/>
      <c r="H2398" s="25"/>
      <c r="I2398" s="25"/>
      <c r="J2398" s="100"/>
      <c r="K2398" s="100"/>
      <c r="L2398" s="29"/>
      <c r="M2398" s="29"/>
      <c r="N2398" s="29"/>
      <c r="O2398" s="29"/>
      <c r="P2398" s="149"/>
      <c r="Q2398" s="150"/>
      <c r="R2398" s="152"/>
      <c r="S2398" s="153"/>
      <c r="T2398" s="153"/>
      <c r="U2398" s="154"/>
      <c r="V2398" s="99"/>
      <c r="W2398" s="99"/>
      <c r="X2398" s="25"/>
      <c r="Y2398" s="25"/>
      <c r="Z2398" s="99"/>
      <c r="AA2398" s="25"/>
      <c r="AB2398" s="25"/>
      <c r="AC2398" s="99"/>
      <c r="AD2398" s="116">
        <f ca="1">SUMIF(AAL!$A$3:$A$65061,'Risk Lv. Inforce'!$B$7:$B$12091,AAL!$B$3:$B$65007)</f>
        <v>0</v>
      </c>
      <c r="AE2398" s="116">
        <f ca="1">SUMIF(AAL!$C$3:$C$65061,'Risk Lv. Inforce'!$B$7:$B$10291,AAL!$D$3:$D$65007)</f>
        <v>0</v>
      </c>
      <c r="AF2398" s="116">
        <f ca="1">SUMIF(AAL!$E$3:$E$65061,'Risk Lv. Inforce'!$B$7:$B$1291,AAL!$F$3:$F$65007)</f>
        <v>0</v>
      </c>
      <c r="AG2398" s="116">
        <f ca="1">SUMIF(AAL!$G$3:$G$65061,'Risk Lv. Inforce'!$B$7:$B$1291,AAL!$H$3:$H$65007)</f>
        <v>0</v>
      </c>
      <c r="AH2398" s="116">
        <f ca="1">SUMIF(AAL!$I$3:$I$65061,'Risk Lv. Inforce'!$B$7:$B$1291,AAL!$J$3:$J$65007)</f>
        <v>0</v>
      </c>
      <c r="AI2398" s="116">
        <f ca="1">SUMIF(AAL!$K$3:$K$65061,'Risk Lv. Inforce'!$B$7:$B$1291,AAL!$L$3:$L$65007)</f>
        <v>0</v>
      </c>
      <c r="AJ2398" s="116">
        <f>VLOOKUP(B2398,AAL!$Q$4:$S$1048576,3,0)</f>
        <v>0</v>
      </c>
      <c r="AK2398" s="116">
        <f>VLOOKUP(B2398,AAL!$U$4:$W$1048576,3,0)</f>
        <v>0</v>
      </c>
      <c r="AL2398" s="69">
        <f ca="1">IFERROR(((AD2398+(AD2398*'Portfolio Stats_RMS'!$C$7))/($AB2398*(1-'Portfolio Stats_RMS'!$C$6))),0)</f>
        <v>0</v>
      </c>
      <c r="AM2398" s="69">
        <f ca="1">IFERROR(((AF2398+(AF2398*'Portfolio Stats_RMS'!$C$7))/($AB2398*(1-'Portfolio Stats_RMS'!$C$6))),0)</f>
        <v>0</v>
      </c>
      <c r="AN2398" s="69">
        <f ca="1">IFERROR(((AH2398+(AH2398*'Portfolio Stats_RMS'!$C$7))/($AB2398*(1-'Portfolio Stats_RMS'!$C$6))),0)</f>
        <v>0</v>
      </c>
      <c r="AO2398" s="69">
        <f>IFERROR(((AJ2398+(AJ2398*'Portfolio Stats_RMS'!$C$7))/(AB2398*(1-'Portfolio Stats_RMS'!$C$6))),0)</f>
        <v>0</v>
      </c>
      <c r="AP2398" s="152"/>
    </row>
    <row r="2399" spans="2:42" x14ac:dyDescent="0.25">
      <c r="B2399" s="29"/>
      <c r="C2399" s="87"/>
      <c r="D2399" s="29"/>
      <c r="E2399" s="29"/>
      <c r="F2399" s="29"/>
      <c r="G2399" s="25"/>
      <c r="H2399" s="25"/>
      <c r="I2399" s="25"/>
      <c r="J2399" s="100"/>
      <c r="K2399" s="100"/>
      <c r="L2399" s="149"/>
      <c r="M2399" s="29"/>
      <c r="N2399" s="29"/>
      <c r="O2399" s="29"/>
      <c r="P2399" s="149"/>
      <c r="Q2399" s="150"/>
      <c r="R2399" s="152"/>
      <c r="S2399" s="153"/>
      <c r="T2399" s="153"/>
      <c r="U2399" s="154"/>
      <c r="V2399" s="99"/>
      <c r="W2399" s="99"/>
      <c r="X2399" s="25"/>
      <c r="Y2399" s="25"/>
      <c r="Z2399" s="99"/>
      <c r="AA2399" s="25"/>
      <c r="AB2399" s="25"/>
      <c r="AC2399" s="99"/>
      <c r="AD2399" s="116">
        <f ca="1">SUMIF(AAL!$A$3:$A$65061,'Risk Lv. Inforce'!$B$7:$B$12091,AAL!$B$3:$B$65007)</f>
        <v>0</v>
      </c>
      <c r="AE2399" s="116">
        <f ca="1">SUMIF(AAL!$C$3:$C$65061,'Risk Lv. Inforce'!$B$7:$B$10291,AAL!$D$3:$D$65007)</f>
        <v>0</v>
      </c>
      <c r="AF2399" s="116">
        <f ca="1">SUMIF(AAL!$E$3:$E$65061,'Risk Lv. Inforce'!$B$7:$B$1291,AAL!$F$3:$F$65007)</f>
        <v>0</v>
      </c>
      <c r="AG2399" s="116">
        <f ca="1">SUMIF(AAL!$G$3:$G$65061,'Risk Lv. Inforce'!$B$7:$B$1291,AAL!$H$3:$H$65007)</f>
        <v>0</v>
      </c>
      <c r="AH2399" s="116">
        <f ca="1">SUMIF(AAL!$I$3:$I$65061,'Risk Lv. Inforce'!$B$7:$B$1291,AAL!$J$3:$J$65007)</f>
        <v>0</v>
      </c>
      <c r="AI2399" s="116">
        <f ca="1">SUMIF(AAL!$K$3:$K$65061,'Risk Lv. Inforce'!$B$7:$B$1291,AAL!$L$3:$L$65007)</f>
        <v>0</v>
      </c>
      <c r="AJ2399" s="116">
        <f>VLOOKUP(B2399,AAL!$Q$4:$S$1048576,3,0)</f>
        <v>0</v>
      </c>
      <c r="AK2399" s="116">
        <f>VLOOKUP(B2399,AAL!$U$4:$W$1048576,3,0)</f>
        <v>0</v>
      </c>
      <c r="AL2399" s="69">
        <f ca="1">IFERROR(((AD2399+(AD2399*'Portfolio Stats_RMS'!$C$7))/($AB2399*(1-'Portfolio Stats_RMS'!$C$6))),0)</f>
        <v>0</v>
      </c>
      <c r="AM2399" s="69">
        <f ca="1">IFERROR(((AF2399+(AF2399*'Portfolio Stats_RMS'!$C$7))/($AB2399*(1-'Portfolio Stats_RMS'!$C$6))),0)</f>
        <v>0</v>
      </c>
      <c r="AN2399" s="69">
        <f ca="1">IFERROR(((AH2399+(AH2399*'Portfolio Stats_RMS'!$C$7))/($AB2399*(1-'Portfolio Stats_RMS'!$C$6))),0)</f>
        <v>0</v>
      </c>
      <c r="AO2399" s="69">
        <f>IFERROR(((AJ2399+(AJ2399*'Portfolio Stats_RMS'!$C$7))/(AB2399*(1-'Portfolio Stats_RMS'!$C$6))),0)</f>
        <v>0</v>
      </c>
      <c r="AP2399" s="152"/>
    </row>
    <row r="2400" spans="2:42" x14ac:dyDescent="0.25">
      <c r="B2400" s="29"/>
      <c r="C2400" s="87"/>
      <c r="D2400" s="29"/>
      <c r="E2400" s="29"/>
      <c r="F2400" s="29"/>
      <c r="G2400" s="25"/>
      <c r="H2400" s="25"/>
      <c r="I2400" s="25"/>
      <c r="J2400" s="100"/>
      <c r="K2400" s="100"/>
      <c r="L2400" s="149"/>
      <c r="M2400" s="29"/>
      <c r="N2400" s="29"/>
      <c r="O2400" s="29"/>
      <c r="P2400" s="149"/>
      <c r="Q2400" s="150"/>
      <c r="R2400" s="152"/>
      <c r="S2400" s="153"/>
      <c r="T2400" s="153"/>
      <c r="U2400" s="154"/>
      <c r="V2400" s="99"/>
      <c r="W2400" s="99"/>
      <c r="X2400" s="25"/>
      <c r="Y2400" s="25"/>
      <c r="Z2400" s="99"/>
      <c r="AA2400" s="25"/>
      <c r="AB2400" s="25"/>
      <c r="AC2400" s="99"/>
      <c r="AD2400" s="116">
        <f ca="1">SUMIF(AAL!$A$3:$A$65061,'Risk Lv. Inforce'!$B$7:$B$12091,AAL!$B$3:$B$65007)</f>
        <v>0</v>
      </c>
      <c r="AE2400" s="116">
        <f ca="1">SUMIF(AAL!$C$3:$C$65061,'Risk Lv. Inforce'!$B$7:$B$10291,AAL!$D$3:$D$65007)</f>
        <v>0</v>
      </c>
      <c r="AF2400" s="116">
        <f ca="1">SUMIF(AAL!$E$3:$E$65061,'Risk Lv. Inforce'!$B$7:$B$1291,AAL!$F$3:$F$65007)</f>
        <v>0</v>
      </c>
      <c r="AG2400" s="116">
        <f ca="1">SUMIF(AAL!$G$3:$G$65061,'Risk Lv. Inforce'!$B$7:$B$1291,AAL!$H$3:$H$65007)</f>
        <v>0</v>
      </c>
      <c r="AH2400" s="116">
        <f ca="1">SUMIF(AAL!$I$3:$I$65061,'Risk Lv. Inforce'!$B$7:$B$1291,AAL!$J$3:$J$65007)</f>
        <v>0</v>
      </c>
      <c r="AI2400" s="116">
        <f ca="1">SUMIF(AAL!$K$3:$K$65061,'Risk Lv. Inforce'!$B$7:$B$1291,AAL!$L$3:$L$65007)</f>
        <v>0</v>
      </c>
      <c r="AJ2400" s="116">
        <f>VLOOKUP(B2400,AAL!$Q$4:$S$1048576,3,0)</f>
        <v>0</v>
      </c>
      <c r="AK2400" s="116">
        <f>VLOOKUP(B2400,AAL!$U$4:$W$1048576,3,0)</f>
        <v>0</v>
      </c>
      <c r="AL2400" s="69">
        <f ca="1">IFERROR(((AD2400+(AD2400*'Portfolio Stats_RMS'!$C$7))/($AB2400*(1-'Portfolio Stats_RMS'!$C$6))),0)</f>
        <v>0</v>
      </c>
      <c r="AM2400" s="69">
        <f ca="1">IFERROR(((AF2400+(AF2400*'Portfolio Stats_RMS'!$C$7))/($AB2400*(1-'Portfolio Stats_RMS'!$C$6))),0)</f>
        <v>0</v>
      </c>
      <c r="AN2400" s="69">
        <f ca="1">IFERROR(((AH2400+(AH2400*'Portfolio Stats_RMS'!$C$7))/($AB2400*(1-'Portfolio Stats_RMS'!$C$6))),0)</f>
        <v>0</v>
      </c>
      <c r="AO2400" s="69">
        <f>IFERROR(((AJ2400+(AJ2400*'Portfolio Stats_RMS'!$C$7))/(AB2400*(1-'Portfolio Stats_RMS'!$C$6))),0)</f>
        <v>0</v>
      </c>
      <c r="AP2400" s="152"/>
    </row>
    <row r="2401" spans="2:42" x14ac:dyDescent="0.25">
      <c r="B2401" s="29"/>
      <c r="C2401" s="87"/>
      <c r="D2401" s="29"/>
      <c r="E2401" s="29"/>
      <c r="F2401" s="29"/>
      <c r="G2401" s="25"/>
      <c r="H2401" s="25"/>
      <c r="I2401" s="25"/>
      <c r="J2401" s="100"/>
      <c r="K2401" s="100"/>
      <c r="L2401" s="29"/>
      <c r="M2401" s="29"/>
      <c r="N2401" s="29"/>
      <c r="O2401" s="29"/>
      <c r="P2401" s="149"/>
      <c r="Q2401" s="150"/>
      <c r="R2401" s="152"/>
      <c r="S2401" s="153"/>
      <c r="T2401" s="153"/>
      <c r="U2401" s="154"/>
      <c r="V2401" s="99"/>
      <c r="W2401" s="99"/>
      <c r="X2401" s="25"/>
      <c r="Y2401" s="25"/>
      <c r="Z2401" s="99"/>
      <c r="AA2401" s="25"/>
      <c r="AB2401" s="25"/>
      <c r="AC2401" s="99"/>
      <c r="AD2401" s="116">
        <f ca="1">SUMIF(AAL!$A$3:$A$65061,'Risk Lv. Inforce'!$B$7:$B$12091,AAL!$B$3:$B$65007)</f>
        <v>0</v>
      </c>
      <c r="AE2401" s="116">
        <f ca="1">SUMIF(AAL!$C$3:$C$65061,'Risk Lv. Inforce'!$B$7:$B$10291,AAL!$D$3:$D$65007)</f>
        <v>0</v>
      </c>
      <c r="AF2401" s="116">
        <f ca="1">SUMIF(AAL!$E$3:$E$65061,'Risk Lv. Inforce'!$B$7:$B$1291,AAL!$F$3:$F$65007)</f>
        <v>0</v>
      </c>
      <c r="AG2401" s="116">
        <f ca="1">SUMIF(AAL!$G$3:$G$65061,'Risk Lv. Inforce'!$B$7:$B$1291,AAL!$H$3:$H$65007)</f>
        <v>0</v>
      </c>
      <c r="AH2401" s="116">
        <f ca="1">SUMIF(AAL!$I$3:$I$65061,'Risk Lv. Inforce'!$B$7:$B$1291,AAL!$J$3:$J$65007)</f>
        <v>0</v>
      </c>
      <c r="AI2401" s="116">
        <f ca="1">SUMIF(AAL!$K$3:$K$65061,'Risk Lv. Inforce'!$B$7:$B$1291,AAL!$L$3:$L$65007)</f>
        <v>0</v>
      </c>
      <c r="AJ2401" s="116">
        <f>VLOOKUP(B2401,AAL!$Q$4:$S$1048576,3,0)</f>
        <v>0</v>
      </c>
      <c r="AK2401" s="116">
        <f>VLOOKUP(B2401,AAL!$U$4:$W$1048576,3,0)</f>
        <v>0</v>
      </c>
      <c r="AL2401" s="69">
        <f ca="1">IFERROR(((AD2401+(AD2401*'Portfolio Stats_RMS'!$C$7))/($AB2401*(1-'Portfolio Stats_RMS'!$C$6))),0)</f>
        <v>0</v>
      </c>
      <c r="AM2401" s="69">
        <f ca="1">IFERROR(((AF2401+(AF2401*'Portfolio Stats_RMS'!$C$7))/($AB2401*(1-'Portfolio Stats_RMS'!$C$6))),0)</f>
        <v>0</v>
      </c>
      <c r="AN2401" s="69">
        <f ca="1">IFERROR(((AH2401+(AH2401*'Portfolio Stats_RMS'!$C$7))/($AB2401*(1-'Portfolio Stats_RMS'!$C$6))),0)</f>
        <v>0</v>
      </c>
      <c r="AO2401" s="69">
        <f>IFERROR(((AJ2401+(AJ2401*'Portfolio Stats_RMS'!$C$7))/(AB2401*(1-'Portfolio Stats_RMS'!$C$6))),0)</f>
        <v>0</v>
      </c>
      <c r="AP2401" s="152"/>
    </row>
    <row r="2402" spans="2:42" x14ac:dyDescent="0.25">
      <c r="B2402" s="29"/>
      <c r="C2402" s="87"/>
      <c r="D2402" s="29"/>
      <c r="E2402" s="29"/>
      <c r="F2402" s="29"/>
      <c r="G2402" s="25"/>
      <c r="H2402" s="25"/>
      <c r="I2402" s="25"/>
      <c r="J2402" s="100"/>
      <c r="K2402" s="100"/>
      <c r="L2402" s="29"/>
      <c r="M2402" s="29"/>
      <c r="N2402" s="29"/>
      <c r="O2402" s="29"/>
      <c r="P2402" s="149"/>
      <c r="Q2402" s="150"/>
      <c r="R2402" s="152"/>
      <c r="S2402" s="153"/>
      <c r="T2402" s="153"/>
      <c r="U2402" s="154"/>
      <c r="V2402" s="99"/>
      <c r="W2402" s="99"/>
      <c r="X2402" s="25"/>
      <c r="Y2402" s="25"/>
      <c r="Z2402" s="99"/>
      <c r="AA2402" s="25"/>
      <c r="AB2402" s="25"/>
      <c r="AC2402" s="99"/>
      <c r="AD2402" s="116">
        <f ca="1">SUMIF(AAL!$A$3:$A$65061,'Risk Lv. Inforce'!$B$7:$B$12091,AAL!$B$3:$B$65007)</f>
        <v>0</v>
      </c>
      <c r="AE2402" s="116">
        <f ca="1">SUMIF(AAL!$C$3:$C$65061,'Risk Lv. Inforce'!$B$7:$B$10291,AAL!$D$3:$D$65007)</f>
        <v>0</v>
      </c>
      <c r="AF2402" s="116">
        <f ca="1">SUMIF(AAL!$E$3:$E$65061,'Risk Lv. Inforce'!$B$7:$B$1291,AAL!$F$3:$F$65007)</f>
        <v>0</v>
      </c>
      <c r="AG2402" s="116">
        <f ca="1">SUMIF(AAL!$G$3:$G$65061,'Risk Lv. Inforce'!$B$7:$B$1291,AAL!$H$3:$H$65007)</f>
        <v>0</v>
      </c>
      <c r="AH2402" s="116">
        <f ca="1">SUMIF(AAL!$I$3:$I$65061,'Risk Lv. Inforce'!$B$7:$B$1291,AAL!$J$3:$J$65007)</f>
        <v>0</v>
      </c>
      <c r="AI2402" s="116">
        <f ca="1">SUMIF(AAL!$K$3:$K$65061,'Risk Lv. Inforce'!$B$7:$B$1291,AAL!$L$3:$L$65007)</f>
        <v>0</v>
      </c>
      <c r="AJ2402" s="116">
        <f>VLOOKUP(B2402,AAL!$Q$4:$S$1048576,3,0)</f>
        <v>0</v>
      </c>
      <c r="AK2402" s="116">
        <f>VLOOKUP(B2402,AAL!$U$4:$W$1048576,3,0)</f>
        <v>0</v>
      </c>
      <c r="AL2402" s="69">
        <f ca="1">IFERROR(((AD2402+(AD2402*'Portfolio Stats_RMS'!$C$7))/($AB2402*(1-'Portfolio Stats_RMS'!$C$6))),0)</f>
        <v>0</v>
      </c>
      <c r="AM2402" s="69">
        <f ca="1">IFERROR(((AF2402+(AF2402*'Portfolio Stats_RMS'!$C$7))/($AB2402*(1-'Portfolio Stats_RMS'!$C$6))),0)</f>
        <v>0</v>
      </c>
      <c r="AN2402" s="69">
        <f ca="1">IFERROR(((AH2402+(AH2402*'Portfolio Stats_RMS'!$C$7))/($AB2402*(1-'Portfolio Stats_RMS'!$C$6))),0)</f>
        <v>0</v>
      </c>
      <c r="AO2402" s="69">
        <f>IFERROR(((AJ2402+(AJ2402*'Portfolio Stats_RMS'!$C$7))/(AB2402*(1-'Portfolio Stats_RMS'!$C$6))),0)</f>
        <v>0</v>
      </c>
      <c r="AP2402" s="152"/>
    </row>
    <row r="2403" spans="2:42" x14ac:dyDescent="0.25">
      <c r="B2403" s="29"/>
      <c r="C2403" s="87"/>
      <c r="D2403" s="29"/>
      <c r="E2403" s="29"/>
      <c r="F2403" s="29"/>
      <c r="G2403" s="25"/>
      <c r="H2403" s="25"/>
      <c r="I2403" s="25"/>
      <c r="J2403" s="100"/>
      <c r="K2403" s="100"/>
      <c r="L2403" s="149"/>
      <c r="M2403" s="29"/>
      <c r="N2403" s="29"/>
      <c r="O2403" s="29"/>
      <c r="P2403" s="149"/>
      <c r="Q2403" s="150"/>
      <c r="R2403" s="152"/>
      <c r="S2403" s="153"/>
      <c r="T2403" s="153"/>
      <c r="U2403" s="154"/>
      <c r="V2403" s="99"/>
      <c r="W2403" s="99"/>
      <c r="X2403" s="25"/>
      <c r="Y2403" s="25"/>
      <c r="Z2403" s="99"/>
      <c r="AA2403" s="25"/>
      <c r="AB2403" s="25"/>
      <c r="AC2403" s="99"/>
      <c r="AD2403" s="116">
        <f ca="1">SUMIF(AAL!$A$3:$A$65061,'Risk Lv. Inforce'!$B$7:$B$12091,AAL!$B$3:$B$65007)</f>
        <v>0</v>
      </c>
      <c r="AE2403" s="116">
        <f ca="1">SUMIF(AAL!$C$3:$C$65061,'Risk Lv. Inforce'!$B$7:$B$10291,AAL!$D$3:$D$65007)</f>
        <v>0</v>
      </c>
      <c r="AF2403" s="116">
        <f ca="1">SUMIF(AAL!$E$3:$E$65061,'Risk Lv. Inforce'!$B$7:$B$1291,AAL!$F$3:$F$65007)</f>
        <v>0</v>
      </c>
      <c r="AG2403" s="116">
        <f ca="1">SUMIF(AAL!$G$3:$G$65061,'Risk Lv. Inforce'!$B$7:$B$1291,AAL!$H$3:$H$65007)</f>
        <v>0</v>
      </c>
      <c r="AH2403" s="116">
        <f ca="1">SUMIF(AAL!$I$3:$I$65061,'Risk Lv. Inforce'!$B$7:$B$1291,AAL!$J$3:$J$65007)</f>
        <v>0</v>
      </c>
      <c r="AI2403" s="116">
        <f ca="1">SUMIF(AAL!$K$3:$K$65061,'Risk Lv. Inforce'!$B$7:$B$1291,AAL!$L$3:$L$65007)</f>
        <v>0</v>
      </c>
      <c r="AJ2403" s="116">
        <f>VLOOKUP(B2403,AAL!$Q$4:$S$1048576,3,0)</f>
        <v>0</v>
      </c>
      <c r="AK2403" s="116">
        <f>VLOOKUP(B2403,AAL!$U$4:$W$1048576,3,0)</f>
        <v>0</v>
      </c>
      <c r="AL2403" s="69">
        <f ca="1">IFERROR(((AD2403+(AD2403*'Portfolio Stats_RMS'!$C$7))/($AB2403*(1-'Portfolio Stats_RMS'!$C$6))),0)</f>
        <v>0</v>
      </c>
      <c r="AM2403" s="69">
        <f ca="1">IFERROR(((AF2403+(AF2403*'Portfolio Stats_RMS'!$C$7))/($AB2403*(1-'Portfolio Stats_RMS'!$C$6))),0)</f>
        <v>0</v>
      </c>
      <c r="AN2403" s="69">
        <f ca="1">IFERROR(((AH2403+(AH2403*'Portfolio Stats_RMS'!$C$7))/($AB2403*(1-'Portfolio Stats_RMS'!$C$6))),0)</f>
        <v>0</v>
      </c>
      <c r="AO2403" s="69">
        <f>IFERROR(((AJ2403+(AJ2403*'Portfolio Stats_RMS'!$C$7))/(AB2403*(1-'Portfolio Stats_RMS'!$C$6))),0)</f>
        <v>0</v>
      </c>
      <c r="AP2403" s="152"/>
    </row>
    <row r="2404" spans="2:42" x14ac:dyDescent="0.25">
      <c r="B2404" s="29"/>
      <c r="C2404" s="87"/>
      <c r="D2404" s="29"/>
      <c r="E2404" s="29"/>
      <c r="F2404" s="29"/>
      <c r="G2404" s="25"/>
      <c r="H2404" s="25"/>
      <c r="I2404" s="25"/>
      <c r="J2404" s="100"/>
      <c r="K2404" s="100"/>
      <c r="L2404" s="29"/>
      <c r="M2404" s="29"/>
      <c r="N2404" s="29"/>
      <c r="O2404" s="29"/>
      <c r="P2404" s="149"/>
      <c r="Q2404" s="150"/>
      <c r="R2404" s="152"/>
      <c r="S2404" s="153"/>
      <c r="T2404" s="153"/>
      <c r="U2404" s="154"/>
      <c r="V2404" s="99"/>
      <c r="W2404" s="99"/>
      <c r="X2404" s="25"/>
      <c r="Y2404" s="25"/>
      <c r="Z2404" s="99"/>
      <c r="AA2404" s="25"/>
      <c r="AB2404" s="25"/>
      <c r="AC2404" s="99"/>
      <c r="AD2404" s="116">
        <f ca="1">SUMIF(AAL!$A$3:$A$65061,'Risk Lv. Inforce'!$B$7:$B$12091,AAL!$B$3:$B$65007)</f>
        <v>0</v>
      </c>
      <c r="AE2404" s="116">
        <f ca="1">SUMIF(AAL!$C$3:$C$65061,'Risk Lv. Inforce'!$B$7:$B$10291,AAL!$D$3:$D$65007)</f>
        <v>0</v>
      </c>
      <c r="AF2404" s="116">
        <f ca="1">SUMIF(AAL!$E$3:$E$65061,'Risk Lv. Inforce'!$B$7:$B$1291,AAL!$F$3:$F$65007)</f>
        <v>0</v>
      </c>
      <c r="AG2404" s="116">
        <f ca="1">SUMIF(AAL!$G$3:$G$65061,'Risk Lv. Inforce'!$B$7:$B$1291,AAL!$H$3:$H$65007)</f>
        <v>0</v>
      </c>
      <c r="AH2404" s="116">
        <f ca="1">SUMIF(AAL!$I$3:$I$65061,'Risk Lv. Inforce'!$B$7:$B$1291,AAL!$J$3:$J$65007)</f>
        <v>0</v>
      </c>
      <c r="AI2404" s="116">
        <f ca="1">SUMIF(AAL!$K$3:$K$65061,'Risk Lv. Inforce'!$B$7:$B$1291,AAL!$L$3:$L$65007)</f>
        <v>0</v>
      </c>
      <c r="AJ2404" s="116">
        <f>VLOOKUP(B2404,AAL!$Q$4:$S$1048576,3,0)</f>
        <v>0</v>
      </c>
      <c r="AK2404" s="116">
        <f>VLOOKUP(B2404,AAL!$U$4:$W$1048576,3,0)</f>
        <v>0</v>
      </c>
      <c r="AL2404" s="69">
        <f ca="1">IFERROR(((AD2404+(AD2404*'Portfolio Stats_RMS'!$C$7))/($AB2404*(1-'Portfolio Stats_RMS'!$C$6))),0)</f>
        <v>0</v>
      </c>
      <c r="AM2404" s="69">
        <f ca="1">IFERROR(((AF2404+(AF2404*'Portfolio Stats_RMS'!$C$7))/($AB2404*(1-'Portfolio Stats_RMS'!$C$6))),0)</f>
        <v>0</v>
      </c>
      <c r="AN2404" s="69">
        <f ca="1">IFERROR(((AH2404+(AH2404*'Portfolio Stats_RMS'!$C$7))/($AB2404*(1-'Portfolio Stats_RMS'!$C$6))),0)</f>
        <v>0</v>
      </c>
      <c r="AO2404" s="69">
        <f>IFERROR(((AJ2404+(AJ2404*'Portfolio Stats_RMS'!$C$7))/(AB2404*(1-'Portfolio Stats_RMS'!$C$6))),0)</f>
        <v>0</v>
      </c>
      <c r="AP2404" s="152"/>
    </row>
    <row r="2405" spans="2:42" x14ac:dyDescent="0.25">
      <c r="B2405" s="29"/>
      <c r="C2405" s="87"/>
      <c r="D2405" s="29"/>
      <c r="E2405" s="29"/>
      <c r="F2405" s="29"/>
      <c r="G2405" s="25"/>
      <c r="H2405" s="25"/>
      <c r="I2405" s="25"/>
      <c r="J2405" s="100"/>
      <c r="K2405" s="100"/>
      <c r="L2405" s="149"/>
      <c r="M2405" s="29"/>
      <c r="N2405" s="29"/>
      <c r="O2405" s="29"/>
      <c r="P2405" s="149"/>
      <c r="Q2405" s="150"/>
      <c r="R2405" s="152"/>
      <c r="S2405" s="153"/>
      <c r="T2405" s="153"/>
      <c r="U2405" s="154"/>
      <c r="V2405" s="99"/>
      <c r="W2405" s="99"/>
      <c r="X2405" s="25"/>
      <c r="Y2405" s="25"/>
      <c r="Z2405" s="99"/>
      <c r="AA2405" s="25"/>
      <c r="AB2405" s="25"/>
      <c r="AC2405" s="99"/>
      <c r="AD2405" s="116">
        <f ca="1">SUMIF(AAL!$A$3:$A$65061,'Risk Lv. Inforce'!$B$7:$B$12091,AAL!$B$3:$B$65007)</f>
        <v>0</v>
      </c>
      <c r="AE2405" s="116">
        <f ca="1">SUMIF(AAL!$C$3:$C$65061,'Risk Lv. Inforce'!$B$7:$B$10291,AAL!$D$3:$D$65007)</f>
        <v>0</v>
      </c>
      <c r="AF2405" s="116">
        <f ca="1">SUMIF(AAL!$E$3:$E$65061,'Risk Lv. Inforce'!$B$7:$B$1291,AAL!$F$3:$F$65007)</f>
        <v>0</v>
      </c>
      <c r="AG2405" s="116">
        <f ca="1">SUMIF(AAL!$G$3:$G$65061,'Risk Lv. Inforce'!$B$7:$B$1291,AAL!$H$3:$H$65007)</f>
        <v>0</v>
      </c>
      <c r="AH2405" s="116">
        <f ca="1">SUMIF(AAL!$I$3:$I$65061,'Risk Lv. Inforce'!$B$7:$B$1291,AAL!$J$3:$J$65007)</f>
        <v>0</v>
      </c>
      <c r="AI2405" s="116">
        <f ca="1">SUMIF(AAL!$K$3:$K$65061,'Risk Lv. Inforce'!$B$7:$B$1291,AAL!$L$3:$L$65007)</f>
        <v>0</v>
      </c>
      <c r="AJ2405" s="116">
        <f>VLOOKUP(B2405,AAL!$Q$4:$S$1048576,3,0)</f>
        <v>0</v>
      </c>
      <c r="AK2405" s="116">
        <f>VLOOKUP(B2405,AAL!$U$4:$W$1048576,3,0)</f>
        <v>0</v>
      </c>
      <c r="AL2405" s="69">
        <f ca="1">IFERROR(((AD2405+(AD2405*'Portfolio Stats_RMS'!$C$7))/($AB2405*(1-'Portfolio Stats_RMS'!$C$6))),0)</f>
        <v>0</v>
      </c>
      <c r="AM2405" s="69">
        <f ca="1">IFERROR(((AF2405+(AF2405*'Portfolio Stats_RMS'!$C$7))/($AB2405*(1-'Portfolio Stats_RMS'!$C$6))),0)</f>
        <v>0</v>
      </c>
      <c r="AN2405" s="69">
        <f ca="1">IFERROR(((AH2405+(AH2405*'Portfolio Stats_RMS'!$C$7))/($AB2405*(1-'Portfolio Stats_RMS'!$C$6))),0)</f>
        <v>0</v>
      </c>
      <c r="AO2405" s="69">
        <f>IFERROR(((AJ2405+(AJ2405*'Portfolio Stats_RMS'!$C$7))/(AB2405*(1-'Portfolio Stats_RMS'!$C$6))),0)</f>
        <v>0</v>
      </c>
      <c r="AP2405" s="152"/>
    </row>
    <row r="2406" spans="2:42" x14ac:dyDescent="0.25">
      <c r="B2406" s="29"/>
      <c r="C2406" s="87"/>
      <c r="D2406" s="29"/>
      <c r="E2406" s="29"/>
      <c r="F2406" s="29"/>
      <c r="G2406" s="25"/>
      <c r="H2406" s="25"/>
      <c r="I2406" s="25"/>
      <c r="J2406" s="100"/>
      <c r="K2406" s="100"/>
      <c r="L2406" s="149"/>
      <c r="M2406" s="29"/>
      <c r="N2406" s="29"/>
      <c r="O2406" s="29"/>
      <c r="P2406" s="149"/>
      <c r="Q2406" s="150"/>
      <c r="R2406" s="152"/>
      <c r="S2406" s="153"/>
      <c r="T2406" s="153"/>
      <c r="U2406" s="154"/>
      <c r="V2406" s="99"/>
      <c r="W2406" s="99"/>
      <c r="X2406" s="25"/>
      <c r="Y2406" s="25"/>
      <c r="Z2406" s="99"/>
      <c r="AA2406" s="25"/>
      <c r="AB2406" s="25"/>
      <c r="AC2406" s="99"/>
      <c r="AD2406" s="116">
        <f ca="1">SUMIF(AAL!$A$3:$A$65061,'Risk Lv. Inforce'!$B$7:$B$12091,AAL!$B$3:$B$65007)</f>
        <v>0</v>
      </c>
      <c r="AE2406" s="116">
        <f ca="1">SUMIF(AAL!$C$3:$C$65061,'Risk Lv. Inforce'!$B$7:$B$10291,AAL!$D$3:$D$65007)</f>
        <v>0</v>
      </c>
      <c r="AF2406" s="116">
        <f ca="1">SUMIF(AAL!$E$3:$E$65061,'Risk Lv. Inforce'!$B$7:$B$1291,AAL!$F$3:$F$65007)</f>
        <v>0</v>
      </c>
      <c r="AG2406" s="116">
        <f ca="1">SUMIF(AAL!$G$3:$G$65061,'Risk Lv. Inforce'!$B$7:$B$1291,AAL!$H$3:$H$65007)</f>
        <v>0</v>
      </c>
      <c r="AH2406" s="116">
        <f ca="1">SUMIF(AAL!$I$3:$I$65061,'Risk Lv. Inforce'!$B$7:$B$1291,AAL!$J$3:$J$65007)</f>
        <v>0</v>
      </c>
      <c r="AI2406" s="116">
        <f ca="1">SUMIF(AAL!$K$3:$K$65061,'Risk Lv. Inforce'!$B$7:$B$1291,AAL!$L$3:$L$65007)</f>
        <v>0</v>
      </c>
      <c r="AJ2406" s="116">
        <f>VLOOKUP(B2406,AAL!$Q$4:$S$1048576,3,0)</f>
        <v>0</v>
      </c>
      <c r="AK2406" s="116">
        <f>VLOOKUP(B2406,AAL!$U$4:$W$1048576,3,0)</f>
        <v>0</v>
      </c>
      <c r="AL2406" s="69">
        <f ca="1">IFERROR(((AD2406+(AD2406*'Portfolio Stats_RMS'!$C$7))/($AB2406*(1-'Portfolio Stats_RMS'!$C$6))),0)</f>
        <v>0</v>
      </c>
      <c r="AM2406" s="69">
        <f ca="1">IFERROR(((AF2406+(AF2406*'Portfolio Stats_RMS'!$C$7))/($AB2406*(1-'Portfolio Stats_RMS'!$C$6))),0)</f>
        <v>0</v>
      </c>
      <c r="AN2406" s="69">
        <f ca="1">IFERROR(((AH2406+(AH2406*'Portfolio Stats_RMS'!$C$7))/($AB2406*(1-'Portfolio Stats_RMS'!$C$6))),0)</f>
        <v>0</v>
      </c>
      <c r="AO2406" s="69">
        <f>IFERROR(((AJ2406+(AJ2406*'Portfolio Stats_RMS'!$C$7))/(AB2406*(1-'Portfolio Stats_RMS'!$C$6))),0)</f>
        <v>0</v>
      </c>
      <c r="AP2406" s="152"/>
    </row>
    <row r="2407" spans="2:42" x14ac:dyDescent="0.25">
      <c r="B2407" s="29"/>
      <c r="C2407" s="87"/>
      <c r="D2407" s="29"/>
      <c r="E2407" s="29"/>
      <c r="F2407" s="29"/>
      <c r="G2407" s="25"/>
      <c r="H2407" s="25"/>
      <c r="I2407" s="25"/>
      <c r="J2407" s="100"/>
      <c r="K2407" s="100"/>
      <c r="L2407" s="149"/>
      <c r="M2407" s="29"/>
      <c r="N2407" s="29"/>
      <c r="O2407" s="29"/>
      <c r="P2407" s="149"/>
      <c r="Q2407" s="150"/>
      <c r="R2407" s="152"/>
      <c r="S2407" s="153"/>
      <c r="T2407" s="153"/>
      <c r="U2407" s="154"/>
      <c r="V2407" s="99"/>
      <c r="W2407" s="99"/>
      <c r="X2407" s="25"/>
      <c r="Y2407" s="25"/>
      <c r="Z2407" s="99"/>
      <c r="AA2407" s="25"/>
      <c r="AB2407" s="25"/>
      <c r="AC2407" s="99"/>
      <c r="AD2407" s="116">
        <f ca="1">SUMIF(AAL!$A$3:$A$65061,'Risk Lv. Inforce'!$B$7:$B$12091,AAL!$B$3:$B$65007)</f>
        <v>0</v>
      </c>
      <c r="AE2407" s="116">
        <f ca="1">SUMIF(AAL!$C$3:$C$65061,'Risk Lv. Inforce'!$B$7:$B$10291,AAL!$D$3:$D$65007)</f>
        <v>0</v>
      </c>
      <c r="AF2407" s="116">
        <f ca="1">SUMIF(AAL!$E$3:$E$65061,'Risk Lv. Inforce'!$B$7:$B$1291,AAL!$F$3:$F$65007)</f>
        <v>0</v>
      </c>
      <c r="AG2407" s="116">
        <f ca="1">SUMIF(AAL!$G$3:$G$65061,'Risk Lv. Inforce'!$B$7:$B$1291,AAL!$H$3:$H$65007)</f>
        <v>0</v>
      </c>
      <c r="AH2407" s="116">
        <f ca="1">SUMIF(AAL!$I$3:$I$65061,'Risk Lv. Inforce'!$B$7:$B$1291,AAL!$J$3:$J$65007)</f>
        <v>0</v>
      </c>
      <c r="AI2407" s="116">
        <f ca="1">SUMIF(AAL!$K$3:$K$65061,'Risk Lv. Inforce'!$B$7:$B$1291,AAL!$L$3:$L$65007)</f>
        <v>0</v>
      </c>
      <c r="AJ2407" s="116">
        <f>VLOOKUP(B2407,AAL!$Q$4:$S$1048576,3,0)</f>
        <v>0</v>
      </c>
      <c r="AK2407" s="116">
        <f>VLOOKUP(B2407,AAL!$U$4:$W$1048576,3,0)</f>
        <v>0</v>
      </c>
      <c r="AL2407" s="69">
        <f ca="1">IFERROR(((AD2407+(AD2407*'Portfolio Stats_RMS'!$C$7))/($AB2407*(1-'Portfolio Stats_RMS'!$C$6))),0)</f>
        <v>0</v>
      </c>
      <c r="AM2407" s="69">
        <f ca="1">IFERROR(((AF2407+(AF2407*'Portfolio Stats_RMS'!$C$7))/($AB2407*(1-'Portfolio Stats_RMS'!$C$6))),0)</f>
        <v>0</v>
      </c>
      <c r="AN2407" s="69">
        <f ca="1">IFERROR(((AH2407+(AH2407*'Portfolio Stats_RMS'!$C$7))/($AB2407*(1-'Portfolio Stats_RMS'!$C$6))),0)</f>
        <v>0</v>
      </c>
      <c r="AO2407" s="69">
        <f>IFERROR(((AJ2407+(AJ2407*'Portfolio Stats_RMS'!$C$7))/(AB2407*(1-'Portfolio Stats_RMS'!$C$6))),0)</f>
        <v>0</v>
      </c>
      <c r="AP2407" s="152"/>
    </row>
    <row r="2408" spans="2:42" x14ac:dyDescent="0.25">
      <c r="B2408" s="29"/>
      <c r="C2408" s="87"/>
      <c r="D2408" s="29"/>
      <c r="E2408" s="29"/>
      <c r="F2408" s="29"/>
      <c r="G2408" s="25"/>
      <c r="H2408" s="25"/>
      <c r="I2408" s="25"/>
      <c r="J2408" s="100"/>
      <c r="K2408" s="100"/>
      <c r="L2408" s="149"/>
      <c r="M2408" s="29"/>
      <c r="N2408" s="29"/>
      <c r="O2408" s="29"/>
      <c r="P2408" s="149"/>
      <c r="Q2408" s="150"/>
      <c r="R2408" s="152"/>
      <c r="S2408" s="153"/>
      <c r="T2408" s="153"/>
      <c r="U2408" s="154"/>
      <c r="V2408" s="99"/>
      <c r="W2408" s="99"/>
      <c r="X2408" s="25"/>
      <c r="Y2408" s="25"/>
      <c r="Z2408" s="99"/>
      <c r="AA2408" s="25"/>
      <c r="AB2408" s="25"/>
      <c r="AC2408" s="99"/>
      <c r="AD2408" s="116">
        <f ca="1">SUMIF(AAL!$A$3:$A$65061,'Risk Lv. Inforce'!$B$7:$B$12091,AAL!$B$3:$B$65007)</f>
        <v>0</v>
      </c>
      <c r="AE2408" s="116">
        <f ca="1">SUMIF(AAL!$C$3:$C$65061,'Risk Lv. Inforce'!$B$7:$B$10291,AAL!$D$3:$D$65007)</f>
        <v>0</v>
      </c>
      <c r="AF2408" s="116">
        <f ca="1">SUMIF(AAL!$E$3:$E$65061,'Risk Lv. Inforce'!$B$7:$B$1291,AAL!$F$3:$F$65007)</f>
        <v>0</v>
      </c>
      <c r="AG2408" s="116">
        <f ca="1">SUMIF(AAL!$G$3:$G$65061,'Risk Lv. Inforce'!$B$7:$B$1291,AAL!$H$3:$H$65007)</f>
        <v>0</v>
      </c>
      <c r="AH2408" s="116">
        <f ca="1">SUMIF(AAL!$I$3:$I$65061,'Risk Lv. Inforce'!$B$7:$B$1291,AAL!$J$3:$J$65007)</f>
        <v>0</v>
      </c>
      <c r="AI2408" s="116">
        <f ca="1">SUMIF(AAL!$K$3:$K$65061,'Risk Lv. Inforce'!$B$7:$B$1291,AAL!$L$3:$L$65007)</f>
        <v>0</v>
      </c>
      <c r="AJ2408" s="116">
        <f>VLOOKUP(B2408,AAL!$Q$4:$S$1048576,3,0)</f>
        <v>0</v>
      </c>
      <c r="AK2408" s="116">
        <f>VLOOKUP(B2408,AAL!$U$4:$W$1048576,3,0)</f>
        <v>0</v>
      </c>
      <c r="AL2408" s="69">
        <f ca="1">IFERROR(((AD2408+(AD2408*'Portfolio Stats_RMS'!$C$7))/($AB2408*(1-'Portfolio Stats_RMS'!$C$6))),0)</f>
        <v>0</v>
      </c>
      <c r="AM2408" s="69">
        <f ca="1">IFERROR(((AF2408+(AF2408*'Portfolio Stats_RMS'!$C$7))/($AB2408*(1-'Portfolio Stats_RMS'!$C$6))),0)</f>
        <v>0</v>
      </c>
      <c r="AN2408" s="69">
        <f ca="1">IFERROR(((AH2408+(AH2408*'Portfolio Stats_RMS'!$C$7))/($AB2408*(1-'Portfolio Stats_RMS'!$C$6))),0)</f>
        <v>0</v>
      </c>
      <c r="AO2408" s="69">
        <f>IFERROR(((AJ2408+(AJ2408*'Portfolio Stats_RMS'!$C$7))/(AB2408*(1-'Portfolio Stats_RMS'!$C$6))),0)</f>
        <v>0</v>
      </c>
      <c r="AP2408" s="152"/>
    </row>
    <row r="2409" spans="2:42" x14ac:dyDescent="0.25">
      <c r="B2409" s="29"/>
      <c r="C2409" s="87"/>
      <c r="D2409" s="29"/>
      <c r="E2409" s="29"/>
      <c r="F2409" s="29"/>
      <c r="G2409" s="25"/>
      <c r="H2409" s="25"/>
      <c r="I2409" s="25"/>
      <c r="J2409" s="100"/>
      <c r="K2409" s="100"/>
      <c r="L2409" s="29"/>
      <c r="M2409" s="29"/>
      <c r="N2409" s="29"/>
      <c r="O2409" s="29"/>
      <c r="P2409" s="149"/>
      <c r="Q2409" s="150"/>
      <c r="R2409" s="152"/>
      <c r="S2409" s="153"/>
      <c r="T2409" s="153"/>
      <c r="U2409" s="154"/>
      <c r="V2409" s="99"/>
      <c r="W2409" s="99"/>
      <c r="X2409" s="25"/>
      <c r="Y2409" s="25"/>
      <c r="Z2409" s="99"/>
      <c r="AA2409" s="25"/>
      <c r="AB2409" s="25"/>
      <c r="AC2409" s="99"/>
      <c r="AD2409" s="116">
        <f ca="1">SUMIF(AAL!$A$3:$A$65061,'Risk Lv. Inforce'!$B$7:$B$12091,AAL!$B$3:$B$65007)</f>
        <v>0</v>
      </c>
      <c r="AE2409" s="116">
        <f ca="1">SUMIF(AAL!$C$3:$C$65061,'Risk Lv. Inforce'!$B$7:$B$10291,AAL!$D$3:$D$65007)</f>
        <v>0</v>
      </c>
      <c r="AF2409" s="116">
        <f ca="1">SUMIF(AAL!$E$3:$E$65061,'Risk Lv. Inforce'!$B$7:$B$1291,AAL!$F$3:$F$65007)</f>
        <v>0</v>
      </c>
      <c r="AG2409" s="116">
        <f ca="1">SUMIF(AAL!$G$3:$G$65061,'Risk Lv. Inforce'!$B$7:$B$1291,AAL!$H$3:$H$65007)</f>
        <v>0</v>
      </c>
      <c r="AH2409" s="116">
        <f ca="1">SUMIF(AAL!$I$3:$I$65061,'Risk Lv. Inforce'!$B$7:$B$1291,AAL!$J$3:$J$65007)</f>
        <v>0</v>
      </c>
      <c r="AI2409" s="116">
        <f ca="1">SUMIF(AAL!$K$3:$K$65061,'Risk Lv. Inforce'!$B$7:$B$1291,AAL!$L$3:$L$65007)</f>
        <v>0</v>
      </c>
      <c r="AJ2409" s="116">
        <f>VLOOKUP(B2409,AAL!$Q$4:$S$1048576,3,0)</f>
        <v>0</v>
      </c>
      <c r="AK2409" s="116">
        <f>VLOOKUP(B2409,AAL!$U$4:$W$1048576,3,0)</f>
        <v>0</v>
      </c>
      <c r="AL2409" s="69">
        <f ca="1">IFERROR(((AD2409+(AD2409*'Portfolio Stats_RMS'!$C$7))/($AB2409*(1-'Portfolio Stats_RMS'!$C$6))),0)</f>
        <v>0</v>
      </c>
      <c r="AM2409" s="69">
        <f ca="1">IFERROR(((AF2409+(AF2409*'Portfolio Stats_RMS'!$C$7))/($AB2409*(1-'Portfolio Stats_RMS'!$C$6))),0)</f>
        <v>0</v>
      </c>
      <c r="AN2409" s="69">
        <f ca="1">IFERROR(((AH2409+(AH2409*'Portfolio Stats_RMS'!$C$7))/($AB2409*(1-'Portfolio Stats_RMS'!$C$6))),0)</f>
        <v>0</v>
      </c>
      <c r="AO2409" s="69">
        <f>IFERROR(((AJ2409+(AJ2409*'Portfolio Stats_RMS'!$C$7))/(AB2409*(1-'Portfolio Stats_RMS'!$C$6))),0)</f>
        <v>0</v>
      </c>
      <c r="AP2409" s="152"/>
    </row>
    <row r="2410" spans="2:42" x14ac:dyDescent="0.25">
      <c r="B2410" s="29"/>
      <c r="C2410" s="87"/>
      <c r="D2410" s="29"/>
      <c r="E2410" s="29"/>
      <c r="F2410" s="29"/>
      <c r="G2410" s="25"/>
      <c r="H2410" s="25"/>
      <c r="I2410" s="25"/>
      <c r="J2410" s="100"/>
      <c r="K2410" s="100"/>
      <c r="L2410" s="149"/>
      <c r="M2410" s="29"/>
      <c r="N2410" s="29"/>
      <c r="O2410" s="29"/>
      <c r="P2410" s="149"/>
      <c r="Q2410" s="150"/>
      <c r="R2410" s="152"/>
      <c r="S2410" s="153"/>
      <c r="T2410" s="153"/>
      <c r="U2410" s="154"/>
      <c r="V2410" s="99"/>
      <c r="W2410" s="99"/>
      <c r="X2410" s="25"/>
      <c r="Y2410" s="25"/>
      <c r="Z2410" s="99"/>
      <c r="AA2410" s="25"/>
      <c r="AB2410" s="25"/>
      <c r="AC2410" s="99"/>
      <c r="AD2410" s="116">
        <f ca="1">SUMIF(AAL!$A$3:$A$65061,'Risk Lv. Inforce'!$B$7:$B$12091,AAL!$B$3:$B$65007)</f>
        <v>0</v>
      </c>
      <c r="AE2410" s="116">
        <f ca="1">SUMIF(AAL!$C$3:$C$65061,'Risk Lv. Inforce'!$B$7:$B$10291,AAL!$D$3:$D$65007)</f>
        <v>0</v>
      </c>
      <c r="AF2410" s="116">
        <f ca="1">SUMIF(AAL!$E$3:$E$65061,'Risk Lv. Inforce'!$B$7:$B$1291,AAL!$F$3:$F$65007)</f>
        <v>0</v>
      </c>
      <c r="AG2410" s="116">
        <f ca="1">SUMIF(AAL!$G$3:$G$65061,'Risk Lv. Inforce'!$B$7:$B$1291,AAL!$H$3:$H$65007)</f>
        <v>0</v>
      </c>
      <c r="AH2410" s="116">
        <f ca="1">SUMIF(AAL!$I$3:$I$65061,'Risk Lv. Inforce'!$B$7:$B$1291,AAL!$J$3:$J$65007)</f>
        <v>0</v>
      </c>
      <c r="AI2410" s="116">
        <f ca="1">SUMIF(AAL!$K$3:$K$65061,'Risk Lv. Inforce'!$B$7:$B$1291,AAL!$L$3:$L$65007)</f>
        <v>0</v>
      </c>
      <c r="AJ2410" s="116">
        <f>VLOOKUP(B2410,AAL!$Q$4:$S$1048576,3,0)</f>
        <v>0</v>
      </c>
      <c r="AK2410" s="116">
        <f>VLOOKUP(B2410,AAL!$U$4:$W$1048576,3,0)</f>
        <v>0</v>
      </c>
      <c r="AL2410" s="69">
        <f ca="1">IFERROR(((AD2410+(AD2410*'Portfolio Stats_RMS'!$C$7))/($AB2410*(1-'Portfolio Stats_RMS'!$C$6))),0)</f>
        <v>0</v>
      </c>
      <c r="AM2410" s="69">
        <f ca="1">IFERROR(((AF2410+(AF2410*'Portfolio Stats_RMS'!$C$7))/($AB2410*(1-'Portfolio Stats_RMS'!$C$6))),0)</f>
        <v>0</v>
      </c>
      <c r="AN2410" s="69">
        <f ca="1">IFERROR(((AH2410+(AH2410*'Portfolio Stats_RMS'!$C$7))/($AB2410*(1-'Portfolio Stats_RMS'!$C$6))),0)</f>
        <v>0</v>
      </c>
      <c r="AO2410" s="69">
        <f>IFERROR(((AJ2410+(AJ2410*'Portfolio Stats_RMS'!$C$7))/(AB2410*(1-'Portfolio Stats_RMS'!$C$6))),0)</f>
        <v>0</v>
      </c>
      <c r="AP2410" s="152"/>
    </row>
    <row r="2411" spans="2:42" x14ac:dyDescent="0.25">
      <c r="B2411" s="29"/>
      <c r="C2411" s="87"/>
      <c r="D2411" s="29"/>
      <c r="E2411" s="29"/>
      <c r="F2411" s="29"/>
      <c r="G2411" s="25"/>
      <c r="H2411" s="25"/>
      <c r="I2411" s="25"/>
      <c r="J2411" s="100"/>
      <c r="K2411" s="100"/>
      <c r="L2411" s="29"/>
      <c r="M2411" s="29"/>
      <c r="N2411" s="29"/>
      <c r="O2411" s="29"/>
      <c r="P2411" s="149"/>
      <c r="Q2411" s="150"/>
      <c r="R2411" s="152"/>
      <c r="S2411" s="153"/>
      <c r="T2411" s="153"/>
      <c r="U2411" s="154"/>
      <c r="V2411" s="99"/>
      <c r="W2411" s="99"/>
      <c r="X2411" s="25"/>
      <c r="Y2411" s="25"/>
      <c r="Z2411" s="99"/>
      <c r="AA2411" s="25"/>
      <c r="AB2411" s="25"/>
      <c r="AC2411" s="99"/>
      <c r="AD2411" s="116">
        <f ca="1">SUMIF(AAL!$A$3:$A$65061,'Risk Lv. Inforce'!$B$7:$B$12091,AAL!$B$3:$B$65007)</f>
        <v>0</v>
      </c>
      <c r="AE2411" s="116">
        <f ca="1">SUMIF(AAL!$C$3:$C$65061,'Risk Lv. Inforce'!$B$7:$B$10291,AAL!$D$3:$D$65007)</f>
        <v>0</v>
      </c>
      <c r="AF2411" s="116">
        <f ca="1">SUMIF(AAL!$E$3:$E$65061,'Risk Lv. Inforce'!$B$7:$B$1291,AAL!$F$3:$F$65007)</f>
        <v>0</v>
      </c>
      <c r="AG2411" s="116">
        <f ca="1">SUMIF(AAL!$G$3:$G$65061,'Risk Lv. Inforce'!$B$7:$B$1291,AAL!$H$3:$H$65007)</f>
        <v>0</v>
      </c>
      <c r="AH2411" s="116">
        <f ca="1">SUMIF(AAL!$I$3:$I$65061,'Risk Lv. Inforce'!$B$7:$B$1291,AAL!$J$3:$J$65007)</f>
        <v>0</v>
      </c>
      <c r="AI2411" s="116">
        <f ca="1">SUMIF(AAL!$K$3:$K$65061,'Risk Lv. Inforce'!$B$7:$B$1291,AAL!$L$3:$L$65007)</f>
        <v>0</v>
      </c>
      <c r="AJ2411" s="116">
        <f>VLOOKUP(B2411,AAL!$Q$4:$S$1048576,3,0)</f>
        <v>0</v>
      </c>
      <c r="AK2411" s="116">
        <f>VLOOKUP(B2411,AAL!$U$4:$W$1048576,3,0)</f>
        <v>0</v>
      </c>
      <c r="AL2411" s="69">
        <f ca="1">IFERROR(((AD2411+(AD2411*'Portfolio Stats_RMS'!$C$7))/($AB2411*(1-'Portfolio Stats_RMS'!$C$6))),0)</f>
        <v>0</v>
      </c>
      <c r="AM2411" s="69">
        <f ca="1">IFERROR(((AF2411+(AF2411*'Portfolio Stats_RMS'!$C$7))/($AB2411*(1-'Portfolio Stats_RMS'!$C$6))),0)</f>
        <v>0</v>
      </c>
      <c r="AN2411" s="69">
        <f ca="1">IFERROR(((AH2411+(AH2411*'Portfolio Stats_RMS'!$C$7))/($AB2411*(1-'Portfolio Stats_RMS'!$C$6))),0)</f>
        <v>0</v>
      </c>
      <c r="AO2411" s="69">
        <f>IFERROR(((AJ2411+(AJ2411*'Portfolio Stats_RMS'!$C$7))/(AB2411*(1-'Portfolio Stats_RMS'!$C$6))),0)</f>
        <v>0</v>
      </c>
      <c r="AP2411" s="152"/>
    </row>
    <row r="2412" spans="2:42" x14ac:dyDescent="0.25">
      <c r="B2412" s="29"/>
      <c r="C2412" s="87"/>
      <c r="D2412" s="29"/>
      <c r="E2412" s="29"/>
      <c r="F2412" s="29"/>
      <c r="G2412" s="25"/>
      <c r="H2412" s="25"/>
      <c r="I2412" s="25"/>
      <c r="J2412" s="100"/>
      <c r="K2412" s="100"/>
      <c r="L2412" s="29"/>
      <c r="M2412" s="29"/>
      <c r="N2412" s="29"/>
      <c r="O2412" s="29"/>
      <c r="P2412" s="149"/>
      <c r="Q2412" s="150"/>
      <c r="R2412" s="152"/>
      <c r="S2412" s="153"/>
      <c r="T2412" s="153"/>
      <c r="U2412" s="154"/>
      <c r="V2412" s="99"/>
      <c r="W2412" s="99"/>
      <c r="X2412" s="25"/>
      <c r="Y2412" s="25"/>
      <c r="Z2412" s="99"/>
      <c r="AA2412" s="25"/>
      <c r="AB2412" s="25"/>
      <c r="AC2412" s="99"/>
      <c r="AD2412" s="116">
        <f ca="1">SUMIF(AAL!$A$3:$A$65061,'Risk Lv. Inforce'!$B$7:$B$12091,AAL!$B$3:$B$65007)</f>
        <v>0</v>
      </c>
      <c r="AE2412" s="116">
        <f ca="1">SUMIF(AAL!$C$3:$C$65061,'Risk Lv. Inforce'!$B$7:$B$10291,AAL!$D$3:$D$65007)</f>
        <v>0</v>
      </c>
      <c r="AF2412" s="116">
        <f ca="1">SUMIF(AAL!$E$3:$E$65061,'Risk Lv. Inforce'!$B$7:$B$1291,AAL!$F$3:$F$65007)</f>
        <v>0</v>
      </c>
      <c r="AG2412" s="116">
        <f ca="1">SUMIF(AAL!$G$3:$G$65061,'Risk Lv. Inforce'!$B$7:$B$1291,AAL!$H$3:$H$65007)</f>
        <v>0</v>
      </c>
      <c r="AH2412" s="116">
        <f ca="1">SUMIF(AAL!$I$3:$I$65061,'Risk Lv. Inforce'!$B$7:$B$1291,AAL!$J$3:$J$65007)</f>
        <v>0</v>
      </c>
      <c r="AI2412" s="116">
        <f ca="1">SUMIF(AAL!$K$3:$K$65061,'Risk Lv. Inforce'!$B$7:$B$1291,AAL!$L$3:$L$65007)</f>
        <v>0</v>
      </c>
      <c r="AJ2412" s="116">
        <f>VLOOKUP(B2412,AAL!$Q$4:$S$1048576,3,0)</f>
        <v>0</v>
      </c>
      <c r="AK2412" s="116">
        <f>VLOOKUP(B2412,AAL!$U$4:$W$1048576,3,0)</f>
        <v>0</v>
      </c>
      <c r="AL2412" s="69">
        <f ca="1">IFERROR(((AD2412+(AD2412*'Portfolio Stats_RMS'!$C$7))/($AB2412*(1-'Portfolio Stats_RMS'!$C$6))),0)</f>
        <v>0</v>
      </c>
      <c r="AM2412" s="69">
        <f ca="1">IFERROR(((AF2412+(AF2412*'Portfolio Stats_RMS'!$C$7))/($AB2412*(1-'Portfolio Stats_RMS'!$C$6))),0)</f>
        <v>0</v>
      </c>
      <c r="AN2412" s="69">
        <f ca="1">IFERROR(((AH2412+(AH2412*'Portfolio Stats_RMS'!$C$7))/($AB2412*(1-'Portfolio Stats_RMS'!$C$6))),0)</f>
        <v>0</v>
      </c>
      <c r="AO2412" s="69">
        <f>IFERROR(((AJ2412+(AJ2412*'Portfolio Stats_RMS'!$C$7))/(AB2412*(1-'Portfolio Stats_RMS'!$C$6))),0)</f>
        <v>0</v>
      </c>
      <c r="AP2412" s="152"/>
    </row>
    <row r="2413" spans="2:42" x14ac:dyDescent="0.25">
      <c r="B2413" s="29"/>
      <c r="C2413" s="87"/>
      <c r="D2413" s="29"/>
      <c r="E2413" s="29"/>
      <c r="F2413" s="29"/>
      <c r="G2413" s="25"/>
      <c r="H2413" s="25"/>
      <c r="I2413" s="25"/>
      <c r="J2413" s="100"/>
      <c r="K2413" s="100"/>
      <c r="L2413" s="149"/>
      <c r="M2413" s="29"/>
      <c r="N2413" s="29"/>
      <c r="O2413" s="29"/>
      <c r="P2413" s="149"/>
      <c r="Q2413" s="150"/>
      <c r="R2413" s="152"/>
      <c r="S2413" s="153"/>
      <c r="T2413" s="153"/>
      <c r="U2413" s="154"/>
      <c r="V2413" s="99"/>
      <c r="W2413" s="99"/>
      <c r="X2413" s="25"/>
      <c r="Y2413" s="25"/>
      <c r="Z2413" s="99"/>
      <c r="AA2413" s="25"/>
      <c r="AB2413" s="25"/>
      <c r="AC2413" s="99"/>
      <c r="AD2413" s="116">
        <f ca="1">SUMIF(AAL!$A$3:$A$65061,'Risk Lv. Inforce'!$B$7:$B$12091,AAL!$B$3:$B$65007)</f>
        <v>0</v>
      </c>
      <c r="AE2413" s="116">
        <f ca="1">SUMIF(AAL!$C$3:$C$65061,'Risk Lv. Inforce'!$B$7:$B$10291,AAL!$D$3:$D$65007)</f>
        <v>0</v>
      </c>
      <c r="AF2413" s="116">
        <f ca="1">SUMIF(AAL!$E$3:$E$65061,'Risk Lv. Inforce'!$B$7:$B$1291,AAL!$F$3:$F$65007)</f>
        <v>0</v>
      </c>
      <c r="AG2413" s="116">
        <f ca="1">SUMIF(AAL!$G$3:$G$65061,'Risk Lv. Inforce'!$B$7:$B$1291,AAL!$H$3:$H$65007)</f>
        <v>0</v>
      </c>
      <c r="AH2413" s="116">
        <f ca="1">SUMIF(AAL!$I$3:$I$65061,'Risk Lv. Inforce'!$B$7:$B$1291,AAL!$J$3:$J$65007)</f>
        <v>0</v>
      </c>
      <c r="AI2413" s="116">
        <f ca="1">SUMIF(AAL!$K$3:$K$65061,'Risk Lv. Inforce'!$B$7:$B$1291,AAL!$L$3:$L$65007)</f>
        <v>0</v>
      </c>
      <c r="AJ2413" s="116">
        <f>VLOOKUP(B2413,AAL!$Q$4:$S$1048576,3,0)</f>
        <v>0</v>
      </c>
      <c r="AK2413" s="116">
        <f>VLOOKUP(B2413,AAL!$U$4:$W$1048576,3,0)</f>
        <v>0</v>
      </c>
      <c r="AL2413" s="69">
        <f ca="1">IFERROR(((AD2413+(AD2413*'Portfolio Stats_RMS'!$C$7))/($AB2413*(1-'Portfolio Stats_RMS'!$C$6))),0)</f>
        <v>0</v>
      </c>
      <c r="AM2413" s="69">
        <f ca="1">IFERROR(((AF2413+(AF2413*'Portfolio Stats_RMS'!$C$7))/($AB2413*(1-'Portfolio Stats_RMS'!$C$6))),0)</f>
        <v>0</v>
      </c>
      <c r="AN2413" s="69">
        <f ca="1">IFERROR(((AH2413+(AH2413*'Portfolio Stats_RMS'!$C$7))/($AB2413*(1-'Portfolio Stats_RMS'!$C$6))),0)</f>
        <v>0</v>
      </c>
      <c r="AO2413" s="69">
        <f>IFERROR(((AJ2413+(AJ2413*'Portfolio Stats_RMS'!$C$7))/(AB2413*(1-'Portfolio Stats_RMS'!$C$6))),0)</f>
        <v>0</v>
      </c>
      <c r="AP2413" s="152"/>
    </row>
    <row r="2414" spans="2:42" x14ac:dyDescent="0.25">
      <c r="B2414" s="29"/>
      <c r="C2414" s="87"/>
      <c r="D2414" s="29"/>
      <c r="E2414" s="29"/>
      <c r="F2414" s="29"/>
      <c r="G2414" s="25"/>
      <c r="H2414" s="25"/>
      <c r="I2414" s="25"/>
      <c r="J2414" s="100"/>
      <c r="K2414" s="100"/>
      <c r="L2414" s="149"/>
      <c r="M2414" s="29"/>
      <c r="N2414" s="29"/>
      <c r="O2414" s="29"/>
      <c r="P2414" s="149"/>
      <c r="Q2414" s="150"/>
      <c r="R2414" s="152"/>
      <c r="S2414" s="153"/>
      <c r="T2414" s="153"/>
      <c r="U2414" s="154"/>
      <c r="V2414" s="99"/>
      <c r="W2414" s="99"/>
      <c r="X2414" s="25"/>
      <c r="Y2414" s="25"/>
      <c r="Z2414" s="99"/>
      <c r="AA2414" s="25"/>
      <c r="AB2414" s="25"/>
      <c r="AC2414" s="99"/>
      <c r="AD2414" s="116">
        <f ca="1">SUMIF(AAL!$A$3:$A$65061,'Risk Lv. Inforce'!$B$7:$B$12091,AAL!$B$3:$B$65007)</f>
        <v>0</v>
      </c>
      <c r="AE2414" s="116">
        <f ca="1">SUMIF(AAL!$C$3:$C$65061,'Risk Lv. Inforce'!$B$7:$B$10291,AAL!$D$3:$D$65007)</f>
        <v>0</v>
      </c>
      <c r="AF2414" s="116">
        <f ca="1">SUMIF(AAL!$E$3:$E$65061,'Risk Lv. Inforce'!$B$7:$B$1291,AAL!$F$3:$F$65007)</f>
        <v>0</v>
      </c>
      <c r="AG2414" s="116">
        <f ca="1">SUMIF(AAL!$G$3:$G$65061,'Risk Lv. Inforce'!$B$7:$B$1291,AAL!$H$3:$H$65007)</f>
        <v>0</v>
      </c>
      <c r="AH2414" s="116">
        <f ca="1">SUMIF(AAL!$I$3:$I$65061,'Risk Lv. Inforce'!$B$7:$B$1291,AAL!$J$3:$J$65007)</f>
        <v>0</v>
      </c>
      <c r="AI2414" s="116">
        <f ca="1">SUMIF(AAL!$K$3:$K$65061,'Risk Lv. Inforce'!$B$7:$B$1291,AAL!$L$3:$L$65007)</f>
        <v>0</v>
      </c>
      <c r="AJ2414" s="116">
        <f>VLOOKUP(B2414,AAL!$Q$4:$S$1048576,3,0)</f>
        <v>0</v>
      </c>
      <c r="AK2414" s="116">
        <f>VLOOKUP(B2414,AAL!$U$4:$W$1048576,3,0)</f>
        <v>0</v>
      </c>
      <c r="AL2414" s="69">
        <f ca="1">IFERROR(((AD2414+(AD2414*'Portfolio Stats_RMS'!$C$7))/($AB2414*(1-'Portfolio Stats_RMS'!$C$6))),0)</f>
        <v>0</v>
      </c>
      <c r="AM2414" s="69">
        <f ca="1">IFERROR(((AF2414+(AF2414*'Portfolio Stats_RMS'!$C$7))/($AB2414*(1-'Portfolio Stats_RMS'!$C$6))),0)</f>
        <v>0</v>
      </c>
      <c r="AN2414" s="69">
        <f ca="1">IFERROR(((AH2414+(AH2414*'Portfolio Stats_RMS'!$C$7))/($AB2414*(1-'Portfolio Stats_RMS'!$C$6))),0)</f>
        <v>0</v>
      </c>
      <c r="AO2414" s="69">
        <f>IFERROR(((AJ2414+(AJ2414*'Portfolio Stats_RMS'!$C$7))/(AB2414*(1-'Portfolio Stats_RMS'!$C$6))),0)</f>
        <v>0</v>
      </c>
      <c r="AP2414" s="152"/>
    </row>
    <row r="2415" spans="2:42" x14ac:dyDescent="0.25">
      <c r="B2415" s="29"/>
      <c r="C2415" s="87"/>
      <c r="D2415" s="29"/>
      <c r="E2415" s="29"/>
      <c r="F2415" s="29"/>
      <c r="G2415" s="25"/>
      <c r="H2415" s="25"/>
      <c r="I2415" s="25"/>
      <c r="J2415" s="100"/>
      <c r="K2415" s="100"/>
      <c r="L2415" s="149"/>
      <c r="M2415" s="29"/>
      <c r="N2415" s="29"/>
      <c r="O2415" s="29"/>
      <c r="P2415" s="149"/>
      <c r="Q2415" s="150"/>
      <c r="R2415" s="152"/>
      <c r="S2415" s="153"/>
      <c r="T2415" s="153"/>
      <c r="U2415" s="154"/>
      <c r="V2415" s="99"/>
      <c r="W2415" s="99"/>
      <c r="X2415" s="25"/>
      <c r="Y2415" s="25"/>
      <c r="Z2415" s="99"/>
      <c r="AA2415" s="25"/>
      <c r="AB2415" s="25"/>
      <c r="AC2415" s="99"/>
      <c r="AD2415" s="116">
        <f ca="1">SUMIF(AAL!$A$3:$A$65061,'Risk Lv. Inforce'!$B$7:$B$12091,AAL!$B$3:$B$65007)</f>
        <v>0</v>
      </c>
      <c r="AE2415" s="116">
        <f ca="1">SUMIF(AAL!$C$3:$C$65061,'Risk Lv. Inforce'!$B$7:$B$10291,AAL!$D$3:$D$65007)</f>
        <v>0</v>
      </c>
      <c r="AF2415" s="116">
        <f ca="1">SUMIF(AAL!$E$3:$E$65061,'Risk Lv. Inforce'!$B$7:$B$1291,AAL!$F$3:$F$65007)</f>
        <v>0</v>
      </c>
      <c r="AG2415" s="116">
        <f ca="1">SUMIF(AAL!$G$3:$G$65061,'Risk Lv. Inforce'!$B$7:$B$1291,AAL!$H$3:$H$65007)</f>
        <v>0</v>
      </c>
      <c r="AH2415" s="116">
        <f ca="1">SUMIF(AAL!$I$3:$I$65061,'Risk Lv. Inforce'!$B$7:$B$1291,AAL!$J$3:$J$65007)</f>
        <v>0</v>
      </c>
      <c r="AI2415" s="116">
        <f ca="1">SUMIF(AAL!$K$3:$K$65061,'Risk Lv. Inforce'!$B$7:$B$1291,AAL!$L$3:$L$65007)</f>
        <v>0</v>
      </c>
      <c r="AJ2415" s="116">
        <f>VLOOKUP(B2415,AAL!$Q$4:$S$1048576,3,0)</f>
        <v>0</v>
      </c>
      <c r="AK2415" s="116">
        <f>VLOOKUP(B2415,AAL!$U$4:$W$1048576,3,0)</f>
        <v>0</v>
      </c>
      <c r="AL2415" s="69">
        <f ca="1">IFERROR(((AD2415+(AD2415*'Portfolio Stats_RMS'!$C$7))/($AB2415*(1-'Portfolio Stats_RMS'!$C$6))),0)</f>
        <v>0</v>
      </c>
      <c r="AM2415" s="69">
        <f ca="1">IFERROR(((AF2415+(AF2415*'Portfolio Stats_RMS'!$C$7))/($AB2415*(1-'Portfolio Stats_RMS'!$C$6))),0)</f>
        <v>0</v>
      </c>
      <c r="AN2415" s="69">
        <f ca="1">IFERROR(((AH2415+(AH2415*'Portfolio Stats_RMS'!$C$7))/($AB2415*(1-'Portfolio Stats_RMS'!$C$6))),0)</f>
        <v>0</v>
      </c>
      <c r="AO2415" s="69">
        <f>IFERROR(((AJ2415+(AJ2415*'Portfolio Stats_RMS'!$C$7))/(AB2415*(1-'Portfolio Stats_RMS'!$C$6))),0)</f>
        <v>0</v>
      </c>
      <c r="AP2415" s="152"/>
    </row>
    <row r="2416" spans="2:42" x14ac:dyDescent="0.25">
      <c r="B2416" s="29"/>
      <c r="C2416" s="87"/>
      <c r="D2416" s="29"/>
      <c r="E2416" s="29"/>
      <c r="F2416" s="29"/>
      <c r="G2416" s="25"/>
      <c r="H2416" s="25"/>
      <c r="I2416" s="25"/>
      <c r="J2416" s="100"/>
      <c r="K2416" s="100"/>
      <c r="L2416" s="149"/>
      <c r="M2416" s="29"/>
      <c r="N2416" s="29"/>
      <c r="O2416" s="29"/>
      <c r="P2416" s="149"/>
      <c r="Q2416" s="150"/>
      <c r="R2416" s="152"/>
      <c r="S2416" s="153"/>
      <c r="T2416" s="153"/>
      <c r="U2416" s="154"/>
      <c r="V2416" s="99"/>
      <c r="W2416" s="99"/>
      <c r="X2416" s="25"/>
      <c r="Y2416" s="25"/>
      <c r="Z2416" s="99"/>
      <c r="AA2416" s="25"/>
      <c r="AB2416" s="25"/>
      <c r="AC2416" s="99"/>
      <c r="AD2416" s="116">
        <f ca="1">SUMIF(AAL!$A$3:$A$65061,'Risk Lv. Inforce'!$B$7:$B$12091,AAL!$B$3:$B$65007)</f>
        <v>0</v>
      </c>
      <c r="AE2416" s="116">
        <f ca="1">SUMIF(AAL!$C$3:$C$65061,'Risk Lv. Inforce'!$B$7:$B$10291,AAL!$D$3:$D$65007)</f>
        <v>0</v>
      </c>
      <c r="AF2416" s="116">
        <f ca="1">SUMIF(AAL!$E$3:$E$65061,'Risk Lv. Inforce'!$B$7:$B$1291,AAL!$F$3:$F$65007)</f>
        <v>0</v>
      </c>
      <c r="AG2416" s="116">
        <f ca="1">SUMIF(AAL!$G$3:$G$65061,'Risk Lv. Inforce'!$B$7:$B$1291,AAL!$H$3:$H$65007)</f>
        <v>0</v>
      </c>
      <c r="AH2416" s="116">
        <f ca="1">SUMIF(AAL!$I$3:$I$65061,'Risk Lv. Inforce'!$B$7:$B$1291,AAL!$J$3:$J$65007)</f>
        <v>0</v>
      </c>
      <c r="AI2416" s="116">
        <f ca="1">SUMIF(AAL!$K$3:$K$65061,'Risk Lv. Inforce'!$B$7:$B$1291,AAL!$L$3:$L$65007)</f>
        <v>0</v>
      </c>
      <c r="AJ2416" s="116">
        <f>VLOOKUP(B2416,AAL!$Q$4:$S$1048576,3,0)</f>
        <v>0</v>
      </c>
      <c r="AK2416" s="116">
        <f>VLOOKUP(B2416,AAL!$U$4:$W$1048576,3,0)</f>
        <v>0</v>
      </c>
      <c r="AL2416" s="69">
        <f ca="1">IFERROR(((AD2416+(AD2416*'Portfolio Stats_RMS'!$C$7))/($AB2416*(1-'Portfolio Stats_RMS'!$C$6))),0)</f>
        <v>0</v>
      </c>
      <c r="AM2416" s="69">
        <f ca="1">IFERROR(((AF2416+(AF2416*'Portfolio Stats_RMS'!$C$7))/($AB2416*(1-'Portfolio Stats_RMS'!$C$6))),0)</f>
        <v>0</v>
      </c>
      <c r="AN2416" s="69">
        <f ca="1">IFERROR(((AH2416+(AH2416*'Portfolio Stats_RMS'!$C$7))/($AB2416*(1-'Portfolio Stats_RMS'!$C$6))),0)</f>
        <v>0</v>
      </c>
      <c r="AO2416" s="69">
        <f>IFERROR(((AJ2416+(AJ2416*'Portfolio Stats_RMS'!$C$7))/(AB2416*(1-'Portfolio Stats_RMS'!$C$6))),0)</f>
        <v>0</v>
      </c>
      <c r="AP2416" s="152"/>
    </row>
    <row r="2417" spans="2:42" x14ac:dyDescent="0.25">
      <c r="B2417" s="29"/>
      <c r="C2417" s="87"/>
      <c r="D2417" s="29"/>
      <c r="E2417" s="29"/>
      <c r="F2417" s="29"/>
      <c r="G2417" s="25"/>
      <c r="H2417" s="25"/>
      <c r="I2417" s="25"/>
      <c r="J2417" s="100"/>
      <c r="K2417" s="100"/>
      <c r="L2417" s="29"/>
      <c r="M2417" s="29"/>
      <c r="N2417" s="29"/>
      <c r="O2417" s="29"/>
      <c r="P2417" s="149"/>
      <c r="Q2417" s="150"/>
      <c r="R2417" s="152"/>
      <c r="S2417" s="153"/>
      <c r="T2417" s="153"/>
      <c r="U2417" s="154"/>
      <c r="V2417" s="99"/>
      <c r="W2417" s="99"/>
      <c r="X2417" s="25"/>
      <c r="Y2417" s="25"/>
      <c r="Z2417" s="99"/>
      <c r="AA2417" s="25"/>
      <c r="AB2417" s="25"/>
      <c r="AC2417" s="99"/>
      <c r="AD2417" s="116">
        <f ca="1">SUMIF(AAL!$A$3:$A$65061,'Risk Lv. Inforce'!$B$7:$B$12091,AAL!$B$3:$B$65007)</f>
        <v>0</v>
      </c>
      <c r="AE2417" s="116">
        <f ca="1">SUMIF(AAL!$C$3:$C$65061,'Risk Lv. Inforce'!$B$7:$B$10291,AAL!$D$3:$D$65007)</f>
        <v>0</v>
      </c>
      <c r="AF2417" s="116">
        <f ca="1">SUMIF(AAL!$E$3:$E$65061,'Risk Lv. Inforce'!$B$7:$B$1291,AAL!$F$3:$F$65007)</f>
        <v>0</v>
      </c>
      <c r="AG2417" s="116">
        <f ca="1">SUMIF(AAL!$G$3:$G$65061,'Risk Lv. Inforce'!$B$7:$B$1291,AAL!$H$3:$H$65007)</f>
        <v>0</v>
      </c>
      <c r="AH2417" s="116">
        <f ca="1">SUMIF(AAL!$I$3:$I$65061,'Risk Lv. Inforce'!$B$7:$B$1291,AAL!$J$3:$J$65007)</f>
        <v>0</v>
      </c>
      <c r="AI2417" s="116">
        <f ca="1">SUMIF(AAL!$K$3:$K$65061,'Risk Lv. Inforce'!$B$7:$B$1291,AAL!$L$3:$L$65007)</f>
        <v>0</v>
      </c>
      <c r="AJ2417" s="116">
        <f>VLOOKUP(B2417,AAL!$Q$4:$S$1048576,3,0)</f>
        <v>0</v>
      </c>
      <c r="AK2417" s="116">
        <f>VLOOKUP(B2417,AAL!$U$4:$W$1048576,3,0)</f>
        <v>0</v>
      </c>
      <c r="AL2417" s="69">
        <f ca="1">IFERROR(((AD2417+(AD2417*'Portfolio Stats_RMS'!$C$7))/($AB2417*(1-'Portfolio Stats_RMS'!$C$6))),0)</f>
        <v>0</v>
      </c>
      <c r="AM2417" s="69">
        <f ca="1">IFERROR(((AF2417+(AF2417*'Portfolio Stats_RMS'!$C$7))/($AB2417*(1-'Portfolio Stats_RMS'!$C$6))),0)</f>
        <v>0</v>
      </c>
      <c r="AN2417" s="69">
        <f ca="1">IFERROR(((AH2417+(AH2417*'Portfolio Stats_RMS'!$C$7))/($AB2417*(1-'Portfolio Stats_RMS'!$C$6))),0)</f>
        <v>0</v>
      </c>
      <c r="AO2417" s="69">
        <f>IFERROR(((AJ2417+(AJ2417*'Portfolio Stats_RMS'!$C$7))/(AB2417*(1-'Portfolio Stats_RMS'!$C$6))),0)</f>
        <v>0</v>
      </c>
      <c r="AP2417" s="152"/>
    </row>
    <row r="2418" spans="2:42" x14ac:dyDescent="0.25">
      <c r="B2418" s="29"/>
      <c r="C2418" s="87"/>
      <c r="D2418" s="29"/>
      <c r="E2418" s="29"/>
      <c r="F2418" s="29"/>
      <c r="G2418" s="25"/>
      <c r="H2418" s="25"/>
      <c r="I2418" s="25"/>
      <c r="J2418" s="100"/>
      <c r="K2418" s="100"/>
      <c r="L2418" s="149"/>
      <c r="M2418" s="29"/>
      <c r="N2418" s="29"/>
      <c r="O2418" s="29"/>
      <c r="P2418" s="149"/>
      <c r="Q2418" s="150"/>
      <c r="R2418" s="152"/>
      <c r="S2418" s="153"/>
      <c r="T2418" s="153"/>
      <c r="U2418" s="154"/>
      <c r="V2418" s="99"/>
      <c r="W2418" s="99"/>
      <c r="X2418" s="25"/>
      <c r="Y2418" s="25"/>
      <c r="Z2418" s="99"/>
      <c r="AA2418" s="25"/>
      <c r="AB2418" s="25"/>
      <c r="AC2418" s="99"/>
      <c r="AD2418" s="116">
        <f ca="1">SUMIF(AAL!$A$3:$A$65061,'Risk Lv. Inforce'!$B$7:$B$12091,AAL!$B$3:$B$65007)</f>
        <v>0</v>
      </c>
      <c r="AE2418" s="116">
        <f ca="1">SUMIF(AAL!$C$3:$C$65061,'Risk Lv. Inforce'!$B$7:$B$10291,AAL!$D$3:$D$65007)</f>
        <v>0</v>
      </c>
      <c r="AF2418" s="116">
        <f ca="1">SUMIF(AAL!$E$3:$E$65061,'Risk Lv. Inforce'!$B$7:$B$1291,AAL!$F$3:$F$65007)</f>
        <v>0</v>
      </c>
      <c r="AG2418" s="116">
        <f ca="1">SUMIF(AAL!$G$3:$G$65061,'Risk Lv. Inforce'!$B$7:$B$1291,AAL!$H$3:$H$65007)</f>
        <v>0</v>
      </c>
      <c r="AH2418" s="116">
        <f ca="1">SUMIF(AAL!$I$3:$I$65061,'Risk Lv. Inforce'!$B$7:$B$1291,AAL!$J$3:$J$65007)</f>
        <v>0</v>
      </c>
      <c r="AI2418" s="116">
        <f ca="1">SUMIF(AAL!$K$3:$K$65061,'Risk Lv. Inforce'!$B$7:$B$1291,AAL!$L$3:$L$65007)</f>
        <v>0</v>
      </c>
      <c r="AJ2418" s="116">
        <f>VLOOKUP(B2418,AAL!$Q$4:$S$1048576,3,0)</f>
        <v>0</v>
      </c>
      <c r="AK2418" s="116">
        <f>VLOOKUP(B2418,AAL!$U$4:$W$1048576,3,0)</f>
        <v>0</v>
      </c>
      <c r="AL2418" s="69">
        <f ca="1">IFERROR(((AD2418+(AD2418*'Portfolio Stats_RMS'!$C$7))/($AB2418*(1-'Portfolio Stats_RMS'!$C$6))),0)</f>
        <v>0</v>
      </c>
      <c r="AM2418" s="69">
        <f ca="1">IFERROR(((AF2418+(AF2418*'Portfolio Stats_RMS'!$C$7))/($AB2418*(1-'Portfolio Stats_RMS'!$C$6))),0)</f>
        <v>0</v>
      </c>
      <c r="AN2418" s="69">
        <f ca="1">IFERROR(((AH2418+(AH2418*'Portfolio Stats_RMS'!$C$7))/($AB2418*(1-'Portfolio Stats_RMS'!$C$6))),0)</f>
        <v>0</v>
      </c>
      <c r="AO2418" s="69">
        <f>IFERROR(((AJ2418+(AJ2418*'Portfolio Stats_RMS'!$C$7))/(AB2418*(1-'Portfolio Stats_RMS'!$C$6))),0)</f>
        <v>0</v>
      </c>
      <c r="AP2418" s="152"/>
    </row>
    <row r="2419" spans="2:42" x14ac:dyDescent="0.25">
      <c r="B2419" s="29"/>
      <c r="C2419" s="87"/>
      <c r="D2419" s="29"/>
      <c r="E2419" s="29"/>
      <c r="F2419" s="29"/>
      <c r="G2419" s="25"/>
      <c r="H2419" s="25"/>
      <c r="I2419" s="25"/>
      <c r="J2419" s="100"/>
      <c r="K2419" s="100"/>
      <c r="L2419" s="149"/>
      <c r="M2419" s="29"/>
      <c r="N2419" s="29"/>
      <c r="O2419" s="29"/>
      <c r="P2419" s="149"/>
      <c r="Q2419" s="150"/>
      <c r="R2419" s="152"/>
      <c r="S2419" s="153"/>
      <c r="T2419" s="153"/>
      <c r="U2419" s="154"/>
      <c r="V2419" s="99"/>
      <c r="W2419" s="99"/>
      <c r="X2419" s="25"/>
      <c r="Y2419" s="25"/>
      <c r="Z2419" s="99"/>
      <c r="AA2419" s="25"/>
      <c r="AB2419" s="25"/>
      <c r="AC2419" s="99"/>
      <c r="AD2419" s="116">
        <f ca="1">SUMIF(AAL!$A$3:$A$65061,'Risk Lv. Inforce'!$B$7:$B$12091,AAL!$B$3:$B$65007)</f>
        <v>0</v>
      </c>
      <c r="AE2419" s="116">
        <f ca="1">SUMIF(AAL!$C$3:$C$65061,'Risk Lv. Inforce'!$B$7:$B$10291,AAL!$D$3:$D$65007)</f>
        <v>0</v>
      </c>
      <c r="AF2419" s="116">
        <f ca="1">SUMIF(AAL!$E$3:$E$65061,'Risk Lv. Inforce'!$B$7:$B$1291,AAL!$F$3:$F$65007)</f>
        <v>0</v>
      </c>
      <c r="AG2419" s="116">
        <f ca="1">SUMIF(AAL!$G$3:$G$65061,'Risk Lv. Inforce'!$B$7:$B$1291,AAL!$H$3:$H$65007)</f>
        <v>0</v>
      </c>
      <c r="AH2419" s="116">
        <f ca="1">SUMIF(AAL!$I$3:$I$65061,'Risk Lv. Inforce'!$B$7:$B$1291,AAL!$J$3:$J$65007)</f>
        <v>0</v>
      </c>
      <c r="AI2419" s="116">
        <f ca="1">SUMIF(AAL!$K$3:$K$65061,'Risk Lv. Inforce'!$B$7:$B$1291,AAL!$L$3:$L$65007)</f>
        <v>0</v>
      </c>
      <c r="AJ2419" s="116">
        <f>VLOOKUP(B2419,AAL!$Q$4:$S$1048576,3,0)</f>
        <v>0</v>
      </c>
      <c r="AK2419" s="116">
        <f>VLOOKUP(B2419,AAL!$U$4:$W$1048576,3,0)</f>
        <v>0</v>
      </c>
      <c r="AL2419" s="69">
        <f ca="1">IFERROR(((AD2419+(AD2419*'Portfolio Stats_RMS'!$C$7))/($AB2419*(1-'Portfolio Stats_RMS'!$C$6))),0)</f>
        <v>0</v>
      </c>
      <c r="AM2419" s="69">
        <f ca="1">IFERROR(((AF2419+(AF2419*'Portfolio Stats_RMS'!$C$7))/($AB2419*(1-'Portfolio Stats_RMS'!$C$6))),0)</f>
        <v>0</v>
      </c>
      <c r="AN2419" s="69">
        <f ca="1">IFERROR(((AH2419+(AH2419*'Portfolio Stats_RMS'!$C$7))/($AB2419*(1-'Portfolio Stats_RMS'!$C$6))),0)</f>
        <v>0</v>
      </c>
      <c r="AO2419" s="69">
        <f>IFERROR(((AJ2419+(AJ2419*'Portfolio Stats_RMS'!$C$7))/(AB2419*(1-'Portfolio Stats_RMS'!$C$6))),0)</f>
        <v>0</v>
      </c>
      <c r="AP2419" s="152"/>
    </row>
    <row r="2420" spans="2:42" x14ac:dyDescent="0.25">
      <c r="B2420" s="29"/>
      <c r="C2420" s="87"/>
      <c r="D2420" s="29"/>
      <c r="E2420" s="29"/>
      <c r="F2420" s="29"/>
      <c r="G2420" s="25"/>
      <c r="H2420" s="25"/>
      <c r="I2420" s="25"/>
      <c r="J2420" s="100"/>
      <c r="K2420" s="100"/>
      <c r="L2420" s="149"/>
      <c r="M2420" s="29"/>
      <c r="N2420" s="29"/>
      <c r="O2420" s="29"/>
      <c r="P2420" s="149"/>
      <c r="Q2420" s="150"/>
      <c r="R2420" s="152"/>
      <c r="S2420" s="153"/>
      <c r="T2420" s="153"/>
      <c r="U2420" s="154"/>
      <c r="V2420" s="99"/>
      <c r="W2420" s="99"/>
      <c r="X2420" s="25"/>
      <c r="Y2420" s="25"/>
      <c r="Z2420" s="99"/>
      <c r="AA2420" s="25"/>
      <c r="AB2420" s="25"/>
      <c r="AC2420" s="99"/>
      <c r="AD2420" s="116">
        <f ca="1">SUMIF(AAL!$A$3:$A$65061,'Risk Lv. Inforce'!$B$7:$B$12091,AAL!$B$3:$B$65007)</f>
        <v>0</v>
      </c>
      <c r="AE2420" s="116">
        <f ca="1">SUMIF(AAL!$C$3:$C$65061,'Risk Lv. Inforce'!$B$7:$B$10291,AAL!$D$3:$D$65007)</f>
        <v>0</v>
      </c>
      <c r="AF2420" s="116">
        <f ca="1">SUMIF(AAL!$E$3:$E$65061,'Risk Lv. Inforce'!$B$7:$B$1291,AAL!$F$3:$F$65007)</f>
        <v>0</v>
      </c>
      <c r="AG2420" s="116">
        <f ca="1">SUMIF(AAL!$G$3:$G$65061,'Risk Lv. Inforce'!$B$7:$B$1291,AAL!$H$3:$H$65007)</f>
        <v>0</v>
      </c>
      <c r="AH2420" s="116">
        <f ca="1">SUMIF(AAL!$I$3:$I$65061,'Risk Lv. Inforce'!$B$7:$B$1291,AAL!$J$3:$J$65007)</f>
        <v>0</v>
      </c>
      <c r="AI2420" s="116">
        <f ca="1">SUMIF(AAL!$K$3:$K$65061,'Risk Lv. Inforce'!$B$7:$B$1291,AAL!$L$3:$L$65007)</f>
        <v>0</v>
      </c>
      <c r="AJ2420" s="116">
        <f>VLOOKUP(B2420,AAL!$Q$4:$S$1048576,3,0)</f>
        <v>0</v>
      </c>
      <c r="AK2420" s="116">
        <f>VLOOKUP(B2420,AAL!$U$4:$W$1048576,3,0)</f>
        <v>0</v>
      </c>
      <c r="AL2420" s="69">
        <f ca="1">IFERROR(((AD2420+(AD2420*'Portfolio Stats_RMS'!$C$7))/($AB2420*(1-'Portfolio Stats_RMS'!$C$6))),0)</f>
        <v>0</v>
      </c>
      <c r="AM2420" s="69">
        <f ca="1">IFERROR(((AF2420+(AF2420*'Portfolio Stats_RMS'!$C$7))/($AB2420*(1-'Portfolio Stats_RMS'!$C$6))),0)</f>
        <v>0</v>
      </c>
      <c r="AN2420" s="69">
        <f ca="1">IFERROR(((AH2420+(AH2420*'Portfolio Stats_RMS'!$C$7))/($AB2420*(1-'Portfolio Stats_RMS'!$C$6))),0)</f>
        <v>0</v>
      </c>
      <c r="AO2420" s="69">
        <f>IFERROR(((AJ2420+(AJ2420*'Portfolio Stats_RMS'!$C$7))/(AB2420*(1-'Portfolio Stats_RMS'!$C$6))),0)</f>
        <v>0</v>
      </c>
      <c r="AP2420" s="152"/>
    </row>
    <row r="2421" spans="2:42" x14ac:dyDescent="0.25">
      <c r="B2421" s="29"/>
      <c r="C2421" s="87"/>
      <c r="D2421" s="29"/>
      <c r="E2421" s="29"/>
      <c r="F2421" s="29"/>
      <c r="G2421" s="25"/>
      <c r="H2421" s="25"/>
      <c r="I2421" s="25"/>
      <c r="J2421" s="100"/>
      <c r="K2421" s="100"/>
      <c r="L2421" s="149"/>
      <c r="M2421" s="29"/>
      <c r="N2421" s="29"/>
      <c r="O2421" s="29"/>
      <c r="P2421" s="149"/>
      <c r="Q2421" s="150"/>
      <c r="R2421" s="152"/>
      <c r="S2421" s="153"/>
      <c r="T2421" s="153"/>
      <c r="U2421" s="154"/>
      <c r="V2421" s="99"/>
      <c r="W2421" s="99"/>
      <c r="X2421" s="25"/>
      <c r="Y2421" s="25"/>
      <c r="Z2421" s="99"/>
      <c r="AA2421" s="25"/>
      <c r="AB2421" s="25"/>
      <c r="AC2421" s="99"/>
      <c r="AD2421" s="116">
        <f ca="1">SUMIF(AAL!$A$3:$A$65061,'Risk Lv. Inforce'!$B$7:$B$12091,AAL!$B$3:$B$65007)</f>
        <v>0</v>
      </c>
      <c r="AE2421" s="116">
        <f ca="1">SUMIF(AAL!$C$3:$C$65061,'Risk Lv. Inforce'!$B$7:$B$10291,AAL!$D$3:$D$65007)</f>
        <v>0</v>
      </c>
      <c r="AF2421" s="116">
        <f ca="1">SUMIF(AAL!$E$3:$E$65061,'Risk Lv. Inforce'!$B$7:$B$1291,AAL!$F$3:$F$65007)</f>
        <v>0</v>
      </c>
      <c r="AG2421" s="116">
        <f ca="1">SUMIF(AAL!$G$3:$G$65061,'Risk Lv. Inforce'!$B$7:$B$1291,AAL!$H$3:$H$65007)</f>
        <v>0</v>
      </c>
      <c r="AH2421" s="116">
        <f ca="1">SUMIF(AAL!$I$3:$I$65061,'Risk Lv. Inforce'!$B$7:$B$1291,AAL!$J$3:$J$65007)</f>
        <v>0</v>
      </c>
      <c r="AI2421" s="116">
        <f ca="1">SUMIF(AAL!$K$3:$K$65061,'Risk Lv. Inforce'!$B$7:$B$1291,AAL!$L$3:$L$65007)</f>
        <v>0</v>
      </c>
      <c r="AJ2421" s="116">
        <f>VLOOKUP(B2421,AAL!$Q$4:$S$1048576,3,0)</f>
        <v>0</v>
      </c>
      <c r="AK2421" s="116">
        <f>VLOOKUP(B2421,AAL!$U$4:$W$1048576,3,0)</f>
        <v>0</v>
      </c>
      <c r="AL2421" s="69">
        <f ca="1">IFERROR(((AD2421+(AD2421*'Portfolio Stats_RMS'!$C$7))/($AB2421*(1-'Portfolio Stats_RMS'!$C$6))),0)</f>
        <v>0</v>
      </c>
      <c r="AM2421" s="69">
        <f ca="1">IFERROR(((AF2421+(AF2421*'Portfolio Stats_RMS'!$C$7))/($AB2421*(1-'Portfolio Stats_RMS'!$C$6))),0)</f>
        <v>0</v>
      </c>
      <c r="AN2421" s="69">
        <f ca="1">IFERROR(((AH2421+(AH2421*'Portfolio Stats_RMS'!$C$7))/($AB2421*(1-'Portfolio Stats_RMS'!$C$6))),0)</f>
        <v>0</v>
      </c>
      <c r="AO2421" s="69">
        <f>IFERROR(((AJ2421+(AJ2421*'Portfolio Stats_RMS'!$C$7))/(AB2421*(1-'Portfolio Stats_RMS'!$C$6))),0)</f>
        <v>0</v>
      </c>
      <c r="AP2421" s="152"/>
    </row>
    <row r="2422" spans="2:42" x14ac:dyDescent="0.25">
      <c r="B2422" s="29"/>
      <c r="C2422" s="87"/>
      <c r="D2422" s="29"/>
      <c r="E2422" s="29"/>
      <c r="F2422" s="29"/>
      <c r="G2422" s="25"/>
      <c r="H2422" s="25"/>
      <c r="I2422" s="25"/>
      <c r="J2422" s="100"/>
      <c r="K2422" s="100"/>
      <c r="L2422" s="149"/>
      <c r="M2422" s="29"/>
      <c r="N2422" s="29"/>
      <c r="O2422" s="29"/>
      <c r="P2422" s="149"/>
      <c r="Q2422" s="150"/>
      <c r="R2422" s="152"/>
      <c r="S2422" s="153"/>
      <c r="T2422" s="153"/>
      <c r="U2422" s="154"/>
      <c r="V2422" s="99"/>
      <c r="W2422" s="99"/>
      <c r="X2422" s="25"/>
      <c r="Y2422" s="25"/>
      <c r="Z2422" s="99"/>
      <c r="AA2422" s="25"/>
      <c r="AB2422" s="25"/>
      <c r="AC2422" s="99"/>
      <c r="AD2422" s="116">
        <f ca="1">SUMIF(AAL!$A$3:$A$65061,'Risk Lv. Inforce'!$B$7:$B$12091,AAL!$B$3:$B$65007)</f>
        <v>0</v>
      </c>
      <c r="AE2422" s="116">
        <f ca="1">SUMIF(AAL!$C$3:$C$65061,'Risk Lv. Inforce'!$B$7:$B$10291,AAL!$D$3:$D$65007)</f>
        <v>0</v>
      </c>
      <c r="AF2422" s="116">
        <f ca="1">SUMIF(AAL!$E$3:$E$65061,'Risk Lv. Inforce'!$B$7:$B$1291,AAL!$F$3:$F$65007)</f>
        <v>0</v>
      </c>
      <c r="AG2422" s="116">
        <f ca="1">SUMIF(AAL!$G$3:$G$65061,'Risk Lv. Inforce'!$B$7:$B$1291,AAL!$H$3:$H$65007)</f>
        <v>0</v>
      </c>
      <c r="AH2422" s="116">
        <f ca="1">SUMIF(AAL!$I$3:$I$65061,'Risk Lv. Inforce'!$B$7:$B$1291,AAL!$J$3:$J$65007)</f>
        <v>0</v>
      </c>
      <c r="AI2422" s="116">
        <f ca="1">SUMIF(AAL!$K$3:$K$65061,'Risk Lv. Inforce'!$B$7:$B$1291,AAL!$L$3:$L$65007)</f>
        <v>0</v>
      </c>
      <c r="AJ2422" s="116">
        <f>VLOOKUP(B2422,AAL!$Q$4:$S$1048576,3,0)</f>
        <v>0</v>
      </c>
      <c r="AK2422" s="116">
        <f>VLOOKUP(B2422,AAL!$U$4:$W$1048576,3,0)</f>
        <v>0</v>
      </c>
      <c r="AL2422" s="69">
        <f ca="1">IFERROR(((AD2422+(AD2422*'Portfolio Stats_RMS'!$C$7))/($AB2422*(1-'Portfolio Stats_RMS'!$C$6))),0)</f>
        <v>0</v>
      </c>
      <c r="AM2422" s="69">
        <f ca="1">IFERROR(((AF2422+(AF2422*'Portfolio Stats_RMS'!$C$7))/($AB2422*(1-'Portfolio Stats_RMS'!$C$6))),0)</f>
        <v>0</v>
      </c>
      <c r="AN2422" s="69">
        <f ca="1">IFERROR(((AH2422+(AH2422*'Portfolio Stats_RMS'!$C$7))/($AB2422*(1-'Portfolio Stats_RMS'!$C$6))),0)</f>
        <v>0</v>
      </c>
      <c r="AO2422" s="69">
        <f>IFERROR(((AJ2422+(AJ2422*'Portfolio Stats_RMS'!$C$7))/(AB2422*(1-'Portfolio Stats_RMS'!$C$6))),0)</f>
        <v>0</v>
      </c>
      <c r="AP2422" s="152"/>
    </row>
    <row r="2423" spans="2:42" x14ac:dyDescent="0.25">
      <c r="B2423" s="29"/>
      <c r="C2423" s="87"/>
      <c r="D2423" s="29"/>
      <c r="E2423" s="29"/>
      <c r="F2423" s="29"/>
      <c r="G2423" s="25"/>
      <c r="H2423" s="25"/>
      <c r="I2423" s="25"/>
      <c r="J2423" s="100"/>
      <c r="K2423" s="100"/>
      <c r="L2423" s="149"/>
      <c r="M2423" s="29"/>
      <c r="N2423" s="29"/>
      <c r="O2423" s="29"/>
      <c r="P2423" s="149"/>
      <c r="Q2423" s="150"/>
      <c r="R2423" s="152"/>
      <c r="S2423" s="153"/>
      <c r="T2423" s="153"/>
      <c r="U2423" s="154"/>
      <c r="V2423" s="99"/>
      <c r="W2423" s="99"/>
      <c r="X2423" s="25"/>
      <c r="Y2423" s="25"/>
      <c r="Z2423" s="99"/>
      <c r="AA2423" s="25"/>
      <c r="AB2423" s="25"/>
      <c r="AC2423" s="99"/>
      <c r="AD2423" s="116">
        <f ca="1">SUMIF(AAL!$A$3:$A$65061,'Risk Lv. Inforce'!$B$7:$B$12091,AAL!$B$3:$B$65007)</f>
        <v>0</v>
      </c>
      <c r="AE2423" s="116">
        <f ca="1">SUMIF(AAL!$C$3:$C$65061,'Risk Lv. Inforce'!$B$7:$B$10291,AAL!$D$3:$D$65007)</f>
        <v>0</v>
      </c>
      <c r="AF2423" s="116">
        <f ca="1">SUMIF(AAL!$E$3:$E$65061,'Risk Lv. Inforce'!$B$7:$B$1291,AAL!$F$3:$F$65007)</f>
        <v>0</v>
      </c>
      <c r="AG2423" s="116">
        <f ca="1">SUMIF(AAL!$G$3:$G$65061,'Risk Lv. Inforce'!$B$7:$B$1291,AAL!$H$3:$H$65007)</f>
        <v>0</v>
      </c>
      <c r="AH2423" s="116">
        <f ca="1">SUMIF(AAL!$I$3:$I$65061,'Risk Lv. Inforce'!$B$7:$B$1291,AAL!$J$3:$J$65007)</f>
        <v>0</v>
      </c>
      <c r="AI2423" s="116">
        <f ca="1">SUMIF(AAL!$K$3:$K$65061,'Risk Lv. Inforce'!$B$7:$B$1291,AAL!$L$3:$L$65007)</f>
        <v>0</v>
      </c>
      <c r="AJ2423" s="116">
        <f>VLOOKUP(B2423,AAL!$Q$4:$S$1048576,3,0)</f>
        <v>0</v>
      </c>
      <c r="AK2423" s="116">
        <f>VLOOKUP(B2423,AAL!$U$4:$W$1048576,3,0)</f>
        <v>0</v>
      </c>
      <c r="AL2423" s="69">
        <f ca="1">IFERROR(((AD2423+(AD2423*'Portfolio Stats_RMS'!$C$7))/($AB2423*(1-'Portfolio Stats_RMS'!$C$6))),0)</f>
        <v>0</v>
      </c>
      <c r="AM2423" s="69">
        <f ca="1">IFERROR(((AF2423+(AF2423*'Portfolio Stats_RMS'!$C$7))/($AB2423*(1-'Portfolio Stats_RMS'!$C$6))),0)</f>
        <v>0</v>
      </c>
      <c r="AN2423" s="69">
        <f ca="1">IFERROR(((AH2423+(AH2423*'Portfolio Stats_RMS'!$C$7))/($AB2423*(1-'Portfolio Stats_RMS'!$C$6))),0)</f>
        <v>0</v>
      </c>
      <c r="AO2423" s="69">
        <f>IFERROR(((AJ2423+(AJ2423*'Portfolio Stats_RMS'!$C$7))/(AB2423*(1-'Portfolio Stats_RMS'!$C$6))),0)</f>
        <v>0</v>
      </c>
      <c r="AP2423" s="152"/>
    </row>
    <row r="2424" spans="2:42" x14ac:dyDescent="0.25">
      <c r="B2424" s="29"/>
      <c r="C2424" s="87"/>
      <c r="D2424" s="29"/>
      <c r="E2424" s="29"/>
      <c r="F2424" s="29"/>
      <c r="G2424" s="25"/>
      <c r="H2424" s="25"/>
      <c r="I2424" s="25"/>
      <c r="J2424" s="100"/>
      <c r="K2424" s="100"/>
      <c r="L2424" s="149"/>
      <c r="M2424" s="29"/>
      <c r="N2424" s="29"/>
      <c r="O2424" s="29"/>
      <c r="P2424" s="149"/>
      <c r="Q2424" s="150"/>
      <c r="R2424" s="152"/>
      <c r="S2424" s="153"/>
      <c r="T2424" s="153"/>
      <c r="U2424" s="154"/>
      <c r="V2424" s="99"/>
      <c r="W2424" s="99"/>
      <c r="X2424" s="25"/>
      <c r="Y2424" s="25"/>
      <c r="Z2424" s="99"/>
      <c r="AA2424" s="25"/>
      <c r="AB2424" s="25"/>
      <c r="AC2424" s="99"/>
      <c r="AD2424" s="116">
        <f ca="1">SUMIF(AAL!$A$3:$A$65061,'Risk Lv. Inforce'!$B$7:$B$12091,AAL!$B$3:$B$65007)</f>
        <v>0</v>
      </c>
      <c r="AE2424" s="116">
        <f ca="1">SUMIF(AAL!$C$3:$C$65061,'Risk Lv. Inforce'!$B$7:$B$10291,AAL!$D$3:$D$65007)</f>
        <v>0</v>
      </c>
      <c r="AF2424" s="116">
        <f ca="1">SUMIF(AAL!$E$3:$E$65061,'Risk Lv. Inforce'!$B$7:$B$1291,AAL!$F$3:$F$65007)</f>
        <v>0</v>
      </c>
      <c r="AG2424" s="116">
        <f ca="1">SUMIF(AAL!$G$3:$G$65061,'Risk Lv. Inforce'!$B$7:$B$1291,AAL!$H$3:$H$65007)</f>
        <v>0</v>
      </c>
      <c r="AH2424" s="116">
        <f ca="1">SUMIF(AAL!$I$3:$I$65061,'Risk Lv. Inforce'!$B$7:$B$1291,AAL!$J$3:$J$65007)</f>
        <v>0</v>
      </c>
      <c r="AI2424" s="116">
        <f ca="1">SUMIF(AAL!$K$3:$K$65061,'Risk Lv. Inforce'!$B$7:$B$1291,AAL!$L$3:$L$65007)</f>
        <v>0</v>
      </c>
      <c r="AJ2424" s="116">
        <f>VLOOKUP(B2424,AAL!$Q$4:$S$1048576,3,0)</f>
        <v>0</v>
      </c>
      <c r="AK2424" s="116">
        <f>VLOOKUP(B2424,AAL!$U$4:$W$1048576,3,0)</f>
        <v>0</v>
      </c>
      <c r="AL2424" s="69">
        <f ca="1">IFERROR(((AD2424+(AD2424*'Portfolio Stats_RMS'!$C$7))/($AB2424*(1-'Portfolio Stats_RMS'!$C$6))),0)</f>
        <v>0</v>
      </c>
      <c r="AM2424" s="69">
        <f ca="1">IFERROR(((AF2424+(AF2424*'Portfolio Stats_RMS'!$C$7))/($AB2424*(1-'Portfolio Stats_RMS'!$C$6))),0)</f>
        <v>0</v>
      </c>
      <c r="AN2424" s="69">
        <f ca="1">IFERROR(((AH2424+(AH2424*'Portfolio Stats_RMS'!$C$7))/($AB2424*(1-'Portfolio Stats_RMS'!$C$6))),0)</f>
        <v>0</v>
      </c>
      <c r="AO2424" s="69">
        <f>IFERROR(((AJ2424+(AJ2424*'Portfolio Stats_RMS'!$C$7))/(AB2424*(1-'Portfolio Stats_RMS'!$C$6))),0)</f>
        <v>0</v>
      </c>
      <c r="AP2424" s="152"/>
    </row>
    <row r="2425" spans="2:42" x14ac:dyDescent="0.25">
      <c r="B2425" s="29"/>
      <c r="C2425" s="87"/>
      <c r="D2425" s="29"/>
      <c r="E2425" s="29"/>
      <c r="F2425" s="29"/>
      <c r="G2425" s="25"/>
      <c r="H2425" s="25"/>
      <c r="I2425" s="25"/>
      <c r="J2425" s="100"/>
      <c r="K2425" s="100"/>
      <c r="L2425" s="149"/>
      <c r="M2425" s="29"/>
      <c r="N2425" s="29"/>
      <c r="O2425" s="29"/>
      <c r="P2425" s="149"/>
      <c r="Q2425" s="150"/>
      <c r="R2425" s="152"/>
      <c r="S2425" s="153"/>
      <c r="T2425" s="153"/>
      <c r="U2425" s="154"/>
      <c r="V2425" s="99"/>
      <c r="W2425" s="99"/>
      <c r="X2425" s="25"/>
      <c r="Y2425" s="25"/>
      <c r="Z2425" s="99"/>
      <c r="AA2425" s="25"/>
      <c r="AB2425" s="25"/>
      <c r="AC2425" s="99"/>
      <c r="AD2425" s="116">
        <f ca="1">SUMIF(AAL!$A$3:$A$65061,'Risk Lv. Inforce'!$B$7:$B$12091,AAL!$B$3:$B$65007)</f>
        <v>0</v>
      </c>
      <c r="AE2425" s="116">
        <f ca="1">SUMIF(AAL!$C$3:$C$65061,'Risk Lv. Inforce'!$B$7:$B$10291,AAL!$D$3:$D$65007)</f>
        <v>0</v>
      </c>
      <c r="AF2425" s="116">
        <f ca="1">SUMIF(AAL!$E$3:$E$65061,'Risk Lv. Inforce'!$B$7:$B$1291,AAL!$F$3:$F$65007)</f>
        <v>0</v>
      </c>
      <c r="AG2425" s="116">
        <f ca="1">SUMIF(AAL!$G$3:$G$65061,'Risk Lv. Inforce'!$B$7:$B$1291,AAL!$H$3:$H$65007)</f>
        <v>0</v>
      </c>
      <c r="AH2425" s="116">
        <f ca="1">SUMIF(AAL!$I$3:$I$65061,'Risk Lv. Inforce'!$B$7:$B$1291,AAL!$J$3:$J$65007)</f>
        <v>0</v>
      </c>
      <c r="AI2425" s="116">
        <f ca="1">SUMIF(AAL!$K$3:$K$65061,'Risk Lv. Inforce'!$B$7:$B$1291,AAL!$L$3:$L$65007)</f>
        <v>0</v>
      </c>
      <c r="AJ2425" s="116">
        <f>VLOOKUP(B2425,AAL!$Q$4:$S$1048576,3,0)</f>
        <v>0</v>
      </c>
      <c r="AK2425" s="116">
        <f>VLOOKUP(B2425,AAL!$U$4:$W$1048576,3,0)</f>
        <v>0</v>
      </c>
      <c r="AL2425" s="69">
        <f ca="1">IFERROR(((AD2425+(AD2425*'Portfolio Stats_RMS'!$C$7))/($AB2425*(1-'Portfolio Stats_RMS'!$C$6))),0)</f>
        <v>0</v>
      </c>
      <c r="AM2425" s="69">
        <f ca="1">IFERROR(((AF2425+(AF2425*'Portfolio Stats_RMS'!$C$7))/($AB2425*(1-'Portfolio Stats_RMS'!$C$6))),0)</f>
        <v>0</v>
      </c>
      <c r="AN2425" s="69">
        <f ca="1">IFERROR(((AH2425+(AH2425*'Portfolio Stats_RMS'!$C$7))/($AB2425*(1-'Portfolio Stats_RMS'!$C$6))),0)</f>
        <v>0</v>
      </c>
      <c r="AO2425" s="69">
        <f>IFERROR(((AJ2425+(AJ2425*'Portfolio Stats_RMS'!$C$7))/(AB2425*(1-'Portfolio Stats_RMS'!$C$6))),0)</f>
        <v>0</v>
      </c>
      <c r="AP2425" s="152"/>
    </row>
    <row r="2426" spans="2:42" x14ac:dyDescent="0.25">
      <c r="B2426" s="29"/>
      <c r="C2426" s="87"/>
      <c r="D2426" s="29"/>
      <c r="E2426" s="29"/>
      <c r="F2426" s="29"/>
      <c r="G2426" s="25"/>
      <c r="H2426" s="25"/>
      <c r="I2426" s="25"/>
      <c r="J2426" s="100"/>
      <c r="K2426" s="100"/>
      <c r="L2426" s="149"/>
      <c r="M2426" s="29"/>
      <c r="N2426" s="29"/>
      <c r="O2426" s="29"/>
      <c r="P2426" s="149"/>
      <c r="Q2426" s="150"/>
      <c r="R2426" s="152"/>
      <c r="S2426" s="153"/>
      <c r="T2426" s="153"/>
      <c r="U2426" s="154"/>
      <c r="V2426" s="99"/>
      <c r="W2426" s="99"/>
      <c r="X2426" s="25"/>
      <c r="Y2426" s="25"/>
      <c r="Z2426" s="99"/>
      <c r="AA2426" s="25"/>
      <c r="AB2426" s="25"/>
      <c r="AC2426" s="99"/>
      <c r="AD2426" s="116">
        <f ca="1">SUMIF(AAL!$A$3:$A$65061,'Risk Lv. Inforce'!$B$7:$B$12091,AAL!$B$3:$B$65007)</f>
        <v>0</v>
      </c>
      <c r="AE2426" s="116">
        <f ca="1">SUMIF(AAL!$C$3:$C$65061,'Risk Lv. Inforce'!$B$7:$B$10291,AAL!$D$3:$D$65007)</f>
        <v>0</v>
      </c>
      <c r="AF2426" s="116">
        <f ca="1">SUMIF(AAL!$E$3:$E$65061,'Risk Lv. Inforce'!$B$7:$B$1291,AAL!$F$3:$F$65007)</f>
        <v>0</v>
      </c>
      <c r="AG2426" s="116">
        <f ca="1">SUMIF(AAL!$G$3:$G$65061,'Risk Lv. Inforce'!$B$7:$B$1291,AAL!$H$3:$H$65007)</f>
        <v>0</v>
      </c>
      <c r="AH2426" s="116">
        <f ca="1">SUMIF(AAL!$I$3:$I$65061,'Risk Lv. Inforce'!$B$7:$B$1291,AAL!$J$3:$J$65007)</f>
        <v>0</v>
      </c>
      <c r="AI2426" s="116">
        <f ca="1">SUMIF(AAL!$K$3:$K$65061,'Risk Lv. Inforce'!$B$7:$B$1291,AAL!$L$3:$L$65007)</f>
        <v>0</v>
      </c>
      <c r="AJ2426" s="116">
        <f>VLOOKUP(B2426,AAL!$Q$4:$S$1048576,3,0)</f>
        <v>0</v>
      </c>
      <c r="AK2426" s="116">
        <f>VLOOKUP(B2426,AAL!$U$4:$W$1048576,3,0)</f>
        <v>0</v>
      </c>
      <c r="AL2426" s="69">
        <f ca="1">IFERROR(((AD2426+(AD2426*'Portfolio Stats_RMS'!$C$7))/($AB2426*(1-'Portfolio Stats_RMS'!$C$6))),0)</f>
        <v>0</v>
      </c>
      <c r="AM2426" s="69">
        <f ca="1">IFERROR(((AF2426+(AF2426*'Portfolio Stats_RMS'!$C$7))/($AB2426*(1-'Portfolio Stats_RMS'!$C$6))),0)</f>
        <v>0</v>
      </c>
      <c r="AN2426" s="69">
        <f ca="1">IFERROR(((AH2426+(AH2426*'Portfolio Stats_RMS'!$C$7))/($AB2426*(1-'Portfolio Stats_RMS'!$C$6))),0)</f>
        <v>0</v>
      </c>
      <c r="AO2426" s="69">
        <f>IFERROR(((AJ2426+(AJ2426*'Portfolio Stats_RMS'!$C$7))/(AB2426*(1-'Portfolio Stats_RMS'!$C$6))),0)</f>
        <v>0</v>
      </c>
      <c r="AP2426" s="152"/>
    </row>
    <row r="2427" spans="2:42" x14ac:dyDescent="0.25">
      <c r="B2427" s="29"/>
      <c r="C2427" s="87"/>
      <c r="D2427" s="29"/>
      <c r="E2427" s="29"/>
      <c r="F2427" s="29"/>
      <c r="G2427" s="25"/>
      <c r="H2427" s="25"/>
      <c r="I2427" s="25"/>
      <c r="J2427" s="100"/>
      <c r="K2427" s="100"/>
      <c r="L2427" s="29"/>
      <c r="M2427" s="29"/>
      <c r="N2427" s="29"/>
      <c r="O2427" s="29"/>
      <c r="P2427" s="149"/>
      <c r="Q2427" s="150"/>
      <c r="R2427" s="152"/>
      <c r="S2427" s="153"/>
      <c r="T2427" s="153"/>
      <c r="U2427" s="154"/>
      <c r="V2427" s="99"/>
      <c r="W2427" s="99"/>
      <c r="X2427" s="25"/>
      <c r="Y2427" s="25"/>
      <c r="Z2427" s="99"/>
      <c r="AA2427" s="25"/>
      <c r="AB2427" s="25"/>
      <c r="AC2427" s="99"/>
      <c r="AD2427" s="116">
        <f ca="1">SUMIF(AAL!$A$3:$A$65061,'Risk Lv. Inforce'!$B$7:$B$12091,AAL!$B$3:$B$65007)</f>
        <v>0</v>
      </c>
      <c r="AE2427" s="116">
        <f ca="1">SUMIF(AAL!$C$3:$C$65061,'Risk Lv. Inforce'!$B$7:$B$10291,AAL!$D$3:$D$65007)</f>
        <v>0</v>
      </c>
      <c r="AF2427" s="116">
        <f ca="1">SUMIF(AAL!$E$3:$E$65061,'Risk Lv. Inforce'!$B$7:$B$1291,AAL!$F$3:$F$65007)</f>
        <v>0</v>
      </c>
      <c r="AG2427" s="116">
        <f ca="1">SUMIF(AAL!$G$3:$G$65061,'Risk Lv. Inforce'!$B$7:$B$1291,AAL!$H$3:$H$65007)</f>
        <v>0</v>
      </c>
      <c r="AH2427" s="116">
        <f ca="1">SUMIF(AAL!$I$3:$I$65061,'Risk Lv. Inforce'!$B$7:$B$1291,AAL!$J$3:$J$65007)</f>
        <v>0</v>
      </c>
      <c r="AI2427" s="116">
        <f ca="1">SUMIF(AAL!$K$3:$K$65061,'Risk Lv. Inforce'!$B$7:$B$1291,AAL!$L$3:$L$65007)</f>
        <v>0</v>
      </c>
      <c r="AJ2427" s="116">
        <f>VLOOKUP(B2427,AAL!$Q$4:$S$1048576,3,0)</f>
        <v>0</v>
      </c>
      <c r="AK2427" s="116">
        <f>VLOOKUP(B2427,AAL!$U$4:$W$1048576,3,0)</f>
        <v>0</v>
      </c>
      <c r="AL2427" s="69">
        <f ca="1">IFERROR(((AD2427+(AD2427*'Portfolio Stats_RMS'!$C$7))/($AB2427*(1-'Portfolio Stats_RMS'!$C$6))),0)</f>
        <v>0</v>
      </c>
      <c r="AM2427" s="69">
        <f ca="1">IFERROR(((AF2427+(AF2427*'Portfolio Stats_RMS'!$C$7))/($AB2427*(1-'Portfolio Stats_RMS'!$C$6))),0)</f>
        <v>0</v>
      </c>
      <c r="AN2427" s="69">
        <f ca="1">IFERROR(((AH2427+(AH2427*'Portfolio Stats_RMS'!$C$7))/($AB2427*(1-'Portfolio Stats_RMS'!$C$6))),0)</f>
        <v>0</v>
      </c>
      <c r="AO2427" s="69">
        <f>IFERROR(((AJ2427+(AJ2427*'Portfolio Stats_RMS'!$C$7))/(AB2427*(1-'Portfolio Stats_RMS'!$C$6))),0)</f>
        <v>0</v>
      </c>
      <c r="AP2427" s="152"/>
    </row>
    <row r="2428" spans="2:42" x14ac:dyDescent="0.25">
      <c r="B2428" s="29"/>
      <c r="C2428" s="87"/>
      <c r="D2428" s="29"/>
      <c r="E2428" s="29"/>
      <c r="F2428" s="29"/>
      <c r="G2428" s="25"/>
      <c r="H2428" s="25"/>
      <c r="I2428" s="25"/>
      <c r="J2428" s="100"/>
      <c r="K2428" s="100"/>
      <c r="L2428" s="149"/>
      <c r="M2428" s="29"/>
      <c r="N2428" s="29"/>
      <c r="O2428" s="29"/>
      <c r="P2428" s="149"/>
      <c r="Q2428" s="150"/>
      <c r="R2428" s="152"/>
      <c r="S2428" s="153"/>
      <c r="T2428" s="153"/>
      <c r="U2428" s="154"/>
      <c r="V2428" s="99"/>
      <c r="W2428" s="99"/>
      <c r="X2428" s="25"/>
      <c r="Y2428" s="25"/>
      <c r="Z2428" s="99"/>
      <c r="AA2428" s="25"/>
      <c r="AB2428" s="25"/>
      <c r="AC2428" s="99"/>
      <c r="AD2428" s="116">
        <f ca="1">SUMIF(AAL!$A$3:$A$65061,'Risk Lv. Inforce'!$B$7:$B$12091,AAL!$B$3:$B$65007)</f>
        <v>0</v>
      </c>
      <c r="AE2428" s="116">
        <f ca="1">SUMIF(AAL!$C$3:$C$65061,'Risk Lv. Inforce'!$B$7:$B$10291,AAL!$D$3:$D$65007)</f>
        <v>0</v>
      </c>
      <c r="AF2428" s="116">
        <f ca="1">SUMIF(AAL!$E$3:$E$65061,'Risk Lv. Inforce'!$B$7:$B$1291,AAL!$F$3:$F$65007)</f>
        <v>0</v>
      </c>
      <c r="AG2428" s="116">
        <f ca="1">SUMIF(AAL!$G$3:$G$65061,'Risk Lv. Inforce'!$B$7:$B$1291,AAL!$H$3:$H$65007)</f>
        <v>0</v>
      </c>
      <c r="AH2428" s="116">
        <f ca="1">SUMIF(AAL!$I$3:$I$65061,'Risk Lv. Inforce'!$B$7:$B$1291,AAL!$J$3:$J$65007)</f>
        <v>0</v>
      </c>
      <c r="AI2428" s="116">
        <f ca="1">SUMIF(AAL!$K$3:$K$65061,'Risk Lv. Inforce'!$B$7:$B$1291,AAL!$L$3:$L$65007)</f>
        <v>0</v>
      </c>
      <c r="AJ2428" s="116">
        <f>VLOOKUP(B2428,AAL!$Q$4:$S$1048576,3,0)</f>
        <v>0</v>
      </c>
      <c r="AK2428" s="116">
        <f>VLOOKUP(B2428,AAL!$U$4:$W$1048576,3,0)</f>
        <v>0</v>
      </c>
      <c r="AL2428" s="69">
        <f ca="1">IFERROR(((AD2428+(AD2428*'Portfolio Stats_RMS'!$C$7))/($AB2428*(1-'Portfolio Stats_RMS'!$C$6))),0)</f>
        <v>0</v>
      </c>
      <c r="AM2428" s="69">
        <f ca="1">IFERROR(((AF2428+(AF2428*'Portfolio Stats_RMS'!$C$7))/($AB2428*(1-'Portfolio Stats_RMS'!$C$6))),0)</f>
        <v>0</v>
      </c>
      <c r="AN2428" s="69">
        <f ca="1">IFERROR(((AH2428+(AH2428*'Portfolio Stats_RMS'!$C$7))/($AB2428*(1-'Portfolio Stats_RMS'!$C$6))),0)</f>
        <v>0</v>
      </c>
      <c r="AO2428" s="69">
        <f>IFERROR(((AJ2428+(AJ2428*'Portfolio Stats_RMS'!$C$7))/(AB2428*(1-'Portfolio Stats_RMS'!$C$6))),0)</f>
        <v>0</v>
      </c>
      <c r="AP2428" s="152"/>
    </row>
    <row r="2429" spans="2:42" x14ac:dyDescent="0.25">
      <c r="B2429" s="29"/>
      <c r="C2429" s="87"/>
      <c r="D2429" s="29"/>
      <c r="E2429" s="29"/>
      <c r="F2429" s="29"/>
      <c r="G2429" s="25"/>
      <c r="H2429" s="25"/>
      <c r="I2429" s="25"/>
      <c r="J2429" s="100"/>
      <c r="K2429" s="100"/>
      <c r="L2429" s="149"/>
      <c r="M2429" s="29"/>
      <c r="N2429" s="29"/>
      <c r="O2429" s="29"/>
      <c r="P2429" s="149"/>
      <c r="Q2429" s="150"/>
      <c r="R2429" s="152"/>
      <c r="S2429" s="153"/>
      <c r="T2429" s="153"/>
      <c r="U2429" s="154"/>
      <c r="V2429" s="99"/>
      <c r="W2429" s="99"/>
      <c r="X2429" s="25"/>
      <c r="Y2429" s="25"/>
      <c r="Z2429" s="99"/>
      <c r="AA2429" s="25"/>
      <c r="AB2429" s="25"/>
      <c r="AC2429" s="99"/>
      <c r="AD2429" s="116">
        <f ca="1">SUMIF(AAL!$A$3:$A$65061,'Risk Lv. Inforce'!$B$7:$B$12091,AAL!$B$3:$B$65007)</f>
        <v>0</v>
      </c>
      <c r="AE2429" s="116">
        <f ca="1">SUMIF(AAL!$C$3:$C$65061,'Risk Lv. Inforce'!$B$7:$B$10291,AAL!$D$3:$D$65007)</f>
        <v>0</v>
      </c>
      <c r="AF2429" s="116">
        <f ca="1">SUMIF(AAL!$E$3:$E$65061,'Risk Lv. Inforce'!$B$7:$B$1291,AAL!$F$3:$F$65007)</f>
        <v>0</v>
      </c>
      <c r="AG2429" s="116">
        <f ca="1">SUMIF(AAL!$G$3:$G$65061,'Risk Lv. Inforce'!$B$7:$B$1291,AAL!$H$3:$H$65007)</f>
        <v>0</v>
      </c>
      <c r="AH2429" s="116">
        <f ca="1">SUMIF(AAL!$I$3:$I$65061,'Risk Lv. Inforce'!$B$7:$B$1291,AAL!$J$3:$J$65007)</f>
        <v>0</v>
      </c>
      <c r="AI2429" s="116">
        <f ca="1">SUMIF(AAL!$K$3:$K$65061,'Risk Lv. Inforce'!$B$7:$B$1291,AAL!$L$3:$L$65007)</f>
        <v>0</v>
      </c>
      <c r="AJ2429" s="116">
        <f>VLOOKUP(B2429,AAL!$Q$4:$S$1048576,3,0)</f>
        <v>0</v>
      </c>
      <c r="AK2429" s="116">
        <f>VLOOKUP(B2429,AAL!$U$4:$W$1048576,3,0)</f>
        <v>0</v>
      </c>
      <c r="AL2429" s="69">
        <f ca="1">IFERROR(((AD2429+(AD2429*'Portfolio Stats_RMS'!$C$7))/($AB2429*(1-'Portfolio Stats_RMS'!$C$6))),0)</f>
        <v>0</v>
      </c>
      <c r="AM2429" s="69">
        <f ca="1">IFERROR(((AF2429+(AF2429*'Portfolio Stats_RMS'!$C$7))/($AB2429*(1-'Portfolio Stats_RMS'!$C$6))),0)</f>
        <v>0</v>
      </c>
      <c r="AN2429" s="69">
        <f ca="1">IFERROR(((AH2429+(AH2429*'Portfolio Stats_RMS'!$C$7))/($AB2429*(1-'Portfolio Stats_RMS'!$C$6))),0)</f>
        <v>0</v>
      </c>
      <c r="AO2429" s="69">
        <f>IFERROR(((AJ2429+(AJ2429*'Portfolio Stats_RMS'!$C$7))/(AB2429*(1-'Portfolio Stats_RMS'!$C$6))),0)</f>
        <v>0</v>
      </c>
      <c r="AP2429" s="152"/>
    </row>
    <row r="2430" spans="2:42" x14ac:dyDescent="0.25">
      <c r="B2430" s="29"/>
      <c r="C2430" s="87"/>
      <c r="D2430" s="29"/>
      <c r="E2430" s="29"/>
      <c r="F2430" s="29"/>
      <c r="G2430" s="25"/>
      <c r="H2430" s="25"/>
      <c r="I2430" s="25"/>
      <c r="J2430" s="100"/>
      <c r="K2430" s="100"/>
      <c r="L2430" s="29"/>
      <c r="M2430" s="29"/>
      <c r="N2430" s="29"/>
      <c r="O2430" s="29"/>
      <c r="P2430" s="149"/>
      <c r="Q2430" s="150"/>
      <c r="R2430" s="152"/>
      <c r="S2430" s="153"/>
      <c r="T2430" s="153"/>
      <c r="U2430" s="154"/>
      <c r="V2430" s="99"/>
      <c r="W2430" s="99"/>
      <c r="X2430" s="25"/>
      <c r="Y2430" s="25"/>
      <c r="Z2430" s="99"/>
      <c r="AA2430" s="25"/>
      <c r="AB2430" s="25"/>
      <c r="AC2430" s="99"/>
      <c r="AD2430" s="116">
        <f ca="1">SUMIF(AAL!$A$3:$A$65061,'Risk Lv. Inforce'!$B$7:$B$12091,AAL!$B$3:$B$65007)</f>
        <v>0</v>
      </c>
      <c r="AE2430" s="116">
        <f ca="1">SUMIF(AAL!$C$3:$C$65061,'Risk Lv. Inforce'!$B$7:$B$10291,AAL!$D$3:$D$65007)</f>
        <v>0</v>
      </c>
      <c r="AF2430" s="116">
        <f ca="1">SUMIF(AAL!$E$3:$E$65061,'Risk Lv. Inforce'!$B$7:$B$1291,AAL!$F$3:$F$65007)</f>
        <v>0</v>
      </c>
      <c r="AG2430" s="116">
        <f ca="1">SUMIF(AAL!$G$3:$G$65061,'Risk Lv. Inforce'!$B$7:$B$1291,AAL!$H$3:$H$65007)</f>
        <v>0</v>
      </c>
      <c r="AH2430" s="116">
        <f ca="1">SUMIF(AAL!$I$3:$I$65061,'Risk Lv. Inforce'!$B$7:$B$1291,AAL!$J$3:$J$65007)</f>
        <v>0</v>
      </c>
      <c r="AI2430" s="116">
        <f ca="1">SUMIF(AAL!$K$3:$K$65061,'Risk Lv. Inforce'!$B$7:$B$1291,AAL!$L$3:$L$65007)</f>
        <v>0</v>
      </c>
      <c r="AJ2430" s="116">
        <f>VLOOKUP(B2430,AAL!$Q$4:$S$1048576,3,0)</f>
        <v>0</v>
      </c>
      <c r="AK2430" s="116">
        <f>VLOOKUP(B2430,AAL!$U$4:$W$1048576,3,0)</f>
        <v>0</v>
      </c>
      <c r="AL2430" s="69">
        <f ca="1">IFERROR(((AD2430+(AD2430*'Portfolio Stats_RMS'!$C$7))/($AB2430*(1-'Portfolio Stats_RMS'!$C$6))),0)</f>
        <v>0</v>
      </c>
      <c r="AM2430" s="69">
        <f ca="1">IFERROR(((AF2430+(AF2430*'Portfolio Stats_RMS'!$C$7))/($AB2430*(1-'Portfolio Stats_RMS'!$C$6))),0)</f>
        <v>0</v>
      </c>
      <c r="AN2430" s="69">
        <f ca="1">IFERROR(((AH2430+(AH2430*'Portfolio Stats_RMS'!$C$7))/($AB2430*(1-'Portfolio Stats_RMS'!$C$6))),0)</f>
        <v>0</v>
      </c>
      <c r="AO2430" s="69">
        <f>IFERROR(((AJ2430+(AJ2430*'Portfolio Stats_RMS'!$C$7))/(AB2430*(1-'Portfolio Stats_RMS'!$C$6))),0)</f>
        <v>0</v>
      </c>
      <c r="AP2430" s="152"/>
    </row>
    <row r="2431" spans="2:42" x14ac:dyDescent="0.25">
      <c r="B2431" s="29"/>
      <c r="C2431" s="87"/>
      <c r="D2431" s="29"/>
      <c r="E2431" s="29"/>
      <c r="F2431" s="29"/>
      <c r="G2431" s="25"/>
      <c r="H2431" s="25"/>
      <c r="I2431" s="25"/>
      <c r="J2431" s="100"/>
      <c r="K2431" s="100"/>
      <c r="L2431" s="149"/>
      <c r="M2431" s="29"/>
      <c r="N2431" s="29"/>
      <c r="O2431" s="29"/>
      <c r="P2431" s="149"/>
      <c r="Q2431" s="150"/>
      <c r="R2431" s="152"/>
      <c r="S2431" s="153"/>
      <c r="T2431" s="153"/>
      <c r="U2431" s="154"/>
      <c r="V2431" s="99"/>
      <c r="W2431" s="99"/>
      <c r="X2431" s="25"/>
      <c r="Y2431" s="25"/>
      <c r="Z2431" s="99"/>
      <c r="AA2431" s="25"/>
      <c r="AB2431" s="25"/>
      <c r="AC2431" s="99"/>
      <c r="AD2431" s="116">
        <f ca="1">SUMIF(AAL!$A$3:$A$65061,'Risk Lv. Inforce'!$B$7:$B$12091,AAL!$B$3:$B$65007)</f>
        <v>0</v>
      </c>
      <c r="AE2431" s="116">
        <f ca="1">SUMIF(AAL!$C$3:$C$65061,'Risk Lv. Inforce'!$B$7:$B$10291,AAL!$D$3:$D$65007)</f>
        <v>0</v>
      </c>
      <c r="AF2431" s="116">
        <f ca="1">SUMIF(AAL!$E$3:$E$65061,'Risk Lv. Inforce'!$B$7:$B$1291,AAL!$F$3:$F$65007)</f>
        <v>0</v>
      </c>
      <c r="AG2431" s="116">
        <f ca="1">SUMIF(AAL!$G$3:$G$65061,'Risk Lv. Inforce'!$B$7:$B$1291,AAL!$H$3:$H$65007)</f>
        <v>0</v>
      </c>
      <c r="AH2431" s="116">
        <f ca="1">SUMIF(AAL!$I$3:$I$65061,'Risk Lv. Inforce'!$B$7:$B$1291,AAL!$J$3:$J$65007)</f>
        <v>0</v>
      </c>
      <c r="AI2431" s="116">
        <f ca="1">SUMIF(AAL!$K$3:$K$65061,'Risk Lv. Inforce'!$B$7:$B$1291,AAL!$L$3:$L$65007)</f>
        <v>0</v>
      </c>
      <c r="AJ2431" s="116">
        <f>VLOOKUP(B2431,AAL!$Q$4:$S$1048576,3,0)</f>
        <v>0</v>
      </c>
      <c r="AK2431" s="116">
        <f>VLOOKUP(B2431,AAL!$U$4:$W$1048576,3,0)</f>
        <v>0</v>
      </c>
      <c r="AL2431" s="69">
        <f ca="1">IFERROR(((AD2431+(AD2431*'Portfolio Stats_RMS'!$C$7))/($AB2431*(1-'Portfolio Stats_RMS'!$C$6))),0)</f>
        <v>0</v>
      </c>
      <c r="AM2431" s="69">
        <f ca="1">IFERROR(((AF2431+(AF2431*'Portfolio Stats_RMS'!$C$7))/($AB2431*(1-'Portfolio Stats_RMS'!$C$6))),0)</f>
        <v>0</v>
      </c>
      <c r="AN2431" s="69">
        <f ca="1">IFERROR(((AH2431+(AH2431*'Portfolio Stats_RMS'!$C$7))/($AB2431*(1-'Portfolio Stats_RMS'!$C$6))),0)</f>
        <v>0</v>
      </c>
      <c r="AO2431" s="69">
        <f>IFERROR(((AJ2431+(AJ2431*'Portfolio Stats_RMS'!$C$7))/(AB2431*(1-'Portfolio Stats_RMS'!$C$6))),0)</f>
        <v>0</v>
      </c>
      <c r="AP2431" s="152"/>
    </row>
    <row r="2432" spans="2:42" x14ac:dyDescent="0.25">
      <c r="B2432" s="29"/>
      <c r="C2432" s="87"/>
      <c r="D2432" s="29"/>
      <c r="E2432" s="29"/>
      <c r="F2432" s="29"/>
      <c r="G2432" s="25"/>
      <c r="H2432" s="25"/>
      <c r="I2432" s="25"/>
      <c r="J2432" s="100"/>
      <c r="K2432" s="100"/>
      <c r="L2432" s="149"/>
      <c r="M2432" s="29"/>
      <c r="N2432" s="29"/>
      <c r="O2432" s="29"/>
      <c r="P2432" s="149"/>
      <c r="Q2432" s="150"/>
      <c r="R2432" s="152"/>
      <c r="S2432" s="153"/>
      <c r="T2432" s="153"/>
      <c r="U2432" s="154"/>
      <c r="V2432" s="99"/>
      <c r="W2432" s="99"/>
      <c r="X2432" s="25"/>
      <c r="Y2432" s="25"/>
      <c r="Z2432" s="99"/>
      <c r="AA2432" s="25"/>
      <c r="AB2432" s="25"/>
      <c r="AC2432" s="99"/>
      <c r="AD2432" s="116">
        <f ca="1">SUMIF(AAL!$A$3:$A$65061,'Risk Lv. Inforce'!$B$7:$B$12091,AAL!$B$3:$B$65007)</f>
        <v>0</v>
      </c>
      <c r="AE2432" s="116">
        <f ca="1">SUMIF(AAL!$C$3:$C$65061,'Risk Lv. Inforce'!$B$7:$B$10291,AAL!$D$3:$D$65007)</f>
        <v>0</v>
      </c>
      <c r="AF2432" s="116">
        <f ca="1">SUMIF(AAL!$E$3:$E$65061,'Risk Lv. Inforce'!$B$7:$B$1291,AAL!$F$3:$F$65007)</f>
        <v>0</v>
      </c>
      <c r="AG2432" s="116">
        <f ca="1">SUMIF(AAL!$G$3:$G$65061,'Risk Lv. Inforce'!$B$7:$B$1291,AAL!$H$3:$H$65007)</f>
        <v>0</v>
      </c>
      <c r="AH2432" s="116">
        <f ca="1">SUMIF(AAL!$I$3:$I$65061,'Risk Lv. Inforce'!$B$7:$B$1291,AAL!$J$3:$J$65007)</f>
        <v>0</v>
      </c>
      <c r="AI2432" s="116">
        <f ca="1">SUMIF(AAL!$K$3:$K$65061,'Risk Lv. Inforce'!$B$7:$B$1291,AAL!$L$3:$L$65007)</f>
        <v>0</v>
      </c>
      <c r="AJ2432" s="116">
        <f>VLOOKUP(B2432,AAL!$Q$4:$S$1048576,3,0)</f>
        <v>0</v>
      </c>
      <c r="AK2432" s="116">
        <f>VLOOKUP(B2432,AAL!$U$4:$W$1048576,3,0)</f>
        <v>0</v>
      </c>
      <c r="AL2432" s="69">
        <f ca="1">IFERROR(((AD2432+(AD2432*'Portfolio Stats_RMS'!$C$7))/($AB2432*(1-'Portfolio Stats_RMS'!$C$6))),0)</f>
        <v>0</v>
      </c>
      <c r="AM2432" s="69">
        <f ca="1">IFERROR(((AF2432+(AF2432*'Portfolio Stats_RMS'!$C$7))/($AB2432*(1-'Portfolio Stats_RMS'!$C$6))),0)</f>
        <v>0</v>
      </c>
      <c r="AN2432" s="69">
        <f ca="1">IFERROR(((AH2432+(AH2432*'Portfolio Stats_RMS'!$C$7))/($AB2432*(1-'Portfolio Stats_RMS'!$C$6))),0)</f>
        <v>0</v>
      </c>
      <c r="AO2432" s="69">
        <f>IFERROR(((AJ2432+(AJ2432*'Portfolio Stats_RMS'!$C$7))/(AB2432*(1-'Portfolio Stats_RMS'!$C$6))),0)</f>
        <v>0</v>
      </c>
      <c r="AP2432" s="152"/>
    </row>
    <row r="2433" spans="2:42" x14ac:dyDescent="0.25">
      <c r="B2433" s="29"/>
      <c r="C2433" s="87"/>
      <c r="D2433" s="29"/>
      <c r="E2433" s="29"/>
      <c r="F2433" s="29"/>
      <c r="G2433" s="25"/>
      <c r="H2433" s="25"/>
      <c r="I2433" s="25"/>
      <c r="J2433" s="100"/>
      <c r="K2433" s="100"/>
      <c r="L2433" s="149"/>
      <c r="M2433" s="29"/>
      <c r="N2433" s="29"/>
      <c r="O2433" s="29"/>
      <c r="P2433" s="149"/>
      <c r="Q2433" s="150"/>
      <c r="R2433" s="152"/>
      <c r="S2433" s="153"/>
      <c r="T2433" s="153"/>
      <c r="U2433" s="154"/>
      <c r="V2433" s="99"/>
      <c r="W2433" s="99"/>
      <c r="X2433" s="25"/>
      <c r="Y2433" s="25"/>
      <c r="Z2433" s="99"/>
      <c r="AA2433" s="25"/>
      <c r="AB2433" s="25"/>
      <c r="AC2433" s="99"/>
      <c r="AD2433" s="116">
        <f ca="1">SUMIF(AAL!$A$3:$A$65061,'Risk Lv. Inforce'!$B$7:$B$12091,AAL!$B$3:$B$65007)</f>
        <v>0</v>
      </c>
      <c r="AE2433" s="116">
        <f ca="1">SUMIF(AAL!$C$3:$C$65061,'Risk Lv. Inforce'!$B$7:$B$10291,AAL!$D$3:$D$65007)</f>
        <v>0</v>
      </c>
      <c r="AF2433" s="116">
        <f ca="1">SUMIF(AAL!$E$3:$E$65061,'Risk Lv. Inforce'!$B$7:$B$1291,AAL!$F$3:$F$65007)</f>
        <v>0</v>
      </c>
      <c r="AG2433" s="116">
        <f ca="1">SUMIF(AAL!$G$3:$G$65061,'Risk Lv. Inforce'!$B$7:$B$1291,AAL!$H$3:$H$65007)</f>
        <v>0</v>
      </c>
      <c r="AH2433" s="116">
        <f ca="1">SUMIF(AAL!$I$3:$I$65061,'Risk Lv. Inforce'!$B$7:$B$1291,AAL!$J$3:$J$65007)</f>
        <v>0</v>
      </c>
      <c r="AI2433" s="116">
        <f ca="1">SUMIF(AAL!$K$3:$K$65061,'Risk Lv. Inforce'!$B$7:$B$1291,AAL!$L$3:$L$65007)</f>
        <v>0</v>
      </c>
      <c r="AJ2433" s="116">
        <f>VLOOKUP(B2433,AAL!$Q$4:$S$1048576,3,0)</f>
        <v>0</v>
      </c>
      <c r="AK2433" s="116">
        <f>VLOOKUP(B2433,AAL!$U$4:$W$1048576,3,0)</f>
        <v>0</v>
      </c>
      <c r="AL2433" s="69">
        <f ca="1">IFERROR(((AD2433+(AD2433*'Portfolio Stats_RMS'!$C$7))/($AB2433*(1-'Portfolio Stats_RMS'!$C$6))),0)</f>
        <v>0</v>
      </c>
      <c r="AM2433" s="69">
        <f ca="1">IFERROR(((AF2433+(AF2433*'Portfolio Stats_RMS'!$C$7))/($AB2433*(1-'Portfolio Stats_RMS'!$C$6))),0)</f>
        <v>0</v>
      </c>
      <c r="AN2433" s="69">
        <f ca="1">IFERROR(((AH2433+(AH2433*'Portfolio Stats_RMS'!$C$7))/($AB2433*(1-'Portfolio Stats_RMS'!$C$6))),0)</f>
        <v>0</v>
      </c>
      <c r="AO2433" s="69">
        <f>IFERROR(((AJ2433+(AJ2433*'Portfolio Stats_RMS'!$C$7))/(AB2433*(1-'Portfolio Stats_RMS'!$C$6))),0)</f>
        <v>0</v>
      </c>
      <c r="AP2433" s="152"/>
    </row>
    <row r="2434" spans="2:42" x14ac:dyDescent="0.25">
      <c r="B2434" s="29"/>
      <c r="C2434" s="87"/>
      <c r="D2434" s="29"/>
      <c r="E2434" s="29"/>
      <c r="F2434" s="29"/>
      <c r="G2434" s="25"/>
      <c r="H2434" s="25"/>
      <c r="I2434" s="25"/>
      <c r="J2434" s="100"/>
      <c r="K2434" s="100"/>
      <c r="L2434" s="149"/>
      <c r="M2434" s="29"/>
      <c r="N2434" s="29"/>
      <c r="O2434" s="29"/>
      <c r="P2434" s="149"/>
      <c r="Q2434" s="150"/>
      <c r="R2434" s="152"/>
      <c r="S2434" s="153"/>
      <c r="T2434" s="153"/>
      <c r="U2434" s="154"/>
      <c r="V2434" s="99"/>
      <c r="W2434" s="99"/>
      <c r="X2434" s="25"/>
      <c r="Y2434" s="25"/>
      <c r="Z2434" s="99"/>
      <c r="AA2434" s="25"/>
      <c r="AB2434" s="25"/>
      <c r="AC2434" s="99"/>
      <c r="AD2434" s="116">
        <f ca="1">SUMIF(AAL!$A$3:$A$65061,'Risk Lv. Inforce'!$B$7:$B$12091,AAL!$B$3:$B$65007)</f>
        <v>0</v>
      </c>
      <c r="AE2434" s="116">
        <f ca="1">SUMIF(AAL!$C$3:$C$65061,'Risk Lv. Inforce'!$B$7:$B$10291,AAL!$D$3:$D$65007)</f>
        <v>0</v>
      </c>
      <c r="AF2434" s="116">
        <f ca="1">SUMIF(AAL!$E$3:$E$65061,'Risk Lv. Inforce'!$B$7:$B$1291,AAL!$F$3:$F$65007)</f>
        <v>0</v>
      </c>
      <c r="AG2434" s="116">
        <f ca="1">SUMIF(AAL!$G$3:$G$65061,'Risk Lv. Inforce'!$B$7:$B$1291,AAL!$H$3:$H$65007)</f>
        <v>0</v>
      </c>
      <c r="AH2434" s="116">
        <f ca="1">SUMIF(AAL!$I$3:$I$65061,'Risk Lv. Inforce'!$B$7:$B$1291,AAL!$J$3:$J$65007)</f>
        <v>0</v>
      </c>
      <c r="AI2434" s="116">
        <f ca="1">SUMIF(AAL!$K$3:$K$65061,'Risk Lv. Inforce'!$B$7:$B$1291,AAL!$L$3:$L$65007)</f>
        <v>0</v>
      </c>
      <c r="AJ2434" s="116">
        <f>VLOOKUP(B2434,AAL!$Q$4:$S$1048576,3,0)</f>
        <v>0</v>
      </c>
      <c r="AK2434" s="116">
        <f>VLOOKUP(B2434,AAL!$U$4:$W$1048576,3,0)</f>
        <v>0</v>
      </c>
      <c r="AL2434" s="69">
        <f ca="1">IFERROR(((AD2434+(AD2434*'Portfolio Stats_RMS'!$C$7))/($AB2434*(1-'Portfolio Stats_RMS'!$C$6))),0)</f>
        <v>0</v>
      </c>
      <c r="AM2434" s="69">
        <f ca="1">IFERROR(((AF2434+(AF2434*'Portfolio Stats_RMS'!$C$7))/($AB2434*(1-'Portfolio Stats_RMS'!$C$6))),0)</f>
        <v>0</v>
      </c>
      <c r="AN2434" s="69">
        <f ca="1">IFERROR(((AH2434+(AH2434*'Portfolio Stats_RMS'!$C$7))/($AB2434*(1-'Portfolio Stats_RMS'!$C$6))),0)</f>
        <v>0</v>
      </c>
      <c r="AO2434" s="69">
        <f>IFERROR(((AJ2434+(AJ2434*'Portfolio Stats_RMS'!$C$7))/(AB2434*(1-'Portfolio Stats_RMS'!$C$6))),0)</f>
        <v>0</v>
      </c>
      <c r="AP2434" s="152"/>
    </row>
    <row r="2435" spans="2:42" x14ac:dyDescent="0.25">
      <c r="B2435" s="29"/>
      <c r="C2435" s="87"/>
      <c r="D2435" s="29"/>
      <c r="E2435" s="29"/>
      <c r="F2435" s="29"/>
      <c r="G2435" s="25"/>
      <c r="H2435" s="25"/>
      <c r="I2435" s="25"/>
      <c r="J2435" s="100"/>
      <c r="K2435" s="100"/>
      <c r="L2435" s="149"/>
      <c r="M2435" s="29"/>
      <c r="N2435" s="29"/>
      <c r="O2435" s="29"/>
      <c r="P2435" s="149"/>
      <c r="Q2435" s="150"/>
      <c r="R2435" s="152"/>
      <c r="S2435" s="153"/>
      <c r="T2435" s="153"/>
      <c r="U2435" s="154"/>
      <c r="V2435" s="99"/>
      <c r="W2435" s="99"/>
      <c r="X2435" s="25"/>
      <c r="Y2435" s="25"/>
      <c r="Z2435" s="99"/>
      <c r="AA2435" s="25"/>
      <c r="AB2435" s="25"/>
      <c r="AC2435" s="99"/>
      <c r="AD2435" s="116">
        <f ca="1">SUMIF(AAL!$A$3:$A$65061,'Risk Lv. Inforce'!$B$7:$B$12091,AAL!$B$3:$B$65007)</f>
        <v>0</v>
      </c>
      <c r="AE2435" s="116">
        <f ca="1">SUMIF(AAL!$C$3:$C$65061,'Risk Lv. Inforce'!$B$7:$B$10291,AAL!$D$3:$D$65007)</f>
        <v>0</v>
      </c>
      <c r="AF2435" s="116">
        <f ca="1">SUMIF(AAL!$E$3:$E$65061,'Risk Lv. Inforce'!$B$7:$B$1291,AAL!$F$3:$F$65007)</f>
        <v>0</v>
      </c>
      <c r="AG2435" s="116">
        <f ca="1">SUMIF(AAL!$G$3:$G$65061,'Risk Lv. Inforce'!$B$7:$B$1291,AAL!$H$3:$H$65007)</f>
        <v>0</v>
      </c>
      <c r="AH2435" s="116">
        <f ca="1">SUMIF(AAL!$I$3:$I$65061,'Risk Lv. Inforce'!$B$7:$B$1291,AAL!$J$3:$J$65007)</f>
        <v>0</v>
      </c>
      <c r="AI2435" s="116">
        <f ca="1">SUMIF(AAL!$K$3:$K$65061,'Risk Lv. Inforce'!$B$7:$B$1291,AAL!$L$3:$L$65007)</f>
        <v>0</v>
      </c>
      <c r="AJ2435" s="116">
        <f>VLOOKUP(B2435,AAL!$Q$4:$S$1048576,3,0)</f>
        <v>0</v>
      </c>
      <c r="AK2435" s="116">
        <f>VLOOKUP(B2435,AAL!$U$4:$W$1048576,3,0)</f>
        <v>0</v>
      </c>
      <c r="AL2435" s="69">
        <f ca="1">IFERROR(((AD2435+(AD2435*'Portfolio Stats_RMS'!$C$7))/($AB2435*(1-'Portfolio Stats_RMS'!$C$6))),0)</f>
        <v>0</v>
      </c>
      <c r="AM2435" s="69">
        <f ca="1">IFERROR(((AF2435+(AF2435*'Portfolio Stats_RMS'!$C$7))/($AB2435*(1-'Portfolio Stats_RMS'!$C$6))),0)</f>
        <v>0</v>
      </c>
      <c r="AN2435" s="69">
        <f ca="1">IFERROR(((AH2435+(AH2435*'Portfolio Stats_RMS'!$C$7))/($AB2435*(1-'Portfolio Stats_RMS'!$C$6))),0)</f>
        <v>0</v>
      </c>
      <c r="AO2435" s="69">
        <f>IFERROR(((AJ2435+(AJ2435*'Portfolio Stats_RMS'!$C$7))/(AB2435*(1-'Portfolio Stats_RMS'!$C$6))),0)</f>
        <v>0</v>
      </c>
      <c r="AP2435" s="152"/>
    </row>
    <row r="2436" spans="2:42" x14ac:dyDescent="0.25">
      <c r="B2436" s="29"/>
      <c r="C2436" s="87"/>
      <c r="D2436" s="29"/>
      <c r="E2436" s="29"/>
      <c r="F2436" s="29"/>
      <c r="G2436" s="25"/>
      <c r="H2436" s="25"/>
      <c r="I2436" s="25"/>
      <c r="J2436" s="100"/>
      <c r="K2436" s="100"/>
      <c r="L2436" s="149"/>
      <c r="M2436" s="29"/>
      <c r="N2436" s="29"/>
      <c r="O2436" s="29"/>
      <c r="P2436" s="149"/>
      <c r="Q2436" s="150"/>
      <c r="R2436" s="152"/>
      <c r="S2436" s="153"/>
      <c r="T2436" s="153"/>
      <c r="U2436" s="154"/>
      <c r="V2436" s="99"/>
      <c r="W2436" s="99"/>
      <c r="X2436" s="25"/>
      <c r="Y2436" s="25"/>
      <c r="Z2436" s="99"/>
      <c r="AA2436" s="25"/>
      <c r="AB2436" s="25"/>
      <c r="AC2436" s="99"/>
      <c r="AD2436" s="116">
        <f ca="1">SUMIF(AAL!$A$3:$A$65061,'Risk Lv. Inforce'!$B$7:$B$12091,AAL!$B$3:$B$65007)</f>
        <v>0</v>
      </c>
      <c r="AE2436" s="116">
        <f ca="1">SUMIF(AAL!$C$3:$C$65061,'Risk Lv. Inforce'!$B$7:$B$10291,AAL!$D$3:$D$65007)</f>
        <v>0</v>
      </c>
      <c r="AF2436" s="116">
        <f ca="1">SUMIF(AAL!$E$3:$E$65061,'Risk Lv. Inforce'!$B$7:$B$1291,AAL!$F$3:$F$65007)</f>
        <v>0</v>
      </c>
      <c r="AG2436" s="116">
        <f ca="1">SUMIF(AAL!$G$3:$G$65061,'Risk Lv. Inforce'!$B$7:$B$1291,AAL!$H$3:$H$65007)</f>
        <v>0</v>
      </c>
      <c r="AH2436" s="116">
        <f ca="1">SUMIF(AAL!$I$3:$I$65061,'Risk Lv. Inforce'!$B$7:$B$1291,AAL!$J$3:$J$65007)</f>
        <v>0</v>
      </c>
      <c r="AI2436" s="116">
        <f ca="1">SUMIF(AAL!$K$3:$K$65061,'Risk Lv. Inforce'!$B$7:$B$1291,AAL!$L$3:$L$65007)</f>
        <v>0</v>
      </c>
      <c r="AJ2436" s="116">
        <f>VLOOKUP(B2436,AAL!$Q$4:$S$1048576,3,0)</f>
        <v>0</v>
      </c>
      <c r="AK2436" s="116">
        <f>VLOOKUP(B2436,AAL!$U$4:$W$1048576,3,0)</f>
        <v>0</v>
      </c>
      <c r="AL2436" s="69">
        <f ca="1">IFERROR(((AD2436+(AD2436*'Portfolio Stats_RMS'!$C$7))/($AB2436*(1-'Portfolio Stats_RMS'!$C$6))),0)</f>
        <v>0</v>
      </c>
      <c r="AM2436" s="69">
        <f ca="1">IFERROR(((AF2436+(AF2436*'Portfolio Stats_RMS'!$C$7))/($AB2436*(1-'Portfolio Stats_RMS'!$C$6))),0)</f>
        <v>0</v>
      </c>
      <c r="AN2436" s="69">
        <f ca="1">IFERROR(((AH2436+(AH2436*'Portfolio Stats_RMS'!$C$7))/($AB2436*(1-'Portfolio Stats_RMS'!$C$6))),0)</f>
        <v>0</v>
      </c>
      <c r="AO2436" s="69">
        <f>IFERROR(((AJ2436+(AJ2436*'Portfolio Stats_RMS'!$C$7))/(AB2436*(1-'Portfolio Stats_RMS'!$C$6))),0)</f>
        <v>0</v>
      </c>
      <c r="AP2436" s="152"/>
    </row>
    <row r="2437" spans="2:42" x14ac:dyDescent="0.25">
      <c r="B2437" s="29"/>
      <c r="C2437" s="87"/>
      <c r="D2437" s="29"/>
      <c r="E2437" s="29"/>
      <c r="F2437" s="29"/>
      <c r="G2437" s="25"/>
      <c r="H2437" s="25"/>
      <c r="I2437" s="25"/>
      <c r="J2437" s="100"/>
      <c r="K2437" s="100"/>
      <c r="L2437" s="149"/>
      <c r="M2437" s="29"/>
      <c r="N2437" s="29"/>
      <c r="O2437" s="29"/>
      <c r="P2437" s="149"/>
      <c r="Q2437" s="150"/>
      <c r="R2437" s="152"/>
      <c r="S2437" s="153"/>
      <c r="T2437" s="153"/>
      <c r="U2437" s="154"/>
      <c r="V2437" s="99"/>
      <c r="W2437" s="99"/>
      <c r="X2437" s="25"/>
      <c r="Y2437" s="25"/>
      <c r="Z2437" s="99"/>
      <c r="AA2437" s="25"/>
      <c r="AB2437" s="25"/>
      <c r="AC2437" s="99"/>
      <c r="AD2437" s="116">
        <f ca="1">SUMIF(AAL!$A$3:$A$65061,'Risk Lv. Inforce'!$B$7:$B$12091,AAL!$B$3:$B$65007)</f>
        <v>0</v>
      </c>
      <c r="AE2437" s="116">
        <f ca="1">SUMIF(AAL!$C$3:$C$65061,'Risk Lv. Inforce'!$B$7:$B$10291,AAL!$D$3:$D$65007)</f>
        <v>0</v>
      </c>
      <c r="AF2437" s="116">
        <f ca="1">SUMIF(AAL!$E$3:$E$65061,'Risk Lv. Inforce'!$B$7:$B$1291,AAL!$F$3:$F$65007)</f>
        <v>0</v>
      </c>
      <c r="AG2437" s="116">
        <f ca="1">SUMIF(AAL!$G$3:$G$65061,'Risk Lv. Inforce'!$B$7:$B$1291,AAL!$H$3:$H$65007)</f>
        <v>0</v>
      </c>
      <c r="AH2437" s="116">
        <f ca="1">SUMIF(AAL!$I$3:$I$65061,'Risk Lv. Inforce'!$B$7:$B$1291,AAL!$J$3:$J$65007)</f>
        <v>0</v>
      </c>
      <c r="AI2437" s="116">
        <f ca="1">SUMIF(AAL!$K$3:$K$65061,'Risk Lv. Inforce'!$B$7:$B$1291,AAL!$L$3:$L$65007)</f>
        <v>0</v>
      </c>
      <c r="AJ2437" s="116">
        <f>VLOOKUP(B2437,AAL!$Q$4:$S$1048576,3,0)</f>
        <v>0</v>
      </c>
      <c r="AK2437" s="116">
        <f>VLOOKUP(B2437,AAL!$U$4:$W$1048576,3,0)</f>
        <v>0</v>
      </c>
      <c r="AL2437" s="69">
        <f ca="1">IFERROR(((AD2437+(AD2437*'Portfolio Stats_RMS'!$C$7))/($AB2437*(1-'Portfolio Stats_RMS'!$C$6))),0)</f>
        <v>0</v>
      </c>
      <c r="AM2437" s="69">
        <f ca="1">IFERROR(((AF2437+(AF2437*'Portfolio Stats_RMS'!$C$7))/($AB2437*(1-'Portfolio Stats_RMS'!$C$6))),0)</f>
        <v>0</v>
      </c>
      <c r="AN2437" s="69">
        <f ca="1">IFERROR(((AH2437+(AH2437*'Portfolio Stats_RMS'!$C$7))/($AB2437*(1-'Portfolio Stats_RMS'!$C$6))),0)</f>
        <v>0</v>
      </c>
      <c r="AO2437" s="69">
        <f>IFERROR(((AJ2437+(AJ2437*'Portfolio Stats_RMS'!$C$7))/(AB2437*(1-'Portfolio Stats_RMS'!$C$6))),0)</f>
        <v>0</v>
      </c>
      <c r="AP2437" s="152"/>
    </row>
    <row r="2438" spans="2:42" x14ac:dyDescent="0.25">
      <c r="B2438" s="29"/>
      <c r="C2438" s="87"/>
      <c r="D2438" s="29"/>
      <c r="E2438" s="29"/>
      <c r="F2438" s="29"/>
      <c r="G2438" s="25"/>
      <c r="H2438" s="25"/>
      <c r="I2438" s="25"/>
      <c r="J2438" s="100"/>
      <c r="K2438" s="100"/>
      <c r="L2438" s="149"/>
      <c r="M2438" s="29"/>
      <c r="N2438" s="29"/>
      <c r="O2438" s="29"/>
      <c r="P2438" s="149"/>
      <c r="Q2438" s="150"/>
      <c r="R2438" s="152"/>
      <c r="S2438" s="153"/>
      <c r="T2438" s="153"/>
      <c r="U2438" s="154"/>
      <c r="V2438" s="99"/>
      <c r="W2438" s="99"/>
      <c r="X2438" s="25"/>
      <c r="Y2438" s="25"/>
      <c r="Z2438" s="99"/>
      <c r="AA2438" s="25"/>
      <c r="AB2438" s="25"/>
      <c r="AC2438" s="99"/>
      <c r="AD2438" s="116">
        <f ca="1">SUMIF(AAL!$A$3:$A$65061,'Risk Lv. Inforce'!$B$7:$B$12091,AAL!$B$3:$B$65007)</f>
        <v>0</v>
      </c>
      <c r="AE2438" s="116">
        <f ca="1">SUMIF(AAL!$C$3:$C$65061,'Risk Lv. Inforce'!$B$7:$B$10291,AAL!$D$3:$D$65007)</f>
        <v>0</v>
      </c>
      <c r="AF2438" s="116">
        <f ca="1">SUMIF(AAL!$E$3:$E$65061,'Risk Lv. Inforce'!$B$7:$B$1291,AAL!$F$3:$F$65007)</f>
        <v>0</v>
      </c>
      <c r="AG2438" s="116">
        <f ca="1">SUMIF(AAL!$G$3:$G$65061,'Risk Lv. Inforce'!$B$7:$B$1291,AAL!$H$3:$H$65007)</f>
        <v>0</v>
      </c>
      <c r="AH2438" s="116">
        <f ca="1">SUMIF(AAL!$I$3:$I$65061,'Risk Lv. Inforce'!$B$7:$B$1291,AAL!$J$3:$J$65007)</f>
        <v>0</v>
      </c>
      <c r="AI2438" s="116">
        <f ca="1">SUMIF(AAL!$K$3:$K$65061,'Risk Lv. Inforce'!$B$7:$B$1291,AAL!$L$3:$L$65007)</f>
        <v>0</v>
      </c>
      <c r="AJ2438" s="116">
        <f>VLOOKUP(B2438,AAL!$Q$4:$S$1048576,3,0)</f>
        <v>0</v>
      </c>
      <c r="AK2438" s="116">
        <f>VLOOKUP(B2438,AAL!$U$4:$W$1048576,3,0)</f>
        <v>0</v>
      </c>
      <c r="AL2438" s="69">
        <f ca="1">IFERROR(((AD2438+(AD2438*'Portfolio Stats_RMS'!$C$7))/($AB2438*(1-'Portfolio Stats_RMS'!$C$6))),0)</f>
        <v>0</v>
      </c>
      <c r="AM2438" s="69">
        <f ca="1">IFERROR(((AF2438+(AF2438*'Portfolio Stats_RMS'!$C$7))/($AB2438*(1-'Portfolio Stats_RMS'!$C$6))),0)</f>
        <v>0</v>
      </c>
      <c r="AN2438" s="69">
        <f ca="1">IFERROR(((AH2438+(AH2438*'Portfolio Stats_RMS'!$C$7))/($AB2438*(1-'Portfolio Stats_RMS'!$C$6))),0)</f>
        <v>0</v>
      </c>
      <c r="AO2438" s="69">
        <f>IFERROR(((AJ2438+(AJ2438*'Portfolio Stats_RMS'!$C$7))/(AB2438*(1-'Portfolio Stats_RMS'!$C$6))),0)</f>
        <v>0</v>
      </c>
      <c r="AP2438" s="152"/>
    </row>
    <row r="2439" spans="2:42" x14ac:dyDescent="0.25">
      <c r="B2439" s="29"/>
      <c r="C2439" s="87"/>
      <c r="D2439" s="29"/>
      <c r="E2439" s="29"/>
      <c r="F2439" s="29"/>
      <c r="G2439" s="25"/>
      <c r="H2439" s="25"/>
      <c r="I2439" s="25"/>
      <c r="J2439" s="100"/>
      <c r="K2439" s="100"/>
      <c r="L2439" s="149"/>
      <c r="M2439" s="29"/>
      <c r="N2439" s="29"/>
      <c r="O2439" s="29"/>
      <c r="P2439" s="149"/>
      <c r="Q2439" s="150"/>
      <c r="R2439" s="152"/>
      <c r="S2439" s="153"/>
      <c r="T2439" s="153"/>
      <c r="U2439" s="154"/>
      <c r="V2439" s="99"/>
      <c r="W2439" s="99"/>
      <c r="X2439" s="25"/>
      <c r="Y2439" s="25"/>
      <c r="Z2439" s="99"/>
      <c r="AA2439" s="25"/>
      <c r="AB2439" s="25"/>
      <c r="AC2439" s="99"/>
      <c r="AD2439" s="116">
        <f ca="1">SUMIF(AAL!$A$3:$A$65061,'Risk Lv. Inforce'!$B$7:$B$12091,AAL!$B$3:$B$65007)</f>
        <v>0</v>
      </c>
      <c r="AE2439" s="116">
        <f ca="1">SUMIF(AAL!$C$3:$C$65061,'Risk Lv. Inforce'!$B$7:$B$10291,AAL!$D$3:$D$65007)</f>
        <v>0</v>
      </c>
      <c r="AF2439" s="116">
        <f ca="1">SUMIF(AAL!$E$3:$E$65061,'Risk Lv. Inforce'!$B$7:$B$1291,AAL!$F$3:$F$65007)</f>
        <v>0</v>
      </c>
      <c r="AG2439" s="116">
        <f ca="1">SUMIF(AAL!$G$3:$G$65061,'Risk Lv. Inforce'!$B$7:$B$1291,AAL!$H$3:$H$65007)</f>
        <v>0</v>
      </c>
      <c r="AH2439" s="116">
        <f ca="1">SUMIF(AAL!$I$3:$I$65061,'Risk Lv. Inforce'!$B$7:$B$1291,AAL!$J$3:$J$65007)</f>
        <v>0</v>
      </c>
      <c r="AI2439" s="116">
        <f ca="1">SUMIF(AAL!$K$3:$K$65061,'Risk Lv. Inforce'!$B$7:$B$1291,AAL!$L$3:$L$65007)</f>
        <v>0</v>
      </c>
      <c r="AJ2439" s="116">
        <f>VLOOKUP(B2439,AAL!$Q$4:$S$1048576,3,0)</f>
        <v>0</v>
      </c>
      <c r="AK2439" s="116">
        <f>VLOOKUP(B2439,AAL!$U$4:$W$1048576,3,0)</f>
        <v>0</v>
      </c>
      <c r="AL2439" s="69">
        <f ca="1">IFERROR(((AD2439+(AD2439*'Portfolio Stats_RMS'!$C$7))/($AB2439*(1-'Portfolio Stats_RMS'!$C$6))),0)</f>
        <v>0</v>
      </c>
      <c r="AM2439" s="69">
        <f ca="1">IFERROR(((AF2439+(AF2439*'Portfolio Stats_RMS'!$C$7))/($AB2439*(1-'Portfolio Stats_RMS'!$C$6))),0)</f>
        <v>0</v>
      </c>
      <c r="AN2439" s="69">
        <f ca="1">IFERROR(((AH2439+(AH2439*'Portfolio Stats_RMS'!$C$7))/($AB2439*(1-'Portfolio Stats_RMS'!$C$6))),0)</f>
        <v>0</v>
      </c>
      <c r="AO2439" s="69">
        <f>IFERROR(((AJ2439+(AJ2439*'Portfolio Stats_RMS'!$C$7))/(AB2439*(1-'Portfolio Stats_RMS'!$C$6))),0)</f>
        <v>0</v>
      </c>
      <c r="AP2439" s="152"/>
    </row>
    <row r="2440" spans="2:42" x14ac:dyDescent="0.25">
      <c r="B2440" s="29"/>
      <c r="C2440" s="87"/>
      <c r="D2440" s="29"/>
      <c r="E2440" s="29"/>
      <c r="F2440" s="29"/>
      <c r="G2440" s="25"/>
      <c r="H2440" s="25"/>
      <c r="I2440" s="25"/>
      <c r="J2440" s="100"/>
      <c r="K2440" s="100"/>
      <c r="L2440" s="149"/>
      <c r="M2440" s="29"/>
      <c r="N2440" s="29"/>
      <c r="O2440" s="29"/>
      <c r="P2440" s="149"/>
      <c r="Q2440" s="150"/>
      <c r="R2440" s="152"/>
      <c r="S2440" s="153"/>
      <c r="T2440" s="153"/>
      <c r="U2440" s="154"/>
      <c r="V2440" s="99"/>
      <c r="W2440" s="99"/>
      <c r="X2440" s="25"/>
      <c r="Y2440" s="25"/>
      <c r="Z2440" s="99"/>
      <c r="AA2440" s="25"/>
      <c r="AB2440" s="25"/>
      <c r="AC2440" s="99"/>
      <c r="AD2440" s="116">
        <f ca="1">SUMIF(AAL!$A$3:$A$65061,'Risk Lv. Inforce'!$B$7:$B$12091,AAL!$B$3:$B$65007)</f>
        <v>0</v>
      </c>
      <c r="AE2440" s="116">
        <f ca="1">SUMIF(AAL!$C$3:$C$65061,'Risk Lv. Inforce'!$B$7:$B$10291,AAL!$D$3:$D$65007)</f>
        <v>0</v>
      </c>
      <c r="AF2440" s="116">
        <f ca="1">SUMIF(AAL!$E$3:$E$65061,'Risk Lv. Inforce'!$B$7:$B$1291,AAL!$F$3:$F$65007)</f>
        <v>0</v>
      </c>
      <c r="AG2440" s="116">
        <f ca="1">SUMIF(AAL!$G$3:$G$65061,'Risk Lv. Inforce'!$B$7:$B$1291,AAL!$H$3:$H$65007)</f>
        <v>0</v>
      </c>
      <c r="AH2440" s="116">
        <f ca="1">SUMIF(AAL!$I$3:$I$65061,'Risk Lv. Inforce'!$B$7:$B$1291,AAL!$J$3:$J$65007)</f>
        <v>0</v>
      </c>
      <c r="AI2440" s="116">
        <f ca="1">SUMIF(AAL!$K$3:$K$65061,'Risk Lv. Inforce'!$B$7:$B$1291,AAL!$L$3:$L$65007)</f>
        <v>0</v>
      </c>
      <c r="AJ2440" s="116">
        <f>VLOOKUP(B2440,AAL!$Q$4:$S$1048576,3,0)</f>
        <v>0</v>
      </c>
      <c r="AK2440" s="116">
        <f>VLOOKUP(B2440,AAL!$U$4:$W$1048576,3,0)</f>
        <v>0</v>
      </c>
      <c r="AL2440" s="69">
        <f ca="1">IFERROR(((AD2440+(AD2440*'Portfolio Stats_RMS'!$C$7))/($AB2440*(1-'Portfolio Stats_RMS'!$C$6))),0)</f>
        <v>0</v>
      </c>
      <c r="AM2440" s="69">
        <f ca="1">IFERROR(((AF2440+(AF2440*'Portfolio Stats_RMS'!$C$7))/($AB2440*(1-'Portfolio Stats_RMS'!$C$6))),0)</f>
        <v>0</v>
      </c>
      <c r="AN2440" s="69">
        <f ca="1">IFERROR(((AH2440+(AH2440*'Portfolio Stats_RMS'!$C$7))/($AB2440*(1-'Portfolio Stats_RMS'!$C$6))),0)</f>
        <v>0</v>
      </c>
      <c r="AO2440" s="69">
        <f>IFERROR(((AJ2440+(AJ2440*'Portfolio Stats_RMS'!$C$7))/(AB2440*(1-'Portfolio Stats_RMS'!$C$6))),0)</f>
        <v>0</v>
      </c>
      <c r="AP2440" s="152"/>
    </row>
    <row r="2441" spans="2:42" x14ac:dyDescent="0.25">
      <c r="B2441" s="29"/>
      <c r="C2441" s="87"/>
      <c r="D2441" s="29"/>
      <c r="E2441" s="29"/>
      <c r="F2441" s="29"/>
      <c r="G2441" s="25"/>
      <c r="H2441" s="25"/>
      <c r="I2441" s="25"/>
      <c r="J2441" s="100"/>
      <c r="K2441" s="100"/>
      <c r="L2441" s="149"/>
      <c r="M2441" s="29"/>
      <c r="N2441" s="29"/>
      <c r="O2441" s="29"/>
      <c r="P2441" s="149"/>
      <c r="Q2441" s="150"/>
      <c r="R2441" s="152"/>
      <c r="S2441" s="153"/>
      <c r="T2441" s="153"/>
      <c r="U2441" s="154"/>
      <c r="V2441" s="99"/>
      <c r="W2441" s="99"/>
      <c r="X2441" s="25"/>
      <c r="Y2441" s="25"/>
      <c r="Z2441" s="99"/>
      <c r="AA2441" s="25"/>
      <c r="AB2441" s="25"/>
      <c r="AC2441" s="99"/>
      <c r="AD2441" s="116">
        <f ca="1">SUMIF(AAL!$A$3:$A$65061,'Risk Lv. Inforce'!$B$7:$B$12091,AAL!$B$3:$B$65007)</f>
        <v>0</v>
      </c>
      <c r="AE2441" s="116">
        <f ca="1">SUMIF(AAL!$C$3:$C$65061,'Risk Lv. Inforce'!$B$7:$B$10291,AAL!$D$3:$D$65007)</f>
        <v>0</v>
      </c>
      <c r="AF2441" s="116">
        <f ca="1">SUMIF(AAL!$E$3:$E$65061,'Risk Lv. Inforce'!$B$7:$B$1291,AAL!$F$3:$F$65007)</f>
        <v>0</v>
      </c>
      <c r="AG2441" s="116">
        <f ca="1">SUMIF(AAL!$G$3:$G$65061,'Risk Lv. Inforce'!$B$7:$B$1291,AAL!$H$3:$H$65007)</f>
        <v>0</v>
      </c>
      <c r="AH2441" s="116">
        <f ca="1">SUMIF(AAL!$I$3:$I$65061,'Risk Lv. Inforce'!$B$7:$B$1291,AAL!$J$3:$J$65007)</f>
        <v>0</v>
      </c>
      <c r="AI2441" s="116">
        <f ca="1">SUMIF(AAL!$K$3:$K$65061,'Risk Lv. Inforce'!$B$7:$B$1291,AAL!$L$3:$L$65007)</f>
        <v>0</v>
      </c>
      <c r="AJ2441" s="116">
        <f>VLOOKUP(B2441,AAL!$Q$4:$S$1048576,3,0)</f>
        <v>0</v>
      </c>
      <c r="AK2441" s="116">
        <f>VLOOKUP(B2441,AAL!$U$4:$W$1048576,3,0)</f>
        <v>0</v>
      </c>
      <c r="AL2441" s="69">
        <f ca="1">IFERROR(((AD2441+(AD2441*'Portfolio Stats_RMS'!$C$7))/($AB2441*(1-'Portfolio Stats_RMS'!$C$6))),0)</f>
        <v>0</v>
      </c>
      <c r="AM2441" s="69">
        <f ca="1">IFERROR(((AF2441+(AF2441*'Portfolio Stats_RMS'!$C$7))/($AB2441*(1-'Portfolio Stats_RMS'!$C$6))),0)</f>
        <v>0</v>
      </c>
      <c r="AN2441" s="69">
        <f ca="1">IFERROR(((AH2441+(AH2441*'Portfolio Stats_RMS'!$C$7))/($AB2441*(1-'Portfolio Stats_RMS'!$C$6))),0)</f>
        <v>0</v>
      </c>
      <c r="AO2441" s="69">
        <f>IFERROR(((AJ2441+(AJ2441*'Portfolio Stats_RMS'!$C$7))/(AB2441*(1-'Portfolio Stats_RMS'!$C$6))),0)</f>
        <v>0</v>
      </c>
      <c r="AP2441" s="152"/>
    </row>
    <row r="2442" spans="2:42" x14ac:dyDescent="0.25">
      <c r="B2442" s="29"/>
      <c r="C2442" s="87"/>
      <c r="D2442" s="29"/>
      <c r="E2442" s="29"/>
      <c r="F2442" s="29"/>
      <c r="G2442" s="25"/>
      <c r="H2442" s="25"/>
      <c r="I2442" s="25"/>
      <c r="J2442" s="100"/>
      <c r="K2442" s="100"/>
      <c r="L2442" s="149"/>
      <c r="M2442" s="29"/>
      <c r="N2442" s="29"/>
      <c r="O2442" s="29"/>
      <c r="P2442" s="149"/>
      <c r="Q2442" s="150"/>
      <c r="R2442" s="152"/>
      <c r="S2442" s="153"/>
      <c r="T2442" s="153"/>
      <c r="U2442" s="154"/>
      <c r="V2442" s="99"/>
      <c r="W2442" s="99"/>
      <c r="X2442" s="25"/>
      <c r="Y2442" s="25"/>
      <c r="Z2442" s="99"/>
      <c r="AA2442" s="25"/>
      <c r="AB2442" s="25"/>
      <c r="AC2442" s="99"/>
      <c r="AD2442" s="116">
        <f ca="1">SUMIF(AAL!$A$3:$A$65061,'Risk Lv. Inforce'!$B$7:$B$12091,AAL!$B$3:$B$65007)</f>
        <v>0</v>
      </c>
      <c r="AE2442" s="116">
        <f ca="1">SUMIF(AAL!$C$3:$C$65061,'Risk Lv. Inforce'!$B$7:$B$10291,AAL!$D$3:$D$65007)</f>
        <v>0</v>
      </c>
      <c r="AF2442" s="116">
        <f ca="1">SUMIF(AAL!$E$3:$E$65061,'Risk Lv. Inforce'!$B$7:$B$1291,AAL!$F$3:$F$65007)</f>
        <v>0</v>
      </c>
      <c r="AG2442" s="116">
        <f ca="1">SUMIF(AAL!$G$3:$G$65061,'Risk Lv. Inforce'!$B$7:$B$1291,AAL!$H$3:$H$65007)</f>
        <v>0</v>
      </c>
      <c r="AH2442" s="116">
        <f ca="1">SUMIF(AAL!$I$3:$I$65061,'Risk Lv. Inforce'!$B$7:$B$1291,AAL!$J$3:$J$65007)</f>
        <v>0</v>
      </c>
      <c r="AI2442" s="116">
        <f ca="1">SUMIF(AAL!$K$3:$K$65061,'Risk Lv. Inforce'!$B$7:$B$1291,AAL!$L$3:$L$65007)</f>
        <v>0</v>
      </c>
      <c r="AJ2442" s="116">
        <f>VLOOKUP(B2442,AAL!$Q$4:$S$1048576,3,0)</f>
        <v>0</v>
      </c>
      <c r="AK2442" s="116">
        <f>VLOOKUP(B2442,AAL!$U$4:$W$1048576,3,0)</f>
        <v>0</v>
      </c>
      <c r="AL2442" s="69">
        <f ca="1">IFERROR(((AD2442+(AD2442*'Portfolio Stats_RMS'!$C$7))/($AB2442*(1-'Portfolio Stats_RMS'!$C$6))),0)</f>
        <v>0</v>
      </c>
      <c r="AM2442" s="69">
        <f ca="1">IFERROR(((AF2442+(AF2442*'Portfolio Stats_RMS'!$C$7))/($AB2442*(1-'Portfolio Stats_RMS'!$C$6))),0)</f>
        <v>0</v>
      </c>
      <c r="AN2442" s="69">
        <f ca="1">IFERROR(((AH2442+(AH2442*'Portfolio Stats_RMS'!$C$7))/($AB2442*(1-'Portfolio Stats_RMS'!$C$6))),0)</f>
        <v>0</v>
      </c>
      <c r="AO2442" s="69">
        <f>IFERROR(((AJ2442+(AJ2442*'Portfolio Stats_RMS'!$C$7))/(AB2442*(1-'Portfolio Stats_RMS'!$C$6))),0)</f>
        <v>0</v>
      </c>
      <c r="AP2442" s="152"/>
    </row>
    <row r="2443" spans="2:42" x14ac:dyDescent="0.25">
      <c r="B2443" s="29"/>
      <c r="C2443" s="87"/>
      <c r="D2443" s="29"/>
      <c r="E2443" s="29"/>
      <c r="F2443" s="29"/>
      <c r="G2443" s="25"/>
      <c r="H2443" s="25"/>
      <c r="I2443" s="25"/>
      <c r="J2443" s="100"/>
      <c r="K2443" s="100"/>
      <c r="L2443" s="149"/>
      <c r="M2443" s="29"/>
      <c r="N2443" s="29"/>
      <c r="O2443" s="29"/>
      <c r="P2443" s="149"/>
      <c r="Q2443" s="150"/>
      <c r="R2443" s="152"/>
      <c r="S2443" s="153"/>
      <c r="T2443" s="153"/>
      <c r="U2443" s="154"/>
      <c r="V2443" s="99"/>
      <c r="W2443" s="99"/>
      <c r="X2443" s="25"/>
      <c r="Y2443" s="25"/>
      <c r="Z2443" s="99"/>
      <c r="AA2443" s="25"/>
      <c r="AB2443" s="25"/>
      <c r="AC2443" s="99"/>
      <c r="AD2443" s="116">
        <f ca="1">SUMIF(AAL!$A$3:$A$65061,'Risk Lv. Inforce'!$B$7:$B$12091,AAL!$B$3:$B$65007)</f>
        <v>0</v>
      </c>
      <c r="AE2443" s="116">
        <f ca="1">SUMIF(AAL!$C$3:$C$65061,'Risk Lv. Inforce'!$B$7:$B$10291,AAL!$D$3:$D$65007)</f>
        <v>0</v>
      </c>
      <c r="AF2443" s="116">
        <f ca="1">SUMIF(AAL!$E$3:$E$65061,'Risk Lv. Inforce'!$B$7:$B$1291,AAL!$F$3:$F$65007)</f>
        <v>0</v>
      </c>
      <c r="AG2443" s="116">
        <f ca="1">SUMIF(AAL!$G$3:$G$65061,'Risk Lv. Inforce'!$B$7:$B$1291,AAL!$H$3:$H$65007)</f>
        <v>0</v>
      </c>
      <c r="AH2443" s="116">
        <f ca="1">SUMIF(AAL!$I$3:$I$65061,'Risk Lv. Inforce'!$B$7:$B$1291,AAL!$J$3:$J$65007)</f>
        <v>0</v>
      </c>
      <c r="AI2443" s="116">
        <f ca="1">SUMIF(AAL!$K$3:$K$65061,'Risk Lv. Inforce'!$B$7:$B$1291,AAL!$L$3:$L$65007)</f>
        <v>0</v>
      </c>
      <c r="AJ2443" s="116">
        <f>VLOOKUP(B2443,AAL!$Q$4:$S$1048576,3,0)</f>
        <v>0</v>
      </c>
      <c r="AK2443" s="116">
        <f>VLOOKUP(B2443,AAL!$U$4:$W$1048576,3,0)</f>
        <v>0</v>
      </c>
      <c r="AL2443" s="69">
        <f ca="1">IFERROR(((AD2443+(AD2443*'Portfolio Stats_RMS'!$C$7))/($AB2443*(1-'Portfolio Stats_RMS'!$C$6))),0)</f>
        <v>0</v>
      </c>
      <c r="AM2443" s="69">
        <f ca="1">IFERROR(((AF2443+(AF2443*'Portfolio Stats_RMS'!$C$7))/($AB2443*(1-'Portfolio Stats_RMS'!$C$6))),0)</f>
        <v>0</v>
      </c>
      <c r="AN2443" s="69">
        <f ca="1">IFERROR(((AH2443+(AH2443*'Portfolio Stats_RMS'!$C$7))/($AB2443*(1-'Portfolio Stats_RMS'!$C$6))),0)</f>
        <v>0</v>
      </c>
      <c r="AO2443" s="69">
        <f>IFERROR(((AJ2443+(AJ2443*'Portfolio Stats_RMS'!$C$7))/(AB2443*(1-'Portfolio Stats_RMS'!$C$6))),0)</f>
        <v>0</v>
      </c>
      <c r="AP2443" s="152"/>
    </row>
    <row r="2444" spans="2:42" x14ac:dyDescent="0.25">
      <c r="B2444" s="29"/>
      <c r="C2444" s="87"/>
      <c r="D2444" s="29"/>
      <c r="E2444" s="29"/>
      <c r="F2444" s="29"/>
      <c r="G2444" s="25"/>
      <c r="H2444" s="25"/>
      <c r="I2444" s="25"/>
      <c r="J2444" s="100"/>
      <c r="K2444" s="100"/>
      <c r="L2444" s="149"/>
      <c r="M2444" s="29"/>
      <c r="N2444" s="29"/>
      <c r="O2444" s="29"/>
      <c r="P2444" s="149"/>
      <c r="Q2444" s="150"/>
      <c r="R2444" s="152"/>
      <c r="S2444" s="153"/>
      <c r="T2444" s="153"/>
      <c r="U2444" s="154"/>
      <c r="V2444" s="99"/>
      <c r="W2444" s="99"/>
      <c r="X2444" s="25"/>
      <c r="Y2444" s="25"/>
      <c r="Z2444" s="99"/>
      <c r="AA2444" s="25"/>
      <c r="AB2444" s="25"/>
      <c r="AC2444" s="99"/>
      <c r="AD2444" s="116">
        <f ca="1">SUMIF(AAL!$A$3:$A$65061,'Risk Lv. Inforce'!$B$7:$B$12091,AAL!$B$3:$B$65007)</f>
        <v>0</v>
      </c>
      <c r="AE2444" s="116">
        <f ca="1">SUMIF(AAL!$C$3:$C$65061,'Risk Lv. Inforce'!$B$7:$B$10291,AAL!$D$3:$D$65007)</f>
        <v>0</v>
      </c>
      <c r="AF2444" s="116">
        <f ca="1">SUMIF(AAL!$E$3:$E$65061,'Risk Lv. Inforce'!$B$7:$B$1291,AAL!$F$3:$F$65007)</f>
        <v>0</v>
      </c>
      <c r="AG2444" s="116">
        <f ca="1">SUMIF(AAL!$G$3:$G$65061,'Risk Lv. Inforce'!$B$7:$B$1291,AAL!$H$3:$H$65007)</f>
        <v>0</v>
      </c>
      <c r="AH2444" s="116">
        <f ca="1">SUMIF(AAL!$I$3:$I$65061,'Risk Lv. Inforce'!$B$7:$B$1291,AAL!$J$3:$J$65007)</f>
        <v>0</v>
      </c>
      <c r="AI2444" s="116">
        <f ca="1">SUMIF(AAL!$K$3:$K$65061,'Risk Lv. Inforce'!$B$7:$B$1291,AAL!$L$3:$L$65007)</f>
        <v>0</v>
      </c>
      <c r="AJ2444" s="116">
        <f>VLOOKUP(B2444,AAL!$Q$4:$S$1048576,3,0)</f>
        <v>0</v>
      </c>
      <c r="AK2444" s="116">
        <f>VLOOKUP(B2444,AAL!$U$4:$W$1048576,3,0)</f>
        <v>0</v>
      </c>
      <c r="AL2444" s="69">
        <f ca="1">IFERROR(((AD2444+(AD2444*'Portfolio Stats_RMS'!$C$7))/($AB2444*(1-'Portfolio Stats_RMS'!$C$6))),0)</f>
        <v>0</v>
      </c>
      <c r="AM2444" s="69">
        <f ca="1">IFERROR(((AF2444+(AF2444*'Portfolio Stats_RMS'!$C$7))/($AB2444*(1-'Portfolio Stats_RMS'!$C$6))),0)</f>
        <v>0</v>
      </c>
      <c r="AN2444" s="69">
        <f ca="1">IFERROR(((AH2444+(AH2444*'Portfolio Stats_RMS'!$C$7))/($AB2444*(1-'Portfolio Stats_RMS'!$C$6))),0)</f>
        <v>0</v>
      </c>
      <c r="AO2444" s="69">
        <f>IFERROR(((AJ2444+(AJ2444*'Portfolio Stats_RMS'!$C$7))/(AB2444*(1-'Portfolio Stats_RMS'!$C$6))),0)</f>
        <v>0</v>
      </c>
      <c r="AP2444" s="152"/>
    </row>
    <row r="2445" spans="2:42" x14ac:dyDescent="0.25">
      <c r="B2445" s="29"/>
      <c r="C2445" s="87"/>
      <c r="D2445" s="29"/>
      <c r="E2445" s="29"/>
      <c r="F2445" s="29"/>
      <c r="G2445" s="25"/>
      <c r="H2445" s="25"/>
      <c r="I2445" s="25"/>
      <c r="J2445" s="100"/>
      <c r="K2445" s="100"/>
      <c r="L2445" s="149"/>
      <c r="M2445" s="29"/>
      <c r="N2445" s="29"/>
      <c r="O2445" s="29"/>
      <c r="P2445" s="149"/>
      <c r="Q2445" s="150"/>
      <c r="R2445" s="152"/>
      <c r="S2445" s="153"/>
      <c r="T2445" s="153"/>
      <c r="U2445" s="154"/>
      <c r="V2445" s="99"/>
      <c r="W2445" s="99"/>
      <c r="X2445" s="25"/>
      <c r="Y2445" s="25"/>
      <c r="Z2445" s="99"/>
      <c r="AA2445" s="25"/>
      <c r="AB2445" s="25"/>
      <c r="AC2445" s="99"/>
      <c r="AD2445" s="116">
        <f ca="1">SUMIF(AAL!$A$3:$A$65061,'Risk Lv. Inforce'!$B$7:$B$12091,AAL!$B$3:$B$65007)</f>
        <v>0</v>
      </c>
      <c r="AE2445" s="116">
        <f ca="1">SUMIF(AAL!$C$3:$C$65061,'Risk Lv. Inforce'!$B$7:$B$10291,AAL!$D$3:$D$65007)</f>
        <v>0</v>
      </c>
      <c r="AF2445" s="116">
        <f ca="1">SUMIF(AAL!$E$3:$E$65061,'Risk Lv. Inforce'!$B$7:$B$1291,AAL!$F$3:$F$65007)</f>
        <v>0</v>
      </c>
      <c r="AG2445" s="116">
        <f ca="1">SUMIF(AAL!$G$3:$G$65061,'Risk Lv. Inforce'!$B$7:$B$1291,AAL!$H$3:$H$65007)</f>
        <v>0</v>
      </c>
      <c r="AH2445" s="116">
        <f ca="1">SUMIF(AAL!$I$3:$I$65061,'Risk Lv. Inforce'!$B$7:$B$1291,AAL!$J$3:$J$65007)</f>
        <v>0</v>
      </c>
      <c r="AI2445" s="116">
        <f ca="1">SUMIF(AAL!$K$3:$K$65061,'Risk Lv. Inforce'!$B$7:$B$1291,AAL!$L$3:$L$65007)</f>
        <v>0</v>
      </c>
      <c r="AJ2445" s="116">
        <f>VLOOKUP(B2445,AAL!$Q$4:$S$1048576,3,0)</f>
        <v>0</v>
      </c>
      <c r="AK2445" s="116">
        <f>VLOOKUP(B2445,AAL!$U$4:$W$1048576,3,0)</f>
        <v>0</v>
      </c>
      <c r="AL2445" s="69">
        <f ca="1">IFERROR(((AD2445+(AD2445*'Portfolio Stats_RMS'!$C$7))/($AB2445*(1-'Portfolio Stats_RMS'!$C$6))),0)</f>
        <v>0</v>
      </c>
      <c r="AM2445" s="69">
        <f ca="1">IFERROR(((AF2445+(AF2445*'Portfolio Stats_RMS'!$C$7))/($AB2445*(1-'Portfolio Stats_RMS'!$C$6))),0)</f>
        <v>0</v>
      </c>
      <c r="AN2445" s="69">
        <f ca="1">IFERROR(((AH2445+(AH2445*'Portfolio Stats_RMS'!$C$7))/($AB2445*(1-'Portfolio Stats_RMS'!$C$6))),0)</f>
        <v>0</v>
      </c>
      <c r="AO2445" s="69">
        <f>IFERROR(((AJ2445+(AJ2445*'Portfolio Stats_RMS'!$C$7))/(AB2445*(1-'Portfolio Stats_RMS'!$C$6))),0)</f>
        <v>0</v>
      </c>
      <c r="AP2445" s="152"/>
    </row>
    <row r="2446" spans="2:42" x14ac:dyDescent="0.25">
      <c r="B2446" s="29"/>
      <c r="C2446" s="87"/>
      <c r="D2446" s="29"/>
      <c r="E2446" s="29"/>
      <c r="F2446" s="29"/>
      <c r="G2446" s="25"/>
      <c r="H2446" s="25"/>
      <c r="I2446" s="25"/>
      <c r="J2446" s="100"/>
      <c r="K2446" s="100"/>
      <c r="L2446" s="29"/>
      <c r="M2446" s="29"/>
      <c r="N2446" s="29"/>
      <c r="O2446" s="29"/>
      <c r="P2446" s="149"/>
      <c r="Q2446" s="150"/>
      <c r="R2446" s="152"/>
      <c r="S2446" s="153"/>
      <c r="T2446" s="153"/>
      <c r="U2446" s="154"/>
      <c r="V2446" s="99"/>
      <c r="W2446" s="99"/>
      <c r="X2446" s="25"/>
      <c r="Y2446" s="25"/>
      <c r="Z2446" s="99"/>
      <c r="AA2446" s="25"/>
      <c r="AB2446" s="25"/>
      <c r="AC2446" s="99"/>
      <c r="AD2446" s="116">
        <f ca="1">SUMIF(AAL!$A$3:$A$65061,'Risk Lv. Inforce'!$B$7:$B$12091,AAL!$B$3:$B$65007)</f>
        <v>0</v>
      </c>
      <c r="AE2446" s="116">
        <f ca="1">SUMIF(AAL!$C$3:$C$65061,'Risk Lv. Inforce'!$B$7:$B$10291,AAL!$D$3:$D$65007)</f>
        <v>0</v>
      </c>
      <c r="AF2446" s="116">
        <f ca="1">SUMIF(AAL!$E$3:$E$65061,'Risk Lv. Inforce'!$B$7:$B$1291,AAL!$F$3:$F$65007)</f>
        <v>0</v>
      </c>
      <c r="AG2446" s="116">
        <f ca="1">SUMIF(AAL!$G$3:$G$65061,'Risk Lv. Inforce'!$B$7:$B$1291,AAL!$H$3:$H$65007)</f>
        <v>0</v>
      </c>
      <c r="AH2446" s="116">
        <f ca="1">SUMIF(AAL!$I$3:$I$65061,'Risk Lv. Inforce'!$B$7:$B$1291,AAL!$J$3:$J$65007)</f>
        <v>0</v>
      </c>
      <c r="AI2446" s="116">
        <f ca="1">SUMIF(AAL!$K$3:$K$65061,'Risk Lv. Inforce'!$B$7:$B$1291,AAL!$L$3:$L$65007)</f>
        <v>0</v>
      </c>
      <c r="AJ2446" s="116">
        <f>VLOOKUP(B2446,AAL!$Q$4:$S$1048576,3,0)</f>
        <v>0</v>
      </c>
      <c r="AK2446" s="116">
        <f>VLOOKUP(B2446,AAL!$U$4:$W$1048576,3,0)</f>
        <v>0</v>
      </c>
      <c r="AL2446" s="69">
        <f ca="1">IFERROR(((AD2446+(AD2446*'Portfolio Stats_RMS'!$C$7))/($AB2446*(1-'Portfolio Stats_RMS'!$C$6))),0)</f>
        <v>0</v>
      </c>
      <c r="AM2446" s="69">
        <f ca="1">IFERROR(((AF2446+(AF2446*'Portfolio Stats_RMS'!$C$7))/($AB2446*(1-'Portfolio Stats_RMS'!$C$6))),0)</f>
        <v>0</v>
      </c>
      <c r="AN2446" s="69">
        <f ca="1">IFERROR(((AH2446+(AH2446*'Portfolio Stats_RMS'!$C$7))/($AB2446*(1-'Portfolio Stats_RMS'!$C$6))),0)</f>
        <v>0</v>
      </c>
      <c r="AO2446" s="69">
        <f>IFERROR(((AJ2446+(AJ2446*'Portfolio Stats_RMS'!$C$7))/(AB2446*(1-'Portfolio Stats_RMS'!$C$6))),0)</f>
        <v>0</v>
      </c>
      <c r="AP2446" s="152"/>
    </row>
    <row r="2447" spans="2:42" x14ac:dyDescent="0.25">
      <c r="B2447" s="29"/>
      <c r="C2447" s="87"/>
      <c r="D2447" s="29"/>
      <c r="E2447" s="29"/>
      <c r="F2447" s="29"/>
      <c r="G2447" s="25"/>
      <c r="H2447" s="25"/>
      <c r="I2447" s="25"/>
      <c r="J2447" s="100"/>
      <c r="K2447" s="100"/>
      <c r="L2447" s="149"/>
      <c r="M2447" s="29"/>
      <c r="N2447" s="29"/>
      <c r="O2447" s="29"/>
      <c r="P2447" s="149"/>
      <c r="Q2447" s="150"/>
      <c r="R2447" s="152"/>
      <c r="S2447" s="153"/>
      <c r="T2447" s="153"/>
      <c r="U2447" s="154"/>
      <c r="V2447" s="99"/>
      <c r="W2447" s="99"/>
      <c r="X2447" s="25"/>
      <c r="Y2447" s="25"/>
      <c r="Z2447" s="99"/>
      <c r="AA2447" s="25"/>
      <c r="AB2447" s="25"/>
      <c r="AC2447" s="99"/>
      <c r="AD2447" s="116">
        <f ca="1">SUMIF(AAL!$A$3:$A$65061,'Risk Lv. Inforce'!$B$7:$B$12091,AAL!$B$3:$B$65007)</f>
        <v>0</v>
      </c>
      <c r="AE2447" s="116">
        <f ca="1">SUMIF(AAL!$C$3:$C$65061,'Risk Lv. Inforce'!$B$7:$B$10291,AAL!$D$3:$D$65007)</f>
        <v>0</v>
      </c>
      <c r="AF2447" s="116">
        <f ca="1">SUMIF(AAL!$E$3:$E$65061,'Risk Lv. Inforce'!$B$7:$B$1291,AAL!$F$3:$F$65007)</f>
        <v>0</v>
      </c>
      <c r="AG2447" s="116">
        <f ca="1">SUMIF(AAL!$G$3:$G$65061,'Risk Lv. Inforce'!$B$7:$B$1291,AAL!$H$3:$H$65007)</f>
        <v>0</v>
      </c>
      <c r="AH2447" s="116">
        <f ca="1">SUMIF(AAL!$I$3:$I$65061,'Risk Lv. Inforce'!$B$7:$B$1291,AAL!$J$3:$J$65007)</f>
        <v>0</v>
      </c>
      <c r="AI2447" s="116">
        <f ca="1">SUMIF(AAL!$K$3:$K$65061,'Risk Lv. Inforce'!$B$7:$B$1291,AAL!$L$3:$L$65007)</f>
        <v>0</v>
      </c>
      <c r="AJ2447" s="116">
        <f>VLOOKUP(B2447,AAL!$Q$4:$S$1048576,3,0)</f>
        <v>0</v>
      </c>
      <c r="AK2447" s="116">
        <f>VLOOKUP(B2447,AAL!$U$4:$W$1048576,3,0)</f>
        <v>0</v>
      </c>
      <c r="AL2447" s="69">
        <f ca="1">IFERROR(((AD2447+(AD2447*'Portfolio Stats_RMS'!$C$7))/($AB2447*(1-'Portfolio Stats_RMS'!$C$6))),0)</f>
        <v>0</v>
      </c>
      <c r="AM2447" s="69">
        <f ca="1">IFERROR(((AF2447+(AF2447*'Portfolio Stats_RMS'!$C$7))/($AB2447*(1-'Portfolio Stats_RMS'!$C$6))),0)</f>
        <v>0</v>
      </c>
      <c r="AN2447" s="69">
        <f ca="1">IFERROR(((AH2447+(AH2447*'Portfolio Stats_RMS'!$C$7))/($AB2447*(1-'Portfolio Stats_RMS'!$C$6))),0)</f>
        <v>0</v>
      </c>
      <c r="AO2447" s="69">
        <f>IFERROR(((AJ2447+(AJ2447*'Portfolio Stats_RMS'!$C$7))/(AB2447*(1-'Portfolio Stats_RMS'!$C$6))),0)</f>
        <v>0</v>
      </c>
      <c r="AP2447" s="152"/>
    </row>
    <row r="2448" spans="2:42" x14ac:dyDescent="0.25">
      <c r="B2448" s="29"/>
      <c r="C2448" s="87"/>
      <c r="D2448" s="29"/>
      <c r="E2448" s="29"/>
      <c r="F2448" s="29"/>
      <c r="G2448" s="25"/>
      <c r="H2448" s="25"/>
      <c r="I2448" s="25"/>
      <c r="J2448" s="100"/>
      <c r="K2448" s="100"/>
      <c r="L2448" s="149"/>
      <c r="M2448" s="29"/>
      <c r="N2448" s="29"/>
      <c r="O2448" s="29"/>
      <c r="P2448" s="149"/>
      <c r="Q2448" s="150"/>
      <c r="R2448" s="152"/>
      <c r="S2448" s="153"/>
      <c r="T2448" s="153"/>
      <c r="U2448" s="154"/>
      <c r="V2448" s="99"/>
      <c r="W2448" s="99"/>
      <c r="X2448" s="25"/>
      <c r="Y2448" s="25"/>
      <c r="Z2448" s="99"/>
      <c r="AA2448" s="25"/>
      <c r="AB2448" s="25"/>
      <c r="AC2448" s="99"/>
      <c r="AD2448" s="116">
        <f ca="1">SUMIF(AAL!$A$3:$A$65061,'Risk Lv. Inforce'!$B$7:$B$12091,AAL!$B$3:$B$65007)</f>
        <v>0</v>
      </c>
      <c r="AE2448" s="116">
        <f ca="1">SUMIF(AAL!$C$3:$C$65061,'Risk Lv. Inforce'!$B$7:$B$10291,AAL!$D$3:$D$65007)</f>
        <v>0</v>
      </c>
      <c r="AF2448" s="116">
        <f ca="1">SUMIF(AAL!$E$3:$E$65061,'Risk Lv. Inforce'!$B$7:$B$1291,AAL!$F$3:$F$65007)</f>
        <v>0</v>
      </c>
      <c r="AG2448" s="116">
        <f ca="1">SUMIF(AAL!$G$3:$G$65061,'Risk Lv. Inforce'!$B$7:$B$1291,AAL!$H$3:$H$65007)</f>
        <v>0</v>
      </c>
      <c r="AH2448" s="116">
        <f ca="1">SUMIF(AAL!$I$3:$I$65061,'Risk Lv. Inforce'!$B$7:$B$1291,AAL!$J$3:$J$65007)</f>
        <v>0</v>
      </c>
      <c r="AI2448" s="116">
        <f ca="1">SUMIF(AAL!$K$3:$K$65061,'Risk Lv. Inforce'!$B$7:$B$1291,AAL!$L$3:$L$65007)</f>
        <v>0</v>
      </c>
      <c r="AJ2448" s="116">
        <f>VLOOKUP(B2448,AAL!$Q$4:$S$1048576,3,0)</f>
        <v>0</v>
      </c>
      <c r="AK2448" s="116">
        <f>VLOOKUP(B2448,AAL!$U$4:$W$1048576,3,0)</f>
        <v>0</v>
      </c>
      <c r="AL2448" s="69">
        <f ca="1">IFERROR(((AD2448+(AD2448*'Portfolio Stats_RMS'!$C$7))/($AB2448*(1-'Portfolio Stats_RMS'!$C$6))),0)</f>
        <v>0</v>
      </c>
      <c r="AM2448" s="69">
        <f ca="1">IFERROR(((AF2448+(AF2448*'Portfolio Stats_RMS'!$C$7))/($AB2448*(1-'Portfolio Stats_RMS'!$C$6))),0)</f>
        <v>0</v>
      </c>
      <c r="AN2448" s="69">
        <f ca="1">IFERROR(((AH2448+(AH2448*'Portfolio Stats_RMS'!$C$7))/($AB2448*(1-'Portfolio Stats_RMS'!$C$6))),0)</f>
        <v>0</v>
      </c>
      <c r="AO2448" s="69">
        <f>IFERROR(((AJ2448+(AJ2448*'Portfolio Stats_RMS'!$C$7))/(AB2448*(1-'Portfolio Stats_RMS'!$C$6))),0)</f>
        <v>0</v>
      </c>
      <c r="AP2448" s="152"/>
    </row>
    <row r="2449" spans="2:42" x14ac:dyDescent="0.25">
      <c r="B2449" s="29"/>
      <c r="C2449" s="87"/>
      <c r="D2449" s="29"/>
      <c r="E2449" s="29"/>
      <c r="F2449" s="29"/>
      <c r="G2449" s="25"/>
      <c r="H2449" s="25"/>
      <c r="I2449" s="25"/>
      <c r="J2449" s="100"/>
      <c r="K2449" s="100"/>
      <c r="L2449" s="149"/>
      <c r="M2449" s="29"/>
      <c r="N2449" s="29"/>
      <c r="O2449" s="29"/>
      <c r="P2449" s="149"/>
      <c r="Q2449" s="150"/>
      <c r="R2449" s="152"/>
      <c r="S2449" s="153"/>
      <c r="T2449" s="153"/>
      <c r="U2449" s="154"/>
      <c r="V2449" s="99"/>
      <c r="W2449" s="99"/>
      <c r="X2449" s="25"/>
      <c r="Y2449" s="25"/>
      <c r="Z2449" s="99"/>
      <c r="AA2449" s="25"/>
      <c r="AB2449" s="25"/>
      <c r="AC2449" s="99"/>
      <c r="AD2449" s="116">
        <f ca="1">SUMIF(AAL!$A$3:$A$65061,'Risk Lv. Inforce'!$B$7:$B$12091,AAL!$B$3:$B$65007)</f>
        <v>0</v>
      </c>
      <c r="AE2449" s="116">
        <f ca="1">SUMIF(AAL!$C$3:$C$65061,'Risk Lv. Inforce'!$B$7:$B$10291,AAL!$D$3:$D$65007)</f>
        <v>0</v>
      </c>
      <c r="AF2449" s="116">
        <f ca="1">SUMIF(AAL!$E$3:$E$65061,'Risk Lv. Inforce'!$B$7:$B$1291,AAL!$F$3:$F$65007)</f>
        <v>0</v>
      </c>
      <c r="AG2449" s="116">
        <f ca="1">SUMIF(AAL!$G$3:$G$65061,'Risk Lv. Inforce'!$B$7:$B$1291,AAL!$H$3:$H$65007)</f>
        <v>0</v>
      </c>
      <c r="AH2449" s="116">
        <f ca="1">SUMIF(AAL!$I$3:$I$65061,'Risk Lv. Inforce'!$B$7:$B$1291,AAL!$J$3:$J$65007)</f>
        <v>0</v>
      </c>
      <c r="AI2449" s="116">
        <f ca="1">SUMIF(AAL!$K$3:$K$65061,'Risk Lv. Inforce'!$B$7:$B$1291,AAL!$L$3:$L$65007)</f>
        <v>0</v>
      </c>
      <c r="AJ2449" s="116">
        <f>VLOOKUP(B2449,AAL!$Q$4:$S$1048576,3,0)</f>
        <v>0</v>
      </c>
      <c r="AK2449" s="116">
        <f>VLOOKUP(B2449,AAL!$U$4:$W$1048576,3,0)</f>
        <v>0</v>
      </c>
      <c r="AL2449" s="69">
        <f ca="1">IFERROR(((AD2449+(AD2449*'Portfolio Stats_RMS'!$C$7))/($AB2449*(1-'Portfolio Stats_RMS'!$C$6))),0)</f>
        <v>0</v>
      </c>
      <c r="AM2449" s="69">
        <f ca="1">IFERROR(((AF2449+(AF2449*'Portfolio Stats_RMS'!$C$7))/($AB2449*(1-'Portfolio Stats_RMS'!$C$6))),0)</f>
        <v>0</v>
      </c>
      <c r="AN2449" s="69">
        <f ca="1">IFERROR(((AH2449+(AH2449*'Portfolio Stats_RMS'!$C$7))/($AB2449*(1-'Portfolio Stats_RMS'!$C$6))),0)</f>
        <v>0</v>
      </c>
      <c r="AO2449" s="69">
        <f>IFERROR(((AJ2449+(AJ2449*'Portfolio Stats_RMS'!$C$7))/(AB2449*(1-'Portfolio Stats_RMS'!$C$6))),0)</f>
        <v>0</v>
      </c>
      <c r="AP2449" s="152"/>
    </row>
    <row r="2450" spans="2:42" x14ac:dyDescent="0.25">
      <c r="B2450" s="29"/>
      <c r="C2450" s="87"/>
      <c r="D2450" s="29"/>
      <c r="E2450" s="29"/>
      <c r="F2450" s="29"/>
      <c r="G2450" s="25"/>
      <c r="H2450" s="25"/>
      <c r="I2450" s="25"/>
      <c r="J2450" s="100"/>
      <c r="K2450" s="100"/>
      <c r="L2450" s="149"/>
      <c r="M2450" s="29"/>
      <c r="N2450" s="29"/>
      <c r="O2450" s="29"/>
      <c r="P2450" s="149"/>
      <c r="Q2450" s="150"/>
      <c r="R2450" s="152"/>
      <c r="S2450" s="153"/>
      <c r="T2450" s="153"/>
      <c r="U2450" s="154"/>
      <c r="V2450" s="99"/>
      <c r="W2450" s="99"/>
      <c r="X2450" s="25"/>
      <c r="Y2450" s="25"/>
      <c r="Z2450" s="99"/>
      <c r="AA2450" s="25"/>
      <c r="AB2450" s="25"/>
      <c r="AC2450" s="99"/>
      <c r="AD2450" s="116">
        <f ca="1">SUMIF(AAL!$A$3:$A$65061,'Risk Lv. Inforce'!$B$7:$B$12091,AAL!$B$3:$B$65007)</f>
        <v>0</v>
      </c>
      <c r="AE2450" s="116">
        <f ca="1">SUMIF(AAL!$C$3:$C$65061,'Risk Lv. Inforce'!$B$7:$B$10291,AAL!$D$3:$D$65007)</f>
        <v>0</v>
      </c>
      <c r="AF2450" s="116">
        <f ca="1">SUMIF(AAL!$E$3:$E$65061,'Risk Lv. Inforce'!$B$7:$B$1291,AAL!$F$3:$F$65007)</f>
        <v>0</v>
      </c>
      <c r="AG2450" s="116">
        <f ca="1">SUMIF(AAL!$G$3:$G$65061,'Risk Lv. Inforce'!$B$7:$B$1291,AAL!$H$3:$H$65007)</f>
        <v>0</v>
      </c>
      <c r="AH2450" s="116">
        <f ca="1">SUMIF(AAL!$I$3:$I$65061,'Risk Lv. Inforce'!$B$7:$B$1291,AAL!$J$3:$J$65007)</f>
        <v>0</v>
      </c>
      <c r="AI2450" s="116">
        <f ca="1">SUMIF(AAL!$K$3:$K$65061,'Risk Lv. Inforce'!$B$7:$B$1291,AAL!$L$3:$L$65007)</f>
        <v>0</v>
      </c>
      <c r="AJ2450" s="116">
        <f>VLOOKUP(B2450,AAL!$Q$4:$S$1048576,3,0)</f>
        <v>0</v>
      </c>
      <c r="AK2450" s="116">
        <f>VLOOKUP(B2450,AAL!$U$4:$W$1048576,3,0)</f>
        <v>0</v>
      </c>
      <c r="AL2450" s="69">
        <f ca="1">IFERROR(((AD2450+(AD2450*'Portfolio Stats_RMS'!$C$7))/($AB2450*(1-'Portfolio Stats_RMS'!$C$6))),0)</f>
        <v>0</v>
      </c>
      <c r="AM2450" s="69">
        <f ca="1">IFERROR(((AF2450+(AF2450*'Portfolio Stats_RMS'!$C$7))/($AB2450*(1-'Portfolio Stats_RMS'!$C$6))),0)</f>
        <v>0</v>
      </c>
      <c r="AN2450" s="69">
        <f ca="1">IFERROR(((AH2450+(AH2450*'Portfolio Stats_RMS'!$C$7))/($AB2450*(1-'Portfolio Stats_RMS'!$C$6))),0)</f>
        <v>0</v>
      </c>
      <c r="AO2450" s="69">
        <f>IFERROR(((AJ2450+(AJ2450*'Portfolio Stats_RMS'!$C$7))/(AB2450*(1-'Portfolio Stats_RMS'!$C$6))),0)</f>
        <v>0</v>
      </c>
      <c r="AP2450" s="152"/>
    </row>
    <row r="2451" spans="2:42" x14ac:dyDescent="0.25">
      <c r="B2451" s="29"/>
      <c r="C2451" s="87"/>
      <c r="D2451" s="29"/>
      <c r="E2451" s="29"/>
      <c r="F2451" s="29"/>
      <c r="G2451" s="25"/>
      <c r="H2451" s="25"/>
      <c r="I2451" s="25"/>
      <c r="J2451" s="100"/>
      <c r="K2451" s="100"/>
      <c r="L2451" s="149"/>
      <c r="M2451" s="29"/>
      <c r="N2451" s="29"/>
      <c r="O2451" s="29"/>
      <c r="P2451" s="149"/>
      <c r="Q2451" s="150"/>
      <c r="R2451" s="152"/>
      <c r="S2451" s="153"/>
      <c r="T2451" s="153"/>
      <c r="U2451" s="154"/>
      <c r="V2451" s="99"/>
      <c r="W2451" s="99"/>
      <c r="X2451" s="25"/>
      <c r="Y2451" s="25"/>
      <c r="Z2451" s="99"/>
      <c r="AA2451" s="25"/>
      <c r="AB2451" s="25"/>
      <c r="AC2451" s="99"/>
      <c r="AD2451" s="116">
        <f ca="1">SUMIF(AAL!$A$3:$A$65061,'Risk Lv. Inforce'!$B$7:$B$12091,AAL!$B$3:$B$65007)</f>
        <v>0</v>
      </c>
      <c r="AE2451" s="116">
        <f ca="1">SUMIF(AAL!$C$3:$C$65061,'Risk Lv. Inforce'!$B$7:$B$10291,AAL!$D$3:$D$65007)</f>
        <v>0</v>
      </c>
      <c r="AF2451" s="116">
        <f ca="1">SUMIF(AAL!$E$3:$E$65061,'Risk Lv. Inforce'!$B$7:$B$1291,AAL!$F$3:$F$65007)</f>
        <v>0</v>
      </c>
      <c r="AG2451" s="116">
        <f ca="1">SUMIF(AAL!$G$3:$G$65061,'Risk Lv. Inforce'!$B$7:$B$1291,AAL!$H$3:$H$65007)</f>
        <v>0</v>
      </c>
      <c r="AH2451" s="116">
        <f ca="1">SUMIF(AAL!$I$3:$I$65061,'Risk Lv. Inforce'!$B$7:$B$1291,AAL!$J$3:$J$65007)</f>
        <v>0</v>
      </c>
      <c r="AI2451" s="116">
        <f ca="1">SUMIF(AAL!$K$3:$K$65061,'Risk Lv. Inforce'!$B$7:$B$1291,AAL!$L$3:$L$65007)</f>
        <v>0</v>
      </c>
      <c r="AJ2451" s="116">
        <f>VLOOKUP(B2451,AAL!$Q$4:$S$1048576,3,0)</f>
        <v>0</v>
      </c>
      <c r="AK2451" s="116">
        <f>VLOOKUP(B2451,AAL!$U$4:$W$1048576,3,0)</f>
        <v>0</v>
      </c>
      <c r="AL2451" s="69">
        <f ca="1">IFERROR(((AD2451+(AD2451*'Portfolio Stats_RMS'!$C$7))/($AB2451*(1-'Portfolio Stats_RMS'!$C$6))),0)</f>
        <v>0</v>
      </c>
      <c r="AM2451" s="69">
        <f ca="1">IFERROR(((AF2451+(AF2451*'Portfolio Stats_RMS'!$C$7))/($AB2451*(1-'Portfolio Stats_RMS'!$C$6))),0)</f>
        <v>0</v>
      </c>
      <c r="AN2451" s="69">
        <f ca="1">IFERROR(((AH2451+(AH2451*'Portfolio Stats_RMS'!$C$7))/($AB2451*(1-'Portfolio Stats_RMS'!$C$6))),0)</f>
        <v>0</v>
      </c>
      <c r="AO2451" s="69">
        <f>IFERROR(((AJ2451+(AJ2451*'Portfolio Stats_RMS'!$C$7))/(AB2451*(1-'Portfolio Stats_RMS'!$C$6))),0)</f>
        <v>0</v>
      </c>
      <c r="AP2451" s="152"/>
    </row>
    <row r="2452" spans="2:42" x14ac:dyDescent="0.25">
      <c r="B2452" s="29"/>
      <c r="C2452" s="87"/>
      <c r="D2452" s="29"/>
      <c r="E2452" s="29"/>
      <c r="F2452" s="29"/>
      <c r="G2452" s="25"/>
      <c r="H2452" s="25"/>
      <c r="I2452" s="25"/>
      <c r="J2452" s="100"/>
      <c r="K2452" s="100"/>
      <c r="L2452" s="149"/>
      <c r="M2452" s="29"/>
      <c r="N2452" s="29"/>
      <c r="O2452" s="29"/>
      <c r="P2452" s="149"/>
      <c r="Q2452" s="150"/>
      <c r="R2452" s="152"/>
      <c r="S2452" s="153"/>
      <c r="T2452" s="153"/>
      <c r="U2452" s="154"/>
      <c r="V2452" s="99"/>
      <c r="W2452" s="99"/>
      <c r="X2452" s="25"/>
      <c r="Y2452" s="25"/>
      <c r="Z2452" s="99"/>
      <c r="AA2452" s="25"/>
      <c r="AB2452" s="25"/>
      <c r="AC2452" s="99"/>
      <c r="AD2452" s="116">
        <f ca="1">SUMIF(AAL!$A$3:$A$65061,'Risk Lv. Inforce'!$B$7:$B$12091,AAL!$B$3:$B$65007)</f>
        <v>0</v>
      </c>
      <c r="AE2452" s="116">
        <f ca="1">SUMIF(AAL!$C$3:$C$65061,'Risk Lv. Inforce'!$B$7:$B$10291,AAL!$D$3:$D$65007)</f>
        <v>0</v>
      </c>
      <c r="AF2452" s="116">
        <f ca="1">SUMIF(AAL!$E$3:$E$65061,'Risk Lv. Inforce'!$B$7:$B$1291,AAL!$F$3:$F$65007)</f>
        <v>0</v>
      </c>
      <c r="AG2452" s="116">
        <f ca="1">SUMIF(AAL!$G$3:$G$65061,'Risk Lv. Inforce'!$B$7:$B$1291,AAL!$H$3:$H$65007)</f>
        <v>0</v>
      </c>
      <c r="AH2452" s="116">
        <f ca="1">SUMIF(AAL!$I$3:$I$65061,'Risk Lv. Inforce'!$B$7:$B$1291,AAL!$J$3:$J$65007)</f>
        <v>0</v>
      </c>
      <c r="AI2452" s="116">
        <f ca="1">SUMIF(AAL!$K$3:$K$65061,'Risk Lv. Inforce'!$B$7:$B$1291,AAL!$L$3:$L$65007)</f>
        <v>0</v>
      </c>
      <c r="AJ2452" s="116">
        <f>VLOOKUP(B2452,AAL!$Q$4:$S$1048576,3,0)</f>
        <v>0</v>
      </c>
      <c r="AK2452" s="116">
        <f>VLOOKUP(B2452,AAL!$U$4:$W$1048576,3,0)</f>
        <v>0</v>
      </c>
      <c r="AL2452" s="69">
        <f ca="1">IFERROR(((AD2452+(AD2452*'Portfolio Stats_RMS'!$C$7))/($AB2452*(1-'Portfolio Stats_RMS'!$C$6))),0)</f>
        <v>0</v>
      </c>
      <c r="AM2452" s="69">
        <f ca="1">IFERROR(((AF2452+(AF2452*'Portfolio Stats_RMS'!$C$7))/($AB2452*(1-'Portfolio Stats_RMS'!$C$6))),0)</f>
        <v>0</v>
      </c>
      <c r="AN2452" s="69">
        <f ca="1">IFERROR(((AH2452+(AH2452*'Portfolio Stats_RMS'!$C$7))/($AB2452*(1-'Portfolio Stats_RMS'!$C$6))),0)</f>
        <v>0</v>
      </c>
      <c r="AO2452" s="69">
        <f>IFERROR(((AJ2452+(AJ2452*'Portfolio Stats_RMS'!$C$7))/(AB2452*(1-'Portfolio Stats_RMS'!$C$6))),0)</f>
        <v>0</v>
      </c>
      <c r="AP2452" s="152"/>
    </row>
    <row r="2453" spans="2:42" x14ac:dyDescent="0.25">
      <c r="B2453" s="29"/>
      <c r="C2453" s="87"/>
      <c r="D2453" s="29"/>
      <c r="E2453" s="29"/>
      <c r="F2453" s="29"/>
      <c r="G2453" s="25"/>
      <c r="H2453" s="25"/>
      <c r="I2453" s="25"/>
      <c r="J2453" s="100"/>
      <c r="K2453" s="100"/>
      <c r="L2453" s="149"/>
      <c r="M2453" s="29"/>
      <c r="N2453" s="29"/>
      <c r="O2453" s="29"/>
      <c r="P2453" s="149"/>
      <c r="Q2453" s="150"/>
      <c r="R2453" s="152"/>
      <c r="S2453" s="153"/>
      <c r="T2453" s="153"/>
      <c r="U2453" s="154"/>
      <c r="V2453" s="99"/>
      <c r="W2453" s="99"/>
      <c r="X2453" s="25"/>
      <c r="Y2453" s="25"/>
      <c r="Z2453" s="99"/>
      <c r="AA2453" s="25"/>
      <c r="AB2453" s="25"/>
      <c r="AC2453" s="99"/>
      <c r="AD2453" s="116">
        <f ca="1">SUMIF(AAL!$A$3:$A$65061,'Risk Lv. Inforce'!$B$7:$B$12091,AAL!$B$3:$B$65007)</f>
        <v>0</v>
      </c>
      <c r="AE2453" s="116">
        <f ca="1">SUMIF(AAL!$C$3:$C$65061,'Risk Lv. Inforce'!$B$7:$B$10291,AAL!$D$3:$D$65007)</f>
        <v>0</v>
      </c>
      <c r="AF2453" s="116">
        <f ca="1">SUMIF(AAL!$E$3:$E$65061,'Risk Lv. Inforce'!$B$7:$B$1291,AAL!$F$3:$F$65007)</f>
        <v>0</v>
      </c>
      <c r="AG2453" s="116">
        <f ca="1">SUMIF(AAL!$G$3:$G$65061,'Risk Lv. Inforce'!$B$7:$B$1291,AAL!$H$3:$H$65007)</f>
        <v>0</v>
      </c>
      <c r="AH2453" s="116">
        <f ca="1">SUMIF(AAL!$I$3:$I$65061,'Risk Lv. Inforce'!$B$7:$B$1291,AAL!$J$3:$J$65007)</f>
        <v>0</v>
      </c>
      <c r="AI2453" s="116">
        <f ca="1">SUMIF(AAL!$K$3:$K$65061,'Risk Lv. Inforce'!$B$7:$B$1291,AAL!$L$3:$L$65007)</f>
        <v>0</v>
      </c>
      <c r="AJ2453" s="116">
        <f>VLOOKUP(B2453,AAL!$Q$4:$S$1048576,3,0)</f>
        <v>0</v>
      </c>
      <c r="AK2453" s="116">
        <f>VLOOKUP(B2453,AAL!$U$4:$W$1048576,3,0)</f>
        <v>0</v>
      </c>
      <c r="AL2453" s="69">
        <f ca="1">IFERROR(((AD2453+(AD2453*'Portfolio Stats_RMS'!$C$7))/($AB2453*(1-'Portfolio Stats_RMS'!$C$6))),0)</f>
        <v>0</v>
      </c>
      <c r="AM2453" s="69">
        <f ca="1">IFERROR(((AF2453+(AF2453*'Portfolio Stats_RMS'!$C$7))/($AB2453*(1-'Portfolio Stats_RMS'!$C$6))),0)</f>
        <v>0</v>
      </c>
      <c r="AN2453" s="69">
        <f ca="1">IFERROR(((AH2453+(AH2453*'Portfolio Stats_RMS'!$C$7))/($AB2453*(1-'Portfolio Stats_RMS'!$C$6))),0)</f>
        <v>0</v>
      </c>
      <c r="AO2453" s="69">
        <f>IFERROR(((AJ2453+(AJ2453*'Portfolio Stats_RMS'!$C$7))/(AB2453*(1-'Portfolio Stats_RMS'!$C$6))),0)</f>
        <v>0</v>
      </c>
      <c r="AP2453" s="152"/>
    </row>
    <row r="2454" spans="2:42" x14ac:dyDescent="0.25">
      <c r="B2454" s="29"/>
      <c r="C2454" s="87"/>
      <c r="D2454" s="29"/>
      <c r="E2454" s="29"/>
      <c r="F2454" s="29"/>
      <c r="G2454" s="25"/>
      <c r="H2454" s="25"/>
      <c r="I2454" s="25"/>
      <c r="J2454" s="100"/>
      <c r="K2454" s="100"/>
      <c r="L2454" s="149"/>
      <c r="M2454" s="29"/>
      <c r="N2454" s="29"/>
      <c r="O2454" s="29"/>
      <c r="P2454" s="149"/>
      <c r="Q2454" s="150"/>
      <c r="R2454" s="152"/>
      <c r="S2454" s="153"/>
      <c r="T2454" s="153"/>
      <c r="U2454" s="154"/>
      <c r="V2454" s="99"/>
      <c r="W2454" s="99"/>
      <c r="X2454" s="25"/>
      <c r="Y2454" s="25"/>
      <c r="Z2454" s="99"/>
      <c r="AA2454" s="25"/>
      <c r="AB2454" s="25"/>
      <c r="AC2454" s="99"/>
      <c r="AD2454" s="116">
        <f ca="1">SUMIF(AAL!$A$3:$A$65061,'Risk Lv. Inforce'!$B$7:$B$12091,AAL!$B$3:$B$65007)</f>
        <v>0</v>
      </c>
      <c r="AE2454" s="116">
        <f ca="1">SUMIF(AAL!$C$3:$C$65061,'Risk Lv. Inforce'!$B$7:$B$10291,AAL!$D$3:$D$65007)</f>
        <v>0</v>
      </c>
      <c r="AF2454" s="116">
        <f ca="1">SUMIF(AAL!$E$3:$E$65061,'Risk Lv. Inforce'!$B$7:$B$1291,AAL!$F$3:$F$65007)</f>
        <v>0</v>
      </c>
      <c r="AG2454" s="116">
        <f ca="1">SUMIF(AAL!$G$3:$G$65061,'Risk Lv. Inforce'!$B$7:$B$1291,AAL!$H$3:$H$65007)</f>
        <v>0</v>
      </c>
      <c r="AH2454" s="116">
        <f ca="1">SUMIF(AAL!$I$3:$I$65061,'Risk Lv. Inforce'!$B$7:$B$1291,AAL!$J$3:$J$65007)</f>
        <v>0</v>
      </c>
      <c r="AI2454" s="116">
        <f ca="1">SUMIF(AAL!$K$3:$K$65061,'Risk Lv. Inforce'!$B$7:$B$1291,AAL!$L$3:$L$65007)</f>
        <v>0</v>
      </c>
      <c r="AJ2454" s="116">
        <f>VLOOKUP(B2454,AAL!$Q$4:$S$1048576,3,0)</f>
        <v>0</v>
      </c>
      <c r="AK2454" s="116">
        <f>VLOOKUP(B2454,AAL!$U$4:$W$1048576,3,0)</f>
        <v>0</v>
      </c>
      <c r="AL2454" s="69">
        <f ca="1">IFERROR(((AD2454+(AD2454*'Portfolio Stats_RMS'!$C$7))/($AB2454*(1-'Portfolio Stats_RMS'!$C$6))),0)</f>
        <v>0</v>
      </c>
      <c r="AM2454" s="69">
        <f ca="1">IFERROR(((AF2454+(AF2454*'Portfolio Stats_RMS'!$C$7))/($AB2454*(1-'Portfolio Stats_RMS'!$C$6))),0)</f>
        <v>0</v>
      </c>
      <c r="AN2454" s="69">
        <f ca="1">IFERROR(((AH2454+(AH2454*'Portfolio Stats_RMS'!$C$7))/($AB2454*(1-'Portfolio Stats_RMS'!$C$6))),0)</f>
        <v>0</v>
      </c>
      <c r="AO2454" s="69">
        <f>IFERROR(((AJ2454+(AJ2454*'Portfolio Stats_RMS'!$C$7))/(AB2454*(1-'Portfolio Stats_RMS'!$C$6))),0)</f>
        <v>0</v>
      </c>
      <c r="AP2454" s="152"/>
    </row>
    <row r="2455" spans="2:42" x14ac:dyDescent="0.25">
      <c r="B2455" s="29"/>
      <c r="C2455" s="87"/>
      <c r="D2455" s="29"/>
      <c r="E2455" s="29"/>
      <c r="F2455" s="29"/>
      <c r="G2455" s="25"/>
      <c r="H2455" s="25"/>
      <c r="I2455" s="25"/>
      <c r="J2455" s="100"/>
      <c r="K2455" s="100"/>
      <c r="L2455" s="29"/>
      <c r="M2455" s="29"/>
      <c r="N2455" s="29"/>
      <c r="O2455" s="29"/>
      <c r="P2455" s="149"/>
      <c r="Q2455" s="150"/>
      <c r="R2455" s="152"/>
      <c r="S2455" s="153"/>
      <c r="T2455" s="153"/>
      <c r="U2455" s="154"/>
      <c r="V2455" s="99"/>
      <c r="W2455" s="99"/>
      <c r="X2455" s="25"/>
      <c r="Y2455" s="25"/>
      <c r="Z2455" s="99"/>
      <c r="AA2455" s="25"/>
      <c r="AB2455" s="25"/>
      <c r="AC2455" s="99"/>
      <c r="AD2455" s="116">
        <f ca="1">SUMIF(AAL!$A$3:$A$65061,'Risk Lv. Inforce'!$B$7:$B$12091,AAL!$B$3:$B$65007)</f>
        <v>0</v>
      </c>
      <c r="AE2455" s="116">
        <f ca="1">SUMIF(AAL!$C$3:$C$65061,'Risk Lv. Inforce'!$B$7:$B$10291,AAL!$D$3:$D$65007)</f>
        <v>0</v>
      </c>
      <c r="AF2455" s="116">
        <f ca="1">SUMIF(AAL!$E$3:$E$65061,'Risk Lv. Inforce'!$B$7:$B$1291,AAL!$F$3:$F$65007)</f>
        <v>0</v>
      </c>
      <c r="AG2455" s="116">
        <f ca="1">SUMIF(AAL!$G$3:$G$65061,'Risk Lv. Inforce'!$B$7:$B$1291,AAL!$H$3:$H$65007)</f>
        <v>0</v>
      </c>
      <c r="AH2455" s="116">
        <f ca="1">SUMIF(AAL!$I$3:$I$65061,'Risk Lv. Inforce'!$B$7:$B$1291,AAL!$J$3:$J$65007)</f>
        <v>0</v>
      </c>
      <c r="AI2455" s="116">
        <f ca="1">SUMIF(AAL!$K$3:$K$65061,'Risk Lv. Inforce'!$B$7:$B$1291,AAL!$L$3:$L$65007)</f>
        <v>0</v>
      </c>
      <c r="AJ2455" s="116">
        <f>VLOOKUP(B2455,AAL!$Q$4:$S$1048576,3,0)</f>
        <v>0</v>
      </c>
      <c r="AK2455" s="116">
        <f>VLOOKUP(B2455,AAL!$U$4:$W$1048576,3,0)</f>
        <v>0</v>
      </c>
      <c r="AL2455" s="69">
        <f ca="1">IFERROR(((AD2455+(AD2455*'Portfolio Stats_RMS'!$C$7))/($AB2455*(1-'Portfolio Stats_RMS'!$C$6))),0)</f>
        <v>0</v>
      </c>
      <c r="AM2455" s="69">
        <f ca="1">IFERROR(((AF2455+(AF2455*'Portfolio Stats_RMS'!$C$7))/($AB2455*(1-'Portfolio Stats_RMS'!$C$6))),0)</f>
        <v>0</v>
      </c>
      <c r="AN2455" s="69">
        <f ca="1">IFERROR(((AH2455+(AH2455*'Portfolio Stats_RMS'!$C$7))/($AB2455*(1-'Portfolio Stats_RMS'!$C$6))),0)</f>
        <v>0</v>
      </c>
      <c r="AO2455" s="69">
        <f>IFERROR(((AJ2455+(AJ2455*'Portfolio Stats_RMS'!$C$7))/(AB2455*(1-'Portfolio Stats_RMS'!$C$6))),0)</f>
        <v>0</v>
      </c>
      <c r="AP2455" s="152"/>
    </row>
    <row r="2456" spans="2:42" x14ac:dyDescent="0.25">
      <c r="B2456" s="29"/>
      <c r="C2456" s="87"/>
      <c r="D2456" s="29"/>
      <c r="E2456" s="29"/>
      <c r="F2456" s="29"/>
      <c r="G2456" s="25"/>
      <c r="H2456" s="25"/>
      <c r="I2456" s="25"/>
      <c r="J2456" s="100"/>
      <c r="K2456" s="100"/>
      <c r="L2456" s="149"/>
      <c r="M2456" s="29"/>
      <c r="N2456" s="29"/>
      <c r="O2456" s="29"/>
      <c r="P2456" s="149"/>
      <c r="Q2456" s="150"/>
      <c r="R2456" s="152"/>
      <c r="S2456" s="153"/>
      <c r="T2456" s="153"/>
      <c r="U2456" s="154"/>
      <c r="V2456" s="99"/>
      <c r="W2456" s="99"/>
      <c r="X2456" s="25"/>
      <c r="Y2456" s="25"/>
      <c r="Z2456" s="99"/>
      <c r="AA2456" s="25"/>
      <c r="AB2456" s="25"/>
      <c r="AC2456" s="99"/>
      <c r="AD2456" s="116">
        <f ca="1">SUMIF(AAL!$A$3:$A$65061,'Risk Lv. Inforce'!$B$7:$B$12091,AAL!$B$3:$B$65007)</f>
        <v>0</v>
      </c>
      <c r="AE2456" s="116">
        <f ca="1">SUMIF(AAL!$C$3:$C$65061,'Risk Lv. Inforce'!$B$7:$B$10291,AAL!$D$3:$D$65007)</f>
        <v>0</v>
      </c>
      <c r="AF2456" s="116">
        <f ca="1">SUMIF(AAL!$E$3:$E$65061,'Risk Lv. Inforce'!$B$7:$B$1291,AAL!$F$3:$F$65007)</f>
        <v>0</v>
      </c>
      <c r="AG2456" s="116">
        <f ca="1">SUMIF(AAL!$G$3:$G$65061,'Risk Lv. Inforce'!$B$7:$B$1291,AAL!$H$3:$H$65007)</f>
        <v>0</v>
      </c>
      <c r="AH2456" s="116">
        <f ca="1">SUMIF(AAL!$I$3:$I$65061,'Risk Lv. Inforce'!$B$7:$B$1291,AAL!$J$3:$J$65007)</f>
        <v>0</v>
      </c>
      <c r="AI2456" s="116">
        <f ca="1">SUMIF(AAL!$K$3:$K$65061,'Risk Lv. Inforce'!$B$7:$B$1291,AAL!$L$3:$L$65007)</f>
        <v>0</v>
      </c>
      <c r="AJ2456" s="116">
        <f>VLOOKUP(B2456,AAL!$Q$4:$S$1048576,3,0)</f>
        <v>0</v>
      </c>
      <c r="AK2456" s="116">
        <f>VLOOKUP(B2456,AAL!$U$4:$W$1048576,3,0)</f>
        <v>0</v>
      </c>
      <c r="AL2456" s="69">
        <f ca="1">IFERROR(((AD2456+(AD2456*'Portfolio Stats_RMS'!$C$7))/($AB2456*(1-'Portfolio Stats_RMS'!$C$6))),0)</f>
        <v>0</v>
      </c>
      <c r="AM2456" s="69">
        <f ca="1">IFERROR(((AF2456+(AF2456*'Portfolio Stats_RMS'!$C$7))/($AB2456*(1-'Portfolio Stats_RMS'!$C$6))),0)</f>
        <v>0</v>
      </c>
      <c r="AN2456" s="69">
        <f ca="1">IFERROR(((AH2456+(AH2456*'Portfolio Stats_RMS'!$C$7))/($AB2456*(1-'Portfolio Stats_RMS'!$C$6))),0)</f>
        <v>0</v>
      </c>
      <c r="AO2456" s="69">
        <f>IFERROR(((AJ2456+(AJ2456*'Portfolio Stats_RMS'!$C$7))/(AB2456*(1-'Portfolio Stats_RMS'!$C$6))),0)</f>
        <v>0</v>
      </c>
      <c r="AP2456" s="152"/>
    </row>
    <row r="2457" spans="2:42" x14ac:dyDescent="0.25">
      <c r="B2457" s="29"/>
      <c r="C2457" s="87"/>
      <c r="D2457" s="29"/>
      <c r="E2457" s="29"/>
      <c r="F2457" s="29"/>
      <c r="G2457" s="25"/>
      <c r="H2457" s="25"/>
      <c r="I2457" s="25"/>
      <c r="J2457" s="100"/>
      <c r="K2457" s="100"/>
      <c r="L2457" s="149"/>
      <c r="M2457" s="29"/>
      <c r="N2457" s="29"/>
      <c r="O2457" s="29"/>
      <c r="P2457" s="149"/>
      <c r="Q2457" s="150"/>
      <c r="R2457" s="152"/>
      <c r="S2457" s="153"/>
      <c r="T2457" s="153"/>
      <c r="U2457" s="154"/>
      <c r="V2457" s="99"/>
      <c r="W2457" s="99"/>
      <c r="X2457" s="25"/>
      <c r="Y2457" s="25"/>
      <c r="Z2457" s="99"/>
      <c r="AA2457" s="25"/>
      <c r="AB2457" s="25"/>
      <c r="AC2457" s="99"/>
      <c r="AD2457" s="116">
        <f ca="1">SUMIF(AAL!$A$3:$A$65061,'Risk Lv. Inforce'!$B$7:$B$12091,AAL!$B$3:$B$65007)</f>
        <v>0</v>
      </c>
      <c r="AE2457" s="116">
        <f ca="1">SUMIF(AAL!$C$3:$C$65061,'Risk Lv. Inforce'!$B$7:$B$10291,AAL!$D$3:$D$65007)</f>
        <v>0</v>
      </c>
      <c r="AF2457" s="116">
        <f ca="1">SUMIF(AAL!$E$3:$E$65061,'Risk Lv. Inforce'!$B$7:$B$1291,AAL!$F$3:$F$65007)</f>
        <v>0</v>
      </c>
      <c r="AG2457" s="116">
        <f ca="1">SUMIF(AAL!$G$3:$G$65061,'Risk Lv. Inforce'!$B$7:$B$1291,AAL!$H$3:$H$65007)</f>
        <v>0</v>
      </c>
      <c r="AH2457" s="116">
        <f ca="1">SUMIF(AAL!$I$3:$I$65061,'Risk Lv. Inforce'!$B$7:$B$1291,AAL!$J$3:$J$65007)</f>
        <v>0</v>
      </c>
      <c r="AI2457" s="116">
        <f ca="1">SUMIF(AAL!$K$3:$K$65061,'Risk Lv. Inforce'!$B$7:$B$1291,AAL!$L$3:$L$65007)</f>
        <v>0</v>
      </c>
      <c r="AJ2457" s="116">
        <f>VLOOKUP(B2457,AAL!$Q$4:$S$1048576,3,0)</f>
        <v>0</v>
      </c>
      <c r="AK2457" s="116">
        <f>VLOOKUP(B2457,AAL!$U$4:$W$1048576,3,0)</f>
        <v>0</v>
      </c>
      <c r="AL2457" s="69">
        <f ca="1">IFERROR(((AD2457+(AD2457*'Portfolio Stats_RMS'!$C$7))/($AB2457*(1-'Portfolio Stats_RMS'!$C$6))),0)</f>
        <v>0</v>
      </c>
      <c r="AM2457" s="69">
        <f ca="1">IFERROR(((AF2457+(AF2457*'Portfolio Stats_RMS'!$C$7))/($AB2457*(1-'Portfolio Stats_RMS'!$C$6))),0)</f>
        <v>0</v>
      </c>
      <c r="AN2457" s="69">
        <f ca="1">IFERROR(((AH2457+(AH2457*'Portfolio Stats_RMS'!$C$7))/($AB2457*(1-'Portfolio Stats_RMS'!$C$6))),0)</f>
        <v>0</v>
      </c>
      <c r="AO2457" s="69">
        <f>IFERROR(((AJ2457+(AJ2457*'Portfolio Stats_RMS'!$C$7))/(AB2457*(1-'Portfolio Stats_RMS'!$C$6))),0)</f>
        <v>0</v>
      </c>
      <c r="AP2457" s="152"/>
    </row>
    <row r="2458" spans="2:42" x14ac:dyDescent="0.25">
      <c r="B2458" s="29"/>
      <c r="C2458" s="87"/>
      <c r="D2458" s="29"/>
      <c r="E2458" s="29"/>
      <c r="F2458" s="29"/>
      <c r="G2458" s="25"/>
      <c r="H2458" s="25"/>
      <c r="I2458" s="25"/>
      <c r="J2458" s="100"/>
      <c r="K2458" s="100"/>
      <c r="L2458" s="149"/>
      <c r="M2458" s="29"/>
      <c r="N2458" s="29"/>
      <c r="O2458" s="29"/>
      <c r="P2458" s="149"/>
      <c r="Q2458" s="150"/>
      <c r="R2458" s="152"/>
      <c r="S2458" s="153"/>
      <c r="T2458" s="153"/>
      <c r="U2458" s="154"/>
      <c r="V2458" s="99"/>
      <c r="W2458" s="99"/>
      <c r="X2458" s="25"/>
      <c r="Y2458" s="25"/>
      <c r="Z2458" s="99"/>
      <c r="AA2458" s="25"/>
      <c r="AB2458" s="25"/>
      <c r="AC2458" s="99"/>
      <c r="AD2458" s="116">
        <f ca="1">SUMIF(AAL!$A$3:$A$65061,'Risk Lv. Inforce'!$B$7:$B$12091,AAL!$B$3:$B$65007)</f>
        <v>0</v>
      </c>
      <c r="AE2458" s="116">
        <f ca="1">SUMIF(AAL!$C$3:$C$65061,'Risk Lv. Inforce'!$B$7:$B$10291,AAL!$D$3:$D$65007)</f>
        <v>0</v>
      </c>
      <c r="AF2458" s="116">
        <f ca="1">SUMIF(AAL!$E$3:$E$65061,'Risk Lv. Inforce'!$B$7:$B$1291,AAL!$F$3:$F$65007)</f>
        <v>0</v>
      </c>
      <c r="AG2458" s="116">
        <f ca="1">SUMIF(AAL!$G$3:$G$65061,'Risk Lv. Inforce'!$B$7:$B$1291,AAL!$H$3:$H$65007)</f>
        <v>0</v>
      </c>
      <c r="AH2458" s="116">
        <f ca="1">SUMIF(AAL!$I$3:$I$65061,'Risk Lv. Inforce'!$B$7:$B$1291,AAL!$J$3:$J$65007)</f>
        <v>0</v>
      </c>
      <c r="AI2458" s="116">
        <f ca="1">SUMIF(AAL!$K$3:$K$65061,'Risk Lv. Inforce'!$B$7:$B$1291,AAL!$L$3:$L$65007)</f>
        <v>0</v>
      </c>
      <c r="AJ2458" s="116">
        <f>VLOOKUP(B2458,AAL!$Q$4:$S$1048576,3,0)</f>
        <v>0</v>
      </c>
      <c r="AK2458" s="116">
        <f>VLOOKUP(B2458,AAL!$U$4:$W$1048576,3,0)</f>
        <v>0</v>
      </c>
      <c r="AL2458" s="69">
        <f ca="1">IFERROR(((AD2458+(AD2458*'Portfolio Stats_RMS'!$C$7))/($AB2458*(1-'Portfolio Stats_RMS'!$C$6))),0)</f>
        <v>0</v>
      </c>
      <c r="AM2458" s="69">
        <f ca="1">IFERROR(((AF2458+(AF2458*'Portfolio Stats_RMS'!$C$7))/($AB2458*(1-'Portfolio Stats_RMS'!$C$6))),0)</f>
        <v>0</v>
      </c>
      <c r="AN2458" s="69">
        <f ca="1">IFERROR(((AH2458+(AH2458*'Portfolio Stats_RMS'!$C$7))/($AB2458*(1-'Portfolio Stats_RMS'!$C$6))),0)</f>
        <v>0</v>
      </c>
      <c r="AO2458" s="69">
        <f>IFERROR(((AJ2458+(AJ2458*'Portfolio Stats_RMS'!$C$7))/(AB2458*(1-'Portfolio Stats_RMS'!$C$6))),0)</f>
        <v>0</v>
      </c>
      <c r="AP2458" s="152"/>
    </row>
    <row r="2459" spans="2:42" x14ac:dyDescent="0.25">
      <c r="B2459" s="29"/>
      <c r="C2459" s="87"/>
      <c r="D2459" s="29"/>
      <c r="E2459" s="29"/>
      <c r="F2459" s="29"/>
      <c r="G2459" s="25"/>
      <c r="H2459" s="25"/>
      <c r="I2459" s="25"/>
      <c r="J2459" s="100"/>
      <c r="K2459" s="100"/>
      <c r="L2459" s="149"/>
      <c r="M2459" s="29"/>
      <c r="N2459" s="29"/>
      <c r="O2459" s="29"/>
      <c r="P2459" s="149"/>
      <c r="Q2459" s="150"/>
      <c r="R2459" s="152"/>
      <c r="S2459" s="153"/>
      <c r="T2459" s="153"/>
      <c r="U2459" s="154"/>
      <c r="V2459" s="99"/>
      <c r="W2459" s="99"/>
      <c r="X2459" s="25"/>
      <c r="Y2459" s="25"/>
      <c r="Z2459" s="99"/>
      <c r="AA2459" s="25"/>
      <c r="AB2459" s="25"/>
      <c r="AC2459" s="99"/>
      <c r="AD2459" s="116">
        <f ca="1">SUMIF(AAL!$A$3:$A$65061,'Risk Lv. Inforce'!$B$7:$B$12091,AAL!$B$3:$B$65007)</f>
        <v>0</v>
      </c>
      <c r="AE2459" s="116">
        <f ca="1">SUMIF(AAL!$C$3:$C$65061,'Risk Lv. Inforce'!$B$7:$B$10291,AAL!$D$3:$D$65007)</f>
        <v>0</v>
      </c>
      <c r="AF2459" s="116">
        <f ca="1">SUMIF(AAL!$E$3:$E$65061,'Risk Lv. Inforce'!$B$7:$B$1291,AAL!$F$3:$F$65007)</f>
        <v>0</v>
      </c>
      <c r="AG2459" s="116">
        <f ca="1">SUMIF(AAL!$G$3:$G$65061,'Risk Lv. Inforce'!$B$7:$B$1291,AAL!$H$3:$H$65007)</f>
        <v>0</v>
      </c>
      <c r="AH2459" s="116">
        <f ca="1">SUMIF(AAL!$I$3:$I$65061,'Risk Lv. Inforce'!$B$7:$B$1291,AAL!$J$3:$J$65007)</f>
        <v>0</v>
      </c>
      <c r="AI2459" s="116">
        <f ca="1">SUMIF(AAL!$K$3:$K$65061,'Risk Lv. Inforce'!$B$7:$B$1291,AAL!$L$3:$L$65007)</f>
        <v>0</v>
      </c>
      <c r="AJ2459" s="116">
        <f>VLOOKUP(B2459,AAL!$Q$4:$S$1048576,3,0)</f>
        <v>0</v>
      </c>
      <c r="AK2459" s="116">
        <f>VLOOKUP(B2459,AAL!$U$4:$W$1048576,3,0)</f>
        <v>0</v>
      </c>
      <c r="AL2459" s="69">
        <f ca="1">IFERROR(((AD2459+(AD2459*'Portfolio Stats_RMS'!$C$7))/($AB2459*(1-'Portfolio Stats_RMS'!$C$6))),0)</f>
        <v>0</v>
      </c>
      <c r="AM2459" s="69">
        <f ca="1">IFERROR(((AF2459+(AF2459*'Portfolio Stats_RMS'!$C$7))/($AB2459*(1-'Portfolio Stats_RMS'!$C$6))),0)</f>
        <v>0</v>
      </c>
      <c r="AN2459" s="69">
        <f ca="1">IFERROR(((AH2459+(AH2459*'Portfolio Stats_RMS'!$C$7))/($AB2459*(1-'Portfolio Stats_RMS'!$C$6))),0)</f>
        <v>0</v>
      </c>
      <c r="AO2459" s="69">
        <f>IFERROR(((AJ2459+(AJ2459*'Portfolio Stats_RMS'!$C$7))/(AB2459*(1-'Portfolio Stats_RMS'!$C$6))),0)</f>
        <v>0</v>
      </c>
      <c r="AP2459" s="152"/>
    </row>
    <row r="2460" spans="2:42" x14ac:dyDescent="0.25">
      <c r="B2460" s="29"/>
      <c r="C2460" s="87"/>
      <c r="D2460" s="29"/>
      <c r="E2460" s="29"/>
      <c r="F2460" s="29"/>
      <c r="G2460" s="25"/>
      <c r="H2460" s="25"/>
      <c r="I2460" s="25"/>
      <c r="J2460" s="100"/>
      <c r="K2460" s="100"/>
      <c r="L2460" s="149"/>
      <c r="M2460" s="29"/>
      <c r="N2460" s="29"/>
      <c r="O2460" s="29"/>
      <c r="P2460" s="149"/>
      <c r="Q2460" s="150"/>
      <c r="R2460" s="152"/>
      <c r="S2460" s="153"/>
      <c r="T2460" s="153"/>
      <c r="U2460" s="154"/>
      <c r="V2460" s="99"/>
      <c r="W2460" s="99"/>
      <c r="X2460" s="25"/>
      <c r="Y2460" s="25"/>
      <c r="Z2460" s="99"/>
      <c r="AA2460" s="25"/>
      <c r="AB2460" s="25"/>
      <c r="AC2460" s="99"/>
      <c r="AD2460" s="116">
        <f ca="1">SUMIF(AAL!$A$3:$A$65061,'Risk Lv. Inforce'!$B$7:$B$12091,AAL!$B$3:$B$65007)</f>
        <v>0</v>
      </c>
      <c r="AE2460" s="116">
        <f ca="1">SUMIF(AAL!$C$3:$C$65061,'Risk Lv. Inforce'!$B$7:$B$10291,AAL!$D$3:$D$65007)</f>
        <v>0</v>
      </c>
      <c r="AF2460" s="116">
        <f ca="1">SUMIF(AAL!$E$3:$E$65061,'Risk Lv. Inforce'!$B$7:$B$1291,AAL!$F$3:$F$65007)</f>
        <v>0</v>
      </c>
      <c r="AG2460" s="116">
        <f ca="1">SUMIF(AAL!$G$3:$G$65061,'Risk Lv. Inforce'!$B$7:$B$1291,AAL!$H$3:$H$65007)</f>
        <v>0</v>
      </c>
      <c r="AH2460" s="116">
        <f ca="1">SUMIF(AAL!$I$3:$I$65061,'Risk Lv. Inforce'!$B$7:$B$1291,AAL!$J$3:$J$65007)</f>
        <v>0</v>
      </c>
      <c r="AI2460" s="116">
        <f ca="1">SUMIF(AAL!$K$3:$K$65061,'Risk Lv. Inforce'!$B$7:$B$1291,AAL!$L$3:$L$65007)</f>
        <v>0</v>
      </c>
      <c r="AJ2460" s="116">
        <f>VLOOKUP(B2460,AAL!$Q$4:$S$1048576,3,0)</f>
        <v>0</v>
      </c>
      <c r="AK2460" s="116">
        <f>VLOOKUP(B2460,AAL!$U$4:$W$1048576,3,0)</f>
        <v>0</v>
      </c>
      <c r="AL2460" s="69">
        <f ca="1">IFERROR(((AD2460+(AD2460*'Portfolio Stats_RMS'!$C$7))/($AB2460*(1-'Portfolio Stats_RMS'!$C$6))),0)</f>
        <v>0</v>
      </c>
      <c r="AM2460" s="69">
        <f ca="1">IFERROR(((AF2460+(AF2460*'Portfolio Stats_RMS'!$C$7))/($AB2460*(1-'Portfolio Stats_RMS'!$C$6))),0)</f>
        <v>0</v>
      </c>
      <c r="AN2460" s="69">
        <f ca="1">IFERROR(((AH2460+(AH2460*'Portfolio Stats_RMS'!$C$7))/($AB2460*(1-'Portfolio Stats_RMS'!$C$6))),0)</f>
        <v>0</v>
      </c>
      <c r="AO2460" s="69">
        <f>IFERROR(((AJ2460+(AJ2460*'Portfolio Stats_RMS'!$C$7))/(AB2460*(1-'Portfolio Stats_RMS'!$C$6))),0)</f>
        <v>0</v>
      </c>
      <c r="AP2460" s="152"/>
    </row>
    <row r="2461" spans="2:42" x14ac:dyDescent="0.25">
      <c r="B2461" s="29"/>
      <c r="C2461" s="87"/>
      <c r="D2461" s="29"/>
      <c r="E2461" s="29"/>
      <c r="F2461" s="29"/>
      <c r="G2461" s="25"/>
      <c r="H2461" s="25"/>
      <c r="I2461" s="25"/>
      <c r="J2461" s="100"/>
      <c r="K2461" s="100"/>
      <c r="L2461" s="149"/>
      <c r="M2461" s="29"/>
      <c r="N2461" s="29"/>
      <c r="O2461" s="29"/>
      <c r="P2461" s="149"/>
      <c r="Q2461" s="150"/>
      <c r="R2461" s="152"/>
      <c r="S2461" s="153"/>
      <c r="T2461" s="153"/>
      <c r="U2461" s="154"/>
      <c r="V2461" s="99"/>
      <c r="W2461" s="99"/>
      <c r="X2461" s="25"/>
      <c r="Y2461" s="25"/>
      <c r="Z2461" s="99"/>
      <c r="AA2461" s="25"/>
      <c r="AB2461" s="25"/>
      <c r="AC2461" s="99"/>
      <c r="AD2461" s="116">
        <f ca="1">SUMIF(AAL!$A$3:$A$65061,'Risk Lv. Inforce'!$B$7:$B$12091,AAL!$B$3:$B$65007)</f>
        <v>0</v>
      </c>
      <c r="AE2461" s="116">
        <f ca="1">SUMIF(AAL!$C$3:$C$65061,'Risk Lv. Inforce'!$B$7:$B$10291,AAL!$D$3:$D$65007)</f>
        <v>0</v>
      </c>
      <c r="AF2461" s="116">
        <f ca="1">SUMIF(AAL!$E$3:$E$65061,'Risk Lv. Inforce'!$B$7:$B$1291,AAL!$F$3:$F$65007)</f>
        <v>0</v>
      </c>
      <c r="AG2461" s="116">
        <f ca="1">SUMIF(AAL!$G$3:$G$65061,'Risk Lv. Inforce'!$B$7:$B$1291,AAL!$H$3:$H$65007)</f>
        <v>0</v>
      </c>
      <c r="AH2461" s="116">
        <f ca="1">SUMIF(AAL!$I$3:$I$65061,'Risk Lv. Inforce'!$B$7:$B$1291,AAL!$J$3:$J$65007)</f>
        <v>0</v>
      </c>
      <c r="AI2461" s="116">
        <f ca="1">SUMIF(AAL!$K$3:$K$65061,'Risk Lv. Inforce'!$B$7:$B$1291,AAL!$L$3:$L$65007)</f>
        <v>0</v>
      </c>
      <c r="AJ2461" s="116">
        <f>VLOOKUP(B2461,AAL!$Q$4:$S$1048576,3,0)</f>
        <v>0</v>
      </c>
      <c r="AK2461" s="116">
        <f>VLOOKUP(B2461,AAL!$U$4:$W$1048576,3,0)</f>
        <v>0</v>
      </c>
      <c r="AL2461" s="69">
        <f ca="1">IFERROR(((AD2461+(AD2461*'Portfolio Stats_RMS'!$C$7))/($AB2461*(1-'Portfolio Stats_RMS'!$C$6))),0)</f>
        <v>0</v>
      </c>
      <c r="AM2461" s="69">
        <f ca="1">IFERROR(((AF2461+(AF2461*'Portfolio Stats_RMS'!$C$7))/($AB2461*(1-'Portfolio Stats_RMS'!$C$6))),0)</f>
        <v>0</v>
      </c>
      <c r="AN2461" s="69">
        <f ca="1">IFERROR(((AH2461+(AH2461*'Portfolio Stats_RMS'!$C$7))/($AB2461*(1-'Portfolio Stats_RMS'!$C$6))),0)</f>
        <v>0</v>
      </c>
      <c r="AO2461" s="69">
        <f>IFERROR(((AJ2461+(AJ2461*'Portfolio Stats_RMS'!$C$7))/(AB2461*(1-'Portfolio Stats_RMS'!$C$6))),0)</f>
        <v>0</v>
      </c>
      <c r="AP2461" s="152"/>
    </row>
    <row r="2462" spans="2:42" x14ac:dyDescent="0.25">
      <c r="B2462" s="29"/>
      <c r="C2462" s="87"/>
      <c r="D2462" s="29"/>
      <c r="E2462" s="29"/>
      <c r="F2462" s="29"/>
      <c r="G2462" s="25"/>
      <c r="H2462" s="25"/>
      <c r="I2462" s="25"/>
      <c r="J2462" s="100"/>
      <c r="K2462" s="100"/>
      <c r="L2462" s="29"/>
      <c r="M2462" s="29"/>
      <c r="N2462" s="29"/>
      <c r="O2462" s="29"/>
      <c r="P2462" s="149"/>
      <c r="Q2462" s="150"/>
      <c r="R2462" s="152"/>
      <c r="S2462" s="153"/>
      <c r="T2462" s="153"/>
      <c r="U2462" s="154"/>
      <c r="V2462" s="99"/>
      <c r="W2462" s="99"/>
      <c r="X2462" s="25"/>
      <c r="Y2462" s="25"/>
      <c r="Z2462" s="99"/>
      <c r="AA2462" s="25"/>
      <c r="AB2462" s="25"/>
      <c r="AC2462" s="99"/>
      <c r="AD2462" s="116">
        <f ca="1">SUMIF(AAL!$A$3:$A$65061,'Risk Lv. Inforce'!$B$7:$B$12091,AAL!$B$3:$B$65007)</f>
        <v>0</v>
      </c>
      <c r="AE2462" s="116">
        <f ca="1">SUMIF(AAL!$C$3:$C$65061,'Risk Lv. Inforce'!$B$7:$B$10291,AAL!$D$3:$D$65007)</f>
        <v>0</v>
      </c>
      <c r="AF2462" s="116">
        <f ca="1">SUMIF(AAL!$E$3:$E$65061,'Risk Lv. Inforce'!$B$7:$B$1291,AAL!$F$3:$F$65007)</f>
        <v>0</v>
      </c>
      <c r="AG2462" s="116">
        <f ca="1">SUMIF(AAL!$G$3:$G$65061,'Risk Lv. Inforce'!$B$7:$B$1291,AAL!$H$3:$H$65007)</f>
        <v>0</v>
      </c>
      <c r="AH2462" s="116">
        <f ca="1">SUMIF(AAL!$I$3:$I$65061,'Risk Lv. Inforce'!$B$7:$B$1291,AAL!$J$3:$J$65007)</f>
        <v>0</v>
      </c>
      <c r="AI2462" s="116">
        <f ca="1">SUMIF(AAL!$K$3:$K$65061,'Risk Lv. Inforce'!$B$7:$B$1291,AAL!$L$3:$L$65007)</f>
        <v>0</v>
      </c>
      <c r="AJ2462" s="116">
        <f>VLOOKUP(B2462,AAL!$Q$4:$S$1048576,3,0)</f>
        <v>0</v>
      </c>
      <c r="AK2462" s="116">
        <f>VLOOKUP(B2462,AAL!$U$4:$W$1048576,3,0)</f>
        <v>0</v>
      </c>
      <c r="AL2462" s="69">
        <f ca="1">IFERROR(((AD2462+(AD2462*'Portfolio Stats_RMS'!$C$7))/($AB2462*(1-'Portfolio Stats_RMS'!$C$6))),0)</f>
        <v>0</v>
      </c>
      <c r="AM2462" s="69">
        <f ca="1">IFERROR(((AF2462+(AF2462*'Portfolio Stats_RMS'!$C$7))/($AB2462*(1-'Portfolio Stats_RMS'!$C$6))),0)</f>
        <v>0</v>
      </c>
      <c r="AN2462" s="69">
        <f ca="1">IFERROR(((AH2462+(AH2462*'Portfolio Stats_RMS'!$C$7))/($AB2462*(1-'Portfolio Stats_RMS'!$C$6))),0)</f>
        <v>0</v>
      </c>
      <c r="AO2462" s="69">
        <f>IFERROR(((AJ2462+(AJ2462*'Portfolio Stats_RMS'!$C$7))/(AB2462*(1-'Portfolio Stats_RMS'!$C$6))),0)</f>
        <v>0</v>
      </c>
      <c r="AP2462" s="152"/>
    </row>
    <row r="2463" spans="2:42" x14ac:dyDescent="0.25">
      <c r="B2463" s="29"/>
      <c r="C2463" s="87"/>
      <c r="D2463" s="29"/>
      <c r="E2463" s="29"/>
      <c r="F2463" s="29"/>
      <c r="G2463" s="25"/>
      <c r="H2463" s="25"/>
      <c r="I2463" s="25"/>
      <c r="J2463" s="100"/>
      <c r="K2463" s="100"/>
      <c r="L2463" s="29"/>
      <c r="M2463" s="29"/>
      <c r="N2463" s="29"/>
      <c r="O2463" s="29"/>
      <c r="P2463" s="149"/>
      <c r="Q2463" s="150"/>
      <c r="R2463" s="152"/>
      <c r="S2463" s="153"/>
      <c r="T2463" s="153"/>
      <c r="U2463" s="154"/>
      <c r="V2463" s="99"/>
      <c r="W2463" s="99"/>
      <c r="X2463" s="25"/>
      <c r="Y2463" s="25"/>
      <c r="Z2463" s="99"/>
      <c r="AA2463" s="25"/>
      <c r="AB2463" s="25"/>
      <c r="AC2463" s="99"/>
      <c r="AD2463" s="116">
        <f ca="1">SUMIF(AAL!$A$3:$A$65061,'Risk Lv. Inforce'!$B$7:$B$12091,AAL!$B$3:$B$65007)</f>
        <v>0</v>
      </c>
      <c r="AE2463" s="116">
        <f ca="1">SUMIF(AAL!$C$3:$C$65061,'Risk Lv. Inforce'!$B$7:$B$10291,AAL!$D$3:$D$65007)</f>
        <v>0</v>
      </c>
      <c r="AF2463" s="116">
        <f ca="1">SUMIF(AAL!$E$3:$E$65061,'Risk Lv. Inforce'!$B$7:$B$1291,AAL!$F$3:$F$65007)</f>
        <v>0</v>
      </c>
      <c r="AG2463" s="116">
        <f ca="1">SUMIF(AAL!$G$3:$G$65061,'Risk Lv. Inforce'!$B$7:$B$1291,AAL!$H$3:$H$65007)</f>
        <v>0</v>
      </c>
      <c r="AH2463" s="116">
        <f ca="1">SUMIF(AAL!$I$3:$I$65061,'Risk Lv. Inforce'!$B$7:$B$1291,AAL!$J$3:$J$65007)</f>
        <v>0</v>
      </c>
      <c r="AI2463" s="116">
        <f ca="1">SUMIF(AAL!$K$3:$K$65061,'Risk Lv. Inforce'!$B$7:$B$1291,AAL!$L$3:$L$65007)</f>
        <v>0</v>
      </c>
      <c r="AJ2463" s="116">
        <f>VLOOKUP(B2463,AAL!$Q$4:$S$1048576,3,0)</f>
        <v>0</v>
      </c>
      <c r="AK2463" s="116">
        <f>VLOOKUP(B2463,AAL!$U$4:$W$1048576,3,0)</f>
        <v>0</v>
      </c>
      <c r="AL2463" s="69">
        <f ca="1">IFERROR(((AD2463+(AD2463*'Portfolio Stats_RMS'!$C$7))/($AB2463*(1-'Portfolio Stats_RMS'!$C$6))),0)</f>
        <v>0</v>
      </c>
      <c r="AM2463" s="69">
        <f ca="1">IFERROR(((AF2463+(AF2463*'Portfolio Stats_RMS'!$C$7))/($AB2463*(1-'Portfolio Stats_RMS'!$C$6))),0)</f>
        <v>0</v>
      </c>
      <c r="AN2463" s="69">
        <f ca="1">IFERROR(((AH2463+(AH2463*'Portfolio Stats_RMS'!$C$7))/($AB2463*(1-'Portfolio Stats_RMS'!$C$6))),0)</f>
        <v>0</v>
      </c>
      <c r="AO2463" s="69">
        <f>IFERROR(((AJ2463+(AJ2463*'Portfolio Stats_RMS'!$C$7))/(AB2463*(1-'Portfolio Stats_RMS'!$C$6))),0)</f>
        <v>0</v>
      </c>
      <c r="AP2463" s="152"/>
    </row>
    <row r="2464" spans="2:42" x14ac:dyDescent="0.25">
      <c r="B2464" s="29"/>
      <c r="C2464" s="87"/>
      <c r="D2464" s="29"/>
      <c r="E2464" s="29"/>
      <c r="F2464" s="29"/>
      <c r="G2464" s="25"/>
      <c r="H2464" s="25"/>
      <c r="I2464" s="25"/>
      <c r="J2464" s="100"/>
      <c r="K2464" s="100"/>
      <c r="L2464" s="29"/>
      <c r="M2464" s="29"/>
      <c r="N2464" s="29"/>
      <c r="O2464" s="29"/>
      <c r="P2464" s="149"/>
      <c r="Q2464" s="150"/>
      <c r="R2464" s="152"/>
      <c r="S2464" s="153"/>
      <c r="T2464" s="153"/>
      <c r="U2464" s="154"/>
      <c r="V2464" s="99"/>
      <c r="W2464" s="99"/>
      <c r="X2464" s="25"/>
      <c r="Y2464" s="25"/>
      <c r="Z2464" s="99"/>
      <c r="AA2464" s="25"/>
      <c r="AB2464" s="25"/>
      <c r="AC2464" s="99"/>
      <c r="AD2464" s="116">
        <f ca="1">SUMIF(AAL!$A$3:$A$65061,'Risk Lv. Inforce'!$B$7:$B$12091,AAL!$B$3:$B$65007)</f>
        <v>0</v>
      </c>
      <c r="AE2464" s="116">
        <f ca="1">SUMIF(AAL!$C$3:$C$65061,'Risk Lv. Inforce'!$B$7:$B$10291,AAL!$D$3:$D$65007)</f>
        <v>0</v>
      </c>
      <c r="AF2464" s="116">
        <f ca="1">SUMIF(AAL!$E$3:$E$65061,'Risk Lv. Inforce'!$B$7:$B$1291,AAL!$F$3:$F$65007)</f>
        <v>0</v>
      </c>
      <c r="AG2464" s="116">
        <f ca="1">SUMIF(AAL!$G$3:$G$65061,'Risk Lv. Inforce'!$B$7:$B$1291,AAL!$H$3:$H$65007)</f>
        <v>0</v>
      </c>
      <c r="AH2464" s="116">
        <f ca="1">SUMIF(AAL!$I$3:$I$65061,'Risk Lv. Inforce'!$B$7:$B$1291,AAL!$J$3:$J$65007)</f>
        <v>0</v>
      </c>
      <c r="AI2464" s="116">
        <f ca="1">SUMIF(AAL!$K$3:$K$65061,'Risk Lv. Inforce'!$B$7:$B$1291,AAL!$L$3:$L$65007)</f>
        <v>0</v>
      </c>
      <c r="AJ2464" s="116">
        <f>VLOOKUP(B2464,AAL!$Q$4:$S$1048576,3,0)</f>
        <v>0</v>
      </c>
      <c r="AK2464" s="116">
        <f>VLOOKUP(B2464,AAL!$U$4:$W$1048576,3,0)</f>
        <v>0</v>
      </c>
      <c r="AL2464" s="69">
        <f ca="1">IFERROR(((AD2464+(AD2464*'Portfolio Stats_RMS'!$C$7))/($AB2464*(1-'Portfolio Stats_RMS'!$C$6))),0)</f>
        <v>0</v>
      </c>
      <c r="AM2464" s="69">
        <f ca="1">IFERROR(((AF2464+(AF2464*'Portfolio Stats_RMS'!$C$7))/($AB2464*(1-'Portfolio Stats_RMS'!$C$6))),0)</f>
        <v>0</v>
      </c>
      <c r="AN2464" s="69">
        <f ca="1">IFERROR(((AH2464+(AH2464*'Portfolio Stats_RMS'!$C$7))/($AB2464*(1-'Portfolio Stats_RMS'!$C$6))),0)</f>
        <v>0</v>
      </c>
      <c r="AO2464" s="69">
        <f>IFERROR(((AJ2464+(AJ2464*'Portfolio Stats_RMS'!$C$7))/(AB2464*(1-'Portfolio Stats_RMS'!$C$6))),0)</f>
        <v>0</v>
      </c>
      <c r="AP2464" s="152"/>
    </row>
    <row r="2465" spans="2:42" x14ac:dyDescent="0.25">
      <c r="B2465" s="29"/>
      <c r="C2465" s="87"/>
      <c r="D2465" s="29"/>
      <c r="E2465" s="29"/>
      <c r="F2465" s="29"/>
      <c r="G2465" s="25"/>
      <c r="H2465" s="25"/>
      <c r="I2465" s="25"/>
      <c r="J2465" s="100"/>
      <c r="K2465" s="100"/>
      <c r="L2465" s="29"/>
      <c r="M2465" s="29"/>
      <c r="N2465" s="29"/>
      <c r="O2465" s="29"/>
      <c r="P2465" s="149"/>
      <c r="Q2465" s="150"/>
      <c r="R2465" s="152"/>
      <c r="S2465" s="153"/>
      <c r="T2465" s="153"/>
      <c r="U2465" s="154"/>
      <c r="V2465" s="99"/>
      <c r="W2465" s="99"/>
      <c r="X2465" s="25"/>
      <c r="Y2465" s="25"/>
      <c r="Z2465" s="99"/>
      <c r="AA2465" s="25"/>
      <c r="AB2465" s="25"/>
      <c r="AC2465" s="99"/>
      <c r="AD2465" s="116">
        <f ca="1">SUMIF(AAL!$A$3:$A$65061,'Risk Lv. Inforce'!$B$7:$B$12091,AAL!$B$3:$B$65007)</f>
        <v>0</v>
      </c>
      <c r="AE2465" s="116">
        <f ca="1">SUMIF(AAL!$C$3:$C$65061,'Risk Lv. Inforce'!$B$7:$B$10291,AAL!$D$3:$D$65007)</f>
        <v>0</v>
      </c>
      <c r="AF2465" s="116">
        <f ca="1">SUMIF(AAL!$E$3:$E$65061,'Risk Lv. Inforce'!$B$7:$B$1291,AAL!$F$3:$F$65007)</f>
        <v>0</v>
      </c>
      <c r="AG2465" s="116">
        <f ca="1">SUMIF(AAL!$G$3:$G$65061,'Risk Lv. Inforce'!$B$7:$B$1291,AAL!$H$3:$H$65007)</f>
        <v>0</v>
      </c>
      <c r="AH2465" s="116">
        <f ca="1">SUMIF(AAL!$I$3:$I$65061,'Risk Lv. Inforce'!$B$7:$B$1291,AAL!$J$3:$J$65007)</f>
        <v>0</v>
      </c>
      <c r="AI2465" s="116">
        <f ca="1">SUMIF(AAL!$K$3:$K$65061,'Risk Lv. Inforce'!$B$7:$B$1291,AAL!$L$3:$L$65007)</f>
        <v>0</v>
      </c>
      <c r="AJ2465" s="116">
        <f>VLOOKUP(B2465,AAL!$Q$4:$S$1048576,3,0)</f>
        <v>0</v>
      </c>
      <c r="AK2465" s="116">
        <f>VLOOKUP(B2465,AAL!$U$4:$W$1048576,3,0)</f>
        <v>0</v>
      </c>
      <c r="AL2465" s="69">
        <f ca="1">IFERROR(((AD2465+(AD2465*'Portfolio Stats_RMS'!$C$7))/($AB2465*(1-'Portfolio Stats_RMS'!$C$6))),0)</f>
        <v>0</v>
      </c>
      <c r="AM2465" s="69">
        <f ca="1">IFERROR(((AF2465+(AF2465*'Portfolio Stats_RMS'!$C$7))/($AB2465*(1-'Portfolio Stats_RMS'!$C$6))),0)</f>
        <v>0</v>
      </c>
      <c r="AN2465" s="69">
        <f ca="1">IFERROR(((AH2465+(AH2465*'Portfolio Stats_RMS'!$C$7))/($AB2465*(1-'Portfolio Stats_RMS'!$C$6))),0)</f>
        <v>0</v>
      </c>
      <c r="AO2465" s="69">
        <f>IFERROR(((AJ2465+(AJ2465*'Portfolio Stats_RMS'!$C$7))/(AB2465*(1-'Portfolio Stats_RMS'!$C$6))),0)</f>
        <v>0</v>
      </c>
      <c r="AP2465" s="152"/>
    </row>
    <row r="2466" spans="2:42" x14ac:dyDescent="0.25">
      <c r="B2466" s="29"/>
      <c r="C2466" s="87"/>
      <c r="D2466" s="29"/>
      <c r="E2466" s="29"/>
      <c r="F2466" s="29"/>
      <c r="G2466" s="25"/>
      <c r="H2466" s="25"/>
      <c r="I2466" s="25"/>
      <c r="J2466" s="100"/>
      <c r="K2466" s="100"/>
      <c r="L2466" s="29"/>
      <c r="M2466" s="29"/>
      <c r="N2466" s="29"/>
      <c r="O2466" s="29"/>
      <c r="P2466" s="149"/>
      <c r="Q2466" s="150"/>
      <c r="R2466" s="152"/>
      <c r="S2466" s="153"/>
      <c r="T2466" s="153"/>
      <c r="U2466" s="154"/>
      <c r="V2466" s="99"/>
      <c r="W2466" s="99"/>
      <c r="X2466" s="25"/>
      <c r="Y2466" s="25"/>
      <c r="Z2466" s="99"/>
      <c r="AA2466" s="25"/>
      <c r="AB2466" s="25"/>
      <c r="AC2466" s="99"/>
      <c r="AD2466" s="116">
        <f ca="1">SUMIF(AAL!$A$3:$A$65061,'Risk Lv. Inforce'!$B$7:$B$12091,AAL!$B$3:$B$65007)</f>
        <v>0</v>
      </c>
      <c r="AE2466" s="116">
        <f ca="1">SUMIF(AAL!$C$3:$C$65061,'Risk Lv. Inforce'!$B$7:$B$10291,AAL!$D$3:$D$65007)</f>
        <v>0</v>
      </c>
      <c r="AF2466" s="116">
        <f ca="1">SUMIF(AAL!$E$3:$E$65061,'Risk Lv. Inforce'!$B$7:$B$1291,AAL!$F$3:$F$65007)</f>
        <v>0</v>
      </c>
      <c r="AG2466" s="116">
        <f ca="1">SUMIF(AAL!$G$3:$G$65061,'Risk Lv. Inforce'!$B$7:$B$1291,AAL!$H$3:$H$65007)</f>
        <v>0</v>
      </c>
      <c r="AH2466" s="116">
        <f ca="1">SUMIF(AAL!$I$3:$I$65061,'Risk Lv. Inforce'!$B$7:$B$1291,AAL!$J$3:$J$65007)</f>
        <v>0</v>
      </c>
      <c r="AI2466" s="116">
        <f ca="1">SUMIF(AAL!$K$3:$K$65061,'Risk Lv. Inforce'!$B$7:$B$1291,AAL!$L$3:$L$65007)</f>
        <v>0</v>
      </c>
      <c r="AJ2466" s="116">
        <f>VLOOKUP(B2466,AAL!$Q$4:$S$1048576,3,0)</f>
        <v>0</v>
      </c>
      <c r="AK2466" s="116">
        <f>VLOOKUP(B2466,AAL!$U$4:$W$1048576,3,0)</f>
        <v>0</v>
      </c>
      <c r="AL2466" s="69">
        <f ca="1">IFERROR(((AD2466+(AD2466*'Portfolio Stats_RMS'!$C$7))/($AB2466*(1-'Portfolio Stats_RMS'!$C$6))),0)</f>
        <v>0</v>
      </c>
      <c r="AM2466" s="69">
        <f ca="1">IFERROR(((AF2466+(AF2466*'Portfolio Stats_RMS'!$C$7))/($AB2466*(1-'Portfolio Stats_RMS'!$C$6))),0)</f>
        <v>0</v>
      </c>
      <c r="AN2466" s="69">
        <f ca="1">IFERROR(((AH2466+(AH2466*'Portfolio Stats_RMS'!$C$7))/($AB2466*(1-'Portfolio Stats_RMS'!$C$6))),0)</f>
        <v>0</v>
      </c>
      <c r="AO2466" s="69">
        <f>IFERROR(((AJ2466+(AJ2466*'Portfolio Stats_RMS'!$C$7))/(AB2466*(1-'Portfolio Stats_RMS'!$C$6))),0)</f>
        <v>0</v>
      </c>
      <c r="AP2466" s="152"/>
    </row>
    <row r="2467" spans="2:42" x14ac:dyDescent="0.25">
      <c r="B2467" s="29"/>
      <c r="C2467" s="87"/>
      <c r="D2467" s="29"/>
      <c r="E2467" s="29"/>
      <c r="F2467" s="29"/>
      <c r="G2467" s="25"/>
      <c r="H2467" s="25"/>
      <c r="I2467" s="25"/>
      <c r="J2467" s="100"/>
      <c r="K2467" s="100"/>
      <c r="L2467" s="29"/>
      <c r="M2467" s="29"/>
      <c r="N2467" s="29"/>
      <c r="O2467" s="29"/>
      <c r="P2467" s="149"/>
      <c r="Q2467" s="150"/>
      <c r="R2467" s="152"/>
      <c r="S2467" s="153"/>
      <c r="T2467" s="153"/>
      <c r="U2467" s="154"/>
      <c r="V2467" s="99"/>
      <c r="W2467" s="99"/>
      <c r="X2467" s="25"/>
      <c r="Y2467" s="25"/>
      <c r="Z2467" s="99"/>
      <c r="AA2467" s="25"/>
      <c r="AB2467" s="25"/>
      <c r="AC2467" s="99"/>
      <c r="AD2467" s="116">
        <f ca="1">SUMIF(AAL!$A$3:$A$65061,'Risk Lv. Inforce'!$B$7:$B$12091,AAL!$B$3:$B$65007)</f>
        <v>0</v>
      </c>
      <c r="AE2467" s="116">
        <f ca="1">SUMIF(AAL!$C$3:$C$65061,'Risk Lv. Inforce'!$B$7:$B$10291,AAL!$D$3:$D$65007)</f>
        <v>0</v>
      </c>
      <c r="AF2467" s="116">
        <f ca="1">SUMIF(AAL!$E$3:$E$65061,'Risk Lv. Inforce'!$B$7:$B$1291,AAL!$F$3:$F$65007)</f>
        <v>0</v>
      </c>
      <c r="AG2467" s="116">
        <f ca="1">SUMIF(AAL!$G$3:$G$65061,'Risk Lv. Inforce'!$B$7:$B$1291,AAL!$H$3:$H$65007)</f>
        <v>0</v>
      </c>
      <c r="AH2467" s="116">
        <f ca="1">SUMIF(AAL!$I$3:$I$65061,'Risk Lv. Inforce'!$B$7:$B$1291,AAL!$J$3:$J$65007)</f>
        <v>0</v>
      </c>
      <c r="AI2467" s="116">
        <f ca="1">SUMIF(AAL!$K$3:$K$65061,'Risk Lv. Inforce'!$B$7:$B$1291,AAL!$L$3:$L$65007)</f>
        <v>0</v>
      </c>
      <c r="AJ2467" s="116">
        <f>VLOOKUP(B2467,AAL!$Q$4:$S$1048576,3,0)</f>
        <v>0</v>
      </c>
      <c r="AK2467" s="116">
        <f>VLOOKUP(B2467,AAL!$U$4:$W$1048576,3,0)</f>
        <v>0</v>
      </c>
      <c r="AL2467" s="69">
        <f ca="1">IFERROR(((AD2467+(AD2467*'Portfolio Stats_RMS'!$C$7))/($AB2467*(1-'Portfolio Stats_RMS'!$C$6))),0)</f>
        <v>0</v>
      </c>
      <c r="AM2467" s="69">
        <f ca="1">IFERROR(((AF2467+(AF2467*'Portfolio Stats_RMS'!$C$7))/($AB2467*(1-'Portfolio Stats_RMS'!$C$6))),0)</f>
        <v>0</v>
      </c>
      <c r="AN2467" s="69">
        <f ca="1">IFERROR(((AH2467+(AH2467*'Portfolio Stats_RMS'!$C$7))/($AB2467*(1-'Portfolio Stats_RMS'!$C$6))),0)</f>
        <v>0</v>
      </c>
      <c r="AO2467" s="69">
        <f>IFERROR(((AJ2467+(AJ2467*'Portfolio Stats_RMS'!$C$7))/(AB2467*(1-'Portfolio Stats_RMS'!$C$6))),0)</f>
        <v>0</v>
      </c>
      <c r="AP2467" s="152"/>
    </row>
    <row r="2468" spans="2:42" x14ac:dyDescent="0.25">
      <c r="B2468" s="29"/>
      <c r="C2468" s="87"/>
      <c r="D2468" s="29"/>
      <c r="E2468" s="29"/>
      <c r="F2468" s="29"/>
      <c r="G2468" s="25"/>
      <c r="H2468" s="25"/>
      <c r="I2468" s="25"/>
      <c r="J2468" s="100"/>
      <c r="K2468" s="100"/>
      <c r="L2468" s="29"/>
      <c r="M2468" s="29"/>
      <c r="N2468" s="29"/>
      <c r="O2468" s="29"/>
      <c r="P2468" s="149"/>
      <c r="Q2468" s="150"/>
      <c r="R2468" s="152"/>
      <c r="S2468" s="153"/>
      <c r="T2468" s="153"/>
      <c r="U2468" s="154"/>
      <c r="V2468" s="99"/>
      <c r="W2468" s="99"/>
      <c r="X2468" s="25"/>
      <c r="Y2468" s="25"/>
      <c r="Z2468" s="99"/>
      <c r="AA2468" s="25"/>
      <c r="AB2468" s="25"/>
      <c r="AC2468" s="99"/>
      <c r="AD2468" s="116">
        <f ca="1">SUMIF(AAL!$A$3:$A$65061,'Risk Lv. Inforce'!$B$7:$B$12091,AAL!$B$3:$B$65007)</f>
        <v>0</v>
      </c>
      <c r="AE2468" s="116">
        <f ca="1">SUMIF(AAL!$C$3:$C$65061,'Risk Lv. Inforce'!$B$7:$B$10291,AAL!$D$3:$D$65007)</f>
        <v>0</v>
      </c>
      <c r="AF2468" s="116">
        <f ca="1">SUMIF(AAL!$E$3:$E$65061,'Risk Lv. Inforce'!$B$7:$B$1291,AAL!$F$3:$F$65007)</f>
        <v>0</v>
      </c>
      <c r="AG2468" s="116">
        <f ca="1">SUMIF(AAL!$G$3:$G$65061,'Risk Lv. Inforce'!$B$7:$B$1291,AAL!$H$3:$H$65007)</f>
        <v>0</v>
      </c>
      <c r="AH2468" s="116">
        <f ca="1">SUMIF(AAL!$I$3:$I$65061,'Risk Lv. Inforce'!$B$7:$B$1291,AAL!$J$3:$J$65007)</f>
        <v>0</v>
      </c>
      <c r="AI2468" s="116">
        <f ca="1">SUMIF(AAL!$K$3:$K$65061,'Risk Lv. Inforce'!$B$7:$B$1291,AAL!$L$3:$L$65007)</f>
        <v>0</v>
      </c>
      <c r="AJ2468" s="116">
        <f>VLOOKUP(B2468,AAL!$Q$4:$S$1048576,3,0)</f>
        <v>0</v>
      </c>
      <c r="AK2468" s="116">
        <f>VLOOKUP(B2468,AAL!$U$4:$W$1048576,3,0)</f>
        <v>0</v>
      </c>
      <c r="AL2468" s="69">
        <f ca="1">IFERROR(((AD2468+(AD2468*'Portfolio Stats_RMS'!$C$7))/($AB2468*(1-'Portfolio Stats_RMS'!$C$6))),0)</f>
        <v>0</v>
      </c>
      <c r="AM2468" s="69">
        <f ca="1">IFERROR(((AF2468+(AF2468*'Portfolio Stats_RMS'!$C$7))/($AB2468*(1-'Portfolio Stats_RMS'!$C$6))),0)</f>
        <v>0</v>
      </c>
      <c r="AN2468" s="69">
        <f ca="1">IFERROR(((AH2468+(AH2468*'Portfolio Stats_RMS'!$C$7))/($AB2468*(1-'Portfolio Stats_RMS'!$C$6))),0)</f>
        <v>0</v>
      </c>
      <c r="AO2468" s="69">
        <f>IFERROR(((AJ2468+(AJ2468*'Portfolio Stats_RMS'!$C$7))/(AB2468*(1-'Portfolio Stats_RMS'!$C$6))),0)</f>
        <v>0</v>
      </c>
      <c r="AP2468" s="152"/>
    </row>
    <row r="2469" spans="2:42" x14ac:dyDescent="0.25">
      <c r="B2469" s="29"/>
      <c r="C2469" s="87"/>
      <c r="D2469" s="29"/>
      <c r="E2469" s="29"/>
      <c r="F2469" s="29"/>
      <c r="G2469" s="25"/>
      <c r="H2469" s="25"/>
      <c r="I2469" s="25"/>
      <c r="J2469" s="100"/>
      <c r="K2469" s="100"/>
      <c r="L2469" s="29"/>
      <c r="M2469" s="29"/>
      <c r="N2469" s="29"/>
      <c r="O2469" s="29"/>
      <c r="P2469" s="149"/>
      <c r="Q2469" s="150"/>
      <c r="R2469" s="152"/>
      <c r="S2469" s="153"/>
      <c r="T2469" s="153"/>
      <c r="U2469" s="154"/>
      <c r="V2469" s="99"/>
      <c r="W2469" s="99"/>
      <c r="X2469" s="25"/>
      <c r="Y2469" s="25"/>
      <c r="Z2469" s="99"/>
      <c r="AA2469" s="25"/>
      <c r="AB2469" s="25"/>
      <c r="AC2469" s="99"/>
      <c r="AD2469" s="116">
        <f ca="1">SUMIF(AAL!$A$3:$A$65061,'Risk Lv. Inforce'!$B$7:$B$12091,AAL!$B$3:$B$65007)</f>
        <v>0</v>
      </c>
      <c r="AE2469" s="116">
        <f ca="1">SUMIF(AAL!$C$3:$C$65061,'Risk Lv. Inforce'!$B$7:$B$10291,AAL!$D$3:$D$65007)</f>
        <v>0</v>
      </c>
      <c r="AF2469" s="116">
        <f ca="1">SUMIF(AAL!$E$3:$E$65061,'Risk Lv. Inforce'!$B$7:$B$1291,AAL!$F$3:$F$65007)</f>
        <v>0</v>
      </c>
      <c r="AG2469" s="116">
        <f ca="1">SUMIF(AAL!$G$3:$G$65061,'Risk Lv. Inforce'!$B$7:$B$1291,AAL!$H$3:$H$65007)</f>
        <v>0</v>
      </c>
      <c r="AH2469" s="116">
        <f ca="1">SUMIF(AAL!$I$3:$I$65061,'Risk Lv. Inforce'!$B$7:$B$1291,AAL!$J$3:$J$65007)</f>
        <v>0</v>
      </c>
      <c r="AI2469" s="116">
        <f ca="1">SUMIF(AAL!$K$3:$K$65061,'Risk Lv. Inforce'!$B$7:$B$1291,AAL!$L$3:$L$65007)</f>
        <v>0</v>
      </c>
      <c r="AJ2469" s="116">
        <f>VLOOKUP(B2469,AAL!$Q$4:$S$1048576,3,0)</f>
        <v>0</v>
      </c>
      <c r="AK2469" s="116">
        <f>VLOOKUP(B2469,AAL!$U$4:$W$1048576,3,0)</f>
        <v>0</v>
      </c>
      <c r="AL2469" s="69">
        <f ca="1">IFERROR(((AD2469+(AD2469*'Portfolio Stats_RMS'!$C$7))/($AB2469*(1-'Portfolio Stats_RMS'!$C$6))),0)</f>
        <v>0</v>
      </c>
      <c r="AM2469" s="69">
        <f ca="1">IFERROR(((AF2469+(AF2469*'Portfolio Stats_RMS'!$C$7))/($AB2469*(1-'Portfolio Stats_RMS'!$C$6))),0)</f>
        <v>0</v>
      </c>
      <c r="AN2469" s="69">
        <f ca="1">IFERROR(((AH2469+(AH2469*'Portfolio Stats_RMS'!$C$7))/($AB2469*(1-'Portfolio Stats_RMS'!$C$6))),0)</f>
        <v>0</v>
      </c>
      <c r="AO2469" s="69">
        <f>IFERROR(((AJ2469+(AJ2469*'Portfolio Stats_RMS'!$C$7))/(AB2469*(1-'Portfolio Stats_RMS'!$C$6))),0)</f>
        <v>0</v>
      </c>
      <c r="AP2469" s="152"/>
    </row>
    <row r="2470" spans="2:42" x14ac:dyDescent="0.25">
      <c r="B2470" s="29"/>
      <c r="C2470" s="87"/>
      <c r="D2470" s="29"/>
      <c r="E2470" s="29"/>
      <c r="F2470" s="29"/>
      <c r="G2470" s="25"/>
      <c r="H2470" s="25"/>
      <c r="I2470" s="25"/>
      <c r="J2470" s="100"/>
      <c r="K2470" s="100"/>
      <c r="L2470" s="29"/>
      <c r="M2470" s="29"/>
      <c r="N2470" s="29"/>
      <c r="O2470" s="29"/>
      <c r="P2470" s="149"/>
      <c r="Q2470" s="150"/>
      <c r="R2470" s="152"/>
      <c r="S2470" s="153"/>
      <c r="T2470" s="153"/>
      <c r="U2470" s="154"/>
      <c r="V2470" s="99"/>
      <c r="W2470" s="99"/>
      <c r="X2470" s="25"/>
      <c r="Y2470" s="25"/>
      <c r="Z2470" s="99"/>
      <c r="AA2470" s="25"/>
      <c r="AB2470" s="25"/>
      <c r="AC2470" s="99"/>
      <c r="AD2470" s="116">
        <f ca="1">SUMIF(AAL!$A$3:$A$65061,'Risk Lv. Inforce'!$B$7:$B$12091,AAL!$B$3:$B$65007)</f>
        <v>0</v>
      </c>
      <c r="AE2470" s="116">
        <f ca="1">SUMIF(AAL!$C$3:$C$65061,'Risk Lv. Inforce'!$B$7:$B$10291,AAL!$D$3:$D$65007)</f>
        <v>0</v>
      </c>
      <c r="AF2470" s="116">
        <f ca="1">SUMIF(AAL!$E$3:$E$65061,'Risk Lv. Inforce'!$B$7:$B$1291,AAL!$F$3:$F$65007)</f>
        <v>0</v>
      </c>
      <c r="AG2470" s="116">
        <f ca="1">SUMIF(AAL!$G$3:$G$65061,'Risk Lv. Inforce'!$B$7:$B$1291,AAL!$H$3:$H$65007)</f>
        <v>0</v>
      </c>
      <c r="AH2470" s="116">
        <f ca="1">SUMIF(AAL!$I$3:$I$65061,'Risk Lv. Inforce'!$B$7:$B$1291,AAL!$J$3:$J$65007)</f>
        <v>0</v>
      </c>
      <c r="AI2470" s="116">
        <f ca="1">SUMIF(AAL!$K$3:$K$65061,'Risk Lv. Inforce'!$B$7:$B$1291,AAL!$L$3:$L$65007)</f>
        <v>0</v>
      </c>
      <c r="AJ2470" s="116">
        <f>VLOOKUP(B2470,AAL!$Q$4:$S$1048576,3,0)</f>
        <v>0</v>
      </c>
      <c r="AK2470" s="116">
        <f>VLOOKUP(B2470,AAL!$U$4:$W$1048576,3,0)</f>
        <v>0</v>
      </c>
      <c r="AL2470" s="69">
        <f ca="1">IFERROR(((AD2470+(AD2470*'Portfolio Stats_RMS'!$C$7))/($AB2470*(1-'Portfolio Stats_RMS'!$C$6))),0)</f>
        <v>0</v>
      </c>
      <c r="AM2470" s="69">
        <f ca="1">IFERROR(((AF2470+(AF2470*'Portfolio Stats_RMS'!$C$7))/($AB2470*(1-'Portfolio Stats_RMS'!$C$6))),0)</f>
        <v>0</v>
      </c>
      <c r="AN2470" s="69">
        <f ca="1">IFERROR(((AH2470+(AH2470*'Portfolio Stats_RMS'!$C$7))/($AB2470*(1-'Portfolio Stats_RMS'!$C$6))),0)</f>
        <v>0</v>
      </c>
      <c r="AO2470" s="69">
        <f>IFERROR(((AJ2470+(AJ2470*'Portfolio Stats_RMS'!$C$7))/(AB2470*(1-'Portfolio Stats_RMS'!$C$6))),0)</f>
        <v>0</v>
      </c>
      <c r="AP2470" s="152"/>
    </row>
    <row r="2471" spans="2:42" x14ac:dyDescent="0.25">
      <c r="B2471" s="29"/>
      <c r="C2471" s="87"/>
      <c r="D2471" s="29"/>
      <c r="E2471" s="29"/>
      <c r="F2471" s="29"/>
      <c r="G2471" s="25"/>
      <c r="H2471" s="25"/>
      <c r="I2471" s="25"/>
      <c r="J2471" s="100"/>
      <c r="K2471" s="100"/>
      <c r="L2471" s="29"/>
      <c r="M2471" s="29"/>
      <c r="N2471" s="29"/>
      <c r="O2471" s="29"/>
      <c r="P2471" s="149"/>
      <c r="Q2471" s="150"/>
      <c r="R2471" s="152"/>
      <c r="S2471" s="153"/>
      <c r="T2471" s="153"/>
      <c r="U2471" s="154"/>
      <c r="V2471" s="99"/>
      <c r="W2471" s="99"/>
      <c r="X2471" s="25"/>
      <c r="Y2471" s="25"/>
      <c r="Z2471" s="99"/>
      <c r="AA2471" s="25"/>
      <c r="AB2471" s="25"/>
      <c r="AC2471" s="99"/>
      <c r="AD2471" s="116">
        <f ca="1">SUMIF(AAL!$A$3:$A$65061,'Risk Lv. Inforce'!$B$7:$B$12091,AAL!$B$3:$B$65007)</f>
        <v>0</v>
      </c>
      <c r="AE2471" s="116">
        <f ca="1">SUMIF(AAL!$C$3:$C$65061,'Risk Lv. Inforce'!$B$7:$B$10291,AAL!$D$3:$D$65007)</f>
        <v>0</v>
      </c>
      <c r="AF2471" s="116">
        <f ca="1">SUMIF(AAL!$E$3:$E$65061,'Risk Lv. Inforce'!$B$7:$B$1291,AAL!$F$3:$F$65007)</f>
        <v>0</v>
      </c>
      <c r="AG2471" s="116">
        <f ca="1">SUMIF(AAL!$G$3:$G$65061,'Risk Lv. Inforce'!$B$7:$B$1291,AAL!$H$3:$H$65007)</f>
        <v>0</v>
      </c>
      <c r="AH2471" s="116">
        <f ca="1">SUMIF(AAL!$I$3:$I$65061,'Risk Lv. Inforce'!$B$7:$B$1291,AAL!$J$3:$J$65007)</f>
        <v>0</v>
      </c>
      <c r="AI2471" s="116">
        <f ca="1">SUMIF(AAL!$K$3:$K$65061,'Risk Lv. Inforce'!$B$7:$B$1291,AAL!$L$3:$L$65007)</f>
        <v>0</v>
      </c>
      <c r="AJ2471" s="116">
        <f>VLOOKUP(B2471,AAL!$Q$4:$S$1048576,3,0)</f>
        <v>0</v>
      </c>
      <c r="AK2471" s="116">
        <f>VLOOKUP(B2471,AAL!$U$4:$W$1048576,3,0)</f>
        <v>0</v>
      </c>
      <c r="AL2471" s="69">
        <f ca="1">IFERROR(((AD2471+(AD2471*'Portfolio Stats_RMS'!$C$7))/($AB2471*(1-'Portfolio Stats_RMS'!$C$6))),0)</f>
        <v>0</v>
      </c>
      <c r="AM2471" s="69">
        <f ca="1">IFERROR(((AF2471+(AF2471*'Portfolio Stats_RMS'!$C$7))/($AB2471*(1-'Portfolio Stats_RMS'!$C$6))),0)</f>
        <v>0</v>
      </c>
      <c r="AN2471" s="69">
        <f ca="1">IFERROR(((AH2471+(AH2471*'Portfolio Stats_RMS'!$C$7))/($AB2471*(1-'Portfolio Stats_RMS'!$C$6))),0)</f>
        <v>0</v>
      </c>
      <c r="AO2471" s="69">
        <f>IFERROR(((AJ2471+(AJ2471*'Portfolio Stats_RMS'!$C$7))/(AB2471*(1-'Portfolio Stats_RMS'!$C$6))),0)</f>
        <v>0</v>
      </c>
      <c r="AP2471" s="152"/>
    </row>
    <row r="2472" spans="2:42" x14ac:dyDescent="0.25">
      <c r="B2472" s="29"/>
      <c r="C2472" s="87"/>
      <c r="D2472" s="29"/>
      <c r="E2472" s="29"/>
      <c r="F2472" s="29"/>
      <c r="G2472" s="25"/>
      <c r="H2472" s="25"/>
      <c r="I2472" s="25"/>
      <c r="J2472" s="100"/>
      <c r="K2472" s="100"/>
      <c r="L2472" s="29"/>
      <c r="M2472" s="29"/>
      <c r="N2472" s="29"/>
      <c r="O2472" s="29"/>
      <c r="P2472" s="149"/>
      <c r="Q2472" s="150"/>
      <c r="R2472" s="152"/>
      <c r="S2472" s="153"/>
      <c r="T2472" s="153"/>
      <c r="U2472" s="154"/>
      <c r="V2472" s="99"/>
      <c r="W2472" s="99"/>
      <c r="X2472" s="25"/>
      <c r="Y2472" s="25"/>
      <c r="Z2472" s="99"/>
      <c r="AA2472" s="25"/>
      <c r="AB2472" s="25"/>
      <c r="AC2472" s="99"/>
      <c r="AD2472" s="116">
        <f ca="1">SUMIF(AAL!$A$3:$A$65061,'Risk Lv. Inforce'!$B$7:$B$12091,AAL!$B$3:$B$65007)</f>
        <v>0</v>
      </c>
      <c r="AE2472" s="116">
        <f ca="1">SUMIF(AAL!$C$3:$C$65061,'Risk Lv. Inforce'!$B$7:$B$10291,AAL!$D$3:$D$65007)</f>
        <v>0</v>
      </c>
      <c r="AF2472" s="116">
        <f ca="1">SUMIF(AAL!$E$3:$E$65061,'Risk Lv. Inforce'!$B$7:$B$1291,AAL!$F$3:$F$65007)</f>
        <v>0</v>
      </c>
      <c r="AG2472" s="116">
        <f ca="1">SUMIF(AAL!$G$3:$G$65061,'Risk Lv. Inforce'!$B$7:$B$1291,AAL!$H$3:$H$65007)</f>
        <v>0</v>
      </c>
      <c r="AH2472" s="116">
        <f ca="1">SUMIF(AAL!$I$3:$I$65061,'Risk Lv. Inforce'!$B$7:$B$1291,AAL!$J$3:$J$65007)</f>
        <v>0</v>
      </c>
      <c r="AI2472" s="116">
        <f ca="1">SUMIF(AAL!$K$3:$K$65061,'Risk Lv. Inforce'!$B$7:$B$1291,AAL!$L$3:$L$65007)</f>
        <v>0</v>
      </c>
      <c r="AJ2472" s="116">
        <f>VLOOKUP(B2472,AAL!$Q$4:$S$1048576,3,0)</f>
        <v>0</v>
      </c>
      <c r="AK2472" s="116">
        <f>VLOOKUP(B2472,AAL!$U$4:$W$1048576,3,0)</f>
        <v>0</v>
      </c>
      <c r="AL2472" s="69">
        <f ca="1">IFERROR(((AD2472+(AD2472*'Portfolio Stats_RMS'!$C$7))/($AB2472*(1-'Portfolio Stats_RMS'!$C$6))),0)</f>
        <v>0</v>
      </c>
      <c r="AM2472" s="69">
        <f ca="1">IFERROR(((AF2472+(AF2472*'Portfolio Stats_RMS'!$C$7))/($AB2472*(1-'Portfolio Stats_RMS'!$C$6))),0)</f>
        <v>0</v>
      </c>
      <c r="AN2472" s="69">
        <f ca="1">IFERROR(((AH2472+(AH2472*'Portfolio Stats_RMS'!$C$7))/($AB2472*(1-'Portfolio Stats_RMS'!$C$6))),0)</f>
        <v>0</v>
      </c>
      <c r="AO2472" s="69">
        <f>IFERROR(((AJ2472+(AJ2472*'Portfolio Stats_RMS'!$C$7))/(AB2472*(1-'Portfolio Stats_RMS'!$C$6))),0)</f>
        <v>0</v>
      </c>
      <c r="AP2472" s="152"/>
    </row>
    <row r="2473" spans="2:42" x14ac:dyDescent="0.25">
      <c r="B2473" s="29"/>
      <c r="C2473" s="87"/>
      <c r="D2473" s="29"/>
      <c r="E2473" s="29"/>
      <c r="F2473" s="29"/>
      <c r="G2473" s="25"/>
      <c r="H2473" s="25"/>
      <c r="I2473" s="25"/>
      <c r="J2473" s="100"/>
      <c r="K2473" s="100"/>
      <c r="L2473" s="29"/>
      <c r="M2473" s="29"/>
      <c r="N2473" s="29"/>
      <c r="O2473" s="29"/>
      <c r="P2473" s="149"/>
      <c r="Q2473" s="150"/>
      <c r="R2473" s="152"/>
      <c r="S2473" s="153"/>
      <c r="T2473" s="153"/>
      <c r="U2473" s="154"/>
      <c r="V2473" s="99"/>
      <c r="W2473" s="99"/>
      <c r="X2473" s="25"/>
      <c r="Y2473" s="25"/>
      <c r="Z2473" s="99"/>
      <c r="AA2473" s="25"/>
      <c r="AB2473" s="25"/>
      <c r="AC2473" s="99"/>
      <c r="AD2473" s="116">
        <f ca="1">SUMIF(AAL!$A$3:$A$65061,'Risk Lv. Inforce'!$B$7:$B$12091,AAL!$B$3:$B$65007)</f>
        <v>0</v>
      </c>
      <c r="AE2473" s="116">
        <f ca="1">SUMIF(AAL!$C$3:$C$65061,'Risk Lv. Inforce'!$B$7:$B$10291,AAL!$D$3:$D$65007)</f>
        <v>0</v>
      </c>
      <c r="AF2473" s="116">
        <f ca="1">SUMIF(AAL!$E$3:$E$65061,'Risk Lv. Inforce'!$B$7:$B$1291,AAL!$F$3:$F$65007)</f>
        <v>0</v>
      </c>
      <c r="AG2473" s="116">
        <f ca="1">SUMIF(AAL!$G$3:$G$65061,'Risk Lv. Inforce'!$B$7:$B$1291,AAL!$H$3:$H$65007)</f>
        <v>0</v>
      </c>
      <c r="AH2473" s="116">
        <f ca="1">SUMIF(AAL!$I$3:$I$65061,'Risk Lv. Inforce'!$B$7:$B$1291,AAL!$J$3:$J$65007)</f>
        <v>0</v>
      </c>
      <c r="AI2473" s="116">
        <f ca="1">SUMIF(AAL!$K$3:$K$65061,'Risk Lv. Inforce'!$B$7:$B$1291,AAL!$L$3:$L$65007)</f>
        <v>0</v>
      </c>
      <c r="AJ2473" s="116">
        <f>VLOOKUP(B2473,AAL!$Q$4:$S$1048576,3,0)</f>
        <v>0</v>
      </c>
      <c r="AK2473" s="116">
        <f>VLOOKUP(B2473,AAL!$U$4:$W$1048576,3,0)</f>
        <v>0</v>
      </c>
      <c r="AL2473" s="69">
        <f ca="1">IFERROR(((AD2473+(AD2473*'Portfolio Stats_RMS'!$C$7))/($AB2473*(1-'Portfolio Stats_RMS'!$C$6))),0)</f>
        <v>0</v>
      </c>
      <c r="AM2473" s="69">
        <f ca="1">IFERROR(((AF2473+(AF2473*'Portfolio Stats_RMS'!$C$7))/($AB2473*(1-'Portfolio Stats_RMS'!$C$6))),0)</f>
        <v>0</v>
      </c>
      <c r="AN2473" s="69">
        <f ca="1">IFERROR(((AH2473+(AH2473*'Portfolio Stats_RMS'!$C$7))/($AB2473*(1-'Portfolio Stats_RMS'!$C$6))),0)</f>
        <v>0</v>
      </c>
      <c r="AO2473" s="69">
        <f>IFERROR(((AJ2473+(AJ2473*'Portfolio Stats_RMS'!$C$7))/(AB2473*(1-'Portfolio Stats_RMS'!$C$6))),0)</f>
        <v>0</v>
      </c>
      <c r="AP2473" s="152"/>
    </row>
    <row r="2474" spans="2:42" x14ac:dyDescent="0.25">
      <c r="B2474" s="29"/>
      <c r="C2474" s="87"/>
      <c r="D2474" s="29"/>
      <c r="E2474" s="29"/>
      <c r="F2474" s="29"/>
      <c r="G2474" s="25"/>
      <c r="H2474" s="25"/>
      <c r="I2474" s="25"/>
      <c r="J2474" s="100"/>
      <c r="K2474" s="100"/>
      <c r="L2474" s="29"/>
      <c r="M2474" s="29"/>
      <c r="N2474" s="29"/>
      <c r="O2474" s="29"/>
      <c r="P2474" s="149"/>
      <c r="Q2474" s="150"/>
      <c r="R2474" s="152"/>
      <c r="S2474" s="153"/>
      <c r="T2474" s="153"/>
      <c r="U2474" s="154"/>
      <c r="V2474" s="99"/>
      <c r="W2474" s="99"/>
      <c r="X2474" s="25"/>
      <c r="Y2474" s="25"/>
      <c r="Z2474" s="99"/>
      <c r="AA2474" s="25"/>
      <c r="AB2474" s="25"/>
      <c r="AC2474" s="99"/>
      <c r="AD2474" s="116">
        <f ca="1">SUMIF(AAL!$A$3:$A$65061,'Risk Lv. Inforce'!$B$7:$B$12091,AAL!$B$3:$B$65007)</f>
        <v>0</v>
      </c>
      <c r="AE2474" s="116">
        <f ca="1">SUMIF(AAL!$C$3:$C$65061,'Risk Lv. Inforce'!$B$7:$B$10291,AAL!$D$3:$D$65007)</f>
        <v>0</v>
      </c>
      <c r="AF2474" s="116">
        <f ca="1">SUMIF(AAL!$E$3:$E$65061,'Risk Lv. Inforce'!$B$7:$B$1291,AAL!$F$3:$F$65007)</f>
        <v>0</v>
      </c>
      <c r="AG2474" s="116">
        <f ca="1">SUMIF(AAL!$G$3:$G$65061,'Risk Lv. Inforce'!$B$7:$B$1291,AAL!$H$3:$H$65007)</f>
        <v>0</v>
      </c>
      <c r="AH2474" s="116">
        <f ca="1">SUMIF(AAL!$I$3:$I$65061,'Risk Lv. Inforce'!$B$7:$B$1291,AAL!$J$3:$J$65007)</f>
        <v>0</v>
      </c>
      <c r="AI2474" s="116">
        <f ca="1">SUMIF(AAL!$K$3:$K$65061,'Risk Lv. Inforce'!$B$7:$B$1291,AAL!$L$3:$L$65007)</f>
        <v>0</v>
      </c>
      <c r="AJ2474" s="116">
        <f>VLOOKUP(B2474,AAL!$Q$4:$S$1048576,3,0)</f>
        <v>0</v>
      </c>
      <c r="AK2474" s="116">
        <f>VLOOKUP(B2474,AAL!$U$4:$W$1048576,3,0)</f>
        <v>0</v>
      </c>
      <c r="AL2474" s="69">
        <f ca="1">IFERROR(((AD2474+(AD2474*'Portfolio Stats_RMS'!$C$7))/($AB2474*(1-'Portfolio Stats_RMS'!$C$6))),0)</f>
        <v>0</v>
      </c>
      <c r="AM2474" s="69">
        <f ca="1">IFERROR(((AF2474+(AF2474*'Portfolio Stats_RMS'!$C$7))/($AB2474*(1-'Portfolio Stats_RMS'!$C$6))),0)</f>
        <v>0</v>
      </c>
      <c r="AN2474" s="69">
        <f ca="1">IFERROR(((AH2474+(AH2474*'Portfolio Stats_RMS'!$C$7))/($AB2474*(1-'Portfolio Stats_RMS'!$C$6))),0)</f>
        <v>0</v>
      </c>
      <c r="AO2474" s="69">
        <f>IFERROR(((AJ2474+(AJ2474*'Portfolio Stats_RMS'!$C$7))/(AB2474*(1-'Portfolio Stats_RMS'!$C$6))),0)</f>
        <v>0</v>
      </c>
      <c r="AP2474" s="152"/>
    </row>
    <row r="2475" spans="2:42" x14ac:dyDescent="0.25">
      <c r="B2475" s="29"/>
      <c r="C2475" s="87"/>
      <c r="D2475" s="29"/>
      <c r="E2475" s="29"/>
      <c r="F2475" s="29"/>
      <c r="G2475" s="25"/>
      <c r="H2475" s="25"/>
      <c r="I2475" s="25"/>
      <c r="J2475" s="100"/>
      <c r="K2475" s="100"/>
      <c r="L2475" s="29"/>
      <c r="M2475" s="29"/>
      <c r="N2475" s="29"/>
      <c r="O2475" s="29"/>
      <c r="P2475" s="149"/>
      <c r="Q2475" s="150"/>
      <c r="R2475" s="152"/>
      <c r="S2475" s="153"/>
      <c r="T2475" s="153"/>
      <c r="U2475" s="154"/>
      <c r="V2475" s="99"/>
      <c r="W2475" s="99"/>
      <c r="X2475" s="25"/>
      <c r="Y2475" s="25"/>
      <c r="Z2475" s="99"/>
      <c r="AA2475" s="25"/>
      <c r="AB2475" s="25"/>
      <c r="AC2475" s="99"/>
      <c r="AD2475" s="116">
        <f ca="1">SUMIF(AAL!$A$3:$A$65061,'Risk Lv. Inforce'!$B$7:$B$12091,AAL!$B$3:$B$65007)</f>
        <v>0</v>
      </c>
      <c r="AE2475" s="116">
        <f ca="1">SUMIF(AAL!$C$3:$C$65061,'Risk Lv. Inforce'!$B$7:$B$10291,AAL!$D$3:$D$65007)</f>
        <v>0</v>
      </c>
      <c r="AF2475" s="116">
        <f ca="1">SUMIF(AAL!$E$3:$E$65061,'Risk Lv. Inforce'!$B$7:$B$1291,AAL!$F$3:$F$65007)</f>
        <v>0</v>
      </c>
      <c r="AG2475" s="116">
        <f ca="1">SUMIF(AAL!$G$3:$G$65061,'Risk Lv. Inforce'!$B$7:$B$1291,AAL!$H$3:$H$65007)</f>
        <v>0</v>
      </c>
      <c r="AH2475" s="116">
        <f ca="1">SUMIF(AAL!$I$3:$I$65061,'Risk Lv. Inforce'!$B$7:$B$1291,AAL!$J$3:$J$65007)</f>
        <v>0</v>
      </c>
      <c r="AI2475" s="116">
        <f ca="1">SUMIF(AAL!$K$3:$K$65061,'Risk Lv. Inforce'!$B$7:$B$1291,AAL!$L$3:$L$65007)</f>
        <v>0</v>
      </c>
      <c r="AJ2475" s="116">
        <f>VLOOKUP(B2475,AAL!$Q$4:$S$1048576,3,0)</f>
        <v>0</v>
      </c>
      <c r="AK2475" s="116">
        <f>VLOOKUP(B2475,AAL!$U$4:$W$1048576,3,0)</f>
        <v>0</v>
      </c>
      <c r="AL2475" s="69">
        <f ca="1">IFERROR(((AD2475+(AD2475*'Portfolio Stats_RMS'!$C$7))/($AB2475*(1-'Portfolio Stats_RMS'!$C$6))),0)</f>
        <v>0</v>
      </c>
      <c r="AM2475" s="69">
        <f ca="1">IFERROR(((AF2475+(AF2475*'Portfolio Stats_RMS'!$C$7))/($AB2475*(1-'Portfolio Stats_RMS'!$C$6))),0)</f>
        <v>0</v>
      </c>
      <c r="AN2475" s="69">
        <f ca="1">IFERROR(((AH2475+(AH2475*'Portfolio Stats_RMS'!$C$7))/($AB2475*(1-'Portfolio Stats_RMS'!$C$6))),0)</f>
        <v>0</v>
      </c>
      <c r="AO2475" s="69">
        <f>IFERROR(((AJ2475+(AJ2475*'Portfolio Stats_RMS'!$C$7))/(AB2475*(1-'Portfolio Stats_RMS'!$C$6))),0)</f>
        <v>0</v>
      </c>
      <c r="AP2475" s="152"/>
    </row>
    <row r="2476" spans="2:42" x14ac:dyDescent="0.25">
      <c r="B2476" s="29"/>
      <c r="C2476" s="87"/>
      <c r="D2476" s="29"/>
      <c r="E2476" s="29"/>
      <c r="F2476" s="29"/>
      <c r="G2476" s="25"/>
      <c r="H2476" s="25"/>
      <c r="I2476" s="25"/>
      <c r="J2476" s="100"/>
      <c r="K2476" s="100"/>
      <c r="L2476" s="29"/>
      <c r="M2476" s="29"/>
      <c r="N2476" s="29"/>
      <c r="O2476" s="29"/>
      <c r="P2476" s="149"/>
      <c r="Q2476" s="150"/>
      <c r="R2476" s="152"/>
      <c r="S2476" s="153"/>
      <c r="T2476" s="153"/>
      <c r="U2476" s="154"/>
      <c r="V2476" s="99"/>
      <c r="W2476" s="99"/>
      <c r="X2476" s="25"/>
      <c r="Y2476" s="25"/>
      <c r="Z2476" s="99"/>
      <c r="AA2476" s="25"/>
      <c r="AB2476" s="25"/>
      <c r="AC2476" s="99"/>
      <c r="AD2476" s="116">
        <f ca="1">SUMIF(AAL!$A$3:$A$65061,'Risk Lv. Inforce'!$B$7:$B$12091,AAL!$B$3:$B$65007)</f>
        <v>0</v>
      </c>
      <c r="AE2476" s="116">
        <f ca="1">SUMIF(AAL!$C$3:$C$65061,'Risk Lv. Inforce'!$B$7:$B$10291,AAL!$D$3:$D$65007)</f>
        <v>0</v>
      </c>
      <c r="AF2476" s="116">
        <f ca="1">SUMIF(AAL!$E$3:$E$65061,'Risk Lv. Inforce'!$B$7:$B$1291,AAL!$F$3:$F$65007)</f>
        <v>0</v>
      </c>
      <c r="AG2476" s="116">
        <f ca="1">SUMIF(AAL!$G$3:$G$65061,'Risk Lv. Inforce'!$B$7:$B$1291,AAL!$H$3:$H$65007)</f>
        <v>0</v>
      </c>
      <c r="AH2476" s="116">
        <f ca="1">SUMIF(AAL!$I$3:$I$65061,'Risk Lv. Inforce'!$B$7:$B$1291,AAL!$J$3:$J$65007)</f>
        <v>0</v>
      </c>
      <c r="AI2476" s="116">
        <f ca="1">SUMIF(AAL!$K$3:$K$65061,'Risk Lv. Inforce'!$B$7:$B$1291,AAL!$L$3:$L$65007)</f>
        <v>0</v>
      </c>
      <c r="AJ2476" s="116">
        <f>VLOOKUP(B2476,AAL!$Q$4:$S$1048576,3,0)</f>
        <v>0</v>
      </c>
      <c r="AK2476" s="116">
        <f>VLOOKUP(B2476,AAL!$U$4:$W$1048576,3,0)</f>
        <v>0</v>
      </c>
      <c r="AL2476" s="69">
        <f ca="1">IFERROR(((AD2476+(AD2476*'Portfolio Stats_RMS'!$C$7))/($AB2476*(1-'Portfolio Stats_RMS'!$C$6))),0)</f>
        <v>0</v>
      </c>
      <c r="AM2476" s="69">
        <f ca="1">IFERROR(((AF2476+(AF2476*'Portfolio Stats_RMS'!$C$7))/($AB2476*(1-'Portfolio Stats_RMS'!$C$6))),0)</f>
        <v>0</v>
      </c>
      <c r="AN2476" s="69">
        <f ca="1">IFERROR(((AH2476+(AH2476*'Portfolio Stats_RMS'!$C$7))/($AB2476*(1-'Portfolio Stats_RMS'!$C$6))),0)</f>
        <v>0</v>
      </c>
      <c r="AO2476" s="69">
        <f>IFERROR(((AJ2476+(AJ2476*'Portfolio Stats_RMS'!$C$7))/(AB2476*(1-'Portfolio Stats_RMS'!$C$6))),0)</f>
        <v>0</v>
      </c>
      <c r="AP2476" s="152"/>
    </row>
    <row r="2477" spans="2:42" x14ac:dyDescent="0.25">
      <c r="B2477" s="29"/>
      <c r="C2477" s="87"/>
      <c r="D2477" s="29"/>
      <c r="E2477" s="29"/>
      <c r="F2477" s="29"/>
      <c r="G2477" s="25"/>
      <c r="H2477" s="25"/>
      <c r="I2477" s="25"/>
      <c r="J2477" s="100"/>
      <c r="K2477" s="100"/>
      <c r="L2477" s="29"/>
      <c r="M2477" s="29"/>
      <c r="N2477" s="29"/>
      <c r="O2477" s="29"/>
      <c r="P2477" s="149"/>
      <c r="Q2477" s="150"/>
      <c r="R2477" s="152"/>
      <c r="S2477" s="153"/>
      <c r="T2477" s="153"/>
      <c r="U2477" s="154"/>
      <c r="V2477" s="99"/>
      <c r="W2477" s="99"/>
      <c r="X2477" s="25"/>
      <c r="Y2477" s="25"/>
      <c r="Z2477" s="99"/>
      <c r="AA2477" s="25"/>
      <c r="AB2477" s="25"/>
      <c r="AC2477" s="99"/>
      <c r="AD2477" s="116">
        <f ca="1">SUMIF(AAL!$A$3:$A$65061,'Risk Lv. Inforce'!$B$7:$B$12091,AAL!$B$3:$B$65007)</f>
        <v>0</v>
      </c>
      <c r="AE2477" s="116">
        <f ca="1">SUMIF(AAL!$C$3:$C$65061,'Risk Lv. Inforce'!$B$7:$B$10291,AAL!$D$3:$D$65007)</f>
        <v>0</v>
      </c>
      <c r="AF2477" s="116">
        <f ca="1">SUMIF(AAL!$E$3:$E$65061,'Risk Lv. Inforce'!$B$7:$B$1291,AAL!$F$3:$F$65007)</f>
        <v>0</v>
      </c>
      <c r="AG2477" s="116">
        <f ca="1">SUMIF(AAL!$G$3:$G$65061,'Risk Lv. Inforce'!$B$7:$B$1291,AAL!$H$3:$H$65007)</f>
        <v>0</v>
      </c>
      <c r="AH2477" s="116">
        <f ca="1">SUMIF(AAL!$I$3:$I$65061,'Risk Lv. Inforce'!$B$7:$B$1291,AAL!$J$3:$J$65007)</f>
        <v>0</v>
      </c>
      <c r="AI2477" s="116">
        <f ca="1">SUMIF(AAL!$K$3:$K$65061,'Risk Lv. Inforce'!$B$7:$B$1291,AAL!$L$3:$L$65007)</f>
        <v>0</v>
      </c>
      <c r="AJ2477" s="116">
        <f>VLOOKUP(B2477,AAL!$Q$4:$S$1048576,3,0)</f>
        <v>0</v>
      </c>
      <c r="AK2477" s="116">
        <f>VLOOKUP(B2477,AAL!$U$4:$W$1048576,3,0)</f>
        <v>0</v>
      </c>
      <c r="AL2477" s="69">
        <f ca="1">IFERROR(((AD2477+(AD2477*'Portfolio Stats_RMS'!$C$7))/($AB2477*(1-'Portfolio Stats_RMS'!$C$6))),0)</f>
        <v>0</v>
      </c>
      <c r="AM2477" s="69">
        <f ca="1">IFERROR(((AF2477+(AF2477*'Portfolio Stats_RMS'!$C$7))/($AB2477*(1-'Portfolio Stats_RMS'!$C$6))),0)</f>
        <v>0</v>
      </c>
      <c r="AN2477" s="69">
        <f ca="1">IFERROR(((AH2477+(AH2477*'Portfolio Stats_RMS'!$C$7))/($AB2477*(1-'Portfolio Stats_RMS'!$C$6))),0)</f>
        <v>0</v>
      </c>
      <c r="AO2477" s="69">
        <f>IFERROR(((AJ2477+(AJ2477*'Portfolio Stats_RMS'!$C$7))/(AB2477*(1-'Portfolio Stats_RMS'!$C$6))),0)</f>
        <v>0</v>
      </c>
      <c r="AP2477" s="152"/>
    </row>
    <row r="2478" spans="2:42" x14ac:dyDescent="0.25">
      <c r="B2478" s="29"/>
      <c r="C2478" s="87"/>
      <c r="D2478" s="29"/>
      <c r="E2478" s="29"/>
      <c r="F2478" s="29"/>
      <c r="G2478" s="25"/>
      <c r="H2478" s="25"/>
      <c r="I2478" s="25"/>
      <c r="J2478" s="100"/>
      <c r="K2478" s="100"/>
      <c r="L2478" s="149"/>
      <c r="M2478" s="29"/>
      <c r="N2478" s="29"/>
      <c r="O2478" s="29"/>
      <c r="P2478" s="149"/>
      <c r="Q2478" s="150"/>
      <c r="R2478" s="152"/>
      <c r="S2478" s="153"/>
      <c r="T2478" s="153"/>
      <c r="U2478" s="154"/>
      <c r="V2478" s="99"/>
      <c r="W2478" s="99"/>
      <c r="X2478" s="25"/>
      <c r="Y2478" s="25"/>
      <c r="Z2478" s="99"/>
      <c r="AA2478" s="25"/>
      <c r="AB2478" s="25"/>
      <c r="AC2478" s="99"/>
      <c r="AD2478" s="116">
        <f ca="1">SUMIF(AAL!$A$3:$A$65061,'Risk Lv. Inforce'!$B$7:$B$12091,AAL!$B$3:$B$65007)</f>
        <v>0</v>
      </c>
      <c r="AE2478" s="116">
        <f ca="1">SUMIF(AAL!$C$3:$C$65061,'Risk Lv. Inforce'!$B$7:$B$10291,AAL!$D$3:$D$65007)</f>
        <v>0</v>
      </c>
      <c r="AF2478" s="116">
        <f ca="1">SUMIF(AAL!$E$3:$E$65061,'Risk Lv. Inforce'!$B$7:$B$1291,AAL!$F$3:$F$65007)</f>
        <v>0</v>
      </c>
      <c r="AG2478" s="116">
        <f ca="1">SUMIF(AAL!$G$3:$G$65061,'Risk Lv. Inforce'!$B$7:$B$1291,AAL!$H$3:$H$65007)</f>
        <v>0</v>
      </c>
      <c r="AH2478" s="116">
        <f ca="1">SUMIF(AAL!$I$3:$I$65061,'Risk Lv. Inforce'!$B$7:$B$1291,AAL!$J$3:$J$65007)</f>
        <v>0</v>
      </c>
      <c r="AI2478" s="116">
        <f ca="1">SUMIF(AAL!$K$3:$K$65061,'Risk Lv. Inforce'!$B$7:$B$1291,AAL!$L$3:$L$65007)</f>
        <v>0</v>
      </c>
      <c r="AJ2478" s="116">
        <f>VLOOKUP(B2478,AAL!$Q$4:$S$1048576,3,0)</f>
        <v>0</v>
      </c>
      <c r="AK2478" s="116">
        <f>VLOOKUP(B2478,AAL!$U$4:$W$1048576,3,0)</f>
        <v>0</v>
      </c>
      <c r="AL2478" s="69">
        <f ca="1">IFERROR(((AD2478+(AD2478*'Portfolio Stats_RMS'!$C$7))/($AB2478*(1-'Portfolio Stats_RMS'!$C$6))),0)</f>
        <v>0</v>
      </c>
      <c r="AM2478" s="69">
        <f ca="1">IFERROR(((AF2478+(AF2478*'Portfolio Stats_RMS'!$C$7))/($AB2478*(1-'Portfolio Stats_RMS'!$C$6))),0)</f>
        <v>0</v>
      </c>
      <c r="AN2478" s="69">
        <f ca="1">IFERROR(((AH2478+(AH2478*'Portfolio Stats_RMS'!$C$7))/($AB2478*(1-'Portfolio Stats_RMS'!$C$6))),0)</f>
        <v>0</v>
      </c>
      <c r="AO2478" s="69">
        <f>IFERROR(((AJ2478+(AJ2478*'Portfolio Stats_RMS'!$C$7))/(AB2478*(1-'Portfolio Stats_RMS'!$C$6))),0)</f>
        <v>0</v>
      </c>
      <c r="AP2478" s="152"/>
    </row>
    <row r="2479" spans="2:42" x14ac:dyDescent="0.25">
      <c r="B2479" s="29"/>
      <c r="C2479" s="87"/>
      <c r="D2479" s="29"/>
      <c r="E2479" s="29"/>
      <c r="F2479" s="29"/>
      <c r="G2479" s="25"/>
      <c r="H2479" s="25"/>
      <c r="I2479" s="25"/>
      <c r="J2479" s="100"/>
      <c r="K2479" s="100"/>
      <c r="L2479" s="149"/>
      <c r="M2479" s="29"/>
      <c r="N2479" s="29"/>
      <c r="O2479" s="29"/>
      <c r="P2479" s="149"/>
      <c r="Q2479" s="150"/>
      <c r="R2479" s="152"/>
      <c r="S2479" s="153"/>
      <c r="T2479" s="153"/>
      <c r="U2479" s="154"/>
      <c r="V2479" s="99"/>
      <c r="W2479" s="99"/>
      <c r="X2479" s="25"/>
      <c r="Y2479" s="25"/>
      <c r="Z2479" s="99"/>
      <c r="AA2479" s="25"/>
      <c r="AB2479" s="25"/>
      <c r="AC2479" s="99"/>
      <c r="AD2479" s="116">
        <f ca="1">SUMIF(AAL!$A$3:$A$65061,'Risk Lv. Inforce'!$B$7:$B$12091,AAL!$B$3:$B$65007)</f>
        <v>0</v>
      </c>
      <c r="AE2479" s="116">
        <f ca="1">SUMIF(AAL!$C$3:$C$65061,'Risk Lv. Inforce'!$B$7:$B$10291,AAL!$D$3:$D$65007)</f>
        <v>0</v>
      </c>
      <c r="AF2479" s="116">
        <f ca="1">SUMIF(AAL!$E$3:$E$65061,'Risk Lv. Inforce'!$B$7:$B$1291,AAL!$F$3:$F$65007)</f>
        <v>0</v>
      </c>
      <c r="AG2479" s="116">
        <f ca="1">SUMIF(AAL!$G$3:$G$65061,'Risk Lv. Inforce'!$B$7:$B$1291,AAL!$H$3:$H$65007)</f>
        <v>0</v>
      </c>
      <c r="AH2479" s="116">
        <f ca="1">SUMIF(AAL!$I$3:$I$65061,'Risk Lv. Inforce'!$B$7:$B$1291,AAL!$J$3:$J$65007)</f>
        <v>0</v>
      </c>
      <c r="AI2479" s="116">
        <f ca="1">SUMIF(AAL!$K$3:$K$65061,'Risk Lv. Inforce'!$B$7:$B$1291,AAL!$L$3:$L$65007)</f>
        <v>0</v>
      </c>
      <c r="AJ2479" s="116">
        <f>VLOOKUP(B2479,AAL!$Q$4:$S$1048576,3,0)</f>
        <v>0</v>
      </c>
      <c r="AK2479" s="116">
        <f>VLOOKUP(B2479,AAL!$U$4:$W$1048576,3,0)</f>
        <v>0</v>
      </c>
      <c r="AL2479" s="69">
        <f ca="1">IFERROR(((AD2479+(AD2479*'Portfolio Stats_RMS'!$C$7))/($AB2479*(1-'Portfolio Stats_RMS'!$C$6))),0)</f>
        <v>0</v>
      </c>
      <c r="AM2479" s="69">
        <f ca="1">IFERROR(((AF2479+(AF2479*'Portfolio Stats_RMS'!$C$7))/($AB2479*(1-'Portfolio Stats_RMS'!$C$6))),0)</f>
        <v>0</v>
      </c>
      <c r="AN2479" s="69">
        <f ca="1">IFERROR(((AH2479+(AH2479*'Portfolio Stats_RMS'!$C$7))/($AB2479*(1-'Portfolio Stats_RMS'!$C$6))),0)</f>
        <v>0</v>
      </c>
      <c r="AO2479" s="69">
        <f>IFERROR(((AJ2479+(AJ2479*'Portfolio Stats_RMS'!$C$7))/(AB2479*(1-'Portfolio Stats_RMS'!$C$6))),0)</f>
        <v>0</v>
      </c>
      <c r="AP2479" s="152"/>
    </row>
    <row r="2480" spans="2:42" x14ac:dyDescent="0.25">
      <c r="B2480" s="29"/>
      <c r="C2480" s="87"/>
      <c r="D2480" s="29"/>
      <c r="E2480" s="29"/>
      <c r="F2480" s="29"/>
      <c r="G2480" s="25"/>
      <c r="H2480" s="25"/>
      <c r="I2480" s="25"/>
      <c r="J2480" s="100"/>
      <c r="K2480" s="100"/>
      <c r="L2480" s="149"/>
      <c r="M2480" s="29"/>
      <c r="N2480" s="29"/>
      <c r="O2480" s="29"/>
      <c r="P2480" s="149"/>
      <c r="Q2480" s="150"/>
      <c r="R2480" s="152"/>
      <c r="S2480" s="153"/>
      <c r="T2480" s="153"/>
      <c r="U2480" s="154"/>
      <c r="V2480" s="99"/>
      <c r="W2480" s="99"/>
      <c r="X2480" s="25"/>
      <c r="Y2480" s="25"/>
      <c r="Z2480" s="99"/>
      <c r="AA2480" s="25"/>
      <c r="AB2480" s="25"/>
      <c r="AC2480" s="99"/>
      <c r="AD2480" s="116">
        <f ca="1">SUMIF(AAL!$A$3:$A$65061,'Risk Lv. Inforce'!$B$7:$B$12091,AAL!$B$3:$B$65007)</f>
        <v>0</v>
      </c>
      <c r="AE2480" s="116">
        <f ca="1">SUMIF(AAL!$C$3:$C$65061,'Risk Lv. Inforce'!$B$7:$B$10291,AAL!$D$3:$D$65007)</f>
        <v>0</v>
      </c>
      <c r="AF2480" s="116">
        <f ca="1">SUMIF(AAL!$E$3:$E$65061,'Risk Lv. Inforce'!$B$7:$B$1291,AAL!$F$3:$F$65007)</f>
        <v>0</v>
      </c>
      <c r="AG2480" s="116">
        <f ca="1">SUMIF(AAL!$G$3:$G$65061,'Risk Lv. Inforce'!$B$7:$B$1291,AAL!$H$3:$H$65007)</f>
        <v>0</v>
      </c>
      <c r="AH2480" s="116">
        <f ca="1">SUMIF(AAL!$I$3:$I$65061,'Risk Lv. Inforce'!$B$7:$B$1291,AAL!$J$3:$J$65007)</f>
        <v>0</v>
      </c>
      <c r="AI2480" s="116">
        <f ca="1">SUMIF(AAL!$K$3:$K$65061,'Risk Lv. Inforce'!$B$7:$B$1291,AAL!$L$3:$L$65007)</f>
        <v>0</v>
      </c>
      <c r="AJ2480" s="116">
        <f>VLOOKUP(B2480,AAL!$Q$4:$S$1048576,3,0)</f>
        <v>0</v>
      </c>
      <c r="AK2480" s="116">
        <f>VLOOKUP(B2480,AAL!$U$4:$W$1048576,3,0)</f>
        <v>0</v>
      </c>
      <c r="AL2480" s="69">
        <f ca="1">IFERROR(((AD2480+(AD2480*'Portfolio Stats_RMS'!$C$7))/($AB2480*(1-'Portfolio Stats_RMS'!$C$6))),0)</f>
        <v>0</v>
      </c>
      <c r="AM2480" s="69">
        <f ca="1">IFERROR(((AF2480+(AF2480*'Portfolio Stats_RMS'!$C$7))/($AB2480*(1-'Portfolio Stats_RMS'!$C$6))),0)</f>
        <v>0</v>
      </c>
      <c r="AN2480" s="69">
        <f ca="1">IFERROR(((AH2480+(AH2480*'Portfolio Stats_RMS'!$C$7))/($AB2480*(1-'Portfolio Stats_RMS'!$C$6))),0)</f>
        <v>0</v>
      </c>
      <c r="AO2480" s="69">
        <f>IFERROR(((AJ2480+(AJ2480*'Portfolio Stats_RMS'!$C$7))/(AB2480*(1-'Portfolio Stats_RMS'!$C$6))),0)</f>
        <v>0</v>
      </c>
      <c r="AP2480" s="152"/>
    </row>
    <row r="2481" spans="2:42" x14ac:dyDescent="0.25">
      <c r="B2481" s="29"/>
      <c r="C2481" s="87"/>
      <c r="D2481" s="29"/>
      <c r="E2481" s="29"/>
      <c r="F2481" s="29"/>
      <c r="G2481" s="25"/>
      <c r="H2481" s="25"/>
      <c r="I2481" s="25"/>
      <c r="J2481" s="100"/>
      <c r="K2481" s="100"/>
      <c r="L2481" s="149"/>
      <c r="M2481" s="29"/>
      <c r="N2481" s="29"/>
      <c r="O2481" s="29"/>
      <c r="P2481" s="149"/>
      <c r="Q2481" s="150"/>
      <c r="R2481" s="152"/>
      <c r="S2481" s="153"/>
      <c r="T2481" s="153"/>
      <c r="U2481" s="154"/>
      <c r="V2481" s="99"/>
      <c r="W2481" s="99"/>
      <c r="X2481" s="25"/>
      <c r="Y2481" s="25"/>
      <c r="Z2481" s="99"/>
      <c r="AA2481" s="25"/>
      <c r="AB2481" s="25"/>
      <c r="AC2481" s="99"/>
      <c r="AD2481" s="116">
        <f ca="1">SUMIF(AAL!$A$3:$A$65061,'Risk Lv. Inforce'!$B$7:$B$12091,AAL!$B$3:$B$65007)</f>
        <v>0</v>
      </c>
      <c r="AE2481" s="116">
        <f ca="1">SUMIF(AAL!$C$3:$C$65061,'Risk Lv. Inforce'!$B$7:$B$10291,AAL!$D$3:$D$65007)</f>
        <v>0</v>
      </c>
      <c r="AF2481" s="116">
        <f ca="1">SUMIF(AAL!$E$3:$E$65061,'Risk Lv. Inforce'!$B$7:$B$1291,AAL!$F$3:$F$65007)</f>
        <v>0</v>
      </c>
      <c r="AG2481" s="116">
        <f ca="1">SUMIF(AAL!$G$3:$G$65061,'Risk Lv. Inforce'!$B$7:$B$1291,AAL!$H$3:$H$65007)</f>
        <v>0</v>
      </c>
      <c r="AH2481" s="116">
        <f ca="1">SUMIF(AAL!$I$3:$I$65061,'Risk Lv. Inforce'!$B$7:$B$1291,AAL!$J$3:$J$65007)</f>
        <v>0</v>
      </c>
      <c r="AI2481" s="116">
        <f ca="1">SUMIF(AAL!$K$3:$K$65061,'Risk Lv. Inforce'!$B$7:$B$1291,AAL!$L$3:$L$65007)</f>
        <v>0</v>
      </c>
      <c r="AJ2481" s="116">
        <f>VLOOKUP(B2481,AAL!$Q$4:$S$1048576,3,0)</f>
        <v>0</v>
      </c>
      <c r="AK2481" s="116">
        <f>VLOOKUP(B2481,AAL!$U$4:$W$1048576,3,0)</f>
        <v>0</v>
      </c>
      <c r="AL2481" s="69">
        <f ca="1">IFERROR(((AD2481+(AD2481*'Portfolio Stats_RMS'!$C$7))/($AB2481*(1-'Portfolio Stats_RMS'!$C$6))),0)</f>
        <v>0</v>
      </c>
      <c r="AM2481" s="69">
        <f ca="1">IFERROR(((AF2481+(AF2481*'Portfolio Stats_RMS'!$C$7))/($AB2481*(1-'Portfolio Stats_RMS'!$C$6))),0)</f>
        <v>0</v>
      </c>
      <c r="AN2481" s="69">
        <f ca="1">IFERROR(((AH2481+(AH2481*'Portfolio Stats_RMS'!$C$7))/($AB2481*(1-'Portfolio Stats_RMS'!$C$6))),0)</f>
        <v>0</v>
      </c>
      <c r="AO2481" s="69">
        <f>IFERROR(((AJ2481+(AJ2481*'Portfolio Stats_RMS'!$C$7))/(AB2481*(1-'Portfolio Stats_RMS'!$C$6))),0)</f>
        <v>0</v>
      </c>
      <c r="AP2481" s="152"/>
    </row>
    <row r="2482" spans="2:42" x14ac:dyDescent="0.25">
      <c r="B2482" s="29"/>
      <c r="C2482" s="87"/>
      <c r="D2482" s="29"/>
      <c r="E2482" s="29"/>
      <c r="F2482" s="29"/>
      <c r="G2482" s="25"/>
      <c r="H2482" s="25"/>
      <c r="I2482" s="25"/>
      <c r="J2482" s="100"/>
      <c r="K2482" s="100"/>
      <c r="L2482" s="149"/>
      <c r="M2482" s="29"/>
      <c r="N2482" s="29"/>
      <c r="O2482" s="29"/>
      <c r="P2482" s="149"/>
      <c r="Q2482" s="150"/>
      <c r="R2482" s="152"/>
      <c r="S2482" s="153"/>
      <c r="T2482" s="153"/>
      <c r="U2482" s="154"/>
      <c r="V2482" s="99"/>
      <c r="W2482" s="99"/>
      <c r="X2482" s="25"/>
      <c r="Y2482" s="25"/>
      <c r="Z2482" s="99"/>
      <c r="AA2482" s="25"/>
      <c r="AB2482" s="25"/>
      <c r="AC2482" s="99"/>
      <c r="AD2482" s="116">
        <f ca="1">SUMIF(AAL!$A$3:$A$65061,'Risk Lv. Inforce'!$B$7:$B$12091,AAL!$B$3:$B$65007)</f>
        <v>0</v>
      </c>
      <c r="AE2482" s="116">
        <f ca="1">SUMIF(AAL!$C$3:$C$65061,'Risk Lv. Inforce'!$B$7:$B$10291,AAL!$D$3:$D$65007)</f>
        <v>0</v>
      </c>
      <c r="AF2482" s="116">
        <f ca="1">SUMIF(AAL!$E$3:$E$65061,'Risk Lv. Inforce'!$B$7:$B$1291,AAL!$F$3:$F$65007)</f>
        <v>0</v>
      </c>
      <c r="AG2482" s="116">
        <f ca="1">SUMIF(AAL!$G$3:$G$65061,'Risk Lv. Inforce'!$B$7:$B$1291,AAL!$H$3:$H$65007)</f>
        <v>0</v>
      </c>
      <c r="AH2482" s="116">
        <f ca="1">SUMIF(AAL!$I$3:$I$65061,'Risk Lv. Inforce'!$B$7:$B$1291,AAL!$J$3:$J$65007)</f>
        <v>0</v>
      </c>
      <c r="AI2482" s="116">
        <f ca="1">SUMIF(AAL!$K$3:$K$65061,'Risk Lv. Inforce'!$B$7:$B$1291,AAL!$L$3:$L$65007)</f>
        <v>0</v>
      </c>
      <c r="AJ2482" s="116">
        <f>VLOOKUP(B2482,AAL!$Q$4:$S$1048576,3,0)</f>
        <v>0</v>
      </c>
      <c r="AK2482" s="116">
        <f>VLOOKUP(B2482,AAL!$U$4:$W$1048576,3,0)</f>
        <v>0</v>
      </c>
      <c r="AL2482" s="69">
        <f ca="1">IFERROR(((AD2482+(AD2482*'Portfolio Stats_RMS'!$C$7))/($AB2482*(1-'Portfolio Stats_RMS'!$C$6))),0)</f>
        <v>0</v>
      </c>
      <c r="AM2482" s="69">
        <f ca="1">IFERROR(((AF2482+(AF2482*'Portfolio Stats_RMS'!$C$7))/($AB2482*(1-'Portfolio Stats_RMS'!$C$6))),0)</f>
        <v>0</v>
      </c>
      <c r="AN2482" s="69">
        <f ca="1">IFERROR(((AH2482+(AH2482*'Portfolio Stats_RMS'!$C$7))/($AB2482*(1-'Portfolio Stats_RMS'!$C$6))),0)</f>
        <v>0</v>
      </c>
      <c r="AO2482" s="69">
        <f>IFERROR(((AJ2482+(AJ2482*'Portfolio Stats_RMS'!$C$7))/(AB2482*(1-'Portfolio Stats_RMS'!$C$6))),0)</f>
        <v>0</v>
      </c>
      <c r="AP2482" s="152"/>
    </row>
    <row r="2483" spans="2:42" x14ac:dyDescent="0.25">
      <c r="B2483" s="29"/>
      <c r="C2483" s="87"/>
      <c r="D2483" s="29"/>
      <c r="E2483" s="29"/>
      <c r="F2483" s="29"/>
      <c r="G2483" s="25"/>
      <c r="H2483" s="25"/>
      <c r="I2483" s="25"/>
      <c r="J2483" s="100"/>
      <c r="K2483" s="100"/>
      <c r="L2483" s="29"/>
      <c r="M2483" s="29"/>
      <c r="N2483" s="29"/>
      <c r="O2483" s="29"/>
      <c r="P2483" s="149"/>
      <c r="Q2483" s="150"/>
      <c r="R2483" s="152"/>
      <c r="S2483" s="153"/>
      <c r="T2483" s="153"/>
      <c r="U2483" s="154"/>
      <c r="V2483" s="99"/>
      <c r="W2483" s="99"/>
      <c r="X2483" s="25"/>
      <c r="Y2483" s="25"/>
      <c r="Z2483" s="99"/>
      <c r="AA2483" s="25"/>
      <c r="AB2483" s="25"/>
      <c r="AC2483" s="99"/>
      <c r="AD2483" s="116">
        <f ca="1">SUMIF(AAL!$A$3:$A$65061,'Risk Lv. Inforce'!$B$7:$B$12091,AAL!$B$3:$B$65007)</f>
        <v>0</v>
      </c>
      <c r="AE2483" s="116">
        <f ca="1">SUMIF(AAL!$C$3:$C$65061,'Risk Lv. Inforce'!$B$7:$B$10291,AAL!$D$3:$D$65007)</f>
        <v>0</v>
      </c>
      <c r="AF2483" s="116">
        <f ca="1">SUMIF(AAL!$E$3:$E$65061,'Risk Lv. Inforce'!$B$7:$B$1291,AAL!$F$3:$F$65007)</f>
        <v>0</v>
      </c>
      <c r="AG2483" s="116">
        <f ca="1">SUMIF(AAL!$G$3:$G$65061,'Risk Lv. Inforce'!$B$7:$B$1291,AAL!$H$3:$H$65007)</f>
        <v>0</v>
      </c>
      <c r="AH2483" s="116">
        <f ca="1">SUMIF(AAL!$I$3:$I$65061,'Risk Lv. Inforce'!$B$7:$B$1291,AAL!$J$3:$J$65007)</f>
        <v>0</v>
      </c>
      <c r="AI2483" s="116">
        <f ca="1">SUMIF(AAL!$K$3:$K$65061,'Risk Lv. Inforce'!$B$7:$B$1291,AAL!$L$3:$L$65007)</f>
        <v>0</v>
      </c>
      <c r="AJ2483" s="116">
        <f>VLOOKUP(B2483,AAL!$Q$4:$S$1048576,3,0)</f>
        <v>0</v>
      </c>
      <c r="AK2483" s="116">
        <f>VLOOKUP(B2483,AAL!$U$4:$W$1048576,3,0)</f>
        <v>0</v>
      </c>
      <c r="AL2483" s="69">
        <f ca="1">IFERROR(((AD2483+(AD2483*'Portfolio Stats_RMS'!$C$7))/($AB2483*(1-'Portfolio Stats_RMS'!$C$6))),0)</f>
        <v>0</v>
      </c>
      <c r="AM2483" s="69">
        <f ca="1">IFERROR(((AF2483+(AF2483*'Portfolio Stats_RMS'!$C$7))/($AB2483*(1-'Portfolio Stats_RMS'!$C$6))),0)</f>
        <v>0</v>
      </c>
      <c r="AN2483" s="69">
        <f ca="1">IFERROR(((AH2483+(AH2483*'Portfolio Stats_RMS'!$C$7))/($AB2483*(1-'Portfolio Stats_RMS'!$C$6))),0)</f>
        <v>0</v>
      </c>
      <c r="AO2483" s="69">
        <f>IFERROR(((AJ2483+(AJ2483*'Portfolio Stats_RMS'!$C$7))/(AB2483*(1-'Portfolio Stats_RMS'!$C$6))),0)</f>
        <v>0</v>
      </c>
      <c r="AP2483" s="152"/>
    </row>
    <row r="2484" spans="2:42" x14ac:dyDescent="0.25">
      <c r="B2484" s="29"/>
      <c r="C2484" s="87"/>
      <c r="D2484" s="29"/>
      <c r="E2484" s="29"/>
      <c r="F2484" s="29"/>
      <c r="G2484" s="25"/>
      <c r="H2484" s="25"/>
      <c r="I2484" s="25"/>
      <c r="J2484" s="100"/>
      <c r="K2484" s="100"/>
      <c r="L2484" s="29"/>
      <c r="M2484" s="29"/>
      <c r="N2484" s="29"/>
      <c r="O2484" s="29"/>
      <c r="P2484" s="149"/>
      <c r="Q2484" s="150"/>
      <c r="R2484" s="152"/>
      <c r="S2484" s="153"/>
      <c r="T2484" s="153"/>
      <c r="U2484" s="154"/>
      <c r="V2484" s="99"/>
      <c r="W2484" s="99"/>
      <c r="X2484" s="25"/>
      <c r="Y2484" s="25"/>
      <c r="Z2484" s="99"/>
      <c r="AA2484" s="25"/>
      <c r="AB2484" s="25"/>
      <c r="AC2484" s="99"/>
      <c r="AD2484" s="116">
        <f ca="1">SUMIF(AAL!$A$3:$A$65061,'Risk Lv. Inforce'!$B$7:$B$12091,AAL!$B$3:$B$65007)</f>
        <v>0</v>
      </c>
      <c r="AE2484" s="116">
        <f ca="1">SUMIF(AAL!$C$3:$C$65061,'Risk Lv. Inforce'!$B$7:$B$10291,AAL!$D$3:$D$65007)</f>
        <v>0</v>
      </c>
      <c r="AF2484" s="116">
        <f ca="1">SUMIF(AAL!$E$3:$E$65061,'Risk Lv. Inforce'!$B$7:$B$1291,AAL!$F$3:$F$65007)</f>
        <v>0</v>
      </c>
      <c r="AG2484" s="116">
        <f ca="1">SUMIF(AAL!$G$3:$G$65061,'Risk Lv. Inforce'!$B$7:$B$1291,AAL!$H$3:$H$65007)</f>
        <v>0</v>
      </c>
      <c r="AH2484" s="116">
        <f ca="1">SUMIF(AAL!$I$3:$I$65061,'Risk Lv. Inforce'!$B$7:$B$1291,AAL!$J$3:$J$65007)</f>
        <v>0</v>
      </c>
      <c r="AI2484" s="116">
        <f ca="1">SUMIF(AAL!$K$3:$K$65061,'Risk Lv. Inforce'!$B$7:$B$1291,AAL!$L$3:$L$65007)</f>
        <v>0</v>
      </c>
      <c r="AJ2484" s="116">
        <f>VLOOKUP(B2484,AAL!$Q$4:$S$1048576,3,0)</f>
        <v>0</v>
      </c>
      <c r="AK2484" s="116">
        <f>VLOOKUP(B2484,AAL!$U$4:$W$1048576,3,0)</f>
        <v>0</v>
      </c>
      <c r="AL2484" s="69">
        <f ca="1">IFERROR(((AD2484+(AD2484*'Portfolio Stats_RMS'!$C$7))/($AB2484*(1-'Portfolio Stats_RMS'!$C$6))),0)</f>
        <v>0</v>
      </c>
      <c r="AM2484" s="69">
        <f ca="1">IFERROR(((AF2484+(AF2484*'Portfolio Stats_RMS'!$C$7))/($AB2484*(1-'Portfolio Stats_RMS'!$C$6))),0)</f>
        <v>0</v>
      </c>
      <c r="AN2484" s="69">
        <f ca="1">IFERROR(((AH2484+(AH2484*'Portfolio Stats_RMS'!$C$7))/($AB2484*(1-'Portfolio Stats_RMS'!$C$6))),0)</f>
        <v>0</v>
      </c>
      <c r="AO2484" s="69">
        <f>IFERROR(((AJ2484+(AJ2484*'Portfolio Stats_RMS'!$C$7))/(AB2484*(1-'Portfolio Stats_RMS'!$C$6))),0)</f>
        <v>0</v>
      </c>
      <c r="AP2484" s="152"/>
    </row>
    <row r="2485" spans="2:42" x14ac:dyDescent="0.25">
      <c r="B2485" s="29"/>
      <c r="C2485" s="87"/>
      <c r="D2485" s="29"/>
      <c r="E2485" s="29"/>
      <c r="F2485" s="29"/>
      <c r="G2485" s="25"/>
      <c r="H2485" s="25"/>
      <c r="I2485" s="25"/>
      <c r="J2485" s="100"/>
      <c r="K2485" s="100"/>
      <c r="L2485" s="29"/>
      <c r="M2485" s="29"/>
      <c r="N2485" s="29"/>
      <c r="O2485" s="29"/>
      <c r="P2485" s="149"/>
      <c r="Q2485" s="150"/>
      <c r="R2485" s="152"/>
      <c r="S2485" s="153"/>
      <c r="T2485" s="153"/>
      <c r="U2485" s="154"/>
      <c r="V2485" s="99"/>
      <c r="W2485" s="99"/>
      <c r="X2485" s="25"/>
      <c r="Y2485" s="25"/>
      <c r="Z2485" s="99"/>
      <c r="AA2485" s="25"/>
      <c r="AB2485" s="25"/>
      <c r="AC2485" s="99"/>
      <c r="AD2485" s="116">
        <f ca="1">SUMIF(AAL!$A$3:$A$65061,'Risk Lv. Inforce'!$B$7:$B$12091,AAL!$B$3:$B$65007)</f>
        <v>0</v>
      </c>
      <c r="AE2485" s="116">
        <f ca="1">SUMIF(AAL!$C$3:$C$65061,'Risk Lv. Inforce'!$B$7:$B$10291,AAL!$D$3:$D$65007)</f>
        <v>0</v>
      </c>
      <c r="AF2485" s="116">
        <f ca="1">SUMIF(AAL!$E$3:$E$65061,'Risk Lv. Inforce'!$B$7:$B$1291,AAL!$F$3:$F$65007)</f>
        <v>0</v>
      </c>
      <c r="AG2485" s="116">
        <f ca="1">SUMIF(AAL!$G$3:$G$65061,'Risk Lv. Inforce'!$B$7:$B$1291,AAL!$H$3:$H$65007)</f>
        <v>0</v>
      </c>
      <c r="AH2485" s="116">
        <f ca="1">SUMIF(AAL!$I$3:$I$65061,'Risk Lv. Inforce'!$B$7:$B$1291,AAL!$J$3:$J$65007)</f>
        <v>0</v>
      </c>
      <c r="AI2485" s="116">
        <f ca="1">SUMIF(AAL!$K$3:$K$65061,'Risk Lv. Inforce'!$B$7:$B$1291,AAL!$L$3:$L$65007)</f>
        <v>0</v>
      </c>
      <c r="AJ2485" s="116">
        <f>VLOOKUP(B2485,AAL!$Q$4:$S$1048576,3,0)</f>
        <v>0</v>
      </c>
      <c r="AK2485" s="116">
        <f>VLOOKUP(B2485,AAL!$U$4:$W$1048576,3,0)</f>
        <v>0</v>
      </c>
      <c r="AL2485" s="69">
        <f ca="1">IFERROR(((AD2485+(AD2485*'Portfolio Stats_RMS'!$C$7))/($AB2485*(1-'Portfolio Stats_RMS'!$C$6))),0)</f>
        <v>0</v>
      </c>
      <c r="AM2485" s="69">
        <f ca="1">IFERROR(((AF2485+(AF2485*'Portfolio Stats_RMS'!$C$7))/($AB2485*(1-'Portfolio Stats_RMS'!$C$6))),0)</f>
        <v>0</v>
      </c>
      <c r="AN2485" s="69">
        <f ca="1">IFERROR(((AH2485+(AH2485*'Portfolio Stats_RMS'!$C$7))/($AB2485*(1-'Portfolio Stats_RMS'!$C$6))),0)</f>
        <v>0</v>
      </c>
      <c r="AO2485" s="69">
        <f>IFERROR(((AJ2485+(AJ2485*'Portfolio Stats_RMS'!$C$7))/(AB2485*(1-'Portfolio Stats_RMS'!$C$6))),0)</f>
        <v>0</v>
      </c>
      <c r="AP2485" s="152"/>
    </row>
    <row r="2486" spans="2:42" x14ac:dyDescent="0.25">
      <c r="B2486" s="29"/>
      <c r="C2486" s="87"/>
      <c r="D2486" s="29"/>
      <c r="E2486" s="29"/>
      <c r="F2486" s="29"/>
      <c r="G2486" s="25"/>
      <c r="H2486" s="25"/>
      <c r="I2486" s="25"/>
      <c r="J2486" s="100"/>
      <c r="K2486" s="100"/>
      <c r="L2486" s="29"/>
      <c r="M2486" s="29"/>
      <c r="N2486" s="29"/>
      <c r="O2486" s="29"/>
      <c r="P2486" s="149"/>
      <c r="Q2486" s="150"/>
      <c r="R2486" s="152"/>
      <c r="S2486" s="153"/>
      <c r="T2486" s="153"/>
      <c r="U2486" s="154"/>
      <c r="V2486" s="99"/>
      <c r="W2486" s="99"/>
      <c r="X2486" s="25"/>
      <c r="Y2486" s="25"/>
      <c r="Z2486" s="99"/>
      <c r="AA2486" s="25"/>
      <c r="AB2486" s="25"/>
      <c r="AC2486" s="99"/>
      <c r="AD2486" s="116">
        <f ca="1">SUMIF(AAL!$A$3:$A$65061,'Risk Lv. Inforce'!$B$7:$B$12091,AAL!$B$3:$B$65007)</f>
        <v>0</v>
      </c>
      <c r="AE2486" s="116">
        <f ca="1">SUMIF(AAL!$C$3:$C$65061,'Risk Lv. Inforce'!$B$7:$B$10291,AAL!$D$3:$D$65007)</f>
        <v>0</v>
      </c>
      <c r="AF2486" s="116">
        <f ca="1">SUMIF(AAL!$E$3:$E$65061,'Risk Lv. Inforce'!$B$7:$B$1291,AAL!$F$3:$F$65007)</f>
        <v>0</v>
      </c>
      <c r="AG2486" s="116">
        <f ca="1">SUMIF(AAL!$G$3:$G$65061,'Risk Lv. Inforce'!$B$7:$B$1291,AAL!$H$3:$H$65007)</f>
        <v>0</v>
      </c>
      <c r="AH2486" s="116">
        <f ca="1">SUMIF(AAL!$I$3:$I$65061,'Risk Lv. Inforce'!$B$7:$B$1291,AAL!$J$3:$J$65007)</f>
        <v>0</v>
      </c>
      <c r="AI2486" s="116">
        <f ca="1">SUMIF(AAL!$K$3:$K$65061,'Risk Lv. Inforce'!$B$7:$B$1291,AAL!$L$3:$L$65007)</f>
        <v>0</v>
      </c>
      <c r="AJ2486" s="116">
        <f>VLOOKUP(B2486,AAL!$Q$4:$S$1048576,3,0)</f>
        <v>0</v>
      </c>
      <c r="AK2486" s="116">
        <f>VLOOKUP(B2486,AAL!$U$4:$W$1048576,3,0)</f>
        <v>0</v>
      </c>
      <c r="AL2486" s="69">
        <f ca="1">IFERROR(((AD2486+(AD2486*'Portfolio Stats_RMS'!$C$7))/($AB2486*(1-'Portfolio Stats_RMS'!$C$6))),0)</f>
        <v>0</v>
      </c>
      <c r="AM2486" s="69">
        <f ca="1">IFERROR(((AF2486+(AF2486*'Portfolio Stats_RMS'!$C$7))/($AB2486*(1-'Portfolio Stats_RMS'!$C$6))),0)</f>
        <v>0</v>
      </c>
      <c r="AN2486" s="69">
        <f ca="1">IFERROR(((AH2486+(AH2486*'Portfolio Stats_RMS'!$C$7))/($AB2486*(1-'Portfolio Stats_RMS'!$C$6))),0)</f>
        <v>0</v>
      </c>
      <c r="AO2486" s="69">
        <f>IFERROR(((AJ2486+(AJ2486*'Portfolio Stats_RMS'!$C$7))/(AB2486*(1-'Portfolio Stats_RMS'!$C$6))),0)</f>
        <v>0</v>
      </c>
      <c r="AP2486" s="152"/>
    </row>
    <row r="2487" spans="2:42" x14ac:dyDescent="0.25">
      <c r="B2487" s="29"/>
      <c r="C2487" s="87"/>
      <c r="D2487" s="29"/>
      <c r="E2487" s="29"/>
      <c r="F2487" s="29"/>
      <c r="G2487" s="25"/>
      <c r="H2487" s="25"/>
      <c r="I2487" s="25"/>
      <c r="J2487" s="100"/>
      <c r="K2487" s="100"/>
      <c r="L2487" s="149"/>
      <c r="M2487" s="29"/>
      <c r="N2487" s="29"/>
      <c r="O2487" s="29"/>
      <c r="P2487" s="149"/>
      <c r="Q2487" s="150"/>
      <c r="R2487" s="152"/>
      <c r="S2487" s="153"/>
      <c r="T2487" s="153"/>
      <c r="U2487" s="154"/>
      <c r="V2487" s="99"/>
      <c r="W2487" s="99"/>
      <c r="X2487" s="25"/>
      <c r="Y2487" s="25"/>
      <c r="Z2487" s="99"/>
      <c r="AA2487" s="25"/>
      <c r="AB2487" s="25"/>
      <c r="AC2487" s="99"/>
      <c r="AD2487" s="116">
        <f ca="1">SUMIF(AAL!$A$3:$A$65061,'Risk Lv. Inforce'!$B$7:$B$12091,AAL!$B$3:$B$65007)</f>
        <v>0</v>
      </c>
      <c r="AE2487" s="116">
        <f ca="1">SUMIF(AAL!$C$3:$C$65061,'Risk Lv. Inforce'!$B$7:$B$10291,AAL!$D$3:$D$65007)</f>
        <v>0</v>
      </c>
      <c r="AF2487" s="116">
        <f ca="1">SUMIF(AAL!$E$3:$E$65061,'Risk Lv. Inforce'!$B$7:$B$1291,AAL!$F$3:$F$65007)</f>
        <v>0</v>
      </c>
      <c r="AG2487" s="116">
        <f ca="1">SUMIF(AAL!$G$3:$G$65061,'Risk Lv. Inforce'!$B$7:$B$1291,AAL!$H$3:$H$65007)</f>
        <v>0</v>
      </c>
      <c r="AH2487" s="116">
        <f ca="1">SUMIF(AAL!$I$3:$I$65061,'Risk Lv. Inforce'!$B$7:$B$1291,AAL!$J$3:$J$65007)</f>
        <v>0</v>
      </c>
      <c r="AI2487" s="116">
        <f ca="1">SUMIF(AAL!$K$3:$K$65061,'Risk Lv. Inforce'!$B$7:$B$1291,AAL!$L$3:$L$65007)</f>
        <v>0</v>
      </c>
      <c r="AJ2487" s="116">
        <f>VLOOKUP(B2487,AAL!$Q$4:$S$1048576,3,0)</f>
        <v>0</v>
      </c>
      <c r="AK2487" s="116">
        <f>VLOOKUP(B2487,AAL!$U$4:$W$1048576,3,0)</f>
        <v>0</v>
      </c>
      <c r="AL2487" s="69">
        <f ca="1">IFERROR(((AD2487+(AD2487*'Portfolio Stats_RMS'!$C$7))/($AB2487*(1-'Portfolio Stats_RMS'!$C$6))),0)</f>
        <v>0</v>
      </c>
      <c r="AM2487" s="69">
        <f ca="1">IFERROR(((AF2487+(AF2487*'Portfolio Stats_RMS'!$C$7))/($AB2487*(1-'Portfolio Stats_RMS'!$C$6))),0)</f>
        <v>0</v>
      </c>
      <c r="AN2487" s="69">
        <f ca="1">IFERROR(((AH2487+(AH2487*'Portfolio Stats_RMS'!$C$7))/($AB2487*(1-'Portfolio Stats_RMS'!$C$6))),0)</f>
        <v>0</v>
      </c>
      <c r="AO2487" s="69">
        <f>IFERROR(((AJ2487+(AJ2487*'Portfolio Stats_RMS'!$C$7))/(AB2487*(1-'Portfolio Stats_RMS'!$C$6))),0)</f>
        <v>0</v>
      </c>
      <c r="AP2487" s="152"/>
    </row>
    <row r="2488" spans="2:42" x14ac:dyDescent="0.25">
      <c r="B2488" s="29"/>
      <c r="C2488" s="87"/>
      <c r="D2488" s="29"/>
      <c r="E2488" s="29"/>
      <c r="F2488" s="29"/>
      <c r="G2488" s="25"/>
      <c r="H2488" s="25"/>
      <c r="I2488" s="25"/>
      <c r="J2488" s="100"/>
      <c r="K2488" s="100"/>
      <c r="L2488" s="149"/>
      <c r="M2488" s="29"/>
      <c r="N2488" s="29"/>
      <c r="O2488" s="29"/>
      <c r="P2488" s="149"/>
      <c r="Q2488" s="150"/>
      <c r="R2488" s="152"/>
      <c r="S2488" s="153"/>
      <c r="T2488" s="153"/>
      <c r="U2488" s="154"/>
      <c r="V2488" s="99"/>
      <c r="W2488" s="99"/>
      <c r="X2488" s="25"/>
      <c r="Y2488" s="25"/>
      <c r="Z2488" s="99"/>
      <c r="AA2488" s="25"/>
      <c r="AB2488" s="25"/>
      <c r="AC2488" s="99"/>
      <c r="AD2488" s="116">
        <f ca="1">SUMIF(AAL!$A$3:$A$65061,'Risk Lv. Inforce'!$B$7:$B$12091,AAL!$B$3:$B$65007)</f>
        <v>0</v>
      </c>
      <c r="AE2488" s="116">
        <f ca="1">SUMIF(AAL!$C$3:$C$65061,'Risk Lv. Inforce'!$B$7:$B$10291,AAL!$D$3:$D$65007)</f>
        <v>0</v>
      </c>
      <c r="AF2488" s="116">
        <f ca="1">SUMIF(AAL!$E$3:$E$65061,'Risk Lv. Inforce'!$B$7:$B$1291,AAL!$F$3:$F$65007)</f>
        <v>0</v>
      </c>
      <c r="AG2488" s="116">
        <f ca="1">SUMIF(AAL!$G$3:$G$65061,'Risk Lv. Inforce'!$B$7:$B$1291,AAL!$H$3:$H$65007)</f>
        <v>0</v>
      </c>
      <c r="AH2488" s="116">
        <f ca="1">SUMIF(AAL!$I$3:$I$65061,'Risk Lv. Inforce'!$B$7:$B$1291,AAL!$J$3:$J$65007)</f>
        <v>0</v>
      </c>
      <c r="AI2488" s="116">
        <f ca="1">SUMIF(AAL!$K$3:$K$65061,'Risk Lv. Inforce'!$B$7:$B$1291,AAL!$L$3:$L$65007)</f>
        <v>0</v>
      </c>
      <c r="AJ2488" s="116">
        <f>VLOOKUP(B2488,AAL!$Q$4:$S$1048576,3,0)</f>
        <v>0</v>
      </c>
      <c r="AK2488" s="116">
        <f>VLOOKUP(B2488,AAL!$U$4:$W$1048576,3,0)</f>
        <v>0</v>
      </c>
      <c r="AL2488" s="69">
        <f ca="1">IFERROR(((AD2488+(AD2488*'Portfolio Stats_RMS'!$C$7))/($AB2488*(1-'Portfolio Stats_RMS'!$C$6))),0)</f>
        <v>0</v>
      </c>
      <c r="AM2488" s="69">
        <f ca="1">IFERROR(((AF2488+(AF2488*'Portfolio Stats_RMS'!$C$7))/($AB2488*(1-'Portfolio Stats_RMS'!$C$6))),0)</f>
        <v>0</v>
      </c>
      <c r="AN2488" s="69">
        <f ca="1">IFERROR(((AH2488+(AH2488*'Portfolio Stats_RMS'!$C$7))/($AB2488*(1-'Portfolio Stats_RMS'!$C$6))),0)</f>
        <v>0</v>
      </c>
      <c r="AO2488" s="69">
        <f>IFERROR(((AJ2488+(AJ2488*'Portfolio Stats_RMS'!$C$7))/(AB2488*(1-'Portfolio Stats_RMS'!$C$6))),0)</f>
        <v>0</v>
      </c>
      <c r="AP2488" s="152"/>
    </row>
    <row r="2489" spans="2:42" x14ac:dyDescent="0.25">
      <c r="B2489" s="29"/>
      <c r="C2489" s="87"/>
      <c r="D2489" s="29"/>
      <c r="E2489" s="29"/>
      <c r="F2489" s="29"/>
      <c r="G2489" s="25"/>
      <c r="H2489" s="25"/>
      <c r="I2489" s="25"/>
      <c r="J2489" s="100"/>
      <c r="K2489" s="100"/>
      <c r="L2489" s="149"/>
      <c r="M2489" s="29"/>
      <c r="N2489" s="29"/>
      <c r="O2489" s="29"/>
      <c r="P2489" s="149"/>
      <c r="Q2489" s="150"/>
      <c r="R2489" s="152"/>
      <c r="S2489" s="153"/>
      <c r="T2489" s="153"/>
      <c r="U2489" s="154"/>
      <c r="V2489" s="99"/>
      <c r="W2489" s="99"/>
      <c r="X2489" s="25"/>
      <c r="Y2489" s="25"/>
      <c r="Z2489" s="99"/>
      <c r="AA2489" s="25"/>
      <c r="AB2489" s="25"/>
      <c r="AC2489" s="99"/>
      <c r="AD2489" s="116">
        <f ca="1">SUMIF(AAL!$A$3:$A$65061,'Risk Lv. Inforce'!$B$7:$B$12091,AAL!$B$3:$B$65007)</f>
        <v>0</v>
      </c>
      <c r="AE2489" s="116">
        <f ca="1">SUMIF(AAL!$C$3:$C$65061,'Risk Lv. Inforce'!$B$7:$B$10291,AAL!$D$3:$D$65007)</f>
        <v>0</v>
      </c>
      <c r="AF2489" s="116">
        <f ca="1">SUMIF(AAL!$E$3:$E$65061,'Risk Lv. Inforce'!$B$7:$B$1291,AAL!$F$3:$F$65007)</f>
        <v>0</v>
      </c>
      <c r="AG2489" s="116">
        <f ca="1">SUMIF(AAL!$G$3:$G$65061,'Risk Lv. Inforce'!$B$7:$B$1291,AAL!$H$3:$H$65007)</f>
        <v>0</v>
      </c>
      <c r="AH2489" s="116">
        <f ca="1">SUMIF(AAL!$I$3:$I$65061,'Risk Lv. Inforce'!$B$7:$B$1291,AAL!$J$3:$J$65007)</f>
        <v>0</v>
      </c>
      <c r="AI2489" s="116">
        <f ca="1">SUMIF(AAL!$K$3:$K$65061,'Risk Lv. Inforce'!$B$7:$B$1291,AAL!$L$3:$L$65007)</f>
        <v>0</v>
      </c>
      <c r="AJ2489" s="116">
        <f>VLOOKUP(B2489,AAL!$Q$4:$S$1048576,3,0)</f>
        <v>0</v>
      </c>
      <c r="AK2489" s="116">
        <f>VLOOKUP(B2489,AAL!$U$4:$W$1048576,3,0)</f>
        <v>0</v>
      </c>
      <c r="AL2489" s="69">
        <f ca="1">IFERROR(((AD2489+(AD2489*'Portfolio Stats_RMS'!$C$7))/($AB2489*(1-'Portfolio Stats_RMS'!$C$6))),0)</f>
        <v>0</v>
      </c>
      <c r="AM2489" s="69">
        <f ca="1">IFERROR(((AF2489+(AF2489*'Portfolio Stats_RMS'!$C$7))/($AB2489*(1-'Portfolio Stats_RMS'!$C$6))),0)</f>
        <v>0</v>
      </c>
      <c r="AN2489" s="69">
        <f ca="1">IFERROR(((AH2489+(AH2489*'Portfolio Stats_RMS'!$C$7))/($AB2489*(1-'Portfolio Stats_RMS'!$C$6))),0)</f>
        <v>0</v>
      </c>
      <c r="AO2489" s="69">
        <f>IFERROR(((AJ2489+(AJ2489*'Portfolio Stats_RMS'!$C$7))/(AB2489*(1-'Portfolio Stats_RMS'!$C$6))),0)</f>
        <v>0</v>
      </c>
      <c r="AP2489" s="152"/>
    </row>
    <row r="2490" spans="2:42" x14ac:dyDescent="0.25">
      <c r="B2490" s="29"/>
      <c r="C2490" s="87"/>
      <c r="D2490" s="29"/>
      <c r="E2490" s="29"/>
      <c r="F2490" s="29"/>
      <c r="G2490" s="25"/>
      <c r="H2490" s="25"/>
      <c r="I2490" s="25"/>
      <c r="J2490" s="100"/>
      <c r="K2490" s="100"/>
      <c r="L2490" s="29"/>
      <c r="M2490" s="29"/>
      <c r="N2490" s="29"/>
      <c r="O2490" s="29"/>
      <c r="P2490" s="149"/>
      <c r="Q2490" s="150"/>
      <c r="R2490" s="152"/>
      <c r="S2490" s="153"/>
      <c r="T2490" s="153"/>
      <c r="U2490" s="154"/>
      <c r="V2490" s="99"/>
      <c r="W2490" s="99"/>
      <c r="X2490" s="25"/>
      <c r="Y2490" s="25"/>
      <c r="Z2490" s="99"/>
      <c r="AA2490" s="25"/>
      <c r="AB2490" s="25"/>
      <c r="AC2490" s="99"/>
      <c r="AD2490" s="116">
        <f ca="1">SUMIF(AAL!$A$3:$A$65061,'Risk Lv. Inforce'!$B$7:$B$12091,AAL!$B$3:$B$65007)</f>
        <v>0</v>
      </c>
      <c r="AE2490" s="116">
        <f ca="1">SUMIF(AAL!$C$3:$C$65061,'Risk Lv. Inforce'!$B$7:$B$10291,AAL!$D$3:$D$65007)</f>
        <v>0</v>
      </c>
      <c r="AF2490" s="116">
        <f ca="1">SUMIF(AAL!$E$3:$E$65061,'Risk Lv. Inforce'!$B$7:$B$1291,AAL!$F$3:$F$65007)</f>
        <v>0</v>
      </c>
      <c r="AG2490" s="116">
        <f ca="1">SUMIF(AAL!$G$3:$G$65061,'Risk Lv. Inforce'!$B$7:$B$1291,AAL!$H$3:$H$65007)</f>
        <v>0</v>
      </c>
      <c r="AH2490" s="116">
        <f ca="1">SUMIF(AAL!$I$3:$I$65061,'Risk Lv. Inforce'!$B$7:$B$1291,AAL!$J$3:$J$65007)</f>
        <v>0</v>
      </c>
      <c r="AI2490" s="116">
        <f ca="1">SUMIF(AAL!$K$3:$K$65061,'Risk Lv. Inforce'!$B$7:$B$1291,AAL!$L$3:$L$65007)</f>
        <v>0</v>
      </c>
      <c r="AJ2490" s="116">
        <f>VLOOKUP(B2490,AAL!$Q$4:$S$1048576,3,0)</f>
        <v>0</v>
      </c>
      <c r="AK2490" s="116">
        <f>VLOOKUP(B2490,AAL!$U$4:$W$1048576,3,0)</f>
        <v>0</v>
      </c>
      <c r="AL2490" s="69">
        <f ca="1">IFERROR(((AD2490+(AD2490*'Portfolio Stats_RMS'!$C$7))/($AB2490*(1-'Portfolio Stats_RMS'!$C$6))),0)</f>
        <v>0</v>
      </c>
      <c r="AM2490" s="69">
        <f ca="1">IFERROR(((AF2490+(AF2490*'Portfolio Stats_RMS'!$C$7))/($AB2490*(1-'Portfolio Stats_RMS'!$C$6))),0)</f>
        <v>0</v>
      </c>
      <c r="AN2490" s="69">
        <f ca="1">IFERROR(((AH2490+(AH2490*'Portfolio Stats_RMS'!$C$7))/($AB2490*(1-'Portfolio Stats_RMS'!$C$6))),0)</f>
        <v>0</v>
      </c>
      <c r="AO2490" s="69">
        <f>IFERROR(((AJ2490+(AJ2490*'Portfolio Stats_RMS'!$C$7))/(AB2490*(1-'Portfolio Stats_RMS'!$C$6))),0)</f>
        <v>0</v>
      </c>
      <c r="AP2490" s="152"/>
    </row>
    <row r="2491" spans="2:42" x14ac:dyDescent="0.25">
      <c r="B2491" s="29"/>
      <c r="C2491" s="87"/>
      <c r="D2491" s="29"/>
      <c r="E2491" s="29"/>
      <c r="F2491" s="29"/>
      <c r="G2491" s="25"/>
      <c r="H2491" s="25"/>
      <c r="I2491" s="25"/>
      <c r="J2491" s="100"/>
      <c r="K2491" s="100"/>
      <c r="L2491" s="149"/>
      <c r="M2491" s="29"/>
      <c r="N2491" s="29"/>
      <c r="O2491" s="29"/>
      <c r="P2491" s="149"/>
      <c r="Q2491" s="150"/>
      <c r="R2491" s="152"/>
      <c r="S2491" s="153"/>
      <c r="T2491" s="153"/>
      <c r="U2491" s="154"/>
      <c r="V2491" s="99"/>
      <c r="W2491" s="99"/>
      <c r="X2491" s="25"/>
      <c r="Y2491" s="25"/>
      <c r="Z2491" s="99"/>
      <c r="AA2491" s="25"/>
      <c r="AB2491" s="25"/>
      <c r="AC2491" s="99"/>
      <c r="AD2491" s="116">
        <f ca="1">SUMIF(AAL!$A$3:$A$65061,'Risk Lv. Inforce'!$B$7:$B$12091,AAL!$B$3:$B$65007)</f>
        <v>0</v>
      </c>
      <c r="AE2491" s="116">
        <f ca="1">SUMIF(AAL!$C$3:$C$65061,'Risk Lv. Inforce'!$B$7:$B$10291,AAL!$D$3:$D$65007)</f>
        <v>0</v>
      </c>
      <c r="AF2491" s="116">
        <f ca="1">SUMIF(AAL!$E$3:$E$65061,'Risk Lv. Inforce'!$B$7:$B$1291,AAL!$F$3:$F$65007)</f>
        <v>0</v>
      </c>
      <c r="AG2491" s="116">
        <f ca="1">SUMIF(AAL!$G$3:$G$65061,'Risk Lv. Inforce'!$B$7:$B$1291,AAL!$H$3:$H$65007)</f>
        <v>0</v>
      </c>
      <c r="AH2491" s="116">
        <f ca="1">SUMIF(AAL!$I$3:$I$65061,'Risk Lv. Inforce'!$B$7:$B$1291,AAL!$J$3:$J$65007)</f>
        <v>0</v>
      </c>
      <c r="AI2491" s="116">
        <f ca="1">SUMIF(AAL!$K$3:$K$65061,'Risk Lv. Inforce'!$B$7:$B$1291,AAL!$L$3:$L$65007)</f>
        <v>0</v>
      </c>
      <c r="AJ2491" s="116">
        <f>VLOOKUP(B2491,AAL!$Q$4:$S$1048576,3,0)</f>
        <v>0</v>
      </c>
      <c r="AK2491" s="116">
        <f>VLOOKUP(B2491,AAL!$U$4:$W$1048576,3,0)</f>
        <v>0</v>
      </c>
      <c r="AL2491" s="69">
        <f ca="1">IFERROR(((AD2491+(AD2491*'Portfolio Stats_RMS'!$C$7))/($AB2491*(1-'Portfolio Stats_RMS'!$C$6))),0)</f>
        <v>0</v>
      </c>
      <c r="AM2491" s="69">
        <f ca="1">IFERROR(((AF2491+(AF2491*'Portfolio Stats_RMS'!$C$7))/($AB2491*(1-'Portfolio Stats_RMS'!$C$6))),0)</f>
        <v>0</v>
      </c>
      <c r="AN2491" s="69">
        <f ca="1">IFERROR(((AH2491+(AH2491*'Portfolio Stats_RMS'!$C$7))/($AB2491*(1-'Portfolio Stats_RMS'!$C$6))),0)</f>
        <v>0</v>
      </c>
      <c r="AO2491" s="69">
        <f>IFERROR(((AJ2491+(AJ2491*'Portfolio Stats_RMS'!$C$7))/(AB2491*(1-'Portfolio Stats_RMS'!$C$6))),0)</f>
        <v>0</v>
      </c>
      <c r="AP2491" s="152"/>
    </row>
    <row r="2492" spans="2:42" x14ac:dyDescent="0.25">
      <c r="B2492" s="29"/>
      <c r="C2492" s="87"/>
      <c r="D2492" s="29"/>
      <c r="E2492" s="29"/>
      <c r="F2492" s="29"/>
      <c r="G2492" s="25"/>
      <c r="H2492" s="25"/>
      <c r="I2492" s="25"/>
      <c r="J2492" s="100"/>
      <c r="K2492" s="100"/>
      <c r="L2492" s="149"/>
      <c r="M2492" s="29"/>
      <c r="N2492" s="29"/>
      <c r="O2492" s="29"/>
      <c r="P2492" s="149"/>
      <c r="Q2492" s="150"/>
      <c r="R2492" s="152"/>
      <c r="S2492" s="153"/>
      <c r="T2492" s="153"/>
      <c r="U2492" s="154"/>
      <c r="V2492" s="99"/>
      <c r="W2492" s="99"/>
      <c r="X2492" s="25"/>
      <c r="Y2492" s="25"/>
      <c r="Z2492" s="99"/>
      <c r="AA2492" s="25"/>
      <c r="AB2492" s="25"/>
      <c r="AC2492" s="99"/>
      <c r="AD2492" s="116">
        <f ca="1">SUMIF(AAL!$A$3:$A$65061,'Risk Lv. Inforce'!$B$7:$B$12091,AAL!$B$3:$B$65007)</f>
        <v>0</v>
      </c>
      <c r="AE2492" s="116">
        <f ca="1">SUMIF(AAL!$C$3:$C$65061,'Risk Lv. Inforce'!$B$7:$B$10291,AAL!$D$3:$D$65007)</f>
        <v>0</v>
      </c>
      <c r="AF2492" s="116">
        <f ca="1">SUMIF(AAL!$E$3:$E$65061,'Risk Lv. Inforce'!$B$7:$B$1291,AAL!$F$3:$F$65007)</f>
        <v>0</v>
      </c>
      <c r="AG2492" s="116">
        <f ca="1">SUMIF(AAL!$G$3:$G$65061,'Risk Lv. Inforce'!$B$7:$B$1291,AAL!$H$3:$H$65007)</f>
        <v>0</v>
      </c>
      <c r="AH2492" s="116">
        <f ca="1">SUMIF(AAL!$I$3:$I$65061,'Risk Lv. Inforce'!$B$7:$B$1291,AAL!$J$3:$J$65007)</f>
        <v>0</v>
      </c>
      <c r="AI2492" s="116">
        <f ca="1">SUMIF(AAL!$K$3:$K$65061,'Risk Lv. Inforce'!$B$7:$B$1291,AAL!$L$3:$L$65007)</f>
        <v>0</v>
      </c>
      <c r="AJ2492" s="116">
        <f>VLOOKUP(B2492,AAL!$Q$4:$S$1048576,3,0)</f>
        <v>0</v>
      </c>
      <c r="AK2492" s="116">
        <f>VLOOKUP(B2492,AAL!$U$4:$W$1048576,3,0)</f>
        <v>0</v>
      </c>
      <c r="AL2492" s="69">
        <f ca="1">IFERROR(((AD2492+(AD2492*'Portfolio Stats_RMS'!$C$7))/($AB2492*(1-'Portfolio Stats_RMS'!$C$6))),0)</f>
        <v>0</v>
      </c>
      <c r="AM2492" s="69">
        <f ca="1">IFERROR(((AF2492+(AF2492*'Portfolio Stats_RMS'!$C$7))/($AB2492*(1-'Portfolio Stats_RMS'!$C$6))),0)</f>
        <v>0</v>
      </c>
      <c r="AN2492" s="69">
        <f ca="1">IFERROR(((AH2492+(AH2492*'Portfolio Stats_RMS'!$C$7))/($AB2492*(1-'Portfolio Stats_RMS'!$C$6))),0)</f>
        <v>0</v>
      </c>
      <c r="AO2492" s="69">
        <f>IFERROR(((AJ2492+(AJ2492*'Portfolio Stats_RMS'!$C$7))/(AB2492*(1-'Portfolio Stats_RMS'!$C$6))),0)</f>
        <v>0</v>
      </c>
      <c r="AP2492" s="152"/>
    </row>
    <row r="2493" spans="2:42" x14ac:dyDescent="0.25">
      <c r="B2493" s="29"/>
      <c r="C2493" s="87"/>
      <c r="D2493" s="29"/>
      <c r="E2493" s="29"/>
      <c r="F2493" s="29"/>
      <c r="G2493" s="25"/>
      <c r="H2493" s="25"/>
      <c r="I2493" s="25"/>
      <c r="J2493" s="100"/>
      <c r="K2493" s="100"/>
      <c r="L2493" s="149"/>
      <c r="M2493" s="29"/>
      <c r="N2493" s="29"/>
      <c r="O2493" s="29"/>
      <c r="P2493" s="149"/>
      <c r="Q2493" s="150"/>
      <c r="R2493" s="152"/>
      <c r="S2493" s="153"/>
      <c r="T2493" s="153"/>
      <c r="U2493" s="154"/>
      <c r="V2493" s="99"/>
      <c r="W2493" s="99"/>
      <c r="X2493" s="25"/>
      <c r="Y2493" s="25"/>
      <c r="Z2493" s="99"/>
      <c r="AA2493" s="25"/>
      <c r="AB2493" s="25"/>
      <c r="AC2493" s="99"/>
      <c r="AD2493" s="116">
        <f ca="1">SUMIF(AAL!$A$3:$A$65061,'Risk Lv. Inforce'!$B$7:$B$12091,AAL!$B$3:$B$65007)</f>
        <v>0</v>
      </c>
      <c r="AE2493" s="116">
        <f ca="1">SUMIF(AAL!$C$3:$C$65061,'Risk Lv. Inforce'!$B$7:$B$10291,AAL!$D$3:$D$65007)</f>
        <v>0</v>
      </c>
      <c r="AF2493" s="116">
        <f ca="1">SUMIF(AAL!$E$3:$E$65061,'Risk Lv. Inforce'!$B$7:$B$1291,AAL!$F$3:$F$65007)</f>
        <v>0</v>
      </c>
      <c r="AG2493" s="116">
        <f ca="1">SUMIF(AAL!$G$3:$G$65061,'Risk Lv. Inforce'!$B$7:$B$1291,AAL!$H$3:$H$65007)</f>
        <v>0</v>
      </c>
      <c r="AH2493" s="116">
        <f ca="1">SUMIF(AAL!$I$3:$I$65061,'Risk Lv. Inforce'!$B$7:$B$1291,AAL!$J$3:$J$65007)</f>
        <v>0</v>
      </c>
      <c r="AI2493" s="116">
        <f ca="1">SUMIF(AAL!$K$3:$K$65061,'Risk Lv. Inforce'!$B$7:$B$1291,AAL!$L$3:$L$65007)</f>
        <v>0</v>
      </c>
      <c r="AJ2493" s="116">
        <f>VLOOKUP(B2493,AAL!$Q$4:$S$1048576,3,0)</f>
        <v>0</v>
      </c>
      <c r="AK2493" s="116">
        <f>VLOOKUP(B2493,AAL!$U$4:$W$1048576,3,0)</f>
        <v>0</v>
      </c>
      <c r="AL2493" s="69">
        <f ca="1">IFERROR(((AD2493+(AD2493*'Portfolio Stats_RMS'!$C$7))/($AB2493*(1-'Portfolio Stats_RMS'!$C$6))),0)</f>
        <v>0</v>
      </c>
      <c r="AM2493" s="69">
        <f ca="1">IFERROR(((AF2493+(AF2493*'Portfolio Stats_RMS'!$C$7))/($AB2493*(1-'Portfolio Stats_RMS'!$C$6))),0)</f>
        <v>0</v>
      </c>
      <c r="AN2493" s="69">
        <f ca="1">IFERROR(((AH2493+(AH2493*'Portfolio Stats_RMS'!$C$7))/($AB2493*(1-'Portfolio Stats_RMS'!$C$6))),0)</f>
        <v>0</v>
      </c>
      <c r="AO2493" s="69">
        <f>IFERROR(((AJ2493+(AJ2493*'Portfolio Stats_RMS'!$C$7))/(AB2493*(1-'Portfolio Stats_RMS'!$C$6))),0)</f>
        <v>0</v>
      </c>
      <c r="AP2493" s="152"/>
    </row>
    <row r="2494" spans="2:42" x14ac:dyDescent="0.25">
      <c r="B2494" s="29"/>
      <c r="C2494" s="87"/>
      <c r="D2494" s="29"/>
      <c r="E2494" s="29"/>
      <c r="F2494" s="29"/>
      <c r="G2494" s="25"/>
      <c r="H2494" s="25"/>
      <c r="I2494" s="25"/>
      <c r="J2494" s="100"/>
      <c r="K2494" s="100"/>
      <c r="L2494" s="29"/>
      <c r="M2494" s="29"/>
      <c r="N2494" s="29"/>
      <c r="O2494" s="29"/>
      <c r="P2494" s="149"/>
      <c r="Q2494" s="150"/>
      <c r="R2494" s="152"/>
      <c r="S2494" s="153"/>
      <c r="T2494" s="153"/>
      <c r="U2494" s="154"/>
      <c r="V2494" s="99"/>
      <c r="W2494" s="99"/>
      <c r="X2494" s="25"/>
      <c r="Y2494" s="25"/>
      <c r="Z2494" s="99"/>
      <c r="AA2494" s="25"/>
      <c r="AB2494" s="25"/>
      <c r="AC2494" s="99"/>
      <c r="AD2494" s="116">
        <f ca="1">SUMIF(AAL!$A$3:$A$65061,'Risk Lv. Inforce'!$B$7:$B$12091,AAL!$B$3:$B$65007)</f>
        <v>0</v>
      </c>
      <c r="AE2494" s="116">
        <f ca="1">SUMIF(AAL!$C$3:$C$65061,'Risk Lv. Inforce'!$B$7:$B$10291,AAL!$D$3:$D$65007)</f>
        <v>0</v>
      </c>
      <c r="AF2494" s="116">
        <f ca="1">SUMIF(AAL!$E$3:$E$65061,'Risk Lv. Inforce'!$B$7:$B$1291,AAL!$F$3:$F$65007)</f>
        <v>0</v>
      </c>
      <c r="AG2494" s="116">
        <f ca="1">SUMIF(AAL!$G$3:$G$65061,'Risk Lv. Inforce'!$B$7:$B$1291,AAL!$H$3:$H$65007)</f>
        <v>0</v>
      </c>
      <c r="AH2494" s="116">
        <f ca="1">SUMIF(AAL!$I$3:$I$65061,'Risk Lv. Inforce'!$B$7:$B$1291,AAL!$J$3:$J$65007)</f>
        <v>0</v>
      </c>
      <c r="AI2494" s="116">
        <f ca="1">SUMIF(AAL!$K$3:$K$65061,'Risk Lv. Inforce'!$B$7:$B$1291,AAL!$L$3:$L$65007)</f>
        <v>0</v>
      </c>
      <c r="AJ2494" s="116">
        <f>VLOOKUP(B2494,AAL!$Q$4:$S$1048576,3,0)</f>
        <v>0</v>
      </c>
      <c r="AK2494" s="116">
        <f>VLOOKUP(B2494,AAL!$U$4:$W$1048576,3,0)</f>
        <v>0</v>
      </c>
      <c r="AL2494" s="69">
        <f ca="1">IFERROR(((AD2494+(AD2494*'Portfolio Stats_RMS'!$C$7))/($AB2494*(1-'Portfolio Stats_RMS'!$C$6))),0)</f>
        <v>0</v>
      </c>
      <c r="AM2494" s="69">
        <f ca="1">IFERROR(((AF2494+(AF2494*'Portfolio Stats_RMS'!$C$7))/($AB2494*(1-'Portfolio Stats_RMS'!$C$6))),0)</f>
        <v>0</v>
      </c>
      <c r="AN2494" s="69">
        <f ca="1">IFERROR(((AH2494+(AH2494*'Portfolio Stats_RMS'!$C$7))/($AB2494*(1-'Portfolio Stats_RMS'!$C$6))),0)</f>
        <v>0</v>
      </c>
      <c r="AO2494" s="69">
        <f>IFERROR(((AJ2494+(AJ2494*'Portfolio Stats_RMS'!$C$7))/(AB2494*(1-'Portfolio Stats_RMS'!$C$6))),0)</f>
        <v>0</v>
      </c>
      <c r="AP2494" s="152"/>
    </row>
    <row r="2495" spans="2:42" x14ac:dyDescent="0.25">
      <c r="B2495" s="29"/>
      <c r="C2495" s="87"/>
      <c r="D2495" s="29"/>
      <c r="E2495" s="29"/>
      <c r="F2495" s="29"/>
      <c r="G2495" s="25"/>
      <c r="H2495" s="25"/>
      <c r="I2495" s="25"/>
      <c r="J2495" s="100"/>
      <c r="K2495" s="100"/>
      <c r="L2495" s="29"/>
      <c r="M2495" s="29"/>
      <c r="N2495" s="29"/>
      <c r="O2495" s="29"/>
      <c r="P2495" s="149"/>
      <c r="Q2495" s="150"/>
      <c r="R2495" s="152"/>
      <c r="S2495" s="153"/>
      <c r="T2495" s="153"/>
      <c r="U2495" s="154"/>
      <c r="V2495" s="99"/>
      <c r="W2495" s="99"/>
      <c r="X2495" s="25"/>
      <c r="Y2495" s="25"/>
      <c r="Z2495" s="99"/>
      <c r="AA2495" s="25"/>
      <c r="AB2495" s="25"/>
      <c r="AC2495" s="99"/>
      <c r="AD2495" s="116">
        <f ca="1">SUMIF(AAL!$A$3:$A$65061,'Risk Lv. Inforce'!$B$7:$B$12091,AAL!$B$3:$B$65007)</f>
        <v>0</v>
      </c>
      <c r="AE2495" s="116">
        <f ca="1">SUMIF(AAL!$C$3:$C$65061,'Risk Lv. Inforce'!$B$7:$B$10291,AAL!$D$3:$D$65007)</f>
        <v>0</v>
      </c>
      <c r="AF2495" s="116">
        <f ca="1">SUMIF(AAL!$E$3:$E$65061,'Risk Lv. Inforce'!$B$7:$B$1291,AAL!$F$3:$F$65007)</f>
        <v>0</v>
      </c>
      <c r="AG2495" s="116">
        <f ca="1">SUMIF(AAL!$G$3:$G$65061,'Risk Lv. Inforce'!$B$7:$B$1291,AAL!$H$3:$H$65007)</f>
        <v>0</v>
      </c>
      <c r="AH2495" s="116">
        <f ca="1">SUMIF(AAL!$I$3:$I$65061,'Risk Lv. Inforce'!$B$7:$B$1291,AAL!$J$3:$J$65007)</f>
        <v>0</v>
      </c>
      <c r="AI2495" s="116">
        <f ca="1">SUMIF(AAL!$K$3:$K$65061,'Risk Lv. Inforce'!$B$7:$B$1291,AAL!$L$3:$L$65007)</f>
        <v>0</v>
      </c>
      <c r="AJ2495" s="116">
        <f>VLOOKUP(B2495,AAL!$Q$4:$S$1048576,3,0)</f>
        <v>0</v>
      </c>
      <c r="AK2495" s="116">
        <f>VLOOKUP(B2495,AAL!$U$4:$W$1048576,3,0)</f>
        <v>0</v>
      </c>
      <c r="AL2495" s="69">
        <f ca="1">IFERROR(((AD2495+(AD2495*'Portfolio Stats_RMS'!$C$7))/($AB2495*(1-'Portfolio Stats_RMS'!$C$6))),0)</f>
        <v>0</v>
      </c>
      <c r="AM2495" s="69">
        <f ca="1">IFERROR(((AF2495+(AF2495*'Portfolio Stats_RMS'!$C$7))/($AB2495*(1-'Portfolio Stats_RMS'!$C$6))),0)</f>
        <v>0</v>
      </c>
      <c r="AN2495" s="69">
        <f ca="1">IFERROR(((AH2495+(AH2495*'Portfolio Stats_RMS'!$C$7))/($AB2495*(1-'Portfolio Stats_RMS'!$C$6))),0)</f>
        <v>0</v>
      </c>
      <c r="AO2495" s="69">
        <f>IFERROR(((AJ2495+(AJ2495*'Portfolio Stats_RMS'!$C$7))/(AB2495*(1-'Portfolio Stats_RMS'!$C$6))),0)</f>
        <v>0</v>
      </c>
      <c r="AP2495" s="152"/>
    </row>
    <row r="2496" spans="2:42" x14ac:dyDescent="0.25">
      <c r="B2496" s="29"/>
      <c r="C2496" s="87"/>
      <c r="D2496" s="29"/>
      <c r="E2496" s="29"/>
      <c r="F2496" s="29"/>
      <c r="G2496" s="25"/>
      <c r="H2496" s="25"/>
      <c r="I2496" s="25"/>
      <c r="J2496" s="100"/>
      <c r="K2496" s="100"/>
      <c r="L2496" s="29"/>
      <c r="M2496" s="29"/>
      <c r="N2496" s="29"/>
      <c r="O2496" s="29"/>
      <c r="P2496" s="149"/>
      <c r="Q2496" s="150"/>
      <c r="R2496" s="152"/>
      <c r="S2496" s="153"/>
      <c r="T2496" s="153"/>
      <c r="U2496" s="154"/>
      <c r="V2496" s="99"/>
      <c r="W2496" s="99"/>
      <c r="X2496" s="25"/>
      <c r="Y2496" s="25"/>
      <c r="Z2496" s="99"/>
      <c r="AA2496" s="25"/>
      <c r="AB2496" s="25"/>
      <c r="AC2496" s="99"/>
      <c r="AD2496" s="116">
        <f ca="1">SUMIF(AAL!$A$3:$A$65061,'Risk Lv. Inforce'!$B$7:$B$12091,AAL!$B$3:$B$65007)</f>
        <v>0</v>
      </c>
      <c r="AE2496" s="116">
        <f ca="1">SUMIF(AAL!$C$3:$C$65061,'Risk Lv. Inforce'!$B$7:$B$10291,AAL!$D$3:$D$65007)</f>
        <v>0</v>
      </c>
      <c r="AF2496" s="116">
        <f ca="1">SUMIF(AAL!$E$3:$E$65061,'Risk Lv. Inforce'!$B$7:$B$1291,AAL!$F$3:$F$65007)</f>
        <v>0</v>
      </c>
      <c r="AG2496" s="116">
        <f ca="1">SUMIF(AAL!$G$3:$G$65061,'Risk Lv. Inforce'!$B$7:$B$1291,AAL!$H$3:$H$65007)</f>
        <v>0</v>
      </c>
      <c r="AH2496" s="116">
        <f ca="1">SUMIF(AAL!$I$3:$I$65061,'Risk Lv. Inforce'!$B$7:$B$1291,AAL!$J$3:$J$65007)</f>
        <v>0</v>
      </c>
      <c r="AI2496" s="116">
        <f ca="1">SUMIF(AAL!$K$3:$K$65061,'Risk Lv. Inforce'!$B$7:$B$1291,AAL!$L$3:$L$65007)</f>
        <v>0</v>
      </c>
      <c r="AJ2496" s="116">
        <f>VLOOKUP(B2496,AAL!$Q$4:$S$1048576,3,0)</f>
        <v>0</v>
      </c>
      <c r="AK2496" s="116">
        <f>VLOOKUP(B2496,AAL!$U$4:$W$1048576,3,0)</f>
        <v>0</v>
      </c>
      <c r="AL2496" s="69">
        <f ca="1">IFERROR(((AD2496+(AD2496*'Portfolio Stats_RMS'!$C$7))/($AB2496*(1-'Portfolio Stats_RMS'!$C$6))),0)</f>
        <v>0</v>
      </c>
      <c r="AM2496" s="69">
        <f ca="1">IFERROR(((AF2496+(AF2496*'Portfolio Stats_RMS'!$C$7))/($AB2496*(1-'Portfolio Stats_RMS'!$C$6))),0)</f>
        <v>0</v>
      </c>
      <c r="AN2496" s="69">
        <f ca="1">IFERROR(((AH2496+(AH2496*'Portfolio Stats_RMS'!$C$7))/($AB2496*(1-'Portfolio Stats_RMS'!$C$6))),0)</f>
        <v>0</v>
      </c>
      <c r="AO2496" s="69">
        <f>IFERROR(((AJ2496+(AJ2496*'Portfolio Stats_RMS'!$C$7))/(AB2496*(1-'Portfolio Stats_RMS'!$C$6))),0)</f>
        <v>0</v>
      </c>
      <c r="AP2496" s="152"/>
    </row>
    <row r="2497" spans="2:42" x14ac:dyDescent="0.25">
      <c r="B2497" s="29"/>
      <c r="C2497" s="87"/>
      <c r="D2497" s="29"/>
      <c r="E2497" s="29"/>
      <c r="F2497" s="29"/>
      <c r="G2497" s="25"/>
      <c r="H2497" s="25"/>
      <c r="I2497" s="25"/>
      <c r="J2497" s="100"/>
      <c r="K2497" s="100"/>
      <c r="L2497" s="29"/>
      <c r="M2497" s="29"/>
      <c r="N2497" s="29"/>
      <c r="O2497" s="29"/>
      <c r="P2497" s="149"/>
      <c r="Q2497" s="150"/>
      <c r="R2497" s="152"/>
      <c r="S2497" s="153"/>
      <c r="T2497" s="153"/>
      <c r="U2497" s="154"/>
      <c r="V2497" s="99"/>
      <c r="W2497" s="99"/>
      <c r="X2497" s="25"/>
      <c r="Y2497" s="25"/>
      <c r="Z2497" s="99"/>
      <c r="AA2497" s="25"/>
      <c r="AB2497" s="25"/>
      <c r="AC2497" s="99"/>
      <c r="AD2497" s="116">
        <f ca="1">SUMIF(AAL!$A$3:$A$65061,'Risk Lv. Inforce'!$B$7:$B$12091,AAL!$B$3:$B$65007)</f>
        <v>0</v>
      </c>
      <c r="AE2497" s="116">
        <f ca="1">SUMIF(AAL!$C$3:$C$65061,'Risk Lv. Inforce'!$B$7:$B$10291,AAL!$D$3:$D$65007)</f>
        <v>0</v>
      </c>
      <c r="AF2497" s="116">
        <f ca="1">SUMIF(AAL!$E$3:$E$65061,'Risk Lv. Inforce'!$B$7:$B$1291,AAL!$F$3:$F$65007)</f>
        <v>0</v>
      </c>
      <c r="AG2497" s="116">
        <f ca="1">SUMIF(AAL!$G$3:$G$65061,'Risk Lv. Inforce'!$B$7:$B$1291,AAL!$H$3:$H$65007)</f>
        <v>0</v>
      </c>
      <c r="AH2497" s="116">
        <f ca="1">SUMIF(AAL!$I$3:$I$65061,'Risk Lv. Inforce'!$B$7:$B$1291,AAL!$J$3:$J$65007)</f>
        <v>0</v>
      </c>
      <c r="AI2497" s="116">
        <f ca="1">SUMIF(AAL!$K$3:$K$65061,'Risk Lv. Inforce'!$B$7:$B$1291,AAL!$L$3:$L$65007)</f>
        <v>0</v>
      </c>
      <c r="AJ2497" s="116">
        <f>VLOOKUP(B2497,AAL!$Q$4:$S$1048576,3,0)</f>
        <v>0</v>
      </c>
      <c r="AK2497" s="116">
        <f>VLOOKUP(B2497,AAL!$U$4:$W$1048576,3,0)</f>
        <v>0</v>
      </c>
      <c r="AL2497" s="69">
        <f ca="1">IFERROR(((AD2497+(AD2497*'Portfolio Stats_RMS'!$C$7))/($AB2497*(1-'Portfolio Stats_RMS'!$C$6))),0)</f>
        <v>0</v>
      </c>
      <c r="AM2497" s="69">
        <f ca="1">IFERROR(((AF2497+(AF2497*'Portfolio Stats_RMS'!$C$7))/($AB2497*(1-'Portfolio Stats_RMS'!$C$6))),0)</f>
        <v>0</v>
      </c>
      <c r="AN2497" s="69">
        <f ca="1">IFERROR(((AH2497+(AH2497*'Portfolio Stats_RMS'!$C$7))/($AB2497*(1-'Portfolio Stats_RMS'!$C$6))),0)</f>
        <v>0</v>
      </c>
      <c r="AO2497" s="69">
        <f>IFERROR(((AJ2497+(AJ2497*'Portfolio Stats_RMS'!$C$7))/(AB2497*(1-'Portfolio Stats_RMS'!$C$6))),0)</f>
        <v>0</v>
      </c>
      <c r="AP2497" s="152"/>
    </row>
    <row r="2498" spans="2:42" x14ac:dyDescent="0.25">
      <c r="B2498" s="29"/>
      <c r="C2498" s="87"/>
      <c r="D2498" s="29"/>
      <c r="E2498" s="29"/>
      <c r="F2498" s="29"/>
      <c r="G2498" s="25"/>
      <c r="H2498" s="25"/>
      <c r="I2498" s="25"/>
      <c r="J2498" s="100"/>
      <c r="K2498" s="100"/>
      <c r="L2498" s="29"/>
      <c r="M2498" s="29"/>
      <c r="N2498" s="29"/>
      <c r="O2498" s="29"/>
      <c r="P2498" s="149"/>
      <c r="Q2498" s="150"/>
      <c r="R2498" s="152"/>
      <c r="S2498" s="153"/>
      <c r="T2498" s="153"/>
      <c r="U2498" s="154"/>
      <c r="V2498" s="99"/>
      <c r="W2498" s="99"/>
      <c r="X2498" s="25"/>
      <c r="Y2498" s="25"/>
      <c r="Z2498" s="99"/>
      <c r="AA2498" s="25"/>
      <c r="AB2498" s="25"/>
      <c r="AC2498" s="99"/>
      <c r="AD2498" s="116">
        <f ca="1">SUMIF(AAL!$A$3:$A$65061,'Risk Lv. Inforce'!$B$7:$B$12091,AAL!$B$3:$B$65007)</f>
        <v>0</v>
      </c>
      <c r="AE2498" s="116">
        <f ca="1">SUMIF(AAL!$C$3:$C$65061,'Risk Lv. Inforce'!$B$7:$B$10291,AAL!$D$3:$D$65007)</f>
        <v>0</v>
      </c>
      <c r="AF2498" s="116">
        <f ca="1">SUMIF(AAL!$E$3:$E$65061,'Risk Lv. Inforce'!$B$7:$B$1291,AAL!$F$3:$F$65007)</f>
        <v>0</v>
      </c>
      <c r="AG2498" s="116">
        <f ca="1">SUMIF(AAL!$G$3:$G$65061,'Risk Lv. Inforce'!$B$7:$B$1291,AAL!$H$3:$H$65007)</f>
        <v>0</v>
      </c>
      <c r="AH2498" s="116">
        <f ca="1">SUMIF(AAL!$I$3:$I$65061,'Risk Lv. Inforce'!$B$7:$B$1291,AAL!$J$3:$J$65007)</f>
        <v>0</v>
      </c>
      <c r="AI2498" s="116">
        <f ca="1">SUMIF(AAL!$K$3:$K$65061,'Risk Lv. Inforce'!$B$7:$B$1291,AAL!$L$3:$L$65007)</f>
        <v>0</v>
      </c>
      <c r="AJ2498" s="116">
        <f>VLOOKUP(B2498,AAL!$Q$4:$S$1048576,3,0)</f>
        <v>0</v>
      </c>
      <c r="AK2498" s="116">
        <f>VLOOKUP(B2498,AAL!$U$4:$W$1048576,3,0)</f>
        <v>0</v>
      </c>
      <c r="AL2498" s="69">
        <f ca="1">IFERROR(((AD2498+(AD2498*'Portfolio Stats_RMS'!$C$7))/($AB2498*(1-'Portfolio Stats_RMS'!$C$6))),0)</f>
        <v>0</v>
      </c>
      <c r="AM2498" s="69">
        <f ca="1">IFERROR(((AF2498+(AF2498*'Portfolio Stats_RMS'!$C$7))/($AB2498*(1-'Portfolio Stats_RMS'!$C$6))),0)</f>
        <v>0</v>
      </c>
      <c r="AN2498" s="69">
        <f ca="1">IFERROR(((AH2498+(AH2498*'Portfolio Stats_RMS'!$C$7))/($AB2498*(1-'Portfolio Stats_RMS'!$C$6))),0)</f>
        <v>0</v>
      </c>
      <c r="AO2498" s="69">
        <f>IFERROR(((AJ2498+(AJ2498*'Portfolio Stats_RMS'!$C$7))/(AB2498*(1-'Portfolio Stats_RMS'!$C$6))),0)</f>
        <v>0</v>
      </c>
      <c r="AP2498" s="152"/>
    </row>
    <row r="2499" spans="2:42" x14ac:dyDescent="0.25">
      <c r="B2499" s="29"/>
      <c r="C2499" s="87"/>
      <c r="D2499" s="29"/>
      <c r="E2499" s="29"/>
      <c r="F2499" s="29"/>
      <c r="G2499" s="25"/>
      <c r="H2499" s="25"/>
      <c r="I2499" s="25"/>
      <c r="J2499" s="100"/>
      <c r="K2499" s="100"/>
      <c r="L2499" s="149"/>
      <c r="M2499" s="29"/>
      <c r="N2499" s="29"/>
      <c r="O2499" s="29"/>
      <c r="P2499" s="149"/>
      <c r="Q2499" s="150"/>
      <c r="R2499" s="152"/>
      <c r="S2499" s="153"/>
      <c r="T2499" s="153"/>
      <c r="U2499" s="154"/>
      <c r="V2499" s="99"/>
      <c r="W2499" s="99"/>
      <c r="X2499" s="25"/>
      <c r="Y2499" s="25"/>
      <c r="Z2499" s="99"/>
      <c r="AA2499" s="25"/>
      <c r="AB2499" s="25"/>
      <c r="AC2499" s="99"/>
      <c r="AD2499" s="116">
        <f ca="1">SUMIF(AAL!$A$3:$A$65061,'Risk Lv. Inforce'!$B$7:$B$12091,AAL!$B$3:$B$65007)</f>
        <v>0</v>
      </c>
      <c r="AE2499" s="116">
        <f ca="1">SUMIF(AAL!$C$3:$C$65061,'Risk Lv. Inforce'!$B$7:$B$10291,AAL!$D$3:$D$65007)</f>
        <v>0</v>
      </c>
      <c r="AF2499" s="116">
        <f ca="1">SUMIF(AAL!$E$3:$E$65061,'Risk Lv. Inforce'!$B$7:$B$1291,AAL!$F$3:$F$65007)</f>
        <v>0</v>
      </c>
      <c r="AG2499" s="116">
        <f ca="1">SUMIF(AAL!$G$3:$G$65061,'Risk Lv. Inforce'!$B$7:$B$1291,AAL!$H$3:$H$65007)</f>
        <v>0</v>
      </c>
      <c r="AH2499" s="116">
        <f ca="1">SUMIF(AAL!$I$3:$I$65061,'Risk Lv. Inforce'!$B$7:$B$1291,AAL!$J$3:$J$65007)</f>
        <v>0</v>
      </c>
      <c r="AI2499" s="116">
        <f ca="1">SUMIF(AAL!$K$3:$K$65061,'Risk Lv. Inforce'!$B$7:$B$1291,AAL!$L$3:$L$65007)</f>
        <v>0</v>
      </c>
      <c r="AJ2499" s="116">
        <f>VLOOKUP(B2499,AAL!$Q$4:$S$1048576,3,0)</f>
        <v>0</v>
      </c>
      <c r="AK2499" s="116">
        <f>VLOOKUP(B2499,AAL!$U$4:$W$1048576,3,0)</f>
        <v>0</v>
      </c>
      <c r="AL2499" s="69">
        <f ca="1">IFERROR(((AD2499+(AD2499*'Portfolio Stats_RMS'!$C$7))/($AB2499*(1-'Portfolio Stats_RMS'!$C$6))),0)</f>
        <v>0</v>
      </c>
      <c r="AM2499" s="69">
        <f ca="1">IFERROR(((AF2499+(AF2499*'Portfolio Stats_RMS'!$C$7))/($AB2499*(1-'Portfolio Stats_RMS'!$C$6))),0)</f>
        <v>0</v>
      </c>
      <c r="AN2499" s="69">
        <f ca="1">IFERROR(((AH2499+(AH2499*'Portfolio Stats_RMS'!$C$7))/($AB2499*(1-'Portfolio Stats_RMS'!$C$6))),0)</f>
        <v>0</v>
      </c>
      <c r="AO2499" s="69">
        <f>IFERROR(((AJ2499+(AJ2499*'Portfolio Stats_RMS'!$C$7))/(AB2499*(1-'Portfolio Stats_RMS'!$C$6))),0)</f>
        <v>0</v>
      </c>
      <c r="AP2499" s="152"/>
    </row>
    <row r="2500" spans="2:42" x14ac:dyDescent="0.25">
      <c r="B2500" s="29"/>
      <c r="C2500" s="87"/>
      <c r="D2500" s="29"/>
      <c r="E2500" s="29"/>
      <c r="F2500" s="29"/>
      <c r="G2500" s="25"/>
      <c r="H2500" s="25"/>
      <c r="I2500" s="25"/>
      <c r="J2500" s="100"/>
      <c r="K2500" s="100"/>
      <c r="L2500" s="149"/>
      <c r="M2500" s="29"/>
      <c r="N2500" s="29"/>
      <c r="O2500" s="29"/>
      <c r="P2500" s="149"/>
      <c r="Q2500" s="150"/>
      <c r="R2500" s="152"/>
      <c r="S2500" s="153"/>
      <c r="T2500" s="153"/>
      <c r="U2500" s="154"/>
      <c r="V2500" s="99"/>
      <c r="W2500" s="99"/>
      <c r="X2500" s="25"/>
      <c r="Y2500" s="25"/>
      <c r="Z2500" s="99"/>
      <c r="AA2500" s="25"/>
      <c r="AB2500" s="25"/>
      <c r="AC2500" s="99"/>
      <c r="AD2500" s="116">
        <f ca="1">SUMIF(AAL!$A$3:$A$65061,'Risk Lv. Inforce'!$B$7:$B$12091,AAL!$B$3:$B$65007)</f>
        <v>0</v>
      </c>
      <c r="AE2500" s="116">
        <f ca="1">SUMIF(AAL!$C$3:$C$65061,'Risk Lv. Inforce'!$B$7:$B$10291,AAL!$D$3:$D$65007)</f>
        <v>0</v>
      </c>
      <c r="AF2500" s="116">
        <f ca="1">SUMIF(AAL!$E$3:$E$65061,'Risk Lv. Inforce'!$B$7:$B$1291,AAL!$F$3:$F$65007)</f>
        <v>0</v>
      </c>
      <c r="AG2500" s="116">
        <f ca="1">SUMIF(AAL!$G$3:$G$65061,'Risk Lv. Inforce'!$B$7:$B$1291,AAL!$H$3:$H$65007)</f>
        <v>0</v>
      </c>
      <c r="AH2500" s="116">
        <f ca="1">SUMIF(AAL!$I$3:$I$65061,'Risk Lv. Inforce'!$B$7:$B$1291,AAL!$J$3:$J$65007)</f>
        <v>0</v>
      </c>
      <c r="AI2500" s="116">
        <f ca="1">SUMIF(AAL!$K$3:$K$65061,'Risk Lv. Inforce'!$B$7:$B$1291,AAL!$L$3:$L$65007)</f>
        <v>0</v>
      </c>
      <c r="AJ2500" s="116">
        <f>VLOOKUP(B2500,AAL!$Q$4:$S$1048576,3,0)</f>
        <v>0</v>
      </c>
      <c r="AK2500" s="116">
        <f>VLOOKUP(B2500,AAL!$U$4:$W$1048576,3,0)</f>
        <v>0</v>
      </c>
      <c r="AL2500" s="69">
        <f ca="1">IFERROR(((AD2500+(AD2500*'Portfolio Stats_RMS'!$C$7))/($AB2500*(1-'Portfolio Stats_RMS'!$C$6))),0)</f>
        <v>0</v>
      </c>
      <c r="AM2500" s="69">
        <f ca="1">IFERROR(((AF2500+(AF2500*'Portfolio Stats_RMS'!$C$7))/($AB2500*(1-'Portfolio Stats_RMS'!$C$6))),0)</f>
        <v>0</v>
      </c>
      <c r="AN2500" s="69">
        <f ca="1">IFERROR(((AH2500+(AH2500*'Portfolio Stats_RMS'!$C$7))/($AB2500*(1-'Portfolio Stats_RMS'!$C$6))),0)</f>
        <v>0</v>
      </c>
      <c r="AO2500" s="69">
        <f>IFERROR(((AJ2500+(AJ2500*'Portfolio Stats_RMS'!$C$7))/(AB2500*(1-'Portfolio Stats_RMS'!$C$6))),0)</f>
        <v>0</v>
      </c>
      <c r="AP2500" s="152"/>
    </row>
    <row r="2501" spans="2:42" x14ac:dyDescent="0.25">
      <c r="B2501" s="29"/>
      <c r="C2501" s="87"/>
      <c r="D2501" s="29"/>
      <c r="E2501" s="29"/>
      <c r="F2501" s="29"/>
      <c r="G2501" s="25"/>
      <c r="H2501" s="25"/>
      <c r="I2501" s="25"/>
      <c r="J2501" s="100"/>
      <c r="K2501" s="100"/>
      <c r="L2501" s="149"/>
      <c r="M2501" s="29"/>
      <c r="N2501" s="29"/>
      <c r="O2501" s="29"/>
      <c r="P2501" s="149"/>
      <c r="Q2501" s="150"/>
      <c r="R2501" s="152"/>
      <c r="S2501" s="153"/>
      <c r="T2501" s="153"/>
      <c r="U2501" s="154"/>
      <c r="V2501" s="99"/>
      <c r="W2501" s="99"/>
      <c r="X2501" s="25"/>
      <c r="Y2501" s="25"/>
      <c r="Z2501" s="99"/>
      <c r="AA2501" s="25"/>
      <c r="AB2501" s="25"/>
      <c r="AC2501" s="99"/>
      <c r="AD2501" s="116">
        <f ca="1">SUMIF(AAL!$A$3:$A$65061,'Risk Lv. Inforce'!$B$7:$B$12091,AAL!$B$3:$B$65007)</f>
        <v>0</v>
      </c>
      <c r="AE2501" s="116">
        <f ca="1">SUMIF(AAL!$C$3:$C$65061,'Risk Lv. Inforce'!$B$7:$B$10291,AAL!$D$3:$D$65007)</f>
        <v>0</v>
      </c>
      <c r="AF2501" s="116">
        <f ca="1">SUMIF(AAL!$E$3:$E$65061,'Risk Lv. Inforce'!$B$7:$B$1291,AAL!$F$3:$F$65007)</f>
        <v>0</v>
      </c>
      <c r="AG2501" s="116">
        <f ca="1">SUMIF(AAL!$G$3:$G$65061,'Risk Lv. Inforce'!$B$7:$B$1291,AAL!$H$3:$H$65007)</f>
        <v>0</v>
      </c>
      <c r="AH2501" s="116">
        <f ca="1">SUMIF(AAL!$I$3:$I$65061,'Risk Lv. Inforce'!$B$7:$B$1291,AAL!$J$3:$J$65007)</f>
        <v>0</v>
      </c>
      <c r="AI2501" s="116">
        <f ca="1">SUMIF(AAL!$K$3:$K$65061,'Risk Lv. Inforce'!$B$7:$B$1291,AAL!$L$3:$L$65007)</f>
        <v>0</v>
      </c>
      <c r="AJ2501" s="116">
        <f>VLOOKUP(B2501,AAL!$Q$4:$S$1048576,3,0)</f>
        <v>0</v>
      </c>
      <c r="AK2501" s="116">
        <f>VLOOKUP(B2501,AAL!$U$4:$W$1048576,3,0)</f>
        <v>0</v>
      </c>
      <c r="AL2501" s="69">
        <f ca="1">IFERROR(((AD2501+(AD2501*'Portfolio Stats_RMS'!$C$7))/($AB2501*(1-'Portfolio Stats_RMS'!$C$6))),0)</f>
        <v>0</v>
      </c>
      <c r="AM2501" s="69">
        <f ca="1">IFERROR(((AF2501+(AF2501*'Portfolio Stats_RMS'!$C$7))/($AB2501*(1-'Portfolio Stats_RMS'!$C$6))),0)</f>
        <v>0</v>
      </c>
      <c r="AN2501" s="69">
        <f ca="1">IFERROR(((AH2501+(AH2501*'Portfolio Stats_RMS'!$C$7))/($AB2501*(1-'Portfolio Stats_RMS'!$C$6))),0)</f>
        <v>0</v>
      </c>
      <c r="AO2501" s="69">
        <f>IFERROR(((AJ2501+(AJ2501*'Portfolio Stats_RMS'!$C$7))/(AB2501*(1-'Portfolio Stats_RMS'!$C$6))),0)</f>
        <v>0</v>
      </c>
      <c r="AP2501" s="152"/>
    </row>
    <row r="2502" spans="2:42" x14ac:dyDescent="0.25">
      <c r="B2502" s="29"/>
      <c r="C2502" s="87"/>
      <c r="D2502" s="29"/>
      <c r="E2502" s="29"/>
      <c r="F2502" s="29"/>
      <c r="G2502" s="25"/>
      <c r="H2502" s="25"/>
      <c r="I2502" s="25"/>
      <c r="J2502" s="100"/>
      <c r="K2502" s="100"/>
      <c r="L2502" s="149"/>
      <c r="M2502" s="29"/>
      <c r="N2502" s="29"/>
      <c r="O2502" s="29"/>
      <c r="P2502" s="149"/>
      <c r="Q2502" s="150"/>
      <c r="R2502" s="152"/>
      <c r="S2502" s="153"/>
      <c r="T2502" s="153"/>
      <c r="U2502" s="154"/>
      <c r="V2502" s="99"/>
      <c r="W2502" s="99"/>
      <c r="X2502" s="25"/>
      <c r="Y2502" s="25"/>
      <c r="Z2502" s="99"/>
      <c r="AA2502" s="25"/>
      <c r="AB2502" s="25"/>
      <c r="AC2502" s="99"/>
      <c r="AD2502" s="116">
        <f ca="1">SUMIF(AAL!$A$3:$A$65061,'Risk Lv. Inforce'!$B$7:$B$12091,AAL!$B$3:$B$65007)</f>
        <v>0</v>
      </c>
      <c r="AE2502" s="116">
        <f ca="1">SUMIF(AAL!$C$3:$C$65061,'Risk Lv. Inforce'!$B$7:$B$10291,AAL!$D$3:$D$65007)</f>
        <v>0</v>
      </c>
      <c r="AF2502" s="116">
        <f ca="1">SUMIF(AAL!$E$3:$E$65061,'Risk Lv. Inforce'!$B$7:$B$1291,AAL!$F$3:$F$65007)</f>
        <v>0</v>
      </c>
      <c r="AG2502" s="116">
        <f ca="1">SUMIF(AAL!$G$3:$G$65061,'Risk Lv. Inforce'!$B$7:$B$1291,AAL!$H$3:$H$65007)</f>
        <v>0</v>
      </c>
      <c r="AH2502" s="116">
        <f ca="1">SUMIF(AAL!$I$3:$I$65061,'Risk Lv. Inforce'!$B$7:$B$1291,AAL!$J$3:$J$65007)</f>
        <v>0</v>
      </c>
      <c r="AI2502" s="116">
        <f ca="1">SUMIF(AAL!$K$3:$K$65061,'Risk Lv. Inforce'!$B$7:$B$1291,AAL!$L$3:$L$65007)</f>
        <v>0</v>
      </c>
      <c r="AJ2502" s="116">
        <f>VLOOKUP(B2502,AAL!$Q$4:$S$1048576,3,0)</f>
        <v>0</v>
      </c>
      <c r="AK2502" s="116">
        <f>VLOOKUP(B2502,AAL!$U$4:$W$1048576,3,0)</f>
        <v>0</v>
      </c>
      <c r="AL2502" s="69">
        <f ca="1">IFERROR(((AD2502+(AD2502*'Portfolio Stats_RMS'!$C$7))/($AB2502*(1-'Portfolio Stats_RMS'!$C$6))),0)</f>
        <v>0</v>
      </c>
      <c r="AM2502" s="69">
        <f ca="1">IFERROR(((AF2502+(AF2502*'Portfolio Stats_RMS'!$C$7))/($AB2502*(1-'Portfolio Stats_RMS'!$C$6))),0)</f>
        <v>0</v>
      </c>
      <c r="AN2502" s="69">
        <f ca="1">IFERROR(((AH2502+(AH2502*'Portfolio Stats_RMS'!$C$7))/($AB2502*(1-'Portfolio Stats_RMS'!$C$6))),0)</f>
        <v>0</v>
      </c>
      <c r="AO2502" s="69">
        <f>IFERROR(((AJ2502+(AJ2502*'Portfolio Stats_RMS'!$C$7))/(AB2502*(1-'Portfolio Stats_RMS'!$C$6))),0)</f>
        <v>0</v>
      </c>
      <c r="AP2502" s="152"/>
    </row>
    <row r="2503" spans="2:42" x14ac:dyDescent="0.25">
      <c r="B2503" s="29"/>
      <c r="C2503" s="87"/>
      <c r="D2503" s="29"/>
      <c r="E2503" s="29"/>
      <c r="F2503" s="29"/>
      <c r="G2503" s="25"/>
      <c r="H2503" s="25"/>
      <c r="I2503" s="25"/>
      <c r="J2503" s="100"/>
      <c r="K2503" s="100"/>
      <c r="L2503" s="29"/>
      <c r="M2503" s="29"/>
      <c r="N2503" s="29"/>
      <c r="O2503" s="29"/>
      <c r="P2503" s="149"/>
      <c r="Q2503" s="150"/>
      <c r="R2503" s="152"/>
      <c r="S2503" s="153"/>
      <c r="T2503" s="153"/>
      <c r="U2503" s="154"/>
      <c r="V2503" s="99"/>
      <c r="W2503" s="99"/>
      <c r="X2503" s="25"/>
      <c r="Y2503" s="25"/>
      <c r="Z2503" s="99"/>
      <c r="AA2503" s="25"/>
      <c r="AB2503" s="25"/>
      <c r="AC2503" s="99"/>
      <c r="AD2503" s="116">
        <f ca="1">SUMIF(AAL!$A$3:$A$65061,'Risk Lv. Inforce'!$B$7:$B$12091,AAL!$B$3:$B$65007)</f>
        <v>0</v>
      </c>
      <c r="AE2503" s="116">
        <f ca="1">SUMIF(AAL!$C$3:$C$65061,'Risk Lv. Inforce'!$B$7:$B$10291,AAL!$D$3:$D$65007)</f>
        <v>0</v>
      </c>
      <c r="AF2503" s="116">
        <f ca="1">SUMIF(AAL!$E$3:$E$65061,'Risk Lv. Inforce'!$B$7:$B$1291,AAL!$F$3:$F$65007)</f>
        <v>0</v>
      </c>
      <c r="AG2503" s="116">
        <f ca="1">SUMIF(AAL!$G$3:$G$65061,'Risk Lv. Inforce'!$B$7:$B$1291,AAL!$H$3:$H$65007)</f>
        <v>0</v>
      </c>
      <c r="AH2503" s="116">
        <f ca="1">SUMIF(AAL!$I$3:$I$65061,'Risk Lv. Inforce'!$B$7:$B$1291,AAL!$J$3:$J$65007)</f>
        <v>0</v>
      </c>
      <c r="AI2503" s="116">
        <f ca="1">SUMIF(AAL!$K$3:$K$65061,'Risk Lv. Inforce'!$B$7:$B$1291,AAL!$L$3:$L$65007)</f>
        <v>0</v>
      </c>
      <c r="AJ2503" s="116">
        <f>VLOOKUP(B2503,AAL!$Q$4:$S$1048576,3,0)</f>
        <v>0</v>
      </c>
      <c r="AK2503" s="116">
        <f>VLOOKUP(B2503,AAL!$U$4:$W$1048576,3,0)</f>
        <v>0</v>
      </c>
      <c r="AL2503" s="69">
        <f ca="1">IFERROR(((AD2503+(AD2503*'Portfolio Stats_RMS'!$C$7))/($AB2503*(1-'Portfolio Stats_RMS'!$C$6))),0)</f>
        <v>0</v>
      </c>
      <c r="AM2503" s="69">
        <f ca="1">IFERROR(((AF2503+(AF2503*'Portfolio Stats_RMS'!$C$7))/($AB2503*(1-'Portfolio Stats_RMS'!$C$6))),0)</f>
        <v>0</v>
      </c>
      <c r="AN2503" s="69">
        <f ca="1">IFERROR(((AH2503+(AH2503*'Portfolio Stats_RMS'!$C$7))/($AB2503*(1-'Portfolio Stats_RMS'!$C$6))),0)</f>
        <v>0</v>
      </c>
      <c r="AO2503" s="69">
        <f>IFERROR(((AJ2503+(AJ2503*'Portfolio Stats_RMS'!$C$7))/(AB2503*(1-'Portfolio Stats_RMS'!$C$6))),0)</f>
        <v>0</v>
      </c>
      <c r="AP2503" s="152"/>
    </row>
    <row r="2504" spans="2:42" x14ac:dyDescent="0.25">
      <c r="B2504" s="29"/>
      <c r="C2504" s="87"/>
      <c r="D2504" s="29"/>
      <c r="E2504" s="29"/>
      <c r="F2504" s="29"/>
      <c r="G2504" s="25"/>
      <c r="H2504" s="25"/>
      <c r="I2504" s="25"/>
      <c r="J2504" s="100"/>
      <c r="K2504" s="100"/>
      <c r="L2504" s="29"/>
      <c r="M2504" s="29"/>
      <c r="N2504" s="29"/>
      <c r="O2504" s="29"/>
      <c r="P2504" s="149"/>
      <c r="Q2504" s="150"/>
      <c r="R2504" s="152"/>
      <c r="S2504" s="153"/>
      <c r="T2504" s="153"/>
      <c r="U2504" s="154"/>
      <c r="V2504" s="99"/>
      <c r="W2504" s="99"/>
      <c r="X2504" s="25"/>
      <c r="Y2504" s="25"/>
      <c r="Z2504" s="99"/>
      <c r="AA2504" s="25"/>
      <c r="AB2504" s="25"/>
      <c r="AC2504" s="99"/>
      <c r="AD2504" s="116">
        <f ca="1">SUMIF(AAL!$A$3:$A$65061,'Risk Lv. Inforce'!$B$7:$B$12091,AAL!$B$3:$B$65007)</f>
        <v>0</v>
      </c>
      <c r="AE2504" s="116">
        <f ca="1">SUMIF(AAL!$C$3:$C$65061,'Risk Lv. Inforce'!$B$7:$B$10291,AAL!$D$3:$D$65007)</f>
        <v>0</v>
      </c>
      <c r="AF2504" s="116">
        <f ca="1">SUMIF(AAL!$E$3:$E$65061,'Risk Lv. Inforce'!$B$7:$B$1291,AAL!$F$3:$F$65007)</f>
        <v>0</v>
      </c>
      <c r="AG2504" s="116">
        <f ca="1">SUMIF(AAL!$G$3:$G$65061,'Risk Lv. Inforce'!$B$7:$B$1291,AAL!$H$3:$H$65007)</f>
        <v>0</v>
      </c>
      <c r="AH2504" s="116">
        <f ca="1">SUMIF(AAL!$I$3:$I$65061,'Risk Lv. Inforce'!$B$7:$B$1291,AAL!$J$3:$J$65007)</f>
        <v>0</v>
      </c>
      <c r="AI2504" s="116">
        <f ca="1">SUMIF(AAL!$K$3:$K$65061,'Risk Lv. Inforce'!$B$7:$B$1291,AAL!$L$3:$L$65007)</f>
        <v>0</v>
      </c>
      <c r="AJ2504" s="116">
        <f>VLOOKUP(B2504,AAL!$Q$4:$S$1048576,3,0)</f>
        <v>0</v>
      </c>
      <c r="AK2504" s="116">
        <f>VLOOKUP(B2504,AAL!$U$4:$W$1048576,3,0)</f>
        <v>0</v>
      </c>
      <c r="AL2504" s="69">
        <f ca="1">IFERROR(((AD2504+(AD2504*'Portfolio Stats_RMS'!$C$7))/($AB2504*(1-'Portfolio Stats_RMS'!$C$6))),0)</f>
        <v>0</v>
      </c>
      <c r="AM2504" s="69">
        <f ca="1">IFERROR(((AF2504+(AF2504*'Portfolio Stats_RMS'!$C$7))/($AB2504*(1-'Portfolio Stats_RMS'!$C$6))),0)</f>
        <v>0</v>
      </c>
      <c r="AN2504" s="69">
        <f ca="1">IFERROR(((AH2504+(AH2504*'Portfolio Stats_RMS'!$C$7))/($AB2504*(1-'Portfolio Stats_RMS'!$C$6))),0)</f>
        <v>0</v>
      </c>
      <c r="AO2504" s="69">
        <f>IFERROR(((AJ2504+(AJ2504*'Portfolio Stats_RMS'!$C$7))/(AB2504*(1-'Portfolio Stats_RMS'!$C$6))),0)</f>
        <v>0</v>
      </c>
      <c r="AP2504" s="152"/>
    </row>
    <row r="2505" spans="2:42" x14ac:dyDescent="0.25">
      <c r="B2505" s="29"/>
      <c r="C2505" s="87"/>
      <c r="D2505" s="29"/>
      <c r="E2505" s="29"/>
      <c r="F2505" s="29"/>
      <c r="G2505" s="25"/>
      <c r="H2505" s="25"/>
      <c r="I2505" s="25"/>
      <c r="J2505" s="100"/>
      <c r="K2505" s="100"/>
      <c r="L2505" s="149"/>
      <c r="M2505" s="29"/>
      <c r="N2505" s="29"/>
      <c r="O2505" s="29"/>
      <c r="P2505" s="149"/>
      <c r="Q2505" s="150"/>
      <c r="R2505" s="152"/>
      <c r="S2505" s="153"/>
      <c r="T2505" s="153"/>
      <c r="U2505" s="154"/>
      <c r="V2505" s="99"/>
      <c r="W2505" s="99"/>
      <c r="X2505" s="25"/>
      <c r="Y2505" s="25"/>
      <c r="Z2505" s="99"/>
      <c r="AA2505" s="25"/>
      <c r="AB2505" s="25"/>
      <c r="AC2505" s="99"/>
      <c r="AD2505" s="116">
        <f ca="1">SUMIF(AAL!$A$3:$A$65061,'Risk Lv. Inforce'!$B$7:$B$12091,AAL!$B$3:$B$65007)</f>
        <v>0</v>
      </c>
      <c r="AE2505" s="116">
        <f ca="1">SUMIF(AAL!$C$3:$C$65061,'Risk Lv. Inforce'!$B$7:$B$10291,AAL!$D$3:$D$65007)</f>
        <v>0</v>
      </c>
      <c r="AF2505" s="116">
        <f ca="1">SUMIF(AAL!$E$3:$E$65061,'Risk Lv. Inforce'!$B$7:$B$1291,AAL!$F$3:$F$65007)</f>
        <v>0</v>
      </c>
      <c r="AG2505" s="116">
        <f ca="1">SUMIF(AAL!$G$3:$G$65061,'Risk Lv. Inforce'!$B$7:$B$1291,AAL!$H$3:$H$65007)</f>
        <v>0</v>
      </c>
      <c r="AH2505" s="116">
        <f ca="1">SUMIF(AAL!$I$3:$I$65061,'Risk Lv. Inforce'!$B$7:$B$1291,AAL!$J$3:$J$65007)</f>
        <v>0</v>
      </c>
      <c r="AI2505" s="116">
        <f ca="1">SUMIF(AAL!$K$3:$K$65061,'Risk Lv. Inforce'!$B$7:$B$1291,AAL!$L$3:$L$65007)</f>
        <v>0</v>
      </c>
      <c r="AJ2505" s="116">
        <f>VLOOKUP(B2505,AAL!$Q$4:$S$1048576,3,0)</f>
        <v>0</v>
      </c>
      <c r="AK2505" s="116">
        <f>VLOOKUP(B2505,AAL!$U$4:$W$1048576,3,0)</f>
        <v>0</v>
      </c>
      <c r="AL2505" s="69">
        <f ca="1">IFERROR(((AD2505+(AD2505*'Portfolio Stats_RMS'!$C$7))/($AB2505*(1-'Portfolio Stats_RMS'!$C$6))),0)</f>
        <v>0</v>
      </c>
      <c r="AM2505" s="69">
        <f ca="1">IFERROR(((AF2505+(AF2505*'Portfolio Stats_RMS'!$C$7))/($AB2505*(1-'Portfolio Stats_RMS'!$C$6))),0)</f>
        <v>0</v>
      </c>
      <c r="AN2505" s="69">
        <f ca="1">IFERROR(((AH2505+(AH2505*'Portfolio Stats_RMS'!$C$7))/($AB2505*(1-'Portfolio Stats_RMS'!$C$6))),0)</f>
        <v>0</v>
      </c>
      <c r="AO2505" s="69">
        <f>IFERROR(((AJ2505+(AJ2505*'Portfolio Stats_RMS'!$C$7))/(AB2505*(1-'Portfolio Stats_RMS'!$C$6))),0)</f>
        <v>0</v>
      </c>
      <c r="AP2505" s="152"/>
    </row>
    <row r="2506" spans="2:42" x14ac:dyDescent="0.25">
      <c r="B2506" s="29"/>
      <c r="C2506" s="87"/>
      <c r="D2506" s="29"/>
      <c r="E2506" s="29"/>
      <c r="F2506" s="29"/>
      <c r="G2506" s="25"/>
      <c r="H2506" s="25"/>
      <c r="I2506" s="25"/>
      <c r="J2506" s="100"/>
      <c r="K2506" s="100"/>
      <c r="L2506" s="149"/>
      <c r="M2506" s="29"/>
      <c r="N2506" s="29"/>
      <c r="O2506" s="29"/>
      <c r="P2506" s="149"/>
      <c r="Q2506" s="150"/>
      <c r="R2506" s="152"/>
      <c r="S2506" s="153"/>
      <c r="T2506" s="153"/>
      <c r="U2506" s="154"/>
      <c r="V2506" s="99"/>
      <c r="W2506" s="99"/>
      <c r="X2506" s="25"/>
      <c r="Y2506" s="25"/>
      <c r="Z2506" s="99"/>
      <c r="AA2506" s="25"/>
      <c r="AB2506" s="25"/>
      <c r="AC2506" s="99"/>
      <c r="AD2506" s="116">
        <f ca="1">SUMIF(AAL!$A$3:$A$65061,'Risk Lv. Inforce'!$B$7:$B$12091,AAL!$B$3:$B$65007)</f>
        <v>0</v>
      </c>
      <c r="AE2506" s="116">
        <f ca="1">SUMIF(AAL!$C$3:$C$65061,'Risk Lv. Inforce'!$B$7:$B$10291,AAL!$D$3:$D$65007)</f>
        <v>0</v>
      </c>
      <c r="AF2506" s="116">
        <f ca="1">SUMIF(AAL!$E$3:$E$65061,'Risk Lv. Inforce'!$B$7:$B$1291,AAL!$F$3:$F$65007)</f>
        <v>0</v>
      </c>
      <c r="AG2506" s="116">
        <f ca="1">SUMIF(AAL!$G$3:$G$65061,'Risk Lv. Inforce'!$B$7:$B$1291,AAL!$H$3:$H$65007)</f>
        <v>0</v>
      </c>
      <c r="AH2506" s="116">
        <f ca="1">SUMIF(AAL!$I$3:$I$65061,'Risk Lv. Inforce'!$B$7:$B$1291,AAL!$J$3:$J$65007)</f>
        <v>0</v>
      </c>
      <c r="AI2506" s="116">
        <f ca="1">SUMIF(AAL!$K$3:$K$65061,'Risk Lv. Inforce'!$B$7:$B$1291,AAL!$L$3:$L$65007)</f>
        <v>0</v>
      </c>
      <c r="AJ2506" s="116">
        <f>VLOOKUP(B2506,AAL!$Q$4:$S$1048576,3,0)</f>
        <v>0</v>
      </c>
      <c r="AK2506" s="116">
        <f>VLOOKUP(B2506,AAL!$U$4:$W$1048576,3,0)</f>
        <v>0</v>
      </c>
      <c r="AL2506" s="69">
        <f ca="1">IFERROR(((AD2506+(AD2506*'Portfolio Stats_RMS'!$C$7))/($AB2506*(1-'Portfolio Stats_RMS'!$C$6))),0)</f>
        <v>0</v>
      </c>
      <c r="AM2506" s="69">
        <f ca="1">IFERROR(((AF2506+(AF2506*'Portfolio Stats_RMS'!$C$7))/($AB2506*(1-'Portfolio Stats_RMS'!$C$6))),0)</f>
        <v>0</v>
      </c>
      <c r="AN2506" s="69">
        <f ca="1">IFERROR(((AH2506+(AH2506*'Portfolio Stats_RMS'!$C$7))/($AB2506*(1-'Portfolio Stats_RMS'!$C$6))),0)</f>
        <v>0</v>
      </c>
      <c r="AO2506" s="69">
        <f>IFERROR(((AJ2506+(AJ2506*'Portfolio Stats_RMS'!$C$7))/(AB2506*(1-'Portfolio Stats_RMS'!$C$6))),0)</f>
        <v>0</v>
      </c>
      <c r="AP2506" s="152"/>
    </row>
    <row r="2507" spans="2:42" x14ac:dyDescent="0.25">
      <c r="B2507" s="29"/>
      <c r="C2507" s="87"/>
      <c r="D2507" s="29"/>
      <c r="E2507" s="29"/>
      <c r="F2507" s="29"/>
      <c r="G2507" s="25"/>
      <c r="H2507" s="25"/>
      <c r="I2507" s="25"/>
      <c r="J2507" s="100"/>
      <c r="K2507" s="100"/>
      <c r="L2507" s="149"/>
      <c r="M2507" s="29"/>
      <c r="N2507" s="29"/>
      <c r="O2507" s="29"/>
      <c r="P2507" s="149"/>
      <c r="Q2507" s="150"/>
      <c r="R2507" s="152"/>
      <c r="S2507" s="153"/>
      <c r="T2507" s="153"/>
      <c r="U2507" s="154"/>
      <c r="V2507" s="99"/>
      <c r="W2507" s="99"/>
      <c r="X2507" s="25"/>
      <c r="Y2507" s="25"/>
      <c r="Z2507" s="99"/>
      <c r="AA2507" s="25"/>
      <c r="AB2507" s="25"/>
      <c r="AC2507" s="99"/>
      <c r="AD2507" s="116">
        <f ca="1">SUMIF(AAL!$A$3:$A$65061,'Risk Lv. Inforce'!$B$7:$B$12091,AAL!$B$3:$B$65007)</f>
        <v>0</v>
      </c>
      <c r="AE2507" s="116">
        <f ca="1">SUMIF(AAL!$C$3:$C$65061,'Risk Lv. Inforce'!$B$7:$B$10291,AAL!$D$3:$D$65007)</f>
        <v>0</v>
      </c>
      <c r="AF2507" s="116">
        <f ca="1">SUMIF(AAL!$E$3:$E$65061,'Risk Lv. Inforce'!$B$7:$B$1291,AAL!$F$3:$F$65007)</f>
        <v>0</v>
      </c>
      <c r="AG2507" s="116">
        <f ca="1">SUMIF(AAL!$G$3:$G$65061,'Risk Lv. Inforce'!$B$7:$B$1291,AAL!$H$3:$H$65007)</f>
        <v>0</v>
      </c>
      <c r="AH2507" s="116">
        <f ca="1">SUMIF(AAL!$I$3:$I$65061,'Risk Lv. Inforce'!$B$7:$B$1291,AAL!$J$3:$J$65007)</f>
        <v>0</v>
      </c>
      <c r="AI2507" s="116">
        <f ca="1">SUMIF(AAL!$K$3:$K$65061,'Risk Lv. Inforce'!$B$7:$B$1291,AAL!$L$3:$L$65007)</f>
        <v>0</v>
      </c>
      <c r="AJ2507" s="116">
        <f>VLOOKUP(B2507,AAL!$Q$4:$S$1048576,3,0)</f>
        <v>0</v>
      </c>
      <c r="AK2507" s="116">
        <f>VLOOKUP(B2507,AAL!$U$4:$W$1048576,3,0)</f>
        <v>0</v>
      </c>
      <c r="AL2507" s="69">
        <f ca="1">IFERROR(((AD2507+(AD2507*'Portfolio Stats_RMS'!$C$7))/($AB2507*(1-'Portfolio Stats_RMS'!$C$6))),0)</f>
        <v>0</v>
      </c>
      <c r="AM2507" s="69">
        <f ca="1">IFERROR(((AF2507+(AF2507*'Portfolio Stats_RMS'!$C$7))/($AB2507*(1-'Portfolio Stats_RMS'!$C$6))),0)</f>
        <v>0</v>
      </c>
      <c r="AN2507" s="69">
        <f ca="1">IFERROR(((AH2507+(AH2507*'Portfolio Stats_RMS'!$C$7))/($AB2507*(1-'Portfolio Stats_RMS'!$C$6))),0)</f>
        <v>0</v>
      </c>
      <c r="AO2507" s="69">
        <f>IFERROR(((AJ2507+(AJ2507*'Portfolio Stats_RMS'!$C$7))/(AB2507*(1-'Portfolio Stats_RMS'!$C$6))),0)</f>
        <v>0</v>
      </c>
      <c r="AP2507" s="152"/>
    </row>
    <row r="2508" spans="2:42" x14ac:dyDescent="0.25">
      <c r="B2508" s="29"/>
      <c r="C2508" s="87"/>
      <c r="D2508" s="29"/>
      <c r="E2508" s="29"/>
      <c r="F2508" s="29"/>
      <c r="G2508" s="25"/>
      <c r="H2508" s="25"/>
      <c r="I2508" s="25"/>
      <c r="J2508" s="100"/>
      <c r="K2508" s="100"/>
      <c r="L2508" s="149"/>
      <c r="M2508" s="29"/>
      <c r="N2508" s="29"/>
      <c r="O2508" s="29"/>
      <c r="P2508" s="149"/>
      <c r="Q2508" s="150"/>
      <c r="R2508" s="152"/>
      <c r="S2508" s="153"/>
      <c r="T2508" s="153"/>
      <c r="U2508" s="154"/>
      <c r="V2508" s="99"/>
      <c r="W2508" s="99"/>
      <c r="X2508" s="25"/>
      <c r="Y2508" s="25"/>
      <c r="Z2508" s="99"/>
      <c r="AA2508" s="25"/>
      <c r="AB2508" s="25"/>
      <c r="AC2508" s="99"/>
      <c r="AD2508" s="116">
        <f ca="1">SUMIF(AAL!$A$3:$A$65061,'Risk Lv. Inforce'!$B$7:$B$12091,AAL!$B$3:$B$65007)</f>
        <v>0</v>
      </c>
      <c r="AE2508" s="116">
        <f ca="1">SUMIF(AAL!$C$3:$C$65061,'Risk Lv. Inforce'!$B$7:$B$10291,AAL!$D$3:$D$65007)</f>
        <v>0</v>
      </c>
      <c r="AF2508" s="116">
        <f ca="1">SUMIF(AAL!$E$3:$E$65061,'Risk Lv. Inforce'!$B$7:$B$1291,AAL!$F$3:$F$65007)</f>
        <v>0</v>
      </c>
      <c r="AG2508" s="116">
        <f ca="1">SUMIF(AAL!$G$3:$G$65061,'Risk Lv. Inforce'!$B$7:$B$1291,AAL!$H$3:$H$65007)</f>
        <v>0</v>
      </c>
      <c r="AH2508" s="116">
        <f ca="1">SUMIF(AAL!$I$3:$I$65061,'Risk Lv. Inforce'!$B$7:$B$1291,AAL!$J$3:$J$65007)</f>
        <v>0</v>
      </c>
      <c r="AI2508" s="116">
        <f ca="1">SUMIF(AAL!$K$3:$K$65061,'Risk Lv. Inforce'!$B$7:$B$1291,AAL!$L$3:$L$65007)</f>
        <v>0</v>
      </c>
      <c r="AJ2508" s="116">
        <f>VLOOKUP(B2508,AAL!$Q$4:$S$1048576,3,0)</f>
        <v>0</v>
      </c>
      <c r="AK2508" s="116">
        <f>VLOOKUP(B2508,AAL!$U$4:$W$1048576,3,0)</f>
        <v>0</v>
      </c>
      <c r="AL2508" s="69">
        <f ca="1">IFERROR(((AD2508+(AD2508*'Portfolio Stats_RMS'!$C$7))/($AB2508*(1-'Portfolio Stats_RMS'!$C$6))),0)</f>
        <v>0</v>
      </c>
      <c r="AM2508" s="69">
        <f ca="1">IFERROR(((AF2508+(AF2508*'Portfolio Stats_RMS'!$C$7))/($AB2508*(1-'Portfolio Stats_RMS'!$C$6))),0)</f>
        <v>0</v>
      </c>
      <c r="AN2508" s="69">
        <f ca="1">IFERROR(((AH2508+(AH2508*'Portfolio Stats_RMS'!$C$7))/($AB2508*(1-'Portfolio Stats_RMS'!$C$6))),0)</f>
        <v>0</v>
      </c>
      <c r="AO2508" s="69">
        <f>IFERROR(((AJ2508+(AJ2508*'Portfolio Stats_RMS'!$C$7))/(AB2508*(1-'Portfolio Stats_RMS'!$C$6))),0)</f>
        <v>0</v>
      </c>
      <c r="AP2508" s="152"/>
    </row>
    <row r="2509" spans="2:42" x14ac:dyDescent="0.25">
      <c r="B2509" s="29"/>
      <c r="C2509" s="87"/>
      <c r="D2509" s="29"/>
      <c r="E2509" s="29"/>
      <c r="F2509" s="29"/>
      <c r="G2509" s="25"/>
      <c r="H2509" s="25"/>
      <c r="I2509" s="25"/>
      <c r="J2509" s="100"/>
      <c r="K2509" s="100"/>
      <c r="L2509" s="149"/>
      <c r="M2509" s="29"/>
      <c r="N2509" s="29"/>
      <c r="O2509" s="29"/>
      <c r="P2509" s="149"/>
      <c r="Q2509" s="150"/>
      <c r="R2509" s="152"/>
      <c r="S2509" s="153"/>
      <c r="T2509" s="153"/>
      <c r="U2509" s="154"/>
      <c r="V2509" s="99"/>
      <c r="W2509" s="99"/>
      <c r="X2509" s="25"/>
      <c r="Y2509" s="25"/>
      <c r="Z2509" s="99"/>
      <c r="AA2509" s="25"/>
      <c r="AB2509" s="25"/>
      <c r="AC2509" s="99"/>
      <c r="AD2509" s="116">
        <f ca="1">SUMIF(AAL!$A$3:$A$65061,'Risk Lv. Inforce'!$B$7:$B$12091,AAL!$B$3:$B$65007)</f>
        <v>0</v>
      </c>
      <c r="AE2509" s="116">
        <f ca="1">SUMIF(AAL!$C$3:$C$65061,'Risk Lv. Inforce'!$B$7:$B$10291,AAL!$D$3:$D$65007)</f>
        <v>0</v>
      </c>
      <c r="AF2509" s="116">
        <f ca="1">SUMIF(AAL!$E$3:$E$65061,'Risk Lv. Inforce'!$B$7:$B$1291,AAL!$F$3:$F$65007)</f>
        <v>0</v>
      </c>
      <c r="AG2509" s="116">
        <f ca="1">SUMIF(AAL!$G$3:$G$65061,'Risk Lv. Inforce'!$B$7:$B$1291,AAL!$H$3:$H$65007)</f>
        <v>0</v>
      </c>
      <c r="AH2509" s="116">
        <f ca="1">SUMIF(AAL!$I$3:$I$65061,'Risk Lv. Inforce'!$B$7:$B$1291,AAL!$J$3:$J$65007)</f>
        <v>0</v>
      </c>
      <c r="AI2509" s="116">
        <f ca="1">SUMIF(AAL!$K$3:$K$65061,'Risk Lv. Inforce'!$B$7:$B$1291,AAL!$L$3:$L$65007)</f>
        <v>0</v>
      </c>
      <c r="AJ2509" s="116">
        <f>VLOOKUP(B2509,AAL!$Q$4:$S$1048576,3,0)</f>
        <v>0</v>
      </c>
      <c r="AK2509" s="116">
        <f>VLOOKUP(B2509,AAL!$U$4:$W$1048576,3,0)</f>
        <v>0</v>
      </c>
      <c r="AL2509" s="69">
        <f ca="1">IFERROR(((AD2509+(AD2509*'Portfolio Stats_RMS'!$C$7))/($AB2509*(1-'Portfolio Stats_RMS'!$C$6))),0)</f>
        <v>0</v>
      </c>
      <c r="AM2509" s="69">
        <f ca="1">IFERROR(((AF2509+(AF2509*'Portfolio Stats_RMS'!$C$7))/($AB2509*(1-'Portfolio Stats_RMS'!$C$6))),0)</f>
        <v>0</v>
      </c>
      <c r="AN2509" s="69">
        <f ca="1">IFERROR(((AH2509+(AH2509*'Portfolio Stats_RMS'!$C$7))/($AB2509*(1-'Portfolio Stats_RMS'!$C$6))),0)</f>
        <v>0</v>
      </c>
      <c r="AO2509" s="69">
        <f>IFERROR(((AJ2509+(AJ2509*'Portfolio Stats_RMS'!$C$7))/(AB2509*(1-'Portfolio Stats_RMS'!$C$6))),0)</f>
        <v>0</v>
      </c>
      <c r="AP2509" s="152"/>
    </row>
    <row r="2510" spans="2:42" x14ac:dyDescent="0.25">
      <c r="B2510" s="29"/>
      <c r="C2510" s="87"/>
      <c r="D2510" s="29"/>
      <c r="E2510" s="29"/>
      <c r="F2510" s="29"/>
      <c r="G2510" s="25"/>
      <c r="H2510" s="25"/>
      <c r="I2510" s="25"/>
      <c r="J2510" s="100"/>
      <c r="K2510" s="100"/>
      <c r="L2510" s="29"/>
      <c r="M2510" s="29"/>
      <c r="N2510" s="29"/>
      <c r="O2510" s="29"/>
      <c r="P2510" s="149"/>
      <c r="Q2510" s="150"/>
      <c r="R2510" s="152"/>
      <c r="S2510" s="153"/>
      <c r="T2510" s="153"/>
      <c r="U2510" s="154"/>
      <c r="V2510" s="99"/>
      <c r="W2510" s="99"/>
      <c r="X2510" s="25"/>
      <c r="Y2510" s="25"/>
      <c r="Z2510" s="99"/>
      <c r="AA2510" s="25"/>
      <c r="AB2510" s="25"/>
      <c r="AC2510" s="99"/>
      <c r="AD2510" s="116">
        <f ca="1">SUMIF(AAL!$A$3:$A$65061,'Risk Lv. Inforce'!$B$7:$B$12091,AAL!$B$3:$B$65007)</f>
        <v>0</v>
      </c>
      <c r="AE2510" s="116">
        <f ca="1">SUMIF(AAL!$C$3:$C$65061,'Risk Lv. Inforce'!$B$7:$B$10291,AAL!$D$3:$D$65007)</f>
        <v>0</v>
      </c>
      <c r="AF2510" s="116">
        <f ca="1">SUMIF(AAL!$E$3:$E$65061,'Risk Lv. Inforce'!$B$7:$B$1291,AAL!$F$3:$F$65007)</f>
        <v>0</v>
      </c>
      <c r="AG2510" s="116">
        <f ca="1">SUMIF(AAL!$G$3:$G$65061,'Risk Lv. Inforce'!$B$7:$B$1291,AAL!$H$3:$H$65007)</f>
        <v>0</v>
      </c>
      <c r="AH2510" s="116">
        <f ca="1">SUMIF(AAL!$I$3:$I$65061,'Risk Lv. Inforce'!$B$7:$B$1291,AAL!$J$3:$J$65007)</f>
        <v>0</v>
      </c>
      <c r="AI2510" s="116">
        <f ca="1">SUMIF(AAL!$K$3:$K$65061,'Risk Lv. Inforce'!$B$7:$B$1291,AAL!$L$3:$L$65007)</f>
        <v>0</v>
      </c>
      <c r="AJ2510" s="116">
        <f>VLOOKUP(B2510,AAL!$Q$4:$S$1048576,3,0)</f>
        <v>0</v>
      </c>
      <c r="AK2510" s="116">
        <f>VLOOKUP(B2510,AAL!$U$4:$W$1048576,3,0)</f>
        <v>0</v>
      </c>
      <c r="AL2510" s="69">
        <f ca="1">IFERROR(((AD2510+(AD2510*'Portfolio Stats_RMS'!$C$7))/($AB2510*(1-'Portfolio Stats_RMS'!$C$6))),0)</f>
        <v>0</v>
      </c>
      <c r="AM2510" s="69">
        <f ca="1">IFERROR(((AF2510+(AF2510*'Portfolio Stats_RMS'!$C$7))/($AB2510*(1-'Portfolio Stats_RMS'!$C$6))),0)</f>
        <v>0</v>
      </c>
      <c r="AN2510" s="69">
        <f ca="1">IFERROR(((AH2510+(AH2510*'Portfolio Stats_RMS'!$C$7))/($AB2510*(1-'Portfolio Stats_RMS'!$C$6))),0)</f>
        <v>0</v>
      </c>
      <c r="AO2510" s="69">
        <f>IFERROR(((AJ2510+(AJ2510*'Portfolio Stats_RMS'!$C$7))/(AB2510*(1-'Portfolio Stats_RMS'!$C$6))),0)</f>
        <v>0</v>
      </c>
      <c r="AP2510" s="152"/>
    </row>
    <row r="2511" spans="2:42" x14ac:dyDescent="0.25">
      <c r="B2511" s="29"/>
      <c r="C2511" s="87"/>
      <c r="D2511" s="29"/>
      <c r="E2511" s="29"/>
      <c r="F2511" s="29"/>
      <c r="G2511" s="25"/>
      <c r="H2511" s="25"/>
      <c r="I2511" s="25"/>
      <c r="J2511" s="100"/>
      <c r="K2511" s="100"/>
      <c r="L2511" s="29"/>
      <c r="M2511" s="29"/>
      <c r="N2511" s="29"/>
      <c r="O2511" s="29"/>
      <c r="P2511" s="149"/>
      <c r="Q2511" s="150"/>
      <c r="R2511" s="152"/>
      <c r="S2511" s="153"/>
      <c r="T2511" s="153"/>
      <c r="U2511" s="154"/>
      <c r="V2511" s="99"/>
      <c r="W2511" s="99"/>
      <c r="X2511" s="25"/>
      <c r="Y2511" s="25"/>
      <c r="Z2511" s="99"/>
      <c r="AA2511" s="25"/>
      <c r="AB2511" s="25"/>
      <c r="AC2511" s="99"/>
      <c r="AD2511" s="116">
        <f ca="1">SUMIF(AAL!$A$3:$A$65061,'Risk Lv. Inforce'!$B$7:$B$12091,AAL!$B$3:$B$65007)</f>
        <v>0</v>
      </c>
      <c r="AE2511" s="116">
        <f ca="1">SUMIF(AAL!$C$3:$C$65061,'Risk Lv. Inforce'!$B$7:$B$10291,AAL!$D$3:$D$65007)</f>
        <v>0</v>
      </c>
      <c r="AF2511" s="116">
        <f ca="1">SUMIF(AAL!$E$3:$E$65061,'Risk Lv. Inforce'!$B$7:$B$1291,AAL!$F$3:$F$65007)</f>
        <v>0</v>
      </c>
      <c r="AG2511" s="116">
        <f ca="1">SUMIF(AAL!$G$3:$G$65061,'Risk Lv. Inforce'!$B$7:$B$1291,AAL!$H$3:$H$65007)</f>
        <v>0</v>
      </c>
      <c r="AH2511" s="116">
        <f ca="1">SUMIF(AAL!$I$3:$I$65061,'Risk Lv. Inforce'!$B$7:$B$1291,AAL!$J$3:$J$65007)</f>
        <v>0</v>
      </c>
      <c r="AI2511" s="116">
        <f ca="1">SUMIF(AAL!$K$3:$K$65061,'Risk Lv. Inforce'!$B$7:$B$1291,AAL!$L$3:$L$65007)</f>
        <v>0</v>
      </c>
      <c r="AJ2511" s="116">
        <f>VLOOKUP(B2511,AAL!$Q$4:$S$1048576,3,0)</f>
        <v>0</v>
      </c>
      <c r="AK2511" s="116">
        <f>VLOOKUP(B2511,AAL!$U$4:$W$1048576,3,0)</f>
        <v>0</v>
      </c>
      <c r="AL2511" s="69">
        <f ca="1">IFERROR(((AD2511+(AD2511*'Portfolio Stats_RMS'!$C$7))/($AB2511*(1-'Portfolio Stats_RMS'!$C$6))),0)</f>
        <v>0</v>
      </c>
      <c r="AM2511" s="69">
        <f ca="1">IFERROR(((AF2511+(AF2511*'Portfolio Stats_RMS'!$C$7))/($AB2511*(1-'Portfolio Stats_RMS'!$C$6))),0)</f>
        <v>0</v>
      </c>
      <c r="AN2511" s="69">
        <f ca="1">IFERROR(((AH2511+(AH2511*'Portfolio Stats_RMS'!$C$7))/($AB2511*(1-'Portfolio Stats_RMS'!$C$6))),0)</f>
        <v>0</v>
      </c>
      <c r="AO2511" s="69">
        <f>IFERROR(((AJ2511+(AJ2511*'Portfolio Stats_RMS'!$C$7))/(AB2511*(1-'Portfolio Stats_RMS'!$C$6))),0)</f>
        <v>0</v>
      </c>
      <c r="AP2511" s="152"/>
    </row>
    <row r="2512" spans="2:42" x14ac:dyDescent="0.25">
      <c r="B2512" s="29"/>
      <c r="C2512" s="87"/>
      <c r="D2512" s="29"/>
      <c r="E2512" s="29"/>
      <c r="F2512" s="29"/>
      <c r="G2512" s="25"/>
      <c r="H2512" s="25"/>
      <c r="I2512" s="25"/>
      <c r="J2512" s="100"/>
      <c r="K2512" s="100"/>
      <c r="L2512" s="29"/>
      <c r="M2512" s="29"/>
      <c r="N2512" s="29"/>
      <c r="O2512" s="29"/>
      <c r="P2512" s="149"/>
      <c r="Q2512" s="150"/>
      <c r="R2512" s="152"/>
      <c r="S2512" s="153"/>
      <c r="T2512" s="153"/>
      <c r="U2512" s="154"/>
      <c r="V2512" s="99"/>
      <c r="W2512" s="99"/>
      <c r="X2512" s="25"/>
      <c r="Y2512" s="25"/>
      <c r="Z2512" s="99"/>
      <c r="AA2512" s="25"/>
      <c r="AB2512" s="25"/>
      <c r="AC2512" s="99"/>
      <c r="AD2512" s="116">
        <f ca="1">SUMIF(AAL!$A$3:$A$65061,'Risk Lv. Inforce'!$B$7:$B$12091,AAL!$B$3:$B$65007)</f>
        <v>0</v>
      </c>
      <c r="AE2512" s="116">
        <f ca="1">SUMIF(AAL!$C$3:$C$65061,'Risk Lv. Inforce'!$B$7:$B$10291,AAL!$D$3:$D$65007)</f>
        <v>0</v>
      </c>
      <c r="AF2512" s="116">
        <f ca="1">SUMIF(AAL!$E$3:$E$65061,'Risk Lv. Inforce'!$B$7:$B$1291,AAL!$F$3:$F$65007)</f>
        <v>0</v>
      </c>
      <c r="AG2512" s="116">
        <f ca="1">SUMIF(AAL!$G$3:$G$65061,'Risk Lv. Inforce'!$B$7:$B$1291,AAL!$H$3:$H$65007)</f>
        <v>0</v>
      </c>
      <c r="AH2512" s="116">
        <f ca="1">SUMIF(AAL!$I$3:$I$65061,'Risk Lv. Inforce'!$B$7:$B$1291,AAL!$J$3:$J$65007)</f>
        <v>0</v>
      </c>
      <c r="AI2512" s="116">
        <f ca="1">SUMIF(AAL!$K$3:$K$65061,'Risk Lv. Inforce'!$B$7:$B$1291,AAL!$L$3:$L$65007)</f>
        <v>0</v>
      </c>
      <c r="AJ2512" s="116">
        <f>VLOOKUP(B2512,AAL!$Q$4:$S$1048576,3,0)</f>
        <v>0</v>
      </c>
      <c r="AK2512" s="116">
        <f>VLOOKUP(B2512,AAL!$U$4:$W$1048576,3,0)</f>
        <v>0</v>
      </c>
      <c r="AL2512" s="69">
        <f ca="1">IFERROR(((AD2512+(AD2512*'Portfolio Stats_RMS'!$C$7))/($AB2512*(1-'Portfolio Stats_RMS'!$C$6))),0)</f>
        <v>0</v>
      </c>
      <c r="AM2512" s="69">
        <f ca="1">IFERROR(((AF2512+(AF2512*'Portfolio Stats_RMS'!$C$7))/($AB2512*(1-'Portfolio Stats_RMS'!$C$6))),0)</f>
        <v>0</v>
      </c>
      <c r="AN2512" s="69">
        <f ca="1">IFERROR(((AH2512+(AH2512*'Portfolio Stats_RMS'!$C$7))/($AB2512*(1-'Portfolio Stats_RMS'!$C$6))),0)</f>
        <v>0</v>
      </c>
      <c r="AO2512" s="69">
        <f>IFERROR(((AJ2512+(AJ2512*'Portfolio Stats_RMS'!$C$7))/(AB2512*(1-'Portfolio Stats_RMS'!$C$6))),0)</f>
        <v>0</v>
      </c>
      <c r="AP2512" s="152"/>
    </row>
    <row r="2513" spans="2:42" x14ac:dyDescent="0.25">
      <c r="B2513" s="29"/>
      <c r="C2513" s="87"/>
      <c r="D2513" s="29"/>
      <c r="E2513" s="29"/>
      <c r="F2513" s="29"/>
      <c r="G2513" s="25"/>
      <c r="H2513" s="25"/>
      <c r="I2513" s="25"/>
      <c r="J2513" s="100"/>
      <c r="K2513" s="100"/>
      <c r="L2513" s="149"/>
      <c r="M2513" s="29"/>
      <c r="N2513" s="29"/>
      <c r="O2513" s="29"/>
      <c r="P2513" s="149"/>
      <c r="Q2513" s="150"/>
      <c r="R2513" s="152"/>
      <c r="S2513" s="153"/>
      <c r="T2513" s="153"/>
      <c r="U2513" s="154"/>
      <c r="V2513" s="99"/>
      <c r="W2513" s="99"/>
      <c r="X2513" s="25"/>
      <c r="Y2513" s="25"/>
      <c r="Z2513" s="99"/>
      <c r="AA2513" s="25"/>
      <c r="AB2513" s="25"/>
      <c r="AC2513" s="99"/>
      <c r="AD2513" s="116">
        <f ca="1">SUMIF(AAL!$A$3:$A$65061,'Risk Lv. Inforce'!$B$7:$B$12091,AAL!$B$3:$B$65007)</f>
        <v>0</v>
      </c>
      <c r="AE2513" s="116">
        <f ca="1">SUMIF(AAL!$C$3:$C$65061,'Risk Lv. Inforce'!$B$7:$B$10291,AAL!$D$3:$D$65007)</f>
        <v>0</v>
      </c>
      <c r="AF2513" s="116">
        <f ca="1">SUMIF(AAL!$E$3:$E$65061,'Risk Lv. Inforce'!$B$7:$B$1291,AAL!$F$3:$F$65007)</f>
        <v>0</v>
      </c>
      <c r="AG2513" s="116">
        <f ca="1">SUMIF(AAL!$G$3:$G$65061,'Risk Lv. Inforce'!$B$7:$B$1291,AAL!$H$3:$H$65007)</f>
        <v>0</v>
      </c>
      <c r="AH2513" s="116">
        <f ca="1">SUMIF(AAL!$I$3:$I$65061,'Risk Lv. Inforce'!$B$7:$B$1291,AAL!$J$3:$J$65007)</f>
        <v>0</v>
      </c>
      <c r="AI2513" s="116">
        <f ca="1">SUMIF(AAL!$K$3:$K$65061,'Risk Lv. Inforce'!$B$7:$B$1291,AAL!$L$3:$L$65007)</f>
        <v>0</v>
      </c>
      <c r="AJ2513" s="116">
        <f>VLOOKUP(B2513,AAL!$Q$4:$S$1048576,3,0)</f>
        <v>0</v>
      </c>
      <c r="AK2513" s="116">
        <f>VLOOKUP(B2513,AAL!$U$4:$W$1048576,3,0)</f>
        <v>0</v>
      </c>
      <c r="AL2513" s="69">
        <f ca="1">IFERROR(((AD2513+(AD2513*'Portfolio Stats_RMS'!$C$7))/($AB2513*(1-'Portfolio Stats_RMS'!$C$6))),0)</f>
        <v>0</v>
      </c>
      <c r="AM2513" s="69">
        <f ca="1">IFERROR(((AF2513+(AF2513*'Portfolio Stats_RMS'!$C$7))/($AB2513*(1-'Portfolio Stats_RMS'!$C$6))),0)</f>
        <v>0</v>
      </c>
      <c r="AN2513" s="69">
        <f ca="1">IFERROR(((AH2513+(AH2513*'Portfolio Stats_RMS'!$C$7))/($AB2513*(1-'Portfolio Stats_RMS'!$C$6))),0)</f>
        <v>0</v>
      </c>
      <c r="AO2513" s="69">
        <f>IFERROR(((AJ2513+(AJ2513*'Portfolio Stats_RMS'!$C$7))/(AB2513*(1-'Portfolio Stats_RMS'!$C$6))),0)</f>
        <v>0</v>
      </c>
      <c r="AP2513" s="152"/>
    </row>
    <row r="2514" spans="2:42" x14ac:dyDescent="0.25">
      <c r="B2514" s="29"/>
      <c r="C2514" s="87"/>
      <c r="D2514" s="29"/>
      <c r="E2514" s="29"/>
      <c r="F2514" s="29"/>
      <c r="G2514" s="25"/>
      <c r="H2514" s="25"/>
      <c r="I2514" s="25"/>
      <c r="J2514" s="100"/>
      <c r="K2514" s="100"/>
      <c r="L2514" s="149"/>
      <c r="M2514" s="29"/>
      <c r="N2514" s="29"/>
      <c r="O2514" s="29"/>
      <c r="P2514" s="149"/>
      <c r="Q2514" s="150"/>
      <c r="R2514" s="152"/>
      <c r="S2514" s="153"/>
      <c r="T2514" s="153"/>
      <c r="U2514" s="154"/>
      <c r="V2514" s="99"/>
      <c r="W2514" s="99"/>
      <c r="X2514" s="25"/>
      <c r="Y2514" s="25"/>
      <c r="Z2514" s="99"/>
      <c r="AA2514" s="25"/>
      <c r="AB2514" s="25"/>
      <c r="AC2514" s="99"/>
      <c r="AD2514" s="116">
        <f ca="1">SUMIF(AAL!$A$3:$A$65061,'Risk Lv. Inforce'!$B$7:$B$12091,AAL!$B$3:$B$65007)</f>
        <v>0</v>
      </c>
      <c r="AE2514" s="116">
        <f ca="1">SUMIF(AAL!$C$3:$C$65061,'Risk Lv. Inforce'!$B$7:$B$10291,AAL!$D$3:$D$65007)</f>
        <v>0</v>
      </c>
      <c r="AF2514" s="116">
        <f ca="1">SUMIF(AAL!$E$3:$E$65061,'Risk Lv. Inforce'!$B$7:$B$1291,AAL!$F$3:$F$65007)</f>
        <v>0</v>
      </c>
      <c r="AG2514" s="116">
        <f ca="1">SUMIF(AAL!$G$3:$G$65061,'Risk Lv. Inforce'!$B$7:$B$1291,AAL!$H$3:$H$65007)</f>
        <v>0</v>
      </c>
      <c r="AH2514" s="116">
        <f ca="1">SUMIF(AAL!$I$3:$I$65061,'Risk Lv. Inforce'!$B$7:$B$1291,AAL!$J$3:$J$65007)</f>
        <v>0</v>
      </c>
      <c r="AI2514" s="116">
        <f ca="1">SUMIF(AAL!$K$3:$K$65061,'Risk Lv. Inforce'!$B$7:$B$1291,AAL!$L$3:$L$65007)</f>
        <v>0</v>
      </c>
      <c r="AJ2514" s="116">
        <f>VLOOKUP(B2514,AAL!$Q$4:$S$1048576,3,0)</f>
        <v>0</v>
      </c>
      <c r="AK2514" s="116">
        <f>VLOOKUP(B2514,AAL!$U$4:$W$1048576,3,0)</f>
        <v>0</v>
      </c>
      <c r="AL2514" s="69">
        <f ca="1">IFERROR(((AD2514+(AD2514*'Portfolio Stats_RMS'!$C$7))/($AB2514*(1-'Portfolio Stats_RMS'!$C$6))),0)</f>
        <v>0</v>
      </c>
      <c r="AM2514" s="69">
        <f ca="1">IFERROR(((AF2514+(AF2514*'Portfolio Stats_RMS'!$C$7))/($AB2514*(1-'Portfolio Stats_RMS'!$C$6))),0)</f>
        <v>0</v>
      </c>
      <c r="AN2514" s="69">
        <f ca="1">IFERROR(((AH2514+(AH2514*'Portfolio Stats_RMS'!$C$7))/($AB2514*(1-'Portfolio Stats_RMS'!$C$6))),0)</f>
        <v>0</v>
      </c>
      <c r="AO2514" s="69">
        <f>IFERROR(((AJ2514+(AJ2514*'Portfolio Stats_RMS'!$C$7))/(AB2514*(1-'Portfolio Stats_RMS'!$C$6))),0)</f>
        <v>0</v>
      </c>
      <c r="AP2514" s="152"/>
    </row>
    <row r="2515" spans="2:42" x14ac:dyDescent="0.25">
      <c r="B2515" s="29"/>
      <c r="C2515" s="87"/>
      <c r="D2515" s="29"/>
      <c r="E2515" s="29"/>
      <c r="F2515" s="29"/>
      <c r="G2515" s="25"/>
      <c r="H2515" s="25"/>
      <c r="I2515" s="25"/>
      <c r="J2515" s="100"/>
      <c r="K2515" s="100"/>
      <c r="L2515" s="29"/>
      <c r="M2515" s="29"/>
      <c r="N2515" s="29"/>
      <c r="O2515" s="29"/>
      <c r="P2515" s="149"/>
      <c r="Q2515" s="150"/>
      <c r="R2515" s="152"/>
      <c r="S2515" s="153"/>
      <c r="T2515" s="153"/>
      <c r="U2515" s="154"/>
      <c r="V2515" s="99"/>
      <c r="W2515" s="99"/>
      <c r="X2515" s="25"/>
      <c r="Y2515" s="25"/>
      <c r="Z2515" s="99"/>
      <c r="AA2515" s="25"/>
      <c r="AB2515" s="25"/>
      <c r="AC2515" s="99"/>
      <c r="AD2515" s="116">
        <f ca="1">SUMIF(AAL!$A$3:$A$65061,'Risk Lv. Inforce'!$B$7:$B$12091,AAL!$B$3:$B$65007)</f>
        <v>0</v>
      </c>
      <c r="AE2515" s="116">
        <f ca="1">SUMIF(AAL!$C$3:$C$65061,'Risk Lv. Inforce'!$B$7:$B$10291,AAL!$D$3:$D$65007)</f>
        <v>0</v>
      </c>
      <c r="AF2515" s="116">
        <f ca="1">SUMIF(AAL!$E$3:$E$65061,'Risk Lv. Inforce'!$B$7:$B$1291,AAL!$F$3:$F$65007)</f>
        <v>0</v>
      </c>
      <c r="AG2515" s="116">
        <f ca="1">SUMIF(AAL!$G$3:$G$65061,'Risk Lv. Inforce'!$B$7:$B$1291,AAL!$H$3:$H$65007)</f>
        <v>0</v>
      </c>
      <c r="AH2515" s="116">
        <f ca="1">SUMIF(AAL!$I$3:$I$65061,'Risk Lv. Inforce'!$B$7:$B$1291,AAL!$J$3:$J$65007)</f>
        <v>0</v>
      </c>
      <c r="AI2515" s="116">
        <f ca="1">SUMIF(AAL!$K$3:$K$65061,'Risk Lv. Inforce'!$B$7:$B$1291,AAL!$L$3:$L$65007)</f>
        <v>0</v>
      </c>
      <c r="AJ2515" s="116">
        <f>VLOOKUP(B2515,AAL!$Q$4:$S$1048576,3,0)</f>
        <v>0</v>
      </c>
      <c r="AK2515" s="116">
        <f>VLOOKUP(B2515,AAL!$U$4:$W$1048576,3,0)</f>
        <v>0</v>
      </c>
      <c r="AL2515" s="69">
        <f ca="1">IFERROR(((AD2515+(AD2515*'Portfolio Stats_RMS'!$C$7))/($AB2515*(1-'Portfolio Stats_RMS'!$C$6))),0)</f>
        <v>0</v>
      </c>
      <c r="AM2515" s="69">
        <f ca="1">IFERROR(((AF2515+(AF2515*'Portfolio Stats_RMS'!$C$7))/($AB2515*(1-'Portfolio Stats_RMS'!$C$6))),0)</f>
        <v>0</v>
      </c>
      <c r="AN2515" s="69">
        <f ca="1">IFERROR(((AH2515+(AH2515*'Portfolio Stats_RMS'!$C$7))/($AB2515*(1-'Portfolio Stats_RMS'!$C$6))),0)</f>
        <v>0</v>
      </c>
      <c r="AO2515" s="69">
        <f>IFERROR(((AJ2515+(AJ2515*'Portfolio Stats_RMS'!$C$7))/(AB2515*(1-'Portfolio Stats_RMS'!$C$6))),0)</f>
        <v>0</v>
      </c>
      <c r="AP2515" s="152"/>
    </row>
    <row r="2516" spans="2:42" x14ac:dyDescent="0.25">
      <c r="B2516" s="29"/>
      <c r="C2516" s="87"/>
      <c r="D2516" s="29"/>
      <c r="E2516" s="29"/>
      <c r="F2516" s="29"/>
      <c r="G2516" s="25"/>
      <c r="H2516" s="25"/>
      <c r="I2516" s="25"/>
      <c r="J2516" s="100"/>
      <c r="K2516" s="100"/>
      <c r="L2516" s="149"/>
      <c r="M2516" s="29"/>
      <c r="N2516" s="29"/>
      <c r="O2516" s="29"/>
      <c r="P2516" s="149"/>
      <c r="Q2516" s="150"/>
      <c r="R2516" s="152"/>
      <c r="S2516" s="153"/>
      <c r="T2516" s="153"/>
      <c r="U2516" s="154"/>
      <c r="V2516" s="99"/>
      <c r="W2516" s="99"/>
      <c r="X2516" s="25"/>
      <c r="Y2516" s="25"/>
      <c r="Z2516" s="99"/>
      <c r="AA2516" s="25"/>
      <c r="AB2516" s="25"/>
      <c r="AC2516" s="99"/>
      <c r="AD2516" s="116">
        <f ca="1">SUMIF(AAL!$A$3:$A$65061,'Risk Lv. Inforce'!$B$7:$B$12091,AAL!$B$3:$B$65007)</f>
        <v>0</v>
      </c>
      <c r="AE2516" s="116">
        <f ca="1">SUMIF(AAL!$C$3:$C$65061,'Risk Lv. Inforce'!$B$7:$B$10291,AAL!$D$3:$D$65007)</f>
        <v>0</v>
      </c>
      <c r="AF2516" s="116">
        <f ca="1">SUMIF(AAL!$E$3:$E$65061,'Risk Lv. Inforce'!$B$7:$B$1291,AAL!$F$3:$F$65007)</f>
        <v>0</v>
      </c>
      <c r="AG2516" s="116">
        <f ca="1">SUMIF(AAL!$G$3:$G$65061,'Risk Lv. Inforce'!$B$7:$B$1291,AAL!$H$3:$H$65007)</f>
        <v>0</v>
      </c>
      <c r="AH2516" s="116">
        <f ca="1">SUMIF(AAL!$I$3:$I$65061,'Risk Lv. Inforce'!$B$7:$B$1291,AAL!$J$3:$J$65007)</f>
        <v>0</v>
      </c>
      <c r="AI2516" s="116">
        <f ca="1">SUMIF(AAL!$K$3:$K$65061,'Risk Lv. Inforce'!$B$7:$B$1291,AAL!$L$3:$L$65007)</f>
        <v>0</v>
      </c>
      <c r="AJ2516" s="116">
        <f>VLOOKUP(B2516,AAL!$Q$4:$S$1048576,3,0)</f>
        <v>0</v>
      </c>
      <c r="AK2516" s="116">
        <f>VLOOKUP(B2516,AAL!$U$4:$W$1048576,3,0)</f>
        <v>0</v>
      </c>
      <c r="AL2516" s="69">
        <f ca="1">IFERROR(((AD2516+(AD2516*'Portfolio Stats_RMS'!$C$7))/($AB2516*(1-'Portfolio Stats_RMS'!$C$6))),0)</f>
        <v>0</v>
      </c>
      <c r="AM2516" s="69">
        <f ca="1">IFERROR(((AF2516+(AF2516*'Portfolio Stats_RMS'!$C$7))/($AB2516*(1-'Portfolio Stats_RMS'!$C$6))),0)</f>
        <v>0</v>
      </c>
      <c r="AN2516" s="69">
        <f ca="1">IFERROR(((AH2516+(AH2516*'Portfolio Stats_RMS'!$C$7))/($AB2516*(1-'Portfolio Stats_RMS'!$C$6))),0)</f>
        <v>0</v>
      </c>
      <c r="AO2516" s="69">
        <f>IFERROR(((AJ2516+(AJ2516*'Portfolio Stats_RMS'!$C$7))/(AB2516*(1-'Portfolio Stats_RMS'!$C$6))),0)</f>
        <v>0</v>
      </c>
      <c r="AP2516" s="152"/>
    </row>
    <row r="2517" spans="2:42" x14ac:dyDescent="0.25">
      <c r="B2517" s="29"/>
      <c r="C2517" s="87"/>
      <c r="D2517" s="29"/>
      <c r="E2517" s="29"/>
      <c r="F2517" s="29"/>
      <c r="G2517" s="25"/>
      <c r="H2517" s="25"/>
      <c r="I2517" s="25"/>
      <c r="J2517" s="100"/>
      <c r="K2517" s="100"/>
      <c r="L2517" s="149"/>
      <c r="M2517" s="29"/>
      <c r="N2517" s="29"/>
      <c r="O2517" s="29"/>
      <c r="P2517" s="149"/>
      <c r="Q2517" s="150"/>
      <c r="R2517" s="152"/>
      <c r="S2517" s="153"/>
      <c r="T2517" s="153"/>
      <c r="U2517" s="154"/>
      <c r="V2517" s="99"/>
      <c r="W2517" s="99"/>
      <c r="X2517" s="25"/>
      <c r="Y2517" s="25"/>
      <c r="Z2517" s="99"/>
      <c r="AA2517" s="25"/>
      <c r="AB2517" s="25"/>
      <c r="AC2517" s="99"/>
      <c r="AD2517" s="116">
        <f ca="1">SUMIF(AAL!$A$3:$A$65061,'Risk Lv. Inforce'!$B$7:$B$12091,AAL!$B$3:$B$65007)</f>
        <v>0</v>
      </c>
      <c r="AE2517" s="116">
        <f ca="1">SUMIF(AAL!$C$3:$C$65061,'Risk Lv. Inforce'!$B$7:$B$10291,AAL!$D$3:$D$65007)</f>
        <v>0</v>
      </c>
      <c r="AF2517" s="116">
        <f ca="1">SUMIF(AAL!$E$3:$E$65061,'Risk Lv. Inforce'!$B$7:$B$1291,AAL!$F$3:$F$65007)</f>
        <v>0</v>
      </c>
      <c r="AG2517" s="116">
        <f ca="1">SUMIF(AAL!$G$3:$G$65061,'Risk Lv. Inforce'!$B$7:$B$1291,AAL!$H$3:$H$65007)</f>
        <v>0</v>
      </c>
      <c r="AH2517" s="116">
        <f ca="1">SUMIF(AAL!$I$3:$I$65061,'Risk Lv. Inforce'!$B$7:$B$1291,AAL!$J$3:$J$65007)</f>
        <v>0</v>
      </c>
      <c r="AI2517" s="116">
        <f ca="1">SUMIF(AAL!$K$3:$K$65061,'Risk Lv. Inforce'!$B$7:$B$1291,AAL!$L$3:$L$65007)</f>
        <v>0</v>
      </c>
      <c r="AJ2517" s="116">
        <f>VLOOKUP(B2517,AAL!$Q$4:$S$1048576,3,0)</f>
        <v>0</v>
      </c>
      <c r="AK2517" s="116">
        <f>VLOOKUP(B2517,AAL!$U$4:$W$1048576,3,0)</f>
        <v>0</v>
      </c>
      <c r="AL2517" s="69">
        <f ca="1">IFERROR(((AD2517+(AD2517*'Portfolio Stats_RMS'!$C$7))/($AB2517*(1-'Portfolio Stats_RMS'!$C$6))),0)</f>
        <v>0</v>
      </c>
      <c r="AM2517" s="69">
        <f ca="1">IFERROR(((AF2517+(AF2517*'Portfolio Stats_RMS'!$C$7))/($AB2517*(1-'Portfolio Stats_RMS'!$C$6))),0)</f>
        <v>0</v>
      </c>
      <c r="AN2517" s="69">
        <f ca="1">IFERROR(((AH2517+(AH2517*'Portfolio Stats_RMS'!$C$7))/($AB2517*(1-'Portfolio Stats_RMS'!$C$6))),0)</f>
        <v>0</v>
      </c>
      <c r="AO2517" s="69">
        <f>IFERROR(((AJ2517+(AJ2517*'Portfolio Stats_RMS'!$C$7))/(AB2517*(1-'Portfolio Stats_RMS'!$C$6))),0)</f>
        <v>0</v>
      </c>
      <c r="AP2517" s="152"/>
    </row>
    <row r="2518" spans="2:42" x14ac:dyDescent="0.25">
      <c r="B2518" s="29"/>
      <c r="C2518" s="87"/>
      <c r="D2518" s="29"/>
      <c r="E2518" s="29"/>
      <c r="F2518" s="29"/>
      <c r="G2518" s="25"/>
      <c r="H2518" s="25"/>
      <c r="I2518" s="25"/>
      <c r="J2518" s="100"/>
      <c r="K2518" s="100"/>
      <c r="L2518" s="149"/>
      <c r="M2518" s="29"/>
      <c r="N2518" s="29"/>
      <c r="O2518" s="29"/>
      <c r="P2518" s="149"/>
      <c r="Q2518" s="150"/>
      <c r="R2518" s="152"/>
      <c r="S2518" s="153"/>
      <c r="T2518" s="153"/>
      <c r="U2518" s="154"/>
      <c r="V2518" s="99"/>
      <c r="W2518" s="99"/>
      <c r="X2518" s="25"/>
      <c r="Y2518" s="25"/>
      <c r="Z2518" s="99"/>
      <c r="AA2518" s="25"/>
      <c r="AB2518" s="25"/>
      <c r="AC2518" s="99"/>
      <c r="AD2518" s="116">
        <f ca="1">SUMIF(AAL!$A$3:$A$65061,'Risk Lv. Inforce'!$B$7:$B$12091,AAL!$B$3:$B$65007)</f>
        <v>0</v>
      </c>
      <c r="AE2518" s="116">
        <f ca="1">SUMIF(AAL!$C$3:$C$65061,'Risk Lv. Inforce'!$B$7:$B$10291,AAL!$D$3:$D$65007)</f>
        <v>0</v>
      </c>
      <c r="AF2518" s="116">
        <f ca="1">SUMIF(AAL!$E$3:$E$65061,'Risk Lv. Inforce'!$B$7:$B$1291,AAL!$F$3:$F$65007)</f>
        <v>0</v>
      </c>
      <c r="AG2518" s="116">
        <f ca="1">SUMIF(AAL!$G$3:$G$65061,'Risk Lv. Inforce'!$B$7:$B$1291,AAL!$H$3:$H$65007)</f>
        <v>0</v>
      </c>
      <c r="AH2518" s="116">
        <f ca="1">SUMIF(AAL!$I$3:$I$65061,'Risk Lv. Inforce'!$B$7:$B$1291,AAL!$J$3:$J$65007)</f>
        <v>0</v>
      </c>
      <c r="AI2518" s="116">
        <f ca="1">SUMIF(AAL!$K$3:$K$65061,'Risk Lv. Inforce'!$B$7:$B$1291,AAL!$L$3:$L$65007)</f>
        <v>0</v>
      </c>
      <c r="AJ2518" s="116">
        <f>VLOOKUP(B2518,AAL!$Q$4:$S$1048576,3,0)</f>
        <v>0</v>
      </c>
      <c r="AK2518" s="116">
        <f>VLOOKUP(B2518,AAL!$U$4:$W$1048576,3,0)</f>
        <v>0</v>
      </c>
      <c r="AL2518" s="69">
        <f ca="1">IFERROR(((AD2518+(AD2518*'Portfolio Stats_RMS'!$C$7))/($AB2518*(1-'Portfolio Stats_RMS'!$C$6))),0)</f>
        <v>0</v>
      </c>
      <c r="AM2518" s="69">
        <f ca="1">IFERROR(((AF2518+(AF2518*'Portfolio Stats_RMS'!$C$7))/($AB2518*(1-'Portfolio Stats_RMS'!$C$6))),0)</f>
        <v>0</v>
      </c>
      <c r="AN2518" s="69">
        <f ca="1">IFERROR(((AH2518+(AH2518*'Portfolio Stats_RMS'!$C$7))/($AB2518*(1-'Portfolio Stats_RMS'!$C$6))),0)</f>
        <v>0</v>
      </c>
      <c r="AO2518" s="69">
        <f>IFERROR(((AJ2518+(AJ2518*'Portfolio Stats_RMS'!$C$7))/(AB2518*(1-'Portfolio Stats_RMS'!$C$6))),0)</f>
        <v>0</v>
      </c>
      <c r="AP2518" s="152"/>
    </row>
    <row r="2519" spans="2:42" x14ac:dyDescent="0.25">
      <c r="B2519" s="29"/>
      <c r="C2519" s="87"/>
      <c r="D2519" s="29"/>
      <c r="E2519" s="29"/>
      <c r="F2519" s="29"/>
      <c r="G2519" s="25"/>
      <c r="H2519" s="25"/>
      <c r="I2519" s="25"/>
      <c r="J2519" s="100"/>
      <c r="K2519" s="100"/>
      <c r="L2519" s="29"/>
      <c r="M2519" s="29"/>
      <c r="N2519" s="29"/>
      <c r="O2519" s="29"/>
      <c r="P2519" s="149"/>
      <c r="Q2519" s="150"/>
      <c r="R2519" s="152"/>
      <c r="S2519" s="153"/>
      <c r="T2519" s="153"/>
      <c r="U2519" s="154"/>
      <c r="V2519" s="99"/>
      <c r="W2519" s="99"/>
      <c r="X2519" s="25"/>
      <c r="Y2519" s="25"/>
      <c r="Z2519" s="99"/>
      <c r="AA2519" s="25"/>
      <c r="AB2519" s="25"/>
      <c r="AC2519" s="99"/>
      <c r="AD2519" s="116">
        <f ca="1">SUMIF(AAL!$A$3:$A$65061,'Risk Lv. Inforce'!$B$7:$B$12091,AAL!$B$3:$B$65007)</f>
        <v>0</v>
      </c>
      <c r="AE2519" s="116">
        <f ca="1">SUMIF(AAL!$C$3:$C$65061,'Risk Lv. Inforce'!$B$7:$B$10291,AAL!$D$3:$D$65007)</f>
        <v>0</v>
      </c>
      <c r="AF2519" s="116">
        <f ca="1">SUMIF(AAL!$E$3:$E$65061,'Risk Lv. Inforce'!$B$7:$B$1291,AAL!$F$3:$F$65007)</f>
        <v>0</v>
      </c>
      <c r="AG2519" s="116">
        <f ca="1">SUMIF(AAL!$G$3:$G$65061,'Risk Lv. Inforce'!$B$7:$B$1291,AAL!$H$3:$H$65007)</f>
        <v>0</v>
      </c>
      <c r="AH2519" s="116">
        <f ca="1">SUMIF(AAL!$I$3:$I$65061,'Risk Lv. Inforce'!$B$7:$B$1291,AAL!$J$3:$J$65007)</f>
        <v>0</v>
      </c>
      <c r="AI2519" s="116">
        <f ca="1">SUMIF(AAL!$K$3:$K$65061,'Risk Lv. Inforce'!$B$7:$B$1291,AAL!$L$3:$L$65007)</f>
        <v>0</v>
      </c>
      <c r="AJ2519" s="116">
        <f>VLOOKUP(B2519,AAL!$Q$4:$S$1048576,3,0)</f>
        <v>0</v>
      </c>
      <c r="AK2519" s="116">
        <f>VLOOKUP(B2519,AAL!$U$4:$W$1048576,3,0)</f>
        <v>0</v>
      </c>
      <c r="AL2519" s="69">
        <f ca="1">IFERROR(((AD2519+(AD2519*'Portfolio Stats_RMS'!$C$7))/($AB2519*(1-'Portfolio Stats_RMS'!$C$6))),0)</f>
        <v>0</v>
      </c>
      <c r="AM2519" s="69">
        <f ca="1">IFERROR(((AF2519+(AF2519*'Portfolio Stats_RMS'!$C$7))/($AB2519*(1-'Portfolio Stats_RMS'!$C$6))),0)</f>
        <v>0</v>
      </c>
      <c r="AN2519" s="69">
        <f ca="1">IFERROR(((AH2519+(AH2519*'Portfolio Stats_RMS'!$C$7))/($AB2519*(1-'Portfolio Stats_RMS'!$C$6))),0)</f>
        <v>0</v>
      </c>
      <c r="AO2519" s="69">
        <f>IFERROR(((AJ2519+(AJ2519*'Portfolio Stats_RMS'!$C$7))/(AB2519*(1-'Portfolio Stats_RMS'!$C$6))),0)</f>
        <v>0</v>
      </c>
      <c r="AP2519" s="152"/>
    </row>
    <row r="2520" spans="2:42" x14ac:dyDescent="0.25">
      <c r="B2520" s="29"/>
      <c r="C2520" s="87"/>
      <c r="D2520" s="29"/>
      <c r="E2520" s="29"/>
      <c r="F2520" s="29"/>
      <c r="G2520" s="25"/>
      <c r="H2520" s="25"/>
      <c r="I2520" s="25"/>
      <c r="J2520" s="100"/>
      <c r="K2520" s="100"/>
      <c r="L2520" s="29"/>
      <c r="M2520" s="29"/>
      <c r="N2520" s="29"/>
      <c r="O2520" s="29"/>
      <c r="P2520" s="149"/>
      <c r="Q2520" s="150"/>
      <c r="R2520" s="152"/>
      <c r="S2520" s="153"/>
      <c r="T2520" s="153"/>
      <c r="U2520" s="154"/>
      <c r="V2520" s="99"/>
      <c r="W2520" s="99"/>
      <c r="X2520" s="25"/>
      <c r="Y2520" s="25"/>
      <c r="Z2520" s="99"/>
      <c r="AA2520" s="25"/>
      <c r="AB2520" s="25"/>
      <c r="AC2520" s="99"/>
      <c r="AD2520" s="116">
        <f ca="1">SUMIF(AAL!$A$3:$A$65061,'Risk Lv. Inforce'!$B$7:$B$12091,AAL!$B$3:$B$65007)</f>
        <v>0</v>
      </c>
      <c r="AE2520" s="116">
        <f ca="1">SUMIF(AAL!$C$3:$C$65061,'Risk Lv. Inforce'!$B$7:$B$10291,AAL!$D$3:$D$65007)</f>
        <v>0</v>
      </c>
      <c r="AF2520" s="116">
        <f ca="1">SUMIF(AAL!$E$3:$E$65061,'Risk Lv. Inforce'!$B$7:$B$1291,AAL!$F$3:$F$65007)</f>
        <v>0</v>
      </c>
      <c r="AG2520" s="116">
        <f ca="1">SUMIF(AAL!$G$3:$G$65061,'Risk Lv. Inforce'!$B$7:$B$1291,AAL!$H$3:$H$65007)</f>
        <v>0</v>
      </c>
      <c r="AH2520" s="116">
        <f ca="1">SUMIF(AAL!$I$3:$I$65061,'Risk Lv. Inforce'!$B$7:$B$1291,AAL!$J$3:$J$65007)</f>
        <v>0</v>
      </c>
      <c r="AI2520" s="116">
        <f ca="1">SUMIF(AAL!$K$3:$K$65061,'Risk Lv. Inforce'!$B$7:$B$1291,AAL!$L$3:$L$65007)</f>
        <v>0</v>
      </c>
      <c r="AJ2520" s="116">
        <f>VLOOKUP(B2520,AAL!$Q$4:$S$1048576,3,0)</f>
        <v>0</v>
      </c>
      <c r="AK2520" s="116">
        <f>VLOOKUP(B2520,AAL!$U$4:$W$1048576,3,0)</f>
        <v>0</v>
      </c>
      <c r="AL2520" s="69">
        <f ca="1">IFERROR(((AD2520+(AD2520*'Portfolio Stats_RMS'!$C$7))/($AB2520*(1-'Portfolio Stats_RMS'!$C$6))),0)</f>
        <v>0</v>
      </c>
      <c r="AM2520" s="69">
        <f ca="1">IFERROR(((AF2520+(AF2520*'Portfolio Stats_RMS'!$C$7))/($AB2520*(1-'Portfolio Stats_RMS'!$C$6))),0)</f>
        <v>0</v>
      </c>
      <c r="AN2520" s="69">
        <f ca="1">IFERROR(((AH2520+(AH2520*'Portfolio Stats_RMS'!$C$7))/($AB2520*(1-'Portfolio Stats_RMS'!$C$6))),0)</f>
        <v>0</v>
      </c>
      <c r="AO2520" s="69">
        <f>IFERROR(((AJ2520+(AJ2520*'Portfolio Stats_RMS'!$C$7))/(AB2520*(1-'Portfolio Stats_RMS'!$C$6))),0)</f>
        <v>0</v>
      </c>
      <c r="AP2520" s="152"/>
    </row>
    <row r="2521" spans="2:42" x14ac:dyDescent="0.25">
      <c r="B2521" s="29"/>
      <c r="C2521" s="87"/>
      <c r="D2521" s="29"/>
      <c r="E2521" s="29"/>
      <c r="F2521" s="29"/>
      <c r="G2521" s="25"/>
      <c r="H2521" s="25"/>
      <c r="I2521" s="25"/>
      <c r="J2521" s="100"/>
      <c r="K2521" s="100"/>
      <c r="L2521" s="29"/>
      <c r="M2521" s="29"/>
      <c r="N2521" s="29"/>
      <c r="O2521" s="29"/>
      <c r="P2521" s="149"/>
      <c r="Q2521" s="150"/>
      <c r="R2521" s="152"/>
      <c r="S2521" s="153"/>
      <c r="T2521" s="153"/>
      <c r="U2521" s="154"/>
      <c r="V2521" s="99"/>
      <c r="W2521" s="99"/>
      <c r="X2521" s="25"/>
      <c r="Y2521" s="25"/>
      <c r="Z2521" s="99"/>
      <c r="AA2521" s="25"/>
      <c r="AB2521" s="25"/>
      <c r="AC2521" s="99"/>
      <c r="AD2521" s="116">
        <f ca="1">SUMIF(AAL!$A$3:$A$65061,'Risk Lv. Inforce'!$B$7:$B$12091,AAL!$B$3:$B$65007)</f>
        <v>0</v>
      </c>
      <c r="AE2521" s="116">
        <f ca="1">SUMIF(AAL!$C$3:$C$65061,'Risk Lv. Inforce'!$B$7:$B$10291,AAL!$D$3:$D$65007)</f>
        <v>0</v>
      </c>
      <c r="AF2521" s="116">
        <f ca="1">SUMIF(AAL!$E$3:$E$65061,'Risk Lv. Inforce'!$B$7:$B$1291,AAL!$F$3:$F$65007)</f>
        <v>0</v>
      </c>
      <c r="AG2521" s="116">
        <f ca="1">SUMIF(AAL!$G$3:$G$65061,'Risk Lv. Inforce'!$B$7:$B$1291,AAL!$H$3:$H$65007)</f>
        <v>0</v>
      </c>
      <c r="AH2521" s="116">
        <f ca="1">SUMIF(AAL!$I$3:$I$65061,'Risk Lv. Inforce'!$B$7:$B$1291,AAL!$J$3:$J$65007)</f>
        <v>0</v>
      </c>
      <c r="AI2521" s="116">
        <f ca="1">SUMIF(AAL!$K$3:$K$65061,'Risk Lv. Inforce'!$B$7:$B$1291,AAL!$L$3:$L$65007)</f>
        <v>0</v>
      </c>
      <c r="AJ2521" s="116">
        <f>VLOOKUP(B2521,AAL!$Q$4:$S$1048576,3,0)</f>
        <v>0</v>
      </c>
      <c r="AK2521" s="116">
        <f>VLOOKUP(B2521,AAL!$U$4:$W$1048576,3,0)</f>
        <v>0</v>
      </c>
      <c r="AL2521" s="69">
        <f ca="1">IFERROR(((AD2521+(AD2521*'Portfolio Stats_RMS'!$C$7))/($AB2521*(1-'Portfolio Stats_RMS'!$C$6))),0)</f>
        <v>0</v>
      </c>
      <c r="AM2521" s="69">
        <f ca="1">IFERROR(((AF2521+(AF2521*'Portfolio Stats_RMS'!$C$7))/($AB2521*(1-'Portfolio Stats_RMS'!$C$6))),0)</f>
        <v>0</v>
      </c>
      <c r="AN2521" s="69">
        <f ca="1">IFERROR(((AH2521+(AH2521*'Portfolio Stats_RMS'!$C$7))/($AB2521*(1-'Portfolio Stats_RMS'!$C$6))),0)</f>
        <v>0</v>
      </c>
      <c r="AO2521" s="69">
        <f>IFERROR(((AJ2521+(AJ2521*'Portfolio Stats_RMS'!$C$7))/(AB2521*(1-'Portfolio Stats_RMS'!$C$6))),0)</f>
        <v>0</v>
      </c>
      <c r="AP2521" s="152"/>
    </row>
    <row r="2522" spans="2:42" x14ac:dyDescent="0.25">
      <c r="B2522" s="29"/>
      <c r="C2522" s="87"/>
      <c r="D2522" s="29"/>
      <c r="E2522" s="29"/>
      <c r="F2522" s="29"/>
      <c r="G2522" s="25"/>
      <c r="H2522" s="25"/>
      <c r="I2522" s="25"/>
      <c r="J2522" s="100"/>
      <c r="K2522" s="100"/>
      <c r="L2522" s="149"/>
      <c r="M2522" s="29"/>
      <c r="N2522" s="29"/>
      <c r="O2522" s="29"/>
      <c r="P2522" s="149"/>
      <c r="Q2522" s="150"/>
      <c r="R2522" s="152"/>
      <c r="S2522" s="153"/>
      <c r="T2522" s="153"/>
      <c r="U2522" s="154"/>
      <c r="V2522" s="99"/>
      <c r="W2522" s="99"/>
      <c r="X2522" s="25"/>
      <c r="Y2522" s="25"/>
      <c r="Z2522" s="99"/>
      <c r="AA2522" s="25"/>
      <c r="AB2522" s="25"/>
      <c r="AC2522" s="99"/>
      <c r="AD2522" s="116">
        <f ca="1">SUMIF(AAL!$A$3:$A$65061,'Risk Lv. Inforce'!$B$7:$B$12091,AAL!$B$3:$B$65007)</f>
        <v>0</v>
      </c>
      <c r="AE2522" s="116">
        <f ca="1">SUMIF(AAL!$C$3:$C$65061,'Risk Lv. Inforce'!$B$7:$B$10291,AAL!$D$3:$D$65007)</f>
        <v>0</v>
      </c>
      <c r="AF2522" s="116">
        <f ca="1">SUMIF(AAL!$E$3:$E$65061,'Risk Lv. Inforce'!$B$7:$B$1291,AAL!$F$3:$F$65007)</f>
        <v>0</v>
      </c>
      <c r="AG2522" s="116">
        <f ca="1">SUMIF(AAL!$G$3:$G$65061,'Risk Lv. Inforce'!$B$7:$B$1291,AAL!$H$3:$H$65007)</f>
        <v>0</v>
      </c>
      <c r="AH2522" s="116">
        <f ca="1">SUMIF(AAL!$I$3:$I$65061,'Risk Lv. Inforce'!$B$7:$B$1291,AAL!$J$3:$J$65007)</f>
        <v>0</v>
      </c>
      <c r="AI2522" s="116">
        <f ca="1">SUMIF(AAL!$K$3:$K$65061,'Risk Lv. Inforce'!$B$7:$B$1291,AAL!$L$3:$L$65007)</f>
        <v>0</v>
      </c>
      <c r="AJ2522" s="116">
        <f>VLOOKUP(B2522,AAL!$Q$4:$S$1048576,3,0)</f>
        <v>0</v>
      </c>
      <c r="AK2522" s="116">
        <f>VLOOKUP(B2522,AAL!$U$4:$W$1048576,3,0)</f>
        <v>0</v>
      </c>
      <c r="AL2522" s="69">
        <f ca="1">IFERROR(((AD2522+(AD2522*'Portfolio Stats_RMS'!$C$7))/($AB2522*(1-'Portfolio Stats_RMS'!$C$6))),0)</f>
        <v>0</v>
      </c>
      <c r="AM2522" s="69">
        <f ca="1">IFERROR(((AF2522+(AF2522*'Portfolio Stats_RMS'!$C$7))/($AB2522*(1-'Portfolio Stats_RMS'!$C$6))),0)</f>
        <v>0</v>
      </c>
      <c r="AN2522" s="69">
        <f ca="1">IFERROR(((AH2522+(AH2522*'Portfolio Stats_RMS'!$C$7))/($AB2522*(1-'Portfolio Stats_RMS'!$C$6))),0)</f>
        <v>0</v>
      </c>
      <c r="AO2522" s="69">
        <f>IFERROR(((AJ2522+(AJ2522*'Portfolio Stats_RMS'!$C$7))/(AB2522*(1-'Portfolio Stats_RMS'!$C$6))),0)</f>
        <v>0</v>
      </c>
      <c r="AP2522" s="152"/>
    </row>
    <row r="2523" spans="2:42" x14ac:dyDescent="0.25">
      <c r="B2523" s="29"/>
      <c r="C2523" s="87"/>
      <c r="D2523" s="29"/>
      <c r="E2523" s="29"/>
      <c r="F2523" s="29"/>
      <c r="G2523" s="25"/>
      <c r="H2523" s="25"/>
      <c r="I2523" s="25"/>
      <c r="J2523" s="100"/>
      <c r="K2523" s="100"/>
      <c r="L2523" s="149"/>
      <c r="M2523" s="29"/>
      <c r="N2523" s="29"/>
      <c r="O2523" s="29"/>
      <c r="P2523" s="149"/>
      <c r="Q2523" s="150"/>
      <c r="R2523" s="152"/>
      <c r="S2523" s="153"/>
      <c r="T2523" s="153"/>
      <c r="U2523" s="154"/>
      <c r="V2523" s="99"/>
      <c r="W2523" s="99"/>
      <c r="X2523" s="25"/>
      <c r="Y2523" s="25"/>
      <c r="Z2523" s="99"/>
      <c r="AA2523" s="25"/>
      <c r="AB2523" s="25"/>
      <c r="AC2523" s="99"/>
      <c r="AD2523" s="116">
        <f ca="1">SUMIF(AAL!$A$3:$A$65061,'Risk Lv. Inforce'!$B$7:$B$12091,AAL!$B$3:$B$65007)</f>
        <v>0</v>
      </c>
      <c r="AE2523" s="116">
        <f ca="1">SUMIF(AAL!$C$3:$C$65061,'Risk Lv. Inforce'!$B$7:$B$10291,AAL!$D$3:$D$65007)</f>
        <v>0</v>
      </c>
      <c r="AF2523" s="116">
        <f ca="1">SUMIF(AAL!$E$3:$E$65061,'Risk Lv. Inforce'!$B$7:$B$1291,AAL!$F$3:$F$65007)</f>
        <v>0</v>
      </c>
      <c r="AG2523" s="116">
        <f ca="1">SUMIF(AAL!$G$3:$G$65061,'Risk Lv. Inforce'!$B$7:$B$1291,AAL!$H$3:$H$65007)</f>
        <v>0</v>
      </c>
      <c r="AH2523" s="116">
        <f ca="1">SUMIF(AAL!$I$3:$I$65061,'Risk Lv. Inforce'!$B$7:$B$1291,AAL!$J$3:$J$65007)</f>
        <v>0</v>
      </c>
      <c r="AI2523" s="116">
        <f ca="1">SUMIF(AAL!$K$3:$K$65061,'Risk Lv. Inforce'!$B$7:$B$1291,AAL!$L$3:$L$65007)</f>
        <v>0</v>
      </c>
      <c r="AJ2523" s="116">
        <f>VLOOKUP(B2523,AAL!$Q$4:$S$1048576,3,0)</f>
        <v>0</v>
      </c>
      <c r="AK2523" s="116">
        <f>VLOOKUP(B2523,AAL!$U$4:$W$1048576,3,0)</f>
        <v>0</v>
      </c>
      <c r="AL2523" s="69">
        <f ca="1">IFERROR(((AD2523+(AD2523*'Portfolio Stats_RMS'!$C$7))/($AB2523*(1-'Portfolio Stats_RMS'!$C$6))),0)</f>
        <v>0</v>
      </c>
      <c r="AM2523" s="69">
        <f ca="1">IFERROR(((AF2523+(AF2523*'Portfolio Stats_RMS'!$C$7))/($AB2523*(1-'Portfolio Stats_RMS'!$C$6))),0)</f>
        <v>0</v>
      </c>
      <c r="AN2523" s="69">
        <f ca="1">IFERROR(((AH2523+(AH2523*'Portfolio Stats_RMS'!$C$7))/($AB2523*(1-'Portfolio Stats_RMS'!$C$6))),0)</f>
        <v>0</v>
      </c>
      <c r="AO2523" s="69">
        <f>IFERROR(((AJ2523+(AJ2523*'Portfolio Stats_RMS'!$C$7))/(AB2523*(1-'Portfolio Stats_RMS'!$C$6))),0)</f>
        <v>0</v>
      </c>
      <c r="AP2523" s="152"/>
    </row>
    <row r="2524" spans="2:42" x14ac:dyDescent="0.25">
      <c r="B2524" s="29"/>
      <c r="C2524" s="87"/>
      <c r="D2524" s="29"/>
      <c r="E2524" s="29"/>
      <c r="F2524" s="29"/>
      <c r="G2524" s="25"/>
      <c r="H2524" s="25"/>
      <c r="I2524" s="25"/>
      <c r="J2524" s="100"/>
      <c r="K2524" s="100"/>
      <c r="L2524" s="29"/>
      <c r="M2524" s="29"/>
      <c r="N2524" s="29"/>
      <c r="O2524" s="29"/>
      <c r="P2524" s="149"/>
      <c r="Q2524" s="150"/>
      <c r="R2524" s="152"/>
      <c r="S2524" s="153"/>
      <c r="T2524" s="153"/>
      <c r="U2524" s="154"/>
      <c r="V2524" s="99"/>
      <c r="W2524" s="99"/>
      <c r="X2524" s="25"/>
      <c r="Y2524" s="25"/>
      <c r="Z2524" s="99"/>
      <c r="AA2524" s="25"/>
      <c r="AB2524" s="25"/>
      <c r="AC2524" s="99"/>
      <c r="AD2524" s="116">
        <f ca="1">SUMIF(AAL!$A$3:$A$65061,'Risk Lv. Inforce'!$B$7:$B$12091,AAL!$B$3:$B$65007)</f>
        <v>0</v>
      </c>
      <c r="AE2524" s="116">
        <f ca="1">SUMIF(AAL!$C$3:$C$65061,'Risk Lv. Inforce'!$B$7:$B$10291,AAL!$D$3:$D$65007)</f>
        <v>0</v>
      </c>
      <c r="AF2524" s="116">
        <f ca="1">SUMIF(AAL!$E$3:$E$65061,'Risk Lv. Inforce'!$B$7:$B$1291,AAL!$F$3:$F$65007)</f>
        <v>0</v>
      </c>
      <c r="AG2524" s="116">
        <f ca="1">SUMIF(AAL!$G$3:$G$65061,'Risk Lv. Inforce'!$B$7:$B$1291,AAL!$H$3:$H$65007)</f>
        <v>0</v>
      </c>
      <c r="AH2524" s="116">
        <f ca="1">SUMIF(AAL!$I$3:$I$65061,'Risk Lv. Inforce'!$B$7:$B$1291,AAL!$J$3:$J$65007)</f>
        <v>0</v>
      </c>
      <c r="AI2524" s="116">
        <f ca="1">SUMIF(AAL!$K$3:$K$65061,'Risk Lv. Inforce'!$B$7:$B$1291,AAL!$L$3:$L$65007)</f>
        <v>0</v>
      </c>
      <c r="AJ2524" s="116">
        <f>VLOOKUP(B2524,AAL!$Q$4:$S$1048576,3,0)</f>
        <v>0</v>
      </c>
      <c r="AK2524" s="116">
        <f>VLOOKUP(B2524,AAL!$U$4:$W$1048576,3,0)</f>
        <v>0</v>
      </c>
      <c r="AL2524" s="69">
        <f ca="1">IFERROR(((AD2524+(AD2524*'Portfolio Stats_RMS'!$C$7))/($AB2524*(1-'Portfolio Stats_RMS'!$C$6))),0)</f>
        <v>0</v>
      </c>
      <c r="AM2524" s="69">
        <f ca="1">IFERROR(((AF2524+(AF2524*'Portfolio Stats_RMS'!$C$7))/($AB2524*(1-'Portfolio Stats_RMS'!$C$6))),0)</f>
        <v>0</v>
      </c>
      <c r="AN2524" s="69">
        <f ca="1">IFERROR(((AH2524+(AH2524*'Portfolio Stats_RMS'!$C$7))/($AB2524*(1-'Portfolio Stats_RMS'!$C$6))),0)</f>
        <v>0</v>
      </c>
      <c r="AO2524" s="69">
        <f>IFERROR(((AJ2524+(AJ2524*'Portfolio Stats_RMS'!$C$7))/(AB2524*(1-'Portfolio Stats_RMS'!$C$6))),0)</f>
        <v>0</v>
      </c>
      <c r="AP2524" s="152"/>
    </row>
    <row r="2525" spans="2:42" x14ac:dyDescent="0.25">
      <c r="B2525" s="29"/>
      <c r="C2525" s="87"/>
      <c r="D2525" s="29"/>
      <c r="E2525" s="29"/>
      <c r="F2525" s="29"/>
      <c r="G2525" s="25"/>
      <c r="H2525" s="25"/>
      <c r="I2525" s="25"/>
      <c r="J2525" s="100"/>
      <c r="K2525" s="100"/>
      <c r="L2525" s="149"/>
      <c r="M2525" s="29"/>
      <c r="N2525" s="29"/>
      <c r="O2525" s="29"/>
      <c r="P2525" s="149"/>
      <c r="Q2525" s="150"/>
      <c r="R2525" s="152"/>
      <c r="S2525" s="153"/>
      <c r="T2525" s="153"/>
      <c r="U2525" s="154"/>
      <c r="V2525" s="99"/>
      <c r="W2525" s="99"/>
      <c r="X2525" s="25"/>
      <c r="Y2525" s="25"/>
      <c r="Z2525" s="99"/>
      <c r="AA2525" s="25"/>
      <c r="AB2525" s="25"/>
      <c r="AC2525" s="99"/>
      <c r="AD2525" s="116">
        <f ca="1">SUMIF(AAL!$A$3:$A$65061,'Risk Lv. Inforce'!$B$7:$B$12091,AAL!$B$3:$B$65007)</f>
        <v>0</v>
      </c>
      <c r="AE2525" s="116">
        <f ca="1">SUMIF(AAL!$C$3:$C$65061,'Risk Lv. Inforce'!$B$7:$B$10291,AAL!$D$3:$D$65007)</f>
        <v>0</v>
      </c>
      <c r="AF2525" s="116">
        <f ca="1">SUMIF(AAL!$E$3:$E$65061,'Risk Lv. Inforce'!$B$7:$B$1291,AAL!$F$3:$F$65007)</f>
        <v>0</v>
      </c>
      <c r="AG2525" s="116">
        <f ca="1">SUMIF(AAL!$G$3:$G$65061,'Risk Lv. Inforce'!$B$7:$B$1291,AAL!$H$3:$H$65007)</f>
        <v>0</v>
      </c>
      <c r="AH2525" s="116">
        <f ca="1">SUMIF(AAL!$I$3:$I$65061,'Risk Lv. Inforce'!$B$7:$B$1291,AAL!$J$3:$J$65007)</f>
        <v>0</v>
      </c>
      <c r="AI2525" s="116">
        <f ca="1">SUMIF(AAL!$K$3:$K$65061,'Risk Lv. Inforce'!$B$7:$B$1291,AAL!$L$3:$L$65007)</f>
        <v>0</v>
      </c>
      <c r="AJ2525" s="116">
        <f>VLOOKUP(B2525,AAL!$Q$4:$S$1048576,3,0)</f>
        <v>0</v>
      </c>
      <c r="AK2525" s="116">
        <f>VLOOKUP(B2525,AAL!$U$4:$W$1048576,3,0)</f>
        <v>0</v>
      </c>
      <c r="AL2525" s="69">
        <f ca="1">IFERROR(((AD2525+(AD2525*'Portfolio Stats_RMS'!$C$7))/($AB2525*(1-'Portfolio Stats_RMS'!$C$6))),0)</f>
        <v>0</v>
      </c>
      <c r="AM2525" s="69">
        <f ca="1">IFERROR(((AF2525+(AF2525*'Portfolio Stats_RMS'!$C$7))/($AB2525*(1-'Portfolio Stats_RMS'!$C$6))),0)</f>
        <v>0</v>
      </c>
      <c r="AN2525" s="69">
        <f ca="1">IFERROR(((AH2525+(AH2525*'Portfolio Stats_RMS'!$C$7))/($AB2525*(1-'Portfolio Stats_RMS'!$C$6))),0)</f>
        <v>0</v>
      </c>
      <c r="AO2525" s="69">
        <f>IFERROR(((AJ2525+(AJ2525*'Portfolio Stats_RMS'!$C$7))/(AB2525*(1-'Portfolio Stats_RMS'!$C$6))),0)</f>
        <v>0</v>
      </c>
      <c r="AP2525" s="152"/>
    </row>
    <row r="2526" spans="2:42" x14ac:dyDescent="0.25">
      <c r="B2526" s="29"/>
      <c r="C2526" s="87"/>
      <c r="D2526" s="29"/>
      <c r="E2526" s="29"/>
      <c r="F2526" s="29"/>
      <c r="G2526" s="25"/>
      <c r="H2526" s="25"/>
      <c r="I2526" s="25"/>
      <c r="J2526" s="100"/>
      <c r="K2526" s="100"/>
      <c r="L2526" s="29"/>
      <c r="M2526" s="29"/>
      <c r="N2526" s="29"/>
      <c r="O2526" s="29"/>
      <c r="P2526" s="149"/>
      <c r="Q2526" s="150"/>
      <c r="R2526" s="152"/>
      <c r="S2526" s="153"/>
      <c r="T2526" s="153"/>
      <c r="U2526" s="154"/>
      <c r="V2526" s="99"/>
      <c r="W2526" s="99"/>
      <c r="X2526" s="25"/>
      <c r="Y2526" s="25"/>
      <c r="Z2526" s="99"/>
      <c r="AA2526" s="25"/>
      <c r="AB2526" s="25"/>
      <c r="AC2526" s="99"/>
      <c r="AD2526" s="116">
        <f ca="1">SUMIF(AAL!$A$3:$A$65061,'Risk Lv. Inforce'!$B$7:$B$12091,AAL!$B$3:$B$65007)</f>
        <v>0</v>
      </c>
      <c r="AE2526" s="116">
        <f ca="1">SUMIF(AAL!$C$3:$C$65061,'Risk Lv. Inforce'!$B$7:$B$10291,AAL!$D$3:$D$65007)</f>
        <v>0</v>
      </c>
      <c r="AF2526" s="116">
        <f ca="1">SUMIF(AAL!$E$3:$E$65061,'Risk Lv. Inforce'!$B$7:$B$1291,AAL!$F$3:$F$65007)</f>
        <v>0</v>
      </c>
      <c r="AG2526" s="116">
        <f ca="1">SUMIF(AAL!$G$3:$G$65061,'Risk Lv. Inforce'!$B$7:$B$1291,AAL!$H$3:$H$65007)</f>
        <v>0</v>
      </c>
      <c r="AH2526" s="116">
        <f ca="1">SUMIF(AAL!$I$3:$I$65061,'Risk Lv. Inforce'!$B$7:$B$1291,AAL!$J$3:$J$65007)</f>
        <v>0</v>
      </c>
      <c r="AI2526" s="116">
        <f ca="1">SUMIF(AAL!$K$3:$K$65061,'Risk Lv. Inforce'!$B$7:$B$1291,AAL!$L$3:$L$65007)</f>
        <v>0</v>
      </c>
      <c r="AJ2526" s="116">
        <f>VLOOKUP(B2526,AAL!$Q$4:$S$1048576,3,0)</f>
        <v>0</v>
      </c>
      <c r="AK2526" s="116">
        <f>VLOOKUP(B2526,AAL!$U$4:$W$1048576,3,0)</f>
        <v>0</v>
      </c>
      <c r="AL2526" s="69">
        <f ca="1">IFERROR(((AD2526+(AD2526*'Portfolio Stats_RMS'!$C$7))/($AB2526*(1-'Portfolio Stats_RMS'!$C$6))),0)</f>
        <v>0</v>
      </c>
      <c r="AM2526" s="69">
        <f ca="1">IFERROR(((AF2526+(AF2526*'Portfolio Stats_RMS'!$C$7))/($AB2526*(1-'Portfolio Stats_RMS'!$C$6))),0)</f>
        <v>0</v>
      </c>
      <c r="AN2526" s="69">
        <f ca="1">IFERROR(((AH2526+(AH2526*'Portfolio Stats_RMS'!$C$7))/($AB2526*(1-'Portfolio Stats_RMS'!$C$6))),0)</f>
        <v>0</v>
      </c>
      <c r="AO2526" s="69">
        <f>IFERROR(((AJ2526+(AJ2526*'Portfolio Stats_RMS'!$C$7))/(AB2526*(1-'Portfolio Stats_RMS'!$C$6))),0)</f>
        <v>0</v>
      </c>
      <c r="AP2526" s="152"/>
    </row>
    <row r="2527" spans="2:42" x14ac:dyDescent="0.25">
      <c r="B2527" s="29"/>
      <c r="C2527" s="87"/>
      <c r="D2527" s="29"/>
      <c r="E2527" s="29"/>
      <c r="F2527" s="29"/>
      <c r="G2527" s="25"/>
      <c r="H2527" s="25"/>
      <c r="I2527" s="25"/>
      <c r="J2527" s="100"/>
      <c r="K2527" s="100"/>
      <c r="L2527" s="149"/>
      <c r="M2527" s="29"/>
      <c r="N2527" s="29"/>
      <c r="O2527" s="29"/>
      <c r="P2527" s="149"/>
      <c r="Q2527" s="150"/>
      <c r="R2527" s="152"/>
      <c r="S2527" s="153"/>
      <c r="T2527" s="153"/>
      <c r="U2527" s="154"/>
      <c r="V2527" s="99"/>
      <c r="W2527" s="99"/>
      <c r="X2527" s="25"/>
      <c r="Y2527" s="25"/>
      <c r="Z2527" s="99"/>
      <c r="AA2527" s="25"/>
      <c r="AB2527" s="25"/>
      <c r="AC2527" s="99"/>
      <c r="AD2527" s="116">
        <f ca="1">SUMIF(AAL!$A$3:$A$65061,'Risk Lv. Inforce'!$B$7:$B$12091,AAL!$B$3:$B$65007)</f>
        <v>0</v>
      </c>
      <c r="AE2527" s="116">
        <f ca="1">SUMIF(AAL!$C$3:$C$65061,'Risk Lv. Inforce'!$B$7:$B$10291,AAL!$D$3:$D$65007)</f>
        <v>0</v>
      </c>
      <c r="AF2527" s="116">
        <f ca="1">SUMIF(AAL!$E$3:$E$65061,'Risk Lv. Inforce'!$B$7:$B$1291,AAL!$F$3:$F$65007)</f>
        <v>0</v>
      </c>
      <c r="AG2527" s="116">
        <f ca="1">SUMIF(AAL!$G$3:$G$65061,'Risk Lv. Inforce'!$B$7:$B$1291,AAL!$H$3:$H$65007)</f>
        <v>0</v>
      </c>
      <c r="AH2527" s="116">
        <f ca="1">SUMIF(AAL!$I$3:$I$65061,'Risk Lv. Inforce'!$B$7:$B$1291,AAL!$J$3:$J$65007)</f>
        <v>0</v>
      </c>
      <c r="AI2527" s="116">
        <f ca="1">SUMIF(AAL!$K$3:$K$65061,'Risk Lv. Inforce'!$B$7:$B$1291,AAL!$L$3:$L$65007)</f>
        <v>0</v>
      </c>
      <c r="AJ2527" s="116">
        <f>VLOOKUP(B2527,AAL!$Q$4:$S$1048576,3,0)</f>
        <v>0</v>
      </c>
      <c r="AK2527" s="116">
        <f>VLOOKUP(B2527,AAL!$U$4:$W$1048576,3,0)</f>
        <v>0</v>
      </c>
      <c r="AL2527" s="69">
        <f ca="1">IFERROR(((AD2527+(AD2527*'Portfolio Stats_RMS'!$C$7))/($AB2527*(1-'Portfolio Stats_RMS'!$C$6))),0)</f>
        <v>0</v>
      </c>
      <c r="AM2527" s="69">
        <f ca="1">IFERROR(((AF2527+(AF2527*'Portfolio Stats_RMS'!$C$7))/($AB2527*(1-'Portfolio Stats_RMS'!$C$6))),0)</f>
        <v>0</v>
      </c>
      <c r="AN2527" s="69">
        <f ca="1">IFERROR(((AH2527+(AH2527*'Portfolio Stats_RMS'!$C$7))/($AB2527*(1-'Portfolio Stats_RMS'!$C$6))),0)</f>
        <v>0</v>
      </c>
      <c r="AO2527" s="69">
        <f>IFERROR(((AJ2527+(AJ2527*'Portfolio Stats_RMS'!$C$7))/(AB2527*(1-'Portfolio Stats_RMS'!$C$6))),0)</f>
        <v>0</v>
      </c>
      <c r="AP2527" s="152"/>
    </row>
    <row r="2528" spans="2:42" x14ac:dyDescent="0.25">
      <c r="B2528" s="29"/>
      <c r="C2528" s="87"/>
      <c r="D2528" s="29"/>
      <c r="E2528" s="29"/>
      <c r="F2528" s="29"/>
      <c r="G2528" s="25"/>
      <c r="H2528" s="25"/>
      <c r="I2528" s="25"/>
      <c r="J2528" s="100"/>
      <c r="K2528" s="100"/>
      <c r="L2528" s="149"/>
      <c r="M2528" s="29"/>
      <c r="N2528" s="29"/>
      <c r="O2528" s="29"/>
      <c r="P2528" s="149"/>
      <c r="Q2528" s="150"/>
      <c r="R2528" s="152"/>
      <c r="S2528" s="153"/>
      <c r="T2528" s="153"/>
      <c r="U2528" s="154"/>
      <c r="V2528" s="99"/>
      <c r="W2528" s="99"/>
      <c r="X2528" s="25"/>
      <c r="Y2528" s="25"/>
      <c r="Z2528" s="99"/>
      <c r="AA2528" s="25"/>
      <c r="AB2528" s="25"/>
      <c r="AC2528" s="99"/>
      <c r="AD2528" s="116">
        <f ca="1">SUMIF(AAL!$A$3:$A$65061,'Risk Lv. Inforce'!$B$7:$B$12091,AAL!$B$3:$B$65007)</f>
        <v>0</v>
      </c>
      <c r="AE2528" s="116">
        <f ca="1">SUMIF(AAL!$C$3:$C$65061,'Risk Lv. Inforce'!$B$7:$B$10291,AAL!$D$3:$D$65007)</f>
        <v>0</v>
      </c>
      <c r="AF2528" s="116">
        <f ca="1">SUMIF(AAL!$E$3:$E$65061,'Risk Lv. Inforce'!$B$7:$B$1291,AAL!$F$3:$F$65007)</f>
        <v>0</v>
      </c>
      <c r="AG2528" s="116">
        <f ca="1">SUMIF(AAL!$G$3:$G$65061,'Risk Lv. Inforce'!$B$7:$B$1291,AAL!$H$3:$H$65007)</f>
        <v>0</v>
      </c>
      <c r="AH2528" s="116">
        <f ca="1">SUMIF(AAL!$I$3:$I$65061,'Risk Lv. Inforce'!$B$7:$B$1291,AAL!$J$3:$J$65007)</f>
        <v>0</v>
      </c>
      <c r="AI2528" s="116">
        <f ca="1">SUMIF(AAL!$K$3:$K$65061,'Risk Lv. Inforce'!$B$7:$B$1291,AAL!$L$3:$L$65007)</f>
        <v>0</v>
      </c>
      <c r="AJ2528" s="116">
        <f>VLOOKUP(B2528,AAL!$Q$4:$S$1048576,3,0)</f>
        <v>0</v>
      </c>
      <c r="AK2528" s="116">
        <f>VLOOKUP(B2528,AAL!$U$4:$W$1048576,3,0)</f>
        <v>0</v>
      </c>
      <c r="AL2528" s="69">
        <f ca="1">IFERROR(((AD2528+(AD2528*'Portfolio Stats_RMS'!$C$7))/($AB2528*(1-'Portfolio Stats_RMS'!$C$6))),0)</f>
        <v>0</v>
      </c>
      <c r="AM2528" s="69">
        <f ca="1">IFERROR(((AF2528+(AF2528*'Portfolio Stats_RMS'!$C$7))/($AB2528*(1-'Portfolio Stats_RMS'!$C$6))),0)</f>
        <v>0</v>
      </c>
      <c r="AN2528" s="69">
        <f ca="1">IFERROR(((AH2528+(AH2528*'Portfolio Stats_RMS'!$C$7))/($AB2528*(1-'Portfolio Stats_RMS'!$C$6))),0)</f>
        <v>0</v>
      </c>
      <c r="AO2528" s="69">
        <f>IFERROR(((AJ2528+(AJ2528*'Portfolio Stats_RMS'!$C$7))/(AB2528*(1-'Portfolio Stats_RMS'!$C$6))),0)</f>
        <v>0</v>
      </c>
      <c r="AP2528" s="152"/>
    </row>
    <row r="2529" spans="2:42" x14ac:dyDescent="0.25">
      <c r="B2529" s="29"/>
      <c r="C2529" s="87"/>
      <c r="D2529" s="29"/>
      <c r="E2529" s="29"/>
      <c r="F2529" s="29"/>
      <c r="G2529" s="25"/>
      <c r="H2529" s="25"/>
      <c r="I2529" s="25"/>
      <c r="J2529" s="100"/>
      <c r="K2529" s="100"/>
      <c r="L2529" s="149"/>
      <c r="M2529" s="29"/>
      <c r="N2529" s="29"/>
      <c r="O2529" s="29"/>
      <c r="P2529" s="149"/>
      <c r="Q2529" s="150"/>
      <c r="R2529" s="152"/>
      <c r="S2529" s="153"/>
      <c r="T2529" s="153"/>
      <c r="U2529" s="154"/>
      <c r="V2529" s="99"/>
      <c r="W2529" s="99"/>
      <c r="X2529" s="25"/>
      <c r="Y2529" s="25"/>
      <c r="Z2529" s="99"/>
      <c r="AA2529" s="25"/>
      <c r="AB2529" s="25"/>
      <c r="AC2529" s="99"/>
      <c r="AD2529" s="116">
        <f ca="1">SUMIF(AAL!$A$3:$A$65061,'Risk Lv. Inforce'!$B$7:$B$12091,AAL!$B$3:$B$65007)</f>
        <v>0</v>
      </c>
      <c r="AE2529" s="116">
        <f ca="1">SUMIF(AAL!$C$3:$C$65061,'Risk Lv. Inforce'!$B$7:$B$10291,AAL!$D$3:$D$65007)</f>
        <v>0</v>
      </c>
      <c r="AF2529" s="116">
        <f ca="1">SUMIF(AAL!$E$3:$E$65061,'Risk Lv. Inforce'!$B$7:$B$1291,AAL!$F$3:$F$65007)</f>
        <v>0</v>
      </c>
      <c r="AG2529" s="116">
        <f ca="1">SUMIF(AAL!$G$3:$G$65061,'Risk Lv. Inforce'!$B$7:$B$1291,AAL!$H$3:$H$65007)</f>
        <v>0</v>
      </c>
      <c r="AH2529" s="116">
        <f ca="1">SUMIF(AAL!$I$3:$I$65061,'Risk Lv. Inforce'!$B$7:$B$1291,AAL!$J$3:$J$65007)</f>
        <v>0</v>
      </c>
      <c r="AI2529" s="116">
        <f ca="1">SUMIF(AAL!$K$3:$K$65061,'Risk Lv. Inforce'!$B$7:$B$1291,AAL!$L$3:$L$65007)</f>
        <v>0</v>
      </c>
      <c r="AJ2529" s="116">
        <f>VLOOKUP(B2529,AAL!$Q$4:$S$1048576,3,0)</f>
        <v>0</v>
      </c>
      <c r="AK2529" s="116">
        <f>VLOOKUP(B2529,AAL!$U$4:$W$1048576,3,0)</f>
        <v>0</v>
      </c>
      <c r="AL2529" s="69">
        <f ca="1">IFERROR(((AD2529+(AD2529*'Portfolio Stats_RMS'!$C$7))/($AB2529*(1-'Portfolio Stats_RMS'!$C$6))),0)</f>
        <v>0</v>
      </c>
      <c r="AM2529" s="69">
        <f ca="1">IFERROR(((AF2529+(AF2529*'Portfolio Stats_RMS'!$C$7))/($AB2529*(1-'Portfolio Stats_RMS'!$C$6))),0)</f>
        <v>0</v>
      </c>
      <c r="AN2529" s="69">
        <f ca="1">IFERROR(((AH2529+(AH2529*'Portfolio Stats_RMS'!$C$7))/($AB2529*(1-'Portfolio Stats_RMS'!$C$6))),0)</f>
        <v>0</v>
      </c>
      <c r="AO2529" s="69">
        <f>IFERROR(((AJ2529+(AJ2529*'Portfolio Stats_RMS'!$C$7))/(AB2529*(1-'Portfolio Stats_RMS'!$C$6))),0)</f>
        <v>0</v>
      </c>
      <c r="AP2529" s="152"/>
    </row>
    <row r="2530" spans="2:42" x14ac:dyDescent="0.25">
      <c r="B2530" s="29"/>
      <c r="C2530" s="87"/>
      <c r="D2530" s="29"/>
      <c r="E2530" s="29"/>
      <c r="F2530" s="29"/>
      <c r="G2530" s="25"/>
      <c r="H2530" s="25"/>
      <c r="I2530" s="25"/>
      <c r="J2530" s="100"/>
      <c r="K2530" s="100"/>
      <c r="L2530" s="29"/>
      <c r="M2530" s="29"/>
      <c r="N2530" s="29"/>
      <c r="O2530" s="29"/>
      <c r="P2530" s="149"/>
      <c r="Q2530" s="150"/>
      <c r="R2530" s="152"/>
      <c r="S2530" s="153"/>
      <c r="T2530" s="153"/>
      <c r="U2530" s="154"/>
      <c r="V2530" s="99"/>
      <c r="W2530" s="99"/>
      <c r="X2530" s="25"/>
      <c r="Y2530" s="25"/>
      <c r="Z2530" s="99"/>
      <c r="AA2530" s="25"/>
      <c r="AB2530" s="25"/>
      <c r="AC2530" s="99"/>
      <c r="AD2530" s="116">
        <f ca="1">SUMIF(AAL!$A$3:$A$65061,'Risk Lv. Inforce'!$B$7:$B$12091,AAL!$B$3:$B$65007)</f>
        <v>0</v>
      </c>
      <c r="AE2530" s="116">
        <f ca="1">SUMIF(AAL!$C$3:$C$65061,'Risk Lv. Inforce'!$B$7:$B$10291,AAL!$D$3:$D$65007)</f>
        <v>0</v>
      </c>
      <c r="AF2530" s="116">
        <f ca="1">SUMIF(AAL!$E$3:$E$65061,'Risk Lv. Inforce'!$B$7:$B$1291,AAL!$F$3:$F$65007)</f>
        <v>0</v>
      </c>
      <c r="AG2530" s="116">
        <f ca="1">SUMIF(AAL!$G$3:$G$65061,'Risk Lv. Inforce'!$B$7:$B$1291,AAL!$H$3:$H$65007)</f>
        <v>0</v>
      </c>
      <c r="AH2530" s="116">
        <f ca="1">SUMIF(AAL!$I$3:$I$65061,'Risk Lv. Inforce'!$B$7:$B$1291,AAL!$J$3:$J$65007)</f>
        <v>0</v>
      </c>
      <c r="AI2530" s="116">
        <f ca="1">SUMIF(AAL!$K$3:$K$65061,'Risk Lv. Inforce'!$B$7:$B$1291,AAL!$L$3:$L$65007)</f>
        <v>0</v>
      </c>
      <c r="AJ2530" s="116">
        <f>VLOOKUP(B2530,AAL!$Q$4:$S$1048576,3,0)</f>
        <v>0</v>
      </c>
      <c r="AK2530" s="116">
        <f>VLOOKUP(B2530,AAL!$U$4:$W$1048576,3,0)</f>
        <v>0</v>
      </c>
      <c r="AL2530" s="69">
        <f ca="1">IFERROR(((AD2530+(AD2530*'Portfolio Stats_RMS'!$C$7))/($AB2530*(1-'Portfolio Stats_RMS'!$C$6))),0)</f>
        <v>0</v>
      </c>
      <c r="AM2530" s="69">
        <f ca="1">IFERROR(((AF2530+(AF2530*'Portfolio Stats_RMS'!$C$7))/($AB2530*(1-'Portfolio Stats_RMS'!$C$6))),0)</f>
        <v>0</v>
      </c>
      <c r="AN2530" s="69">
        <f ca="1">IFERROR(((AH2530+(AH2530*'Portfolio Stats_RMS'!$C$7))/($AB2530*(1-'Portfolio Stats_RMS'!$C$6))),0)</f>
        <v>0</v>
      </c>
      <c r="AO2530" s="69">
        <f>IFERROR(((AJ2530+(AJ2530*'Portfolio Stats_RMS'!$C$7))/(AB2530*(1-'Portfolio Stats_RMS'!$C$6))),0)</f>
        <v>0</v>
      </c>
      <c r="AP2530" s="152"/>
    </row>
    <row r="2531" spans="2:42" x14ac:dyDescent="0.25">
      <c r="B2531" s="29"/>
      <c r="C2531" s="87"/>
      <c r="D2531" s="29"/>
      <c r="E2531" s="29"/>
      <c r="F2531" s="29"/>
      <c r="G2531" s="25"/>
      <c r="H2531" s="25"/>
      <c r="I2531" s="25"/>
      <c r="J2531" s="100"/>
      <c r="K2531" s="100"/>
      <c r="L2531" s="29"/>
      <c r="M2531" s="29"/>
      <c r="N2531" s="29"/>
      <c r="O2531" s="29"/>
      <c r="P2531" s="149"/>
      <c r="Q2531" s="150"/>
      <c r="R2531" s="152"/>
      <c r="S2531" s="153"/>
      <c r="T2531" s="153"/>
      <c r="U2531" s="154"/>
      <c r="V2531" s="99"/>
      <c r="W2531" s="99"/>
      <c r="X2531" s="25"/>
      <c r="Y2531" s="25"/>
      <c r="Z2531" s="99"/>
      <c r="AA2531" s="25"/>
      <c r="AB2531" s="25"/>
      <c r="AC2531" s="99"/>
      <c r="AD2531" s="116">
        <f ca="1">SUMIF(AAL!$A$3:$A$65061,'Risk Lv. Inforce'!$B$7:$B$12091,AAL!$B$3:$B$65007)</f>
        <v>0</v>
      </c>
      <c r="AE2531" s="116">
        <f ca="1">SUMIF(AAL!$C$3:$C$65061,'Risk Lv. Inforce'!$B$7:$B$10291,AAL!$D$3:$D$65007)</f>
        <v>0</v>
      </c>
      <c r="AF2531" s="116">
        <f ca="1">SUMIF(AAL!$E$3:$E$65061,'Risk Lv. Inforce'!$B$7:$B$1291,AAL!$F$3:$F$65007)</f>
        <v>0</v>
      </c>
      <c r="AG2531" s="116">
        <f ca="1">SUMIF(AAL!$G$3:$G$65061,'Risk Lv. Inforce'!$B$7:$B$1291,AAL!$H$3:$H$65007)</f>
        <v>0</v>
      </c>
      <c r="AH2531" s="116">
        <f ca="1">SUMIF(AAL!$I$3:$I$65061,'Risk Lv. Inforce'!$B$7:$B$1291,AAL!$J$3:$J$65007)</f>
        <v>0</v>
      </c>
      <c r="AI2531" s="116">
        <f ca="1">SUMIF(AAL!$K$3:$K$65061,'Risk Lv. Inforce'!$B$7:$B$1291,AAL!$L$3:$L$65007)</f>
        <v>0</v>
      </c>
      <c r="AJ2531" s="116">
        <f>VLOOKUP(B2531,AAL!$Q$4:$S$1048576,3,0)</f>
        <v>0</v>
      </c>
      <c r="AK2531" s="116">
        <f>VLOOKUP(B2531,AAL!$U$4:$W$1048576,3,0)</f>
        <v>0</v>
      </c>
      <c r="AL2531" s="69">
        <f ca="1">IFERROR(((AD2531+(AD2531*'Portfolio Stats_RMS'!$C$7))/($AB2531*(1-'Portfolio Stats_RMS'!$C$6))),0)</f>
        <v>0</v>
      </c>
      <c r="AM2531" s="69">
        <f ca="1">IFERROR(((AF2531+(AF2531*'Portfolio Stats_RMS'!$C$7))/($AB2531*(1-'Portfolio Stats_RMS'!$C$6))),0)</f>
        <v>0</v>
      </c>
      <c r="AN2531" s="69">
        <f ca="1">IFERROR(((AH2531+(AH2531*'Portfolio Stats_RMS'!$C$7))/($AB2531*(1-'Portfolio Stats_RMS'!$C$6))),0)</f>
        <v>0</v>
      </c>
      <c r="AO2531" s="69">
        <f>IFERROR(((AJ2531+(AJ2531*'Portfolio Stats_RMS'!$C$7))/(AB2531*(1-'Portfolio Stats_RMS'!$C$6))),0)</f>
        <v>0</v>
      </c>
      <c r="AP2531" s="152"/>
    </row>
    <row r="2532" spans="2:42" x14ac:dyDescent="0.25">
      <c r="B2532" s="29"/>
      <c r="C2532" s="87"/>
      <c r="D2532" s="29"/>
      <c r="E2532" s="29"/>
      <c r="F2532" s="29"/>
      <c r="G2532" s="25"/>
      <c r="H2532" s="25"/>
      <c r="I2532" s="25"/>
      <c r="J2532" s="100"/>
      <c r="K2532" s="100"/>
      <c r="L2532" s="29"/>
      <c r="M2532" s="29"/>
      <c r="N2532" s="29"/>
      <c r="O2532" s="29"/>
      <c r="P2532" s="149"/>
      <c r="Q2532" s="150"/>
      <c r="R2532" s="152"/>
      <c r="S2532" s="153"/>
      <c r="T2532" s="153"/>
      <c r="U2532" s="154"/>
      <c r="V2532" s="99"/>
      <c r="W2532" s="99"/>
      <c r="X2532" s="25"/>
      <c r="Y2532" s="25"/>
      <c r="Z2532" s="99"/>
      <c r="AA2532" s="25"/>
      <c r="AB2532" s="25"/>
      <c r="AC2532" s="99"/>
      <c r="AD2532" s="116">
        <f ca="1">SUMIF(AAL!$A$3:$A$65061,'Risk Lv. Inforce'!$B$7:$B$12091,AAL!$B$3:$B$65007)</f>
        <v>0</v>
      </c>
      <c r="AE2532" s="116">
        <f ca="1">SUMIF(AAL!$C$3:$C$65061,'Risk Lv. Inforce'!$B$7:$B$10291,AAL!$D$3:$D$65007)</f>
        <v>0</v>
      </c>
      <c r="AF2532" s="116">
        <f ca="1">SUMIF(AAL!$E$3:$E$65061,'Risk Lv. Inforce'!$B$7:$B$1291,AAL!$F$3:$F$65007)</f>
        <v>0</v>
      </c>
      <c r="AG2532" s="116">
        <f ca="1">SUMIF(AAL!$G$3:$G$65061,'Risk Lv. Inforce'!$B$7:$B$1291,AAL!$H$3:$H$65007)</f>
        <v>0</v>
      </c>
      <c r="AH2532" s="116">
        <f ca="1">SUMIF(AAL!$I$3:$I$65061,'Risk Lv. Inforce'!$B$7:$B$1291,AAL!$J$3:$J$65007)</f>
        <v>0</v>
      </c>
      <c r="AI2532" s="116">
        <f ca="1">SUMIF(AAL!$K$3:$K$65061,'Risk Lv. Inforce'!$B$7:$B$1291,AAL!$L$3:$L$65007)</f>
        <v>0</v>
      </c>
      <c r="AJ2532" s="116">
        <f>VLOOKUP(B2532,AAL!$Q$4:$S$1048576,3,0)</f>
        <v>0</v>
      </c>
      <c r="AK2532" s="116">
        <f>VLOOKUP(B2532,AAL!$U$4:$W$1048576,3,0)</f>
        <v>0</v>
      </c>
      <c r="AL2532" s="69">
        <f ca="1">IFERROR(((AD2532+(AD2532*'Portfolio Stats_RMS'!$C$7))/($AB2532*(1-'Portfolio Stats_RMS'!$C$6))),0)</f>
        <v>0</v>
      </c>
      <c r="AM2532" s="69">
        <f ca="1">IFERROR(((AF2532+(AF2532*'Portfolio Stats_RMS'!$C$7))/($AB2532*(1-'Portfolio Stats_RMS'!$C$6))),0)</f>
        <v>0</v>
      </c>
      <c r="AN2532" s="69">
        <f ca="1">IFERROR(((AH2532+(AH2532*'Portfolio Stats_RMS'!$C$7))/($AB2532*(1-'Portfolio Stats_RMS'!$C$6))),0)</f>
        <v>0</v>
      </c>
      <c r="AO2532" s="69">
        <f>IFERROR(((AJ2532+(AJ2532*'Portfolio Stats_RMS'!$C$7))/(AB2532*(1-'Portfolio Stats_RMS'!$C$6))),0)</f>
        <v>0</v>
      </c>
      <c r="AP2532" s="152"/>
    </row>
    <row r="2533" spans="2:42" x14ac:dyDescent="0.25">
      <c r="B2533" s="29"/>
      <c r="C2533" s="87"/>
      <c r="D2533" s="29"/>
      <c r="E2533" s="29"/>
      <c r="F2533" s="29"/>
      <c r="G2533" s="25"/>
      <c r="H2533" s="25"/>
      <c r="I2533" s="25"/>
      <c r="J2533" s="100"/>
      <c r="K2533" s="100"/>
      <c r="L2533" s="29"/>
      <c r="M2533" s="29"/>
      <c r="N2533" s="29"/>
      <c r="O2533" s="29"/>
      <c r="P2533" s="149"/>
      <c r="Q2533" s="150"/>
      <c r="R2533" s="152"/>
      <c r="S2533" s="153"/>
      <c r="T2533" s="153"/>
      <c r="U2533" s="154"/>
      <c r="V2533" s="99"/>
      <c r="W2533" s="99"/>
      <c r="X2533" s="25"/>
      <c r="Y2533" s="25"/>
      <c r="Z2533" s="99"/>
      <c r="AA2533" s="25"/>
      <c r="AB2533" s="25"/>
      <c r="AC2533" s="99"/>
      <c r="AD2533" s="116">
        <f ca="1">SUMIF(AAL!$A$3:$A$65061,'Risk Lv. Inforce'!$B$7:$B$12091,AAL!$B$3:$B$65007)</f>
        <v>0</v>
      </c>
      <c r="AE2533" s="116">
        <f ca="1">SUMIF(AAL!$C$3:$C$65061,'Risk Lv. Inforce'!$B$7:$B$10291,AAL!$D$3:$D$65007)</f>
        <v>0</v>
      </c>
      <c r="AF2533" s="116">
        <f ca="1">SUMIF(AAL!$E$3:$E$65061,'Risk Lv. Inforce'!$B$7:$B$1291,AAL!$F$3:$F$65007)</f>
        <v>0</v>
      </c>
      <c r="AG2533" s="116">
        <f ca="1">SUMIF(AAL!$G$3:$G$65061,'Risk Lv. Inforce'!$B$7:$B$1291,AAL!$H$3:$H$65007)</f>
        <v>0</v>
      </c>
      <c r="AH2533" s="116">
        <f ca="1">SUMIF(AAL!$I$3:$I$65061,'Risk Lv. Inforce'!$B$7:$B$1291,AAL!$J$3:$J$65007)</f>
        <v>0</v>
      </c>
      <c r="AI2533" s="116">
        <f ca="1">SUMIF(AAL!$K$3:$K$65061,'Risk Lv. Inforce'!$B$7:$B$1291,AAL!$L$3:$L$65007)</f>
        <v>0</v>
      </c>
      <c r="AJ2533" s="116">
        <f>VLOOKUP(B2533,AAL!$Q$4:$S$1048576,3,0)</f>
        <v>0</v>
      </c>
      <c r="AK2533" s="116">
        <f>VLOOKUP(B2533,AAL!$U$4:$W$1048576,3,0)</f>
        <v>0</v>
      </c>
      <c r="AL2533" s="69">
        <f ca="1">IFERROR(((AD2533+(AD2533*'Portfolio Stats_RMS'!$C$7))/($AB2533*(1-'Portfolio Stats_RMS'!$C$6))),0)</f>
        <v>0</v>
      </c>
      <c r="AM2533" s="69">
        <f ca="1">IFERROR(((AF2533+(AF2533*'Portfolio Stats_RMS'!$C$7))/($AB2533*(1-'Portfolio Stats_RMS'!$C$6))),0)</f>
        <v>0</v>
      </c>
      <c r="AN2533" s="69">
        <f ca="1">IFERROR(((AH2533+(AH2533*'Portfolio Stats_RMS'!$C$7))/($AB2533*(1-'Portfolio Stats_RMS'!$C$6))),0)</f>
        <v>0</v>
      </c>
      <c r="AO2533" s="69">
        <f>IFERROR(((AJ2533+(AJ2533*'Portfolio Stats_RMS'!$C$7))/(AB2533*(1-'Portfolio Stats_RMS'!$C$6))),0)</f>
        <v>0</v>
      </c>
      <c r="AP2533" s="152"/>
    </row>
    <row r="2534" spans="2:42" x14ac:dyDescent="0.25">
      <c r="B2534" s="29"/>
      <c r="C2534" s="87"/>
      <c r="D2534" s="29"/>
      <c r="E2534" s="29"/>
      <c r="F2534" s="29"/>
      <c r="G2534" s="25"/>
      <c r="H2534" s="25"/>
      <c r="I2534" s="25"/>
      <c r="J2534" s="100"/>
      <c r="K2534" s="100"/>
      <c r="L2534" s="29"/>
      <c r="M2534" s="29"/>
      <c r="N2534" s="29"/>
      <c r="O2534" s="29"/>
      <c r="P2534" s="149"/>
      <c r="Q2534" s="150"/>
      <c r="R2534" s="152"/>
      <c r="S2534" s="153"/>
      <c r="T2534" s="153"/>
      <c r="U2534" s="154"/>
      <c r="V2534" s="99"/>
      <c r="W2534" s="99"/>
      <c r="X2534" s="25"/>
      <c r="Y2534" s="25"/>
      <c r="Z2534" s="99"/>
      <c r="AA2534" s="25"/>
      <c r="AB2534" s="25"/>
      <c r="AC2534" s="99"/>
      <c r="AD2534" s="116">
        <f ca="1">SUMIF(AAL!$A$3:$A$65061,'Risk Lv. Inforce'!$B$7:$B$12091,AAL!$B$3:$B$65007)</f>
        <v>0</v>
      </c>
      <c r="AE2534" s="116">
        <f ca="1">SUMIF(AAL!$C$3:$C$65061,'Risk Lv. Inforce'!$B$7:$B$10291,AAL!$D$3:$D$65007)</f>
        <v>0</v>
      </c>
      <c r="AF2534" s="116">
        <f ca="1">SUMIF(AAL!$E$3:$E$65061,'Risk Lv. Inforce'!$B$7:$B$1291,AAL!$F$3:$F$65007)</f>
        <v>0</v>
      </c>
      <c r="AG2534" s="116">
        <f ca="1">SUMIF(AAL!$G$3:$G$65061,'Risk Lv. Inforce'!$B$7:$B$1291,AAL!$H$3:$H$65007)</f>
        <v>0</v>
      </c>
      <c r="AH2534" s="116">
        <f ca="1">SUMIF(AAL!$I$3:$I$65061,'Risk Lv. Inforce'!$B$7:$B$1291,AAL!$J$3:$J$65007)</f>
        <v>0</v>
      </c>
      <c r="AI2534" s="116">
        <f ca="1">SUMIF(AAL!$K$3:$K$65061,'Risk Lv. Inforce'!$B$7:$B$1291,AAL!$L$3:$L$65007)</f>
        <v>0</v>
      </c>
      <c r="AJ2534" s="116">
        <f>VLOOKUP(B2534,AAL!$Q$4:$S$1048576,3,0)</f>
        <v>0</v>
      </c>
      <c r="AK2534" s="116">
        <f>VLOOKUP(B2534,AAL!$U$4:$W$1048576,3,0)</f>
        <v>0</v>
      </c>
      <c r="AL2534" s="69">
        <f ca="1">IFERROR(((AD2534+(AD2534*'Portfolio Stats_RMS'!$C$7))/($AB2534*(1-'Portfolio Stats_RMS'!$C$6))),0)</f>
        <v>0</v>
      </c>
      <c r="AM2534" s="69">
        <f ca="1">IFERROR(((AF2534+(AF2534*'Portfolio Stats_RMS'!$C$7))/($AB2534*(1-'Portfolio Stats_RMS'!$C$6))),0)</f>
        <v>0</v>
      </c>
      <c r="AN2534" s="69">
        <f ca="1">IFERROR(((AH2534+(AH2534*'Portfolio Stats_RMS'!$C$7))/($AB2534*(1-'Portfolio Stats_RMS'!$C$6))),0)</f>
        <v>0</v>
      </c>
      <c r="AO2534" s="69">
        <f>IFERROR(((AJ2534+(AJ2534*'Portfolio Stats_RMS'!$C$7))/(AB2534*(1-'Portfolio Stats_RMS'!$C$6))),0)</f>
        <v>0</v>
      </c>
      <c r="AP2534" s="152"/>
    </row>
    <row r="2535" spans="2:42" x14ac:dyDescent="0.25">
      <c r="B2535" s="29"/>
      <c r="C2535" s="87"/>
      <c r="D2535" s="29"/>
      <c r="E2535" s="29"/>
      <c r="F2535" s="29"/>
      <c r="G2535" s="25"/>
      <c r="H2535" s="25"/>
      <c r="I2535" s="25"/>
      <c r="J2535" s="100"/>
      <c r="K2535" s="100"/>
      <c r="L2535" s="29"/>
      <c r="M2535" s="29"/>
      <c r="N2535" s="29"/>
      <c r="O2535" s="29"/>
      <c r="P2535" s="149"/>
      <c r="Q2535" s="150"/>
      <c r="R2535" s="152"/>
      <c r="S2535" s="153"/>
      <c r="T2535" s="153"/>
      <c r="U2535" s="154"/>
      <c r="V2535" s="99"/>
      <c r="W2535" s="99"/>
      <c r="X2535" s="25"/>
      <c r="Y2535" s="25"/>
      <c r="Z2535" s="99"/>
      <c r="AA2535" s="25"/>
      <c r="AB2535" s="25"/>
      <c r="AC2535" s="99"/>
      <c r="AD2535" s="116">
        <f ca="1">SUMIF(AAL!$A$3:$A$65061,'Risk Lv. Inforce'!$B$7:$B$12091,AAL!$B$3:$B$65007)</f>
        <v>0</v>
      </c>
      <c r="AE2535" s="116">
        <f ca="1">SUMIF(AAL!$C$3:$C$65061,'Risk Lv. Inforce'!$B$7:$B$10291,AAL!$D$3:$D$65007)</f>
        <v>0</v>
      </c>
      <c r="AF2535" s="116">
        <f ca="1">SUMIF(AAL!$E$3:$E$65061,'Risk Lv. Inforce'!$B$7:$B$1291,AAL!$F$3:$F$65007)</f>
        <v>0</v>
      </c>
      <c r="AG2535" s="116">
        <f ca="1">SUMIF(AAL!$G$3:$G$65061,'Risk Lv. Inforce'!$B$7:$B$1291,AAL!$H$3:$H$65007)</f>
        <v>0</v>
      </c>
      <c r="AH2535" s="116">
        <f ca="1">SUMIF(AAL!$I$3:$I$65061,'Risk Lv. Inforce'!$B$7:$B$1291,AAL!$J$3:$J$65007)</f>
        <v>0</v>
      </c>
      <c r="AI2535" s="116">
        <f ca="1">SUMIF(AAL!$K$3:$K$65061,'Risk Lv. Inforce'!$B$7:$B$1291,AAL!$L$3:$L$65007)</f>
        <v>0</v>
      </c>
      <c r="AJ2535" s="116">
        <f>VLOOKUP(B2535,AAL!$Q$4:$S$1048576,3,0)</f>
        <v>0</v>
      </c>
      <c r="AK2535" s="116">
        <f>VLOOKUP(B2535,AAL!$U$4:$W$1048576,3,0)</f>
        <v>0</v>
      </c>
      <c r="AL2535" s="69">
        <f ca="1">IFERROR(((AD2535+(AD2535*'Portfolio Stats_RMS'!$C$7))/($AB2535*(1-'Portfolio Stats_RMS'!$C$6))),0)</f>
        <v>0</v>
      </c>
      <c r="AM2535" s="69">
        <f ca="1">IFERROR(((AF2535+(AF2535*'Portfolio Stats_RMS'!$C$7))/($AB2535*(1-'Portfolio Stats_RMS'!$C$6))),0)</f>
        <v>0</v>
      </c>
      <c r="AN2535" s="69">
        <f ca="1">IFERROR(((AH2535+(AH2535*'Portfolio Stats_RMS'!$C$7))/($AB2535*(1-'Portfolio Stats_RMS'!$C$6))),0)</f>
        <v>0</v>
      </c>
      <c r="AO2535" s="69">
        <f>IFERROR(((AJ2535+(AJ2535*'Portfolio Stats_RMS'!$C$7))/(AB2535*(1-'Portfolio Stats_RMS'!$C$6))),0)</f>
        <v>0</v>
      </c>
      <c r="AP2535" s="152"/>
    </row>
    <row r="2536" spans="2:42" x14ac:dyDescent="0.25">
      <c r="B2536" s="29"/>
      <c r="C2536" s="87"/>
      <c r="D2536" s="29"/>
      <c r="E2536" s="29"/>
      <c r="F2536" s="29"/>
      <c r="G2536" s="25"/>
      <c r="H2536" s="25"/>
      <c r="I2536" s="25"/>
      <c r="J2536" s="100"/>
      <c r="K2536" s="100"/>
      <c r="L2536" s="149"/>
      <c r="M2536" s="29"/>
      <c r="N2536" s="29"/>
      <c r="O2536" s="29"/>
      <c r="P2536" s="149"/>
      <c r="Q2536" s="150"/>
      <c r="R2536" s="152"/>
      <c r="S2536" s="153"/>
      <c r="T2536" s="153"/>
      <c r="U2536" s="154"/>
      <c r="V2536" s="99"/>
      <c r="W2536" s="99"/>
      <c r="X2536" s="25"/>
      <c r="Y2536" s="25"/>
      <c r="Z2536" s="99"/>
      <c r="AA2536" s="25"/>
      <c r="AB2536" s="25"/>
      <c r="AC2536" s="99"/>
      <c r="AD2536" s="116">
        <f ca="1">SUMIF(AAL!$A$3:$A$65061,'Risk Lv. Inforce'!$B$7:$B$12091,AAL!$B$3:$B$65007)</f>
        <v>0</v>
      </c>
      <c r="AE2536" s="116">
        <f ca="1">SUMIF(AAL!$C$3:$C$65061,'Risk Lv. Inforce'!$B$7:$B$10291,AAL!$D$3:$D$65007)</f>
        <v>0</v>
      </c>
      <c r="AF2536" s="116">
        <f ca="1">SUMIF(AAL!$E$3:$E$65061,'Risk Lv. Inforce'!$B$7:$B$1291,AAL!$F$3:$F$65007)</f>
        <v>0</v>
      </c>
      <c r="AG2536" s="116">
        <f ca="1">SUMIF(AAL!$G$3:$G$65061,'Risk Lv. Inforce'!$B$7:$B$1291,AAL!$H$3:$H$65007)</f>
        <v>0</v>
      </c>
      <c r="AH2536" s="116">
        <f ca="1">SUMIF(AAL!$I$3:$I$65061,'Risk Lv. Inforce'!$B$7:$B$1291,AAL!$J$3:$J$65007)</f>
        <v>0</v>
      </c>
      <c r="AI2536" s="116">
        <f ca="1">SUMIF(AAL!$K$3:$K$65061,'Risk Lv. Inforce'!$B$7:$B$1291,AAL!$L$3:$L$65007)</f>
        <v>0</v>
      </c>
      <c r="AJ2536" s="116">
        <f>VLOOKUP(B2536,AAL!$Q$4:$S$1048576,3,0)</f>
        <v>0</v>
      </c>
      <c r="AK2536" s="116">
        <f>VLOOKUP(B2536,AAL!$U$4:$W$1048576,3,0)</f>
        <v>0</v>
      </c>
      <c r="AL2536" s="69">
        <f ca="1">IFERROR(((AD2536+(AD2536*'Portfolio Stats_RMS'!$C$7))/($AB2536*(1-'Portfolio Stats_RMS'!$C$6))),0)</f>
        <v>0</v>
      </c>
      <c r="AM2536" s="69">
        <f ca="1">IFERROR(((AF2536+(AF2536*'Portfolio Stats_RMS'!$C$7))/($AB2536*(1-'Portfolio Stats_RMS'!$C$6))),0)</f>
        <v>0</v>
      </c>
      <c r="AN2536" s="69">
        <f ca="1">IFERROR(((AH2536+(AH2536*'Portfolio Stats_RMS'!$C$7))/($AB2536*(1-'Portfolio Stats_RMS'!$C$6))),0)</f>
        <v>0</v>
      </c>
      <c r="AO2536" s="69">
        <f>IFERROR(((AJ2536+(AJ2536*'Portfolio Stats_RMS'!$C$7))/(AB2536*(1-'Portfolio Stats_RMS'!$C$6))),0)</f>
        <v>0</v>
      </c>
      <c r="AP2536" s="152"/>
    </row>
    <row r="2537" spans="2:42" x14ac:dyDescent="0.25">
      <c r="B2537" s="29"/>
      <c r="C2537" s="87"/>
      <c r="D2537" s="29"/>
      <c r="E2537" s="29"/>
      <c r="F2537" s="29"/>
      <c r="G2537" s="25"/>
      <c r="H2537" s="25"/>
      <c r="I2537" s="25"/>
      <c r="J2537" s="100"/>
      <c r="K2537" s="100"/>
      <c r="L2537" s="29"/>
      <c r="M2537" s="29"/>
      <c r="N2537" s="29"/>
      <c r="O2537" s="29"/>
      <c r="P2537" s="149"/>
      <c r="Q2537" s="150"/>
      <c r="R2537" s="152"/>
      <c r="S2537" s="153"/>
      <c r="T2537" s="153"/>
      <c r="U2537" s="154"/>
      <c r="V2537" s="99"/>
      <c r="W2537" s="99"/>
      <c r="X2537" s="25"/>
      <c r="Y2537" s="25"/>
      <c r="Z2537" s="99"/>
      <c r="AA2537" s="25"/>
      <c r="AB2537" s="25"/>
      <c r="AC2537" s="99"/>
      <c r="AD2537" s="116">
        <f ca="1">SUMIF(AAL!$A$3:$A$65061,'Risk Lv. Inforce'!$B$7:$B$12091,AAL!$B$3:$B$65007)</f>
        <v>0</v>
      </c>
      <c r="AE2537" s="116">
        <f ca="1">SUMIF(AAL!$C$3:$C$65061,'Risk Lv. Inforce'!$B$7:$B$10291,AAL!$D$3:$D$65007)</f>
        <v>0</v>
      </c>
      <c r="AF2537" s="116">
        <f ca="1">SUMIF(AAL!$E$3:$E$65061,'Risk Lv. Inforce'!$B$7:$B$1291,AAL!$F$3:$F$65007)</f>
        <v>0</v>
      </c>
      <c r="AG2537" s="116">
        <f ca="1">SUMIF(AAL!$G$3:$G$65061,'Risk Lv. Inforce'!$B$7:$B$1291,AAL!$H$3:$H$65007)</f>
        <v>0</v>
      </c>
      <c r="AH2537" s="116">
        <f ca="1">SUMIF(AAL!$I$3:$I$65061,'Risk Lv. Inforce'!$B$7:$B$1291,AAL!$J$3:$J$65007)</f>
        <v>0</v>
      </c>
      <c r="AI2537" s="116">
        <f ca="1">SUMIF(AAL!$K$3:$K$65061,'Risk Lv. Inforce'!$B$7:$B$1291,AAL!$L$3:$L$65007)</f>
        <v>0</v>
      </c>
      <c r="AJ2537" s="116">
        <f>VLOOKUP(B2537,AAL!$Q$4:$S$1048576,3,0)</f>
        <v>0</v>
      </c>
      <c r="AK2537" s="116">
        <f>VLOOKUP(B2537,AAL!$U$4:$W$1048576,3,0)</f>
        <v>0</v>
      </c>
      <c r="AL2537" s="69">
        <f ca="1">IFERROR(((AD2537+(AD2537*'Portfolio Stats_RMS'!$C$7))/($AB2537*(1-'Portfolio Stats_RMS'!$C$6))),0)</f>
        <v>0</v>
      </c>
      <c r="AM2537" s="69">
        <f ca="1">IFERROR(((AF2537+(AF2537*'Portfolio Stats_RMS'!$C$7))/($AB2537*(1-'Portfolio Stats_RMS'!$C$6))),0)</f>
        <v>0</v>
      </c>
      <c r="AN2537" s="69">
        <f ca="1">IFERROR(((AH2537+(AH2537*'Portfolio Stats_RMS'!$C$7))/($AB2537*(1-'Portfolio Stats_RMS'!$C$6))),0)</f>
        <v>0</v>
      </c>
      <c r="AO2537" s="69">
        <f>IFERROR(((AJ2537+(AJ2537*'Portfolio Stats_RMS'!$C$7))/(AB2537*(1-'Portfolio Stats_RMS'!$C$6))),0)</f>
        <v>0</v>
      </c>
      <c r="AP2537" s="152"/>
    </row>
    <row r="2538" spans="2:42" x14ac:dyDescent="0.25">
      <c r="B2538" s="29"/>
      <c r="C2538" s="87"/>
      <c r="D2538" s="29"/>
      <c r="E2538" s="29"/>
      <c r="F2538" s="29"/>
      <c r="G2538" s="25"/>
      <c r="H2538" s="25"/>
      <c r="I2538" s="25"/>
      <c r="J2538" s="100"/>
      <c r="K2538" s="100"/>
      <c r="L2538" s="29"/>
      <c r="M2538" s="29"/>
      <c r="N2538" s="29"/>
      <c r="O2538" s="29"/>
      <c r="P2538" s="149"/>
      <c r="Q2538" s="150"/>
      <c r="R2538" s="152"/>
      <c r="S2538" s="153"/>
      <c r="T2538" s="153"/>
      <c r="U2538" s="154"/>
      <c r="V2538" s="99"/>
      <c r="W2538" s="99"/>
      <c r="X2538" s="25"/>
      <c r="Y2538" s="25"/>
      <c r="Z2538" s="99"/>
      <c r="AA2538" s="25"/>
      <c r="AB2538" s="25"/>
      <c r="AC2538" s="99"/>
      <c r="AD2538" s="116">
        <f ca="1">SUMIF(AAL!$A$3:$A$65061,'Risk Lv. Inforce'!$B$7:$B$12091,AAL!$B$3:$B$65007)</f>
        <v>0</v>
      </c>
      <c r="AE2538" s="116">
        <f ca="1">SUMIF(AAL!$C$3:$C$65061,'Risk Lv. Inforce'!$B$7:$B$10291,AAL!$D$3:$D$65007)</f>
        <v>0</v>
      </c>
      <c r="AF2538" s="116">
        <f ca="1">SUMIF(AAL!$E$3:$E$65061,'Risk Lv. Inforce'!$B$7:$B$1291,AAL!$F$3:$F$65007)</f>
        <v>0</v>
      </c>
      <c r="AG2538" s="116">
        <f ca="1">SUMIF(AAL!$G$3:$G$65061,'Risk Lv. Inforce'!$B$7:$B$1291,AAL!$H$3:$H$65007)</f>
        <v>0</v>
      </c>
      <c r="AH2538" s="116">
        <f ca="1">SUMIF(AAL!$I$3:$I$65061,'Risk Lv. Inforce'!$B$7:$B$1291,AAL!$J$3:$J$65007)</f>
        <v>0</v>
      </c>
      <c r="AI2538" s="116">
        <f ca="1">SUMIF(AAL!$K$3:$K$65061,'Risk Lv. Inforce'!$B$7:$B$1291,AAL!$L$3:$L$65007)</f>
        <v>0</v>
      </c>
      <c r="AJ2538" s="116">
        <f>VLOOKUP(B2538,AAL!$Q$4:$S$1048576,3,0)</f>
        <v>0</v>
      </c>
      <c r="AK2538" s="116">
        <f>VLOOKUP(B2538,AAL!$U$4:$W$1048576,3,0)</f>
        <v>0</v>
      </c>
      <c r="AL2538" s="69">
        <f ca="1">IFERROR(((AD2538+(AD2538*'Portfolio Stats_RMS'!$C$7))/($AB2538*(1-'Portfolio Stats_RMS'!$C$6))),0)</f>
        <v>0</v>
      </c>
      <c r="AM2538" s="69">
        <f ca="1">IFERROR(((AF2538+(AF2538*'Portfolio Stats_RMS'!$C$7))/($AB2538*(1-'Portfolio Stats_RMS'!$C$6))),0)</f>
        <v>0</v>
      </c>
      <c r="AN2538" s="69">
        <f ca="1">IFERROR(((AH2538+(AH2538*'Portfolio Stats_RMS'!$C$7))/($AB2538*(1-'Portfolio Stats_RMS'!$C$6))),0)</f>
        <v>0</v>
      </c>
      <c r="AO2538" s="69">
        <f>IFERROR(((AJ2538+(AJ2538*'Portfolio Stats_RMS'!$C$7))/(AB2538*(1-'Portfolio Stats_RMS'!$C$6))),0)</f>
        <v>0</v>
      </c>
      <c r="AP2538" s="152"/>
    </row>
    <row r="2539" spans="2:42" x14ac:dyDescent="0.25">
      <c r="B2539" s="29"/>
      <c r="C2539" s="87"/>
      <c r="D2539" s="29"/>
      <c r="E2539" s="29"/>
      <c r="F2539" s="29"/>
      <c r="G2539" s="25"/>
      <c r="H2539" s="25"/>
      <c r="I2539" s="25"/>
      <c r="J2539" s="100"/>
      <c r="K2539" s="100"/>
      <c r="L2539" s="29"/>
      <c r="M2539" s="29"/>
      <c r="N2539" s="29"/>
      <c r="O2539" s="29"/>
      <c r="P2539" s="149"/>
      <c r="Q2539" s="150"/>
      <c r="R2539" s="152"/>
      <c r="S2539" s="153"/>
      <c r="T2539" s="153"/>
      <c r="U2539" s="154"/>
      <c r="V2539" s="99"/>
      <c r="W2539" s="99"/>
      <c r="X2539" s="25"/>
      <c r="Y2539" s="25"/>
      <c r="Z2539" s="99"/>
      <c r="AA2539" s="25"/>
      <c r="AB2539" s="25"/>
      <c r="AC2539" s="99"/>
      <c r="AD2539" s="116">
        <f ca="1">SUMIF(AAL!$A$3:$A$65061,'Risk Lv. Inforce'!$B$7:$B$12091,AAL!$B$3:$B$65007)</f>
        <v>0</v>
      </c>
      <c r="AE2539" s="116">
        <f ca="1">SUMIF(AAL!$C$3:$C$65061,'Risk Lv. Inforce'!$B$7:$B$10291,AAL!$D$3:$D$65007)</f>
        <v>0</v>
      </c>
      <c r="AF2539" s="116">
        <f ca="1">SUMIF(AAL!$E$3:$E$65061,'Risk Lv. Inforce'!$B$7:$B$1291,AAL!$F$3:$F$65007)</f>
        <v>0</v>
      </c>
      <c r="AG2539" s="116">
        <f ca="1">SUMIF(AAL!$G$3:$G$65061,'Risk Lv. Inforce'!$B$7:$B$1291,AAL!$H$3:$H$65007)</f>
        <v>0</v>
      </c>
      <c r="AH2539" s="116">
        <f ca="1">SUMIF(AAL!$I$3:$I$65061,'Risk Lv. Inforce'!$B$7:$B$1291,AAL!$J$3:$J$65007)</f>
        <v>0</v>
      </c>
      <c r="AI2539" s="116">
        <f ca="1">SUMIF(AAL!$K$3:$K$65061,'Risk Lv. Inforce'!$B$7:$B$1291,AAL!$L$3:$L$65007)</f>
        <v>0</v>
      </c>
      <c r="AJ2539" s="116">
        <f>VLOOKUP(B2539,AAL!$Q$4:$S$1048576,3,0)</f>
        <v>0</v>
      </c>
      <c r="AK2539" s="116">
        <f>VLOOKUP(B2539,AAL!$U$4:$W$1048576,3,0)</f>
        <v>0</v>
      </c>
      <c r="AL2539" s="69">
        <f ca="1">IFERROR(((AD2539+(AD2539*'Portfolio Stats_RMS'!$C$7))/($AB2539*(1-'Portfolio Stats_RMS'!$C$6))),0)</f>
        <v>0</v>
      </c>
      <c r="AM2539" s="69">
        <f ca="1">IFERROR(((AF2539+(AF2539*'Portfolio Stats_RMS'!$C$7))/($AB2539*(1-'Portfolio Stats_RMS'!$C$6))),0)</f>
        <v>0</v>
      </c>
      <c r="AN2539" s="69">
        <f ca="1">IFERROR(((AH2539+(AH2539*'Portfolio Stats_RMS'!$C$7))/($AB2539*(1-'Portfolio Stats_RMS'!$C$6))),0)</f>
        <v>0</v>
      </c>
      <c r="AO2539" s="69">
        <f>IFERROR(((AJ2539+(AJ2539*'Portfolio Stats_RMS'!$C$7))/(AB2539*(1-'Portfolio Stats_RMS'!$C$6))),0)</f>
        <v>0</v>
      </c>
      <c r="AP2539" s="152"/>
    </row>
    <row r="2540" spans="2:42" x14ac:dyDescent="0.25">
      <c r="B2540" s="29"/>
      <c r="C2540" s="87"/>
      <c r="D2540" s="29"/>
      <c r="E2540" s="29"/>
      <c r="F2540" s="29"/>
      <c r="G2540" s="25"/>
      <c r="H2540" s="25"/>
      <c r="I2540" s="25"/>
      <c r="J2540" s="100"/>
      <c r="K2540" s="100"/>
      <c r="L2540" s="149"/>
      <c r="M2540" s="29"/>
      <c r="N2540" s="29"/>
      <c r="O2540" s="29"/>
      <c r="P2540" s="149"/>
      <c r="Q2540" s="150"/>
      <c r="R2540" s="152"/>
      <c r="S2540" s="153"/>
      <c r="T2540" s="153"/>
      <c r="U2540" s="154"/>
      <c r="V2540" s="99"/>
      <c r="W2540" s="99"/>
      <c r="X2540" s="25"/>
      <c r="Y2540" s="25"/>
      <c r="Z2540" s="99"/>
      <c r="AA2540" s="25"/>
      <c r="AB2540" s="25"/>
      <c r="AC2540" s="99"/>
      <c r="AD2540" s="116">
        <f ca="1">SUMIF(AAL!$A$3:$A$65061,'Risk Lv. Inforce'!$B$7:$B$12091,AAL!$B$3:$B$65007)</f>
        <v>0</v>
      </c>
      <c r="AE2540" s="116">
        <f ca="1">SUMIF(AAL!$C$3:$C$65061,'Risk Lv. Inforce'!$B$7:$B$10291,AAL!$D$3:$D$65007)</f>
        <v>0</v>
      </c>
      <c r="AF2540" s="116">
        <f ca="1">SUMIF(AAL!$E$3:$E$65061,'Risk Lv. Inforce'!$B$7:$B$1291,AAL!$F$3:$F$65007)</f>
        <v>0</v>
      </c>
      <c r="AG2540" s="116">
        <f ca="1">SUMIF(AAL!$G$3:$G$65061,'Risk Lv. Inforce'!$B$7:$B$1291,AAL!$H$3:$H$65007)</f>
        <v>0</v>
      </c>
      <c r="AH2540" s="116">
        <f ca="1">SUMIF(AAL!$I$3:$I$65061,'Risk Lv. Inforce'!$B$7:$B$1291,AAL!$J$3:$J$65007)</f>
        <v>0</v>
      </c>
      <c r="AI2540" s="116">
        <f ca="1">SUMIF(AAL!$K$3:$K$65061,'Risk Lv. Inforce'!$B$7:$B$1291,AAL!$L$3:$L$65007)</f>
        <v>0</v>
      </c>
      <c r="AJ2540" s="116">
        <f>VLOOKUP(B2540,AAL!$Q$4:$S$1048576,3,0)</f>
        <v>0</v>
      </c>
      <c r="AK2540" s="116">
        <f>VLOOKUP(B2540,AAL!$U$4:$W$1048576,3,0)</f>
        <v>0</v>
      </c>
      <c r="AL2540" s="69">
        <f ca="1">IFERROR(((AD2540+(AD2540*'Portfolio Stats_RMS'!$C$7))/($AB2540*(1-'Portfolio Stats_RMS'!$C$6))),0)</f>
        <v>0</v>
      </c>
      <c r="AM2540" s="69">
        <f ca="1">IFERROR(((AF2540+(AF2540*'Portfolio Stats_RMS'!$C$7))/($AB2540*(1-'Portfolio Stats_RMS'!$C$6))),0)</f>
        <v>0</v>
      </c>
      <c r="AN2540" s="69">
        <f ca="1">IFERROR(((AH2540+(AH2540*'Portfolio Stats_RMS'!$C$7))/($AB2540*(1-'Portfolio Stats_RMS'!$C$6))),0)</f>
        <v>0</v>
      </c>
      <c r="AO2540" s="69">
        <f>IFERROR(((AJ2540+(AJ2540*'Portfolio Stats_RMS'!$C$7))/(AB2540*(1-'Portfolio Stats_RMS'!$C$6))),0)</f>
        <v>0</v>
      </c>
      <c r="AP2540" s="152"/>
    </row>
    <row r="2541" spans="2:42" x14ac:dyDescent="0.25">
      <c r="B2541" s="29"/>
      <c r="C2541" s="87"/>
      <c r="D2541" s="29"/>
      <c r="E2541" s="29"/>
      <c r="F2541" s="29"/>
      <c r="G2541" s="25"/>
      <c r="H2541" s="25"/>
      <c r="I2541" s="25"/>
      <c r="J2541" s="100"/>
      <c r="K2541" s="100"/>
      <c r="L2541" s="149"/>
      <c r="M2541" s="29"/>
      <c r="N2541" s="29"/>
      <c r="O2541" s="29"/>
      <c r="P2541" s="149"/>
      <c r="Q2541" s="150"/>
      <c r="R2541" s="152"/>
      <c r="S2541" s="153"/>
      <c r="T2541" s="153"/>
      <c r="U2541" s="154"/>
      <c r="V2541" s="99"/>
      <c r="W2541" s="99"/>
      <c r="X2541" s="25"/>
      <c r="Y2541" s="25"/>
      <c r="Z2541" s="99"/>
      <c r="AA2541" s="25"/>
      <c r="AB2541" s="25"/>
      <c r="AC2541" s="99"/>
      <c r="AD2541" s="116">
        <f ca="1">SUMIF(AAL!$A$3:$A$65061,'Risk Lv. Inforce'!$B$7:$B$12091,AAL!$B$3:$B$65007)</f>
        <v>0</v>
      </c>
      <c r="AE2541" s="116">
        <f ca="1">SUMIF(AAL!$C$3:$C$65061,'Risk Lv. Inforce'!$B$7:$B$10291,AAL!$D$3:$D$65007)</f>
        <v>0</v>
      </c>
      <c r="AF2541" s="116">
        <f ca="1">SUMIF(AAL!$E$3:$E$65061,'Risk Lv. Inforce'!$B$7:$B$1291,AAL!$F$3:$F$65007)</f>
        <v>0</v>
      </c>
      <c r="AG2541" s="116">
        <f ca="1">SUMIF(AAL!$G$3:$G$65061,'Risk Lv. Inforce'!$B$7:$B$1291,AAL!$H$3:$H$65007)</f>
        <v>0</v>
      </c>
      <c r="AH2541" s="116">
        <f ca="1">SUMIF(AAL!$I$3:$I$65061,'Risk Lv. Inforce'!$B$7:$B$1291,AAL!$J$3:$J$65007)</f>
        <v>0</v>
      </c>
      <c r="AI2541" s="116">
        <f ca="1">SUMIF(AAL!$K$3:$K$65061,'Risk Lv. Inforce'!$B$7:$B$1291,AAL!$L$3:$L$65007)</f>
        <v>0</v>
      </c>
      <c r="AJ2541" s="116">
        <f>VLOOKUP(B2541,AAL!$Q$4:$S$1048576,3,0)</f>
        <v>0</v>
      </c>
      <c r="AK2541" s="116">
        <f>VLOOKUP(B2541,AAL!$U$4:$W$1048576,3,0)</f>
        <v>0</v>
      </c>
      <c r="AL2541" s="69">
        <f ca="1">IFERROR(((AD2541+(AD2541*'Portfolio Stats_RMS'!$C$7))/($AB2541*(1-'Portfolio Stats_RMS'!$C$6))),0)</f>
        <v>0</v>
      </c>
      <c r="AM2541" s="69">
        <f ca="1">IFERROR(((AF2541+(AF2541*'Portfolio Stats_RMS'!$C$7))/($AB2541*(1-'Portfolio Stats_RMS'!$C$6))),0)</f>
        <v>0</v>
      </c>
      <c r="AN2541" s="69">
        <f ca="1">IFERROR(((AH2541+(AH2541*'Portfolio Stats_RMS'!$C$7))/($AB2541*(1-'Portfolio Stats_RMS'!$C$6))),0)</f>
        <v>0</v>
      </c>
      <c r="AO2541" s="69">
        <f>IFERROR(((AJ2541+(AJ2541*'Portfolio Stats_RMS'!$C$7))/(AB2541*(1-'Portfolio Stats_RMS'!$C$6))),0)</f>
        <v>0</v>
      </c>
      <c r="AP2541" s="152"/>
    </row>
    <row r="2542" spans="2:42" x14ac:dyDescent="0.25">
      <c r="B2542" s="29"/>
      <c r="C2542" s="87"/>
      <c r="D2542" s="29"/>
      <c r="E2542" s="29"/>
      <c r="F2542" s="29"/>
      <c r="G2542" s="25"/>
      <c r="H2542" s="25"/>
      <c r="I2542" s="25"/>
      <c r="J2542" s="100"/>
      <c r="K2542" s="100"/>
      <c r="L2542" s="149"/>
      <c r="M2542" s="29"/>
      <c r="N2542" s="29"/>
      <c r="O2542" s="29"/>
      <c r="P2542" s="149"/>
      <c r="Q2542" s="150"/>
      <c r="R2542" s="152"/>
      <c r="S2542" s="153"/>
      <c r="T2542" s="153"/>
      <c r="U2542" s="154"/>
      <c r="V2542" s="99"/>
      <c r="W2542" s="99"/>
      <c r="X2542" s="25"/>
      <c r="Y2542" s="25"/>
      <c r="Z2542" s="99"/>
      <c r="AA2542" s="25"/>
      <c r="AB2542" s="25"/>
      <c r="AC2542" s="99"/>
      <c r="AD2542" s="116">
        <f ca="1">SUMIF(AAL!$A$3:$A$65061,'Risk Lv. Inforce'!$B$7:$B$12091,AAL!$B$3:$B$65007)</f>
        <v>0</v>
      </c>
      <c r="AE2542" s="116">
        <f ca="1">SUMIF(AAL!$C$3:$C$65061,'Risk Lv. Inforce'!$B$7:$B$10291,AAL!$D$3:$D$65007)</f>
        <v>0</v>
      </c>
      <c r="AF2542" s="116">
        <f ca="1">SUMIF(AAL!$E$3:$E$65061,'Risk Lv. Inforce'!$B$7:$B$1291,AAL!$F$3:$F$65007)</f>
        <v>0</v>
      </c>
      <c r="AG2542" s="116">
        <f ca="1">SUMIF(AAL!$G$3:$G$65061,'Risk Lv. Inforce'!$B$7:$B$1291,AAL!$H$3:$H$65007)</f>
        <v>0</v>
      </c>
      <c r="AH2542" s="116">
        <f ca="1">SUMIF(AAL!$I$3:$I$65061,'Risk Lv. Inforce'!$B$7:$B$1291,AAL!$J$3:$J$65007)</f>
        <v>0</v>
      </c>
      <c r="AI2542" s="116">
        <f ca="1">SUMIF(AAL!$K$3:$K$65061,'Risk Lv. Inforce'!$B$7:$B$1291,AAL!$L$3:$L$65007)</f>
        <v>0</v>
      </c>
      <c r="AJ2542" s="116">
        <f>VLOOKUP(B2542,AAL!$Q$4:$S$1048576,3,0)</f>
        <v>0</v>
      </c>
      <c r="AK2542" s="116">
        <f>VLOOKUP(B2542,AAL!$U$4:$W$1048576,3,0)</f>
        <v>0</v>
      </c>
      <c r="AL2542" s="69">
        <f ca="1">IFERROR(((AD2542+(AD2542*'Portfolio Stats_RMS'!$C$7))/($AB2542*(1-'Portfolio Stats_RMS'!$C$6))),0)</f>
        <v>0</v>
      </c>
      <c r="AM2542" s="69">
        <f ca="1">IFERROR(((AF2542+(AF2542*'Portfolio Stats_RMS'!$C$7))/($AB2542*(1-'Portfolio Stats_RMS'!$C$6))),0)</f>
        <v>0</v>
      </c>
      <c r="AN2542" s="69">
        <f ca="1">IFERROR(((AH2542+(AH2542*'Portfolio Stats_RMS'!$C$7))/($AB2542*(1-'Portfolio Stats_RMS'!$C$6))),0)</f>
        <v>0</v>
      </c>
      <c r="AO2542" s="69">
        <f>IFERROR(((AJ2542+(AJ2542*'Portfolio Stats_RMS'!$C$7))/(AB2542*(1-'Portfolio Stats_RMS'!$C$6))),0)</f>
        <v>0</v>
      </c>
      <c r="AP2542" s="152"/>
    </row>
    <row r="2543" spans="2:42" x14ac:dyDescent="0.25">
      <c r="B2543" s="29"/>
      <c r="C2543" s="87"/>
      <c r="D2543" s="29"/>
      <c r="E2543" s="29"/>
      <c r="F2543" s="29"/>
      <c r="G2543" s="25"/>
      <c r="H2543" s="25"/>
      <c r="I2543" s="25"/>
      <c r="J2543" s="100"/>
      <c r="K2543" s="100"/>
      <c r="L2543" s="149"/>
      <c r="M2543" s="29"/>
      <c r="N2543" s="29"/>
      <c r="O2543" s="29"/>
      <c r="P2543" s="149"/>
      <c r="Q2543" s="150"/>
      <c r="R2543" s="152"/>
      <c r="S2543" s="153"/>
      <c r="T2543" s="153"/>
      <c r="U2543" s="154"/>
      <c r="V2543" s="99"/>
      <c r="W2543" s="99"/>
      <c r="X2543" s="25"/>
      <c r="Y2543" s="25"/>
      <c r="Z2543" s="99"/>
      <c r="AA2543" s="25"/>
      <c r="AB2543" s="25"/>
      <c r="AC2543" s="99"/>
      <c r="AD2543" s="116">
        <f ca="1">SUMIF(AAL!$A$3:$A$65061,'Risk Lv. Inforce'!$B$7:$B$12091,AAL!$B$3:$B$65007)</f>
        <v>0</v>
      </c>
      <c r="AE2543" s="116">
        <f ca="1">SUMIF(AAL!$C$3:$C$65061,'Risk Lv. Inforce'!$B$7:$B$10291,AAL!$D$3:$D$65007)</f>
        <v>0</v>
      </c>
      <c r="AF2543" s="116">
        <f ca="1">SUMIF(AAL!$E$3:$E$65061,'Risk Lv. Inforce'!$B$7:$B$1291,AAL!$F$3:$F$65007)</f>
        <v>0</v>
      </c>
      <c r="AG2543" s="116">
        <f ca="1">SUMIF(AAL!$G$3:$G$65061,'Risk Lv. Inforce'!$B$7:$B$1291,AAL!$H$3:$H$65007)</f>
        <v>0</v>
      </c>
      <c r="AH2543" s="116">
        <f ca="1">SUMIF(AAL!$I$3:$I$65061,'Risk Lv. Inforce'!$B$7:$B$1291,AAL!$J$3:$J$65007)</f>
        <v>0</v>
      </c>
      <c r="AI2543" s="116">
        <f ca="1">SUMIF(AAL!$K$3:$K$65061,'Risk Lv. Inforce'!$B$7:$B$1291,AAL!$L$3:$L$65007)</f>
        <v>0</v>
      </c>
      <c r="AJ2543" s="116">
        <f>VLOOKUP(B2543,AAL!$Q$4:$S$1048576,3,0)</f>
        <v>0</v>
      </c>
      <c r="AK2543" s="116">
        <f>VLOOKUP(B2543,AAL!$U$4:$W$1048576,3,0)</f>
        <v>0</v>
      </c>
      <c r="AL2543" s="69">
        <f ca="1">IFERROR(((AD2543+(AD2543*'Portfolio Stats_RMS'!$C$7))/($AB2543*(1-'Portfolio Stats_RMS'!$C$6))),0)</f>
        <v>0</v>
      </c>
      <c r="AM2543" s="69">
        <f ca="1">IFERROR(((AF2543+(AF2543*'Portfolio Stats_RMS'!$C$7))/($AB2543*(1-'Portfolio Stats_RMS'!$C$6))),0)</f>
        <v>0</v>
      </c>
      <c r="AN2543" s="69">
        <f ca="1">IFERROR(((AH2543+(AH2543*'Portfolio Stats_RMS'!$C$7))/($AB2543*(1-'Portfolio Stats_RMS'!$C$6))),0)</f>
        <v>0</v>
      </c>
      <c r="AO2543" s="69">
        <f>IFERROR(((AJ2543+(AJ2543*'Portfolio Stats_RMS'!$C$7))/(AB2543*(1-'Portfolio Stats_RMS'!$C$6))),0)</f>
        <v>0</v>
      </c>
      <c r="AP2543" s="152"/>
    </row>
    <row r="2544" spans="2:42" x14ac:dyDescent="0.25">
      <c r="B2544" s="29"/>
      <c r="C2544" s="87"/>
      <c r="D2544" s="29"/>
      <c r="E2544" s="29"/>
      <c r="F2544" s="29"/>
      <c r="G2544" s="25"/>
      <c r="H2544" s="25"/>
      <c r="I2544" s="25"/>
      <c r="J2544" s="100"/>
      <c r="K2544" s="100"/>
      <c r="L2544" s="29"/>
      <c r="M2544" s="29"/>
      <c r="N2544" s="29"/>
      <c r="O2544" s="29"/>
      <c r="P2544" s="149"/>
      <c r="Q2544" s="150"/>
      <c r="R2544" s="152"/>
      <c r="S2544" s="153"/>
      <c r="T2544" s="153"/>
      <c r="U2544" s="154"/>
      <c r="V2544" s="99"/>
      <c r="W2544" s="99"/>
      <c r="X2544" s="25"/>
      <c r="Y2544" s="25"/>
      <c r="Z2544" s="99"/>
      <c r="AA2544" s="25"/>
      <c r="AB2544" s="25"/>
      <c r="AC2544" s="99"/>
      <c r="AD2544" s="116">
        <f ca="1">SUMIF(AAL!$A$3:$A$65061,'Risk Lv. Inforce'!$B$7:$B$12091,AAL!$B$3:$B$65007)</f>
        <v>0</v>
      </c>
      <c r="AE2544" s="116">
        <f ca="1">SUMIF(AAL!$C$3:$C$65061,'Risk Lv. Inforce'!$B$7:$B$10291,AAL!$D$3:$D$65007)</f>
        <v>0</v>
      </c>
      <c r="AF2544" s="116">
        <f ca="1">SUMIF(AAL!$E$3:$E$65061,'Risk Lv. Inforce'!$B$7:$B$1291,AAL!$F$3:$F$65007)</f>
        <v>0</v>
      </c>
      <c r="AG2544" s="116">
        <f ca="1">SUMIF(AAL!$G$3:$G$65061,'Risk Lv. Inforce'!$B$7:$B$1291,AAL!$H$3:$H$65007)</f>
        <v>0</v>
      </c>
      <c r="AH2544" s="116">
        <f ca="1">SUMIF(AAL!$I$3:$I$65061,'Risk Lv. Inforce'!$B$7:$B$1291,AAL!$J$3:$J$65007)</f>
        <v>0</v>
      </c>
      <c r="AI2544" s="116">
        <f ca="1">SUMIF(AAL!$K$3:$K$65061,'Risk Lv. Inforce'!$B$7:$B$1291,AAL!$L$3:$L$65007)</f>
        <v>0</v>
      </c>
      <c r="AJ2544" s="116">
        <f>VLOOKUP(B2544,AAL!$Q$4:$S$1048576,3,0)</f>
        <v>0</v>
      </c>
      <c r="AK2544" s="116">
        <f>VLOOKUP(B2544,AAL!$U$4:$W$1048576,3,0)</f>
        <v>0</v>
      </c>
      <c r="AL2544" s="69">
        <f ca="1">IFERROR(((AD2544+(AD2544*'Portfolio Stats_RMS'!$C$7))/($AB2544*(1-'Portfolio Stats_RMS'!$C$6))),0)</f>
        <v>0</v>
      </c>
      <c r="AM2544" s="69">
        <f ca="1">IFERROR(((AF2544+(AF2544*'Portfolio Stats_RMS'!$C$7))/($AB2544*(1-'Portfolio Stats_RMS'!$C$6))),0)</f>
        <v>0</v>
      </c>
      <c r="AN2544" s="69">
        <f ca="1">IFERROR(((AH2544+(AH2544*'Portfolio Stats_RMS'!$C$7))/($AB2544*(1-'Portfolio Stats_RMS'!$C$6))),0)</f>
        <v>0</v>
      </c>
      <c r="AO2544" s="69">
        <f>IFERROR(((AJ2544+(AJ2544*'Portfolio Stats_RMS'!$C$7))/(AB2544*(1-'Portfolio Stats_RMS'!$C$6))),0)</f>
        <v>0</v>
      </c>
      <c r="AP2544" s="152"/>
    </row>
    <row r="2545" spans="2:42" x14ac:dyDescent="0.25">
      <c r="B2545" s="29"/>
      <c r="C2545" s="87"/>
      <c r="D2545" s="29"/>
      <c r="E2545" s="29"/>
      <c r="F2545" s="29"/>
      <c r="G2545" s="25"/>
      <c r="H2545" s="25"/>
      <c r="I2545" s="25"/>
      <c r="J2545" s="100"/>
      <c r="K2545" s="100"/>
      <c r="L2545" s="29"/>
      <c r="M2545" s="29"/>
      <c r="N2545" s="29"/>
      <c r="O2545" s="29"/>
      <c r="P2545" s="149"/>
      <c r="Q2545" s="150"/>
      <c r="R2545" s="152"/>
      <c r="S2545" s="153"/>
      <c r="T2545" s="153"/>
      <c r="U2545" s="154"/>
      <c r="V2545" s="99"/>
      <c r="W2545" s="99"/>
      <c r="X2545" s="25"/>
      <c r="Y2545" s="25"/>
      <c r="Z2545" s="99"/>
      <c r="AA2545" s="25"/>
      <c r="AB2545" s="25"/>
      <c r="AC2545" s="99"/>
      <c r="AD2545" s="116">
        <f ca="1">SUMIF(AAL!$A$3:$A$65061,'Risk Lv. Inforce'!$B$7:$B$12091,AAL!$B$3:$B$65007)</f>
        <v>0</v>
      </c>
      <c r="AE2545" s="116">
        <f ca="1">SUMIF(AAL!$C$3:$C$65061,'Risk Lv. Inforce'!$B$7:$B$10291,AAL!$D$3:$D$65007)</f>
        <v>0</v>
      </c>
      <c r="AF2545" s="116">
        <f ca="1">SUMIF(AAL!$E$3:$E$65061,'Risk Lv. Inforce'!$B$7:$B$1291,AAL!$F$3:$F$65007)</f>
        <v>0</v>
      </c>
      <c r="AG2545" s="116">
        <f ca="1">SUMIF(AAL!$G$3:$G$65061,'Risk Lv. Inforce'!$B$7:$B$1291,AAL!$H$3:$H$65007)</f>
        <v>0</v>
      </c>
      <c r="AH2545" s="116">
        <f ca="1">SUMIF(AAL!$I$3:$I$65061,'Risk Lv. Inforce'!$B$7:$B$1291,AAL!$J$3:$J$65007)</f>
        <v>0</v>
      </c>
      <c r="AI2545" s="116">
        <f ca="1">SUMIF(AAL!$K$3:$K$65061,'Risk Lv. Inforce'!$B$7:$B$1291,AAL!$L$3:$L$65007)</f>
        <v>0</v>
      </c>
      <c r="AJ2545" s="116">
        <f>VLOOKUP(B2545,AAL!$Q$4:$S$1048576,3,0)</f>
        <v>0</v>
      </c>
      <c r="AK2545" s="116">
        <f>VLOOKUP(B2545,AAL!$U$4:$W$1048576,3,0)</f>
        <v>0</v>
      </c>
      <c r="AL2545" s="69">
        <f ca="1">IFERROR(((AD2545+(AD2545*'Portfolio Stats_RMS'!$C$7))/($AB2545*(1-'Portfolio Stats_RMS'!$C$6))),0)</f>
        <v>0</v>
      </c>
      <c r="AM2545" s="69">
        <f ca="1">IFERROR(((AF2545+(AF2545*'Portfolio Stats_RMS'!$C$7))/($AB2545*(1-'Portfolio Stats_RMS'!$C$6))),0)</f>
        <v>0</v>
      </c>
      <c r="AN2545" s="69">
        <f ca="1">IFERROR(((AH2545+(AH2545*'Portfolio Stats_RMS'!$C$7))/($AB2545*(1-'Portfolio Stats_RMS'!$C$6))),0)</f>
        <v>0</v>
      </c>
      <c r="AO2545" s="69">
        <f>IFERROR(((AJ2545+(AJ2545*'Portfolio Stats_RMS'!$C$7))/(AB2545*(1-'Portfolio Stats_RMS'!$C$6))),0)</f>
        <v>0</v>
      </c>
      <c r="AP2545" s="152"/>
    </row>
    <row r="2546" spans="2:42" x14ac:dyDescent="0.25">
      <c r="B2546" s="29"/>
      <c r="C2546" s="87"/>
      <c r="D2546" s="29"/>
      <c r="E2546" s="29"/>
      <c r="F2546" s="29"/>
      <c r="G2546" s="25"/>
      <c r="H2546" s="25"/>
      <c r="I2546" s="25"/>
      <c r="J2546" s="100"/>
      <c r="K2546" s="100"/>
      <c r="L2546" s="149"/>
      <c r="M2546" s="29"/>
      <c r="N2546" s="29"/>
      <c r="O2546" s="29"/>
      <c r="P2546" s="149"/>
      <c r="Q2546" s="150"/>
      <c r="R2546" s="152"/>
      <c r="S2546" s="153"/>
      <c r="T2546" s="153"/>
      <c r="U2546" s="154"/>
      <c r="V2546" s="99"/>
      <c r="W2546" s="99"/>
      <c r="X2546" s="25"/>
      <c r="Y2546" s="25"/>
      <c r="Z2546" s="99"/>
      <c r="AA2546" s="25"/>
      <c r="AB2546" s="25"/>
      <c r="AC2546" s="99"/>
      <c r="AD2546" s="116">
        <f ca="1">SUMIF(AAL!$A$3:$A$65061,'Risk Lv. Inforce'!$B$7:$B$12091,AAL!$B$3:$B$65007)</f>
        <v>0</v>
      </c>
      <c r="AE2546" s="116">
        <f ca="1">SUMIF(AAL!$C$3:$C$65061,'Risk Lv. Inforce'!$B$7:$B$10291,AAL!$D$3:$D$65007)</f>
        <v>0</v>
      </c>
      <c r="AF2546" s="116">
        <f ca="1">SUMIF(AAL!$E$3:$E$65061,'Risk Lv. Inforce'!$B$7:$B$1291,AAL!$F$3:$F$65007)</f>
        <v>0</v>
      </c>
      <c r="AG2546" s="116">
        <f ca="1">SUMIF(AAL!$G$3:$G$65061,'Risk Lv. Inforce'!$B$7:$B$1291,AAL!$H$3:$H$65007)</f>
        <v>0</v>
      </c>
      <c r="AH2546" s="116">
        <f ca="1">SUMIF(AAL!$I$3:$I$65061,'Risk Lv. Inforce'!$B$7:$B$1291,AAL!$J$3:$J$65007)</f>
        <v>0</v>
      </c>
      <c r="AI2546" s="116">
        <f ca="1">SUMIF(AAL!$K$3:$K$65061,'Risk Lv. Inforce'!$B$7:$B$1291,AAL!$L$3:$L$65007)</f>
        <v>0</v>
      </c>
      <c r="AJ2546" s="116">
        <f>VLOOKUP(B2546,AAL!$Q$4:$S$1048576,3,0)</f>
        <v>0</v>
      </c>
      <c r="AK2546" s="116">
        <f>VLOOKUP(B2546,AAL!$U$4:$W$1048576,3,0)</f>
        <v>0</v>
      </c>
      <c r="AL2546" s="69">
        <f ca="1">IFERROR(((AD2546+(AD2546*'Portfolio Stats_RMS'!$C$7))/($AB2546*(1-'Portfolio Stats_RMS'!$C$6))),0)</f>
        <v>0</v>
      </c>
      <c r="AM2546" s="69">
        <f ca="1">IFERROR(((AF2546+(AF2546*'Portfolio Stats_RMS'!$C$7))/($AB2546*(1-'Portfolio Stats_RMS'!$C$6))),0)</f>
        <v>0</v>
      </c>
      <c r="AN2546" s="69">
        <f ca="1">IFERROR(((AH2546+(AH2546*'Portfolio Stats_RMS'!$C$7))/($AB2546*(1-'Portfolio Stats_RMS'!$C$6))),0)</f>
        <v>0</v>
      </c>
      <c r="AO2546" s="69">
        <f>IFERROR(((AJ2546+(AJ2546*'Portfolio Stats_RMS'!$C$7))/(AB2546*(1-'Portfolio Stats_RMS'!$C$6))),0)</f>
        <v>0</v>
      </c>
      <c r="AP2546" s="152"/>
    </row>
    <row r="2547" spans="2:42" x14ac:dyDescent="0.25">
      <c r="B2547" s="29"/>
      <c r="C2547" s="87"/>
      <c r="D2547" s="29"/>
      <c r="E2547" s="29"/>
      <c r="F2547" s="29"/>
      <c r="G2547" s="25"/>
      <c r="H2547" s="25"/>
      <c r="I2547" s="25"/>
      <c r="J2547" s="100"/>
      <c r="K2547" s="100"/>
      <c r="L2547" s="149"/>
      <c r="M2547" s="29"/>
      <c r="N2547" s="29"/>
      <c r="O2547" s="29"/>
      <c r="P2547" s="149"/>
      <c r="Q2547" s="150"/>
      <c r="R2547" s="152"/>
      <c r="S2547" s="153"/>
      <c r="T2547" s="153"/>
      <c r="U2547" s="154"/>
      <c r="V2547" s="99"/>
      <c r="W2547" s="99"/>
      <c r="X2547" s="25"/>
      <c r="Y2547" s="25"/>
      <c r="Z2547" s="99"/>
      <c r="AA2547" s="25"/>
      <c r="AB2547" s="25"/>
      <c r="AC2547" s="99"/>
      <c r="AD2547" s="116">
        <f ca="1">SUMIF(AAL!$A$3:$A$65061,'Risk Lv. Inforce'!$B$7:$B$12091,AAL!$B$3:$B$65007)</f>
        <v>0</v>
      </c>
      <c r="AE2547" s="116">
        <f ca="1">SUMIF(AAL!$C$3:$C$65061,'Risk Lv. Inforce'!$B$7:$B$10291,AAL!$D$3:$D$65007)</f>
        <v>0</v>
      </c>
      <c r="AF2547" s="116">
        <f ca="1">SUMIF(AAL!$E$3:$E$65061,'Risk Lv. Inforce'!$B$7:$B$1291,AAL!$F$3:$F$65007)</f>
        <v>0</v>
      </c>
      <c r="AG2547" s="116">
        <f ca="1">SUMIF(AAL!$G$3:$G$65061,'Risk Lv. Inforce'!$B$7:$B$1291,AAL!$H$3:$H$65007)</f>
        <v>0</v>
      </c>
      <c r="AH2547" s="116">
        <f ca="1">SUMIF(AAL!$I$3:$I$65061,'Risk Lv. Inforce'!$B$7:$B$1291,AAL!$J$3:$J$65007)</f>
        <v>0</v>
      </c>
      <c r="AI2547" s="116">
        <f ca="1">SUMIF(AAL!$K$3:$K$65061,'Risk Lv. Inforce'!$B$7:$B$1291,AAL!$L$3:$L$65007)</f>
        <v>0</v>
      </c>
      <c r="AJ2547" s="116">
        <f>VLOOKUP(B2547,AAL!$Q$4:$S$1048576,3,0)</f>
        <v>0</v>
      </c>
      <c r="AK2547" s="116">
        <f>VLOOKUP(B2547,AAL!$U$4:$W$1048576,3,0)</f>
        <v>0</v>
      </c>
      <c r="AL2547" s="69">
        <f ca="1">IFERROR(((AD2547+(AD2547*'Portfolio Stats_RMS'!$C$7))/($AB2547*(1-'Portfolio Stats_RMS'!$C$6))),0)</f>
        <v>0</v>
      </c>
      <c r="AM2547" s="69">
        <f ca="1">IFERROR(((AF2547+(AF2547*'Portfolio Stats_RMS'!$C$7))/($AB2547*(1-'Portfolio Stats_RMS'!$C$6))),0)</f>
        <v>0</v>
      </c>
      <c r="AN2547" s="69">
        <f ca="1">IFERROR(((AH2547+(AH2547*'Portfolio Stats_RMS'!$C$7))/($AB2547*(1-'Portfolio Stats_RMS'!$C$6))),0)</f>
        <v>0</v>
      </c>
      <c r="AO2547" s="69">
        <f>IFERROR(((AJ2547+(AJ2547*'Portfolio Stats_RMS'!$C$7))/(AB2547*(1-'Portfolio Stats_RMS'!$C$6))),0)</f>
        <v>0</v>
      </c>
      <c r="AP2547" s="152"/>
    </row>
    <row r="2548" spans="2:42" x14ac:dyDescent="0.25">
      <c r="B2548" s="29"/>
      <c r="C2548" s="87"/>
      <c r="D2548" s="29"/>
      <c r="E2548" s="29"/>
      <c r="F2548" s="29"/>
      <c r="G2548" s="25"/>
      <c r="H2548" s="25"/>
      <c r="I2548" s="25"/>
      <c r="J2548" s="100"/>
      <c r="K2548" s="100"/>
      <c r="L2548" s="149"/>
      <c r="M2548" s="29"/>
      <c r="N2548" s="29"/>
      <c r="O2548" s="29"/>
      <c r="P2548" s="149"/>
      <c r="Q2548" s="150"/>
      <c r="R2548" s="152"/>
      <c r="S2548" s="153"/>
      <c r="T2548" s="153"/>
      <c r="U2548" s="154"/>
      <c r="V2548" s="99"/>
      <c r="W2548" s="99"/>
      <c r="X2548" s="25"/>
      <c r="Y2548" s="25"/>
      <c r="Z2548" s="99"/>
      <c r="AA2548" s="25"/>
      <c r="AB2548" s="25"/>
      <c r="AC2548" s="99"/>
      <c r="AD2548" s="116">
        <f ca="1">SUMIF(AAL!$A$3:$A$65061,'Risk Lv. Inforce'!$B$7:$B$12091,AAL!$B$3:$B$65007)</f>
        <v>0</v>
      </c>
      <c r="AE2548" s="116">
        <f ca="1">SUMIF(AAL!$C$3:$C$65061,'Risk Lv. Inforce'!$B$7:$B$10291,AAL!$D$3:$D$65007)</f>
        <v>0</v>
      </c>
      <c r="AF2548" s="116">
        <f ca="1">SUMIF(AAL!$E$3:$E$65061,'Risk Lv. Inforce'!$B$7:$B$1291,AAL!$F$3:$F$65007)</f>
        <v>0</v>
      </c>
      <c r="AG2548" s="116">
        <f ca="1">SUMIF(AAL!$G$3:$G$65061,'Risk Lv. Inforce'!$B$7:$B$1291,AAL!$H$3:$H$65007)</f>
        <v>0</v>
      </c>
      <c r="AH2548" s="116">
        <f ca="1">SUMIF(AAL!$I$3:$I$65061,'Risk Lv. Inforce'!$B$7:$B$1291,AAL!$J$3:$J$65007)</f>
        <v>0</v>
      </c>
      <c r="AI2548" s="116">
        <f ca="1">SUMIF(AAL!$K$3:$K$65061,'Risk Lv. Inforce'!$B$7:$B$1291,AAL!$L$3:$L$65007)</f>
        <v>0</v>
      </c>
      <c r="AJ2548" s="116">
        <f>VLOOKUP(B2548,AAL!$Q$4:$S$1048576,3,0)</f>
        <v>0</v>
      </c>
      <c r="AK2548" s="116">
        <f>VLOOKUP(B2548,AAL!$U$4:$W$1048576,3,0)</f>
        <v>0</v>
      </c>
      <c r="AL2548" s="69">
        <f ca="1">IFERROR(((AD2548+(AD2548*'Portfolio Stats_RMS'!$C$7))/($AB2548*(1-'Portfolio Stats_RMS'!$C$6))),0)</f>
        <v>0</v>
      </c>
      <c r="AM2548" s="69">
        <f ca="1">IFERROR(((AF2548+(AF2548*'Portfolio Stats_RMS'!$C$7))/($AB2548*(1-'Portfolio Stats_RMS'!$C$6))),0)</f>
        <v>0</v>
      </c>
      <c r="AN2548" s="69">
        <f ca="1">IFERROR(((AH2548+(AH2548*'Portfolio Stats_RMS'!$C$7))/($AB2548*(1-'Portfolio Stats_RMS'!$C$6))),0)</f>
        <v>0</v>
      </c>
      <c r="AO2548" s="69">
        <f>IFERROR(((AJ2548+(AJ2548*'Portfolio Stats_RMS'!$C$7))/(AB2548*(1-'Portfolio Stats_RMS'!$C$6))),0)</f>
        <v>0</v>
      </c>
      <c r="AP2548" s="152"/>
    </row>
    <row r="2549" spans="2:42" x14ac:dyDescent="0.25">
      <c r="B2549" s="29"/>
      <c r="C2549" s="87"/>
      <c r="D2549" s="29"/>
      <c r="E2549" s="29"/>
      <c r="F2549" s="29"/>
      <c r="G2549" s="25"/>
      <c r="H2549" s="25"/>
      <c r="I2549" s="25"/>
      <c r="J2549" s="100"/>
      <c r="K2549" s="100"/>
      <c r="L2549" s="149"/>
      <c r="M2549" s="29"/>
      <c r="N2549" s="29"/>
      <c r="O2549" s="29"/>
      <c r="P2549" s="149"/>
      <c r="Q2549" s="150"/>
      <c r="R2549" s="152"/>
      <c r="S2549" s="153"/>
      <c r="T2549" s="153"/>
      <c r="U2549" s="154"/>
      <c r="V2549" s="99"/>
      <c r="W2549" s="99"/>
      <c r="X2549" s="25"/>
      <c r="Y2549" s="25"/>
      <c r="Z2549" s="99"/>
      <c r="AA2549" s="25"/>
      <c r="AB2549" s="25"/>
      <c r="AC2549" s="99"/>
      <c r="AD2549" s="116">
        <f ca="1">SUMIF(AAL!$A$3:$A$65061,'Risk Lv. Inforce'!$B$7:$B$12091,AAL!$B$3:$B$65007)</f>
        <v>0</v>
      </c>
      <c r="AE2549" s="116">
        <f ca="1">SUMIF(AAL!$C$3:$C$65061,'Risk Lv. Inforce'!$B$7:$B$10291,AAL!$D$3:$D$65007)</f>
        <v>0</v>
      </c>
      <c r="AF2549" s="116">
        <f ca="1">SUMIF(AAL!$E$3:$E$65061,'Risk Lv. Inforce'!$B$7:$B$1291,AAL!$F$3:$F$65007)</f>
        <v>0</v>
      </c>
      <c r="AG2549" s="116">
        <f ca="1">SUMIF(AAL!$G$3:$G$65061,'Risk Lv. Inforce'!$B$7:$B$1291,AAL!$H$3:$H$65007)</f>
        <v>0</v>
      </c>
      <c r="AH2549" s="116">
        <f ca="1">SUMIF(AAL!$I$3:$I$65061,'Risk Lv. Inforce'!$B$7:$B$1291,AAL!$J$3:$J$65007)</f>
        <v>0</v>
      </c>
      <c r="AI2549" s="116">
        <f ca="1">SUMIF(AAL!$K$3:$K$65061,'Risk Lv. Inforce'!$B$7:$B$1291,AAL!$L$3:$L$65007)</f>
        <v>0</v>
      </c>
      <c r="AJ2549" s="116">
        <f>VLOOKUP(B2549,AAL!$Q$4:$S$1048576,3,0)</f>
        <v>0</v>
      </c>
      <c r="AK2549" s="116">
        <f>VLOOKUP(B2549,AAL!$U$4:$W$1048576,3,0)</f>
        <v>0</v>
      </c>
      <c r="AL2549" s="69">
        <f ca="1">IFERROR(((AD2549+(AD2549*'Portfolio Stats_RMS'!$C$7))/($AB2549*(1-'Portfolio Stats_RMS'!$C$6))),0)</f>
        <v>0</v>
      </c>
      <c r="AM2549" s="69">
        <f ca="1">IFERROR(((AF2549+(AF2549*'Portfolio Stats_RMS'!$C$7))/($AB2549*(1-'Portfolio Stats_RMS'!$C$6))),0)</f>
        <v>0</v>
      </c>
      <c r="AN2549" s="69">
        <f ca="1">IFERROR(((AH2549+(AH2549*'Portfolio Stats_RMS'!$C$7))/($AB2549*(1-'Portfolio Stats_RMS'!$C$6))),0)</f>
        <v>0</v>
      </c>
      <c r="AO2549" s="69">
        <f>IFERROR(((AJ2549+(AJ2549*'Portfolio Stats_RMS'!$C$7))/(AB2549*(1-'Portfolio Stats_RMS'!$C$6))),0)</f>
        <v>0</v>
      </c>
      <c r="AP2549" s="152"/>
    </row>
    <row r="2550" spans="2:42" x14ac:dyDescent="0.25">
      <c r="B2550" s="29"/>
      <c r="C2550" s="87"/>
      <c r="D2550" s="29"/>
      <c r="E2550" s="29"/>
      <c r="F2550" s="29"/>
      <c r="G2550" s="25"/>
      <c r="H2550" s="25"/>
      <c r="I2550" s="25"/>
      <c r="J2550" s="100"/>
      <c r="K2550" s="100"/>
      <c r="L2550" s="29"/>
      <c r="M2550" s="29"/>
      <c r="N2550" s="29"/>
      <c r="O2550" s="29"/>
      <c r="P2550" s="149"/>
      <c r="Q2550" s="150"/>
      <c r="R2550" s="152"/>
      <c r="S2550" s="153"/>
      <c r="T2550" s="153"/>
      <c r="U2550" s="154"/>
      <c r="V2550" s="99"/>
      <c r="W2550" s="99"/>
      <c r="X2550" s="25"/>
      <c r="Y2550" s="25"/>
      <c r="Z2550" s="99"/>
      <c r="AA2550" s="25"/>
      <c r="AB2550" s="25"/>
      <c r="AC2550" s="99"/>
      <c r="AD2550" s="116">
        <f ca="1">SUMIF(AAL!$A$3:$A$65061,'Risk Lv. Inforce'!$B$7:$B$12091,AAL!$B$3:$B$65007)</f>
        <v>0</v>
      </c>
      <c r="AE2550" s="116">
        <f ca="1">SUMIF(AAL!$C$3:$C$65061,'Risk Lv. Inforce'!$B$7:$B$10291,AAL!$D$3:$D$65007)</f>
        <v>0</v>
      </c>
      <c r="AF2550" s="116">
        <f ca="1">SUMIF(AAL!$E$3:$E$65061,'Risk Lv. Inforce'!$B$7:$B$1291,AAL!$F$3:$F$65007)</f>
        <v>0</v>
      </c>
      <c r="AG2550" s="116">
        <f ca="1">SUMIF(AAL!$G$3:$G$65061,'Risk Lv. Inforce'!$B$7:$B$1291,AAL!$H$3:$H$65007)</f>
        <v>0</v>
      </c>
      <c r="AH2550" s="116">
        <f ca="1">SUMIF(AAL!$I$3:$I$65061,'Risk Lv. Inforce'!$B$7:$B$1291,AAL!$J$3:$J$65007)</f>
        <v>0</v>
      </c>
      <c r="AI2550" s="116">
        <f ca="1">SUMIF(AAL!$K$3:$K$65061,'Risk Lv. Inforce'!$B$7:$B$1291,AAL!$L$3:$L$65007)</f>
        <v>0</v>
      </c>
      <c r="AJ2550" s="116">
        <f>VLOOKUP(B2550,AAL!$Q$4:$S$1048576,3,0)</f>
        <v>0</v>
      </c>
      <c r="AK2550" s="116">
        <f>VLOOKUP(B2550,AAL!$U$4:$W$1048576,3,0)</f>
        <v>0</v>
      </c>
      <c r="AL2550" s="69">
        <f ca="1">IFERROR(((AD2550+(AD2550*'Portfolio Stats_RMS'!$C$7))/($AB2550*(1-'Portfolio Stats_RMS'!$C$6))),0)</f>
        <v>0</v>
      </c>
      <c r="AM2550" s="69">
        <f ca="1">IFERROR(((AF2550+(AF2550*'Portfolio Stats_RMS'!$C$7))/($AB2550*(1-'Portfolio Stats_RMS'!$C$6))),0)</f>
        <v>0</v>
      </c>
      <c r="AN2550" s="69">
        <f ca="1">IFERROR(((AH2550+(AH2550*'Portfolio Stats_RMS'!$C$7))/($AB2550*(1-'Portfolio Stats_RMS'!$C$6))),0)</f>
        <v>0</v>
      </c>
      <c r="AO2550" s="69">
        <f>IFERROR(((AJ2550+(AJ2550*'Portfolio Stats_RMS'!$C$7))/(AB2550*(1-'Portfolio Stats_RMS'!$C$6))),0)</f>
        <v>0</v>
      </c>
      <c r="AP2550" s="152"/>
    </row>
    <row r="2551" spans="2:42" x14ac:dyDescent="0.25">
      <c r="B2551" s="29"/>
      <c r="C2551" s="87"/>
      <c r="D2551" s="29"/>
      <c r="E2551" s="29"/>
      <c r="F2551" s="29"/>
      <c r="G2551" s="25"/>
      <c r="H2551" s="25"/>
      <c r="I2551" s="25"/>
      <c r="J2551" s="100"/>
      <c r="K2551" s="100"/>
      <c r="L2551" s="29"/>
      <c r="M2551" s="29"/>
      <c r="N2551" s="29"/>
      <c r="O2551" s="29"/>
      <c r="P2551" s="149"/>
      <c r="Q2551" s="150"/>
      <c r="R2551" s="152"/>
      <c r="S2551" s="153"/>
      <c r="T2551" s="153"/>
      <c r="U2551" s="154"/>
      <c r="V2551" s="99"/>
      <c r="W2551" s="99"/>
      <c r="X2551" s="25"/>
      <c r="Y2551" s="25"/>
      <c r="Z2551" s="99"/>
      <c r="AA2551" s="25"/>
      <c r="AB2551" s="25"/>
      <c r="AC2551" s="99"/>
      <c r="AD2551" s="116">
        <f ca="1">SUMIF(AAL!$A$3:$A$65061,'Risk Lv. Inforce'!$B$7:$B$12091,AAL!$B$3:$B$65007)</f>
        <v>0</v>
      </c>
      <c r="AE2551" s="116">
        <f ca="1">SUMIF(AAL!$C$3:$C$65061,'Risk Lv. Inforce'!$B$7:$B$10291,AAL!$D$3:$D$65007)</f>
        <v>0</v>
      </c>
      <c r="AF2551" s="116">
        <f ca="1">SUMIF(AAL!$E$3:$E$65061,'Risk Lv. Inforce'!$B$7:$B$1291,AAL!$F$3:$F$65007)</f>
        <v>0</v>
      </c>
      <c r="AG2551" s="116">
        <f ca="1">SUMIF(AAL!$G$3:$G$65061,'Risk Lv. Inforce'!$B$7:$B$1291,AAL!$H$3:$H$65007)</f>
        <v>0</v>
      </c>
      <c r="AH2551" s="116">
        <f ca="1">SUMIF(AAL!$I$3:$I$65061,'Risk Lv. Inforce'!$B$7:$B$1291,AAL!$J$3:$J$65007)</f>
        <v>0</v>
      </c>
      <c r="AI2551" s="116">
        <f ca="1">SUMIF(AAL!$K$3:$K$65061,'Risk Lv. Inforce'!$B$7:$B$1291,AAL!$L$3:$L$65007)</f>
        <v>0</v>
      </c>
      <c r="AJ2551" s="116">
        <f>VLOOKUP(B2551,AAL!$Q$4:$S$1048576,3,0)</f>
        <v>0</v>
      </c>
      <c r="AK2551" s="116">
        <f>VLOOKUP(B2551,AAL!$U$4:$W$1048576,3,0)</f>
        <v>0</v>
      </c>
      <c r="AL2551" s="69">
        <f ca="1">IFERROR(((AD2551+(AD2551*'Portfolio Stats_RMS'!$C$7))/($AB2551*(1-'Portfolio Stats_RMS'!$C$6))),0)</f>
        <v>0</v>
      </c>
      <c r="AM2551" s="69">
        <f ca="1">IFERROR(((AF2551+(AF2551*'Portfolio Stats_RMS'!$C$7))/($AB2551*(1-'Portfolio Stats_RMS'!$C$6))),0)</f>
        <v>0</v>
      </c>
      <c r="AN2551" s="69">
        <f ca="1">IFERROR(((AH2551+(AH2551*'Portfolio Stats_RMS'!$C$7))/($AB2551*(1-'Portfolio Stats_RMS'!$C$6))),0)</f>
        <v>0</v>
      </c>
      <c r="AO2551" s="69">
        <f>IFERROR(((AJ2551+(AJ2551*'Portfolio Stats_RMS'!$C$7))/(AB2551*(1-'Portfolio Stats_RMS'!$C$6))),0)</f>
        <v>0</v>
      </c>
      <c r="AP2551" s="152"/>
    </row>
    <row r="2552" spans="2:42" x14ac:dyDescent="0.25">
      <c r="B2552" s="29"/>
      <c r="C2552" s="87"/>
      <c r="D2552" s="29"/>
      <c r="E2552" s="29"/>
      <c r="F2552" s="29"/>
      <c r="G2552" s="25"/>
      <c r="H2552" s="25"/>
      <c r="I2552" s="25"/>
      <c r="J2552" s="100"/>
      <c r="K2552" s="100"/>
      <c r="L2552" s="149"/>
      <c r="M2552" s="29"/>
      <c r="N2552" s="29"/>
      <c r="O2552" s="29"/>
      <c r="P2552" s="149"/>
      <c r="Q2552" s="150"/>
      <c r="R2552" s="152"/>
      <c r="S2552" s="153"/>
      <c r="T2552" s="153"/>
      <c r="U2552" s="154"/>
      <c r="V2552" s="99"/>
      <c r="W2552" s="99"/>
      <c r="X2552" s="25"/>
      <c r="Y2552" s="25"/>
      <c r="Z2552" s="99"/>
      <c r="AA2552" s="25"/>
      <c r="AB2552" s="25"/>
      <c r="AC2552" s="99"/>
      <c r="AD2552" s="116">
        <f ca="1">SUMIF(AAL!$A$3:$A$65061,'Risk Lv. Inforce'!$B$7:$B$12091,AAL!$B$3:$B$65007)</f>
        <v>0</v>
      </c>
      <c r="AE2552" s="116">
        <f ca="1">SUMIF(AAL!$C$3:$C$65061,'Risk Lv. Inforce'!$B$7:$B$10291,AAL!$D$3:$D$65007)</f>
        <v>0</v>
      </c>
      <c r="AF2552" s="116">
        <f ca="1">SUMIF(AAL!$E$3:$E$65061,'Risk Lv. Inforce'!$B$7:$B$1291,AAL!$F$3:$F$65007)</f>
        <v>0</v>
      </c>
      <c r="AG2552" s="116">
        <f ca="1">SUMIF(AAL!$G$3:$G$65061,'Risk Lv. Inforce'!$B$7:$B$1291,AAL!$H$3:$H$65007)</f>
        <v>0</v>
      </c>
      <c r="AH2552" s="116">
        <f ca="1">SUMIF(AAL!$I$3:$I$65061,'Risk Lv. Inforce'!$B$7:$B$1291,AAL!$J$3:$J$65007)</f>
        <v>0</v>
      </c>
      <c r="AI2552" s="116">
        <f ca="1">SUMIF(AAL!$K$3:$K$65061,'Risk Lv. Inforce'!$B$7:$B$1291,AAL!$L$3:$L$65007)</f>
        <v>0</v>
      </c>
      <c r="AJ2552" s="116">
        <f>VLOOKUP(B2552,AAL!$Q$4:$S$1048576,3,0)</f>
        <v>0</v>
      </c>
      <c r="AK2552" s="116">
        <f>VLOOKUP(B2552,AAL!$U$4:$W$1048576,3,0)</f>
        <v>0</v>
      </c>
      <c r="AL2552" s="69">
        <f ca="1">IFERROR(((AD2552+(AD2552*'Portfolio Stats_RMS'!$C$7))/($AB2552*(1-'Portfolio Stats_RMS'!$C$6))),0)</f>
        <v>0</v>
      </c>
      <c r="AM2552" s="69">
        <f ca="1">IFERROR(((AF2552+(AF2552*'Portfolio Stats_RMS'!$C$7))/($AB2552*(1-'Portfolio Stats_RMS'!$C$6))),0)</f>
        <v>0</v>
      </c>
      <c r="AN2552" s="69">
        <f ca="1">IFERROR(((AH2552+(AH2552*'Portfolio Stats_RMS'!$C$7))/($AB2552*(1-'Portfolio Stats_RMS'!$C$6))),0)</f>
        <v>0</v>
      </c>
      <c r="AO2552" s="69">
        <f>IFERROR(((AJ2552+(AJ2552*'Portfolio Stats_RMS'!$C$7))/(AB2552*(1-'Portfolio Stats_RMS'!$C$6))),0)</f>
        <v>0</v>
      </c>
      <c r="AP2552" s="152"/>
    </row>
    <row r="2553" spans="2:42" x14ac:dyDescent="0.25">
      <c r="B2553" s="29"/>
      <c r="C2553" s="87"/>
      <c r="D2553" s="29"/>
      <c r="E2553" s="29"/>
      <c r="F2553" s="29"/>
      <c r="G2553" s="25"/>
      <c r="H2553" s="25"/>
      <c r="I2553" s="25"/>
      <c r="J2553" s="100"/>
      <c r="K2553" s="100"/>
      <c r="L2553" s="29"/>
      <c r="M2553" s="29"/>
      <c r="N2553" s="29"/>
      <c r="O2553" s="29"/>
      <c r="P2553" s="149"/>
      <c r="Q2553" s="150"/>
      <c r="R2553" s="152"/>
      <c r="S2553" s="153"/>
      <c r="T2553" s="153"/>
      <c r="U2553" s="154"/>
      <c r="V2553" s="99"/>
      <c r="W2553" s="99"/>
      <c r="X2553" s="25"/>
      <c r="Y2553" s="25"/>
      <c r="Z2553" s="99"/>
      <c r="AA2553" s="25"/>
      <c r="AB2553" s="25"/>
      <c r="AC2553" s="99"/>
      <c r="AD2553" s="116">
        <f ca="1">SUMIF(AAL!$A$3:$A$65061,'Risk Lv. Inforce'!$B$7:$B$12091,AAL!$B$3:$B$65007)</f>
        <v>0</v>
      </c>
      <c r="AE2553" s="116">
        <f ca="1">SUMIF(AAL!$C$3:$C$65061,'Risk Lv. Inforce'!$B$7:$B$10291,AAL!$D$3:$D$65007)</f>
        <v>0</v>
      </c>
      <c r="AF2553" s="116">
        <f ca="1">SUMIF(AAL!$E$3:$E$65061,'Risk Lv. Inforce'!$B$7:$B$1291,AAL!$F$3:$F$65007)</f>
        <v>0</v>
      </c>
      <c r="AG2553" s="116">
        <f ca="1">SUMIF(AAL!$G$3:$G$65061,'Risk Lv. Inforce'!$B$7:$B$1291,AAL!$H$3:$H$65007)</f>
        <v>0</v>
      </c>
      <c r="AH2553" s="116">
        <f ca="1">SUMIF(AAL!$I$3:$I$65061,'Risk Lv. Inforce'!$B$7:$B$1291,AAL!$J$3:$J$65007)</f>
        <v>0</v>
      </c>
      <c r="AI2553" s="116">
        <f ca="1">SUMIF(AAL!$K$3:$K$65061,'Risk Lv. Inforce'!$B$7:$B$1291,AAL!$L$3:$L$65007)</f>
        <v>0</v>
      </c>
      <c r="AJ2553" s="116">
        <f>VLOOKUP(B2553,AAL!$Q$4:$S$1048576,3,0)</f>
        <v>0</v>
      </c>
      <c r="AK2553" s="116">
        <f>VLOOKUP(B2553,AAL!$U$4:$W$1048576,3,0)</f>
        <v>0</v>
      </c>
      <c r="AL2553" s="69">
        <f ca="1">IFERROR(((AD2553+(AD2553*'Portfolio Stats_RMS'!$C$7))/($AB2553*(1-'Portfolio Stats_RMS'!$C$6))),0)</f>
        <v>0</v>
      </c>
      <c r="AM2553" s="69">
        <f ca="1">IFERROR(((AF2553+(AF2553*'Portfolio Stats_RMS'!$C$7))/($AB2553*(1-'Portfolio Stats_RMS'!$C$6))),0)</f>
        <v>0</v>
      </c>
      <c r="AN2553" s="69">
        <f ca="1">IFERROR(((AH2553+(AH2553*'Portfolio Stats_RMS'!$C$7))/($AB2553*(1-'Portfolio Stats_RMS'!$C$6))),0)</f>
        <v>0</v>
      </c>
      <c r="AO2553" s="69">
        <f>IFERROR(((AJ2553+(AJ2553*'Portfolio Stats_RMS'!$C$7))/(AB2553*(1-'Portfolio Stats_RMS'!$C$6))),0)</f>
        <v>0</v>
      </c>
      <c r="AP2553" s="152"/>
    </row>
    <row r="2554" spans="2:42" x14ac:dyDescent="0.25">
      <c r="B2554" s="29"/>
      <c r="C2554" s="87"/>
      <c r="D2554" s="29"/>
      <c r="E2554" s="29"/>
      <c r="F2554" s="29"/>
      <c r="G2554" s="25"/>
      <c r="H2554" s="25"/>
      <c r="I2554" s="25"/>
      <c r="J2554" s="100"/>
      <c r="K2554" s="100"/>
      <c r="L2554" s="29"/>
      <c r="M2554" s="29"/>
      <c r="N2554" s="29"/>
      <c r="O2554" s="29"/>
      <c r="P2554" s="149"/>
      <c r="Q2554" s="150"/>
      <c r="R2554" s="152"/>
      <c r="S2554" s="153"/>
      <c r="T2554" s="153"/>
      <c r="U2554" s="154"/>
      <c r="V2554" s="99"/>
      <c r="W2554" s="99"/>
      <c r="X2554" s="25"/>
      <c r="Y2554" s="25"/>
      <c r="Z2554" s="99"/>
      <c r="AA2554" s="25"/>
      <c r="AB2554" s="25"/>
      <c r="AC2554" s="99"/>
      <c r="AD2554" s="116">
        <f ca="1">SUMIF(AAL!$A$3:$A$65061,'Risk Lv. Inforce'!$B$7:$B$12091,AAL!$B$3:$B$65007)</f>
        <v>0</v>
      </c>
      <c r="AE2554" s="116">
        <f ca="1">SUMIF(AAL!$C$3:$C$65061,'Risk Lv. Inforce'!$B$7:$B$10291,AAL!$D$3:$D$65007)</f>
        <v>0</v>
      </c>
      <c r="AF2554" s="116">
        <f ca="1">SUMIF(AAL!$E$3:$E$65061,'Risk Lv. Inforce'!$B$7:$B$1291,AAL!$F$3:$F$65007)</f>
        <v>0</v>
      </c>
      <c r="AG2554" s="116">
        <f ca="1">SUMIF(AAL!$G$3:$G$65061,'Risk Lv. Inforce'!$B$7:$B$1291,AAL!$H$3:$H$65007)</f>
        <v>0</v>
      </c>
      <c r="AH2554" s="116">
        <f ca="1">SUMIF(AAL!$I$3:$I$65061,'Risk Lv. Inforce'!$B$7:$B$1291,AAL!$J$3:$J$65007)</f>
        <v>0</v>
      </c>
      <c r="AI2554" s="116">
        <f ca="1">SUMIF(AAL!$K$3:$K$65061,'Risk Lv. Inforce'!$B$7:$B$1291,AAL!$L$3:$L$65007)</f>
        <v>0</v>
      </c>
      <c r="AJ2554" s="116">
        <f>VLOOKUP(B2554,AAL!$Q$4:$S$1048576,3,0)</f>
        <v>0</v>
      </c>
      <c r="AK2554" s="116">
        <f>VLOOKUP(B2554,AAL!$U$4:$W$1048576,3,0)</f>
        <v>0</v>
      </c>
      <c r="AL2554" s="69">
        <f ca="1">IFERROR(((AD2554+(AD2554*'Portfolio Stats_RMS'!$C$7))/($AB2554*(1-'Portfolio Stats_RMS'!$C$6))),0)</f>
        <v>0</v>
      </c>
      <c r="AM2554" s="69">
        <f ca="1">IFERROR(((AF2554+(AF2554*'Portfolio Stats_RMS'!$C$7))/($AB2554*(1-'Portfolio Stats_RMS'!$C$6))),0)</f>
        <v>0</v>
      </c>
      <c r="AN2554" s="69">
        <f ca="1">IFERROR(((AH2554+(AH2554*'Portfolio Stats_RMS'!$C$7))/($AB2554*(1-'Portfolio Stats_RMS'!$C$6))),0)</f>
        <v>0</v>
      </c>
      <c r="AO2554" s="69">
        <f>IFERROR(((AJ2554+(AJ2554*'Portfolio Stats_RMS'!$C$7))/(AB2554*(1-'Portfolio Stats_RMS'!$C$6))),0)</f>
        <v>0</v>
      </c>
      <c r="AP2554" s="152"/>
    </row>
    <row r="2555" spans="2:42" x14ac:dyDescent="0.25">
      <c r="B2555" s="29"/>
      <c r="C2555" s="87"/>
      <c r="D2555" s="29"/>
      <c r="E2555" s="29"/>
      <c r="F2555" s="29"/>
      <c r="G2555" s="25"/>
      <c r="H2555" s="25"/>
      <c r="I2555" s="25"/>
      <c r="J2555" s="100"/>
      <c r="K2555" s="100"/>
      <c r="L2555" s="149"/>
      <c r="M2555" s="29"/>
      <c r="N2555" s="29"/>
      <c r="O2555" s="29"/>
      <c r="P2555" s="149"/>
      <c r="Q2555" s="150"/>
      <c r="R2555" s="152"/>
      <c r="S2555" s="153"/>
      <c r="T2555" s="153"/>
      <c r="U2555" s="154"/>
      <c r="V2555" s="99"/>
      <c r="W2555" s="99"/>
      <c r="X2555" s="25"/>
      <c r="Y2555" s="25"/>
      <c r="Z2555" s="99"/>
      <c r="AA2555" s="25"/>
      <c r="AB2555" s="25"/>
      <c r="AC2555" s="99"/>
      <c r="AD2555" s="116">
        <f ca="1">SUMIF(AAL!$A$3:$A$65061,'Risk Lv. Inforce'!$B$7:$B$12091,AAL!$B$3:$B$65007)</f>
        <v>0</v>
      </c>
      <c r="AE2555" s="116">
        <f ca="1">SUMIF(AAL!$C$3:$C$65061,'Risk Lv. Inforce'!$B$7:$B$10291,AAL!$D$3:$D$65007)</f>
        <v>0</v>
      </c>
      <c r="AF2555" s="116">
        <f ca="1">SUMIF(AAL!$E$3:$E$65061,'Risk Lv. Inforce'!$B$7:$B$1291,AAL!$F$3:$F$65007)</f>
        <v>0</v>
      </c>
      <c r="AG2555" s="116">
        <f ca="1">SUMIF(AAL!$G$3:$G$65061,'Risk Lv. Inforce'!$B$7:$B$1291,AAL!$H$3:$H$65007)</f>
        <v>0</v>
      </c>
      <c r="AH2555" s="116">
        <f ca="1">SUMIF(AAL!$I$3:$I$65061,'Risk Lv. Inforce'!$B$7:$B$1291,AAL!$J$3:$J$65007)</f>
        <v>0</v>
      </c>
      <c r="AI2555" s="116">
        <f ca="1">SUMIF(AAL!$K$3:$K$65061,'Risk Lv. Inforce'!$B$7:$B$1291,AAL!$L$3:$L$65007)</f>
        <v>0</v>
      </c>
      <c r="AJ2555" s="116">
        <f>VLOOKUP(B2555,AAL!$Q$4:$S$1048576,3,0)</f>
        <v>0</v>
      </c>
      <c r="AK2555" s="116">
        <f>VLOOKUP(B2555,AAL!$U$4:$W$1048576,3,0)</f>
        <v>0</v>
      </c>
      <c r="AL2555" s="69">
        <f ca="1">IFERROR(((AD2555+(AD2555*'Portfolio Stats_RMS'!$C$7))/($AB2555*(1-'Portfolio Stats_RMS'!$C$6))),0)</f>
        <v>0</v>
      </c>
      <c r="AM2555" s="69">
        <f ca="1">IFERROR(((AF2555+(AF2555*'Portfolio Stats_RMS'!$C$7))/($AB2555*(1-'Portfolio Stats_RMS'!$C$6))),0)</f>
        <v>0</v>
      </c>
      <c r="AN2555" s="69">
        <f ca="1">IFERROR(((AH2555+(AH2555*'Portfolio Stats_RMS'!$C$7))/($AB2555*(1-'Portfolio Stats_RMS'!$C$6))),0)</f>
        <v>0</v>
      </c>
      <c r="AO2555" s="69">
        <f>IFERROR(((AJ2555+(AJ2555*'Portfolio Stats_RMS'!$C$7))/(AB2555*(1-'Portfolio Stats_RMS'!$C$6))),0)</f>
        <v>0</v>
      </c>
      <c r="AP2555" s="152"/>
    </row>
    <row r="2556" spans="2:42" x14ac:dyDescent="0.25">
      <c r="B2556" s="29"/>
      <c r="C2556" s="87"/>
      <c r="D2556" s="29"/>
      <c r="E2556" s="29"/>
      <c r="F2556" s="29"/>
      <c r="G2556" s="25"/>
      <c r="H2556" s="25"/>
      <c r="I2556" s="25"/>
      <c r="J2556" s="100"/>
      <c r="K2556" s="100"/>
      <c r="L2556" s="29"/>
      <c r="M2556" s="29"/>
      <c r="N2556" s="29"/>
      <c r="O2556" s="29"/>
      <c r="P2556" s="149"/>
      <c r="Q2556" s="150"/>
      <c r="R2556" s="152"/>
      <c r="S2556" s="153"/>
      <c r="T2556" s="153"/>
      <c r="U2556" s="154"/>
      <c r="V2556" s="99"/>
      <c r="W2556" s="99"/>
      <c r="X2556" s="25"/>
      <c r="Y2556" s="25"/>
      <c r="Z2556" s="99"/>
      <c r="AA2556" s="25"/>
      <c r="AB2556" s="25"/>
      <c r="AC2556" s="99"/>
      <c r="AD2556" s="116">
        <f ca="1">SUMIF(AAL!$A$3:$A$65061,'Risk Lv. Inforce'!$B$7:$B$12091,AAL!$B$3:$B$65007)</f>
        <v>0</v>
      </c>
      <c r="AE2556" s="116">
        <f ca="1">SUMIF(AAL!$C$3:$C$65061,'Risk Lv. Inforce'!$B$7:$B$10291,AAL!$D$3:$D$65007)</f>
        <v>0</v>
      </c>
      <c r="AF2556" s="116">
        <f ca="1">SUMIF(AAL!$E$3:$E$65061,'Risk Lv. Inforce'!$B$7:$B$1291,AAL!$F$3:$F$65007)</f>
        <v>0</v>
      </c>
      <c r="AG2556" s="116">
        <f ca="1">SUMIF(AAL!$G$3:$G$65061,'Risk Lv. Inforce'!$B$7:$B$1291,AAL!$H$3:$H$65007)</f>
        <v>0</v>
      </c>
      <c r="AH2556" s="116">
        <f ca="1">SUMIF(AAL!$I$3:$I$65061,'Risk Lv. Inforce'!$B$7:$B$1291,AAL!$J$3:$J$65007)</f>
        <v>0</v>
      </c>
      <c r="AI2556" s="116">
        <f ca="1">SUMIF(AAL!$K$3:$K$65061,'Risk Lv. Inforce'!$B$7:$B$1291,AAL!$L$3:$L$65007)</f>
        <v>0</v>
      </c>
      <c r="AJ2556" s="116">
        <f>VLOOKUP(B2556,AAL!$Q$4:$S$1048576,3,0)</f>
        <v>0</v>
      </c>
      <c r="AK2556" s="116">
        <f>VLOOKUP(B2556,AAL!$U$4:$W$1048576,3,0)</f>
        <v>0</v>
      </c>
      <c r="AL2556" s="69">
        <f ca="1">IFERROR(((AD2556+(AD2556*'Portfolio Stats_RMS'!$C$7))/($AB2556*(1-'Portfolio Stats_RMS'!$C$6))),0)</f>
        <v>0</v>
      </c>
      <c r="AM2556" s="69">
        <f ca="1">IFERROR(((AF2556+(AF2556*'Portfolio Stats_RMS'!$C$7))/($AB2556*(1-'Portfolio Stats_RMS'!$C$6))),0)</f>
        <v>0</v>
      </c>
      <c r="AN2556" s="69">
        <f ca="1">IFERROR(((AH2556+(AH2556*'Portfolio Stats_RMS'!$C$7))/($AB2556*(1-'Portfolio Stats_RMS'!$C$6))),0)</f>
        <v>0</v>
      </c>
      <c r="AO2556" s="69">
        <f>IFERROR(((AJ2556+(AJ2556*'Portfolio Stats_RMS'!$C$7))/(AB2556*(1-'Portfolio Stats_RMS'!$C$6))),0)</f>
        <v>0</v>
      </c>
      <c r="AP2556" s="152"/>
    </row>
    <row r="2557" spans="2:42" x14ac:dyDescent="0.25">
      <c r="B2557" s="29"/>
      <c r="C2557" s="87"/>
      <c r="D2557" s="29"/>
      <c r="E2557" s="29"/>
      <c r="F2557" s="29"/>
      <c r="G2557" s="25"/>
      <c r="H2557" s="25"/>
      <c r="I2557" s="25"/>
      <c r="J2557" s="100"/>
      <c r="K2557" s="100"/>
      <c r="L2557" s="149"/>
      <c r="M2557" s="29"/>
      <c r="N2557" s="29"/>
      <c r="O2557" s="29"/>
      <c r="P2557" s="149"/>
      <c r="Q2557" s="150"/>
      <c r="R2557" s="152"/>
      <c r="S2557" s="153"/>
      <c r="T2557" s="153"/>
      <c r="U2557" s="154"/>
      <c r="V2557" s="99"/>
      <c r="W2557" s="99"/>
      <c r="X2557" s="25"/>
      <c r="Y2557" s="25"/>
      <c r="Z2557" s="99"/>
      <c r="AA2557" s="25"/>
      <c r="AB2557" s="25"/>
      <c r="AC2557" s="99"/>
      <c r="AD2557" s="116">
        <f ca="1">SUMIF(AAL!$A$3:$A$65061,'Risk Lv. Inforce'!$B$7:$B$12091,AAL!$B$3:$B$65007)</f>
        <v>0</v>
      </c>
      <c r="AE2557" s="116">
        <f ca="1">SUMIF(AAL!$C$3:$C$65061,'Risk Lv. Inforce'!$B$7:$B$10291,AAL!$D$3:$D$65007)</f>
        <v>0</v>
      </c>
      <c r="AF2557" s="116">
        <f ca="1">SUMIF(AAL!$E$3:$E$65061,'Risk Lv. Inforce'!$B$7:$B$1291,AAL!$F$3:$F$65007)</f>
        <v>0</v>
      </c>
      <c r="AG2557" s="116">
        <f ca="1">SUMIF(AAL!$G$3:$G$65061,'Risk Lv. Inforce'!$B$7:$B$1291,AAL!$H$3:$H$65007)</f>
        <v>0</v>
      </c>
      <c r="AH2557" s="116">
        <f ca="1">SUMIF(AAL!$I$3:$I$65061,'Risk Lv. Inforce'!$B$7:$B$1291,AAL!$J$3:$J$65007)</f>
        <v>0</v>
      </c>
      <c r="AI2557" s="116">
        <f ca="1">SUMIF(AAL!$K$3:$K$65061,'Risk Lv. Inforce'!$B$7:$B$1291,AAL!$L$3:$L$65007)</f>
        <v>0</v>
      </c>
      <c r="AJ2557" s="116">
        <f>VLOOKUP(B2557,AAL!$Q$4:$S$1048576,3,0)</f>
        <v>0</v>
      </c>
      <c r="AK2557" s="116">
        <f>VLOOKUP(B2557,AAL!$U$4:$W$1048576,3,0)</f>
        <v>0</v>
      </c>
      <c r="AL2557" s="69">
        <f ca="1">IFERROR(((AD2557+(AD2557*'Portfolio Stats_RMS'!$C$7))/($AB2557*(1-'Portfolio Stats_RMS'!$C$6))),0)</f>
        <v>0</v>
      </c>
      <c r="AM2557" s="69">
        <f ca="1">IFERROR(((AF2557+(AF2557*'Portfolio Stats_RMS'!$C$7))/($AB2557*(1-'Portfolio Stats_RMS'!$C$6))),0)</f>
        <v>0</v>
      </c>
      <c r="AN2557" s="69">
        <f ca="1">IFERROR(((AH2557+(AH2557*'Portfolio Stats_RMS'!$C$7))/($AB2557*(1-'Portfolio Stats_RMS'!$C$6))),0)</f>
        <v>0</v>
      </c>
      <c r="AO2557" s="69">
        <f>IFERROR(((AJ2557+(AJ2557*'Portfolio Stats_RMS'!$C$7))/(AB2557*(1-'Portfolio Stats_RMS'!$C$6))),0)</f>
        <v>0</v>
      </c>
      <c r="AP2557" s="152"/>
    </row>
    <row r="2558" spans="2:42" x14ac:dyDescent="0.25">
      <c r="B2558" s="29"/>
      <c r="C2558" s="87"/>
      <c r="D2558" s="29"/>
      <c r="E2558" s="29"/>
      <c r="F2558" s="29"/>
      <c r="G2558" s="25"/>
      <c r="H2558" s="25"/>
      <c r="I2558" s="25"/>
      <c r="J2558" s="100"/>
      <c r="K2558" s="100"/>
      <c r="L2558" s="149"/>
      <c r="M2558" s="29"/>
      <c r="N2558" s="29"/>
      <c r="O2558" s="29"/>
      <c r="P2558" s="149"/>
      <c r="Q2558" s="150"/>
      <c r="R2558" s="152"/>
      <c r="S2558" s="153"/>
      <c r="T2558" s="153"/>
      <c r="U2558" s="154"/>
      <c r="V2558" s="99"/>
      <c r="W2558" s="99"/>
      <c r="X2558" s="25"/>
      <c r="Y2558" s="25"/>
      <c r="Z2558" s="99"/>
      <c r="AA2558" s="25"/>
      <c r="AB2558" s="25"/>
      <c r="AC2558" s="99"/>
      <c r="AD2558" s="116">
        <f ca="1">SUMIF(AAL!$A$3:$A$65061,'Risk Lv. Inforce'!$B$7:$B$12091,AAL!$B$3:$B$65007)</f>
        <v>0</v>
      </c>
      <c r="AE2558" s="116">
        <f ca="1">SUMIF(AAL!$C$3:$C$65061,'Risk Lv. Inforce'!$B$7:$B$10291,AAL!$D$3:$D$65007)</f>
        <v>0</v>
      </c>
      <c r="AF2558" s="116">
        <f ca="1">SUMIF(AAL!$E$3:$E$65061,'Risk Lv. Inforce'!$B$7:$B$1291,AAL!$F$3:$F$65007)</f>
        <v>0</v>
      </c>
      <c r="AG2558" s="116">
        <f ca="1">SUMIF(AAL!$G$3:$G$65061,'Risk Lv. Inforce'!$B$7:$B$1291,AAL!$H$3:$H$65007)</f>
        <v>0</v>
      </c>
      <c r="AH2558" s="116">
        <f ca="1">SUMIF(AAL!$I$3:$I$65061,'Risk Lv. Inforce'!$B$7:$B$1291,AAL!$J$3:$J$65007)</f>
        <v>0</v>
      </c>
      <c r="AI2558" s="116">
        <f ca="1">SUMIF(AAL!$K$3:$K$65061,'Risk Lv. Inforce'!$B$7:$B$1291,AAL!$L$3:$L$65007)</f>
        <v>0</v>
      </c>
      <c r="AJ2558" s="116">
        <f>VLOOKUP(B2558,AAL!$Q$4:$S$1048576,3,0)</f>
        <v>0</v>
      </c>
      <c r="AK2558" s="116">
        <f>VLOOKUP(B2558,AAL!$U$4:$W$1048576,3,0)</f>
        <v>0</v>
      </c>
      <c r="AL2558" s="69">
        <f ca="1">IFERROR(((AD2558+(AD2558*'Portfolio Stats_RMS'!$C$7))/($AB2558*(1-'Portfolio Stats_RMS'!$C$6))),0)</f>
        <v>0</v>
      </c>
      <c r="AM2558" s="69">
        <f ca="1">IFERROR(((AF2558+(AF2558*'Portfolio Stats_RMS'!$C$7))/($AB2558*(1-'Portfolio Stats_RMS'!$C$6))),0)</f>
        <v>0</v>
      </c>
      <c r="AN2558" s="69">
        <f ca="1">IFERROR(((AH2558+(AH2558*'Portfolio Stats_RMS'!$C$7))/($AB2558*(1-'Portfolio Stats_RMS'!$C$6))),0)</f>
        <v>0</v>
      </c>
      <c r="AO2558" s="69">
        <f>IFERROR(((AJ2558+(AJ2558*'Portfolio Stats_RMS'!$C$7))/(AB2558*(1-'Portfolio Stats_RMS'!$C$6))),0)</f>
        <v>0</v>
      </c>
      <c r="AP2558" s="152"/>
    </row>
    <row r="2559" spans="2:42" x14ac:dyDescent="0.25">
      <c r="B2559" s="29"/>
      <c r="C2559" s="87"/>
      <c r="D2559" s="29"/>
      <c r="E2559" s="29"/>
      <c r="F2559" s="29"/>
      <c r="G2559" s="25"/>
      <c r="H2559" s="25"/>
      <c r="I2559" s="25"/>
      <c r="J2559" s="100"/>
      <c r="K2559" s="100"/>
      <c r="L2559" s="29"/>
      <c r="M2559" s="29"/>
      <c r="N2559" s="29"/>
      <c r="O2559" s="29"/>
      <c r="P2559" s="149"/>
      <c r="Q2559" s="150"/>
      <c r="R2559" s="152"/>
      <c r="S2559" s="153"/>
      <c r="T2559" s="153"/>
      <c r="U2559" s="154"/>
      <c r="V2559" s="99"/>
      <c r="W2559" s="99"/>
      <c r="X2559" s="25"/>
      <c r="Y2559" s="25"/>
      <c r="Z2559" s="99"/>
      <c r="AA2559" s="25"/>
      <c r="AB2559" s="25"/>
      <c r="AC2559" s="99"/>
      <c r="AD2559" s="116">
        <f ca="1">SUMIF(AAL!$A$3:$A$65061,'Risk Lv. Inforce'!$B$7:$B$12091,AAL!$B$3:$B$65007)</f>
        <v>0</v>
      </c>
      <c r="AE2559" s="116">
        <f ca="1">SUMIF(AAL!$C$3:$C$65061,'Risk Lv. Inforce'!$B$7:$B$10291,AAL!$D$3:$D$65007)</f>
        <v>0</v>
      </c>
      <c r="AF2559" s="116">
        <f ca="1">SUMIF(AAL!$E$3:$E$65061,'Risk Lv. Inforce'!$B$7:$B$1291,AAL!$F$3:$F$65007)</f>
        <v>0</v>
      </c>
      <c r="AG2559" s="116">
        <f ca="1">SUMIF(AAL!$G$3:$G$65061,'Risk Lv. Inforce'!$B$7:$B$1291,AAL!$H$3:$H$65007)</f>
        <v>0</v>
      </c>
      <c r="AH2559" s="116">
        <f ca="1">SUMIF(AAL!$I$3:$I$65061,'Risk Lv. Inforce'!$B$7:$B$1291,AAL!$J$3:$J$65007)</f>
        <v>0</v>
      </c>
      <c r="AI2559" s="116">
        <f ca="1">SUMIF(AAL!$K$3:$K$65061,'Risk Lv. Inforce'!$B$7:$B$1291,AAL!$L$3:$L$65007)</f>
        <v>0</v>
      </c>
      <c r="AJ2559" s="116">
        <f>VLOOKUP(B2559,AAL!$Q$4:$S$1048576,3,0)</f>
        <v>0</v>
      </c>
      <c r="AK2559" s="116">
        <f>VLOOKUP(B2559,AAL!$U$4:$W$1048576,3,0)</f>
        <v>0</v>
      </c>
      <c r="AL2559" s="69">
        <f ca="1">IFERROR(((AD2559+(AD2559*'Portfolio Stats_RMS'!$C$7))/($AB2559*(1-'Portfolio Stats_RMS'!$C$6))),0)</f>
        <v>0</v>
      </c>
      <c r="AM2559" s="69">
        <f ca="1">IFERROR(((AF2559+(AF2559*'Portfolio Stats_RMS'!$C$7))/($AB2559*(1-'Portfolio Stats_RMS'!$C$6))),0)</f>
        <v>0</v>
      </c>
      <c r="AN2559" s="69">
        <f ca="1">IFERROR(((AH2559+(AH2559*'Portfolio Stats_RMS'!$C$7))/($AB2559*(1-'Portfolio Stats_RMS'!$C$6))),0)</f>
        <v>0</v>
      </c>
      <c r="AO2559" s="69">
        <f>IFERROR(((AJ2559+(AJ2559*'Portfolio Stats_RMS'!$C$7))/(AB2559*(1-'Portfolio Stats_RMS'!$C$6))),0)</f>
        <v>0</v>
      </c>
      <c r="AP2559" s="152"/>
    </row>
    <row r="2560" spans="2:42" x14ac:dyDescent="0.25">
      <c r="B2560" s="29"/>
      <c r="C2560" s="87"/>
      <c r="D2560" s="29"/>
      <c r="E2560" s="29"/>
      <c r="F2560" s="29"/>
      <c r="G2560" s="25"/>
      <c r="H2560" s="25"/>
      <c r="I2560" s="25"/>
      <c r="J2560" s="100"/>
      <c r="K2560" s="100"/>
      <c r="L2560" s="29"/>
      <c r="M2560" s="29"/>
      <c r="N2560" s="29"/>
      <c r="O2560" s="29"/>
      <c r="P2560" s="149"/>
      <c r="Q2560" s="150"/>
      <c r="R2560" s="152"/>
      <c r="S2560" s="153"/>
      <c r="T2560" s="153"/>
      <c r="U2560" s="154"/>
      <c r="V2560" s="99"/>
      <c r="W2560" s="99"/>
      <c r="X2560" s="25"/>
      <c r="Y2560" s="25"/>
      <c r="Z2560" s="99"/>
      <c r="AA2560" s="25"/>
      <c r="AB2560" s="25"/>
      <c r="AC2560" s="99"/>
      <c r="AD2560" s="116">
        <f ca="1">SUMIF(AAL!$A$3:$A$65061,'Risk Lv. Inforce'!$B$7:$B$12091,AAL!$B$3:$B$65007)</f>
        <v>0</v>
      </c>
      <c r="AE2560" s="116">
        <f ca="1">SUMIF(AAL!$C$3:$C$65061,'Risk Lv. Inforce'!$B$7:$B$10291,AAL!$D$3:$D$65007)</f>
        <v>0</v>
      </c>
      <c r="AF2560" s="116">
        <f ca="1">SUMIF(AAL!$E$3:$E$65061,'Risk Lv. Inforce'!$B$7:$B$1291,AAL!$F$3:$F$65007)</f>
        <v>0</v>
      </c>
      <c r="AG2560" s="116">
        <f ca="1">SUMIF(AAL!$G$3:$G$65061,'Risk Lv. Inforce'!$B$7:$B$1291,AAL!$H$3:$H$65007)</f>
        <v>0</v>
      </c>
      <c r="AH2560" s="116">
        <f ca="1">SUMIF(AAL!$I$3:$I$65061,'Risk Lv. Inforce'!$B$7:$B$1291,AAL!$J$3:$J$65007)</f>
        <v>0</v>
      </c>
      <c r="AI2560" s="116">
        <f ca="1">SUMIF(AAL!$K$3:$K$65061,'Risk Lv. Inforce'!$B$7:$B$1291,AAL!$L$3:$L$65007)</f>
        <v>0</v>
      </c>
      <c r="AJ2560" s="116">
        <f>VLOOKUP(B2560,AAL!$Q$4:$S$1048576,3,0)</f>
        <v>0</v>
      </c>
      <c r="AK2560" s="116">
        <f>VLOOKUP(B2560,AAL!$U$4:$W$1048576,3,0)</f>
        <v>0</v>
      </c>
      <c r="AL2560" s="69">
        <f ca="1">IFERROR(((AD2560+(AD2560*'Portfolio Stats_RMS'!$C$7))/($AB2560*(1-'Portfolio Stats_RMS'!$C$6))),0)</f>
        <v>0</v>
      </c>
      <c r="AM2560" s="69">
        <f ca="1">IFERROR(((AF2560+(AF2560*'Portfolio Stats_RMS'!$C$7))/($AB2560*(1-'Portfolio Stats_RMS'!$C$6))),0)</f>
        <v>0</v>
      </c>
      <c r="AN2560" s="69">
        <f ca="1">IFERROR(((AH2560+(AH2560*'Portfolio Stats_RMS'!$C$7))/($AB2560*(1-'Portfolio Stats_RMS'!$C$6))),0)</f>
        <v>0</v>
      </c>
      <c r="AO2560" s="69">
        <f>IFERROR(((AJ2560+(AJ2560*'Portfolio Stats_RMS'!$C$7))/(AB2560*(1-'Portfolio Stats_RMS'!$C$6))),0)</f>
        <v>0</v>
      </c>
      <c r="AP2560" s="152"/>
    </row>
    <row r="2561" spans="2:42" x14ac:dyDescent="0.25">
      <c r="B2561" s="29"/>
      <c r="C2561" s="87"/>
      <c r="D2561" s="29"/>
      <c r="E2561" s="29"/>
      <c r="F2561" s="29"/>
      <c r="G2561" s="25"/>
      <c r="H2561" s="25"/>
      <c r="I2561" s="25"/>
      <c r="J2561" s="100"/>
      <c r="K2561" s="100"/>
      <c r="L2561" s="29"/>
      <c r="M2561" s="29"/>
      <c r="N2561" s="29"/>
      <c r="O2561" s="29"/>
      <c r="P2561" s="149"/>
      <c r="Q2561" s="150"/>
      <c r="R2561" s="152"/>
      <c r="S2561" s="153"/>
      <c r="T2561" s="153"/>
      <c r="U2561" s="154"/>
      <c r="V2561" s="99"/>
      <c r="W2561" s="99"/>
      <c r="X2561" s="25"/>
      <c r="Y2561" s="25"/>
      <c r="Z2561" s="99"/>
      <c r="AA2561" s="25"/>
      <c r="AB2561" s="25"/>
      <c r="AC2561" s="99"/>
      <c r="AD2561" s="116">
        <f ca="1">SUMIF(AAL!$A$3:$A$65061,'Risk Lv. Inforce'!$B$7:$B$12091,AAL!$B$3:$B$65007)</f>
        <v>0</v>
      </c>
      <c r="AE2561" s="116">
        <f ca="1">SUMIF(AAL!$C$3:$C$65061,'Risk Lv. Inforce'!$B$7:$B$10291,AAL!$D$3:$D$65007)</f>
        <v>0</v>
      </c>
      <c r="AF2561" s="116">
        <f ca="1">SUMIF(AAL!$E$3:$E$65061,'Risk Lv. Inforce'!$B$7:$B$1291,AAL!$F$3:$F$65007)</f>
        <v>0</v>
      </c>
      <c r="AG2561" s="116">
        <f ca="1">SUMIF(AAL!$G$3:$G$65061,'Risk Lv. Inforce'!$B$7:$B$1291,AAL!$H$3:$H$65007)</f>
        <v>0</v>
      </c>
      <c r="AH2561" s="116">
        <f ca="1">SUMIF(AAL!$I$3:$I$65061,'Risk Lv. Inforce'!$B$7:$B$1291,AAL!$J$3:$J$65007)</f>
        <v>0</v>
      </c>
      <c r="AI2561" s="116">
        <f ca="1">SUMIF(AAL!$K$3:$K$65061,'Risk Lv. Inforce'!$B$7:$B$1291,AAL!$L$3:$L$65007)</f>
        <v>0</v>
      </c>
      <c r="AJ2561" s="116">
        <f>VLOOKUP(B2561,AAL!$Q$4:$S$1048576,3,0)</f>
        <v>0</v>
      </c>
      <c r="AK2561" s="116">
        <f>VLOOKUP(B2561,AAL!$U$4:$W$1048576,3,0)</f>
        <v>0</v>
      </c>
      <c r="AL2561" s="69">
        <f ca="1">IFERROR(((AD2561+(AD2561*'Portfolio Stats_RMS'!$C$7))/($AB2561*(1-'Portfolio Stats_RMS'!$C$6))),0)</f>
        <v>0</v>
      </c>
      <c r="AM2561" s="69">
        <f ca="1">IFERROR(((AF2561+(AF2561*'Portfolio Stats_RMS'!$C$7))/($AB2561*(1-'Portfolio Stats_RMS'!$C$6))),0)</f>
        <v>0</v>
      </c>
      <c r="AN2561" s="69">
        <f ca="1">IFERROR(((AH2561+(AH2561*'Portfolio Stats_RMS'!$C$7))/($AB2561*(1-'Portfolio Stats_RMS'!$C$6))),0)</f>
        <v>0</v>
      </c>
      <c r="AO2561" s="69">
        <f>IFERROR(((AJ2561+(AJ2561*'Portfolio Stats_RMS'!$C$7))/(AB2561*(1-'Portfolio Stats_RMS'!$C$6))),0)</f>
        <v>0</v>
      </c>
      <c r="AP2561" s="152"/>
    </row>
    <row r="2562" spans="2:42" x14ac:dyDescent="0.25">
      <c r="B2562" s="29"/>
      <c r="C2562" s="87"/>
      <c r="D2562" s="29"/>
      <c r="E2562" s="29"/>
      <c r="F2562" s="29"/>
      <c r="G2562" s="25"/>
      <c r="H2562" s="25"/>
      <c r="I2562" s="25"/>
      <c r="J2562" s="100"/>
      <c r="K2562" s="100"/>
      <c r="L2562" s="29"/>
      <c r="M2562" s="29"/>
      <c r="N2562" s="29"/>
      <c r="O2562" s="29"/>
      <c r="P2562" s="149"/>
      <c r="Q2562" s="150"/>
      <c r="R2562" s="152"/>
      <c r="S2562" s="153"/>
      <c r="T2562" s="153"/>
      <c r="U2562" s="154"/>
      <c r="V2562" s="99"/>
      <c r="W2562" s="99"/>
      <c r="X2562" s="25"/>
      <c r="Y2562" s="25"/>
      <c r="Z2562" s="99"/>
      <c r="AA2562" s="25"/>
      <c r="AB2562" s="25"/>
      <c r="AC2562" s="99"/>
      <c r="AD2562" s="116">
        <f ca="1">SUMIF(AAL!$A$3:$A$65061,'Risk Lv. Inforce'!$B$7:$B$12091,AAL!$B$3:$B$65007)</f>
        <v>0</v>
      </c>
      <c r="AE2562" s="116">
        <f ca="1">SUMIF(AAL!$C$3:$C$65061,'Risk Lv. Inforce'!$B$7:$B$10291,AAL!$D$3:$D$65007)</f>
        <v>0</v>
      </c>
      <c r="AF2562" s="116">
        <f ca="1">SUMIF(AAL!$E$3:$E$65061,'Risk Lv. Inforce'!$B$7:$B$1291,AAL!$F$3:$F$65007)</f>
        <v>0</v>
      </c>
      <c r="AG2562" s="116">
        <f ca="1">SUMIF(AAL!$G$3:$G$65061,'Risk Lv. Inforce'!$B$7:$B$1291,AAL!$H$3:$H$65007)</f>
        <v>0</v>
      </c>
      <c r="AH2562" s="116">
        <f ca="1">SUMIF(AAL!$I$3:$I$65061,'Risk Lv. Inforce'!$B$7:$B$1291,AAL!$J$3:$J$65007)</f>
        <v>0</v>
      </c>
      <c r="AI2562" s="116">
        <f ca="1">SUMIF(AAL!$K$3:$K$65061,'Risk Lv. Inforce'!$B$7:$B$1291,AAL!$L$3:$L$65007)</f>
        <v>0</v>
      </c>
      <c r="AJ2562" s="116">
        <f>VLOOKUP(B2562,AAL!$Q$4:$S$1048576,3,0)</f>
        <v>0</v>
      </c>
      <c r="AK2562" s="116">
        <f>VLOOKUP(B2562,AAL!$U$4:$W$1048576,3,0)</f>
        <v>0</v>
      </c>
      <c r="AL2562" s="69">
        <f ca="1">IFERROR(((AD2562+(AD2562*'Portfolio Stats_RMS'!$C$7))/($AB2562*(1-'Portfolio Stats_RMS'!$C$6))),0)</f>
        <v>0</v>
      </c>
      <c r="AM2562" s="69">
        <f ca="1">IFERROR(((AF2562+(AF2562*'Portfolio Stats_RMS'!$C$7))/($AB2562*(1-'Portfolio Stats_RMS'!$C$6))),0)</f>
        <v>0</v>
      </c>
      <c r="AN2562" s="69">
        <f ca="1">IFERROR(((AH2562+(AH2562*'Portfolio Stats_RMS'!$C$7))/($AB2562*(1-'Portfolio Stats_RMS'!$C$6))),0)</f>
        <v>0</v>
      </c>
      <c r="AO2562" s="69">
        <f>IFERROR(((AJ2562+(AJ2562*'Portfolio Stats_RMS'!$C$7))/(AB2562*(1-'Portfolio Stats_RMS'!$C$6))),0)</f>
        <v>0</v>
      </c>
      <c r="AP2562" s="152"/>
    </row>
    <row r="2563" spans="2:42" x14ac:dyDescent="0.25">
      <c r="B2563" s="29"/>
      <c r="C2563" s="87"/>
      <c r="D2563" s="29"/>
      <c r="E2563" s="29"/>
      <c r="F2563" s="29"/>
      <c r="G2563" s="25"/>
      <c r="H2563" s="25"/>
      <c r="I2563" s="25"/>
      <c r="J2563" s="100"/>
      <c r="K2563" s="100"/>
      <c r="L2563" s="149"/>
      <c r="M2563" s="29"/>
      <c r="N2563" s="29"/>
      <c r="O2563" s="29"/>
      <c r="P2563" s="149"/>
      <c r="Q2563" s="150"/>
      <c r="R2563" s="152"/>
      <c r="S2563" s="153"/>
      <c r="T2563" s="153"/>
      <c r="U2563" s="154"/>
      <c r="V2563" s="99"/>
      <c r="W2563" s="99"/>
      <c r="X2563" s="25"/>
      <c r="Y2563" s="25"/>
      <c r="Z2563" s="99"/>
      <c r="AA2563" s="25"/>
      <c r="AB2563" s="25"/>
      <c r="AC2563" s="99"/>
      <c r="AD2563" s="116">
        <f ca="1">SUMIF(AAL!$A$3:$A$65061,'Risk Lv. Inforce'!$B$7:$B$12091,AAL!$B$3:$B$65007)</f>
        <v>0</v>
      </c>
      <c r="AE2563" s="116">
        <f ca="1">SUMIF(AAL!$C$3:$C$65061,'Risk Lv. Inforce'!$B$7:$B$10291,AAL!$D$3:$D$65007)</f>
        <v>0</v>
      </c>
      <c r="AF2563" s="116">
        <f ca="1">SUMIF(AAL!$E$3:$E$65061,'Risk Lv. Inforce'!$B$7:$B$1291,AAL!$F$3:$F$65007)</f>
        <v>0</v>
      </c>
      <c r="AG2563" s="116">
        <f ca="1">SUMIF(AAL!$G$3:$G$65061,'Risk Lv. Inforce'!$B$7:$B$1291,AAL!$H$3:$H$65007)</f>
        <v>0</v>
      </c>
      <c r="AH2563" s="116">
        <f ca="1">SUMIF(AAL!$I$3:$I$65061,'Risk Lv. Inforce'!$B$7:$B$1291,AAL!$J$3:$J$65007)</f>
        <v>0</v>
      </c>
      <c r="AI2563" s="116">
        <f ca="1">SUMIF(AAL!$K$3:$K$65061,'Risk Lv. Inforce'!$B$7:$B$1291,AAL!$L$3:$L$65007)</f>
        <v>0</v>
      </c>
      <c r="AJ2563" s="116">
        <f>VLOOKUP(B2563,AAL!$Q$4:$S$1048576,3,0)</f>
        <v>0</v>
      </c>
      <c r="AK2563" s="116">
        <f>VLOOKUP(B2563,AAL!$U$4:$W$1048576,3,0)</f>
        <v>0</v>
      </c>
      <c r="AL2563" s="69">
        <f ca="1">IFERROR(((AD2563+(AD2563*'Portfolio Stats_RMS'!$C$7))/($AB2563*(1-'Portfolio Stats_RMS'!$C$6))),0)</f>
        <v>0</v>
      </c>
      <c r="AM2563" s="69">
        <f ca="1">IFERROR(((AF2563+(AF2563*'Portfolio Stats_RMS'!$C$7))/($AB2563*(1-'Portfolio Stats_RMS'!$C$6))),0)</f>
        <v>0</v>
      </c>
      <c r="AN2563" s="69">
        <f ca="1">IFERROR(((AH2563+(AH2563*'Portfolio Stats_RMS'!$C$7))/($AB2563*(1-'Portfolio Stats_RMS'!$C$6))),0)</f>
        <v>0</v>
      </c>
      <c r="AO2563" s="69">
        <f>IFERROR(((AJ2563+(AJ2563*'Portfolio Stats_RMS'!$C$7))/(AB2563*(1-'Portfolio Stats_RMS'!$C$6))),0)</f>
        <v>0</v>
      </c>
      <c r="AP2563" s="152"/>
    </row>
    <row r="2564" spans="2:42" x14ac:dyDescent="0.25">
      <c r="B2564" s="29"/>
      <c r="C2564" s="87"/>
      <c r="D2564" s="29"/>
      <c r="E2564" s="29"/>
      <c r="F2564" s="29"/>
      <c r="G2564" s="25"/>
      <c r="H2564" s="25"/>
      <c r="I2564" s="25"/>
      <c r="J2564" s="100"/>
      <c r="K2564" s="100"/>
      <c r="L2564" s="149"/>
      <c r="M2564" s="29"/>
      <c r="N2564" s="29"/>
      <c r="O2564" s="29"/>
      <c r="P2564" s="149"/>
      <c r="Q2564" s="150"/>
      <c r="R2564" s="152"/>
      <c r="S2564" s="153"/>
      <c r="T2564" s="153"/>
      <c r="U2564" s="154"/>
      <c r="V2564" s="99"/>
      <c r="W2564" s="99"/>
      <c r="X2564" s="25"/>
      <c r="Y2564" s="25"/>
      <c r="Z2564" s="99"/>
      <c r="AA2564" s="25"/>
      <c r="AB2564" s="25"/>
      <c r="AC2564" s="99"/>
      <c r="AD2564" s="116">
        <f ca="1">SUMIF(AAL!$A$3:$A$65061,'Risk Lv. Inforce'!$B$7:$B$12091,AAL!$B$3:$B$65007)</f>
        <v>0</v>
      </c>
      <c r="AE2564" s="116">
        <f ca="1">SUMIF(AAL!$C$3:$C$65061,'Risk Lv. Inforce'!$B$7:$B$10291,AAL!$D$3:$D$65007)</f>
        <v>0</v>
      </c>
      <c r="AF2564" s="116">
        <f ca="1">SUMIF(AAL!$E$3:$E$65061,'Risk Lv. Inforce'!$B$7:$B$1291,AAL!$F$3:$F$65007)</f>
        <v>0</v>
      </c>
      <c r="AG2564" s="116">
        <f ca="1">SUMIF(AAL!$G$3:$G$65061,'Risk Lv. Inforce'!$B$7:$B$1291,AAL!$H$3:$H$65007)</f>
        <v>0</v>
      </c>
      <c r="AH2564" s="116">
        <f ca="1">SUMIF(AAL!$I$3:$I$65061,'Risk Lv. Inforce'!$B$7:$B$1291,AAL!$J$3:$J$65007)</f>
        <v>0</v>
      </c>
      <c r="AI2564" s="116">
        <f ca="1">SUMIF(AAL!$K$3:$K$65061,'Risk Lv. Inforce'!$B$7:$B$1291,AAL!$L$3:$L$65007)</f>
        <v>0</v>
      </c>
      <c r="AJ2564" s="116">
        <f>VLOOKUP(B2564,AAL!$Q$4:$S$1048576,3,0)</f>
        <v>0</v>
      </c>
      <c r="AK2564" s="116">
        <f>VLOOKUP(B2564,AAL!$U$4:$W$1048576,3,0)</f>
        <v>0</v>
      </c>
      <c r="AL2564" s="69">
        <f ca="1">IFERROR(((AD2564+(AD2564*'Portfolio Stats_RMS'!$C$7))/($AB2564*(1-'Portfolio Stats_RMS'!$C$6))),0)</f>
        <v>0</v>
      </c>
      <c r="AM2564" s="69">
        <f ca="1">IFERROR(((AF2564+(AF2564*'Portfolio Stats_RMS'!$C$7))/($AB2564*(1-'Portfolio Stats_RMS'!$C$6))),0)</f>
        <v>0</v>
      </c>
      <c r="AN2564" s="69">
        <f ca="1">IFERROR(((AH2564+(AH2564*'Portfolio Stats_RMS'!$C$7))/($AB2564*(1-'Portfolio Stats_RMS'!$C$6))),0)</f>
        <v>0</v>
      </c>
      <c r="AO2564" s="69">
        <f>IFERROR(((AJ2564+(AJ2564*'Portfolio Stats_RMS'!$C$7))/(AB2564*(1-'Portfolio Stats_RMS'!$C$6))),0)</f>
        <v>0</v>
      </c>
      <c r="AP2564" s="152"/>
    </row>
    <row r="2565" spans="2:42" x14ac:dyDescent="0.25">
      <c r="B2565" s="29"/>
      <c r="C2565" s="87"/>
      <c r="D2565" s="29"/>
      <c r="E2565" s="29"/>
      <c r="F2565" s="29"/>
      <c r="G2565" s="25"/>
      <c r="H2565" s="25"/>
      <c r="I2565" s="25"/>
      <c r="J2565" s="100"/>
      <c r="K2565" s="100"/>
      <c r="L2565" s="29"/>
      <c r="M2565" s="29"/>
      <c r="N2565" s="29"/>
      <c r="O2565" s="29"/>
      <c r="P2565" s="149"/>
      <c r="Q2565" s="150"/>
      <c r="R2565" s="152"/>
      <c r="S2565" s="153"/>
      <c r="T2565" s="153"/>
      <c r="U2565" s="154"/>
      <c r="V2565" s="99"/>
      <c r="W2565" s="99"/>
      <c r="X2565" s="25"/>
      <c r="Y2565" s="25"/>
      <c r="Z2565" s="99"/>
      <c r="AA2565" s="25"/>
      <c r="AB2565" s="25"/>
      <c r="AC2565" s="99"/>
      <c r="AD2565" s="116">
        <f ca="1">SUMIF(AAL!$A$3:$A$65061,'Risk Lv. Inforce'!$B$7:$B$12091,AAL!$B$3:$B$65007)</f>
        <v>0</v>
      </c>
      <c r="AE2565" s="116">
        <f ca="1">SUMIF(AAL!$C$3:$C$65061,'Risk Lv. Inforce'!$B$7:$B$10291,AAL!$D$3:$D$65007)</f>
        <v>0</v>
      </c>
      <c r="AF2565" s="116">
        <f ca="1">SUMIF(AAL!$E$3:$E$65061,'Risk Lv. Inforce'!$B$7:$B$1291,AAL!$F$3:$F$65007)</f>
        <v>0</v>
      </c>
      <c r="AG2565" s="116">
        <f ca="1">SUMIF(AAL!$G$3:$G$65061,'Risk Lv. Inforce'!$B$7:$B$1291,AAL!$H$3:$H$65007)</f>
        <v>0</v>
      </c>
      <c r="AH2565" s="116">
        <f ca="1">SUMIF(AAL!$I$3:$I$65061,'Risk Lv. Inforce'!$B$7:$B$1291,AAL!$J$3:$J$65007)</f>
        <v>0</v>
      </c>
      <c r="AI2565" s="116">
        <f ca="1">SUMIF(AAL!$K$3:$K$65061,'Risk Lv. Inforce'!$B$7:$B$1291,AAL!$L$3:$L$65007)</f>
        <v>0</v>
      </c>
      <c r="AJ2565" s="116">
        <f>VLOOKUP(B2565,AAL!$Q$4:$S$1048576,3,0)</f>
        <v>0</v>
      </c>
      <c r="AK2565" s="116">
        <f>VLOOKUP(B2565,AAL!$U$4:$W$1048576,3,0)</f>
        <v>0</v>
      </c>
      <c r="AL2565" s="69">
        <f ca="1">IFERROR(((AD2565+(AD2565*'Portfolio Stats_RMS'!$C$7))/($AB2565*(1-'Portfolio Stats_RMS'!$C$6))),0)</f>
        <v>0</v>
      </c>
      <c r="AM2565" s="69">
        <f ca="1">IFERROR(((AF2565+(AF2565*'Portfolio Stats_RMS'!$C$7))/($AB2565*(1-'Portfolio Stats_RMS'!$C$6))),0)</f>
        <v>0</v>
      </c>
      <c r="AN2565" s="69">
        <f ca="1">IFERROR(((AH2565+(AH2565*'Portfolio Stats_RMS'!$C$7))/($AB2565*(1-'Portfolio Stats_RMS'!$C$6))),0)</f>
        <v>0</v>
      </c>
      <c r="AO2565" s="69">
        <f>IFERROR(((AJ2565+(AJ2565*'Portfolio Stats_RMS'!$C$7))/(AB2565*(1-'Portfolio Stats_RMS'!$C$6))),0)</f>
        <v>0</v>
      </c>
      <c r="AP2565" s="152"/>
    </row>
    <row r="2566" spans="2:42" x14ac:dyDescent="0.25">
      <c r="B2566" s="29"/>
      <c r="C2566" s="87"/>
      <c r="D2566" s="29"/>
      <c r="E2566" s="29"/>
      <c r="F2566" s="29"/>
      <c r="G2566" s="25"/>
      <c r="H2566" s="25"/>
      <c r="I2566" s="25"/>
      <c r="J2566" s="100"/>
      <c r="K2566" s="100"/>
      <c r="L2566" s="149"/>
      <c r="M2566" s="29"/>
      <c r="N2566" s="29"/>
      <c r="O2566" s="29"/>
      <c r="P2566" s="149"/>
      <c r="Q2566" s="150"/>
      <c r="R2566" s="152"/>
      <c r="S2566" s="153"/>
      <c r="T2566" s="153"/>
      <c r="U2566" s="154"/>
      <c r="V2566" s="99"/>
      <c r="W2566" s="99"/>
      <c r="X2566" s="25"/>
      <c r="Y2566" s="25"/>
      <c r="Z2566" s="99"/>
      <c r="AA2566" s="25"/>
      <c r="AB2566" s="25"/>
      <c r="AC2566" s="99"/>
      <c r="AD2566" s="116">
        <f ca="1">SUMIF(AAL!$A$3:$A$65061,'Risk Lv. Inforce'!$B$7:$B$12091,AAL!$B$3:$B$65007)</f>
        <v>0</v>
      </c>
      <c r="AE2566" s="116">
        <f ca="1">SUMIF(AAL!$C$3:$C$65061,'Risk Lv. Inforce'!$B$7:$B$10291,AAL!$D$3:$D$65007)</f>
        <v>0</v>
      </c>
      <c r="AF2566" s="116">
        <f ca="1">SUMIF(AAL!$E$3:$E$65061,'Risk Lv. Inforce'!$B$7:$B$1291,AAL!$F$3:$F$65007)</f>
        <v>0</v>
      </c>
      <c r="AG2566" s="116">
        <f ca="1">SUMIF(AAL!$G$3:$G$65061,'Risk Lv. Inforce'!$B$7:$B$1291,AAL!$H$3:$H$65007)</f>
        <v>0</v>
      </c>
      <c r="AH2566" s="116">
        <f ca="1">SUMIF(AAL!$I$3:$I$65061,'Risk Lv. Inforce'!$B$7:$B$1291,AAL!$J$3:$J$65007)</f>
        <v>0</v>
      </c>
      <c r="AI2566" s="116">
        <f ca="1">SUMIF(AAL!$K$3:$K$65061,'Risk Lv. Inforce'!$B$7:$B$1291,AAL!$L$3:$L$65007)</f>
        <v>0</v>
      </c>
      <c r="AJ2566" s="116">
        <f>VLOOKUP(B2566,AAL!$Q$4:$S$1048576,3,0)</f>
        <v>0</v>
      </c>
      <c r="AK2566" s="116">
        <f>VLOOKUP(B2566,AAL!$U$4:$W$1048576,3,0)</f>
        <v>0</v>
      </c>
      <c r="AL2566" s="69">
        <f ca="1">IFERROR(((AD2566+(AD2566*'Portfolio Stats_RMS'!$C$7))/($AB2566*(1-'Portfolio Stats_RMS'!$C$6))),0)</f>
        <v>0</v>
      </c>
      <c r="AM2566" s="69">
        <f ca="1">IFERROR(((AF2566+(AF2566*'Portfolio Stats_RMS'!$C$7))/($AB2566*(1-'Portfolio Stats_RMS'!$C$6))),0)</f>
        <v>0</v>
      </c>
      <c r="AN2566" s="69">
        <f ca="1">IFERROR(((AH2566+(AH2566*'Portfolio Stats_RMS'!$C$7))/($AB2566*(1-'Portfolio Stats_RMS'!$C$6))),0)</f>
        <v>0</v>
      </c>
      <c r="AO2566" s="69">
        <f>IFERROR(((AJ2566+(AJ2566*'Portfolio Stats_RMS'!$C$7))/(AB2566*(1-'Portfolio Stats_RMS'!$C$6))),0)</f>
        <v>0</v>
      </c>
      <c r="AP2566" s="152"/>
    </row>
    <row r="2567" spans="2:42" x14ac:dyDescent="0.25">
      <c r="B2567" s="29"/>
      <c r="C2567" s="87"/>
      <c r="D2567" s="29"/>
      <c r="E2567" s="29"/>
      <c r="F2567" s="29"/>
      <c r="G2567" s="25"/>
      <c r="H2567" s="25"/>
      <c r="I2567" s="25"/>
      <c r="J2567" s="100"/>
      <c r="K2567" s="100"/>
      <c r="L2567" s="149"/>
      <c r="M2567" s="29"/>
      <c r="N2567" s="29"/>
      <c r="O2567" s="29"/>
      <c r="P2567" s="149"/>
      <c r="Q2567" s="150"/>
      <c r="R2567" s="152"/>
      <c r="S2567" s="153"/>
      <c r="T2567" s="153"/>
      <c r="U2567" s="154"/>
      <c r="V2567" s="99"/>
      <c r="W2567" s="99"/>
      <c r="X2567" s="25"/>
      <c r="Y2567" s="25"/>
      <c r="Z2567" s="99"/>
      <c r="AA2567" s="25"/>
      <c r="AB2567" s="25"/>
      <c r="AC2567" s="99"/>
      <c r="AD2567" s="116">
        <f ca="1">SUMIF(AAL!$A$3:$A$65061,'Risk Lv. Inforce'!$B$7:$B$12091,AAL!$B$3:$B$65007)</f>
        <v>0</v>
      </c>
      <c r="AE2567" s="116">
        <f ca="1">SUMIF(AAL!$C$3:$C$65061,'Risk Lv. Inforce'!$B$7:$B$10291,AAL!$D$3:$D$65007)</f>
        <v>0</v>
      </c>
      <c r="AF2567" s="116">
        <f ca="1">SUMIF(AAL!$E$3:$E$65061,'Risk Lv. Inforce'!$B$7:$B$1291,AAL!$F$3:$F$65007)</f>
        <v>0</v>
      </c>
      <c r="AG2567" s="116">
        <f ca="1">SUMIF(AAL!$G$3:$G$65061,'Risk Lv. Inforce'!$B$7:$B$1291,AAL!$H$3:$H$65007)</f>
        <v>0</v>
      </c>
      <c r="AH2567" s="116">
        <f ca="1">SUMIF(AAL!$I$3:$I$65061,'Risk Lv. Inforce'!$B$7:$B$1291,AAL!$J$3:$J$65007)</f>
        <v>0</v>
      </c>
      <c r="AI2567" s="116">
        <f ca="1">SUMIF(AAL!$K$3:$K$65061,'Risk Lv. Inforce'!$B$7:$B$1291,AAL!$L$3:$L$65007)</f>
        <v>0</v>
      </c>
      <c r="AJ2567" s="116">
        <f>VLOOKUP(B2567,AAL!$Q$4:$S$1048576,3,0)</f>
        <v>0</v>
      </c>
      <c r="AK2567" s="116">
        <f>VLOOKUP(B2567,AAL!$U$4:$W$1048576,3,0)</f>
        <v>0</v>
      </c>
      <c r="AL2567" s="69">
        <f ca="1">IFERROR(((AD2567+(AD2567*'Portfolio Stats_RMS'!$C$7))/($AB2567*(1-'Portfolio Stats_RMS'!$C$6))),0)</f>
        <v>0</v>
      </c>
      <c r="AM2567" s="69">
        <f ca="1">IFERROR(((AF2567+(AF2567*'Portfolio Stats_RMS'!$C$7))/($AB2567*(1-'Portfolio Stats_RMS'!$C$6))),0)</f>
        <v>0</v>
      </c>
      <c r="AN2567" s="69">
        <f ca="1">IFERROR(((AH2567+(AH2567*'Portfolio Stats_RMS'!$C$7))/($AB2567*(1-'Portfolio Stats_RMS'!$C$6))),0)</f>
        <v>0</v>
      </c>
      <c r="AO2567" s="69">
        <f>IFERROR(((AJ2567+(AJ2567*'Portfolio Stats_RMS'!$C$7))/(AB2567*(1-'Portfolio Stats_RMS'!$C$6))),0)</f>
        <v>0</v>
      </c>
      <c r="AP2567" s="152"/>
    </row>
    <row r="2568" spans="2:42" x14ac:dyDescent="0.25">
      <c r="B2568" s="29"/>
      <c r="C2568" s="87"/>
      <c r="D2568" s="29"/>
      <c r="E2568" s="29"/>
      <c r="F2568" s="29"/>
      <c r="G2568" s="25"/>
      <c r="H2568" s="25"/>
      <c r="I2568" s="25"/>
      <c r="J2568" s="100"/>
      <c r="K2568" s="100"/>
      <c r="L2568" s="29"/>
      <c r="M2568" s="29"/>
      <c r="N2568" s="29"/>
      <c r="O2568" s="29"/>
      <c r="P2568" s="149"/>
      <c r="Q2568" s="150"/>
      <c r="R2568" s="152"/>
      <c r="S2568" s="153"/>
      <c r="T2568" s="153"/>
      <c r="U2568" s="154"/>
      <c r="V2568" s="99"/>
      <c r="W2568" s="99"/>
      <c r="X2568" s="25"/>
      <c r="Y2568" s="25"/>
      <c r="Z2568" s="99"/>
      <c r="AA2568" s="25"/>
      <c r="AB2568" s="25"/>
      <c r="AC2568" s="99"/>
      <c r="AD2568" s="116">
        <f ca="1">SUMIF(AAL!$A$3:$A$65061,'Risk Lv. Inforce'!$B$7:$B$12091,AAL!$B$3:$B$65007)</f>
        <v>0</v>
      </c>
      <c r="AE2568" s="116">
        <f ca="1">SUMIF(AAL!$C$3:$C$65061,'Risk Lv. Inforce'!$B$7:$B$10291,AAL!$D$3:$D$65007)</f>
        <v>0</v>
      </c>
      <c r="AF2568" s="116">
        <f ca="1">SUMIF(AAL!$E$3:$E$65061,'Risk Lv. Inforce'!$B$7:$B$1291,AAL!$F$3:$F$65007)</f>
        <v>0</v>
      </c>
      <c r="AG2568" s="116">
        <f ca="1">SUMIF(AAL!$G$3:$G$65061,'Risk Lv. Inforce'!$B$7:$B$1291,AAL!$H$3:$H$65007)</f>
        <v>0</v>
      </c>
      <c r="AH2568" s="116">
        <f ca="1">SUMIF(AAL!$I$3:$I$65061,'Risk Lv. Inforce'!$B$7:$B$1291,AAL!$J$3:$J$65007)</f>
        <v>0</v>
      </c>
      <c r="AI2568" s="116">
        <f ca="1">SUMIF(AAL!$K$3:$K$65061,'Risk Lv. Inforce'!$B$7:$B$1291,AAL!$L$3:$L$65007)</f>
        <v>0</v>
      </c>
      <c r="AJ2568" s="116">
        <f>VLOOKUP(B2568,AAL!$Q$4:$S$1048576,3,0)</f>
        <v>0</v>
      </c>
      <c r="AK2568" s="116">
        <f>VLOOKUP(B2568,AAL!$U$4:$W$1048576,3,0)</f>
        <v>0</v>
      </c>
      <c r="AL2568" s="69">
        <f ca="1">IFERROR(((AD2568+(AD2568*'Portfolio Stats_RMS'!$C$7))/($AB2568*(1-'Portfolio Stats_RMS'!$C$6))),0)</f>
        <v>0</v>
      </c>
      <c r="AM2568" s="69">
        <f ca="1">IFERROR(((AF2568+(AF2568*'Portfolio Stats_RMS'!$C$7))/($AB2568*(1-'Portfolio Stats_RMS'!$C$6))),0)</f>
        <v>0</v>
      </c>
      <c r="AN2568" s="69">
        <f ca="1">IFERROR(((AH2568+(AH2568*'Portfolio Stats_RMS'!$C$7))/($AB2568*(1-'Portfolio Stats_RMS'!$C$6))),0)</f>
        <v>0</v>
      </c>
      <c r="AO2568" s="69">
        <f>IFERROR(((AJ2568+(AJ2568*'Portfolio Stats_RMS'!$C$7))/(AB2568*(1-'Portfolio Stats_RMS'!$C$6))),0)</f>
        <v>0</v>
      </c>
      <c r="AP2568" s="152"/>
    </row>
    <row r="2569" spans="2:42" x14ac:dyDescent="0.25">
      <c r="B2569" s="29"/>
      <c r="C2569" s="87"/>
      <c r="D2569" s="29"/>
      <c r="E2569" s="29"/>
      <c r="F2569" s="29"/>
      <c r="G2569" s="25"/>
      <c r="H2569" s="25"/>
      <c r="I2569" s="25"/>
      <c r="J2569" s="100"/>
      <c r="K2569" s="100"/>
      <c r="L2569" s="149"/>
      <c r="M2569" s="29"/>
      <c r="N2569" s="29"/>
      <c r="O2569" s="29"/>
      <c r="P2569" s="149"/>
      <c r="Q2569" s="150"/>
      <c r="R2569" s="152"/>
      <c r="S2569" s="153"/>
      <c r="T2569" s="153"/>
      <c r="U2569" s="154"/>
      <c r="V2569" s="99"/>
      <c r="W2569" s="99"/>
      <c r="X2569" s="25"/>
      <c r="Y2569" s="25"/>
      <c r="Z2569" s="99"/>
      <c r="AA2569" s="25"/>
      <c r="AB2569" s="25"/>
      <c r="AC2569" s="99"/>
      <c r="AD2569" s="116">
        <f ca="1">SUMIF(AAL!$A$3:$A$65061,'Risk Lv. Inforce'!$B$7:$B$12091,AAL!$B$3:$B$65007)</f>
        <v>0</v>
      </c>
      <c r="AE2569" s="116">
        <f ca="1">SUMIF(AAL!$C$3:$C$65061,'Risk Lv. Inforce'!$B$7:$B$10291,AAL!$D$3:$D$65007)</f>
        <v>0</v>
      </c>
      <c r="AF2569" s="116">
        <f ca="1">SUMIF(AAL!$E$3:$E$65061,'Risk Lv. Inforce'!$B$7:$B$1291,AAL!$F$3:$F$65007)</f>
        <v>0</v>
      </c>
      <c r="AG2569" s="116">
        <f ca="1">SUMIF(AAL!$G$3:$G$65061,'Risk Lv. Inforce'!$B$7:$B$1291,AAL!$H$3:$H$65007)</f>
        <v>0</v>
      </c>
      <c r="AH2569" s="116">
        <f ca="1">SUMIF(AAL!$I$3:$I$65061,'Risk Lv. Inforce'!$B$7:$B$1291,AAL!$J$3:$J$65007)</f>
        <v>0</v>
      </c>
      <c r="AI2569" s="116">
        <f ca="1">SUMIF(AAL!$K$3:$K$65061,'Risk Lv. Inforce'!$B$7:$B$1291,AAL!$L$3:$L$65007)</f>
        <v>0</v>
      </c>
      <c r="AJ2569" s="116">
        <f>VLOOKUP(B2569,AAL!$Q$4:$S$1048576,3,0)</f>
        <v>0</v>
      </c>
      <c r="AK2569" s="116">
        <f>VLOOKUP(B2569,AAL!$U$4:$W$1048576,3,0)</f>
        <v>0</v>
      </c>
      <c r="AL2569" s="69">
        <f ca="1">IFERROR(((AD2569+(AD2569*'Portfolio Stats_RMS'!$C$7))/($AB2569*(1-'Portfolio Stats_RMS'!$C$6))),0)</f>
        <v>0</v>
      </c>
      <c r="AM2569" s="69">
        <f ca="1">IFERROR(((AF2569+(AF2569*'Portfolio Stats_RMS'!$C$7))/($AB2569*(1-'Portfolio Stats_RMS'!$C$6))),0)</f>
        <v>0</v>
      </c>
      <c r="AN2569" s="69">
        <f ca="1">IFERROR(((AH2569+(AH2569*'Portfolio Stats_RMS'!$C$7))/($AB2569*(1-'Portfolio Stats_RMS'!$C$6))),0)</f>
        <v>0</v>
      </c>
      <c r="AO2569" s="69">
        <f>IFERROR(((AJ2569+(AJ2569*'Portfolio Stats_RMS'!$C$7))/(AB2569*(1-'Portfolio Stats_RMS'!$C$6))),0)</f>
        <v>0</v>
      </c>
      <c r="AP2569" s="152"/>
    </row>
    <row r="2570" spans="2:42" x14ac:dyDescent="0.25">
      <c r="B2570" s="29"/>
      <c r="C2570" s="87"/>
      <c r="D2570" s="29"/>
      <c r="E2570" s="29"/>
      <c r="F2570" s="29"/>
      <c r="G2570" s="25"/>
      <c r="H2570" s="25"/>
      <c r="I2570" s="25"/>
      <c r="J2570" s="100"/>
      <c r="K2570" s="100"/>
      <c r="L2570" s="29"/>
      <c r="M2570" s="29"/>
      <c r="N2570" s="29"/>
      <c r="O2570" s="29"/>
      <c r="P2570" s="149"/>
      <c r="Q2570" s="150"/>
      <c r="R2570" s="152"/>
      <c r="S2570" s="153"/>
      <c r="T2570" s="153"/>
      <c r="U2570" s="154"/>
      <c r="V2570" s="99"/>
      <c r="W2570" s="99"/>
      <c r="X2570" s="25"/>
      <c r="Y2570" s="25"/>
      <c r="Z2570" s="99"/>
      <c r="AA2570" s="25"/>
      <c r="AB2570" s="25"/>
      <c r="AC2570" s="99"/>
      <c r="AD2570" s="116">
        <f ca="1">SUMIF(AAL!$A$3:$A$65061,'Risk Lv. Inforce'!$B$7:$B$12091,AAL!$B$3:$B$65007)</f>
        <v>0</v>
      </c>
      <c r="AE2570" s="116">
        <f ca="1">SUMIF(AAL!$C$3:$C$65061,'Risk Lv. Inforce'!$B$7:$B$10291,AAL!$D$3:$D$65007)</f>
        <v>0</v>
      </c>
      <c r="AF2570" s="116">
        <f ca="1">SUMIF(AAL!$E$3:$E$65061,'Risk Lv. Inforce'!$B$7:$B$1291,AAL!$F$3:$F$65007)</f>
        <v>0</v>
      </c>
      <c r="AG2570" s="116">
        <f ca="1">SUMIF(AAL!$G$3:$G$65061,'Risk Lv. Inforce'!$B$7:$B$1291,AAL!$H$3:$H$65007)</f>
        <v>0</v>
      </c>
      <c r="AH2570" s="116">
        <f ca="1">SUMIF(AAL!$I$3:$I$65061,'Risk Lv. Inforce'!$B$7:$B$1291,AAL!$J$3:$J$65007)</f>
        <v>0</v>
      </c>
      <c r="AI2570" s="116">
        <f ca="1">SUMIF(AAL!$K$3:$K$65061,'Risk Lv. Inforce'!$B$7:$B$1291,AAL!$L$3:$L$65007)</f>
        <v>0</v>
      </c>
      <c r="AJ2570" s="116">
        <f>VLOOKUP(B2570,AAL!$Q$4:$S$1048576,3,0)</f>
        <v>0</v>
      </c>
      <c r="AK2570" s="116">
        <f>VLOOKUP(B2570,AAL!$U$4:$W$1048576,3,0)</f>
        <v>0</v>
      </c>
      <c r="AL2570" s="69">
        <f ca="1">IFERROR(((AD2570+(AD2570*'Portfolio Stats_RMS'!$C$7))/($AB2570*(1-'Portfolio Stats_RMS'!$C$6))),0)</f>
        <v>0</v>
      </c>
      <c r="AM2570" s="69">
        <f ca="1">IFERROR(((AF2570+(AF2570*'Portfolio Stats_RMS'!$C$7))/($AB2570*(1-'Portfolio Stats_RMS'!$C$6))),0)</f>
        <v>0</v>
      </c>
      <c r="AN2570" s="69">
        <f ca="1">IFERROR(((AH2570+(AH2570*'Portfolio Stats_RMS'!$C$7))/($AB2570*(1-'Portfolio Stats_RMS'!$C$6))),0)</f>
        <v>0</v>
      </c>
      <c r="AO2570" s="69">
        <f>IFERROR(((AJ2570+(AJ2570*'Portfolio Stats_RMS'!$C$7))/(AB2570*(1-'Portfolio Stats_RMS'!$C$6))),0)</f>
        <v>0</v>
      </c>
      <c r="AP2570" s="152"/>
    </row>
    <row r="2571" spans="2:42" x14ac:dyDescent="0.25">
      <c r="B2571" s="29"/>
      <c r="C2571" s="87"/>
      <c r="D2571" s="29"/>
      <c r="E2571" s="29"/>
      <c r="F2571" s="29"/>
      <c r="G2571" s="25"/>
      <c r="H2571" s="25"/>
      <c r="I2571" s="25"/>
      <c r="J2571" s="100"/>
      <c r="K2571" s="100"/>
      <c r="L2571" s="149"/>
      <c r="M2571" s="29"/>
      <c r="N2571" s="29"/>
      <c r="O2571" s="29"/>
      <c r="P2571" s="149"/>
      <c r="Q2571" s="150"/>
      <c r="R2571" s="152"/>
      <c r="S2571" s="153"/>
      <c r="T2571" s="153"/>
      <c r="U2571" s="154"/>
      <c r="V2571" s="99"/>
      <c r="W2571" s="99"/>
      <c r="X2571" s="25"/>
      <c r="Y2571" s="25"/>
      <c r="Z2571" s="99"/>
      <c r="AA2571" s="25"/>
      <c r="AB2571" s="25"/>
      <c r="AC2571" s="99"/>
      <c r="AD2571" s="116">
        <f ca="1">SUMIF(AAL!$A$3:$A$65061,'Risk Lv. Inforce'!$B$7:$B$12091,AAL!$B$3:$B$65007)</f>
        <v>0</v>
      </c>
      <c r="AE2571" s="116">
        <f ca="1">SUMIF(AAL!$C$3:$C$65061,'Risk Lv. Inforce'!$B$7:$B$10291,AAL!$D$3:$D$65007)</f>
        <v>0</v>
      </c>
      <c r="AF2571" s="116">
        <f ca="1">SUMIF(AAL!$E$3:$E$65061,'Risk Lv. Inforce'!$B$7:$B$1291,AAL!$F$3:$F$65007)</f>
        <v>0</v>
      </c>
      <c r="AG2571" s="116">
        <f ca="1">SUMIF(AAL!$G$3:$G$65061,'Risk Lv. Inforce'!$B$7:$B$1291,AAL!$H$3:$H$65007)</f>
        <v>0</v>
      </c>
      <c r="AH2571" s="116">
        <f ca="1">SUMIF(AAL!$I$3:$I$65061,'Risk Lv. Inforce'!$B$7:$B$1291,AAL!$J$3:$J$65007)</f>
        <v>0</v>
      </c>
      <c r="AI2571" s="116">
        <f ca="1">SUMIF(AAL!$K$3:$K$65061,'Risk Lv. Inforce'!$B$7:$B$1291,AAL!$L$3:$L$65007)</f>
        <v>0</v>
      </c>
      <c r="AJ2571" s="116">
        <f>VLOOKUP(B2571,AAL!$Q$4:$S$1048576,3,0)</f>
        <v>0</v>
      </c>
      <c r="AK2571" s="116">
        <f>VLOOKUP(B2571,AAL!$U$4:$W$1048576,3,0)</f>
        <v>0</v>
      </c>
      <c r="AL2571" s="69">
        <f ca="1">IFERROR(((AD2571+(AD2571*'Portfolio Stats_RMS'!$C$7))/($AB2571*(1-'Portfolio Stats_RMS'!$C$6))),0)</f>
        <v>0</v>
      </c>
      <c r="AM2571" s="69">
        <f ca="1">IFERROR(((AF2571+(AF2571*'Portfolio Stats_RMS'!$C$7))/($AB2571*(1-'Portfolio Stats_RMS'!$C$6))),0)</f>
        <v>0</v>
      </c>
      <c r="AN2571" s="69">
        <f ca="1">IFERROR(((AH2571+(AH2571*'Portfolio Stats_RMS'!$C$7))/($AB2571*(1-'Portfolio Stats_RMS'!$C$6))),0)</f>
        <v>0</v>
      </c>
      <c r="AO2571" s="69">
        <f>IFERROR(((AJ2571+(AJ2571*'Portfolio Stats_RMS'!$C$7))/(AB2571*(1-'Portfolio Stats_RMS'!$C$6))),0)</f>
        <v>0</v>
      </c>
      <c r="AP2571" s="152"/>
    </row>
    <row r="2572" spans="2:42" x14ac:dyDescent="0.25">
      <c r="B2572" s="29"/>
      <c r="C2572" s="87"/>
      <c r="D2572" s="29"/>
      <c r="E2572" s="29"/>
      <c r="F2572" s="29"/>
      <c r="G2572" s="25"/>
      <c r="H2572" s="25"/>
      <c r="I2572" s="25"/>
      <c r="J2572" s="100"/>
      <c r="K2572" s="100"/>
      <c r="L2572" s="149"/>
      <c r="M2572" s="29"/>
      <c r="N2572" s="29"/>
      <c r="O2572" s="29"/>
      <c r="P2572" s="149"/>
      <c r="Q2572" s="150"/>
      <c r="R2572" s="152"/>
      <c r="S2572" s="153"/>
      <c r="T2572" s="153"/>
      <c r="U2572" s="154"/>
      <c r="V2572" s="99"/>
      <c r="W2572" s="99"/>
      <c r="X2572" s="25"/>
      <c r="Y2572" s="25"/>
      <c r="Z2572" s="99"/>
      <c r="AA2572" s="25"/>
      <c r="AB2572" s="25"/>
      <c r="AC2572" s="99"/>
      <c r="AD2572" s="116">
        <f ca="1">SUMIF(AAL!$A$3:$A$65061,'Risk Lv. Inforce'!$B$7:$B$12091,AAL!$B$3:$B$65007)</f>
        <v>0</v>
      </c>
      <c r="AE2572" s="116">
        <f ca="1">SUMIF(AAL!$C$3:$C$65061,'Risk Lv. Inforce'!$B$7:$B$10291,AAL!$D$3:$D$65007)</f>
        <v>0</v>
      </c>
      <c r="AF2572" s="116">
        <f ca="1">SUMIF(AAL!$E$3:$E$65061,'Risk Lv. Inforce'!$B$7:$B$1291,AAL!$F$3:$F$65007)</f>
        <v>0</v>
      </c>
      <c r="AG2572" s="116">
        <f ca="1">SUMIF(AAL!$G$3:$G$65061,'Risk Lv. Inforce'!$B$7:$B$1291,AAL!$H$3:$H$65007)</f>
        <v>0</v>
      </c>
      <c r="AH2572" s="116">
        <f ca="1">SUMIF(AAL!$I$3:$I$65061,'Risk Lv. Inforce'!$B$7:$B$1291,AAL!$J$3:$J$65007)</f>
        <v>0</v>
      </c>
      <c r="AI2572" s="116">
        <f ca="1">SUMIF(AAL!$K$3:$K$65061,'Risk Lv. Inforce'!$B$7:$B$1291,AAL!$L$3:$L$65007)</f>
        <v>0</v>
      </c>
      <c r="AJ2572" s="116">
        <f>VLOOKUP(B2572,AAL!$Q$4:$S$1048576,3,0)</f>
        <v>0</v>
      </c>
      <c r="AK2572" s="116">
        <f>VLOOKUP(B2572,AAL!$U$4:$W$1048576,3,0)</f>
        <v>0</v>
      </c>
      <c r="AL2572" s="69">
        <f ca="1">IFERROR(((AD2572+(AD2572*'Portfolio Stats_RMS'!$C$7))/($AB2572*(1-'Portfolio Stats_RMS'!$C$6))),0)</f>
        <v>0</v>
      </c>
      <c r="AM2572" s="69">
        <f ca="1">IFERROR(((AF2572+(AF2572*'Portfolio Stats_RMS'!$C$7))/($AB2572*(1-'Portfolio Stats_RMS'!$C$6))),0)</f>
        <v>0</v>
      </c>
      <c r="AN2572" s="69">
        <f ca="1">IFERROR(((AH2572+(AH2572*'Portfolio Stats_RMS'!$C$7))/($AB2572*(1-'Portfolio Stats_RMS'!$C$6))),0)</f>
        <v>0</v>
      </c>
      <c r="AO2572" s="69">
        <f>IFERROR(((AJ2572+(AJ2572*'Portfolio Stats_RMS'!$C$7))/(AB2572*(1-'Portfolio Stats_RMS'!$C$6))),0)</f>
        <v>0</v>
      </c>
      <c r="AP2572" s="152"/>
    </row>
    <row r="2573" spans="2:42" x14ac:dyDescent="0.25">
      <c r="B2573" s="29"/>
      <c r="C2573" s="87"/>
      <c r="D2573" s="29"/>
      <c r="E2573" s="29"/>
      <c r="F2573" s="29"/>
      <c r="G2573" s="25"/>
      <c r="H2573" s="25"/>
      <c r="I2573" s="25"/>
      <c r="J2573" s="100"/>
      <c r="K2573" s="100"/>
      <c r="L2573" s="29"/>
      <c r="M2573" s="29"/>
      <c r="N2573" s="29"/>
      <c r="O2573" s="29"/>
      <c r="P2573" s="149"/>
      <c r="Q2573" s="150"/>
      <c r="R2573" s="152"/>
      <c r="S2573" s="153"/>
      <c r="T2573" s="153"/>
      <c r="U2573" s="154"/>
      <c r="V2573" s="99"/>
      <c r="W2573" s="99"/>
      <c r="X2573" s="25"/>
      <c r="Y2573" s="25"/>
      <c r="Z2573" s="99"/>
      <c r="AA2573" s="25"/>
      <c r="AB2573" s="25"/>
      <c r="AC2573" s="99"/>
      <c r="AD2573" s="116">
        <f ca="1">SUMIF(AAL!$A$3:$A$65061,'Risk Lv. Inforce'!$B$7:$B$12091,AAL!$B$3:$B$65007)</f>
        <v>0</v>
      </c>
      <c r="AE2573" s="116">
        <f ca="1">SUMIF(AAL!$C$3:$C$65061,'Risk Lv. Inforce'!$B$7:$B$10291,AAL!$D$3:$D$65007)</f>
        <v>0</v>
      </c>
      <c r="AF2573" s="116">
        <f ca="1">SUMIF(AAL!$E$3:$E$65061,'Risk Lv. Inforce'!$B$7:$B$1291,AAL!$F$3:$F$65007)</f>
        <v>0</v>
      </c>
      <c r="AG2573" s="116">
        <f ca="1">SUMIF(AAL!$G$3:$G$65061,'Risk Lv. Inforce'!$B$7:$B$1291,AAL!$H$3:$H$65007)</f>
        <v>0</v>
      </c>
      <c r="AH2573" s="116">
        <f ca="1">SUMIF(AAL!$I$3:$I$65061,'Risk Lv. Inforce'!$B$7:$B$1291,AAL!$J$3:$J$65007)</f>
        <v>0</v>
      </c>
      <c r="AI2573" s="116">
        <f ca="1">SUMIF(AAL!$K$3:$K$65061,'Risk Lv. Inforce'!$B$7:$B$1291,AAL!$L$3:$L$65007)</f>
        <v>0</v>
      </c>
      <c r="AJ2573" s="116">
        <f>VLOOKUP(B2573,AAL!$Q$4:$S$1048576,3,0)</f>
        <v>0</v>
      </c>
      <c r="AK2573" s="116">
        <f>VLOOKUP(B2573,AAL!$U$4:$W$1048576,3,0)</f>
        <v>0</v>
      </c>
      <c r="AL2573" s="69">
        <f ca="1">IFERROR(((AD2573+(AD2573*'Portfolio Stats_RMS'!$C$7))/($AB2573*(1-'Portfolio Stats_RMS'!$C$6))),0)</f>
        <v>0</v>
      </c>
      <c r="AM2573" s="69">
        <f ca="1">IFERROR(((AF2573+(AF2573*'Portfolio Stats_RMS'!$C$7))/($AB2573*(1-'Portfolio Stats_RMS'!$C$6))),0)</f>
        <v>0</v>
      </c>
      <c r="AN2573" s="69">
        <f ca="1">IFERROR(((AH2573+(AH2573*'Portfolio Stats_RMS'!$C$7))/($AB2573*(1-'Portfolio Stats_RMS'!$C$6))),0)</f>
        <v>0</v>
      </c>
      <c r="AO2573" s="69">
        <f>IFERROR(((AJ2573+(AJ2573*'Portfolio Stats_RMS'!$C$7))/(AB2573*(1-'Portfolio Stats_RMS'!$C$6))),0)</f>
        <v>0</v>
      </c>
      <c r="AP2573" s="152"/>
    </row>
    <row r="2574" spans="2:42" x14ac:dyDescent="0.25">
      <c r="B2574" s="29"/>
      <c r="C2574" s="87"/>
      <c r="D2574" s="29"/>
      <c r="E2574" s="29"/>
      <c r="F2574" s="29"/>
      <c r="G2574" s="25"/>
      <c r="H2574" s="25"/>
      <c r="I2574" s="25"/>
      <c r="J2574" s="100"/>
      <c r="K2574" s="100"/>
      <c r="L2574" s="149"/>
      <c r="M2574" s="29"/>
      <c r="N2574" s="29"/>
      <c r="O2574" s="29"/>
      <c r="P2574" s="149"/>
      <c r="Q2574" s="150"/>
      <c r="R2574" s="152"/>
      <c r="S2574" s="153"/>
      <c r="T2574" s="153"/>
      <c r="U2574" s="154"/>
      <c r="V2574" s="99"/>
      <c r="W2574" s="99"/>
      <c r="X2574" s="25"/>
      <c r="Y2574" s="25"/>
      <c r="Z2574" s="99"/>
      <c r="AA2574" s="25"/>
      <c r="AB2574" s="25"/>
      <c r="AC2574" s="99"/>
      <c r="AD2574" s="116">
        <f ca="1">SUMIF(AAL!$A$3:$A$65061,'Risk Lv. Inforce'!$B$7:$B$12091,AAL!$B$3:$B$65007)</f>
        <v>0</v>
      </c>
      <c r="AE2574" s="116">
        <f ca="1">SUMIF(AAL!$C$3:$C$65061,'Risk Lv. Inforce'!$B$7:$B$10291,AAL!$D$3:$D$65007)</f>
        <v>0</v>
      </c>
      <c r="AF2574" s="116">
        <f ca="1">SUMIF(AAL!$E$3:$E$65061,'Risk Lv. Inforce'!$B$7:$B$1291,AAL!$F$3:$F$65007)</f>
        <v>0</v>
      </c>
      <c r="AG2574" s="116">
        <f ca="1">SUMIF(AAL!$G$3:$G$65061,'Risk Lv. Inforce'!$B$7:$B$1291,AAL!$H$3:$H$65007)</f>
        <v>0</v>
      </c>
      <c r="AH2574" s="116">
        <f ca="1">SUMIF(AAL!$I$3:$I$65061,'Risk Lv. Inforce'!$B$7:$B$1291,AAL!$J$3:$J$65007)</f>
        <v>0</v>
      </c>
      <c r="AI2574" s="116">
        <f ca="1">SUMIF(AAL!$K$3:$K$65061,'Risk Lv. Inforce'!$B$7:$B$1291,AAL!$L$3:$L$65007)</f>
        <v>0</v>
      </c>
      <c r="AJ2574" s="116">
        <f>VLOOKUP(B2574,AAL!$Q$4:$S$1048576,3,0)</f>
        <v>0</v>
      </c>
      <c r="AK2574" s="116">
        <f>VLOOKUP(B2574,AAL!$U$4:$W$1048576,3,0)</f>
        <v>0</v>
      </c>
      <c r="AL2574" s="69">
        <f ca="1">IFERROR(((AD2574+(AD2574*'Portfolio Stats_RMS'!$C$7))/($AB2574*(1-'Portfolio Stats_RMS'!$C$6))),0)</f>
        <v>0</v>
      </c>
      <c r="AM2574" s="69">
        <f ca="1">IFERROR(((AF2574+(AF2574*'Portfolio Stats_RMS'!$C$7))/($AB2574*(1-'Portfolio Stats_RMS'!$C$6))),0)</f>
        <v>0</v>
      </c>
      <c r="AN2574" s="69">
        <f ca="1">IFERROR(((AH2574+(AH2574*'Portfolio Stats_RMS'!$C$7))/($AB2574*(1-'Portfolio Stats_RMS'!$C$6))),0)</f>
        <v>0</v>
      </c>
      <c r="AO2574" s="69">
        <f>IFERROR(((AJ2574+(AJ2574*'Portfolio Stats_RMS'!$C$7))/(AB2574*(1-'Portfolio Stats_RMS'!$C$6))),0)</f>
        <v>0</v>
      </c>
      <c r="AP2574" s="152"/>
    </row>
    <row r="2575" spans="2:42" x14ac:dyDescent="0.25">
      <c r="B2575" s="29"/>
      <c r="C2575" s="87"/>
      <c r="D2575" s="29"/>
      <c r="E2575" s="29"/>
      <c r="F2575" s="29"/>
      <c r="G2575" s="25"/>
      <c r="H2575" s="25"/>
      <c r="I2575" s="25"/>
      <c r="J2575" s="100"/>
      <c r="K2575" s="100"/>
      <c r="L2575" s="29"/>
      <c r="M2575" s="29"/>
      <c r="N2575" s="29"/>
      <c r="O2575" s="29"/>
      <c r="P2575" s="149"/>
      <c r="Q2575" s="150"/>
      <c r="R2575" s="152"/>
      <c r="S2575" s="153"/>
      <c r="T2575" s="153"/>
      <c r="U2575" s="154"/>
      <c r="V2575" s="99"/>
      <c r="W2575" s="99"/>
      <c r="X2575" s="25"/>
      <c r="Y2575" s="25"/>
      <c r="Z2575" s="99"/>
      <c r="AA2575" s="25"/>
      <c r="AB2575" s="25"/>
      <c r="AC2575" s="99"/>
      <c r="AD2575" s="116">
        <f ca="1">SUMIF(AAL!$A$3:$A$65061,'Risk Lv. Inforce'!$B$7:$B$12091,AAL!$B$3:$B$65007)</f>
        <v>0</v>
      </c>
      <c r="AE2575" s="116">
        <f ca="1">SUMIF(AAL!$C$3:$C$65061,'Risk Lv. Inforce'!$B$7:$B$10291,AAL!$D$3:$D$65007)</f>
        <v>0</v>
      </c>
      <c r="AF2575" s="116">
        <f ca="1">SUMIF(AAL!$E$3:$E$65061,'Risk Lv. Inforce'!$B$7:$B$1291,AAL!$F$3:$F$65007)</f>
        <v>0</v>
      </c>
      <c r="AG2575" s="116">
        <f ca="1">SUMIF(AAL!$G$3:$G$65061,'Risk Lv. Inforce'!$B$7:$B$1291,AAL!$H$3:$H$65007)</f>
        <v>0</v>
      </c>
      <c r="AH2575" s="116">
        <f ca="1">SUMIF(AAL!$I$3:$I$65061,'Risk Lv. Inforce'!$B$7:$B$1291,AAL!$J$3:$J$65007)</f>
        <v>0</v>
      </c>
      <c r="AI2575" s="116">
        <f ca="1">SUMIF(AAL!$K$3:$K$65061,'Risk Lv. Inforce'!$B$7:$B$1291,AAL!$L$3:$L$65007)</f>
        <v>0</v>
      </c>
      <c r="AJ2575" s="116">
        <f>VLOOKUP(B2575,AAL!$Q$4:$S$1048576,3,0)</f>
        <v>0</v>
      </c>
      <c r="AK2575" s="116">
        <f>VLOOKUP(B2575,AAL!$U$4:$W$1048576,3,0)</f>
        <v>0</v>
      </c>
      <c r="AL2575" s="69">
        <f ca="1">IFERROR(((AD2575+(AD2575*'Portfolio Stats_RMS'!$C$7))/($AB2575*(1-'Portfolio Stats_RMS'!$C$6))),0)</f>
        <v>0</v>
      </c>
      <c r="AM2575" s="69">
        <f ca="1">IFERROR(((AF2575+(AF2575*'Portfolio Stats_RMS'!$C$7))/($AB2575*(1-'Portfolio Stats_RMS'!$C$6))),0)</f>
        <v>0</v>
      </c>
      <c r="AN2575" s="69">
        <f ca="1">IFERROR(((AH2575+(AH2575*'Portfolio Stats_RMS'!$C$7))/($AB2575*(1-'Portfolio Stats_RMS'!$C$6))),0)</f>
        <v>0</v>
      </c>
      <c r="AO2575" s="69">
        <f>IFERROR(((AJ2575+(AJ2575*'Portfolio Stats_RMS'!$C$7))/(AB2575*(1-'Portfolio Stats_RMS'!$C$6))),0)</f>
        <v>0</v>
      </c>
      <c r="AP2575" s="152"/>
    </row>
    <row r="2576" spans="2:42" x14ac:dyDescent="0.25">
      <c r="B2576" s="29"/>
      <c r="C2576" s="87"/>
      <c r="D2576" s="29"/>
      <c r="E2576" s="29"/>
      <c r="F2576" s="29"/>
      <c r="G2576" s="25"/>
      <c r="H2576" s="25"/>
      <c r="I2576" s="25"/>
      <c r="J2576" s="100"/>
      <c r="K2576" s="100"/>
      <c r="L2576" s="29"/>
      <c r="M2576" s="29"/>
      <c r="N2576" s="29"/>
      <c r="O2576" s="29"/>
      <c r="P2576" s="149"/>
      <c r="Q2576" s="150"/>
      <c r="R2576" s="152"/>
      <c r="S2576" s="153"/>
      <c r="T2576" s="153"/>
      <c r="U2576" s="154"/>
      <c r="V2576" s="99"/>
      <c r="W2576" s="99"/>
      <c r="X2576" s="25"/>
      <c r="Y2576" s="25"/>
      <c r="Z2576" s="99"/>
      <c r="AA2576" s="25"/>
      <c r="AB2576" s="25"/>
      <c r="AC2576" s="99"/>
      <c r="AD2576" s="116">
        <f ca="1">SUMIF(AAL!$A$3:$A$65061,'Risk Lv. Inforce'!$B$7:$B$12091,AAL!$B$3:$B$65007)</f>
        <v>0</v>
      </c>
      <c r="AE2576" s="116">
        <f ca="1">SUMIF(AAL!$C$3:$C$65061,'Risk Lv. Inforce'!$B$7:$B$10291,AAL!$D$3:$D$65007)</f>
        <v>0</v>
      </c>
      <c r="AF2576" s="116">
        <f ca="1">SUMIF(AAL!$E$3:$E$65061,'Risk Lv. Inforce'!$B$7:$B$1291,AAL!$F$3:$F$65007)</f>
        <v>0</v>
      </c>
      <c r="AG2576" s="116">
        <f ca="1">SUMIF(AAL!$G$3:$G$65061,'Risk Lv. Inforce'!$B$7:$B$1291,AAL!$H$3:$H$65007)</f>
        <v>0</v>
      </c>
      <c r="AH2576" s="116">
        <f ca="1">SUMIF(AAL!$I$3:$I$65061,'Risk Lv. Inforce'!$B$7:$B$1291,AAL!$J$3:$J$65007)</f>
        <v>0</v>
      </c>
      <c r="AI2576" s="116">
        <f ca="1">SUMIF(AAL!$K$3:$K$65061,'Risk Lv. Inforce'!$B$7:$B$1291,AAL!$L$3:$L$65007)</f>
        <v>0</v>
      </c>
      <c r="AJ2576" s="116">
        <f>VLOOKUP(B2576,AAL!$Q$4:$S$1048576,3,0)</f>
        <v>0</v>
      </c>
      <c r="AK2576" s="116">
        <f>VLOOKUP(B2576,AAL!$U$4:$W$1048576,3,0)</f>
        <v>0</v>
      </c>
      <c r="AL2576" s="69">
        <f ca="1">IFERROR(((AD2576+(AD2576*'Portfolio Stats_RMS'!$C$7))/($AB2576*(1-'Portfolio Stats_RMS'!$C$6))),0)</f>
        <v>0</v>
      </c>
      <c r="AM2576" s="69">
        <f ca="1">IFERROR(((AF2576+(AF2576*'Portfolio Stats_RMS'!$C$7))/($AB2576*(1-'Portfolio Stats_RMS'!$C$6))),0)</f>
        <v>0</v>
      </c>
      <c r="AN2576" s="69">
        <f ca="1">IFERROR(((AH2576+(AH2576*'Portfolio Stats_RMS'!$C$7))/($AB2576*(1-'Portfolio Stats_RMS'!$C$6))),0)</f>
        <v>0</v>
      </c>
      <c r="AO2576" s="69">
        <f>IFERROR(((AJ2576+(AJ2576*'Portfolio Stats_RMS'!$C$7))/(AB2576*(1-'Portfolio Stats_RMS'!$C$6))),0)</f>
        <v>0</v>
      </c>
      <c r="AP2576" s="152"/>
    </row>
    <row r="2577" spans="2:42" x14ac:dyDescent="0.25">
      <c r="B2577" s="29"/>
      <c r="C2577" s="87"/>
      <c r="D2577" s="29"/>
      <c r="E2577" s="29"/>
      <c r="F2577" s="29"/>
      <c r="G2577" s="25"/>
      <c r="H2577" s="25"/>
      <c r="I2577" s="25"/>
      <c r="J2577" s="100"/>
      <c r="K2577" s="100"/>
      <c r="L2577" s="29"/>
      <c r="M2577" s="29"/>
      <c r="N2577" s="29"/>
      <c r="O2577" s="29"/>
      <c r="P2577" s="149"/>
      <c r="Q2577" s="150"/>
      <c r="R2577" s="152"/>
      <c r="S2577" s="153"/>
      <c r="T2577" s="153"/>
      <c r="U2577" s="154"/>
      <c r="V2577" s="99"/>
      <c r="W2577" s="99"/>
      <c r="X2577" s="25"/>
      <c r="Y2577" s="25"/>
      <c r="Z2577" s="99"/>
      <c r="AA2577" s="25"/>
      <c r="AB2577" s="25"/>
      <c r="AC2577" s="99"/>
      <c r="AD2577" s="116">
        <f ca="1">SUMIF(AAL!$A$3:$A$65061,'Risk Lv. Inforce'!$B$7:$B$12091,AAL!$B$3:$B$65007)</f>
        <v>0</v>
      </c>
      <c r="AE2577" s="116">
        <f ca="1">SUMIF(AAL!$C$3:$C$65061,'Risk Lv. Inforce'!$B$7:$B$10291,AAL!$D$3:$D$65007)</f>
        <v>0</v>
      </c>
      <c r="AF2577" s="116">
        <f ca="1">SUMIF(AAL!$E$3:$E$65061,'Risk Lv. Inforce'!$B$7:$B$1291,AAL!$F$3:$F$65007)</f>
        <v>0</v>
      </c>
      <c r="AG2577" s="116">
        <f ca="1">SUMIF(AAL!$G$3:$G$65061,'Risk Lv. Inforce'!$B$7:$B$1291,AAL!$H$3:$H$65007)</f>
        <v>0</v>
      </c>
      <c r="AH2577" s="116">
        <f ca="1">SUMIF(AAL!$I$3:$I$65061,'Risk Lv. Inforce'!$B$7:$B$1291,AAL!$J$3:$J$65007)</f>
        <v>0</v>
      </c>
      <c r="AI2577" s="116">
        <f ca="1">SUMIF(AAL!$K$3:$K$65061,'Risk Lv. Inforce'!$B$7:$B$1291,AAL!$L$3:$L$65007)</f>
        <v>0</v>
      </c>
      <c r="AJ2577" s="116">
        <f>VLOOKUP(B2577,AAL!$Q$4:$S$1048576,3,0)</f>
        <v>0</v>
      </c>
      <c r="AK2577" s="116">
        <f>VLOOKUP(B2577,AAL!$U$4:$W$1048576,3,0)</f>
        <v>0</v>
      </c>
      <c r="AL2577" s="69">
        <f ca="1">IFERROR(((AD2577+(AD2577*'Portfolio Stats_RMS'!$C$7))/($AB2577*(1-'Portfolio Stats_RMS'!$C$6))),0)</f>
        <v>0</v>
      </c>
      <c r="AM2577" s="69">
        <f ca="1">IFERROR(((AF2577+(AF2577*'Portfolio Stats_RMS'!$C$7))/($AB2577*(1-'Portfolio Stats_RMS'!$C$6))),0)</f>
        <v>0</v>
      </c>
      <c r="AN2577" s="69">
        <f ca="1">IFERROR(((AH2577+(AH2577*'Portfolio Stats_RMS'!$C$7))/($AB2577*(1-'Portfolio Stats_RMS'!$C$6))),0)</f>
        <v>0</v>
      </c>
      <c r="AO2577" s="69">
        <f>IFERROR(((AJ2577+(AJ2577*'Portfolio Stats_RMS'!$C$7))/(AB2577*(1-'Portfolio Stats_RMS'!$C$6))),0)</f>
        <v>0</v>
      </c>
      <c r="AP2577" s="152"/>
    </row>
    <row r="2578" spans="2:42" x14ac:dyDescent="0.25">
      <c r="B2578" s="29"/>
      <c r="C2578" s="87"/>
      <c r="D2578" s="29"/>
      <c r="E2578" s="29"/>
      <c r="F2578" s="29"/>
      <c r="G2578" s="25"/>
      <c r="H2578" s="25"/>
      <c r="I2578" s="25"/>
      <c r="J2578" s="100"/>
      <c r="K2578" s="100"/>
      <c r="L2578" s="149"/>
      <c r="M2578" s="29"/>
      <c r="N2578" s="29"/>
      <c r="O2578" s="29"/>
      <c r="P2578" s="149"/>
      <c r="Q2578" s="150"/>
      <c r="R2578" s="152"/>
      <c r="S2578" s="153"/>
      <c r="T2578" s="153"/>
      <c r="U2578" s="154"/>
      <c r="V2578" s="99"/>
      <c r="W2578" s="99"/>
      <c r="X2578" s="25"/>
      <c r="Y2578" s="25"/>
      <c r="Z2578" s="99"/>
      <c r="AA2578" s="25"/>
      <c r="AB2578" s="25"/>
      <c r="AC2578" s="99"/>
      <c r="AD2578" s="116">
        <f ca="1">SUMIF(AAL!$A$3:$A$65061,'Risk Lv. Inforce'!$B$7:$B$12091,AAL!$B$3:$B$65007)</f>
        <v>0</v>
      </c>
      <c r="AE2578" s="116">
        <f ca="1">SUMIF(AAL!$C$3:$C$65061,'Risk Lv. Inforce'!$B$7:$B$10291,AAL!$D$3:$D$65007)</f>
        <v>0</v>
      </c>
      <c r="AF2578" s="116">
        <f ca="1">SUMIF(AAL!$E$3:$E$65061,'Risk Lv. Inforce'!$B$7:$B$1291,AAL!$F$3:$F$65007)</f>
        <v>0</v>
      </c>
      <c r="AG2578" s="116">
        <f ca="1">SUMIF(AAL!$G$3:$G$65061,'Risk Lv. Inforce'!$B$7:$B$1291,AAL!$H$3:$H$65007)</f>
        <v>0</v>
      </c>
      <c r="AH2578" s="116">
        <f ca="1">SUMIF(AAL!$I$3:$I$65061,'Risk Lv. Inforce'!$B$7:$B$1291,AAL!$J$3:$J$65007)</f>
        <v>0</v>
      </c>
      <c r="AI2578" s="116">
        <f ca="1">SUMIF(AAL!$K$3:$K$65061,'Risk Lv. Inforce'!$B$7:$B$1291,AAL!$L$3:$L$65007)</f>
        <v>0</v>
      </c>
      <c r="AJ2578" s="116">
        <f>VLOOKUP(B2578,AAL!$Q$4:$S$1048576,3,0)</f>
        <v>0</v>
      </c>
      <c r="AK2578" s="116">
        <f>VLOOKUP(B2578,AAL!$U$4:$W$1048576,3,0)</f>
        <v>0</v>
      </c>
      <c r="AL2578" s="69">
        <f ca="1">IFERROR(((AD2578+(AD2578*'Portfolio Stats_RMS'!$C$7))/($AB2578*(1-'Portfolio Stats_RMS'!$C$6))),0)</f>
        <v>0</v>
      </c>
      <c r="AM2578" s="69">
        <f ca="1">IFERROR(((AF2578+(AF2578*'Portfolio Stats_RMS'!$C$7))/($AB2578*(1-'Portfolio Stats_RMS'!$C$6))),0)</f>
        <v>0</v>
      </c>
      <c r="AN2578" s="69">
        <f ca="1">IFERROR(((AH2578+(AH2578*'Portfolio Stats_RMS'!$C$7))/($AB2578*(1-'Portfolio Stats_RMS'!$C$6))),0)</f>
        <v>0</v>
      </c>
      <c r="AO2578" s="69">
        <f>IFERROR(((AJ2578+(AJ2578*'Portfolio Stats_RMS'!$C$7))/(AB2578*(1-'Portfolio Stats_RMS'!$C$6))),0)</f>
        <v>0</v>
      </c>
      <c r="AP2578" s="152"/>
    </row>
    <row r="2579" spans="2:42" x14ac:dyDescent="0.25">
      <c r="B2579" s="29"/>
      <c r="C2579" s="87"/>
      <c r="D2579" s="29"/>
      <c r="E2579" s="29"/>
      <c r="F2579" s="29"/>
      <c r="G2579" s="25"/>
      <c r="H2579" s="25"/>
      <c r="I2579" s="25"/>
      <c r="J2579" s="100"/>
      <c r="K2579" s="100"/>
      <c r="L2579" s="29"/>
      <c r="M2579" s="29"/>
      <c r="N2579" s="29"/>
      <c r="O2579" s="29"/>
      <c r="P2579" s="149"/>
      <c r="Q2579" s="150"/>
      <c r="R2579" s="152"/>
      <c r="S2579" s="153"/>
      <c r="T2579" s="153"/>
      <c r="U2579" s="154"/>
      <c r="V2579" s="99"/>
      <c r="W2579" s="99"/>
      <c r="X2579" s="25"/>
      <c r="Y2579" s="25"/>
      <c r="Z2579" s="99"/>
      <c r="AA2579" s="25"/>
      <c r="AB2579" s="25"/>
      <c r="AC2579" s="99"/>
      <c r="AD2579" s="116">
        <f ca="1">SUMIF(AAL!$A$3:$A$65061,'Risk Lv. Inforce'!$B$7:$B$12091,AAL!$B$3:$B$65007)</f>
        <v>0</v>
      </c>
      <c r="AE2579" s="116">
        <f ca="1">SUMIF(AAL!$C$3:$C$65061,'Risk Lv. Inforce'!$B$7:$B$10291,AAL!$D$3:$D$65007)</f>
        <v>0</v>
      </c>
      <c r="AF2579" s="116">
        <f ca="1">SUMIF(AAL!$E$3:$E$65061,'Risk Lv. Inforce'!$B$7:$B$1291,AAL!$F$3:$F$65007)</f>
        <v>0</v>
      </c>
      <c r="AG2579" s="116">
        <f ca="1">SUMIF(AAL!$G$3:$G$65061,'Risk Lv. Inforce'!$B$7:$B$1291,AAL!$H$3:$H$65007)</f>
        <v>0</v>
      </c>
      <c r="AH2579" s="116">
        <f ca="1">SUMIF(AAL!$I$3:$I$65061,'Risk Lv. Inforce'!$B$7:$B$1291,AAL!$J$3:$J$65007)</f>
        <v>0</v>
      </c>
      <c r="AI2579" s="116">
        <f ca="1">SUMIF(AAL!$K$3:$K$65061,'Risk Lv. Inforce'!$B$7:$B$1291,AAL!$L$3:$L$65007)</f>
        <v>0</v>
      </c>
      <c r="AJ2579" s="116">
        <f>VLOOKUP(B2579,AAL!$Q$4:$S$1048576,3,0)</f>
        <v>0</v>
      </c>
      <c r="AK2579" s="116">
        <f>VLOOKUP(B2579,AAL!$U$4:$W$1048576,3,0)</f>
        <v>0</v>
      </c>
      <c r="AL2579" s="69">
        <f ca="1">IFERROR(((AD2579+(AD2579*'Portfolio Stats_RMS'!$C$7))/($AB2579*(1-'Portfolio Stats_RMS'!$C$6))),0)</f>
        <v>0</v>
      </c>
      <c r="AM2579" s="69">
        <f ca="1">IFERROR(((AF2579+(AF2579*'Portfolio Stats_RMS'!$C$7))/($AB2579*(1-'Portfolio Stats_RMS'!$C$6))),0)</f>
        <v>0</v>
      </c>
      <c r="AN2579" s="69">
        <f ca="1">IFERROR(((AH2579+(AH2579*'Portfolio Stats_RMS'!$C$7))/($AB2579*(1-'Portfolio Stats_RMS'!$C$6))),0)</f>
        <v>0</v>
      </c>
      <c r="AO2579" s="69">
        <f>IFERROR(((AJ2579+(AJ2579*'Portfolio Stats_RMS'!$C$7))/(AB2579*(1-'Portfolio Stats_RMS'!$C$6))),0)</f>
        <v>0</v>
      </c>
      <c r="AP2579" s="152"/>
    </row>
    <row r="2580" spans="2:42" x14ac:dyDescent="0.25">
      <c r="B2580" s="29"/>
      <c r="C2580" s="87"/>
      <c r="D2580" s="29"/>
      <c r="E2580" s="29"/>
      <c r="F2580" s="29"/>
      <c r="G2580" s="25"/>
      <c r="H2580" s="25"/>
      <c r="I2580" s="25"/>
      <c r="J2580" s="100"/>
      <c r="K2580" s="100"/>
      <c r="L2580" s="29"/>
      <c r="M2580" s="29"/>
      <c r="N2580" s="29"/>
      <c r="O2580" s="29"/>
      <c r="P2580" s="149"/>
      <c r="Q2580" s="150"/>
      <c r="R2580" s="152"/>
      <c r="S2580" s="153"/>
      <c r="T2580" s="153"/>
      <c r="U2580" s="154"/>
      <c r="V2580" s="99"/>
      <c r="W2580" s="99"/>
      <c r="X2580" s="25"/>
      <c r="Y2580" s="25"/>
      <c r="Z2580" s="99"/>
      <c r="AA2580" s="25"/>
      <c r="AB2580" s="25"/>
      <c r="AC2580" s="99"/>
      <c r="AD2580" s="116">
        <f ca="1">SUMIF(AAL!$A$3:$A$65061,'Risk Lv. Inforce'!$B$7:$B$12091,AAL!$B$3:$B$65007)</f>
        <v>0</v>
      </c>
      <c r="AE2580" s="116">
        <f ca="1">SUMIF(AAL!$C$3:$C$65061,'Risk Lv. Inforce'!$B$7:$B$10291,AAL!$D$3:$D$65007)</f>
        <v>0</v>
      </c>
      <c r="AF2580" s="116">
        <f ca="1">SUMIF(AAL!$E$3:$E$65061,'Risk Lv. Inforce'!$B$7:$B$1291,AAL!$F$3:$F$65007)</f>
        <v>0</v>
      </c>
      <c r="AG2580" s="116">
        <f ca="1">SUMIF(AAL!$G$3:$G$65061,'Risk Lv. Inforce'!$B$7:$B$1291,AAL!$H$3:$H$65007)</f>
        <v>0</v>
      </c>
      <c r="AH2580" s="116">
        <f ca="1">SUMIF(AAL!$I$3:$I$65061,'Risk Lv. Inforce'!$B$7:$B$1291,AAL!$J$3:$J$65007)</f>
        <v>0</v>
      </c>
      <c r="AI2580" s="116">
        <f ca="1">SUMIF(AAL!$K$3:$K$65061,'Risk Lv. Inforce'!$B$7:$B$1291,AAL!$L$3:$L$65007)</f>
        <v>0</v>
      </c>
      <c r="AJ2580" s="116">
        <f>VLOOKUP(B2580,AAL!$Q$4:$S$1048576,3,0)</f>
        <v>0</v>
      </c>
      <c r="AK2580" s="116">
        <f>VLOOKUP(B2580,AAL!$U$4:$W$1048576,3,0)</f>
        <v>0</v>
      </c>
      <c r="AL2580" s="69">
        <f ca="1">IFERROR(((AD2580+(AD2580*'Portfolio Stats_RMS'!$C$7))/($AB2580*(1-'Portfolio Stats_RMS'!$C$6))),0)</f>
        <v>0</v>
      </c>
      <c r="AM2580" s="69">
        <f ca="1">IFERROR(((AF2580+(AF2580*'Portfolio Stats_RMS'!$C$7))/($AB2580*(1-'Portfolio Stats_RMS'!$C$6))),0)</f>
        <v>0</v>
      </c>
      <c r="AN2580" s="69">
        <f ca="1">IFERROR(((AH2580+(AH2580*'Portfolio Stats_RMS'!$C$7))/($AB2580*(1-'Portfolio Stats_RMS'!$C$6))),0)</f>
        <v>0</v>
      </c>
      <c r="AO2580" s="69">
        <f>IFERROR(((AJ2580+(AJ2580*'Portfolio Stats_RMS'!$C$7))/(AB2580*(1-'Portfolio Stats_RMS'!$C$6))),0)</f>
        <v>0</v>
      </c>
      <c r="AP2580" s="152"/>
    </row>
    <row r="2581" spans="2:42" x14ac:dyDescent="0.25">
      <c r="B2581" s="29"/>
      <c r="C2581" s="87"/>
      <c r="D2581" s="29"/>
      <c r="E2581" s="29"/>
      <c r="F2581" s="29"/>
      <c r="G2581" s="25"/>
      <c r="H2581" s="25"/>
      <c r="I2581" s="25"/>
      <c r="J2581" s="100"/>
      <c r="K2581" s="100"/>
      <c r="L2581" s="29"/>
      <c r="M2581" s="29"/>
      <c r="N2581" s="29"/>
      <c r="O2581" s="29"/>
      <c r="P2581" s="149"/>
      <c r="Q2581" s="150"/>
      <c r="R2581" s="152"/>
      <c r="S2581" s="153"/>
      <c r="T2581" s="153"/>
      <c r="U2581" s="154"/>
      <c r="V2581" s="99"/>
      <c r="W2581" s="99"/>
      <c r="X2581" s="25"/>
      <c r="Y2581" s="25"/>
      <c r="Z2581" s="99"/>
      <c r="AA2581" s="25"/>
      <c r="AB2581" s="25"/>
      <c r="AC2581" s="99"/>
      <c r="AD2581" s="116">
        <f ca="1">SUMIF(AAL!$A$3:$A$65061,'Risk Lv. Inforce'!$B$7:$B$12091,AAL!$B$3:$B$65007)</f>
        <v>0</v>
      </c>
      <c r="AE2581" s="116">
        <f ca="1">SUMIF(AAL!$C$3:$C$65061,'Risk Lv. Inforce'!$B$7:$B$10291,AAL!$D$3:$D$65007)</f>
        <v>0</v>
      </c>
      <c r="AF2581" s="116">
        <f ca="1">SUMIF(AAL!$E$3:$E$65061,'Risk Lv. Inforce'!$B$7:$B$1291,AAL!$F$3:$F$65007)</f>
        <v>0</v>
      </c>
      <c r="AG2581" s="116">
        <f ca="1">SUMIF(AAL!$G$3:$G$65061,'Risk Lv. Inforce'!$B$7:$B$1291,AAL!$H$3:$H$65007)</f>
        <v>0</v>
      </c>
      <c r="AH2581" s="116">
        <f ca="1">SUMIF(AAL!$I$3:$I$65061,'Risk Lv. Inforce'!$B$7:$B$1291,AAL!$J$3:$J$65007)</f>
        <v>0</v>
      </c>
      <c r="AI2581" s="116">
        <f ca="1">SUMIF(AAL!$K$3:$K$65061,'Risk Lv. Inforce'!$B$7:$B$1291,AAL!$L$3:$L$65007)</f>
        <v>0</v>
      </c>
      <c r="AJ2581" s="116">
        <f>VLOOKUP(B2581,AAL!$Q$4:$S$1048576,3,0)</f>
        <v>0</v>
      </c>
      <c r="AK2581" s="116">
        <f>VLOOKUP(B2581,AAL!$U$4:$W$1048576,3,0)</f>
        <v>0</v>
      </c>
      <c r="AL2581" s="69">
        <f ca="1">IFERROR(((AD2581+(AD2581*'Portfolio Stats_RMS'!$C$7))/($AB2581*(1-'Portfolio Stats_RMS'!$C$6))),0)</f>
        <v>0</v>
      </c>
      <c r="AM2581" s="69">
        <f ca="1">IFERROR(((AF2581+(AF2581*'Portfolio Stats_RMS'!$C$7))/($AB2581*(1-'Portfolio Stats_RMS'!$C$6))),0)</f>
        <v>0</v>
      </c>
      <c r="AN2581" s="69">
        <f ca="1">IFERROR(((AH2581+(AH2581*'Portfolio Stats_RMS'!$C$7))/($AB2581*(1-'Portfolio Stats_RMS'!$C$6))),0)</f>
        <v>0</v>
      </c>
      <c r="AO2581" s="69">
        <f>IFERROR(((AJ2581+(AJ2581*'Portfolio Stats_RMS'!$C$7))/(AB2581*(1-'Portfolio Stats_RMS'!$C$6))),0)</f>
        <v>0</v>
      </c>
      <c r="AP2581" s="152"/>
    </row>
    <row r="2582" spans="2:42" x14ac:dyDescent="0.25">
      <c r="B2582" s="29"/>
      <c r="C2582" s="87"/>
      <c r="D2582" s="29"/>
      <c r="E2582" s="29"/>
      <c r="F2582" s="29"/>
      <c r="G2582" s="25"/>
      <c r="H2582" s="25"/>
      <c r="I2582" s="25"/>
      <c r="J2582" s="100"/>
      <c r="K2582" s="100"/>
      <c r="L2582" s="149"/>
      <c r="M2582" s="29"/>
      <c r="N2582" s="29"/>
      <c r="O2582" s="29"/>
      <c r="P2582" s="149"/>
      <c r="Q2582" s="150"/>
      <c r="R2582" s="152"/>
      <c r="S2582" s="153"/>
      <c r="T2582" s="153"/>
      <c r="U2582" s="154"/>
      <c r="V2582" s="99"/>
      <c r="W2582" s="99"/>
      <c r="X2582" s="25"/>
      <c r="Y2582" s="25"/>
      <c r="Z2582" s="99"/>
      <c r="AA2582" s="25"/>
      <c r="AB2582" s="25"/>
      <c r="AC2582" s="99"/>
      <c r="AD2582" s="116">
        <f ca="1">SUMIF(AAL!$A$3:$A$65061,'Risk Lv. Inforce'!$B$7:$B$12091,AAL!$B$3:$B$65007)</f>
        <v>0</v>
      </c>
      <c r="AE2582" s="116">
        <f ca="1">SUMIF(AAL!$C$3:$C$65061,'Risk Lv. Inforce'!$B$7:$B$10291,AAL!$D$3:$D$65007)</f>
        <v>0</v>
      </c>
      <c r="AF2582" s="116">
        <f ca="1">SUMIF(AAL!$E$3:$E$65061,'Risk Lv. Inforce'!$B$7:$B$1291,AAL!$F$3:$F$65007)</f>
        <v>0</v>
      </c>
      <c r="AG2582" s="116">
        <f ca="1">SUMIF(AAL!$G$3:$G$65061,'Risk Lv. Inforce'!$B$7:$B$1291,AAL!$H$3:$H$65007)</f>
        <v>0</v>
      </c>
      <c r="AH2582" s="116">
        <f ca="1">SUMIF(AAL!$I$3:$I$65061,'Risk Lv. Inforce'!$B$7:$B$1291,AAL!$J$3:$J$65007)</f>
        <v>0</v>
      </c>
      <c r="AI2582" s="116">
        <f ca="1">SUMIF(AAL!$K$3:$K$65061,'Risk Lv. Inforce'!$B$7:$B$1291,AAL!$L$3:$L$65007)</f>
        <v>0</v>
      </c>
      <c r="AJ2582" s="116">
        <f>VLOOKUP(B2582,AAL!$Q$4:$S$1048576,3,0)</f>
        <v>0</v>
      </c>
      <c r="AK2582" s="116">
        <f>VLOOKUP(B2582,AAL!$U$4:$W$1048576,3,0)</f>
        <v>0</v>
      </c>
      <c r="AL2582" s="69">
        <f ca="1">IFERROR(((AD2582+(AD2582*'Portfolio Stats_RMS'!$C$7))/($AB2582*(1-'Portfolio Stats_RMS'!$C$6))),0)</f>
        <v>0</v>
      </c>
      <c r="AM2582" s="69">
        <f ca="1">IFERROR(((AF2582+(AF2582*'Portfolio Stats_RMS'!$C$7))/($AB2582*(1-'Portfolio Stats_RMS'!$C$6))),0)</f>
        <v>0</v>
      </c>
      <c r="AN2582" s="69">
        <f ca="1">IFERROR(((AH2582+(AH2582*'Portfolio Stats_RMS'!$C$7))/($AB2582*(1-'Portfolio Stats_RMS'!$C$6))),0)</f>
        <v>0</v>
      </c>
      <c r="AO2582" s="69">
        <f>IFERROR(((AJ2582+(AJ2582*'Portfolio Stats_RMS'!$C$7))/(AB2582*(1-'Portfolio Stats_RMS'!$C$6))),0)</f>
        <v>0</v>
      </c>
      <c r="AP2582" s="152"/>
    </row>
    <row r="2583" spans="2:42" x14ac:dyDescent="0.25">
      <c r="B2583" s="29"/>
      <c r="C2583" s="87"/>
      <c r="D2583" s="29"/>
      <c r="E2583" s="29"/>
      <c r="F2583" s="29"/>
      <c r="G2583" s="25"/>
      <c r="H2583" s="25"/>
      <c r="I2583" s="25"/>
      <c r="J2583" s="100"/>
      <c r="K2583" s="100"/>
      <c r="L2583" s="29"/>
      <c r="M2583" s="29"/>
      <c r="N2583" s="29"/>
      <c r="O2583" s="29"/>
      <c r="P2583" s="149"/>
      <c r="Q2583" s="150"/>
      <c r="R2583" s="152"/>
      <c r="S2583" s="153"/>
      <c r="T2583" s="153"/>
      <c r="U2583" s="154"/>
      <c r="V2583" s="99"/>
      <c r="W2583" s="99"/>
      <c r="X2583" s="25"/>
      <c r="Y2583" s="25"/>
      <c r="Z2583" s="99"/>
      <c r="AA2583" s="25"/>
      <c r="AB2583" s="25"/>
      <c r="AC2583" s="99"/>
      <c r="AD2583" s="116">
        <f ca="1">SUMIF(AAL!$A$3:$A$65061,'Risk Lv. Inforce'!$B$7:$B$12091,AAL!$B$3:$B$65007)</f>
        <v>0</v>
      </c>
      <c r="AE2583" s="116">
        <f ca="1">SUMIF(AAL!$C$3:$C$65061,'Risk Lv. Inforce'!$B$7:$B$10291,AAL!$D$3:$D$65007)</f>
        <v>0</v>
      </c>
      <c r="AF2583" s="116">
        <f ca="1">SUMIF(AAL!$E$3:$E$65061,'Risk Lv. Inforce'!$B$7:$B$1291,AAL!$F$3:$F$65007)</f>
        <v>0</v>
      </c>
      <c r="AG2583" s="116">
        <f ca="1">SUMIF(AAL!$G$3:$G$65061,'Risk Lv. Inforce'!$B$7:$B$1291,AAL!$H$3:$H$65007)</f>
        <v>0</v>
      </c>
      <c r="AH2583" s="116">
        <f ca="1">SUMIF(AAL!$I$3:$I$65061,'Risk Lv. Inforce'!$B$7:$B$1291,AAL!$J$3:$J$65007)</f>
        <v>0</v>
      </c>
      <c r="AI2583" s="116">
        <f ca="1">SUMIF(AAL!$K$3:$K$65061,'Risk Lv. Inforce'!$B$7:$B$1291,AAL!$L$3:$L$65007)</f>
        <v>0</v>
      </c>
      <c r="AJ2583" s="116">
        <f>VLOOKUP(B2583,AAL!$Q$4:$S$1048576,3,0)</f>
        <v>0</v>
      </c>
      <c r="AK2583" s="116">
        <f>VLOOKUP(B2583,AAL!$U$4:$W$1048576,3,0)</f>
        <v>0</v>
      </c>
      <c r="AL2583" s="69">
        <f ca="1">IFERROR(((AD2583+(AD2583*'Portfolio Stats_RMS'!$C$7))/($AB2583*(1-'Portfolio Stats_RMS'!$C$6))),0)</f>
        <v>0</v>
      </c>
      <c r="AM2583" s="69">
        <f ca="1">IFERROR(((AF2583+(AF2583*'Portfolio Stats_RMS'!$C$7))/($AB2583*(1-'Portfolio Stats_RMS'!$C$6))),0)</f>
        <v>0</v>
      </c>
      <c r="AN2583" s="69">
        <f ca="1">IFERROR(((AH2583+(AH2583*'Portfolio Stats_RMS'!$C$7))/($AB2583*(1-'Portfolio Stats_RMS'!$C$6))),0)</f>
        <v>0</v>
      </c>
      <c r="AO2583" s="69">
        <f>IFERROR(((AJ2583+(AJ2583*'Portfolio Stats_RMS'!$C$7))/(AB2583*(1-'Portfolio Stats_RMS'!$C$6))),0)</f>
        <v>0</v>
      </c>
      <c r="AP2583" s="152"/>
    </row>
    <row r="2584" spans="2:42" x14ac:dyDescent="0.25">
      <c r="B2584" s="29"/>
      <c r="C2584" s="87"/>
      <c r="D2584" s="29"/>
      <c r="E2584" s="29"/>
      <c r="F2584" s="29"/>
      <c r="G2584" s="25"/>
      <c r="H2584" s="25"/>
      <c r="I2584" s="25"/>
      <c r="J2584" s="100"/>
      <c r="K2584" s="100"/>
      <c r="L2584" s="149"/>
      <c r="M2584" s="29"/>
      <c r="N2584" s="29"/>
      <c r="O2584" s="29"/>
      <c r="P2584" s="149"/>
      <c r="Q2584" s="150"/>
      <c r="R2584" s="152"/>
      <c r="S2584" s="153"/>
      <c r="T2584" s="153"/>
      <c r="U2584" s="154"/>
      <c r="V2584" s="99"/>
      <c r="W2584" s="99"/>
      <c r="X2584" s="25"/>
      <c r="Y2584" s="25"/>
      <c r="Z2584" s="99"/>
      <c r="AA2584" s="25"/>
      <c r="AB2584" s="25"/>
      <c r="AC2584" s="99"/>
      <c r="AD2584" s="116">
        <f ca="1">SUMIF(AAL!$A$3:$A$65061,'Risk Lv. Inforce'!$B$7:$B$12091,AAL!$B$3:$B$65007)</f>
        <v>0</v>
      </c>
      <c r="AE2584" s="116">
        <f ca="1">SUMIF(AAL!$C$3:$C$65061,'Risk Lv. Inforce'!$B$7:$B$10291,AAL!$D$3:$D$65007)</f>
        <v>0</v>
      </c>
      <c r="AF2584" s="116">
        <f ca="1">SUMIF(AAL!$E$3:$E$65061,'Risk Lv. Inforce'!$B$7:$B$1291,AAL!$F$3:$F$65007)</f>
        <v>0</v>
      </c>
      <c r="AG2584" s="116">
        <f ca="1">SUMIF(AAL!$G$3:$G$65061,'Risk Lv. Inforce'!$B$7:$B$1291,AAL!$H$3:$H$65007)</f>
        <v>0</v>
      </c>
      <c r="AH2584" s="116">
        <f ca="1">SUMIF(AAL!$I$3:$I$65061,'Risk Lv. Inforce'!$B$7:$B$1291,AAL!$J$3:$J$65007)</f>
        <v>0</v>
      </c>
      <c r="AI2584" s="116">
        <f ca="1">SUMIF(AAL!$K$3:$K$65061,'Risk Lv. Inforce'!$B$7:$B$1291,AAL!$L$3:$L$65007)</f>
        <v>0</v>
      </c>
      <c r="AJ2584" s="116">
        <f>VLOOKUP(B2584,AAL!$Q$4:$S$1048576,3,0)</f>
        <v>0</v>
      </c>
      <c r="AK2584" s="116">
        <f>VLOOKUP(B2584,AAL!$U$4:$W$1048576,3,0)</f>
        <v>0</v>
      </c>
      <c r="AL2584" s="69">
        <f ca="1">IFERROR(((AD2584+(AD2584*'Portfolio Stats_RMS'!$C$7))/($AB2584*(1-'Portfolio Stats_RMS'!$C$6))),0)</f>
        <v>0</v>
      </c>
      <c r="AM2584" s="69">
        <f ca="1">IFERROR(((AF2584+(AF2584*'Portfolio Stats_RMS'!$C$7))/($AB2584*(1-'Portfolio Stats_RMS'!$C$6))),0)</f>
        <v>0</v>
      </c>
      <c r="AN2584" s="69">
        <f ca="1">IFERROR(((AH2584+(AH2584*'Portfolio Stats_RMS'!$C$7))/($AB2584*(1-'Portfolio Stats_RMS'!$C$6))),0)</f>
        <v>0</v>
      </c>
      <c r="AO2584" s="69">
        <f>IFERROR(((AJ2584+(AJ2584*'Portfolio Stats_RMS'!$C$7))/(AB2584*(1-'Portfolio Stats_RMS'!$C$6))),0)</f>
        <v>0</v>
      </c>
      <c r="AP2584" s="152"/>
    </row>
    <row r="2585" spans="2:42" x14ac:dyDescent="0.25">
      <c r="B2585" s="29"/>
      <c r="C2585" s="87"/>
      <c r="D2585" s="29"/>
      <c r="E2585" s="29"/>
      <c r="F2585" s="29"/>
      <c r="G2585" s="25"/>
      <c r="H2585" s="25"/>
      <c r="I2585" s="25"/>
      <c r="J2585" s="100"/>
      <c r="K2585" s="100"/>
      <c r="L2585" s="29"/>
      <c r="M2585" s="29"/>
      <c r="N2585" s="29"/>
      <c r="O2585" s="29"/>
      <c r="P2585" s="149"/>
      <c r="Q2585" s="150"/>
      <c r="R2585" s="152"/>
      <c r="S2585" s="153"/>
      <c r="T2585" s="153"/>
      <c r="U2585" s="154"/>
      <c r="V2585" s="99"/>
      <c r="W2585" s="99"/>
      <c r="X2585" s="25"/>
      <c r="Y2585" s="25"/>
      <c r="Z2585" s="99"/>
      <c r="AA2585" s="25"/>
      <c r="AB2585" s="25"/>
      <c r="AC2585" s="99"/>
      <c r="AD2585" s="116">
        <f ca="1">SUMIF(AAL!$A$3:$A$65061,'Risk Lv. Inforce'!$B$7:$B$12091,AAL!$B$3:$B$65007)</f>
        <v>0</v>
      </c>
      <c r="AE2585" s="116">
        <f ca="1">SUMIF(AAL!$C$3:$C$65061,'Risk Lv. Inforce'!$B$7:$B$10291,AAL!$D$3:$D$65007)</f>
        <v>0</v>
      </c>
      <c r="AF2585" s="116">
        <f ca="1">SUMIF(AAL!$E$3:$E$65061,'Risk Lv. Inforce'!$B$7:$B$1291,AAL!$F$3:$F$65007)</f>
        <v>0</v>
      </c>
      <c r="AG2585" s="116">
        <f ca="1">SUMIF(AAL!$G$3:$G$65061,'Risk Lv. Inforce'!$B$7:$B$1291,AAL!$H$3:$H$65007)</f>
        <v>0</v>
      </c>
      <c r="AH2585" s="116">
        <f ca="1">SUMIF(AAL!$I$3:$I$65061,'Risk Lv. Inforce'!$B$7:$B$1291,AAL!$J$3:$J$65007)</f>
        <v>0</v>
      </c>
      <c r="AI2585" s="116">
        <f ca="1">SUMIF(AAL!$K$3:$K$65061,'Risk Lv. Inforce'!$B$7:$B$1291,AAL!$L$3:$L$65007)</f>
        <v>0</v>
      </c>
      <c r="AJ2585" s="116">
        <f>VLOOKUP(B2585,AAL!$Q$4:$S$1048576,3,0)</f>
        <v>0</v>
      </c>
      <c r="AK2585" s="116">
        <f>VLOOKUP(B2585,AAL!$U$4:$W$1048576,3,0)</f>
        <v>0</v>
      </c>
      <c r="AL2585" s="69">
        <f ca="1">IFERROR(((AD2585+(AD2585*'Portfolio Stats_RMS'!$C$7))/($AB2585*(1-'Portfolio Stats_RMS'!$C$6))),0)</f>
        <v>0</v>
      </c>
      <c r="AM2585" s="69">
        <f ca="1">IFERROR(((AF2585+(AF2585*'Portfolio Stats_RMS'!$C$7))/($AB2585*(1-'Portfolio Stats_RMS'!$C$6))),0)</f>
        <v>0</v>
      </c>
      <c r="AN2585" s="69">
        <f ca="1">IFERROR(((AH2585+(AH2585*'Portfolio Stats_RMS'!$C$7))/($AB2585*(1-'Portfolio Stats_RMS'!$C$6))),0)</f>
        <v>0</v>
      </c>
      <c r="AO2585" s="69">
        <f>IFERROR(((AJ2585+(AJ2585*'Portfolio Stats_RMS'!$C$7))/(AB2585*(1-'Portfolio Stats_RMS'!$C$6))),0)</f>
        <v>0</v>
      </c>
      <c r="AP2585" s="152"/>
    </row>
    <row r="2586" spans="2:42" x14ac:dyDescent="0.25">
      <c r="B2586" s="29"/>
      <c r="C2586" s="87"/>
      <c r="D2586" s="29"/>
      <c r="E2586" s="29"/>
      <c r="F2586" s="29"/>
      <c r="G2586" s="25"/>
      <c r="H2586" s="25"/>
      <c r="I2586" s="25"/>
      <c r="J2586" s="100"/>
      <c r="K2586" s="100"/>
      <c r="L2586" s="29"/>
      <c r="M2586" s="29"/>
      <c r="N2586" s="29"/>
      <c r="O2586" s="29"/>
      <c r="P2586" s="149"/>
      <c r="Q2586" s="150"/>
      <c r="R2586" s="152"/>
      <c r="S2586" s="153"/>
      <c r="T2586" s="153"/>
      <c r="U2586" s="154"/>
      <c r="V2586" s="99"/>
      <c r="W2586" s="99"/>
      <c r="X2586" s="25"/>
      <c r="Y2586" s="25"/>
      <c r="Z2586" s="99"/>
      <c r="AA2586" s="25"/>
      <c r="AB2586" s="25"/>
      <c r="AC2586" s="99"/>
      <c r="AD2586" s="116">
        <f ca="1">SUMIF(AAL!$A$3:$A$65061,'Risk Lv. Inforce'!$B$7:$B$12091,AAL!$B$3:$B$65007)</f>
        <v>0</v>
      </c>
      <c r="AE2586" s="116">
        <f ca="1">SUMIF(AAL!$C$3:$C$65061,'Risk Lv. Inforce'!$B$7:$B$10291,AAL!$D$3:$D$65007)</f>
        <v>0</v>
      </c>
      <c r="AF2586" s="116">
        <f ca="1">SUMIF(AAL!$E$3:$E$65061,'Risk Lv. Inforce'!$B$7:$B$1291,AAL!$F$3:$F$65007)</f>
        <v>0</v>
      </c>
      <c r="AG2586" s="116">
        <f ca="1">SUMIF(AAL!$G$3:$G$65061,'Risk Lv. Inforce'!$B$7:$B$1291,AAL!$H$3:$H$65007)</f>
        <v>0</v>
      </c>
      <c r="AH2586" s="116">
        <f ca="1">SUMIF(AAL!$I$3:$I$65061,'Risk Lv. Inforce'!$B$7:$B$1291,AAL!$J$3:$J$65007)</f>
        <v>0</v>
      </c>
      <c r="AI2586" s="116">
        <f ca="1">SUMIF(AAL!$K$3:$K$65061,'Risk Lv. Inforce'!$B$7:$B$1291,AAL!$L$3:$L$65007)</f>
        <v>0</v>
      </c>
      <c r="AJ2586" s="116">
        <f>VLOOKUP(B2586,AAL!$Q$4:$S$1048576,3,0)</f>
        <v>0</v>
      </c>
      <c r="AK2586" s="116">
        <f>VLOOKUP(B2586,AAL!$U$4:$W$1048576,3,0)</f>
        <v>0</v>
      </c>
      <c r="AL2586" s="69">
        <f ca="1">IFERROR(((AD2586+(AD2586*'Portfolio Stats_RMS'!$C$7))/($AB2586*(1-'Portfolio Stats_RMS'!$C$6))),0)</f>
        <v>0</v>
      </c>
      <c r="AM2586" s="69">
        <f ca="1">IFERROR(((AF2586+(AF2586*'Portfolio Stats_RMS'!$C$7))/($AB2586*(1-'Portfolio Stats_RMS'!$C$6))),0)</f>
        <v>0</v>
      </c>
      <c r="AN2586" s="69">
        <f ca="1">IFERROR(((AH2586+(AH2586*'Portfolio Stats_RMS'!$C$7))/($AB2586*(1-'Portfolio Stats_RMS'!$C$6))),0)</f>
        <v>0</v>
      </c>
      <c r="AO2586" s="69">
        <f>IFERROR(((AJ2586+(AJ2586*'Portfolio Stats_RMS'!$C$7))/(AB2586*(1-'Portfolio Stats_RMS'!$C$6))),0)</f>
        <v>0</v>
      </c>
      <c r="AP2586" s="152"/>
    </row>
    <row r="2587" spans="2:42" x14ac:dyDescent="0.25">
      <c r="B2587" s="29"/>
      <c r="C2587" s="87"/>
      <c r="D2587" s="29"/>
      <c r="E2587" s="29"/>
      <c r="F2587" s="29"/>
      <c r="G2587" s="25"/>
      <c r="H2587" s="25"/>
      <c r="I2587" s="25"/>
      <c r="J2587" s="100"/>
      <c r="K2587" s="100"/>
      <c r="L2587" s="149"/>
      <c r="M2587" s="29"/>
      <c r="N2587" s="29"/>
      <c r="O2587" s="29"/>
      <c r="P2587" s="149"/>
      <c r="Q2587" s="150"/>
      <c r="R2587" s="152"/>
      <c r="S2587" s="153"/>
      <c r="T2587" s="153"/>
      <c r="U2587" s="154"/>
      <c r="V2587" s="99"/>
      <c r="W2587" s="99"/>
      <c r="X2587" s="25"/>
      <c r="Y2587" s="25"/>
      <c r="Z2587" s="99"/>
      <c r="AA2587" s="25"/>
      <c r="AB2587" s="25"/>
      <c r="AC2587" s="99"/>
      <c r="AD2587" s="116">
        <f ca="1">SUMIF(AAL!$A$3:$A$65061,'Risk Lv. Inforce'!$B$7:$B$12091,AAL!$B$3:$B$65007)</f>
        <v>0</v>
      </c>
      <c r="AE2587" s="116">
        <f ca="1">SUMIF(AAL!$C$3:$C$65061,'Risk Lv. Inforce'!$B$7:$B$10291,AAL!$D$3:$D$65007)</f>
        <v>0</v>
      </c>
      <c r="AF2587" s="116">
        <f ca="1">SUMIF(AAL!$E$3:$E$65061,'Risk Lv. Inforce'!$B$7:$B$1291,AAL!$F$3:$F$65007)</f>
        <v>0</v>
      </c>
      <c r="AG2587" s="116">
        <f ca="1">SUMIF(AAL!$G$3:$G$65061,'Risk Lv. Inforce'!$B$7:$B$1291,AAL!$H$3:$H$65007)</f>
        <v>0</v>
      </c>
      <c r="AH2587" s="116">
        <f ca="1">SUMIF(AAL!$I$3:$I$65061,'Risk Lv. Inforce'!$B$7:$B$1291,AAL!$J$3:$J$65007)</f>
        <v>0</v>
      </c>
      <c r="AI2587" s="116">
        <f ca="1">SUMIF(AAL!$K$3:$K$65061,'Risk Lv. Inforce'!$B$7:$B$1291,AAL!$L$3:$L$65007)</f>
        <v>0</v>
      </c>
      <c r="AJ2587" s="116">
        <f>VLOOKUP(B2587,AAL!$Q$4:$S$1048576,3,0)</f>
        <v>0</v>
      </c>
      <c r="AK2587" s="116">
        <f>VLOOKUP(B2587,AAL!$U$4:$W$1048576,3,0)</f>
        <v>0</v>
      </c>
      <c r="AL2587" s="69">
        <f ca="1">IFERROR(((AD2587+(AD2587*'Portfolio Stats_RMS'!$C$7))/($AB2587*(1-'Portfolio Stats_RMS'!$C$6))),0)</f>
        <v>0</v>
      </c>
      <c r="AM2587" s="69">
        <f ca="1">IFERROR(((AF2587+(AF2587*'Portfolio Stats_RMS'!$C$7))/($AB2587*(1-'Portfolio Stats_RMS'!$C$6))),0)</f>
        <v>0</v>
      </c>
      <c r="AN2587" s="69">
        <f ca="1">IFERROR(((AH2587+(AH2587*'Portfolio Stats_RMS'!$C$7))/($AB2587*(1-'Portfolio Stats_RMS'!$C$6))),0)</f>
        <v>0</v>
      </c>
      <c r="AO2587" s="69">
        <f>IFERROR(((AJ2587+(AJ2587*'Portfolio Stats_RMS'!$C$7))/(AB2587*(1-'Portfolio Stats_RMS'!$C$6))),0)</f>
        <v>0</v>
      </c>
      <c r="AP2587" s="152"/>
    </row>
    <row r="2588" spans="2:42" x14ac:dyDescent="0.25">
      <c r="B2588" s="29"/>
      <c r="C2588" s="87"/>
      <c r="D2588" s="29"/>
      <c r="E2588" s="29"/>
      <c r="F2588" s="29"/>
      <c r="G2588" s="25"/>
      <c r="H2588" s="25"/>
      <c r="I2588" s="25"/>
      <c r="J2588" s="100"/>
      <c r="K2588" s="100"/>
      <c r="L2588" s="149"/>
      <c r="M2588" s="29"/>
      <c r="N2588" s="29"/>
      <c r="O2588" s="29"/>
      <c r="P2588" s="149"/>
      <c r="Q2588" s="150"/>
      <c r="R2588" s="152"/>
      <c r="S2588" s="153"/>
      <c r="T2588" s="153"/>
      <c r="U2588" s="154"/>
      <c r="V2588" s="99"/>
      <c r="W2588" s="99"/>
      <c r="X2588" s="25"/>
      <c r="Y2588" s="25"/>
      <c r="Z2588" s="99"/>
      <c r="AA2588" s="25"/>
      <c r="AB2588" s="25"/>
      <c r="AC2588" s="99"/>
      <c r="AD2588" s="116">
        <f ca="1">SUMIF(AAL!$A$3:$A$65061,'Risk Lv. Inforce'!$B$7:$B$12091,AAL!$B$3:$B$65007)</f>
        <v>0</v>
      </c>
      <c r="AE2588" s="116">
        <f ca="1">SUMIF(AAL!$C$3:$C$65061,'Risk Lv. Inforce'!$B$7:$B$10291,AAL!$D$3:$D$65007)</f>
        <v>0</v>
      </c>
      <c r="AF2588" s="116">
        <f ca="1">SUMIF(AAL!$E$3:$E$65061,'Risk Lv. Inforce'!$B$7:$B$1291,AAL!$F$3:$F$65007)</f>
        <v>0</v>
      </c>
      <c r="AG2588" s="116">
        <f ca="1">SUMIF(AAL!$G$3:$G$65061,'Risk Lv. Inforce'!$B$7:$B$1291,AAL!$H$3:$H$65007)</f>
        <v>0</v>
      </c>
      <c r="AH2588" s="116">
        <f ca="1">SUMIF(AAL!$I$3:$I$65061,'Risk Lv. Inforce'!$B$7:$B$1291,AAL!$J$3:$J$65007)</f>
        <v>0</v>
      </c>
      <c r="AI2588" s="116">
        <f ca="1">SUMIF(AAL!$K$3:$K$65061,'Risk Lv. Inforce'!$B$7:$B$1291,AAL!$L$3:$L$65007)</f>
        <v>0</v>
      </c>
      <c r="AJ2588" s="116">
        <f>VLOOKUP(B2588,AAL!$Q$4:$S$1048576,3,0)</f>
        <v>0</v>
      </c>
      <c r="AK2588" s="116">
        <f>VLOOKUP(B2588,AAL!$U$4:$W$1048576,3,0)</f>
        <v>0</v>
      </c>
      <c r="AL2588" s="69">
        <f ca="1">IFERROR(((AD2588+(AD2588*'Portfolio Stats_RMS'!$C$7))/($AB2588*(1-'Portfolio Stats_RMS'!$C$6))),0)</f>
        <v>0</v>
      </c>
      <c r="AM2588" s="69">
        <f ca="1">IFERROR(((AF2588+(AF2588*'Portfolio Stats_RMS'!$C$7))/($AB2588*(1-'Portfolio Stats_RMS'!$C$6))),0)</f>
        <v>0</v>
      </c>
      <c r="AN2588" s="69">
        <f ca="1">IFERROR(((AH2588+(AH2588*'Portfolio Stats_RMS'!$C$7))/($AB2588*(1-'Portfolio Stats_RMS'!$C$6))),0)</f>
        <v>0</v>
      </c>
      <c r="AO2588" s="69">
        <f>IFERROR(((AJ2588+(AJ2588*'Portfolio Stats_RMS'!$C$7))/(AB2588*(1-'Portfolio Stats_RMS'!$C$6))),0)</f>
        <v>0</v>
      </c>
      <c r="AP2588" s="152"/>
    </row>
    <row r="2589" spans="2:42" x14ac:dyDescent="0.25">
      <c r="B2589" s="29"/>
      <c r="C2589" s="87"/>
      <c r="D2589" s="29"/>
      <c r="E2589" s="29"/>
      <c r="F2589" s="29"/>
      <c r="G2589" s="25"/>
      <c r="H2589" s="25"/>
      <c r="I2589" s="25"/>
      <c r="J2589" s="100"/>
      <c r="K2589" s="100"/>
      <c r="L2589" s="29"/>
      <c r="M2589" s="29"/>
      <c r="N2589" s="29"/>
      <c r="O2589" s="29"/>
      <c r="P2589" s="149"/>
      <c r="Q2589" s="150"/>
      <c r="R2589" s="152"/>
      <c r="S2589" s="153"/>
      <c r="T2589" s="153"/>
      <c r="U2589" s="154"/>
      <c r="V2589" s="99"/>
      <c r="W2589" s="99"/>
      <c r="X2589" s="25"/>
      <c r="Y2589" s="25"/>
      <c r="Z2589" s="99"/>
      <c r="AA2589" s="25"/>
      <c r="AB2589" s="25"/>
      <c r="AC2589" s="99"/>
      <c r="AD2589" s="116">
        <f ca="1">SUMIF(AAL!$A$3:$A$65061,'Risk Lv. Inforce'!$B$7:$B$12091,AAL!$B$3:$B$65007)</f>
        <v>0</v>
      </c>
      <c r="AE2589" s="116">
        <f ca="1">SUMIF(AAL!$C$3:$C$65061,'Risk Lv. Inforce'!$B$7:$B$10291,AAL!$D$3:$D$65007)</f>
        <v>0</v>
      </c>
      <c r="AF2589" s="116">
        <f ca="1">SUMIF(AAL!$E$3:$E$65061,'Risk Lv. Inforce'!$B$7:$B$1291,AAL!$F$3:$F$65007)</f>
        <v>0</v>
      </c>
      <c r="AG2589" s="116">
        <f ca="1">SUMIF(AAL!$G$3:$G$65061,'Risk Lv. Inforce'!$B$7:$B$1291,AAL!$H$3:$H$65007)</f>
        <v>0</v>
      </c>
      <c r="AH2589" s="116">
        <f ca="1">SUMIF(AAL!$I$3:$I$65061,'Risk Lv. Inforce'!$B$7:$B$1291,AAL!$J$3:$J$65007)</f>
        <v>0</v>
      </c>
      <c r="AI2589" s="116">
        <f ca="1">SUMIF(AAL!$K$3:$K$65061,'Risk Lv. Inforce'!$B$7:$B$1291,AAL!$L$3:$L$65007)</f>
        <v>0</v>
      </c>
      <c r="AJ2589" s="116">
        <f>VLOOKUP(B2589,AAL!$Q$4:$S$1048576,3,0)</f>
        <v>0</v>
      </c>
      <c r="AK2589" s="116">
        <f>VLOOKUP(B2589,AAL!$U$4:$W$1048576,3,0)</f>
        <v>0</v>
      </c>
      <c r="AL2589" s="69">
        <f ca="1">IFERROR(((AD2589+(AD2589*'Portfolio Stats_RMS'!$C$7))/($AB2589*(1-'Portfolio Stats_RMS'!$C$6))),0)</f>
        <v>0</v>
      </c>
      <c r="AM2589" s="69">
        <f ca="1">IFERROR(((AF2589+(AF2589*'Portfolio Stats_RMS'!$C$7))/($AB2589*(1-'Portfolio Stats_RMS'!$C$6))),0)</f>
        <v>0</v>
      </c>
      <c r="AN2589" s="69">
        <f ca="1">IFERROR(((AH2589+(AH2589*'Portfolio Stats_RMS'!$C$7))/($AB2589*(1-'Portfolio Stats_RMS'!$C$6))),0)</f>
        <v>0</v>
      </c>
      <c r="AO2589" s="69">
        <f>IFERROR(((AJ2589+(AJ2589*'Portfolio Stats_RMS'!$C$7))/(AB2589*(1-'Portfolio Stats_RMS'!$C$6))),0)</f>
        <v>0</v>
      </c>
      <c r="AP2589" s="152"/>
    </row>
    <row r="2590" spans="2:42" x14ac:dyDescent="0.25">
      <c r="B2590" s="29"/>
      <c r="C2590" s="87"/>
      <c r="D2590" s="29"/>
      <c r="E2590" s="29"/>
      <c r="F2590" s="29"/>
      <c r="G2590" s="25"/>
      <c r="H2590" s="25"/>
      <c r="I2590" s="25"/>
      <c r="J2590" s="100"/>
      <c r="K2590" s="100"/>
      <c r="L2590" s="149"/>
      <c r="M2590" s="29"/>
      <c r="N2590" s="29"/>
      <c r="O2590" s="29"/>
      <c r="P2590" s="149"/>
      <c r="Q2590" s="150"/>
      <c r="R2590" s="152"/>
      <c r="S2590" s="153"/>
      <c r="T2590" s="153"/>
      <c r="U2590" s="154"/>
      <c r="V2590" s="99"/>
      <c r="W2590" s="99"/>
      <c r="X2590" s="25"/>
      <c r="Y2590" s="25"/>
      <c r="Z2590" s="99"/>
      <c r="AA2590" s="25"/>
      <c r="AB2590" s="25"/>
      <c r="AC2590" s="99"/>
      <c r="AD2590" s="116">
        <f ca="1">SUMIF(AAL!$A$3:$A$65061,'Risk Lv. Inforce'!$B$7:$B$12091,AAL!$B$3:$B$65007)</f>
        <v>0</v>
      </c>
      <c r="AE2590" s="116">
        <f ca="1">SUMIF(AAL!$C$3:$C$65061,'Risk Lv. Inforce'!$B$7:$B$10291,AAL!$D$3:$D$65007)</f>
        <v>0</v>
      </c>
      <c r="AF2590" s="116">
        <f ca="1">SUMIF(AAL!$E$3:$E$65061,'Risk Lv. Inforce'!$B$7:$B$1291,AAL!$F$3:$F$65007)</f>
        <v>0</v>
      </c>
      <c r="AG2590" s="116">
        <f ca="1">SUMIF(AAL!$G$3:$G$65061,'Risk Lv. Inforce'!$B$7:$B$1291,AAL!$H$3:$H$65007)</f>
        <v>0</v>
      </c>
      <c r="AH2590" s="116">
        <f ca="1">SUMIF(AAL!$I$3:$I$65061,'Risk Lv. Inforce'!$B$7:$B$1291,AAL!$J$3:$J$65007)</f>
        <v>0</v>
      </c>
      <c r="AI2590" s="116">
        <f ca="1">SUMIF(AAL!$K$3:$K$65061,'Risk Lv. Inforce'!$B$7:$B$1291,AAL!$L$3:$L$65007)</f>
        <v>0</v>
      </c>
      <c r="AJ2590" s="116">
        <f>VLOOKUP(B2590,AAL!$Q$4:$S$1048576,3,0)</f>
        <v>0</v>
      </c>
      <c r="AK2590" s="116">
        <f>VLOOKUP(B2590,AAL!$U$4:$W$1048576,3,0)</f>
        <v>0</v>
      </c>
      <c r="AL2590" s="69">
        <f ca="1">IFERROR(((AD2590+(AD2590*'Portfolio Stats_RMS'!$C$7))/($AB2590*(1-'Portfolio Stats_RMS'!$C$6))),0)</f>
        <v>0</v>
      </c>
      <c r="AM2590" s="69">
        <f ca="1">IFERROR(((AF2590+(AF2590*'Portfolio Stats_RMS'!$C$7))/($AB2590*(1-'Portfolio Stats_RMS'!$C$6))),0)</f>
        <v>0</v>
      </c>
      <c r="AN2590" s="69">
        <f ca="1">IFERROR(((AH2590+(AH2590*'Portfolio Stats_RMS'!$C$7))/($AB2590*(1-'Portfolio Stats_RMS'!$C$6))),0)</f>
        <v>0</v>
      </c>
      <c r="AO2590" s="69">
        <f>IFERROR(((AJ2590+(AJ2590*'Portfolio Stats_RMS'!$C$7))/(AB2590*(1-'Portfolio Stats_RMS'!$C$6))),0)</f>
        <v>0</v>
      </c>
      <c r="AP2590" s="152"/>
    </row>
    <row r="2591" spans="2:42" x14ac:dyDescent="0.25">
      <c r="B2591" s="29"/>
      <c r="C2591" s="87"/>
      <c r="D2591" s="29"/>
      <c r="E2591" s="29"/>
      <c r="F2591" s="29"/>
      <c r="G2591" s="25"/>
      <c r="H2591" s="25"/>
      <c r="I2591" s="25"/>
      <c r="J2591" s="100"/>
      <c r="K2591" s="100"/>
      <c r="L2591" s="29"/>
      <c r="M2591" s="29"/>
      <c r="N2591" s="29"/>
      <c r="O2591" s="29"/>
      <c r="P2591" s="149"/>
      <c r="Q2591" s="150"/>
      <c r="R2591" s="152"/>
      <c r="S2591" s="153"/>
      <c r="T2591" s="153"/>
      <c r="U2591" s="154"/>
      <c r="V2591" s="99"/>
      <c r="W2591" s="99"/>
      <c r="X2591" s="25"/>
      <c r="Y2591" s="25"/>
      <c r="Z2591" s="99"/>
      <c r="AA2591" s="25"/>
      <c r="AB2591" s="25"/>
      <c r="AC2591" s="99"/>
      <c r="AD2591" s="116">
        <f ca="1">SUMIF(AAL!$A$3:$A$65061,'Risk Lv. Inforce'!$B$7:$B$12091,AAL!$B$3:$B$65007)</f>
        <v>0</v>
      </c>
      <c r="AE2591" s="116">
        <f ca="1">SUMIF(AAL!$C$3:$C$65061,'Risk Lv. Inforce'!$B$7:$B$10291,AAL!$D$3:$D$65007)</f>
        <v>0</v>
      </c>
      <c r="AF2591" s="116">
        <f ca="1">SUMIF(AAL!$E$3:$E$65061,'Risk Lv. Inforce'!$B$7:$B$1291,AAL!$F$3:$F$65007)</f>
        <v>0</v>
      </c>
      <c r="AG2591" s="116">
        <f ca="1">SUMIF(AAL!$G$3:$G$65061,'Risk Lv. Inforce'!$B$7:$B$1291,AAL!$H$3:$H$65007)</f>
        <v>0</v>
      </c>
      <c r="AH2591" s="116">
        <f ca="1">SUMIF(AAL!$I$3:$I$65061,'Risk Lv. Inforce'!$B$7:$B$1291,AAL!$J$3:$J$65007)</f>
        <v>0</v>
      </c>
      <c r="AI2591" s="116">
        <f ca="1">SUMIF(AAL!$K$3:$K$65061,'Risk Lv. Inforce'!$B$7:$B$1291,AAL!$L$3:$L$65007)</f>
        <v>0</v>
      </c>
      <c r="AJ2591" s="116">
        <f>VLOOKUP(B2591,AAL!$Q$4:$S$1048576,3,0)</f>
        <v>0</v>
      </c>
      <c r="AK2591" s="116">
        <f>VLOOKUP(B2591,AAL!$U$4:$W$1048576,3,0)</f>
        <v>0</v>
      </c>
      <c r="AL2591" s="69">
        <f ca="1">IFERROR(((AD2591+(AD2591*'Portfolio Stats_RMS'!$C$7))/($AB2591*(1-'Portfolio Stats_RMS'!$C$6))),0)</f>
        <v>0</v>
      </c>
      <c r="AM2591" s="69">
        <f ca="1">IFERROR(((AF2591+(AF2591*'Portfolio Stats_RMS'!$C$7))/($AB2591*(1-'Portfolio Stats_RMS'!$C$6))),0)</f>
        <v>0</v>
      </c>
      <c r="AN2591" s="69">
        <f ca="1">IFERROR(((AH2591+(AH2591*'Portfolio Stats_RMS'!$C$7))/($AB2591*(1-'Portfolio Stats_RMS'!$C$6))),0)</f>
        <v>0</v>
      </c>
      <c r="AO2591" s="69">
        <f>IFERROR(((AJ2591+(AJ2591*'Portfolio Stats_RMS'!$C$7))/(AB2591*(1-'Portfolio Stats_RMS'!$C$6))),0)</f>
        <v>0</v>
      </c>
      <c r="AP2591" s="152"/>
    </row>
    <row r="2592" spans="2:42" x14ac:dyDescent="0.25">
      <c r="B2592" s="29"/>
      <c r="C2592" s="87"/>
      <c r="D2592" s="29"/>
      <c r="E2592" s="29"/>
      <c r="F2592" s="29"/>
      <c r="G2592" s="25"/>
      <c r="H2592" s="25"/>
      <c r="I2592" s="25"/>
      <c r="J2592" s="100"/>
      <c r="K2592" s="100"/>
      <c r="L2592" s="29"/>
      <c r="M2592" s="29"/>
      <c r="N2592" s="29"/>
      <c r="O2592" s="29"/>
      <c r="P2592" s="149"/>
      <c r="Q2592" s="150"/>
      <c r="R2592" s="152"/>
      <c r="S2592" s="153"/>
      <c r="T2592" s="153"/>
      <c r="U2592" s="154"/>
      <c r="V2592" s="99"/>
      <c r="W2592" s="99"/>
      <c r="X2592" s="25"/>
      <c r="Y2592" s="25"/>
      <c r="Z2592" s="99"/>
      <c r="AA2592" s="25"/>
      <c r="AB2592" s="25"/>
      <c r="AC2592" s="99"/>
      <c r="AD2592" s="116">
        <f ca="1">SUMIF(AAL!$A$3:$A$65061,'Risk Lv. Inforce'!$B$7:$B$12091,AAL!$B$3:$B$65007)</f>
        <v>0</v>
      </c>
      <c r="AE2592" s="116">
        <f ca="1">SUMIF(AAL!$C$3:$C$65061,'Risk Lv. Inforce'!$B$7:$B$10291,AAL!$D$3:$D$65007)</f>
        <v>0</v>
      </c>
      <c r="AF2592" s="116">
        <f ca="1">SUMIF(AAL!$E$3:$E$65061,'Risk Lv. Inforce'!$B$7:$B$1291,AAL!$F$3:$F$65007)</f>
        <v>0</v>
      </c>
      <c r="AG2592" s="116">
        <f ca="1">SUMIF(AAL!$G$3:$G$65061,'Risk Lv. Inforce'!$B$7:$B$1291,AAL!$H$3:$H$65007)</f>
        <v>0</v>
      </c>
      <c r="AH2592" s="116">
        <f ca="1">SUMIF(AAL!$I$3:$I$65061,'Risk Lv. Inforce'!$B$7:$B$1291,AAL!$J$3:$J$65007)</f>
        <v>0</v>
      </c>
      <c r="AI2592" s="116">
        <f ca="1">SUMIF(AAL!$K$3:$K$65061,'Risk Lv. Inforce'!$B$7:$B$1291,AAL!$L$3:$L$65007)</f>
        <v>0</v>
      </c>
      <c r="AJ2592" s="116">
        <f>VLOOKUP(B2592,AAL!$Q$4:$S$1048576,3,0)</f>
        <v>0</v>
      </c>
      <c r="AK2592" s="116">
        <f>VLOOKUP(B2592,AAL!$U$4:$W$1048576,3,0)</f>
        <v>0</v>
      </c>
      <c r="AL2592" s="69">
        <f ca="1">IFERROR(((AD2592+(AD2592*'Portfolio Stats_RMS'!$C$7))/($AB2592*(1-'Portfolio Stats_RMS'!$C$6))),0)</f>
        <v>0</v>
      </c>
      <c r="AM2592" s="69">
        <f ca="1">IFERROR(((AF2592+(AF2592*'Portfolio Stats_RMS'!$C$7))/($AB2592*(1-'Portfolio Stats_RMS'!$C$6))),0)</f>
        <v>0</v>
      </c>
      <c r="AN2592" s="69">
        <f ca="1">IFERROR(((AH2592+(AH2592*'Portfolio Stats_RMS'!$C$7))/($AB2592*(1-'Portfolio Stats_RMS'!$C$6))),0)</f>
        <v>0</v>
      </c>
      <c r="AO2592" s="69">
        <f>IFERROR(((AJ2592+(AJ2592*'Portfolio Stats_RMS'!$C$7))/(AB2592*(1-'Portfolio Stats_RMS'!$C$6))),0)</f>
        <v>0</v>
      </c>
      <c r="AP2592" s="152"/>
    </row>
    <row r="2593" spans="2:42" x14ac:dyDescent="0.25">
      <c r="B2593" s="29"/>
      <c r="C2593" s="87"/>
      <c r="D2593" s="29"/>
      <c r="E2593" s="29"/>
      <c r="F2593" s="29"/>
      <c r="G2593" s="25"/>
      <c r="H2593" s="25"/>
      <c r="I2593" s="25"/>
      <c r="J2593" s="100"/>
      <c r="K2593" s="100"/>
      <c r="L2593" s="29"/>
      <c r="M2593" s="29"/>
      <c r="N2593" s="29"/>
      <c r="O2593" s="29"/>
      <c r="P2593" s="149"/>
      <c r="Q2593" s="150"/>
      <c r="R2593" s="152"/>
      <c r="S2593" s="153"/>
      <c r="T2593" s="153"/>
      <c r="U2593" s="154"/>
      <c r="V2593" s="99"/>
      <c r="W2593" s="99"/>
      <c r="X2593" s="25"/>
      <c r="Y2593" s="25"/>
      <c r="Z2593" s="99"/>
      <c r="AA2593" s="25"/>
      <c r="AB2593" s="25"/>
      <c r="AC2593" s="99"/>
      <c r="AD2593" s="116">
        <f ca="1">SUMIF(AAL!$A$3:$A$65061,'Risk Lv. Inforce'!$B$7:$B$12091,AAL!$B$3:$B$65007)</f>
        <v>0</v>
      </c>
      <c r="AE2593" s="116">
        <f ca="1">SUMIF(AAL!$C$3:$C$65061,'Risk Lv. Inforce'!$B$7:$B$10291,AAL!$D$3:$D$65007)</f>
        <v>0</v>
      </c>
      <c r="AF2593" s="116">
        <f ca="1">SUMIF(AAL!$E$3:$E$65061,'Risk Lv. Inforce'!$B$7:$B$1291,AAL!$F$3:$F$65007)</f>
        <v>0</v>
      </c>
      <c r="AG2593" s="116">
        <f ca="1">SUMIF(AAL!$G$3:$G$65061,'Risk Lv. Inforce'!$B$7:$B$1291,AAL!$H$3:$H$65007)</f>
        <v>0</v>
      </c>
      <c r="AH2593" s="116">
        <f ca="1">SUMIF(AAL!$I$3:$I$65061,'Risk Lv. Inforce'!$B$7:$B$1291,AAL!$J$3:$J$65007)</f>
        <v>0</v>
      </c>
      <c r="AI2593" s="116">
        <f ca="1">SUMIF(AAL!$K$3:$K$65061,'Risk Lv. Inforce'!$B$7:$B$1291,AAL!$L$3:$L$65007)</f>
        <v>0</v>
      </c>
      <c r="AJ2593" s="116">
        <f>VLOOKUP(B2593,AAL!$Q$4:$S$1048576,3,0)</f>
        <v>0</v>
      </c>
      <c r="AK2593" s="116">
        <f>VLOOKUP(B2593,AAL!$U$4:$W$1048576,3,0)</f>
        <v>0</v>
      </c>
      <c r="AL2593" s="69">
        <f ca="1">IFERROR(((AD2593+(AD2593*'Portfolio Stats_RMS'!$C$7))/($AB2593*(1-'Portfolio Stats_RMS'!$C$6))),0)</f>
        <v>0</v>
      </c>
      <c r="AM2593" s="69">
        <f ca="1">IFERROR(((AF2593+(AF2593*'Portfolio Stats_RMS'!$C$7))/($AB2593*(1-'Portfolio Stats_RMS'!$C$6))),0)</f>
        <v>0</v>
      </c>
      <c r="AN2593" s="69">
        <f ca="1">IFERROR(((AH2593+(AH2593*'Portfolio Stats_RMS'!$C$7))/($AB2593*(1-'Portfolio Stats_RMS'!$C$6))),0)</f>
        <v>0</v>
      </c>
      <c r="AO2593" s="69">
        <f>IFERROR(((AJ2593+(AJ2593*'Portfolio Stats_RMS'!$C$7))/(AB2593*(1-'Portfolio Stats_RMS'!$C$6))),0)</f>
        <v>0</v>
      </c>
      <c r="AP2593" s="152"/>
    </row>
    <row r="2594" spans="2:42" x14ac:dyDescent="0.25">
      <c r="B2594" s="29"/>
      <c r="C2594" s="87"/>
      <c r="D2594" s="29"/>
      <c r="E2594" s="29"/>
      <c r="F2594" s="29"/>
      <c r="G2594" s="25"/>
      <c r="H2594" s="25"/>
      <c r="I2594" s="25"/>
      <c r="J2594" s="100"/>
      <c r="K2594" s="100"/>
      <c r="L2594" s="29"/>
      <c r="M2594" s="29"/>
      <c r="N2594" s="29"/>
      <c r="O2594" s="29"/>
      <c r="P2594" s="149"/>
      <c r="Q2594" s="150"/>
      <c r="R2594" s="152"/>
      <c r="S2594" s="153"/>
      <c r="T2594" s="153"/>
      <c r="U2594" s="154"/>
      <c r="V2594" s="99"/>
      <c r="W2594" s="99"/>
      <c r="X2594" s="25"/>
      <c r="Y2594" s="25"/>
      <c r="Z2594" s="99"/>
      <c r="AA2594" s="25"/>
      <c r="AB2594" s="25"/>
      <c r="AC2594" s="99"/>
      <c r="AD2594" s="116">
        <f ca="1">SUMIF(AAL!$A$3:$A$65061,'Risk Lv. Inforce'!$B$7:$B$12091,AAL!$B$3:$B$65007)</f>
        <v>0</v>
      </c>
      <c r="AE2594" s="116">
        <f ca="1">SUMIF(AAL!$C$3:$C$65061,'Risk Lv. Inforce'!$B$7:$B$10291,AAL!$D$3:$D$65007)</f>
        <v>0</v>
      </c>
      <c r="AF2594" s="116">
        <f ca="1">SUMIF(AAL!$E$3:$E$65061,'Risk Lv. Inforce'!$B$7:$B$1291,AAL!$F$3:$F$65007)</f>
        <v>0</v>
      </c>
      <c r="AG2594" s="116">
        <f ca="1">SUMIF(AAL!$G$3:$G$65061,'Risk Lv. Inforce'!$B$7:$B$1291,AAL!$H$3:$H$65007)</f>
        <v>0</v>
      </c>
      <c r="AH2594" s="116">
        <f ca="1">SUMIF(AAL!$I$3:$I$65061,'Risk Lv. Inforce'!$B$7:$B$1291,AAL!$J$3:$J$65007)</f>
        <v>0</v>
      </c>
      <c r="AI2594" s="116">
        <f ca="1">SUMIF(AAL!$K$3:$K$65061,'Risk Lv. Inforce'!$B$7:$B$1291,AAL!$L$3:$L$65007)</f>
        <v>0</v>
      </c>
      <c r="AJ2594" s="116">
        <f>VLOOKUP(B2594,AAL!$Q$4:$S$1048576,3,0)</f>
        <v>0</v>
      </c>
      <c r="AK2594" s="116">
        <f>VLOOKUP(B2594,AAL!$U$4:$W$1048576,3,0)</f>
        <v>0</v>
      </c>
      <c r="AL2594" s="69">
        <f ca="1">IFERROR(((AD2594+(AD2594*'Portfolio Stats_RMS'!$C$7))/($AB2594*(1-'Portfolio Stats_RMS'!$C$6))),0)</f>
        <v>0</v>
      </c>
      <c r="AM2594" s="69">
        <f ca="1">IFERROR(((AF2594+(AF2594*'Portfolio Stats_RMS'!$C$7))/($AB2594*(1-'Portfolio Stats_RMS'!$C$6))),0)</f>
        <v>0</v>
      </c>
      <c r="AN2594" s="69">
        <f ca="1">IFERROR(((AH2594+(AH2594*'Portfolio Stats_RMS'!$C$7))/($AB2594*(1-'Portfolio Stats_RMS'!$C$6))),0)</f>
        <v>0</v>
      </c>
      <c r="AO2594" s="69">
        <f>IFERROR(((AJ2594+(AJ2594*'Portfolio Stats_RMS'!$C$7))/(AB2594*(1-'Portfolio Stats_RMS'!$C$6))),0)</f>
        <v>0</v>
      </c>
      <c r="AP2594" s="152"/>
    </row>
    <row r="2595" spans="2:42" x14ac:dyDescent="0.25">
      <c r="B2595" s="29"/>
      <c r="C2595" s="87"/>
      <c r="D2595" s="29"/>
      <c r="E2595" s="29"/>
      <c r="F2595" s="29"/>
      <c r="G2595" s="25"/>
      <c r="H2595" s="25"/>
      <c r="I2595" s="25"/>
      <c r="J2595" s="100"/>
      <c r="K2595" s="100"/>
      <c r="L2595" s="149"/>
      <c r="M2595" s="29"/>
      <c r="N2595" s="29"/>
      <c r="O2595" s="29"/>
      <c r="P2595" s="149"/>
      <c r="Q2595" s="150"/>
      <c r="R2595" s="152"/>
      <c r="S2595" s="153"/>
      <c r="T2595" s="153"/>
      <c r="U2595" s="154"/>
      <c r="V2595" s="99"/>
      <c r="W2595" s="99"/>
      <c r="X2595" s="25"/>
      <c r="Y2595" s="25"/>
      <c r="Z2595" s="99"/>
      <c r="AA2595" s="25"/>
      <c r="AB2595" s="25"/>
      <c r="AC2595" s="99"/>
      <c r="AD2595" s="116">
        <f ca="1">SUMIF(AAL!$A$3:$A$65061,'Risk Lv. Inforce'!$B$7:$B$12091,AAL!$B$3:$B$65007)</f>
        <v>0</v>
      </c>
      <c r="AE2595" s="116">
        <f ca="1">SUMIF(AAL!$C$3:$C$65061,'Risk Lv. Inforce'!$B$7:$B$10291,AAL!$D$3:$D$65007)</f>
        <v>0</v>
      </c>
      <c r="AF2595" s="116">
        <f ca="1">SUMIF(AAL!$E$3:$E$65061,'Risk Lv. Inforce'!$B$7:$B$1291,AAL!$F$3:$F$65007)</f>
        <v>0</v>
      </c>
      <c r="AG2595" s="116">
        <f ca="1">SUMIF(AAL!$G$3:$G$65061,'Risk Lv. Inforce'!$B$7:$B$1291,AAL!$H$3:$H$65007)</f>
        <v>0</v>
      </c>
      <c r="AH2595" s="116">
        <f ca="1">SUMIF(AAL!$I$3:$I$65061,'Risk Lv. Inforce'!$B$7:$B$1291,AAL!$J$3:$J$65007)</f>
        <v>0</v>
      </c>
      <c r="AI2595" s="116">
        <f ca="1">SUMIF(AAL!$K$3:$K$65061,'Risk Lv. Inforce'!$B$7:$B$1291,AAL!$L$3:$L$65007)</f>
        <v>0</v>
      </c>
      <c r="AJ2595" s="116">
        <f>VLOOKUP(B2595,AAL!$Q$4:$S$1048576,3,0)</f>
        <v>0</v>
      </c>
      <c r="AK2595" s="116">
        <f>VLOOKUP(B2595,AAL!$U$4:$W$1048576,3,0)</f>
        <v>0</v>
      </c>
      <c r="AL2595" s="69">
        <f ca="1">IFERROR(((AD2595+(AD2595*'Portfolio Stats_RMS'!$C$7))/($AB2595*(1-'Portfolio Stats_RMS'!$C$6))),0)</f>
        <v>0</v>
      </c>
      <c r="AM2595" s="69">
        <f ca="1">IFERROR(((AF2595+(AF2595*'Portfolio Stats_RMS'!$C$7))/($AB2595*(1-'Portfolio Stats_RMS'!$C$6))),0)</f>
        <v>0</v>
      </c>
      <c r="AN2595" s="69">
        <f ca="1">IFERROR(((AH2595+(AH2595*'Portfolio Stats_RMS'!$C$7))/($AB2595*(1-'Portfolio Stats_RMS'!$C$6))),0)</f>
        <v>0</v>
      </c>
      <c r="AO2595" s="69">
        <f>IFERROR(((AJ2595+(AJ2595*'Portfolio Stats_RMS'!$C$7))/(AB2595*(1-'Portfolio Stats_RMS'!$C$6))),0)</f>
        <v>0</v>
      </c>
      <c r="AP2595" s="152"/>
    </row>
    <row r="2596" spans="2:42" x14ac:dyDescent="0.25">
      <c r="B2596" s="29"/>
      <c r="C2596" s="87"/>
      <c r="D2596" s="29"/>
      <c r="E2596" s="29"/>
      <c r="F2596" s="29"/>
      <c r="G2596" s="25"/>
      <c r="H2596" s="25"/>
      <c r="I2596" s="25"/>
      <c r="J2596" s="100"/>
      <c r="K2596" s="100"/>
      <c r="L2596" s="149"/>
      <c r="M2596" s="29"/>
      <c r="N2596" s="29"/>
      <c r="O2596" s="29"/>
      <c r="P2596" s="149"/>
      <c r="Q2596" s="150"/>
      <c r="R2596" s="152"/>
      <c r="S2596" s="153"/>
      <c r="T2596" s="153"/>
      <c r="U2596" s="154"/>
      <c r="V2596" s="99"/>
      <c r="W2596" s="99"/>
      <c r="X2596" s="25"/>
      <c r="Y2596" s="25"/>
      <c r="Z2596" s="99"/>
      <c r="AA2596" s="25"/>
      <c r="AB2596" s="25"/>
      <c r="AC2596" s="99"/>
      <c r="AD2596" s="116">
        <f ca="1">SUMIF(AAL!$A$3:$A$65061,'Risk Lv. Inforce'!$B$7:$B$12091,AAL!$B$3:$B$65007)</f>
        <v>0</v>
      </c>
      <c r="AE2596" s="116">
        <f ca="1">SUMIF(AAL!$C$3:$C$65061,'Risk Lv. Inforce'!$B$7:$B$10291,AAL!$D$3:$D$65007)</f>
        <v>0</v>
      </c>
      <c r="AF2596" s="116">
        <f ca="1">SUMIF(AAL!$E$3:$E$65061,'Risk Lv. Inforce'!$B$7:$B$1291,AAL!$F$3:$F$65007)</f>
        <v>0</v>
      </c>
      <c r="AG2596" s="116">
        <f ca="1">SUMIF(AAL!$G$3:$G$65061,'Risk Lv. Inforce'!$B$7:$B$1291,AAL!$H$3:$H$65007)</f>
        <v>0</v>
      </c>
      <c r="AH2596" s="116">
        <f ca="1">SUMIF(AAL!$I$3:$I$65061,'Risk Lv. Inforce'!$B$7:$B$1291,AAL!$J$3:$J$65007)</f>
        <v>0</v>
      </c>
      <c r="AI2596" s="116">
        <f ca="1">SUMIF(AAL!$K$3:$K$65061,'Risk Lv. Inforce'!$B$7:$B$1291,AAL!$L$3:$L$65007)</f>
        <v>0</v>
      </c>
      <c r="AJ2596" s="116">
        <f>VLOOKUP(B2596,AAL!$Q$4:$S$1048576,3,0)</f>
        <v>0</v>
      </c>
      <c r="AK2596" s="116">
        <f>VLOOKUP(B2596,AAL!$U$4:$W$1048576,3,0)</f>
        <v>0</v>
      </c>
      <c r="AL2596" s="69">
        <f ca="1">IFERROR(((AD2596+(AD2596*'Portfolio Stats_RMS'!$C$7))/($AB2596*(1-'Portfolio Stats_RMS'!$C$6))),0)</f>
        <v>0</v>
      </c>
      <c r="AM2596" s="69">
        <f ca="1">IFERROR(((AF2596+(AF2596*'Portfolio Stats_RMS'!$C$7))/($AB2596*(1-'Portfolio Stats_RMS'!$C$6))),0)</f>
        <v>0</v>
      </c>
      <c r="AN2596" s="69">
        <f ca="1">IFERROR(((AH2596+(AH2596*'Portfolio Stats_RMS'!$C$7))/($AB2596*(1-'Portfolio Stats_RMS'!$C$6))),0)</f>
        <v>0</v>
      </c>
      <c r="AO2596" s="69">
        <f>IFERROR(((AJ2596+(AJ2596*'Portfolio Stats_RMS'!$C$7))/(AB2596*(1-'Portfolio Stats_RMS'!$C$6))),0)</f>
        <v>0</v>
      </c>
      <c r="AP2596" s="152"/>
    </row>
    <row r="2597" spans="2:42" x14ac:dyDescent="0.25">
      <c r="B2597" s="29"/>
      <c r="C2597" s="87"/>
      <c r="D2597" s="29"/>
      <c r="E2597" s="29"/>
      <c r="F2597" s="29"/>
      <c r="G2597" s="25"/>
      <c r="H2597" s="25"/>
      <c r="I2597" s="25"/>
      <c r="J2597" s="100"/>
      <c r="K2597" s="100"/>
      <c r="L2597" s="149"/>
      <c r="M2597" s="29"/>
      <c r="N2597" s="29"/>
      <c r="O2597" s="29"/>
      <c r="P2597" s="149"/>
      <c r="Q2597" s="150"/>
      <c r="R2597" s="152"/>
      <c r="S2597" s="153"/>
      <c r="T2597" s="153"/>
      <c r="U2597" s="154"/>
      <c r="V2597" s="99"/>
      <c r="W2597" s="99"/>
      <c r="X2597" s="25"/>
      <c r="Y2597" s="25"/>
      <c r="Z2597" s="99"/>
      <c r="AA2597" s="25"/>
      <c r="AB2597" s="25"/>
      <c r="AC2597" s="99"/>
      <c r="AD2597" s="116">
        <f ca="1">SUMIF(AAL!$A$3:$A$65061,'Risk Lv. Inforce'!$B$7:$B$12091,AAL!$B$3:$B$65007)</f>
        <v>0</v>
      </c>
      <c r="AE2597" s="116">
        <f ca="1">SUMIF(AAL!$C$3:$C$65061,'Risk Lv. Inforce'!$B$7:$B$10291,AAL!$D$3:$D$65007)</f>
        <v>0</v>
      </c>
      <c r="AF2597" s="116">
        <f ca="1">SUMIF(AAL!$E$3:$E$65061,'Risk Lv. Inforce'!$B$7:$B$1291,AAL!$F$3:$F$65007)</f>
        <v>0</v>
      </c>
      <c r="AG2597" s="116">
        <f ca="1">SUMIF(AAL!$G$3:$G$65061,'Risk Lv. Inforce'!$B$7:$B$1291,AAL!$H$3:$H$65007)</f>
        <v>0</v>
      </c>
      <c r="AH2597" s="116">
        <f ca="1">SUMIF(AAL!$I$3:$I$65061,'Risk Lv. Inforce'!$B$7:$B$1291,AAL!$J$3:$J$65007)</f>
        <v>0</v>
      </c>
      <c r="AI2597" s="116">
        <f ca="1">SUMIF(AAL!$K$3:$K$65061,'Risk Lv. Inforce'!$B$7:$B$1291,AAL!$L$3:$L$65007)</f>
        <v>0</v>
      </c>
      <c r="AJ2597" s="116">
        <f>VLOOKUP(B2597,AAL!$Q$4:$S$1048576,3,0)</f>
        <v>0</v>
      </c>
      <c r="AK2597" s="116">
        <f>VLOOKUP(B2597,AAL!$U$4:$W$1048576,3,0)</f>
        <v>0</v>
      </c>
      <c r="AL2597" s="69">
        <f ca="1">IFERROR(((AD2597+(AD2597*'Portfolio Stats_RMS'!$C$7))/($AB2597*(1-'Portfolio Stats_RMS'!$C$6))),0)</f>
        <v>0</v>
      </c>
      <c r="AM2597" s="69">
        <f ca="1">IFERROR(((AF2597+(AF2597*'Portfolio Stats_RMS'!$C$7))/($AB2597*(1-'Portfolio Stats_RMS'!$C$6))),0)</f>
        <v>0</v>
      </c>
      <c r="AN2597" s="69">
        <f ca="1">IFERROR(((AH2597+(AH2597*'Portfolio Stats_RMS'!$C$7))/($AB2597*(1-'Portfolio Stats_RMS'!$C$6))),0)</f>
        <v>0</v>
      </c>
      <c r="AO2597" s="69">
        <f>IFERROR(((AJ2597+(AJ2597*'Portfolio Stats_RMS'!$C$7))/(AB2597*(1-'Portfolio Stats_RMS'!$C$6))),0)</f>
        <v>0</v>
      </c>
      <c r="AP2597" s="152"/>
    </row>
    <row r="2598" spans="2:42" x14ac:dyDescent="0.25">
      <c r="B2598" s="29"/>
      <c r="C2598" s="87"/>
      <c r="D2598" s="29"/>
      <c r="E2598" s="29"/>
      <c r="F2598" s="29"/>
      <c r="G2598" s="25"/>
      <c r="H2598" s="25"/>
      <c r="I2598" s="25"/>
      <c r="J2598" s="100"/>
      <c r="K2598" s="100"/>
      <c r="L2598" s="149"/>
      <c r="M2598" s="29"/>
      <c r="N2598" s="29"/>
      <c r="O2598" s="29"/>
      <c r="P2598" s="149"/>
      <c r="Q2598" s="150"/>
      <c r="R2598" s="152"/>
      <c r="S2598" s="153"/>
      <c r="T2598" s="153"/>
      <c r="U2598" s="154"/>
      <c r="V2598" s="99"/>
      <c r="W2598" s="99"/>
      <c r="X2598" s="25"/>
      <c r="Y2598" s="25"/>
      <c r="Z2598" s="99"/>
      <c r="AA2598" s="25"/>
      <c r="AB2598" s="25"/>
      <c r="AC2598" s="99"/>
      <c r="AD2598" s="116">
        <f ca="1">SUMIF(AAL!$A$3:$A$65061,'Risk Lv. Inforce'!$B$7:$B$12091,AAL!$B$3:$B$65007)</f>
        <v>0</v>
      </c>
      <c r="AE2598" s="116">
        <f ca="1">SUMIF(AAL!$C$3:$C$65061,'Risk Lv. Inforce'!$B$7:$B$10291,AAL!$D$3:$D$65007)</f>
        <v>0</v>
      </c>
      <c r="AF2598" s="116">
        <f ca="1">SUMIF(AAL!$E$3:$E$65061,'Risk Lv. Inforce'!$B$7:$B$1291,AAL!$F$3:$F$65007)</f>
        <v>0</v>
      </c>
      <c r="AG2598" s="116">
        <f ca="1">SUMIF(AAL!$G$3:$G$65061,'Risk Lv. Inforce'!$B$7:$B$1291,AAL!$H$3:$H$65007)</f>
        <v>0</v>
      </c>
      <c r="AH2598" s="116">
        <f ca="1">SUMIF(AAL!$I$3:$I$65061,'Risk Lv. Inforce'!$B$7:$B$1291,AAL!$J$3:$J$65007)</f>
        <v>0</v>
      </c>
      <c r="AI2598" s="116">
        <f ca="1">SUMIF(AAL!$K$3:$K$65061,'Risk Lv. Inforce'!$B$7:$B$1291,AAL!$L$3:$L$65007)</f>
        <v>0</v>
      </c>
      <c r="AJ2598" s="116">
        <f>VLOOKUP(B2598,AAL!$Q$4:$S$1048576,3,0)</f>
        <v>0</v>
      </c>
      <c r="AK2598" s="116">
        <f>VLOOKUP(B2598,AAL!$U$4:$W$1048576,3,0)</f>
        <v>0</v>
      </c>
      <c r="AL2598" s="69">
        <f ca="1">IFERROR(((AD2598+(AD2598*'Portfolio Stats_RMS'!$C$7))/($AB2598*(1-'Portfolio Stats_RMS'!$C$6))),0)</f>
        <v>0</v>
      </c>
      <c r="AM2598" s="69">
        <f ca="1">IFERROR(((AF2598+(AF2598*'Portfolio Stats_RMS'!$C$7))/($AB2598*(1-'Portfolio Stats_RMS'!$C$6))),0)</f>
        <v>0</v>
      </c>
      <c r="AN2598" s="69">
        <f ca="1">IFERROR(((AH2598+(AH2598*'Portfolio Stats_RMS'!$C$7))/($AB2598*(1-'Portfolio Stats_RMS'!$C$6))),0)</f>
        <v>0</v>
      </c>
      <c r="AO2598" s="69">
        <f>IFERROR(((AJ2598+(AJ2598*'Portfolio Stats_RMS'!$C$7))/(AB2598*(1-'Portfolio Stats_RMS'!$C$6))),0)</f>
        <v>0</v>
      </c>
      <c r="AP2598" s="152"/>
    </row>
    <row r="2599" spans="2:42" x14ac:dyDescent="0.25">
      <c r="B2599" s="29"/>
      <c r="C2599" s="87"/>
      <c r="D2599" s="29"/>
      <c r="E2599" s="29"/>
      <c r="F2599" s="29"/>
      <c r="G2599" s="25"/>
      <c r="H2599" s="25"/>
      <c r="I2599" s="25"/>
      <c r="J2599" s="100"/>
      <c r="K2599" s="100"/>
      <c r="L2599" s="149"/>
      <c r="M2599" s="29"/>
      <c r="N2599" s="29"/>
      <c r="O2599" s="29"/>
      <c r="P2599" s="149"/>
      <c r="Q2599" s="150"/>
      <c r="R2599" s="152"/>
      <c r="S2599" s="153"/>
      <c r="T2599" s="153"/>
      <c r="U2599" s="154"/>
      <c r="V2599" s="99"/>
      <c r="W2599" s="99"/>
      <c r="X2599" s="25"/>
      <c r="Y2599" s="25"/>
      <c r="Z2599" s="99"/>
      <c r="AA2599" s="25"/>
      <c r="AB2599" s="25"/>
      <c r="AC2599" s="99"/>
      <c r="AD2599" s="116">
        <f ca="1">SUMIF(AAL!$A$3:$A$65061,'Risk Lv. Inforce'!$B$7:$B$12091,AAL!$B$3:$B$65007)</f>
        <v>0</v>
      </c>
      <c r="AE2599" s="116">
        <f ca="1">SUMIF(AAL!$C$3:$C$65061,'Risk Lv. Inforce'!$B$7:$B$10291,AAL!$D$3:$D$65007)</f>
        <v>0</v>
      </c>
      <c r="AF2599" s="116">
        <f ca="1">SUMIF(AAL!$E$3:$E$65061,'Risk Lv. Inforce'!$B$7:$B$1291,AAL!$F$3:$F$65007)</f>
        <v>0</v>
      </c>
      <c r="AG2599" s="116">
        <f ca="1">SUMIF(AAL!$G$3:$G$65061,'Risk Lv. Inforce'!$B$7:$B$1291,AAL!$H$3:$H$65007)</f>
        <v>0</v>
      </c>
      <c r="AH2599" s="116">
        <f ca="1">SUMIF(AAL!$I$3:$I$65061,'Risk Lv. Inforce'!$B$7:$B$1291,AAL!$J$3:$J$65007)</f>
        <v>0</v>
      </c>
      <c r="AI2599" s="116">
        <f ca="1">SUMIF(AAL!$K$3:$K$65061,'Risk Lv. Inforce'!$B$7:$B$1291,AAL!$L$3:$L$65007)</f>
        <v>0</v>
      </c>
      <c r="AJ2599" s="116">
        <f>VLOOKUP(B2599,AAL!$Q$4:$S$1048576,3,0)</f>
        <v>0</v>
      </c>
      <c r="AK2599" s="116">
        <f>VLOOKUP(B2599,AAL!$U$4:$W$1048576,3,0)</f>
        <v>0</v>
      </c>
      <c r="AL2599" s="69">
        <f ca="1">IFERROR(((AD2599+(AD2599*'Portfolio Stats_RMS'!$C$7))/($AB2599*(1-'Portfolio Stats_RMS'!$C$6))),0)</f>
        <v>0</v>
      </c>
      <c r="AM2599" s="69">
        <f ca="1">IFERROR(((AF2599+(AF2599*'Portfolio Stats_RMS'!$C$7))/($AB2599*(1-'Portfolio Stats_RMS'!$C$6))),0)</f>
        <v>0</v>
      </c>
      <c r="AN2599" s="69">
        <f ca="1">IFERROR(((AH2599+(AH2599*'Portfolio Stats_RMS'!$C$7))/($AB2599*(1-'Portfolio Stats_RMS'!$C$6))),0)</f>
        <v>0</v>
      </c>
      <c r="AO2599" s="69">
        <f>IFERROR(((AJ2599+(AJ2599*'Portfolio Stats_RMS'!$C$7))/(AB2599*(1-'Portfolio Stats_RMS'!$C$6))),0)</f>
        <v>0</v>
      </c>
      <c r="AP2599" s="152"/>
    </row>
    <row r="2600" spans="2:42" x14ac:dyDescent="0.25">
      <c r="B2600" s="29"/>
      <c r="C2600" s="87"/>
      <c r="D2600" s="29"/>
      <c r="E2600" s="29"/>
      <c r="F2600" s="29"/>
      <c r="G2600" s="25"/>
      <c r="H2600" s="25"/>
      <c r="I2600" s="25"/>
      <c r="J2600" s="100"/>
      <c r="K2600" s="100"/>
      <c r="L2600" s="149"/>
      <c r="M2600" s="29"/>
      <c r="N2600" s="29"/>
      <c r="O2600" s="29"/>
      <c r="P2600" s="149"/>
      <c r="Q2600" s="150"/>
      <c r="R2600" s="152"/>
      <c r="S2600" s="153"/>
      <c r="T2600" s="153"/>
      <c r="U2600" s="154"/>
      <c r="V2600" s="99"/>
      <c r="W2600" s="99"/>
      <c r="X2600" s="25"/>
      <c r="Y2600" s="25"/>
      <c r="Z2600" s="99"/>
      <c r="AA2600" s="25"/>
      <c r="AB2600" s="25"/>
      <c r="AC2600" s="99"/>
      <c r="AD2600" s="116">
        <f ca="1">SUMIF(AAL!$A$3:$A$65061,'Risk Lv. Inforce'!$B$7:$B$12091,AAL!$B$3:$B$65007)</f>
        <v>0</v>
      </c>
      <c r="AE2600" s="116">
        <f ca="1">SUMIF(AAL!$C$3:$C$65061,'Risk Lv. Inforce'!$B$7:$B$10291,AAL!$D$3:$D$65007)</f>
        <v>0</v>
      </c>
      <c r="AF2600" s="116">
        <f ca="1">SUMIF(AAL!$E$3:$E$65061,'Risk Lv. Inforce'!$B$7:$B$1291,AAL!$F$3:$F$65007)</f>
        <v>0</v>
      </c>
      <c r="AG2600" s="116">
        <f ca="1">SUMIF(AAL!$G$3:$G$65061,'Risk Lv. Inforce'!$B$7:$B$1291,AAL!$H$3:$H$65007)</f>
        <v>0</v>
      </c>
      <c r="AH2600" s="116">
        <f ca="1">SUMIF(AAL!$I$3:$I$65061,'Risk Lv. Inforce'!$B$7:$B$1291,AAL!$J$3:$J$65007)</f>
        <v>0</v>
      </c>
      <c r="AI2600" s="116">
        <f ca="1">SUMIF(AAL!$K$3:$K$65061,'Risk Lv. Inforce'!$B$7:$B$1291,AAL!$L$3:$L$65007)</f>
        <v>0</v>
      </c>
      <c r="AJ2600" s="116">
        <f>VLOOKUP(B2600,AAL!$Q$4:$S$1048576,3,0)</f>
        <v>0</v>
      </c>
      <c r="AK2600" s="116">
        <f>VLOOKUP(B2600,AAL!$U$4:$W$1048576,3,0)</f>
        <v>0</v>
      </c>
      <c r="AL2600" s="69">
        <f ca="1">IFERROR(((AD2600+(AD2600*'Portfolio Stats_RMS'!$C$7))/($AB2600*(1-'Portfolio Stats_RMS'!$C$6))),0)</f>
        <v>0</v>
      </c>
      <c r="AM2600" s="69">
        <f ca="1">IFERROR(((AF2600+(AF2600*'Portfolio Stats_RMS'!$C$7))/($AB2600*(1-'Portfolio Stats_RMS'!$C$6))),0)</f>
        <v>0</v>
      </c>
      <c r="AN2600" s="69">
        <f ca="1">IFERROR(((AH2600+(AH2600*'Portfolio Stats_RMS'!$C$7))/($AB2600*(1-'Portfolio Stats_RMS'!$C$6))),0)</f>
        <v>0</v>
      </c>
      <c r="AO2600" s="69">
        <f>IFERROR(((AJ2600+(AJ2600*'Portfolio Stats_RMS'!$C$7))/(AB2600*(1-'Portfolio Stats_RMS'!$C$6))),0)</f>
        <v>0</v>
      </c>
      <c r="AP2600" s="152"/>
    </row>
    <row r="2601" spans="2:42" x14ac:dyDescent="0.25">
      <c r="B2601" s="29"/>
      <c r="C2601" s="87"/>
      <c r="D2601" s="29"/>
      <c r="E2601" s="29"/>
      <c r="F2601" s="29"/>
      <c r="G2601" s="25"/>
      <c r="H2601" s="25"/>
      <c r="I2601" s="25"/>
      <c r="J2601" s="100"/>
      <c r="K2601" s="100"/>
      <c r="L2601" s="29"/>
      <c r="M2601" s="29"/>
      <c r="N2601" s="29"/>
      <c r="O2601" s="29"/>
      <c r="P2601" s="149"/>
      <c r="Q2601" s="150"/>
      <c r="R2601" s="152"/>
      <c r="S2601" s="153"/>
      <c r="T2601" s="153"/>
      <c r="U2601" s="154"/>
      <c r="V2601" s="99"/>
      <c r="W2601" s="99"/>
      <c r="X2601" s="25"/>
      <c r="Y2601" s="25"/>
      <c r="Z2601" s="99"/>
      <c r="AA2601" s="25"/>
      <c r="AB2601" s="25"/>
      <c r="AC2601" s="99"/>
      <c r="AD2601" s="116">
        <f ca="1">SUMIF(AAL!$A$3:$A$65061,'Risk Lv. Inforce'!$B$7:$B$12091,AAL!$B$3:$B$65007)</f>
        <v>0</v>
      </c>
      <c r="AE2601" s="116">
        <f ca="1">SUMIF(AAL!$C$3:$C$65061,'Risk Lv. Inforce'!$B$7:$B$10291,AAL!$D$3:$D$65007)</f>
        <v>0</v>
      </c>
      <c r="AF2601" s="116">
        <f ca="1">SUMIF(AAL!$E$3:$E$65061,'Risk Lv. Inforce'!$B$7:$B$1291,AAL!$F$3:$F$65007)</f>
        <v>0</v>
      </c>
      <c r="AG2601" s="116">
        <f ca="1">SUMIF(AAL!$G$3:$G$65061,'Risk Lv. Inforce'!$B$7:$B$1291,AAL!$H$3:$H$65007)</f>
        <v>0</v>
      </c>
      <c r="AH2601" s="116">
        <f ca="1">SUMIF(AAL!$I$3:$I$65061,'Risk Lv. Inforce'!$B$7:$B$1291,AAL!$J$3:$J$65007)</f>
        <v>0</v>
      </c>
      <c r="AI2601" s="116">
        <f ca="1">SUMIF(AAL!$K$3:$K$65061,'Risk Lv. Inforce'!$B$7:$B$1291,AAL!$L$3:$L$65007)</f>
        <v>0</v>
      </c>
      <c r="AJ2601" s="116">
        <f>VLOOKUP(B2601,AAL!$Q$4:$S$1048576,3,0)</f>
        <v>0</v>
      </c>
      <c r="AK2601" s="116">
        <f>VLOOKUP(B2601,AAL!$U$4:$W$1048576,3,0)</f>
        <v>0</v>
      </c>
      <c r="AL2601" s="69">
        <f ca="1">IFERROR(((AD2601+(AD2601*'Portfolio Stats_RMS'!$C$7))/($AB2601*(1-'Portfolio Stats_RMS'!$C$6))),0)</f>
        <v>0</v>
      </c>
      <c r="AM2601" s="69">
        <f ca="1">IFERROR(((AF2601+(AF2601*'Portfolio Stats_RMS'!$C$7))/($AB2601*(1-'Portfolio Stats_RMS'!$C$6))),0)</f>
        <v>0</v>
      </c>
      <c r="AN2601" s="69">
        <f ca="1">IFERROR(((AH2601+(AH2601*'Portfolio Stats_RMS'!$C$7))/($AB2601*(1-'Portfolio Stats_RMS'!$C$6))),0)</f>
        <v>0</v>
      </c>
      <c r="AO2601" s="69">
        <f>IFERROR(((AJ2601+(AJ2601*'Portfolio Stats_RMS'!$C$7))/(AB2601*(1-'Portfolio Stats_RMS'!$C$6))),0)</f>
        <v>0</v>
      </c>
      <c r="AP2601" s="152"/>
    </row>
    <row r="2602" spans="2:42" x14ac:dyDescent="0.25">
      <c r="B2602" s="29"/>
      <c r="C2602" s="87"/>
      <c r="D2602" s="29"/>
      <c r="E2602" s="29"/>
      <c r="F2602" s="29"/>
      <c r="G2602" s="25"/>
      <c r="H2602" s="25"/>
      <c r="I2602" s="25"/>
      <c r="J2602" s="100"/>
      <c r="K2602" s="100"/>
      <c r="L2602" s="29"/>
      <c r="M2602" s="29"/>
      <c r="N2602" s="29"/>
      <c r="O2602" s="29"/>
      <c r="P2602" s="149"/>
      <c r="Q2602" s="150"/>
      <c r="R2602" s="152"/>
      <c r="S2602" s="153"/>
      <c r="T2602" s="153"/>
      <c r="U2602" s="154"/>
      <c r="V2602" s="99"/>
      <c r="W2602" s="99"/>
      <c r="X2602" s="25"/>
      <c r="Y2602" s="25"/>
      <c r="Z2602" s="99"/>
      <c r="AA2602" s="25"/>
      <c r="AB2602" s="25"/>
      <c r="AC2602" s="99"/>
      <c r="AD2602" s="116">
        <f ca="1">SUMIF(AAL!$A$3:$A$65061,'Risk Lv. Inforce'!$B$7:$B$12091,AAL!$B$3:$B$65007)</f>
        <v>0</v>
      </c>
      <c r="AE2602" s="116">
        <f ca="1">SUMIF(AAL!$C$3:$C$65061,'Risk Lv. Inforce'!$B$7:$B$10291,AAL!$D$3:$D$65007)</f>
        <v>0</v>
      </c>
      <c r="AF2602" s="116">
        <f ca="1">SUMIF(AAL!$E$3:$E$65061,'Risk Lv. Inforce'!$B$7:$B$1291,AAL!$F$3:$F$65007)</f>
        <v>0</v>
      </c>
      <c r="AG2602" s="116">
        <f ca="1">SUMIF(AAL!$G$3:$G$65061,'Risk Lv. Inforce'!$B$7:$B$1291,AAL!$H$3:$H$65007)</f>
        <v>0</v>
      </c>
      <c r="AH2602" s="116">
        <f ca="1">SUMIF(AAL!$I$3:$I$65061,'Risk Lv. Inforce'!$B$7:$B$1291,AAL!$J$3:$J$65007)</f>
        <v>0</v>
      </c>
      <c r="AI2602" s="116">
        <f ca="1">SUMIF(AAL!$K$3:$K$65061,'Risk Lv. Inforce'!$B$7:$B$1291,AAL!$L$3:$L$65007)</f>
        <v>0</v>
      </c>
      <c r="AJ2602" s="116">
        <f>VLOOKUP(B2602,AAL!$Q$4:$S$1048576,3,0)</f>
        <v>0</v>
      </c>
      <c r="AK2602" s="116">
        <f>VLOOKUP(B2602,AAL!$U$4:$W$1048576,3,0)</f>
        <v>0</v>
      </c>
      <c r="AL2602" s="69">
        <f ca="1">IFERROR(((AD2602+(AD2602*'Portfolio Stats_RMS'!$C$7))/($AB2602*(1-'Portfolio Stats_RMS'!$C$6))),0)</f>
        <v>0</v>
      </c>
      <c r="AM2602" s="69">
        <f ca="1">IFERROR(((AF2602+(AF2602*'Portfolio Stats_RMS'!$C$7))/($AB2602*(1-'Portfolio Stats_RMS'!$C$6))),0)</f>
        <v>0</v>
      </c>
      <c r="AN2602" s="69">
        <f ca="1">IFERROR(((AH2602+(AH2602*'Portfolio Stats_RMS'!$C$7))/($AB2602*(1-'Portfolio Stats_RMS'!$C$6))),0)</f>
        <v>0</v>
      </c>
      <c r="AO2602" s="69">
        <f>IFERROR(((AJ2602+(AJ2602*'Portfolio Stats_RMS'!$C$7))/(AB2602*(1-'Portfolio Stats_RMS'!$C$6))),0)</f>
        <v>0</v>
      </c>
      <c r="AP2602" s="152"/>
    </row>
    <row r="2603" spans="2:42" x14ac:dyDescent="0.25">
      <c r="B2603" s="29"/>
      <c r="C2603" s="87"/>
      <c r="D2603" s="29"/>
      <c r="E2603" s="29"/>
      <c r="F2603" s="29"/>
      <c r="G2603" s="25"/>
      <c r="H2603" s="25"/>
      <c r="I2603" s="25"/>
      <c r="J2603" s="100"/>
      <c r="K2603" s="100"/>
      <c r="L2603" s="149"/>
      <c r="M2603" s="29"/>
      <c r="N2603" s="29"/>
      <c r="O2603" s="29"/>
      <c r="P2603" s="149"/>
      <c r="Q2603" s="150"/>
      <c r="R2603" s="152"/>
      <c r="S2603" s="153"/>
      <c r="T2603" s="153"/>
      <c r="U2603" s="154"/>
      <c r="V2603" s="99"/>
      <c r="W2603" s="99"/>
      <c r="X2603" s="25"/>
      <c r="Y2603" s="25"/>
      <c r="Z2603" s="99"/>
      <c r="AA2603" s="25"/>
      <c r="AB2603" s="25"/>
      <c r="AC2603" s="99"/>
      <c r="AD2603" s="116">
        <f ca="1">SUMIF(AAL!$A$3:$A$65061,'Risk Lv. Inforce'!$B$7:$B$12091,AAL!$B$3:$B$65007)</f>
        <v>0</v>
      </c>
      <c r="AE2603" s="116">
        <f ca="1">SUMIF(AAL!$C$3:$C$65061,'Risk Lv. Inforce'!$B$7:$B$10291,AAL!$D$3:$D$65007)</f>
        <v>0</v>
      </c>
      <c r="AF2603" s="116">
        <f ca="1">SUMIF(AAL!$E$3:$E$65061,'Risk Lv. Inforce'!$B$7:$B$1291,AAL!$F$3:$F$65007)</f>
        <v>0</v>
      </c>
      <c r="AG2603" s="116">
        <f ca="1">SUMIF(AAL!$G$3:$G$65061,'Risk Lv. Inforce'!$B$7:$B$1291,AAL!$H$3:$H$65007)</f>
        <v>0</v>
      </c>
      <c r="AH2603" s="116">
        <f ca="1">SUMIF(AAL!$I$3:$I$65061,'Risk Lv. Inforce'!$B$7:$B$1291,AAL!$J$3:$J$65007)</f>
        <v>0</v>
      </c>
      <c r="AI2603" s="116">
        <f ca="1">SUMIF(AAL!$K$3:$K$65061,'Risk Lv. Inforce'!$B$7:$B$1291,AAL!$L$3:$L$65007)</f>
        <v>0</v>
      </c>
      <c r="AJ2603" s="116">
        <f>VLOOKUP(B2603,AAL!$Q$4:$S$1048576,3,0)</f>
        <v>0</v>
      </c>
      <c r="AK2603" s="116">
        <f>VLOOKUP(B2603,AAL!$U$4:$W$1048576,3,0)</f>
        <v>0</v>
      </c>
      <c r="AL2603" s="69">
        <f ca="1">IFERROR(((AD2603+(AD2603*'Portfolio Stats_RMS'!$C$7))/($AB2603*(1-'Portfolio Stats_RMS'!$C$6))),0)</f>
        <v>0</v>
      </c>
      <c r="AM2603" s="69">
        <f ca="1">IFERROR(((AF2603+(AF2603*'Portfolio Stats_RMS'!$C$7))/($AB2603*(1-'Portfolio Stats_RMS'!$C$6))),0)</f>
        <v>0</v>
      </c>
      <c r="AN2603" s="69">
        <f ca="1">IFERROR(((AH2603+(AH2603*'Portfolio Stats_RMS'!$C$7))/($AB2603*(1-'Portfolio Stats_RMS'!$C$6))),0)</f>
        <v>0</v>
      </c>
      <c r="AO2603" s="69">
        <f>IFERROR(((AJ2603+(AJ2603*'Portfolio Stats_RMS'!$C$7))/(AB2603*(1-'Portfolio Stats_RMS'!$C$6))),0)</f>
        <v>0</v>
      </c>
      <c r="AP2603" s="152"/>
    </row>
    <row r="2604" spans="2:42" x14ac:dyDescent="0.25">
      <c r="B2604" s="29"/>
      <c r="C2604" s="87"/>
      <c r="D2604" s="29"/>
      <c r="E2604" s="29"/>
      <c r="F2604" s="29"/>
      <c r="G2604" s="25"/>
      <c r="H2604" s="25"/>
      <c r="I2604" s="25"/>
      <c r="J2604" s="100"/>
      <c r="K2604" s="100"/>
      <c r="L2604" s="149"/>
      <c r="M2604" s="29"/>
      <c r="N2604" s="29"/>
      <c r="O2604" s="29"/>
      <c r="P2604" s="149"/>
      <c r="Q2604" s="150"/>
      <c r="R2604" s="152"/>
      <c r="S2604" s="153"/>
      <c r="T2604" s="153"/>
      <c r="U2604" s="154"/>
      <c r="V2604" s="99"/>
      <c r="W2604" s="99"/>
      <c r="X2604" s="25"/>
      <c r="Y2604" s="25"/>
      <c r="Z2604" s="99"/>
      <c r="AA2604" s="25"/>
      <c r="AB2604" s="25"/>
      <c r="AC2604" s="99"/>
      <c r="AD2604" s="116">
        <f ca="1">SUMIF(AAL!$A$3:$A$65061,'Risk Lv. Inforce'!$B$7:$B$12091,AAL!$B$3:$B$65007)</f>
        <v>0</v>
      </c>
      <c r="AE2604" s="116">
        <f ca="1">SUMIF(AAL!$C$3:$C$65061,'Risk Lv. Inforce'!$B$7:$B$10291,AAL!$D$3:$D$65007)</f>
        <v>0</v>
      </c>
      <c r="AF2604" s="116">
        <f ca="1">SUMIF(AAL!$E$3:$E$65061,'Risk Lv. Inforce'!$B$7:$B$1291,AAL!$F$3:$F$65007)</f>
        <v>0</v>
      </c>
      <c r="AG2604" s="116">
        <f ca="1">SUMIF(AAL!$G$3:$G$65061,'Risk Lv. Inforce'!$B$7:$B$1291,AAL!$H$3:$H$65007)</f>
        <v>0</v>
      </c>
      <c r="AH2604" s="116">
        <f ca="1">SUMIF(AAL!$I$3:$I$65061,'Risk Lv. Inforce'!$B$7:$B$1291,AAL!$J$3:$J$65007)</f>
        <v>0</v>
      </c>
      <c r="AI2604" s="116">
        <f ca="1">SUMIF(AAL!$K$3:$K$65061,'Risk Lv. Inforce'!$B$7:$B$1291,AAL!$L$3:$L$65007)</f>
        <v>0</v>
      </c>
      <c r="AJ2604" s="116">
        <f>VLOOKUP(B2604,AAL!$Q$4:$S$1048576,3,0)</f>
        <v>0</v>
      </c>
      <c r="AK2604" s="116">
        <f>VLOOKUP(B2604,AAL!$U$4:$W$1048576,3,0)</f>
        <v>0</v>
      </c>
      <c r="AL2604" s="69">
        <f ca="1">IFERROR(((AD2604+(AD2604*'Portfolio Stats_RMS'!$C$7))/($AB2604*(1-'Portfolio Stats_RMS'!$C$6))),0)</f>
        <v>0</v>
      </c>
      <c r="AM2604" s="69">
        <f ca="1">IFERROR(((AF2604+(AF2604*'Portfolio Stats_RMS'!$C$7))/($AB2604*(1-'Portfolio Stats_RMS'!$C$6))),0)</f>
        <v>0</v>
      </c>
      <c r="AN2604" s="69">
        <f ca="1">IFERROR(((AH2604+(AH2604*'Portfolio Stats_RMS'!$C$7))/($AB2604*(1-'Portfolio Stats_RMS'!$C$6))),0)</f>
        <v>0</v>
      </c>
      <c r="AO2604" s="69">
        <f>IFERROR(((AJ2604+(AJ2604*'Portfolio Stats_RMS'!$C$7))/(AB2604*(1-'Portfolio Stats_RMS'!$C$6))),0)</f>
        <v>0</v>
      </c>
      <c r="AP2604" s="152"/>
    </row>
    <row r="2605" spans="2:42" x14ac:dyDescent="0.25">
      <c r="B2605" s="29"/>
      <c r="C2605" s="87"/>
      <c r="D2605" s="29"/>
      <c r="E2605" s="29"/>
      <c r="F2605" s="29"/>
      <c r="G2605" s="25"/>
      <c r="H2605" s="25"/>
      <c r="I2605" s="25"/>
      <c r="J2605" s="100"/>
      <c r="K2605" s="100"/>
      <c r="L2605" s="29"/>
      <c r="M2605" s="29"/>
      <c r="N2605" s="29"/>
      <c r="O2605" s="29"/>
      <c r="P2605" s="149"/>
      <c r="Q2605" s="150"/>
      <c r="R2605" s="152"/>
      <c r="S2605" s="153"/>
      <c r="T2605" s="153"/>
      <c r="U2605" s="154"/>
      <c r="V2605" s="99"/>
      <c r="W2605" s="99"/>
      <c r="X2605" s="25"/>
      <c r="Y2605" s="25"/>
      <c r="Z2605" s="99"/>
      <c r="AA2605" s="25"/>
      <c r="AB2605" s="25"/>
      <c r="AC2605" s="99"/>
      <c r="AD2605" s="116">
        <f ca="1">SUMIF(AAL!$A$3:$A$65061,'Risk Lv. Inforce'!$B$7:$B$12091,AAL!$B$3:$B$65007)</f>
        <v>0</v>
      </c>
      <c r="AE2605" s="116">
        <f ca="1">SUMIF(AAL!$C$3:$C$65061,'Risk Lv. Inforce'!$B$7:$B$10291,AAL!$D$3:$D$65007)</f>
        <v>0</v>
      </c>
      <c r="AF2605" s="116">
        <f ca="1">SUMIF(AAL!$E$3:$E$65061,'Risk Lv. Inforce'!$B$7:$B$1291,AAL!$F$3:$F$65007)</f>
        <v>0</v>
      </c>
      <c r="AG2605" s="116">
        <f ca="1">SUMIF(AAL!$G$3:$G$65061,'Risk Lv. Inforce'!$B$7:$B$1291,AAL!$H$3:$H$65007)</f>
        <v>0</v>
      </c>
      <c r="AH2605" s="116">
        <f ca="1">SUMIF(AAL!$I$3:$I$65061,'Risk Lv. Inforce'!$B$7:$B$1291,AAL!$J$3:$J$65007)</f>
        <v>0</v>
      </c>
      <c r="AI2605" s="116">
        <f ca="1">SUMIF(AAL!$K$3:$K$65061,'Risk Lv. Inforce'!$B$7:$B$1291,AAL!$L$3:$L$65007)</f>
        <v>0</v>
      </c>
      <c r="AJ2605" s="116">
        <f>VLOOKUP(B2605,AAL!$Q$4:$S$1048576,3,0)</f>
        <v>0</v>
      </c>
      <c r="AK2605" s="116">
        <f>VLOOKUP(B2605,AAL!$U$4:$W$1048576,3,0)</f>
        <v>0</v>
      </c>
      <c r="AL2605" s="69">
        <f ca="1">IFERROR(((AD2605+(AD2605*'Portfolio Stats_RMS'!$C$7))/($AB2605*(1-'Portfolio Stats_RMS'!$C$6))),0)</f>
        <v>0</v>
      </c>
      <c r="AM2605" s="69">
        <f ca="1">IFERROR(((AF2605+(AF2605*'Portfolio Stats_RMS'!$C$7))/($AB2605*(1-'Portfolio Stats_RMS'!$C$6))),0)</f>
        <v>0</v>
      </c>
      <c r="AN2605" s="69">
        <f ca="1">IFERROR(((AH2605+(AH2605*'Portfolio Stats_RMS'!$C$7))/($AB2605*(1-'Portfolio Stats_RMS'!$C$6))),0)</f>
        <v>0</v>
      </c>
      <c r="AO2605" s="69">
        <f>IFERROR(((AJ2605+(AJ2605*'Portfolio Stats_RMS'!$C$7))/(AB2605*(1-'Portfolio Stats_RMS'!$C$6))),0)</f>
        <v>0</v>
      </c>
      <c r="AP2605" s="152"/>
    </row>
    <row r="2606" spans="2:42" x14ac:dyDescent="0.25">
      <c r="B2606" s="29"/>
      <c r="C2606" s="87"/>
      <c r="D2606" s="29"/>
      <c r="E2606" s="29"/>
      <c r="F2606" s="29"/>
      <c r="G2606" s="25"/>
      <c r="H2606" s="25"/>
      <c r="I2606" s="25"/>
      <c r="J2606" s="100"/>
      <c r="K2606" s="100"/>
      <c r="L2606" s="29"/>
      <c r="M2606" s="29"/>
      <c r="N2606" s="29"/>
      <c r="O2606" s="29"/>
      <c r="P2606" s="149"/>
      <c r="Q2606" s="150"/>
      <c r="R2606" s="152"/>
      <c r="S2606" s="153"/>
      <c r="T2606" s="153"/>
      <c r="U2606" s="154"/>
      <c r="V2606" s="99"/>
      <c r="W2606" s="99"/>
      <c r="X2606" s="25"/>
      <c r="Y2606" s="25"/>
      <c r="Z2606" s="99"/>
      <c r="AA2606" s="25"/>
      <c r="AB2606" s="25"/>
      <c r="AC2606" s="99"/>
      <c r="AD2606" s="116">
        <f ca="1">SUMIF(AAL!$A$3:$A$65061,'Risk Lv. Inforce'!$B$7:$B$12091,AAL!$B$3:$B$65007)</f>
        <v>0</v>
      </c>
      <c r="AE2606" s="116">
        <f ca="1">SUMIF(AAL!$C$3:$C$65061,'Risk Lv. Inforce'!$B$7:$B$10291,AAL!$D$3:$D$65007)</f>
        <v>0</v>
      </c>
      <c r="AF2606" s="116">
        <f ca="1">SUMIF(AAL!$E$3:$E$65061,'Risk Lv. Inforce'!$B$7:$B$1291,AAL!$F$3:$F$65007)</f>
        <v>0</v>
      </c>
      <c r="AG2606" s="116">
        <f ca="1">SUMIF(AAL!$G$3:$G$65061,'Risk Lv. Inforce'!$B$7:$B$1291,AAL!$H$3:$H$65007)</f>
        <v>0</v>
      </c>
      <c r="AH2606" s="116">
        <f ca="1">SUMIF(AAL!$I$3:$I$65061,'Risk Lv. Inforce'!$B$7:$B$1291,AAL!$J$3:$J$65007)</f>
        <v>0</v>
      </c>
      <c r="AI2606" s="116">
        <f ca="1">SUMIF(AAL!$K$3:$K$65061,'Risk Lv. Inforce'!$B$7:$B$1291,AAL!$L$3:$L$65007)</f>
        <v>0</v>
      </c>
      <c r="AJ2606" s="116">
        <f>VLOOKUP(B2606,AAL!$Q$4:$S$1048576,3,0)</f>
        <v>0</v>
      </c>
      <c r="AK2606" s="116">
        <f>VLOOKUP(B2606,AAL!$U$4:$W$1048576,3,0)</f>
        <v>0</v>
      </c>
      <c r="AL2606" s="69">
        <f ca="1">IFERROR(((AD2606+(AD2606*'Portfolio Stats_RMS'!$C$7))/($AB2606*(1-'Portfolio Stats_RMS'!$C$6))),0)</f>
        <v>0</v>
      </c>
      <c r="AM2606" s="69">
        <f ca="1">IFERROR(((AF2606+(AF2606*'Portfolio Stats_RMS'!$C$7))/($AB2606*(1-'Portfolio Stats_RMS'!$C$6))),0)</f>
        <v>0</v>
      </c>
      <c r="AN2606" s="69">
        <f ca="1">IFERROR(((AH2606+(AH2606*'Portfolio Stats_RMS'!$C$7))/($AB2606*(1-'Portfolio Stats_RMS'!$C$6))),0)</f>
        <v>0</v>
      </c>
      <c r="AO2606" s="69">
        <f>IFERROR(((AJ2606+(AJ2606*'Portfolio Stats_RMS'!$C$7))/(AB2606*(1-'Portfolio Stats_RMS'!$C$6))),0)</f>
        <v>0</v>
      </c>
      <c r="AP2606" s="152"/>
    </row>
    <row r="2607" spans="2:42" x14ac:dyDescent="0.25">
      <c r="B2607" s="29"/>
      <c r="C2607" s="87"/>
      <c r="D2607" s="29"/>
      <c r="E2607" s="29"/>
      <c r="F2607" s="29"/>
      <c r="G2607" s="25"/>
      <c r="H2607" s="25"/>
      <c r="I2607" s="25"/>
      <c r="J2607" s="100"/>
      <c r="K2607" s="100"/>
      <c r="L2607" s="149"/>
      <c r="M2607" s="29"/>
      <c r="N2607" s="29"/>
      <c r="O2607" s="29"/>
      <c r="P2607" s="149"/>
      <c r="Q2607" s="150"/>
      <c r="R2607" s="152"/>
      <c r="S2607" s="153"/>
      <c r="T2607" s="153"/>
      <c r="U2607" s="154"/>
      <c r="V2607" s="99"/>
      <c r="W2607" s="99"/>
      <c r="X2607" s="25"/>
      <c r="Y2607" s="25"/>
      <c r="Z2607" s="99"/>
      <c r="AA2607" s="25"/>
      <c r="AB2607" s="25"/>
      <c r="AC2607" s="99"/>
      <c r="AD2607" s="116">
        <f ca="1">SUMIF(AAL!$A$3:$A$65061,'Risk Lv. Inforce'!$B$7:$B$12091,AAL!$B$3:$B$65007)</f>
        <v>0</v>
      </c>
      <c r="AE2607" s="116">
        <f ca="1">SUMIF(AAL!$C$3:$C$65061,'Risk Lv. Inforce'!$B$7:$B$10291,AAL!$D$3:$D$65007)</f>
        <v>0</v>
      </c>
      <c r="AF2607" s="116">
        <f ca="1">SUMIF(AAL!$E$3:$E$65061,'Risk Lv. Inforce'!$B$7:$B$1291,AAL!$F$3:$F$65007)</f>
        <v>0</v>
      </c>
      <c r="AG2607" s="116">
        <f ca="1">SUMIF(AAL!$G$3:$G$65061,'Risk Lv. Inforce'!$B$7:$B$1291,AAL!$H$3:$H$65007)</f>
        <v>0</v>
      </c>
      <c r="AH2607" s="116">
        <f ca="1">SUMIF(AAL!$I$3:$I$65061,'Risk Lv. Inforce'!$B$7:$B$1291,AAL!$J$3:$J$65007)</f>
        <v>0</v>
      </c>
      <c r="AI2607" s="116">
        <f ca="1">SUMIF(AAL!$K$3:$K$65061,'Risk Lv. Inforce'!$B$7:$B$1291,AAL!$L$3:$L$65007)</f>
        <v>0</v>
      </c>
      <c r="AJ2607" s="116">
        <f>VLOOKUP(B2607,AAL!$Q$4:$S$1048576,3,0)</f>
        <v>0</v>
      </c>
      <c r="AK2607" s="116">
        <f>VLOOKUP(B2607,AAL!$U$4:$W$1048576,3,0)</f>
        <v>0</v>
      </c>
      <c r="AL2607" s="69">
        <f ca="1">IFERROR(((AD2607+(AD2607*'Portfolio Stats_RMS'!$C$7))/($AB2607*(1-'Portfolio Stats_RMS'!$C$6))),0)</f>
        <v>0</v>
      </c>
      <c r="AM2607" s="69">
        <f ca="1">IFERROR(((AF2607+(AF2607*'Portfolio Stats_RMS'!$C$7))/($AB2607*(1-'Portfolio Stats_RMS'!$C$6))),0)</f>
        <v>0</v>
      </c>
      <c r="AN2607" s="69">
        <f ca="1">IFERROR(((AH2607+(AH2607*'Portfolio Stats_RMS'!$C$7))/($AB2607*(1-'Portfolio Stats_RMS'!$C$6))),0)</f>
        <v>0</v>
      </c>
      <c r="AO2607" s="69">
        <f>IFERROR(((AJ2607+(AJ2607*'Portfolio Stats_RMS'!$C$7))/(AB2607*(1-'Portfolio Stats_RMS'!$C$6))),0)</f>
        <v>0</v>
      </c>
      <c r="AP2607" s="152"/>
    </row>
    <row r="2608" spans="2:42" x14ac:dyDescent="0.25">
      <c r="B2608" s="29"/>
      <c r="C2608" s="87"/>
      <c r="D2608" s="29"/>
      <c r="E2608" s="29"/>
      <c r="F2608" s="29"/>
      <c r="G2608" s="25"/>
      <c r="H2608" s="25"/>
      <c r="I2608" s="25"/>
      <c r="J2608" s="100"/>
      <c r="K2608" s="100"/>
      <c r="L2608" s="149"/>
      <c r="M2608" s="29"/>
      <c r="N2608" s="29"/>
      <c r="O2608" s="29"/>
      <c r="P2608" s="149"/>
      <c r="Q2608" s="150"/>
      <c r="R2608" s="152"/>
      <c r="S2608" s="153"/>
      <c r="T2608" s="153"/>
      <c r="U2608" s="154"/>
      <c r="V2608" s="99"/>
      <c r="W2608" s="99"/>
      <c r="X2608" s="25"/>
      <c r="Y2608" s="25"/>
      <c r="Z2608" s="99"/>
      <c r="AA2608" s="25"/>
      <c r="AB2608" s="25"/>
      <c r="AC2608" s="99"/>
      <c r="AD2608" s="116">
        <f ca="1">SUMIF(AAL!$A$3:$A$65061,'Risk Lv. Inforce'!$B$7:$B$12091,AAL!$B$3:$B$65007)</f>
        <v>0</v>
      </c>
      <c r="AE2608" s="116">
        <f ca="1">SUMIF(AAL!$C$3:$C$65061,'Risk Lv. Inforce'!$B$7:$B$10291,AAL!$D$3:$D$65007)</f>
        <v>0</v>
      </c>
      <c r="AF2608" s="116">
        <f ca="1">SUMIF(AAL!$E$3:$E$65061,'Risk Lv. Inforce'!$B$7:$B$1291,AAL!$F$3:$F$65007)</f>
        <v>0</v>
      </c>
      <c r="AG2608" s="116">
        <f ca="1">SUMIF(AAL!$G$3:$G$65061,'Risk Lv. Inforce'!$B$7:$B$1291,AAL!$H$3:$H$65007)</f>
        <v>0</v>
      </c>
      <c r="AH2608" s="116">
        <f ca="1">SUMIF(AAL!$I$3:$I$65061,'Risk Lv. Inforce'!$B$7:$B$1291,AAL!$J$3:$J$65007)</f>
        <v>0</v>
      </c>
      <c r="AI2608" s="116">
        <f ca="1">SUMIF(AAL!$K$3:$K$65061,'Risk Lv. Inforce'!$B$7:$B$1291,AAL!$L$3:$L$65007)</f>
        <v>0</v>
      </c>
      <c r="AJ2608" s="116">
        <f>VLOOKUP(B2608,AAL!$Q$4:$S$1048576,3,0)</f>
        <v>0</v>
      </c>
      <c r="AK2608" s="116">
        <f>VLOOKUP(B2608,AAL!$U$4:$W$1048576,3,0)</f>
        <v>0</v>
      </c>
      <c r="AL2608" s="69">
        <f ca="1">IFERROR(((AD2608+(AD2608*'Portfolio Stats_RMS'!$C$7))/($AB2608*(1-'Portfolio Stats_RMS'!$C$6))),0)</f>
        <v>0</v>
      </c>
      <c r="AM2608" s="69">
        <f ca="1">IFERROR(((AF2608+(AF2608*'Portfolio Stats_RMS'!$C$7))/($AB2608*(1-'Portfolio Stats_RMS'!$C$6))),0)</f>
        <v>0</v>
      </c>
      <c r="AN2608" s="69">
        <f ca="1">IFERROR(((AH2608+(AH2608*'Portfolio Stats_RMS'!$C$7))/($AB2608*(1-'Portfolio Stats_RMS'!$C$6))),0)</f>
        <v>0</v>
      </c>
      <c r="AO2608" s="69">
        <f>IFERROR(((AJ2608+(AJ2608*'Portfolio Stats_RMS'!$C$7))/(AB2608*(1-'Portfolio Stats_RMS'!$C$6))),0)</f>
        <v>0</v>
      </c>
      <c r="AP2608" s="152"/>
    </row>
    <row r="2609" spans="2:42" x14ac:dyDescent="0.25">
      <c r="B2609" s="29"/>
      <c r="C2609" s="87"/>
      <c r="D2609" s="29"/>
      <c r="E2609" s="29"/>
      <c r="F2609" s="29"/>
      <c r="G2609" s="25"/>
      <c r="H2609" s="25"/>
      <c r="I2609" s="25"/>
      <c r="J2609" s="100"/>
      <c r="K2609" s="100"/>
      <c r="L2609" s="149"/>
      <c r="M2609" s="29"/>
      <c r="N2609" s="29"/>
      <c r="O2609" s="29"/>
      <c r="P2609" s="149"/>
      <c r="Q2609" s="150"/>
      <c r="R2609" s="152"/>
      <c r="S2609" s="153"/>
      <c r="T2609" s="153"/>
      <c r="U2609" s="154"/>
      <c r="V2609" s="99"/>
      <c r="W2609" s="99"/>
      <c r="X2609" s="25"/>
      <c r="Y2609" s="25"/>
      <c r="Z2609" s="99"/>
      <c r="AA2609" s="25"/>
      <c r="AB2609" s="25"/>
      <c r="AC2609" s="99"/>
      <c r="AD2609" s="116">
        <f ca="1">SUMIF(AAL!$A$3:$A$65061,'Risk Lv. Inforce'!$B$7:$B$12091,AAL!$B$3:$B$65007)</f>
        <v>0</v>
      </c>
      <c r="AE2609" s="116">
        <f ca="1">SUMIF(AAL!$C$3:$C$65061,'Risk Lv. Inforce'!$B$7:$B$10291,AAL!$D$3:$D$65007)</f>
        <v>0</v>
      </c>
      <c r="AF2609" s="116">
        <f ca="1">SUMIF(AAL!$E$3:$E$65061,'Risk Lv. Inforce'!$B$7:$B$1291,AAL!$F$3:$F$65007)</f>
        <v>0</v>
      </c>
      <c r="AG2609" s="116">
        <f ca="1">SUMIF(AAL!$G$3:$G$65061,'Risk Lv. Inforce'!$B$7:$B$1291,AAL!$H$3:$H$65007)</f>
        <v>0</v>
      </c>
      <c r="AH2609" s="116">
        <f ca="1">SUMIF(AAL!$I$3:$I$65061,'Risk Lv. Inforce'!$B$7:$B$1291,AAL!$J$3:$J$65007)</f>
        <v>0</v>
      </c>
      <c r="AI2609" s="116">
        <f ca="1">SUMIF(AAL!$K$3:$K$65061,'Risk Lv. Inforce'!$B$7:$B$1291,AAL!$L$3:$L$65007)</f>
        <v>0</v>
      </c>
      <c r="AJ2609" s="116">
        <f>VLOOKUP(B2609,AAL!$Q$4:$S$1048576,3,0)</f>
        <v>0</v>
      </c>
      <c r="AK2609" s="116">
        <f>VLOOKUP(B2609,AAL!$U$4:$W$1048576,3,0)</f>
        <v>0</v>
      </c>
      <c r="AL2609" s="69">
        <f ca="1">IFERROR(((AD2609+(AD2609*'Portfolio Stats_RMS'!$C$7))/($AB2609*(1-'Portfolio Stats_RMS'!$C$6))),0)</f>
        <v>0</v>
      </c>
      <c r="AM2609" s="69">
        <f ca="1">IFERROR(((AF2609+(AF2609*'Portfolio Stats_RMS'!$C$7))/($AB2609*(1-'Portfolio Stats_RMS'!$C$6))),0)</f>
        <v>0</v>
      </c>
      <c r="AN2609" s="69">
        <f ca="1">IFERROR(((AH2609+(AH2609*'Portfolio Stats_RMS'!$C$7))/($AB2609*(1-'Portfolio Stats_RMS'!$C$6))),0)</f>
        <v>0</v>
      </c>
      <c r="AO2609" s="69">
        <f>IFERROR(((AJ2609+(AJ2609*'Portfolio Stats_RMS'!$C$7))/(AB2609*(1-'Portfolio Stats_RMS'!$C$6))),0)</f>
        <v>0</v>
      </c>
      <c r="AP2609" s="152"/>
    </row>
    <row r="2610" spans="2:42" x14ac:dyDescent="0.25">
      <c r="B2610" s="29"/>
      <c r="C2610" s="87"/>
      <c r="D2610" s="29"/>
      <c r="E2610" s="29"/>
      <c r="F2610" s="29"/>
      <c r="G2610" s="25"/>
      <c r="H2610" s="25"/>
      <c r="I2610" s="25"/>
      <c r="J2610" s="100"/>
      <c r="K2610" s="100"/>
      <c r="L2610" s="29"/>
      <c r="M2610" s="29"/>
      <c r="N2610" s="29"/>
      <c r="O2610" s="29"/>
      <c r="P2610" s="149"/>
      <c r="Q2610" s="150"/>
      <c r="R2610" s="152"/>
      <c r="S2610" s="153"/>
      <c r="T2610" s="153"/>
      <c r="U2610" s="154"/>
      <c r="V2610" s="99"/>
      <c r="W2610" s="99"/>
      <c r="X2610" s="25"/>
      <c r="Y2610" s="25"/>
      <c r="Z2610" s="99"/>
      <c r="AA2610" s="25"/>
      <c r="AB2610" s="25"/>
      <c r="AC2610" s="99"/>
      <c r="AD2610" s="116">
        <f ca="1">SUMIF(AAL!$A$3:$A$65061,'Risk Lv. Inforce'!$B$7:$B$12091,AAL!$B$3:$B$65007)</f>
        <v>0</v>
      </c>
      <c r="AE2610" s="116">
        <f ca="1">SUMIF(AAL!$C$3:$C$65061,'Risk Lv. Inforce'!$B$7:$B$10291,AAL!$D$3:$D$65007)</f>
        <v>0</v>
      </c>
      <c r="AF2610" s="116">
        <f ca="1">SUMIF(AAL!$E$3:$E$65061,'Risk Lv. Inforce'!$B$7:$B$1291,AAL!$F$3:$F$65007)</f>
        <v>0</v>
      </c>
      <c r="AG2610" s="116">
        <f ca="1">SUMIF(AAL!$G$3:$G$65061,'Risk Lv. Inforce'!$B$7:$B$1291,AAL!$H$3:$H$65007)</f>
        <v>0</v>
      </c>
      <c r="AH2610" s="116">
        <f ca="1">SUMIF(AAL!$I$3:$I$65061,'Risk Lv. Inforce'!$B$7:$B$1291,AAL!$J$3:$J$65007)</f>
        <v>0</v>
      </c>
      <c r="AI2610" s="116">
        <f ca="1">SUMIF(AAL!$K$3:$K$65061,'Risk Lv. Inforce'!$B$7:$B$1291,AAL!$L$3:$L$65007)</f>
        <v>0</v>
      </c>
      <c r="AJ2610" s="116">
        <f>VLOOKUP(B2610,AAL!$Q$4:$S$1048576,3,0)</f>
        <v>0</v>
      </c>
      <c r="AK2610" s="116">
        <f>VLOOKUP(B2610,AAL!$U$4:$W$1048576,3,0)</f>
        <v>0</v>
      </c>
      <c r="AL2610" s="69">
        <f ca="1">IFERROR(((AD2610+(AD2610*'Portfolio Stats_RMS'!$C$7))/($AB2610*(1-'Portfolio Stats_RMS'!$C$6))),0)</f>
        <v>0</v>
      </c>
      <c r="AM2610" s="69">
        <f ca="1">IFERROR(((AF2610+(AF2610*'Portfolio Stats_RMS'!$C$7))/($AB2610*(1-'Portfolio Stats_RMS'!$C$6))),0)</f>
        <v>0</v>
      </c>
      <c r="AN2610" s="69">
        <f ca="1">IFERROR(((AH2610+(AH2610*'Portfolio Stats_RMS'!$C$7))/($AB2610*(1-'Portfolio Stats_RMS'!$C$6))),0)</f>
        <v>0</v>
      </c>
      <c r="AO2610" s="69">
        <f>IFERROR(((AJ2610+(AJ2610*'Portfolio Stats_RMS'!$C$7))/(AB2610*(1-'Portfolio Stats_RMS'!$C$6))),0)</f>
        <v>0</v>
      </c>
      <c r="AP2610" s="152"/>
    </row>
    <row r="2611" spans="2:42" x14ac:dyDescent="0.25">
      <c r="B2611" s="29"/>
      <c r="C2611" s="87"/>
      <c r="D2611" s="29"/>
      <c r="E2611" s="29"/>
      <c r="F2611" s="29"/>
      <c r="G2611" s="25"/>
      <c r="H2611" s="25"/>
      <c r="I2611" s="25"/>
      <c r="J2611" s="100"/>
      <c r="K2611" s="100"/>
      <c r="L2611" s="149"/>
      <c r="M2611" s="29"/>
      <c r="N2611" s="29"/>
      <c r="O2611" s="29"/>
      <c r="P2611" s="149"/>
      <c r="Q2611" s="150"/>
      <c r="R2611" s="152"/>
      <c r="S2611" s="153"/>
      <c r="T2611" s="153"/>
      <c r="U2611" s="154"/>
      <c r="V2611" s="99"/>
      <c r="W2611" s="99"/>
      <c r="X2611" s="25"/>
      <c r="Y2611" s="25"/>
      <c r="Z2611" s="99"/>
      <c r="AA2611" s="25"/>
      <c r="AB2611" s="25"/>
      <c r="AC2611" s="99"/>
      <c r="AD2611" s="116">
        <f ca="1">SUMIF(AAL!$A$3:$A$65061,'Risk Lv. Inforce'!$B$7:$B$12091,AAL!$B$3:$B$65007)</f>
        <v>0</v>
      </c>
      <c r="AE2611" s="116">
        <f ca="1">SUMIF(AAL!$C$3:$C$65061,'Risk Lv. Inforce'!$B$7:$B$10291,AAL!$D$3:$D$65007)</f>
        <v>0</v>
      </c>
      <c r="AF2611" s="116">
        <f ca="1">SUMIF(AAL!$E$3:$E$65061,'Risk Lv. Inforce'!$B$7:$B$1291,AAL!$F$3:$F$65007)</f>
        <v>0</v>
      </c>
      <c r="AG2611" s="116">
        <f ca="1">SUMIF(AAL!$G$3:$G$65061,'Risk Lv. Inforce'!$B$7:$B$1291,AAL!$H$3:$H$65007)</f>
        <v>0</v>
      </c>
      <c r="AH2611" s="116">
        <f ca="1">SUMIF(AAL!$I$3:$I$65061,'Risk Lv. Inforce'!$B$7:$B$1291,AAL!$J$3:$J$65007)</f>
        <v>0</v>
      </c>
      <c r="AI2611" s="116">
        <f ca="1">SUMIF(AAL!$K$3:$K$65061,'Risk Lv. Inforce'!$B$7:$B$1291,AAL!$L$3:$L$65007)</f>
        <v>0</v>
      </c>
      <c r="AJ2611" s="116">
        <f>VLOOKUP(B2611,AAL!$Q$4:$S$1048576,3,0)</f>
        <v>0</v>
      </c>
      <c r="AK2611" s="116">
        <f>VLOOKUP(B2611,AAL!$U$4:$W$1048576,3,0)</f>
        <v>0</v>
      </c>
      <c r="AL2611" s="69">
        <f ca="1">IFERROR(((AD2611+(AD2611*'Portfolio Stats_RMS'!$C$7))/($AB2611*(1-'Portfolio Stats_RMS'!$C$6))),0)</f>
        <v>0</v>
      </c>
      <c r="AM2611" s="69">
        <f ca="1">IFERROR(((AF2611+(AF2611*'Portfolio Stats_RMS'!$C$7))/($AB2611*(1-'Portfolio Stats_RMS'!$C$6))),0)</f>
        <v>0</v>
      </c>
      <c r="AN2611" s="69">
        <f ca="1">IFERROR(((AH2611+(AH2611*'Portfolio Stats_RMS'!$C$7))/($AB2611*(1-'Portfolio Stats_RMS'!$C$6))),0)</f>
        <v>0</v>
      </c>
      <c r="AO2611" s="69">
        <f>IFERROR(((AJ2611+(AJ2611*'Portfolio Stats_RMS'!$C$7))/(AB2611*(1-'Portfolio Stats_RMS'!$C$6))),0)</f>
        <v>0</v>
      </c>
      <c r="AP2611" s="152"/>
    </row>
    <row r="2612" spans="2:42" x14ac:dyDescent="0.25">
      <c r="B2612" s="29"/>
      <c r="C2612" s="87"/>
      <c r="D2612" s="29"/>
      <c r="E2612" s="29"/>
      <c r="F2612" s="29"/>
      <c r="G2612" s="25"/>
      <c r="H2612" s="25"/>
      <c r="I2612" s="25"/>
      <c r="J2612" s="100"/>
      <c r="K2612" s="100"/>
      <c r="L2612" s="29"/>
      <c r="M2612" s="29"/>
      <c r="N2612" s="29"/>
      <c r="O2612" s="29"/>
      <c r="P2612" s="149"/>
      <c r="Q2612" s="150"/>
      <c r="R2612" s="152"/>
      <c r="S2612" s="153"/>
      <c r="T2612" s="153"/>
      <c r="U2612" s="154"/>
      <c r="V2612" s="99"/>
      <c r="W2612" s="99"/>
      <c r="X2612" s="25"/>
      <c r="Y2612" s="25"/>
      <c r="Z2612" s="99"/>
      <c r="AA2612" s="25"/>
      <c r="AB2612" s="25"/>
      <c r="AC2612" s="99"/>
      <c r="AD2612" s="116">
        <f ca="1">SUMIF(AAL!$A$3:$A$65061,'Risk Lv. Inforce'!$B$7:$B$12091,AAL!$B$3:$B$65007)</f>
        <v>0</v>
      </c>
      <c r="AE2612" s="116">
        <f ca="1">SUMIF(AAL!$C$3:$C$65061,'Risk Lv. Inforce'!$B$7:$B$10291,AAL!$D$3:$D$65007)</f>
        <v>0</v>
      </c>
      <c r="AF2612" s="116">
        <f ca="1">SUMIF(AAL!$E$3:$E$65061,'Risk Lv. Inforce'!$B$7:$B$1291,AAL!$F$3:$F$65007)</f>
        <v>0</v>
      </c>
      <c r="AG2612" s="116">
        <f ca="1">SUMIF(AAL!$G$3:$G$65061,'Risk Lv. Inforce'!$B$7:$B$1291,AAL!$H$3:$H$65007)</f>
        <v>0</v>
      </c>
      <c r="AH2612" s="116">
        <f ca="1">SUMIF(AAL!$I$3:$I$65061,'Risk Lv. Inforce'!$B$7:$B$1291,AAL!$J$3:$J$65007)</f>
        <v>0</v>
      </c>
      <c r="AI2612" s="116">
        <f ca="1">SUMIF(AAL!$K$3:$K$65061,'Risk Lv. Inforce'!$B$7:$B$1291,AAL!$L$3:$L$65007)</f>
        <v>0</v>
      </c>
      <c r="AJ2612" s="116">
        <f>VLOOKUP(B2612,AAL!$Q$4:$S$1048576,3,0)</f>
        <v>0</v>
      </c>
      <c r="AK2612" s="116">
        <f>VLOOKUP(B2612,AAL!$U$4:$W$1048576,3,0)</f>
        <v>0</v>
      </c>
      <c r="AL2612" s="69">
        <f ca="1">IFERROR(((AD2612+(AD2612*'Portfolio Stats_RMS'!$C$7))/($AB2612*(1-'Portfolio Stats_RMS'!$C$6))),0)</f>
        <v>0</v>
      </c>
      <c r="AM2612" s="69">
        <f ca="1">IFERROR(((AF2612+(AF2612*'Portfolio Stats_RMS'!$C$7))/($AB2612*(1-'Portfolio Stats_RMS'!$C$6))),0)</f>
        <v>0</v>
      </c>
      <c r="AN2612" s="69">
        <f ca="1">IFERROR(((AH2612+(AH2612*'Portfolio Stats_RMS'!$C$7))/($AB2612*(1-'Portfolio Stats_RMS'!$C$6))),0)</f>
        <v>0</v>
      </c>
      <c r="AO2612" s="69">
        <f>IFERROR(((AJ2612+(AJ2612*'Portfolio Stats_RMS'!$C$7))/(AB2612*(1-'Portfolio Stats_RMS'!$C$6))),0)</f>
        <v>0</v>
      </c>
      <c r="AP2612" s="152"/>
    </row>
    <row r="2613" spans="2:42" x14ac:dyDescent="0.25">
      <c r="B2613" s="29"/>
      <c r="C2613" s="87"/>
      <c r="D2613" s="29"/>
      <c r="E2613" s="29"/>
      <c r="F2613" s="29"/>
      <c r="G2613" s="25"/>
      <c r="H2613" s="25"/>
      <c r="I2613" s="25"/>
      <c r="J2613" s="100"/>
      <c r="K2613" s="100"/>
      <c r="L2613" s="29"/>
      <c r="M2613" s="29"/>
      <c r="N2613" s="29"/>
      <c r="O2613" s="29"/>
      <c r="P2613" s="149"/>
      <c r="Q2613" s="150"/>
      <c r="R2613" s="152"/>
      <c r="S2613" s="153"/>
      <c r="T2613" s="153"/>
      <c r="U2613" s="154"/>
      <c r="V2613" s="99"/>
      <c r="W2613" s="99"/>
      <c r="X2613" s="25"/>
      <c r="Y2613" s="25"/>
      <c r="Z2613" s="99"/>
      <c r="AA2613" s="25"/>
      <c r="AB2613" s="25"/>
      <c r="AC2613" s="99"/>
      <c r="AD2613" s="116">
        <f ca="1">SUMIF(AAL!$A$3:$A$65061,'Risk Lv. Inforce'!$B$7:$B$12091,AAL!$B$3:$B$65007)</f>
        <v>0</v>
      </c>
      <c r="AE2613" s="116">
        <f ca="1">SUMIF(AAL!$C$3:$C$65061,'Risk Lv. Inforce'!$B$7:$B$10291,AAL!$D$3:$D$65007)</f>
        <v>0</v>
      </c>
      <c r="AF2613" s="116">
        <f ca="1">SUMIF(AAL!$E$3:$E$65061,'Risk Lv. Inforce'!$B$7:$B$1291,AAL!$F$3:$F$65007)</f>
        <v>0</v>
      </c>
      <c r="AG2613" s="116">
        <f ca="1">SUMIF(AAL!$G$3:$G$65061,'Risk Lv. Inforce'!$B$7:$B$1291,AAL!$H$3:$H$65007)</f>
        <v>0</v>
      </c>
      <c r="AH2613" s="116">
        <f ca="1">SUMIF(AAL!$I$3:$I$65061,'Risk Lv. Inforce'!$B$7:$B$1291,AAL!$J$3:$J$65007)</f>
        <v>0</v>
      </c>
      <c r="AI2613" s="116">
        <f ca="1">SUMIF(AAL!$K$3:$K$65061,'Risk Lv. Inforce'!$B$7:$B$1291,AAL!$L$3:$L$65007)</f>
        <v>0</v>
      </c>
      <c r="AJ2613" s="116">
        <f>VLOOKUP(B2613,AAL!$Q$4:$S$1048576,3,0)</f>
        <v>0</v>
      </c>
      <c r="AK2613" s="116">
        <f>VLOOKUP(B2613,AAL!$U$4:$W$1048576,3,0)</f>
        <v>0</v>
      </c>
      <c r="AL2613" s="69">
        <f ca="1">IFERROR(((AD2613+(AD2613*'Portfolio Stats_RMS'!$C$7))/($AB2613*(1-'Portfolio Stats_RMS'!$C$6))),0)</f>
        <v>0</v>
      </c>
      <c r="AM2613" s="69">
        <f ca="1">IFERROR(((AF2613+(AF2613*'Portfolio Stats_RMS'!$C$7))/($AB2613*(1-'Portfolio Stats_RMS'!$C$6))),0)</f>
        <v>0</v>
      </c>
      <c r="AN2613" s="69">
        <f ca="1">IFERROR(((AH2613+(AH2613*'Portfolio Stats_RMS'!$C$7))/($AB2613*(1-'Portfolio Stats_RMS'!$C$6))),0)</f>
        <v>0</v>
      </c>
      <c r="AO2613" s="69">
        <f>IFERROR(((AJ2613+(AJ2613*'Portfolio Stats_RMS'!$C$7))/(AB2613*(1-'Portfolio Stats_RMS'!$C$6))),0)</f>
        <v>0</v>
      </c>
      <c r="AP2613" s="152"/>
    </row>
    <row r="2614" spans="2:42" x14ac:dyDescent="0.25">
      <c r="B2614" s="29"/>
      <c r="C2614" s="87"/>
      <c r="D2614" s="29"/>
      <c r="E2614" s="29"/>
      <c r="F2614" s="29"/>
      <c r="G2614" s="25"/>
      <c r="H2614" s="25"/>
      <c r="I2614" s="25"/>
      <c r="J2614" s="100"/>
      <c r="K2614" s="100"/>
      <c r="L2614" s="149"/>
      <c r="M2614" s="29"/>
      <c r="N2614" s="29"/>
      <c r="O2614" s="29"/>
      <c r="P2614" s="149"/>
      <c r="Q2614" s="150"/>
      <c r="R2614" s="152"/>
      <c r="S2614" s="153"/>
      <c r="T2614" s="153"/>
      <c r="U2614" s="154"/>
      <c r="V2614" s="99"/>
      <c r="W2614" s="99"/>
      <c r="X2614" s="25"/>
      <c r="Y2614" s="25"/>
      <c r="Z2614" s="99"/>
      <c r="AA2614" s="25"/>
      <c r="AB2614" s="25"/>
      <c r="AC2614" s="99"/>
      <c r="AD2614" s="116">
        <f ca="1">SUMIF(AAL!$A$3:$A$65061,'Risk Lv. Inforce'!$B$7:$B$12091,AAL!$B$3:$B$65007)</f>
        <v>0</v>
      </c>
      <c r="AE2614" s="116">
        <f ca="1">SUMIF(AAL!$C$3:$C$65061,'Risk Lv. Inforce'!$B$7:$B$10291,AAL!$D$3:$D$65007)</f>
        <v>0</v>
      </c>
      <c r="AF2614" s="116">
        <f ca="1">SUMIF(AAL!$E$3:$E$65061,'Risk Lv. Inforce'!$B$7:$B$1291,AAL!$F$3:$F$65007)</f>
        <v>0</v>
      </c>
      <c r="AG2614" s="116">
        <f ca="1">SUMIF(AAL!$G$3:$G$65061,'Risk Lv. Inforce'!$B$7:$B$1291,AAL!$H$3:$H$65007)</f>
        <v>0</v>
      </c>
      <c r="AH2614" s="116">
        <f ca="1">SUMIF(AAL!$I$3:$I$65061,'Risk Lv. Inforce'!$B$7:$B$1291,AAL!$J$3:$J$65007)</f>
        <v>0</v>
      </c>
      <c r="AI2614" s="116">
        <f ca="1">SUMIF(AAL!$K$3:$K$65061,'Risk Lv. Inforce'!$B$7:$B$1291,AAL!$L$3:$L$65007)</f>
        <v>0</v>
      </c>
      <c r="AJ2614" s="116">
        <f>VLOOKUP(B2614,AAL!$Q$4:$S$1048576,3,0)</f>
        <v>0</v>
      </c>
      <c r="AK2614" s="116">
        <f>VLOOKUP(B2614,AAL!$U$4:$W$1048576,3,0)</f>
        <v>0</v>
      </c>
      <c r="AL2614" s="69">
        <f ca="1">IFERROR(((AD2614+(AD2614*'Portfolio Stats_RMS'!$C$7))/($AB2614*(1-'Portfolio Stats_RMS'!$C$6))),0)</f>
        <v>0</v>
      </c>
      <c r="AM2614" s="69">
        <f ca="1">IFERROR(((AF2614+(AF2614*'Portfolio Stats_RMS'!$C$7))/($AB2614*(1-'Portfolio Stats_RMS'!$C$6))),0)</f>
        <v>0</v>
      </c>
      <c r="AN2614" s="69">
        <f ca="1">IFERROR(((AH2614+(AH2614*'Portfolio Stats_RMS'!$C$7))/($AB2614*(1-'Portfolio Stats_RMS'!$C$6))),0)</f>
        <v>0</v>
      </c>
      <c r="AO2614" s="69">
        <f>IFERROR(((AJ2614+(AJ2614*'Portfolio Stats_RMS'!$C$7))/(AB2614*(1-'Portfolio Stats_RMS'!$C$6))),0)</f>
        <v>0</v>
      </c>
      <c r="AP2614" s="152"/>
    </row>
    <row r="2615" spans="2:42" x14ac:dyDescent="0.25">
      <c r="B2615" s="29"/>
      <c r="C2615" s="87"/>
      <c r="D2615" s="29"/>
      <c r="E2615" s="29"/>
      <c r="F2615" s="29"/>
      <c r="G2615" s="25"/>
      <c r="H2615" s="25"/>
      <c r="I2615" s="25"/>
      <c r="J2615" s="100"/>
      <c r="K2615" s="100"/>
      <c r="L2615" s="149"/>
      <c r="M2615" s="29"/>
      <c r="N2615" s="29"/>
      <c r="O2615" s="29"/>
      <c r="P2615" s="149"/>
      <c r="Q2615" s="150"/>
      <c r="R2615" s="152"/>
      <c r="S2615" s="153"/>
      <c r="T2615" s="153"/>
      <c r="U2615" s="154"/>
      <c r="V2615" s="99"/>
      <c r="W2615" s="99"/>
      <c r="X2615" s="25"/>
      <c r="Y2615" s="25"/>
      <c r="Z2615" s="99"/>
      <c r="AA2615" s="25"/>
      <c r="AB2615" s="25"/>
      <c r="AC2615" s="99"/>
      <c r="AD2615" s="116">
        <f ca="1">SUMIF(AAL!$A$3:$A$65061,'Risk Lv. Inforce'!$B$7:$B$12091,AAL!$B$3:$B$65007)</f>
        <v>0</v>
      </c>
      <c r="AE2615" s="116">
        <f ca="1">SUMIF(AAL!$C$3:$C$65061,'Risk Lv. Inforce'!$B$7:$B$10291,AAL!$D$3:$D$65007)</f>
        <v>0</v>
      </c>
      <c r="AF2615" s="116">
        <f ca="1">SUMIF(AAL!$E$3:$E$65061,'Risk Lv. Inforce'!$B$7:$B$1291,AAL!$F$3:$F$65007)</f>
        <v>0</v>
      </c>
      <c r="AG2615" s="116">
        <f ca="1">SUMIF(AAL!$G$3:$G$65061,'Risk Lv. Inforce'!$B$7:$B$1291,AAL!$H$3:$H$65007)</f>
        <v>0</v>
      </c>
      <c r="AH2615" s="116">
        <f ca="1">SUMIF(AAL!$I$3:$I$65061,'Risk Lv. Inforce'!$B$7:$B$1291,AAL!$J$3:$J$65007)</f>
        <v>0</v>
      </c>
      <c r="AI2615" s="116">
        <f ca="1">SUMIF(AAL!$K$3:$K$65061,'Risk Lv. Inforce'!$B$7:$B$1291,AAL!$L$3:$L$65007)</f>
        <v>0</v>
      </c>
      <c r="AJ2615" s="116">
        <f>VLOOKUP(B2615,AAL!$Q$4:$S$1048576,3,0)</f>
        <v>0</v>
      </c>
      <c r="AK2615" s="116">
        <f>VLOOKUP(B2615,AAL!$U$4:$W$1048576,3,0)</f>
        <v>0</v>
      </c>
      <c r="AL2615" s="69">
        <f ca="1">IFERROR(((AD2615+(AD2615*'Portfolio Stats_RMS'!$C$7))/($AB2615*(1-'Portfolio Stats_RMS'!$C$6))),0)</f>
        <v>0</v>
      </c>
      <c r="AM2615" s="69">
        <f ca="1">IFERROR(((AF2615+(AF2615*'Portfolio Stats_RMS'!$C$7))/($AB2615*(1-'Portfolio Stats_RMS'!$C$6))),0)</f>
        <v>0</v>
      </c>
      <c r="AN2615" s="69">
        <f ca="1">IFERROR(((AH2615+(AH2615*'Portfolio Stats_RMS'!$C$7))/($AB2615*(1-'Portfolio Stats_RMS'!$C$6))),0)</f>
        <v>0</v>
      </c>
      <c r="AO2615" s="69">
        <f>IFERROR(((AJ2615+(AJ2615*'Portfolio Stats_RMS'!$C$7))/(AB2615*(1-'Portfolio Stats_RMS'!$C$6))),0)</f>
        <v>0</v>
      </c>
      <c r="AP2615" s="152"/>
    </row>
    <row r="2616" spans="2:42" x14ac:dyDescent="0.25">
      <c r="B2616" s="29"/>
      <c r="C2616" s="87"/>
      <c r="D2616" s="29"/>
      <c r="E2616" s="29"/>
      <c r="F2616" s="29"/>
      <c r="G2616" s="25"/>
      <c r="H2616" s="25"/>
      <c r="I2616" s="25"/>
      <c r="J2616" s="100"/>
      <c r="K2616" s="100"/>
      <c r="L2616" s="149"/>
      <c r="M2616" s="29"/>
      <c r="N2616" s="29"/>
      <c r="O2616" s="29"/>
      <c r="P2616" s="149"/>
      <c r="Q2616" s="150"/>
      <c r="R2616" s="152"/>
      <c r="S2616" s="153"/>
      <c r="T2616" s="153"/>
      <c r="U2616" s="154"/>
      <c r="V2616" s="99"/>
      <c r="W2616" s="99"/>
      <c r="X2616" s="25"/>
      <c r="Y2616" s="25"/>
      <c r="Z2616" s="99"/>
      <c r="AA2616" s="25"/>
      <c r="AB2616" s="25"/>
      <c r="AC2616" s="99"/>
      <c r="AD2616" s="116">
        <f ca="1">SUMIF(AAL!$A$3:$A$65061,'Risk Lv. Inforce'!$B$7:$B$12091,AAL!$B$3:$B$65007)</f>
        <v>0</v>
      </c>
      <c r="AE2616" s="116">
        <f ca="1">SUMIF(AAL!$C$3:$C$65061,'Risk Lv. Inforce'!$B$7:$B$10291,AAL!$D$3:$D$65007)</f>
        <v>0</v>
      </c>
      <c r="AF2616" s="116">
        <f ca="1">SUMIF(AAL!$E$3:$E$65061,'Risk Lv. Inforce'!$B$7:$B$1291,AAL!$F$3:$F$65007)</f>
        <v>0</v>
      </c>
      <c r="AG2616" s="116">
        <f ca="1">SUMIF(AAL!$G$3:$G$65061,'Risk Lv. Inforce'!$B$7:$B$1291,AAL!$H$3:$H$65007)</f>
        <v>0</v>
      </c>
      <c r="AH2616" s="116">
        <f ca="1">SUMIF(AAL!$I$3:$I$65061,'Risk Lv. Inforce'!$B$7:$B$1291,AAL!$J$3:$J$65007)</f>
        <v>0</v>
      </c>
      <c r="AI2616" s="116">
        <f ca="1">SUMIF(AAL!$K$3:$K$65061,'Risk Lv. Inforce'!$B$7:$B$1291,AAL!$L$3:$L$65007)</f>
        <v>0</v>
      </c>
      <c r="AJ2616" s="116">
        <f>VLOOKUP(B2616,AAL!$Q$4:$S$1048576,3,0)</f>
        <v>0</v>
      </c>
      <c r="AK2616" s="116">
        <f>VLOOKUP(B2616,AAL!$U$4:$W$1048576,3,0)</f>
        <v>0</v>
      </c>
      <c r="AL2616" s="69">
        <f ca="1">IFERROR(((AD2616+(AD2616*'Portfolio Stats_RMS'!$C$7))/($AB2616*(1-'Portfolio Stats_RMS'!$C$6))),0)</f>
        <v>0</v>
      </c>
      <c r="AM2616" s="69">
        <f ca="1">IFERROR(((AF2616+(AF2616*'Portfolio Stats_RMS'!$C$7))/($AB2616*(1-'Portfolio Stats_RMS'!$C$6))),0)</f>
        <v>0</v>
      </c>
      <c r="AN2616" s="69">
        <f ca="1">IFERROR(((AH2616+(AH2616*'Portfolio Stats_RMS'!$C$7))/($AB2616*(1-'Portfolio Stats_RMS'!$C$6))),0)</f>
        <v>0</v>
      </c>
      <c r="AO2616" s="69">
        <f>IFERROR(((AJ2616+(AJ2616*'Portfolio Stats_RMS'!$C$7))/(AB2616*(1-'Portfolio Stats_RMS'!$C$6))),0)</f>
        <v>0</v>
      </c>
      <c r="AP2616" s="152"/>
    </row>
    <row r="2617" spans="2:42" x14ac:dyDescent="0.25">
      <c r="B2617" s="29"/>
      <c r="C2617" s="87"/>
      <c r="D2617" s="29"/>
      <c r="E2617" s="29"/>
      <c r="F2617" s="29"/>
      <c r="G2617" s="25"/>
      <c r="H2617" s="25"/>
      <c r="I2617" s="25"/>
      <c r="J2617" s="100"/>
      <c r="K2617" s="100"/>
      <c r="L2617" s="149"/>
      <c r="M2617" s="29"/>
      <c r="N2617" s="29"/>
      <c r="O2617" s="29"/>
      <c r="P2617" s="149"/>
      <c r="Q2617" s="150"/>
      <c r="R2617" s="152"/>
      <c r="S2617" s="153"/>
      <c r="T2617" s="153"/>
      <c r="U2617" s="154"/>
      <c r="V2617" s="99"/>
      <c r="W2617" s="99"/>
      <c r="X2617" s="25"/>
      <c r="Y2617" s="25"/>
      <c r="Z2617" s="99"/>
      <c r="AA2617" s="25"/>
      <c r="AB2617" s="25"/>
      <c r="AC2617" s="99"/>
      <c r="AD2617" s="116">
        <f ca="1">SUMIF(AAL!$A$3:$A$65061,'Risk Lv. Inforce'!$B$7:$B$12091,AAL!$B$3:$B$65007)</f>
        <v>0</v>
      </c>
      <c r="AE2617" s="116">
        <f ca="1">SUMIF(AAL!$C$3:$C$65061,'Risk Lv. Inforce'!$B$7:$B$10291,AAL!$D$3:$D$65007)</f>
        <v>0</v>
      </c>
      <c r="AF2617" s="116">
        <f ca="1">SUMIF(AAL!$E$3:$E$65061,'Risk Lv. Inforce'!$B$7:$B$1291,AAL!$F$3:$F$65007)</f>
        <v>0</v>
      </c>
      <c r="AG2617" s="116">
        <f ca="1">SUMIF(AAL!$G$3:$G$65061,'Risk Lv. Inforce'!$B$7:$B$1291,AAL!$H$3:$H$65007)</f>
        <v>0</v>
      </c>
      <c r="AH2617" s="116">
        <f ca="1">SUMIF(AAL!$I$3:$I$65061,'Risk Lv. Inforce'!$B$7:$B$1291,AAL!$J$3:$J$65007)</f>
        <v>0</v>
      </c>
      <c r="AI2617" s="116">
        <f ca="1">SUMIF(AAL!$K$3:$K$65061,'Risk Lv. Inforce'!$B$7:$B$1291,AAL!$L$3:$L$65007)</f>
        <v>0</v>
      </c>
      <c r="AJ2617" s="116">
        <f>VLOOKUP(B2617,AAL!$Q$4:$S$1048576,3,0)</f>
        <v>0</v>
      </c>
      <c r="AK2617" s="116">
        <f>VLOOKUP(B2617,AAL!$U$4:$W$1048576,3,0)</f>
        <v>0</v>
      </c>
      <c r="AL2617" s="69">
        <f ca="1">IFERROR(((AD2617+(AD2617*'Portfolio Stats_RMS'!$C$7))/($AB2617*(1-'Portfolio Stats_RMS'!$C$6))),0)</f>
        <v>0</v>
      </c>
      <c r="AM2617" s="69">
        <f ca="1">IFERROR(((AF2617+(AF2617*'Portfolio Stats_RMS'!$C$7))/($AB2617*(1-'Portfolio Stats_RMS'!$C$6))),0)</f>
        <v>0</v>
      </c>
      <c r="AN2617" s="69">
        <f ca="1">IFERROR(((AH2617+(AH2617*'Portfolio Stats_RMS'!$C$7))/($AB2617*(1-'Portfolio Stats_RMS'!$C$6))),0)</f>
        <v>0</v>
      </c>
      <c r="AO2617" s="69">
        <f>IFERROR(((AJ2617+(AJ2617*'Portfolio Stats_RMS'!$C$7))/(AB2617*(1-'Portfolio Stats_RMS'!$C$6))),0)</f>
        <v>0</v>
      </c>
      <c r="AP2617" s="152"/>
    </row>
    <row r="2618" spans="2:42" x14ac:dyDescent="0.25">
      <c r="B2618" s="29"/>
      <c r="C2618" s="87"/>
      <c r="D2618" s="29"/>
      <c r="E2618" s="29"/>
      <c r="F2618" s="29"/>
      <c r="G2618" s="25"/>
      <c r="H2618" s="25"/>
      <c r="I2618" s="25"/>
      <c r="J2618" s="100"/>
      <c r="K2618" s="100"/>
      <c r="L2618" s="149"/>
      <c r="M2618" s="29"/>
      <c r="N2618" s="29"/>
      <c r="O2618" s="29"/>
      <c r="P2618" s="149"/>
      <c r="Q2618" s="150"/>
      <c r="R2618" s="152"/>
      <c r="S2618" s="153"/>
      <c r="T2618" s="153"/>
      <c r="U2618" s="154"/>
      <c r="V2618" s="99"/>
      <c r="W2618" s="99"/>
      <c r="X2618" s="25"/>
      <c r="Y2618" s="25"/>
      <c r="Z2618" s="99"/>
      <c r="AA2618" s="25"/>
      <c r="AB2618" s="25"/>
      <c r="AC2618" s="99"/>
      <c r="AD2618" s="116">
        <f ca="1">SUMIF(AAL!$A$3:$A$65061,'Risk Lv. Inforce'!$B$7:$B$12091,AAL!$B$3:$B$65007)</f>
        <v>0</v>
      </c>
      <c r="AE2618" s="116">
        <f ca="1">SUMIF(AAL!$C$3:$C$65061,'Risk Lv. Inforce'!$B$7:$B$10291,AAL!$D$3:$D$65007)</f>
        <v>0</v>
      </c>
      <c r="AF2618" s="116">
        <f ca="1">SUMIF(AAL!$E$3:$E$65061,'Risk Lv. Inforce'!$B$7:$B$1291,AAL!$F$3:$F$65007)</f>
        <v>0</v>
      </c>
      <c r="AG2618" s="116">
        <f ca="1">SUMIF(AAL!$G$3:$G$65061,'Risk Lv. Inforce'!$B$7:$B$1291,AAL!$H$3:$H$65007)</f>
        <v>0</v>
      </c>
      <c r="AH2618" s="116">
        <f ca="1">SUMIF(AAL!$I$3:$I$65061,'Risk Lv. Inforce'!$B$7:$B$1291,AAL!$J$3:$J$65007)</f>
        <v>0</v>
      </c>
      <c r="AI2618" s="116">
        <f ca="1">SUMIF(AAL!$K$3:$K$65061,'Risk Lv. Inforce'!$B$7:$B$1291,AAL!$L$3:$L$65007)</f>
        <v>0</v>
      </c>
      <c r="AJ2618" s="116">
        <f>VLOOKUP(B2618,AAL!$Q$4:$S$1048576,3,0)</f>
        <v>0</v>
      </c>
      <c r="AK2618" s="116">
        <f>VLOOKUP(B2618,AAL!$U$4:$W$1048576,3,0)</f>
        <v>0</v>
      </c>
      <c r="AL2618" s="69">
        <f ca="1">IFERROR(((AD2618+(AD2618*'Portfolio Stats_RMS'!$C$7))/($AB2618*(1-'Portfolio Stats_RMS'!$C$6))),0)</f>
        <v>0</v>
      </c>
      <c r="AM2618" s="69">
        <f ca="1">IFERROR(((AF2618+(AF2618*'Portfolio Stats_RMS'!$C$7))/($AB2618*(1-'Portfolio Stats_RMS'!$C$6))),0)</f>
        <v>0</v>
      </c>
      <c r="AN2618" s="69">
        <f ca="1">IFERROR(((AH2618+(AH2618*'Portfolio Stats_RMS'!$C$7))/($AB2618*(1-'Portfolio Stats_RMS'!$C$6))),0)</f>
        <v>0</v>
      </c>
      <c r="AO2618" s="69">
        <f>IFERROR(((AJ2618+(AJ2618*'Portfolio Stats_RMS'!$C$7))/(AB2618*(1-'Portfolio Stats_RMS'!$C$6))),0)</f>
        <v>0</v>
      </c>
      <c r="AP2618" s="152"/>
    </row>
    <row r="2619" spans="2:42" x14ac:dyDescent="0.25">
      <c r="B2619" s="29"/>
      <c r="C2619" s="87"/>
      <c r="D2619" s="29"/>
      <c r="E2619" s="29"/>
      <c r="F2619" s="29"/>
      <c r="G2619" s="25"/>
      <c r="H2619" s="25"/>
      <c r="I2619" s="25"/>
      <c r="J2619" s="100"/>
      <c r="K2619" s="100"/>
      <c r="L2619" s="149"/>
      <c r="M2619" s="29"/>
      <c r="N2619" s="29"/>
      <c r="O2619" s="29"/>
      <c r="P2619" s="149"/>
      <c r="Q2619" s="150"/>
      <c r="R2619" s="152"/>
      <c r="S2619" s="153"/>
      <c r="T2619" s="153"/>
      <c r="U2619" s="154"/>
      <c r="V2619" s="99"/>
      <c r="W2619" s="99"/>
      <c r="X2619" s="25"/>
      <c r="Y2619" s="25"/>
      <c r="Z2619" s="99"/>
      <c r="AA2619" s="25"/>
      <c r="AB2619" s="25"/>
      <c r="AC2619" s="99"/>
      <c r="AD2619" s="116">
        <f ca="1">SUMIF(AAL!$A$3:$A$65061,'Risk Lv. Inforce'!$B$7:$B$12091,AAL!$B$3:$B$65007)</f>
        <v>0</v>
      </c>
      <c r="AE2619" s="116">
        <f ca="1">SUMIF(AAL!$C$3:$C$65061,'Risk Lv. Inforce'!$B$7:$B$10291,AAL!$D$3:$D$65007)</f>
        <v>0</v>
      </c>
      <c r="AF2619" s="116">
        <f ca="1">SUMIF(AAL!$E$3:$E$65061,'Risk Lv. Inforce'!$B$7:$B$1291,AAL!$F$3:$F$65007)</f>
        <v>0</v>
      </c>
      <c r="AG2619" s="116">
        <f ca="1">SUMIF(AAL!$G$3:$G$65061,'Risk Lv. Inforce'!$B$7:$B$1291,AAL!$H$3:$H$65007)</f>
        <v>0</v>
      </c>
      <c r="AH2619" s="116">
        <f ca="1">SUMIF(AAL!$I$3:$I$65061,'Risk Lv. Inforce'!$B$7:$B$1291,AAL!$J$3:$J$65007)</f>
        <v>0</v>
      </c>
      <c r="AI2619" s="116">
        <f ca="1">SUMIF(AAL!$K$3:$K$65061,'Risk Lv. Inforce'!$B$7:$B$1291,AAL!$L$3:$L$65007)</f>
        <v>0</v>
      </c>
      <c r="AJ2619" s="116">
        <f>VLOOKUP(B2619,AAL!$Q$4:$S$1048576,3,0)</f>
        <v>0</v>
      </c>
      <c r="AK2619" s="116">
        <f>VLOOKUP(B2619,AAL!$U$4:$W$1048576,3,0)</f>
        <v>0</v>
      </c>
      <c r="AL2619" s="69">
        <f ca="1">IFERROR(((AD2619+(AD2619*'Portfolio Stats_RMS'!$C$7))/($AB2619*(1-'Portfolio Stats_RMS'!$C$6))),0)</f>
        <v>0</v>
      </c>
      <c r="AM2619" s="69">
        <f ca="1">IFERROR(((AF2619+(AF2619*'Portfolio Stats_RMS'!$C$7))/($AB2619*(1-'Portfolio Stats_RMS'!$C$6))),0)</f>
        <v>0</v>
      </c>
      <c r="AN2619" s="69">
        <f ca="1">IFERROR(((AH2619+(AH2619*'Portfolio Stats_RMS'!$C$7))/($AB2619*(1-'Portfolio Stats_RMS'!$C$6))),0)</f>
        <v>0</v>
      </c>
      <c r="AO2619" s="69">
        <f>IFERROR(((AJ2619+(AJ2619*'Portfolio Stats_RMS'!$C$7))/(AB2619*(1-'Portfolio Stats_RMS'!$C$6))),0)</f>
        <v>0</v>
      </c>
      <c r="AP2619" s="152"/>
    </row>
    <row r="2620" spans="2:42" x14ac:dyDescent="0.25">
      <c r="B2620" s="29"/>
      <c r="C2620" s="87"/>
      <c r="D2620" s="29"/>
      <c r="E2620" s="29"/>
      <c r="F2620" s="29"/>
      <c r="G2620" s="25"/>
      <c r="H2620" s="25"/>
      <c r="I2620" s="25"/>
      <c r="J2620" s="100"/>
      <c r="K2620" s="100"/>
      <c r="L2620" s="149"/>
      <c r="M2620" s="29"/>
      <c r="N2620" s="29"/>
      <c r="O2620" s="29"/>
      <c r="P2620" s="149"/>
      <c r="Q2620" s="150"/>
      <c r="R2620" s="152"/>
      <c r="S2620" s="153"/>
      <c r="T2620" s="153"/>
      <c r="U2620" s="154"/>
      <c r="V2620" s="99"/>
      <c r="W2620" s="99"/>
      <c r="X2620" s="25"/>
      <c r="Y2620" s="25"/>
      <c r="Z2620" s="99"/>
      <c r="AA2620" s="25"/>
      <c r="AB2620" s="25"/>
      <c r="AC2620" s="99"/>
      <c r="AD2620" s="116">
        <f ca="1">SUMIF(AAL!$A$3:$A$65061,'Risk Lv. Inforce'!$B$7:$B$12091,AAL!$B$3:$B$65007)</f>
        <v>0</v>
      </c>
      <c r="AE2620" s="116">
        <f ca="1">SUMIF(AAL!$C$3:$C$65061,'Risk Lv. Inforce'!$B$7:$B$10291,AAL!$D$3:$D$65007)</f>
        <v>0</v>
      </c>
      <c r="AF2620" s="116">
        <f ca="1">SUMIF(AAL!$E$3:$E$65061,'Risk Lv. Inforce'!$B$7:$B$1291,AAL!$F$3:$F$65007)</f>
        <v>0</v>
      </c>
      <c r="AG2620" s="116">
        <f ca="1">SUMIF(AAL!$G$3:$G$65061,'Risk Lv. Inforce'!$B$7:$B$1291,AAL!$H$3:$H$65007)</f>
        <v>0</v>
      </c>
      <c r="AH2620" s="116">
        <f ca="1">SUMIF(AAL!$I$3:$I$65061,'Risk Lv. Inforce'!$B$7:$B$1291,AAL!$J$3:$J$65007)</f>
        <v>0</v>
      </c>
      <c r="AI2620" s="116">
        <f ca="1">SUMIF(AAL!$K$3:$K$65061,'Risk Lv. Inforce'!$B$7:$B$1291,AAL!$L$3:$L$65007)</f>
        <v>0</v>
      </c>
      <c r="AJ2620" s="116">
        <f>VLOOKUP(B2620,AAL!$Q$4:$S$1048576,3,0)</f>
        <v>0</v>
      </c>
      <c r="AK2620" s="116">
        <f>VLOOKUP(B2620,AAL!$U$4:$W$1048576,3,0)</f>
        <v>0</v>
      </c>
      <c r="AL2620" s="69">
        <f ca="1">IFERROR(((AD2620+(AD2620*'Portfolio Stats_RMS'!$C$7))/($AB2620*(1-'Portfolio Stats_RMS'!$C$6))),0)</f>
        <v>0</v>
      </c>
      <c r="AM2620" s="69">
        <f ca="1">IFERROR(((AF2620+(AF2620*'Portfolio Stats_RMS'!$C$7))/($AB2620*(1-'Portfolio Stats_RMS'!$C$6))),0)</f>
        <v>0</v>
      </c>
      <c r="AN2620" s="69">
        <f ca="1">IFERROR(((AH2620+(AH2620*'Portfolio Stats_RMS'!$C$7))/($AB2620*(1-'Portfolio Stats_RMS'!$C$6))),0)</f>
        <v>0</v>
      </c>
      <c r="AO2620" s="69">
        <f>IFERROR(((AJ2620+(AJ2620*'Portfolio Stats_RMS'!$C$7))/(AB2620*(1-'Portfolio Stats_RMS'!$C$6))),0)</f>
        <v>0</v>
      </c>
      <c r="AP2620" s="152"/>
    </row>
    <row r="2621" spans="2:42" x14ac:dyDescent="0.25">
      <c r="B2621" s="29"/>
      <c r="C2621" s="87"/>
      <c r="D2621" s="29"/>
      <c r="E2621" s="29"/>
      <c r="F2621" s="29"/>
      <c r="G2621" s="25"/>
      <c r="H2621" s="25"/>
      <c r="I2621" s="25"/>
      <c r="J2621" s="100"/>
      <c r="K2621" s="100"/>
      <c r="L2621" s="149"/>
      <c r="M2621" s="29"/>
      <c r="N2621" s="29"/>
      <c r="O2621" s="29"/>
      <c r="P2621" s="149"/>
      <c r="Q2621" s="150"/>
      <c r="R2621" s="152"/>
      <c r="S2621" s="153"/>
      <c r="T2621" s="153"/>
      <c r="U2621" s="154"/>
      <c r="V2621" s="99"/>
      <c r="W2621" s="99"/>
      <c r="X2621" s="25"/>
      <c r="Y2621" s="25"/>
      <c r="Z2621" s="99"/>
      <c r="AA2621" s="25"/>
      <c r="AB2621" s="25"/>
      <c r="AC2621" s="99"/>
      <c r="AD2621" s="116">
        <f ca="1">SUMIF(AAL!$A$3:$A$65061,'Risk Lv. Inforce'!$B$7:$B$12091,AAL!$B$3:$B$65007)</f>
        <v>0</v>
      </c>
      <c r="AE2621" s="116">
        <f ca="1">SUMIF(AAL!$C$3:$C$65061,'Risk Lv. Inforce'!$B$7:$B$10291,AAL!$D$3:$D$65007)</f>
        <v>0</v>
      </c>
      <c r="AF2621" s="116">
        <f ca="1">SUMIF(AAL!$E$3:$E$65061,'Risk Lv. Inforce'!$B$7:$B$1291,AAL!$F$3:$F$65007)</f>
        <v>0</v>
      </c>
      <c r="AG2621" s="116">
        <f ca="1">SUMIF(AAL!$G$3:$G$65061,'Risk Lv. Inforce'!$B$7:$B$1291,AAL!$H$3:$H$65007)</f>
        <v>0</v>
      </c>
      <c r="AH2621" s="116">
        <f ca="1">SUMIF(AAL!$I$3:$I$65061,'Risk Lv. Inforce'!$B$7:$B$1291,AAL!$J$3:$J$65007)</f>
        <v>0</v>
      </c>
      <c r="AI2621" s="116">
        <f ca="1">SUMIF(AAL!$K$3:$K$65061,'Risk Lv. Inforce'!$B$7:$B$1291,AAL!$L$3:$L$65007)</f>
        <v>0</v>
      </c>
      <c r="AJ2621" s="116">
        <f>VLOOKUP(B2621,AAL!$Q$4:$S$1048576,3,0)</f>
        <v>0</v>
      </c>
      <c r="AK2621" s="116">
        <f>VLOOKUP(B2621,AAL!$U$4:$W$1048576,3,0)</f>
        <v>0</v>
      </c>
      <c r="AL2621" s="69">
        <f ca="1">IFERROR(((AD2621+(AD2621*'Portfolio Stats_RMS'!$C$7))/($AB2621*(1-'Portfolio Stats_RMS'!$C$6))),0)</f>
        <v>0</v>
      </c>
      <c r="AM2621" s="69">
        <f ca="1">IFERROR(((AF2621+(AF2621*'Portfolio Stats_RMS'!$C$7))/($AB2621*(1-'Portfolio Stats_RMS'!$C$6))),0)</f>
        <v>0</v>
      </c>
      <c r="AN2621" s="69">
        <f ca="1">IFERROR(((AH2621+(AH2621*'Portfolio Stats_RMS'!$C$7))/($AB2621*(1-'Portfolio Stats_RMS'!$C$6))),0)</f>
        <v>0</v>
      </c>
      <c r="AO2621" s="69">
        <f>IFERROR(((AJ2621+(AJ2621*'Portfolio Stats_RMS'!$C$7))/(AB2621*(1-'Portfolio Stats_RMS'!$C$6))),0)</f>
        <v>0</v>
      </c>
      <c r="AP2621" s="152"/>
    </row>
    <row r="2622" spans="2:42" x14ac:dyDescent="0.25">
      <c r="B2622" s="29"/>
      <c r="C2622" s="87"/>
      <c r="D2622" s="29"/>
      <c r="E2622" s="29"/>
      <c r="F2622" s="29"/>
      <c r="G2622" s="25"/>
      <c r="H2622" s="25"/>
      <c r="I2622" s="25"/>
      <c r="J2622" s="100"/>
      <c r="K2622" s="100"/>
      <c r="L2622" s="149"/>
      <c r="M2622" s="29"/>
      <c r="N2622" s="29"/>
      <c r="O2622" s="29"/>
      <c r="P2622" s="149"/>
      <c r="Q2622" s="150"/>
      <c r="R2622" s="152"/>
      <c r="S2622" s="153"/>
      <c r="T2622" s="153"/>
      <c r="U2622" s="154"/>
      <c r="V2622" s="99"/>
      <c r="W2622" s="99"/>
      <c r="X2622" s="25"/>
      <c r="Y2622" s="25"/>
      <c r="Z2622" s="99"/>
      <c r="AA2622" s="25"/>
      <c r="AB2622" s="25"/>
      <c r="AC2622" s="99"/>
      <c r="AD2622" s="116">
        <f ca="1">SUMIF(AAL!$A$3:$A$65061,'Risk Lv. Inforce'!$B$7:$B$12091,AAL!$B$3:$B$65007)</f>
        <v>0</v>
      </c>
      <c r="AE2622" s="116">
        <f ca="1">SUMIF(AAL!$C$3:$C$65061,'Risk Lv. Inforce'!$B$7:$B$10291,AAL!$D$3:$D$65007)</f>
        <v>0</v>
      </c>
      <c r="AF2622" s="116">
        <f ca="1">SUMIF(AAL!$E$3:$E$65061,'Risk Lv. Inforce'!$B$7:$B$1291,AAL!$F$3:$F$65007)</f>
        <v>0</v>
      </c>
      <c r="AG2622" s="116">
        <f ca="1">SUMIF(AAL!$G$3:$G$65061,'Risk Lv. Inforce'!$B$7:$B$1291,AAL!$H$3:$H$65007)</f>
        <v>0</v>
      </c>
      <c r="AH2622" s="116">
        <f ca="1">SUMIF(AAL!$I$3:$I$65061,'Risk Lv. Inforce'!$B$7:$B$1291,AAL!$J$3:$J$65007)</f>
        <v>0</v>
      </c>
      <c r="AI2622" s="116">
        <f ca="1">SUMIF(AAL!$K$3:$K$65061,'Risk Lv. Inforce'!$B$7:$B$1291,AAL!$L$3:$L$65007)</f>
        <v>0</v>
      </c>
      <c r="AJ2622" s="116">
        <f>VLOOKUP(B2622,AAL!$Q$4:$S$1048576,3,0)</f>
        <v>0</v>
      </c>
      <c r="AK2622" s="116">
        <f>VLOOKUP(B2622,AAL!$U$4:$W$1048576,3,0)</f>
        <v>0</v>
      </c>
      <c r="AL2622" s="69">
        <f ca="1">IFERROR(((AD2622+(AD2622*'Portfolio Stats_RMS'!$C$7))/($AB2622*(1-'Portfolio Stats_RMS'!$C$6))),0)</f>
        <v>0</v>
      </c>
      <c r="AM2622" s="69">
        <f ca="1">IFERROR(((AF2622+(AF2622*'Portfolio Stats_RMS'!$C$7))/($AB2622*(1-'Portfolio Stats_RMS'!$C$6))),0)</f>
        <v>0</v>
      </c>
      <c r="AN2622" s="69">
        <f ca="1">IFERROR(((AH2622+(AH2622*'Portfolio Stats_RMS'!$C$7))/($AB2622*(1-'Portfolio Stats_RMS'!$C$6))),0)</f>
        <v>0</v>
      </c>
      <c r="AO2622" s="69">
        <f>IFERROR(((AJ2622+(AJ2622*'Portfolio Stats_RMS'!$C$7))/(AB2622*(1-'Portfolio Stats_RMS'!$C$6))),0)</f>
        <v>0</v>
      </c>
      <c r="AP2622" s="152"/>
    </row>
    <row r="2623" spans="2:42" x14ac:dyDescent="0.25">
      <c r="B2623" s="29"/>
      <c r="C2623" s="87"/>
      <c r="D2623" s="29"/>
      <c r="E2623" s="29"/>
      <c r="F2623" s="29"/>
      <c r="G2623" s="25"/>
      <c r="H2623" s="25"/>
      <c r="I2623" s="25"/>
      <c r="J2623" s="100"/>
      <c r="K2623" s="100"/>
      <c r="L2623" s="29"/>
      <c r="M2623" s="29"/>
      <c r="N2623" s="29"/>
      <c r="O2623" s="29"/>
      <c r="P2623" s="149"/>
      <c r="Q2623" s="150"/>
      <c r="R2623" s="152"/>
      <c r="S2623" s="153"/>
      <c r="T2623" s="153"/>
      <c r="U2623" s="154"/>
      <c r="V2623" s="99"/>
      <c r="W2623" s="99"/>
      <c r="X2623" s="25"/>
      <c r="Y2623" s="25"/>
      <c r="Z2623" s="99"/>
      <c r="AA2623" s="25"/>
      <c r="AB2623" s="25"/>
      <c r="AC2623" s="99"/>
      <c r="AD2623" s="116">
        <f ca="1">SUMIF(AAL!$A$3:$A$65061,'Risk Lv. Inforce'!$B$7:$B$12091,AAL!$B$3:$B$65007)</f>
        <v>0</v>
      </c>
      <c r="AE2623" s="116">
        <f ca="1">SUMIF(AAL!$C$3:$C$65061,'Risk Lv. Inforce'!$B$7:$B$10291,AAL!$D$3:$D$65007)</f>
        <v>0</v>
      </c>
      <c r="AF2623" s="116">
        <f ca="1">SUMIF(AAL!$E$3:$E$65061,'Risk Lv. Inforce'!$B$7:$B$1291,AAL!$F$3:$F$65007)</f>
        <v>0</v>
      </c>
      <c r="AG2623" s="116">
        <f ca="1">SUMIF(AAL!$G$3:$G$65061,'Risk Lv. Inforce'!$B$7:$B$1291,AAL!$H$3:$H$65007)</f>
        <v>0</v>
      </c>
      <c r="AH2623" s="116">
        <f ca="1">SUMIF(AAL!$I$3:$I$65061,'Risk Lv. Inforce'!$B$7:$B$1291,AAL!$J$3:$J$65007)</f>
        <v>0</v>
      </c>
      <c r="AI2623" s="116">
        <f ca="1">SUMIF(AAL!$K$3:$K$65061,'Risk Lv. Inforce'!$B$7:$B$1291,AAL!$L$3:$L$65007)</f>
        <v>0</v>
      </c>
      <c r="AJ2623" s="116">
        <f>VLOOKUP(B2623,AAL!$Q$4:$S$1048576,3,0)</f>
        <v>0</v>
      </c>
      <c r="AK2623" s="116">
        <f>VLOOKUP(B2623,AAL!$U$4:$W$1048576,3,0)</f>
        <v>0</v>
      </c>
      <c r="AL2623" s="69">
        <f ca="1">IFERROR(((AD2623+(AD2623*'Portfolio Stats_RMS'!$C$7))/($AB2623*(1-'Portfolio Stats_RMS'!$C$6))),0)</f>
        <v>0</v>
      </c>
      <c r="AM2623" s="69">
        <f ca="1">IFERROR(((AF2623+(AF2623*'Portfolio Stats_RMS'!$C$7))/($AB2623*(1-'Portfolio Stats_RMS'!$C$6))),0)</f>
        <v>0</v>
      </c>
      <c r="AN2623" s="69">
        <f ca="1">IFERROR(((AH2623+(AH2623*'Portfolio Stats_RMS'!$C$7))/($AB2623*(1-'Portfolio Stats_RMS'!$C$6))),0)</f>
        <v>0</v>
      </c>
      <c r="AO2623" s="69">
        <f>IFERROR(((AJ2623+(AJ2623*'Portfolio Stats_RMS'!$C$7))/(AB2623*(1-'Portfolio Stats_RMS'!$C$6))),0)</f>
        <v>0</v>
      </c>
      <c r="AP2623" s="152"/>
    </row>
    <row r="2624" spans="2:42" x14ac:dyDescent="0.25">
      <c r="B2624" s="29"/>
      <c r="C2624" s="87"/>
      <c r="D2624" s="29"/>
      <c r="E2624" s="29"/>
      <c r="F2624" s="29"/>
      <c r="G2624" s="25"/>
      <c r="H2624" s="25"/>
      <c r="I2624" s="25"/>
      <c r="J2624" s="100"/>
      <c r="K2624" s="100"/>
      <c r="L2624" s="29"/>
      <c r="M2624" s="29"/>
      <c r="N2624" s="29"/>
      <c r="O2624" s="29"/>
      <c r="P2624" s="149"/>
      <c r="Q2624" s="150"/>
      <c r="R2624" s="152"/>
      <c r="S2624" s="153"/>
      <c r="T2624" s="153"/>
      <c r="U2624" s="154"/>
      <c r="V2624" s="99"/>
      <c r="W2624" s="99"/>
      <c r="X2624" s="25"/>
      <c r="Y2624" s="25"/>
      <c r="Z2624" s="99"/>
      <c r="AA2624" s="25"/>
      <c r="AB2624" s="25"/>
      <c r="AC2624" s="99"/>
      <c r="AD2624" s="116">
        <f ca="1">SUMIF(AAL!$A$3:$A$65061,'Risk Lv. Inforce'!$B$7:$B$12091,AAL!$B$3:$B$65007)</f>
        <v>0</v>
      </c>
      <c r="AE2624" s="116">
        <f ca="1">SUMIF(AAL!$C$3:$C$65061,'Risk Lv. Inforce'!$B$7:$B$10291,AAL!$D$3:$D$65007)</f>
        <v>0</v>
      </c>
      <c r="AF2624" s="116">
        <f ca="1">SUMIF(AAL!$E$3:$E$65061,'Risk Lv. Inforce'!$B$7:$B$1291,AAL!$F$3:$F$65007)</f>
        <v>0</v>
      </c>
      <c r="AG2624" s="116">
        <f ca="1">SUMIF(AAL!$G$3:$G$65061,'Risk Lv. Inforce'!$B$7:$B$1291,AAL!$H$3:$H$65007)</f>
        <v>0</v>
      </c>
      <c r="AH2624" s="116">
        <f ca="1">SUMIF(AAL!$I$3:$I$65061,'Risk Lv. Inforce'!$B$7:$B$1291,AAL!$J$3:$J$65007)</f>
        <v>0</v>
      </c>
      <c r="AI2624" s="116">
        <f ca="1">SUMIF(AAL!$K$3:$K$65061,'Risk Lv. Inforce'!$B$7:$B$1291,AAL!$L$3:$L$65007)</f>
        <v>0</v>
      </c>
      <c r="AJ2624" s="116">
        <f>VLOOKUP(B2624,AAL!$Q$4:$S$1048576,3,0)</f>
        <v>0</v>
      </c>
      <c r="AK2624" s="116">
        <f>VLOOKUP(B2624,AAL!$U$4:$W$1048576,3,0)</f>
        <v>0</v>
      </c>
      <c r="AL2624" s="69">
        <f ca="1">IFERROR(((AD2624+(AD2624*'Portfolio Stats_RMS'!$C$7))/($AB2624*(1-'Portfolio Stats_RMS'!$C$6))),0)</f>
        <v>0</v>
      </c>
      <c r="AM2624" s="69">
        <f ca="1">IFERROR(((AF2624+(AF2624*'Portfolio Stats_RMS'!$C$7))/($AB2624*(1-'Portfolio Stats_RMS'!$C$6))),0)</f>
        <v>0</v>
      </c>
      <c r="AN2624" s="69">
        <f ca="1">IFERROR(((AH2624+(AH2624*'Portfolio Stats_RMS'!$C$7))/($AB2624*(1-'Portfolio Stats_RMS'!$C$6))),0)</f>
        <v>0</v>
      </c>
      <c r="AO2624" s="69">
        <f>IFERROR(((AJ2624+(AJ2624*'Portfolio Stats_RMS'!$C$7))/(AB2624*(1-'Portfolio Stats_RMS'!$C$6))),0)</f>
        <v>0</v>
      </c>
      <c r="AP2624" s="152"/>
    </row>
    <row r="2625" spans="2:42" x14ac:dyDescent="0.25">
      <c r="B2625" s="29"/>
      <c r="C2625" s="87"/>
      <c r="D2625" s="29"/>
      <c r="E2625" s="29"/>
      <c r="F2625" s="29"/>
      <c r="G2625" s="25"/>
      <c r="H2625" s="25"/>
      <c r="I2625" s="25"/>
      <c r="J2625" s="100"/>
      <c r="K2625" s="100"/>
      <c r="L2625" s="149"/>
      <c r="M2625" s="29"/>
      <c r="N2625" s="29"/>
      <c r="O2625" s="29"/>
      <c r="P2625" s="149"/>
      <c r="Q2625" s="150"/>
      <c r="R2625" s="152"/>
      <c r="S2625" s="153"/>
      <c r="T2625" s="153"/>
      <c r="U2625" s="154"/>
      <c r="V2625" s="99"/>
      <c r="W2625" s="99"/>
      <c r="X2625" s="25"/>
      <c r="Y2625" s="25"/>
      <c r="Z2625" s="99"/>
      <c r="AA2625" s="25"/>
      <c r="AB2625" s="25"/>
      <c r="AC2625" s="99"/>
      <c r="AD2625" s="116">
        <f ca="1">SUMIF(AAL!$A$3:$A$65061,'Risk Lv. Inforce'!$B$7:$B$12091,AAL!$B$3:$B$65007)</f>
        <v>0</v>
      </c>
      <c r="AE2625" s="116">
        <f ca="1">SUMIF(AAL!$C$3:$C$65061,'Risk Lv. Inforce'!$B$7:$B$10291,AAL!$D$3:$D$65007)</f>
        <v>0</v>
      </c>
      <c r="AF2625" s="116">
        <f ca="1">SUMIF(AAL!$E$3:$E$65061,'Risk Lv. Inforce'!$B$7:$B$1291,AAL!$F$3:$F$65007)</f>
        <v>0</v>
      </c>
      <c r="AG2625" s="116">
        <f ca="1">SUMIF(AAL!$G$3:$G$65061,'Risk Lv. Inforce'!$B$7:$B$1291,AAL!$H$3:$H$65007)</f>
        <v>0</v>
      </c>
      <c r="AH2625" s="116">
        <f ca="1">SUMIF(AAL!$I$3:$I$65061,'Risk Lv. Inforce'!$B$7:$B$1291,AAL!$J$3:$J$65007)</f>
        <v>0</v>
      </c>
      <c r="AI2625" s="116">
        <f ca="1">SUMIF(AAL!$K$3:$K$65061,'Risk Lv. Inforce'!$B$7:$B$1291,AAL!$L$3:$L$65007)</f>
        <v>0</v>
      </c>
      <c r="AJ2625" s="116">
        <f>VLOOKUP(B2625,AAL!$Q$4:$S$1048576,3,0)</f>
        <v>0</v>
      </c>
      <c r="AK2625" s="116">
        <f>VLOOKUP(B2625,AAL!$U$4:$W$1048576,3,0)</f>
        <v>0</v>
      </c>
      <c r="AL2625" s="69">
        <f ca="1">IFERROR(((AD2625+(AD2625*'Portfolio Stats_RMS'!$C$7))/($AB2625*(1-'Portfolio Stats_RMS'!$C$6))),0)</f>
        <v>0</v>
      </c>
      <c r="AM2625" s="69">
        <f ca="1">IFERROR(((AF2625+(AF2625*'Portfolio Stats_RMS'!$C$7))/($AB2625*(1-'Portfolio Stats_RMS'!$C$6))),0)</f>
        <v>0</v>
      </c>
      <c r="AN2625" s="69">
        <f ca="1">IFERROR(((AH2625+(AH2625*'Portfolio Stats_RMS'!$C$7))/($AB2625*(1-'Portfolio Stats_RMS'!$C$6))),0)</f>
        <v>0</v>
      </c>
      <c r="AO2625" s="69">
        <f>IFERROR(((AJ2625+(AJ2625*'Portfolio Stats_RMS'!$C$7))/(AB2625*(1-'Portfolio Stats_RMS'!$C$6))),0)</f>
        <v>0</v>
      </c>
      <c r="AP2625" s="152"/>
    </row>
    <row r="2626" spans="2:42" x14ac:dyDescent="0.25">
      <c r="B2626" s="29"/>
      <c r="C2626" s="87"/>
      <c r="D2626" s="29"/>
      <c r="E2626" s="29"/>
      <c r="F2626" s="29"/>
      <c r="G2626" s="25"/>
      <c r="H2626" s="25"/>
      <c r="I2626" s="25"/>
      <c r="J2626" s="100"/>
      <c r="K2626" s="100"/>
      <c r="L2626" s="149"/>
      <c r="M2626" s="29"/>
      <c r="N2626" s="29"/>
      <c r="O2626" s="29"/>
      <c r="P2626" s="149"/>
      <c r="Q2626" s="150"/>
      <c r="R2626" s="152"/>
      <c r="S2626" s="153"/>
      <c r="T2626" s="153"/>
      <c r="U2626" s="154"/>
      <c r="V2626" s="99"/>
      <c r="W2626" s="99"/>
      <c r="X2626" s="25"/>
      <c r="Y2626" s="25"/>
      <c r="Z2626" s="99"/>
      <c r="AA2626" s="25"/>
      <c r="AB2626" s="25"/>
      <c r="AC2626" s="99"/>
      <c r="AD2626" s="116">
        <f ca="1">SUMIF(AAL!$A$3:$A$65061,'Risk Lv. Inforce'!$B$7:$B$12091,AAL!$B$3:$B$65007)</f>
        <v>0</v>
      </c>
      <c r="AE2626" s="116">
        <f ca="1">SUMIF(AAL!$C$3:$C$65061,'Risk Lv. Inforce'!$B$7:$B$10291,AAL!$D$3:$D$65007)</f>
        <v>0</v>
      </c>
      <c r="AF2626" s="116">
        <f ca="1">SUMIF(AAL!$E$3:$E$65061,'Risk Lv. Inforce'!$B$7:$B$1291,AAL!$F$3:$F$65007)</f>
        <v>0</v>
      </c>
      <c r="AG2626" s="116">
        <f ca="1">SUMIF(AAL!$G$3:$G$65061,'Risk Lv. Inforce'!$B$7:$B$1291,AAL!$H$3:$H$65007)</f>
        <v>0</v>
      </c>
      <c r="AH2626" s="116">
        <f ca="1">SUMIF(AAL!$I$3:$I$65061,'Risk Lv. Inforce'!$B$7:$B$1291,AAL!$J$3:$J$65007)</f>
        <v>0</v>
      </c>
      <c r="AI2626" s="116">
        <f ca="1">SUMIF(AAL!$K$3:$K$65061,'Risk Lv. Inforce'!$B$7:$B$1291,AAL!$L$3:$L$65007)</f>
        <v>0</v>
      </c>
      <c r="AJ2626" s="116">
        <f>VLOOKUP(B2626,AAL!$Q$4:$S$1048576,3,0)</f>
        <v>0</v>
      </c>
      <c r="AK2626" s="116">
        <f>VLOOKUP(B2626,AAL!$U$4:$W$1048576,3,0)</f>
        <v>0</v>
      </c>
      <c r="AL2626" s="69">
        <f ca="1">IFERROR(((AD2626+(AD2626*'Portfolio Stats_RMS'!$C$7))/($AB2626*(1-'Portfolio Stats_RMS'!$C$6))),0)</f>
        <v>0</v>
      </c>
      <c r="AM2626" s="69">
        <f ca="1">IFERROR(((AF2626+(AF2626*'Portfolio Stats_RMS'!$C$7))/($AB2626*(1-'Portfolio Stats_RMS'!$C$6))),0)</f>
        <v>0</v>
      </c>
      <c r="AN2626" s="69">
        <f ca="1">IFERROR(((AH2626+(AH2626*'Portfolio Stats_RMS'!$C$7))/($AB2626*(1-'Portfolio Stats_RMS'!$C$6))),0)</f>
        <v>0</v>
      </c>
      <c r="AO2626" s="69">
        <f>IFERROR(((AJ2626+(AJ2626*'Portfolio Stats_RMS'!$C$7))/(AB2626*(1-'Portfolio Stats_RMS'!$C$6))),0)</f>
        <v>0</v>
      </c>
      <c r="AP2626" s="152"/>
    </row>
    <row r="2627" spans="2:42" x14ac:dyDescent="0.25">
      <c r="B2627" s="29"/>
      <c r="C2627" s="87"/>
      <c r="D2627" s="29"/>
      <c r="E2627" s="29"/>
      <c r="F2627" s="29"/>
      <c r="G2627" s="25"/>
      <c r="H2627" s="25"/>
      <c r="I2627" s="25"/>
      <c r="J2627" s="100"/>
      <c r="K2627" s="100"/>
      <c r="L2627" s="149"/>
      <c r="M2627" s="29"/>
      <c r="N2627" s="29"/>
      <c r="O2627" s="29"/>
      <c r="P2627" s="149"/>
      <c r="Q2627" s="150"/>
      <c r="R2627" s="152"/>
      <c r="S2627" s="153"/>
      <c r="T2627" s="153"/>
      <c r="U2627" s="154"/>
      <c r="V2627" s="99"/>
      <c r="W2627" s="99"/>
      <c r="X2627" s="25"/>
      <c r="Y2627" s="25"/>
      <c r="Z2627" s="99"/>
      <c r="AA2627" s="25"/>
      <c r="AB2627" s="25"/>
      <c r="AC2627" s="99"/>
      <c r="AD2627" s="116">
        <f ca="1">SUMIF(AAL!$A$3:$A$65061,'Risk Lv. Inforce'!$B$7:$B$12091,AAL!$B$3:$B$65007)</f>
        <v>0</v>
      </c>
      <c r="AE2627" s="116">
        <f ca="1">SUMIF(AAL!$C$3:$C$65061,'Risk Lv. Inforce'!$B$7:$B$10291,AAL!$D$3:$D$65007)</f>
        <v>0</v>
      </c>
      <c r="AF2627" s="116">
        <f ca="1">SUMIF(AAL!$E$3:$E$65061,'Risk Lv. Inforce'!$B$7:$B$1291,AAL!$F$3:$F$65007)</f>
        <v>0</v>
      </c>
      <c r="AG2627" s="116">
        <f ca="1">SUMIF(AAL!$G$3:$G$65061,'Risk Lv. Inforce'!$B$7:$B$1291,AAL!$H$3:$H$65007)</f>
        <v>0</v>
      </c>
      <c r="AH2627" s="116">
        <f ca="1">SUMIF(AAL!$I$3:$I$65061,'Risk Lv. Inforce'!$B$7:$B$1291,AAL!$J$3:$J$65007)</f>
        <v>0</v>
      </c>
      <c r="AI2627" s="116">
        <f ca="1">SUMIF(AAL!$K$3:$K$65061,'Risk Lv. Inforce'!$B$7:$B$1291,AAL!$L$3:$L$65007)</f>
        <v>0</v>
      </c>
      <c r="AJ2627" s="116">
        <f>VLOOKUP(B2627,AAL!$Q$4:$S$1048576,3,0)</f>
        <v>0</v>
      </c>
      <c r="AK2627" s="116">
        <f>VLOOKUP(B2627,AAL!$U$4:$W$1048576,3,0)</f>
        <v>0</v>
      </c>
      <c r="AL2627" s="69">
        <f ca="1">IFERROR(((AD2627+(AD2627*'Portfolio Stats_RMS'!$C$7))/($AB2627*(1-'Portfolio Stats_RMS'!$C$6))),0)</f>
        <v>0</v>
      </c>
      <c r="AM2627" s="69">
        <f ca="1">IFERROR(((AF2627+(AF2627*'Portfolio Stats_RMS'!$C$7))/($AB2627*(1-'Portfolio Stats_RMS'!$C$6))),0)</f>
        <v>0</v>
      </c>
      <c r="AN2627" s="69">
        <f ca="1">IFERROR(((AH2627+(AH2627*'Portfolio Stats_RMS'!$C$7))/($AB2627*(1-'Portfolio Stats_RMS'!$C$6))),0)</f>
        <v>0</v>
      </c>
      <c r="AO2627" s="69">
        <f>IFERROR(((AJ2627+(AJ2627*'Portfolio Stats_RMS'!$C$7))/(AB2627*(1-'Portfolio Stats_RMS'!$C$6))),0)</f>
        <v>0</v>
      </c>
      <c r="AP2627" s="152"/>
    </row>
    <row r="2628" spans="2:42" x14ac:dyDescent="0.25">
      <c r="B2628" s="29"/>
      <c r="C2628" s="87"/>
      <c r="D2628" s="29"/>
      <c r="E2628" s="29"/>
      <c r="F2628" s="29"/>
      <c r="G2628" s="25"/>
      <c r="H2628" s="25"/>
      <c r="I2628" s="25"/>
      <c r="J2628" s="100"/>
      <c r="K2628" s="100"/>
      <c r="L2628" s="149"/>
      <c r="M2628" s="29"/>
      <c r="N2628" s="29"/>
      <c r="O2628" s="29"/>
      <c r="P2628" s="149"/>
      <c r="Q2628" s="150"/>
      <c r="R2628" s="152"/>
      <c r="S2628" s="153"/>
      <c r="T2628" s="153"/>
      <c r="U2628" s="154"/>
      <c r="V2628" s="99"/>
      <c r="W2628" s="99"/>
      <c r="X2628" s="25"/>
      <c r="Y2628" s="25"/>
      <c r="Z2628" s="99"/>
      <c r="AA2628" s="25"/>
      <c r="AB2628" s="25"/>
      <c r="AC2628" s="99"/>
      <c r="AD2628" s="116">
        <f ca="1">SUMIF(AAL!$A$3:$A$65061,'Risk Lv. Inforce'!$B$7:$B$12091,AAL!$B$3:$B$65007)</f>
        <v>0</v>
      </c>
      <c r="AE2628" s="116">
        <f ca="1">SUMIF(AAL!$C$3:$C$65061,'Risk Lv. Inforce'!$B$7:$B$10291,AAL!$D$3:$D$65007)</f>
        <v>0</v>
      </c>
      <c r="AF2628" s="116">
        <f ca="1">SUMIF(AAL!$E$3:$E$65061,'Risk Lv. Inforce'!$B$7:$B$1291,AAL!$F$3:$F$65007)</f>
        <v>0</v>
      </c>
      <c r="AG2628" s="116">
        <f ca="1">SUMIF(AAL!$G$3:$G$65061,'Risk Lv. Inforce'!$B$7:$B$1291,AAL!$H$3:$H$65007)</f>
        <v>0</v>
      </c>
      <c r="AH2628" s="116">
        <f ca="1">SUMIF(AAL!$I$3:$I$65061,'Risk Lv. Inforce'!$B$7:$B$1291,AAL!$J$3:$J$65007)</f>
        <v>0</v>
      </c>
      <c r="AI2628" s="116">
        <f ca="1">SUMIF(AAL!$K$3:$K$65061,'Risk Lv. Inforce'!$B$7:$B$1291,AAL!$L$3:$L$65007)</f>
        <v>0</v>
      </c>
      <c r="AJ2628" s="116">
        <f>VLOOKUP(B2628,AAL!$Q$4:$S$1048576,3,0)</f>
        <v>0</v>
      </c>
      <c r="AK2628" s="116">
        <f>VLOOKUP(B2628,AAL!$U$4:$W$1048576,3,0)</f>
        <v>0</v>
      </c>
      <c r="AL2628" s="69">
        <f ca="1">IFERROR(((AD2628+(AD2628*'Portfolio Stats_RMS'!$C$7))/($AB2628*(1-'Portfolio Stats_RMS'!$C$6))),0)</f>
        <v>0</v>
      </c>
      <c r="AM2628" s="69">
        <f ca="1">IFERROR(((AF2628+(AF2628*'Portfolio Stats_RMS'!$C$7))/($AB2628*(1-'Portfolio Stats_RMS'!$C$6))),0)</f>
        <v>0</v>
      </c>
      <c r="AN2628" s="69">
        <f ca="1">IFERROR(((AH2628+(AH2628*'Portfolio Stats_RMS'!$C$7))/($AB2628*(1-'Portfolio Stats_RMS'!$C$6))),0)</f>
        <v>0</v>
      </c>
      <c r="AO2628" s="69">
        <f>IFERROR(((AJ2628+(AJ2628*'Portfolio Stats_RMS'!$C$7))/(AB2628*(1-'Portfolio Stats_RMS'!$C$6))),0)</f>
        <v>0</v>
      </c>
      <c r="AP2628" s="152"/>
    </row>
    <row r="2629" spans="2:42" x14ac:dyDescent="0.25">
      <c r="B2629" s="29"/>
      <c r="C2629" s="87"/>
      <c r="D2629" s="29"/>
      <c r="E2629" s="29"/>
      <c r="F2629" s="29"/>
      <c r="G2629" s="25"/>
      <c r="H2629" s="25"/>
      <c r="I2629" s="25"/>
      <c r="J2629" s="100"/>
      <c r="K2629" s="100"/>
      <c r="L2629" s="29"/>
      <c r="M2629" s="29"/>
      <c r="N2629" s="29"/>
      <c r="O2629" s="29"/>
      <c r="P2629" s="149"/>
      <c r="Q2629" s="150"/>
      <c r="R2629" s="152"/>
      <c r="S2629" s="153"/>
      <c r="T2629" s="153"/>
      <c r="U2629" s="154"/>
      <c r="V2629" s="99"/>
      <c r="W2629" s="99"/>
      <c r="X2629" s="25"/>
      <c r="Y2629" s="25"/>
      <c r="Z2629" s="99"/>
      <c r="AA2629" s="25"/>
      <c r="AB2629" s="25"/>
      <c r="AC2629" s="99"/>
      <c r="AD2629" s="116">
        <f ca="1">SUMIF(AAL!$A$3:$A$65061,'Risk Lv. Inforce'!$B$7:$B$12091,AAL!$B$3:$B$65007)</f>
        <v>0</v>
      </c>
      <c r="AE2629" s="116">
        <f ca="1">SUMIF(AAL!$C$3:$C$65061,'Risk Lv. Inforce'!$B$7:$B$10291,AAL!$D$3:$D$65007)</f>
        <v>0</v>
      </c>
      <c r="AF2629" s="116">
        <f ca="1">SUMIF(AAL!$E$3:$E$65061,'Risk Lv. Inforce'!$B$7:$B$1291,AAL!$F$3:$F$65007)</f>
        <v>0</v>
      </c>
      <c r="AG2629" s="116">
        <f ca="1">SUMIF(AAL!$G$3:$G$65061,'Risk Lv. Inforce'!$B$7:$B$1291,AAL!$H$3:$H$65007)</f>
        <v>0</v>
      </c>
      <c r="AH2629" s="116">
        <f ca="1">SUMIF(AAL!$I$3:$I$65061,'Risk Lv. Inforce'!$B$7:$B$1291,AAL!$J$3:$J$65007)</f>
        <v>0</v>
      </c>
      <c r="AI2629" s="116">
        <f ca="1">SUMIF(AAL!$K$3:$K$65061,'Risk Lv. Inforce'!$B$7:$B$1291,AAL!$L$3:$L$65007)</f>
        <v>0</v>
      </c>
      <c r="AJ2629" s="116">
        <f>VLOOKUP(B2629,AAL!$Q$4:$S$1048576,3,0)</f>
        <v>0</v>
      </c>
      <c r="AK2629" s="116">
        <f>VLOOKUP(B2629,AAL!$U$4:$W$1048576,3,0)</f>
        <v>0</v>
      </c>
      <c r="AL2629" s="69">
        <f ca="1">IFERROR(((AD2629+(AD2629*'Portfolio Stats_RMS'!$C$7))/($AB2629*(1-'Portfolio Stats_RMS'!$C$6))),0)</f>
        <v>0</v>
      </c>
      <c r="AM2629" s="69">
        <f ca="1">IFERROR(((AF2629+(AF2629*'Portfolio Stats_RMS'!$C$7))/($AB2629*(1-'Portfolio Stats_RMS'!$C$6))),0)</f>
        <v>0</v>
      </c>
      <c r="AN2629" s="69">
        <f ca="1">IFERROR(((AH2629+(AH2629*'Portfolio Stats_RMS'!$C$7))/($AB2629*(1-'Portfolio Stats_RMS'!$C$6))),0)</f>
        <v>0</v>
      </c>
      <c r="AO2629" s="69">
        <f>IFERROR(((AJ2629+(AJ2629*'Portfolio Stats_RMS'!$C$7))/(AB2629*(1-'Portfolio Stats_RMS'!$C$6))),0)</f>
        <v>0</v>
      </c>
      <c r="AP2629" s="152"/>
    </row>
    <row r="2630" spans="2:42" x14ac:dyDescent="0.25">
      <c r="B2630" s="29"/>
      <c r="C2630" s="87"/>
      <c r="D2630" s="29"/>
      <c r="E2630" s="29"/>
      <c r="F2630" s="29"/>
      <c r="G2630" s="25"/>
      <c r="H2630" s="25"/>
      <c r="I2630" s="25"/>
      <c r="J2630" s="100"/>
      <c r="K2630" s="100"/>
      <c r="L2630" s="149"/>
      <c r="M2630" s="29"/>
      <c r="N2630" s="29"/>
      <c r="O2630" s="29"/>
      <c r="P2630" s="149"/>
      <c r="Q2630" s="150"/>
      <c r="R2630" s="152"/>
      <c r="S2630" s="153"/>
      <c r="T2630" s="153"/>
      <c r="U2630" s="154"/>
      <c r="V2630" s="99"/>
      <c r="W2630" s="99"/>
      <c r="X2630" s="25"/>
      <c r="Y2630" s="25"/>
      <c r="Z2630" s="99"/>
      <c r="AA2630" s="25"/>
      <c r="AB2630" s="25"/>
      <c r="AC2630" s="99"/>
      <c r="AD2630" s="116">
        <f ca="1">SUMIF(AAL!$A$3:$A$65061,'Risk Lv. Inforce'!$B$7:$B$12091,AAL!$B$3:$B$65007)</f>
        <v>0</v>
      </c>
      <c r="AE2630" s="116">
        <f ca="1">SUMIF(AAL!$C$3:$C$65061,'Risk Lv. Inforce'!$B$7:$B$10291,AAL!$D$3:$D$65007)</f>
        <v>0</v>
      </c>
      <c r="AF2630" s="116">
        <f ca="1">SUMIF(AAL!$E$3:$E$65061,'Risk Lv. Inforce'!$B$7:$B$1291,AAL!$F$3:$F$65007)</f>
        <v>0</v>
      </c>
      <c r="AG2630" s="116">
        <f ca="1">SUMIF(AAL!$G$3:$G$65061,'Risk Lv. Inforce'!$B$7:$B$1291,AAL!$H$3:$H$65007)</f>
        <v>0</v>
      </c>
      <c r="AH2630" s="116">
        <f ca="1">SUMIF(AAL!$I$3:$I$65061,'Risk Lv. Inforce'!$B$7:$B$1291,AAL!$J$3:$J$65007)</f>
        <v>0</v>
      </c>
      <c r="AI2630" s="116">
        <f ca="1">SUMIF(AAL!$K$3:$K$65061,'Risk Lv. Inforce'!$B$7:$B$1291,AAL!$L$3:$L$65007)</f>
        <v>0</v>
      </c>
      <c r="AJ2630" s="116">
        <f>VLOOKUP(B2630,AAL!$Q$4:$S$1048576,3,0)</f>
        <v>0</v>
      </c>
      <c r="AK2630" s="116">
        <f>VLOOKUP(B2630,AAL!$U$4:$W$1048576,3,0)</f>
        <v>0</v>
      </c>
      <c r="AL2630" s="69">
        <f ca="1">IFERROR(((AD2630+(AD2630*'Portfolio Stats_RMS'!$C$7))/($AB2630*(1-'Portfolio Stats_RMS'!$C$6))),0)</f>
        <v>0</v>
      </c>
      <c r="AM2630" s="69">
        <f ca="1">IFERROR(((AF2630+(AF2630*'Portfolio Stats_RMS'!$C$7))/($AB2630*(1-'Portfolio Stats_RMS'!$C$6))),0)</f>
        <v>0</v>
      </c>
      <c r="AN2630" s="69">
        <f ca="1">IFERROR(((AH2630+(AH2630*'Portfolio Stats_RMS'!$C$7))/($AB2630*(1-'Portfolio Stats_RMS'!$C$6))),0)</f>
        <v>0</v>
      </c>
      <c r="AO2630" s="69">
        <f>IFERROR(((AJ2630+(AJ2630*'Portfolio Stats_RMS'!$C$7))/(AB2630*(1-'Portfolio Stats_RMS'!$C$6))),0)</f>
        <v>0</v>
      </c>
      <c r="AP2630" s="152"/>
    </row>
    <row r="2631" spans="2:42" x14ac:dyDescent="0.25">
      <c r="B2631" s="29"/>
      <c r="C2631" s="87"/>
      <c r="D2631" s="29"/>
      <c r="E2631" s="29"/>
      <c r="F2631" s="29"/>
      <c r="G2631" s="25"/>
      <c r="H2631" s="25"/>
      <c r="I2631" s="25"/>
      <c r="J2631" s="100"/>
      <c r="K2631" s="100"/>
      <c r="L2631" s="29"/>
      <c r="M2631" s="29"/>
      <c r="N2631" s="29"/>
      <c r="O2631" s="29"/>
      <c r="P2631" s="149"/>
      <c r="Q2631" s="150"/>
      <c r="R2631" s="152"/>
      <c r="S2631" s="153"/>
      <c r="T2631" s="153"/>
      <c r="U2631" s="154"/>
      <c r="V2631" s="99"/>
      <c r="W2631" s="99"/>
      <c r="X2631" s="25"/>
      <c r="Y2631" s="25"/>
      <c r="Z2631" s="99"/>
      <c r="AA2631" s="25"/>
      <c r="AB2631" s="25"/>
      <c r="AC2631" s="99"/>
      <c r="AD2631" s="116">
        <f ca="1">SUMIF(AAL!$A$3:$A$65061,'Risk Lv. Inforce'!$B$7:$B$12091,AAL!$B$3:$B$65007)</f>
        <v>0</v>
      </c>
      <c r="AE2631" s="116">
        <f ca="1">SUMIF(AAL!$C$3:$C$65061,'Risk Lv. Inforce'!$B$7:$B$10291,AAL!$D$3:$D$65007)</f>
        <v>0</v>
      </c>
      <c r="AF2631" s="116">
        <f ca="1">SUMIF(AAL!$E$3:$E$65061,'Risk Lv. Inforce'!$B$7:$B$1291,AAL!$F$3:$F$65007)</f>
        <v>0</v>
      </c>
      <c r="AG2631" s="116">
        <f ca="1">SUMIF(AAL!$G$3:$G$65061,'Risk Lv. Inforce'!$B$7:$B$1291,AAL!$H$3:$H$65007)</f>
        <v>0</v>
      </c>
      <c r="AH2631" s="116">
        <f ca="1">SUMIF(AAL!$I$3:$I$65061,'Risk Lv. Inforce'!$B$7:$B$1291,AAL!$J$3:$J$65007)</f>
        <v>0</v>
      </c>
      <c r="AI2631" s="116">
        <f ca="1">SUMIF(AAL!$K$3:$K$65061,'Risk Lv. Inforce'!$B$7:$B$1291,AAL!$L$3:$L$65007)</f>
        <v>0</v>
      </c>
      <c r="AJ2631" s="116">
        <f>VLOOKUP(B2631,AAL!$Q$4:$S$1048576,3,0)</f>
        <v>0</v>
      </c>
      <c r="AK2631" s="116">
        <f>VLOOKUP(B2631,AAL!$U$4:$W$1048576,3,0)</f>
        <v>0</v>
      </c>
      <c r="AL2631" s="69">
        <f ca="1">IFERROR(((AD2631+(AD2631*'Portfolio Stats_RMS'!$C$7))/($AB2631*(1-'Portfolio Stats_RMS'!$C$6))),0)</f>
        <v>0</v>
      </c>
      <c r="AM2631" s="69">
        <f ca="1">IFERROR(((AF2631+(AF2631*'Portfolio Stats_RMS'!$C$7))/($AB2631*(1-'Portfolio Stats_RMS'!$C$6))),0)</f>
        <v>0</v>
      </c>
      <c r="AN2631" s="69">
        <f ca="1">IFERROR(((AH2631+(AH2631*'Portfolio Stats_RMS'!$C$7))/($AB2631*(1-'Portfolio Stats_RMS'!$C$6))),0)</f>
        <v>0</v>
      </c>
      <c r="AO2631" s="69">
        <f>IFERROR(((AJ2631+(AJ2631*'Portfolio Stats_RMS'!$C$7))/(AB2631*(1-'Portfolio Stats_RMS'!$C$6))),0)</f>
        <v>0</v>
      </c>
      <c r="AP2631" s="152"/>
    </row>
    <row r="2632" spans="2:42" x14ac:dyDescent="0.25">
      <c r="B2632" s="29"/>
      <c r="C2632" s="87"/>
      <c r="D2632" s="29"/>
      <c r="E2632" s="29"/>
      <c r="F2632" s="29"/>
      <c r="G2632" s="25"/>
      <c r="H2632" s="25"/>
      <c r="I2632" s="25"/>
      <c r="J2632" s="100"/>
      <c r="K2632" s="100"/>
      <c r="L2632" s="149"/>
      <c r="M2632" s="29"/>
      <c r="N2632" s="29"/>
      <c r="O2632" s="29"/>
      <c r="P2632" s="149"/>
      <c r="Q2632" s="150"/>
      <c r="R2632" s="152"/>
      <c r="S2632" s="153"/>
      <c r="T2632" s="153"/>
      <c r="U2632" s="154"/>
      <c r="V2632" s="99"/>
      <c r="W2632" s="99"/>
      <c r="X2632" s="25"/>
      <c r="Y2632" s="25"/>
      <c r="Z2632" s="99"/>
      <c r="AA2632" s="25"/>
      <c r="AB2632" s="25"/>
      <c r="AC2632" s="99"/>
      <c r="AD2632" s="116">
        <f ca="1">SUMIF(AAL!$A$3:$A$65061,'Risk Lv. Inforce'!$B$7:$B$12091,AAL!$B$3:$B$65007)</f>
        <v>0</v>
      </c>
      <c r="AE2632" s="116">
        <f ca="1">SUMIF(AAL!$C$3:$C$65061,'Risk Lv. Inforce'!$B$7:$B$10291,AAL!$D$3:$D$65007)</f>
        <v>0</v>
      </c>
      <c r="AF2632" s="116">
        <f ca="1">SUMIF(AAL!$E$3:$E$65061,'Risk Lv. Inforce'!$B$7:$B$1291,AAL!$F$3:$F$65007)</f>
        <v>0</v>
      </c>
      <c r="AG2632" s="116">
        <f ca="1">SUMIF(AAL!$G$3:$G$65061,'Risk Lv. Inforce'!$B$7:$B$1291,AAL!$H$3:$H$65007)</f>
        <v>0</v>
      </c>
      <c r="AH2632" s="116">
        <f ca="1">SUMIF(AAL!$I$3:$I$65061,'Risk Lv. Inforce'!$B$7:$B$1291,AAL!$J$3:$J$65007)</f>
        <v>0</v>
      </c>
      <c r="AI2632" s="116">
        <f ca="1">SUMIF(AAL!$K$3:$K$65061,'Risk Lv. Inforce'!$B$7:$B$1291,AAL!$L$3:$L$65007)</f>
        <v>0</v>
      </c>
      <c r="AJ2632" s="116">
        <f>VLOOKUP(B2632,AAL!$Q$4:$S$1048576,3,0)</f>
        <v>0</v>
      </c>
      <c r="AK2632" s="116">
        <f>VLOOKUP(B2632,AAL!$U$4:$W$1048576,3,0)</f>
        <v>0</v>
      </c>
      <c r="AL2632" s="69">
        <f ca="1">IFERROR(((AD2632+(AD2632*'Portfolio Stats_RMS'!$C$7))/($AB2632*(1-'Portfolio Stats_RMS'!$C$6))),0)</f>
        <v>0</v>
      </c>
      <c r="AM2632" s="69">
        <f ca="1">IFERROR(((AF2632+(AF2632*'Portfolio Stats_RMS'!$C$7))/($AB2632*(1-'Portfolio Stats_RMS'!$C$6))),0)</f>
        <v>0</v>
      </c>
      <c r="AN2632" s="69">
        <f ca="1">IFERROR(((AH2632+(AH2632*'Portfolio Stats_RMS'!$C$7))/($AB2632*(1-'Portfolio Stats_RMS'!$C$6))),0)</f>
        <v>0</v>
      </c>
      <c r="AO2632" s="69">
        <f>IFERROR(((AJ2632+(AJ2632*'Portfolio Stats_RMS'!$C$7))/(AB2632*(1-'Portfolio Stats_RMS'!$C$6))),0)</f>
        <v>0</v>
      </c>
      <c r="AP2632" s="152"/>
    </row>
    <row r="2633" spans="2:42" x14ac:dyDescent="0.25">
      <c r="B2633" s="29"/>
      <c r="C2633" s="87"/>
      <c r="D2633" s="29"/>
      <c r="E2633" s="29"/>
      <c r="F2633" s="29"/>
      <c r="G2633" s="25"/>
      <c r="H2633" s="25"/>
      <c r="I2633" s="25"/>
      <c r="J2633" s="100"/>
      <c r="K2633" s="100"/>
      <c r="L2633" s="149"/>
      <c r="M2633" s="29"/>
      <c r="N2633" s="29"/>
      <c r="O2633" s="29"/>
      <c r="P2633" s="149"/>
      <c r="Q2633" s="150"/>
      <c r="R2633" s="152"/>
      <c r="S2633" s="153"/>
      <c r="T2633" s="153"/>
      <c r="U2633" s="154"/>
      <c r="V2633" s="99"/>
      <c r="W2633" s="99"/>
      <c r="X2633" s="25"/>
      <c r="Y2633" s="25"/>
      <c r="Z2633" s="99"/>
      <c r="AA2633" s="25"/>
      <c r="AB2633" s="25"/>
      <c r="AC2633" s="99"/>
      <c r="AD2633" s="116">
        <f ca="1">SUMIF(AAL!$A$3:$A$65061,'Risk Lv. Inforce'!$B$7:$B$12091,AAL!$B$3:$B$65007)</f>
        <v>0</v>
      </c>
      <c r="AE2633" s="116">
        <f ca="1">SUMIF(AAL!$C$3:$C$65061,'Risk Lv. Inforce'!$B$7:$B$10291,AAL!$D$3:$D$65007)</f>
        <v>0</v>
      </c>
      <c r="AF2633" s="116">
        <f ca="1">SUMIF(AAL!$E$3:$E$65061,'Risk Lv. Inforce'!$B$7:$B$1291,AAL!$F$3:$F$65007)</f>
        <v>0</v>
      </c>
      <c r="AG2633" s="116">
        <f ca="1">SUMIF(AAL!$G$3:$G$65061,'Risk Lv. Inforce'!$B$7:$B$1291,AAL!$H$3:$H$65007)</f>
        <v>0</v>
      </c>
      <c r="AH2633" s="116">
        <f ca="1">SUMIF(AAL!$I$3:$I$65061,'Risk Lv. Inforce'!$B$7:$B$1291,AAL!$J$3:$J$65007)</f>
        <v>0</v>
      </c>
      <c r="AI2633" s="116">
        <f ca="1">SUMIF(AAL!$K$3:$K$65061,'Risk Lv. Inforce'!$B$7:$B$1291,AAL!$L$3:$L$65007)</f>
        <v>0</v>
      </c>
      <c r="AJ2633" s="116">
        <f>VLOOKUP(B2633,AAL!$Q$4:$S$1048576,3,0)</f>
        <v>0</v>
      </c>
      <c r="AK2633" s="116">
        <f>VLOOKUP(B2633,AAL!$U$4:$W$1048576,3,0)</f>
        <v>0</v>
      </c>
      <c r="AL2633" s="69">
        <f ca="1">IFERROR(((AD2633+(AD2633*'Portfolio Stats_RMS'!$C$7))/($AB2633*(1-'Portfolio Stats_RMS'!$C$6))),0)</f>
        <v>0</v>
      </c>
      <c r="AM2633" s="69">
        <f ca="1">IFERROR(((AF2633+(AF2633*'Portfolio Stats_RMS'!$C$7))/($AB2633*(1-'Portfolio Stats_RMS'!$C$6))),0)</f>
        <v>0</v>
      </c>
      <c r="AN2633" s="69">
        <f ca="1">IFERROR(((AH2633+(AH2633*'Portfolio Stats_RMS'!$C$7))/($AB2633*(1-'Portfolio Stats_RMS'!$C$6))),0)</f>
        <v>0</v>
      </c>
      <c r="AO2633" s="69">
        <f>IFERROR(((AJ2633+(AJ2633*'Portfolio Stats_RMS'!$C$7))/(AB2633*(1-'Portfolio Stats_RMS'!$C$6))),0)</f>
        <v>0</v>
      </c>
      <c r="AP2633" s="152"/>
    </row>
    <row r="2634" spans="2:42" x14ac:dyDescent="0.25">
      <c r="B2634" s="29"/>
      <c r="C2634" s="87"/>
      <c r="D2634" s="29"/>
      <c r="E2634" s="29"/>
      <c r="F2634" s="29"/>
      <c r="G2634" s="25"/>
      <c r="H2634" s="25"/>
      <c r="I2634" s="25"/>
      <c r="J2634" s="100"/>
      <c r="K2634" s="100"/>
      <c r="L2634" s="149"/>
      <c r="M2634" s="29"/>
      <c r="N2634" s="29"/>
      <c r="O2634" s="29"/>
      <c r="P2634" s="149"/>
      <c r="Q2634" s="150"/>
      <c r="R2634" s="152"/>
      <c r="S2634" s="153"/>
      <c r="T2634" s="153"/>
      <c r="U2634" s="154"/>
      <c r="V2634" s="99"/>
      <c r="W2634" s="99"/>
      <c r="X2634" s="25"/>
      <c r="Y2634" s="25"/>
      <c r="Z2634" s="99"/>
      <c r="AA2634" s="25"/>
      <c r="AB2634" s="25"/>
      <c r="AC2634" s="99"/>
      <c r="AD2634" s="116">
        <f ca="1">SUMIF(AAL!$A$3:$A$65061,'Risk Lv. Inforce'!$B$7:$B$12091,AAL!$B$3:$B$65007)</f>
        <v>0</v>
      </c>
      <c r="AE2634" s="116">
        <f ca="1">SUMIF(AAL!$C$3:$C$65061,'Risk Lv. Inforce'!$B$7:$B$10291,AAL!$D$3:$D$65007)</f>
        <v>0</v>
      </c>
      <c r="AF2634" s="116">
        <f ca="1">SUMIF(AAL!$E$3:$E$65061,'Risk Lv. Inforce'!$B$7:$B$1291,AAL!$F$3:$F$65007)</f>
        <v>0</v>
      </c>
      <c r="AG2634" s="116">
        <f ca="1">SUMIF(AAL!$G$3:$G$65061,'Risk Lv. Inforce'!$B$7:$B$1291,AAL!$H$3:$H$65007)</f>
        <v>0</v>
      </c>
      <c r="AH2634" s="116">
        <f ca="1">SUMIF(AAL!$I$3:$I$65061,'Risk Lv. Inforce'!$B$7:$B$1291,AAL!$J$3:$J$65007)</f>
        <v>0</v>
      </c>
      <c r="AI2634" s="116">
        <f ca="1">SUMIF(AAL!$K$3:$K$65061,'Risk Lv. Inforce'!$B$7:$B$1291,AAL!$L$3:$L$65007)</f>
        <v>0</v>
      </c>
      <c r="AJ2634" s="116">
        <f>VLOOKUP(B2634,AAL!$Q$4:$S$1048576,3,0)</f>
        <v>0</v>
      </c>
      <c r="AK2634" s="116">
        <f>VLOOKUP(B2634,AAL!$U$4:$W$1048576,3,0)</f>
        <v>0</v>
      </c>
      <c r="AL2634" s="69">
        <f ca="1">IFERROR(((AD2634+(AD2634*'Portfolio Stats_RMS'!$C$7))/($AB2634*(1-'Portfolio Stats_RMS'!$C$6))),0)</f>
        <v>0</v>
      </c>
      <c r="AM2634" s="69">
        <f ca="1">IFERROR(((AF2634+(AF2634*'Portfolio Stats_RMS'!$C$7))/($AB2634*(1-'Portfolio Stats_RMS'!$C$6))),0)</f>
        <v>0</v>
      </c>
      <c r="AN2634" s="69">
        <f ca="1">IFERROR(((AH2634+(AH2634*'Portfolio Stats_RMS'!$C$7))/($AB2634*(1-'Portfolio Stats_RMS'!$C$6))),0)</f>
        <v>0</v>
      </c>
      <c r="AO2634" s="69">
        <f>IFERROR(((AJ2634+(AJ2634*'Portfolio Stats_RMS'!$C$7))/(AB2634*(1-'Portfolio Stats_RMS'!$C$6))),0)</f>
        <v>0</v>
      </c>
      <c r="AP2634" s="152"/>
    </row>
    <row r="2635" spans="2:42" x14ac:dyDescent="0.25">
      <c r="B2635" s="29"/>
      <c r="C2635" s="87"/>
      <c r="D2635" s="29"/>
      <c r="E2635" s="29"/>
      <c r="F2635" s="29"/>
      <c r="G2635" s="25"/>
      <c r="H2635" s="25"/>
      <c r="I2635" s="25"/>
      <c r="J2635" s="100"/>
      <c r="K2635" s="100"/>
      <c r="L2635" s="149"/>
      <c r="M2635" s="29"/>
      <c r="N2635" s="29"/>
      <c r="O2635" s="29"/>
      <c r="P2635" s="149"/>
      <c r="Q2635" s="150"/>
      <c r="R2635" s="152"/>
      <c r="S2635" s="153"/>
      <c r="T2635" s="153"/>
      <c r="U2635" s="154"/>
      <c r="V2635" s="99"/>
      <c r="W2635" s="99"/>
      <c r="X2635" s="25"/>
      <c r="Y2635" s="25"/>
      <c r="Z2635" s="99"/>
      <c r="AA2635" s="25"/>
      <c r="AB2635" s="25"/>
      <c r="AC2635" s="99"/>
      <c r="AD2635" s="116">
        <f ca="1">SUMIF(AAL!$A$3:$A$65061,'Risk Lv. Inforce'!$B$7:$B$12091,AAL!$B$3:$B$65007)</f>
        <v>0</v>
      </c>
      <c r="AE2635" s="116">
        <f ca="1">SUMIF(AAL!$C$3:$C$65061,'Risk Lv. Inforce'!$B$7:$B$10291,AAL!$D$3:$D$65007)</f>
        <v>0</v>
      </c>
      <c r="AF2635" s="116">
        <f ca="1">SUMIF(AAL!$E$3:$E$65061,'Risk Lv. Inforce'!$B$7:$B$1291,AAL!$F$3:$F$65007)</f>
        <v>0</v>
      </c>
      <c r="AG2635" s="116">
        <f ca="1">SUMIF(AAL!$G$3:$G$65061,'Risk Lv. Inforce'!$B$7:$B$1291,AAL!$H$3:$H$65007)</f>
        <v>0</v>
      </c>
      <c r="AH2635" s="116">
        <f ca="1">SUMIF(AAL!$I$3:$I$65061,'Risk Lv. Inforce'!$B$7:$B$1291,AAL!$J$3:$J$65007)</f>
        <v>0</v>
      </c>
      <c r="AI2635" s="116">
        <f ca="1">SUMIF(AAL!$K$3:$K$65061,'Risk Lv. Inforce'!$B$7:$B$1291,AAL!$L$3:$L$65007)</f>
        <v>0</v>
      </c>
      <c r="AJ2635" s="116">
        <f>VLOOKUP(B2635,AAL!$Q$4:$S$1048576,3,0)</f>
        <v>0</v>
      </c>
      <c r="AK2635" s="116">
        <f>VLOOKUP(B2635,AAL!$U$4:$W$1048576,3,0)</f>
        <v>0</v>
      </c>
      <c r="AL2635" s="69">
        <f ca="1">IFERROR(((AD2635+(AD2635*'Portfolio Stats_RMS'!$C$7))/($AB2635*(1-'Portfolio Stats_RMS'!$C$6))),0)</f>
        <v>0</v>
      </c>
      <c r="AM2635" s="69">
        <f ca="1">IFERROR(((AF2635+(AF2635*'Portfolio Stats_RMS'!$C$7))/($AB2635*(1-'Portfolio Stats_RMS'!$C$6))),0)</f>
        <v>0</v>
      </c>
      <c r="AN2635" s="69">
        <f ca="1">IFERROR(((AH2635+(AH2635*'Portfolio Stats_RMS'!$C$7))/($AB2635*(1-'Portfolio Stats_RMS'!$C$6))),0)</f>
        <v>0</v>
      </c>
      <c r="AO2635" s="69">
        <f>IFERROR(((AJ2635+(AJ2635*'Portfolio Stats_RMS'!$C$7))/(AB2635*(1-'Portfolio Stats_RMS'!$C$6))),0)</f>
        <v>0</v>
      </c>
      <c r="AP2635" s="152"/>
    </row>
    <row r="2636" spans="2:42" x14ac:dyDescent="0.25">
      <c r="B2636" s="29"/>
      <c r="C2636" s="87"/>
      <c r="D2636" s="29"/>
      <c r="E2636" s="29"/>
      <c r="F2636" s="29"/>
      <c r="G2636" s="25"/>
      <c r="H2636" s="25"/>
      <c r="I2636" s="25"/>
      <c r="J2636" s="100"/>
      <c r="K2636" s="100"/>
      <c r="L2636" s="149"/>
      <c r="M2636" s="29"/>
      <c r="N2636" s="29"/>
      <c r="O2636" s="29"/>
      <c r="P2636" s="149"/>
      <c r="Q2636" s="150"/>
      <c r="R2636" s="152"/>
      <c r="S2636" s="153"/>
      <c r="T2636" s="153"/>
      <c r="U2636" s="154"/>
      <c r="V2636" s="99"/>
      <c r="W2636" s="99"/>
      <c r="X2636" s="25"/>
      <c r="Y2636" s="25"/>
      <c r="Z2636" s="99"/>
      <c r="AA2636" s="25"/>
      <c r="AB2636" s="25"/>
      <c r="AC2636" s="99"/>
      <c r="AD2636" s="116">
        <f ca="1">SUMIF(AAL!$A$3:$A$65061,'Risk Lv. Inforce'!$B$7:$B$12091,AAL!$B$3:$B$65007)</f>
        <v>0</v>
      </c>
      <c r="AE2636" s="116">
        <f ca="1">SUMIF(AAL!$C$3:$C$65061,'Risk Lv. Inforce'!$B$7:$B$10291,AAL!$D$3:$D$65007)</f>
        <v>0</v>
      </c>
      <c r="AF2636" s="116">
        <f ca="1">SUMIF(AAL!$E$3:$E$65061,'Risk Lv. Inforce'!$B$7:$B$1291,AAL!$F$3:$F$65007)</f>
        <v>0</v>
      </c>
      <c r="AG2636" s="116">
        <f ca="1">SUMIF(AAL!$G$3:$G$65061,'Risk Lv. Inforce'!$B$7:$B$1291,AAL!$H$3:$H$65007)</f>
        <v>0</v>
      </c>
      <c r="AH2636" s="116">
        <f ca="1">SUMIF(AAL!$I$3:$I$65061,'Risk Lv. Inforce'!$B$7:$B$1291,AAL!$J$3:$J$65007)</f>
        <v>0</v>
      </c>
      <c r="AI2636" s="116">
        <f ca="1">SUMIF(AAL!$K$3:$K$65061,'Risk Lv. Inforce'!$B$7:$B$1291,AAL!$L$3:$L$65007)</f>
        <v>0</v>
      </c>
      <c r="AJ2636" s="116">
        <f>VLOOKUP(B2636,AAL!$Q$4:$S$1048576,3,0)</f>
        <v>0</v>
      </c>
      <c r="AK2636" s="116">
        <f>VLOOKUP(B2636,AAL!$U$4:$W$1048576,3,0)</f>
        <v>0</v>
      </c>
      <c r="AL2636" s="69">
        <f ca="1">IFERROR(((AD2636+(AD2636*'Portfolio Stats_RMS'!$C$7))/($AB2636*(1-'Portfolio Stats_RMS'!$C$6))),0)</f>
        <v>0</v>
      </c>
      <c r="AM2636" s="69">
        <f ca="1">IFERROR(((AF2636+(AF2636*'Portfolio Stats_RMS'!$C$7))/($AB2636*(1-'Portfolio Stats_RMS'!$C$6))),0)</f>
        <v>0</v>
      </c>
      <c r="AN2636" s="69">
        <f ca="1">IFERROR(((AH2636+(AH2636*'Portfolio Stats_RMS'!$C$7))/($AB2636*(1-'Portfolio Stats_RMS'!$C$6))),0)</f>
        <v>0</v>
      </c>
      <c r="AO2636" s="69">
        <f>IFERROR(((AJ2636+(AJ2636*'Portfolio Stats_RMS'!$C$7))/(AB2636*(1-'Portfolio Stats_RMS'!$C$6))),0)</f>
        <v>0</v>
      </c>
      <c r="AP2636" s="152"/>
    </row>
    <row r="2637" spans="2:42" x14ac:dyDescent="0.25">
      <c r="B2637" s="29"/>
      <c r="C2637" s="87"/>
      <c r="D2637" s="29"/>
      <c r="E2637" s="29"/>
      <c r="F2637" s="29"/>
      <c r="G2637" s="25"/>
      <c r="H2637" s="25"/>
      <c r="I2637" s="25"/>
      <c r="J2637" s="100"/>
      <c r="K2637" s="100"/>
      <c r="L2637" s="29"/>
      <c r="M2637" s="29"/>
      <c r="N2637" s="29"/>
      <c r="O2637" s="29"/>
      <c r="P2637" s="149"/>
      <c r="Q2637" s="150"/>
      <c r="R2637" s="152"/>
      <c r="S2637" s="153"/>
      <c r="T2637" s="153"/>
      <c r="U2637" s="154"/>
      <c r="V2637" s="99"/>
      <c r="W2637" s="99"/>
      <c r="X2637" s="25"/>
      <c r="Y2637" s="25"/>
      <c r="Z2637" s="99"/>
      <c r="AA2637" s="25"/>
      <c r="AB2637" s="25"/>
      <c r="AC2637" s="99"/>
      <c r="AD2637" s="116">
        <f ca="1">SUMIF(AAL!$A$3:$A$65061,'Risk Lv. Inforce'!$B$7:$B$12091,AAL!$B$3:$B$65007)</f>
        <v>0</v>
      </c>
      <c r="AE2637" s="116">
        <f ca="1">SUMIF(AAL!$C$3:$C$65061,'Risk Lv. Inforce'!$B$7:$B$10291,AAL!$D$3:$D$65007)</f>
        <v>0</v>
      </c>
      <c r="AF2637" s="116">
        <f ca="1">SUMIF(AAL!$E$3:$E$65061,'Risk Lv. Inforce'!$B$7:$B$1291,AAL!$F$3:$F$65007)</f>
        <v>0</v>
      </c>
      <c r="AG2637" s="116">
        <f ca="1">SUMIF(AAL!$G$3:$G$65061,'Risk Lv. Inforce'!$B$7:$B$1291,AAL!$H$3:$H$65007)</f>
        <v>0</v>
      </c>
      <c r="AH2637" s="116">
        <f ca="1">SUMIF(AAL!$I$3:$I$65061,'Risk Lv. Inforce'!$B$7:$B$1291,AAL!$J$3:$J$65007)</f>
        <v>0</v>
      </c>
      <c r="AI2637" s="116">
        <f ca="1">SUMIF(AAL!$K$3:$K$65061,'Risk Lv. Inforce'!$B$7:$B$1291,AAL!$L$3:$L$65007)</f>
        <v>0</v>
      </c>
      <c r="AJ2637" s="116">
        <f>VLOOKUP(B2637,AAL!$Q$4:$S$1048576,3,0)</f>
        <v>0</v>
      </c>
      <c r="AK2637" s="116">
        <f>VLOOKUP(B2637,AAL!$U$4:$W$1048576,3,0)</f>
        <v>0</v>
      </c>
      <c r="AL2637" s="69">
        <f ca="1">IFERROR(((AD2637+(AD2637*'Portfolio Stats_RMS'!$C$7))/($AB2637*(1-'Portfolio Stats_RMS'!$C$6))),0)</f>
        <v>0</v>
      </c>
      <c r="AM2637" s="69">
        <f ca="1">IFERROR(((AF2637+(AF2637*'Portfolio Stats_RMS'!$C$7))/($AB2637*(1-'Portfolio Stats_RMS'!$C$6))),0)</f>
        <v>0</v>
      </c>
      <c r="AN2637" s="69">
        <f ca="1">IFERROR(((AH2637+(AH2637*'Portfolio Stats_RMS'!$C$7))/($AB2637*(1-'Portfolio Stats_RMS'!$C$6))),0)</f>
        <v>0</v>
      </c>
      <c r="AO2637" s="69">
        <f>IFERROR(((AJ2637+(AJ2637*'Portfolio Stats_RMS'!$C$7))/(AB2637*(1-'Portfolio Stats_RMS'!$C$6))),0)</f>
        <v>0</v>
      </c>
      <c r="AP2637" s="152"/>
    </row>
    <row r="2638" spans="2:42" x14ac:dyDescent="0.25">
      <c r="B2638" s="29"/>
      <c r="C2638" s="87"/>
      <c r="D2638" s="29"/>
      <c r="E2638" s="29"/>
      <c r="F2638" s="29"/>
      <c r="G2638" s="25"/>
      <c r="H2638" s="25"/>
      <c r="I2638" s="25"/>
      <c r="J2638" s="100"/>
      <c r="K2638" s="100"/>
      <c r="L2638" s="149"/>
      <c r="M2638" s="29"/>
      <c r="N2638" s="29"/>
      <c r="O2638" s="29"/>
      <c r="P2638" s="149"/>
      <c r="Q2638" s="150"/>
      <c r="R2638" s="152"/>
      <c r="S2638" s="153"/>
      <c r="T2638" s="153"/>
      <c r="U2638" s="154"/>
      <c r="V2638" s="99"/>
      <c r="W2638" s="99"/>
      <c r="X2638" s="25"/>
      <c r="Y2638" s="25"/>
      <c r="Z2638" s="99"/>
      <c r="AA2638" s="25"/>
      <c r="AB2638" s="25"/>
      <c r="AC2638" s="99"/>
      <c r="AD2638" s="116">
        <f ca="1">SUMIF(AAL!$A$3:$A$65061,'Risk Lv. Inforce'!$B$7:$B$12091,AAL!$B$3:$B$65007)</f>
        <v>0</v>
      </c>
      <c r="AE2638" s="116">
        <f ca="1">SUMIF(AAL!$C$3:$C$65061,'Risk Lv. Inforce'!$B$7:$B$10291,AAL!$D$3:$D$65007)</f>
        <v>0</v>
      </c>
      <c r="AF2638" s="116">
        <f ca="1">SUMIF(AAL!$E$3:$E$65061,'Risk Lv. Inforce'!$B$7:$B$1291,AAL!$F$3:$F$65007)</f>
        <v>0</v>
      </c>
      <c r="AG2638" s="116">
        <f ca="1">SUMIF(AAL!$G$3:$G$65061,'Risk Lv. Inforce'!$B$7:$B$1291,AAL!$H$3:$H$65007)</f>
        <v>0</v>
      </c>
      <c r="AH2638" s="116">
        <f ca="1">SUMIF(AAL!$I$3:$I$65061,'Risk Lv. Inforce'!$B$7:$B$1291,AAL!$J$3:$J$65007)</f>
        <v>0</v>
      </c>
      <c r="AI2638" s="116">
        <f ca="1">SUMIF(AAL!$K$3:$K$65061,'Risk Lv. Inforce'!$B$7:$B$1291,AAL!$L$3:$L$65007)</f>
        <v>0</v>
      </c>
      <c r="AJ2638" s="116">
        <f>VLOOKUP(B2638,AAL!$Q$4:$S$1048576,3,0)</f>
        <v>0</v>
      </c>
      <c r="AK2638" s="116">
        <f>VLOOKUP(B2638,AAL!$U$4:$W$1048576,3,0)</f>
        <v>0</v>
      </c>
      <c r="AL2638" s="69">
        <f ca="1">IFERROR(((AD2638+(AD2638*'Portfolio Stats_RMS'!$C$7))/($AB2638*(1-'Portfolio Stats_RMS'!$C$6))),0)</f>
        <v>0</v>
      </c>
      <c r="AM2638" s="69">
        <f ca="1">IFERROR(((AF2638+(AF2638*'Portfolio Stats_RMS'!$C$7))/($AB2638*(1-'Portfolio Stats_RMS'!$C$6))),0)</f>
        <v>0</v>
      </c>
      <c r="AN2638" s="69">
        <f ca="1">IFERROR(((AH2638+(AH2638*'Portfolio Stats_RMS'!$C$7))/($AB2638*(1-'Portfolio Stats_RMS'!$C$6))),0)</f>
        <v>0</v>
      </c>
      <c r="AO2638" s="69">
        <f>IFERROR(((AJ2638+(AJ2638*'Portfolio Stats_RMS'!$C$7))/(AB2638*(1-'Portfolio Stats_RMS'!$C$6))),0)</f>
        <v>0</v>
      </c>
      <c r="AP2638" s="152"/>
    </row>
    <row r="2639" spans="2:42" x14ac:dyDescent="0.25">
      <c r="B2639" s="29"/>
      <c r="C2639" s="87"/>
      <c r="D2639" s="29"/>
      <c r="E2639" s="29"/>
      <c r="F2639" s="29"/>
      <c r="G2639" s="25"/>
      <c r="H2639" s="25"/>
      <c r="I2639" s="25"/>
      <c r="J2639" s="100"/>
      <c r="K2639" s="100"/>
      <c r="L2639" s="149"/>
      <c r="M2639" s="29"/>
      <c r="N2639" s="29"/>
      <c r="O2639" s="29"/>
      <c r="P2639" s="149"/>
      <c r="Q2639" s="150"/>
      <c r="R2639" s="152"/>
      <c r="S2639" s="153"/>
      <c r="T2639" s="153"/>
      <c r="U2639" s="154"/>
      <c r="V2639" s="99"/>
      <c r="W2639" s="99"/>
      <c r="X2639" s="25"/>
      <c r="Y2639" s="25"/>
      <c r="Z2639" s="99"/>
      <c r="AA2639" s="25"/>
      <c r="AB2639" s="25"/>
      <c r="AC2639" s="99"/>
      <c r="AD2639" s="116">
        <f ca="1">SUMIF(AAL!$A$3:$A$65061,'Risk Lv. Inforce'!$B$7:$B$12091,AAL!$B$3:$B$65007)</f>
        <v>0</v>
      </c>
      <c r="AE2639" s="116">
        <f ca="1">SUMIF(AAL!$C$3:$C$65061,'Risk Lv. Inforce'!$B$7:$B$10291,AAL!$D$3:$D$65007)</f>
        <v>0</v>
      </c>
      <c r="AF2639" s="116">
        <f ca="1">SUMIF(AAL!$E$3:$E$65061,'Risk Lv. Inforce'!$B$7:$B$1291,AAL!$F$3:$F$65007)</f>
        <v>0</v>
      </c>
      <c r="AG2639" s="116">
        <f ca="1">SUMIF(AAL!$G$3:$G$65061,'Risk Lv. Inforce'!$B$7:$B$1291,AAL!$H$3:$H$65007)</f>
        <v>0</v>
      </c>
      <c r="AH2639" s="116">
        <f ca="1">SUMIF(AAL!$I$3:$I$65061,'Risk Lv. Inforce'!$B$7:$B$1291,AAL!$J$3:$J$65007)</f>
        <v>0</v>
      </c>
      <c r="AI2639" s="116">
        <f ca="1">SUMIF(AAL!$K$3:$K$65061,'Risk Lv. Inforce'!$B$7:$B$1291,AAL!$L$3:$L$65007)</f>
        <v>0</v>
      </c>
      <c r="AJ2639" s="116">
        <f>VLOOKUP(B2639,AAL!$Q$4:$S$1048576,3,0)</f>
        <v>0</v>
      </c>
      <c r="AK2639" s="116">
        <f>VLOOKUP(B2639,AAL!$U$4:$W$1048576,3,0)</f>
        <v>0</v>
      </c>
      <c r="AL2639" s="69">
        <f ca="1">IFERROR(((AD2639+(AD2639*'Portfolio Stats_RMS'!$C$7))/($AB2639*(1-'Portfolio Stats_RMS'!$C$6))),0)</f>
        <v>0</v>
      </c>
      <c r="AM2639" s="69">
        <f ca="1">IFERROR(((AF2639+(AF2639*'Portfolio Stats_RMS'!$C$7))/($AB2639*(1-'Portfolio Stats_RMS'!$C$6))),0)</f>
        <v>0</v>
      </c>
      <c r="AN2639" s="69">
        <f ca="1">IFERROR(((AH2639+(AH2639*'Portfolio Stats_RMS'!$C$7))/($AB2639*(1-'Portfolio Stats_RMS'!$C$6))),0)</f>
        <v>0</v>
      </c>
      <c r="AO2639" s="69">
        <f>IFERROR(((AJ2639+(AJ2639*'Portfolio Stats_RMS'!$C$7))/(AB2639*(1-'Portfolio Stats_RMS'!$C$6))),0)</f>
        <v>0</v>
      </c>
      <c r="AP2639" s="152"/>
    </row>
    <row r="2640" spans="2:42" x14ac:dyDescent="0.25">
      <c r="B2640" s="29"/>
      <c r="C2640" s="87"/>
      <c r="D2640" s="29"/>
      <c r="E2640" s="29"/>
      <c r="F2640" s="29"/>
      <c r="G2640" s="25"/>
      <c r="H2640" s="25"/>
      <c r="I2640" s="25"/>
      <c r="J2640" s="100"/>
      <c r="K2640" s="100"/>
      <c r="L2640" s="149"/>
      <c r="M2640" s="29"/>
      <c r="N2640" s="29"/>
      <c r="O2640" s="29"/>
      <c r="P2640" s="149"/>
      <c r="Q2640" s="150"/>
      <c r="R2640" s="152"/>
      <c r="S2640" s="153"/>
      <c r="T2640" s="153"/>
      <c r="U2640" s="154"/>
      <c r="V2640" s="99"/>
      <c r="W2640" s="99"/>
      <c r="X2640" s="25"/>
      <c r="Y2640" s="25"/>
      <c r="Z2640" s="99"/>
      <c r="AA2640" s="25"/>
      <c r="AB2640" s="25"/>
      <c r="AC2640" s="99"/>
      <c r="AD2640" s="116">
        <f ca="1">SUMIF(AAL!$A$3:$A$65061,'Risk Lv. Inforce'!$B$7:$B$12091,AAL!$B$3:$B$65007)</f>
        <v>0</v>
      </c>
      <c r="AE2640" s="116">
        <f ca="1">SUMIF(AAL!$C$3:$C$65061,'Risk Lv. Inforce'!$B$7:$B$10291,AAL!$D$3:$D$65007)</f>
        <v>0</v>
      </c>
      <c r="AF2640" s="116">
        <f ca="1">SUMIF(AAL!$E$3:$E$65061,'Risk Lv. Inforce'!$B$7:$B$1291,AAL!$F$3:$F$65007)</f>
        <v>0</v>
      </c>
      <c r="AG2640" s="116">
        <f ca="1">SUMIF(AAL!$G$3:$G$65061,'Risk Lv. Inforce'!$B$7:$B$1291,AAL!$H$3:$H$65007)</f>
        <v>0</v>
      </c>
      <c r="AH2640" s="116">
        <f ca="1">SUMIF(AAL!$I$3:$I$65061,'Risk Lv. Inforce'!$B$7:$B$1291,AAL!$J$3:$J$65007)</f>
        <v>0</v>
      </c>
      <c r="AI2640" s="116">
        <f ca="1">SUMIF(AAL!$K$3:$K$65061,'Risk Lv. Inforce'!$B$7:$B$1291,AAL!$L$3:$L$65007)</f>
        <v>0</v>
      </c>
      <c r="AJ2640" s="116">
        <f>VLOOKUP(B2640,AAL!$Q$4:$S$1048576,3,0)</f>
        <v>0</v>
      </c>
      <c r="AK2640" s="116">
        <f>VLOOKUP(B2640,AAL!$U$4:$W$1048576,3,0)</f>
        <v>0</v>
      </c>
      <c r="AL2640" s="69">
        <f ca="1">IFERROR(((AD2640+(AD2640*'Portfolio Stats_RMS'!$C$7))/($AB2640*(1-'Portfolio Stats_RMS'!$C$6))),0)</f>
        <v>0</v>
      </c>
      <c r="AM2640" s="69">
        <f ca="1">IFERROR(((AF2640+(AF2640*'Portfolio Stats_RMS'!$C$7))/($AB2640*(1-'Portfolio Stats_RMS'!$C$6))),0)</f>
        <v>0</v>
      </c>
      <c r="AN2640" s="69">
        <f ca="1">IFERROR(((AH2640+(AH2640*'Portfolio Stats_RMS'!$C$7))/($AB2640*(1-'Portfolio Stats_RMS'!$C$6))),0)</f>
        <v>0</v>
      </c>
      <c r="AO2640" s="69">
        <f>IFERROR(((AJ2640+(AJ2640*'Portfolio Stats_RMS'!$C$7))/(AB2640*(1-'Portfolio Stats_RMS'!$C$6))),0)</f>
        <v>0</v>
      </c>
      <c r="AP2640" s="152"/>
    </row>
    <row r="2641" spans="2:42" x14ac:dyDescent="0.25">
      <c r="B2641" s="29"/>
      <c r="C2641" s="87"/>
      <c r="D2641" s="29"/>
      <c r="E2641" s="29"/>
      <c r="F2641" s="29"/>
      <c r="G2641" s="25"/>
      <c r="H2641" s="25"/>
      <c r="I2641" s="25"/>
      <c r="J2641" s="100"/>
      <c r="K2641" s="100"/>
      <c r="L2641" s="149"/>
      <c r="M2641" s="29"/>
      <c r="N2641" s="29"/>
      <c r="O2641" s="29"/>
      <c r="P2641" s="149"/>
      <c r="Q2641" s="150"/>
      <c r="R2641" s="152"/>
      <c r="S2641" s="153"/>
      <c r="T2641" s="153"/>
      <c r="U2641" s="154"/>
      <c r="V2641" s="99"/>
      <c r="W2641" s="99"/>
      <c r="X2641" s="25"/>
      <c r="Y2641" s="25"/>
      <c r="Z2641" s="99"/>
      <c r="AA2641" s="25"/>
      <c r="AB2641" s="25"/>
      <c r="AC2641" s="99"/>
      <c r="AD2641" s="116">
        <f ca="1">SUMIF(AAL!$A$3:$A$65061,'Risk Lv. Inforce'!$B$7:$B$12091,AAL!$B$3:$B$65007)</f>
        <v>0</v>
      </c>
      <c r="AE2641" s="116">
        <f ca="1">SUMIF(AAL!$C$3:$C$65061,'Risk Lv. Inforce'!$B$7:$B$10291,AAL!$D$3:$D$65007)</f>
        <v>0</v>
      </c>
      <c r="AF2641" s="116">
        <f ca="1">SUMIF(AAL!$E$3:$E$65061,'Risk Lv. Inforce'!$B$7:$B$1291,AAL!$F$3:$F$65007)</f>
        <v>0</v>
      </c>
      <c r="AG2641" s="116">
        <f ca="1">SUMIF(AAL!$G$3:$G$65061,'Risk Lv. Inforce'!$B$7:$B$1291,AAL!$H$3:$H$65007)</f>
        <v>0</v>
      </c>
      <c r="AH2641" s="116">
        <f ca="1">SUMIF(AAL!$I$3:$I$65061,'Risk Lv. Inforce'!$B$7:$B$1291,AAL!$J$3:$J$65007)</f>
        <v>0</v>
      </c>
      <c r="AI2641" s="116">
        <f ca="1">SUMIF(AAL!$K$3:$K$65061,'Risk Lv. Inforce'!$B$7:$B$1291,AAL!$L$3:$L$65007)</f>
        <v>0</v>
      </c>
      <c r="AJ2641" s="116">
        <f>VLOOKUP(B2641,AAL!$Q$4:$S$1048576,3,0)</f>
        <v>0</v>
      </c>
      <c r="AK2641" s="116">
        <f>VLOOKUP(B2641,AAL!$U$4:$W$1048576,3,0)</f>
        <v>0</v>
      </c>
      <c r="AL2641" s="69">
        <f ca="1">IFERROR(((AD2641+(AD2641*'Portfolio Stats_RMS'!$C$7))/($AB2641*(1-'Portfolio Stats_RMS'!$C$6))),0)</f>
        <v>0</v>
      </c>
      <c r="AM2641" s="69">
        <f ca="1">IFERROR(((AF2641+(AF2641*'Portfolio Stats_RMS'!$C$7))/($AB2641*(1-'Portfolio Stats_RMS'!$C$6))),0)</f>
        <v>0</v>
      </c>
      <c r="AN2641" s="69">
        <f ca="1">IFERROR(((AH2641+(AH2641*'Portfolio Stats_RMS'!$C$7))/($AB2641*(1-'Portfolio Stats_RMS'!$C$6))),0)</f>
        <v>0</v>
      </c>
      <c r="AO2641" s="69">
        <f>IFERROR(((AJ2641+(AJ2641*'Portfolio Stats_RMS'!$C$7))/(AB2641*(1-'Portfolio Stats_RMS'!$C$6))),0)</f>
        <v>0</v>
      </c>
      <c r="AP2641" s="152"/>
    </row>
    <row r="2642" spans="2:42" x14ac:dyDescent="0.25">
      <c r="B2642" s="29"/>
      <c r="C2642" s="87"/>
      <c r="D2642" s="29"/>
      <c r="E2642" s="29"/>
      <c r="F2642" s="29"/>
      <c r="G2642" s="25"/>
      <c r="H2642" s="25"/>
      <c r="I2642" s="25"/>
      <c r="J2642" s="100"/>
      <c r="K2642" s="100"/>
      <c r="L2642" s="29"/>
      <c r="M2642" s="29"/>
      <c r="N2642" s="29"/>
      <c r="O2642" s="29"/>
      <c r="P2642" s="149"/>
      <c r="Q2642" s="150"/>
      <c r="R2642" s="152"/>
      <c r="S2642" s="153"/>
      <c r="T2642" s="153"/>
      <c r="U2642" s="154"/>
      <c r="V2642" s="99"/>
      <c r="W2642" s="99"/>
      <c r="X2642" s="25"/>
      <c r="Y2642" s="25"/>
      <c r="Z2642" s="99"/>
      <c r="AA2642" s="25"/>
      <c r="AB2642" s="25"/>
      <c r="AC2642" s="99"/>
      <c r="AD2642" s="116">
        <f ca="1">SUMIF(AAL!$A$3:$A$65061,'Risk Lv. Inforce'!$B$7:$B$12091,AAL!$B$3:$B$65007)</f>
        <v>0</v>
      </c>
      <c r="AE2642" s="116">
        <f ca="1">SUMIF(AAL!$C$3:$C$65061,'Risk Lv. Inforce'!$B$7:$B$10291,AAL!$D$3:$D$65007)</f>
        <v>0</v>
      </c>
      <c r="AF2642" s="116">
        <f ca="1">SUMIF(AAL!$E$3:$E$65061,'Risk Lv. Inforce'!$B$7:$B$1291,AAL!$F$3:$F$65007)</f>
        <v>0</v>
      </c>
      <c r="AG2642" s="116">
        <f ca="1">SUMIF(AAL!$G$3:$G$65061,'Risk Lv. Inforce'!$B$7:$B$1291,AAL!$H$3:$H$65007)</f>
        <v>0</v>
      </c>
      <c r="AH2642" s="116">
        <f ca="1">SUMIF(AAL!$I$3:$I$65061,'Risk Lv. Inforce'!$B$7:$B$1291,AAL!$J$3:$J$65007)</f>
        <v>0</v>
      </c>
      <c r="AI2642" s="116">
        <f ca="1">SUMIF(AAL!$K$3:$K$65061,'Risk Lv. Inforce'!$B$7:$B$1291,AAL!$L$3:$L$65007)</f>
        <v>0</v>
      </c>
      <c r="AJ2642" s="116">
        <f>VLOOKUP(B2642,AAL!$Q$4:$S$1048576,3,0)</f>
        <v>0</v>
      </c>
      <c r="AK2642" s="116">
        <f>VLOOKUP(B2642,AAL!$U$4:$W$1048576,3,0)</f>
        <v>0</v>
      </c>
      <c r="AL2642" s="69">
        <f ca="1">IFERROR(((AD2642+(AD2642*'Portfolio Stats_RMS'!$C$7))/($AB2642*(1-'Portfolio Stats_RMS'!$C$6))),0)</f>
        <v>0</v>
      </c>
      <c r="AM2642" s="69">
        <f ca="1">IFERROR(((AF2642+(AF2642*'Portfolio Stats_RMS'!$C$7))/($AB2642*(1-'Portfolio Stats_RMS'!$C$6))),0)</f>
        <v>0</v>
      </c>
      <c r="AN2642" s="69">
        <f ca="1">IFERROR(((AH2642+(AH2642*'Portfolio Stats_RMS'!$C$7))/($AB2642*(1-'Portfolio Stats_RMS'!$C$6))),0)</f>
        <v>0</v>
      </c>
      <c r="AO2642" s="69">
        <f>IFERROR(((AJ2642+(AJ2642*'Portfolio Stats_RMS'!$C$7))/(AB2642*(1-'Portfolio Stats_RMS'!$C$6))),0)</f>
        <v>0</v>
      </c>
      <c r="AP2642" s="152"/>
    </row>
    <row r="2643" spans="2:42" x14ac:dyDescent="0.25">
      <c r="B2643" s="29"/>
      <c r="C2643" s="87"/>
      <c r="D2643" s="29"/>
      <c r="E2643" s="29"/>
      <c r="F2643" s="29"/>
      <c r="G2643" s="25"/>
      <c r="H2643" s="25"/>
      <c r="I2643" s="25"/>
      <c r="J2643" s="100"/>
      <c r="K2643" s="100"/>
      <c r="L2643" s="149"/>
      <c r="M2643" s="29"/>
      <c r="N2643" s="29"/>
      <c r="O2643" s="29"/>
      <c r="P2643" s="149"/>
      <c r="Q2643" s="150"/>
      <c r="R2643" s="152"/>
      <c r="S2643" s="153"/>
      <c r="T2643" s="153"/>
      <c r="U2643" s="154"/>
      <c r="V2643" s="99"/>
      <c r="W2643" s="99"/>
      <c r="X2643" s="25"/>
      <c r="Y2643" s="25"/>
      <c r="Z2643" s="99"/>
      <c r="AA2643" s="25"/>
      <c r="AB2643" s="25"/>
      <c r="AC2643" s="99"/>
      <c r="AD2643" s="116">
        <f ca="1">SUMIF(AAL!$A$3:$A$65061,'Risk Lv. Inforce'!$B$7:$B$12091,AAL!$B$3:$B$65007)</f>
        <v>0</v>
      </c>
      <c r="AE2643" s="116">
        <f ca="1">SUMIF(AAL!$C$3:$C$65061,'Risk Lv. Inforce'!$B$7:$B$10291,AAL!$D$3:$D$65007)</f>
        <v>0</v>
      </c>
      <c r="AF2643" s="116">
        <f ca="1">SUMIF(AAL!$E$3:$E$65061,'Risk Lv. Inforce'!$B$7:$B$1291,AAL!$F$3:$F$65007)</f>
        <v>0</v>
      </c>
      <c r="AG2643" s="116">
        <f ca="1">SUMIF(AAL!$G$3:$G$65061,'Risk Lv. Inforce'!$B$7:$B$1291,AAL!$H$3:$H$65007)</f>
        <v>0</v>
      </c>
      <c r="AH2643" s="116">
        <f ca="1">SUMIF(AAL!$I$3:$I$65061,'Risk Lv. Inforce'!$B$7:$B$1291,AAL!$J$3:$J$65007)</f>
        <v>0</v>
      </c>
      <c r="AI2643" s="116">
        <f ca="1">SUMIF(AAL!$K$3:$K$65061,'Risk Lv. Inforce'!$B$7:$B$1291,AAL!$L$3:$L$65007)</f>
        <v>0</v>
      </c>
      <c r="AJ2643" s="116">
        <f>VLOOKUP(B2643,AAL!$Q$4:$S$1048576,3,0)</f>
        <v>0</v>
      </c>
      <c r="AK2643" s="116">
        <f>VLOOKUP(B2643,AAL!$U$4:$W$1048576,3,0)</f>
        <v>0</v>
      </c>
      <c r="AL2643" s="69">
        <f ca="1">IFERROR(((AD2643+(AD2643*'Portfolio Stats_RMS'!$C$7))/($AB2643*(1-'Portfolio Stats_RMS'!$C$6))),0)</f>
        <v>0</v>
      </c>
      <c r="AM2643" s="69">
        <f ca="1">IFERROR(((AF2643+(AF2643*'Portfolio Stats_RMS'!$C$7))/($AB2643*(1-'Portfolio Stats_RMS'!$C$6))),0)</f>
        <v>0</v>
      </c>
      <c r="AN2643" s="69">
        <f ca="1">IFERROR(((AH2643+(AH2643*'Portfolio Stats_RMS'!$C$7))/($AB2643*(1-'Portfolio Stats_RMS'!$C$6))),0)</f>
        <v>0</v>
      </c>
      <c r="AO2643" s="69">
        <f>IFERROR(((AJ2643+(AJ2643*'Portfolio Stats_RMS'!$C$7))/(AB2643*(1-'Portfolio Stats_RMS'!$C$6))),0)</f>
        <v>0</v>
      </c>
      <c r="AP2643" s="152"/>
    </row>
    <row r="2644" spans="2:42" x14ac:dyDescent="0.25">
      <c r="B2644" s="29"/>
      <c r="C2644" s="87"/>
      <c r="D2644" s="29"/>
      <c r="E2644" s="29"/>
      <c r="F2644" s="29"/>
      <c r="G2644" s="25"/>
      <c r="H2644" s="25"/>
      <c r="I2644" s="25"/>
      <c r="J2644" s="100"/>
      <c r="K2644" s="100"/>
      <c r="L2644" s="149"/>
      <c r="M2644" s="29"/>
      <c r="N2644" s="29"/>
      <c r="O2644" s="29"/>
      <c r="P2644" s="149"/>
      <c r="Q2644" s="150"/>
      <c r="R2644" s="152"/>
      <c r="S2644" s="153"/>
      <c r="T2644" s="153"/>
      <c r="U2644" s="154"/>
      <c r="V2644" s="99"/>
      <c r="W2644" s="99"/>
      <c r="X2644" s="25"/>
      <c r="Y2644" s="25"/>
      <c r="Z2644" s="99"/>
      <c r="AA2644" s="25"/>
      <c r="AB2644" s="25"/>
      <c r="AC2644" s="99"/>
      <c r="AD2644" s="116">
        <f ca="1">SUMIF(AAL!$A$3:$A$65061,'Risk Lv. Inforce'!$B$7:$B$12091,AAL!$B$3:$B$65007)</f>
        <v>0</v>
      </c>
      <c r="AE2644" s="116">
        <f ca="1">SUMIF(AAL!$C$3:$C$65061,'Risk Lv. Inforce'!$B$7:$B$10291,AAL!$D$3:$D$65007)</f>
        <v>0</v>
      </c>
      <c r="AF2644" s="116">
        <f ca="1">SUMIF(AAL!$E$3:$E$65061,'Risk Lv. Inforce'!$B$7:$B$1291,AAL!$F$3:$F$65007)</f>
        <v>0</v>
      </c>
      <c r="AG2644" s="116">
        <f ca="1">SUMIF(AAL!$G$3:$G$65061,'Risk Lv. Inforce'!$B$7:$B$1291,AAL!$H$3:$H$65007)</f>
        <v>0</v>
      </c>
      <c r="AH2644" s="116">
        <f ca="1">SUMIF(AAL!$I$3:$I$65061,'Risk Lv. Inforce'!$B$7:$B$1291,AAL!$J$3:$J$65007)</f>
        <v>0</v>
      </c>
      <c r="AI2644" s="116">
        <f ca="1">SUMIF(AAL!$K$3:$K$65061,'Risk Lv. Inforce'!$B$7:$B$1291,AAL!$L$3:$L$65007)</f>
        <v>0</v>
      </c>
      <c r="AJ2644" s="116">
        <f>VLOOKUP(B2644,AAL!$Q$4:$S$1048576,3,0)</f>
        <v>0</v>
      </c>
      <c r="AK2644" s="116">
        <f>VLOOKUP(B2644,AAL!$U$4:$W$1048576,3,0)</f>
        <v>0</v>
      </c>
      <c r="AL2644" s="69">
        <f ca="1">IFERROR(((AD2644+(AD2644*'Portfolio Stats_RMS'!$C$7))/($AB2644*(1-'Portfolio Stats_RMS'!$C$6))),0)</f>
        <v>0</v>
      </c>
      <c r="AM2644" s="69">
        <f ca="1">IFERROR(((AF2644+(AF2644*'Portfolio Stats_RMS'!$C$7))/($AB2644*(1-'Portfolio Stats_RMS'!$C$6))),0)</f>
        <v>0</v>
      </c>
      <c r="AN2644" s="69">
        <f ca="1">IFERROR(((AH2644+(AH2644*'Portfolio Stats_RMS'!$C$7))/($AB2644*(1-'Portfolio Stats_RMS'!$C$6))),0)</f>
        <v>0</v>
      </c>
      <c r="AO2644" s="69">
        <f>IFERROR(((AJ2644+(AJ2644*'Portfolio Stats_RMS'!$C$7))/(AB2644*(1-'Portfolio Stats_RMS'!$C$6))),0)</f>
        <v>0</v>
      </c>
      <c r="AP2644" s="152"/>
    </row>
    <row r="2645" spans="2:42" x14ac:dyDescent="0.25">
      <c r="B2645" s="29"/>
      <c r="C2645" s="87"/>
      <c r="D2645" s="29"/>
      <c r="E2645" s="29"/>
      <c r="F2645" s="29"/>
      <c r="G2645" s="25"/>
      <c r="H2645" s="25"/>
      <c r="I2645" s="25"/>
      <c r="J2645" s="100"/>
      <c r="K2645" s="100"/>
      <c r="L2645" s="29"/>
      <c r="M2645" s="29"/>
      <c r="N2645" s="29"/>
      <c r="O2645" s="29"/>
      <c r="P2645" s="149"/>
      <c r="Q2645" s="150"/>
      <c r="R2645" s="152"/>
      <c r="S2645" s="153"/>
      <c r="T2645" s="153"/>
      <c r="U2645" s="154"/>
      <c r="V2645" s="99"/>
      <c r="W2645" s="99"/>
      <c r="X2645" s="25"/>
      <c r="Y2645" s="25"/>
      <c r="Z2645" s="99"/>
      <c r="AA2645" s="25"/>
      <c r="AB2645" s="25"/>
      <c r="AC2645" s="99"/>
      <c r="AD2645" s="116">
        <f ca="1">SUMIF(AAL!$A$3:$A$65061,'Risk Lv. Inforce'!$B$7:$B$12091,AAL!$B$3:$B$65007)</f>
        <v>0</v>
      </c>
      <c r="AE2645" s="116">
        <f ca="1">SUMIF(AAL!$C$3:$C$65061,'Risk Lv. Inforce'!$B$7:$B$10291,AAL!$D$3:$D$65007)</f>
        <v>0</v>
      </c>
      <c r="AF2645" s="116">
        <f ca="1">SUMIF(AAL!$E$3:$E$65061,'Risk Lv. Inforce'!$B$7:$B$1291,AAL!$F$3:$F$65007)</f>
        <v>0</v>
      </c>
      <c r="AG2645" s="116">
        <f ca="1">SUMIF(AAL!$G$3:$G$65061,'Risk Lv. Inforce'!$B$7:$B$1291,AAL!$H$3:$H$65007)</f>
        <v>0</v>
      </c>
      <c r="AH2645" s="116">
        <f ca="1">SUMIF(AAL!$I$3:$I$65061,'Risk Lv. Inforce'!$B$7:$B$1291,AAL!$J$3:$J$65007)</f>
        <v>0</v>
      </c>
      <c r="AI2645" s="116">
        <f ca="1">SUMIF(AAL!$K$3:$K$65061,'Risk Lv. Inforce'!$B$7:$B$1291,AAL!$L$3:$L$65007)</f>
        <v>0</v>
      </c>
      <c r="AJ2645" s="116">
        <f>VLOOKUP(B2645,AAL!$Q$4:$S$1048576,3,0)</f>
        <v>0</v>
      </c>
      <c r="AK2645" s="116">
        <f>VLOOKUP(B2645,AAL!$U$4:$W$1048576,3,0)</f>
        <v>0</v>
      </c>
      <c r="AL2645" s="69">
        <f ca="1">IFERROR(((AD2645+(AD2645*'Portfolio Stats_RMS'!$C$7))/($AB2645*(1-'Portfolio Stats_RMS'!$C$6))),0)</f>
        <v>0</v>
      </c>
      <c r="AM2645" s="69">
        <f ca="1">IFERROR(((AF2645+(AF2645*'Portfolio Stats_RMS'!$C$7))/($AB2645*(1-'Portfolio Stats_RMS'!$C$6))),0)</f>
        <v>0</v>
      </c>
      <c r="AN2645" s="69">
        <f ca="1">IFERROR(((AH2645+(AH2645*'Portfolio Stats_RMS'!$C$7))/($AB2645*(1-'Portfolio Stats_RMS'!$C$6))),0)</f>
        <v>0</v>
      </c>
      <c r="AO2645" s="69">
        <f>IFERROR(((AJ2645+(AJ2645*'Portfolio Stats_RMS'!$C$7))/(AB2645*(1-'Portfolio Stats_RMS'!$C$6))),0)</f>
        <v>0</v>
      </c>
      <c r="AP2645" s="152"/>
    </row>
    <row r="2646" spans="2:42" x14ac:dyDescent="0.25">
      <c r="B2646" s="29"/>
      <c r="C2646" s="87"/>
      <c r="D2646" s="29"/>
      <c r="E2646" s="29"/>
      <c r="F2646" s="29"/>
      <c r="G2646" s="25"/>
      <c r="H2646" s="25"/>
      <c r="I2646" s="25"/>
      <c r="J2646" s="100"/>
      <c r="K2646" s="100"/>
      <c r="L2646" s="149"/>
      <c r="M2646" s="29"/>
      <c r="N2646" s="29"/>
      <c r="O2646" s="29"/>
      <c r="P2646" s="149"/>
      <c r="Q2646" s="150"/>
      <c r="R2646" s="152"/>
      <c r="S2646" s="153"/>
      <c r="T2646" s="153"/>
      <c r="U2646" s="154"/>
      <c r="V2646" s="99"/>
      <c r="W2646" s="99"/>
      <c r="X2646" s="25"/>
      <c r="Y2646" s="25"/>
      <c r="Z2646" s="99"/>
      <c r="AA2646" s="25"/>
      <c r="AB2646" s="25"/>
      <c r="AC2646" s="99"/>
      <c r="AD2646" s="116">
        <f ca="1">SUMIF(AAL!$A$3:$A$65061,'Risk Lv. Inforce'!$B$7:$B$12091,AAL!$B$3:$B$65007)</f>
        <v>0</v>
      </c>
      <c r="AE2646" s="116">
        <f ca="1">SUMIF(AAL!$C$3:$C$65061,'Risk Lv. Inforce'!$B$7:$B$10291,AAL!$D$3:$D$65007)</f>
        <v>0</v>
      </c>
      <c r="AF2646" s="116">
        <f ca="1">SUMIF(AAL!$E$3:$E$65061,'Risk Lv. Inforce'!$B$7:$B$1291,AAL!$F$3:$F$65007)</f>
        <v>0</v>
      </c>
      <c r="AG2646" s="116">
        <f ca="1">SUMIF(AAL!$G$3:$G$65061,'Risk Lv. Inforce'!$B$7:$B$1291,AAL!$H$3:$H$65007)</f>
        <v>0</v>
      </c>
      <c r="AH2646" s="116">
        <f ca="1">SUMIF(AAL!$I$3:$I$65061,'Risk Lv. Inforce'!$B$7:$B$1291,AAL!$J$3:$J$65007)</f>
        <v>0</v>
      </c>
      <c r="AI2646" s="116">
        <f ca="1">SUMIF(AAL!$K$3:$K$65061,'Risk Lv. Inforce'!$B$7:$B$1291,AAL!$L$3:$L$65007)</f>
        <v>0</v>
      </c>
      <c r="AJ2646" s="116">
        <f>VLOOKUP(B2646,AAL!$Q$4:$S$1048576,3,0)</f>
        <v>0</v>
      </c>
      <c r="AK2646" s="116">
        <f>VLOOKUP(B2646,AAL!$U$4:$W$1048576,3,0)</f>
        <v>0</v>
      </c>
      <c r="AL2646" s="69">
        <f ca="1">IFERROR(((AD2646+(AD2646*'Portfolio Stats_RMS'!$C$7))/($AB2646*(1-'Portfolio Stats_RMS'!$C$6))),0)</f>
        <v>0</v>
      </c>
      <c r="AM2646" s="69">
        <f ca="1">IFERROR(((AF2646+(AF2646*'Portfolio Stats_RMS'!$C$7))/($AB2646*(1-'Portfolio Stats_RMS'!$C$6))),0)</f>
        <v>0</v>
      </c>
      <c r="AN2646" s="69">
        <f ca="1">IFERROR(((AH2646+(AH2646*'Portfolio Stats_RMS'!$C$7))/($AB2646*(1-'Portfolio Stats_RMS'!$C$6))),0)</f>
        <v>0</v>
      </c>
      <c r="AO2646" s="69">
        <f>IFERROR(((AJ2646+(AJ2646*'Portfolio Stats_RMS'!$C$7))/(AB2646*(1-'Portfolio Stats_RMS'!$C$6))),0)</f>
        <v>0</v>
      </c>
      <c r="AP2646" s="152"/>
    </row>
    <row r="2647" spans="2:42" x14ac:dyDescent="0.25">
      <c r="B2647" s="29"/>
      <c r="C2647" s="87"/>
      <c r="D2647" s="29"/>
      <c r="E2647" s="29"/>
      <c r="F2647" s="29"/>
      <c r="G2647" s="25"/>
      <c r="H2647" s="25"/>
      <c r="I2647" s="25"/>
      <c r="J2647" s="100"/>
      <c r="K2647" s="100"/>
      <c r="L2647" s="29"/>
      <c r="M2647" s="29"/>
      <c r="N2647" s="29"/>
      <c r="O2647" s="29"/>
      <c r="P2647" s="149"/>
      <c r="Q2647" s="150"/>
      <c r="R2647" s="152"/>
      <c r="S2647" s="153"/>
      <c r="T2647" s="153"/>
      <c r="U2647" s="154"/>
      <c r="V2647" s="99"/>
      <c r="W2647" s="99"/>
      <c r="X2647" s="25"/>
      <c r="Y2647" s="25"/>
      <c r="Z2647" s="99"/>
      <c r="AA2647" s="25"/>
      <c r="AB2647" s="25"/>
      <c r="AC2647" s="99"/>
      <c r="AD2647" s="116">
        <f ca="1">SUMIF(AAL!$A$3:$A$65061,'Risk Lv. Inforce'!$B$7:$B$12091,AAL!$B$3:$B$65007)</f>
        <v>0</v>
      </c>
      <c r="AE2647" s="116">
        <f ca="1">SUMIF(AAL!$C$3:$C$65061,'Risk Lv. Inforce'!$B$7:$B$10291,AAL!$D$3:$D$65007)</f>
        <v>0</v>
      </c>
      <c r="AF2647" s="116">
        <f ca="1">SUMIF(AAL!$E$3:$E$65061,'Risk Lv. Inforce'!$B$7:$B$1291,AAL!$F$3:$F$65007)</f>
        <v>0</v>
      </c>
      <c r="AG2647" s="116">
        <f ca="1">SUMIF(AAL!$G$3:$G$65061,'Risk Lv. Inforce'!$B$7:$B$1291,AAL!$H$3:$H$65007)</f>
        <v>0</v>
      </c>
      <c r="AH2647" s="116">
        <f ca="1">SUMIF(AAL!$I$3:$I$65061,'Risk Lv. Inforce'!$B$7:$B$1291,AAL!$J$3:$J$65007)</f>
        <v>0</v>
      </c>
      <c r="AI2647" s="116">
        <f ca="1">SUMIF(AAL!$K$3:$K$65061,'Risk Lv. Inforce'!$B$7:$B$1291,AAL!$L$3:$L$65007)</f>
        <v>0</v>
      </c>
      <c r="AJ2647" s="116">
        <f>VLOOKUP(B2647,AAL!$Q$4:$S$1048576,3,0)</f>
        <v>0</v>
      </c>
      <c r="AK2647" s="116">
        <f>VLOOKUP(B2647,AAL!$U$4:$W$1048576,3,0)</f>
        <v>0</v>
      </c>
      <c r="AL2647" s="69">
        <f ca="1">IFERROR(((AD2647+(AD2647*'Portfolio Stats_RMS'!$C$7))/($AB2647*(1-'Portfolio Stats_RMS'!$C$6))),0)</f>
        <v>0</v>
      </c>
      <c r="AM2647" s="69">
        <f ca="1">IFERROR(((AF2647+(AF2647*'Portfolio Stats_RMS'!$C$7))/($AB2647*(1-'Portfolio Stats_RMS'!$C$6))),0)</f>
        <v>0</v>
      </c>
      <c r="AN2647" s="69">
        <f ca="1">IFERROR(((AH2647+(AH2647*'Portfolio Stats_RMS'!$C$7))/($AB2647*(1-'Portfolio Stats_RMS'!$C$6))),0)</f>
        <v>0</v>
      </c>
      <c r="AO2647" s="69">
        <f>IFERROR(((AJ2647+(AJ2647*'Portfolio Stats_RMS'!$C$7))/(AB2647*(1-'Portfolio Stats_RMS'!$C$6))),0)</f>
        <v>0</v>
      </c>
      <c r="AP2647" s="152"/>
    </row>
    <row r="2648" spans="2:42" x14ac:dyDescent="0.25">
      <c r="B2648" s="29"/>
      <c r="C2648" s="87"/>
      <c r="D2648" s="29"/>
      <c r="E2648" s="29"/>
      <c r="F2648" s="29"/>
      <c r="G2648" s="25"/>
      <c r="H2648" s="25"/>
      <c r="I2648" s="25"/>
      <c r="J2648" s="100"/>
      <c r="K2648" s="100"/>
      <c r="L2648" s="29"/>
      <c r="M2648" s="29"/>
      <c r="N2648" s="29"/>
      <c r="O2648" s="29"/>
      <c r="P2648" s="149"/>
      <c r="Q2648" s="150"/>
      <c r="R2648" s="152"/>
      <c r="S2648" s="153"/>
      <c r="T2648" s="153"/>
      <c r="U2648" s="154"/>
      <c r="V2648" s="99"/>
      <c r="W2648" s="99"/>
      <c r="X2648" s="25"/>
      <c r="Y2648" s="25"/>
      <c r="Z2648" s="99"/>
      <c r="AA2648" s="25"/>
      <c r="AB2648" s="25"/>
      <c r="AC2648" s="99"/>
      <c r="AD2648" s="116">
        <f ca="1">SUMIF(AAL!$A$3:$A$65061,'Risk Lv. Inforce'!$B$7:$B$12091,AAL!$B$3:$B$65007)</f>
        <v>0</v>
      </c>
      <c r="AE2648" s="116">
        <f ca="1">SUMIF(AAL!$C$3:$C$65061,'Risk Lv. Inforce'!$B$7:$B$10291,AAL!$D$3:$D$65007)</f>
        <v>0</v>
      </c>
      <c r="AF2648" s="116">
        <f ca="1">SUMIF(AAL!$E$3:$E$65061,'Risk Lv. Inforce'!$B$7:$B$1291,AAL!$F$3:$F$65007)</f>
        <v>0</v>
      </c>
      <c r="AG2648" s="116">
        <f ca="1">SUMIF(AAL!$G$3:$G$65061,'Risk Lv. Inforce'!$B$7:$B$1291,AAL!$H$3:$H$65007)</f>
        <v>0</v>
      </c>
      <c r="AH2648" s="116">
        <f ca="1">SUMIF(AAL!$I$3:$I$65061,'Risk Lv. Inforce'!$B$7:$B$1291,AAL!$J$3:$J$65007)</f>
        <v>0</v>
      </c>
      <c r="AI2648" s="116">
        <f ca="1">SUMIF(AAL!$K$3:$K$65061,'Risk Lv. Inforce'!$B$7:$B$1291,AAL!$L$3:$L$65007)</f>
        <v>0</v>
      </c>
      <c r="AJ2648" s="116">
        <f>VLOOKUP(B2648,AAL!$Q$4:$S$1048576,3,0)</f>
        <v>0</v>
      </c>
      <c r="AK2648" s="116">
        <f>VLOOKUP(B2648,AAL!$U$4:$W$1048576,3,0)</f>
        <v>0</v>
      </c>
      <c r="AL2648" s="69">
        <f ca="1">IFERROR(((AD2648+(AD2648*'Portfolio Stats_RMS'!$C$7))/($AB2648*(1-'Portfolio Stats_RMS'!$C$6))),0)</f>
        <v>0</v>
      </c>
      <c r="AM2648" s="69">
        <f ca="1">IFERROR(((AF2648+(AF2648*'Portfolio Stats_RMS'!$C$7))/($AB2648*(1-'Portfolio Stats_RMS'!$C$6))),0)</f>
        <v>0</v>
      </c>
      <c r="AN2648" s="69">
        <f ca="1">IFERROR(((AH2648+(AH2648*'Portfolio Stats_RMS'!$C$7))/($AB2648*(1-'Portfolio Stats_RMS'!$C$6))),0)</f>
        <v>0</v>
      </c>
      <c r="AO2648" s="69">
        <f>IFERROR(((AJ2648+(AJ2648*'Portfolio Stats_RMS'!$C$7))/(AB2648*(1-'Portfolio Stats_RMS'!$C$6))),0)</f>
        <v>0</v>
      </c>
      <c r="AP2648" s="152"/>
    </row>
    <row r="2649" spans="2:42" x14ac:dyDescent="0.25">
      <c r="B2649" s="29"/>
      <c r="C2649" s="87"/>
      <c r="D2649" s="29"/>
      <c r="E2649" s="29"/>
      <c r="F2649" s="29"/>
      <c r="G2649" s="25"/>
      <c r="H2649" s="25"/>
      <c r="I2649" s="25"/>
      <c r="J2649" s="100"/>
      <c r="K2649" s="100"/>
      <c r="L2649" s="149"/>
      <c r="M2649" s="29"/>
      <c r="N2649" s="29"/>
      <c r="O2649" s="29"/>
      <c r="P2649" s="149"/>
      <c r="Q2649" s="150"/>
      <c r="R2649" s="152"/>
      <c r="S2649" s="153"/>
      <c r="T2649" s="153"/>
      <c r="U2649" s="154"/>
      <c r="V2649" s="99"/>
      <c r="W2649" s="99"/>
      <c r="X2649" s="25"/>
      <c r="Y2649" s="25"/>
      <c r="Z2649" s="99"/>
      <c r="AA2649" s="25"/>
      <c r="AB2649" s="25"/>
      <c r="AC2649" s="99"/>
      <c r="AD2649" s="116">
        <f ca="1">SUMIF(AAL!$A$3:$A$65061,'Risk Lv. Inforce'!$B$7:$B$12091,AAL!$B$3:$B$65007)</f>
        <v>0</v>
      </c>
      <c r="AE2649" s="116">
        <f ca="1">SUMIF(AAL!$C$3:$C$65061,'Risk Lv. Inforce'!$B$7:$B$10291,AAL!$D$3:$D$65007)</f>
        <v>0</v>
      </c>
      <c r="AF2649" s="116">
        <f ca="1">SUMIF(AAL!$E$3:$E$65061,'Risk Lv. Inforce'!$B$7:$B$1291,AAL!$F$3:$F$65007)</f>
        <v>0</v>
      </c>
      <c r="AG2649" s="116">
        <f ca="1">SUMIF(AAL!$G$3:$G$65061,'Risk Lv. Inforce'!$B$7:$B$1291,AAL!$H$3:$H$65007)</f>
        <v>0</v>
      </c>
      <c r="AH2649" s="116">
        <f ca="1">SUMIF(AAL!$I$3:$I$65061,'Risk Lv. Inforce'!$B$7:$B$1291,AAL!$J$3:$J$65007)</f>
        <v>0</v>
      </c>
      <c r="AI2649" s="116">
        <f ca="1">SUMIF(AAL!$K$3:$K$65061,'Risk Lv. Inforce'!$B$7:$B$1291,AAL!$L$3:$L$65007)</f>
        <v>0</v>
      </c>
      <c r="AJ2649" s="116">
        <f>VLOOKUP(B2649,AAL!$Q$4:$S$1048576,3,0)</f>
        <v>0</v>
      </c>
      <c r="AK2649" s="116">
        <f>VLOOKUP(B2649,AAL!$U$4:$W$1048576,3,0)</f>
        <v>0</v>
      </c>
      <c r="AL2649" s="69">
        <f ca="1">IFERROR(((AD2649+(AD2649*'Portfolio Stats_RMS'!$C$7))/($AB2649*(1-'Portfolio Stats_RMS'!$C$6))),0)</f>
        <v>0</v>
      </c>
      <c r="AM2649" s="69">
        <f ca="1">IFERROR(((AF2649+(AF2649*'Portfolio Stats_RMS'!$C$7))/($AB2649*(1-'Portfolio Stats_RMS'!$C$6))),0)</f>
        <v>0</v>
      </c>
      <c r="AN2649" s="69">
        <f ca="1">IFERROR(((AH2649+(AH2649*'Portfolio Stats_RMS'!$C$7))/($AB2649*(1-'Portfolio Stats_RMS'!$C$6))),0)</f>
        <v>0</v>
      </c>
      <c r="AO2649" s="69">
        <f>IFERROR(((AJ2649+(AJ2649*'Portfolio Stats_RMS'!$C$7))/(AB2649*(1-'Portfolio Stats_RMS'!$C$6))),0)</f>
        <v>0</v>
      </c>
      <c r="AP2649" s="152"/>
    </row>
    <row r="2650" spans="2:42" x14ac:dyDescent="0.25">
      <c r="B2650" s="29"/>
      <c r="C2650" s="87"/>
      <c r="D2650" s="29"/>
      <c r="E2650" s="29"/>
      <c r="F2650" s="29"/>
      <c r="G2650" s="25"/>
      <c r="H2650" s="25"/>
      <c r="I2650" s="25"/>
      <c r="J2650" s="100"/>
      <c r="K2650" s="100"/>
      <c r="L2650" s="29"/>
      <c r="M2650" s="29"/>
      <c r="N2650" s="29"/>
      <c r="O2650" s="29"/>
      <c r="P2650" s="149"/>
      <c r="Q2650" s="150"/>
      <c r="R2650" s="152"/>
      <c r="S2650" s="153"/>
      <c r="T2650" s="153"/>
      <c r="U2650" s="154"/>
      <c r="V2650" s="99"/>
      <c r="W2650" s="99"/>
      <c r="X2650" s="25"/>
      <c r="Y2650" s="25"/>
      <c r="Z2650" s="99"/>
      <c r="AA2650" s="25"/>
      <c r="AB2650" s="25"/>
      <c r="AC2650" s="99"/>
      <c r="AD2650" s="116">
        <f ca="1">SUMIF(AAL!$A$3:$A$65061,'Risk Lv. Inforce'!$B$7:$B$12091,AAL!$B$3:$B$65007)</f>
        <v>0</v>
      </c>
      <c r="AE2650" s="116">
        <f ca="1">SUMIF(AAL!$C$3:$C$65061,'Risk Lv. Inforce'!$B$7:$B$10291,AAL!$D$3:$D$65007)</f>
        <v>0</v>
      </c>
      <c r="AF2650" s="116">
        <f ca="1">SUMIF(AAL!$E$3:$E$65061,'Risk Lv. Inforce'!$B$7:$B$1291,AAL!$F$3:$F$65007)</f>
        <v>0</v>
      </c>
      <c r="AG2650" s="116">
        <f ca="1">SUMIF(AAL!$G$3:$G$65061,'Risk Lv. Inforce'!$B$7:$B$1291,AAL!$H$3:$H$65007)</f>
        <v>0</v>
      </c>
      <c r="AH2650" s="116">
        <f ca="1">SUMIF(AAL!$I$3:$I$65061,'Risk Lv. Inforce'!$B$7:$B$1291,AAL!$J$3:$J$65007)</f>
        <v>0</v>
      </c>
      <c r="AI2650" s="116">
        <f ca="1">SUMIF(AAL!$K$3:$K$65061,'Risk Lv. Inforce'!$B$7:$B$1291,AAL!$L$3:$L$65007)</f>
        <v>0</v>
      </c>
      <c r="AJ2650" s="116">
        <f>VLOOKUP(B2650,AAL!$Q$4:$S$1048576,3,0)</f>
        <v>0</v>
      </c>
      <c r="AK2650" s="116">
        <f>VLOOKUP(B2650,AAL!$U$4:$W$1048576,3,0)</f>
        <v>0</v>
      </c>
      <c r="AL2650" s="69">
        <f ca="1">IFERROR(((AD2650+(AD2650*'Portfolio Stats_RMS'!$C$7))/($AB2650*(1-'Portfolio Stats_RMS'!$C$6))),0)</f>
        <v>0</v>
      </c>
      <c r="AM2650" s="69">
        <f ca="1">IFERROR(((AF2650+(AF2650*'Portfolio Stats_RMS'!$C$7))/($AB2650*(1-'Portfolio Stats_RMS'!$C$6))),0)</f>
        <v>0</v>
      </c>
      <c r="AN2650" s="69">
        <f ca="1">IFERROR(((AH2650+(AH2650*'Portfolio Stats_RMS'!$C$7))/($AB2650*(1-'Portfolio Stats_RMS'!$C$6))),0)</f>
        <v>0</v>
      </c>
      <c r="AO2650" s="69">
        <f>IFERROR(((AJ2650+(AJ2650*'Portfolio Stats_RMS'!$C$7))/(AB2650*(1-'Portfolio Stats_RMS'!$C$6))),0)</f>
        <v>0</v>
      </c>
      <c r="AP2650" s="152"/>
    </row>
    <row r="2651" spans="2:42" x14ac:dyDescent="0.25">
      <c r="B2651" s="29"/>
      <c r="C2651" s="87"/>
      <c r="D2651" s="29"/>
      <c r="E2651" s="29"/>
      <c r="F2651" s="29"/>
      <c r="G2651" s="25"/>
      <c r="H2651" s="25"/>
      <c r="I2651" s="25"/>
      <c r="J2651" s="100"/>
      <c r="K2651" s="100"/>
      <c r="L2651" s="149"/>
      <c r="M2651" s="29"/>
      <c r="N2651" s="29"/>
      <c r="O2651" s="29"/>
      <c r="P2651" s="149"/>
      <c r="Q2651" s="150"/>
      <c r="R2651" s="152"/>
      <c r="S2651" s="153"/>
      <c r="T2651" s="153"/>
      <c r="U2651" s="154"/>
      <c r="V2651" s="99"/>
      <c r="W2651" s="99"/>
      <c r="X2651" s="25"/>
      <c r="Y2651" s="25"/>
      <c r="Z2651" s="99"/>
      <c r="AA2651" s="25"/>
      <c r="AB2651" s="25"/>
      <c r="AC2651" s="99"/>
      <c r="AD2651" s="116">
        <f ca="1">SUMIF(AAL!$A$3:$A$65061,'Risk Lv. Inforce'!$B$7:$B$12091,AAL!$B$3:$B$65007)</f>
        <v>0</v>
      </c>
      <c r="AE2651" s="116">
        <f ca="1">SUMIF(AAL!$C$3:$C$65061,'Risk Lv. Inforce'!$B$7:$B$10291,AAL!$D$3:$D$65007)</f>
        <v>0</v>
      </c>
      <c r="AF2651" s="116">
        <f ca="1">SUMIF(AAL!$E$3:$E$65061,'Risk Lv. Inforce'!$B$7:$B$1291,AAL!$F$3:$F$65007)</f>
        <v>0</v>
      </c>
      <c r="AG2651" s="116">
        <f ca="1">SUMIF(AAL!$G$3:$G$65061,'Risk Lv. Inforce'!$B$7:$B$1291,AAL!$H$3:$H$65007)</f>
        <v>0</v>
      </c>
      <c r="AH2651" s="116">
        <f ca="1">SUMIF(AAL!$I$3:$I$65061,'Risk Lv. Inforce'!$B$7:$B$1291,AAL!$J$3:$J$65007)</f>
        <v>0</v>
      </c>
      <c r="AI2651" s="116">
        <f ca="1">SUMIF(AAL!$K$3:$K$65061,'Risk Lv. Inforce'!$B$7:$B$1291,AAL!$L$3:$L$65007)</f>
        <v>0</v>
      </c>
      <c r="AJ2651" s="116">
        <f>VLOOKUP(B2651,AAL!$Q$4:$S$1048576,3,0)</f>
        <v>0</v>
      </c>
      <c r="AK2651" s="116">
        <f>VLOOKUP(B2651,AAL!$U$4:$W$1048576,3,0)</f>
        <v>0</v>
      </c>
      <c r="AL2651" s="69">
        <f ca="1">IFERROR(((AD2651+(AD2651*'Portfolio Stats_RMS'!$C$7))/($AB2651*(1-'Portfolio Stats_RMS'!$C$6))),0)</f>
        <v>0</v>
      </c>
      <c r="AM2651" s="69">
        <f ca="1">IFERROR(((AF2651+(AF2651*'Portfolio Stats_RMS'!$C$7))/($AB2651*(1-'Portfolio Stats_RMS'!$C$6))),0)</f>
        <v>0</v>
      </c>
      <c r="AN2651" s="69">
        <f ca="1">IFERROR(((AH2651+(AH2651*'Portfolio Stats_RMS'!$C$7))/($AB2651*(1-'Portfolio Stats_RMS'!$C$6))),0)</f>
        <v>0</v>
      </c>
      <c r="AO2651" s="69">
        <f>IFERROR(((AJ2651+(AJ2651*'Portfolio Stats_RMS'!$C$7))/(AB2651*(1-'Portfolio Stats_RMS'!$C$6))),0)</f>
        <v>0</v>
      </c>
      <c r="AP2651" s="152"/>
    </row>
    <row r="2652" spans="2:42" x14ac:dyDescent="0.25">
      <c r="B2652" s="29"/>
      <c r="C2652" s="87"/>
      <c r="D2652" s="29"/>
      <c r="E2652" s="29"/>
      <c r="F2652" s="29"/>
      <c r="G2652" s="25"/>
      <c r="H2652" s="25"/>
      <c r="I2652" s="25"/>
      <c r="J2652" s="100"/>
      <c r="K2652" s="100"/>
      <c r="L2652" s="149"/>
      <c r="M2652" s="29"/>
      <c r="N2652" s="29"/>
      <c r="O2652" s="29"/>
      <c r="P2652" s="149"/>
      <c r="Q2652" s="150"/>
      <c r="R2652" s="152"/>
      <c r="S2652" s="153"/>
      <c r="T2652" s="153"/>
      <c r="U2652" s="154"/>
      <c r="V2652" s="99"/>
      <c r="W2652" s="99"/>
      <c r="X2652" s="25"/>
      <c r="Y2652" s="25"/>
      <c r="Z2652" s="99"/>
      <c r="AA2652" s="25"/>
      <c r="AB2652" s="25"/>
      <c r="AC2652" s="99"/>
      <c r="AD2652" s="116">
        <f ca="1">SUMIF(AAL!$A$3:$A$65061,'Risk Lv. Inforce'!$B$7:$B$12091,AAL!$B$3:$B$65007)</f>
        <v>0</v>
      </c>
      <c r="AE2652" s="116">
        <f ca="1">SUMIF(AAL!$C$3:$C$65061,'Risk Lv. Inforce'!$B$7:$B$10291,AAL!$D$3:$D$65007)</f>
        <v>0</v>
      </c>
      <c r="AF2652" s="116">
        <f ca="1">SUMIF(AAL!$E$3:$E$65061,'Risk Lv. Inforce'!$B$7:$B$1291,AAL!$F$3:$F$65007)</f>
        <v>0</v>
      </c>
      <c r="AG2652" s="116">
        <f ca="1">SUMIF(AAL!$G$3:$G$65061,'Risk Lv. Inforce'!$B$7:$B$1291,AAL!$H$3:$H$65007)</f>
        <v>0</v>
      </c>
      <c r="AH2652" s="116">
        <f ca="1">SUMIF(AAL!$I$3:$I$65061,'Risk Lv. Inforce'!$B$7:$B$1291,AAL!$J$3:$J$65007)</f>
        <v>0</v>
      </c>
      <c r="AI2652" s="116">
        <f ca="1">SUMIF(AAL!$K$3:$K$65061,'Risk Lv. Inforce'!$B$7:$B$1291,AAL!$L$3:$L$65007)</f>
        <v>0</v>
      </c>
      <c r="AJ2652" s="116">
        <f>VLOOKUP(B2652,AAL!$Q$4:$S$1048576,3,0)</f>
        <v>0</v>
      </c>
      <c r="AK2652" s="116">
        <f>VLOOKUP(B2652,AAL!$U$4:$W$1048576,3,0)</f>
        <v>0</v>
      </c>
      <c r="AL2652" s="69">
        <f ca="1">IFERROR(((AD2652+(AD2652*'Portfolio Stats_RMS'!$C$7))/($AB2652*(1-'Portfolio Stats_RMS'!$C$6))),0)</f>
        <v>0</v>
      </c>
      <c r="AM2652" s="69">
        <f ca="1">IFERROR(((AF2652+(AF2652*'Portfolio Stats_RMS'!$C$7))/($AB2652*(1-'Portfolio Stats_RMS'!$C$6))),0)</f>
        <v>0</v>
      </c>
      <c r="AN2652" s="69">
        <f ca="1">IFERROR(((AH2652+(AH2652*'Portfolio Stats_RMS'!$C$7))/($AB2652*(1-'Portfolio Stats_RMS'!$C$6))),0)</f>
        <v>0</v>
      </c>
      <c r="AO2652" s="69">
        <f>IFERROR(((AJ2652+(AJ2652*'Portfolio Stats_RMS'!$C$7))/(AB2652*(1-'Portfolio Stats_RMS'!$C$6))),0)</f>
        <v>0</v>
      </c>
      <c r="AP2652" s="152"/>
    </row>
    <row r="2653" spans="2:42" x14ac:dyDescent="0.25">
      <c r="B2653" s="29"/>
      <c r="C2653" s="87"/>
      <c r="D2653" s="29"/>
      <c r="E2653" s="29"/>
      <c r="F2653" s="29"/>
      <c r="G2653" s="25"/>
      <c r="H2653" s="25"/>
      <c r="I2653" s="25"/>
      <c r="J2653" s="100"/>
      <c r="K2653" s="100"/>
      <c r="L2653" s="149"/>
      <c r="M2653" s="29"/>
      <c r="N2653" s="29"/>
      <c r="O2653" s="29"/>
      <c r="P2653" s="149"/>
      <c r="Q2653" s="150"/>
      <c r="R2653" s="152"/>
      <c r="S2653" s="153"/>
      <c r="T2653" s="153"/>
      <c r="U2653" s="154"/>
      <c r="V2653" s="99"/>
      <c r="W2653" s="99"/>
      <c r="X2653" s="25"/>
      <c r="Y2653" s="25"/>
      <c r="Z2653" s="99"/>
      <c r="AA2653" s="25"/>
      <c r="AB2653" s="25"/>
      <c r="AC2653" s="99"/>
      <c r="AD2653" s="116">
        <f ca="1">SUMIF(AAL!$A$3:$A$65061,'Risk Lv. Inforce'!$B$7:$B$12091,AAL!$B$3:$B$65007)</f>
        <v>0</v>
      </c>
      <c r="AE2653" s="116">
        <f ca="1">SUMIF(AAL!$C$3:$C$65061,'Risk Lv. Inforce'!$B$7:$B$10291,AAL!$D$3:$D$65007)</f>
        <v>0</v>
      </c>
      <c r="AF2653" s="116">
        <f ca="1">SUMIF(AAL!$E$3:$E$65061,'Risk Lv. Inforce'!$B$7:$B$1291,AAL!$F$3:$F$65007)</f>
        <v>0</v>
      </c>
      <c r="AG2653" s="116">
        <f ca="1">SUMIF(AAL!$G$3:$G$65061,'Risk Lv. Inforce'!$B$7:$B$1291,AAL!$H$3:$H$65007)</f>
        <v>0</v>
      </c>
      <c r="AH2653" s="116">
        <f ca="1">SUMIF(AAL!$I$3:$I$65061,'Risk Lv. Inforce'!$B$7:$B$1291,AAL!$J$3:$J$65007)</f>
        <v>0</v>
      </c>
      <c r="AI2653" s="116">
        <f ca="1">SUMIF(AAL!$K$3:$K$65061,'Risk Lv. Inforce'!$B$7:$B$1291,AAL!$L$3:$L$65007)</f>
        <v>0</v>
      </c>
      <c r="AJ2653" s="116">
        <f>VLOOKUP(B2653,AAL!$Q$4:$S$1048576,3,0)</f>
        <v>0</v>
      </c>
      <c r="AK2653" s="116">
        <f>VLOOKUP(B2653,AAL!$U$4:$W$1048576,3,0)</f>
        <v>0</v>
      </c>
      <c r="AL2653" s="69">
        <f ca="1">IFERROR(((AD2653+(AD2653*'Portfolio Stats_RMS'!$C$7))/($AB2653*(1-'Portfolio Stats_RMS'!$C$6))),0)</f>
        <v>0</v>
      </c>
      <c r="AM2653" s="69">
        <f ca="1">IFERROR(((AF2653+(AF2653*'Portfolio Stats_RMS'!$C$7))/($AB2653*(1-'Portfolio Stats_RMS'!$C$6))),0)</f>
        <v>0</v>
      </c>
      <c r="AN2653" s="69">
        <f ca="1">IFERROR(((AH2653+(AH2653*'Portfolio Stats_RMS'!$C$7))/($AB2653*(1-'Portfolio Stats_RMS'!$C$6))),0)</f>
        <v>0</v>
      </c>
      <c r="AO2653" s="69">
        <f>IFERROR(((AJ2653+(AJ2653*'Portfolio Stats_RMS'!$C$7))/(AB2653*(1-'Portfolio Stats_RMS'!$C$6))),0)</f>
        <v>0</v>
      </c>
      <c r="AP2653" s="152"/>
    </row>
    <row r="2654" spans="2:42" x14ac:dyDescent="0.25">
      <c r="B2654" s="29"/>
      <c r="C2654" s="87"/>
      <c r="D2654" s="29"/>
      <c r="E2654" s="29"/>
      <c r="F2654" s="29"/>
      <c r="G2654" s="25"/>
      <c r="H2654" s="25"/>
      <c r="I2654" s="25"/>
      <c r="J2654" s="100"/>
      <c r="K2654" s="100"/>
      <c r="L2654" s="149"/>
      <c r="M2654" s="29"/>
      <c r="N2654" s="29"/>
      <c r="O2654" s="29"/>
      <c r="P2654" s="149"/>
      <c r="Q2654" s="150"/>
      <c r="R2654" s="152"/>
      <c r="S2654" s="153"/>
      <c r="T2654" s="153"/>
      <c r="U2654" s="154"/>
      <c r="V2654" s="99"/>
      <c r="W2654" s="99"/>
      <c r="X2654" s="25"/>
      <c r="Y2654" s="25"/>
      <c r="Z2654" s="99"/>
      <c r="AA2654" s="25"/>
      <c r="AB2654" s="25"/>
      <c r="AC2654" s="99"/>
      <c r="AD2654" s="116">
        <f ca="1">SUMIF(AAL!$A$3:$A$65061,'Risk Lv. Inforce'!$B$7:$B$12091,AAL!$B$3:$B$65007)</f>
        <v>0</v>
      </c>
      <c r="AE2654" s="116">
        <f ca="1">SUMIF(AAL!$C$3:$C$65061,'Risk Lv. Inforce'!$B$7:$B$10291,AAL!$D$3:$D$65007)</f>
        <v>0</v>
      </c>
      <c r="AF2654" s="116">
        <f ca="1">SUMIF(AAL!$E$3:$E$65061,'Risk Lv. Inforce'!$B$7:$B$1291,AAL!$F$3:$F$65007)</f>
        <v>0</v>
      </c>
      <c r="AG2654" s="116">
        <f ca="1">SUMIF(AAL!$G$3:$G$65061,'Risk Lv. Inforce'!$B$7:$B$1291,AAL!$H$3:$H$65007)</f>
        <v>0</v>
      </c>
      <c r="AH2654" s="116">
        <f ca="1">SUMIF(AAL!$I$3:$I$65061,'Risk Lv. Inforce'!$B$7:$B$1291,AAL!$J$3:$J$65007)</f>
        <v>0</v>
      </c>
      <c r="AI2654" s="116">
        <f ca="1">SUMIF(AAL!$K$3:$K$65061,'Risk Lv. Inforce'!$B$7:$B$1291,AAL!$L$3:$L$65007)</f>
        <v>0</v>
      </c>
      <c r="AJ2654" s="116">
        <f>VLOOKUP(B2654,AAL!$Q$4:$S$1048576,3,0)</f>
        <v>0</v>
      </c>
      <c r="AK2654" s="116">
        <f>VLOOKUP(B2654,AAL!$U$4:$W$1048576,3,0)</f>
        <v>0</v>
      </c>
      <c r="AL2654" s="69">
        <f ca="1">IFERROR(((AD2654+(AD2654*'Portfolio Stats_RMS'!$C$7))/($AB2654*(1-'Portfolio Stats_RMS'!$C$6))),0)</f>
        <v>0</v>
      </c>
      <c r="AM2654" s="69">
        <f ca="1">IFERROR(((AF2654+(AF2654*'Portfolio Stats_RMS'!$C$7))/($AB2654*(1-'Portfolio Stats_RMS'!$C$6))),0)</f>
        <v>0</v>
      </c>
      <c r="AN2654" s="69">
        <f ca="1">IFERROR(((AH2654+(AH2654*'Portfolio Stats_RMS'!$C$7))/($AB2654*(1-'Portfolio Stats_RMS'!$C$6))),0)</f>
        <v>0</v>
      </c>
      <c r="AO2654" s="69">
        <f>IFERROR(((AJ2654+(AJ2654*'Portfolio Stats_RMS'!$C$7))/(AB2654*(1-'Portfolio Stats_RMS'!$C$6))),0)</f>
        <v>0</v>
      </c>
      <c r="AP2654" s="152"/>
    </row>
    <row r="2655" spans="2:42" x14ac:dyDescent="0.25">
      <c r="B2655" s="29"/>
      <c r="C2655" s="87"/>
      <c r="D2655" s="29"/>
      <c r="E2655" s="29"/>
      <c r="F2655" s="29"/>
      <c r="G2655" s="25"/>
      <c r="H2655" s="25"/>
      <c r="I2655" s="25"/>
      <c r="J2655" s="100"/>
      <c r="K2655" s="100"/>
      <c r="L2655" s="149"/>
      <c r="M2655" s="29"/>
      <c r="N2655" s="29"/>
      <c r="O2655" s="29"/>
      <c r="P2655" s="149"/>
      <c r="Q2655" s="150"/>
      <c r="R2655" s="152"/>
      <c r="S2655" s="153"/>
      <c r="T2655" s="153"/>
      <c r="U2655" s="154"/>
      <c r="V2655" s="99"/>
      <c r="W2655" s="99"/>
      <c r="X2655" s="25"/>
      <c r="Y2655" s="25"/>
      <c r="Z2655" s="99"/>
      <c r="AA2655" s="25"/>
      <c r="AB2655" s="25"/>
      <c r="AC2655" s="99"/>
      <c r="AD2655" s="116">
        <f ca="1">SUMIF(AAL!$A$3:$A$65061,'Risk Lv. Inforce'!$B$7:$B$12091,AAL!$B$3:$B$65007)</f>
        <v>0</v>
      </c>
      <c r="AE2655" s="116">
        <f ca="1">SUMIF(AAL!$C$3:$C$65061,'Risk Lv. Inforce'!$B$7:$B$10291,AAL!$D$3:$D$65007)</f>
        <v>0</v>
      </c>
      <c r="AF2655" s="116">
        <f ca="1">SUMIF(AAL!$E$3:$E$65061,'Risk Lv. Inforce'!$B$7:$B$1291,AAL!$F$3:$F$65007)</f>
        <v>0</v>
      </c>
      <c r="AG2655" s="116">
        <f ca="1">SUMIF(AAL!$G$3:$G$65061,'Risk Lv. Inforce'!$B$7:$B$1291,AAL!$H$3:$H$65007)</f>
        <v>0</v>
      </c>
      <c r="AH2655" s="116">
        <f ca="1">SUMIF(AAL!$I$3:$I$65061,'Risk Lv. Inforce'!$B$7:$B$1291,AAL!$J$3:$J$65007)</f>
        <v>0</v>
      </c>
      <c r="AI2655" s="116">
        <f ca="1">SUMIF(AAL!$K$3:$K$65061,'Risk Lv. Inforce'!$B$7:$B$1291,AAL!$L$3:$L$65007)</f>
        <v>0</v>
      </c>
      <c r="AJ2655" s="116">
        <f>VLOOKUP(B2655,AAL!$Q$4:$S$1048576,3,0)</f>
        <v>0</v>
      </c>
      <c r="AK2655" s="116">
        <f>VLOOKUP(B2655,AAL!$U$4:$W$1048576,3,0)</f>
        <v>0</v>
      </c>
      <c r="AL2655" s="69">
        <f ca="1">IFERROR(((AD2655+(AD2655*'Portfolio Stats_RMS'!$C$7))/($AB2655*(1-'Portfolio Stats_RMS'!$C$6))),0)</f>
        <v>0</v>
      </c>
      <c r="AM2655" s="69">
        <f ca="1">IFERROR(((AF2655+(AF2655*'Portfolio Stats_RMS'!$C$7))/($AB2655*(1-'Portfolio Stats_RMS'!$C$6))),0)</f>
        <v>0</v>
      </c>
      <c r="AN2655" s="69">
        <f ca="1">IFERROR(((AH2655+(AH2655*'Portfolio Stats_RMS'!$C$7))/($AB2655*(1-'Portfolio Stats_RMS'!$C$6))),0)</f>
        <v>0</v>
      </c>
      <c r="AO2655" s="69">
        <f>IFERROR(((AJ2655+(AJ2655*'Portfolio Stats_RMS'!$C$7))/(AB2655*(1-'Portfolio Stats_RMS'!$C$6))),0)</f>
        <v>0</v>
      </c>
      <c r="AP2655" s="152"/>
    </row>
    <row r="2656" spans="2:42" x14ac:dyDescent="0.25">
      <c r="B2656" s="29"/>
      <c r="C2656" s="87"/>
      <c r="D2656" s="29"/>
      <c r="E2656" s="29"/>
      <c r="F2656" s="29"/>
      <c r="G2656" s="25"/>
      <c r="H2656" s="25"/>
      <c r="I2656" s="25"/>
      <c r="J2656" s="100"/>
      <c r="K2656" s="100"/>
      <c r="L2656" s="149"/>
      <c r="M2656" s="29"/>
      <c r="N2656" s="29"/>
      <c r="O2656" s="29"/>
      <c r="P2656" s="149"/>
      <c r="Q2656" s="150"/>
      <c r="R2656" s="152"/>
      <c r="S2656" s="153"/>
      <c r="T2656" s="153"/>
      <c r="U2656" s="154"/>
      <c r="V2656" s="99"/>
      <c r="W2656" s="99"/>
      <c r="X2656" s="25"/>
      <c r="Y2656" s="25"/>
      <c r="Z2656" s="99"/>
      <c r="AA2656" s="25"/>
      <c r="AB2656" s="25"/>
      <c r="AC2656" s="99"/>
      <c r="AD2656" s="116">
        <f ca="1">SUMIF(AAL!$A$3:$A$65061,'Risk Lv. Inforce'!$B$7:$B$12091,AAL!$B$3:$B$65007)</f>
        <v>0</v>
      </c>
      <c r="AE2656" s="116">
        <f ca="1">SUMIF(AAL!$C$3:$C$65061,'Risk Lv. Inforce'!$B$7:$B$10291,AAL!$D$3:$D$65007)</f>
        <v>0</v>
      </c>
      <c r="AF2656" s="116">
        <f ca="1">SUMIF(AAL!$E$3:$E$65061,'Risk Lv. Inforce'!$B$7:$B$1291,AAL!$F$3:$F$65007)</f>
        <v>0</v>
      </c>
      <c r="AG2656" s="116">
        <f ca="1">SUMIF(AAL!$G$3:$G$65061,'Risk Lv. Inforce'!$B$7:$B$1291,AAL!$H$3:$H$65007)</f>
        <v>0</v>
      </c>
      <c r="AH2656" s="116">
        <f ca="1">SUMIF(AAL!$I$3:$I$65061,'Risk Lv. Inforce'!$B$7:$B$1291,AAL!$J$3:$J$65007)</f>
        <v>0</v>
      </c>
      <c r="AI2656" s="116">
        <f ca="1">SUMIF(AAL!$K$3:$K$65061,'Risk Lv. Inforce'!$B$7:$B$1291,AAL!$L$3:$L$65007)</f>
        <v>0</v>
      </c>
      <c r="AJ2656" s="116">
        <f>VLOOKUP(B2656,AAL!$Q$4:$S$1048576,3,0)</f>
        <v>0</v>
      </c>
      <c r="AK2656" s="116">
        <f>VLOOKUP(B2656,AAL!$U$4:$W$1048576,3,0)</f>
        <v>0</v>
      </c>
      <c r="AL2656" s="69">
        <f ca="1">IFERROR(((AD2656+(AD2656*'Portfolio Stats_RMS'!$C$7))/($AB2656*(1-'Portfolio Stats_RMS'!$C$6))),0)</f>
        <v>0</v>
      </c>
      <c r="AM2656" s="69">
        <f ca="1">IFERROR(((AF2656+(AF2656*'Portfolio Stats_RMS'!$C$7))/($AB2656*(1-'Portfolio Stats_RMS'!$C$6))),0)</f>
        <v>0</v>
      </c>
      <c r="AN2656" s="69">
        <f ca="1">IFERROR(((AH2656+(AH2656*'Portfolio Stats_RMS'!$C$7))/($AB2656*(1-'Portfolio Stats_RMS'!$C$6))),0)</f>
        <v>0</v>
      </c>
      <c r="AO2656" s="69">
        <f>IFERROR(((AJ2656+(AJ2656*'Portfolio Stats_RMS'!$C$7))/(AB2656*(1-'Portfolio Stats_RMS'!$C$6))),0)</f>
        <v>0</v>
      </c>
      <c r="AP2656" s="152"/>
    </row>
    <row r="2657" spans="2:42" x14ac:dyDescent="0.25">
      <c r="B2657" s="29"/>
      <c r="C2657" s="87"/>
      <c r="D2657" s="29"/>
      <c r="E2657" s="29"/>
      <c r="F2657" s="29"/>
      <c r="G2657" s="25"/>
      <c r="H2657" s="25"/>
      <c r="I2657" s="25"/>
      <c r="J2657" s="100"/>
      <c r="K2657" s="100"/>
      <c r="L2657" s="149"/>
      <c r="M2657" s="29"/>
      <c r="N2657" s="29"/>
      <c r="O2657" s="29"/>
      <c r="P2657" s="149"/>
      <c r="Q2657" s="150"/>
      <c r="R2657" s="152"/>
      <c r="S2657" s="153"/>
      <c r="T2657" s="153"/>
      <c r="U2657" s="154"/>
      <c r="V2657" s="99"/>
      <c r="W2657" s="99"/>
      <c r="X2657" s="25"/>
      <c r="Y2657" s="25"/>
      <c r="Z2657" s="99"/>
      <c r="AA2657" s="25"/>
      <c r="AB2657" s="25"/>
      <c r="AC2657" s="99"/>
      <c r="AD2657" s="116">
        <f ca="1">SUMIF(AAL!$A$3:$A$65061,'Risk Lv. Inforce'!$B$7:$B$12091,AAL!$B$3:$B$65007)</f>
        <v>0</v>
      </c>
      <c r="AE2657" s="116">
        <f ca="1">SUMIF(AAL!$C$3:$C$65061,'Risk Lv. Inforce'!$B$7:$B$10291,AAL!$D$3:$D$65007)</f>
        <v>0</v>
      </c>
      <c r="AF2657" s="116">
        <f ca="1">SUMIF(AAL!$E$3:$E$65061,'Risk Lv. Inforce'!$B$7:$B$1291,AAL!$F$3:$F$65007)</f>
        <v>0</v>
      </c>
      <c r="AG2657" s="116">
        <f ca="1">SUMIF(AAL!$G$3:$G$65061,'Risk Lv. Inforce'!$B$7:$B$1291,AAL!$H$3:$H$65007)</f>
        <v>0</v>
      </c>
      <c r="AH2657" s="116">
        <f ca="1">SUMIF(AAL!$I$3:$I$65061,'Risk Lv. Inforce'!$B$7:$B$1291,AAL!$J$3:$J$65007)</f>
        <v>0</v>
      </c>
      <c r="AI2657" s="116">
        <f ca="1">SUMIF(AAL!$K$3:$K$65061,'Risk Lv. Inforce'!$B$7:$B$1291,AAL!$L$3:$L$65007)</f>
        <v>0</v>
      </c>
      <c r="AJ2657" s="116">
        <f>VLOOKUP(B2657,AAL!$Q$4:$S$1048576,3,0)</f>
        <v>0</v>
      </c>
      <c r="AK2657" s="116">
        <f>VLOOKUP(B2657,AAL!$U$4:$W$1048576,3,0)</f>
        <v>0</v>
      </c>
      <c r="AL2657" s="69">
        <f ca="1">IFERROR(((AD2657+(AD2657*'Portfolio Stats_RMS'!$C$7))/($AB2657*(1-'Portfolio Stats_RMS'!$C$6))),0)</f>
        <v>0</v>
      </c>
      <c r="AM2657" s="69">
        <f ca="1">IFERROR(((AF2657+(AF2657*'Portfolio Stats_RMS'!$C$7))/($AB2657*(1-'Portfolio Stats_RMS'!$C$6))),0)</f>
        <v>0</v>
      </c>
      <c r="AN2657" s="69">
        <f ca="1">IFERROR(((AH2657+(AH2657*'Portfolio Stats_RMS'!$C$7))/($AB2657*(1-'Portfolio Stats_RMS'!$C$6))),0)</f>
        <v>0</v>
      </c>
      <c r="AO2657" s="69">
        <f>IFERROR(((AJ2657+(AJ2657*'Portfolio Stats_RMS'!$C$7))/(AB2657*(1-'Portfolio Stats_RMS'!$C$6))),0)</f>
        <v>0</v>
      </c>
      <c r="AP2657" s="152"/>
    </row>
    <row r="2658" spans="2:42" x14ac:dyDescent="0.25">
      <c r="B2658" s="29"/>
      <c r="C2658" s="87"/>
      <c r="D2658" s="29"/>
      <c r="E2658" s="29"/>
      <c r="F2658" s="29"/>
      <c r="G2658" s="25"/>
      <c r="H2658" s="25"/>
      <c r="I2658" s="25"/>
      <c r="J2658" s="100"/>
      <c r="K2658" s="100"/>
      <c r="L2658" s="29"/>
      <c r="M2658" s="29"/>
      <c r="N2658" s="29"/>
      <c r="O2658" s="29"/>
      <c r="P2658" s="149"/>
      <c r="Q2658" s="150"/>
      <c r="R2658" s="152"/>
      <c r="S2658" s="153"/>
      <c r="T2658" s="153"/>
      <c r="U2658" s="154"/>
      <c r="V2658" s="99"/>
      <c r="W2658" s="99"/>
      <c r="X2658" s="25"/>
      <c r="Y2658" s="25"/>
      <c r="Z2658" s="99"/>
      <c r="AA2658" s="25"/>
      <c r="AB2658" s="25"/>
      <c r="AC2658" s="99"/>
      <c r="AD2658" s="116">
        <f ca="1">SUMIF(AAL!$A$3:$A$65061,'Risk Lv. Inforce'!$B$7:$B$12091,AAL!$B$3:$B$65007)</f>
        <v>0</v>
      </c>
      <c r="AE2658" s="116">
        <f ca="1">SUMIF(AAL!$C$3:$C$65061,'Risk Lv. Inforce'!$B$7:$B$10291,AAL!$D$3:$D$65007)</f>
        <v>0</v>
      </c>
      <c r="AF2658" s="116">
        <f ca="1">SUMIF(AAL!$E$3:$E$65061,'Risk Lv. Inforce'!$B$7:$B$1291,AAL!$F$3:$F$65007)</f>
        <v>0</v>
      </c>
      <c r="AG2658" s="116">
        <f ca="1">SUMIF(AAL!$G$3:$G$65061,'Risk Lv. Inforce'!$B$7:$B$1291,AAL!$H$3:$H$65007)</f>
        <v>0</v>
      </c>
      <c r="AH2658" s="116">
        <f ca="1">SUMIF(AAL!$I$3:$I$65061,'Risk Lv. Inforce'!$B$7:$B$1291,AAL!$J$3:$J$65007)</f>
        <v>0</v>
      </c>
      <c r="AI2658" s="116">
        <f ca="1">SUMIF(AAL!$K$3:$K$65061,'Risk Lv. Inforce'!$B$7:$B$1291,AAL!$L$3:$L$65007)</f>
        <v>0</v>
      </c>
      <c r="AJ2658" s="116">
        <f>VLOOKUP(B2658,AAL!$Q$4:$S$1048576,3,0)</f>
        <v>0</v>
      </c>
      <c r="AK2658" s="116">
        <f>VLOOKUP(B2658,AAL!$U$4:$W$1048576,3,0)</f>
        <v>0</v>
      </c>
      <c r="AL2658" s="69">
        <f ca="1">IFERROR(((AD2658+(AD2658*'Portfolio Stats_RMS'!$C$7))/($AB2658*(1-'Portfolio Stats_RMS'!$C$6))),0)</f>
        <v>0</v>
      </c>
      <c r="AM2658" s="69">
        <f ca="1">IFERROR(((AF2658+(AF2658*'Portfolio Stats_RMS'!$C$7))/($AB2658*(1-'Portfolio Stats_RMS'!$C$6))),0)</f>
        <v>0</v>
      </c>
      <c r="AN2658" s="69">
        <f ca="1">IFERROR(((AH2658+(AH2658*'Portfolio Stats_RMS'!$C$7))/($AB2658*(1-'Portfolio Stats_RMS'!$C$6))),0)</f>
        <v>0</v>
      </c>
      <c r="AO2658" s="69">
        <f>IFERROR(((AJ2658+(AJ2658*'Portfolio Stats_RMS'!$C$7))/(AB2658*(1-'Portfolio Stats_RMS'!$C$6))),0)</f>
        <v>0</v>
      </c>
      <c r="AP2658" s="152"/>
    </row>
    <row r="2659" spans="2:42" x14ac:dyDescent="0.25">
      <c r="B2659" s="29"/>
      <c r="C2659" s="87"/>
      <c r="D2659" s="29"/>
      <c r="E2659" s="29"/>
      <c r="F2659" s="29"/>
      <c r="G2659" s="25"/>
      <c r="H2659" s="25"/>
      <c r="I2659" s="25"/>
      <c r="J2659" s="100"/>
      <c r="K2659" s="100"/>
      <c r="L2659" s="29"/>
      <c r="M2659" s="29"/>
      <c r="N2659" s="29"/>
      <c r="O2659" s="29"/>
      <c r="P2659" s="149"/>
      <c r="Q2659" s="150"/>
      <c r="R2659" s="152"/>
      <c r="S2659" s="153"/>
      <c r="T2659" s="153"/>
      <c r="U2659" s="154"/>
      <c r="V2659" s="99"/>
      <c r="W2659" s="99"/>
      <c r="X2659" s="25"/>
      <c r="Y2659" s="25"/>
      <c r="Z2659" s="99"/>
      <c r="AA2659" s="25"/>
      <c r="AB2659" s="25"/>
      <c r="AC2659" s="99"/>
      <c r="AD2659" s="116">
        <f ca="1">SUMIF(AAL!$A$3:$A$65061,'Risk Lv. Inforce'!$B$7:$B$12091,AAL!$B$3:$B$65007)</f>
        <v>0</v>
      </c>
      <c r="AE2659" s="116">
        <f ca="1">SUMIF(AAL!$C$3:$C$65061,'Risk Lv. Inforce'!$B$7:$B$10291,AAL!$D$3:$D$65007)</f>
        <v>0</v>
      </c>
      <c r="AF2659" s="116">
        <f ca="1">SUMIF(AAL!$E$3:$E$65061,'Risk Lv. Inforce'!$B$7:$B$1291,AAL!$F$3:$F$65007)</f>
        <v>0</v>
      </c>
      <c r="AG2659" s="116">
        <f ca="1">SUMIF(AAL!$G$3:$G$65061,'Risk Lv. Inforce'!$B$7:$B$1291,AAL!$H$3:$H$65007)</f>
        <v>0</v>
      </c>
      <c r="AH2659" s="116">
        <f ca="1">SUMIF(AAL!$I$3:$I$65061,'Risk Lv. Inforce'!$B$7:$B$1291,AAL!$J$3:$J$65007)</f>
        <v>0</v>
      </c>
      <c r="AI2659" s="116">
        <f ca="1">SUMIF(AAL!$K$3:$K$65061,'Risk Lv. Inforce'!$B$7:$B$1291,AAL!$L$3:$L$65007)</f>
        <v>0</v>
      </c>
      <c r="AJ2659" s="116">
        <f>VLOOKUP(B2659,AAL!$Q$4:$S$1048576,3,0)</f>
        <v>0</v>
      </c>
      <c r="AK2659" s="116">
        <f>VLOOKUP(B2659,AAL!$U$4:$W$1048576,3,0)</f>
        <v>0</v>
      </c>
      <c r="AL2659" s="69">
        <f ca="1">IFERROR(((AD2659+(AD2659*'Portfolio Stats_RMS'!$C$7))/($AB2659*(1-'Portfolio Stats_RMS'!$C$6))),0)</f>
        <v>0</v>
      </c>
      <c r="AM2659" s="69">
        <f ca="1">IFERROR(((AF2659+(AF2659*'Portfolio Stats_RMS'!$C$7))/($AB2659*(1-'Portfolio Stats_RMS'!$C$6))),0)</f>
        <v>0</v>
      </c>
      <c r="AN2659" s="69">
        <f ca="1">IFERROR(((AH2659+(AH2659*'Portfolio Stats_RMS'!$C$7))/($AB2659*(1-'Portfolio Stats_RMS'!$C$6))),0)</f>
        <v>0</v>
      </c>
      <c r="AO2659" s="69">
        <f>IFERROR(((AJ2659+(AJ2659*'Portfolio Stats_RMS'!$C$7))/(AB2659*(1-'Portfolio Stats_RMS'!$C$6))),0)</f>
        <v>0</v>
      </c>
      <c r="AP2659" s="152"/>
    </row>
    <row r="2660" spans="2:42" x14ac:dyDescent="0.25">
      <c r="B2660" s="29"/>
      <c r="C2660" s="87"/>
      <c r="D2660" s="29"/>
      <c r="E2660" s="29"/>
      <c r="F2660" s="29"/>
      <c r="G2660" s="25"/>
      <c r="H2660" s="25"/>
      <c r="I2660" s="25"/>
      <c r="J2660" s="100"/>
      <c r="K2660" s="100"/>
      <c r="L2660" s="29"/>
      <c r="M2660" s="29"/>
      <c r="N2660" s="29"/>
      <c r="O2660" s="29"/>
      <c r="P2660" s="149"/>
      <c r="Q2660" s="150"/>
      <c r="R2660" s="152"/>
      <c r="S2660" s="153"/>
      <c r="T2660" s="153"/>
      <c r="U2660" s="154"/>
      <c r="V2660" s="99"/>
      <c r="W2660" s="99"/>
      <c r="X2660" s="25"/>
      <c r="Y2660" s="25"/>
      <c r="Z2660" s="99"/>
      <c r="AA2660" s="25"/>
      <c r="AB2660" s="25"/>
      <c r="AC2660" s="99"/>
      <c r="AD2660" s="116">
        <f ca="1">SUMIF(AAL!$A$3:$A$65061,'Risk Lv. Inforce'!$B$7:$B$12091,AAL!$B$3:$B$65007)</f>
        <v>0</v>
      </c>
      <c r="AE2660" s="116">
        <f ca="1">SUMIF(AAL!$C$3:$C$65061,'Risk Lv. Inforce'!$B$7:$B$10291,AAL!$D$3:$D$65007)</f>
        <v>0</v>
      </c>
      <c r="AF2660" s="116">
        <f ca="1">SUMIF(AAL!$E$3:$E$65061,'Risk Lv. Inforce'!$B$7:$B$1291,AAL!$F$3:$F$65007)</f>
        <v>0</v>
      </c>
      <c r="AG2660" s="116">
        <f ca="1">SUMIF(AAL!$G$3:$G$65061,'Risk Lv. Inforce'!$B$7:$B$1291,AAL!$H$3:$H$65007)</f>
        <v>0</v>
      </c>
      <c r="AH2660" s="116">
        <f ca="1">SUMIF(AAL!$I$3:$I$65061,'Risk Lv. Inforce'!$B$7:$B$1291,AAL!$J$3:$J$65007)</f>
        <v>0</v>
      </c>
      <c r="AI2660" s="116">
        <f ca="1">SUMIF(AAL!$K$3:$K$65061,'Risk Lv. Inforce'!$B$7:$B$1291,AAL!$L$3:$L$65007)</f>
        <v>0</v>
      </c>
      <c r="AJ2660" s="116">
        <f>VLOOKUP(B2660,AAL!$Q$4:$S$1048576,3,0)</f>
        <v>0</v>
      </c>
      <c r="AK2660" s="116">
        <f>VLOOKUP(B2660,AAL!$U$4:$W$1048576,3,0)</f>
        <v>0</v>
      </c>
      <c r="AL2660" s="69">
        <f ca="1">IFERROR(((AD2660+(AD2660*'Portfolio Stats_RMS'!$C$7))/($AB2660*(1-'Portfolio Stats_RMS'!$C$6))),0)</f>
        <v>0</v>
      </c>
      <c r="AM2660" s="69">
        <f ca="1">IFERROR(((AF2660+(AF2660*'Portfolio Stats_RMS'!$C$7))/($AB2660*(1-'Portfolio Stats_RMS'!$C$6))),0)</f>
        <v>0</v>
      </c>
      <c r="AN2660" s="69">
        <f ca="1">IFERROR(((AH2660+(AH2660*'Portfolio Stats_RMS'!$C$7))/($AB2660*(1-'Portfolio Stats_RMS'!$C$6))),0)</f>
        <v>0</v>
      </c>
      <c r="AO2660" s="69">
        <f>IFERROR(((AJ2660+(AJ2660*'Portfolio Stats_RMS'!$C$7))/(AB2660*(1-'Portfolio Stats_RMS'!$C$6))),0)</f>
        <v>0</v>
      </c>
      <c r="AP2660" s="152"/>
    </row>
    <row r="2661" spans="2:42" x14ac:dyDescent="0.25">
      <c r="B2661" s="29"/>
      <c r="C2661" s="87"/>
      <c r="D2661" s="29"/>
      <c r="E2661" s="29"/>
      <c r="F2661" s="29"/>
      <c r="G2661" s="25"/>
      <c r="H2661" s="25"/>
      <c r="I2661" s="25"/>
      <c r="J2661" s="100"/>
      <c r="K2661" s="100"/>
      <c r="L2661" s="29"/>
      <c r="M2661" s="29"/>
      <c r="N2661" s="29"/>
      <c r="O2661" s="29"/>
      <c r="P2661" s="149"/>
      <c r="Q2661" s="150"/>
      <c r="R2661" s="152"/>
      <c r="S2661" s="153"/>
      <c r="T2661" s="153"/>
      <c r="U2661" s="154"/>
      <c r="V2661" s="99"/>
      <c r="W2661" s="99"/>
      <c r="X2661" s="25"/>
      <c r="Y2661" s="25"/>
      <c r="Z2661" s="99"/>
      <c r="AA2661" s="25"/>
      <c r="AB2661" s="25"/>
      <c r="AC2661" s="99"/>
      <c r="AD2661" s="116">
        <f ca="1">SUMIF(AAL!$A$3:$A$65061,'Risk Lv. Inforce'!$B$7:$B$12091,AAL!$B$3:$B$65007)</f>
        <v>0</v>
      </c>
      <c r="AE2661" s="116">
        <f ca="1">SUMIF(AAL!$C$3:$C$65061,'Risk Lv. Inforce'!$B$7:$B$10291,AAL!$D$3:$D$65007)</f>
        <v>0</v>
      </c>
      <c r="AF2661" s="116">
        <f ca="1">SUMIF(AAL!$E$3:$E$65061,'Risk Lv. Inforce'!$B$7:$B$1291,AAL!$F$3:$F$65007)</f>
        <v>0</v>
      </c>
      <c r="AG2661" s="116">
        <f ca="1">SUMIF(AAL!$G$3:$G$65061,'Risk Lv. Inforce'!$B$7:$B$1291,AAL!$H$3:$H$65007)</f>
        <v>0</v>
      </c>
      <c r="AH2661" s="116">
        <f ca="1">SUMIF(AAL!$I$3:$I$65061,'Risk Lv. Inforce'!$B$7:$B$1291,AAL!$J$3:$J$65007)</f>
        <v>0</v>
      </c>
      <c r="AI2661" s="116">
        <f ca="1">SUMIF(AAL!$K$3:$K$65061,'Risk Lv. Inforce'!$B$7:$B$1291,AAL!$L$3:$L$65007)</f>
        <v>0</v>
      </c>
      <c r="AJ2661" s="116">
        <f>VLOOKUP(B2661,AAL!$Q$4:$S$1048576,3,0)</f>
        <v>0</v>
      </c>
      <c r="AK2661" s="116">
        <f>VLOOKUP(B2661,AAL!$U$4:$W$1048576,3,0)</f>
        <v>0</v>
      </c>
      <c r="AL2661" s="69">
        <f ca="1">IFERROR(((AD2661+(AD2661*'Portfolio Stats_RMS'!$C$7))/($AB2661*(1-'Portfolio Stats_RMS'!$C$6))),0)</f>
        <v>0</v>
      </c>
      <c r="AM2661" s="69">
        <f ca="1">IFERROR(((AF2661+(AF2661*'Portfolio Stats_RMS'!$C$7))/($AB2661*(1-'Portfolio Stats_RMS'!$C$6))),0)</f>
        <v>0</v>
      </c>
      <c r="AN2661" s="69">
        <f ca="1">IFERROR(((AH2661+(AH2661*'Portfolio Stats_RMS'!$C$7))/($AB2661*(1-'Portfolio Stats_RMS'!$C$6))),0)</f>
        <v>0</v>
      </c>
      <c r="AO2661" s="69">
        <f>IFERROR(((AJ2661+(AJ2661*'Portfolio Stats_RMS'!$C$7))/(AB2661*(1-'Portfolio Stats_RMS'!$C$6))),0)</f>
        <v>0</v>
      </c>
      <c r="AP2661" s="152"/>
    </row>
    <row r="2662" spans="2:42" x14ac:dyDescent="0.25">
      <c r="B2662" s="29"/>
      <c r="C2662" s="87"/>
      <c r="D2662" s="29"/>
      <c r="E2662" s="29"/>
      <c r="F2662" s="29"/>
      <c r="G2662" s="25"/>
      <c r="H2662" s="25"/>
      <c r="I2662" s="25"/>
      <c r="J2662" s="100"/>
      <c r="K2662" s="100"/>
      <c r="L2662" s="149"/>
      <c r="M2662" s="29"/>
      <c r="N2662" s="29"/>
      <c r="O2662" s="29"/>
      <c r="P2662" s="149"/>
      <c r="Q2662" s="150"/>
      <c r="R2662" s="152"/>
      <c r="S2662" s="153"/>
      <c r="T2662" s="153"/>
      <c r="U2662" s="154"/>
      <c r="V2662" s="99"/>
      <c r="W2662" s="99"/>
      <c r="X2662" s="25"/>
      <c r="Y2662" s="25"/>
      <c r="Z2662" s="99"/>
      <c r="AA2662" s="25"/>
      <c r="AB2662" s="25"/>
      <c r="AC2662" s="99"/>
      <c r="AD2662" s="116">
        <f ca="1">SUMIF(AAL!$A$3:$A$65061,'Risk Lv. Inforce'!$B$7:$B$12091,AAL!$B$3:$B$65007)</f>
        <v>0</v>
      </c>
      <c r="AE2662" s="116">
        <f ca="1">SUMIF(AAL!$C$3:$C$65061,'Risk Lv. Inforce'!$B$7:$B$10291,AAL!$D$3:$D$65007)</f>
        <v>0</v>
      </c>
      <c r="AF2662" s="116">
        <f ca="1">SUMIF(AAL!$E$3:$E$65061,'Risk Lv. Inforce'!$B$7:$B$1291,AAL!$F$3:$F$65007)</f>
        <v>0</v>
      </c>
      <c r="AG2662" s="116">
        <f ca="1">SUMIF(AAL!$G$3:$G$65061,'Risk Lv. Inforce'!$B$7:$B$1291,AAL!$H$3:$H$65007)</f>
        <v>0</v>
      </c>
      <c r="AH2662" s="116">
        <f ca="1">SUMIF(AAL!$I$3:$I$65061,'Risk Lv. Inforce'!$B$7:$B$1291,AAL!$J$3:$J$65007)</f>
        <v>0</v>
      </c>
      <c r="AI2662" s="116">
        <f ca="1">SUMIF(AAL!$K$3:$K$65061,'Risk Lv. Inforce'!$B$7:$B$1291,AAL!$L$3:$L$65007)</f>
        <v>0</v>
      </c>
      <c r="AJ2662" s="116">
        <f>VLOOKUP(B2662,AAL!$Q$4:$S$1048576,3,0)</f>
        <v>0</v>
      </c>
      <c r="AK2662" s="116">
        <f>VLOOKUP(B2662,AAL!$U$4:$W$1048576,3,0)</f>
        <v>0</v>
      </c>
      <c r="AL2662" s="69">
        <f ca="1">IFERROR(((AD2662+(AD2662*'Portfolio Stats_RMS'!$C$7))/($AB2662*(1-'Portfolio Stats_RMS'!$C$6))),0)</f>
        <v>0</v>
      </c>
      <c r="AM2662" s="69">
        <f ca="1">IFERROR(((AF2662+(AF2662*'Portfolio Stats_RMS'!$C$7))/($AB2662*(1-'Portfolio Stats_RMS'!$C$6))),0)</f>
        <v>0</v>
      </c>
      <c r="AN2662" s="69">
        <f ca="1">IFERROR(((AH2662+(AH2662*'Portfolio Stats_RMS'!$C$7))/($AB2662*(1-'Portfolio Stats_RMS'!$C$6))),0)</f>
        <v>0</v>
      </c>
      <c r="AO2662" s="69">
        <f>IFERROR(((AJ2662+(AJ2662*'Portfolio Stats_RMS'!$C$7))/(AB2662*(1-'Portfolio Stats_RMS'!$C$6))),0)</f>
        <v>0</v>
      </c>
      <c r="AP2662" s="152"/>
    </row>
    <row r="2663" spans="2:42" x14ac:dyDescent="0.25">
      <c r="B2663" s="29"/>
      <c r="C2663" s="87"/>
      <c r="D2663" s="29"/>
      <c r="E2663" s="29"/>
      <c r="F2663" s="29"/>
      <c r="G2663" s="25"/>
      <c r="H2663" s="25"/>
      <c r="I2663" s="25"/>
      <c r="J2663" s="100"/>
      <c r="K2663" s="100"/>
      <c r="L2663" s="149"/>
      <c r="M2663" s="29"/>
      <c r="N2663" s="29"/>
      <c r="O2663" s="29"/>
      <c r="P2663" s="149"/>
      <c r="Q2663" s="150"/>
      <c r="R2663" s="152"/>
      <c r="S2663" s="153"/>
      <c r="T2663" s="153"/>
      <c r="U2663" s="154"/>
      <c r="V2663" s="99"/>
      <c r="W2663" s="99"/>
      <c r="X2663" s="25"/>
      <c r="Y2663" s="25"/>
      <c r="Z2663" s="99"/>
      <c r="AA2663" s="25"/>
      <c r="AB2663" s="25"/>
      <c r="AC2663" s="99"/>
      <c r="AD2663" s="116">
        <f ca="1">SUMIF(AAL!$A$3:$A$65061,'Risk Lv. Inforce'!$B$7:$B$12091,AAL!$B$3:$B$65007)</f>
        <v>0</v>
      </c>
      <c r="AE2663" s="116">
        <f ca="1">SUMIF(AAL!$C$3:$C$65061,'Risk Lv. Inforce'!$B$7:$B$10291,AAL!$D$3:$D$65007)</f>
        <v>0</v>
      </c>
      <c r="AF2663" s="116">
        <f ca="1">SUMIF(AAL!$E$3:$E$65061,'Risk Lv. Inforce'!$B$7:$B$1291,AAL!$F$3:$F$65007)</f>
        <v>0</v>
      </c>
      <c r="AG2663" s="116">
        <f ca="1">SUMIF(AAL!$G$3:$G$65061,'Risk Lv. Inforce'!$B$7:$B$1291,AAL!$H$3:$H$65007)</f>
        <v>0</v>
      </c>
      <c r="AH2663" s="116">
        <f ca="1">SUMIF(AAL!$I$3:$I$65061,'Risk Lv. Inforce'!$B$7:$B$1291,AAL!$J$3:$J$65007)</f>
        <v>0</v>
      </c>
      <c r="AI2663" s="116">
        <f ca="1">SUMIF(AAL!$K$3:$K$65061,'Risk Lv. Inforce'!$B$7:$B$1291,AAL!$L$3:$L$65007)</f>
        <v>0</v>
      </c>
      <c r="AJ2663" s="116">
        <f>VLOOKUP(B2663,AAL!$Q$4:$S$1048576,3,0)</f>
        <v>0</v>
      </c>
      <c r="AK2663" s="116">
        <f>VLOOKUP(B2663,AAL!$U$4:$W$1048576,3,0)</f>
        <v>0</v>
      </c>
      <c r="AL2663" s="69">
        <f ca="1">IFERROR(((AD2663+(AD2663*'Portfolio Stats_RMS'!$C$7))/($AB2663*(1-'Portfolio Stats_RMS'!$C$6))),0)</f>
        <v>0</v>
      </c>
      <c r="AM2663" s="69">
        <f ca="1">IFERROR(((AF2663+(AF2663*'Portfolio Stats_RMS'!$C$7))/($AB2663*(1-'Portfolio Stats_RMS'!$C$6))),0)</f>
        <v>0</v>
      </c>
      <c r="AN2663" s="69">
        <f ca="1">IFERROR(((AH2663+(AH2663*'Portfolio Stats_RMS'!$C$7))/($AB2663*(1-'Portfolio Stats_RMS'!$C$6))),0)</f>
        <v>0</v>
      </c>
      <c r="AO2663" s="69">
        <f>IFERROR(((AJ2663+(AJ2663*'Portfolio Stats_RMS'!$C$7))/(AB2663*(1-'Portfolio Stats_RMS'!$C$6))),0)</f>
        <v>0</v>
      </c>
      <c r="AP2663" s="152"/>
    </row>
    <row r="2664" spans="2:42" x14ac:dyDescent="0.25">
      <c r="B2664" s="29"/>
      <c r="C2664" s="87"/>
      <c r="D2664" s="29"/>
      <c r="E2664" s="29"/>
      <c r="F2664" s="29"/>
      <c r="G2664" s="25"/>
      <c r="H2664" s="25"/>
      <c r="I2664" s="25"/>
      <c r="J2664" s="100"/>
      <c r="K2664" s="100"/>
      <c r="L2664" s="29"/>
      <c r="M2664" s="29"/>
      <c r="N2664" s="29"/>
      <c r="O2664" s="29"/>
      <c r="P2664" s="149"/>
      <c r="Q2664" s="150"/>
      <c r="R2664" s="152"/>
      <c r="S2664" s="153"/>
      <c r="T2664" s="153"/>
      <c r="U2664" s="154"/>
      <c r="V2664" s="99"/>
      <c r="W2664" s="99"/>
      <c r="X2664" s="25"/>
      <c r="Y2664" s="25"/>
      <c r="Z2664" s="99"/>
      <c r="AA2664" s="25"/>
      <c r="AB2664" s="25"/>
      <c r="AC2664" s="99"/>
      <c r="AD2664" s="116">
        <f ca="1">SUMIF(AAL!$A$3:$A$65061,'Risk Lv. Inforce'!$B$7:$B$12091,AAL!$B$3:$B$65007)</f>
        <v>0</v>
      </c>
      <c r="AE2664" s="116">
        <f ca="1">SUMIF(AAL!$C$3:$C$65061,'Risk Lv. Inforce'!$B$7:$B$10291,AAL!$D$3:$D$65007)</f>
        <v>0</v>
      </c>
      <c r="AF2664" s="116">
        <f ca="1">SUMIF(AAL!$E$3:$E$65061,'Risk Lv. Inforce'!$B$7:$B$1291,AAL!$F$3:$F$65007)</f>
        <v>0</v>
      </c>
      <c r="AG2664" s="116">
        <f ca="1">SUMIF(AAL!$G$3:$G$65061,'Risk Lv. Inforce'!$B$7:$B$1291,AAL!$H$3:$H$65007)</f>
        <v>0</v>
      </c>
      <c r="AH2664" s="116">
        <f ca="1">SUMIF(AAL!$I$3:$I$65061,'Risk Lv. Inforce'!$B$7:$B$1291,AAL!$J$3:$J$65007)</f>
        <v>0</v>
      </c>
      <c r="AI2664" s="116">
        <f ca="1">SUMIF(AAL!$K$3:$K$65061,'Risk Lv. Inforce'!$B$7:$B$1291,AAL!$L$3:$L$65007)</f>
        <v>0</v>
      </c>
      <c r="AJ2664" s="116">
        <f>VLOOKUP(B2664,AAL!$Q$4:$S$1048576,3,0)</f>
        <v>0</v>
      </c>
      <c r="AK2664" s="116">
        <f>VLOOKUP(B2664,AAL!$U$4:$W$1048576,3,0)</f>
        <v>0</v>
      </c>
      <c r="AL2664" s="69">
        <f ca="1">IFERROR(((AD2664+(AD2664*'Portfolio Stats_RMS'!$C$7))/($AB2664*(1-'Portfolio Stats_RMS'!$C$6))),0)</f>
        <v>0</v>
      </c>
      <c r="AM2664" s="69">
        <f ca="1">IFERROR(((AF2664+(AF2664*'Portfolio Stats_RMS'!$C$7))/($AB2664*(1-'Portfolio Stats_RMS'!$C$6))),0)</f>
        <v>0</v>
      </c>
      <c r="AN2664" s="69">
        <f ca="1">IFERROR(((AH2664+(AH2664*'Portfolio Stats_RMS'!$C$7))/($AB2664*(1-'Portfolio Stats_RMS'!$C$6))),0)</f>
        <v>0</v>
      </c>
      <c r="AO2664" s="69">
        <f>IFERROR(((AJ2664+(AJ2664*'Portfolio Stats_RMS'!$C$7))/(AB2664*(1-'Portfolio Stats_RMS'!$C$6))),0)</f>
        <v>0</v>
      </c>
      <c r="AP2664" s="152"/>
    </row>
    <row r="2665" spans="2:42" x14ac:dyDescent="0.25">
      <c r="B2665" s="29"/>
      <c r="C2665" s="87"/>
      <c r="D2665" s="29"/>
      <c r="E2665" s="29"/>
      <c r="F2665" s="29"/>
      <c r="G2665" s="25"/>
      <c r="H2665" s="25"/>
      <c r="I2665" s="25"/>
      <c r="J2665" s="100"/>
      <c r="K2665" s="100"/>
      <c r="L2665" s="29"/>
      <c r="M2665" s="29"/>
      <c r="N2665" s="29"/>
      <c r="O2665" s="29"/>
      <c r="P2665" s="149"/>
      <c r="Q2665" s="150"/>
      <c r="R2665" s="152"/>
      <c r="S2665" s="153"/>
      <c r="T2665" s="153"/>
      <c r="U2665" s="154"/>
      <c r="V2665" s="99"/>
      <c r="W2665" s="99"/>
      <c r="X2665" s="25"/>
      <c r="Y2665" s="25"/>
      <c r="Z2665" s="99"/>
      <c r="AA2665" s="25"/>
      <c r="AB2665" s="25"/>
      <c r="AC2665" s="99"/>
      <c r="AD2665" s="116">
        <f ca="1">SUMIF(AAL!$A$3:$A$65061,'Risk Lv. Inforce'!$B$7:$B$12091,AAL!$B$3:$B$65007)</f>
        <v>0</v>
      </c>
      <c r="AE2665" s="116">
        <f ca="1">SUMIF(AAL!$C$3:$C$65061,'Risk Lv. Inforce'!$B$7:$B$10291,AAL!$D$3:$D$65007)</f>
        <v>0</v>
      </c>
      <c r="AF2665" s="116">
        <f ca="1">SUMIF(AAL!$E$3:$E$65061,'Risk Lv. Inforce'!$B$7:$B$1291,AAL!$F$3:$F$65007)</f>
        <v>0</v>
      </c>
      <c r="AG2665" s="116">
        <f ca="1">SUMIF(AAL!$G$3:$G$65061,'Risk Lv. Inforce'!$B$7:$B$1291,AAL!$H$3:$H$65007)</f>
        <v>0</v>
      </c>
      <c r="AH2665" s="116">
        <f ca="1">SUMIF(AAL!$I$3:$I$65061,'Risk Lv. Inforce'!$B$7:$B$1291,AAL!$J$3:$J$65007)</f>
        <v>0</v>
      </c>
      <c r="AI2665" s="116">
        <f ca="1">SUMIF(AAL!$K$3:$K$65061,'Risk Lv. Inforce'!$B$7:$B$1291,AAL!$L$3:$L$65007)</f>
        <v>0</v>
      </c>
      <c r="AJ2665" s="116">
        <f>VLOOKUP(B2665,AAL!$Q$4:$S$1048576,3,0)</f>
        <v>0</v>
      </c>
      <c r="AK2665" s="116">
        <f>VLOOKUP(B2665,AAL!$U$4:$W$1048576,3,0)</f>
        <v>0</v>
      </c>
      <c r="AL2665" s="69">
        <f ca="1">IFERROR(((AD2665+(AD2665*'Portfolio Stats_RMS'!$C$7))/($AB2665*(1-'Portfolio Stats_RMS'!$C$6))),0)</f>
        <v>0</v>
      </c>
      <c r="AM2665" s="69">
        <f ca="1">IFERROR(((AF2665+(AF2665*'Portfolio Stats_RMS'!$C$7))/($AB2665*(1-'Portfolio Stats_RMS'!$C$6))),0)</f>
        <v>0</v>
      </c>
      <c r="AN2665" s="69">
        <f ca="1">IFERROR(((AH2665+(AH2665*'Portfolio Stats_RMS'!$C$7))/($AB2665*(1-'Portfolio Stats_RMS'!$C$6))),0)</f>
        <v>0</v>
      </c>
      <c r="AO2665" s="69">
        <f>IFERROR(((AJ2665+(AJ2665*'Portfolio Stats_RMS'!$C$7))/(AB2665*(1-'Portfolio Stats_RMS'!$C$6))),0)</f>
        <v>0</v>
      </c>
      <c r="AP2665" s="152"/>
    </row>
    <row r="2666" spans="2:42" x14ac:dyDescent="0.25">
      <c r="B2666" s="29"/>
      <c r="C2666" s="87"/>
      <c r="D2666" s="29"/>
      <c r="E2666" s="29"/>
      <c r="F2666" s="29"/>
      <c r="G2666" s="25"/>
      <c r="H2666" s="25"/>
      <c r="I2666" s="25"/>
      <c r="J2666" s="100"/>
      <c r="K2666" s="100"/>
      <c r="L2666" s="149"/>
      <c r="M2666" s="29"/>
      <c r="N2666" s="29"/>
      <c r="O2666" s="29"/>
      <c r="P2666" s="149"/>
      <c r="Q2666" s="150"/>
      <c r="R2666" s="152"/>
      <c r="S2666" s="153"/>
      <c r="T2666" s="153"/>
      <c r="U2666" s="154"/>
      <c r="V2666" s="99"/>
      <c r="W2666" s="99"/>
      <c r="X2666" s="25"/>
      <c r="Y2666" s="25"/>
      <c r="Z2666" s="99"/>
      <c r="AA2666" s="25"/>
      <c r="AB2666" s="25"/>
      <c r="AC2666" s="99"/>
      <c r="AD2666" s="116">
        <f ca="1">SUMIF(AAL!$A$3:$A$65061,'Risk Lv. Inforce'!$B$7:$B$12091,AAL!$B$3:$B$65007)</f>
        <v>0</v>
      </c>
      <c r="AE2666" s="116">
        <f ca="1">SUMIF(AAL!$C$3:$C$65061,'Risk Lv. Inforce'!$B$7:$B$10291,AAL!$D$3:$D$65007)</f>
        <v>0</v>
      </c>
      <c r="AF2666" s="116">
        <f ca="1">SUMIF(AAL!$E$3:$E$65061,'Risk Lv. Inforce'!$B$7:$B$1291,AAL!$F$3:$F$65007)</f>
        <v>0</v>
      </c>
      <c r="AG2666" s="116">
        <f ca="1">SUMIF(AAL!$G$3:$G$65061,'Risk Lv. Inforce'!$B$7:$B$1291,AAL!$H$3:$H$65007)</f>
        <v>0</v>
      </c>
      <c r="AH2666" s="116">
        <f ca="1">SUMIF(AAL!$I$3:$I$65061,'Risk Lv. Inforce'!$B$7:$B$1291,AAL!$J$3:$J$65007)</f>
        <v>0</v>
      </c>
      <c r="AI2666" s="116">
        <f ca="1">SUMIF(AAL!$K$3:$K$65061,'Risk Lv. Inforce'!$B$7:$B$1291,AAL!$L$3:$L$65007)</f>
        <v>0</v>
      </c>
      <c r="AJ2666" s="116">
        <f>VLOOKUP(B2666,AAL!$Q$4:$S$1048576,3,0)</f>
        <v>0</v>
      </c>
      <c r="AK2666" s="116">
        <f>VLOOKUP(B2666,AAL!$U$4:$W$1048576,3,0)</f>
        <v>0</v>
      </c>
      <c r="AL2666" s="69">
        <f ca="1">IFERROR(((AD2666+(AD2666*'Portfolio Stats_RMS'!$C$7))/($AB2666*(1-'Portfolio Stats_RMS'!$C$6))),0)</f>
        <v>0</v>
      </c>
      <c r="AM2666" s="69">
        <f ca="1">IFERROR(((AF2666+(AF2666*'Portfolio Stats_RMS'!$C$7))/($AB2666*(1-'Portfolio Stats_RMS'!$C$6))),0)</f>
        <v>0</v>
      </c>
      <c r="AN2666" s="69">
        <f ca="1">IFERROR(((AH2666+(AH2666*'Portfolio Stats_RMS'!$C$7))/($AB2666*(1-'Portfolio Stats_RMS'!$C$6))),0)</f>
        <v>0</v>
      </c>
      <c r="AO2666" s="69">
        <f>IFERROR(((AJ2666+(AJ2666*'Portfolio Stats_RMS'!$C$7))/(AB2666*(1-'Portfolio Stats_RMS'!$C$6))),0)</f>
        <v>0</v>
      </c>
      <c r="AP2666" s="152"/>
    </row>
    <row r="2667" spans="2:42" x14ac:dyDescent="0.25">
      <c r="B2667" s="29"/>
      <c r="C2667" s="87"/>
      <c r="D2667" s="29"/>
      <c r="E2667" s="29"/>
      <c r="F2667" s="29"/>
      <c r="G2667" s="25"/>
      <c r="H2667" s="25"/>
      <c r="I2667" s="25"/>
      <c r="J2667" s="100"/>
      <c r="K2667" s="100"/>
      <c r="L2667" s="29"/>
      <c r="M2667" s="29"/>
      <c r="N2667" s="29"/>
      <c r="O2667" s="29"/>
      <c r="P2667" s="149"/>
      <c r="Q2667" s="150"/>
      <c r="R2667" s="152"/>
      <c r="S2667" s="153"/>
      <c r="T2667" s="153"/>
      <c r="U2667" s="154"/>
      <c r="V2667" s="99"/>
      <c r="W2667" s="99"/>
      <c r="X2667" s="25"/>
      <c r="Y2667" s="25"/>
      <c r="Z2667" s="99"/>
      <c r="AA2667" s="25"/>
      <c r="AB2667" s="25"/>
      <c r="AC2667" s="99"/>
      <c r="AD2667" s="116">
        <f ca="1">SUMIF(AAL!$A$3:$A$65061,'Risk Lv. Inforce'!$B$7:$B$12091,AAL!$B$3:$B$65007)</f>
        <v>0</v>
      </c>
      <c r="AE2667" s="116">
        <f ca="1">SUMIF(AAL!$C$3:$C$65061,'Risk Lv. Inforce'!$B$7:$B$10291,AAL!$D$3:$D$65007)</f>
        <v>0</v>
      </c>
      <c r="AF2667" s="116">
        <f ca="1">SUMIF(AAL!$E$3:$E$65061,'Risk Lv. Inforce'!$B$7:$B$1291,AAL!$F$3:$F$65007)</f>
        <v>0</v>
      </c>
      <c r="AG2667" s="116">
        <f ca="1">SUMIF(AAL!$G$3:$G$65061,'Risk Lv. Inforce'!$B$7:$B$1291,AAL!$H$3:$H$65007)</f>
        <v>0</v>
      </c>
      <c r="AH2667" s="116">
        <f ca="1">SUMIF(AAL!$I$3:$I$65061,'Risk Lv. Inforce'!$B$7:$B$1291,AAL!$J$3:$J$65007)</f>
        <v>0</v>
      </c>
      <c r="AI2667" s="116">
        <f ca="1">SUMIF(AAL!$K$3:$K$65061,'Risk Lv. Inforce'!$B$7:$B$1291,AAL!$L$3:$L$65007)</f>
        <v>0</v>
      </c>
      <c r="AJ2667" s="116">
        <f>VLOOKUP(B2667,AAL!$Q$4:$S$1048576,3,0)</f>
        <v>0</v>
      </c>
      <c r="AK2667" s="116">
        <f>VLOOKUP(B2667,AAL!$U$4:$W$1048576,3,0)</f>
        <v>0</v>
      </c>
      <c r="AL2667" s="69">
        <f ca="1">IFERROR(((AD2667+(AD2667*'Portfolio Stats_RMS'!$C$7))/($AB2667*(1-'Portfolio Stats_RMS'!$C$6))),0)</f>
        <v>0</v>
      </c>
      <c r="AM2667" s="69">
        <f ca="1">IFERROR(((AF2667+(AF2667*'Portfolio Stats_RMS'!$C$7))/($AB2667*(1-'Portfolio Stats_RMS'!$C$6))),0)</f>
        <v>0</v>
      </c>
      <c r="AN2667" s="69">
        <f ca="1">IFERROR(((AH2667+(AH2667*'Portfolio Stats_RMS'!$C$7))/($AB2667*(1-'Portfolio Stats_RMS'!$C$6))),0)</f>
        <v>0</v>
      </c>
      <c r="AO2667" s="69">
        <f>IFERROR(((AJ2667+(AJ2667*'Portfolio Stats_RMS'!$C$7))/(AB2667*(1-'Portfolio Stats_RMS'!$C$6))),0)</f>
        <v>0</v>
      </c>
      <c r="AP2667" s="152"/>
    </row>
    <row r="2668" spans="2:42" x14ac:dyDescent="0.25">
      <c r="B2668" s="29"/>
      <c r="C2668" s="87"/>
      <c r="D2668" s="29"/>
      <c r="E2668" s="29"/>
      <c r="F2668" s="29"/>
      <c r="G2668" s="25"/>
      <c r="H2668" s="25"/>
      <c r="I2668" s="25"/>
      <c r="J2668" s="100"/>
      <c r="K2668" s="100"/>
      <c r="L2668" s="149"/>
      <c r="M2668" s="29"/>
      <c r="N2668" s="29"/>
      <c r="O2668" s="29"/>
      <c r="P2668" s="149"/>
      <c r="Q2668" s="150"/>
      <c r="R2668" s="152"/>
      <c r="S2668" s="153"/>
      <c r="T2668" s="153"/>
      <c r="U2668" s="154"/>
      <c r="V2668" s="99"/>
      <c r="W2668" s="99"/>
      <c r="X2668" s="25"/>
      <c r="Y2668" s="25"/>
      <c r="Z2668" s="99"/>
      <c r="AA2668" s="25"/>
      <c r="AB2668" s="25"/>
      <c r="AC2668" s="99"/>
      <c r="AD2668" s="116">
        <f ca="1">SUMIF(AAL!$A$3:$A$65061,'Risk Lv. Inforce'!$B$7:$B$12091,AAL!$B$3:$B$65007)</f>
        <v>0</v>
      </c>
      <c r="AE2668" s="116">
        <f ca="1">SUMIF(AAL!$C$3:$C$65061,'Risk Lv. Inforce'!$B$7:$B$10291,AAL!$D$3:$D$65007)</f>
        <v>0</v>
      </c>
      <c r="AF2668" s="116">
        <f ca="1">SUMIF(AAL!$E$3:$E$65061,'Risk Lv. Inforce'!$B$7:$B$1291,AAL!$F$3:$F$65007)</f>
        <v>0</v>
      </c>
      <c r="AG2668" s="116">
        <f ca="1">SUMIF(AAL!$G$3:$G$65061,'Risk Lv. Inforce'!$B$7:$B$1291,AAL!$H$3:$H$65007)</f>
        <v>0</v>
      </c>
      <c r="AH2668" s="116">
        <f ca="1">SUMIF(AAL!$I$3:$I$65061,'Risk Lv. Inforce'!$B$7:$B$1291,AAL!$J$3:$J$65007)</f>
        <v>0</v>
      </c>
      <c r="AI2668" s="116">
        <f ca="1">SUMIF(AAL!$K$3:$K$65061,'Risk Lv. Inforce'!$B$7:$B$1291,AAL!$L$3:$L$65007)</f>
        <v>0</v>
      </c>
      <c r="AJ2668" s="116">
        <f>VLOOKUP(B2668,AAL!$Q$4:$S$1048576,3,0)</f>
        <v>0</v>
      </c>
      <c r="AK2668" s="116">
        <f>VLOOKUP(B2668,AAL!$U$4:$W$1048576,3,0)</f>
        <v>0</v>
      </c>
      <c r="AL2668" s="69">
        <f ca="1">IFERROR(((AD2668+(AD2668*'Portfolio Stats_RMS'!$C$7))/($AB2668*(1-'Portfolio Stats_RMS'!$C$6))),0)</f>
        <v>0</v>
      </c>
      <c r="AM2668" s="69">
        <f ca="1">IFERROR(((AF2668+(AF2668*'Portfolio Stats_RMS'!$C$7))/($AB2668*(1-'Portfolio Stats_RMS'!$C$6))),0)</f>
        <v>0</v>
      </c>
      <c r="AN2668" s="69">
        <f ca="1">IFERROR(((AH2668+(AH2668*'Portfolio Stats_RMS'!$C$7))/($AB2668*(1-'Portfolio Stats_RMS'!$C$6))),0)</f>
        <v>0</v>
      </c>
      <c r="AO2668" s="69">
        <f>IFERROR(((AJ2668+(AJ2668*'Portfolio Stats_RMS'!$C$7))/(AB2668*(1-'Portfolio Stats_RMS'!$C$6))),0)</f>
        <v>0</v>
      </c>
      <c r="AP2668" s="152"/>
    </row>
    <row r="2669" spans="2:42" x14ac:dyDescent="0.25">
      <c r="B2669" s="29"/>
      <c r="C2669" s="87"/>
      <c r="D2669" s="29"/>
      <c r="E2669" s="29"/>
      <c r="F2669" s="29"/>
      <c r="G2669" s="25"/>
      <c r="H2669" s="25"/>
      <c r="I2669" s="25"/>
      <c r="J2669" s="100"/>
      <c r="K2669" s="100"/>
      <c r="L2669" s="149"/>
      <c r="M2669" s="29"/>
      <c r="N2669" s="29"/>
      <c r="O2669" s="29"/>
      <c r="P2669" s="149"/>
      <c r="Q2669" s="150"/>
      <c r="R2669" s="152"/>
      <c r="S2669" s="153"/>
      <c r="T2669" s="153"/>
      <c r="U2669" s="154"/>
      <c r="V2669" s="99"/>
      <c r="W2669" s="99"/>
      <c r="X2669" s="25"/>
      <c r="Y2669" s="25"/>
      <c r="Z2669" s="99"/>
      <c r="AA2669" s="25"/>
      <c r="AB2669" s="25"/>
      <c r="AC2669" s="99"/>
      <c r="AD2669" s="116">
        <f ca="1">SUMIF(AAL!$A$3:$A$65061,'Risk Lv. Inforce'!$B$7:$B$12091,AAL!$B$3:$B$65007)</f>
        <v>0</v>
      </c>
      <c r="AE2669" s="116">
        <f ca="1">SUMIF(AAL!$C$3:$C$65061,'Risk Lv. Inforce'!$B$7:$B$10291,AAL!$D$3:$D$65007)</f>
        <v>0</v>
      </c>
      <c r="AF2669" s="116">
        <f ca="1">SUMIF(AAL!$E$3:$E$65061,'Risk Lv. Inforce'!$B$7:$B$1291,AAL!$F$3:$F$65007)</f>
        <v>0</v>
      </c>
      <c r="AG2669" s="116">
        <f ca="1">SUMIF(AAL!$G$3:$G$65061,'Risk Lv. Inforce'!$B$7:$B$1291,AAL!$H$3:$H$65007)</f>
        <v>0</v>
      </c>
      <c r="AH2669" s="116">
        <f ca="1">SUMIF(AAL!$I$3:$I$65061,'Risk Lv. Inforce'!$B$7:$B$1291,AAL!$J$3:$J$65007)</f>
        <v>0</v>
      </c>
      <c r="AI2669" s="116">
        <f ca="1">SUMIF(AAL!$K$3:$K$65061,'Risk Lv. Inforce'!$B$7:$B$1291,AAL!$L$3:$L$65007)</f>
        <v>0</v>
      </c>
      <c r="AJ2669" s="116">
        <f>VLOOKUP(B2669,AAL!$Q$4:$S$1048576,3,0)</f>
        <v>0</v>
      </c>
      <c r="AK2669" s="116">
        <f>VLOOKUP(B2669,AAL!$U$4:$W$1048576,3,0)</f>
        <v>0</v>
      </c>
      <c r="AL2669" s="69">
        <f ca="1">IFERROR(((AD2669+(AD2669*'Portfolio Stats_RMS'!$C$7))/($AB2669*(1-'Portfolio Stats_RMS'!$C$6))),0)</f>
        <v>0</v>
      </c>
      <c r="AM2669" s="69">
        <f ca="1">IFERROR(((AF2669+(AF2669*'Portfolio Stats_RMS'!$C$7))/($AB2669*(1-'Portfolio Stats_RMS'!$C$6))),0)</f>
        <v>0</v>
      </c>
      <c r="AN2669" s="69">
        <f ca="1">IFERROR(((AH2669+(AH2669*'Portfolio Stats_RMS'!$C$7))/($AB2669*(1-'Portfolio Stats_RMS'!$C$6))),0)</f>
        <v>0</v>
      </c>
      <c r="AO2669" s="69">
        <f>IFERROR(((AJ2669+(AJ2669*'Portfolio Stats_RMS'!$C$7))/(AB2669*(1-'Portfolio Stats_RMS'!$C$6))),0)</f>
        <v>0</v>
      </c>
      <c r="AP2669" s="152"/>
    </row>
    <row r="2670" spans="2:42" x14ac:dyDescent="0.25">
      <c r="B2670" s="29"/>
      <c r="C2670" s="87"/>
      <c r="D2670" s="29"/>
      <c r="E2670" s="29"/>
      <c r="F2670" s="29"/>
      <c r="G2670" s="25"/>
      <c r="H2670" s="25"/>
      <c r="I2670" s="25"/>
      <c r="J2670" s="100"/>
      <c r="K2670" s="100"/>
      <c r="L2670" s="29"/>
      <c r="M2670" s="29"/>
      <c r="N2670" s="29"/>
      <c r="O2670" s="29"/>
      <c r="P2670" s="149"/>
      <c r="Q2670" s="150"/>
      <c r="R2670" s="152"/>
      <c r="S2670" s="153"/>
      <c r="T2670" s="153"/>
      <c r="U2670" s="154"/>
      <c r="V2670" s="99"/>
      <c r="W2670" s="99"/>
      <c r="X2670" s="25"/>
      <c r="Y2670" s="25"/>
      <c r="Z2670" s="99"/>
      <c r="AA2670" s="25"/>
      <c r="AB2670" s="25"/>
      <c r="AC2670" s="99"/>
      <c r="AD2670" s="116">
        <f ca="1">SUMIF(AAL!$A$3:$A$65061,'Risk Lv. Inforce'!$B$7:$B$12091,AAL!$B$3:$B$65007)</f>
        <v>0</v>
      </c>
      <c r="AE2670" s="116">
        <f ca="1">SUMIF(AAL!$C$3:$C$65061,'Risk Lv. Inforce'!$B$7:$B$10291,AAL!$D$3:$D$65007)</f>
        <v>0</v>
      </c>
      <c r="AF2670" s="116">
        <f ca="1">SUMIF(AAL!$E$3:$E$65061,'Risk Lv. Inforce'!$B$7:$B$1291,AAL!$F$3:$F$65007)</f>
        <v>0</v>
      </c>
      <c r="AG2670" s="116">
        <f ca="1">SUMIF(AAL!$G$3:$G$65061,'Risk Lv. Inforce'!$B$7:$B$1291,AAL!$H$3:$H$65007)</f>
        <v>0</v>
      </c>
      <c r="AH2670" s="116">
        <f ca="1">SUMIF(AAL!$I$3:$I$65061,'Risk Lv. Inforce'!$B$7:$B$1291,AAL!$J$3:$J$65007)</f>
        <v>0</v>
      </c>
      <c r="AI2670" s="116">
        <f ca="1">SUMIF(AAL!$K$3:$K$65061,'Risk Lv. Inforce'!$B$7:$B$1291,AAL!$L$3:$L$65007)</f>
        <v>0</v>
      </c>
      <c r="AJ2670" s="116">
        <f>VLOOKUP(B2670,AAL!$Q$4:$S$1048576,3,0)</f>
        <v>0</v>
      </c>
      <c r="AK2670" s="116">
        <f>VLOOKUP(B2670,AAL!$U$4:$W$1048576,3,0)</f>
        <v>0</v>
      </c>
      <c r="AL2670" s="69">
        <f ca="1">IFERROR(((AD2670+(AD2670*'Portfolio Stats_RMS'!$C$7))/($AB2670*(1-'Portfolio Stats_RMS'!$C$6))),0)</f>
        <v>0</v>
      </c>
      <c r="AM2670" s="69">
        <f ca="1">IFERROR(((AF2670+(AF2670*'Portfolio Stats_RMS'!$C$7))/($AB2670*(1-'Portfolio Stats_RMS'!$C$6))),0)</f>
        <v>0</v>
      </c>
      <c r="AN2670" s="69">
        <f ca="1">IFERROR(((AH2670+(AH2670*'Portfolio Stats_RMS'!$C$7))/($AB2670*(1-'Portfolio Stats_RMS'!$C$6))),0)</f>
        <v>0</v>
      </c>
      <c r="AO2670" s="69">
        <f>IFERROR(((AJ2670+(AJ2670*'Portfolio Stats_RMS'!$C$7))/(AB2670*(1-'Portfolio Stats_RMS'!$C$6))),0)</f>
        <v>0</v>
      </c>
      <c r="AP2670" s="152"/>
    </row>
    <row r="2671" spans="2:42" x14ac:dyDescent="0.25">
      <c r="B2671" s="29"/>
      <c r="C2671" s="87"/>
      <c r="D2671" s="29"/>
      <c r="E2671" s="29"/>
      <c r="F2671" s="29"/>
      <c r="G2671" s="25"/>
      <c r="H2671" s="25"/>
      <c r="I2671" s="25"/>
      <c r="J2671" s="100"/>
      <c r="K2671" s="100"/>
      <c r="L2671" s="29"/>
      <c r="M2671" s="29"/>
      <c r="N2671" s="29"/>
      <c r="O2671" s="29"/>
      <c r="P2671" s="149"/>
      <c r="Q2671" s="150"/>
      <c r="R2671" s="152"/>
      <c r="S2671" s="153"/>
      <c r="T2671" s="153"/>
      <c r="U2671" s="154"/>
      <c r="V2671" s="99"/>
      <c r="W2671" s="99"/>
      <c r="X2671" s="25"/>
      <c r="Y2671" s="25"/>
      <c r="Z2671" s="99"/>
      <c r="AA2671" s="25"/>
      <c r="AB2671" s="25"/>
      <c r="AC2671" s="99"/>
      <c r="AD2671" s="116">
        <f ca="1">SUMIF(AAL!$A$3:$A$65061,'Risk Lv. Inforce'!$B$7:$B$12091,AAL!$B$3:$B$65007)</f>
        <v>0</v>
      </c>
      <c r="AE2671" s="116">
        <f ca="1">SUMIF(AAL!$C$3:$C$65061,'Risk Lv. Inforce'!$B$7:$B$10291,AAL!$D$3:$D$65007)</f>
        <v>0</v>
      </c>
      <c r="AF2671" s="116">
        <f ca="1">SUMIF(AAL!$E$3:$E$65061,'Risk Lv. Inforce'!$B$7:$B$1291,AAL!$F$3:$F$65007)</f>
        <v>0</v>
      </c>
      <c r="AG2671" s="116">
        <f ca="1">SUMIF(AAL!$G$3:$G$65061,'Risk Lv. Inforce'!$B$7:$B$1291,AAL!$H$3:$H$65007)</f>
        <v>0</v>
      </c>
      <c r="AH2671" s="116">
        <f ca="1">SUMIF(AAL!$I$3:$I$65061,'Risk Lv. Inforce'!$B$7:$B$1291,AAL!$J$3:$J$65007)</f>
        <v>0</v>
      </c>
      <c r="AI2671" s="116">
        <f ca="1">SUMIF(AAL!$K$3:$K$65061,'Risk Lv. Inforce'!$B$7:$B$1291,AAL!$L$3:$L$65007)</f>
        <v>0</v>
      </c>
      <c r="AJ2671" s="116">
        <f>VLOOKUP(B2671,AAL!$Q$4:$S$1048576,3,0)</f>
        <v>0</v>
      </c>
      <c r="AK2671" s="116">
        <f>VLOOKUP(B2671,AAL!$U$4:$W$1048576,3,0)</f>
        <v>0</v>
      </c>
      <c r="AL2671" s="69">
        <f ca="1">IFERROR(((AD2671+(AD2671*'Portfolio Stats_RMS'!$C$7))/($AB2671*(1-'Portfolio Stats_RMS'!$C$6))),0)</f>
        <v>0</v>
      </c>
      <c r="AM2671" s="69">
        <f ca="1">IFERROR(((AF2671+(AF2671*'Portfolio Stats_RMS'!$C$7))/($AB2671*(1-'Portfolio Stats_RMS'!$C$6))),0)</f>
        <v>0</v>
      </c>
      <c r="AN2671" s="69">
        <f ca="1">IFERROR(((AH2671+(AH2671*'Portfolio Stats_RMS'!$C$7))/($AB2671*(1-'Portfolio Stats_RMS'!$C$6))),0)</f>
        <v>0</v>
      </c>
      <c r="AO2671" s="69">
        <f>IFERROR(((AJ2671+(AJ2671*'Portfolio Stats_RMS'!$C$7))/(AB2671*(1-'Portfolio Stats_RMS'!$C$6))),0)</f>
        <v>0</v>
      </c>
      <c r="AP2671" s="152"/>
    </row>
    <row r="2672" spans="2:42" x14ac:dyDescent="0.25">
      <c r="B2672" s="29"/>
      <c r="C2672" s="87"/>
      <c r="D2672" s="29"/>
      <c r="E2672" s="29"/>
      <c r="F2672" s="29"/>
      <c r="G2672" s="25"/>
      <c r="H2672" s="25"/>
      <c r="I2672" s="25"/>
      <c r="J2672" s="100"/>
      <c r="K2672" s="100"/>
      <c r="L2672" s="29"/>
      <c r="M2672" s="29"/>
      <c r="N2672" s="29"/>
      <c r="O2672" s="29"/>
      <c r="P2672" s="149"/>
      <c r="Q2672" s="150"/>
      <c r="R2672" s="152"/>
      <c r="S2672" s="153"/>
      <c r="T2672" s="153"/>
      <c r="U2672" s="154"/>
      <c r="V2672" s="99"/>
      <c r="W2672" s="99"/>
      <c r="X2672" s="25"/>
      <c r="Y2672" s="25"/>
      <c r="Z2672" s="99"/>
      <c r="AA2672" s="25"/>
      <c r="AB2672" s="25"/>
      <c r="AC2672" s="99"/>
      <c r="AD2672" s="116">
        <f ca="1">SUMIF(AAL!$A$3:$A$65061,'Risk Lv. Inforce'!$B$7:$B$12091,AAL!$B$3:$B$65007)</f>
        <v>0</v>
      </c>
      <c r="AE2672" s="116">
        <f ca="1">SUMIF(AAL!$C$3:$C$65061,'Risk Lv. Inforce'!$B$7:$B$10291,AAL!$D$3:$D$65007)</f>
        <v>0</v>
      </c>
      <c r="AF2672" s="116">
        <f ca="1">SUMIF(AAL!$E$3:$E$65061,'Risk Lv. Inforce'!$B$7:$B$1291,AAL!$F$3:$F$65007)</f>
        <v>0</v>
      </c>
      <c r="AG2672" s="116">
        <f ca="1">SUMIF(AAL!$G$3:$G$65061,'Risk Lv. Inforce'!$B$7:$B$1291,AAL!$H$3:$H$65007)</f>
        <v>0</v>
      </c>
      <c r="AH2672" s="116">
        <f ca="1">SUMIF(AAL!$I$3:$I$65061,'Risk Lv. Inforce'!$B$7:$B$1291,AAL!$J$3:$J$65007)</f>
        <v>0</v>
      </c>
      <c r="AI2672" s="116">
        <f ca="1">SUMIF(AAL!$K$3:$K$65061,'Risk Lv. Inforce'!$B$7:$B$1291,AAL!$L$3:$L$65007)</f>
        <v>0</v>
      </c>
      <c r="AJ2672" s="116">
        <f>VLOOKUP(B2672,AAL!$Q$4:$S$1048576,3,0)</f>
        <v>0</v>
      </c>
      <c r="AK2672" s="116">
        <f>VLOOKUP(B2672,AAL!$U$4:$W$1048576,3,0)</f>
        <v>0</v>
      </c>
      <c r="AL2672" s="69">
        <f ca="1">IFERROR(((AD2672+(AD2672*'Portfolio Stats_RMS'!$C$7))/($AB2672*(1-'Portfolio Stats_RMS'!$C$6))),0)</f>
        <v>0</v>
      </c>
      <c r="AM2672" s="69">
        <f ca="1">IFERROR(((AF2672+(AF2672*'Portfolio Stats_RMS'!$C$7))/($AB2672*(1-'Portfolio Stats_RMS'!$C$6))),0)</f>
        <v>0</v>
      </c>
      <c r="AN2672" s="69">
        <f ca="1">IFERROR(((AH2672+(AH2672*'Portfolio Stats_RMS'!$C$7))/($AB2672*(1-'Portfolio Stats_RMS'!$C$6))),0)</f>
        <v>0</v>
      </c>
      <c r="AO2672" s="69">
        <f>IFERROR(((AJ2672+(AJ2672*'Portfolio Stats_RMS'!$C$7))/(AB2672*(1-'Portfolio Stats_RMS'!$C$6))),0)</f>
        <v>0</v>
      </c>
      <c r="AP2672" s="152"/>
    </row>
    <row r="2673" spans="2:42" x14ac:dyDescent="0.25">
      <c r="B2673" s="29"/>
      <c r="C2673" s="87"/>
      <c r="D2673" s="29"/>
      <c r="E2673" s="29"/>
      <c r="F2673" s="29"/>
      <c r="G2673" s="25"/>
      <c r="H2673" s="25"/>
      <c r="I2673" s="25"/>
      <c r="J2673" s="100"/>
      <c r="K2673" s="100"/>
      <c r="L2673" s="149"/>
      <c r="M2673" s="29"/>
      <c r="N2673" s="29"/>
      <c r="O2673" s="29"/>
      <c r="P2673" s="149"/>
      <c r="Q2673" s="150"/>
      <c r="R2673" s="152"/>
      <c r="S2673" s="153"/>
      <c r="T2673" s="153"/>
      <c r="U2673" s="154"/>
      <c r="V2673" s="99"/>
      <c r="W2673" s="99"/>
      <c r="X2673" s="25"/>
      <c r="Y2673" s="25"/>
      <c r="Z2673" s="99"/>
      <c r="AA2673" s="25"/>
      <c r="AB2673" s="25"/>
      <c r="AC2673" s="99"/>
      <c r="AD2673" s="116">
        <f ca="1">SUMIF(AAL!$A$3:$A$65061,'Risk Lv. Inforce'!$B$7:$B$12091,AAL!$B$3:$B$65007)</f>
        <v>0</v>
      </c>
      <c r="AE2673" s="116">
        <f ca="1">SUMIF(AAL!$C$3:$C$65061,'Risk Lv. Inforce'!$B$7:$B$10291,AAL!$D$3:$D$65007)</f>
        <v>0</v>
      </c>
      <c r="AF2673" s="116">
        <f ca="1">SUMIF(AAL!$E$3:$E$65061,'Risk Lv. Inforce'!$B$7:$B$1291,AAL!$F$3:$F$65007)</f>
        <v>0</v>
      </c>
      <c r="AG2673" s="116">
        <f ca="1">SUMIF(AAL!$G$3:$G$65061,'Risk Lv. Inforce'!$B$7:$B$1291,AAL!$H$3:$H$65007)</f>
        <v>0</v>
      </c>
      <c r="AH2673" s="116">
        <f ca="1">SUMIF(AAL!$I$3:$I$65061,'Risk Lv. Inforce'!$B$7:$B$1291,AAL!$J$3:$J$65007)</f>
        <v>0</v>
      </c>
      <c r="AI2673" s="116">
        <f ca="1">SUMIF(AAL!$K$3:$K$65061,'Risk Lv. Inforce'!$B$7:$B$1291,AAL!$L$3:$L$65007)</f>
        <v>0</v>
      </c>
      <c r="AJ2673" s="116">
        <f>VLOOKUP(B2673,AAL!$Q$4:$S$1048576,3,0)</f>
        <v>0</v>
      </c>
      <c r="AK2673" s="116">
        <f>VLOOKUP(B2673,AAL!$U$4:$W$1048576,3,0)</f>
        <v>0</v>
      </c>
      <c r="AL2673" s="69">
        <f ca="1">IFERROR(((AD2673+(AD2673*'Portfolio Stats_RMS'!$C$7))/($AB2673*(1-'Portfolio Stats_RMS'!$C$6))),0)</f>
        <v>0</v>
      </c>
      <c r="AM2673" s="69">
        <f ca="1">IFERROR(((AF2673+(AF2673*'Portfolio Stats_RMS'!$C$7))/($AB2673*(1-'Portfolio Stats_RMS'!$C$6))),0)</f>
        <v>0</v>
      </c>
      <c r="AN2673" s="69">
        <f ca="1">IFERROR(((AH2673+(AH2673*'Portfolio Stats_RMS'!$C$7))/($AB2673*(1-'Portfolio Stats_RMS'!$C$6))),0)</f>
        <v>0</v>
      </c>
      <c r="AO2673" s="69">
        <f>IFERROR(((AJ2673+(AJ2673*'Portfolio Stats_RMS'!$C$7))/(AB2673*(1-'Portfolio Stats_RMS'!$C$6))),0)</f>
        <v>0</v>
      </c>
      <c r="AP2673" s="152"/>
    </row>
    <row r="2674" spans="2:42" x14ac:dyDescent="0.25">
      <c r="B2674" s="29"/>
      <c r="C2674" s="87"/>
      <c r="D2674" s="29"/>
      <c r="E2674" s="29"/>
      <c r="F2674" s="29"/>
      <c r="G2674" s="25"/>
      <c r="H2674" s="25"/>
      <c r="I2674" s="25"/>
      <c r="J2674" s="100"/>
      <c r="K2674" s="100"/>
      <c r="L2674" s="149"/>
      <c r="M2674" s="29"/>
      <c r="N2674" s="29"/>
      <c r="O2674" s="29"/>
      <c r="P2674" s="149"/>
      <c r="Q2674" s="150"/>
      <c r="R2674" s="152"/>
      <c r="S2674" s="153"/>
      <c r="T2674" s="153"/>
      <c r="U2674" s="154"/>
      <c r="V2674" s="99"/>
      <c r="W2674" s="99"/>
      <c r="X2674" s="25"/>
      <c r="Y2674" s="25"/>
      <c r="Z2674" s="99"/>
      <c r="AA2674" s="25"/>
      <c r="AB2674" s="25"/>
      <c r="AC2674" s="99"/>
      <c r="AD2674" s="116">
        <f ca="1">SUMIF(AAL!$A$3:$A$65061,'Risk Lv. Inforce'!$B$7:$B$12091,AAL!$B$3:$B$65007)</f>
        <v>0</v>
      </c>
      <c r="AE2674" s="116">
        <f ca="1">SUMIF(AAL!$C$3:$C$65061,'Risk Lv. Inforce'!$B$7:$B$10291,AAL!$D$3:$D$65007)</f>
        <v>0</v>
      </c>
      <c r="AF2674" s="116">
        <f ca="1">SUMIF(AAL!$E$3:$E$65061,'Risk Lv. Inforce'!$B$7:$B$1291,AAL!$F$3:$F$65007)</f>
        <v>0</v>
      </c>
      <c r="AG2674" s="116">
        <f ca="1">SUMIF(AAL!$G$3:$G$65061,'Risk Lv. Inforce'!$B$7:$B$1291,AAL!$H$3:$H$65007)</f>
        <v>0</v>
      </c>
      <c r="AH2674" s="116">
        <f ca="1">SUMIF(AAL!$I$3:$I$65061,'Risk Lv. Inforce'!$B$7:$B$1291,AAL!$J$3:$J$65007)</f>
        <v>0</v>
      </c>
      <c r="AI2674" s="116">
        <f ca="1">SUMIF(AAL!$K$3:$K$65061,'Risk Lv. Inforce'!$B$7:$B$1291,AAL!$L$3:$L$65007)</f>
        <v>0</v>
      </c>
      <c r="AJ2674" s="116">
        <f>VLOOKUP(B2674,AAL!$Q$4:$S$1048576,3,0)</f>
        <v>0</v>
      </c>
      <c r="AK2674" s="116">
        <f>VLOOKUP(B2674,AAL!$U$4:$W$1048576,3,0)</f>
        <v>0</v>
      </c>
      <c r="AL2674" s="69">
        <f ca="1">IFERROR(((AD2674+(AD2674*'Portfolio Stats_RMS'!$C$7))/($AB2674*(1-'Portfolio Stats_RMS'!$C$6))),0)</f>
        <v>0</v>
      </c>
      <c r="AM2674" s="69">
        <f ca="1">IFERROR(((AF2674+(AF2674*'Portfolio Stats_RMS'!$C$7))/($AB2674*(1-'Portfolio Stats_RMS'!$C$6))),0)</f>
        <v>0</v>
      </c>
      <c r="AN2674" s="69">
        <f ca="1">IFERROR(((AH2674+(AH2674*'Portfolio Stats_RMS'!$C$7))/($AB2674*(1-'Portfolio Stats_RMS'!$C$6))),0)</f>
        <v>0</v>
      </c>
      <c r="AO2674" s="69">
        <f>IFERROR(((AJ2674+(AJ2674*'Portfolio Stats_RMS'!$C$7))/(AB2674*(1-'Portfolio Stats_RMS'!$C$6))),0)</f>
        <v>0</v>
      </c>
      <c r="AP2674" s="152"/>
    </row>
    <row r="2675" spans="2:42" x14ac:dyDescent="0.25">
      <c r="B2675" s="29"/>
      <c r="C2675" s="87"/>
      <c r="D2675" s="29"/>
      <c r="E2675" s="29"/>
      <c r="F2675" s="29"/>
      <c r="G2675" s="25"/>
      <c r="H2675" s="25"/>
      <c r="I2675" s="25"/>
      <c r="J2675" s="100"/>
      <c r="K2675" s="100"/>
      <c r="L2675" s="29"/>
      <c r="M2675" s="29"/>
      <c r="N2675" s="29"/>
      <c r="O2675" s="29"/>
      <c r="P2675" s="149"/>
      <c r="Q2675" s="150"/>
      <c r="R2675" s="152"/>
      <c r="S2675" s="153"/>
      <c r="T2675" s="153"/>
      <c r="U2675" s="154"/>
      <c r="V2675" s="99"/>
      <c r="W2675" s="99"/>
      <c r="X2675" s="25"/>
      <c r="Y2675" s="25"/>
      <c r="Z2675" s="99"/>
      <c r="AA2675" s="25"/>
      <c r="AB2675" s="25"/>
      <c r="AC2675" s="99"/>
      <c r="AD2675" s="116">
        <f ca="1">SUMIF(AAL!$A$3:$A$65061,'Risk Lv. Inforce'!$B$7:$B$12091,AAL!$B$3:$B$65007)</f>
        <v>0</v>
      </c>
      <c r="AE2675" s="116">
        <f ca="1">SUMIF(AAL!$C$3:$C$65061,'Risk Lv. Inforce'!$B$7:$B$10291,AAL!$D$3:$D$65007)</f>
        <v>0</v>
      </c>
      <c r="AF2675" s="116">
        <f ca="1">SUMIF(AAL!$E$3:$E$65061,'Risk Lv. Inforce'!$B$7:$B$1291,AAL!$F$3:$F$65007)</f>
        <v>0</v>
      </c>
      <c r="AG2675" s="116">
        <f ca="1">SUMIF(AAL!$G$3:$G$65061,'Risk Lv. Inforce'!$B$7:$B$1291,AAL!$H$3:$H$65007)</f>
        <v>0</v>
      </c>
      <c r="AH2675" s="116">
        <f ca="1">SUMIF(AAL!$I$3:$I$65061,'Risk Lv. Inforce'!$B$7:$B$1291,AAL!$J$3:$J$65007)</f>
        <v>0</v>
      </c>
      <c r="AI2675" s="116">
        <f ca="1">SUMIF(AAL!$K$3:$K$65061,'Risk Lv. Inforce'!$B$7:$B$1291,AAL!$L$3:$L$65007)</f>
        <v>0</v>
      </c>
      <c r="AJ2675" s="116">
        <f>VLOOKUP(B2675,AAL!$Q$4:$S$1048576,3,0)</f>
        <v>0</v>
      </c>
      <c r="AK2675" s="116">
        <f>VLOOKUP(B2675,AAL!$U$4:$W$1048576,3,0)</f>
        <v>0</v>
      </c>
      <c r="AL2675" s="69">
        <f ca="1">IFERROR(((AD2675+(AD2675*'Portfolio Stats_RMS'!$C$7))/($AB2675*(1-'Portfolio Stats_RMS'!$C$6))),0)</f>
        <v>0</v>
      </c>
      <c r="AM2675" s="69">
        <f ca="1">IFERROR(((AF2675+(AF2675*'Portfolio Stats_RMS'!$C$7))/($AB2675*(1-'Portfolio Stats_RMS'!$C$6))),0)</f>
        <v>0</v>
      </c>
      <c r="AN2675" s="69">
        <f ca="1">IFERROR(((AH2675+(AH2675*'Portfolio Stats_RMS'!$C$7))/($AB2675*(1-'Portfolio Stats_RMS'!$C$6))),0)</f>
        <v>0</v>
      </c>
      <c r="AO2675" s="69">
        <f>IFERROR(((AJ2675+(AJ2675*'Portfolio Stats_RMS'!$C$7))/(AB2675*(1-'Portfolio Stats_RMS'!$C$6))),0)</f>
        <v>0</v>
      </c>
      <c r="AP2675" s="152"/>
    </row>
    <row r="2676" spans="2:42" x14ac:dyDescent="0.25">
      <c r="B2676" s="29"/>
      <c r="C2676" s="87"/>
      <c r="D2676" s="29"/>
      <c r="E2676" s="29"/>
      <c r="F2676" s="29"/>
      <c r="G2676" s="25"/>
      <c r="H2676" s="25"/>
      <c r="I2676" s="25"/>
      <c r="J2676" s="100"/>
      <c r="K2676" s="100"/>
      <c r="L2676" s="29"/>
      <c r="M2676" s="29"/>
      <c r="N2676" s="29"/>
      <c r="O2676" s="29"/>
      <c r="P2676" s="149"/>
      <c r="Q2676" s="150"/>
      <c r="R2676" s="152"/>
      <c r="S2676" s="153"/>
      <c r="T2676" s="153"/>
      <c r="U2676" s="154"/>
      <c r="V2676" s="99"/>
      <c r="W2676" s="99"/>
      <c r="X2676" s="25"/>
      <c r="Y2676" s="25"/>
      <c r="Z2676" s="99"/>
      <c r="AA2676" s="25"/>
      <c r="AB2676" s="25"/>
      <c r="AC2676" s="99"/>
      <c r="AD2676" s="116">
        <f ca="1">SUMIF(AAL!$A$3:$A$65061,'Risk Lv. Inforce'!$B$7:$B$12091,AAL!$B$3:$B$65007)</f>
        <v>0</v>
      </c>
      <c r="AE2676" s="116">
        <f ca="1">SUMIF(AAL!$C$3:$C$65061,'Risk Lv. Inforce'!$B$7:$B$10291,AAL!$D$3:$D$65007)</f>
        <v>0</v>
      </c>
      <c r="AF2676" s="116">
        <f ca="1">SUMIF(AAL!$E$3:$E$65061,'Risk Lv. Inforce'!$B$7:$B$1291,AAL!$F$3:$F$65007)</f>
        <v>0</v>
      </c>
      <c r="AG2676" s="116">
        <f ca="1">SUMIF(AAL!$G$3:$G$65061,'Risk Lv. Inforce'!$B$7:$B$1291,AAL!$H$3:$H$65007)</f>
        <v>0</v>
      </c>
      <c r="AH2676" s="116">
        <f ca="1">SUMIF(AAL!$I$3:$I$65061,'Risk Lv. Inforce'!$B$7:$B$1291,AAL!$J$3:$J$65007)</f>
        <v>0</v>
      </c>
      <c r="AI2676" s="116">
        <f ca="1">SUMIF(AAL!$K$3:$K$65061,'Risk Lv. Inforce'!$B$7:$B$1291,AAL!$L$3:$L$65007)</f>
        <v>0</v>
      </c>
      <c r="AJ2676" s="116">
        <f>VLOOKUP(B2676,AAL!$Q$4:$S$1048576,3,0)</f>
        <v>0</v>
      </c>
      <c r="AK2676" s="116">
        <f>VLOOKUP(B2676,AAL!$U$4:$W$1048576,3,0)</f>
        <v>0</v>
      </c>
      <c r="AL2676" s="69">
        <f ca="1">IFERROR(((AD2676+(AD2676*'Portfolio Stats_RMS'!$C$7))/($AB2676*(1-'Portfolio Stats_RMS'!$C$6))),0)</f>
        <v>0</v>
      </c>
      <c r="AM2676" s="69">
        <f ca="1">IFERROR(((AF2676+(AF2676*'Portfolio Stats_RMS'!$C$7))/($AB2676*(1-'Portfolio Stats_RMS'!$C$6))),0)</f>
        <v>0</v>
      </c>
      <c r="AN2676" s="69">
        <f ca="1">IFERROR(((AH2676+(AH2676*'Portfolio Stats_RMS'!$C$7))/($AB2676*(1-'Portfolio Stats_RMS'!$C$6))),0)</f>
        <v>0</v>
      </c>
      <c r="AO2676" s="69">
        <f>IFERROR(((AJ2676+(AJ2676*'Portfolio Stats_RMS'!$C$7))/(AB2676*(1-'Portfolio Stats_RMS'!$C$6))),0)</f>
        <v>0</v>
      </c>
      <c r="AP2676" s="152"/>
    </row>
    <row r="2677" spans="2:42" x14ac:dyDescent="0.25">
      <c r="B2677" s="29"/>
      <c r="C2677" s="87"/>
      <c r="D2677" s="29"/>
      <c r="E2677" s="29"/>
      <c r="F2677" s="29"/>
      <c r="G2677" s="25"/>
      <c r="H2677" s="25"/>
      <c r="I2677" s="25"/>
      <c r="J2677" s="100"/>
      <c r="K2677" s="100"/>
      <c r="L2677" s="29"/>
      <c r="M2677" s="29"/>
      <c r="N2677" s="29"/>
      <c r="O2677" s="29"/>
      <c r="P2677" s="149"/>
      <c r="Q2677" s="150"/>
      <c r="R2677" s="152"/>
      <c r="S2677" s="153"/>
      <c r="T2677" s="153"/>
      <c r="U2677" s="154"/>
      <c r="V2677" s="99"/>
      <c r="W2677" s="99"/>
      <c r="X2677" s="25"/>
      <c r="Y2677" s="25"/>
      <c r="Z2677" s="99"/>
      <c r="AA2677" s="25"/>
      <c r="AB2677" s="25"/>
      <c r="AC2677" s="99"/>
      <c r="AD2677" s="116">
        <f ca="1">SUMIF(AAL!$A$3:$A$65061,'Risk Lv. Inforce'!$B$7:$B$12091,AAL!$B$3:$B$65007)</f>
        <v>0</v>
      </c>
      <c r="AE2677" s="116">
        <f ca="1">SUMIF(AAL!$C$3:$C$65061,'Risk Lv. Inforce'!$B$7:$B$10291,AAL!$D$3:$D$65007)</f>
        <v>0</v>
      </c>
      <c r="AF2677" s="116">
        <f ca="1">SUMIF(AAL!$E$3:$E$65061,'Risk Lv. Inforce'!$B$7:$B$1291,AAL!$F$3:$F$65007)</f>
        <v>0</v>
      </c>
      <c r="AG2677" s="116">
        <f ca="1">SUMIF(AAL!$G$3:$G$65061,'Risk Lv. Inforce'!$B$7:$B$1291,AAL!$H$3:$H$65007)</f>
        <v>0</v>
      </c>
      <c r="AH2677" s="116">
        <f ca="1">SUMIF(AAL!$I$3:$I$65061,'Risk Lv. Inforce'!$B$7:$B$1291,AAL!$J$3:$J$65007)</f>
        <v>0</v>
      </c>
      <c r="AI2677" s="116">
        <f ca="1">SUMIF(AAL!$K$3:$K$65061,'Risk Lv. Inforce'!$B$7:$B$1291,AAL!$L$3:$L$65007)</f>
        <v>0</v>
      </c>
      <c r="AJ2677" s="116">
        <f>VLOOKUP(B2677,AAL!$Q$4:$S$1048576,3,0)</f>
        <v>0</v>
      </c>
      <c r="AK2677" s="116">
        <f>VLOOKUP(B2677,AAL!$U$4:$W$1048576,3,0)</f>
        <v>0</v>
      </c>
      <c r="AL2677" s="69">
        <f ca="1">IFERROR(((AD2677+(AD2677*'Portfolio Stats_RMS'!$C$7))/($AB2677*(1-'Portfolio Stats_RMS'!$C$6))),0)</f>
        <v>0</v>
      </c>
      <c r="AM2677" s="69">
        <f ca="1">IFERROR(((AF2677+(AF2677*'Portfolio Stats_RMS'!$C$7))/($AB2677*(1-'Portfolio Stats_RMS'!$C$6))),0)</f>
        <v>0</v>
      </c>
      <c r="AN2677" s="69">
        <f ca="1">IFERROR(((AH2677+(AH2677*'Portfolio Stats_RMS'!$C$7))/($AB2677*(1-'Portfolio Stats_RMS'!$C$6))),0)</f>
        <v>0</v>
      </c>
      <c r="AO2677" s="69">
        <f>IFERROR(((AJ2677+(AJ2677*'Portfolio Stats_RMS'!$C$7))/(AB2677*(1-'Portfolio Stats_RMS'!$C$6))),0)</f>
        <v>0</v>
      </c>
      <c r="AP2677" s="152"/>
    </row>
    <row r="2678" spans="2:42" x14ac:dyDescent="0.25">
      <c r="B2678" s="29"/>
      <c r="C2678" s="87"/>
      <c r="D2678" s="29"/>
      <c r="E2678" s="29"/>
      <c r="F2678" s="29"/>
      <c r="G2678" s="25"/>
      <c r="H2678" s="25"/>
      <c r="I2678" s="25"/>
      <c r="J2678" s="100"/>
      <c r="K2678" s="100"/>
      <c r="L2678" s="29"/>
      <c r="M2678" s="29"/>
      <c r="N2678" s="29"/>
      <c r="O2678" s="29"/>
      <c r="P2678" s="149"/>
      <c r="Q2678" s="150"/>
      <c r="R2678" s="152"/>
      <c r="S2678" s="153"/>
      <c r="T2678" s="153"/>
      <c r="U2678" s="154"/>
      <c r="V2678" s="99"/>
      <c r="W2678" s="99"/>
      <c r="X2678" s="25"/>
      <c r="Y2678" s="25"/>
      <c r="Z2678" s="99"/>
      <c r="AA2678" s="25"/>
      <c r="AB2678" s="25"/>
      <c r="AC2678" s="99"/>
      <c r="AD2678" s="116">
        <f ca="1">SUMIF(AAL!$A$3:$A$65061,'Risk Lv. Inforce'!$B$7:$B$12091,AAL!$B$3:$B$65007)</f>
        <v>0</v>
      </c>
      <c r="AE2678" s="116">
        <f ca="1">SUMIF(AAL!$C$3:$C$65061,'Risk Lv. Inforce'!$B$7:$B$10291,AAL!$D$3:$D$65007)</f>
        <v>0</v>
      </c>
      <c r="AF2678" s="116">
        <f ca="1">SUMIF(AAL!$E$3:$E$65061,'Risk Lv. Inforce'!$B$7:$B$1291,AAL!$F$3:$F$65007)</f>
        <v>0</v>
      </c>
      <c r="AG2678" s="116">
        <f ca="1">SUMIF(AAL!$G$3:$G$65061,'Risk Lv. Inforce'!$B$7:$B$1291,AAL!$H$3:$H$65007)</f>
        <v>0</v>
      </c>
      <c r="AH2678" s="116">
        <f ca="1">SUMIF(AAL!$I$3:$I$65061,'Risk Lv. Inforce'!$B$7:$B$1291,AAL!$J$3:$J$65007)</f>
        <v>0</v>
      </c>
      <c r="AI2678" s="116">
        <f ca="1">SUMIF(AAL!$K$3:$K$65061,'Risk Lv. Inforce'!$B$7:$B$1291,AAL!$L$3:$L$65007)</f>
        <v>0</v>
      </c>
      <c r="AJ2678" s="116">
        <f>VLOOKUP(B2678,AAL!$Q$4:$S$1048576,3,0)</f>
        <v>0</v>
      </c>
      <c r="AK2678" s="116">
        <f>VLOOKUP(B2678,AAL!$U$4:$W$1048576,3,0)</f>
        <v>0</v>
      </c>
      <c r="AL2678" s="69">
        <f ca="1">IFERROR(((AD2678+(AD2678*'Portfolio Stats_RMS'!$C$7))/($AB2678*(1-'Portfolio Stats_RMS'!$C$6))),0)</f>
        <v>0</v>
      </c>
      <c r="AM2678" s="69">
        <f ca="1">IFERROR(((AF2678+(AF2678*'Portfolio Stats_RMS'!$C$7))/($AB2678*(1-'Portfolio Stats_RMS'!$C$6))),0)</f>
        <v>0</v>
      </c>
      <c r="AN2678" s="69">
        <f ca="1">IFERROR(((AH2678+(AH2678*'Portfolio Stats_RMS'!$C$7))/($AB2678*(1-'Portfolio Stats_RMS'!$C$6))),0)</f>
        <v>0</v>
      </c>
      <c r="AO2678" s="69">
        <f>IFERROR(((AJ2678+(AJ2678*'Portfolio Stats_RMS'!$C$7))/(AB2678*(1-'Portfolio Stats_RMS'!$C$6))),0)</f>
        <v>0</v>
      </c>
      <c r="AP2678" s="152"/>
    </row>
    <row r="2679" spans="2:42" x14ac:dyDescent="0.25">
      <c r="B2679" s="29"/>
      <c r="C2679" s="87"/>
      <c r="D2679" s="29"/>
      <c r="E2679" s="29"/>
      <c r="F2679" s="29"/>
      <c r="G2679" s="25"/>
      <c r="H2679" s="25"/>
      <c r="I2679" s="25"/>
      <c r="J2679" s="100"/>
      <c r="K2679" s="100"/>
      <c r="L2679" s="29"/>
      <c r="M2679" s="29"/>
      <c r="N2679" s="29"/>
      <c r="O2679" s="29"/>
      <c r="P2679" s="149"/>
      <c r="Q2679" s="150"/>
      <c r="R2679" s="152"/>
      <c r="S2679" s="153"/>
      <c r="T2679" s="153"/>
      <c r="U2679" s="154"/>
      <c r="V2679" s="99"/>
      <c r="W2679" s="99"/>
      <c r="X2679" s="25"/>
      <c r="Y2679" s="25"/>
      <c r="Z2679" s="99"/>
      <c r="AA2679" s="25"/>
      <c r="AB2679" s="25"/>
      <c r="AC2679" s="99"/>
      <c r="AD2679" s="116">
        <f ca="1">SUMIF(AAL!$A$3:$A$65061,'Risk Lv. Inforce'!$B$7:$B$12091,AAL!$B$3:$B$65007)</f>
        <v>0</v>
      </c>
      <c r="AE2679" s="116">
        <f ca="1">SUMIF(AAL!$C$3:$C$65061,'Risk Lv. Inforce'!$B$7:$B$10291,AAL!$D$3:$D$65007)</f>
        <v>0</v>
      </c>
      <c r="AF2679" s="116">
        <f ca="1">SUMIF(AAL!$E$3:$E$65061,'Risk Lv. Inforce'!$B$7:$B$1291,AAL!$F$3:$F$65007)</f>
        <v>0</v>
      </c>
      <c r="AG2679" s="116">
        <f ca="1">SUMIF(AAL!$G$3:$G$65061,'Risk Lv. Inforce'!$B$7:$B$1291,AAL!$H$3:$H$65007)</f>
        <v>0</v>
      </c>
      <c r="AH2679" s="116">
        <f ca="1">SUMIF(AAL!$I$3:$I$65061,'Risk Lv. Inforce'!$B$7:$B$1291,AAL!$J$3:$J$65007)</f>
        <v>0</v>
      </c>
      <c r="AI2679" s="116">
        <f ca="1">SUMIF(AAL!$K$3:$K$65061,'Risk Lv. Inforce'!$B$7:$B$1291,AAL!$L$3:$L$65007)</f>
        <v>0</v>
      </c>
      <c r="AJ2679" s="116">
        <f>VLOOKUP(B2679,AAL!$Q$4:$S$1048576,3,0)</f>
        <v>0</v>
      </c>
      <c r="AK2679" s="116">
        <f>VLOOKUP(B2679,AAL!$U$4:$W$1048576,3,0)</f>
        <v>0</v>
      </c>
      <c r="AL2679" s="69">
        <f ca="1">IFERROR(((AD2679+(AD2679*'Portfolio Stats_RMS'!$C$7))/($AB2679*(1-'Portfolio Stats_RMS'!$C$6))),0)</f>
        <v>0</v>
      </c>
      <c r="AM2679" s="69">
        <f ca="1">IFERROR(((AF2679+(AF2679*'Portfolio Stats_RMS'!$C$7))/($AB2679*(1-'Portfolio Stats_RMS'!$C$6))),0)</f>
        <v>0</v>
      </c>
      <c r="AN2679" s="69">
        <f ca="1">IFERROR(((AH2679+(AH2679*'Portfolio Stats_RMS'!$C$7))/($AB2679*(1-'Portfolio Stats_RMS'!$C$6))),0)</f>
        <v>0</v>
      </c>
      <c r="AO2679" s="69">
        <f>IFERROR(((AJ2679+(AJ2679*'Portfolio Stats_RMS'!$C$7))/(AB2679*(1-'Portfolio Stats_RMS'!$C$6))),0)</f>
        <v>0</v>
      </c>
      <c r="AP2679" s="152"/>
    </row>
    <row r="2680" spans="2:42" x14ac:dyDescent="0.25">
      <c r="B2680" s="29"/>
      <c r="C2680" s="87"/>
      <c r="D2680" s="29"/>
      <c r="E2680" s="29"/>
      <c r="F2680" s="29"/>
      <c r="G2680" s="25"/>
      <c r="H2680" s="25"/>
      <c r="I2680" s="25"/>
      <c r="J2680" s="100"/>
      <c r="K2680" s="100"/>
      <c r="L2680" s="29"/>
      <c r="M2680" s="29"/>
      <c r="N2680" s="29"/>
      <c r="O2680" s="29"/>
      <c r="P2680" s="149"/>
      <c r="Q2680" s="150"/>
      <c r="R2680" s="152"/>
      <c r="S2680" s="153"/>
      <c r="T2680" s="153"/>
      <c r="U2680" s="154"/>
      <c r="V2680" s="99"/>
      <c r="W2680" s="99"/>
      <c r="X2680" s="25"/>
      <c r="Y2680" s="25"/>
      <c r="Z2680" s="99"/>
      <c r="AA2680" s="25"/>
      <c r="AB2680" s="25"/>
      <c r="AC2680" s="99"/>
      <c r="AD2680" s="116">
        <f ca="1">SUMIF(AAL!$A$3:$A$65061,'Risk Lv. Inforce'!$B$7:$B$12091,AAL!$B$3:$B$65007)</f>
        <v>0</v>
      </c>
      <c r="AE2680" s="116">
        <f ca="1">SUMIF(AAL!$C$3:$C$65061,'Risk Lv. Inforce'!$B$7:$B$10291,AAL!$D$3:$D$65007)</f>
        <v>0</v>
      </c>
      <c r="AF2680" s="116">
        <f ca="1">SUMIF(AAL!$E$3:$E$65061,'Risk Lv. Inforce'!$B$7:$B$1291,AAL!$F$3:$F$65007)</f>
        <v>0</v>
      </c>
      <c r="AG2680" s="116">
        <f ca="1">SUMIF(AAL!$G$3:$G$65061,'Risk Lv. Inforce'!$B$7:$B$1291,AAL!$H$3:$H$65007)</f>
        <v>0</v>
      </c>
      <c r="AH2680" s="116">
        <f ca="1">SUMIF(AAL!$I$3:$I$65061,'Risk Lv. Inforce'!$B$7:$B$1291,AAL!$J$3:$J$65007)</f>
        <v>0</v>
      </c>
      <c r="AI2680" s="116">
        <f ca="1">SUMIF(AAL!$K$3:$K$65061,'Risk Lv. Inforce'!$B$7:$B$1291,AAL!$L$3:$L$65007)</f>
        <v>0</v>
      </c>
      <c r="AJ2680" s="116">
        <f>VLOOKUP(B2680,AAL!$Q$4:$S$1048576,3,0)</f>
        <v>0</v>
      </c>
      <c r="AK2680" s="116">
        <f>VLOOKUP(B2680,AAL!$U$4:$W$1048576,3,0)</f>
        <v>0</v>
      </c>
      <c r="AL2680" s="69">
        <f ca="1">IFERROR(((AD2680+(AD2680*'Portfolio Stats_RMS'!$C$7))/($AB2680*(1-'Portfolio Stats_RMS'!$C$6))),0)</f>
        <v>0</v>
      </c>
      <c r="AM2680" s="69">
        <f ca="1">IFERROR(((AF2680+(AF2680*'Portfolio Stats_RMS'!$C$7))/($AB2680*(1-'Portfolio Stats_RMS'!$C$6))),0)</f>
        <v>0</v>
      </c>
      <c r="AN2680" s="69">
        <f ca="1">IFERROR(((AH2680+(AH2680*'Portfolio Stats_RMS'!$C$7))/($AB2680*(1-'Portfolio Stats_RMS'!$C$6))),0)</f>
        <v>0</v>
      </c>
      <c r="AO2680" s="69">
        <f>IFERROR(((AJ2680+(AJ2680*'Portfolio Stats_RMS'!$C$7))/(AB2680*(1-'Portfolio Stats_RMS'!$C$6))),0)</f>
        <v>0</v>
      </c>
      <c r="AP2680" s="152"/>
    </row>
    <row r="2681" spans="2:42" x14ac:dyDescent="0.25">
      <c r="B2681" s="29"/>
      <c r="C2681" s="87"/>
      <c r="D2681" s="29"/>
      <c r="E2681" s="29"/>
      <c r="F2681" s="29"/>
      <c r="G2681" s="25"/>
      <c r="H2681" s="25"/>
      <c r="I2681" s="25"/>
      <c r="J2681" s="100"/>
      <c r="K2681" s="100"/>
      <c r="L2681" s="149"/>
      <c r="M2681" s="29"/>
      <c r="N2681" s="29"/>
      <c r="O2681" s="29"/>
      <c r="P2681" s="149"/>
      <c r="Q2681" s="150"/>
      <c r="R2681" s="152"/>
      <c r="S2681" s="153"/>
      <c r="T2681" s="153"/>
      <c r="U2681" s="154"/>
      <c r="V2681" s="99"/>
      <c r="W2681" s="99"/>
      <c r="X2681" s="25"/>
      <c r="Y2681" s="25"/>
      <c r="Z2681" s="99"/>
      <c r="AA2681" s="25"/>
      <c r="AB2681" s="25"/>
      <c r="AC2681" s="99"/>
      <c r="AD2681" s="116">
        <f ca="1">SUMIF(AAL!$A$3:$A$65061,'Risk Lv. Inforce'!$B$7:$B$12091,AAL!$B$3:$B$65007)</f>
        <v>0</v>
      </c>
      <c r="AE2681" s="116">
        <f ca="1">SUMIF(AAL!$C$3:$C$65061,'Risk Lv. Inforce'!$B$7:$B$10291,AAL!$D$3:$D$65007)</f>
        <v>0</v>
      </c>
      <c r="AF2681" s="116">
        <f ca="1">SUMIF(AAL!$E$3:$E$65061,'Risk Lv. Inforce'!$B$7:$B$1291,AAL!$F$3:$F$65007)</f>
        <v>0</v>
      </c>
      <c r="AG2681" s="116">
        <f ca="1">SUMIF(AAL!$G$3:$G$65061,'Risk Lv. Inforce'!$B$7:$B$1291,AAL!$H$3:$H$65007)</f>
        <v>0</v>
      </c>
      <c r="AH2681" s="116">
        <f ca="1">SUMIF(AAL!$I$3:$I$65061,'Risk Lv. Inforce'!$B$7:$B$1291,AAL!$J$3:$J$65007)</f>
        <v>0</v>
      </c>
      <c r="AI2681" s="116">
        <f ca="1">SUMIF(AAL!$K$3:$K$65061,'Risk Lv. Inforce'!$B$7:$B$1291,AAL!$L$3:$L$65007)</f>
        <v>0</v>
      </c>
      <c r="AJ2681" s="116">
        <f>VLOOKUP(B2681,AAL!$Q$4:$S$1048576,3,0)</f>
        <v>0</v>
      </c>
      <c r="AK2681" s="116">
        <f>VLOOKUP(B2681,AAL!$U$4:$W$1048576,3,0)</f>
        <v>0</v>
      </c>
      <c r="AL2681" s="69">
        <f ca="1">IFERROR(((AD2681+(AD2681*'Portfolio Stats_RMS'!$C$7))/($AB2681*(1-'Portfolio Stats_RMS'!$C$6))),0)</f>
        <v>0</v>
      </c>
      <c r="AM2681" s="69">
        <f ca="1">IFERROR(((AF2681+(AF2681*'Portfolio Stats_RMS'!$C$7))/($AB2681*(1-'Portfolio Stats_RMS'!$C$6))),0)</f>
        <v>0</v>
      </c>
      <c r="AN2681" s="69">
        <f ca="1">IFERROR(((AH2681+(AH2681*'Portfolio Stats_RMS'!$C$7))/($AB2681*(1-'Portfolio Stats_RMS'!$C$6))),0)</f>
        <v>0</v>
      </c>
      <c r="AO2681" s="69">
        <f>IFERROR(((AJ2681+(AJ2681*'Portfolio Stats_RMS'!$C$7))/(AB2681*(1-'Portfolio Stats_RMS'!$C$6))),0)</f>
        <v>0</v>
      </c>
      <c r="AP2681" s="152"/>
    </row>
    <row r="2682" spans="2:42" x14ac:dyDescent="0.25">
      <c r="B2682" s="29"/>
      <c r="C2682" s="87"/>
      <c r="D2682" s="29"/>
      <c r="E2682" s="29"/>
      <c r="F2682" s="29"/>
      <c r="G2682" s="25"/>
      <c r="H2682" s="25"/>
      <c r="I2682" s="25"/>
      <c r="J2682" s="100"/>
      <c r="K2682" s="100"/>
      <c r="L2682" s="29"/>
      <c r="M2682" s="29"/>
      <c r="N2682" s="29"/>
      <c r="O2682" s="29"/>
      <c r="P2682" s="149"/>
      <c r="Q2682" s="150"/>
      <c r="R2682" s="152"/>
      <c r="S2682" s="153"/>
      <c r="T2682" s="153"/>
      <c r="U2682" s="154"/>
      <c r="V2682" s="99"/>
      <c r="W2682" s="99"/>
      <c r="X2682" s="25"/>
      <c r="Y2682" s="25"/>
      <c r="Z2682" s="99"/>
      <c r="AA2682" s="25"/>
      <c r="AB2682" s="25"/>
      <c r="AC2682" s="99"/>
      <c r="AD2682" s="116">
        <f ca="1">SUMIF(AAL!$A$3:$A$65061,'Risk Lv. Inforce'!$B$7:$B$12091,AAL!$B$3:$B$65007)</f>
        <v>0</v>
      </c>
      <c r="AE2682" s="116">
        <f ca="1">SUMIF(AAL!$C$3:$C$65061,'Risk Lv. Inforce'!$B$7:$B$10291,AAL!$D$3:$D$65007)</f>
        <v>0</v>
      </c>
      <c r="AF2682" s="116">
        <f ca="1">SUMIF(AAL!$E$3:$E$65061,'Risk Lv. Inforce'!$B$7:$B$1291,AAL!$F$3:$F$65007)</f>
        <v>0</v>
      </c>
      <c r="AG2682" s="116">
        <f ca="1">SUMIF(AAL!$G$3:$G$65061,'Risk Lv. Inforce'!$B$7:$B$1291,AAL!$H$3:$H$65007)</f>
        <v>0</v>
      </c>
      <c r="AH2682" s="116">
        <f ca="1">SUMIF(AAL!$I$3:$I$65061,'Risk Lv. Inforce'!$B$7:$B$1291,AAL!$J$3:$J$65007)</f>
        <v>0</v>
      </c>
      <c r="AI2682" s="116">
        <f ca="1">SUMIF(AAL!$K$3:$K$65061,'Risk Lv. Inforce'!$B$7:$B$1291,AAL!$L$3:$L$65007)</f>
        <v>0</v>
      </c>
      <c r="AJ2682" s="116">
        <f>VLOOKUP(B2682,AAL!$Q$4:$S$1048576,3,0)</f>
        <v>0</v>
      </c>
      <c r="AK2682" s="116">
        <f>VLOOKUP(B2682,AAL!$U$4:$W$1048576,3,0)</f>
        <v>0</v>
      </c>
      <c r="AL2682" s="69">
        <f ca="1">IFERROR(((AD2682+(AD2682*'Portfolio Stats_RMS'!$C$7))/($AB2682*(1-'Portfolio Stats_RMS'!$C$6))),0)</f>
        <v>0</v>
      </c>
      <c r="AM2682" s="69">
        <f ca="1">IFERROR(((AF2682+(AF2682*'Portfolio Stats_RMS'!$C$7))/($AB2682*(1-'Portfolio Stats_RMS'!$C$6))),0)</f>
        <v>0</v>
      </c>
      <c r="AN2682" s="69">
        <f ca="1">IFERROR(((AH2682+(AH2682*'Portfolio Stats_RMS'!$C$7))/($AB2682*(1-'Portfolio Stats_RMS'!$C$6))),0)</f>
        <v>0</v>
      </c>
      <c r="AO2682" s="69">
        <f>IFERROR(((AJ2682+(AJ2682*'Portfolio Stats_RMS'!$C$7))/(AB2682*(1-'Portfolio Stats_RMS'!$C$6))),0)</f>
        <v>0</v>
      </c>
      <c r="AP2682" s="152"/>
    </row>
    <row r="2683" spans="2:42" x14ac:dyDescent="0.25">
      <c r="B2683" s="29"/>
      <c r="C2683" s="87"/>
      <c r="D2683" s="29"/>
      <c r="E2683" s="29"/>
      <c r="F2683" s="29"/>
      <c r="G2683" s="25"/>
      <c r="H2683" s="25"/>
      <c r="I2683" s="25"/>
      <c r="J2683" s="100"/>
      <c r="K2683" s="100"/>
      <c r="L2683" s="149"/>
      <c r="M2683" s="29"/>
      <c r="N2683" s="29"/>
      <c r="O2683" s="29"/>
      <c r="P2683" s="149"/>
      <c r="Q2683" s="150"/>
      <c r="R2683" s="152"/>
      <c r="S2683" s="153"/>
      <c r="T2683" s="153"/>
      <c r="U2683" s="154"/>
      <c r="V2683" s="99"/>
      <c r="W2683" s="99"/>
      <c r="X2683" s="25"/>
      <c r="Y2683" s="25"/>
      <c r="Z2683" s="99"/>
      <c r="AA2683" s="25"/>
      <c r="AB2683" s="25"/>
      <c r="AC2683" s="99"/>
      <c r="AD2683" s="116">
        <f ca="1">SUMIF(AAL!$A$3:$A$65061,'Risk Lv. Inforce'!$B$7:$B$12091,AAL!$B$3:$B$65007)</f>
        <v>0</v>
      </c>
      <c r="AE2683" s="116">
        <f ca="1">SUMIF(AAL!$C$3:$C$65061,'Risk Lv. Inforce'!$B$7:$B$10291,AAL!$D$3:$D$65007)</f>
        <v>0</v>
      </c>
      <c r="AF2683" s="116">
        <f ca="1">SUMIF(AAL!$E$3:$E$65061,'Risk Lv. Inforce'!$B$7:$B$1291,AAL!$F$3:$F$65007)</f>
        <v>0</v>
      </c>
      <c r="AG2683" s="116">
        <f ca="1">SUMIF(AAL!$G$3:$G$65061,'Risk Lv. Inforce'!$B$7:$B$1291,AAL!$H$3:$H$65007)</f>
        <v>0</v>
      </c>
      <c r="AH2683" s="116">
        <f ca="1">SUMIF(AAL!$I$3:$I$65061,'Risk Lv. Inforce'!$B$7:$B$1291,AAL!$J$3:$J$65007)</f>
        <v>0</v>
      </c>
      <c r="AI2683" s="116">
        <f ca="1">SUMIF(AAL!$K$3:$K$65061,'Risk Lv. Inforce'!$B$7:$B$1291,AAL!$L$3:$L$65007)</f>
        <v>0</v>
      </c>
      <c r="AJ2683" s="116">
        <f>VLOOKUP(B2683,AAL!$Q$4:$S$1048576,3,0)</f>
        <v>0</v>
      </c>
      <c r="AK2683" s="116">
        <f>VLOOKUP(B2683,AAL!$U$4:$W$1048576,3,0)</f>
        <v>0</v>
      </c>
      <c r="AL2683" s="69">
        <f ca="1">IFERROR(((AD2683+(AD2683*'Portfolio Stats_RMS'!$C$7))/($AB2683*(1-'Portfolio Stats_RMS'!$C$6))),0)</f>
        <v>0</v>
      </c>
      <c r="AM2683" s="69">
        <f ca="1">IFERROR(((AF2683+(AF2683*'Portfolio Stats_RMS'!$C$7))/($AB2683*(1-'Portfolio Stats_RMS'!$C$6))),0)</f>
        <v>0</v>
      </c>
      <c r="AN2683" s="69">
        <f ca="1">IFERROR(((AH2683+(AH2683*'Portfolio Stats_RMS'!$C$7))/($AB2683*(1-'Portfolio Stats_RMS'!$C$6))),0)</f>
        <v>0</v>
      </c>
      <c r="AO2683" s="69">
        <f>IFERROR(((AJ2683+(AJ2683*'Portfolio Stats_RMS'!$C$7))/(AB2683*(1-'Portfolio Stats_RMS'!$C$6))),0)</f>
        <v>0</v>
      </c>
      <c r="AP2683" s="152"/>
    </row>
    <row r="2684" spans="2:42" x14ac:dyDescent="0.25">
      <c r="B2684" s="29"/>
      <c r="C2684" s="87"/>
      <c r="D2684" s="29"/>
      <c r="E2684" s="29"/>
      <c r="F2684" s="29"/>
      <c r="G2684" s="25"/>
      <c r="H2684" s="25"/>
      <c r="I2684" s="25"/>
      <c r="J2684" s="100"/>
      <c r="K2684" s="100"/>
      <c r="L2684" s="149"/>
      <c r="M2684" s="29"/>
      <c r="N2684" s="29"/>
      <c r="O2684" s="29"/>
      <c r="P2684" s="149"/>
      <c r="Q2684" s="150"/>
      <c r="R2684" s="152"/>
      <c r="S2684" s="153"/>
      <c r="T2684" s="153"/>
      <c r="U2684" s="154"/>
      <c r="V2684" s="99"/>
      <c r="W2684" s="99"/>
      <c r="X2684" s="25"/>
      <c r="Y2684" s="25"/>
      <c r="Z2684" s="99"/>
      <c r="AA2684" s="25"/>
      <c r="AB2684" s="25"/>
      <c r="AC2684" s="99"/>
      <c r="AD2684" s="116">
        <f ca="1">SUMIF(AAL!$A$3:$A$65061,'Risk Lv. Inforce'!$B$7:$B$12091,AAL!$B$3:$B$65007)</f>
        <v>0</v>
      </c>
      <c r="AE2684" s="116">
        <f ca="1">SUMIF(AAL!$C$3:$C$65061,'Risk Lv. Inforce'!$B$7:$B$10291,AAL!$D$3:$D$65007)</f>
        <v>0</v>
      </c>
      <c r="AF2684" s="116">
        <f ca="1">SUMIF(AAL!$E$3:$E$65061,'Risk Lv. Inforce'!$B$7:$B$1291,AAL!$F$3:$F$65007)</f>
        <v>0</v>
      </c>
      <c r="AG2684" s="116">
        <f ca="1">SUMIF(AAL!$G$3:$G$65061,'Risk Lv. Inforce'!$B$7:$B$1291,AAL!$H$3:$H$65007)</f>
        <v>0</v>
      </c>
      <c r="AH2684" s="116">
        <f ca="1">SUMIF(AAL!$I$3:$I$65061,'Risk Lv. Inforce'!$B$7:$B$1291,AAL!$J$3:$J$65007)</f>
        <v>0</v>
      </c>
      <c r="AI2684" s="116">
        <f ca="1">SUMIF(AAL!$K$3:$K$65061,'Risk Lv. Inforce'!$B$7:$B$1291,AAL!$L$3:$L$65007)</f>
        <v>0</v>
      </c>
      <c r="AJ2684" s="116">
        <f>VLOOKUP(B2684,AAL!$Q$4:$S$1048576,3,0)</f>
        <v>0</v>
      </c>
      <c r="AK2684" s="116">
        <f>VLOOKUP(B2684,AAL!$U$4:$W$1048576,3,0)</f>
        <v>0</v>
      </c>
      <c r="AL2684" s="69">
        <f ca="1">IFERROR(((AD2684+(AD2684*'Portfolio Stats_RMS'!$C$7))/($AB2684*(1-'Portfolio Stats_RMS'!$C$6))),0)</f>
        <v>0</v>
      </c>
      <c r="AM2684" s="69">
        <f ca="1">IFERROR(((AF2684+(AF2684*'Portfolio Stats_RMS'!$C$7))/($AB2684*(1-'Portfolio Stats_RMS'!$C$6))),0)</f>
        <v>0</v>
      </c>
      <c r="AN2684" s="69">
        <f ca="1">IFERROR(((AH2684+(AH2684*'Portfolio Stats_RMS'!$C$7))/($AB2684*(1-'Portfolio Stats_RMS'!$C$6))),0)</f>
        <v>0</v>
      </c>
      <c r="AO2684" s="69">
        <f>IFERROR(((AJ2684+(AJ2684*'Portfolio Stats_RMS'!$C$7))/(AB2684*(1-'Portfolio Stats_RMS'!$C$6))),0)</f>
        <v>0</v>
      </c>
      <c r="AP2684" s="152"/>
    </row>
    <row r="2685" spans="2:42" x14ac:dyDescent="0.25">
      <c r="B2685" s="29"/>
      <c r="C2685" s="87"/>
      <c r="D2685" s="29"/>
      <c r="E2685" s="29"/>
      <c r="F2685" s="29"/>
      <c r="G2685" s="25"/>
      <c r="H2685" s="25"/>
      <c r="I2685" s="25"/>
      <c r="J2685" s="100"/>
      <c r="K2685" s="100"/>
      <c r="L2685" s="149"/>
      <c r="M2685" s="29"/>
      <c r="N2685" s="29"/>
      <c r="O2685" s="29"/>
      <c r="P2685" s="149"/>
      <c r="Q2685" s="150"/>
      <c r="R2685" s="152"/>
      <c r="S2685" s="153"/>
      <c r="T2685" s="153"/>
      <c r="U2685" s="154"/>
      <c r="V2685" s="99"/>
      <c r="W2685" s="99"/>
      <c r="X2685" s="25"/>
      <c r="Y2685" s="25"/>
      <c r="Z2685" s="99"/>
      <c r="AA2685" s="25"/>
      <c r="AB2685" s="25"/>
      <c r="AC2685" s="99"/>
      <c r="AD2685" s="116">
        <f ca="1">SUMIF(AAL!$A$3:$A$65061,'Risk Lv. Inforce'!$B$7:$B$12091,AAL!$B$3:$B$65007)</f>
        <v>0</v>
      </c>
      <c r="AE2685" s="116">
        <f ca="1">SUMIF(AAL!$C$3:$C$65061,'Risk Lv. Inforce'!$B$7:$B$10291,AAL!$D$3:$D$65007)</f>
        <v>0</v>
      </c>
      <c r="AF2685" s="116">
        <f ca="1">SUMIF(AAL!$E$3:$E$65061,'Risk Lv. Inforce'!$B$7:$B$1291,AAL!$F$3:$F$65007)</f>
        <v>0</v>
      </c>
      <c r="AG2685" s="116">
        <f ca="1">SUMIF(AAL!$G$3:$G$65061,'Risk Lv. Inforce'!$B$7:$B$1291,AAL!$H$3:$H$65007)</f>
        <v>0</v>
      </c>
      <c r="AH2685" s="116">
        <f ca="1">SUMIF(AAL!$I$3:$I$65061,'Risk Lv. Inforce'!$B$7:$B$1291,AAL!$J$3:$J$65007)</f>
        <v>0</v>
      </c>
      <c r="AI2685" s="116">
        <f ca="1">SUMIF(AAL!$K$3:$K$65061,'Risk Lv. Inforce'!$B$7:$B$1291,AAL!$L$3:$L$65007)</f>
        <v>0</v>
      </c>
      <c r="AJ2685" s="116">
        <f>VLOOKUP(B2685,AAL!$Q$4:$S$1048576,3,0)</f>
        <v>0</v>
      </c>
      <c r="AK2685" s="116">
        <f>VLOOKUP(B2685,AAL!$U$4:$W$1048576,3,0)</f>
        <v>0</v>
      </c>
      <c r="AL2685" s="69">
        <f ca="1">IFERROR(((AD2685+(AD2685*'Portfolio Stats_RMS'!$C$7))/($AB2685*(1-'Portfolio Stats_RMS'!$C$6))),0)</f>
        <v>0</v>
      </c>
      <c r="AM2685" s="69">
        <f ca="1">IFERROR(((AF2685+(AF2685*'Portfolio Stats_RMS'!$C$7))/($AB2685*(1-'Portfolio Stats_RMS'!$C$6))),0)</f>
        <v>0</v>
      </c>
      <c r="AN2685" s="69">
        <f ca="1">IFERROR(((AH2685+(AH2685*'Portfolio Stats_RMS'!$C$7))/($AB2685*(1-'Portfolio Stats_RMS'!$C$6))),0)</f>
        <v>0</v>
      </c>
      <c r="AO2685" s="69">
        <f>IFERROR(((AJ2685+(AJ2685*'Portfolio Stats_RMS'!$C$7))/(AB2685*(1-'Portfolio Stats_RMS'!$C$6))),0)</f>
        <v>0</v>
      </c>
      <c r="AP2685" s="152"/>
    </row>
    <row r="2686" spans="2:42" x14ac:dyDescent="0.25">
      <c r="B2686" s="29"/>
      <c r="C2686" s="87"/>
      <c r="D2686" s="29"/>
      <c r="E2686" s="29"/>
      <c r="F2686" s="29"/>
      <c r="G2686" s="25"/>
      <c r="H2686" s="25"/>
      <c r="I2686" s="25"/>
      <c r="J2686" s="100"/>
      <c r="K2686" s="100"/>
      <c r="L2686" s="149"/>
      <c r="M2686" s="29"/>
      <c r="N2686" s="29"/>
      <c r="O2686" s="29"/>
      <c r="P2686" s="149"/>
      <c r="Q2686" s="150"/>
      <c r="R2686" s="152"/>
      <c r="S2686" s="153"/>
      <c r="T2686" s="153"/>
      <c r="U2686" s="154"/>
      <c r="V2686" s="99"/>
      <c r="W2686" s="99"/>
      <c r="X2686" s="25"/>
      <c r="Y2686" s="25"/>
      <c r="Z2686" s="99"/>
      <c r="AA2686" s="25"/>
      <c r="AB2686" s="25"/>
      <c r="AC2686" s="99"/>
      <c r="AD2686" s="116">
        <f ca="1">SUMIF(AAL!$A$3:$A$65061,'Risk Lv. Inforce'!$B$7:$B$12091,AAL!$B$3:$B$65007)</f>
        <v>0</v>
      </c>
      <c r="AE2686" s="116">
        <f ca="1">SUMIF(AAL!$C$3:$C$65061,'Risk Lv. Inforce'!$B$7:$B$10291,AAL!$D$3:$D$65007)</f>
        <v>0</v>
      </c>
      <c r="AF2686" s="116">
        <f ca="1">SUMIF(AAL!$E$3:$E$65061,'Risk Lv. Inforce'!$B$7:$B$1291,AAL!$F$3:$F$65007)</f>
        <v>0</v>
      </c>
      <c r="AG2686" s="116">
        <f ca="1">SUMIF(AAL!$G$3:$G$65061,'Risk Lv. Inforce'!$B$7:$B$1291,AAL!$H$3:$H$65007)</f>
        <v>0</v>
      </c>
      <c r="AH2686" s="116">
        <f ca="1">SUMIF(AAL!$I$3:$I$65061,'Risk Lv. Inforce'!$B$7:$B$1291,AAL!$J$3:$J$65007)</f>
        <v>0</v>
      </c>
      <c r="AI2686" s="116">
        <f ca="1">SUMIF(AAL!$K$3:$K$65061,'Risk Lv. Inforce'!$B$7:$B$1291,AAL!$L$3:$L$65007)</f>
        <v>0</v>
      </c>
      <c r="AJ2686" s="116">
        <f>VLOOKUP(B2686,AAL!$Q$4:$S$1048576,3,0)</f>
        <v>0</v>
      </c>
      <c r="AK2686" s="116">
        <f>VLOOKUP(B2686,AAL!$U$4:$W$1048576,3,0)</f>
        <v>0</v>
      </c>
      <c r="AL2686" s="69">
        <f ca="1">IFERROR(((AD2686+(AD2686*'Portfolio Stats_RMS'!$C$7))/($AB2686*(1-'Portfolio Stats_RMS'!$C$6))),0)</f>
        <v>0</v>
      </c>
      <c r="AM2686" s="69">
        <f ca="1">IFERROR(((AF2686+(AF2686*'Portfolio Stats_RMS'!$C$7))/($AB2686*(1-'Portfolio Stats_RMS'!$C$6))),0)</f>
        <v>0</v>
      </c>
      <c r="AN2686" s="69">
        <f ca="1">IFERROR(((AH2686+(AH2686*'Portfolio Stats_RMS'!$C$7))/($AB2686*(1-'Portfolio Stats_RMS'!$C$6))),0)</f>
        <v>0</v>
      </c>
      <c r="AO2686" s="69">
        <f>IFERROR(((AJ2686+(AJ2686*'Portfolio Stats_RMS'!$C$7))/(AB2686*(1-'Portfolio Stats_RMS'!$C$6))),0)</f>
        <v>0</v>
      </c>
      <c r="AP2686" s="152"/>
    </row>
    <row r="2687" spans="2:42" x14ac:dyDescent="0.25">
      <c r="B2687" s="29"/>
      <c r="C2687" s="87"/>
      <c r="D2687" s="29"/>
      <c r="E2687" s="29"/>
      <c r="F2687" s="29"/>
      <c r="G2687" s="25"/>
      <c r="H2687" s="25"/>
      <c r="I2687" s="25"/>
      <c r="J2687" s="100"/>
      <c r="K2687" s="100"/>
      <c r="L2687" s="149"/>
      <c r="M2687" s="29"/>
      <c r="N2687" s="29"/>
      <c r="O2687" s="29"/>
      <c r="P2687" s="149"/>
      <c r="Q2687" s="150"/>
      <c r="R2687" s="152"/>
      <c r="S2687" s="153"/>
      <c r="T2687" s="153"/>
      <c r="U2687" s="154"/>
      <c r="V2687" s="99"/>
      <c r="W2687" s="99"/>
      <c r="X2687" s="25"/>
      <c r="Y2687" s="25"/>
      <c r="Z2687" s="99"/>
      <c r="AA2687" s="25"/>
      <c r="AB2687" s="25"/>
      <c r="AC2687" s="99"/>
      <c r="AD2687" s="116">
        <f ca="1">SUMIF(AAL!$A$3:$A$65061,'Risk Lv. Inforce'!$B$7:$B$12091,AAL!$B$3:$B$65007)</f>
        <v>0</v>
      </c>
      <c r="AE2687" s="116">
        <f ca="1">SUMIF(AAL!$C$3:$C$65061,'Risk Lv. Inforce'!$B$7:$B$10291,AAL!$D$3:$D$65007)</f>
        <v>0</v>
      </c>
      <c r="AF2687" s="116">
        <f ca="1">SUMIF(AAL!$E$3:$E$65061,'Risk Lv. Inforce'!$B$7:$B$1291,AAL!$F$3:$F$65007)</f>
        <v>0</v>
      </c>
      <c r="AG2687" s="116">
        <f ca="1">SUMIF(AAL!$G$3:$G$65061,'Risk Lv. Inforce'!$B$7:$B$1291,AAL!$H$3:$H$65007)</f>
        <v>0</v>
      </c>
      <c r="AH2687" s="116">
        <f ca="1">SUMIF(AAL!$I$3:$I$65061,'Risk Lv. Inforce'!$B$7:$B$1291,AAL!$J$3:$J$65007)</f>
        <v>0</v>
      </c>
      <c r="AI2687" s="116">
        <f ca="1">SUMIF(AAL!$K$3:$K$65061,'Risk Lv. Inforce'!$B$7:$B$1291,AAL!$L$3:$L$65007)</f>
        <v>0</v>
      </c>
      <c r="AJ2687" s="116">
        <f>VLOOKUP(B2687,AAL!$Q$4:$S$1048576,3,0)</f>
        <v>0</v>
      </c>
      <c r="AK2687" s="116">
        <f>VLOOKUP(B2687,AAL!$U$4:$W$1048576,3,0)</f>
        <v>0</v>
      </c>
      <c r="AL2687" s="69">
        <f ca="1">IFERROR(((AD2687+(AD2687*'Portfolio Stats_RMS'!$C$7))/($AB2687*(1-'Portfolio Stats_RMS'!$C$6))),0)</f>
        <v>0</v>
      </c>
      <c r="AM2687" s="69">
        <f ca="1">IFERROR(((AF2687+(AF2687*'Portfolio Stats_RMS'!$C$7))/($AB2687*(1-'Portfolio Stats_RMS'!$C$6))),0)</f>
        <v>0</v>
      </c>
      <c r="AN2687" s="69">
        <f ca="1">IFERROR(((AH2687+(AH2687*'Portfolio Stats_RMS'!$C$7))/($AB2687*(1-'Portfolio Stats_RMS'!$C$6))),0)</f>
        <v>0</v>
      </c>
      <c r="AO2687" s="69">
        <f>IFERROR(((AJ2687+(AJ2687*'Portfolio Stats_RMS'!$C$7))/(AB2687*(1-'Portfolio Stats_RMS'!$C$6))),0)</f>
        <v>0</v>
      </c>
      <c r="AP2687" s="152"/>
    </row>
    <row r="2688" spans="2:42" x14ac:dyDescent="0.25">
      <c r="B2688" s="29"/>
      <c r="C2688" s="87"/>
      <c r="D2688" s="29"/>
      <c r="E2688" s="29"/>
      <c r="F2688" s="29"/>
      <c r="G2688" s="25"/>
      <c r="H2688" s="25"/>
      <c r="I2688" s="25"/>
      <c r="J2688" s="100"/>
      <c r="K2688" s="100"/>
      <c r="L2688" s="149"/>
      <c r="M2688" s="29"/>
      <c r="N2688" s="29"/>
      <c r="O2688" s="29"/>
      <c r="P2688" s="149"/>
      <c r="Q2688" s="150"/>
      <c r="R2688" s="152"/>
      <c r="S2688" s="153"/>
      <c r="T2688" s="153"/>
      <c r="U2688" s="154"/>
      <c r="V2688" s="99"/>
      <c r="W2688" s="99"/>
      <c r="X2688" s="25"/>
      <c r="Y2688" s="25"/>
      <c r="Z2688" s="99"/>
      <c r="AA2688" s="25"/>
      <c r="AB2688" s="25"/>
      <c r="AC2688" s="99"/>
      <c r="AD2688" s="116">
        <f ca="1">SUMIF(AAL!$A$3:$A$65061,'Risk Lv. Inforce'!$B$7:$B$12091,AAL!$B$3:$B$65007)</f>
        <v>0</v>
      </c>
      <c r="AE2688" s="116">
        <f ca="1">SUMIF(AAL!$C$3:$C$65061,'Risk Lv. Inforce'!$B$7:$B$10291,AAL!$D$3:$D$65007)</f>
        <v>0</v>
      </c>
      <c r="AF2688" s="116">
        <f ca="1">SUMIF(AAL!$E$3:$E$65061,'Risk Lv. Inforce'!$B$7:$B$1291,AAL!$F$3:$F$65007)</f>
        <v>0</v>
      </c>
      <c r="AG2688" s="116">
        <f ca="1">SUMIF(AAL!$G$3:$G$65061,'Risk Lv. Inforce'!$B$7:$B$1291,AAL!$H$3:$H$65007)</f>
        <v>0</v>
      </c>
      <c r="AH2688" s="116">
        <f ca="1">SUMIF(AAL!$I$3:$I$65061,'Risk Lv. Inforce'!$B$7:$B$1291,AAL!$J$3:$J$65007)</f>
        <v>0</v>
      </c>
      <c r="AI2688" s="116">
        <f ca="1">SUMIF(AAL!$K$3:$K$65061,'Risk Lv. Inforce'!$B$7:$B$1291,AAL!$L$3:$L$65007)</f>
        <v>0</v>
      </c>
      <c r="AJ2688" s="116">
        <f>VLOOKUP(B2688,AAL!$Q$4:$S$1048576,3,0)</f>
        <v>0</v>
      </c>
      <c r="AK2688" s="116">
        <f>VLOOKUP(B2688,AAL!$U$4:$W$1048576,3,0)</f>
        <v>0</v>
      </c>
      <c r="AL2688" s="69">
        <f ca="1">IFERROR(((AD2688+(AD2688*'Portfolio Stats_RMS'!$C$7))/($AB2688*(1-'Portfolio Stats_RMS'!$C$6))),0)</f>
        <v>0</v>
      </c>
      <c r="AM2688" s="69">
        <f ca="1">IFERROR(((AF2688+(AF2688*'Portfolio Stats_RMS'!$C$7))/($AB2688*(1-'Portfolio Stats_RMS'!$C$6))),0)</f>
        <v>0</v>
      </c>
      <c r="AN2688" s="69">
        <f ca="1">IFERROR(((AH2688+(AH2688*'Portfolio Stats_RMS'!$C$7))/($AB2688*(1-'Portfolio Stats_RMS'!$C$6))),0)</f>
        <v>0</v>
      </c>
      <c r="AO2688" s="69">
        <f>IFERROR(((AJ2688+(AJ2688*'Portfolio Stats_RMS'!$C$7))/(AB2688*(1-'Portfolio Stats_RMS'!$C$6))),0)</f>
        <v>0</v>
      </c>
      <c r="AP2688" s="152"/>
    </row>
    <row r="2689" spans="2:42" x14ac:dyDescent="0.25">
      <c r="B2689" s="29"/>
      <c r="C2689" s="87"/>
      <c r="D2689" s="29"/>
      <c r="E2689" s="29"/>
      <c r="F2689" s="29"/>
      <c r="G2689" s="25"/>
      <c r="H2689" s="25"/>
      <c r="I2689" s="25"/>
      <c r="J2689" s="100"/>
      <c r="K2689" s="100"/>
      <c r="L2689" s="149"/>
      <c r="M2689" s="29"/>
      <c r="N2689" s="29"/>
      <c r="O2689" s="29"/>
      <c r="P2689" s="149"/>
      <c r="Q2689" s="150"/>
      <c r="R2689" s="152"/>
      <c r="S2689" s="153"/>
      <c r="T2689" s="153"/>
      <c r="U2689" s="154"/>
      <c r="V2689" s="99"/>
      <c r="W2689" s="99"/>
      <c r="X2689" s="25"/>
      <c r="Y2689" s="25"/>
      <c r="Z2689" s="99"/>
      <c r="AA2689" s="25"/>
      <c r="AB2689" s="25"/>
      <c r="AC2689" s="99"/>
      <c r="AD2689" s="116">
        <f ca="1">SUMIF(AAL!$A$3:$A$65061,'Risk Lv. Inforce'!$B$7:$B$12091,AAL!$B$3:$B$65007)</f>
        <v>0</v>
      </c>
      <c r="AE2689" s="116">
        <f ca="1">SUMIF(AAL!$C$3:$C$65061,'Risk Lv. Inforce'!$B$7:$B$10291,AAL!$D$3:$D$65007)</f>
        <v>0</v>
      </c>
      <c r="AF2689" s="116">
        <f ca="1">SUMIF(AAL!$E$3:$E$65061,'Risk Lv. Inforce'!$B$7:$B$1291,AAL!$F$3:$F$65007)</f>
        <v>0</v>
      </c>
      <c r="AG2689" s="116">
        <f ca="1">SUMIF(AAL!$G$3:$G$65061,'Risk Lv. Inforce'!$B$7:$B$1291,AAL!$H$3:$H$65007)</f>
        <v>0</v>
      </c>
      <c r="AH2689" s="116">
        <f ca="1">SUMIF(AAL!$I$3:$I$65061,'Risk Lv. Inforce'!$B$7:$B$1291,AAL!$J$3:$J$65007)</f>
        <v>0</v>
      </c>
      <c r="AI2689" s="116">
        <f ca="1">SUMIF(AAL!$K$3:$K$65061,'Risk Lv. Inforce'!$B$7:$B$1291,AAL!$L$3:$L$65007)</f>
        <v>0</v>
      </c>
      <c r="AJ2689" s="116">
        <f>VLOOKUP(B2689,AAL!$Q$4:$S$1048576,3,0)</f>
        <v>0</v>
      </c>
      <c r="AK2689" s="116">
        <f>VLOOKUP(B2689,AAL!$U$4:$W$1048576,3,0)</f>
        <v>0</v>
      </c>
      <c r="AL2689" s="69">
        <f ca="1">IFERROR(((AD2689+(AD2689*'Portfolio Stats_RMS'!$C$7))/($AB2689*(1-'Portfolio Stats_RMS'!$C$6))),0)</f>
        <v>0</v>
      </c>
      <c r="AM2689" s="69">
        <f ca="1">IFERROR(((AF2689+(AF2689*'Portfolio Stats_RMS'!$C$7))/($AB2689*(1-'Portfolio Stats_RMS'!$C$6))),0)</f>
        <v>0</v>
      </c>
      <c r="AN2689" s="69">
        <f ca="1">IFERROR(((AH2689+(AH2689*'Portfolio Stats_RMS'!$C$7))/($AB2689*(1-'Portfolio Stats_RMS'!$C$6))),0)</f>
        <v>0</v>
      </c>
      <c r="AO2689" s="69">
        <f>IFERROR(((AJ2689+(AJ2689*'Portfolio Stats_RMS'!$C$7))/(AB2689*(1-'Portfolio Stats_RMS'!$C$6))),0)</f>
        <v>0</v>
      </c>
      <c r="AP2689" s="152"/>
    </row>
    <row r="2690" spans="2:42" x14ac:dyDescent="0.25">
      <c r="B2690" s="29"/>
      <c r="C2690" s="87"/>
      <c r="D2690" s="29"/>
      <c r="E2690" s="29"/>
      <c r="F2690" s="29"/>
      <c r="G2690" s="25"/>
      <c r="H2690" s="25"/>
      <c r="I2690" s="25"/>
      <c r="J2690" s="100"/>
      <c r="K2690" s="100"/>
      <c r="L2690" s="149"/>
      <c r="M2690" s="29"/>
      <c r="N2690" s="29"/>
      <c r="O2690" s="29"/>
      <c r="P2690" s="149"/>
      <c r="Q2690" s="150"/>
      <c r="R2690" s="152"/>
      <c r="S2690" s="153"/>
      <c r="T2690" s="153"/>
      <c r="U2690" s="154"/>
      <c r="V2690" s="99"/>
      <c r="W2690" s="99"/>
      <c r="X2690" s="25"/>
      <c r="Y2690" s="25"/>
      <c r="Z2690" s="99"/>
      <c r="AA2690" s="25"/>
      <c r="AB2690" s="25"/>
      <c r="AC2690" s="99"/>
      <c r="AD2690" s="116">
        <f ca="1">SUMIF(AAL!$A$3:$A$65061,'Risk Lv. Inforce'!$B$7:$B$12091,AAL!$B$3:$B$65007)</f>
        <v>0</v>
      </c>
      <c r="AE2690" s="116">
        <f ca="1">SUMIF(AAL!$C$3:$C$65061,'Risk Lv. Inforce'!$B$7:$B$10291,AAL!$D$3:$D$65007)</f>
        <v>0</v>
      </c>
      <c r="AF2690" s="116">
        <f ca="1">SUMIF(AAL!$E$3:$E$65061,'Risk Lv. Inforce'!$B$7:$B$1291,AAL!$F$3:$F$65007)</f>
        <v>0</v>
      </c>
      <c r="AG2690" s="116">
        <f ca="1">SUMIF(AAL!$G$3:$G$65061,'Risk Lv. Inforce'!$B$7:$B$1291,AAL!$H$3:$H$65007)</f>
        <v>0</v>
      </c>
      <c r="AH2690" s="116">
        <f ca="1">SUMIF(AAL!$I$3:$I$65061,'Risk Lv. Inforce'!$B$7:$B$1291,AAL!$J$3:$J$65007)</f>
        <v>0</v>
      </c>
      <c r="AI2690" s="116">
        <f ca="1">SUMIF(AAL!$K$3:$K$65061,'Risk Lv. Inforce'!$B$7:$B$1291,AAL!$L$3:$L$65007)</f>
        <v>0</v>
      </c>
      <c r="AJ2690" s="116">
        <f>VLOOKUP(B2690,AAL!$Q$4:$S$1048576,3,0)</f>
        <v>0</v>
      </c>
      <c r="AK2690" s="116">
        <f>VLOOKUP(B2690,AAL!$U$4:$W$1048576,3,0)</f>
        <v>0</v>
      </c>
      <c r="AL2690" s="69">
        <f ca="1">IFERROR(((AD2690+(AD2690*'Portfolio Stats_RMS'!$C$7))/($AB2690*(1-'Portfolio Stats_RMS'!$C$6))),0)</f>
        <v>0</v>
      </c>
      <c r="AM2690" s="69">
        <f ca="1">IFERROR(((AF2690+(AF2690*'Portfolio Stats_RMS'!$C$7))/($AB2690*(1-'Portfolio Stats_RMS'!$C$6))),0)</f>
        <v>0</v>
      </c>
      <c r="AN2690" s="69">
        <f ca="1">IFERROR(((AH2690+(AH2690*'Portfolio Stats_RMS'!$C$7))/($AB2690*(1-'Portfolio Stats_RMS'!$C$6))),0)</f>
        <v>0</v>
      </c>
      <c r="AO2690" s="69">
        <f>IFERROR(((AJ2690+(AJ2690*'Portfolio Stats_RMS'!$C$7))/(AB2690*(1-'Portfolio Stats_RMS'!$C$6))),0)</f>
        <v>0</v>
      </c>
      <c r="AP2690" s="152"/>
    </row>
    <row r="2691" spans="2:42" x14ac:dyDescent="0.25">
      <c r="B2691" s="29"/>
      <c r="C2691" s="87"/>
      <c r="D2691" s="29"/>
      <c r="E2691" s="29"/>
      <c r="F2691" s="29"/>
      <c r="G2691" s="25"/>
      <c r="H2691" s="25"/>
      <c r="I2691" s="25"/>
      <c r="J2691" s="100"/>
      <c r="K2691" s="100"/>
      <c r="L2691" s="149"/>
      <c r="M2691" s="29"/>
      <c r="N2691" s="29"/>
      <c r="O2691" s="29"/>
      <c r="P2691" s="149"/>
      <c r="Q2691" s="150"/>
      <c r="R2691" s="152"/>
      <c r="S2691" s="153"/>
      <c r="T2691" s="153"/>
      <c r="U2691" s="154"/>
      <c r="V2691" s="99"/>
      <c r="W2691" s="99"/>
      <c r="X2691" s="25"/>
      <c r="Y2691" s="25"/>
      <c r="Z2691" s="99"/>
      <c r="AA2691" s="25"/>
      <c r="AB2691" s="25"/>
      <c r="AC2691" s="99"/>
      <c r="AD2691" s="116">
        <f ca="1">SUMIF(AAL!$A$3:$A$65061,'Risk Lv. Inforce'!$B$7:$B$12091,AAL!$B$3:$B$65007)</f>
        <v>0</v>
      </c>
      <c r="AE2691" s="116">
        <f ca="1">SUMIF(AAL!$C$3:$C$65061,'Risk Lv. Inforce'!$B$7:$B$10291,AAL!$D$3:$D$65007)</f>
        <v>0</v>
      </c>
      <c r="AF2691" s="116">
        <f ca="1">SUMIF(AAL!$E$3:$E$65061,'Risk Lv. Inforce'!$B$7:$B$1291,AAL!$F$3:$F$65007)</f>
        <v>0</v>
      </c>
      <c r="AG2691" s="116">
        <f ca="1">SUMIF(AAL!$G$3:$G$65061,'Risk Lv. Inforce'!$B$7:$B$1291,AAL!$H$3:$H$65007)</f>
        <v>0</v>
      </c>
      <c r="AH2691" s="116">
        <f ca="1">SUMIF(AAL!$I$3:$I$65061,'Risk Lv. Inforce'!$B$7:$B$1291,AAL!$J$3:$J$65007)</f>
        <v>0</v>
      </c>
      <c r="AI2691" s="116">
        <f ca="1">SUMIF(AAL!$K$3:$K$65061,'Risk Lv. Inforce'!$B$7:$B$1291,AAL!$L$3:$L$65007)</f>
        <v>0</v>
      </c>
      <c r="AJ2691" s="116">
        <f>VLOOKUP(B2691,AAL!$Q$4:$S$1048576,3,0)</f>
        <v>0</v>
      </c>
      <c r="AK2691" s="116">
        <f>VLOOKUP(B2691,AAL!$U$4:$W$1048576,3,0)</f>
        <v>0</v>
      </c>
      <c r="AL2691" s="69">
        <f ca="1">IFERROR(((AD2691+(AD2691*'Portfolio Stats_RMS'!$C$7))/($AB2691*(1-'Portfolio Stats_RMS'!$C$6))),0)</f>
        <v>0</v>
      </c>
      <c r="AM2691" s="69">
        <f ca="1">IFERROR(((AF2691+(AF2691*'Portfolio Stats_RMS'!$C$7))/($AB2691*(1-'Portfolio Stats_RMS'!$C$6))),0)</f>
        <v>0</v>
      </c>
      <c r="AN2691" s="69">
        <f ca="1">IFERROR(((AH2691+(AH2691*'Portfolio Stats_RMS'!$C$7))/($AB2691*(1-'Portfolio Stats_RMS'!$C$6))),0)</f>
        <v>0</v>
      </c>
      <c r="AO2691" s="69">
        <f>IFERROR(((AJ2691+(AJ2691*'Portfolio Stats_RMS'!$C$7))/(AB2691*(1-'Portfolio Stats_RMS'!$C$6))),0)</f>
        <v>0</v>
      </c>
      <c r="AP2691" s="152"/>
    </row>
    <row r="2692" spans="2:42" x14ac:dyDescent="0.25">
      <c r="B2692" s="29"/>
      <c r="C2692" s="87"/>
      <c r="D2692" s="29"/>
      <c r="E2692" s="29"/>
      <c r="F2692" s="29"/>
      <c r="G2692" s="25"/>
      <c r="H2692" s="25"/>
      <c r="I2692" s="25"/>
      <c r="J2692" s="100"/>
      <c r="K2692" s="100"/>
      <c r="L2692" s="149"/>
      <c r="M2692" s="29"/>
      <c r="N2692" s="29"/>
      <c r="O2692" s="29"/>
      <c r="P2692" s="149"/>
      <c r="Q2692" s="150"/>
      <c r="R2692" s="152"/>
      <c r="S2692" s="153"/>
      <c r="T2692" s="153"/>
      <c r="U2692" s="154"/>
      <c r="V2692" s="99"/>
      <c r="W2692" s="99"/>
      <c r="X2692" s="25"/>
      <c r="Y2692" s="25"/>
      <c r="Z2692" s="99"/>
      <c r="AA2692" s="25"/>
      <c r="AB2692" s="25"/>
      <c r="AC2692" s="99"/>
      <c r="AD2692" s="116">
        <f ca="1">SUMIF(AAL!$A$3:$A$65061,'Risk Lv. Inforce'!$B$7:$B$12091,AAL!$B$3:$B$65007)</f>
        <v>0</v>
      </c>
      <c r="AE2692" s="116">
        <f ca="1">SUMIF(AAL!$C$3:$C$65061,'Risk Lv. Inforce'!$B$7:$B$10291,AAL!$D$3:$D$65007)</f>
        <v>0</v>
      </c>
      <c r="AF2692" s="116">
        <f ca="1">SUMIF(AAL!$E$3:$E$65061,'Risk Lv. Inforce'!$B$7:$B$1291,AAL!$F$3:$F$65007)</f>
        <v>0</v>
      </c>
      <c r="AG2692" s="116">
        <f ca="1">SUMIF(AAL!$G$3:$G$65061,'Risk Lv. Inforce'!$B$7:$B$1291,AAL!$H$3:$H$65007)</f>
        <v>0</v>
      </c>
      <c r="AH2692" s="116">
        <f ca="1">SUMIF(AAL!$I$3:$I$65061,'Risk Lv. Inforce'!$B$7:$B$1291,AAL!$J$3:$J$65007)</f>
        <v>0</v>
      </c>
      <c r="AI2692" s="116">
        <f ca="1">SUMIF(AAL!$K$3:$K$65061,'Risk Lv. Inforce'!$B$7:$B$1291,AAL!$L$3:$L$65007)</f>
        <v>0</v>
      </c>
      <c r="AJ2692" s="116">
        <f>VLOOKUP(B2692,AAL!$Q$4:$S$1048576,3,0)</f>
        <v>0</v>
      </c>
      <c r="AK2692" s="116">
        <f>VLOOKUP(B2692,AAL!$U$4:$W$1048576,3,0)</f>
        <v>0</v>
      </c>
      <c r="AL2692" s="69">
        <f ca="1">IFERROR(((AD2692+(AD2692*'Portfolio Stats_RMS'!$C$7))/($AB2692*(1-'Portfolio Stats_RMS'!$C$6))),0)</f>
        <v>0</v>
      </c>
      <c r="AM2692" s="69">
        <f ca="1">IFERROR(((AF2692+(AF2692*'Portfolio Stats_RMS'!$C$7))/($AB2692*(1-'Portfolio Stats_RMS'!$C$6))),0)</f>
        <v>0</v>
      </c>
      <c r="AN2692" s="69">
        <f ca="1">IFERROR(((AH2692+(AH2692*'Portfolio Stats_RMS'!$C$7))/($AB2692*(1-'Portfolio Stats_RMS'!$C$6))),0)</f>
        <v>0</v>
      </c>
      <c r="AO2692" s="69">
        <f>IFERROR(((AJ2692+(AJ2692*'Portfolio Stats_RMS'!$C$7))/(AB2692*(1-'Portfolio Stats_RMS'!$C$6))),0)</f>
        <v>0</v>
      </c>
      <c r="AP2692" s="152"/>
    </row>
    <row r="2693" spans="2:42" x14ac:dyDescent="0.25">
      <c r="B2693" s="29"/>
      <c r="C2693" s="87"/>
      <c r="D2693" s="29"/>
      <c r="E2693" s="29"/>
      <c r="F2693" s="29"/>
      <c r="G2693" s="25"/>
      <c r="H2693" s="25"/>
      <c r="I2693" s="25"/>
      <c r="J2693" s="100"/>
      <c r="K2693" s="100"/>
      <c r="L2693" s="149"/>
      <c r="M2693" s="29"/>
      <c r="N2693" s="29"/>
      <c r="O2693" s="29"/>
      <c r="P2693" s="149"/>
      <c r="Q2693" s="150"/>
      <c r="R2693" s="152"/>
      <c r="S2693" s="153"/>
      <c r="T2693" s="153"/>
      <c r="U2693" s="154"/>
      <c r="V2693" s="99"/>
      <c r="W2693" s="99"/>
      <c r="X2693" s="25"/>
      <c r="Y2693" s="25"/>
      <c r="Z2693" s="99"/>
      <c r="AA2693" s="25"/>
      <c r="AB2693" s="25"/>
      <c r="AC2693" s="99"/>
      <c r="AD2693" s="116">
        <f ca="1">SUMIF(AAL!$A$3:$A$65061,'Risk Lv. Inforce'!$B$7:$B$12091,AAL!$B$3:$B$65007)</f>
        <v>0</v>
      </c>
      <c r="AE2693" s="116">
        <f ca="1">SUMIF(AAL!$C$3:$C$65061,'Risk Lv. Inforce'!$B$7:$B$10291,AAL!$D$3:$D$65007)</f>
        <v>0</v>
      </c>
      <c r="AF2693" s="116">
        <f ca="1">SUMIF(AAL!$E$3:$E$65061,'Risk Lv. Inforce'!$B$7:$B$1291,AAL!$F$3:$F$65007)</f>
        <v>0</v>
      </c>
      <c r="AG2693" s="116">
        <f ca="1">SUMIF(AAL!$G$3:$G$65061,'Risk Lv. Inforce'!$B$7:$B$1291,AAL!$H$3:$H$65007)</f>
        <v>0</v>
      </c>
      <c r="AH2693" s="116">
        <f ca="1">SUMIF(AAL!$I$3:$I$65061,'Risk Lv. Inforce'!$B$7:$B$1291,AAL!$J$3:$J$65007)</f>
        <v>0</v>
      </c>
      <c r="AI2693" s="116">
        <f ca="1">SUMIF(AAL!$K$3:$K$65061,'Risk Lv. Inforce'!$B$7:$B$1291,AAL!$L$3:$L$65007)</f>
        <v>0</v>
      </c>
      <c r="AJ2693" s="116">
        <f>VLOOKUP(B2693,AAL!$Q$4:$S$1048576,3,0)</f>
        <v>0</v>
      </c>
      <c r="AK2693" s="116">
        <f>VLOOKUP(B2693,AAL!$U$4:$W$1048576,3,0)</f>
        <v>0</v>
      </c>
      <c r="AL2693" s="69">
        <f ca="1">IFERROR(((AD2693+(AD2693*'Portfolio Stats_RMS'!$C$7))/($AB2693*(1-'Portfolio Stats_RMS'!$C$6))),0)</f>
        <v>0</v>
      </c>
      <c r="AM2693" s="69">
        <f ca="1">IFERROR(((AF2693+(AF2693*'Portfolio Stats_RMS'!$C$7))/($AB2693*(1-'Portfolio Stats_RMS'!$C$6))),0)</f>
        <v>0</v>
      </c>
      <c r="AN2693" s="69">
        <f ca="1">IFERROR(((AH2693+(AH2693*'Portfolio Stats_RMS'!$C$7))/($AB2693*(1-'Portfolio Stats_RMS'!$C$6))),0)</f>
        <v>0</v>
      </c>
      <c r="AO2693" s="69">
        <f>IFERROR(((AJ2693+(AJ2693*'Portfolio Stats_RMS'!$C$7))/(AB2693*(1-'Portfolio Stats_RMS'!$C$6))),0)</f>
        <v>0</v>
      </c>
      <c r="AP2693" s="152"/>
    </row>
    <row r="2694" spans="2:42" x14ac:dyDescent="0.25">
      <c r="B2694" s="29"/>
      <c r="C2694" s="87"/>
      <c r="D2694" s="29"/>
      <c r="E2694" s="29"/>
      <c r="F2694" s="29"/>
      <c r="G2694" s="25"/>
      <c r="H2694" s="25"/>
      <c r="I2694" s="25"/>
      <c r="J2694" s="100"/>
      <c r="K2694" s="100"/>
      <c r="L2694" s="149"/>
      <c r="M2694" s="29"/>
      <c r="N2694" s="29"/>
      <c r="O2694" s="29"/>
      <c r="P2694" s="149"/>
      <c r="Q2694" s="150"/>
      <c r="R2694" s="152"/>
      <c r="S2694" s="153"/>
      <c r="T2694" s="153"/>
      <c r="U2694" s="154"/>
      <c r="V2694" s="99"/>
      <c r="W2694" s="99"/>
      <c r="X2694" s="25"/>
      <c r="Y2694" s="25"/>
      <c r="Z2694" s="99"/>
      <c r="AA2694" s="25"/>
      <c r="AB2694" s="25"/>
      <c r="AC2694" s="99"/>
      <c r="AD2694" s="116">
        <f ca="1">SUMIF(AAL!$A$3:$A$65061,'Risk Lv. Inforce'!$B$7:$B$12091,AAL!$B$3:$B$65007)</f>
        <v>0</v>
      </c>
      <c r="AE2694" s="116">
        <f ca="1">SUMIF(AAL!$C$3:$C$65061,'Risk Lv. Inforce'!$B$7:$B$10291,AAL!$D$3:$D$65007)</f>
        <v>0</v>
      </c>
      <c r="AF2694" s="116">
        <f ca="1">SUMIF(AAL!$E$3:$E$65061,'Risk Lv. Inforce'!$B$7:$B$1291,AAL!$F$3:$F$65007)</f>
        <v>0</v>
      </c>
      <c r="AG2694" s="116">
        <f ca="1">SUMIF(AAL!$G$3:$G$65061,'Risk Lv. Inforce'!$B$7:$B$1291,AAL!$H$3:$H$65007)</f>
        <v>0</v>
      </c>
      <c r="AH2694" s="116">
        <f ca="1">SUMIF(AAL!$I$3:$I$65061,'Risk Lv. Inforce'!$B$7:$B$1291,AAL!$J$3:$J$65007)</f>
        <v>0</v>
      </c>
      <c r="AI2694" s="116">
        <f ca="1">SUMIF(AAL!$K$3:$K$65061,'Risk Lv. Inforce'!$B$7:$B$1291,AAL!$L$3:$L$65007)</f>
        <v>0</v>
      </c>
      <c r="AJ2694" s="116">
        <f>VLOOKUP(B2694,AAL!$Q$4:$S$1048576,3,0)</f>
        <v>0</v>
      </c>
      <c r="AK2694" s="116">
        <f>VLOOKUP(B2694,AAL!$U$4:$W$1048576,3,0)</f>
        <v>0</v>
      </c>
      <c r="AL2694" s="69">
        <f ca="1">IFERROR(((AD2694+(AD2694*'Portfolio Stats_RMS'!$C$7))/($AB2694*(1-'Portfolio Stats_RMS'!$C$6))),0)</f>
        <v>0</v>
      </c>
      <c r="AM2694" s="69">
        <f ca="1">IFERROR(((AF2694+(AF2694*'Portfolio Stats_RMS'!$C$7))/($AB2694*(1-'Portfolio Stats_RMS'!$C$6))),0)</f>
        <v>0</v>
      </c>
      <c r="AN2694" s="69">
        <f ca="1">IFERROR(((AH2694+(AH2694*'Portfolio Stats_RMS'!$C$7))/($AB2694*(1-'Portfolio Stats_RMS'!$C$6))),0)</f>
        <v>0</v>
      </c>
      <c r="AO2694" s="69">
        <f>IFERROR(((AJ2694+(AJ2694*'Portfolio Stats_RMS'!$C$7))/(AB2694*(1-'Portfolio Stats_RMS'!$C$6))),0)</f>
        <v>0</v>
      </c>
      <c r="AP2694" s="152"/>
    </row>
    <row r="2695" spans="2:42" x14ac:dyDescent="0.25">
      <c r="B2695" s="29"/>
      <c r="C2695" s="87"/>
      <c r="D2695" s="29"/>
      <c r="E2695" s="29"/>
      <c r="F2695" s="29"/>
      <c r="G2695" s="25"/>
      <c r="H2695" s="25"/>
      <c r="I2695" s="25"/>
      <c r="J2695" s="100"/>
      <c r="K2695" s="100"/>
      <c r="L2695" s="149"/>
      <c r="M2695" s="29"/>
      <c r="N2695" s="29"/>
      <c r="O2695" s="29"/>
      <c r="P2695" s="149"/>
      <c r="Q2695" s="150"/>
      <c r="R2695" s="152"/>
      <c r="S2695" s="153"/>
      <c r="T2695" s="153"/>
      <c r="U2695" s="154"/>
      <c r="V2695" s="99"/>
      <c r="W2695" s="99"/>
      <c r="X2695" s="25"/>
      <c r="Y2695" s="25"/>
      <c r="Z2695" s="99"/>
      <c r="AA2695" s="25"/>
      <c r="AB2695" s="25"/>
      <c r="AC2695" s="99"/>
      <c r="AD2695" s="116">
        <f ca="1">SUMIF(AAL!$A$3:$A$65061,'Risk Lv. Inforce'!$B$7:$B$12091,AAL!$B$3:$B$65007)</f>
        <v>0</v>
      </c>
      <c r="AE2695" s="116">
        <f ca="1">SUMIF(AAL!$C$3:$C$65061,'Risk Lv. Inforce'!$B$7:$B$10291,AAL!$D$3:$D$65007)</f>
        <v>0</v>
      </c>
      <c r="AF2695" s="116">
        <f ca="1">SUMIF(AAL!$E$3:$E$65061,'Risk Lv. Inforce'!$B$7:$B$1291,AAL!$F$3:$F$65007)</f>
        <v>0</v>
      </c>
      <c r="AG2695" s="116">
        <f ca="1">SUMIF(AAL!$G$3:$G$65061,'Risk Lv. Inforce'!$B$7:$B$1291,AAL!$H$3:$H$65007)</f>
        <v>0</v>
      </c>
      <c r="AH2695" s="116">
        <f ca="1">SUMIF(AAL!$I$3:$I$65061,'Risk Lv. Inforce'!$B$7:$B$1291,AAL!$J$3:$J$65007)</f>
        <v>0</v>
      </c>
      <c r="AI2695" s="116">
        <f ca="1">SUMIF(AAL!$K$3:$K$65061,'Risk Lv. Inforce'!$B$7:$B$1291,AAL!$L$3:$L$65007)</f>
        <v>0</v>
      </c>
      <c r="AJ2695" s="116">
        <f>VLOOKUP(B2695,AAL!$Q$4:$S$1048576,3,0)</f>
        <v>0</v>
      </c>
      <c r="AK2695" s="116">
        <f>VLOOKUP(B2695,AAL!$U$4:$W$1048576,3,0)</f>
        <v>0</v>
      </c>
      <c r="AL2695" s="69">
        <f ca="1">IFERROR(((AD2695+(AD2695*'Portfolio Stats_RMS'!$C$7))/($AB2695*(1-'Portfolio Stats_RMS'!$C$6))),0)</f>
        <v>0</v>
      </c>
      <c r="AM2695" s="69">
        <f ca="1">IFERROR(((AF2695+(AF2695*'Portfolio Stats_RMS'!$C$7))/($AB2695*(1-'Portfolio Stats_RMS'!$C$6))),0)</f>
        <v>0</v>
      </c>
      <c r="AN2695" s="69">
        <f ca="1">IFERROR(((AH2695+(AH2695*'Portfolio Stats_RMS'!$C$7))/($AB2695*(1-'Portfolio Stats_RMS'!$C$6))),0)</f>
        <v>0</v>
      </c>
      <c r="AO2695" s="69">
        <f>IFERROR(((AJ2695+(AJ2695*'Portfolio Stats_RMS'!$C$7))/(AB2695*(1-'Portfolio Stats_RMS'!$C$6))),0)</f>
        <v>0</v>
      </c>
      <c r="AP2695" s="152"/>
    </row>
    <row r="2696" spans="2:42" x14ac:dyDescent="0.25">
      <c r="B2696" s="29"/>
      <c r="C2696" s="87"/>
      <c r="D2696" s="29"/>
      <c r="E2696" s="29"/>
      <c r="F2696" s="29"/>
      <c r="G2696" s="25"/>
      <c r="H2696" s="25"/>
      <c r="I2696" s="25"/>
      <c r="J2696" s="100"/>
      <c r="K2696" s="100"/>
      <c r="L2696" s="149"/>
      <c r="M2696" s="29"/>
      <c r="N2696" s="29"/>
      <c r="O2696" s="29"/>
      <c r="P2696" s="149"/>
      <c r="Q2696" s="150"/>
      <c r="R2696" s="152"/>
      <c r="S2696" s="153"/>
      <c r="T2696" s="153"/>
      <c r="U2696" s="154"/>
      <c r="V2696" s="99"/>
      <c r="W2696" s="99"/>
      <c r="X2696" s="25"/>
      <c r="Y2696" s="25"/>
      <c r="Z2696" s="99"/>
      <c r="AA2696" s="25"/>
      <c r="AB2696" s="25"/>
      <c r="AC2696" s="99"/>
      <c r="AD2696" s="116">
        <f ca="1">SUMIF(AAL!$A$3:$A$65061,'Risk Lv. Inforce'!$B$7:$B$12091,AAL!$B$3:$B$65007)</f>
        <v>0</v>
      </c>
      <c r="AE2696" s="116">
        <f ca="1">SUMIF(AAL!$C$3:$C$65061,'Risk Lv. Inforce'!$B$7:$B$10291,AAL!$D$3:$D$65007)</f>
        <v>0</v>
      </c>
      <c r="AF2696" s="116">
        <f ca="1">SUMIF(AAL!$E$3:$E$65061,'Risk Lv. Inforce'!$B$7:$B$1291,AAL!$F$3:$F$65007)</f>
        <v>0</v>
      </c>
      <c r="AG2696" s="116">
        <f ca="1">SUMIF(AAL!$G$3:$G$65061,'Risk Lv. Inforce'!$B$7:$B$1291,AAL!$H$3:$H$65007)</f>
        <v>0</v>
      </c>
      <c r="AH2696" s="116">
        <f ca="1">SUMIF(AAL!$I$3:$I$65061,'Risk Lv. Inforce'!$B$7:$B$1291,AAL!$J$3:$J$65007)</f>
        <v>0</v>
      </c>
      <c r="AI2696" s="116">
        <f ca="1">SUMIF(AAL!$K$3:$K$65061,'Risk Lv. Inforce'!$B$7:$B$1291,AAL!$L$3:$L$65007)</f>
        <v>0</v>
      </c>
      <c r="AJ2696" s="116">
        <f>VLOOKUP(B2696,AAL!$Q$4:$S$1048576,3,0)</f>
        <v>0</v>
      </c>
      <c r="AK2696" s="116">
        <f>VLOOKUP(B2696,AAL!$U$4:$W$1048576,3,0)</f>
        <v>0</v>
      </c>
      <c r="AL2696" s="69">
        <f ca="1">IFERROR(((AD2696+(AD2696*'Portfolio Stats_RMS'!$C$7))/($AB2696*(1-'Portfolio Stats_RMS'!$C$6))),0)</f>
        <v>0</v>
      </c>
      <c r="AM2696" s="69">
        <f ca="1">IFERROR(((AF2696+(AF2696*'Portfolio Stats_RMS'!$C$7))/($AB2696*(1-'Portfolio Stats_RMS'!$C$6))),0)</f>
        <v>0</v>
      </c>
      <c r="AN2696" s="69">
        <f ca="1">IFERROR(((AH2696+(AH2696*'Portfolio Stats_RMS'!$C$7))/($AB2696*(1-'Portfolio Stats_RMS'!$C$6))),0)</f>
        <v>0</v>
      </c>
      <c r="AO2696" s="69">
        <f>IFERROR(((AJ2696+(AJ2696*'Portfolio Stats_RMS'!$C$7))/(AB2696*(1-'Portfolio Stats_RMS'!$C$6))),0)</f>
        <v>0</v>
      </c>
      <c r="AP2696" s="152"/>
    </row>
    <row r="2697" spans="2:42" x14ac:dyDescent="0.25">
      <c r="B2697" s="29"/>
      <c r="C2697" s="87"/>
      <c r="D2697" s="29"/>
      <c r="E2697" s="29"/>
      <c r="F2697" s="29"/>
      <c r="G2697" s="25"/>
      <c r="H2697" s="25"/>
      <c r="I2697" s="25"/>
      <c r="J2697" s="100"/>
      <c r="K2697" s="100"/>
      <c r="L2697" s="149"/>
      <c r="M2697" s="29"/>
      <c r="N2697" s="29"/>
      <c r="O2697" s="29"/>
      <c r="P2697" s="149"/>
      <c r="Q2697" s="150"/>
      <c r="R2697" s="152"/>
      <c r="S2697" s="153"/>
      <c r="T2697" s="153"/>
      <c r="U2697" s="154"/>
      <c r="V2697" s="99"/>
      <c r="W2697" s="99"/>
      <c r="X2697" s="25"/>
      <c r="Y2697" s="25"/>
      <c r="Z2697" s="99"/>
      <c r="AA2697" s="25"/>
      <c r="AB2697" s="25"/>
      <c r="AC2697" s="99"/>
      <c r="AD2697" s="116">
        <f ca="1">SUMIF(AAL!$A$3:$A$65061,'Risk Lv. Inforce'!$B$7:$B$12091,AAL!$B$3:$B$65007)</f>
        <v>0</v>
      </c>
      <c r="AE2697" s="116">
        <f ca="1">SUMIF(AAL!$C$3:$C$65061,'Risk Lv. Inforce'!$B$7:$B$10291,AAL!$D$3:$D$65007)</f>
        <v>0</v>
      </c>
      <c r="AF2697" s="116">
        <f ca="1">SUMIF(AAL!$E$3:$E$65061,'Risk Lv. Inforce'!$B$7:$B$1291,AAL!$F$3:$F$65007)</f>
        <v>0</v>
      </c>
      <c r="AG2697" s="116">
        <f ca="1">SUMIF(AAL!$G$3:$G$65061,'Risk Lv. Inforce'!$B$7:$B$1291,AAL!$H$3:$H$65007)</f>
        <v>0</v>
      </c>
      <c r="AH2697" s="116">
        <f ca="1">SUMIF(AAL!$I$3:$I$65061,'Risk Lv. Inforce'!$B$7:$B$1291,AAL!$J$3:$J$65007)</f>
        <v>0</v>
      </c>
      <c r="AI2697" s="116">
        <f ca="1">SUMIF(AAL!$K$3:$K$65061,'Risk Lv. Inforce'!$B$7:$B$1291,AAL!$L$3:$L$65007)</f>
        <v>0</v>
      </c>
      <c r="AJ2697" s="116">
        <f>VLOOKUP(B2697,AAL!$Q$4:$S$1048576,3,0)</f>
        <v>0</v>
      </c>
      <c r="AK2697" s="116">
        <f>VLOOKUP(B2697,AAL!$U$4:$W$1048576,3,0)</f>
        <v>0</v>
      </c>
      <c r="AL2697" s="69">
        <f ca="1">IFERROR(((AD2697+(AD2697*'Portfolio Stats_RMS'!$C$7))/($AB2697*(1-'Portfolio Stats_RMS'!$C$6))),0)</f>
        <v>0</v>
      </c>
      <c r="AM2697" s="69">
        <f ca="1">IFERROR(((AF2697+(AF2697*'Portfolio Stats_RMS'!$C$7))/($AB2697*(1-'Portfolio Stats_RMS'!$C$6))),0)</f>
        <v>0</v>
      </c>
      <c r="AN2697" s="69">
        <f ca="1">IFERROR(((AH2697+(AH2697*'Portfolio Stats_RMS'!$C$7))/($AB2697*(1-'Portfolio Stats_RMS'!$C$6))),0)</f>
        <v>0</v>
      </c>
      <c r="AO2697" s="69">
        <f>IFERROR(((AJ2697+(AJ2697*'Portfolio Stats_RMS'!$C$7))/(AB2697*(1-'Portfolio Stats_RMS'!$C$6))),0)</f>
        <v>0</v>
      </c>
      <c r="AP2697" s="152"/>
    </row>
    <row r="2698" spans="2:42" x14ac:dyDescent="0.25">
      <c r="B2698" s="29"/>
      <c r="C2698" s="87"/>
      <c r="D2698" s="29"/>
      <c r="E2698" s="29"/>
      <c r="F2698" s="29"/>
      <c r="G2698" s="25"/>
      <c r="H2698" s="25"/>
      <c r="I2698" s="25"/>
      <c r="J2698" s="100"/>
      <c r="K2698" s="100"/>
      <c r="L2698" s="149"/>
      <c r="M2698" s="29"/>
      <c r="N2698" s="29"/>
      <c r="O2698" s="29"/>
      <c r="P2698" s="149"/>
      <c r="Q2698" s="150"/>
      <c r="R2698" s="152"/>
      <c r="S2698" s="153"/>
      <c r="T2698" s="153"/>
      <c r="U2698" s="154"/>
      <c r="V2698" s="99"/>
      <c r="W2698" s="99"/>
      <c r="X2698" s="25"/>
      <c r="Y2698" s="25"/>
      <c r="Z2698" s="99"/>
      <c r="AA2698" s="25"/>
      <c r="AB2698" s="25"/>
      <c r="AC2698" s="99"/>
      <c r="AD2698" s="116">
        <f ca="1">SUMIF(AAL!$A$3:$A$65061,'Risk Lv. Inforce'!$B$7:$B$12091,AAL!$B$3:$B$65007)</f>
        <v>0</v>
      </c>
      <c r="AE2698" s="116">
        <f ca="1">SUMIF(AAL!$C$3:$C$65061,'Risk Lv. Inforce'!$B$7:$B$10291,AAL!$D$3:$D$65007)</f>
        <v>0</v>
      </c>
      <c r="AF2698" s="116">
        <f ca="1">SUMIF(AAL!$E$3:$E$65061,'Risk Lv. Inforce'!$B$7:$B$1291,AAL!$F$3:$F$65007)</f>
        <v>0</v>
      </c>
      <c r="AG2698" s="116">
        <f ca="1">SUMIF(AAL!$G$3:$G$65061,'Risk Lv. Inforce'!$B$7:$B$1291,AAL!$H$3:$H$65007)</f>
        <v>0</v>
      </c>
      <c r="AH2698" s="116">
        <f ca="1">SUMIF(AAL!$I$3:$I$65061,'Risk Lv. Inforce'!$B$7:$B$1291,AAL!$J$3:$J$65007)</f>
        <v>0</v>
      </c>
      <c r="AI2698" s="116">
        <f ca="1">SUMIF(AAL!$K$3:$K$65061,'Risk Lv. Inforce'!$B$7:$B$1291,AAL!$L$3:$L$65007)</f>
        <v>0</v>
      </c>
      <c r="AJ2698" s="116">
        <f>VLOOKUP(B2698,AAL!$Q$4:$S$1048576,3,0)</f>
        <v>0</v>
      </c>
      <c r="AK2698" s="116">
        <f>VLOOKUP(B2698,AAL!$U$4:$W$1048576,3,0)</f>
        <v>0</v>
      </c>
      <c r="AL2698" s="69">
        <f ca="1">IFERROR(((AD2698+(AD2698*'Portfolio Stats_RMS'!$C$7))/($AB2698*(1-'Portfolio Stats_RMS'!$C$6))),0)</f>
        <v>0</v>
      </c>
      <c r="AM2698" s="69">
        <f ca="1">IFERROR(((AF2698+(AF2698*'Portfolio Stats_RMS'!$C$7))/($AB2698*(1-'Portfolio Stats_RMS'!$C$6))),0)</f>
        <v>0</v>
      </c>
      <c r="AN2698" s="69">
        <f ca="1">IFERROR(((AH2698+(AH2698*'Portfolio Stats_RMS'!$C$7))/($AB2698*(1-'Portfolio Stats_RMS'!$C$6))),0)</f>
        <v>0</v>
      </c>
      <c r="AO2698" s="69">
        <f>IFERROR(((AJ2698+(AJ2698*'Portfolio Stats_RMS'!$C$7))/(AB2698*(1-'Portfolio Stats_RMS'!$C$6))),0)</f>
        <v>0</v>
      </c>
      <c r="AP2698" s="152"/>
    </row>
    <row r="2699" spans="2:42" x14ac:dyDescent="0.25">
      <c r="B2699" s="29"/>
      <c r="C2699" s="87"/>
      <c r="D2699" s="29"/>
      <c r="E2699" s="29"/>
      <c r="F2699" s="29"/>
      <c r="G2699" s="25"/>
      <c r="H2699" s="25"/>
      <c r="I2699" s="25"/>
      <c r="J2699" s="100"/>
      <c r="K2699" s="100"/>
      <c r="L2699" s="29"/>
      <c r="M2699" s="29"/>
      <c r="N2699" s="29"/>
      <c r="O2699" s="29"/>
      <c r="P2699" s="149"/>
      <c r="Q2699" s="150"/>
      <c r="R2699" s="152"/>
      <c r="S2699" s="153"/>
      <c r="T2699" s="153"/>
      <c r="U2699" s="154"/>
      <c r="V2699" s="99"/>
      <c r="W2699" s="99"/>
      <c r="X2699" s="25"/>
      <c r="Y2699" s="25"/>
      <c r="Z2699" s="99"/>
      <c r="AA2699" s="25"/>
      <c r="AB2699" s="25"/>
      <c r="AC2699" s="99"/>
      <c r="AD2699" s="116">
        <f ca="1">SUMIF(AAL!$A$3:$A$65061,'Risk Lv. Inforce'!$B$7:$B$12091,AAL!$B$3:$B$65007)</f>
        <v>0</v>
      </c>
      <c r="AE2699" s="116">
        <f ca="1">SUMIF(AAL!$C$3:$C$65061,'Risk Lv. Inforce'!$B$7:$B$10291,AAL!$D$3:$D$65007)</f>
        <v>0</v>
      </c>
      <c r="AF2699" s="116">
        <f ca="1">SUMIF(AAL!$E$3:$E$65061,'Risk Lv. Inforce'!$B$7:$B$1291,AAL!$F$3:$F$65007)</f>
        <v>0</v>
      </c>
      <c r="AG2699" s="116">
        <f ca="1">SUMIF(AAL!$G$3:$G$65061,'Risk Lv. Inforce'!$B$7:$B$1291,AAL!$H$3:$H$65007)</f>
        <v>0</v>
      </c>
      <c r="AH2699" s="116">
        <f ca="1">SUMIF(AAL!$I$3:$I$65061,'Risk Lv. Inforce'!$B$7:$B$1291,AAL!$J$3:$J$65007)</f>
        <v>0</v>
      </c>
      <c r="AI2699" s="116">
        <f ca="1">SUMIF(AAL!$K$3:$K$65061,'Risk Lv. Inforce'!$B$7:$B$1291,AAL!$L$3:$L$65007)</f>
        <v>0</v>
      </c>
      <c r="AJ2699" s="116">
        <f>VLOOKUP(B2699,AAL!$Q$4:$S$1048576,3,0)</f>
        <v>0</v>
      </c>
      <c r="AK2699" s="116">
        <f>VLOOKUP(B2699,AAL!$U$4:$W$1048576,3,0)</f>
        <v>0</v>
      </c>
      <c r="AL2699" s="69">
        <f ca="1">IFERROR(((AD2699+(AD2699*'Portfolio Stats_RMS'!$C$7))/($AB2699*(1-'Portfolio Stats_RMS'!$C$6))),0)</f>
        <v>0</v>
      </c>
      <c r="AM2699" s="69">
        <f ca="1">IFERROR(((AF2699+(AF2699*'Portfolio Stats_RMS'!$C$7))/($AB2699*(1-'Portfolio Stats_RMS'!$C$6))),0)</f>
        <v>0</v>
      </c>
      <c r="AN2699" s="69">
        <f ca="1">IFERROR(((AH2699+(AH2699*'Portfolio Stats_RMS'!$C$7))/($AB2699*(1-'Portfolio Stats_RMS'!$C$6))),0)</f>
        <v>0</v>
      </c>
      <c r="AO2699" s="69">
        <f>IFERROR(((AJ2699+(AJ2699*'Portfolio Stats_RMS'!$C$7))/(AB2699*(1-'Portfolio Stats_RMS'!$C$6))),0)</f>
        <v>0</v>
      </c>
      <c r="AP2699" s="152"/>
    </row>
    <row r="2700" spans="2:42" x14ac:dyDescent="0.25">
      <c r="B2700" s="29"/>
      <c r="C2700" s="87"/>
      <c r="D2700" s="29"/>
      <c r="E2700" s="29"/>
      <c r="F2700" s="29"/>
      <c r="G2700" s="25"/>
      <c r="H2700" s="25"/>
      <c r="I2700" s="25"/>
      <c r="J2700" s="100"/>
      <c r="K2700" s="100"/>
      <c r="L2700" s="149"/>
      <c r="M2700" s="29"/>
      <c r="N2700" s="29"/>
      <c r="O2700" s="29"/>
      <c r="P2700" s="149"/>
      <c r="Q2700" s="150"/>
      <c r="R2700" s="152"/>
      <c r="S2700" s="153"/>
      <c r="T2700" s="153"/>
      <c r="U2700" s="154"/>
      <c r="V2700" s="99"/>
      <c r="W2700" s="99"/>
      <c r="X2700" s="25"/>
      <c r="Y2700" s="25"/>
      <c r="Z2700" s="99"/>
      <c r="AA2700" s="25"/>
      <c r="AB2700" s="25"/>
      <c r="AC2700" s="99"/>
      <c r="AD2700" s="116">
        <f ca="1">SUMIF(AAL!$A$3:$A$65061,'Risk Lv. Inforce'!$B$7:$B$12091,AAL!$B$3:$B$65007)</f>
        <v>0</v>
      </c>
      <c r="AE2700" s="116">
        <f ca="1">SUMIF(AAL!$C$3:$C$65061,'Risk Lv. Inforce'!$B$7:$B$10291,AAL!$D$3:$D$65007)</f>
        <v>0</v>
      </c>
      <c r="AF2700" s="116">
        <f ca="1">SUMIF(AAL!$E$3:$E$65061,'Risk Lv. Inforce'!$B$7:$B$1291,AAL!$F$3:$F$65007)</f>
        <v>0</v>
      </c>
      <c r="AG2700" s="116">
        <f ca="1">SUMIF(AAL!$G$3:$G$65061,'Risk Lv. Inforce'!$B$7:$B$1291,AAL!$H$3:$H$65007)</f>
        <v>0</v>
      </c>
      <c r="AH2700" s="116">
        <f ca="1">SUMIF(AAL!$I$3:$I$65061,'Risk Lv. Inforce'!$B$7:$B$1291,AAL!$J$3:$J$65007)</f>
        <v>0</v>
      </c>
      <c r="AI2700" s="116">
        <f ca="1">SUMIF(AAL!$K$3:$K$65061,'Risk Lv. Inforce'!$B$7:$B$1291,AAL!$L$3:$L$65007)</f>
        <v>0</v>
      </c>
      <c r="AJ2700" s="116">
        <f>VLOOKUP(B2700,AAL!$Q$4:$S$1048576,3,0)</f>
        <v>0</v>
      </c>
      <c r="AK2700" s="116">
        <f>VLOOKUP(B2700,AAL!$U$4:$W$1048576,3,0)</f>
        <v>0</v>
      </c>
      <c r="AL2700" s="69">
        <f ca="1">IFERROR(((AD2700+(AD2700*'Portfolio Stats_RMS'!$C$7))/($AB2700*(1-'Portfolio Stats_RMS'!$C$6))),0)</f>
        <v>0</v>
      </c>
      <c r="AM2700" s="69">
        <f ca="1">IFERROR(((AF2700+(AF2700*'Portfolio Stats_RMS'!$C$7))/($AB2700*(1-'Portfolio Stats_RMS'!$C$6))),0)</f>
        <v>0</v>
      </c>
      <c r="AN2700" s="69">
        <f ca="1">IFERROR(((AH2700+(AH2700*'Portfolio Stats_RMS'!$C$7))/($AB2700*(1-'Portfolio Stats_RMS'!$C$6))),0)</f>
        <v>0</v>
      </c>
      <c r="AO2700" s="69">
        <f>IFERROR(((AJ2700+(AJ2700*'Portfolio Stats_RMS'!$C$7))/(AB2700*(1-'Portfolio Stats_RMS'!$C$6))),0)</f>
        <v>0</v>
      </c>
      <c r="AP2700" s="152"/>
    </row>
    <row r="2701" spans="2:42" x14ac:dyDescent="0.25">
      <c r="B2701" s="29"/>
      <c r="C2701" s="87"/>
      <c r="D2701" s="29"/>
      <c r="E2701" s="29"/>
      <c r="F2701" s="29"/>
      <c r="G2701" s="25"/>
      <c r="H2701" s="25"/>
      <c r="I2701" s="25"/>
      <c r="J2701" s="100"/>
      <c r="K2701" s="100"/>
      <c r="L2701" s="149"/>
      <c r="M2701" s="29"/>
      <c r="N2701" s="29"/>
      <c r="O2701" s="29"/>
      <c r="P2701" s="149"/>
      <c r="Q2701" s="150"/>
      <c r="R2701" s="152"/>
      <c r="S2701" s="153"/>
      <c r="T2701" s="153"/>
      <c r="U2701" s="154"/>
      <c r="V2701" s="99"/>
      <c r="W2701" s="99"/>
      <c r="X2701" s="25"/>
      <c r="Y2701" s="25"/>
      <c r="Z2701" s="99"/>
      <c r="AA2701" s="25"/>
      <c r="AB2701" s="25"/>
      <c r="AC2701" s="99"/>
      <c r="AD2701" s="116">
        <f ca="1">SUMIF(AAL!$A$3:$A$65061,'Risk Lv. Inforce'!$B$7:$B$12091,AAL!$B$3:$B$65007)</f>
        <v>0</v>
      </c>
      <c r="AE2701" s="116">
        <f ca="1">SUMIF(AAL!$C$3:$C$65061,'Risk Lv. Inforce'!$B$7:$B$10291,AAL!$D$3:$D$65007)</f>
        <v>0</v>
      </c>
      <c r="AF2701" s="116">
        <f ca="1">SUMIF(AAL!$E$3:$E$65061,'Risk Lv. Inforce'!$B$7:$B$1291,AAL!$F$3:$F$65007)</f>
        <v>0</v>
      </c>
      <c r="AG2701" s="116">
        <f ca="1">SUMIF(AAL!$G$3:$G$65061,'Risk Lv. Inforce'!$B$7:$B$1291,AAL!$H$3:$H$65007)</f>
        <v>0</v>
      </c>
      <c r="AH2701" s="116">
        <f ca="1">SUMIF(AAL!$I$3:$I$65061,'Risk Lv. Inforce'!$B$7:$B$1291,AAL!$J$3:$J$65007)</f>
        <v>0</v>
      </c>
      <c r="AI2701" s="116">
        <f ca="1">SUMIF(AAL!$K$3:$K$65061,'Risk Lv. Inforce'!$B$7:$B$1291,AAL!$L$3:$L$65007)</f>
        <v>0</v>
      </c>
      <c r="AJ2701" s="116">
        <f>VLOOKUP(B2701,AAL!$Q$4:$S$1048576,3,0)</f>
        <v>0</v>
      </c>
      <c r="AK2701" s="116">
        <f>VLOOKUP(B2701,AAL!$U$4:$W$1048576,3,0)</f>
        <v>0</v>
      </c>
      <c r="AL2701" s="69">
        <f ca="1">IFERROR(((AD2701+(AD2701*'Portfolio Stats_RMS'!$C$7))/($AB2701*(1-'Portfolio Stats_RMS'!$C$6))),0)</f>
        <v>0</v>
      </c>
      <c r="AM2701" s="69">
        <f ca="1">IFERROR(((AF2701+(AF2701*'Portfolio Stats_RMS'!$C$7))/($AB2701*(1-'Portfolio Stats_RMS'!$C$6))),0)</f>
        <v>0</v>
      </c>
      <c r="AN2701" s="69">
        <f ca="1">IFERROR(((AH2701+(AH2701*'Portfolio Stats_RMS'!$C$7))/($AB2701*(1-'Portfolio Stats_RMS'!$C$6))),0)</f>
        <v>0</v>
      </c>
      <c r="AO2701" s="69">
        <f>IFERROR(((AJ2701+(AJ2701*'Portfolio Stats_RMS'!$C$7))/(AB2701*(1-'Portfolio Stats_RMS'!$C$6))),0)</f>
        <v>0</v>
      </c>
      <c r="AP2701" s="152"/>
    </row>
    <row r="2702" spans="2:42" x14ac:dyDescent="0.25">
      <c r="B2702" s="29"/>
      <c r="C2702" s="87"/>
      <c r="D2702" s="29"/>
      <c r="E2702" s="29"/>
      <c r="F2702" s="29"/>
      <c r="G2702" s="25"/>
      <c r="H2702" s="25"/>
      <c r="I2702" s="25"/>
      <c r="J2702" s="100"/>
      <c r="K2702" s="100"/>
      <c r="L2702" s="29"/>
      <c r="M2702" s="29"/>
      <c r="N2702" s="29"/>
      <c r="O2702" s="29"/>
      <c r="P2702" s="149"/>
      <c r="Q2702" s="150"/>
      <c r="R2702" s="152"/>
      <c r="S2702" s="153"/>
      <c r="T2702" s="153"/>
      <c r="U2702" s="154"/>
      <c r="V2702" s="99"/>
      <c r="W2702" s="99"/>
      <c r="X2702" s="25"/>
      <c r="Y2702" s="25"/>
      <c r="Z2702" s="99"/>
      <c r="AA2702" s="25"/>
      <c r="AB2702" s="25"/>
      <c r="AC2702" s="99"/>
      <c r="AD2702" s="116">
        <f ca="1">SUMIF(AAL!$A$3:$A$65061,'Risk Lv. Inforce'!$B$7:$B$12091,AAL!$B$3:$B$65007)</f>
        <v>0</v>
      </c>
      <c r="AE2702" s="116">
        <f ca="1">SUMIF(AAL!$C$3:$C$65061,'Risk Lv. Inforce'!$B$7:$B$10291,AAL!$D$3:$D$65007)</f>
        <v>0</v>
      </c>
      <c r="AF2702" s="116">
        <f ca="1">SUMIF(AAL!$E$3:$E$65061,'Risk Lv. Inforce'!$B$7:$B$1291,AAL!$F$3:$F$65007)</f>
        <v>0</v>
      </c>
      <c r="AG2702" s="116">
        <f ca="1">SUMIF(AAL!$G$3:$G$65061,'Risk Lv. Inforce'!$B$7:$B$1291,AAL!$H$3:$H$65007)</f>
        <v>0</v>
      </c>
      <c r="AH2702" s="116">
        <f ca="1">SUMIF(AAL!$I$3:$I$65061,'Risk Lv. Inforce'!$B$7:$B$1291,AAL!$J$3:$J$65007)</f>
        <v>0</v>
      </c>
      <c r="AI2702" s="116">
        <f ca="1">SUMIF(AAL!$K$3:$K$65061,'Risk Lv. Inforce'!$B$7:$B$1291,AAL!$L$3:$L$65007)</f>
        <v>0</v>
      </c>
      <c r="AJ2702" s="116">
        <f>VLOOKUP(B2702,AAL!$Q$4:$S$1048576,3,0)</f>
        <v>0</v>
      </c>
      <c r="AK2702" s="116">
        <f>VLOOKUP(B2702,AAL!$U$4:$W$1048576,3,0)</f>
        <v>0</v>
      </c>
      <c r="AL2702" s="69">
        <f ca="1">IFERROR(((AD2702+(AD2702*'Portfolio Stats_RMS'!$C$7))/($AB2702*(1-'Portfolio Stats_RMS'!$C$6))),0)</f>
        <v>0</v>
      </c>
      <c r="AM2702" s="69">
        <f ca="1">IFERROR(((AF2702+(AF2702*'Portfolio Stats_RMS'!$C$7))/($AB2702*(1-'Portfolio Stats_RMS'!$C$6))),0)</f>
        <v>0</v>
      </c>
      <c r="AN2702" s="69">
        <f ca="1">IFERROR(((AH2702+(AH2702*'Portfolio Stats_RMS'!$C$7))/($AB2702*(1-'Portfolio Stats_RMS'!$C$6))),0)</f>
        <v>0</v>
      </c>
      <c r="AO2702" s="69">
        <f>IFERROR(((AJ2702+(AJ2702*'Portfolio Stats_RMS'!$C$7))/(AB2702*(1-'Portfolio Stats_RMS'!$C$6))),0)</f>
        <v>0</v>
      </c>
      <c r="AP2702" s="152"/>
    </row>
    <row r="2703" spans="2:42" x14ac:dyDescent="0.25">
      <c r="B2703" s="29"/>
      <c r="C2703" s="87"/>
      <c r="D2703" s="29"/>
      <c r="E2703" s="29"/>
      <c r="F2703" s="29"/>
      <c r="G2703" s="25"/>
      <c r="H2703" s="25"/>
      <c r="I2703" s="25"/>
      <c r="J2703" s="100"/>
      <c r="K2703" s="100"/>
      <c r="L2703" s="29"/>
      <c r="M2703" s="29"/>
      <c r="N2703" s="29"/>
      <c r="O2703" s="29"/>
      <c r="P2703" s="149"/>
      <c r="Q2703" s="150"/>
      <c r="R2703" s="152"/>
      <c r="S2703" s="153"/>
      <c r="T2703" s="153"/>
      <c r="U2703" s="154"/>
      <c r="V2703" s="99"/>
      <c r="W2703" s="99"/>
      <c r="X2703" s="25"/>
      <c r="Y2703" s="25"/>
      <c r="Z2703" s="99"/>
      <c r="AA2703" s="25"/>
      <c r="AB2703" s="25"/>
      <c r="AC2703" s="99"/>
      <c r="AD2703" s="116">
        <f ca="1">SUMIF(AAL!$A$3:$A$65061,'Risk Lv. Inforce'!$B$7:$B$12091,AAL!$B$3:$B$65007)</f>
        <v>0</v>
      </c>
      <c r="AE2703" s="116">
        <f ca="1">SUMIF(AAL!$C$3:$C$65061,'Risk Lv. Inforce'!$B$7:$B$10291,AAL!$D$3:$D$65007)</f>
        <v>0</v>
      </c>
      <c r="AF2703" s="116">
        <f ca="1">SUMIF(AAL!$E$3:$E$65061,'Risk Lv. Inforce'!$B$7:$B$1291,AAL!$F$3:$F$65007)</f>
        <v>0</v>
      </c>
      <c r="AG2703" s="116">
        <f ca="1">SUMIF(AAL!$G$3:$G$65061,'Risk Lv. Inforce'!$B$7:$B$1291,AAL!$H$3:$H$65007)</f>
        <v>0</v>
      </c>
      <c r="AH2703" s="116">
        <f ca="1">SUMIF(AAL!$I$3:$I$65061,'Risk Lv. Inforce'!$B$7:$B$1291,AAL!$J$3:$J$65007)</f>
        <v>0</v>
      </c>
      <c r="AI2703" s="116">
        <f ca="1">SUMIF(AAL!$K$3:$K$65061,'Risk Lv. Inforce'!$B$7:$B$1291,AAL!$L$3:$L$65007)</f>
        <v>0</v>
      </c>
      <c r="AJ2703" s="116">
        <f>VLOOKUP(B2703,AAL!$Q$4:$S$1048576,3,0)</f>
        <v>0</v>
      </c>
      <c r="AK2703" s="116">
        <f>VLOOKUP(B2703,AAL!$U$4:$W$1048576,3,0)</f>
        <v>0</v>
      </c>
      <c r="AL2703" s="69">
        <f ca="1">IFERROR(((AD2703+(AD2703*'Portfolio Stats_RMS'!$C$7))/($AB2703*(1-'Portfolio Stats_RMS'!$C$6))),0)</f>
        <v>0</v>
      </c>
      <c r="AM2703" s="69">
        <f ca="1">IFERROR(((AF2703+(AF2703*'Portfolio Stats_RMS'!$C$7))/($AB2703*(1-'Portfolio Stats_RMS'!$C$6))),0)</f>
        <v>0</v>
      </c>
      <c r="AN2703" s="69">
        <f ca="1">IFERROR(((AH2703+(AH2703*'Portfolio Stats_RMS'!$C$7))/($AB2703*(1-'Portfolio Stats_RMS'!$C$6))),0)</f>
        <v>0</v>
      </c>
      <c r="AO2703" s="69">
        <f>IFERROR(((AJ2703+(AJ2703*'Portfolio Stats_RMS'!$C$7))/(AB2703*(1-'Portfolio Stats_RMS'!$C$6))),0)</f>
        <v>0</v>
      </c>
      <c r="AP2703" s="152"/>
    </row>
    <row r="2704" spans="2:42" x14ac:dyDescent="0.25">
      <c r="B2704" s="29"/>
      <c r="C2704" s="87"/>
      <c r="D2704" s="29"/>
      <c r="E2704" s="29"/>
      <c r="F2704" s="29"/>
      <c r="G2704" s="25"/>
      <c r="H2704" s="25"/>
      <c r="I2704" s="25"/>
      <c r="J2704" s="100"/>
      <c r="K2704" s="100"/>
      <c r="L2704" s="149"/>
      <c r="M2704" s="29"/>
      <c r="N2704" s="29"/>
      <c r="O2704" s="29"/>
      <c r="P2704" s="149"/>
      <c r="Q2704" s="150"/>
      <c r="R2704" s="152"/>
      <c r="S2704" s="153"/>
      <c r="T2704" s="153"/>
      <c r="U2704" s="154"/>
      <c r="V2704" s="99"/>
      <c r="W2704" s="99"/>
      <c r="X2704" s="25"/>
      <c r="Y2704" s="25"/>
      <c r="Z2704" s="99"/>
      <c r="AA2704" s="25"/>
      <c r="AB2704" s="25"/>
      <c r="AC2704" s="99"/>
      <c r="AD2704" s="116">
        <f ca="1">SUMIF(AAL!$A$3:$A$65061,'Risk Lv. Inforce'!$B$7:$B$12091,AAL!$B$3:$B$65007)</f>
        <v>0</v>
      </c>
      <c r="AE2704" s="116">
        <f ca="1">SUMIF(AAL!$C$3:$C$65061,'Risk Lv. Inforce'!$B$7:$B$10291,AAL!$D$3:$D$65007)</f>
        <v>0</v>
      </c>
      <c r="AF2704" s="116">
        <f ca="1">SUMIF(AAL!$E$3:$E$65061,'Risk Lv. Inforce'!$B$7:$B$1291,AAL!$F$3:$F$65007)</f>
        <v>0</v>
      </c>
      <c r="AG2704" s="116">
        <f ca="1">SUMIF(AAL!$G$3:$G$65061,'Risk Lv. Inforce'!$B$7:$B$1291,AAL!$H$3:$H$65007)</f>
        <v>0</v>
      </c>
      <c r="AH2704" s="116">
        <f ca="1">SUMIF(AAL!$I$3:$I$65061,'Risk Lv. Inforce'!$B$7:$B$1291,AAL!$J$3:$J$65007)</f>
        <v>0</v>
      </c>
      <c r="AI2704" s="116">
        <f ca="1">SUMIF(AAL!$K$3:$K$65061,'Risk Lv. Inforce'!$B$7:$B$1291,AAL!$L$3:$L$65007)</f>
        <v>0</v>
      </c>
      <c r="AJ2704" s="116">
        <f>VLOOKUP(B2704,AAL!$Q$4:$S$1048576,3,0)</f>
        <v>0</v>
      </c>
      <c r="AK2704" s="116">
        <f>VLOOKUP(B2704,AAL!$U$4:$W$1048576,3,0)</f>
        <v>0</v>
      </c>
      <c r="AL2704" s="69">
        <f ca="1">IFERROR(((AD2704+(AD2704*'Portfolio Stats_RMS'!$C$7))/($AB2704*(1-'Portfolio Stats_RMS'!$C$6))),0)</f>
        <v>0</v>
      </c>
      <c r="AM2704" s="69">
        <f ca="1">IFERROR(((AF2704+(AF2704*'Portfolio Stats_RMS'!$C$7))/($AB2704*(1-'Portfolio Stats_RMS'!$C$6))),0)</f>
        <v>0</v>
      </c>
      <c r="AN2704" s="69">
        <f ca="1">IFERROR(((AH2704+(AH2704*'Portfolio Stats_RMS'!$C$7))/($AB2704*(1-'Portfolio Stats_RMS'!$C$6))),0)</f>
        <v>0</v>
      </c>
      <c r="AO2704" s="69">
        <f>IFERROR(((AJ2704+(AJ2704*'Portfolio Stats_RMS'!$C$7))/(AB2704*(1-'Portfolio Stats_RMS'!$C$6))),0)</f>
        <v>0</v>
      </c>
      <c r="AP2704" s="152"/>
    </row>
    <row r="2705" spans="2:42" x14ac:dyDescent="0.25">
      <c r="B2705" s="29"/>
      <c r="C2705" s="87"/>
      <c r="D2705" s="29"/>
      <c r="E2705" s="29"/>
      <c r="F2705" s="29"/>
      <c r="G2705" s="25"/>
      <c r="H2705" s="25"/>
      <c r="I2705" s="25"/>
      <c r="J2705" s="100"/>
      <c r="K2705" s="100"/>
      <c r="L2705" s="149"/>
      <c r="M2705" s="29"/>
      <c r="N2705" s="29"/>
      <c r="O2705" s="29"/>
      <c r="P2705" s="149"/>
      <c r="Q2705" s="150"/>
      <c r="R2705" s="152"/>
      <c r="S2705" s="153"/>
      <c r="T2705" s="153"/>
      <c r="U2705" s="154"/>
      <c r="V2705" s="99"/>
      <c r="W2705" s="99"/>
      <c r="X2705" s="25"/>
      <c r="Y2705" s="25"/>
      <c r="Z2705" s="99"/>
      <c r="AA2705" s="25"/>
      <c r="AB2705" s="25"/>
      <c r="AC2705" s="99"/>
      <c r="AD2705" s="116">
        <f ca="1">SUMIF(AAL!$A$3:$A$65061,'Risk Lv. Inforce'!$B$7:$B$12091,AAL!$B$3:$B$65007)</f>
        <v>0</v>
      </c>
      <c r="AE2705" s="116">
        <f ca="1">SUMIF(AAL!$C$3:$C$65061,'Risk Lv. Inforce'!$B$7:$B$10291,AAL!$D$3:$D$65007)</f>
        <v>0</v>
      </c>
      <c r="AF2705" s="116">
        <f ca="1">SUMIF(AAL!$E$3:$E$65061,'Risk Lv. Inforce'!$B$7:$B$1291,AAL!$F$3:$F$65007)</f>
        <v>0</v>
      </c>
      <c r="AG2705" s="116">
        <f ca="1">SUMIF(AAL!$G$3:$G$65061,'Risk Lv. Inforce'!$B$7:$B$1291,AAL!$H$3:$H$65007)</f>
        <v>0</v>
      </c>
      <c r="AH2705" s="116">
        <f ca="1">SUMIF(AAL!$I$3:$I$65061,'Risk Lv. Inforce'!$B$7:$B$1291,AAL!$J$3:$J$65007)</f>
        <v>0</v>
      </c>
      <c r="AI2705" s="116">
        <f ca="1">SUMIF(AAL!$K$3:$K$65061,'Risk Lv. Inforce'!$B$7:$B$1291,AAL!$L$3:$L$65007)</f>
        <v>0</v>
      </c>
      <c r="AJ2705" s="116">
        <f>VLOOKUP(B2705,AAL!$Q$4:$S$1048576,3,0)</f>
        <v>0</v>
      </c>
      <c r="AK2705" s="116">
        <f>VLOOKUP(B2705,AAL!$U$4:$W$1048576,3,0)</f>
        <v>0</v>
      </c>
      <c r="AL2705" s="69">
        <f ca="1">IFERROR(((AD2705+(AD2705*'Portfolio Stats_RMS'!$C$7))/($AB2705*(1-'Portfolio Stats_RMS'!$C$6))),0)</f>
        <v>0</v>
      </c>
      <c r="AM2705" s="69">
        <f ca="1">IFERROR(((AF2705+(AF2705*'Portfolio Stats_RMS'!$C$7))/($AB2705*(1-'Portfolio Stats_RMS'!$C$6))),0)</f>
        <v>0</v>
      </c>
      <c r="AN2705" s="69">
        <f ca="1">IFERROR(((AH2705+(AH2705*'Portfolio Stats_RMS'!$C$7))/($AB2705*(1-'Portfolio Stats_RMS'!$C$6))),0)</f>
        <v>0</v>
      </c>
      <c r="AO2705" s="69">
        <f>IFERROR(((AJ2705+(AJ2705*'Portfolio Stats_RMS'!$C$7))/(AB2705*(1-'Portfolio Stats_RMS'!$C$6))),0)</f>
        <v>0</v>
      </c>
      <c r="AP2705" s="152"/>
    </row>
    <row r="2706" spans="2:42" x14ac:dyDescent="0.25">
      <c r="B2706" s="29"/>
      <c r="C2706" s="87"/>
      <c r="D2706" s="29"/>
      <c r="E2706" s="29"/>
      <c r="F2706" s="29"/>
      <c r="G2706" s="25"/>
      <c r="H2706" s="25"/>
      <c r="I2706" s="25"/>
      <c r="J2706" s="100"/>
      <c r="K2706" s="100"/>
      <c r="L2706" s="149"/>
      <c r="M2706" s="29"/>
      <c r="N2706" s="29"/>
      <c r="O2706" s="29"/>
      <c r="P2706" s="149"/>
      <c r="Q2706" s="150"/>
      <c r="R2706" s="152"/>
      <c r="S2706" s="153"/>
      <c r="T2706" s="153"/>
      <c r="U2706" s="154"/>
      <c r="V2706" s="99"/>
      <c r="W2706" s="99"/>
      <c r="X2706" s="25"/>
      <c r="Y2706" s="25"/>
      <c r="Z2706" s="99"/>
      <c r="AA2706" s="25"/>
      <c r="AB2706" s="25"/>
      <c r="AC2706" s="99"/>
      <c r="AD2706" s="116">
        <f ca="1">SUMIF(AAL!$A$3:$A$65061,'Risk Lv. Inforce'!$B$7:$B$12091,AAL!$B$3:$B$65007)</f>
        <v>0</v>
      </c>
      <c r="AE2706" s="116">
        <f ca="1">SUMIF(AAL!$C$3:$C$65061,'Risk Lv. Inforce'!$B$7:$B$10291,AAL!$D$3:$D$65007)</f>
        <v>0</v>
      </c>
      <c r="AF2706" s="116">
        <f ca="1">SUMIF(AAL!$E$3:$E$65061,'Risk Lv. Inforce'!$B$7:$B$1291,AAL!$F$3:$F$65007)</f>
        <v>0</v>
      </c>
      <c r="AG2706" s="116">
        <f ca="1">SUMIF(AAL!$G$3:$G$65061,'Risk Lv. Inforce'!$B$7:$B$1291,AAL!$H$3:$H$65007)</f>
        <v>0</v>
      </c>
      <c r="AH2706" s="116">
        <f ca="1">SUMIF(AAL!$I$3:$I$65061,'Risk Lv. Inforce'!$B$7:$B$1291,AAL!$J$3:$J$65007)</f>
        <v>0</v>
      </c>
      <c r="AI2706" s="116">
        <f ca="1">SUMIF(AAL!$K$3:$K$65061,'Risk Lv. Inforce'!$B$7:$B$1291,AAL!$L$3:$L$65007)</f>
        <v>0</v>
      </c>
      <c r="AJ2706" s="116">
        <f>VLOOKUP(B2706,AAL!$Q$4:$S$1048576,3,0)</f>
        <v>0</v>
      </c>
      <c r="AK2706" s="116">
        <f>VLOOKUP(B2706,AAL!$U$4:$W$1048576,3,0)</f>
        <v>0</v>
      </c>
      <c r="AL2706" s="69">
        <f ca="1">IFERROR(((AD2706+(AD2706*'Portfolio Stats_RMS'!$C$7))/($AB2706*(1-'Portfolio Stats_RMS'!$C$6))),0)</f>
        <v>0</v>
      </c>
      <c r="AM2706" s="69">
        <f ca="1">IFERROR(((AF2706+(AF2706*'Portfolio Stats_RMS'!$C$7))/($AB2706*(1-'Portfolio Stats_RMS'!$C$6))),0)</f>
        <v>0</v>
      </c>
      <c r="AN2706" s="69">
        <f ca="1">IFERROR(((AH2706+(AH2706*'Portfolio Stats_RMS'!$C$7))/($AB2706*(1-'Portfolio Stats_RMS'!$C$6))),0)</f>
        <v>0</v>
      </c>
      <c r="AO2706" s="69">
        <f>IFERROR(((AJ2706+(AJ2706*'Portfolio Stats_RMS'!$C$7))/(AB2706*(1-'Portfolio Stats_RMS'!$C$6))),0)</f>
        <v>0</v>
      </c>
      <c r="AP2706" s="152"/>
    </row>
    <row r="2707" spans="2:42" x14ac:dyDescent="0.25">
      <c r="B2707" s="29"/>
      <c r="C2707" s="87"/>
      <c r="D2707" s="29"/>
      <c r="E2707" s="29"/>
      <c r="F2707" s="29"/>
      <c r="G2707" s="25"/>
      <c r="H2707" s="25"/>
      <c r="I2707" s="25"/>
      <c r="J2707" s="100"/>
      <c r="K2707" s="100"/>
      <c r="L2707" s="149"/>
      <c r="M2707" s="29"/>
      <c r="N2707" s="29"/>
      <c r="O2707" s="29"/>
      <c r="P2707" s="149"/>
      <c r="Q2707" s="150"/>
      <c r="R2707" s="152"/>
      <c r="S2707" s="153"/>
      <c r="T2707" s="153"/>
      <c r="U2707" s="154"/>
      <c r="V2707" s="99"/>
      <c r="W2707" s="99"/>
      <c r="X2707" s="25"/>
      <c r="Y2707" s="25"/>
      <c r="Z2707" s="99"/>
      <c r="AA2707" s="25"/>
      <c r="AB2707" s="25"/>
      <c r="AC2707" s="99"/>
      <c r="AD2707" s="116">
        <f ca="1">SUMIF(AAL!$A$3:$A$65061,'Risk Lv. Inforce'!$B$7:$B$12091,AAL!$B$3:$B$65007)</f>
        <v>0</v>
      </c>
      <c r="AE2707" s="116">
        <f ca="1">SUMIF(AAL!$C$3:$C$65061,'Risk Lv. Inforce'!$B$7:$B$10291,AAL!$D$3:$D$65007)</f>
        <v>0</v>
      </c>
      <c r="AF2707" s="116">
        <f ca="1">SUMIF(AAL!$E$3:$E$65061,'Risk Lv. Inforce'!$B$7:$B$1291,AAL!$F$3:$F$65007)</f>
        <v>0</v>
      </c>
      <c r="AG2707" s="116">
        <f ca="1">SUMIF(AAL!$G$3:$G$65061,'Risk Lv. Inforce'!$B$7:$B$1291,AAL!$H$3:$H$65007)</f>
        <v>0</v>
      </c>
      <c r="AH2707" s="116">
        <f ca="1">SUMIF(AAL!$I$3:$I$65061,'Risk Lv. Inforce'!$B$7:$B$1291,AAL!$J$3:$J$65007)</f>
        <v>0</v>
      </c>
      <c r="AI2707" s="116">
        <f ca="1">SUMIF(AAL!$K$3:$K$65061,'Risk Lv. Inforce'!$B$7:$B$1291,AAL!$L$3:$L$65007)</f>
        <v>0</v>
      </c>
      <c r="AJ2707" s="116">
        <f>VLOOKUP(B2707,AAL!$Q$4:$S$1048576,3,0)</f>
        <v>0</v>
      </c>
      <c r="AK2707" s="116">
        <f>VLOOKUP(B2707,AAL!$U$4:$W$1048576,3,0)</f>
        <v>0</v>
      </c>
      <c r="AL2707" s="69">
        <f ca="1">IFERROR(((AD2707+(AD2707*'Portfolio Stats_RMS'!$C$7))/($AB2707*(1-'Portfolio Stats_RMS'!$C$6))),0)</f>
        <v>0</v>
      </c>
      <c r="AM2707" s="69">
        <f ca="1">IFERROR(((AF2707+(AF2707*'Portfolio Stats_RMS'!$C$7))/($AB2707*(1-'Portfolio Stats_RMS'!$C$6))),0)</f>
        <v>0</v>
      </c>
      <c r="AN2707" s="69">
        <f ca="1">IFERROR(((AH2707+(AH2707*'Portfolio Stats_RMS'!$C$7))/($AB2707*(1-'Portfolio Stats_RMS'!$C$6))),0)</f>
        <v>0</v>
      </c>
      <c r="AO2707" s="69">
        <f>IFERROR(((AJ2707+(AJ2707*'Portfolio Stats_RMS'!$C$7))/(AB2707*(1-'Portfolio Stats_RMS'!$C$6))),0)</f>
        <v>0</v>
      </c>
      <c r="AP2707" s="152"/>
    </row>
    <row r="2708" spans="2:42" x14ac:dyDescent="0.25">
      <c r="B2708" s="29"/>
      <c r="C2708" s="87"/>
      <c r="D2708" s="29"/>
      <c r="E2708" s="29"/>
      <c r="F2708" s="29"/>
      <c r="G2708" s="25"/>
      <c r="H2708" s="25"/>
      <c r="I2708" s="25"/>
      <c r="J2708" s="100"/>
      <c r="K2708" s="100"/>
      <c r="L2708" s="149"/>
      <c r="M2708" s="29"/>
      <c r="N2708" s="29"/>
      <c r="O2708" s="29"/>
      <c r="P2708" s="149"/>
      <c r="Q2708" s="150"/>
      <c r="R2708" s="152"/>
      <c r="S2708" s="153"/>
      <c r="T2708" s="153"/>
      <c r="U2708" s="154"/>
      <c r="V2708" s="99"/>
      <c r="W2708" s="99"/>
      <c r="X2708" s="25"/>
      <c r="Y2708" s="25"/>
      <c r="Z2708" s="99"/>
      <c r="AA2708" s="25"/>
      <c r="AB2708" s="25"/>
      <c r="AC2708" s="99"/>
      <c r="AD2708" s="116">
        <f ca="1">SUMIF(AAL!$A$3:$A$65061,'Risk Lv. Inforce'!$B$7:$B$12091,AAL!$B$3:$B$65007)</f>
        <v>0</v>
      </c>
      <c r="AE2708" s="116">
        <f ca="1">SUMIF(AAL!$C$3:$C$65061,'Risk Lv. Inforce'!$B$7:$B$10291,AAL!$D$3:$D$65007)</f>
        <v>0</v>
      </c>
      <c r="AF2708" s="116">
        <f ca="1">SUMIF(AAL!$E$3:$E$65061,'Risk Lv. Inforce'!$B$7:$B$1291,AAL!$F$3:$F$65007)</f>
        <v>0</v>
      </c>
      <c r="AG2708" s="116">
        <f ca="1">SUMIF(AAL!$G$3:$G$65061,'Risk Lv. Inforce'!$B$7:$B$1291,AAL!$H$3:$H$65007)</f>
        <v>0</v>
      </c>
      <c r="AH2708" s="116">
        <f ca="1">SUMIF(AAL!$I$3:$I$65061,'Risk Lv. Inforce'!$B$7:$B$1291,AAL!$J$3:$J$65007)</f>
        <v>0</v>
      </c>
      <c r="AI2708" s="116">
        <f ca="1">SUMIF(AAL!$K$3:$K$65061,'Risk Lv. Inforce'!$B$7:$B$1291,AAL!$L$3:$L$65007)</f>
        <v>0</v>
      </c>
      <c r="AJ2708" s="116">
        <f>VLOOKUP(B2708,AAL!$Q$4:$S$1048576,3,0)</f>
        <v>0</v>
      </c>
      <c r="AK2708" s="116">
        <f>VLOOKUP(B2708,AAL!$U$4:$W$1048576,3,0)</f>
        <v>0</v>
      </c>
      <c r="AL2708" s="69">
        <f ca="1">IFERROR(((AD2708+(AD2708*'Portfolio Stats_RMS'!$C$7))/($AB2708*(1-'Portfolio Stats_RMS'!$C$6))),0)</f>
        <v>0</v>
      </c>
      <c r="AM2708" s="69">
        <f ca="1">IFERROR(((AF2708+(AF2708*'Portfolio Stats_RMS'!$C$7))/($AB2708*(1-'Portfolio Stats_RMS'!$C$6))),0)</f>
        <v>0</v>
      </c>
      <c r="AN2708" s="69">
        <f ca="1">IFERROR(((AH2708+(AH2708*'Portfolio Stats_RMS'!$C$7))/($AB2708*(1-'Portfolio Stats_RMS'!$C$6))),0)</f>
        <v>0</v>
      </c>
      <c r="AO2708" s="69">
        <f>IFERROR(((AJ2708+(AJ2708*'Portfolio Stats_RMS'!$C$7))/(AB2708*(1-'Portfolio Stats_RMS'!$C$6))),0)</f>
        <v>0</v>
      </c>
      <c r="AP2708" s="152"/>
    </row>
    <row r="2709" spans="2:42" x14ac:dyDescent="0.25">
      <c r="B2709" s="29"/>
      <c r="C2709" s="87"/>
      <c r="D2709" s="29"/>
      <c r="E2709" s="29"/>
      <c r="F2709" s="29"/>
      <c r="G2709" s="25"/>
      <c r="H2709" s="25"/>
      <c r="I2709" s="25"/>
      <c r="J2709" s="100"/>
      <c r="K2709" s="100"/>
      <c r="L2709" s="149"/>
      <c r="M2709" s="29"/>
      <c r="N2709" s="29"/>
      <c r="O2709" s="29"/>
      <c r="P2709" s="149"/>
      <c r="Q2709" s="150"/>
      <c r="R2709" s="152"/>
      <c r="S2709" s="153"/>
      <c r="T2709" s="153"/>
      <c r="U2709" s="154"/>
      <c r="V2709" s="99"/>
      <c r="W2709" s="99"/>
      <c r="X2709" s="25"/>
      <c r="Y2709" s="25"/>
      <c r="Z2709" s="99"/>
      <c r="AA2709" s="25"/>
      <c r="AB2709" s="25"/>
      <c r="AC2709" s="99"/>
      <c r="AD2709" s="116">
        <f ca="1">SUMIF(AAL!$A$3:$A$65061,'Risk Lv. Inforce'!$B$7:$B$12091,AAL!$B$3:$B$65007)</f>
        <v>0</v>
      </c>
      <c r="AE2709" s="116">
        <f ca="1">SUMIF(AAL!$C$3:$C$65061,'Risk Lv. Inforce'!$B$7:$B$10291,AAL!$D$3:$D$65007)</f>
        <v>0</v>
      </c>
      <c r="AF2709" s="116">
        <f ca="1">SUMIF(AAL!$E$3:$E$65061,'Risk Lv. Inforce'!$B$7:$B$1291,AAL!$F$3:$F$65007)</f>
        <v>0</v>
      </c>
      <c r="AG2709" s="116">
        <f ca="1">SUMIF(AAL!$G$3:$G$65061,'Risk Lv. Inforce'!$B$7:$B$1291,AAL!$H$3:$H$65007)</f>
        <v>0</v>
      </c>
      <c r="AH2709" s="116">
        <f ca="1">SUMIF(AAL!$I$3:$I$65061,'Risk Lv. Inforce'!$B$7:$B$1291,AAL!$J$3:$J$65007)</f>
        <v>0</v>
      </c>
      <c r="AI2709" s="116">
        <f ca="1">SUMIF(AAL!$K$3:$K$65061,'Risk Lv. Inforce'!$B$7:$B$1291,AAL!$L$3:$L$65007)</f>
        <v>0</v>
      </c>
      <c r="AJ2709" s="116">
        <f>VLOOKUP(B2709,AAL!$Q$4:$S$1048576,3,0)</f>
        <v>0</v>
      </c>
      <c r="AK2709" s="116">
        <f>VLOOKUP(B2709,AAL!$U$4:$W$1048576,3,0)</f>
        <v>0</v>
      </c>
      <c r="AL2709" s="69">
        <f ca="1">IFERROR(((AD2709+(AD2709*'Portfolio Stats_RMS'!$C$7))/($AB2709*(1-'Portfolio Stats_RMS'!$C$6))),0)</f>
        <v>0</v>
      </c>
      <c r="AM2709" s="69">
        <f ca="1">IFERROR(((AF2709+(AF2709*'Portfolio Stats_RMS'!$C$7))/($AB2709*(1-'Portfolio Stats_RMS'!$C$6))),0)</f>
        <v>0</v>
      </c>
      <c r="AN2709" s="69">
        <f ca="1">IFERROR(((AH2709+(AH2709*'Portfolio Stats_RMS'!$C$7))/($AB2709*(1-'Portfolio Stats_RMS'!$C$6))),0)</f>
        <v>0</v>
      </c>
      <c r="AO2709" s="69">
        <f>IFERROR(((AJ2709+(AJ2709*'Portfolio Stats_RMS'!$C$7))/(AB2709*(1-'Portfolio Stats_RMS'!$C$6))),0)</f>
        <v>0</v>
      </c>
      <c r="AP2709" s="152"/>
    </row>
    <row r="2710" spans="2:42" x14ac:dyDescent="0.25">
      <c r="B2710" s="29"/>
      <c r="C2710" s="87"/>
      <c r="D2710" s="29"/>
      <c r="E2710" s="29"/>
      <c r="F2710" s="29"/>
      <c r="G2710" s="25"/>
      <c r="H2710" s="25"/>
      <c r="I2710" s="25"/>
      <c r="J2710" s="100"/>
      <c r="K2710" s="100"/>
      <c r="L2710" s="149"/>
      <c r="M2710" s="29"/>
      <c r="N2710" s="29"/>
      <c r="O2710" s="29"/>
      <c r="P2710" s="149"/>
      <c r="Q2710" s="150"/>
      <c r="R2710" s="152"/>
      <c r="S2710" s="153"/>
      <c r="T2710" s="153"/>
      <c r="U2710" s="154"/>
      <c r="V2710" s="99"/>
      <c r="W2710" s="99"/>
      <c r="X2710" s="25"/>
      <c r="Y2710" s="25"/>
      <c r="Z2710" s="99"/>
      <c r="AA2710" s="25"/>
      <c r="AB2710" s="25"/>
      <c r="AC2710" s="99"/>
      <c r="AD2710" s="116">
        <f ca="1">SUMIF(AAL!$A$3:$A$65061,'Risk Lv. Inforce'!$B$7:$B$12091,AAL!$B$3:$B$65007)</f>
        <v>0</v>
      </c>
      <c r="AE2710" s="116">
        <f ca="1">SUMIF(AAL!$C$3:$C$65061,'Risk Lv. Inforce'!$B$7:$B$10291,AAL!$D$3:$D$65007)</f>
        <v>0</v>
      </c>
      <c r="AF2710" s="116">
        <f ca="1">SUMIF(AAL!$E$3:$E$65061,'Risk Lv. Inforce'!$B$7:$B$1291,AAL!$F$3:$F$65007)</f>
        <v>0</v>
      </c>
      <c r="AG2710" s="116">
        <f ca="1">SUMIF(AAL!$G$3:$G$65061,'Risk Lv. Inforce'!$B$7:$B$1291,AAL!$H$3:$H$65007)</f>
        <v>0</v>
      </c>
      <c r="AH2710" s="116">
        <f ca="1">SUMIF(AAL!$I$3:$I$65061,'Risk Lv. Inforce'!$B$7:$B$1291,AAL!$J$3:$J$65007)</f>
        <v>0</v>
      </c>
      <c r="AI2710" s="116">
        <f ca="1">SUMIF(AAL!$K$3:$K$65061,'Risk Lv. Inforce'!$B$7:$B$1291,AAL!$L$3:$L$65007)</f>
        <v>0</v>
      </c>
      <c r="AJ2710" s="116">
        <f>VLOOKUP(B2710,AAL!$Q$4:$S$1048576,3,0)</f>
        <v>0</v>
      </c>
      <c r="AK2710" s="116">
        <f>VLOOKUP(B2710,AAL!$U$4:$W$1048576,3,0)</f>
        <v>0</v>
      </c>
      <c r="AL2710" s="69">
        <f ca="1">IFERROR(((AD2710+(AD2710*'Portfolio Stats_RMS'!$C$7))/($AB2710*(1-'Portfolio Stats_RMS'!$C$6))),0)</f>
        <v>0</v>
      </c>
      <c r="AM2710" s="69">
        <f ca="1">IFERROR(((AF2710+(AF2710*'Portfolio Stats_RMS'!$C$7))/($AB2710*(1-'Portfolio Stats_RMS'!$C$6))),0)</f>
        <v>0</v>
      </c>
      <c r="AN2710" s="69">
        <f ca="1">IFERROR(((AH2710+(AH2710*'Portfolio Stats_RMS'!$C$7))/($AB2710*(1-'Portfolio Stats_RMS'!$C$6))),0)</f>
        <v>0</v>
      </c>
      <c r="AO2710" s="69">
        <f>IFERROR(((AJ2710+(AJ2710*'Portfolio Stats_RMS'!$C$7))/(AB2710*(1-'Portfolio Stats_RMS'!$C$6))),0)</f>
        <v>0</v>
      </c>
      <c r="AP2710" s="152"/>
    </row>
    <row r="2711" spans="2:42" x14ac:dyDescent="0.25">
      <c r="B2711" s="29"/>
      <c r="C2711" s="87"/>
      <c r="D2711" s="29"/>
      <c r="E2711" s="29"/>
      <c r="F2711" s="29"/>
      <c r="G2711" s="25"/>
      <c r="H2711" s="25"/>
      <c r="I2711" s="25"/>
      <c r="J2711" s="100"/>
      <c r="K2711" s="100"/>
      <c r="L2711" s="29"/>
      <c r="M2711" s="29"/>
      <c r="N2711" s="29"/>
      <c r="O2711" s="29"/>
      <c r="P2711" s="149"/>
      <c r="Q2711" s="150"/>
      <c r="R2711" s="152"/>
      <c r="S2711" s="153"/>
      <c r="T2711" s="153"/>
      <c r="U2711" s="154"/>
      <c r="V2711" s="99"/>
      <c r="W2711" s="99"/>
      <c r="X2711" s="25"/>
      <c r="Y2711" s="25"/>
      <c r="Z2711" s="99"/>
      <c r="AA2711" s="25"/>
      <c r="AB2711" s="25"/>
      <c r="AC2711" s="99"/>
      <c r="AD2711" s="116">
        <f ca="1">SUMIF(AAL!$A$3:$A$65061,'Risk Lv. Inforce'!$B$7:$B$12091,AAL!$B$3:$B$65007)</f>
        <v>0</v>
      </c>
      <c r="AE2711" s="116">
        <f ca="1">SUMIF(AAL!$C$3:$C$65061,'Risk Lv. Inforce'!$B$7:$B$10291,AAL!$D$3:$D$65007)</f>
        <v>0</v>
      </c>
      <c r="AF2711" s="116">
        <f ca="1">SUMIF(AAL!$E$3:$E$65061,'Risk Lv. Inforce'!$B$7:$B$1291,AAL!$F$3:$F$65007)</f>
        <v>0</v>
      </c>
      <c r="AG2711" s="116">
        <f ca="1">SUMIF(AAL!$G$3:$G$65061,'Risk Lv. Inforce'!$B$7:$B$1291,AAL!$H$3:$H$65007)</f>
        <v>0</v>
      </c>
      <c r="AH2711" s="116">
        <f ca="1">SUMIF(AAL!$I$3:$I$65061,'Risk Lv. Inforce'!$B$7:$B$1291,AAL!$J$3:$J$65007)</f>
        <v>0</v>
      </c>
      <c r="AI2711" s="116">
        <f ca="1">SUMIF(AAL!$K$3:$K$65061,'Risk Lv. Inforce'!$B$7:$B$1291,AAL!$L$3:$L$65007)</f>
        <v>0</v>
      </c>
      <c r="AJ2711" s="116">
        <f>VLOOKUP(B2711,AAL!$Q$4:$S$1048576,3,0)</f>
        <v>0</v>
      </c>
      <c r="AK2711" s="116">
        <f>VLOOKUP(B2711,AAL!$U$4:$W$1048576,3,0)</f>
        <v>0</v>
      </c>
      <c r="AL2711" s="69">
        <f ca="1">IFERROR(((AD2711+(AD2711*'Portfolio Stats_RMS'!$C$7))/($AB2711*(1-'Portfolio Stats_RMS'!$C$6))),0)</f>
        <v>0</v>
      </c>
      <c r="AM2711" s="69">
        <f ca="1">IFERROR(((AF2711+(AF2711*'Portfolio Stats_RMS'!$C$7))/($AB2711*(1-'Portfolio Stats_RMS'!$C$6))),0)</f>
        <v>0</v>
      </c>
      <c r="AN2711" s="69">
        <f ca="1">IFERROR(((AH2711+(AH2711*'Portfolio Stats_RMS'!$C$7))/($AB2711*(1-'Portfolio Stats_RMS'!$C$6))),0)</f>
        <v>0</v>
      </c>
      <c r="AO2711" s="69">
        <f>IFERROR(((AJ2711+(AJ2711*'Portfolio Stats_RMS'!$C$7))/(AB2711*(1-'Portfolio Stats_RMS'!$C$6))),0)</f>
        <v>0</v>
      </c>
      <c r="AP2711" s="152"/>
    </row>
    <row r="2712" spans="2:42" x14ac:dyDescent="0.25">
      <c r="B2712" s="29"/>
      <c r="C2712" s="87"/>
      <c r="D2712" s="29"/>
      <c r="E2712" s="29"/>
      <c r="F2712" s="29"/>
      <c r="G2712" s="25"/>
      <c r="H2712" s="25"/>
      <c r="I2712" s="25"/>
      <c r="J2712" s="100"/>
      <c r="K2712" s="100"/>
      <c r="L2712" s="29"/>
      <c r="M2712" s="29"/>
      <c r="N2712" s="29"/>
      <c r="O2712" s="29"/>
      <c r="P2712" s="149"/>
      <c r="Q2712" s="150"/>
      <c r="R2712" s="152"/>
      <c r="S2712" s="153"/>
      <c r="T2712" s="153"/>
      <c r="U2712" s="154"/>
      <c r="V2712" s="99"/>
      <c r="W2712" s="99"/>
      <c r="X2712" s="25"/>
      <c r="Y2712" s="25"/>
      <c r="Z2712" s="99"/>
      <c r="AA2712" s="25"/>
      <c r="AB2712" s="25"/>
      <c r="AC2712" s="99"/>
      <c r="AD2712" s="116">
        <f ca="1">SUMIF(AAL!$A$3:$A$65061,'Risk Lv. Inforce'!$B$7:$B$12091,AAL!$B$3:$B$65007)</f>
        <v>0</v>
      </c>
      <c r="AE2712" s="116">
        <f ca="1">SUMIF(AAL!$C$3:$C$65061,'Risk Lv. Inforce'!$B$7:$B$10291,AAL!$D$3:$D$65007)</f>
        <v>0</v>
      </c>
      <c r="AF2712" s="116">
        <f ca="1">SUMIF(AAL!$E$3:$E$65061,'Risk Lv. Inforce'!$B$7:$B$1291,AAL!$F$3:$F$65007)</f>
        <v>0</v>
      </c>
      <c r="AG2712" s="116">
        <f ca="1">SUMIF(AAL!$G$3:$G$65061,'Risk Lv. Inforce'!$B$7:$B$1291,AAL!$H$3:$H$65007)</f>
        <v>0</v>
      </c>
      <c r="AH2712" s="116">
        <f ca="1">SUMIF(AAL!$I$3:$I$65061,'Risk Lv. Inforce'!$B$7:$B$1291,AAL!$J$3:$J$65007)</f>
        <v>0</v>
      </c>
      <c r="AI2712" s="116">
        <f ca="1">SUMIF(AAL!$K$3:$K$65061,'Risk Lv. Inforce'!$B$7:$B$1291,AAL!$L$3:$L$65007)</f>
        <v>0</v>
      </c>
      <c r="AJ2712" s="116">
        <f>VLOOKUP(B2712,AAL!$Q$4:$S$1048576,3,0)</f>
        <v>0</v>
      </c>
      <c r="AK2712" s="116">
        <f>VLOOKUP(B2712,AAL!$U$4:$W$1048576,3,0)</f>
        <v>0</v>
      </c>
      <c r="AL2712" s="69">
        <f ca="1">IFERROR(((AD2712+(AD2712*'Portfolio Stats_RMS'!$C$7))/($AB2712*(1-'Portfolio Stats_RMS'!$C$6))),0)</f>
        <v>0</v>
      </c>
      <c r="AM2712" s="69">
        <f ca="1">IFERROR(((AF2712+(AF2712*'Portfolio Stats_RMS'!$C$7))/($AB2712*(1-'Portfolio Stats_RMS'!$C$6))),0)</f>
        <v>0</v>
      </c>
      <c r="AN2712" s="69">
        <f ca="1">IFERROR(((AH2712+(AH2712*'Portfolio Stats_RMS'!$C$7))/($AB2712*(1-'Portfolio Stats_RMS'!$C$6))),0)</f>
        <v>0</v>
      </c>
      <c r="AO2712" s="69">
        <f>IFERROR(((AJ2712+(AJ2712*'Portfolio Stats_RMS'!$C$7))/(AB2712*(1-'Portfolio Stats_RMS'!$C$6))),0)</f>
        <v>0</v>
      </c>
      <c r="AP2712" s="152"/>
    </row>
    <row r="2713" spans="2:42" x14ac:dyDescent="0.25">
      <c r="B2713" s="29"/>
      <c r="C2713" s="87"/>
      <c r="D2713" s="29"/>
      <c r="E2713" s="29"/>
      <c r="F2713" s="29"/>
      <c r="G2713" s="25"/>
      <c r="H2713" s="25"/>
      <c r="I2713" s="25"/>
      <c r="J2713" s="100"/>
      <c r="K2713" s="100"/>
      <c r="L2713" s="29"/>
      <c r="M2713" s="29"/>
      <c r="N2713" s="29"/>
      <c r="O2713" s="29"/>
      <c r="P2713" s="149"/>
      <c r="Q2713" s="150"/>
      <c r="R2713" s="152"/>
      <c r="S2713" s="153"/>
      <c r="T2713" s="153"/>
      <c r="U2713" s="154"/>
      <c r="V2713" s="99"/>
      <c r="W2713" s="99"/>
      <c r="X2713" s="25"/>
      <c r="Y2713" s="25"/>
      <c r="Z2713" s="99"/>
      <c r="AA2713" s="25"/>
      <c r="AB2713" s="25"/>
      <c r="AC2713" s="99"/>
      <c r="AD2713" s="116">
        <f ca="1">SUMIF(AAL!$A$3:$A$65061,'Risk Lv. Inforce'!$B$7:$B$12091,AAL!$B$3:$B$65007)</f>
        <v>0</v>
      </c>
      <c r="AE2713" s="116">
        <f ca="1">SUMIF(AAL!$C$3:$C$65061,'Risk Lv. Inforce'!$B$7:$B$10291,AAL!$D$3:$D$65007)</f>
        <v>0</v>
      </c>
      <c r="AF2713" s="116">
        <f ca="1">SUMIF(AAL!$E$3:$E$65061,'Risk Lv. Inforce'!$B$7:$B$1291,AAL!$F$3:$F$65007)</f>
        <v>0</v>
      </c>
      <c r="AG2713" s="116">
        <f ca="1">SUMIF(AAL!$G$3:$G$65061,'Risk Lv. Inforce'!$B$7:$B$1291,AAL!$H$3:$H$65007)</f>
        <v>0</v>
      </c>
      <c r="AH2713" s="116">
        <f ca="1">SUMIF(AAL!$I$3:$I$65061,'Risk Lv. Inforce'!$B$7:$B$1291,AAL!$J$3:$J$65007)</f>
        <v>0</v>
      </c>
      <c r="AI2713" s="116">
        <f ca="1">SUMIF(AAL!$K$3:$K$65061,'Risk Lv. Inforce'!$B$7:$B$1291,AAL!$L$3:$L$65007)</f>
        <v>0</v>
      </c>
      <c r="AJ2713" s="116">
        <f>VLOOKUP(B2713,AAL!$Q$4:$S$1048576,3,0)</f>
        <v>0</v>
      </c>
      <c r="AK2713" s="116">
        <f>VLOOKUP(B2713,AAL!$U$4:$W$1048576,3,0)</f>
        <v>0</v>
      </c>
      <c r="AL2713" s="69">
        <f ca="1">IFERROR(((AD2713+(AD2713*'Portfolio Stats_RMS'!$C$7))/($AB2713*(1-'Portfolio Stats_RMS'!$C$6))),0)</f>
        <v>0</v>
      </c>
      <c r="AM2713" s="69">
        <f ca="1">IFERROR(((AF2713+(AF2713*'Portfolio Stats_RMS'!$C$7))/($AB2713*(1-'Portfolio Stats_RMS'!$C$6))),0)</f>
        <v>0</v>
      </c>
      <c r="AN2713" s="69">
        <f ca="1">IFERROR(((AH2713+(AH2713*'Portfolio Stats_RMS'!$C$7))/($AB2713*(1-'Portfolio Stats_RMS'!$C$6))),0)</f>
        <v>0</v>
      </c>
      <c r="AO2713" s="69">
        <f>IFERROR(((AJ2713+(AJ2713*'Portfolio Stats_RMS'!$C$7))/(AB2713*(1-'Portfolio Stats_RMS'!$C$6))),0)</f>
        <v>0</v>
      </c>
      <c r="AP2713" s="152"/>
    </row>
    <row r="2714" spans="2:42" x14ac:dyDescent="0.25">
      <c r="B2714" s="29"/>
      <c r="C2714" s="87"/>
      <c r="D2714" s="29"/>
      <c r="E2714" s="29"/>
      <c r="F2714" s="29"/>
      <c r="G2714" s="25"/>
      <c r="H2714" s="25"/>
      <c r="I2714" s="25"/>
      <c r="J2714" s="100"/>
      <c r="K2714" s="100"/>
      <c r="L2714" s="149"/>
      <c r="M2714" s="29"/>
      <c r="N2714" s="29"/>
      <c r="O2714" s="29"/>
      <c r="P2714" s="149"/>
      <c r="Q2714" s="150"/>
      <c r="R2714" s="152"/>
      <c r="S2714" s="153"/>
      <c r="T2714" s="153"/>
      <c r="U2714" s="154"/>
      <c r="V2714" s="99"/>
      <c r="W2714" s="99"/>
      <c r="X2714" s="25"/>
      <c r="Y2714" s="25"/>
      <c r="Z2714" s="99"/>
      <c r="AA2714" s="25"/>
      <c r="AB2714" s="25"/>
      <c r="AC2714" s="99"/>
      <c r="AD2714" s="116">
        <f ca="1">SUMIF(AAL!$A$3:$A$65061,'Risk Lv. Inforce'!$B$7:$B$12091,AAL!$B$3:$B$65007)</f>
        <v>0</v>
      </c>
      <c r="AE2714" s="116">
        <f ca="1">SUMIF(AAL!$C$3:$C$65061,'Risk Lv. Inforce'!$B$7:$B$10291,AAL!$D$3:$D$65007)</f>
        <v>0</v>
      </c>
      <c r="AF2714" s="116">
        <f ca="1">SUMIF(AAL!$E$3:$E$65061,'Risk Lv. Inforce'!$B$7:$B$1291,AAL!$F$3:$F$65007)</f>
        <v>0</v>
      </c>
      <c r="AG2714" s="116">
        <f ca="1">SUMIF(AAL!$G$3:$G$65061,'Risk Lv. Inforce'!$B$7:$B$1291,AAL!$H$3:$H$65007)</f>
        <v>0</v>
      </c>
      <c r="AH2714" s="116">
        <f ca="1">SUMIF(AAL!$I$3:$I$65061,'Risk Lv. Inforce'!$B$7:$B$1291,AAL!$J$3:$J$65007)</f>
        <v>0</v>
      </c>
      <c r="AI2714" s="116">
        <f ca="1">SUMIF(AAL!$K$3:$K$65061,'Risk Lv. Inforce'!$B$7:$B$1291,AAL!$L$3:$L$65007)</f>
        <v>0</v>
      </c>
      <c r="AJ2714" s="116">
        <f>VLOOKUP(B2714,AAL!$Q$4:$S$1048576,3,0)</f>
        <v>0</v>
      </c>
      <c r="AK2714" s="116">
        <f>VLOOKUP(B2714,AAL!$U$4:$W$1048576,3,0)</f>
        <v>0</v>
      </c>
      <c r="AL2714" s="69">
        <f ca="1">IFERROR(((AD2714+(AD2714*'Portfolio Stats_RMS'!$C$7))/($AB2714*(1-'Portfolio Stats_RMS'!$C$6))),0)</f>
        <v>0</v>
      </c>
      <c r="AM2714" s="69">
        <f ca="1">IFERROR(((AF2714+(AF2714*'Portfolio Stats_RMS'!$C$7))/($AB2714*(1-'Portfolio Stats_RMS'!$C$6))),0)</f>
        <v>0</v>
      </c>
      <c r="AN2714" s="69">
        <f ca="1">IFERROR(((AH2714+(AH2714*'Portfolio Stats_RMS'!$C$7))/($AB2714*(1-'Portfolio Stats_RMS'!$C$6))),0)</f>
        <v>0</v>
      </c>
      <c r="AO2714" s="69">
        <f>IFERROR(((AJ2714+(AJ2714*'Portfolio Stats_RMS'!$C$7))/(AB2714*(1-'Portfolio Stats_RMS'!$C$6))),0)</f>
        <v>0</v>
      </c>
      <c r="AP2714" s="152"/>
    </row>
    <row r="2715" spans="2:42" x14ac:dyDescent="0.25">
      <c r="B2715" s="29"/>
      <c r="C2715" s="87"/>
      <c r="D2715" s="29"/>
      <c r="E2715" s="29"/>
      <c r="F2715" s="29"/>
      <c r="G2715" s="25"/>
      <c r="H2715" s="25"/>
      <c r="I2715" s="25"/>
      <c r="J2715" s="100"/>
      <c r="K2715" s="100"/>
      <c r="L2715" s="149"/>
      <c r="M2715" s="29"/>
      <c r="N2715" s="29"/>
      <c r="O2715" s="29"/>
      <c r="P2715" s="149"/>
      <c r="Q2715" s="150"/>
      <c r="R2715" s="152"/>
      <c r="S2715" s="153"/>
      <c r="T2715" s="153"/>
      <c r="U2715" s="154"/>
      <c r="V2715" s="99"/>
      <c r="W2715" s="99"/>
      <c r="X2715" s="25"/>
      <c r="Y2715" s="25"/>
      <c r="Z2715" s="99"/>
      <c r="AA2715" s="25"/>
      <c r="AB2715" s="25"/>
      <c r="AC2715" s="99"/>
      <c r="AD2715" s="116">
        <f ca="1">SUMIF(AAL!$A$3:$A$65061,'Risk Lv. Inforce'!$B$7:$B$12091,AAL!$B$3:$B$65007)</f>
        <v>0</v>
      </c>
      <c r="AE2715" s="116">
        <f ca="1">SUMIF(AAL!$C$3:$C$65061,'Risk Lv. Inforce'!$B$7:$B$10291,AAL!$D$3:$D$65007)</f>
        <v>0</v>
      </c>
      <c r="AF2715" s="116">
        <f ca="1">SUMIF(AAL!$E$3:$E$65061,'Risk Lv. Inforce'!$B$7:$B$1291,AAL!$F$3:$F$65007)</f>
        <v>0</v>
      </c>
      <c r="AG2715" s="116">
        <f ca="1">SUMIF(AAL!$G$3:$G$65061,'Risk Lv. Inforce'!$B$7:$B$1291,AAL!$H$3:$H$65007)</f>
        <v>0</v>
      </c>
      <c r="AH2715" s="116">
        <f ca="1">SUMIF(AAL!$I$3:$I$65061,'Risk Lv. Inforce'!$B$7:$B$1291,AAL!$J$3:$J$65007)</f>
        <v>0</v>
      </c>
      <c r="AI2715" s="116">
        <f ca="1">SUMIF(AAL!$K$3:$K$65061,'Risk Lv. Inforce'!$B$7:$B$1291,AAL!$L$3:$L$65007)</f>
        <v>0</v>
      </c>
      <c r="AJ2715" s="116">
        <f>VLOOKUP(B2715,AAL!$Q$4:$S$1048576,3,0)</f>
        <v>0</v>
      </c>
      <c r="AK2715" s="116">
        <f>VLOOKUP(B2715,AAL!$U$4:$W$1048576,3,0)</f>
        <v>0</v>
      </c>
      <c r="AL2715" s="69">
        <f ca="1">IFERROR(((AD2715+(AD2715*'Portfolio Stats_RMS'!$C$7))/($AB2715*(1-'Portfolio Stats_RMS'!$C$6))),0)</f>
        <v>0</v>
      </c>
      <c r="AM2715" s="69">
        <f ca="1">IFERROR(((AF2715+(AF2715*'Portfolio Stats_RMS'!$C$7))/($AB2715*(1-'Portfolio Stats_RMS'!$C$6))),0)</f>
        <v>0</v>
      </c>
      <c r="AN2715" s="69">
        <f ca="1">IFERROR(((AH2715+(AH2715*'Portfolio Stats_RMS'!$C$7))/($AB2715*(1-'Portfolio Stats_RMS'!$C$6))),0)</f>
        <v>0</v>
      </c>
      <c r="AO2715" s="69">
        <f>IFERROR(((AJ2715+(AJ2715*'Portfolio Stats_RMS'!$C$7))/(AB2715*(1-'Portfolio Stats_RMS'!$C$6))),0)</f>
        <v>0</v>
      </c>
      <c r="AP2715" s="152"/>
    </row>
    <row r="2716" spans="2:42" x14ac:dyDescent="0.25">
      <c r="B2716" s="29"/>
      <c r="C2716" s="87"/>
      <c r="D2716" s="29"/>
      <c r="E2716" s="29"/>
      <c r="F2716" s="29"/>
      <c r="G2716" s="25"/>
      <c r="H2716" s="25"/>
      <c r="I2716" s="25"/>
      <c r="J2716" s="100"/>
      <c r="K2716" s="100"/>
      <c r="L2716" s="29"/>
      <c r="M2716" s="29"/>
      <c r="N2716" s="29"/>
      <c r="O2716" s="29"/>
      <c r="P2716" s="149"/>
      <c r="Q2716" s="150"/>
      <c r="R2716" s="152"/>
      <c r="S2716" s="153"/>
      <c r="T2716" s="153"/>
      <c r="U2716" s="154"/>
      <c r="V2716" s="99"/>
      <c r="W2716" s="99"/>
      <c r="X2716" s="25"/>
      <c r="Y2716" s="25"/>
      <c r="Z2716" s="99"/>
      <c r="AA2716" s="25"/>
      <c r="AB2716" s="25"/>
      <c r="AC2716" s="99"/>
      <c r="AD2716" s="116">
        <f ca="1">SUMIF(AAL!$A$3:$A$65061,'Risk Lv. Inforce'!$B$7:$B$12091,AAL!$B$3:$B$65007)</f>
        <v>0</v>
      </c>
      <c r="AE2716" s="116">
        <f ca="1">SUMIF(AAL!$C$3:$C$65061,'Risk Lv. Inforce'!$B$7:$B$10291,AAL!$D$3:$D$65007)</f>
        <v>0</v>
      </c>
      <c r="AF2716" s="116">
        <f ca="1">SUMIF(AAL!$E$3:$E$65061,'Risk Lv. Inforce'!$B$7:$B$1291,AAL!$F$3:$F$65007)</f>
        <v>0</v>
      </c>
      <c r="AG2716" s="116">
        <f ca="1">SUMIF(AAL!$G$3:$G$65061,'Risk Lv. Inforce'!$B$7:$B$1291,AAL!$H$3:$H$65007)</f>
        <v>0</v>
      </c>
      <c r="AH2716" s="116">
        <f ca="1">SUMIF(AAL!$I$3:$I$65061,'Risk Lv. Inforce'!$B$7:$B$1291,AAL!$J$3:$J$65007)</f>
        <v>0</v>
      </c>
      <c r="AI2716" s="116">
        <f ca="1">SUMIF(AAL!$K$3:$K$65061,'Risk Lv. Inforce'!$B$7:$B$1291,AAL!$L$3:$L$65007)</f>
        <v>0</v>
      </c>
      <c r="AJ2716" s="116">
        <f>VLOOKUP(B2716,AAL!$Q$4:$S$1048576,3,0)</f>
        <v>0</v>
      </c>
      <c r="AK2716" s="116">
        <f>VLOOKUP(B2716,AAL!$U$4:$W$1048576,3,0)</f>
        <v>0</v>
      </c>
      <c r="AL2716" s="69">
        <f ca="1">IFERROR(((AD2716+(AD2716*'Portfolio Stats_RMS'!$C$7))/($AB2716*(1-'Portfolio Stats_RMS'!$C$6))),0)</f>
        <v>0</v>
      </c>
      <c r="AM2716" s="69">
        <f ca="1">IFERROR(((AF2716+(AF2716*'Portfolio Stats_RMS'!$C$7))/($AB2716*(1-'Portfolio Stats_RMS'!$C$6))),0)</f>
        <v>0</v>
      </c>
      <c r="AN2716" s="69">
        <f ca="1">IFERROR(((AH2716+(AH2716*'Portfolio Stats_RMS'!$C$7))/($AB2716*(1-'Portfolio Stats_RMS'!$C$6))),0)</f>
        <v>0</v>
      </c>
      <c r="AO2716" s="69">
        <f>IFERROR(((AJ2716+(AJ2716*'Portfolio Stats_RMS'!$C$7))/(AB2716*(1-'Portfolio Stats_RMS'!$C$6))),0)</f>
        <v>0</v>
      </c>
      <c r="AP2716" s="152"/>
    </row>
    <row r="2717" spans="2:42" x14ac:dyDescent="0.25">
      <c r="B2717" s="29"/>
      <c r="C2717" s="87"/>
      <c r="D2717" s="29"/>
      <c r="E2717" s="29"/>
      <c r="F2717" s="29"/>
      <c r="G2717" s="25"/>
      <c r="H2717" s="25"/>
      <c r="I2717" s="25"/>
      <c r="J2717" s="100"/>
      <c r="K2717" s="100"/>
      <c r="L2717" s="29"/>
      <c r="M2717" s="29"/>
      <c r="N2717" s="29"/>
      <c r="O2717" s="29"/>
      <c r="P2717" s="149"/>
      <c r="Q2717" s="150"/>
      <c r="R2717" s="152"/>
      <c r="S2717" s="153"/>
      <c r="T2717" s="153"/>
      <c r="U2717" s="154"/>
      <c r="V2717" s="99"/>
      <c r="W2717" s="99"/>
      <c r="X2717" s="25"/>
      <c r="Y2717" s="25"/>
      <c r="Z2717" s="99"/>
      <c r="AA2717" s="25"/>
      <c r="AB2717" s="25"/>
      <c r="AC2717" s="99"/>
      <c r="AD2717" s="116">
        <f ca="1">SUMIF(AAL!$A$3:$A$65061,'Risk Lv. Inforce'!$B$7:$B$12091,AAL!$B$3:$B$65007)</f>
        <v>0</v>
      </c>
      <c r="AE2717" s="116">
        <f ca="1">SUMIF(AAL!$C$3:$C$65061,'Risk Lv. Inforce'!$B$7:$B$10291,AAL!$D$3:$D$65007)</f>
        <v>0</v>
      </c>
      <c r="AF2717" s="116">
        <f ca="1">SUMIF(AAL!$E$3:$E$65061,'Risk Lv. Inforce'!$B$7:$B$1291,AAL!$F$3:$F$65007)</f>
        <v>0</v>
      </c>
      <c r="AG2717" s="116">
        <f ca="1">SUMIF(AAL!$G$3:$G$65061,'Risk Lv. Inforce'!$B$7:$B$1291,AAL!$H$3:$H$65007)</f>
        <v>0</v>
      </c>
      <c r="AH2717" s="116">
        <f ca="1">SUMIF(AAL!$I$3:$I$65061,'Risk Lv. Inforce'!$B$7:$B$1291,AAL!$J$3:$J$65007)</f>
        <v>0</v>
      </c>
      <c r="AI2717" s="116">
        <f ca="1">SUMIF(AAL!$K$3:$K$65061,'Risk Lv. Inforce'!$B$7:$B$1291,AAL!$L$3:$L$65007)</f>
        <v>0</v>
      </c>
      <c r="AJ2717" s="116">
        <f>VLOOKUP(B2717,AAL!$Q$4:$S$1048576,3,0)</f>
        <v>0</v>
      </c>
      <c r="AK2717" s="116">
        <f>VLOOKUP(B2717,AAL!$U$4:$W$1048576,3,0)</f>
        <v>0</v>
      </c>
      <c r="AL2717" s="69">
        <f ca="1">IFERROR(((AD2717+(AD2717*'Portfolio Stats_RMS'!$C$7))/($AB2717*(1-'Portfolio Stats_RMS'!$C$6))),0)</f>
        <v>0</v>
      </c>
      <c r="AM2717" s="69">
        <f ca="1">IFERROR(((AF2717+(AF2717*'Portfolio Stats_RMS'!$C$7))/($AB2717*(1-'Portfolio Stats_RMS'!$C$6))),0)</f>
        <v>0</v>
      </c>
      <c r="AN2717" s="69">
        <f ca="1">IFERROR(((AH2717+(AH2717*'Portfolio Stats_RMS'!$C$7))/($AB2717*(1-'Portfolio Stats_RMS'!$C$6))),0)</f>
        <v>0</v>
      </c>
      <c r="AO2717" s="69">
        <f>IFERROR(((AJ2717+(AJ2717*'Portfolio Stats_RMS'!$C$7))/(AB2717*(1-'Portfolio Stats_RMS'!$C$6))),0)</f>
        <v>0</v>
      </c>
      <c r="AP2717" s="152"/>
    </row>
    <row r="2718" spans="2:42" x14ac:dyDescent="0.25">
      <c r="B2718" s="29"/>
      <c r="C2718" s="87"/>
      <c r="D2718" s="29"/>
      <c r="E2718" s="29"/>
      <c r="F2718" s="29"/>
      <c r="G2718" s="25"/>
      <c r="H2718" s="25"/>
      <c r="I2718" s="25"/>
      <c r="J2718" s="100"/>
      <c r="K2718" s="100"/>
      <c r="L2718" s="149"/>
      <c r="M2718" s="29"/>
      <c r="N2718" s="29"/>
      <c r="O2718" s="29"/>
      <c r="P2718" s="149"/>
      <c r="Q2718" s="150"/>
      <c r="R2718" s="152"/>
      <c r="S2718" s="153"/>
      <c r="T2718" s="153"/>
      <c r="U2718" s="154"/>
      <c r="V2718" s="99"/>
      <c r="W2718" s="99"/>
      <c r="X2718" s="25"/>
      <c r="Y2718" s="25"/>
      <c r="Z2718" s="99"/>
      <c r="AA2718" s="25"/>
      <c r="AB2718" s="25"/>
      <c r="AC2718" s="99"/>
      <c r="AD2718" s="116">
        <f ca="1">SUMIF(AAL!$A$3:$A$65061,'Risk Lv. Inforce'!$B$7:$B$12091,AAL!$B$3:$B$65007)</f>
        <v>0</v>
      </c>
      <c r="AE2718" s="116">
        <f ca="1">SUMIF(AAL!$C$3:$C$65061,'Risk Lv. Inforce'!$B$7:$B$10291,AAL!$D$3:$D$65007)</f>
        <v>0</v>
      </c>
      <c r="AF2718" s="116">
        <f ca="1">SUMIF(AAL!$E$3:$E$65061,'Risk Lv. Inforce'!$B$7:$B$1291,AAL!$F$3:$F$65007)</f>
        <v>0</v>
      </c>
      <c r="AG2718" s="116">
        <f ca="1">SUMIF(AAL!$G$3:$G$65061,'Risk Lv. Inforce'!$B$7:$B$1291,AAL!$H$3:$H$65007)</f>
        <v>0</v>
      </c>
      <c r="AH2718" s="116">
        <f ca="1">SUMIF(AAL!$I$3:$I$65061,'Risk Lv. Inforce'!$B$7:$B$1291,AAL!$J$3:$J$65007)</f>
        <v>0</v>
      </c>
      <c r="AI2718" s="116">
        <f ca="1">SUMIF(AAL!$K$3:$K$65061,'Risk Lv. Inforce'!$B$7:$B$1291,AAL!$L$3:$L$65007)</f>
        <v>0</v>
      </c>
      <c r="AJ2718" s="116">
        <f>VLOOKUP(B2718,AAL!$Q$4:$S$1048576,3,0)</f>
        <v>0</v>
      </c>
      <c r="AK2718" s="116">
        <f>VLOOKUP(B2718,AAL!$U$4:$W$1048576,3,0)</f>
        <v>0</v>
      </c>
      <c r="AL2718" s="69">
        <f ca="1">IFERROR(((AD2718+(AD2718*'Portfolio Stats_RMS'!$C$7))/($AB2718*(1-'Portfolio Stats_RMS'!$C$6))),0)</f>
        <v>0</v>
      </c>
      <c r="AM2718" s="69">
        <f ca="1">IFERROR(((AF2718+(AF2718*'Portfolio Stats_RMS'!$C$7))/($AB2718*(1-'Portfolio Stats_RMS'!$C$6))),0)</f>
        <v>0</v>
      </c>
      <c r="AN2718" s="69">
        <f ca="1">IFERROR(((AH2718+(AH2718*'Portfolio Stats_RMS'!$C$7))/($AB2718*(1-'Portfolio Stats_RMS'!$C$6))),0)</f>
        <v>0</v>
      </c>
      <c r="AO2718" s="69">
        <f>IFERROR(((AJ2718+(AJ2718*'Portfolio Stats_RMS'!$C$7))/(AB2718*(1-'Portfolio Stats_RMS'!$C$6))),0)</f>
        <v>0</v>
      </c>
      <c r="AP2718" s="152"/>
    </row>
    <row r="2719" spans="2:42" x14ac:dyDescent="0.25">
      <c r="B2719" s="29"/>
      <c r="C2719" s="87"/>
      <c r="D2719" s="29"/>
      <c r="E2719" s="29"/>
      <c r="F2719" s="29"/>
      <c r="G2719" s="25"/>
      <c r="H2719" s="25"/>
      <c r="I2719" s="25"/>
      <c r="J2719" s="100"/>
      <c r="K2719" s="100"/>
      <c r="L2719" s="149"/>
      <c r="M2719" s="29"/>
      <c r="N2719" s="29"/>
      <c r="O2719" s="29"/>
      <c r="P2719" s="149"/>
      <c r="Q2719" s="150"/>
      <c r="R2719" s="152"/>
      <c r="S2719" s="153"/>
      <c r="T2719" s="153"/>
      <c r="U2719" s="154"/>
      <c r="V2719" s="99"/>
      <c r="W2719" s="99"/>
      <c r="X2719" s="25"/>
      <c r="Y2719" s="25"/>
      <c r="Z2719" s="99"/>
      <c r="AA2719" s="25"/>
      <c r="AB2719" s="25"/>
      <c r="AC2719" s="99"/>
      <c r="AD2719" s="116">
        <f ca="1">SUMIF(AAL!$A$3:$A$65061,'Risk Lv. Inforce'!$B$7:$B$12091,AAL!$B$3:$B$65007)</f>
        <v>0</v>
      </c>
      <c r="AE2719" s="116">
        <f ca="1">SUMIF(AAL!$C$3:$C$65061,'Risk Lv. Inforce'!$B$7:$B$10291,AAL!$D$3:$D$65007)</f>
        <v>0</v>
      </c>
      <c r="AF2719" s="116">
        <f ca="1">SUMIF(AAL!$E$3:$E$65061,'Risk Lv. Inforce'!$B$7:$B$1291,AAL!$F$3:$F$65007)</f>
        <v>0</v>
      </c>
      <c r="AG2719" s="116">
        <f ca="1">SUMIF(AAL!$G$3:$G$65061,'Risk Lv. Inforce'!$B$7:$B$1291,AAL!$H$3:$H$65007)</f>
        <v>0</v>
      </c>
      <c r="AH2719" s="116">
        <f ca="1">SUMIF(AAL!$I$3:$I$65061,'Risk Lv. Inforce'!$B$7:$B$1291,AAL!$J$3:$J$65007)</f>
        <v>0</v>
      </c>
      <c r="AI2719" s="116">
        <f ca="1">SUMIF(AAL!$K$3:$K$65061,'Risk Lv. Inforce'!$B$7:$B$1291,AAL!$L$3:$L$65007)</f>
        <v>0</v>
      </c>
      <c r="AJ2719" s="116">
        <f>VLOOKUP(B2719,AAL!$Q$4:$S$1048576,3,0)</f>
        <v>0</v>
      </c>
      <c r="AK2719" s="116">
        <f>VLOOKUP(B2719,AAL!$U$4:$W$1048576,3,0)</f>
        <v>0</v>
      </c>
      <c r="AL2719" s="69">
        <f ca="1">IFERROR(((AD2719+(AD2719*'Portfolio Stats_RMS'!$C$7))/($AB2719*(1-'Portfolio Stats_RMS'!$C$6))),0)</f>
        <v>0</v>
      </c>
      <c r="AM2719" s="69">
        <f ca="1">IFERROR(((AF2719+(AF2719*'Portfolio Stats_RMS'!$C$7))/($AB2719*(1-'Portfolio Stats_RMS'!$C$6))),0)</f>
        <v>0</v>
      </c>
      <c r="AN2719" s="69">
        <f ca="1">IFERROR(((AH2719+(AH2719*'Portfolio Stats_RMS'!$C$7))/($AB2719*(1-'Portfolio Stats_RMS'!$C$6))),0)</f>
        <v>0</v>
      </c>
      <c r="AO2719" s="69">
        <f>IFERROR(((AJ2719+(AJ2719*'Portfolio Stats_RMS'!$C$7))/(AB2719*(1-'Portfolio Stats_RMS'!$C$6))),0)</f>
        <v>0</v>
      </c>
      <c r="AP2719" s="152"/>
    </row>
    <row r="2720" spans="2:42" x14ac:dyDescent="0.25">
      <c r="B2720" s="29"/>
      <c r="C2720" s="87"/>
      <c r="D2720" s="29"/>
      <c r="E2720" s="29"/>
      <c r="F2720" s="29"/>
      <c r="G2720" s="25"/>
      <c r="H2720" s="25"/>
      <c r="I2720" s="25"/>
      <c r="J2720" s="100"/>
      <c r="K2720" s="100"/>
      <c r="L2720" s="149"/>
      <c r="M2720" s="29"/>
      <c r="N2720" s="29"/>
      <c r="O2720" s="29"/>
      <c r="P2720" s="149"/>
      <c r="Q2720" s="150"/>
      <c r="R2720" s="152"/>
      <c r="S2720" s="153"/>
      <c r="T2720" s="153"/>
      <c r="U2720" s="154"/>
      <c r="V2720" s="99"/>
      <c r="W2720" s="99"/>
      <c r="X2720" s="25"/>
      <c r="Y2720" s="25"/>
      <c r="Z2720" s="99"/>
      <c r="AA2720" s="25"/>
      <c r="AB2720" s="25"/>
      <c r="AC2720" s="99"/>
      <c r="AD2720" s="116">
        <f ca="1">SUMIF(AAL!$A$3:$A$65061,'Risk Lv. Inforce'!$B$7:$B$12091,AAL!$B$3:$B$65007)</f>
        <v>0</v>
      </c>
      <c r="AE2720" s="116">
        <f ca="1">SUMIF(AAL!$C$3:$C$65061,'Risk Lv. Inforce'!$B$7:$B$10291,AAL!$D$3:$D$65007)</f>
        <v>0</v>
      </c>
      <c r="AF2720" s="116">
        <f ca="1">SUMIF(AAL!$E$3:$E$65061,'Risk Lv. Inforce'!$B$7:$B$1291,AAL!$F$3:$F$65007)</f>
        <v>0</v>
      </c>
      <c r="AG2720" s="116">
        <f ca="1">SUMIF(AAL!$G$3:$G$65061,'Risk Lv. Inforce'!$B$7:$B$1291,AAL!$H$3:$H$65007)</f>
        <v>0</v>
      </c>
      <c r="AH2720" s="116">
        <f ca="1">SUMIF(AAL!$I$3:$I$65061,'Risk Lv. Inforce'!$B$7:$B$1291,AAL!$J$3:$J$65007)</f>
        <v>0</v>
      </c>
      <c r="AI2720" s="116">
        <f ca="1">SUMIF(AAL!$K$3:$K$65061,'Risk Lv. Inforce'!$B$7:$B$1291,AAL!$L$3:$L$65007)</f>
        <v>0</v>
      </c>
      <c r="AJ2720" s="116">
        <f>VLOOKUP(B2720,AAL!$Q$4:$S$1048576,3,0)</f>
        <v>0</v>
      </c>
      <c r="AK2720" s="116">
        <f>VLOOKUP(B2720,AAL!$U$4:$W$1048576,3,0)</f>
        <v>0</v>
      </c>
      <c r="AL2720" s="69">
        <f ca="1">IFERROR(((AD2720+(AD2720*'Portfolio Stats_RMS'!$C$7))/($AB2720*(1-'Portfolio Stats_RMS'!$C$6))),0)</f>
        <v>0</v>
      </c>
      <c r="AM2720" s="69">
        <f ca="1">IFERROR(((AF2720+(AF2720*'Portfolio Stats_RMS'!$C$7))/($AB2720*(1-'Portfolio Stats_RMS'!$C$6))),0)</f>
        <v>0</v>
      </c>
      <c r="AN2720" s="69">
        <f ca="1">IFERROR(((AH2720+(AH2720*'Portfolio Stats_RMS'!$C$7))/($AB2720*(1-'Portfolio Stats_RMS'!$C$6))),0)</f>
        <v>0</v>
      </c>
      <c r="AO2720" s="69">
        <f>IFERROR(((AJ2720+(AJ2720*'Portfolio Stats_RMS'!$C$7))/(AB2720*(1-'Portfolio Stats_RMS'!$C$6))),0)</f>
        <v>0</v>
      </c>
      <c r="AP2720" s="152"/>
    </row>
    <row r="2721" spans="2:42" x14ac:dyDescent="0.25">
      <c r="B2721" s="29"/>
      <c r="C2721" s="87"/>
      <c r="D2721" s="29"/>
      <c r="E2721" s="29"/>
      <c r="F2721" s="29"/>
      <c r="G2721" s="25"/>
      <c r="H2721" s="25"/>
      <c r="I2721" s="25"/>
      <c r="J2721" s="100"/>
      <c r="K2721" s="100"/>
      <c r="L2721" s="149"/>
      <c r="M2721" s="29"/>
      <c r="N2721" s="29"/>
      <c r="O2721" s="29"/>
      <c r="P2721" s="149"/>
      <c r="Q2721" s="150"/>
      <c r="R2721" s="152"/>
      <c r="S2721" s="153"/>
      <c r="T2721" s="153"/>
      <c r="U2721" s="154"/>
      <c r="V2721" s="99"/>
      <c r="W2721" s="99"/>
      <c r="X2721" s="25"/>
      <c r="Y2721" s="25"/>
      <c r="Z2721" s="99"/>
      <c r="AA2721" s="25"/>
      <c r="AB2721" s="25"/>
      <c r="AC2721" s="99"/>
      <c r="AD2721" s="116">
        <f ca="1">SUMIF(AAL!$A$3:$A$65061,'Risk Lv. Inforce'!$B$7:$B$12091,AAL!$B$3:$B$65007)</f>
        <v>0</v>
      </c>
      <c r="AE2721" s="116">
        <f ca="1">SUMIF(AAL!$C$3:$C$65061,'Risk Lv. Inforce'!$B$7:$B$10291,AAL!$D$3:$D$65007)</f>
        <v>0</v>
      </c>
      <c r="AF2721" s="116">
        <f ca="1">SUMIF(AAL!$E$3:$E$65061,'Risk Lv. Inforce'!$B$7:$B$1291,AAL!$F$3:$F$65007)</f>
        <v>0</v>
      </c>
      <c r="AG2721" s="116">
        <f ca="1">SUMIF(AAL!$G$3:$G$65061,'Risk Lv. Inforce'!$B$7:$B$1291,AAL!$H$3:$H$65007)</f>
        <v>0</v>
      </c>
      <c r="AH2721" s="116">
        <f ca="1">SUMIF(AAL!$I$3:$I$65061,'Risk Lv. Inforce'!$B$7:$B$1291,AAL!$J$3:$J$65007)</f>
        <v>0</v>
      </c>
      <c r="AI2721" s="116">
        <f ca="1">SUMIF(AAL!$K$3:$K$65061,'Risk Lv. Inforce'!$B$7:$B$1291,AAL!$L$3:$L$65007)</f>
        <v>0</v>
      </c>
      <c r="AJ2721" s="116">
        <f>VLOOKUP(B2721,AAL!$Q$4:$S$1048576,3,0)</f>
        <v>0</v>
      </c>
      <c r="AK2721" s="116">
        <f>VLOOKUP(B2721,AAL!$U$4:$W$1048576,3,0)</f>
        <v>0</v>
      </c>
      <c r="AL2721" s="69">
        <f ca="1">IFERROR(((AD2721+(AD2721*'Portfolio Stats_RMS'!$C$7))/($AB2721*(1-'Portfolio Stats_RMS'!$C$6))),0)</f>
        <v>0</v>
      </c>
      <c r="AM2721" s="69">
        <f ca="1">IFERROR(((AF2721+(AF2721*'Portfolio Stats_RMS'!$C$7))/($AB2721*(1-'Portfolio Stats_RMS'!$C$6))),0)</f>
        <v>0</v>
      </c>
      <c r="AN2721" s="69">
        <f ca="1">IFERROR(((AH2721+(AH2721*'Portfolio Stats_RMS'!$C$7))/($AB2721*(1-'Portfolio Stats_RMS'!$C$6))),0)</f>
        <v>0</v>
      </c>
      <c r="AO2721" s="69">
        <f>IFERROR(((AJ2721+(AJ2721*'Portfolio Stats_RMS'!$C$7))/(AB2721*(1-'Portfolio Stats_RMS'!$C$6))),0)</f>
        <v>0</v>
      </c>
      <c r="AP2721" s="152"/>
    </row>
    <row r="2722" spans="2:42" x14ac:dyDescent="0.25">
      <c r="B2722" s="29"/>
      <c r="C2722" s="87"/>
      <c r="D2722" s="29"/>
      <c r="E2722" s="29"/>
      <c r="F2722" s="29"/>
      <c r="G2722" s="25"/>
      <c r="H2722" s="25"/>
      <c r="I2722" s="25"/>
      <c r="J2722" s="100"/>
      <c r="K2722" s="100"/>
      <c r="L2722" s="29"/>
      <c r="M2722" s="29"/>
      <c r="N2722" s="29"/>
      <c r="O2722" s="29"/>
      <c r="P2722" s="149"/>
      <c r="Q2722" s="150"/>
      <c r="R2722" s="152"/>
      <c r="S2722" s="153"/>
      <c r="T2722" s="153"/>
      <c r="U2722" s="154"/>
      <c r="V2722" s="99"/>
      <c r="W2722" s="99"/>
      <c r="X2722" s="25"/>
      <c r="Y2722" s="25"/>
      <c r="Z2722" s="99"/>
      <c r="AA2722" s="25"/>
      <c r="AB2722" s="25"/>
      <c r="AC2722" s="99"/>
      <c r="AD2722" s="116">
        <f ca="1">SUMIF(AAL!$A$3:$A$65061,'Risk Lv. Inforce'!$B$7:$B$12091,AAL!$B$3:$B$65007)</f>
        <v>0</v>
      </c>
      <c r="AE2722" s="116">
        <f ca="1">SUMIF(AAL!$C$3:$C$65061,'Risk Lv. Inforce'!$B$7:$B$10291,AAL!$D$3:$D$65007)</f>
        <v>0</v>
      </c>
      <c r="AF2722" s="116">
        <f ca="1">SUMIF(AAL!$E$3:$E$65061,'Risk Lv. Inforce'!$B$7:$B$1291,AAL!$F$3:$F$65007)</f>
        <v>0</v>
      </c>
      <c r="AG2722" s="116">
        <f ca="1">SUMIF(AAL!$G$3:$G$65061,'Risk Lv. Inforce'!$B$7:$B$1291,AAL!$H$3:$H$65007)</f>
        <v>0</v>
      </c>
      <c r="AH2722" s="116">
        <f ca="1">SUMIF(AAL!$I$3:$I$65061,'Risk Lv. Inforce'!$B$7:$B$1291,AAL!$J$3:$J$65007)</f>
        <v>0</v>
      </c>
      <c r="AI2722" s="116">
        <f ca="1">SUMIF(AAL!$K$3:$K$65061,'Risk Lv. Inforce'!$B$7:$B$1291,AAL!$L$3:$L$65007)</f>
        <v>0</v>
      </c>
      <c r="AJ2722" s="116">
        <f>VLOOKUP(B2722,AAL!$Q$4:$S$1048576,3,0)</f>
        <v>0</v>
      </c>
      <c r="AK2722" s="116">
        <f>VLOOKUP(B2722,AAL!$U$4:$W$1048576,3,0)</f>
        <v>0</v>
      </c>
      <c r="AL2722" s="69">
        <f ca="1">IFERROR(((AD2722+(AD2722*'Portfolio Stats_RMS'!$C$7))/($AB2722*(1-'Portfolio Stats_RMS'!$C$6))),0)</f>
        <v>0</v>
      </c>
      <c r="AM2722" s="69">
        <f ca="1">IFERROR(((AF2722+(AF2722*'Portfolio Stats_RMS'!$C$7))/($AB2722*(1-'Portfolio Stats_RMS'!$C$6))),0)</f>
        <v>0</v>
      </c>
      <c r="AN2722" s="69">
        <f ca="1">IFERROR(((AH2722+(AH2722*'Portfolio Stats_RMS'!$C$7))/($AB2722*(1-'Portfolio Stats_RMS'!$C$6))),0)</f>
        <v>0</v>
      </c>
      <c r="AO2722" s="69">
        <f>IFERROR(((AJ2722+(AJ2722*'Portfolio Stats_RMS'!$C$7))/(AB2722*(1-'Portfolio Stats_RMS'!$C$6))),0)</f>
        <v>0</v>
      </c>
      <c r="AP2722" s="152"/>
    </row>
    <row r="2723" spans="2:42" x14ac:dyDescent="0.25">
      <c r="B2723" s="29"/>
      <c r="C2723" s="87"/>
      <c r="D2723" s="29"/>
      <c r="E2723" s="29"/>
      <c r="F2723" s="29"/>
      <c r="G2723" s="25"/>
      <c r="H2723" s="25"/>
      <c r="I2723" s="25"/>
      <c r="J2723" s="100"/>
      <c r="K2723" s="100"/>
      <c r="L2723" s="149"/>
      <c r="M2723" s="29"/>
      <c r="N2723" s="29"/>
      <c r="O2723" s="29"/>
      <c r="P2723" s="149"/>
      <c r="Q2723" s="150"/>
      <c r="R2723" s="152"/>
      <c r="S2723" s="153"/>
      <c r="T2723" s="153"/>
      <c r="U2723" s="154"/>
      <c r="V2723" s="99"/>
      <c r="W2723" s="99"/>
      <c r="X2723" s="25"/>
      <c r="Y2723" s="25"/>
      <c r="Z2723" s="99"/>
      <c r="AA2723" s="25"/>
      <c r="AB2723" s="25"/>
      <c r="AC2723" s="99"/>
      <c r="AD2723" s="116">
        <f ca="1">SUMIF(AAL!$A$3:$A$65061,'Risk Lv. Inforce'!$B$7:$B$12091,AAL!$B$3:$B$65007)</f>
        <v>0</v>
      </c>
      <c r="AE2723" s="116">
        <f ca="1">SUMIF(AAL!$C$3:$C$65061,'Risk Lv. Inforce'!$B$7:$B$10291,AAL!$D$3:$D$65007)</f>
        <v>0</v>
      </c>
      <c r="AF2723" s="116">
        <f ca="1">SUMIF(AAL!$E$3:$E$65061,'Risk Lv. Inforce'!$B$7:$B$1291,AAL!$F$3:$F$65007)</f>
        <v>0</v>
      </c>
      <c r="AG2723" s="116">
        <f ca="1">SUMIF(AAL!$G$3:$G$65061,'Risk Lv. Inforce'!$B$7:$B$1291,AAL!$H$3:$H$65007)</f>
        <v>0</v>
      </c>
      <c r="AH2723" s="116">
        <f ca="1">SUMIF(AAL!$I$3:$I$65061,'Risk Lv. Inforce'!$B$7:$B$1291,AAL!$J$3:$J$65007)</f>
        <v>0</v>
      </c>
      <c r="AI2723" s="116">
        <f ca="1">SUMIF(AAL!$K$3:$K$65061,'Risk Lv. Inforce'!$B$7:$B$1291,AAL!$L$3:$L$65007)</f>
        <v>0</v>
      </c>
      <c r="AJ2723" s="116">
        <f>VLOOKUP(B2723,AAL!$Q$4:$S$1048576,3,0)</f>
        <v>0</v>
      </c>
      <c r="AK2723" s="116">
        <f>VLOOKUP(B2723,AAL!$U$4:$W$1048576,3,0)</f>
        <v>0</v>
      </c>
      <c r="AL2723" s="69">
        <f ca="1">IFERROR(((AD2723+(AD2723*'Portfolio Stats_RMS'!$C$7))/($AB2723*(1-'Portfolio Stats_RMS'!$C$6))),0)</f>
        <v>0</v>
      </c>
      <c r="AM2723" s="69">
        <f ca="1">IFERROR(((AF2723+(AF2723*'Portfolio Stats_RMS'!$C$7))/($AB2723*(1-'Portfolio Stats_RMS'!$C$6))),0)</f>
        <v>0</v>
      </c>
      <c r="AN2723" s="69">
        <f ca="1">IFERROR(((AH2723+(AH2723*'Portfolio Stats_RMS'!$C$7))/($AB2723*(1-'Portfolio Stats_RMS'!$C$6))),0)</f>
        <v>0</v>
      </c>
      <c r="AO2723" s="69">
        <f>IFERROR(((AJ2723+(AJ2723*'Portfolio Stats_RMS'!$C$7))/(AB2723*(1-'Portfolio Stats_RMS'!$C$6))),0)</f>
        <v>0</v>
      </c>
      <c r="AP2723" s="152"/>
    </row>
    <row r="2724" spans="2:42" x14ac:dyDescent="0.25">
      <c r="B2724" s="29"/>
      <c r="C2724" s="87"/>
      <c r="D2724" s="29"/>
      <c r="E2724" s="29"/>
      <c r="F2724" s="29"/>
      <c r="G2724" s="25"/>
      <c r="H2724" s="25"/>
      <c r="I2724" s="25"/>
      <c r="J2724" s="100"/>
      <c r="K2724" s="100"/>
      <c r="L2724" s="149"/>
      <c r="M2724" s="29"/>
      <c r="N2724" s="29"/>
      <c r="O2724" s="29"/>
      <c r="P2724" s="149"/>
      <c r="Q2724" s="150"/>
      <c r="R2724" s="152"/>
      <c r="S2724" s="153"/>
      <c r="T2724" s="153"/>
      <c r="U2724" s="154"/>
      <c r="V2724" s="99"/>
      <c r="W2724" s="99"/>
      <c r="X2724" s="25"/>
      <c r="Y2724" s="25"/>
      <c r="Z2724" s="99"/>
      <c r="AA2724" s="25"/>
      <c r="AB2724" s="25"/>
      <c r="AC2724" s="99"/>
      <c r="AD2724" s="116">
        <f ca="1">SUMIF(AAL!$A$3:$A$65061,'Risk Lv. Inforce'!$B$7:$B$12091,AAL!$B$3:$B$65007)</f>
        <v>0</v>
      </c>
      <c r="AE2724" s="116">
        <f ca="1">SUMIF(AAL!$C$3:$C$65061,'Risk Lv. Inforce'!$B$7:$B$10291,AAL!$D$3:$D$65007)</f>
        <v>0</v>
      </c>
      <c r="AF2724" s="116">
        <f ca="1">SUMIF(AAL!$E$3:$E$65061,'Risk Lv. Inforce'!$B$7:$B$1291,AAL!$F$3:$F$65007)</f>
        <v>0</v>
      </c>
      <c r="AG2724" s="116">
        <f ca="1">SUMIF(AAL!$G$3:$G$65061,'Risk Lv. Inforce'!$B$7:$B$1291,AAL!$H$3:$H$65007)</f>
        <v>0</v>
      </c>
      <c r="AH2724" s="116">
        <f ca="1">SUMIF(AAL!$I$3:$I$65061,'Risk Lv. Inforce'!$B$7:$B$1291,AAL!$J$3:$J$65007)</f>
        <v>0</v>
      </c>
      <c r="AI2724" s="116">
        <f ca="1">SUMIF(AAL!$K$3:$K$65061,'Risk Lv. Inforce'!$B$7:$B$1291,AAL!$L$3:$L$65007)</f>
        <v>0</v>
      </c>
      <c r="AJ2724" s="116">
        <f>VLOOKUP(B2724,AAL!$Q$4:$S$1048576,3,0)</f>
        <v>0</v>
      </c>
      <c r="AK2724" s="116">
        <f>VLOOKUP(B2724,AAL!$U$4:$W$1048576,3,0)</f>
        <v>0</v>
      </c>
      <c r="AL2724" s="69">
        <f ca="1">IFERROR(((AD2724+(AD2724*'Portfolio Stats_RMS'!$C$7))/($AB2724*(1-'Portfolio Stats_RMS'!$C$6))),0)</f>
        <v>0</v>
      </c>
      <c r="AM2724" s="69">
        <f ca="1">IFERROR(((AF2724+(AF2724*'Portfolio Stats_RMS'!$C$7))/($AB2724*(1-'Portfolio Stats_RMS'!$C$6))),0)</f>
        <v>0</v>
      </c>
      <c r="AN2724" s="69">
        <f ca="1">IFERROR(((AH2724+(AH2724*'Portfolio Stats_RMS'!$C$7))/($AB2724*(1-'Portfolio Stats_RMS'!$C$6))),0)</f>
        <v>0</v>
      </c>
      <c r="AO2724" s="69">
        <f>IFERROR(((AJ2724+(AJ2724*'Portfolio Stats_RMS'!$C$7))/(AB2724*(1-'Portfolio Stats_RMS'!$C$6))),0)</f>
        <v>0</v>
      </c>
      <c r="AP2724" s="152"/>
    </row>
    <row r="2725" spans="2:42" x14ac:dyDescent="0.25">
      <c r="B2725" s="29"/>
      <c r="C2725" s="87"/>
      <c r="D2725" s="29"/>
      <c r="E2725" s="29"/>
      <c r="F2725" s="29"/>
      <c r="G2725" s="25"/>
      <c r="H2725" s="25"/>
      <c r="I2725" s="25"/>
      <c r="J2725" s="100"/>
      <c r="K2725" s="100"/>
      <c r="L2725" s="29"/>
      <c r="M2725" s="29"/>
      <c r="N2725" s="29"/>
      <c r="O2725" s="29"/>
      <c r="P2725" s="149"/>
      <c r="Q2725" s="150"/>
      <c r="R2725" s="152"/>
      <c r="S2725" s="153"/>
      <c r="T2725" s="153"/>
      <c r="U2725" s="154"/>
      <c r="V2725" s="99"/>
      <c r="W2725" s="99"/>
      <c r="X2725" s="25"/>
      <c r="Y2725" s="25"/>
      <c r="Z2725" s="99"/>
      <c r="AA2725" s="25"/>
      <c r="AB2725" s="25"/>
      <c r="AC2725" s="99"/>
      <c r="AD2725" s="116">
        <f ca="1">SUMIF(AAL!$A$3:$A$65061,'Risk Lv. Inforce'!$B$7:$B$12091,AAL!$B$3:$B$65007)</f>
        <v>0</v>
      </c>
      <c r="AE2725" s="116">
        <f ca="1">SUMIF(AAL!$C$3:$C$65061,'Risk Lv. Inforce'!$B$7:$B$10291,AAL!$D$3:$D$65007)</f>
        <v>0</v>
      </c>
      <c r="AF2725" s="116">
        <f ca="1">SUMIF(AAL!$E$3:$E$65061,'Risk Lv. Inforce'!$B$7:$B$1291,AAL!$F$3:$F$65007)</f>
        <v>0</v>
      </c>
      <c r="AG2725" s="116">
        <f ca="1">SUMIF(AAL!$G$3:$G$65061,'Risk Lv. Inforce'!$B$7:$B$1291,AAL!$H$3:$H$65007)</f>
        <v>0</v>
      </c>
      <c r="AH2725" s="116">
        <f ca="1">SUMIF(AAL!$I$3:$I$65061,'Risk Lv. Inforce'!$B$7:$B$1291,AAL!$J$3:$J$65007)</f>
        <v>0</v>
      </c>
      <c r="AI2725" s="116">
        <f ca="1">SUMIF(AAL!$K$3:$K$65061,'Risk Lv. Inforce'!$B$7:$B$1291,AAL!$L$3:$L$65007)</f>
        <v>0</v>
      </c>
      <c r="AJ2725" s="116">
        <f>VLOOKUP(B2725,AAL!$Q$4:$S$1048576,3,0)</f>
        <v>0</v>
      </c>
      <c r="AK2725" s="116">
        <f>VLOOKUP(B2725,AAL!$U$4:$W$1048576,3,0)</f>
        <v>0</v>
      </c>
      <c r="AL2725" s="69">
        <f ca="1">IFERROR(((AD2725+(AD2725*'Portfolio Stats_RMS'!$C$7))/($AB2725*(1-'Portfolio Stats_RMS'!$C$6))),0)</f>
        <v>0</v>
      </c>
      <c r="AM2725" s="69">
        <f ca="1">IFERROR(((AF2725+(AF2725*'Portfolio Stats_RMS'!$C$7))/($AB2725*(1-'Portfolio Stats_RMS'!$C$6))),0)</f>
        <v>0</v>
      </c>
      <c r="AN2725" s="69">
        <f ca="1">IFERROR(((AH2725+(AH2725*'Portfolio Stats_RMS'!$C$7))/($AB2725*(1-'Portfolio Stats_RMS'!$C$6))),0)</f>
        <v>0</v>
      </c>
      <c r="AO2725" s="69">
        <f>IFERROR(((AJ2725+(AJ2725*'Portfolio Stats_RMS'!$C$7))/(AB2725*(1-'Portfolio Stats_RMS'!$C$6))),0)</f>
        <v>0</v>
      </c>
      <c r="AP2725" s="152"/>
    </row>
    <row r="2726" spans="2:42" x14ac:dyDescent="0.25">
      <c r="B2726" s="29"/>
      <c r="C2726" s="87"/>
      <c r="D2726" s="29"/>
      <c r="E2726" s="29"/>
      <c r="F2726" s="29"/>
      <c r="G2726" s="25"/>
      <c r="H2726" s="25"/>
      <c r="I2726" s="25"/>
      <c r="J2726" s="100"/>
      <c r="K2726" s="100"/>
      <c r="L2726" s="149"/>
      <c r="M2726" s="29"/>
      <c r="N2726" s="29"/>
      <c r="O2726" s="29"/>
      <c r="P2726" s="149"/>
      <c r="Q2726" s="150"/>
      <c r="R2726" s="152"/>
      <c r="S2726" s="153"/>
      <c r="T2726" s="153"/>
      <c r="U2726" s="154"/>
      <c r="V2726" s="99"/>
      <c r="W2726" s="99"/>
      <c r="X2726" s="25"/>
      <c r="Y2726" s="25"/>
      <c r="Z2726" s="99"/>
      <c r="AA2726" s="25"/>
      <c r="AB2726" s="25"/>
      <c r="AC2726" s="99"/>
      <c r="AD2726" s="116">
        <f ca="1">SUMIF(AAL!$A$3:$A$65061,'Risk Lv. Inforce'!$B$7:$B$12091,AAL!$B$3:$B$65007)</f>
        <v>0</v>
      </c>
      <c r="AE2726" s="116">
        <f ca="1">SUMIF(AAL!$C$3:$C$65061,'Risk Lv. Inforce'!$B$7:$B$10291,AAL!$D$3:$D$65007)</f>
        <v>0</v>
      </c>
      <c r="AF2726" s="116">
        <f ca="1">SUMIF(AAL!$E$3:$E$65061,'Risk Lv. Inforce'!$B$7:$B$1291,AAL!$F$3:$F$65007)</f>
        <v>0</v>
      </c>
      <c r="AG2726" s="116">
        <f ca="1">SUMIF(AAL!$G$3:$G$65061,'Risk Lv. Inforce'!$B$7:$B$1291,AAL!$H$3:$H$65007)</f>
        <v>0</v>
      </c>
      <c r="AH2726" s="116">
        <f ca="1">SUMIF(AAL!$I$3:$I$65061,'Risk Lv. Inforce'!$B$7:$B$1291,AAL!$J$3:$J$65007)</f>
        <v>0</v>
      </c>
      <c r="AI2726" s="116">
        <f ca="1">SUMIF(AAL!$K$3:$K$65061,'Risk Lv. Inforce'!$B$7:$B$1291,AAL!$L$3:$L$65007)</f>
        <v>0</v>
      </c>
      <c r="AJ2726" s="116">
        <f>VLOOKUP(B2726,AAL!$Q$4:$S$1048576,3,0)</f>
        <v>0</v>
      </c>
      <c r="AK2726" s="116">
        <f>VLOOKUP(B2726,AAL!$U$4:$W$1048576,3,0)</f>
        <v>0</v>
      </c>
      <c r="AL2726" s="69">
        <f ca="1">IFERROR(((AD2726+(AD2726*'Portfolio Stats_RMS'!$C$7))/($AB2726*(1-'Portfolio Stats_RMS'!$C$6))),0)</f>
        <v>0</v>
      </c>
      <c r="AM2726" s="69">
        <f ca="1">IFERROR(((AF2726+(AF2726*'Portfolio Stats_RMS'!$C$7))/($AB2726*(1-'Portfolio Stats_RMS'!$C$6))),0)</f>
        <v>0</v>
      </c>
      <c r="AN2726" s="69">
        <f ca="1">IFERROR(((AH2726+(AH2726*'Portfolio Stats_RMS'!$C$7))/($AB2726*(1-'Portfolio Stats_RMS'!$C$6))),0)</f>
        <v>0</v>
      </c>
      <c r="AO2726" s="69">
        <f>IFERROR(((AJ2726+(AJ2726*'Portfolio Stats_RMS'!$C$7))/(AB2726*(1-'Portfolio Stats_RMS'!$C$6))),0)</f>
        <v>0</v>
      </c>
      <c r="AP2726" s="152"/>
    </row>
    <row r="2727" spans="2:42" x14ac:dyDescent="0.25">
      <c r="B2727" s="29"/>
      <c r="C2727" s="87"/>
      <c r="D2727" s="29"/>
      <c r="E2727" s="29"/>
      <c r="F2727" s="29"/>
      <c r="G2727" s="25"/>
      <c r="H2727" s="25"/>
      <c r="I2727" s="25"/>
      <c r="J2727" s="100"/>
      <c r="K2727" s="100"/>
      <c r="L2727" s="29"/>
      <c r="M2727" s="29"/>
      <c r="N2727" s="29"/>
      <c r="O2727" s="29"/>
      <c r="P2727" s="149"/>
      <c r="Q2727" s="150"/>
      <c r="R2727" s="152"/>
      <c r="S2727" s="153"/>
      <c r="T2727" s="153"/>
      <c r="U2727" s="154"/>
      <c r="V2727" s="99"/>
      <c r="W2727" s="99"/>
      <c r="X2727" s="25"/>
      <c r="Y2727" s="25"/>
      <c r="Z2727" s="99"/>
      <c r="AA2727" s="25"/>
      <c r="AB2727" s="25"/>
      <c r="AC2727" s="99"/>
      <c r="AD2727" s="116">
        <f ca="1">SUMIF(AAL!$A$3:$A$65061,'Risk Lv. Inforce'!$B$7:$B$12091,AAL!$B$3:$B$65007)</f>
        <v>0</v>
      </c>
      <c r="AE2727" s="116">
        <f ca="1">SUMIF(AAL!$C$3:$C$65061,'Risk Lv. Inforce'!$B$7:$B$10291,AAL!$D$3:$D$65007)</f>
        <v>0</v>
      </c>
      <c r="AF2727" s="116">
        <f ca="1">SUMIF(AAL!$E$3:$E$65061,'Risk Lv. Inforce'!$B$7:$B$1291,AAL!$F$3:$F$65007)</f>
        <v>0</v>
      </c>
      <c r="AG2727" s="116">
        <f ca="1">SUMIF(AAL!$G$3:$G$65061,'Risk Lv. Inforce'!$B$7:$B$1291,AAL!$H$3:$H$65007)</f>
        <v>0</v>
      </c>
      <c r="AH2727" s="116">
        <f ca="1">SUMIF(AAL!$I$3:$I$65061,'Risk Lv. Inforce'!$B$7:$B$1291,AAL!$J$3:$J$65007)</f>
        <v>0</v>
      </c>
      <c r="AI2727" s="116">
        <f ca="1">SUMIF(AAL!$K$3:$K$65061,'Risk Lv. Inforce'!$B$7:$B$1291,AAL!$L$3:$L$65007)</f>
        <v>0</v>
      </c>
      <c r="AJ2727" s="116">
        <f>VLOOKUP(B2727,AAL!$Q$4:$S$1048576,3,0)</f>
        <v>0</v>
      </c>
      <c r="AK2727" s="116">
        <f>VLOOKUP(B2727,AAL!$U$4:$W$1048576,3,0)</f>
        <v>0</v>
      </c>
      <c r="AL2727" s="69">
        <f ca="1">IFERROR(((AD2727+(AD2727*'Portfolio Stats_RMS'!$C$7))/($AB2727*(1-'Portfolio Stats_RMS'!$C$6))),0)</f>
        <v>0</v>
      </c>
      <c r="AM2727" s="69">
        <f ca="1">IFERROR(((AF2727+(AF2727*'Portfolio Stats_RMS'!$C$7))/($AB2727*(1-'Portfolio Stats_RMS'!$C$6))),0)</f>
        <v>0</v>
      </c>
      <c r="AN2727" s="69">
        <f ca="1">IFERROR(((AH2727+(AH2727*'Portfolio Stats_RMS'!$C$7))/($AB2727*(1-'Portfolio Stats_RMS'!$C$6))),0)</f>
        <v>0</v>
      </c>
      <c r="AO2727" s="69">
        <f>IFERROR(((AJ2727+(AJ2727*'Portfolio Stats_RMS'!$C$7))/(AB2727*(1-'Portfolio Stats_RMS'!$C$6))),0)</f>
        <v>0</v>
      </c>
      <c r="AP2727" s="152"/>
    </row>
    <row r="2728" spans="2:42" x14ac:dyDescent="0.25">
      <c r="B2728" s="29"/>
      <c r="C2728" s="87"/>
      <c r="D2728" s="29"/>
      <c r="E2728" s="29"/>
      <c r="F2728" s="29"/>
      <c r="G2728" s="25"/>
      <c r="H2728" s="25"/>
      <c r="I2728" s="25"/>
      <c r="J2728" s="100"/>
      <c r="K2728" s="100"/>
      <c r="L2728" s="29"/>
      <c r="M2728" s="29"/>
      <c r="N2728" s="29"/>
      <c r="O2728" s="29"/>
      <c r="P2728" s="149"/>
      <c r="Q2728" s="150"/>
      <c r="R2728" s="152"/>
      <c r="S2728" s="153"/>
      <c r="T2728" s="153"/>
      <c r="U2728" s="154"/>
      <c r="V2728" s="99"/>
      <c r="W2728" s="99"/>
      <c r="X2728" s="25"/>
      <c r="Y2728" s="25"/>
      <c r="Z2728" s="99"/>
      <c r="AA2728" s="25"/>
      <c r="AB2728" s="25"/>
      <c r="AC2728" s="99"/>
      <c r="AD2728" s="116">
        <f ca="1">SUMIF(AAL!$A$3:$A$65061,'Risk Lv. Inforce'!$B$7:$B$12091,AAL!$B$3:$B$65007)</f>
        <v>0</v>
      </c>
      <c r="AE2728" s="116">
        <f ca="1">SUMIF(AAL!$C$3:$C$65061,'Risk Lv. Inforce'!$B$7:$B$10291,AAL!$D$3:$D$65007)</f>
        <v>0</v>
      </c>
      <c r="AF2728" s="116">
        <f ca="1">SUMIF(AAL!$E$3:$E$65061,'Risk Lv. Inforce'!$B$7:$B$1291,AAL!$F$3:$F$65007)</f>
        <v>0</v>
      </c>
      <c r="AG2728" s="116">
        <f ca="1">SUMIF(AAL!$G$3:$G$65061,'Risk Lv. Inforce'!$B$7:$B$1291,AAL!$H$3:$H$65007)</f>
        <v>0</v>
      </c>
      <c r="AH2728" s="116">
        <f ca="1">SUMIF(AAL!$I$3:$I$65061,'Risk Lv. Inforce'!$B$7:$B$1291,AAL!$J$3:$J$65007)</f>
        <v>0</v>
      </c>
      <c r="AI2728" s="116">
        <f ca="1">SUMIF(AAL!$K$3:$K$65061,'Risk Lv. Inforce'!$B$7:$B$1291,AAL!$L$3:$L$65007)</f>
        <v>0</v>
      </c>
      <c r="AJ2728" s="116">
        <f>VLOOKUP(B2728,AAL!$Q$4:$S$1048576,3,0)</f>
        <v>0</v>
      </c>
      <c r="AK2728" s="116">
        <f>VLOOKUP(B2728,AAL!$U$4:$W$1048576,3,0)</f>
        <v>0</v>
      </c>
      <c r="AL2728" s="69">
        <f ca="1">IFERROR(((AD2728+(AD2728*'Portfolio Stats_RMS'!$C$7))/($AB2728*(1-'Portfolio Stats_RMS'!$C$6))),0)</f>
        <v>0</v>
      </c>
      <c r="AM2728" s="69">
        <f ca="1">IFERROR(((AF2728+(AF2728*'Portfolio Stats_RMS'!$C$7))/($AB2728*(1-'Portfolio Stats_RMS'!$C$6))),0)</f>
        <v>0</v>
      </c>
      <c r="AN2728" s="69">
        <f ca="1">IFERROR(((AH2728+(AH2728*'Portfolio Stats_RMS'!$C$7))/($AB2728*(1-'Portfolio Stats_RMS'!$C$6))),0)</f>
        <v>0</v>
      </c>
      <c r="AO2728" s="69">
        <f>IFERROR(((AJ2728+(AJ2728*'Portfolio Stats_RMS'!$C$7))/(AB2728*(1-'Portfolio Stats_RMS'!$C$6))),0)</f>
        <v>0</v>
      </c>
      <c r="AP2728" s="152"/>
    </row>
    <row r="2729" spans="2:42" x14ac:dyDescent="0.25">
      <c r="B2729" s="29"/>
      <c r="C2729" s="87"/>
      <c r="D2729" s="29"/>
      <c r="E2729" s="29"/>
      <c r="F2729" s="29"/>
      <c r="G2729" s="25"/>
      <c r="H2729" s="25"/>
      <c r="I2729" s="25"/>
      <c r="J2729" s="100"/>
      <c r="K2729" s="100"/>
      <c r="L2729" s="29"/>
      <c r="M2729" s="29"/>
      <c r="N2729" s="29"/>
      <c r="O2729" s="29"/>
      <c r="P2729" s="149"/>
      <c r="Q2729" s="150"/>
      <c r="R2729" s="152"/>
      <c r="S2729" s="153"/>
      <c r="T2729" s="153"/>
      <c r="U2729" s="154"/>
      <c r="V2729" s="99"/>
      <c r="W2729" s="99"/>
      <c r="X2729" s="25"/>
      <c r="Y2729" s="25"/>
      <c r="Z2729" s="99"/>
      <c r="AA2729" s="25"/>
      <c r="AB2729" s="25"/>
      <c r="AC2729" s="99"/>
      <c r="AD2729" s="116">
        <f ca="1">SUMIF(AAL!$A$3:$A$65061,'Risk Lv. Inforce'!$B$7:$B$12091,AAL!$B$3:$B$65007)</f>
        <v>0</v>
      </c>
      <c r="AE2729" s="116">
        <f ca="1">SUMIF(AAL!$C$3:$C$65061,'Risk Lv. Inforce'!$B$7:$B$10291,AAL!$D$3:$D$65007)</f>
        <v>0</v>
      </c>
      <c r="AF2729" s="116">
        <f ca="1">SUMIF(AAL!$E$3:$E$65061,'Risk Lv. Inforce'!$B$7:$B$1291,AAL!$F$3:$F$65007)</f>
        <v>0</v>
      </c>
      <c r="AG2729" s="116">
        <f ca="1">SUMIF(AAL!$G$3:$G$65061,'Risk Lv. Inforce'!$B$7:$B$1291,AAL!$H$3:$H$65007)</f>
        <v>0</v>
      </c>
      <c r="AH2729" s="116">
        <f ca="1">SUMIF(AAL!$I$3:$I$65061,'Risk Lv. Inforce'!$B$7:$B$1291,AAL!$J$3:$J$65007)</f>
        <v>0</v>
      </c>
      <c r="AI2729" s="116">
        <f ca="1">SUMIF(AAL!$K$3:$K$65061,'Risk Lv. Inforce'!$B$7:$B$1291,AAL!$L$3:$L$65007)</f>
        <v>0</v>
      </c>
      <c r="AJ2729" s="116">
        <f>VLOOKUP(B2729,AAL!$Q$4:$S$1048576,3,0)</f>
        <v>0</v>
      </c>
      <c r="AK2729" s="116">
        <f>VLOOKUP(B2729,AAL!$U$4:$W$1048576,3,0)</f>
        <v>0</v>
      </c>
      <c r="AL2729" s="69">
        <f ca="1">IFERROR(((AD2729+(AD2729*'Portfolio Stats_RMS'!$C$7))/($AB2729*(1-'Portfolio Stats_RMS'!$C$6))),0)</f>
        <v>0</v>
      </c>
      <c r="AM2729" s="69">
        <f ca="1">IFERROR(((AF2729+(AF2729*'Portfolio Stats_RMS'!$C$7))/($AB2729*(1-'Portfolio Stats_RMS'!$C$6))),0)</f>
        <v>0</v>
      </c>
      <c r="AN2729" s="69">
        <f ca="1">IFERROR(((AH2729+(AH2729*'Portfolio Stats_RMS'!$C$7))/($AB2729*(1-'Portfolio Stats_RMS'!$C$6))),0)</f>
        <v>0</v>
      </c>
      <c r="AO2729" s="69">
        <f>IFERROR(((AJ2729+(AJ2729*'Portfolio Stats_RMS'!$C$7))/(AB2729*(1-'Portfolio Stats_RMS'!$C$6))),0)</f>
        <v>0</v>
      </c>
      <c r="AP2729" s="152"/>
    </row>
    <row r="2730" spans="2:42" x14ac:dyDescent="0.25">
      <c r="B2730" s="29"/>
      <c r="C2730" s="87"/>
      <c r="D2730" s="29"/>
      <c r="E2730" s="29"/>
      <c r="F2730" s="29"/>
      <c r="G2730" s="25"/>
      <c r="H2730" s="25"/>
      <c r="I2730" s="25"/>
      <c r="J2730" s="100"/>
      <c r="K2730" s="100"/>
      <c r="L2730" s="29"/>
      <c r="M2730" s="29"/>
      <c r="N2730" s="29"/>
      <c r="O2730" s="29"/>
      <c r="P2730" s="149"/>
      <c r="Q2730" s="150"/>
      <c r="R2730" s="152"/>
      <c r="S2730" s="153"/>
      <c r="T2730" s="153"/>
      <c r="U2730" s="154"/>
      <c r="V2730" s="99"/>
      <c r="W2730" s="99"/>
      <c r="X2730" s="25"/>
      <c r="Y2730" s="25"/>
      <c r="Z2730" s="99"/>
      <c r="AA2730" s="25"/>
      <c r="AB2730" s="25"/>
      <c r="AC2730" s="99"/>
      <c r="AD2730" s="116">
        <f ca="1">SUMIF(AAL!$A$3:$A$65061,'Risk Lv. Inforce'!$B$7:$B$12091,AAL!$B$3:$B$65007)</f>
        <v>0</v>
      </c>
      <c r="AE2730" s="116">
        <f ca="1">SUMIF(AAL!$C$3:$C$65061,'Risk Lv. Inforce'!$B$7:$B$10291,AAL!$D$3:$D$65007)</f>
        <v>0</v>
      </c>
      <c r="AF2730" s="116">
        <f ca="1">SUMIF(AAL!$E$3:$E$65061,'Risk Lv. Inforce'!$B$7:$B$1291,AAL!$F$3:$F$65007)</f>
        <v>0</v>
      </c>
      <c r="AG2730" s="116">
        <f ca="1">SUMIF(AAL!$G$3:$G$65061,'Risk Lv. Inforce'!$B$7:$B$1291,AAL!$H$3:$H$65007)</f>
        <v>0</v>
      </c>
      <c r="AH2730" s="116">
        <f ca="1">SUMIF(AAL!$I$3:$I$65061,'Risk Lv. Inforce'!$B$7:$B$1291,AAL!$J$3:$J$65007)</f>
        <v>0</v>
      </c>
      <c r="AI2730" s="116">
        <f ca="1">SUMIF(AAL!$K$3:$K$65061,'Risk Lv. Inforce'!$B$7:$B$1291,AAL!$L$3:$L$65007)</f>
        <v>0</v>
      </c>
      <c r="AJ2730" s="116">
        <f>VLOOKUP(B2730,AAL!$Q$4:$S$1048576,3,0)</f>
        <v>0</v>
      </c>
      <c r="AK2730" s="116">
        <f>VLOOKUP(B2730,AAL!$U$4:$W$1048576,3,0)</f>
        <v>0</v>
      </c>
      <c r="AL2730" s="69">
        <f ca="1">IFERROR(((AD2730+(AD2730*'Portfolio Stats_RMS'!$C$7))/($AB2730*(1-'Portfolio Stats_RMS'!$C$6))),0)</f>
        <v>0</v>
      </c>
      <c r="AM2730" s="69">
        <f ca="1">IFERROR(((AF2730+(AF2730*'Portfolio Stats_RMS'!$C$7))/($AB2730*(1-'Portfolio Stats_RMS'!$C$6))),0)</f>
        <v>0</v>
      </c>
      <c r="AN2730" s="69">
        <f ca="1">IFERROR(((AH2730+(AH2730*'Portfolio Stats_RMS'!$C$7))/($AB2730*(1-'Portfolio Stats_RMS'!$C$6))),0)</f>
        <v>0</v>
      </c>
      <c r="AO2730" s="69">
        <f>IFERROR(((AJ2730+(AJ2730*'Portfolio Stats_RMS'!$C$7))/(AB2730*(1-'Portfolio Stats_RMS'!$C$6))),0)</f>
        <v>0</v>
      </c>
      <c r="AP2730" s="152"/>
    </row>
    <row r="2731" spans="2:42" x14ac:dyDescent="0.25">
      <c r="B2731" s="29"/>
      <c r="C2731" s="87"/>
      <c r="D2731" s="29"/>
      <c r="E2731" s="29"/>
      <c r="F2731" s="29"/>
      <c r="G2731" s="25"/>
      <c r="H2731" s="25"/>
      <c r="I2731" s="25"/>
      <c r="J2731" s="100"/>
      <c r="K2731" s="100"/>
      <c r="L2731" s="29"/>
      <c r="M2731" s="29"/>
      <c r="N2731" s="29"/>
      <c r="O2731" s="29"/>
      <c r="P2731" s="149"/>
      <c r="Q2731" s="150"/>
      <c r="R2731" s="152"/>
      <c r="S2731" s="153"/>
      <c r="T2731" s="153"/>
      <c r="U2731" s="154"/>
      <c r="V2731" s="99"/>
      <c r="W2731" s="99"/>
      <c r="X2731" s="25"/>
      <c r="Y2731" s="25"/>
      <c r="Z2731" s="99"/>
      <c r="AA2731" s="25"/>
      <c r="AB2731" s="25"/>
      <c r="AC2731" s="99"/>
      <c r="AD2731" s="116">
        <f ca="1">SUMIF(AAL!$A$3:$A$65061,'Risk Lv. Inforce'!$B$7:$B$12091,AAL!$B$3:$B$65007)</f>
        <v>0</v>
      </c>
      <c r="AE2731" s="116">
        <f ca="1">SUMIF(AAL!$C$3:$C$65061,'Risk Lv. Inforce'!$B$7:$B$10291,AAL!$D$3:$D$65007)</f>
        <v>0</v>
      </c>
      <c r="AF2731" s="116">
        <f ca="1">SUMIF(AAL!$E$3:$E$65061,'Risk Lv. Inforce'!$B$7:$B$1291,AAL!$F$3:$F$65007)</f>
        <v>0</v>
      </c>
      <c r="AG2731" s="116">
        <f ca="1">SUMIF(AAL!$G$3:$G$65061,'Risk Lv. Inforce'!$B$7:$B$1291,AAL!$H$3:$H$65007)</f>
        <v>0</v>
      </c>
      <c r="AH2731" s="116">
        <f ca="1">SUMIF(AAL!$I$3:$I$65061,'Risk Lv. Inforce'!$B$7:$B$1291,AAL!$J$3:$J$65007)</f>
        <v>0</v>
      </c>
      <c r="AI2731" s="116">
        <f ca="1">SUMIF(AAL!$K$3:$K$65061,'Risk Lv. Inforce'!$B$7:$B$1291,AAL!$L$3:$L$65007)</f>
        <v>0</v>
      </c>
      <c r="AJ2731" s="116">
        <f>VLOOKUP(B2731,AAL!$Q$4:$S$1048576,3,0)</f>
        <v>0</v>
      </c>
      <c r="AK2731" s="116">
        <f>VLOOKUP(B2731,AAL!$U$4:$W$1048576,3,0)</f>
        <v>0</v>
      </c>
      <c r="AL2731" s="69">
        <f ca="1">IFERROR(((AD2731+(AD2731*'Portfolio Stats_RMS'!$C$7))/($AB2731*(1-'Portfolio Stats_RMS'!$C$6))),0)</f>
        <v>0</v>
      </c>
      <c r="AM2731" s="69">
        <f ca="1">IFERROR(((AF2731+(AF2731*'Portfolio Stats_RMS'!$C$7))/($AB2731*(1-'Portfolio Stats_RMS'!$C$6))),0)</f>
        <v>0</v>
      </c>
      <c r="AN2731" s="69">
        <f ca="1">IFERROR(((AH2731+(AH2731*'Portfolio Stats_RMS'!$C$7))/($AB2731*(1-'Portfolio Stats_RMS'!$C$6))),0)</f>
        <v>0</v>
      </c>
      <c r="AO2731" s="69">
        <f>IFERROR(((AJ2731+(AJ2731*'Portfolio Stats_RMS'!$C$7))/(AB2731*(1-'Portfolio Stats_RMS'!$C$6))),0)</f>
        <v>0</v>
      </c>
      <c r="AP2731" s="152"/>
    </row>
    <row r="2732" spans="2:42" x14ac:dyDescent="0.25">
      <c r="B2732" s="29"/>
      <c r="C2732" s="87"/>
      <c r="D2732" s="29"/>
      <c r="E2732" s="29"/>
      <c r="F2732" s="29"/>
      <c r="G2732" s="25"/>
      <c r="H2732" s="25"/>
      <c r="I2732" s="25"/>
      <c r="J2732" s="100"/>
      <c r="K2732" s="100"/>
      <c r="L2732" s="29"/>
      <c r="M2732" s="29"/>
      <c r="N2732" s="29"/>
      <c r="O2732" s="29"/>
      <c r="P2732" s="149"/>
      <c r="Q2732" s="150"/>
      <c r="R2732" s="152"/>
      <c r="S2732" s="153"/>
      <c r="T2732" s="153"/>
      <c r="U2732" s="154"/>
      <c r="V2732" s="99"/>
      <c r="W2732" s="99"/>
      <c r="X2732" s="25"/>
      <c r="Y2732" s="25"/>
      <c r="Z2732" s="99"/>
      <c r="AA2732" s="25"/>
      <c r="AB2732" s="25"/>
      <c r="AC2732" s="99"/>
      <c r="AD2732" s="116">
        <f ca="1">SUMIF(AAL!$A$3:$A$65061,'Risk Lv. Inforce'!$B$7:$B$12091,AAL!$B$3:$B$65007)</f>
        <v>0</v>
      </c>
      <c r="AE2732" s="116">
        <f ca="1">SUMIF(AAL!$C$3:$C$65061,'Risk Lv. Inforce'!$B$7:$B$10291,AAL!$D$3:$D$65007)</f>
        <v>0</v>
      </c>
      <c r="AF2732" s="116">
        <f ca="1">SUMIF(AAL!$E$3:$E$65061,'Risk Lv. Inforce'!$B$7:$B$1291,AAL!$F$3:$F$65007)</f>
        <v>0</v>
      </c>
      <c r="AG2732" s="116">
        <f ca="1">SUMIF(AAL!$G$3:$G$65061,'Risk Lv. Inforce'!$B$7:$B$1291,AAL!$H$3:$H$65007)</f>
        <v>0</v>
      </c>
      <c r="AH2732" s="116">
        <f ca="1">SUMIF(AAL!$I$3:$I$65061,'Risk Lv. Inforce'!$B$7:$B$1291,AAL!$J$3:$J$65007)</f>
        <v>0</v>
      </c>
      <c r="AI2732" s="116">
        <f ca="1">SUMIF(AAL!$K$3:$K$65061,'Risk Lv. Inforce'!$B$7:$B$1291,AAL!$L$3:$L$65007)</f>
        <v>0</v>
      </c>
      <c r="AJ2732" s="116">
        <f>VLOOKUP(B2732,AAL!$Q$4:$S$1048576,3,0)</f>
        <v>0</v>
      </c>
      <c r="AK2732" s="116">
        <f>VLOOKUP(B2732,AAL!$U$4:$W$1048576,3,0)</f>
        <v>0</v>
      </c>
      <c r="AL2732" s="69">
        <f ca="1">IFERROR(((AD2732+(AD2732*'Portfolio Stats_RMS'!$C$7))/($AB2732*(1-'Portfolio Stats_RMS'!$C$6))),0)</f>
        <v>0</v>
      </c>
      <c r="AM2732" s="69">
        <f ca="1">IFERROR(((AF2732+(AF2732*'Portfolio Stats_RMS'!$C$7))/($AB2732*(1-'Portfolio Stats_RMS'!$C$6))),0)</f>
        <v>0</v>
      </c>
      <c r="AN2732" s="69">
        <f ca="1">IFERROR(((AH2732+(AH2732*'Portfolio Stats_RMS'!$C$7))/($AB2732*(1-'Portfolio Stats_RMS'!$C$6))),0)</f>
        <v>0</v>
      </c>
      <c r="AO2732" s="69">
        <f>IFERROR(((AJ2732+(AJ2732*'Portfolio Stats_RMS'!$C$7))/(AB2732*(1-'Portfolio Stats_RMS'!$C$6))),0)</f>
        <v>0</v>
      </c>
      <c r="AP2732" s="152"/>
    </row>
    <row r="2733" spans="2:42" x14ac:dyDescent="0.25">
      <c r="B2733" s="29"/>
      <c r="C2733" s="87"/>
      <c r="D2733" s="29"/>
      <c r="E2733" s="29"/>
      <c r="F2733" s="29"/>
      <c r="G2733" s="25"/>
      <c r="H2733" s="25"/>
      <c r="I2733" s="25"/>
      <c r="J2733" s="100"/>
      <c r="K2733" s="100"/>
      <c r="L2733" s="29"/>
      <c r="M2733" s="29"/>
      <c r="N2733" s="29"/>
      <c r="O2733" s="29"/>
      <c r="P2733" s="149"/>
      <c r="Q2733" s="150"/>
      <c r="R2733" s="152"/>
      <c r="S2733" s="153"/>
      <c r="T2733" s="153"/>
      <c r="U2733" s="154"/>
      <c r="V2733" s="99"/>
      <c r="W2733" s="99"/>
      <c r="X2733" s="25"/>
      <c r="Y2733" s="25"/>
      <c r="Z2733" s="99"/>
      <c r="AA2733" s="25"/>
      <c r="AB2733" s="25"/>
      <c r="AC2733" s="99"/>
      <c r="AD2733" s="116">
        <f ca="1">SUMIF(AAL!$A$3:$A$65061,'Risk Lv. Inforce'!$B$7:$B$12091,AAL!$B$3:$B$65007)</f>
        <v>0</v>
      </c>
      <c r="AE2733" s="116">
        <f ca="1">SUMIF(AAL!$C$3:$C$65061,'Risk Lv. Inforce'!$B$7:$B$10291,AAL!$D$3:$D$65007)</f>
        <v>0</v>
      </c>
      <c r="AF2733" s="116">
        <f ca="1">SUMIF(AAL!$E$3:$E$65061,'Risk Lv. Inforce'!$B$7:$B$1291,AAL!$F$3:$F$65007)</f>
        <v>0</v>
      </c>
      <c r="AG2733" s="116">
        <f ca="1">SUMIF(AAL!$G$3:$G$65061,'Risk Lv. Inforce'!$B$7:$B$1291,AAL!$H$3:$H$65007)</f>
        <v>0</v>
      </c>
      <c r="AH2733" s="116">
        <f ca="1">SUMIF(AAL!$I$3:$I$65061,'Risk Lv. Inforce'!$B$7:$B$1291,AAL!$J$3:$J$65007)</f>
        <v>0</v>
      </c>
      <c r="AI2733" s="116">
        <f ca="1">SUMIF(AAL!$K$3:$K$65061,'Risk Lv. Inforce'!$B$7:$B$1291,AAL!$L$3:$L$65007)</f>
        <v>0</v>
      </c>
      <c r="AJ2733" s="116">
        <f>VLOOKUP(B2733,AAL!$Q$4:$S$1048576,3,0)</f>
        <v>0</v>
      </c>
      <c r="AK2733" s="116">
        <f>VLOOKUP(B2733,AAL!$U$4:$W$1048576,3,0)</f>
        <v>0</v>
      </c>
      <c r="AL2733" s="69">
        <f ca="1">IFERROR(((AD2733+(AD2733*'Portfolio Stats_RMS'!$C$7))/($AB2733*(1-'Portfolio Stats_RMS'!$C$6))),0)</f>
        <v>0</v>
      </c>
      <c r="AM2733" s="69">
        <f ca="1">IFERROR(((AF2733+(AF2733*'Portfolio Stats_RMS'!$C$7))/($AB2733*(1-'Portfolio Stats_RMS'!$C$6))),0)</f>
        <v>0</v>
      </c>
      <c r="AN2733" s="69">
        <f ca="1">IFERROR(((AH2733+(AH2733*'Portfolio Stats_RMS'!$C$7))/($AB2733*(1-'Portfolio Stats_RMS'!$C$6))),0)</f>
        <v>0</v>
      </c>
      <c r="AO2733" s="69">
        <f>IFERROR(((AJ2733+(AJ2733*'Portfolio Stats_RMS'!$C$7))/(AB2733*(1-'Portfolio Stats_RMS'!$C$6))),0)</f>
        <v>0</v>
      </c>
      <c r="AP2733" s="152"/>
    </row>
    <row r="2734" spans="2:42" x14ac:dyDescent="0.25">
      <c r="B2734" s="29"/>
      <c r="C2734" s="87"/>
      <c r="D2734" s="29"/>
      <c r="E2734" s="29"/>
      <c r="F2734" s="29"/>
      <c r="G2734" s="25"/>
      <c r="H2734" s="25"/>
      <c r="I2734" s="25"/>
      <c r="J2734" s="100"/>
      <c r="K2734" s="100"/>
      <c r="L2734" s="149"/>
      <c r="M2734" s="29"/>
      <c r="N2734" s="29"/>
      <c r="O2734" s="29"/>
      <c r="P2734" s="149"/>
      <c r="Q2734" s="150"/>
      <c r="R2734" s="152"/>
      <c r="S2734" s="153"/>
      <c r="T2734" s="153"/>
      <c r="U2734" s="154"/>
      <c r="V2734" s="99"/>
      <c r="W2734" s="99"/>
      <c r="X2734" s="25"/>
      <c r="Y2734" s="25"/>
      <c r="Z2734" s="99"/>
      <c r="AA2734" s="25"/>
      <c r="AB2734" s="25"/>
      <c r="AC2734" s="99"/>
      <c r="AD2734" s="116">
        <f ca="1">SUMIF(AAL!$A$3:$A$65061,'Risk Lv. Inforce'!$B$7:$B$12091,AAL!$B$3:$B$65007)</f>
        <v>0</v>
      </c>
      <c r="AE2734" s="116">
        <f ca="1">SUMIF(AAL!$C$3:$C$65061,'Risk Lv. Inforce'!$B$7:$B$10291,AAL!$D$3:$D$65007)</f>
        <v>0</v>
      </c>
      <c r="AF2734" s="116">
        <f ca="1">SUMIF(AAL!$E$3:$E$65061,'Risk Lv. Inforce'!$B$7:$B$1291,AAL!$F$3:$F$65007)</f>
        <v>0</v>
      </c>
      <c r="AG2734" s="116">
        <f ca="1">SUMIF(AAL!$G$3:$G$65061,'Risk Lv. Inforce'!$B$7:$B$1291,AAL!$H$3:$H$65007)</f>
        <v>0</v>
      </c>
      <c r="AH2734" s="116">
        <f ca="1">SUMIF(AAL!$I$3:$I$65061,'Risk Lv. Inforce'!$B$7:$B$1291,AAL!$J$3:$J$65007)</f>
        <v>0</v>
      </c>
      <c r="AI2734" s="116">
        <f ca="1">SUMIF(AAL!$K$3:$K$65061,'Risk Lv. Inforce'!$B$7:$B$1291,AAL!$L$3:$L$65007)</f>
        <v>0</v>
      </c>
      <c r="AJ2734" s="116">
        <f>VLOOKUP(B2734,AAL!$Q$4:$S$1048576,3,0)</f>
        <v>0</v>
      </c>
      <c r="AK2734" s="116">
        <f>VLOOKUP(B2734,AAL!$U$4:$W$1048576,3,0)</f>
        <v>0</v>
      </c>
      <c r="AL2734" s="69">
        <f ca="1">IFERROR(((AD2734+(AD2734*'Portfolio Stats_RMS'!$C$7))/($AB2734*(1-'Portfolio Stats_RMS'!$C$6))),0)</f>
        <v>0</v>
      </c>
      <c r="AM2734" s="69">
        <f ca="1">IFERROR(((AF2734+(AF2734*'Portfolio Stats_RMS'!$C$7))/($AB2734*(1-'Portfolio Stats_RMS'!$C$6))),0)</f>
        <v>0</v>
      </c>
      <c r="AN2734" s="69">
        <f ca="1">IFERROR(((AH2734+(AH2734*'Portfolio Stats_RMS'!$C$7))/($AB2734*(1-'Portfolio Stats_RMS'!$C$6))),0)</f>
        <v>0</v>
      </c>
      <c r="AO2734" s="69">
        <f>IFERROR(((AJ2734+(AJ2734*'Portfolio Stats_RMS'!$C$7))/(AB2734*(1-'Portfolio Stats_RMS'!$C$6))),0)</f>
        <v>0</v>
      </c>
      <c r="AP2734" s="152"/>
    </row>
    <row r="2735" spans="2:42" x14ac:dyDescent="0.25">
      <c r="B2735" s="29"/>
      <c r="C2735" s="87"/>
      <c r="D2735" s="29"/>
      <c r="E2735" s="29"/>
      <c r="F2735" s="29"/>
      <c r="G2735" s="25"/>
      <c r="H2735" s="25"/>
      <c r="I2735" s="25"/>
      <c r="J2735" s="100"/>
      <c r="K2735" s="100"/>
      <c r="L2735" s="29"/>
      <c r="M2735" s="29"/>
      <c r="N2735" s="29"/>
      <c r="O2735" s="29"/>
      <c r="P2735" s="149"/>
      <c r="Q2735" s="150"/>
      <c r="R2735" s="152"/>
      <c r="S2735" s="153"/>
      <c r="T2735" s="153"/>
      <c r="U2735" s="154"/>
      <c r="V2735" s="99"/>
      <c r="W2735" s="99"/>
      <c r="X2735" s="25"/>
      <c r="Y2735" s="25"/>
      <c r="Z2735" s="99"/>
      <c r="AA2735" s="25"/>
      <c r="AB2735" s="25"/>
      <c r="AC2735" s="99"/>
      <c r="AD2735" s="116">
        <f ca="1">SUMIF(AAL!$A$3:$A$65061,'Risk Lv. Inforce'!$B$7:$B$12091,AAL!$B$3:$B$65007)</f>
        <v>0</v>
      </c>
      <c r="AE2735" s="116">
        <f ca="1">SUMIF(AAL!$C$3:$C$65061,'Risk Lv. Inforce'!$B$7:$B$10291,AAL!$D$3:$D$65007)</f>
        <v>0</v>
      </c>
      <c r="AF2735" s="116">
        <f ca="1">SUMIF(AAL!$E$3:$E$65061,'Risk Lv. Inforce'!$B$7:$B$1291,AAL!$F$3:$F$65007)</f>
        <v>0</v>
      </c>
      <c r="AG2735" s="116">
        <f ca="1">SUMIF(AAL!$G$3:$G$65061,'Risk Lv. Inforce'!$B$7:$B$1291,AAL!$H$3:$H$65007)</f>
        <v>0</v>
      </c>
      <c r="AH2735" s="116">
        <f ca="1">SUMIF(AAL!$I$3:$I$65061,'Risk Lv. Inforce'!$B$7:$B$1291,AAL!$J$3:$J$65007)</f>
        <v>0</v>
      </c>
      <c r="AI2735" s="116">
        <f ca="1">SUMIF(AAL!$K$3:$K$65061,'Risk Lv. Inforce'!$B$7:$B$1291,AAL!$L$3:$L$65007)</f>
        <v>0</v>
      </c>
      <c r="AJ2735" s="116">
        <f>VLOOKUP(B2735,AAL!$Q$4:$S$1048576,3,0)</f>
        <v>0</v>
      </c>
      <c r="AK2735" s="116">
        <f>VLOOKUP(B2735,AAL!$U$4:$W$1048576,3,0)</f>
        <v>0</v>
      </c>
      <c r="AL2735" s="69">
        <f ca="1">IFERROR(((AD2735+(AD2735*'Portfolio Stats_RMS'!$C$7))/($AB2735*(1-'Portfolio Stats_RMS'!$C$6))),0)</f>
        <v>0</v>
      </c>
      <c r="AM2735" s="69">
        <f ca="1">IFERROR(((AF2735+(AF2735*'Portfolio Stats_RMS'!$C$7))/($AB2735*(1-'Portfolio Stats_RMS'!$C$6))),0)</f>
        <v>0</v>
      </c>
      <c r="AN2735" s="69">
        <f ca="1">IFERROR(((AH2735+(AH2735*'Portfolio Stats_RMS'!$C$7))/($AB2735*(1-'Portfolio Stats_RMS'!$C$6))),0)</f>
        <v>0</v>
      </c>
      <c r="AO2735" s="69">
        <f>IFERROR(((AJ2735+(AJ2735*'Portfolio Stats_RMS'!$C$7))/(AB2735*(1-'Portfolio Stats_RMS'!$C$6))),0)</f>
        <v>0</v>
      </c>
      <c r="AP2735" s="152"/>
    </row>
    <row r="2736" spans="2:42" x14ac:dyDescent="0.25">
      <c r="B2736" s="29"/>
      <c r="C2736" s="87"/>
      <c r="D2736" s="29"/>
      <c r="E2736" s="29"/>
      <c r="F2736" s="29"/>
      <c r="G2736" s="25"/>
      <c r="H2736" s="25"/>
      <c r="I2736" s="25"/>
      <c r="J2736" s="100"/>
      <c r="K2736" s="100"/>
      <c r="L2736" s="29"/>
      <c r="M2736" s="29"/>
      <c r="N2736" s="29"/>
      <c r="O2736" s="29"/>
      <c r="P2736" s="149"/>
      <c r="Q2736" s="150"/>
      <c r="R2736" s="152"/>
      <c r="S2736" s="153"/>
      <c r="T2736" s="153"/>
      <c r="U2736" s="154"/>
      <c r="V2736" s="99"/>
      <c r="W2736" s="99"/>
      <c r="X2736" s="25"/>
      <c r="Y2736" s="25"/>
      <c r="Z2736" s="99"/>
      <c r="AA2736" s="25"/>
      <c r="AB2736" s="25"/>
      <c r="AC2736" s="99"/>
      <c r="AD2736" s="116">
        <f ca="1">SUMIF(AAL!$A$3:$A$65061,'Risk Lv. Inforce'!$B$7:$B$12091,AAL!$B$3:$B$65007)</f>
        <v>0</v>
      </c>
      <c r="AE2736" s="116">
        <f ca="1">SUMIF(AAL!$C$3:$C$65061,'Risk Lv. Inforce'!$B$7:$B$10291,AAL!$D$3:$D$65007)</f>
        <v>0</v>
      </c>
      <c r="AF2736" s="116">
        <f ca="1">SUMIF(AAL!$E$3:$E$65061,'Risk Lv. Inforce'!$B$7:$B$1291,AAL!$F$3:$F$65007)</f>
        <v>0</v>
      </c>
      <c r="AG2736" s="116">
        <f ca="1">SUMIF(AAL!$G$3:$G$65061,'Risk Lv. Inforce'!$B$7:$B$1291,AAL!$H$3:$H$65007)</f>
        <v>0</v>
      </c>
      <c r="AH2736" s="116">
        <f ca="1">SUMIF(AAL!$I$3:$I$65061,'Risk Lv. Inforce'!$B$7:$B$1291,AAL!$J$3:$J$65007)</f>
        <v>0</v>
      </c>
      <c r="AI2736" s="116">
        <f ca="1">SUMIF(AAL!$K$3:$K$65061,'Risk Lv. Inforce'!$B$7:$B$1291,AAL!$L$3:$L$65007)</f>
        <v>0</v>
      </c>
      <c r="AJ2736" s="116">
        <f>VLOOKUP(B2736,AAL!$Q$4:$S$1048576,3,0)</f>
        <v>0</v>
      </c>
      <c r="AK2736" s="116">
        <f>VLOOKUP(B2736,AAL!$U$4:$W$1048576,3,0)</f>
        <v>0</v>
      </c>
      <c r="AL2736" s="69">
        <f ca="1">IFERROR(((AD2736+(AD2736*'Portfolio Stats_RMS'!$C$7))/($AB2736*(1-'Portfolio Stats_RMS'!$C$6))),0)</f>
        <v>0</v>
      </c>
      <c r="AM2736" s="69">
        <f ca="1">IFERROR(((AF2736+(AF2736*'Portfolio Stats_RMS'!$C$7))/($AB2736*(1-'Portfolio Stats_RMS'!$C$6))),0)</f>
        <v>0</v>
      </c>
      <c r="AN2736" s="69">
        <f ca="1">IFERROR(((AH2736+(AH2736*'Portfolio Stats_RMS'!$C$7))/($AB2736*(1-'Portfolio Stats_RMS'!$C$6))),0)</f>
        <v>0</v>
      </c>
      <c r="AO2736" s="69">
        <f>IFERROR(((AJ2736+(AJ2736*'Portfolio Stats_RMS'!$C$7))/(AB2736*(1-'Portfolio Stats_RMS'!$C$6))),0)</f>
        <v>0</v>
      </c>
      <c r="AP2736" s="152"/>
    </row>
    <row r="2737" spans="2:42" x14ac:dyDescent="0.25">
      <c r="B2737" s="29"/>
      <c r="C2737" s="87"/>
      <c r="D2737" s="29"/>
      <c r="E2737" s="29"/>
      <c r="F2737" s="29"/>
      <c r="G2737" s="25"/>
      <c r="H2737" s="25"/>
      <c r="I2737" s="25"/>
      <c r="J2737" s="100"/>
      <c r="K2737" s="100"/>
      <c r="L2737" s="29"/>
      <c r="M2737" s="29"/>
      <c r="N2737" s="29"/>
      <c r="O2737" s="29"/>
      <c r="P2737" s="149"/>
      <c r="Q2737" s="150"/>
      <c r="R2737" s="152"/>
      <c r="S2737" s="153"/>
      <c r="T2737" s="153"/>
      <c r="U2737" s="154"/>
      <c r="V2737" s="99"/>
      <c r="W2737" s="99"/>
      <c r="X2737" s="25"/>
      <c r="Y2737" s="25"/>
      <c r="Z2737" s="99"/>
      <c r="AA2737" s="25"/>
      <c r="AB2737" s="25"/>
      <c r="AC2737" s="99"/>
      <c r="AD2737" s="116">
        <f ca="1">SUMIF(AAL!$A$3:$A$65061,'Risk Lv. Inforce'!$B$7:$B$12091,AAL!$B$3:$B$65007)</f>
        <v>0</v>
      </c>
      <c r="AE2737" s="116">
        <f ca="1">SUMIF(AAL!$C$3:$C$65061,'Risk Lv. Inforce'!$B$7:$B$10291,AAL!$D$3:$D$65007)</f>
        <v>0</v>
      </c>
      <c r="AF2737" s="116">
        <f ca="1">SUMIF(AAL!$E$3:$E$65061,'Risk Lv. Inforce'!$B$7:$B$1291,AAL!$F$3:$F$65007)</f>
        <v>0</v>
      </c>
      <c r="AG2737" s="116">
        <f ca="1">SUMIF(AAL!$G$3:$G$65061,'Risk Lv. Inforce'!$B$7:$B$1291,AAL!$H$3:$H$65007)</f>
        <v>0</v>
      </c>
      <c r="AH2737" s="116">
        <f ca="1">SUMIF(AAL!$I$3:$I$65061,'Risk Lv. Inforce'!$B$7:$B$1291,AAL!$J$3:$J$65007)</f>
        <v>0</v>
      </c>
      <c r="AI2737" s="116">
        <f ca="1">SUMIF(AAL!$K$3:$K$65061,'Risk Lv. Inforce'!$B$7:$B$1291,AAL!$L$3:$L$65007)</f>
        <v>0</v>
      </c>
      <c r="AJ2737" s="116">
        <f>VLOOKUP(B2737,AAL!$Q$4:$S$1048576,3,0)</f>
        <v>0</v>
      </c>
      <c r="AK2737" s="116">
        <f>VLOOKUP(B2737,AAL!$U$4:$W$1048576,3,0)</f>
        <v>0</v>
      </c>
      <c r="AL2737" s="69">
        <f ca="1">IFERROR(((AD2737+(AD2737*'Portfolio Stats_RMS'!$C$7))/($AB2737*(1-'Portfolio Stats_RMS'!$C$6))),0)</f>
        <v>0</v>
      </c>
      <c r="AM2737" s="69">
        <f ca="1">IFERROR(((AF2737+(AF2737*'Portfolio Stats_RMS'!$C$7))/($AB2737*(1-'Portfolio Stats_RMS'!$C$6))),0)</f>
        <v>0</v>
      </c>
      <c r="AN2737" s="69">
        <f ca="1">IFERROR(((AH2737+(AH2737*'Portfolio Stats_RMS'!$C$7))/($AB2737*(1-'Portfolio Stats_RMS'!$C$6))),0)</f>
        <v>0</v>
      </c>
      <c r="AO2737" s="69">
        <f>IFERROR(((AJ2737+(AJ2737*'Portfolio Stats_RMS'!$C$7))/(AB2737*(1-'Portfolio Stats_RMS'!$C$6))),0)</f>
        <v>0</v>
      </c>
      <c r="AP2737" s="152"/>
    </row>
    <row r="2738" spans="2:42" x14ac:dyDescent="0.25">
      <c r="B2738" s="29"/>
      <c r="C2738" s="87"/>
      <c r="D2738" s="29"/>
      <c r="E2738" s="29"/>
      <c r="F2738" s="29"/>
      <c r="G2738" s="25"/>
      <c r="H2738" s="25"/>
      <c r="I2738" s="25"/>
      <c r="J2738" s="100"/>
      <c r="K2738" s="100"/>
      <c r="L2738" s="149"/>
      <c r="M2738" s="29"/>
      <c r="N2738" s="29"/>
      <c r="O2738" s="29"/>
      <c r="P2738" s="149"/>
      <c r="Q2738" s="150"/>
      <c r="R2738" s="152"/>
      <c r="S2738" s="153"/>
      <c r="T2738" s="153"/>
      <c r="U2738" s="154"/>
      <c r="V2738" s="99"/>
      <c r="W2738" s="99"/>
      <c r="X2738" s="25"/>
      <c r="Y2738" s="25"/>
      <c r="Z2738" s="99"/>
      <c r="AA2738" s="25"/>
      <c r="AB2738" s="25"/>
      <c r="AC2738" s="99"/>
      <c r="AD2738" s="116">
        <f ca="1">SUMIF(AAL!$A$3:$A$65061,'Risk Lv. Inforce'!$B$7:$B$12091,AAL!$B$3:$B$65007)</f>
        <v>0</v>
      </c>
      <c r="AE2738" s="116">
        <f ca="1">SUMIF(AAL!$C$3:$C$65061,'Risk Lv. Inforce'!$B$7:$B$10291,AAL!$D$3:$D$65007)</f>
        <v>0</v>
      </c>
      <c r="AF2738" s="116">
        <f ca="1">SUMIF(AAL!$E$3:$E$65061,'Risk Lv. Inforce'!$B$7:$B$1291,AAL!$F$3:$F$65007)</f>
        <v>0</v>
      </c>
      <c r="AG2738" s="116">
        <f ca="1">SUMIF(AAL!$G$3:$G$65061,'Risk Lv. Inforce'!$B$7:$B$1291,AAL!$H$3:$H$65007)</f>
        <v>0</v>
      </c>
      <c r="AH2738" s="116">
        <f ca="1">SUMIF(AAL!$I$3:$I$65061,'Risk Lv. Inforce'!$B$7:$B$1291,AAL!$J$3:$J$65007)</f>
        <v>0</v>
      </c>
      <c r="AI2738" s="116">
        <f ca="1">SUMIF(AAL!$K$3:$K$65061,'Risk Lv. Inforce'!$B$7:$B$1291,AAL!$L$3:$L$65007)</f>
        <v>0</v>
      </c>
      <c r="AJ2738" s="116">
        <f>VLOOKUP(B2738,AAL!$Q$4:$S$1048576,3,0)</f>
        <v>0</v>
      </c>
      <c r="AK2738" s="116">
        <f>VLOOKUP(B2738,AAL!$U$4:$W$1048576,3,0)</f>
        <v>0</v>
      </c>
      <c r="AL2738" s="69">
        <f ca="1">IFERROR(((AD2738+(AD2738*'Portfolio Stats_RMS'!$C$7))/($AB2738*(1-'Portfolio Stats_RMS'!$C$6))),0)</f>
        <v>0</v>
      </c>
      <c r="AM2738" s="69">
        <f ca="1">IFERROR(((AF2738+(AF2738*'Portfolio Stats_RMS'!$C$7))/($AB2738*(1-'Portfolio Stats_RMS'!$C$6))),0)</f>
        <v>0</v>
      </c>
      <c r="AN2738" s="69">
        <f ca="1">IFERROR(((AH2738+(AH2738*'Portfolio Stats_RMS'!$C$7))/($AB2738*(1-'Portfolio Stats_RMS'!$C$6))),0)</f>
        <v>0</v>
      </c>
      <c r="AO2738" s="69">
        <f>IFERROR(((AJ2738+(AJ2738*'Portfolio Stats_RMS'!$C$7))/(AB2738*(1-'Portfolio Stats_RMS'!$C$6))),0)</f>
        <v>0</v>
      </c>
      <c r="AP2738" s="152"/>
    </row>
    <row r="2739" spans="2:42" x14ac:dyDescent="0.25">
      <c r="B2739" s="29"/>
      <c r="C2739" s="87"/>
      <c r="D2739" s="29"/>
      <c r="E2739" s="29"/>
      <c r="F2739" s="29"/>
      <c r="G2739" s="25"/>
      <c r="H2739" s="25"/>
      <c r="I2739" s="25"/>
      <c r="J2739" s="100"/>
      <c r="K2739" s="100"/>
      <c r="L2739" s="149"/>
      <c r="M2739" s="29"/>
      <c r="N2739" s="29"/>
      <c r="O2739" s="29"/>
      <c r="P2739" s="149"/>
      <c r="Q2739" s="150"/>
      <c r="R2739" s="152"/>
      <c r="S2739" s="153"/>
      <c r="T2739" s="153"/>
      <c r="U2739" s="154"/>
      <c r="V2739" s="99"/>
      <c r="W2739" s="99"/>
      <c r="X2739" s="25"/>
      <c r="Y2739" s="25"/>
      <c r="Z2739" s="99"/>
      <c r="AA2739" s="25"/>
      <c r="AB2739" s="25"/>
      <c r="AC2739" s="99"/>
      <c r="AD2739" s="116">
        <f ca="1">SUMIF(AAL!$A$3:$A$65061,'Risk Lv. Inforce'!$B$7:$B$12091,AAL!$B$3:$B$65007)</f>
        <v>0</v>
      </c>
      <c r="AE2739" s="116">
        <f ca="1">SUMIF(AAL!$C$3:$C$65061,'Risk Lv. Inforce'!$B$7:$B$10291,AAL!$D$3:$D$65007)</f>
        <v>0</v>
      </c>
      <c r="AF2739" s="116">
        <f ca="1">SUMIF(AAL!$E$3:$E$65061,'Risk Lv. Inforce'!$B$7:$B$1291,AAL!$F$3:$F$65007)</f>
        <v>0</v>
      </c>
      <c r="AG2739" s="116">
        <f ca="1">SUMIF(AAL!$G$3:$G$65061,'Risk Lv. Inforce'!$B$7:$B$1291,AAL!$H$3:$H$65007)</f>
        <v>0</v>
      </c>
      <c r="AH2739" s="116">
        <f ca="1">SUMIF(AAL!$I$3:$I$65061,'Risk Lv. Inforce'!$B$7:$B$1291,AAL!$J$3:$J$65007)</f>
        <v>0</v>
      </c>
      <c r="AI2739" s="116">
        <f ca="1">SUMIF(AAL!$K$3:$K$65061,'Risk Lv. Inforce'!$B$7:$B$1291,AAL!$L$3:$L$65007)</f>
        <v>0</v>
      </c>
      <c r="AJ2739" s="116">
        <f>VLOOKUP(B2739,AAL!$Q$4:$S$1048576,3,0)</f>
        <v>0</v>
      </c>
      <c r="AK2739" s="116">
        <f>VLOOKUP(B2739,AAL!$U$4:$W$1048576,3,0)</f>
        <v>0</v>
      </c>
      <c r="AL2739" s="69">
        <f ca="1">IFERROR(((AD2739+(AD2739*'Portfolio Stats_RMS'!$C$7))/($AB2739*(1-'Portfolio Stats_RMS'!$C$6))),0)</f>
        <v>0</v>
      </c>
      <c r="AM2739" s="69">
        <f ca="1">IFERROR(((AF2739+(AF2739*'Portfolio Stats_RMS'!$C$7))/($AB2739*(1-'Portfolio Stats_RMS'!$C$6))),0)</f>
        <v>0</v>
      </c>
      <c r="AN2739" s="69">
        <f ca="1">IFERROR(((AH2739+(AH2739*'Portfolio Stats_RMS'!$C$7))/($AB2739*(1-'Portfolio Stats_RMS'!$C$6))),0)</f>
        <v>0</v>
      </c>
      <c r="AO2739" s="69">
        <f>IFERROR(((AJ2739+(AJ2739*'Portfolio Stats_RMS'!$C$7))/(AB2739*(1-'Portfolio Stats_RMS'!$C$6))),0)</f>
        <v>0</v>
      </c>
      <c r="AP2739" s="152"/>
    </row>
    <row r="2740" spans="2:42" x14ac:dyDescent="0.25">
      <c r="B2740" s="29"/>
      <c r="C2740" s="87"/>
      <c r="D2740" s="29"/>
      <c r="E2740" s="29"/>
      <c r="F2740" s="29"/>
      <c r="G2740" s="25"/>
      <c r="H2740" s="25"/>
      <c r="I2740" s="25"/>
      <c r="J2740" s="100"/>
      <c r="K2740" s="100"/>
      <c r="L2740" s="29"/>
      <c r="M2740" s="29"/>
      <c r="N2740" s="29"/>
      <c r="O2740" s="29"/>
      <c r="P2740" s="149"/>
      <c r="Q2740" s="150"/>
      <c r="R2740" s="152"/>
      <c r="S2740" s="153"/>
      <c r="T2740" s="153"/>
      <c r="U2740" s="154"/>
      <c r="V2740" s="99"/>
      <c r="W2740" s="99"/>
      <c r="X2740" s="25"/>
      <c r="Y2740" s="25"/>
      <c r="Z2740" s="99"/>
      <c r="AA2740" s="25"/>
      <c r="AB2740" s="25"/>
      <c r="AC2740" s="99"/>
      <c r="AD2740" s="116">
        <f ca="1">SUMIF(AAL!$A$3:$A$65061,'Risk Lv. Inforce'!$B$7:$B$12091,AAL!$B$3:$B$65007)</f>
        <v>0</v>
      </c>
      <c r="AE2740" s="116">
        <f ca="1">SUMIF(AAL!$C$3:$C$65061,'Risk Lv. Inforce'!$B$7:$B$10291,AAL!$D$3:$D$65007)</f>
        <v>0</v>
      </c>
      <c r="AF2740" s="116">
        <f ca="1">SUMIF(AAL!$E$3:$E$65061,'Risk Lv. Inforce'!$B$7:$B$1291,AAL!$F$3:$F$65007)</f>
        <v>0</v>
      </c>
      <c r="AG2740" s="116">
        <f ca="1">SUMIF(AAL!$G$3:$G$65061,'Risk Lv. Inforce'!$B$7:$B$1291,AAL!$H$3:$H$65007)</f>
        <v>0</v>
      </c>
      <c r="AH2740" s="116">
        <f ca="1">SUMIF(AAL!$I$3:$I$65061,'Risk Lv. Inforce'!$B$7:$B$1291,AAL!$J$3:$J$65007)</f>
        <v>0</v>
      </c>
      <c r="AI2740" s="116">
        <f ca="1">SUMIF(AAL!$K$3:$K$65061,'Risk Lv. Inforce'!$B$7:$B$1291,AAL!$L$3:$L$65007)</f>
        <v>0</v>
      </c>
      <c r="AJ2740" s="116">
        <f>VLOOKUP(B2740,AAL!$Q$4:$S$1048576,3,0)</f>
        <v>0</v>
      </c>
      <c r="AK2740" s="116">
        <f>VLOOKUP(B2740,AAL!$U$4:$W$1048576,3,0)</f>
        <v>0</v>
      </c>
      <c r="AL2740" s="69">
        <f ca="1">IFERROR(((AD2740+(AD2740*'Portfolio Stats_RMS'!$C$7))/($AB2740*(1-'Portfolio Stats_RMS'!$C$6))),0)</f>
        <v>0</v>
      </c>
      <c r="AM2740" s="69">
        <f ca="1">IFERROR(((AF2740+(AF2740*'Portfolio Stats_RMS'!$C$7))/($AB2740*(1-'Portfolio Stats_RMS'!$C$6))),0)</f>
        <v>0</v>
      </c>
      <c r="AN2740" s="69">
        <f ca="1">IFERROR(((AH2740+(AH2740*'Portfolio Stats_RMS'!$C$7))/($AB2740*(1-'Portfolio Stats_RMS'!$C$6))),0)</f>
        <v>0</v>
      </c>
      <c r="AO2740" s="69">
        <f>IFERROR(((AJ2740+(AJ2740*'Portfolio Stats_RMS'!$C$7))/(AB2740*(1-'Portfolio Stats_RMS'!$C$6))),0)</f>
        <v>0</v>
      </c>
      <c r="AP2740" s="152"/>
    </row>
    <row r="2741" spans="2:42" x14ac:dyDescent="0.25">
      <c r="B2741" s="29"/>
      <c r="C2741" s="87"/>
      <c r="D2741" s="29"/>
      <c r="E2741" s="29"/>
      <c r="F2741" s="29"/>
      <c r="G2741" s="25"/>
      <c r="H2741" s="25"/>
      <c r="I2741" s="25"/>
      <c r="J2741" s="100"/>
      <c r="K2741" s="100"/>
      <c r="L2741" s="29"/>
      <c r="M2741" s="29"/>
      <c r="N2741" s="29"/>
      <c r="O2741" s="29"/>
      <c r="P2741" s="149"/>
      <c r="Q2741" s="150"/>
      <c r="R2741" s="152"/>
      <c r="S2741" s="153"/>
      <c r="T2741" s="153"/>
      <c r="U2741" s="154"/>
      <c r="V2741" s="99"/>
      <c r="W2741" s="99"/>
      <c r="X2741" s="25"/>
      <c r="Y2741" s="25"/>
      <c r="Z2741" s="99"/>
      <c r="AA2741" s="25"/>
      <c r="AB2741" s="25"/>
      <c r="AC2741" s="99"/>
      <c r="AD2741" s="116">
        <f ca="1">SUMIF(AAL!$A$3:$A$65061,'Risk Lv. Inforce'!$B$7:$B$12091,AAL!$B$3:$B$65007)</f>
        <v>0</v>
      </c>
      <c r="AE2741" s="116">
        <f ca="1">SUMIF(AAL!$C$3:$C$65061,'Risk Lv. Inforce'!$B$7:$B$10291,AAL!$D$3:$D$65007)</f>
        <v>0</v>
      </c>
      <c r="AF2741" s="116">
        <f ca="1">SUMIF(AAL!$E$3:$E$65061,'Risk Lv. Inforce'!$B$7:$B$1291,AAL!$F$3:$F$65007)</f>
        <v>0</v>
      </c>
      <c r="AG2741" s="116">
        <f ca="1">SUMIF(AAL!$G$3:$G$65061,'Risk Lv. Inforce'!$B$7:$B$1291,AAL!$H$3:$H$65007)</f>
        <v>0</v>
      </c>
      <c r="AH2741" s="116">
        <f ca="1">SUMIF(AAL!$I$3:$I$65061,'Risk Lv. Inforce'!$B$7:$B$1291,AAL!$J$3:$J$65007)</f>
        <v>0</v>
      </c>
      <c r="AI2741" s="116">
        <f ca="1">SUMIF(AAL!$K$3:$K$65061,'Risk Lv. Inforce'!$B$7:$B$1291,AAL!$L$3:$L$65007)</f>
        <v>0</v>
      </c>
      <c r="AJ2741" s="116">
        <f>VLOOKUP(B2741,AAL!$Q$4:$S$1048576,3,0)</f>
        <v>0</v>
      </c>
      <c r="AK2741" s="116">
        <f>VLOOKUP(B2741,AAL!$U$4:$W$1048576,3,0)</f>
        <v>0</v>
      </c>
      <c r="AL2741" s="69">
        <f ca="1">IFERROR(((AD2741+(AD2741*'Portfolio Stats_RMS'!$C$7))/($AB2741*(1-'Portfolio Stats_RMS'!$C$6))),0)</f>
        <v>0</v>
      </c>
      <c r="AM2741" s="69">
        <f ca="1">IFERROR(((AF2741+(AF2741*'Portfolio Stats_RMS'!$C$7))/($AB2741*(1-'Portfolio Stats_RMS'!$C$6))),0)</f>
        <v>0</v>
      </c>
      <c r="AN2741" s="69">
        <f ca="1">IFERROR(((AH2741+(AH2741*'Portfolio Stats_RMS'!$C$7))/($AB2741*(1-'Portfolio Stats_RMS'!$C$6))),0)</f>
        <v>0</v>
      </c>
      <c r="AO2741" s="69">
        <f>IFERROR(((AJ2741+(AJ2741*'Portfolio Stats_RMS'!$C$7))/(AB2741*(1-'Portfolio Stats_RMS'!$C$6))),0)</f>
        <v>0</v>
      </c>
      <c r="AP2741" s="152"/>
    </row>
    <row r="2742" spans="2:42" x14ac:dyDescent="0.25">
      <c r="B2742" s="29"/>
      <c r="C2742" s="87"/>
      <c r="D2742" s="29"/>
      <c r="E2742" s="29"/>
      <c r="F2742" s="29"/>
      <c r="G2742" s="25"/>
      <c r="H2742" s="25"/>
      <c r="I2742" s="25"/>
      <c r="J2742" s="100"/>
      <c r="K2742" s="100"/>
      <c r="L2742" s="149"/>
      <c r="M2742" s="29"/>
      <c r="N2742" s="29"/>
      <c r="O2742" s="29"/>
      <c r="P2742" s="149"/>
      <c r="Q2742" s="150"/>
      <c r="R2742" s="152"/>
      <c r="S2742" s="153"/>
      <c r="T2742" s="153"/>
      <c r="U2742" s="154"/>
      <c r="V2742" s="99"/>
      <c r="W2742" s="99"/>
      <c r="X2742" s="25"/>
      <c r="Y2742" s="25"/>
      <c r="Z2742" s="99"/>
      <c r="AA2742" s="25"/>
      <c r="AB2742" s="25"/>
      <c r="AC2742" s="99"/>
      <c r="AD2742" s="116">
        <f ca="1">SUMIF(AAL!$A$3:$A$65061,'Risk Lv. Inforce'!$B$7:$B$12091,AAL!$B$3:$B$65007)</f>
        <v>0</v>
      </c>
      <c r="AE2742" s="116">
        <f ca="1">SUMIF(AAL!$C$3:$C$65061,'Risk Lv. Inforce'!$B$7:$B$10291,AAL!$D$3:$D$65007)</f>
        <v>0</v>
      </c>
      <c r="AF2742" s="116">
        <f ca="1">SUMIF(AAL!$E$3:$E$65061,'Risk Lv. Inforce'!$B$7:$B$1291,AAL!$F$3:$F$65007)</f>
        <v>0</v>
      </c>
      <c r="AG2742" s="116">
        <f ca="1">SUMIF(AAL!$G$3:$G$65061,'Risk Lv. Inforce'!$B$7:$B$1291,AAL!$H$3:$H$65007)</f>
        <v>0</v>
      </c>
      <c r="AH2742" s="116">
        <f ca="1">SUMIF(AAL!$I$3:$I$65061,'Risk Lv. Inforce'!$B$7:$B$1291,AAL!$J$3:$J$65007)</f>
        <v>0</v>
      </c>
      <c r="AI2742" s="116">
        <f ca="1">SUMIF(AAL!$K$3:$K$65061,'Risk Lv. Inforce'!$B$7:$B$1291,AAL!$L$3:$L$65007)</f>
        <v>0</v>
      </c>
      <c r="AJ2742" s="116">
        <f>VLOOKUP(B2742,AAL!$Q$4:$S$1048576,3,0)</f>
        <v>0</v>
      </c>
      <c r="AK2742" s="116">
        <f>VLOOKUP(B2742,AAL!$U$4:$W$1048576,3,0)</f>
        <v>0</v>
      </c>
      <c r="AL2742" s="69">
        <f ca="1">IFERROR(((AD2742+(AD2742*'Portfolio Stats_RMS'!$C$7))/($AB2742*(1-'Portfolio Stats_RMS'!$C$6))),0)</f>
        <v>0</v>
      </c>
      <c r="AM2742" s="69">
        <f ca="1">IFERROR(((AF2742+(AF2742*'Portfolio Stats_RMS'!$C$7))/($AB2742*(1-'Portfolio Stats_RMS'!$C$6))),0)</f>
        <v>0</v>
      </c>
      <c r="AN2742" s="69">
        <f ca="1">IFERROR(((AH2742+(AH2742*'Portfolio Stats_RMS'!$C$7))/($AB2742*(1-'Portfolio Stats_RMS'!$C$6))),0)</f>
        <v>0</v>
      </c>
      <c r="AO2742" s="69">
        <f>IFERROR(((AJ2742+(AJ2742*'Portfolio Stats_RMS'!$C$7))/(AB2742*(1-'Portfolio Stats_RMS'!$C$6))),0)</f>
        <v>0</v>
      </c>
      <c r="AP2742" s="152"/>
    </row>
    <row r="2743" spans="2:42" x14ac:dyDescent="0.25">
      <c r="B2743" s="29"/>
      <c r="C2743" s="87"/>
      <c r="D2743" s="29"/>
      <c r="E2743" s="29"/>
      <c r="F2743" s="29"/>
      <c r="G2743" s="25"/>
      <c r="H2743" s="25"/>
      <c r="I2743" s="25"/>
      <c r="J2743" s="100"/>
      <c r="K2743" s="100"/>
      <c r="L2743" s="29"/>
      <c r="M2743" s="29"/>
      <c r="N2743" s="29"/>
      <c r="O2743" s="29"/>
      <c r="P2743" s="149"/>
      <c r="Q2743" s="150"/>
      <c r="R2743" s="152"/>
      <c r="S2743" s="153"/>
      <c r="T2743" s="153"/>
      <c r="U2743" s="154"/>
      <c r="V2743" s="99"/>
      <c r="W2743" s="99"/>
      <c r="X2743" s="25"/>
      <c r="Y2743" s="25"/>
      <c r="Z2743" s="99"/>
      <c r="AA2743" s="25"/>
      <c r="AB2743" s="25"/>
      <c r="AC2743" s="99"/>
      <c r="AD2743" s="116">
        <f ca="1">SUMIF(AAL!$A$3:$A$65061,'Risk Lv. Inforce'!$B$7:$B$12091,AAL!$B$3:$B$65007)</f>
        <v>0</v>
      </c>
      <c r="AE2743" s="116">
        <f ca="1">SUMIF(AAL!$C$3:$C$65061,'Risk Lv. Inforce'!$B$7:$B$10291,AAL!$D$3:$D$65007)</f>
        <v>0</v>
      </c>
      <c r="AF2743" s="116">
        <f ca="1">SUMIF(AAL!$E$3:$E$65061,'Risk Lv. Inforce'!$B$7:$B$1291,AAL!$F$3:$F$65007)</f>
        <v>0</v>
      </c>
      <c r="AG2743" s="116">
        <f ca="1">SUMIF(AAL!$G$3:$G$65061,'Risk Lv. Inforce'!$B$7:$B$1291,AAL!$H$3:$H$65007)</f>
        <v>0</v>
      </c>
      <c r="AH2743" s="116">
        <f ca="1">SUMIF(AAL!$I$3:$I$65061,'Risk Lv. Inforce'!$B$7:$B$1291,AAL!$J$3:$J$65007)</f>
        <v>0</v>
      </c>
      <c r="AI2743" s="116">
        <f ca="1">SUMIF(AAL!$K$3:$K$65061,'Risk Lv. Inforce'!$B$7:$B$1291,AAL!$L$3:$L$65007)</f>
        <v>0</v>
      </c>
      <c r="AJ2743" s="116">
        <f>VLOOKUP(B2743,AAL!$Q$4:$S$1048576,3,0)</f>
        <v>0</v>
      </c>
      <c r="AK2743" s="116">
        <f>VLOOKUP(B2743,AAL!$U$4:$W$1048576,3,0)</f>
        <v>0</v>
      </c>
      <c r="AL2743" s="69">
        <f ca="1">IFERROR(((AD2743+(AD2743*'Portfolio Stats_RMS'!$C$7))/($AB2743*(1-'Portfolio Stats_RMS'!$C$6))),0)</f>
        <v>0</v>
      </c>
      <c r="AM2743" s="69">
        <f ca="1">IFERROR(((AF2743+(AF2743*'Portfolio Stats_RMS'!$C$7))/($AB2743*(1-'Portfolio Stats_RMS'!$C$6))),0)</f>
        <v>0</v>
      </c>
      <c r="AN2743" s="69">
        <f ca="1">IFERROR(((AH2743+(AH2743*'Portfolio Stats_RMS'!$C$7))/($AB2743*(1-'Portfolio Stats_RMS'!$C$6))),0)</f>
        <v>0</v>
      </c>
      <c r="AO2743" s="69">
        <f>IFERROR(((AJ2743+(AJ2743*'Portfolio Stats_RMS'!$C$7))/(AB2743*(1-'Portfolio Stats_RMS'!$C$6))),0)</f>
        <v>0</v>
      </c>
      <c r="AP2743" s="152"/>
    </row>
    <row r="2744" spans="2:42" x14ac:dyDescent="0.25">
      <c r="B2744" s="29"/>
      <c r="C2744" s="87"/>
      <c r="D2744" s="29"/>
      <c r="E2744" s="29"/>
      <c r="F2744" s="29"/>
      <c r="G2744" s="25"/>
      <c r="H2744" s="25"/>
      <c r="I2744" s="25"/>
      <c r="J2744" s="100"/>
      <c r="K2744" s="100"/>
      <c r="L2744" s="29"/>
      <c r="M2744" s="29"/>
      <c r="N2744" s="29"/>
      <c r="O2744" s="29"/>
      <c r="P2744" s="149"/>
      <c r="Q2744" s="150"/>
      <c r="R2744" s="152"/>
      <c r="S2744" s="153"/>
      <c r="T2744" s="153"/>
      <c r="U2744" s="154"/>
      <c r="V2744" s="99"/>
      <c r="W2744" s="99"/>
      <c r="X2744" s="25"/>
      <c r="Y2744" s="25"/>
      <c r="Z2744" s="99"/>
      <c r="AA2744" s="25"/>
      <c r="AB2744" s="25"/>
      <c r="AC2744" s="99"/>
      <c r="AD2744" s="116">
        <f ca="1">SUMIF(AAL!$A$3:$A$65061,'Risk Lv. Inforce'!$B$7:$B$12091,AAL!$B$3:$B$65007)</f>
        <v>0</v>
      </c>
      <c r="AE2744" s="116">
        <f ca="1">SUMIF(AAL!$C$3:$C$65061,'Risk Lv. Inforce'!$B$7:$B$10291,AAL!$D$3:$D$65007)</f>
        <v>0</v>
      </c>
      <c r="AF2744" s="116">
        <f ca="1">SUMIF(AAL!$E$3:$E$65061,'Risk Lv. Inforce'!$B$7:$B$1291,AAL!$F$3:$F$65007)</f>
        <v>0</v>
      </c>
      <c r="AG2744" s="116">
        <f ca="1">SUMIF(AAL!$G$3:$G$65061,'Risk Lv. Inforce'!$B$7:$B$1291,AAL!$H$3:$H$65007)</f>
        <v>0</v>
      </c>
      <c r="AH2744" s="116">
        <f ca="1">SUMIF(AAL!$I$3:$I$65061,'Risk Lv. Inforce'!$B$7:$B$1291,AAL!$J$3:$J$65007)</f>
        <v>0</v>
      </c>
      <c r="AI2744" s="116">
        <f ca="1">SUMIF(AAL!$K$3:$K$65061,'Risk Lv. Inforce'!$B$7:$B$1291,AAL!$L$3:$L$65007)</f>
        <v>0</v>
      </c>
      <c r="AJ2744" s="116">
        <f>VLOOKUP(B2744,AAL!$Q$4:$S$1048576,3,0)</f>
        <v>0</v>
      </c>
      <c r="AK2744" s="116">
        <f>VLOOKUP(B2744,AAL!$U$4:$W$1048576,3,0)</f>
        <v>0</v>
      </c>
      <c r="AL2744" s="69">
        <f ca="1">IFERROR(((AD2744+(AD2744*'Portfolio Stats_RMS'!$C$7))/($AB2744*(1-'Portfolio Stats_RMS'!$C$6))),0)</f>
        <v>0</v>
      </c>
      <c r="AM2744" s="69">
        <f ca="1">IFERROR(((AF2744+(AF2744*'Portfolio Stats_RMS'!$C$7))/($AB2744*(1-'Portfolio Stats_RMS'!$C$6))),0)</f>
        <v>0</v>
      </c>
      <c r="AN2744" s="69">
        <f ca="1">IFERROR(((AH2744+(AH2744*'Portfolio Stats_RMS'!$C$7))/($AB2744*(1-'Portfolio Stats_RMS'!$C$6))),0)</f>
        <v>0</v>
      </c>
      <c r="AO2744" s="69">
        <f>IFERROR(((AJ2744+(AJ2744*'Portfolio Stats_RMS'!$C$7))/(AB2744*(1-'Portfolio Stats_RMS'!$C$6))),0)</f>
        <v>0</v>
      </c>
      <c r="AP2744" s="152"/>
    </row>
    <row r="2745" spans="2:42" x14ac:dyDescent="0.25">
      <c r="B2745" s="29"/>
      <c r="C2745" s="87"/>
      <c r="D2745" s="29"/>
      <c r="E2745" s="29"/>
      <c r="F2745" s="29"/>
      <c r="G2745" s="25"/>
      <c r="H2745" s="25"/>
      <c r="I2745" s="25"/>
      <c r="J2745" s="100"/>
      <c r="K2745" s="100"/>
      <c r="L2745" s="29"/>
      <c r="M2745" s="29"/>
      <c r="N2745" s="29"/>
      <c r="O2745" s="29"/>
      <c r="P2745" s="149"/>
      <c r="Q2745" s="150"/>
      <c r="R2745" s="152"/>
      <c r="S2745" s="153"/>
      <c r="T2745" s="153"/>
      <c r="U2745" s="154"/>
      <c r="V2745" s="99"/>
      <c r="W2745" s="99"/>
      <c r="X2745" s="25"/>
      <c r="Y2745" s="25"/>
      <c r="Z2745" s="99"/>
      <c r="AA2745" s="25"/>
      <c r="AB2745" s="25"/>
      <c r="AC2745" s="99"/>
      <c r="AD2745" s="116">
        <f ca="1">SUMIF(AAL!$A$3:$A$65061,'Risk Lv. Inforce'!$B$7:$B$12091,AAL!$B$3:$B$65007)</f>
        <v>0</v>
      </c>
      <c r="AE2745" s="116">
        <f ca="1">SUMIF(AAL!$C$3:$C$65061,'Risk Lv. Inforce'!$B$7:$B$10291,AAL!$D$3:$D$65007)</f>
        <v>0</v>
      </c>
      <c r="AF2745" s="116">
        <f ca="1">SUMIF(AAL!$E$3:$E$65061,'Risk Lv. Inforce'!$B$7:$B$1291,AAL!$F$3:$F$65007)</f>
        <v>0</v>
      </c>
      <c r="AG2745" s="116">
        <f ca="1">SUMIF(AAL!$G$3:$G$65061,'Risk Lv. Inforce'!$B$7:$B$1291,AAL!$H$3:$H$65007)</f>
        <v>0</v>
      </c>
      <c r="AH2745" s="116">
        <f ca="1">SUMIF(AAL!$I$3:$I$65061,'Risk Lv. Inforce'!$B$7:$B$1291,AAL!$J$3:$J$65007)</f>
        <v>0</v>
      </c>
      <c r="AI2745" s="116">
        <f ca="1">SUMIF(AAL!$K$3:$K$65061,'Risk Lv. Inforce'!$B$7:$B$1291,AAL!$L$3:$L$65007)</f>
        <v>0</v>
      </c>
      <c r="AJ2745" s="116">
        <f>VLOOKUP(B2745,AAL!$Q$4:$S$1048576,3,0)</f>
        <v>0</v>
      </c>
      <c r="AK2745" s="116">
        <f>VLOOKUP(B2745,AAL!$U$4:$W$1048576,3,0)</f>
        <v>0</v>
      </c>
      <c r="AL2745" s="69">
        <f ca="1">IFERROR(((AD2745+(AD2745*'Portfolio Stats_RMS'!$C$7))/($AB2745*(1-'Portfolio Stats_RMS'!$C$6))),0)</f>
        <v>0</v>
      </c>
      <c r="AM2745" s="69">
        <f ca="1">IFERROR(((AF2745+(AF2745*'Portfolio Stats_RMS'!$C$7))/($AB2745*(1-'Portfolio Stats_RMS'!$C$6))),0)</f>
        <v>0</v>
      </c>
      <c r="AN2745" s="69">
        <f ca="1">IFERROR(((AH2745+(AH2745*'Portfolio Stats_RMS'!$C$7))/($AB2745*(1-'Portfolio Stats_RMS'!$C$6))),0)</f>
        <v>0</v>
      </c>
      <c r="AO2745" s="69">
        <f>IFERROR(((AJ2745+(AJ2745*'Portfolio Stats_RMS'!$C$7))/(AB2745*(1-'Portfolio Stats_RMS'!$C$6))),0)</f>
        <v>0</v>
      </c>
      <c r="AP2745" s="152"/>
    </row>
    <row r="2746" spans="2:42" x14ac:dyDescent="0.25">
      <c r="B2746" s="29"/>
      <c r="C2746" s="87"/>
      <c r="D2746" s="29"/>
      <c r="E2746" s="29"/>
      <c r="F2746" s="29"/>
      <c r="G2746" s="25"/>
      <c r="H2746" s="25"/>
      <c r="I2746" s="25"/>
      <c r="J2746" s="100"/>
      <c r="K2746" s="100"/>
      <c r="L2746" s="29"/>
      <c r="M2746" s="29"/>
      <c r="N2746" s="29"/>
      <c r="O2746" s="29"/>
      <c r="P2746" s="149"/>
      <c r="Q2746" s="150"/>
      <c r="R2746" s="152"/>
      <c r="S2746" s="153"/>
      <c r="T2746" s="153"/>
      <c r="U2746" s="154"/>
      <c r="V2746" s="99"/>
      <c r="W2746" s="99"/>
      <c r="X2746" s="25"/>
      <c r="Y2746" s="25"/>
      <c r="Z2746" s="99"/>
      <c r="AA2746" s="25"/>
      <c r="AB2746" s="25"/>
      <c r="AC2746" s="99"/>
      <c r="AD2746" s="116">
        <f ca="1">SUMIF(AAL!$A$3:$A$65061,'Risk Lv. Inforce'!$B$7:$B$12091,AAL!$B$3:$B$65007)</f>
        <v>0</v>
      </c>
      <c r="AE2746" s="116">
        <f ca="1">SUMIF(AAL!$C$3:$C$65061,'Risk Lv. Inforce'!$B$7:$B$10291,AAL!$D$3:$D$65007)</f>
        <v>0</v>
      </c>
      <c r="AF2746" s="116">
        <f ca="1">SUMIF(AAL!$E$3:$E$65061,'Risk Lv. Inforce'!$B$7:$B$1291,AAL!$F$3:$F$65007)</f>
        <v>0</v>
      </c>
      <c r="AG2746" s="116">
        <f ca="1">SUMIF(AAL!$G$3:$G$65061,'Risk Lv. Inforce'!$B$7:$B$1291,AAL!$H$3:$H$65007)</f>
        <v>0</v>
      </c>
      <c r="AH2746" s="116">
        <f ca="1">SUMIF(AAL!$I$3:$I$65061,'Risk Lv. Inforce'!$B$7:$B$1291,AAL!$J$3:$J$65007)</f>
        <v>0</v>
      </c>
      <c r="AI2746" s="116">
        <f ca="1">SUMIF(AAL!$K$3:$K$65061,'Risk Lv. Inforce'!$B$7:$B$1291,AAL!$L$3:$L$65007)</f>
        <v>0</v>
      </c>
      <c r="AJ2746" s="116">
        <f>VLOOKUP(B2746,AAL!$Q$4:$S$1048576,3,0)</f>
        <v>0</v>
      </c>
      <c r="AK2746" s="116">
        <f>VLOOKUP(B2746,AAL!$U$4:$W$1048576,3,0)</f>
        <v>0</v>
      </c>
      <c r="AL2746" s="69">
        <f ca="1">IFERROR(((AD2746+(AD2746*'Portfolio Stats_RMS'!$C$7))/($AB2746*(1-'Portfolio Stats_RMS'!$C$6))),0)</f>
        <v>0</v>
      </c>
      <c r="AM2746" s="69">
        <f ca="1">IFERROR(((AF2746+(AF2746*'Portfolio Stats_RMS'!$C$7))/($AB2746*(1-'Portfolio Stats_RMS'!$C$6))),0)</f>
        <v>0</v>
      </c>
      <c r="AN2746" s="69">
        <f ca="1">IFERROR(((AH2746+(AH2746*'Portfolio Stats_RMS'!$C$7))/($AB2746*(1-'Portfolio Stats_RMS'!$C$6))),0)</f>
        <v>0</v>
      </c>
      <c r="AO2746" s="69">
        <f>IFERROR(((AJ2746+(AJ2746*'Portfolio Stats_RMS'!$C$7))/(AB2746*(1-'Portfolio Stats_RMS'!$C$6))),0)</f>
        <v>0</v>
      </c>
      <c r="AP2746" s="152"/>
    </row>
    <row r="2747" spans="2:42" x14ac:dyDescent="0.25">
      <c r="B2747" s="29"/>
      <c r="C2747" s="87"/>
      <c r="D2747" s="29"/>
      <c r="E2747" s="29"/>
      <c r="F2747" s="29"/>
      <c r="G2747" s="25"/>
      <c r="H2747" s="25"/>
      <c r="I2747" s="25"/>
      <c r="J2747" s="100"/>
      <c r="K2747" s="100"/>
      <c r="L2747" s="149"/>
      <c r="M2747" s="29"/>
      <c r="N2747" s="29"/>
      <c r="O2747" s="29"/>
      <c r="P2747" s="149"/>
      <c r="Q2747" s="150"/>
      <c r="R2747" s="152"/>
      <c r="S2747" s="153"/>
      <c r="T2747" s="153"/>
      <c r="U2747" s="154"/>
      <c r="V2747" s="99"/>
      <c r="W2747" s="99"/>
      <c r="X2747" s="25"/>
      <c r="Y2747" s="25"/>
      <c r="Z2747" s="99"/>
      <c r="AA2747" s="25"/>
      <c r="AB2747" s="25"/>
      <c r="AC2747" s="99"/>
      <c r="AD2747" s="116">
        <f ca="1">SUMIF(AAL!$A$3:$A$65061,'Risk Lv. Inforce'!$B$7:$B$12091,AAL!$B$3:$B$65007)</f>
        <v>0</v>
      </c>
      <c r="AE2747" s="116">
        <f ca="1">SUMIF(AAL!$C$3:$C$65061,'Risk Lv. Inforce'!$B$7:$B$10291,AAL!$D$3:$D$65007)</f>
        <v>0</v>
      </c>
      <c r="AF2747" s="116">
        <f ca="1">SUMIF(AAL!$E$3:$E$65061,'Risk Lv. Inforce'!$B$7:$B$1291,AAL!$F$3:$F$65007)</f>
        <v>0</v>
      </c>
      <c r="AG2747" s="116">
        <f ca="1">SUMIF(AAL!$G$3:$G$65061,'Risk Lv. Inforce'!$B$7:$B$1291,AAL!$H$3:$H$65007)</f>
        <v>0</v>
      </c>
      <c r="AH2747" s="116">
        <f ca="1">SUMIF(AAL!$I$3:$I$65061,'Risk Lv. Inforce'!$B$7:$B$1291,AAL!$J$3:$J$65007)</f>
        <v>0</v>
      </c>
      <c r="AI2747" s="116">
        <f ca="1">SUMIF(AAL!$K$3:$K$65061,'Risk Lv. Inforce'!$B$7:$B$1291,AAL!$L$3:$L$65007)</f>
        <v>0</v>
      </c>
      <c r="AJ2747" s="116">
        <f>VLOOKUP(B2747,AAL!$Q$4:$S$1048576,3,0)</f>
        <v>0</v>
      </c>
      <c r="AK2747" s="116">
        <f>VLOOKUP(B2747,AAL!$U$4:$W$1048576,3,0)</f>
        <v>0</v>
      </c>
      <c r="AL2747" s="69">
        <f ca="1">IFERROR(((AD2747+(AD2747*'Portfolio Stats_RMS'!$C$7))/($AB2747*(1-'Portfolio Stats_RMS'!$C$6))),0)</f>
        <v>0</v>
      </c>
      <c r="AM2747" s="69">
        <f ca="1">IFERROR(((AF2747+(AF2747*'Portfolio Stats_RMS'!$C$7))/($AB2747*(1-'Portfolio Stats_RMS'!$C$6))),0)</f>
        <v>0</v>
      </c>
      <c r="AN2747" s="69">
        <f ca="1">IFERROR(((AH2747+(AH2747*'Portfolio Stats_RMS'!$C$7))/($AB2747*(1-'Portfolio Stats_RMS'!$C$6))),0)</f>
        <v>0</v>
      </c>
      <c r="AO2747" s="69">
        <f>IFERROR(((AJ2747+(AJ2747*'Portfolio Stats_RMS'!$C$7))/(AB2747*(1-'Portfolio Stats_RMS'!$C$6))),0)</f>
        <v>0</v>
      </c>
      <c r="AP2747" s="152"/>
    </row>
    <row r="2748" spans="2:42" x14ac:dyDescent="0.25">
      <c r="B2748" s="29"/>
      <c r="C2748" s="87"/>
      <c r="D2748" s="29"/>
      <c r="E2748" s="29"/>
      <c r="F2748" s="29"/>
      <c r="G2748" s="25"/>
      <c r="H2748" s="25"/>
      <c r="I2748" s="25"/>
      <c r="J2748" s="100"/>
      <c r="K2748" s="100"/>
      <c r="L2748" s="29"/>
      <c r="M2748" s="29"/>
      <c r="N2748" s="29"/>
      <c r="O2748" s="29"/>
      <c r="P2748" s="149"/>
      <c r="Q2748" s="150"/>
      <c r="R2748" s="152"/>
      <c r="S2748" s="153"/>
      <c r="T2748" s="153"/>
      <c r="U2748" s="154"/>
      <c r="V2748" s="99"/>
      <c r="W2748" s="99"/>
      <c r="X2748" s="25"/>
      <c r="Y2748" s="25"/>
      <c r="Z2748" s="99"/>
      <c r="AA2748" s="25"/>
      <c r="AB2748" s="25"/>
      <c r="AC2748" s="99"/>
      <c r="AD2748" s="116">
        <f ca="1">SUMIF(AAL!$A$3:$A$65061,'Risk Lv. Inforce'!$B$7:$B$12091,AAL!$B$3:$B$65007)</f>
        <v>0</v>
      </c>
      <c r="AE2748" s="116">
        <f ca="1">SUMIF(AAL!$C$3:$C$65061,'Risk Lv. Inforce'!$B$7:$B$10291,AAL!$D$3:$D$65007)</f>
        <v>0</v>
      </c>
      <c r="AF2748" s="116">
        <f ca="1">SUMIF(AAL!$E$3:$E$65061,'Risk Lv. Inforce'!$B$7:$B$1291,AAL!$F$3:$F$65007)</f>
        <v>0</v>
      </c>
      <c r="AG2748" s="116">
        <f ca="1">SUMIF(AAL!$G$3:$G$65061,'Risk Lv. Inforce'!$B$7:$B$1291,AAL!$H$3:$H$65007)</f>
        <v>0</v>
      </c>
      <c r="AH2748" s="116">
        <f ca="1">SUMIF(AAL!$I$3:$I$65061,'Risk Lv. Inforce'!$B$7:$B$1291,AAL!$J$3:$J$65007)</f>
        <v>0</v>
      </c>
      <c r="AI2748" s="116">
        <f ca="1">SUMIF(AAL!$K$3:$K$65061,'Risk Lv. Inforce'!$B$7:$B$1291,AAL!$L$3:$L$65007)</f>
        <v>0</v>
      </c>
      <c r="AJ2748" s="116">
        <f>VLOOKUP(B2748,AAL!$Q$4:$S$1048576,3,0)</f>
        <v>0</v>
      </c>
      <c r="AK2748" s="116">
        <f>VLOOKUP(B2748,AAL!$U$4:$W$1048576,3,0)</f>
        <v>0</v>
      </c>
      <c r="AL2748" s="69">
        <f ca="1">IFERROR(((AD2748+(AD2748*'Portfolio Stats_RMS'!$C$7))/($AB2748*(1-'Portfolio Stats_RMS'!$C$6))),0)</f>
        <v>0</v>
      </c>
      <c r="AM2748" s="69">
        <f ca="1">IFERROR(((AF2748+(AF2748*'Portfolio Stats_RMS'!$C$7))/($AB2748*(1-'Portfolio Stats_RMS'!$C$6))),0)</f>
        <v>0</v>
      </c>
      <c r="AN2748" s="69">
        <f ca="1">IFERROR(((AH2748+(AH2748*'Portfolio Stats_RMS'!$C$7))/($AB2748*(1-'Portfolio Stats_RMS'!$C$6))),0)</f>
        <v>0</v>
      </c>
      <c r="AO2748" s="69">
        <f>IFERROR(((AJ2748+(AJ2748*'Portfolio Stats_RMS'!$C$7))/(AB2748*(1-'Portfolio Stats_RMS'!$C$6))),0)</f>
        <v>0</v>
      </c>
      <c r="AP2748" s="152"/>
    </row>
    <row r="2749" spans="2:42" x14ac:dyDescent="0.25">
      <c r="B2749" s="29"/>
      <c r="C2749" s="87"/>
      <c r="D2749" s="29"/>
      <c r="E2749" s="29"/>
      <c r="F2749" s="29"/>
      <c r="G2749" s="25"/>
      <c r="H2749" s="25"/>
      <c r="I2749" s="25"/>
      <c r="J2749" s="100"/>
      <c r="K2749" s="100"/>
      <c r="L2749" s="149"/>
      <c r="M2749" s="29"/>
      <c r="N2749" s="29"/>
      <c r="O2749" s="29"/>
      <c r="P2749" s="149"/>
      <c r="Q2749" s="150"/>
      <c r="R2749" s="152"/>
      <c r="S2749" s="153"/>
      <c r="T2749" s="153"/>
      <c r="U2749" s="154"/>
      <c r="V2749" s="99"/>
      <c r="W2749" s="99"/>
      <c r="X2749" s="25"/>
      <c r="Y2749" s="25"/>
      <c r="Z2749" s="99"/>
      <c r="AA2749" s="25"/>
      <c r="AB2749" s="25"/>
      <c r="AC2749" s="99"/>
      <c r="AD2749" s="116">
        <f ca="1">SUMIF(AAL!$A$3:$A$65061,'Risk Lv. Inforce'!$B$7:$B$12091,AAL!$B$3:$B$65007)</f>
        <v>0</v>
      </c>
      <c r="AE2749" s="116">
        <f ca="1">SUMIF(AAL!$C$3:$C$65061,'Risk Lv. Inforce'!$B$7:$B$10291,AAL!$D$3:$D$65007)</f>
        <v>0</v>
      </c>
      <c r="AF2749" s="116">
        <f ca="1">SUMIF(AAL!$E$3:$E$65061,'Risk Lv. Inforce'!$B$7:$B$1291,AAL!$F$3:$F$65007)</f>
        <v>0</v>
      </c>
      <c r="AG2749" s="116">
        <f ca="1">SUMIF(AAL!$G$3:$G$65061,'Risk Lv. Inforce'!$B$7:$B$1291,AAL!$H$3:$H$65007)</f>
        <v>0</v>
      </c>
      <c r="AH2749" s="116">
        <f ca="1">SUMIF(AAL!$I$3:$I$65061,'Risk Lv. Inforce'!$B$7:$B$1291,AAL!$J$3:$J$65007)</f>
        <v>0</v>
      </c>
      <c r="AI2749" s="116">
        <f ca="1">SUMIF(AAL!$K$3:$K$65061,'Risk Lv. Inforce'!$B$7:$B$1291,AAL!$L$3:$L$65007)</f>
        <v>0</v>
      </c>
      <c r="AJ2749" s="116">
        <f>VLOOKUP(B2749,AAL!$Q$4:$S$1048576,3,0)</f>
        <v>0</v>
      </c>
      <c r="AK2749" s="116">
        <f>VLOOKUP(B2749,AAL!$U$4:$W$1048576,3,0)</f>
        <v>0</v>
      </c>
      <c r="AL2749" s="69">
        <f ca="1">IFERROR(((AD2749+(AD2749*'Portfolio Stats_RMS'!$C$7))/($AB2749*(1-'Portfolio Stats_RMS'!$C$6))),0)</f>
        <v>0</v>
      </c>
      <c r="AM2749" s="69">
        <f ca="1">IFERROR(((AF2749+(AF2749*'Portfolio Stats_RMS'!$C$7))/($AB2749*(1-'Portfolio Stats_RMS'!$C$6))),0)</f>
        <v>0</v>
      </c>
      <c r="AN2749" s="69">
        <f ca="1">IFERROR(((AH2749+(AH2749*'Portfolio Stats_RMS'!$C$7))/($AB2749*(1-'Portfolio Stats_RMS'!$C$6))),0)</f>
        <v>0</v>
      </c>
      <c r="AO2749" s="69">
        <f>IFERROR(((AJ2749+(AJ2749*'Portfolio Stats_RMS'!$C$7))/(AB2749*(1-'Portfolio Stats_RMS'!$C$6))),0)</f>
        <v>0</v>
      </c>
      <c r="AP2749" s="152"/>
    </row>
    <row r="2750" spans="2:42" x14ac:dyDescent="0.25">
      <c r="B2750" s="29"/>
      <c r="C2750" s="87"/>
      <c r="D2750" s="29"/>
      <c r="E2750" s="29"/>
      <c r="F2750" s="29"/>
      <c r="G2750" s="25"/>
      <c r="H2750" s="25"/>
      <c r="I2750" s="25"/>
      <c r="J2750" s="100"/>
      <c r="K2750" s="100"/>
      <c r="L2750" s="29"/>
      <c r="M2750" s="29"/>
      <c r="N2750" s="29"/>
      <c r="O2750" s="29"/>
      <c r="P2750" s="149"/>
      <c r="Q2750" s="150"/>
      <c r="R2750" s="152"/>
      <c r="S2750" s="153"/>
      <c r="T2750" s="153"/>
      <c r="U2750" s="154"/>
      <c r="V2750" s="99"/>
      <c r="W2750" s="99"/>
      <c r="X2750" s="25"/>
      <c r="Y2750" s="25"/>
      <c r="Z2750" s="99"/>
      <c r="AA2750" s="25"/>
      <c r="AB2750" s="25"/>
      <c r="AC2750" s="99"/>
      <c r="AD2750" s="116">
        <f ca="1">SUMIF(AAL!$A$3:$A$65061,'Risk Lv. Inforce'!$B$7:$B$12091,AAL!$B$3:$B$65007)</f>
        <v>0</v>
      </c>
      <c r="AE2750" s="116">
        <f ca="1">SUMIF(AAL!$C$3:$C$65061,'Risk Lv. Inforce'!$B$7:$B$10291,AAL!$D$3:$D$65007)</f>
        <v>0</v>
      </c>
      <c r="AF2750" s="116">
        <f ca="1">SUMIF(AAL!$E$3:$E$65061,'Risk Lv. Inforce'!$B$7:$B$1291,AAL!$F$3:$F$65007)</f>
        <v>0</v>
      </c>
      <c r="AG2750" s="116">
        <f ca="1">SUMIF(AAL!$G$3:$G$65061,'Risk Lv. Inforce'!$B$7:$B$1291,AAL!$H$3:$H$65007)</f>
        <v>0</v>
      </c>
      <c r="AH2750" s="116">
        <f ca="1">SUMIF(AAL!$I$3:$I$65061,'Risk Lv. Inforce'!$B$7:$B$1291,AAL!$J$3:$J$65007)</f>
        <v>0</v>
      </c>
      <c r="AI2750" s="116">
        <f ca="1">SUMIF(AAL!$K$3:$K$65061,'Risk Lv. Inforce'!$B$7:$B$1291,AAL!$L$3:$L$65007)</f>
        <v>0</v>
      </c>
      <c r="AJ2750" s="116">
        <f>VLOOKUP(B2750,AAL!$Q$4:$S$1048576,3,0)</f>
        <v>0</v>
      </c>
      <c r="AK2750" s="116">
        <f>VLOOKUP(B2750,AAL!$U$4:$W$1048576,3,0)</f>
        <v>0</v>
      </c>
      <c r="AL2750" s="69">
        <f ca="1">IFERROR(((AD2750+(AD2750*'Portfolio Stats_RMS'!$C$7))/($AB2750*(1-'Portfolio Stats_RMS'!$C$6))),0)</f>
        <v>0</v>
      </c>
      <c r="AM2750" s="69">
        <f ca="1">IFERROR(((AF2750+(AF2750*'Portfolio Stats_RMS'!$C$7))/($AB2750*(1-'Portfolio Stats_RMS'!$C$6))),0)</f>
        <v>0</v>
      </c>
      <c r="AN2750" s="69">
        <f ca="1">IFERROR(((AH2750+(AH2750*'Portfolio Stats_RMS'!$C$7))/($AB2750*(1-'Portfolio Stats_RMS'!$C$6))),0)</f>
        <v>0</v>
      </c>
      <c r="AO2750" s="69">
        <f>IFERROR(((AJ2750+(AJ2750*'Portfolio Stats_RMS'!$C$7))/(AB2750*(1-'Portfolio Stats_RMS'!$C$6))),0)</f>
        <v>0</v>
      </c>
      <c r="AP2750" s="152"/>
    </row>
    <row r="2751" spans="2:42" x14ac:dyDescent="0.25">
      <c r="B2751" s="29"/>
      <c r="C2751" s="87"/>
      <c r="D2751" s="29"/>
      <c r="E2751" s="29"/>
      <c r="F2751" s="29"/>
      <c r="G2751" s="25"/>
      <c r="H2751" s="25"/>
      <c r="I2751" s="25"/>
      <c r="J2751" s="100"/>
      <c r="K2751" s="100"/>
      <c r="L2751" s="149"/>
      <c r="M2751" s="29"/>
      <c r="N2751" s="29"/>
      <c r="O2751" s="29"/>
      <c r="P2751" s="149"/>
      <c r="Q2751" s="150"/>
      <c r="R2751" s="152"/>
      <c r="S2751" s="153"/>
      <c r="T2751" s="153"/>
      <c r="U2751" s="154"/>
      <c r="V2751" s="99"/>
      <c r="W2751" s="99"/>
      <c r="X2751" s="25"/>
      <c r="Y2751" s="25"/>
      <c r="Z2751" s="99"/>
      <c r="AA2751" s="25"/>
      <c r="AB2751" s="25"/>
      <c r="AC2751" s="99"/>
      <c r="AD2751" s="116">
        <f ca="1">SUMIF(AAL!$A$3:$A$65061,'Risk Lv. Inforce'!$B$7:$B$12091,AAL!$B$3:$B$65007)</f>
        <v>0</v>
      </c>
      <c r="AE2751" s="116">
        <f ca="1">SUMIF(AAL!$C$3:$C$65061,'Risk Lv. Inforce'!$B$7:$B$10291,AAL!$D$3:$D$65007)</f>
        <v>0</v>
      </c>
      <c r="AF2751" s="116">
        <f ca="1">SUMIF(AAL!$E$3:$E$65061,'Risk Lv. Inforce'!$B$7:$B$1291,AAL!$F$3:$F$65007)</f>
        <v>0</v>
      </c>
      <c r="AG2751" s="116">
        <f ca="1">SUMIF(AAL!$G$3:$G$65061,'Risk Lv. Inforce'!$B$7:$B$1291,AAL!$H$3:$H$65007)</f>
        <v>0</v>
      </c>
      <c r="AH2751" s="116">
        <f ca="1">SUMIF(AAL!$I$3:$I$65061,'Risk Lv. Inforce'!$B$7:$B$1291,AAL!$J$3:$J$65007)</f>
        <v>0</v>
      </c>
      <c r="AI2751" s="116">
        <f ca="1">SUMIF(AAL!$K$3:$K$65061,'Risk Lv. Inforce'!$B$7:$B$1291,AAL!$L$3:$L$65007)</f>
        <v>0</v>
      </c>
      <c r="AJ2751" s="116">
        <f>VLOOKUP(B2751,AAL!$Q$4:$S$1048576,3,0)</f>
        <v>0</v>
      </c>
      <c r="AK2751" s="116">
        <f>VLOOKUP(B2751,AAL!$U$4:$W$1048576,3,0)</f>
        <v>0</v>
      </c>
      <c r="AL2751" s="69">
        <f ca="1">IFERROR(((AD2751+(AD2751*'Portfolio Stats_RMS'!$C$7))/($AB2751*(1-'Portfolio Stats_RMS'!$C$6))),0)</f>
        <v>0</v>
      </c>
      <c r="AM2751" s="69">
        <f ca="1">IFERROR(((AF2751+(AF2751*'Portfolio Stats_RMS'!$C$7))/($AB2751*(1-'Portfolio Stats_RMS'!$C$6))),0)</f>
        <v>0</v>
      </c>
      <c r="AN2751" s="69">
        <f ca="1">IFERROR(((AH2751+(AH2751*'Portfolio Stats_RMS'!$C$7))/($AB2751*(1-'Portfolio Stats_RMS'!$C$6))),0)</f>
        <v>0</v>
      </c>
      <c r="AO2751" s="69">
        <f>IFERROR(((AJ2751+(AJ2751*'Portfolio Stats_RMS'!$C$7))/(AB2751*(1-'Portfolio Stats_RMS'!$C$6))),0)</f>
        <v>0</v>
      </c>
      <c r="AP2751" s="152"/>
    </row>
    <row r="2752" spans="2:42" x14ac:dyDescent="0.25">
      <c r="B2752" s="29"/>
      <c r="C2752" s="87"/>
      <c r="D2752" s="29"/>
      <c r="E2752" s="29"/>
      <c r="F2752" s="29"/>
      <c r="G2752" s="25"/>
      <c r="H2752" s="25"/>
      <c r="I2752" s="25"/>
      <c r="J2752" s="100"/>
      <c r="K2752" s="100"/>
      <c r="L2752" s="149"/>
      <c r="M2752" s="29"/>
      <c r="N2752" s="29"/>
      <c r="O2752" s="29"/>
      <c r="P2752" s="149"/>
      <c r="Q2752" s="150"/>
      <c r="R2752" s="152"/>
      <c r="S2752" s="153"/>
      <c r="T2752" s="153"/>
      <c r="U2752" s="154"/>
      <c r="V2752" s="99"/>
      <c r="W2752" s="99"/>
      <c r="X2752" s="25"/>
      <c r="Y2752" s="25"/>
      <c r="Z2752" s="99"/>
      <c r="AA2752" s="25"/>
      <c r="AB2752" s="25"/>
      <c r="AC2752" s="99"/>
      <c r="AD2752" s="116">
        <f ca="1">SUMIF(AAL!$A$3:$A$65061,'Risk Lv. Inforce'!$B$7:$B$12091,AAL!$B$3:$B$65007)</f>
        <v>0</v>
      </c>
      <c r="AE2752" s="116">
        <f ca="1">SUMIF(AAL!$C$3:$C$65061,'Risk Lv. Inforce'!$B$7:$B$10291,AAL!$D$3:$D$65007)</f>
        <v>0</v>
      </c>
      <c r="AF2752" s="116">
        <f ca="1">SUMIF(AAL!$E$3:$E$65061,'Risk Lv. Inforce'!$B$7:$B$1291,AAL!$F$3:$F$65007)</f>
        <v>0</v>
      </c>
      <c r="AG2752" s="116">
        <f ca="1">SUMIF(AAL!$G$3:$G$65061,'Risk Lv. Inforce'!$B$7:$B$1291,AAL!$H$3:$H$65007)</f>
        <v>0</v>
      </c>
      <c r="AH2752" s="116">
        <f ca="1">SUMIF(AAL!$I$3:$I$65061,'Risk Lv. Inforce'!$B$7:$B$1291,AAL!$J$3:$J$65007)</f>
        <v>0</v>
      </c>
      <c r="AI2752" s="116">
        <f ca="1">SUMIF(AAL!$K$3:$K$65061,'Risk Lv. Inforce'!$B$7:$B$1291,AAL!$L$3:$L$65007)</f>
        <v>0</v>
      </c>
      <c r="AJ2752" s="116">
        <f>VLOOKUP(B2752,AAL!$Q$4:$S$1048576,3,0)</f>
        <v>0</v>
      </c>
      <c r="AK2752" s="116">
        <f>VLOOKUP(B2752,AAL!$U$4:$W$1048576,3,0)</f>
        <v>0</v>
      </c>
      <c r="AL2752" s="69">
        <f ca="1">IFERROR(((AD2752+(AD2752*'Portfolio Stats_RMS'!$C$7))/($AB2752*(1-'Portfolio Stats_RMS'!$C$6))),0)</f>
        <v>0</v>
      </c>
      <c r="AM2752" s="69">
        <f ca="1">IFERROR(((AF2752+(AF2752*'Portfolio Stats_RMS'!$C$7))/($AB2752*(1-'Portfolio Stats_RMS'!$C$6))),0)</f>
        <v>0</v>
      </c>
      <c r="AN2752" s="69">
        <f ca="1">IFERROR(((AH2752+(AH2752*'Portfolio Stats_RMS'!$C$7))/($AB2752*(1-'Portfolio Stats_RMS'!$C$6))),0)</f>
        <v>0</v>
      </c>
      <c r="AO2752" s="69">
        <f>IFERROR(((AJ2752+(AJ2752*'Portfolio Stats_RMS'!$C$7))/(AB2752*(1-'Portfolio Stats_RMS'!$C$6))),0)</f>
        <v>0</v>
      </c>
      <c r="AP2752" s="152"/>
    </row>
    <row r="2753" spans="2:42" x14ac:dyDescent="0.25">
      <c r="B2753" s="29"/>
      <c r="C2753" s="87"/>
      <c r="D2753" s="29"/>
      <c r="E2753" s="29"/>
      <c r="F2753" s="29"/>
      <c r="G2753" s="25"/>
      <c r="H2753" s="25"/>
      <c r="I2753" s="25"/>
      <c r="J2753" s="100"/>
      <c r="K2753" s="100"/>
      <c r="L2753" s="149"/>
      <c r="M2753" s="29"/>
      <c r="N2753" s="29"/>
      <c r="O2753" s="29"/>
      <c r="P2753" s="149"/>
      <c r="Q2753" s="150"/>
      <c r="R2753" s="152"/>
      <c r="S2753" s="153"/>
      <c r="T2753" s="153"/>
      <c r="U2753" s="154"/>
      <c r="V2753" s="99"/>
      <c r="W2753" s="99"/>
      <c r="X2753" s="25"/>
      <c r="Y2753" s="25"/>
      <c r="Z2753" s="99"/>
      <c r="AA2753" s="25"/>
      <c r="AB2753" s="25"/>
      <c r="AC2753" s="99"/>
      <c r="AD2753" s="116">
        <f ca="1">SUMIF(AAL!$A$3:$A$65061,'Risk Lv. Inforce'!$B$7:$B$12091,AAL!$B$3:$B$65007)</f>
        <v>0</v>
      </c>
      <c r="AE2753" s="116">
        <f ca="1">SUMIF(AAL!$C$3:$C$65061,'Risk Lv. Inforce'!$B$7:$B$10291,AAL!$D$3:$D$65007)</f>
        <v>0</v>
      </c>
      <c r="AF2753" s="116">
        <f ca="1">SUMIF(AAL!$E$3:$E$65061,'Risk Lv. Inforce'!$B$7:$B$1291,AAL!$F$3:$F$65007)</f>
        <v>0</v>
      </c>
      <c r="AG2753" s="116">
        <f ca="1">SUMIF(AAL!$G$3:$G$65061,'Risk Lv. Inforce'!$B$7:$B$1291,AAL!$H$3:$H$65007)</f>
        <v>0</v>
      </c>
      <c r="AH2753" s="116">
        <f ca="1">SUMIF(AAL!$I$3:$I$65061,'Risk Lv. Inforce'!$B$7:$B$1291,AAL!$J$3:$J$65007)</f>
        <v>0</v>
      </c>
      <c r="AI2753" s="116">
        <f ca="1">SUMIF(AAL!$K$3:$K$65061,'Risk Lv. Inforce'!$B$7:$B$1291,AAL!$L$3:$L$65007)</f>
        <v>0</v>
      </c>
      <c r="AJ2753" s="116">
        <f>VLOOKUP(B2753,AAL!$Q$4:$S$1048576,3,0)</f>
        <v>0</v>
      </c>
      <c r="AK2753" s="116">
        <f>VLOOKUP(B2753,AAL!$U$4:$W$1048576,3,0)</f>
        <v>0</v>
      </c>
      <c r="AL2753" s="69">
        <f ca="1">IFERROR(((AD2753+(AD2753*'Portfolio Stats_RMS'!$C$7))/($AB2753*(1-'Portfolio Stats_RMS'!$C$6))),0)</f>
        <v>0</v>
      </c>
      <c r="AM2753" s="69">
        <f ca="1">IFERROR(((AF2753+(AF2753*'Portfolio Stats_RMS'!$C$7))/($AB2753*(1-'Portfolio Stats_RMS'!$C$6))),0)</f>
        <v>0</v>
      </c>
      <c r="AN2753" s="69">
        <f ca="1">IFERROR(((AH2753+(AH2753*'Portfolio Stats_RMS'!$C$7))/($AB2753*(1-'Portfolio Stats_RMS'!$C$6))),0)</f>
        <v>0</v>
      </c>
      <c r="AO2753" s="69">
        <f>IFERROR(((AJ2753+(AJ2753*'Portfolio Stats_RMS'!$C$7))/(AB2753*(1-'Portfolio Stats_RMS'!$C$6))),0)</f>
        <v>0</v>
      </c>
      <c r="AP2753" s="152"/>
    </row>
    <row r="2754" spans="2:42" x14ac:dyDescent="0.25">
      <c r="B2754" s="29"/>
      <c r="C2754" s="87"/>
      <c r="D2754" s="29"/>
      <c r="E2754" s="29"/>
      <c r="F2754" s="29"/>
      <c r="G2754" s="25"/>
      <c r="H2754" s="25"/>
      <c r="I2754" s="25"/>
      <c r="J2754" s="100"/>
      <c r="K2754" s="100"/>
      <c r="L2754" s="149"/>
      <c r="M2754" s="29"/>
      <c r="N2754" s="29"/>
      <c r="O2754" s="29"/>
      <c r="P2754" s="149"/>
      <c r="Q2754" s="150"/>
      <c r="R2754" s="152"/>
      <c r="S2754" s="153"/>
      <c r="T2754" s="153"/>
      <c r="U2754" s="154"/>
      <c r="V2754" s="99"/>
      <c r="W2754" s="99"/>
      <c r="X2754" s="25"/>
      <c r="Y2754" s="25"/>
      <c r="Z2754" s="99"/>
      <c r="AA2754" s="25"/>
      <c r="AB2754" s="25"/>
      <c r="AC2754" s="99"/>
      <c r="AD2754" s="116">
        <f ca="1">SUMIF(AAL!$A$3:$A$65061,'Risk Lv. Inforce'!$B$7:$B$12091,AAL!$B$3:$B$65007)</f>
        <v>0</v>
      </c>
      <c r="AE2754" s="116">
        <f ca="1">SUMIF(AAL!$C$3:$C$65061,'Risk Lv. Inforce'!$B$7:$B$10291,AAL!$D$3:$D$65007)</f>
        <v>0</v>
      </c>
      <c r="AF2754" s="116">
        <f ca="1">SUMIF(AAL!$E$3:$E$65061,'Risk Lv. Inforce'!$B$7:$B$1291,AAL!$F$3:$F$65007)</f>
        <v>0</v>
      </c>
      <c r="AG2754" s="116">
        <f ca="1">SUMIF(AAL!$G$3:$G$65061,'Risk Lv. Inforce'!$B$7:$B$1291,AAL!$H$3:$H$65007)</f>
        <v>0</v>
      </c>
      <c r="AH2754" s="116">
        <f ca="1">SUMIF(AAL!$I$3:$I$65061,'Risk Lv. Inforce'!$B$7:$B$1291,AAL!$J$3:$J$65007)</f>
        <v>0</v>
      </c>
      <c r="AI2754" s="116">
        <f ca="1">SUMIF(AAL!$K$3:$K$65061,'Risk Lv. Inforce'!$B$7:$B$1291,AAL!$L$3:$L$65007)</f>
        <v>0</v>
      </c>
      <c r="AJ2754" s="116">
        <f>VLOOKUP(B2754,AAL!$Q$4:$S$1048576,3,0)</f>
        <v>0</v>
      </c>
      <c r="AK2754" s="116">
        <f>VLOOKUP(B2754,AAL!$U$4:$W$1048576,3,0)</f>
        <v>0</v>
      </c>
      <c r="AL2754" s="69">
        <f ca="1">IFERROR(((AD2754+(AD2754*'Portfolio Stats_RMS'!$C$7))/($AB2754*(1-'Portfolio Stats_RMS'!$C$6))),0)</f>
        <v>0</v>
      </c>
      <c r="AM2754" s="69">
        <f ca="1">IFERROR(((AF2754+(AF2754*'Portfolio Stats_RMS'!$C$7))/($AB2754*(1-'Portfolio Stats_RMS'!$C$6))),0)</f>
        <v>0</v>
      </c>
      <c r="AN2754" s="69">
        <f ca="1">IFERROR(((AH2754+(AH2754*'Portfolio Stats_RMS'!$C$7))/($AB2754*(1-'Portfolio Stats_RMS'!$C$6))),0)</f>
        <v>0</v>
      </c>
      <c r="AO2754" s="69">
        <f>IFERROR(((AJ2754+(AJ2754*'Portfolio Stats_RMS'!$C$7))/(AB2754*(1-'Portfolio Stats_RMS'!$C$6))),0)</f>
        <v>0</v>
      </c>
      <c r="AP2754" s="152"/>
    </row>
    <row r="2755" spans="2:42" x14ac:dyDescent="0.25">
      <c r="B2755" s="29"/>
      <c r="C2755" s="87"/>
      <c r="D2755" s="29"/>
      <c r="E2755" s="29"/>
      <c r="F2755" s="29"/>
      <c r="G2755" s="25"/>
      <c r="H2755" s="25"/>
      <c r="I2755" s="25"/>
      <c r="J2755" s="100"/>
      <c r="K2755" s="100"/>
      <c r="L2755" s="149"/>
      <c r="M2755" s="29"/>
      <c r="N2755" s="29"/>
      <c r="O2755" s="29"/>
      <c r="P2755" s="149"/>
      <c r="Q2755" s="150"/>
      <c r="R2755" s="152"/>
      <c r="S2755" s="153"/>
      <c r="T2755" s="153"/>
      <c r="U2755" s="154"/>
      <c r="V2755" s="99"/>
      <c r="W2755" s="99"/>
      <c r="X2755" s="25"/>
      <c r="Y2755" s="25"/>
      <c r="Z2755" s="99"/>
      <c r="AA2755" s="25"/>
      <c r="AB2755" s="25"/>
      <c r="AC2755" s="99"/>
      <c r="AD2755" s="116">
        <f ca="1">SUMIF(AAL!$A$3:$A$65061,'Risk Lv. Inforce'!$B$7:$B$12091,AAL!$B$3:$B$65007)</f>
        <v>0</v>
      </c>
      <c r="AE2755" s="116">
        <f ca="1">SUMIF(AAL!$C$3:$C$65061,'Risk Lv. Inforce'!$B$7:$B$10291,AAL!$D$3:$D$65007)</f>
        <v>0</v>
      </c>
      <c r="AF2755" s="116">
        <f ca="1">SUMIF(AAL!$E$3:$E$65061,'Risk Lv. Inforce'!$B$7:$B$1291,AAL!$F$3:$F$65007)</f>
        <v>0</v>
      </c>
      <c r="AG2755" s="116">
        <f ca="1">SUMIF(AAL!$G$3:$G$65061,'Risk Lv. Inforce'!$B$7:$B$1291,AAL!$H$3:$H$65007)</f>
        <v>0</v>
      </c>
      <c r="AH2755" s="116">
        <f ca="1">SUMIF(AAL!$I$3:$I$65061,'Risk Lv. Inforce'!$B$7:$B$1291,AAL!$J$3:$J$65007)</f>
        <v>0</v>
      </c>
      <c r="AI2755" s="116">
        <f ca="1">SUMIF(AAL!$K$3:$K$65061,'Risk Lv. Inforce'!$B$7:$B$1291,AAL!$L$3:$L$65007)</f>
        <v>0</v>
      </c>
      <c r="AJ2755" s="116">
        <f>VLOOKUP(B2755,AAL!$Q$4:$S$1048576,3,0)</f>
        <v>0</v>
      </c>
      <c r="AK2755" s="116">
        <f>VLOOKUP(B2755,AAL!$U$4:$W$1048576,3,0)</f>
        <v>0</v>
      </c>
      <c r="AL2755" s="69">
        <f ca="1">IFERROR(((AD2755+(AD2755*'Portfolio Stats_RMS'!$C$7))/($AB2755*(1-'Portfolio Stats_RMS'!$C$6))),0)</f>
        <v>0</v>
      </c>
      <c r="AM2755" s="69">
        <f ca="1">IFERROR(((AF2755+(AF2755*'Portfolio Stats_RMS'!$C$7))/($AB2755*(1-'Portfolio Stats_RMS'!$C$6))),0)</f>
        <v>0</v>
      </c>
      <c r="AN2755" s="69">
        <f ca="1">IFERROR(((AH2755+(AH2755*'Portfolio Stats_RMS'!$C$7))/($AB2755*(1-'Portfolio Stats_RMS'!$C$6))),0)</f>
        <v>0</v>
      </c>
      <c r="AO2755" s="69">
        <f>IFERROR(((AJ2755+(AJ2755*'Portfolio Stats_RMS'!$C$7))/(AB2755*(1-'Portfolio Stats_RMS'!$C$6))),0)</f>
        <v>0</v>
      </c>
      <c r="AP2755" s="152"/>
    </row>
    <row r="2756" spans="2:42" x14ac:dyDescent="0.25">
      <c r="B2756" s="29"/>
      <c r="C2756" s="87"/>
      <c r="D2756" s="29"/>
      <c r="E2756" s="29"/>
      <c r="F2756" s="29"/>
      <c r="G2756" s="25"/>
      <c r="H2756" s="25"/>
      <c r="I2756" s="25"/>
      <c r="J2756" s="100"/>
      <c r="K2756" s="100"/>
      <c r="L2756" s="149"/>
      <c r="M2756" s="29"/>
      <c r="N2756" s="29"/>
      <c r="O2756" s="29"/>
      <c r="P2756" s="149"/>
      <c r="Q2756" s="150"/>
      <c r="R2756" s="152"/>
      <c r="S2756" s="153"/>
      <c r="T2756" s="153"/>
      <c r="U2756" s="154"/>
      <c r="V2756" s="99"/>
      <c r="W2756" s="99"/>
      <c r="X2756" s="25"/>
      <c r="Y2756" s="25"/>
      <c r="Z2756" s="99"/>
      <c r="AA2756" s="25"/>
      <c r="AB2756" s="25"/>
      <c r="AC2756" s="99"/>
      <c r="AD2756" s="116">
        <f ca="1">SUMIF(AAL!$A$3:$A$65061,'Risk Lv. Inforce'!$B$7:$B$12091,AAL!$B$3:$B$65007)</f>
        <v>0</v>
      </c>
      <c r="AE2756" s="116">
        <f ca="1">SUMIF(AAL!$C$3:$C$65061,'Risk Lv. Inforce'!$B$7:$B$10291,AAL!$D$3:$D$65007)</f>
        <v>0</v>
      </c>
      <c r="AF2756" s="116">
        <f ca="1">SUMIF(AAL!$E$3:$E$65061,'Risk Lv. Inforce'!$B$7:$B$1291,AAL!$F$3:$F$65007)</f>
        <v>0</v>
      </c>
      <c r="AG2756" s="116">
        <f ca="1">SUMIF(AAL!$G$3:$G$65061,'Risk Lv. Inforce'!$B$7:$B$1291,AAL!$H$3:$H$65007)</f>
        <v>0</v>
      </c>
      <c r="AH2756" s="116">
        <f ca="1">SUMIF(AAL!$I$3:$I$65061,'Risk Lv. Inforce'!$B$7:$B$1291,AAL!$J$3:$J$65007)</f>
        <v>0</v>
      </c>
      <c r="AI2756" s="116">
        <f ca="1">SUMIF(AAL!$K$3:$K$65061,'Risk Lv. Inforce'!$B$7:$B$1291,AAL!$L$3:$L$65007)</f>
        <v>0</v>
      </c>
      <c r="AJ2756" s="116">
        <f>VLOOKUP(B2756,AAL!$Q$4:$S$1048576,3,0)</f>
        <v>0</v>
      </c>
      <c r="AK2756" s="116">
        <f>VLOOKUP(B2756,AAL!$U$4:$W$1048576,3,0)</f>
        <v>0</v>
      </c>
      <c r="AL2756" s="69">
        <f ca="1">IFERROR(((AD2756+(AD2756*'Portfolio Stats_RMS'!$C$7))/($AB2756*(1-'Portfolio Stats_RMS'!$C$6))),0)</f>
        <v>0</v>
      </c>
      <c r="AM2756" s="69">
        <f ca="1">IFERROR(((AF2756+(AF2756*'Portfolio Stats_RMS'!$C$7))/($AB2756*(1-'Portfolio Stats_RMS'!$C$6))),0)</f>
        <v>0</v>
      </c>
      <c r="AN2756" s="69">
        <f ca="1">IFERROR(((AH2756+(AH2756*'Portfolio Stats_RMS'!$C$7))/($AB2756*(1-'Portfolio Stats_RMS'!$C$6))),0)</f>
        <v>0</v>
      </c>
      <c r="AO2756" s="69">
        <f>IFERROR(((AJ2756+(AJ2756*'Portfolio Stats_RMS'!$C$7))/(AB2756*(1-'Portfolio Stats_RMS'!$C$6))),0)</f>
        <v>0</v>
      </c>
      <c r="AP2756" s="152"/>
    </row>
    <row r="2757" spans="2:42" x14ac:dyDescent="0.25">
      <c r="B2757" s="29"/>
      <c r="C2757" s="87"/>
      <c r="D2757" s="29"/>
      <c r="E2757" s="29"/>
      <c r="F2757" s="29"/>
      <c r="G2757" s="25"/>
      <c r="H2757" s="25"/>
      <c r="I2757" s="25"/>
      <c r="J2757" s="100"/>
      <c r="K2757" s="100"/>
      <c r="L2757" s="149"/>
      <c r="M2757" s="29"/>
      <c r="N2757" s="29"/>
      <c r="O2757" s="29"/>
      <c r="P2757" s="149"/>
      <c r="Q2757" s="150"/>
      <c r="R2757" s="152"/>
      <c r="S2757" s="153"/>
      <c r="T2757" s="153"/>
      <c r="U2757" s="154"/>
      <c r="V2757" s="99"/>
      <c r="W2757" s="99"/>
      <c r="X2757" s="25"/>
      <c r="Y2757" s="25"/>
      <c r="Z2757" s="99"/>
      <c r="AA2757" s="25"/>
      <c r="AB2757" s="25"/>
      <c r="AC2757" s="99"/>
      <c r="AD2757" s="116">
        <f ca="1">SUMIF(AAL!$A$3:$A$65061,'Risk Lv. Inforce'!$B$7:$B$12091,AAL!$B$3:$B$65007)</f>
        <v>0</v>
      </c>
      <c r="AE2757" s="116">
        <f ca="1">SUMIF(AAL!$C$3:$C$65061,'Risk Lv. Inforce'!$B$7:$B$10291,AAL!$D$3:$D$65007)</f>
        <v>0</v>
      </c>
      <c r="AF2757" s="116">
        <f ca="1">SUMIF(AAL!$E$3:$E$65061,'Risk Lv. Inforce'!$B$7:$B$1291,AAL!$F$3:$F$65007)</f>
        <v>0</v>
      </c>
      <c r="AG2757" s="116">
        <f ca="1">SUMIF(AAL!$G$3:$G$65061,'Risk Lv. Inforce'!$B$7:$B$1291,AAL!$H$3:$H$65007)</f>
        <v>0</v>
      </c>
      <c r="AH2757" s="116">
        <f ca="1">SUMIF(AAL!$I$3:$I$65061,'Risk Lv. Inforce'!$B$7:$B$1291,AAL!$J$3:$J$65007)</f>
        <v>0</v>
      </c>
      <c r="AI2757" s="116">
        <f ca="1">SUMIF(AAL!$K$3:$K$65061,'Risk Lv. Inforce'!$B$7:$B$1291,AAL!$L$3:$L$65007)</f>
        <v>0</v>
      </c>
      <c r="AJ2757" s="116">
        <f>VLOOKUP(B2757,AAL!$Q$4:$S$1048576,3,0)</f>
        <v>0</v>
      </c>
      <c r="AK2757" s="116">
        <f>VLOOKUP(B2757,AAL!$U$4:$W$1048576,3,0)</f>
        <v>0</v>
      </c>
      <c r="AL2757" s="69">
        <f ca="1">IFERROR(((AD2757+(AD2757*'Portfolio Stats_RMS'!$C$7))/($AB2757*(1-'Portfolio Stats_RMS'!$C$6))),0)</f>
        <v>0</v>
      </c>
      <c r="AM2757" s="69">
        <f ca="1">IFERROR(((AF2757+(AF2757*'Portfolio Stats_RMS'!$C$7))/($AB2757*(1-'Portfolio Stats_RMS'!$C$6))),0)</f>
        <v>0</v>
      </c>
      <c r="AN2757" s="69">
        <f ca="1">IFERROR(((AH2757+(AH2757*'Portfolio Stats_RMS'!$C$7))/($AB2757*(1-'Portfolio Stats_RMS'!$C$6))),0)</f>
        <v>0</v>
      </c>
      <c r="AO2757" s="69">
        <f>IFERROR(((AJ2757+(AJ2757*'Portfolio Stats_RMS'!$C$7))/(AB2757*(1-'Portfolio Stats_RMS'!$C$6))),0)</f>
        <v>0</v>
      </c>
      <c r="AP2757" s="152"/>
    </row>
    <row r="2758" spans="2:42" x14ac:dyDescent="0.25">
      <c r="B2758" s="29"/>
      <c r="C2758" s="87"/>
      <c r="D2758" s="29"/>
      <c r="E2758" s="29"/>
      <c r="F2758" s="29"/>
      <c r="G2758" s="25"/>
      <c r="H2758" s="25"/>
      <c r="I2758" s="25"/>
      <c r="J2758" s="100"/>
      <c r="K2758" s="100"/>
      <c r="L2758" s="149"/>
      <c r="M2758" s="29"/>
      <c r="N2758" s="29"/>
      <c r="O2758" s="29"/>
      <c r="P2758" s="149"/>
      <c r="Q2758" s="150"/>
      <c r="R2758" s="152"/>
      <c r="S2758" s="153"/>
      <c r="T2758" s="153"/>
      <c r="U2758" s="154"/>
      <c r="V2758" s="99"/>
      <c r="W2758" s="99"/>
      <c r="X2758" s="25"/>
      <c r="Y2758" s="25"/>
      <c r="Z2758" s="99"/>
      <c r="AA2758" s="25"/>
      <c r="AB2758" s="25"/>
      <c r="AC2758" s="99"/>
      <c r="AD2758" s="116">
        <f ca="1">SUMIF(AAL!$A$3:$A$65061,'Risk Lv. Inforce'!$B$7:$B$12091,AAL!$B$3:$B$65007)</f>
        <v>0</v>
      </c>
      <c r="AE2758" s="116">
        <f ca="1">SUMIF(AAL!$C$3:$C$65061,'Risk Lv. Inforce'!$B$7:$B$10291,AAL!$D$3:$D$65007)</f>
        <v>0</v>
      </c>
      <c r="AF2758" s="116">
        <f ca="1">SUMIF(AAL!$E$3:$E$65061,'Risk Lv. Inforce'!$B$7:$B$1291,AAL!$F$3:$F$65007)</f>
        <v>0</v>
      </c>
      <c r="AG2758" s="116">
        <f ca="1">SUMIF(AAL!$G$3:$G$65061,'Risk Lv. Inforce'!$B$7:$B$1291,AAL!$H$3:$H$65007)</f>
        <v>0</v>
      </c>
      <c r="AH2758" s="116">
        <f ca="1">SUMIF(AAL!$I$3:$I$65061,'Risk Lv. Inforce'!$B$7:$B$1291,AAL!$J$3:$J$65007)</f>
        <v>0</v>
      </c>
      <c r="AI2758" s="116">
        <f ca="1">SUMIF(AAL!$K$3:$K$65061,'Risk Lv. Inforce'!$B$7:$B$1291,AAL!$L$3:$L$65007)</f>
        <v>0</v>
      </c>
      <c r="AJ2758" s="116">
        <f>VLOOKUP(B2758,AAL!$Q$4:$S$1048576,3,0)</f>
        <v>0</v>
      </c>
      <c r="AK2758" s="116">
        <f>VLOOKUP(B2758,AAL!$U$4:$W$1048576,3,0)</f>
        <v>0</v>
      </c>
      <c r="AL2758" s="69">
        <f ca="1">IFERROR(((AD2758+(AD2758*'Portfolio Stats_RMS'!$C$7))/($AB2758*(1-'Portfolio Stats_RMS'!$C$6))),0)</f>
        <v>0</v>
      </c>
      <c r="AM2758" s="69">
        <f ca="1">IFERROR(((AF2758+(AF2758*'Portfolio Stats_RMS'!$C$7))/($AB2758*(1-'Portfolio Stats_RMS'!$C$6))),0)</f>
        <v>0</v>
      </c>
      <c r="AN2758" s="69">
        <f ca="1">IFERROR(((AH2758+(AH2758*'Portfolio Stats_RMS'!$C$7))/($AB2758*(1-'Portfolio Stats_RMS'!$C$6))),0)</f>
        <v>0</v>
      </c>
      <c r="AO2758" s="69">
        <f>IFERROR(((AJ2758+(AJ2758*'Portfolio Stats_RMS'!$C$7))/(AB2758*(1-'Portfolio Stats_RMS'!$C$6))),0)</f>
        <v>0</v>
      </c>
      <c r="AP2758" s="152"/>
    </row>
    <row r="2759" spans="2:42" x14ac:dyDescent="0.25">
      <c r="B2759" s="29"/>
      <c r="C2759" s="87"/>
      <c r="D2759" s="29"/>
      <c r="E2759" s="29"/>
      <c r="F2759" s="29"/>
      <c r="G2759" s="25"/>
      <c r="H2759" s="25"/>
      <c r="I2759" s="25"/>
      <c r="J2759" s="100"/>
      <c r="K2759" s="100"/>
      <c r="L2759" s="149"/>
      <c r="M2759" s="29"/>
      <c r="N2759" s="29"/>
      <c r="O2759" s="29"/>
      <c r="P2759" s="149"/>
      <c r="Q2759" s="150"/>
      <c r="R2759" s="152"/>
      <c r="S2759" s="153"/>
      <c r="T2759" s="153"/>
      <c r="U2759" s="154"/>
      <c r="V2759" s="99"/>
      <c r="W2759" s="99"/>
      <c r="X2759" s="25"/>
      <c r="Y2759" s="25"/>
      <c r="Z2759" s="99"/>
      <c r="AA2759" s="25"/>
      <c r="AB2759" s="25"/>
      <c r="AC2759" s="99"/>
      <c r="AD2759" s="116">
        <f ca="1">SUMIF(AAL!$A$3:$A$65061,'Risk Lv. Inforce'!$B$7:$B$12091,AAL!$B$3:$B$65007)</f>
        <v>0</v>
      </c>
      <c r="AE2759" s="116">
        <f ca="1">SUMIF(AAL!$C$3:$C$65061,'Risk Lv. Inforce'!$B$7:$B$10291,AAL!$D$3:$D$65007)</f>
        <v>0</v>
      </c>
      <c r="AF2759" s="116">
        <f ca="1">SUMIF(AAL!$E$3:$E$65061,'Risk Lv. Inforce'!$B$7:$B$1291,AAL!$F$3:$F$65007)</f>
        <v>0</v>
      </c>
      <c r="AG2759" s="116">
        <f ca="1">SUMIF(AAL!$G$3:$G$65061,'Risk Lv. Inforce'!$B$7:$B$1291,AAL!$H$3:$H$65007)</f>
        <v>0</v>
      </c>
      <c r="AH2759" s="116">
        <f ca="1">SUMIF(AAL!$I$3:$I$65061,'Risk Lv. Inforce'!$B$7:$B$1291,AAL!$J$3:$J$65007)</f>
        <v>0</v>
      </c>
      <c r="AI2759" s="116">
        <f ca="1">SUMIF(AAL!$K$3:$K$65061,'Risk Lv. Inforce'!$B$7:$B$1291,AAL!$L$3:$L$65007)</f>
        <v>0</v>
      </c>
      <c r="AJ2759" s="116">
        <f>VLOOKUP(B2759,AAL!$Q$4:$S$1048576,3,0)</f>
        <v>0</v>
      </c>
      <c r="AK2759" s="116">
        <f>VLOOKUP(B2759,AAL!$U$4:$W$1048576,3,0)</f>
        <v>0</v>
      </c>
      <c r="AL2759" s="69">
        <f ca="1">IFERROR(((AD2759+(AD2759*'Portfolio Stats_RMS'!$C$7))/($AB2759*(1-'Portfolio Stats_RMS'!$C$6))),0)</f>
        <v>0</v>
      </c>
      <c r="AM2759" s="69">
        <f ca="1">IFERROR(((AF2759+(AF2759*'Portfolio Stats_RMS'!$C$7))/($AB2759*(1-'Portfolio Stats_RMS'!$C$6))),0)</f>
        <v>0</v>
      </c>
      <c r="AN2759" s="69">
        <f ca="1">IFERROR(((AH2759+(AH2759*'Portfolio Stats_RMS'!$C$7))/($AB2759*(1-'Portfolio Stats_RMS'!$C$6))),0)</f>
        <v>0</v>
      </c>
      <c r="AO2759" s="69">
        <f>IFERROR(((AJ2759+(AJ2759*'Portfolio Stats_RMS'!$C$7))/(AB2759*(1-'Portfolio Stats_RMS'!$C$6))),0)</f>
        <v>0</v>
      </c>
      <c r="AP2759" s="152"/>
    </row>
    <row r="2760" spans="2:42" x14ac:dyDescent="0.25">
      <c r="B2760" s="29"/>
      <c r="C2760" s="87"/>
      <c r="D2760" s="29"/>
      <c r="E2760" s="29"/>
      <c r="F2760" s="29"/>
      <c r="G2760" s="25"/>
      <c r="H2760" s="25"/>
      <c r="I2760" s="25"/>
      <c r="J2760" s="100"/>
      <c r="K2760" s="100"/>
      <c r="L2760" s="149"/>
      <c r="M2760" s="29"/>
      <c r="N2760" s="29"/>
      <c r="O2760" s="29"/>
      <c r="P2760" s="149"/>
      <c r="Q2760" s="150"/>
      <c r="R2760" s="152"/>
      <c r="S2760" s="153"/>
      <c r="T2760" s="153"/>
      <c r="U2760" s="154"/>
      <c r="V2760" s="99"/>
      <c r="W2760" s="99"/>
      <c r="X2760" s="25"/>
      <c r="Y2760" s="25"/>
      <c r="Z2760" s="99"/>
      <c r="AA2760" s="25"/>
      <c r="AB2760" s="25"/>
      <c r="AC2760" s="99"/>
      <c r="AD2760" s="116">
        <f ca="1">SUMIF(AAL!$A$3:$A$65061,'Risk Lv. Inforce'!$B$7:$B$12091,AAL!$B$3:$B$65007)</f>
        <v>0</v>
      </c>
      <c r="AE2760" s="116">
        <f ca="1">SUMIF(AAL!$C$3:$C$65061,'Risk Lv. Inforce'!$B$7:$B$10291,AAL!$D$3:$D$65007)</f>
        <v>0</v>
      </c>
      <c r="AF2760" s="116">
        <f ca="1">SUMIF(AAL!$E$3:$E$65061,'Risk Lv. Inforce'!$B$7:$B$1291,AAL!$F$3:$F$65007)</f>
        <v>0</v>
      </c>
      <c r="AG2760" s="116">
        <f ca="1">SUMIF(AAL!$G$3:$G$65061,'Risk Lv. Inforce'!$B$7:$B$1291,AAL!$H$3:$H$65007)</f>
        <v>0</v>
      </c>
      <c r="AH2760" s="116">
        <f ca="1">SUMIF(AAL!$I$3:$I$65061,'Risk Lv. Inforce'!$B$7:$B$1291,AAL!$J$3:$J$65007)</f>
        <v>0</v>
      </c>
      <c r="AI2760" s="116">
        <f ca="1">SUMIF(AAL!$K$3:$K$65061,'Risk Lv. Inforce'!$B$7:$B$1291,AAL!$L$3:$L$65007)</f>
        <v>0</v>
      </c>
      <c r="AJ2760" s="116">
        <f>VLOOKUP(B2760,AAL!$Q$4:$S$1048576,3,0)</f>
        <v>0</v>
      </c>
      <c r="AK2760" s="116">
        <f>VLOOKUP(B2760,AAL!$U$4:$W$1048576,3,0)</f>
        <v>0</v>
      </c>
      <c r="AL2760" s="69">
        <f ca="1">IFERROR(((AD2760+(AD2760*'Portfolio Stats_RMS'!$C$7))/($AB2760*(1-'Portfolio Stats_RMS'!$C$6))),0)</f>
        <v>0</v>
      </c>
      <c r="AM2760" s="69">
        <f ca="1">IFERROR(((AF2760+(AF2760*'Portfolio Stats_RMS'!$C$7))/($AB2760*(1-'Portfolio Stats_RMS'!$C$6))),0)</f>
        <v>0</v>
      </c>
      <c r="AN2760" s="69">
        <f ca="1">IFERROR(((AH2760+(AH2760*'Portfolio Stats_RMS'!$C$7))/($AB2760*(1-'Portfolio Stats_RMS'!$C$6))),0)</f>
        <v>0</v>
      </c>
      <c r="AO2760" s="69">
        <f>IFERROR(((AJ2760+(AJ2760*'Portfolio Stats_RMS'!$C$7))/(AB2760*(1-'Portfolio Stats_RMS'!$C$6))),0)</f>
        <v>0</v>
      </c>
      <c r="AP2760" s="152"/>
    </row>
    <row r="2761" spans="2:42" x14ac:dyDescent="0.25">
      <c r="B2761" s="29"/>
      <c r="C2761" s="87"/>
      <c r="D2761" s="29"/>
      <c r="E2761" s="29"/>
      <c r="F2761" s="29"/>
      <c r="G2761" s="25"/>
      <c r="H2761" s="25"/>
      <c r="I2761" s="25"/>
      <c r="J2761" s="100"/>
      <c r="K2761" s="100"/>
      <c r="L2761" s="149"/>
      <c r="M2761" s="29"/>
      <c r="N2761" s="29"/>
      <c r="O2761" s="29"/>
      <c r="P2761" s="149"/>
      <c r="Q2761" s="150"/>
      <c r="R2761" s="152"/>
      <c r="S2761" s="153"/>
      <c r="T2761" s="153"/>
      <c r="U2761" s="154"/>
      <c r="V2761" s="99"/>
      <c r="W2761" s="99"/>
      <c r="X2761" s="25"/>
      <c r="Y2761" s="25"/>
      <c r="Z2761" s="99"/>
      <c r="AA2761" s="25"/>
      <c r="AB2761" s="25"/>
      <c r="AC2761" s="99"/>
      <c r="AD2761" s="116">
        <f ca="1">SUMIF(AAL!$A$3:$A$65061,'Risk Lv. Inforce'!$B$7:$B$12091,AAL!$B$3:$B$65007)</f>
        <v>0</v>
      </c>
      <c r="AE2761" s="116">
        <f ca="1">SUMIF(AAL!$C$3:$C$65061,'Risk Lv. Inforce'!$B$7:$B$10291,AAL!$D$3:$D$65007)</f>
        <v>0</v>
      </c>
      <c r="AF2761" s="116">
        <f ca="1">SUMIF(AAL!$E$3:$E$65061,'Risk Lv. Inforce'!$B$7:$B$1291,AAL!$F$3:$F$65007)</f>
        <v>0</v>
      </c>
      <c r="AG2761" s="116">
        <f ca="1">SUMIF(AAL!$G$3:$G$65061,'Risk Lv. Inforce'!$B$7:$B$1291,AAL!$H$3:$H$65007)</f>
        <v>0</v>
      </c>
      <c r="AH2761" s="116">
        <f ca="1">SUMIF(AAL!$I$3:$I$65061,'Risk Lv. Inforce'!$B$7:$B$1291,AAL!$J$3:$J$65007)</f>
        <v>0</v>
      </c>
      <c r="AI2761" s="116">
        <f ca="1">SUMIF(AAL!$K$3:$K$65061,'Risk Lv. Inforce'!$B$7:$B$1291,AAL!$L$3:$L$65007)</f>
        <v>0</v>
      </c>
      <c r="AJ2761" s="116">
        <f>VLOOKUP(B2761,AAL!$Q$4:$S$1048576,3,0)</f>
        <v>0</v>
      </c>
      <c r="AK2761" s="116">
        <f>VLOOKUP(B2761,AAL!$U$4:$W$1048576,3,0)</f>
        <v>0</v>
      </c>
      <c r="AL2761" s="69">
        <f ca="1">IFERROR(((AD2761+(AD2761*'Portfolio Stats_RMS'!$C$7))/($AB2761*(1-'Portfolio Stats_RMS'!$C$6))),0)</f>
        <v>0</v>
      </c>
      <c r="AM2761" s="69">
        <f ca="1">IFERROR(((AF2761+(AF2761*'Portfolio Stats_RMS'!$C$7))/($AB2761*(1-'Portfolio Stats_RMS'!$C$6))),0)</f>
        <v>0</v>
      </c>
      <c r="AN2761" s="69">
        <f ca="1">IFERROR(((AH2761+(AH2761*'Portfolio Stats_RMS'!$C$7))/($AB2761*(1-'Portfolio Stats_RMS'!$C$6))),0)</f>
        <v>0</v>
      </c>
      <c r="AO2761" s="69">
        <f>IFERROR(((AJ2761+(AJ2761*'Portfolio Stats_RMS'!$C$7))/(AB2761*(1-'Portfolio Stats_RMS'!$C$6))),0)</f>
        <v>0</v>
      </c>
      <c r="AP2761" s="152"/>
    </row>
    <row r="2762" spans="2:42" x14ac:dyDescent="0.25">
      <c r="B2762" s="29"/>
      <c r="C2762" s="87"/>
      <c r="D2762" s="29"/>
      <c r="E2762" s="29"/>
      <c r="F2762" s="29"/>
      <c r="G2762" s="25"/>
      <c r="H2762" s="25"/>
      <c r="I2762" s="25"/>
      <c r="J2762" s="100"/>
      <c r="K2762" s="100"/>
      <c r="L2762" s="29"/>
      <c r="M2762" s="29"/>
      <c r="N2762" s="29"/>
      <c r="O2762" s="29"/>
      <c r="P2762" s="149"/>
      <c r="Q2762" s="150"/>
      <c r="R2762" s="152"/>
      <c r="S2762" s="153"/>
      <c r="T2762" s="153"/>
      <c r="U2762" s="154"/>
      <c r="V2762" s="99"/>
      <c r="W2762" s="99"/>
      <c r="X2762" s="25"/>
      <c r="Y2762" s="25"/>
      <c r="Z2762" s="99"/>
      <c r="AA2762" s="25"/>
      <c r="AB2762" s="25"/>
      <c r="AC2762" s="99"/>
      <c r="AD2762" s="116">
        <f ca="1">SUMIF(AAL!$A$3:$A$65061,'Risk Lv. Inforce'!$B$7:$B$12091,AAL!$B$3:$B$65007)</f>
        <v>0</v>
      </c>
      <c r="AE2762" s="116">
        <f ca="1">SUMIF(AAL!$C$3:$C$65061,'Risk Lv. Inforce'!$B$7:$B$10291,AAL!$D$3:$D$65007)</f>
        <v>0</v>
      </c>
      <c r="AF2762" s="116">
        <f ca="1">SUMIF(AAL!$E$3:$E$65061,'Risk Lv. Inforce'!$B$7:$B$1291,AAL!$F$3:$F$65007)</f>
        <v>0</v>
      </c>
      <c r="AG2762" s="116">
        <f ca="1">SUMIF(AAL!$G$3:$G$65061,'Risk Lv. Inforce'!$B$7:$B$1291,AAL!$H$3:$H$65007)</f>
        <v>0</v>
      </c>
      <c r="AH2762" s="116">
        <f ca="1">SUMIF(AAL!$I$3:$I$65061,'Risk Lv. Inforce'!$B$7:$B$1291,AAL!$J$3:$J$65007)</f>
        <v>0</v>
      </c>
      <c r="AI2762" s="116">
        <f ca="1">SUMIF(AAL!$K$3:$K$65061,'Risk Lv. Inforce'!$B$7:$B$1291,AAL!$L$3:$L$65007)</f>
        <v>0</v>
      </c>
      <c r="AJ2762" s="116">
        <f>VLOOKUP(B2762,AAL!$Q$4:$S$1048576,3,0)</f>
        <v>0</v>
      </c>
      <c r="AK2762" s="116">
        <f>VLOOKUP(B2762,AAL!$U$4:$W$1048576,3,0)</f>
        <v>0</v>
      </c>
      <c r="AL2762" s="69">
        <f ca="1">IFERROR(((AD2762+(AD2762*'Portfolio Stats_RMS'!$C$7))/($AB2762*(1-'Portfolio Stats_RMS'!$C$6))),0)</f>
        <v>0</v>
      </c>
      <c r="AM2762" s="69">
        <f ca="1">IFERROR(((AF2762+(AF2762*'Portfolio Stats_RMS'!$C$7))/($AB2762*(1-'Portfolio Stats_RMS'!$C$6))),0)</f>
        <v>0</v>
      </c>
      <c r="AN2762" s="69">
        <f ca="1">IFERROR(((AH2762+(AH2762*'Portfolio Stats_RMS'!$C$7))/($AB2762*(1-'Portfolio Stats_RMS'!$C$6))),0)</f>
        <v>0</v>
      </c>
      <c r="AO2762" s="69">
        <f>IFERROR(((AJ2762+(AJ2762*'Portfolio Stats_RMS'!$C$7))/(AB2762*(1-'Portfolio Stats_RMS'!$C$6))),0)</f>
        <v>0</v>
      </c>
      <c r="AP2762" s="152"/>
    </row>
    <row r="2763" spans="2:42" x14ac:dyDescent="0.25">
      <c r="B2763" s="29"/>
      <c r="C2763" s="87"/>
      <c r="D2763" s="29"/>
      <c r="E2763" s="29"/>
      <c r="F2763" s="29"/>
      <c r="G2763" s="25"/>
      <c r="H2763" s="25"/>
      <c r="I2763" s="25"/>
      <c r="J2763" s="100"/>
      <c r="K2763" s="100"/>
      <c r="L2763" s="149"/>
      <c r="M2763" s="29"/>
      <c r="N2763" s="29"/>
      <c r="O2763" s="29"/>
      <c r="P2763" s="149"/>
      <c r="Q2763" s="150"/>
      <c r="R2763" s="152"/>
      <c r="S2763" s="153"/>
      <c r="T2763" s="153"/>
      <c r="U2763" s="154"/>
      <c r="V2763" s="99"/>
      <c r="W2763" s="99"/>
      <c r="X2763" s="25"/>
      <c r="Y2763" s="25"/>
      <c r="Z2763" s="99"/>
      <c r="AA2763" s="25"/>
      <c r="AB2763" s="25"/>
      <c r="AC2763" s="99"/>
      <c r="AD2763" s="116">
        <f ca="1">SUMIF(AAL!$A$3:$A$65061,'Risk Lv. Inforce'!$B$7:$B$12091,AAL!$B$3:$B$65007)</f>
        <v>0</v>
      </c>
      <c r="AE2763" s="116">
        <f ca="1">SUMIF(AAL!$C$3:$C$65061,'Risk Lv. Inforce'!$B$7:$B$10291,AAL!$D$3:$D$65007)</f>
        <v>0</v>
      </c>
      <c r="AF2763" s="116">
        <f ca="1">SUMIF(AAL!$E$3:$E$65061,'Risk Lv. Inforce'!$B$7:$B$1291,AAL!$F$3:$F$65007)</f>
        <v>0</v>
      </c>
      <c r="AG2763" s="116">
        <f ca="1">SUMIF(AAL!$G$3:$G$65061,'Risk Lv. Inforce'!$B$7:$B$1291,AAL!$H$3:$H$65007)</f>
        <v>0</v>
      </c>
      <c r="AH2763" s="116">
        <f ca="1">SUMIF(AAL!$I$3:$I$65061,'Risk Lv. Inforce'!$B$7:$B$1291,AAL!$J$3:$J$65007)</f>
        <v>0</v>
      </c>
      <c r="AI2763" s="116">
        <f ca="1">SUMIF(AAL!$K$3:$K$65061,'Risk Lv. Inforce'!$B$7:$B$1291,AAL!$L$3:$L$65007)</f>
        <v>0</v>
      </c>
      <c r="AJ2763" s="116">
        <f>VLOOKUP(B2763,AAL!$Q$4:$S$1048576,3,0)</f>
        <v>0</v>
      </c>
      <c r="AK2763" s="116">
        <f>VLOOKUP(B2763,AAL!$U$4:$W$1048576,3,0)</f>
        <v>0</v>
      </c>
      <c r="AL2763" s="69">
        <f ca="1">IFERROR(((AD2763+(AD2763*'Portfolio Stats_RMS'!$C$7))/($AB2763*(1-'Portfolio Stats_RMS'!$C$6))),0)</f>
        <v>0</v>
      </c>
      <c r="AM2763" s="69">
        <f ca="1">IFERROR(((AF2763+(AF2763*'Portfolio Stats_RMS'!$C$7))/($AB2763*(1-'Portfolio Stats_RMS'!$C$6))),0)</f>
        <v>0</v>
      </c>
      <c r="AN2763" s="69">
        <f ca="1">IFERROR(((AH2763+(AH2763*'Portfolio Stats_RMS'!$C$7))/($AB2763*(1-'Portfolio Stats_RMS'!$C$6))),0)</f>
        <v>0</v>
      </c>
      <c r="AO2763" s="69">
        <f>IFERROR(((AJ2763+(AJ2763*'Portfolio Stats_RMS'!$C$7))/(AB2763*(1-'Portfolio Stats_RMS'!$C$6))),0)</f>
        <v>0</v>
      </c>
      <c r="AP2763" s="152"/>
    </row>
    <row r="2764" spans="2:42" x14ac:dyDescent="0.25">
      <c r="B2764" s="29"/>
      <c r="C2764" s="87"/>
      <c r="D2764" s="29"/>
      <c r="E2764" s="29"/>
      <c r="F2764" s="29"/>
      <c r="G2764" s="25"/>
      <c r="H2764" s="25"/>
      <c r="I2764" s="25"/>
      <c r="J2764" s="100"/>
      <c r="K2764" s="100"/>
      <c r="L2764" s="149"/>
      <c r="M2764" s="29"/>
      <c r="N2764" s="29"/>
      <c r="O2764" s="29"/>
      <c r="P2764" s="149"/>
      <c r="Q2764" s="150"/>
      <c r="R2764" s="152"/>
      <c r="S2764" s="153"/>
      <c r="T2764" s="153"/>
      <c r="U2764" s="154"/>
      <c r="V2764" s="99"/>
      <c r="W2764" s="99"/>
      <c r="X2764" s="25"/>
      <c r="Y2764" s="25"/>
      <c r="Z2764" s="99"/>
      <c r="AA2764" s="25"/>
      <c r="AB2764" s="25"/>
      <c r="AC2764" s="99"/>
      <c r="AD2764" s="116">
        <f ca="1">SUMIF(AAL!$A$3:$A$65061,'Risk Lv. Inforce'!$B$7:$B$12091,AAL!$B$3:$B$65007)</f>
        <v>0</v>
      </c>
      <c r="AE2764" s="116">
        <f ca="1">SUMIF(AAL!$C$3:$C$65061,'Risk Lv. Inforce'!$B$7:$B$10291,AAL!$D$3:$D$65007)</f>
        <v>0</v>
      </c>
      <c r="AF2764" s="116">
        <f ca="1">SUMIF(AAL!$E$3:$E$65061,'Risk Lv. Inforce'!$B$7:$B$1291,AAL!$F$3:$F$65007)</f>
        <v>0</v>
      </c>
      <c r="AG2764" s="116">
        <f ca="1">SUMIF(AAL!$G$3:$G$65061,'Risk Lv. Inforce'!$B$7:$B$1291,AAL!$H$3:$H$65007)</f>
        <v>0</v>
      </c>
      <c r="AH2764" s="116">
        <f ca="1">SUMIF(AAL!$I$3:$I$65061,'Risk Lv. Inforce'!$B$7:$B$1291,AAL!$J$3:$J$65007)</f>
        <v>0</v>
      </c>
      <c r="AI2764" s="116">
        <f ca="1">SUMIF(AAL!$K$3:$K$65061,'Risk Lv. Inforce'!$B$7:$B$1291,AAL!$L$3:$L$65007)</f>
        <v>0</v>
      </c>
      <c r="AJ2764" s="116">
        <f>VLOOKUP(B2764,AAL!$Q$4:$S$1048576,3,0)</f>
        <v>0</v>
      </c>
      <c r="AK2764" s="116">
        <f>VLOOKUP(B2764,AAL!$U$4:$W$1048576,3,0)</f>
        <v>0</v>
      </c>
      <c r="AL2764" s="69">
        <f ca="1">IFERROR(((AD2764+(AD2764*'Portfolio Stats_RMS'!$C$7))/($AB2764*(1-'Portfolio Stats_RMS'!$C$6))),0)</f>
        <v>0</v>
      </c>
      <c r="AM2764" s="69">
        <f ca="1">IFERROR(((AF2764+(AF2764*'Portfolio Stats_RMS'!$C$7))/($AB2764*(1-'Portfolio Stats_RMS'!$C$6))),0)</f>
        <v>0</v>
      </c>
      <c r="AN2764" s="69">
        <f ca="1">IFERROR(((AH2764+(AH2764*'Portfolio Stats_RMS'!$C$7))/($AB2764*(1-'Portfolio Stats_RMS'!$C$6))),0)</f>
        <v>0</v>
      </c>
      <c r="AO2764" s="69">
        <f>IFERROR(((AJ2764+(AJ2764*'Portfolio Stats_RMS'!$C$7))/(AB2764*(1-'Portfolio Stats_RMS'!$C$6))),0)</f>
        <v>0</v>
      </c>
      <c r="AP2764" s="152"/>
    </row>
    <row r="2765" spans="2:42" x14ac:dyDescent="0.25">
      <c r="B2765" s="29"/>
      <c r="C2765" s="87"/>
      <c r="D2765" s="29"/>
      <c r="E2765" s="29"/>
      <c r="F2765" s="29"/>
      <c r="G2765" s="25"/>
      <c r="H2765" s="25"/>
      <c r="I2765" s="25"/>
      <c r="J2765" s="100"/>
      <c r="K2765" s="100"/>
      <c r="L2765" s="149"/>
      <c r="M2765" s="29"/>
      <c r="N2765" s="29"/>
      <c r="O2765" s="29"/>
      <c r="P2765" s="149"/>
      <c r="Q2765" s="150"/>
      <c r="R2765" s="152"/>
      <c r="S2765" s="153"/>
      <c r="T2765" s="153"/>
      <c r="U2765" s="154"/>
      <c r="V2765" s="99"/>
      <c r="W2765" s="99"/>
      <c r="X2765" s="25"/>
      <c r="Y2765" s="25"/>
      <c r="Z2765" s="99"/>
      <c r="AA2765" s="25"/>
      <c r="AB2765" s="25"/>
      <c r="AC2765" s="99"/>
      <c r="AD2765" s="116">
        <f ca="1">SUMIF(AAL!$A$3:$A$65061,'Risk Lv. Inforce'!$B$7:$B$12091,AAL!$B$3:$B$65007)</f>
        <v>0</v>
      </c>
      <c r="AE2765" s="116">
        <f ca="1">SUMIF(AAL!$C$3:$C$65061,'Risk Lv. Inforce'!$B$7:$B$10291,AAL!$D$3:$D$65007)</f>
        <v>0</v>
      </c>
      <c r="AF2765" s="116">
        <f ca="1">SUMIF(AAL!$E$3:$E$65061,'Risk Lv. Inforce'!$B$7:$B$1291,AAL!$F$3:$F$65007)</f>
        <v>0</v>
      </c>
      <c r="AG2765" s="116">
        <f ca="1">SUMIF(AAL!$G$3:$G$65061,'Risk Lv. Inforce'!$B$7:$B$1291,AAL!$H$3:$H$65007)</f>
        <v>0</v>
      </c>
      <c r="AH2765" s="116">
        <f ca="1">SUMIF(AAL!$I$3:$I$65061,'Risk Lv. Inforce'!$B$7:$B$1291,AAL!$J$3:$J$65007)</f>
        <v>0</v>
      </c>
      <c r="AI2765" s="116">
        <f ca="1">SUMIF(AAL!$K$3:$K$65061,'Risk Lv. Inforce'!$B$7:$B$1291,AAL!$L$3:$L$65007)</f>
        <v>0</v>
      </c>
      <c r="AJ2765" s="116">
        <f>VLOOKUP(B2765,AAL!$Q$4:$S$1048576,3,0)</f>
        <v>0</v>
      </c>
      <c r="AK2765" s="116">
        <f>VLOOKUP(B2765,AAL!$U$4:$W$1048576,3,0)</f>
        <v>0</v>
      </c>
      <c r="AL2765" s="69">
        <f ca="1">IFERROR(((AD2765+(AD2765*'Portfolio Stats_RMS'!$C$7))/($AB2765*(1-'Portfolio Stats_RMS'!$C$6))),0)</f>
        <v>0</v>
      </c>
      <c r="AM2765" s="69">
        <f ca="1">IFERROR(((AF2765+(AF2765*'Portfolio Stats_RMS'!$C$7))/($AB2765*(1-'Portfolio Stats_RMS'!$C$6))),0)</f>
        <v>0</v>
      </c>
      <c r="AN2765" s="69">
        <f ca="1">IFERROR(((AH2765+(AH2765*'Portfolio Stats_RMS'!$C$7))/($AB2765*(1-'Portfolio Stats_RMS'!$C$6))),0)</f>
        <v>0</v>
      </c>
      <c r="AO2765" s="69">
        <f>IFERROR(((AJ2765+(AJ2765*'Portfolio Stats_RMS'!$C$7))/(AB2765*(1-'Portfolio Stats_RMS'!$C$6))),0)</f>
        <v>0</v>
      </c>
      <c r="AP2765" s="152"/>
    </row>
    <row r="2766" spans="2:42" x14ac:dyDescent="0.25">
      <c r="B2766" s="29"/>
      <c r="C2766" s="87"/>
      <c r="D2766" s="29"/>
      <c r="E2766" s="29"/>
      <c r="F2766" s="29"/>
      <c r="G2766" s="25"/>
      <c r="H2766" s="25"/>
      <c r="I2766" s="25"/>
      <c r="J2766" s="100"/>
      <c r="K2766" s="100"/>
      <c r="L2766" s="29"/>
      <c r="M2766" s="29"/>
      <c r="N2766" s="29"/>
      <c r="O2766" s="29"/>
      <c r="P2766" s="149"/>
      <c r="Q2766" s="150"/>
      <c r="R2766" s="152"/>
      <c r="S2766" s="153"/>
      <c r="T2766" s="153"/>
      <c r="U2766" s="154"/>
      <c r="V2766" s="99"/>
      <c r="W2766" s="99"/>
      <c r="X2766" s="25"/>
      <c r="Y2766" s="25"/>
      <c r="Z2766" s="99"/>
      <c r="AA2766" s="25"/>
      <c r="AB2766" s="25"/>
      <c r="AC2766" s="99"/>
      <c r="AD2766" s="116">
        <f ca="1">SUMIF(AAL!$A$3:$A$65061,'Risk Lv. Inforce'!$B$7:$B$12091,AAL!$B$3:$B$65007)</f>
        <v>0</v>
      </c>
      <c r="AE2766" s="116">
        <f ca="1">SUMIF(AAL!$C$3:$C$65061,'Risk Lv. Inforce'!$B$7:$B$10291,AAL!$D$3:$D$65007)</f>
        <v>0</v>
      </c>
      <c r="AF2766" s="116">
        <f ca="1">SUMIF(AAL!$E$3:$E$65061,'Risk Lv. Inforce'!$B$7:$B$1291,AAL!$F$3:$F$65007)</f>
        <v>0</v>
      </c>
      <c r="AG2766" s="116">
        <f ca="1">SUMIF(AAL!$G$3:$G$65061,'Risk Lv. Inforce'!$B$7:$B$1291,AAL!$H$3:$H$65007)</f>
        <v>0</v>
      </c>
      <c r="AH2766" s="116">
        <f ca="1">SUMIF(AAL!$I$3:$I$65061,'Risk Lv. Inforce'!$B$7:$B$1291,AAL!$J$3:$J$65007)</f>
        <v>0</v>
      </c>
      <c r="AI2766" s="116">
        <f ca="1">SUMIF(AAL!$K$3:$K$65061,'Risk Lv. Inforce'!$B$7:$B$1291,AAL!$L$3:$L$65007)</f>
        <v>0</v>
      </c>
      <c r="AJ2766" s="116">
        <f>VLOOKUP(B2766,AAL!$Q$4:$S$1048576,3,0)</f>
        <v>0</v>
      </c>
      <c r="AK2766" s="116">
        <f>VLOOKUP(B2766,AAL!$U$4:$W$1048576,3,0)</f>
        <v>0</v>
      </c>
      <c r="AL2766" s="69">
        <f ca="1">IFERROR(((AD2766+(AD2766*'Portfolio Stats_RMS'!$C$7))/($AB2766*(1-'Portfolio Stats_RMS'!$C$6))),0)</f>
        <v>0</v>
      </c>
      <c r="AM2766" s="69">
        <f ca="1">IFERROR(((AF2766+(AF2766*'Portfolio Stats_RMS'!$C$7))/($AB2766*(1-'Portfolio Stats_RMS'!$C$6))),0)</f>
        <v>0</v>
      </c>
      <c r="AN2766" s="69">
        <f ca="1">IFERROR(((AH2766+(AH2766*'Portfolio Stats_RMS'!$C$7))/($AB2766*(1-'Portfolio Stats_RMS'!$C$6))),0)</f>
        <v>0</v>
      </c>
      <c r="AO2766" s="69">
        <f>IFERROR(((AJ2766+(AJ2766*'Portfolio Stats_RMS'!$C$7))/(AB2766*(1-'Portfolio Stats_RMS'!$C$6))),0)</f>
        <v>0</v>
      </c>
      <c r="AP2766" s="152"/>
    </row>
    <row r="2767" spans="2:42" x14ac:dyDescent="0.25">
      <c r="B2767" s="29"/>
      <c r="C2767" s="87"/>
      <c r="D2767" s="29"/>
      <c r="E2767" s="29"/>
      <c r="F2767" s="29"/>
      <c r="G2767" s="25"/>
      <c r="H2767" s="25"/>
      <c r="I2767" s="25"/>
      <c r="J2767" s="100"/>
      <c r="K2767" s="100"/>
      <c r="L2767" s="149"/>
      <c r="M2767" s="29"/>
      <c r="N2767" s="29"/>
      <c r="O2767" s="29"/>
      <c r="P2767" s="149"/>
      <c r="Q2767" s="150"/>
      <c r="R2767" s="152"/>
      <c r="S2767" s="153"/>
      <c r="T2767" s="153"/>
      <c r="U2767" s="154"/>
      <c r="V2767" s="99"/>
      <c r="W2767" s="99"/>
      <c r="X2767" s="25"/>
      <c r="Y2767" s="25"/>
      <c r="Z2767" s="99"/>
      <c r="AA2767" s="25"/>
      <c r="AB2767" s="25"/>
      <c r="AC2767" s="99"/>
      <c r="AD2767" s="116">
        <f ca="1">SUMIF(AAL!$A$3:$A$65061,'Risk Lv. Inforce'!$B$7:$B$12091,AAL!$B$3:$B$65007)</f>
        <v>0</v>
      </c>
      <c r="AE2767" s="116">
        <f ca="1">SUMIF(AAL!$C$3:$C$65061,'Risk Lv. Inforce'!$B$7:$B$10291,AAL!$D$3:$D$65007)</f>
        <v>0</v>
      </c>
      <c r="AF2767" s="116">
        <f ca="1">SUMIF(AAL!$E$3:$E$65061,'Risk Lv. Inforce'!$B$7:$B$1291,AAL!$F$3:$F$65007)</f>
        <v>0</v>
      </c>
      <c r="AG2767" s="116">
        <f ca="1">SUMIF(AAL!$G$3:$G$65061,'Risk Lv. Inforce'!$B$7:$B$1291,AAL!$H$3:$H$65007)</f>
        <v>0</v>
      </c>
      <c r="AH2767" s="116">
        <f ca="1">SUMIF(AAL!$I$3:$I$65061,'Risk Lv. Inforce'!$B$7:$B$1291,AAL!$J$3:$J$65007)</f>
        <v>0</v>
      </c>
      <c r="AI2767" s="116">
        <f ca="1">SUMIF(AAL!$K$3:$K$65061,'Risk Lv. Inforce'!$B$7:$B$1291,AAL!$L$3:$L$65007)</f>
        <v>0</v>
      </c>
      <c r="AJ2767" s="116">
        <f>VLOOKUP(B2767,AAL!$Q$4:$S$1048576,3,0)</f>
        <v>0</v>
      </c>
      <c r="AK2767" s="116">
        <f>VLOOKUP(B2767,AAL!$U$4:$W$1048576,3,0)</f>
        <v>0</v>
      </c>
      <c r="AL2767" s="69">
        <f ca="1">IFERROR(((AD2767+(AD2767*'Portfolio Stats_RMS'!$C$7))/($AB2767*(1-'Portfolio Stats_RMS'!$C$6))),0)</f>
        <v>0</v>
      </c>
      <c r="AM2767" s="69">
        <f ca="1">IFERROR(((AF2767+(AF2767*'Portfolio Stats_RMS'!$C$7))/($AB2767*(1-'Portfolio Stats_RMS'!$C$6))),0)</f>
        <v>0</v>
      </c>
      <c r="AN2767" s="69">
        <f ca="1">IFERROR(((AH2767+(AH2767*'Portfolio Stats_RMS'!$C$7))/($AB2767*(1-'Portfolio Stats_RMS'!$C$6))),0)</f>
        <v>0</v>
      </c>
      <c r="AO2767" s="69">
        <f>IFERROR(((AJ2767+(AJ2767*'Portfolio Stats_RMS'!$C$7))/(AB2767*(1-'Portfolio Stats_RMS'!$C$6))),0)</f>
        <v>0</v>
      </c>
      <c r="AP2767" s="152"/>
    </row>
    <row r="2768" spans="2:42" x14ac:dyDescent="0.25">
      <c r="B2768" s="29"/>
      <c r="C2768" s="87"/>
      <c r="D2768" s="29"/>
      <c r="E2768" s="29"/>
      <c r="F2768" s="29"/>
      <c r="G2768" s="25"/>
      <c r="H2768" s="25"/>
      <c r="I2768" s="25"/>
      <c r="J2768" s="100"/>
      <c r="K2768" s="100"/>
      <c r="L2768" s="149"/>
      <c r="M2768" s="29"/>
      <c r="N2768" s="29"/>
      <c r="O2768" s="29"/>
      <c r="P2768" s="149"/>
      <c r="Q2768" s="150"/>
      <c r="R2768" s="152"/>
      <c r="S2768" s="153"/>
      <c r="T2768" s="153"/>
      <c r="U2768" s="154"/>
      <c r="V2768" s="99"/>
      <c r="W2768" s="99"/>
      <c r="X2768" s="25"/>
      <c r="Y2768" s="25"/>
      <c r="Z2768" s="99"/>
      <c r="AA2768" s="25"/>
      <c r="AB2768" s="25"/>
      <c r="AC2768" s="99"/>
      <c r="AD2768" s="116">
        <f ca="1">SUMIF(AAL!$A$3:$A$65061,'Risk Lv. Inforce'!$B$7:$B$12091,AAL!$B$3:$B$65007)</f>
        <v>0</v>
      </c>
      <c r="AE2768" s="116">
        <f ca="1">SUMIF(AAL!$C$3:$C$65061,'Risk Lv. Inforce'!$B$7:$B$10291,AAL!$D$3:$D$65007)</f>
        <v>0</v>
      </c>
      <c r="AF2768" s="116">
        <f ca="1">SUMIF(AAL!$E$3:$E$65061,'Risk Lv. Inforce'!$B$7:$B$1291,AAL!$F$3:$F$65007)</f>
        <v>0</v>
      </c>
      <c r="AG2768" s="116">
        <f ca="1">SUMIF(AAL!$G$3:$G$65061,'Risk Lv. Inforce'!$B$7:$B$1291,AAL!$H$3:$H$65007)</f>
        <v>0</v>
      </c>
      <c r="AH2768" s="116">
        <f ca="1">SUMIF(AAL!$I$3:$I$65061,'Risk Lv. Inforce'!$B$7:$B$1291,AAL!$J$3:$J$65007)</f>
        <v>0</v>
      </c>
      <c r="AI2768" s="116">
        <f ca="1">SUMIF(AAL!$K$3:$K$65061,'Risk Lv. Inforce'!$B$7:$B$1291,AAL!$L$3:$L$65007)</f>
        <v>0</v>
      </c>
      <c r="AJ2768" s="116">
        <f>VLOOKUP(B2768,AAL!$Q$4:$S$1048576,3,0)</f>
        <v>0</v>
      </c>
      <c r="AK2768" s="116">
        <f>VLOOKUP(B2768,AAL!$U$4:$W$1048576,3,0)</f>
        <v>0</v>
      </c>
      <c r="AL2768" s="69">
        <f ca="1">IFERROR(((AD2768+(AD2768*'Portfolio Stats_RMS'!$C$7))/($AB2768*(1-'Portfolio Stats_RMS'!$C$6))),0)</f>
        <v>0</v>
      </c>
      <c r="AM2768" s="69">
        <f ca="1">IFERROR(((AF2768+(AF2768*'Portfolio Stats_RMS'!$C$7))/($AB2768*(1-'Portfolio Stats_RMS'!$C$6))),0)</f>
        <v>0</v>
      </c>
      <c r="AN2768" s="69">
        <f ca="1">IFERROR(((AH2768+(AH2768*'Portfolio Stats_RMS'!$C$7))/($AB2768*(1-'Portfolio Stats_RMS'!$C$6))),0)</f>
        <v>0</v>
      </c>
      <c r="AO2768" s="69">
        <f>IFERROR(((AJ2768+(AJ2768*'Portfolio Stats_RMS'!$C$7))/(AB2768*(1-'Portfolio Stats_RMS'!$C$6))),0)</f>
        <v>0</v>
      </c>
      <c r="AP2768" s="152"/>
    </row>
    <row r="2769" spans="2:42" x14ac:dyDescent="0.25">
      <c r="B2769" s="29"/>
      <c r="C2769" s="87"/>
      <c r="D2769" s="29"/>
      <c r="E2769" s="29"/>
      <c r="F2769" s="29"/>
      <c r="G2769" s="25"/>
      <c r="H2769" s="25"/>
      <c r="I2769" s="25"/>
      <c r="J2769" s="100"/>
      <c r="K2769" s="100"/>
      <c r="L2769" s="149"/>
      <c r="M2769" s="29"/>
      <c r="N2769" s="29"/>
      <c r="O2769" s="29"/>
      <c r="P2769" s="149"/>
      <c r="Q2769" s="150"/>
      <c r="R2769" s="152"/>
      <c r="S2769" s="153"/>
      <c r="T2769" s="153"/>
      <c r="U2769" s="154"/>
      <c r="V2769" s="99"/>
      <c r="W2769" s="99"/>
      <c r="X2769" s="25"/>
      <c r="Y2769" s="25"/>
      <c r="Z2769" s="99"/>
      <c r="AA2769" s="25"/>
      <c r="AB2769" s="25"/>
      <c r="AC2769" s="99"/>
      <c r="AD2769" s="116">
        <f ca="1">SUMIF(AAL!$A$3:$A$65061,'Risk Lv. Inforce'!$B$7:$B$12091,AAL!$B$3:$B$65007)</f>
        <v>0</v>
      </c>
      <c r="AE2769" s="116">
        <f ca="1">SUMIF(AAL!$C$3:$C$65061,'Risk Lv. Inforce'!$B$7:$B$10291,AAL!$D$3:$D$65007)</f>
        <v>0</v>
      </c>
      <c r="AF2769" s="116">
        <f ca="1">SUMIF(AAL!$E$3:$E$65061,'Risk Lv. Inforce'!$B$7:$B$1291,AAL!$F$3:$F$65007)</f>
        <v>0</v>
      </c>
      <c r="AG2769" s="116">
        <f ca="1">SUMIF(AAL!$G$3:$G$65061,'Risk Lv. Inforce'!$B$7:$B$1291,AAL!$H$3:$H$65007)</f>
        <v>0</v>
      </c>
      <c r="AH2769" s="116">
        <f ca="1">SUMIF(AAL!$I$3:$I$65061,'Risk Lv. Inforce'!$B$7:$B$1291,AAL!$J$3:$J$65007)</f>
        <v>0</v>
      </c>
      <c r="AI2769" s="116">
        <f ca="1">SUMIF(AAL!$K$3:$K$65061,'Risk Lv. Inforce'!$B$7:$B$1291,AAL!$L$3:$L$65007)</f>
        <v>0</v>
      </c>
      <c r="AJ2769" s="116">
        <f>VLOOKUP(B2769,AAL!$Q$4:$S$1048576,3,0)</f>
        <v>0</v>
      </c>
      <c r="AK2769" s="116">
        <f>VLOOKUP(B2769,AAL!$U$4:$W$1048576,3,0)</f>
        <v>0</v>
      </c>
      <c r="AL2769" s="69">
        <f ca="1">IFERROR(((AD2769+(AD2769*'Portfolio Stats_RMS'!$C$7))/($AB2769*(1-'Portfolio Stats_RMS'!$C$6))),0)</f>
        <v>0</v>
      </c>
      <c r="AM2769" s="69">
        <f ca="1">IFERROR(((AF2769+(AF2769*'Portfolio Stats_RMS'!$C$7))/($AB2769*(1-'Portfolio Stats_RMS'!$C$6))),0)</f>
        <v>0</v>
      </c>
      <c r="AN2769" s="69">
        <f ca="1">IFERROR(((AH2769+(AH2769*'Portfolio Stats_RMS'!$C$7))/($AB2769*(1-'Portfolio Stats_RMS'!$C$6))),0)</f>
        <v>0</v>
      </c>
      <c r="AO2769" s="69">
        <f>IFERROR(((AJ2769+(AJ2769*'Portfolio Stats_RMS'!$C$7))/(AB2769*(1-'Portfolio Stats_RMS'!$C$6))),0)</f>
        <v>0</v>
      </c>
      <c r="AP2769" s="152"/>
    </row>
    <row r="2770" spans="2:42" x14ac:dyDescent="0.25">
      <c r="B2770" s="29"/>
      <c r="C2770" s="87"/>
      <c r="D2770" s="29"/>
      <c r="E2770" s="29"/>
      <c r="F2770" s="29"/>
      <c r="G2770" s="25"/>
      <c r="H2770" s="25"/>
      <c r="I2770" s="25"/>
      <c r="J2770" s="100"/>
      <c r="K2770" s="100"/>
      <c r="L2770" s="149"/>
      <c r="M2770" s="29"/>
      <c r="N2770" s="29"/>
      <c r="O2770" s="29"/>
      <c r="P2770" s="149"/>
      <c r="Q2770" s="150"/>
      <c r="R2770" s="152"/>
      <c r="S2770" s="153"/>
      <c r="T2770" s="153"/>
      <c r="U2770" s="154"/>
      <c r="V2770" s="99"/>
      <c r="W2770" s="99"/>
      <c r="X2770" s="25"/>
      <c r="Y2770" s="25"/>
      <c r="Z2770" s="99"/>
      <c r="AA2770" s="25"/>
      <c r="AB2770" s="25"/>
      <c r="AC2770" s="99"/>
      <c r="AD2770" s="116">
        <f ca="1">SUMIF(AAL!$A$3:$A$65061,'Risk Lv. Inforce'!$B$7:$B$12091,AAL!$B$3:$B$65007)</f>
        <v>0</v>
      </c>
      <c r="AE2770" s="116">
        <f ca="1">SUMIF(AAL!$C$3:$C$65061,'Risk Lv. Inforce'!$B$7:$B$10291,AAL!$D$3:$D$65007)</f>
        <v>0</v>
      </c>
      <c r="AF2770" s="116">
        <f ca="1">SUMIF(AAL!$E$3:$E$65061,'Risk Lv. Inforce'!$B$7:$B$1291,AAL!$F$3:$F$65007)</f>
        <v>0</v>
      </c>
      <c r="AG2770" s="116">
        <f ca="1">SUMIF(AAL!$G$3:$G$65061,'Risk Lv. Inforce'!$B$7:$B$1291,AAL!$H$3:$H$65007)</f>
        <v>0</v>
      </c>
      <c r="AH2770" s="116">
        <f ca="1">SUMIF(AAL!$I$3:$I$65061,'Risk Lv. Inforce'!$B$7:$B$1291,AAL!$J$3:$J$65007)</f>
        <v>0</v>
      </c>
      <c r="AI2770" s="116">
        <f ca="1">SUMIF(AAL!$K$3:$K$65061,'Risk Lv. Inforce'!$B$7:$B$1291,AAL!$L$3:$L$65007)</f>
        <v>0</v>
      </c>
      <c r="AJ2770" s="116">
        <f>VLOOKUP(B2770,AAL!$Q$4:$S$1048576,3,0)</f>
        <v>0</v>
      </c>
      <c r="AK2770" s="116">
        <f>VLOOKUP(B2770,AAL!$U$4:$W$1048576,3,0)</f>
        <v>0</v>
      </c>
      <c r="AL2770" s="69">
        <f ca="1">IFERROR(((AD2770+(AD2770*'Portfolio Stats_RMS'!$C$7))/($AB2770*(1-'Portfolio Stats_RMS'!$C$6))),0)</f>
        <v>0</v>
      </c>
      <c r="AM2770" s="69">
        <f ca="1">IFERROR(((AF2770+(AF2770*'Portfolio Stats_RMS'!$C$7))/($AB2770*(1-'Portfolio Stats_RMS'!$C$6))),0)</f>
        <v>0</v>
      </c>
      <c r="AN2770" s="69">
        <f ca="1">IFERROR(((AH2770+(AH2770*'Portfolio Stats_RMS'!$C$7))/($AB2770*(1-'Portfolio Stats_RMS'!$C$6))),0)</f>
        <v>0</v>
      </c>
      <c r="AO2770" s="69">
        <f>IFERROR(((AJ2770+(AJ2770*'Portfolio Stats_RMS'!$C$7))/(AB2770*(1-'Portfolio Stats_RMS'!$C$6))),0)</f>
        <v>0</v>
      </c>
      <c r="AP2770" s="152"/>
    </row>
    <row r="2771" spans="2:42" x14ac:dyDescent="0.25">
      <c r="B2771" s="29"/>
      <c r="C2771" s="87"/>
      <c r="D2771" s="29"/>
      <c r="E2771" s="29"/>
      <c r="F2771" s="29"/>
      <c r="G2771" s="25"/>
      <c r="H2771" s="25"/>
      <c r="I2771" s="25"/>
      <c r="J2771" s="100"/>
      <c r="K2771" s="100"/>
      <c r="L2771" s="149"/>
      <c r="M2771" s="29"/>
      <c r="N2771" s="29"/>
      <c r="O2771" s="29"/>
      <c r="P2771" s="149"/>
      <c r="Q2771" s="150"/>
      <c r="R2771" s="152"/>
      <c r="S2771" s="153"/>
      <c r="T2771" s="153"/>
      <c r="U2771" s="154"/>
      <c r="V2771" s="99"/>
      <c r="W2771" s="99"/>
      <c r="X2771" s="25"/>
      <c r="Y2771" s="25"/>
      <c r="Z2771" s="99"/>
      <c r="AA2771" s="25"/>
      <c r="AB2771" s="25"/>
      <c r="AC2771" s="99"/>
      <c r="AD2771" s="116">
        <f ca="1">SUMIF(AAL!$A$3:$A$65061,'Risk Lv. Inforce'!$B$7:$B$12091,AAL!$B$3:$B$65007)</f>
        <v>0</v>
      </c>
      <c r="AE2771" s="116">
        <f ca="1">SUMIF(AAL!$C$3:$C$65061,'Risk Lv. Inforce'!$B$7:$B$10291,AAL!$D$3:$D$65007)</f>
        <v>0</v>
      </c>
      <c r="AF2771" s="116">
        <f ca="1">SUMIF(AAL!$E$3:$E$65061,'Risk Lv. Inforce'!$B$7:$B$1291,AAL!$F$3:$F$65007)</f>
        <v>0</v>
      </c>
      <c r="AG2771" s="116">
        <f ca="1">SUMIF(AAL!$G$3:$G$65061,'Risk Lv. Inforce'!$B$7:$B$1291,AAL!$H$3:$H$65007)</f>
        <v>0</v>
      </c>
      <c r="AH2771" s="116">
        <f ca="1">SUMIF(AAL!$I$3:$I$65061,'Risk Lv. Inforce'!$B$7:$B$1291,AAL!$J$3:$J$65007)</f>
        <v>0</v>
      </c>
      <c r="AI2771" s="116">
        <f ca="1">SUMIF(AAL!$K$3:$K$65061,'Risk Lv. Inforce'!$B$7:$B$1291,AAL!$L$3:$L$65007)</f>
        <v>0</v>
      </c>
      <c r="AJ2771" s="116">
        <f>VLOOKUP(B2771,AAL!$Q$4:$S$1048576,3,0)</f>
        <v>0</v>
      </c>
      <c r="AK2771" s="116">
        <f>VLOOKUP(B2771,AAL!$U$4:$W$1048576,3,0)</f>
        <v>0</v>
      </c>
      <c r="AL2771" s="69">
        <f ca="1">IFERROR(((AD2771+(AD2771*'Portfolio Stats_RMS'!$C$7))/($AB2771*(1-'Portfolio Stats_RMS'!$C$6))),0)</f>
        <v>0</v>
      </c>
      <c r="AM2771" s="69">
        <f ca="1">IFERROR(((AF2771+(AF2771*'Portfolio Stats_RMS'!$C$7))/($AB2771*(1-'Portfolio Stats_RMS'!$C$6))),0)</f>
        <v>0</v>
      </c>
      <c r="AN2771" s="69">
        <f ca="1">IFERROR(((AH2771+(AH2771*'Portfolio Stats_RMS'!$C$7))/($AB2771*(1-'Portfolio Stats_RMS'!$C$6))),0)</f>
        <v>0</v>
      </c>
      <c r="AO2771" s="69">
        <f>IFERROR(((AJ2771+(AJ2771*'Portfolio Stats_RMS'!$C$7))/(AB2771*(1-'Portfolio Stats_RMS'!$C$6))),0)</f>
        <v>0</v>
      </c>
      <c r="AP2771" s="152"/>
    </row>
    <row r="2772" spans="2:42" x14ac:dyDescent="0.25">
      <c r="B2772" s="29"/>
      <c r="C2772" s="87"/>
      <c r="D2772" s="29"/>
      <c r="E2772" s="29"/>
      <c r="F2772" s="29"/>
      <c r="G2772" s="25"/>
      <c r="H2772" s="25"/>
      <c r="I2772" s="25"/>
      <c r="J2772" s="100"/>
      <c r="K2772" s="100"/>
      <c r="L2772" s="149"/>
      <c r="M2772" s="29"/>
      <c r="N2772" s="29"/>
      <c r="O2772" s="29"/>
      <c r="P2772" s="149"/>
      <c r="Q2772" s="150"/>
      <c r="R2772" s="152"/>
      <c r="S2772" s="153"/>
      <c r="T2772" s="153"/>
      <c r="U2772" s="154"/>
      <c r="V2772" s="99"/>
      <c r="W2772" s="99"/>
      <c r="X2772" s="25"/>
      <c r="Y2772" s="25"/>
      <c r="Z2772" s="99"/>
      <c r="AA2772" s="25"/>
      <c r="AB2772" s="25"/>
      <c r="AC2772" s="99"/>
      <c r="AD2772" s="116">
        <f ca="1">SUMIF(AAL!$A$3:$A$65061,'Risk Lv. Inforce'!$B$7:$B$12091,AAL!$B$3:$B$65007)</f>
        <v>0</v>
      </c>
      <c r="AE2772" s="116">
        <f ca="1">SUMIF(AAL!$C$3:$C$65061,'Risk Lv. Inforce'!$B$7:$B$10291,AAL!$D$3:$D$65007)</f>
        <v>0</v>
      </c>
      <c r="AF2772" s="116">
        <f ca="1">SUMIF(AAL!$E$3:$E$65061,'Risk Lv. Inforce'!$B$7:$B$1291,AAL!$F$3:$F$65007)</f>
        <v>0</v>
      </c>
      <c r="AG2772" s="116">
        <f ca="1">SUMIF(AAL!$G$3:$G$65061,'Risk Lv. Inforce'!$B$7:$B$1291,AAL!$H$3:$H$65007)</f>
        <v>0</v>
      </c>
      <c r="AH2772" s="116">
        <f ca="1">SUMIF(AAL!$I$3:$I$65061,'Risk Lv. Inforce'!$B$7:$B$1291,AAL!$J$3:$J$65007)</f>
        <v>0</v>
      </c>
      <c r="AI2772" s="116">
        <f ca="1">SUMIF(AAL!$K$3:$K$65061,'Risk Lv. Inforce'!$B$7:$B$1291,AAL!$L$3:$L$65007)</f>
        <v>0</v>
      </c>
      <c r="AJ2772" s="116">
        <f>VLOOKUP(B2772,AAL!$Q$4:$S$1048576,3,0)</f>
        <v>0</v>
      </c>
      <c r="AK2772" s="116">
        <f>VLOOKUP(B2772,AAL!$U$4:$W$1048576,3,0)</f>
        <v>0</v>
      </c>
      <c r="AL2772" s="69">
        <f ca="1">IFERROR(((AD2772+(AD2772*'Portfolio Stats_RMS'!$C$7))/($AB2772*(1-'Portfolio Stats_RMS'!$C$6))),0)</f>
        <v>0</v>
      </c>
      <c r="AM2772" s="69">
        <f ca="1">IFERROR(((AF2772+(AF2772*'Portfolio Stats_RMS'!$C$7))/($AB2772*(1-'Portfolio Stats_RMS'!$C$6))),0)</f>
        <v>0</v>
      </c>
      <c r="AN2772" s="69">
        <f ca="1">IFERROR(((AH2772+(AH2772*'Portfolio Stats_RMS'!$C$7))/($AB2772*(1-'Portfolio Stats_RMS'!$C$6))),0)</f>
        <v>0</v>
      </c>
      <c r="AO2772" s="69">
        <f>IFERROR(((AJ2772+(AJ2772*'Portfolio Stats_RMS'!$C$7))/(AB2772*(1-'Portfolio Stats_RMS'!$C$6))),0)</f>
        <v>0</v>
      </c>
      <c r="AP2772" s="152"/>
    </row>
    <row r="2773" spans="2:42" x14ac:dyDescent="0.25">
      <c r="B2773" s="29"/>
      <c r="C2773" s="87"/>
      <c r="D2773" s="29"/>
      <c r="E2773" s="29"/>
      <c r="F2773" s="29"/>
      <c r="G2773" s="25"/>
      <c r="H2773" s="25"/>
      <c r="I2773" s="25"/>
      <c r="J2773" s="100"/>
      <c r="K2773" s="100"/>
      <c r="L2773" s="149"/>
      <c r="M2773" s="29"/>
      <c r="N2773" s="29"/>
      <c r="O2773" s="29"/>
      <c r="P2773" s="149"/>
      <c r="Q2773" s="150"/>
      <c r="R2773" s="152"/>
      <c r="S2773" s="153"/>
      <c r="T2773" s="153"/>
      <c r="U2773" s="154"/>
      <c r="V2773" s="99"/>
      <c r="W2773" s="99"/>
      <c r="X2773" s="25"/>
      <c r="Y2773" s="25"/>
      <c r="Z2773" s="99"/>
      <c r="AA2773" s="25"/>
      <c r="AB2773" s="25"/>
      <c r="AC2773" s="99"/>
      <c r="AD2773" s="116">
        <f ca="1">SUMIF(AAL!$A$3:$A$65061,'Risk Lv. Inforce'!$B$7:$B$12091,AAL!$B$3:$B$65007)</f>
        <v>0</v>
      </c>
      <c r="AE2773" s="116">
        <f ca="1">SUMIF(AAL!$C$3:$C$65061,'Risk Lv. Inforce'!$B$7:$B$10291,AAL!$D$3:$D$65007)</f>
        <v>0</v>
      </c>
      <c r="AF2773" s="116">
        <f ca="1">SUMIF(AAL!$E$3:$E$65061,'Risk Lv. Inforce'!$B$7:$B$1291,AAL!$F$3:$F$65007)</f>
        <v>0</v>
      </c>
      <c r="AG2773" s="116">
        <f ca="1">SUMIF(AAL!$G$3:$G$65061,'Risk Lv. Inforce'!$B$7:$B$1291,AAL!$H$3:$H$65007)</f>
        <v>0</v>
      </c>
      <c r="AH2773" s="116">
        <f ca="1">SUMIF(AAL!$I$3:$I$65061,'Risk Lv. Inforce'!$B$7:$B$1291,AAL!$J$3:$J$65007)</f>
        <v>0</v>
      </c>
      <c r="AI2773" s="116">
        <f ca="1">SUMIF(AAL!$K$3:$K$65061,'Risk Lv. Inforce'!$B$7:$B$1291,AAL!$L$3:$L$65007)</f>
        <v>0</v>
      </c>
      <c r="AJ2773" s="116">
        <f>VLOOKUP(B2773,AAL!$Q$4:$S$1048576,3,0)</f>
        <v>0</v>
      </c>
      <c r="AK2773" s="116">
        <f>VLOOKUP(B2773,AAL!$U$4:$W$1048576,3,0)</f>
        <v>0</v>
      </c>
      <c r="AL2773" s="69">
        <f ca="1">IFERROR(((AD2773+(AD2773*'Portfolio Stats_RMS'!$C$7))/($AB2773*(1-'Portfolio Stats_RMS'!$C$6))),0)</f>
        <v>0</v>
      </c>
      <c r="AM2773" s="69">
        <f ca="1">IFERROR(((AF2773+(AF2773*'Portfolio Stats_RMS'!$C$7))/($AB2773*(1-'Portfolio Stats_RMS'!$C$6))),0)</f>
        <v>0</v>
      </c>
      <c r="AN2773" s="69">
        <f ca="1">IFERROR(((AH2773+(AH2773*'Portfolio Stats_RMS'!$C$7))/($AB2773*(1-'Portfolio Stats_RMS'!$C$6))),0)</f>
        <v>0</v>
      </c>
      <c r="AO2773" s="69">
        <f>IFERROR(((AJ2773+(AJ2773*'Portfolio Stats_RMS'!$C$7))/(AB2773*(1-'Portfolio Stats_RMS'!$C$6))),0)</f>
        <v>0</v>
      </c>
      <c r="AP2773" s="152"/>
    </row>
    <row r="2774" spans="2:42" x14ac:dyDescent="0.25">
      <c r="B2774" s="29"/>
      <c r="C2774" s="87"/>
      <c r="D2774" s="29"/>
      <c r="E2774" s="29"/>
      <c r="F2774" s="29"/>
      <c r="G2774" s="25"/>
      <c r="H2774" s="25"/>
      <c r="I2774" s="25"/>
      <c r="J2774" s="100"/>
      <c r="K2774" s="100"/>
      <c r="L2774" s="29"/>
      <c r="M2774" s="29"/>
      <c r="N2774" s="29"/>
      <c r="O2774" s="29"/>
      <c r="P2774" s="149"/>
      <c r="Q2774" s="150"/>
      <c r="R2774" s="152"/>
      <c r="S2774" s="153"/>
      <c r="T2774" s="153"/>
      <c r="U2774" s="154"/>
      <c r="V2774" s="99"/>
      <c r="W2774" s="99"/>
      <c r="X2774" s="25"/>
      <c r="Y2774" s="25"/>
      <c r="Z2774" s="99"/>
      <c r="AA2774" s="25"/>
      <c r="AB2774" s="25"/>
      <c r="AC2774" s="99"/>
      <c r="AD2774" s="116">
        <f ca="1">SUMIF(AAL!$A$3:$A$65061,'Risk Lv. Inforce'!$B$7:$B$12091,AAL!$B$3:$B$65007)</f>
        <v>0</v>
      </c>
      <c r="AE2774" s="116">
        <f ca="1">SUMIF(AAL!$C$3:$C$65061,'Risk Lv. Inforce'!$B$7:$B$10291,AAL!$D$3:$D$65007)</f>
        <v>0</v>
      </c>
      <c r="AF2774" s="116">
        <f ca="1">SUMIF(AAL!$E$3:$E$65061,'Risk Lv. Inforce'!$B$7:$B$1291,AAL!$F$3:$F$65007)</f>
        <v>0</v>
      </c>
      <c r="AG2774" s="116">
        <f ca="1">SUMIF(AAL!$G$3:$G$65061,'Risk Lv. Inforce'!$B$7:$B$1291,AAL!$H$3:$H$65007)</f>
        <v>0</v>
      </c>
      <c r="AH2774" s="116">
        <f ca="1">SUMIF(AAL!$I$3:$I$65061,'Risk Lv. Inforce'!$B$7:$B$1291,AAL!$J$3:$J$65007)</f>
        <v>0</v>
      </c>
      <c r="AI2774" s="116">
        <f ca="1">SUMIF(AAL!$K$3:$K$65061,'Risk Lv. Inforce'!$B$7:$B$1291,AAL!$L$3:$L$65007)</f>
        <v>0</v>
      </c>
      <c r="AJ2774" s="116">
        <f>VLOOKUP(B2774,AAL!$Q$4:$S$1048576,3,0)</f>
        <v>0</v>
      </c>
      <c r="AK2774" s="116">
        <f>VLOOKUP(B2774,AAL!$U$4:$W$1048576,3,0)</f>
        <v>0</v>
      </c>
      <c r="AL2774" s="69">
        <f ca="1">IFERROR(((AD2774+(AD2774*'Portfolio Stats_RMS'!$C$7))/($AB2774*(1-'Portfolio Stats_RMS'!$C$6))),0)</f>
        <v>0</v>
      </c>
      <c r="AM2774" s="69">
        <f ca="1">IFERROR(((AF2774+(AF2774*'Portfolio Stats_RMS'!$C$7))/($AB2774*(1-'Portfolio Stats_RMS'!$C$6))),0)</f>
        <v>0</v>
      </c>
      <c r="AN2774" s="69">
        <f ca="1">IFERROR(((AH2774+(AH2774*'Portfolio Stats_RMS'!$C$7))/($AB2774*(1-'Portfolio Stats_RMS'!$C$6))),0)</f>
        <v>0</v>
      </c>
      <c r="AO2774" s="69">
        <f>IFERROR(((AJ2774+(AJ2774*'Portfolio Stats_RMS'!$C$7))/(AB2774*(1-'Portfolio Stats_RMS'!$C$6))),0)</f>
        <v>0</v>
      </c>
      <c r="AP2774" s="152"/>
    </row>
    <row r="2775" spans="2:42" x14ac:dyDescent="0.25">
      <c r="B2775" s="29"/>
      <c r="C2775" s="87"/>
      <c r="D2775" s="29"/>
      <c r="E2775" s="29"/>
      <c r="F2775" s="29"/>
      <c r="G2775" s="25"/>
      <c r="H2775" s="25"/>
      <c r="I2775" s="25"/>
      <c r="J2775" s="100"/>
      <c r="K2775" s="100"/>
      <c r="L2775" s="29"/>
      <c r="M2775" s="29"/>
      <c r="N2775" s="29"/>
      <c r="O2775" s="29"/>
      <c r="P2775" s="149"/>
      <c r="Q2775" s="150"/>
      <c r="R2775" s="152"/>
      <c r="S2775" s="153"/>
      <c r="T2775" s="153"/>
      <c r="U2775" s="154"/>
      <c r="V2775" s="99"/>
      <c r="W2775" s="99"/>
      <c r="X2775" s="25"/>
      <c r="Y2775" s="25"/>
      <c r="Z2775" s="99"/>
      <c r="AA2775" s="25"/>
      <c r="AB2775" s="25"/>
      <c r="AC2775" s="99"/>
      <c r="AD2775" s="116">
        <f ca="1">SUMIF(AAL!$A$3:$A$65061,'Risk Lv. Inforce'!$B$7:$B$12091,AAL!$B$3:$B$65007)</f>
        <v>0</v>
      </c>
      <c r="AE2775" s="116">
        <f ca="1">SUMIF(AAL!$C$3:$C$65061,'Risk Lv. Inforce'!$B$7:$B$10291,AAL!$D$3:$D$65007)</f>
        <v>0</v>
      </c>
      <c r="AF2775" s="116">
        <f ca="1">SUMIF(AAL!$E$3:$E$65061,'Risk Lv. Inforce'!$B$7:$B$1291,AAL!$F$3:$F$65007)</f>
        <v>0</v>
      </c>
      <c r="AG2775" s="116">
        <f ca="1">SUMIF(AAL!$G$3:$G$65061,'Risk Lv. Inforce'!$B$7:$B$1291,AAL!$H$3:$H$65007)</f>
        <v>0</v>
      </c>
      <c r="AH2775" s="116">
        <f ca="1">SUMIF(AAL!$I$3:$I$65061,'Risk Lv. Inforce'!$B$7:$B$1291,AAL!$J$3:$J$65007)</f>
        <v>0</v>
      </c>
      <c r="AI2775" s="116">
        <f ca="1">SUMIF(AAL!$K$3:$K$65061,'Risk Lv. Inforce'!$B$7:$B$1291,AAL!$L$3:$L$65007)</f>
        <v>0</v>
      </c>
      <c r="AJ2775" s="116">
        <f>VLOOKUP(B2775,AAL!$Q$4:$S$1048576,3,0)</f>
        <v>0</v>
      </c>
      <c r="AK2775" s="116">
        <f>VLOOKUP(B2775,AAL!$U$4:$W$1048576,3,0)</f>
        <v>0</v>
      </c>
      <c r="AL2775" s="69">
        <f ca="1">IFERROR(((AD2775+(AD2775*'Portfolio Stats_RMS'!$C$7))/($AB2775*(1-'Portfolio Stats_RMS'!$C$6))),0)</f>
        <v>0</v>
      </c>
      <c r="AM2775" s="69">
        <f ca="1">IFERROR(((AF2775+(AF2775*'Portfolio Stats_RMS'!$C$7))/($AB2775*(1-'Portfolio Stats_RMS'!$C$6))),0)</f>
        <v>0</v>
      </c>
      <c r="AN2775" s="69">
        <f ca="1">IFERROR(((AH2775+(AH2775*'Portfolio Stats_RMS'!$C$7))/($AB2775*(1-'Portfolio Stats_RMS'!$C$6))),0)</f>
        <v>0</v>
      </c>
      <c r="AO2775" s="69">
        <f>IFERROR(((AJ2775+(AJ2775*'Portfolio Stats_RMS'!$C$7))/(AB2775*(1-'Portfolio Stats_RMS'!$C$6))),0)</f>
        <v>0</v>
      </c>
      <c r="AP2775" s="152"/>
    </row>
    <row r="2776" spans="2:42" x14ac:dyDescent="0.25">
      <c r="B2776" s="29"/>
      <c r="C2776" s="87"/>
      <c r="D2776" s="29"/>
      <c r="E2776" s="29"/>
      <c r="F2776" s="29"/>
      <c r="G2776" s="25"/>
      <c r="H2776" s="25"/>
      <c r="I2776" s="25"/>
      <c r="J2776" s="100"/>
      <c r="K2776" s="100"/>
      <c r="L2776" s="29"/>
      <c r="M2776" s="29"/>
      <c r="N2776" s="29"/>
      <c r="O2776" s="29"/>
      <c r="P2776" s="149"/>
      <c r="Q2776" s="150"/>
      <c r="R2776" s="152"/>
      <c r="S2776" s="153"/>
      <c r="T2776" s="153"/>
      <c r="U2776" s="154"/>
      <c r="V2776" s="99"/>
      <c r="W2776" s="99"/>
      <c r="X2776" s="25"/>
      <c r="Y2776" s="25"/>
      <c r="Z2776" s="99"/>
      <c r="AA2776" s="25"/>
      <c r="AB2776" s="25"/>
      <c r="AC2776" s="99"/>
      <c r="AD2776" s="116">
        <f ca="1">SUMIF(AAL!$A$3:$A$65061,'Risk Lv. Inforce'!$B$7:$B$12091,AAL!$B$3:$B$65007)</f>
        <v>0</v>
      </c>
      <c r="AE2776" s="116">
        <f ca="1">SUMIF(AAL!$C$3:$C$65061,'Risk Lv. Inforce'!$B$7:$B$10291,AAL!$D$3:$D$65007)</f>
        <v>0</v>
      </c>
      <c r="AF2776" s="116">
        <f ca="1">SUMIF(AAL!$E$3:$E$65061,'Risk Lv. Inforce'!$B$7:$B$1291,AAL!$F$3:$F$65007)</f>
        <v>0</v>
      </c>
      <c r="AG2776" s="116">
        <f ca="1">SUMIF(AAL!$G$3:$G$65061,'Risk Lv. Inforce'!$B$7:$B$1291,AAL!$H$3:$H$65007)</f>
        <v>0</v>
      </c>
      <c r="AH2776" s="116">
        <f ca="1">SUMIF(AAL!$I$3:$I$65061,'Risk Lv. Inforce'!$B$7:$B$1291,AAL!$J$3:$J$65007)</f>
        <v>0</v>
      </c>
      <c r="AI2776" s="116">
        <f ca="1">SUMIF(AAL!$K$3:$K$65061,'Risk Lv. Inforce'!$B$7:$B$1291,AAL!$L$3:$L$65007)</f>
        <v>0</v>
      </c>
      <c r="AJ2776" s="116">
        <f>VLOOKUP(B2776,AAL!$Q$4:$S$1048576,3,0)</f>
        <v>0</v>
      </c>
      <c r="AK2776" s="116">
        <f>VLOOKUP(B2776,AAL!$U$4:$W$1048576,3,0)</f>
        <v>0</v>
      </c>
      <c r="AL2776" s="69">
        <f ca="1">IFERROR(((AD2776+(AD2776*'Portfolio Stats_RMS'!$C$7))/($AB2776*(1-'Portfolio Stats_RMS'!$C$6))),0)</f>
        <v>0</v>
      </c>
      <c r="AM2776" s="69">
        <f ca="1">IFERROR(((AF2776+(AF2776*'Portfolio Stats_RMS'!$C$7))/($AB2776*(1-'Portfolio Stats_RMS'!$C$6))),0)</f>
        <v>0</v>
      </c>
      <c r="AN2776" s="69">
        <f ca="1">IFERROR(((AH2776+(AH2776*'Portfolio Stats_RMS'!$C$7))/($AB2776*(1-'Portfolio Stats_RMS'!$C$6))),0)</f>
        <v>0</v>
      </c>
      <c r="AO2776" s="69">
        <f>IFERROR(((AJ2776+(AJ2776*'Portfolio Stats_RMS'!$C$7))/(AB2776*(1-'Portfolio Stats_RMS'!$C$6))),0)</f>
        <v>0</v>
      </c>
      <c r="AP2776" s="152"/>
    </row>
    <row r="2777" spans="2:42" x14ac:dyDescent="0.25">
      <c r="B2777" s="29"/>
      <c r="C2777" s="87"/>
      <c r="D2777" s="29"/>
      <c r="E2777" s="29"/>
      <c r="F2777" s="29"/>
      <c r="G2777" s="25"/>
      <c r="H2777" s="25"/>
      <c r="I2777" s="25"/>
      <c r="J2777" s="100"/>
      <c r="K2777" s="100"/>
      <c r="L2777" s="149"/>
      <c r="M2777" s="29"/>
      <c r="N2777" s="29"/>
      <c r="O2777" s="29"/>
      <c r="P2777" s="149"/>
      <c r="Q2777" s="150"/>
      <c r="R2777" s="152"/>
      <c r="S2777" s="153"/>
      <c r="T2777" s="153"/>
      <c r="U2777" s="154"/>
      <c r="V2777" s="99"/>
      <c r="W2777" s="99"/>
      <c r="X2777" s="25"/>
      <c r="Y2777" s="25"/>
      <c r="Z2777" s="99"/>
      <c r="AA2777" s="25"/>
      <c r="AB2777" s="25"/>
      <c r="AC2777" s="99"/>
      <c r="AD2777" s="116">
        <f ca="1">SUMIF(AAL!$A$3:$A$65061,'Risk Lv. Inforce'!$B$7:$B$12091,AAL!$B$3:$B$65007)</f>
        <v>0</v>
      </c>
      <c r="AE2777" s="116">
        <f ca="1">SUMIF(AAL!$C$3:$C$65061,'Risk Lv. Inforce'!$B$7:$B$10291,AAL!$D$3:$D$65007)</f>
        <v>0</v>
      </c>
      <c r="AF2777" s="116">
        <f ca="1">SUMIF(AAL!$E$3:$E$65061,'Risk Lv. Inforce'!$B$7:$B$1291,AAL!$F$3:$F$65007)</f>
        <v>0</v>
      </c>
      <c r="AG2777" s="116">
        <f ca="1">SUMIF(AAL!$G$3:$G$65061,'Risk Lv. Inforce'!$B$7:$B$1291,AAL!$H$3:$H$65007)</f>
        <v>0</v>
      </c>
      <c r="AH2777" s="116">
        <f ca="1">SUMIF(AAL!$I$3:$I$65061,'Risk Lv. Inforce'!$B$7:$B$1291,AAL!$J$3:$J$65007)</f>
        <v>0</v>
      </c>
      <c r="AI2777" s="116">
        <f ca="1">SUMIF(AAL!$K$3:$K$65061,'Risk Lv. Inforce'!$B$7:$B$1291,AAL!$L$3:$L$65007)</f>
        <v>0</v>
      </c>
      <c r="AJ2777" s="116">
        <f>VLOOKUP(B2777,AAL!$Q$4:$S$1048576,3,0)</f>
        <v>0</v>
      </c>
      <c r="AK2777" s="116">
        <f>VLOOKUP(B2777,AAL!$U$4:$W$1048576,3,0)</f>
        <v>0</v>
      </c>
      <c r="AL2777" s="69">
        <f ca="1">IFERROR(((AD2777+(AD2777*'Portfolio Stats_RMS'!$C$7))/($AB2777*(1-'Portfolio Stats_RMS'!$C$6))),0)</f>
        <v>0</v>
      </c>
      <c r="AM2777" s="69">
        <f ca="1">IFERROR(((AF2777+(AF2777*'Portfolio Stats_RMS'!$C$7))/($AB2777*(1-'Portfolio Stats_RMS'!$C$6))),0)</f>
        <v>0</v>
      </c>
      <c r="AN2777" s="69">
        <f ca="1">IFERROR(((AH2777+(AH2777*'Portfolio Stats_RMS'!$C$7))/($AB2777*(1-'Portfolio Stats_RMS'!$C$6))),0)</f>
        <v>0</v>
      </c>
      <c r="AO2777" s="69">
        <f>IFERROR(((AJ2777+(AJ2777*'Portfolio Stats_RMS'!$C$7))/(AB2777*(1-'Portfolio Stats_RMS'!$C$6))),0)</f>
        <v>0</v>
      </c>
      <c r="AP2777" s="152"/>
    </row>
    <row r="2778" spans="2:42" x14ac:dyDescent="0.25">
      <c r="B2778" s="29"/>
      <c r="C2778" s="87"/>
      <c r="D2778" s="29"/>
      <c r="E2778" s="29"/>
      <c r="F2778" s="29"/>
      <c r="G2778" s="25"/>
      <c r="H2778" s="25"/>
      <c r="I2778" s="25"/>
      <c r="J2778" s="100"/>
      <c r="K2778" s="100"/>
      <c r="L2778" s="29"/>
      <c r="M2778" s="29"/>
      <c r="N2778" s="29"/>
      <c r="O2778" s="29"/>
      <c r="P2778" s="149"/>
      <c r="Q2778" s="150"/>
      <c r="R2778" s="152"/>
      <c r="S2778" s="153"/>
      <c r="T2778" s="153"/>
      <c r="U2778" s="154"/>
      <c r="V2778" s="99"/>
      <c r="W2778" s="99"/>
      <c r="X2778" s="25"/>
      <c r="Y2778" s="25"/>
      <c r="Z2778" s="99"/>
      <c r="AA2778" s="25"/>
      <c r="AB2778" s="25"/>
      <c r="AC2778" s="99"/>
      <c r="AD2778" s="116">
        <f ca="1">SUMIF(AAL!$A$3:$A$65061,'Risk Lv. Inforce'!$B$7:$B$12091,AAL!$B$3:$B$65007)</f>
        <v>0</v>
      </c>
      <c r="AE2778" s="116">
        <f ca="1">SUMIF(AAL!$C$3:$C$65061,'Risk Lv. Inforce'!$B$7:$B$10291,AAL!$D$3:$D$65007)</f>
        <v>0</v>
      </c>
      <c r="AF2778" s="116">
        <f ca="1">SUMIF(AAL!$E$3:$E$65061,'Risk Lv. Inforce'!$B$7:$B$1291,AAL!$F$3:$F$65007)</f>
        <v>0</v>
      </c>
      <c r="AG2778" s="116">
        <f ca="1">SUMIF(AAL!$G$3:$G$65061,'Risk Lv. Inforce'!$B$7:$B$1291,AAL!$H$3:$H$65007)</f>
        <v>0</v>
      </c>
      <c r="AH2778" s="116">
        <f ca="1">SUMIF(AAL!$I$3:$I$65061,'Risk Lv. Inforce'!$B$7:$B$1291,AAL!$J$3:$J$65007)</f>
        <v>0</v>
      </c>
      <c r="AI2778" s="116">
        <f ca="1">SUMIF(AAL!$K$3:$K$65061,'Risk Lv. Inforce'!$B$7:$B$1291,AAL!$L$3:$L$65007)</f>
        <v>0</v>
      </c>
      <c r="AJ2778" s="116">
        <f>VLOOKUP(B2778,AAL!$Q$4:$S$1048576,3,0)</f>
        <v>0</v>
      </c>
      <c r="AK2778" s="116">
        <f>VLOOKUP(B2778,AAL!$U$4:$W$1048576,3,0)</f>
        <v>0</v>
      </c>
      <c r="AL2778" s="69">
        <f ca="1">IFERROR(((AD2778+(AD2778*'Portfolio Stats_RMS'!$C$7))/($AB2778*(1-'Portfolio Stats_RMS'!$C$6))),0)</f>
        <v>0</v>
      </c>
      <c r="AM2778" s="69">
        <f ca="1">IFERROR(((AF2778+(AF2778*'Portfolio Stats_RMS'!$C$7))/($AB2778*(1-'Portfolio Stats_RMS'!$C$6))),0)</f>
        <v>0</v>
      </c>
      <c r="AN2778" s="69">
        <f ca="1">IFERROR(((AH2778+(AH2778*'Portfolio Stats_RMS'!$C$7))/($AB2778*(1-'Portfolio Stats_RMS'!$C$6))),0)</f>
        <v>0</v>
      </c>
      <c r="AO2778" s="69">
        <f>IFERROR(((AJ2778+(AJ2778*'Portfolio Stats_RMS'!$C$7))/(AB2778*(1-'Portfolio Stats_RMS'!$C$6))),0)</f>
        <v>0</v>
      </c>
      <c r="AP2778" s="152"/>
    </row>
    <row r="2779" spans="2:42" x14ac:dyDescent="0.25">
      <c r="B2779" s="29"/>
      <c r="C2779" s="87"/>
      <c r="D2779" s="29"/>
      <c r="E2779" s="29"/>
      <c r="F2779" s="29"/>
      <c r="G2779" s="25"/>
      <c r="H2779" s="25"/>
      <c r="I2779" s="25"/>
      <c r="J2779" s="100"/>
      <c r="K2779" s="100"/>
      <c r="L2779" s="149"/>
      <c r="M2779" s="29"/>
      <c r="N2779" s="29"/>
      <c r="O2779" s="29"/>
      <c r="P2779" s="149"/>
      <c r="Q2779" s="150"/>
      <c r="R2779" s="152"/>
      <c r="S2779" s="153"/>
      <c r="T2779" s="153"/>
      <c r="U2779" s="154"/>
      <c r="V2779" s="99"/>
      <c r="W2779" s="99"/>
      <c r="X2779" s="25"/>
      <c r="Y2779" s="25"/>
      <c r="Z2779" s="99"/>
      <c r="AA2779" s="25"/>
      <c r="AB2779" s="25"/>
      <c r="AC2779" s="99"/>
      <c r="AD2779" s="116">
        <f ca="1">SUMIF(AAL!$A$3:$A$65061,'Risk Lv. Inforce'!$B$7:$B$12091,AAL!$B$3:$B$65007)</f>
        <v>0</v>
      </c>
      <c r="AE2779" s="116">
        <f ca="1">SUMIF(AAL!$C$3:$C$65061,'Risk Lv. Inforce'!$B$7:$B$10291,AAL!$D$3:$D$65007)</f>
        <v>0</v>
      </c>
      <c r="AF2779" s="116">
        <f ca="1">SUMIF(AAL!$E$3:$E$65061,'Risk Lv. Inforce'!$B$7:$B$1291,AAL!$F$3:$F$65007)</f>
        <v>0</v>
      </c>
      <c r="AG2779" s="116">
        <f ca="1">SUMIF(AAL!$G$3:$G$65061,'Risk Lv. Inforce'!$B$7:$B$1291,AAL!$H$3:$H$65007)</f>
        <v>0</v>
      </c>
      <c r="AH2779" s="116">
        <f ca="1">SUMIF(AAL!$I$3:$I$65061,'Risk Lv. Inforce'!$B$7:$B$1291,AAL!$J$3:$J$65007)</f>
        <v>0</v>
      </c>
      <c r="AI2779" s="116">
        <f ca="1">SUMIF(AAL!$K$3:$K$65061,'Risk Lv. Inforce'!$B$7:$B$1291,AAL!$L$3:$L$65007)</f>
        <v>0</v>
      </c>
      <c r="AJ2779" s="116">
        <f>VLOOKUP(B2779,AAL!$Q$4:$S$1048576,3,0)</f>
        <v>0</v>
      </c>
      <c r="AK2779" s="116">
        <f>VLOOKUP(B2779,AAL!$U$4:$W$1048576,3,0)</f>
        <v>0</v>
      </c>
      <c r="AL2779" s="69">
        <f ca="1">IFERROR(((AD2779+(AD2779*'Portfolio Stats_RMS'!$C$7))/($AB2779*(1-'Portfolio Stats_RMS'!$C$6))),0)</f>
        <v>0</v>
      </c>
      <c r="AM2779" s="69">
        <f ca="1">IFERROR(((AF2779+(AF2779*'Portfolio Stats_RMS'!$C$7))/($AB2779*(1-'Portfolio Stats_RMS'!$C$6))),0)</f>
        <v>0</v>
      </c>
      <c r="AN2779" s="69">
        <f ca="1">IFERROR(((AH2779+(AH2779*'Portfolio Stats_RMS'!$C$7))/($AB2779*(1-'Portfolio Stats_RMS'!$C$6))),0)</f>
        <v>0</v>
      </c>
      <c r="AO2779" s="69">
        <f>IFERROR(((AJ2779+(AJ2779*'Portfolio Stats_RMS'!$C$7))/(AB2779*(1-'Portfolio Stats_RMS'!$C$6))),0)</f>
        <v>0</v>
      </c>
      <c r="AP2779" s="152"/>
    </row>
    <row r="2780" spans="2:42" x14ac:dyDescent="0.25">
      <c r="B2780" s="29"/>
      <c r="C2780" s="87"/>
      <c r="D2780" s="29"/>
      <c r="E2780" s="29"/>
      <c r="F2780" s="29"/>
      <c r="G2780" s="25"/>
      <c r="H2780" s="25"/>
      <c r="I2780" s="25"/>
      <c r="J2780" s="100"/>
      <c r="K2780" s="100"/>
      <c r="L2780" s="149"/>
      <c r="M2780" s="29"/>
      <c r="N2780" s="29"/>
      <c r="O2780" s="29"/>
      <c r="P2780" s="149"/>
      <c r="Q2780" s="150"/>
      <c r="R2780" s="152"/>
      <c r="S2780" s="153"/>
      <c r="T2780" s="153"/>
      <c r="U2780" s="154"/>
      <c r="V2780" s="99"/>
      <c r="W2780" s="99"/>
      <c r="X2780" s="25"/>
      <c r="Y2780" s="25"/>
      <c r="Z2780" s="99"/>
      <c r="AA2780" s="25"/>
      <c r="AB2780" s="25"/>
      <c r="AC2780" s="99"/>
      <c r="AD2780" s="116">
        <f ca="1">SUMIF(AAL!$A$3:$A$65061,'Risk Lv. Inforce'!$B$7:$B$12091,AAL!$B$3:$B$65007)</f>
        <v>0</v>
      </c>
      <c r="AE2780" s="116">
        <f ca="1">SUMIF(AAL!$C$3:$C$65061,'Risk Lv. Inforce'!$B$7:$B$10291,AAL!$D$3:$D$65007)</f>
        <v>0</v>
      </c>
      <c r="AF2780" s="116">
        <f ca="1">SUMIF(AAL!$E$3:$E$65061,'Risk Lv. Inforce'!$B$7:$B$1291,AAL!$F$3:$F$65007)</f>
        <v>0</v>
      </c>
      <c r="AG2780" s="116">
        <f ca="1">SUMIF(AAL!$G$3:$G$65061,'Risk Lv. Inforce'!$B$7:$B$1291,AAL!$H$3:$H$65007)</f>
        <v>0</v>
      </c>
      <c r="AH2780" s="116">
        <f ca="1">SUMIF(AAL!$I$3:$I$65061,'Risk Lv. Inforce'!$B$7:$B$1291,AAL!$J$3:$J$65007)</f>
        <v>0</v>
      </c>
      <c r="AI2780" s="116">
        <f ca="1">SUMIF(AAL!$K$3:$K$65061,'Risk Lv. Inforce'!$B$7:$B$1291,AAL!$L$3:$L$65007)</f>
        <v>0</v>
      </c>
      <c r="AJ2780" s="116">
        <f>VLOOKUP(B2780,AAL!$Q$4:$S$1048576,3,0)</f>
        <v>0</v>
      </c>
      <c r="AK2780" s="116">
        <f>VLOOKUP(B2780,AAL!$U$4:$W$1048576,3,0)</f>
        <v>0</v>
      </c>
      <c r="AL2780" s="69">
        <f ca="1">IFERROR(((AD2780+(AD2780*'Portfolio Stats_RMS'!$C$7))/($AB2780*(1-'Portfolio Stats_RMS'!$C$6))),0)</f>
        <v>0</v>
      </c>
      <c r="AM2780" s="69">
        <f ca="1">IFERROR(((AF2780+(AF2780*'Portfolio Stats_RMS'!$C$7))/($AB2780*(1-'Portfolio Stats_RMS'!$C$6))),0)</f>
        <v>0</v>
      </c>
      <c r="AN2780" s="69">
        <f ca="1">IFERROR(((AH2780+(AH2780*'Portfolio Stats_RMS'!$C$7))/($AB2780*(1-'Portfolio Stats_RMS'!$C$6))),0)</f>
        <v>0</v>
      </c>
      <c r="AO2780" s="69">
        <f>IFERROR(((AJ2780+(AJ2780*'Portfolio Stats_RMS'!$C$7))/(AB2780*(1-'Portfolio Stats_RMS'!$C$6))),0)</f>
        <v>0</v>
      </c>
      <c r="AP2780" s="152"/>
    </row>
    <row r="2781" spans="2:42" x14ac:dyDescent="0.25">
      <c r="B2781" s="29"/>
      <c r="C2781" s="87"/>
      <c r="D2781" s="29"/>
      <c r="E2781" s="29"/>
      <c r="F2781" s="29"/>
      <c r="G2781" s="25"/>
      <c r="H2781" s="25"/>
      <c r="I2781" s="25"/>
      <c r="J2781" s="100"/>
      <c r="K2781" s="100"/>
      <c r="L2781" s="29"/>
      <c r="M2781" s="29"/>
      <c r="N2781" s="29"/>
      <c r="O2781" s="29"/>
      <c r="P2781" s="149"/>
      <c r="Q2781" s="150"/>
      <c r="R2781" s="152"/>
      <c r="S2781" s="153"/>
      <c r="T2781" s="153"/>
      <c r="U2781" s="154"/>
      <c r="V2781" s="99"/>
      <c r="W2781" s="99"/>
      <c r="X2781" s="25"/>
      <c r="Y2781" s="25"/>
      <c r="Z2781" s="99"/>
      <c r="AA2781" s="25"/>
      <c r="AB2781" s="25"/>
      <c r="AC2781" s="99"/>
      <c r="AD2781" s="116">
        <f ca="1">SUMIF(AAL!$A$3:$A$65061,'Risk Lv. Inforce'!$B$7:$B$12091,AAL!$B$3:$B$65007)</f>
        <v>0</v>
      </c>
      <c r="AE2781" s="116">
        <f ca="1">SUMIF(AAL!$C$3:$C$65061,'Risk Lv. Inforce'!$B$7:$B$10291,AAL!$D$3:$D$65007)</f>
        <v>0</v>
      </c>
      <c r="AF2781" s="116">
        <f ca="1">SUMIF(AAL!$E$3:$E$65061,'Risk Lv. Inforce'!$B$7:$B$1291,AAL!$F$3:$F$65007)</f>
        <v>0</v>
      </c>
      <c r="AG2781" s="116">
        <f ca="1">SUMIF(AAL!$G$3:$G$65061,'Risk Lv. Inforce'!$B$7:$B$1291,AAL!$H$3:$H$65007)</f>
        <v>0</v>
      </c>
      <c r="AH2781" s="116">
        <f ca="1">SUMIF(AAL!$I$3:$I$65061,'Risk Lv. Inforce'!$B$7:$B$1291,AAL!$J$3:$J$65007)</f>
        <v>0</v>
      </c>
      <c r="AI2781" s="116">
        <f ca="1">SUMIF(AAL!$K$3:$K$65061,'Risk Lv. Inforce'!$B$7:$B$1291,AAL!$L$3:$L$65007)</f>
        <v>0</v>
      </c>
      <c r="AJ2781" s="116">
        <f>VLOOKUP(B2781,AAL!$Q$4:$S$1048576,3,0)</f>
        <v>0</v>
      </c>
      <c r="AK2781" s="116">
        <f>VLOOKUP(B2781,AAL!$U$4:$W$1048576,3,0)</f>
        <v>0</v>
      </c>
      <c r="AL2781" s="69">
        <f ca="1">IFERROR(((AD2781+(AD2781*'Portfolio Stats_RMS'!$C$7))/($AB2781*(1-'Portfolio Stats_RMS'!$C$6))),0)</f>
        <v>0</v>
      </c>
      <c r="AM2781" s="69">
        <f ca="1">IFERROR(((AF2781+(AF2781*'Portfolio Stats_RMS'!$C$7))/($AB2781*(1-'Portfolio Stats_RMS'!$C$6))),0)</f>
        <v>0</v>
      </c>
      <c r="AN2781" s="69">
        <f ca="1">IFERROR(((AH2781+(AH2781*'Portfolio Stats_RMS'!$C$7))/($AB2781*(1-'Portfolio Stats_RMS'!$C$6))),0)</f>
        <v>0</v>
      </c>
      <c r="AO2781" s="69">
        <f>IFERROR(((AJ2781+(AJ2781*'Portfolio Stats_RMS'!$C$7))/(AB2781*(1-'Portfolio Stats_RMS'!$C$6))),0)</f>
        <v>0</v>
      </c>
      <c r="AP2781" s="152"/>
    </row>
    <row r="2782" spans="2:42" x14ac:dyDescent="0.25">
      <c r="B2782" s="29"/>
      <c r="C2782" s="87"/>
      <c r="D2782" s="29"/>
      <c r="E2782" s="29"/>
      <c r="F2782" s="29"/>
      <c r="G2782" s="25"/>
      <c r="H2782" s="25"/>
      <c r="I2782" s="25"/>
      <c r="J2782" s="100"/>
      <c r="K2782" s="100"/>
      <c r="L2782" s="149"/>
      <c r="M2782" s="29"/>
      <c r="N2782" s="29"/>
      <c r="O2782" s="29"/>
      <c r="P2782" s="149"/>
      <c r="Q2782" s="150"/>
      <c r="R2782" s="152"/>
      <c r="S2782" s="153"/>
      <c r="T2782" s="153"/>
      <c r="U2782" s="154"/>
      <c r="V2782" s="99"/>
      <c r="W2782" s="99"/>
      <c r="X2782" s="25"/>
      <c r="Y2782" s="25"/>
      <c r="Z2782" s="99"/>
      <c r="AA2782" s="25"/>
      <c r="AB2782" s="25"/>
      <c r="AC2782" s="99"/>
      <c r="AD2782" s="116">
        <f ca="1">SUMIF(AAL!$A$3:$A$65061,'Risk Lv. Inforce'!$B$7:$B$12091,AAL!$B$3:$B$65007)</f>
        <v>0</v>
      </c>
      <c r="AE2782" s="116">
        <f ca="1">SUMIF(AAL!$C$3:$C$65061,'Risk Lv. Inforce'!$B$7:$B$10291,AAL!$D$3:$D$65007)</f>
        <v>0</v>
      </c>
      <c r="AF2782" s="116">
        <f ca="1">SUMIF(AAL!$E$3:$E$65061,'Risk Lv. Inforce'!$B$7:$B$1291,AAL!$F$3:$F$65007)</f>
        <v>0</v>
      </c>
      <c r="AG2782" s="116">
        <f ca="1">SUMIF(AAL!$G$3:$G$65061,'Risk Lv. Inforce'!$B$7:$B$1291,AAL!$H$3:$H$65007)</f>
        <v>0</v>
      </c>
      <c r="AH2782" s="116">
        <f ca="1">SUMIF(AAL!$I$3:$I$65061,'Risk Lv. Inforce'!$B$7:$B$1291,AAL!$J$3:$J$65007)</f>
        <v>0</v>
      </c>
      <c r="AI2782" s="116">
        <f ca="1">SUMIF(AAL!$K$3:$K$65061,'Risk Lv. Inforce'!$B$7:$B$1291,AAL!$L$3:$L$65007)</f>
        <v>0</v>
      </c>
      <c r="AJ2782" s="116">
        <f>VLOOKUP(B2782,AAL!$Q$4:$S$1048576,3,0)</f>
        <v>0</v>
      </c>
      <c r="AK2782" s="116">
        <f>VLOOKUP(B2782,AAL!$U$4:$W$1048576,3,0)</f>
        <v>0</v>
      </c>
      <c r="AL2782" s="69">
        <f ca="1">IFERROR(((AD2782+(AD2782*'Portfolio Stats_RMS'!$C$7))/($AB2782*(1-'Portfolio Stats_RMS'!$C$6))),0)</f>
        <v>0</v>
      </c>
      <c r="AM2782" s="69">
        <f ca="1">IFERROR(((AF2782+(AF2782*'Portfolio Stats_RMS'!$C$7))/($AB2782*(1-'Portfolio Stats_RMS'!$C$6))),0)</f>
        <v>0</v>
      </c>
      <c r="AN2782" s="69">
        <f ca="1">IFERROR(((AH2782+(AH2782*'Portfolio Stats_RMS'!$C$7))/($AB2782*(1-'Portfolio Stats_RMS'!$C$6))),0)</f>
        <v>0</v>
      </c>
      <c r="AO2782" s="69">
        <f>IFERROR(((AJ2782+(AJ2782*'Portfolio Stats_RMS'!$C$7))/(AB2782*(1-'Portfolio Stats_RMS'!$C$6))),0)</f>
        <v>0</v>
      </c>
      <c r="AP2782" s="152"/>
    </row>
    <row r="2783" spans="2:42" x14ac:dyDescent="0.25">
      <c r="B2783" s="29"/>
      <c r="C2783" s="87"/>
      <c r="D2783" s="29"/>
      <c r="E2783" s="29"/>
      <c r="F2783" s="29"/>
      <c r="G2783" s="25"/>
      <c r="H2783" s="25"/>
      <c r="I2783" s="25"/>
      <c r="J2783" s="100"/>
      <c r="K2783" s="100"/>
      <c r="L2783" s="149"/>
      <c r="M2783" s="29"/>
      <c r="N2783" s="29"/>
      <c r="O2783" s="29"/>
      <c r="P2783" s="149"/>
      <c r="Q2783" s="150"/>
      <c r="R2783" s="152"/>
      <c r="S2783" s="153"/>
      <c r="T2783" s="153"/>
      <c r="U2783" s="154"/>
      <c r="V2783" s="99"/>
      <c r="W2783" s="99"/>
      <c r="X2783" s="25"/>
      <c r="Y2783" s="25"/>
      <c r="Z2783" s="99"/>
      <c r="AA2783" s="25"/>
      <c r="AB2783" s="25"/>
      <c r="AC2783" s="99"/>
      <c r="AD2783" s="116">
        <f ca="1">SUMIF(AAL!$A$3:$A$65061,'Risk Lv. Inforce'!$B$7:$B$12091,AAL!$B$3:$B$65007)</f>
        <v>0</v>
      </c>
      <c r="AE2783" s="116">
        <f ca="1">SUMIF(AAL!$C$3:$C$65061,'Risk Lv. Inforce'!$B$7:$B$10291,AAL!$D$3:$D$65007)</f>
        <v>0</v>
      </c>
      <c r="AF2783" s="116">
        <f ca="1">SUMIF(AAL!$E$3:$E$65061,'Risk Lv. Inforce'!$B$7:$B$1291,AAL!$F$3:$F$65007)</f>
        <v>0</v>
      </c>
      <c r="AG2783" s="116">
        <f ca="1">SUMIF(AAL!$G$3:$G$65061,'Risk Lv. Inforce'!$B$7:$B$1291,AAL!$H$3:$H$65007)</f>
        <v>0</v>
      </c>
      <c r="AH2783" s="116">
        <f ca="1">SUMIF(AAL!$I$3:$I$65061,'Risk Lv. Inforce'!$B$7:$B$1291,AAL!$J$3:$J$65007)</f>
        <v>0</v>
      </c>
      <c r="AI2783" s="116">
        <f ca="1">SUMIF(AAL!$K$3:$K$65061,'Risk Lv. Inforce'!$B$7:$B$1291,AAL!$L$3:$L$65007)</f>
        <v>0</v>
      </c>
      <c r="AJ2783" s="116">
        <f>VLOOKUP(B2783,AAL!$Q$4:$S$1048576,3,0)</f>
        <v>0</v>
      </c>
      <c r="AK2783" s="116">
        <f>VLOOKUP(B2783,AAL!$U$4:$W$1048576,3,0)</f>
        <v>0</v>
      </c>
      <c r="AL2783" s="69">
        <f ca="1">IFERROR(((AD2783+(AD2783*'Portfolio Stats_RMS'!$C$7))/($AB2783*(1-'Portfolio Stats_RMS'!$C$6))),0)</f>
        <v>0</v>
      </c>
      <c r="AM2783" s="69">
        <f ca="1">IFERROR(((AF2783+(AF2783*'Portfolio Stats_RMS'!$C$7))/($AB2783*(1-'Portfolio Stats_RMS'!$C$6))),0)</f>
        <v>0</v>
      </c>
      <c r="AN2783" s="69">
        <f ca="1">IFERROR(((AH2783+(AH2783*'Portfolio Stats_RMS'!$C$7))/($AB2783*(1-'Portfolio Stats_RMS'!$C$6))),0)</f>
        <v>0</v>
      </c>
      <c r="AO2783" s="69">
        <f>IFERROR(((AJ2783+(AJ2783*'Portfolio Stats_RMS'!$C$7))/(AB2783*(1-'Portfolio Stats_RMS'!$C$6))),0)</f>
        <v>0</v>
      </c>
      <c r="AP2783" s="152"/>
    </row>
    <row r="2784" spans="2:42" x14ac:dyDescent="0.25">
      <c r="B2784" s="29"/>
      <c r="C2784" s="87"/>
      <c r="D2784" s="29"/>
      <c r="E2784" s="29"/>
      <c r="F2784" s="29"/>
      <c r="G2784" s="25"/>
      <c r="H2784" s="25"/>
      <c r="I2784" s="25"/>
      <c r="J2784" s="100"/>
      <c r="K2784" s="100"/>
      <c r="L2784" s="149"/>
      <c r="M2784" s="29"/>
      <c r="N2784" s="29"/>
      <c r="O2784" s="29"/>
      <c r="P2784" s="149"/>
      <c r="Q2784" s="150"/>
      <c r="R2784" s="152"/>
      <c r="S2784" s="153"/>
      <c r="T2784" s="153"/>
      <c r="U2784" s="154"/>
      <c r="V2784" s="99"/>
      <c r="W2784" s="99"/>
      <c r="X2784" s="25"/>
      <c r="Y2784" s="25"/>
      <c r="Z2784" s="99"/>
      <c r="AA2784" s="25"/>
      <c r="AB2784" s="25"/>
      <c r="AC2784" s="99"/>
      <c r="AD2784" s="116">
        <f ca="1">SUMIF(AAL!$A$3:$A$65061,'Risk Lv. Inforce'!$B$7:$B$12091,AAL!$B$3:$B$65007)</f>
        <v>0</v>
      </c>
      <c r="AE2784" s="116">
        <f ca="1">SUMIF(AAL!$C$3:$C$65061,'Risk Lv. Inforce'!$B$7:$B$10291,AAL!$D$3:$D$65007)</f>
        <v>0</v>
      </c>
      <c r="AF2784" s="116">
        <f ca="1">SUMIF(AAL!$E$3:$E$65061,'Risk Lv. Inforce'!$B$7:$B$1291,AAL!$F$3:$F$65007)</f>
        <v>0</v>
      </c>
      <c r="AG2784" s="116">
        <f ca="1">SUMIF(AAL!$G$3:$G$65061,'Risk Lv. Inforce'!$B$7:$B$1291,AAL!$H$3:$H$65007)</f>
        <v>0</v>
      </c>
      <c r="AH2784" s="116">
        <f ca="1">SUMIF(AAL!$I$3:$I$65061,'Risk Lv. Inforce'!$B$7:$B$1291,AAL!$J$3:$J$65007)</f>
        <v>0</v>
      </c>
      <c r="AI2784" s="116">
        <f ca="1">SUMIF(AAL!$K$3:$K$65061,'Risk Lv. Inforce'!$B$7:$B$1291,AAL!$L$3:$L$65007)</f>
        <v>0</v>
      </c>
      <c r="AJ2784" s="116">
        <f>VLOOKUP(B2784,AAL!$Q$4:$S$1048576,3,0)</f>
        <v>0</v>
      </c>
      <c r="AK2784" s="116">
        <f>VLOOKUP(B2784,AAL!$U$4:$W$1048576,3,0)</f>
        <v>0</v>
      </c>
      <c r="AL2784" s="69">
        <f ca="1">IFERROR(((AD2784+(AD2784*'Portfolio Stats_RMS'!$C$7))/($AB2784*(1-'Portfolio Stats_RMS'!$C$6))),0)</f>
        <v>0</v>
      </c>
      <c r="AM2784" s="69">
        <f ca="1">IFERROR(((AF2784+(AF2784*'Portfolio Stats_RMS'!$C$7))/($AB2784*(1-'Portfolio Stats_RMS'!$C$6))),0)</f>
        <v>0</v>
      </c>
      <c r="AN2784" s="69">
        <f ca="1">IFERROR(((AH2784+(AH2784*'Portfolio Stats_RMS'!$C$7))/($AB2784*(1-'Portfolio Stats_RMS'!$C$6))),0)</f>
        <v>0</v>
      </c>
      <c r="AO2784" s="69">
        <f>IFERROR(((AJ2784+(AJ2784*'Portfolio Stats_RMS'!$C$7))/(AB2784*(1-'Portfolio Stats_RMS'!$C$6))),0)</f>
        <v>0</v>
      </c>
      <c r="AP2784" s="152"/>
    </row>
    <row r="2785" spans="2:42" x14ac:dyDescent="0.25">
      <c r="B2785" s="29"/>
      <c r="C2785" s="87"/>
      <c r="D2785" s="29"/>
      <c r="E2785" s="29"/>
      <c r="F2785" s="29"/>
      <c r="G2785" s="25"/>
      <c r="H2785" s="25"/>
      <c r="I2785" s="25"/>
      <c r="J2785" s="100"/>
      <c r="K2785" s="100"/>
      <c r="L2785" s="149"/>
      <c r="M2785" s="29"/>
      <c r="N2785" s="29"/>
      <c r="O2785" s="29"/>
      <c r="P2785" s="149"/>
      <c r="Q2785" s="150"/>
      <c r="R2785" s="152"/>
      <c r="S2785" s="153"/>
      <c r="T2785" s="153"/>
      <c r="U2785" s="154"/>
      <c r="V2785" s="99"/>
      <c r="W2785" s="99"/>
      <c r="X2785" s="25"/>
      <c r="Y2785" s="25"/>
      <c r="Z2785" s="99"/>
      <c r="AA2785" s="25"/>
      <c r="AB2785" s="25"/>
      <c r="AC2785" s="99"/>
      <c r="AD2785" s="116">
        <f ca="1">SUMIF(AAL!$A$3:$A$65061,'Risk Lv. Inforce'!$B$7:$B$12091,AAL!$B$3:$B$65007)</f>
        <v>0</v>
      </c>
      <c r="AE2785" s="116">
        <f ca="1">SUMIF(AAL!$C$3:$C$65061,'Risk Lv. Inforce'!$B$7:$B$10291,AAL!$D$3:$D$65007)</f>
        <v>0</v>
      </c>
      <c r="AF2785" s="116">
        <f ca="1">SUMIF(AAL!$E$3:$E$65061,'Risk Lv. Inforce'!$B$7:$B$1291,AAL!$F$3:$F$65007)</f>
        <v>0</v>
      </c>
      <c r="AG2785" s="116">
        <f ca="1">SUMIF(AAL!$G$3:$G$65061,'Risk Lv. Inforce'!$B$7:$B$1291,AAL!$H$3:$H$65007)</f>
        <v>0</v>
      </c>
      <c r="AH2785" s="116">
        <f ca="1">SUMIF(AAL!$I$3:$I$65061,'Risk Lv. Inforce'!$B$7:$B$1291,AAL!$J$3:$J$65007)</f>
        <v>0</v>
      </c>
      <c r="AI2785" s="116">
        <f ca="1">SUMIF(AAL!$K$3:$K$65061,'Risk Lv. Inforce'!$B$7:$B$1291,AAL!$L$3:$L$65007)</f>
        <v>0</v>
      </c>
      <c r="AJ2785" s="116">
        <f>VLOOKUP(B2785,AAL!$Q$4:$S$1048576,3,0)</f>
        <v>0</v>
      </c>
      <c r="AK2785" s="116">
        <f>VLOOKUP(B2785,AAL!$U$4:$W$1048576,3,0)</f>
        <v>0</v>
      </c>
      <c r="AL2785" s="69">
        <f ca="1">IFERROR(((AD2785+(AD2785*'Portfolio Stats_RMS'!$C$7))/($AB2785*(1-'Portfolio Stats_RMS'!$C$6))),0)</f>
        <v>0</v>
      </c>
      <c r="AM2785" s="69">
        <f ca="1">IFERROR(((AF2785+(AF2785*'Portfolio Stats_RMS'!$C$7))/($AB2785*(1-'Portfolio Stats_RMS'!$C$6))),0)</f>
        <v>0</v>
      </c>
      <c r="AN2785" s="69">
        <f ca="1">IFERROR(((AH2785+(AH2785*'Portfolio Stats_RMS'!$C$7))/($AB2785*(1-'Portfolio Stats_RMS'!$C$6))),0)</f>
        <v>0</v>
      </c>
      <c r="AO2785" s="69">
        <f>IFERROR(((AJ2785+(AJ2785*'Portfolio Stats_RMS'!$C$7))/(AB2785*(1-'Portfolio Stats_RMS'!$C$6))),0)</f>
        <v>0</v>
      </c>
      <c r="AP2785" s="152"/>
    </row>
    <row r="2786" spans="2:42" x14ac:dyDescent="0.25">
      <c r="B2786" s="29"/>
      <c r="C2786" s="87"/>
      <c r="D2786" s="29"/>
      <c r="E2786" s="29"/>
      <c r="F2786" s="29"/>
      <c r="G2786" s="25"/>
      <c r="H2786" s="25"/>
      <c r="I2786" s="25"/>
      <c r="J2786" s="100"/>
      <c r="K2786" s="100"/>
      <c r="L2786" s="149"/>
      <c r="M2786" s="29"/>
      <c r="N2786" s="29"/>
      <c r="O2786" s="29"/>
      <c r="P2786" s="149"/>
      <c r="Q2786" s="150"/>
      <c r="R2786" s="152"/>
      <c r="S2786" s="153"/>
      <c r="T2786" s="153"/>
      <c r="U2786" s="154"/>
      <c r="V2786" s="99"/>
      <c r="W2786" s="99"/>
      <c r="X2786" s="25"/>
      <c r="Y2786" s="25"/>
      <c r="Z2786" s="99"/>
      <c r="AA2786" s="25"/>
      <c r="AB2786" s="25"/>
      <c r="AC2786" s="99"/>
      <c r="AD2786" s="116">
        <f ca="1">SUMIF(AAL!$A$3:$A$65061,'Risk Lv. Inforce'!$B$7:$B$12091,AAL!$B$3:$B$65007)</f>
        <v>0</v>
      </c>
      <c r="AE2786" s="116">
        <f ca="1">SUMIF(AAL!$C$3:$C$65061,'Risk Lv. Inforce'!$B$7:$B$10291,AAL!$D$3:$D$65007)</f>
        <v>0</v>
      </c>
      <c r="AF2786" s="116">
        <f ca="1">SUMIF(AAL!$E$3:$E$65061,'Risk Lv. Inforce'!$B$7:$B$1291,AAL!$F$3:$F$65007)</f>
        <v>0</v>
      </c>
      <c r="AG2786" s="116">
        <f ca="1">SUMIF(AAL!$G$3:$G$65061,'Risk Lv. Inforce'!$B$7:$B$1291,AAL!$H$3:$H$65007)</f>
        <v>0</v>
      </c>
      <c r="AH2786" s="116">
        <f ca="1">SUMIF(AAL!$I$3:$I$65061,'Risk Lv. Inforce'!$B$7:$B$1291,AAL!$J$3:$J$65007)</f>
        <v>0</v>
      </c>
      <c r="AI2786" s="116">
        <f ca="1">SUMIF(AAL!$K$3:$K$65061,'Risk Lv. Inforce'!$B$7:$B$1291,AAL!$L$3:$L$65007)</f>
        <v>0</v>
      </c>
      <c r="AJ2786" s="116">
        <f>VLOOKUP(B2786,AAL!$Q$4:$S$1048576,3,0)</f>
        <v>0</v>
      </c>
      <c r="AK2786" s="116">
        <f>VLOOKUP(B2786,AAL!$U$4:$W$1048576,3,0)</f>
        <v>0</v>
      </c>
      <c r="AL2786" s="69">
        <f ca="1">IFERROR(((AD2786+(AD2786*'Portfolio Stats_RMS'!$C$7))/($AB2786*(1-'Portfolio Stats_RMS'!$C$6))),0)</f>
        <v>0</v>
      </c>
      <c r="AM2786" s="69">
        <f ca="1">IFERROR(((AF2786+(AF2786*'Portfolio Stats_RMS'!$C$7))/($AB2786*(1-'Portfolio Stats_RMS'!$C$6))),0)</f>
        <v>0</v>
      </c>
      <c r="AN2786" s="69">
        <f ca="1">IFERROR(((AH2786+(AH2786*'Portfolio Stats_RMS'!$C$7))/($AB2786*(1-'Portfolio Stats_RMS'!$C$6))),0)</f>
        <v>0</v>
      </c>
      <c r="AO2786" s="69">
        <f>IFERROR(((AJ2786+(AJ2786*'Portfolio Stats_RMS'!$C$7))/(AB2786*(1-'Portfolio Stats_RMS'!$C$6))),0)</f>
        <v>0</v>
      </c>
      <c r="AP2786" s="152"/>
    </row>
    <row r="2787" spans="2:42" x14ac:dyDescent="0.25">
      <c r="B2787" s="29"/>
      <c r="C2787" s="87"/>
      <c r="D2787" s="29"/>
      <c r="E2787" s="29"/>
      <c r="F2787" s="29"/>
      <c r="G2787" s="25"/>
      <c r="H2787" s="25"/>
      <c r="I2787" s="25"/>
      <c r="J2787" s="100"/>
      <c r="K2787" s="100"/>
      <c r="L2787" s="149"/>
      <c r="M2787" s="29"/>
      <c r="N2787" s="29"/>
      <c r="O2787" s="29"/>
      <c r="P2787" s="149"/>
      <c r="Q2787" s="150"/>
      <c r="R2787" s="152"/>
      <c r="S2787" s="153"/>
      <c r="T2787" s="153"/>
      <c r="U2787" s="154"/>
      <c r="V2787" s="99"/>
      <c r="W2787" s="99"/>
      <c r="X2787" s="25"/>
      <c r="Y2787" s="25"/>
      <c r="Z2787" s="99"/>
      <c r="AA2787" s="25"/>
      <c r="AB2787" s="25"/>
      <c r="AC2787" s="99"/>
      <c r="AD2787" s="116">
        <f ca="1">SUMIF(AAL!$A$3:$A$65061,'Risk Lv. Inforce'!$B$7:$B$12091,AAL!$B$3:$B$65007)</f>
        <v>0</v>
      </c>
      <c r="AE2787" s="116">
        <f ca="1">SUMIF(AAL!$C$3:$C$65061,'Risk Lv. Inforce'!$B$7:$B$10291,AAL!$D$3:$D$65007)</f>
        <v>0</v>
      </c>
      <c r="AF2787" s="116">
        <f ca="1">SUMIF(AAL!$E$3:$E$65061,'Risk Lv. Inforce'!$B$7:$B$1291,AAL!$F$3:$F$65007)</f>
        <v>0</v>
      </c>
      <c r="AG2787" s="116">
        <f ca="1">SUMIF(AAL!$G$3:$G$65061,'Risk Lv. Inforce'!$B$7:$B$1291,AAL!$H$3:$H$65007)</f>
        <v>0</v>
      </c>
      <c r="AH2787" s="116">
        <f ca="1">SUMIF(AAL!$I$3:$I$65061,'Risk Lv. Inforce'!$B$7:$B$1291,AAL!$J$3:$J$65007)</f>
        <v>0</v>
      </c>
      <c r="AI2787" s="116">
        <f ca="1">SUMIF(AAL!$K$3:$K$65061,'Risk Lv. Inforce'!$B$7:$B$1291,AAL!$L$3:$L$65007)</f>
        <v>0</v>
      </c>
      <c r="AJ2787" s="116">
        <f>VLOOKUP(B2787,AAL!$Q$4:$S$1048576,3,0)</f>
        <v>0</v>
      </c>
      <c r="AK2787" s="116">
        <f>VLOOKUP(B2787,AAL!$U$4:$W$1048576,3,0)</f>
        <v>0</v>
      </c>
      <c r="AL2787" s="69">
        <f ca="1">IFERROR(((AD2787+(AD2787*'Portfolio Stats_RMS'!$C$7))/($AB2787*(1-'Portfolio Stats_RMS'!$C$6))),0)</f>
        <v>0</v>
      </c>
      <c r="AM2787" s="69">
        <f ca="1">IFERROR(((AF2787+(AF2787*'Portfolio Stats_RMS'!$C$7))/($AB2787*(1-'Portfolio Stats_RMS'!$C$6))),0)</f>
        <v>0</v>
      </c>
      <c r="AN2787" s="69">
        <f ca="1">IFERROR(((AH2787+(AH2787*'Portfolio Stats_RMS'!$C$7))/($AB2787*(1-'Portfolio Stats_RMS'!$C$6))),0)</f>
        <v>0</v>
      </c>
      <c r="AO2787" s="69">
        <f>IFERROR(((AJ2787+(AJ2787*'Portfolio Stats_RMS'!$C$7))/(AB2787*(1-'Portfolio Stats_RMS'!$C$6))),0)</f>
        <v>0</v>
      </c>
      <c r="AP2787" s="152"/>
    </row>
    <row r="2788" spans="2:42" x14ac:dyDescent="0.25">
      <c r="B2788" s="29"/>
      <c r="C2788" s="87"/>
      <c r="D2788" s="29"/>
      <c r="E2788" s="29"/>
      <c r="F2788" s="29"/>
      <c r="G2788" s="25"/>
      <c r="H2788" s="25"/>
      <c r="I2788" s="25"/>
      <c r="J2788" s="100"/>
      <c r="K2788" s="100"/>
      <c r="L2788" s="149"/>
      <c r="M2788" s="29"/>
      <c r="N2788" s="29"/>
      <c r="O2788" s="29"/>
      <c r="P2788" s="149"/>
      <c r="Q2788" s="150"/>
      <c r="R2788" s="152"/>
      <c r="S2788" s="153"/>
      <c r="T2788" s="153"/>
      <c r="U2788" s="154"/>
      <c r="V2788" s="99"/>
      <c r="W2788" s="99"/>
      <c r="X2788" s="25"/>
      <c r="Y2788" s="25"/>
      <c r="Z2788" s="99"/>
      <c r="AA2788" s="25"/>
      <c r="AB2788" s="25"/>
      <c r="AC2788" s="99"/>
      <c r="AD2788" s="116">
        <f ca="1">SUMIF(AAL!$A$3:$A$65061,'Risk Lv. Inforce'!$B$7:$B$12091,AAL!$B$3:$B$65007)</f>
        <v>0</v>
      </c>
      <c r="AE2788" s="116">
        <f ca="1">SUMIF(AAL!$C$3:$C$65061,'Risk Lv. Inforce'!$B$7:$B$10291,AAL!$D$3:$D$65007)</f>
        <v>0</v>
      </c>
      <c r="AF2788" s="116">
        <f ca="1">SUMIF(AAL!$E$3:$E$65061,'Risk Lv. Inforce'!$B$7:$B$1291,AAL!$F$3:$F$65007)</f>
        <v>0</v>
      </c>
      <c r="AG2788" s="116">
        <f ca="1">SUMIF(AAL!$G$3:$G$65061,'Risk Lv. Inforce'!$B$7:$B$1291,AAL!$H$3:$H$65007)</f>
        <v>0</v>
      </c>
      <c r="AH2788" s="116">
        <f ca="1">SUMIF(AAL!$I$3:$I$65061,'Risk Lv. Inforce'!$B$7:$B$1291,AAL!$J$3:$J$65007)</f>
        <v>0</v>
      </c>
      <c r="AI2788" s="116">
        <f ca="1">SUMIF(AAL!$K$3:$K$65061,'Risk Lv. Inforce'!$B$7:$B$1291,AAL!$L$3:$L$65007)</f>
        <v>0</v>
      </c>
      <c r="AJ2788" s="116">
        <f>VLOOKUP(B2788,AAL!$Q$4:$S$1048576,3,0)</f>
        <v>0</v>
      </c>
      <c r="AK2788" s="116">
        <f>VLOOKUP(B2788,AAL!$U$4:$W$1048576,3,0)</f>
        <v>0</v>
      </c>
      <c r="AL2788" s="69">
        <f ca="1">IFERROR(((AD2788+(AD2788*'Portfolio Stats_RMS'!$C$7))/($AB2788*(1-'Portfolio Stats_RMS'!$C$6))),0)</f>
        <v>0</v>
      </c>
      <c r="AM2788" s="69">
        <f ca="1">IFERROR(((AF2788+(AF2788*'Portfolio Stats_RMS'!$C$7))/($AB2788*(1-'Portfolio Stats_RMS'!$C$6))),0)</f>
        <v>0</v>
      </c>
      <c r="AN2788" s="69">
        <f ca="1">IFERROR(((AH2788+(AH2788*'Portfolio Stats_RMS'!$C$7))/($AB2788*(1-'Portfolio Stats_RMS'!$C$6))),0)</f>
        <v>0</v>
      </c>
      <c r="AO2788" s="69">
        <f>IFERROR(((AJ2788+(AJ2788*'Portfolio Stats_RMS'!$C$7))/(AB2788*(1-'Portfolio Stats_RMS'!$C$6))),0)</f>
        <v>0</v>
      </c>
      <c r="AP2788" s="152"/>
    </row>
    <row r="2789" spans="2:42" x14ac:dyDescent="0.25">
      <c r="B2789" s="29"/>
      <c r="C2789" s="87"/>
      <c r="D2789" s="29"/>
      <c r="E2789" s="29"/>
      <c r="F2789" s="29"/>
      <c r="G2789" s="25"/>
      <c r="H2789" s="25"/>
      <c r="I2789" s="25"/>
      <c r="J2789" s="100"/>
      <c r="K2789" s="100"/>
      <c r="L2789" s="149"/>
      <c r="M2789" s="29"/>
      <c r="N2789" s="29"/>
      <c r="O2789" s="29"/>
      <c r="P2789" s="149"/>
      <c r="Q2789" s="150"/>
      <c r="R2789" s="152"/>
      <c r="S2789" s="153"/>
      <c r="T2789" s="153"/>
      <c r="U2789" s="154"/>
      <c r="V2789" s="99"/>
      <c r="W2789" s="99"/>
      <c r="X2789" s="25"/>
      <c r="Y2789" s="25"/>
      <c r="Z2789" s="99"/>
      <c r="AA2789" s="25"/>
      <c r="AB2789" s="25"/>
      <c r="AC2789" s="99"/>
      <c r="AD2789" s="116">
        <f ca="1">SUMIF(AAL!$A$3:$A$65061,'Risk Lv. Inforce'!$B$7:$B$12091,AAL!$B$3:$B$65007)</f>
        <v>0</v>
      </c>
      <c r="AE2789" s="116">
        <f ca="1">SUMIF(AAL!$C$3:$C$65061,'Risk Lv. Inforce'!$B$7:$B$10291,AAL!$D$3:$D$65007)</f>
        <v>0</v>
      </c>
      <c r="AF2789" s="116">
        <f ca="1">SUMIF(AAL!$E$3:$E$65061,'Risk Lv. Inforce'!$B$7:$B$1291,AAL!$F$3:$F$65007)</f>
        <v>0</v>
      </c>
      <c r="AG2789" s="116">
        <f ca="1">SUMIF(AAL!$G$3:$G$65061,'Risk Lv. Inforce'!$B$7:$B$1291,AAL!$H$3:$H$65007)</f>
        <v>0</v>
      </c>
      <c r="AH2789" s="116">
        <f ca="1">SUMIF(AAL!$I$3:$I$65061,'Risk Lv. Inforce'!$B$7:$B$1291,AAL!$J$3:$J$65007)</f>
        <v>0</v>
      </c>
      <c r="AI2789" s="116">
        <f ca="1">SUMIF(AAL!$K$3:$K$65061,'Risk Lv. Inforce'!$B$7:$B$1291,AAL!$L$3:$L$65007)</f>
        <v>0</v>
      </c>
      <c r="AJ2789" s="116">
        <f>VLOOKUP(B2789,AAL!$Q$4:$S$1048576,3,0)</f>
        <v>0</v>
      </c>
      <c r="AK2789" s="116">
        <f>VLOOKUP(B2789,AAL!$U$4:$W$1048576,3,0)</f>
        <v>0</v>
      </c>
      <c r="AL2789" s="69">
        <f ca="1">IFERROR(((AD2789+(AD2789*'Portfolio Stats_RMS'!$C$7))/($AB2789*(1-'Portfolio Stats_RMS'!$C$6))),0)</f>
        <v>0</v>
      </c>
      <c r="AM2789" s="69">
        <f ca="1">IFERROR(((AF2789+(AF2789*'Portfolio Stats_RMS'!$C$7))/($AB2789*(1-'Portfolio Stats_RMS'!$C$6))),0)</f>
        <v>0</v>
      </c>
      <c r="AN2789" s="69">
        <f ca="1">IFERROR(((AH2789+(AH2789*'Portfolio Stats_RMS'!$C$7))/($AB2789*(1-'Portfolio Stats_RMS'!$C$6))),0)</f>
        <v>0</v>
      </c>
      <c r="AO2789" s="69">
        <f>IFERROR(((AJ2789+(AJ2789*'Portfolio Stats_RMS'!$C$7))/(AB2789*(1-'Portfolio Stats_RMS'!$C$6))),0)</f>
        <v>0</v>
      </c>
      <c r="AP2789" s="152"/>
    </row>
    <row r="2790" spans="2:42" x14ac:dyDescent="0.25">
      <c r="B2790" s="29"/>
      <c r="C2790" s="87"/>
      <c r="D2790" s="29"/>
      <c r="E2790" s="29"/>
      <c r="F2790" s="29"/>
      <c r="G2790" s="25"/>
      <c r="H2790" s="25"/>
      <c r="I2790" s="25"/>
      <c r="J2790" s="100"/>
      <c r="K2790" s="100"/>
      <c r="L2790" s="149"/>
      <c r="M2790" s="29"/>
      <c r="N2790" s="29"/>
      <c r="O2790" s="29"/>
      <c r="P2790" s="149"/>
      <c r="Q2790" s="150"/>
      <c r="R2790" s="152"/>
      <c r="S2790" s="153"/>
      <c r="T2790" s="153"/>
      <c r="U2790" s="154"/>
      <c r="V2790" s="99"/>
      <c r="W2790" s="99"/>
      <c r="X2790" s="25"/>
      <c r="Y2790" s="25"/>
      <c r="Z2790" s="99"/>
      <c r="AA2790" s="25"/>
      <c r="AB2790" s="25"/>
      <c r="AC2790" s="99"/>
      <c r="AD2790" s="116">
        <f ca="1">SUMIF(AAL!$A$3:$A$65061,'Risk Lv. Inforce'!$B$7:$B$12091,AAL!$B$3:$B$65007)</f>
        <v>0</v>
      </c>
      <c r="AE2790" s="116">
        <f ca="1">SUMIF(AAL!$C$3:$C$65061,'Risk Lv. Inforce'!$B$7:$B$10291,AAL!$D$3:$D$65007)</f>
        <v>0</v>
      </c>
      <c r="AF2790" s="116">
        <f ca="1">SUMIF(AAL!$E$3:$E$65061,'Risk Lv. Inforce'!$B$7:$B$1291,AAL!$F$3:$F$65007)</f>
        <v>0</v>
      </c>
      <c r="AG2790" s="116">
        <f ca="1">SUMIF(AAL!$G$3:$G$65061,'Risk Lv. Inforce'!$B$7:$B$1291,AAL!$H$3:$H$65007)</f>
        <v>0</v>
      </c>
      <c r="AH2790" s="116">
        <f ca="1">SUMIF(AAL!$I$3:$I$65061,'Risk Lv. Inforce'!$B$7:$B$1291,AAL!$J$3:$J$65007)</f>
        <v>0</v>
      </c>
      <c r="AI2790" s="116">
        <f ca="1">SUMIF(AAL!$K$3:$K$65061,'Risk Lv. Inforce'!$B$7:$B$1291,AAL!$L$3:$L$65007)</f>
        <v>0</v>
      </c>
      <c r="AJ2790" s="116">
        <f>VLOOKUP(B2790,AAL!$Q$4:$S$1048576,3,0)</f>
        <v>0</v>
      </c>
      <c r="AK2790" s="116">
        <f>VLOOKUP(B2790,AAL!$U$4:$W$1048576,3,0)</f>
        <v>0</v>
      </c>
      <c r="AL2790" s="69">
        <f ca="1">IFERROR(((AD2790+(AD2790*'Portfolio Stats_RMS'!$C$7))/($AB2790*(1-'Portfolio Stats_RMS'!$C$6))),0)</f>
        <v>0</v>
      </c>
      <c r="AM2790" s="69">
        <f ca="1">IFERROR(((AF2790+(AF2790*'Portfolio Stats_RMS'!$C$7))/($AB2790*(1-'Portfolio Stats_RMS'!$C$6))),0)</f>
        <v>0</v>
      </c>
      <c r="AN2790" s="69">
        <f ca="1">IFERROR(((AH2790+(AH2790*'Portfolio Stats_RMS'!$C$7))/($AB2790*(1-'Portfolio Stats_RMS'!$C$6))),0)</f>
        <v>0</v>
      </c>
      <c r="AO2790" s="69">
        <f>IFERROR(((AJ2790+(AJ2790*'Portfolio Stats_RMS'!$C$7))/(AB2790*(1-'Portfolio Stats_RMS'!$C$6))),0)</f>
        <v>0</v>
      </c>
      <c r="AP2790" s="152"/>
    </row>
    <row r="2791" spans="2:42" x14ac:dyDescent="0.25">
      <c r="B2791" s="29"/>
      <c r="C2791" s="87"/>
      <c r="D2791" s="29"/>
      <c r="E2791" s="29"/>
      <c r="F2791" s="29"/>
      <c r="G2791" s="25"/>
      <c r="H2791" s="25"/>
      <c r="I2791" s="25"/>
      <c r="J2791" s="100"/>
      <c r="K2791" s="100"/>
      <c r="L2791" s="29"/>
      <c r="M2791" s="29"/>
      <c r="N2791" s="29"/>
      <c r="O2791" s="29"/>
      <c r="P2791" s="149"/>
      <c r="Q2791" s="150"/>
      <c r="R2791" s="152"/>
      <c r="S2791" s="153"/>
      <c r="T2791" s="153"/>
      <c r="U2791" s="154"/>
      <c r="V2791" s="99"/>
      <c r="W2791" s="99"/>
      <c r="X2791" s="25"/>
      <c r="Y2791" s="25"/>
      <c r="Z2791" s="99"/>
      <c r="AA2791" s="25"/>
      <c r="AB2791" s="25"/>
      <c r="AC2791" s="99"/>
      <c r="AD2791" s="116">
        <f ca="1">SUMIF(AAL!$A$3:$A$65061,'Risk Lv. Inforce'!$B$7:$B$12091,AAL!$B$3:$B$65007)</f>
        <v>0</v>
      </c>
      <c r="AE2791" s="116">
        <f ca="1">SUMIF(AAL!$C$3:$C$65061,'Risk Lv. Inforce'!$B$7:$B$10291,AAL!$D$3:$D$65007)</f>
        <v>0</v>
      </c>
      <c r="AF2791" s="116">
        <f ca="1">SUMIF(AAL!$E$3:$E$65061,'Risk Lv. Inforce'!$B$7:$B$1291,AAL!$F$3:$F$65007)</f>
        <v>0</v>
      </c>
      <c r="AG2791" s="116">
        <f ca="1">SUMIF(AAL!$G$3:$G$65061,'Risk Lv. Inforce'!$B$7:$B$1291,AAL!$H$3:$H$65007)</f>
        <v>0</v>
      </c>
      <c r="AH2791" s="116">
        <f ca="1">SUMIF(AAL!$I$3:$I$65061,'Risk Lv. Inforce'!$B$7:$B$1291,AAL!$J$3:$J$65007)</f>
        <v>0</v>
      </c>
      <c r="AI2791" s="116">
        <f ca="1">SUMIF(AAL!$K$3:$K$65061,'Risk Lv. Inforce'!$B$7:$B$1291,AAL!$L$3:$L$65007)</f>
        <v>0</v>
      </c>
      <c r="AJ2791" s="116">
        <f>VLOOKUP(B2791,AAL!$Q$4:$S$1048576,3,0)</f>
        <v>0</v>
      </c>
      <c r="AK2791" s="116">
        <f>VLOOKUP(B2791,AAL!$U$4:$W$1048576,3,0)</f>
        <v>0</v>
      </c>
      <c r="AL2791" s="69">
        <f ca="1">IFERROR(((AD2791+(AD2791*'Portfolio Stats_RMS'!$C$7))/($AB2791*(1-'Portfolio Stats_RMS'!$C$6))),0)</f>
        <v>0</v>
      </c>
      <c r="AM2791" s="69">
        <f ca="1">IFERROR(((AF2791+(AF2791*'Portfolio Stats_RMS'!$C$7))/($AB2791*(1-'Portfolio Stats_RMS'!$C$6))),0)</f>
        <v>0</v>
      </c>
      <c r="AN2791" s="69">
        <f ca="1">IFERROR(((AH2791+(AH2791*'Portfolio Stats_RMS'!$C$7))/($AB2791*(1-'Portfolio Stats_RMS'!$C$6))),0)</f>
        <v>0</v>
      </c>
      <c r="AO2791" s="69">
        <f>IFERROR(((AJ2791+(AJ2791*'Portfolio Stats_RMS'!$C$7))/(AB2791*(1-'Portfolio Stats_RMS'!$C$6))),0)</f>
        <v>0</v>
      </c>
      <c r="AP2791" s="152"/>
    </row>
    <row r="2792" spans="2:42" x14ac:dyDescent="0.25">
      <c r="B2792" s="29"/>
      <c r="C2792" s="87"/>
      <c r="D2792" s="29"/>
      <c r="E2792" s="29"/>
      <c r="F2792" s="29"/>
      <c r="G2792" s="25"/>
      <c r="H2792" s="25"/>
      <c r="I2792" s="25"/>
      <c r="J2792" s="100"/>
      <c r="K2792" s="100"/>
      <c r="L2792" s="29"/>
      <c r="M2792" s="29"/>
      <c r="N2792" s="29"/>
      <c r="O2792" s="29"/>
      <c r="P2792" s="149"/>
      <c r="Q2792" s="150"/>
      <c r="R2792" s="152"/>
      <c r="S2792" s="153"/>
      <c r="T2792" s="153"/>
      <c r="U2792" s="154"/>
      <c r="V2792" s="99"/>
      <c r="W2792" s="99"/>
      <c r="X2792" s="25"/>
      <c r="Y2792" s="25"/>
      <c r="Z2792" s="99"/>
      <c r="AA2792" s="25"/>
      <c r="AB2792" s="25"/>
      <c r="AC2792" s="99"/>
      <c r="AD2792" s="116">
        <f ca="1">SUMIF(AAL!$A$3:$A$65061,'Risk Lv. Inforce'!$B$7:$B$12091,AAL!$B$3:$B$65007)</f>
        <v>0</v>
      </c>
      <c r="AE2792" s="116">
        <f ca="1">SUMIF(AAL!$C$3:$C$65061,'Risk Lv. Inforce'!$B$7:$B$10291,AAL!$D$3:$D$65007)</f>
        <v>0</v>
      </c>
      <c r="AF2792" s="116">
        <f ca="1">SUMIF(AAL!$E$3:$E$65061,'Risk Lv. Inforce'!$B$7:$B$1291,AAL!$F$3:$F$65007)</f>
        <v>0</v>
      </c>
      <c r="AG2792" s="116">
        <f ca="1">SUMIF(AAL!$G$3:$G$65061,'Risk Lv. Inforce'!$B$7:$B$1291,AAL!$H$3:$H$65007)</f>
        <v>0</v>
      </c>
      <c r="AH2792" s="116">
        <f ca="1">SUMIF(AAL!$I$3:$I$65061,'Risk Lv. Inforce'!$B$7:$B$1291,AAL!$J$3:$J$65007)</f>
        <v>0</v>
      </c>
      <c r="AI2792" s="116">
        <f ca="1">SUMIF(AAL!$K$3:$K$65061,'Risk Lv. Inforce'!$B$7:$B$1291,AAL!$L$3:$L$65007)</f>
        <v>0</v>
      </c>
      <c r="AJ2792" s="116">
        <f>VLOOKUP(B2792,AAL!$Q$4:$S$1048576,3,0)</f>
        <v>0</v>
      </c>
      <c r="AK2792" s="116">
        <f>VLOOKUP(B2792,AAL!$U$4:$W$1048576,3,0)</f>
        <v>0</v>
      </c>
      <c r="AL2792" s="69">
        <f ca="1">IFERROR(((AD2792+(AD2792*'Portfolio Stats_RMS'!$C$7))/($AB2792*(1-'Portfolio Stats_RMS'!$C$6))),0)</f>
        <v>0</v>
      </c>
      <c r="AM2792" s="69">
        <f ca="1">IFERROR(((AF2792+(AF2792*'Portfolio Stats_RMS'!$C$7))/($AB2792*(1-'Portfolio Stats_RMS'!$C$6))),0)</f>
        <v>0</v>
      </c>
      <c r="AN2792" s="69">
        <f ca="1">IFERROR(((AH2792+(AH2792*'Portfolio Stats_RMS'!$C$7))/($AB2792*(1-'Portfolio Stats_RMS'!$C$6))),0)</f>
        <v>0</v>
      </c>
      <c r="AO2792" s="69">
        <f>IFERROR(((AJ2792+(AJ2792*'Portfolio Stats_RMS'!$C$7))/(AB2792*(1-'Portfolio Stats_RMS'!$C$6))),0)</f>
        <v>0</v>
      </c>
      <c r="AP2792" s="152"/>
    </row>
    <row r="2793" spans="2:42" x14ac:dyDescent="0.25">
      <c r="B2793" s="29"/>
      <c r="C2793" s="87"/>
      <c r="D2793" s="29"/>
      <c r="E2793" s="29"/>
      <c r="F2793" s="29"/>
      <c r="G2793" s="25"/>
      <c r="H2793" s="25"/>
      <c r="I2793" s="25"/>
      <c r="J2793" s="100"/>
      <c r="K2793" s="100"/>
      <c r="L2793" s="29"/>
      <c r="M2793" s="29"/>
      <c r="N2793" s="29"/>
      <c r="O2793" s="29"/>
      <c r="P2793" s="149"/>
      <c r="Q2793" s="150"/>
      <c r="R2793" s="152"/>
      <c r="S2793" s="153"/>
      <c r="T2793" s="153"/>
      <c r="U2793" s="154"/>
      <c r="V2793" s="99"/>
      <c r="W2793" s="99"/>
      <c r="X2793" s="25"/>
      <c r="Y2793" s="25"/>
      <c r="Z2793" s="99"/>
      <c r="AA2793" s="25"/>
      <c r="AB2793" s="25"/>
      <c r="AC2793" s="99"/>
      <c r="AD2793" s="116">
        <f ca="1">SUMIF(AAL!$A$3:$A$65061,'Risk Lv. Inforce'!$B$7:$B$12091,AAL!$B$3:$B$65007)</f>
        <v>0</v>
      </c>
      <c r="AE2793" s="116">
        <f ca="1">SUMIF(AAL!$C$3:$C$65061,'Risk Lv. Inforce'!$B$7:$B$10291,AAL!$D$3:$D$65007)</f>
        <v>0</v>
      </c>
      <c r="AF2793" s="116">
        <f ca="1">SUMIF(AAL!$E$3:$E$65061,'Risk Lv. Inforce'!$B$7:$B$1291,AAL!$F$3:$F$65007)</f>
        <v>0</v>
      </c>
      <c r="AG2793" s="116">
        <f ca="1">SUMIF(AAL!$G$3:$G$65061,'Risk Lv. Inforce'!$B$7:$B$1291,AAL!$H$3:$H$65007)</f>
        <v>0</v>
      </c>
      <c r="AH2793" s="116">
        <f ca="1">SUMIF(AAL!$I$3:$I$65061,'Risk Lv. Inforce'!$B$7:$B$1291,AAL!$J$3:$J$65007)</f>
        <v>0</v>
      </c>
      <c r="AI2793" s="116">
        <f ca="1">SUMIF(AAL!$K$3:$K$65061,'Risk Lv. Inforce'!$B$7:$B$1291,AAL!$L$3:$L$65007)</f>
        <v>0</v>
      </c>
      <c r="AJ2793" s="116">
        <f>VLOOKUP(B2793,AAL!$Q$4:$S$1048576,3,0)</f>
        <v>0</v>
      </c>
      <c r="AK2793" s="116">
        <f>VLOOKUP(B2793,AAL!$U$4:$W$1048576,3,0)</f>
        <v>0</v>
      </c>
      <c r="AL2793" s="69">
        <f ca="1">IFERROR(((AD2793+(AD2793*'Portfolio Stats_RMS'!$C$7))/($AB2793*(1-'Portfolio Stats_RMS'!$C$6))),0)</f>
        <v>0</v>
      </c>
      <c r="AM2793" s="69">
        <f ca="1">IFERROR(((AF2793+(AF2793*'Portfolio Stats_RMS'!$C$7))/($AB2793*(1-'Portfolio Stats_RMS'!$C$6))),0)</f>
        <v>0</v>
      </c>
      <c r="AN2793" s="69">
        <f ca="1">IFERROR(((AH2793+(AH2793*'Portfolio Stats_RMS'!$C$7))/($AB2793*(1-'Portfolio Stats_RMS'!$C$6))),0)</f>
        <v>0</v>
      </c>
      <c r="AO2793" s="69">
        <f>IFERROR(((AJ2793+(AJ2793*'Portfolio Stats_RMS'!$C$7))/(AB2793*(1-'Portfolio Stats_RMS'!$C$6))),0)</f>
        <v>0</v>
      </c>
      <c r="AP2793" s="152"/>
    </row>
    <row r="2794" spans="2:42" x14ac:dyDescent="0.25">
      <c r="B2794" s="29"/>
      <c r="C2794" s="87"/>
      <c r="D2794" s="29"/>
      <c r="E2794" s="29"/>
      <c r="F2794" s="29"/>
      <c r="G2794" s="25"/>
      <c r="H2794" s="25"/>
      <c r="I2794" s="25"/>
      <c r="J2794" s="100"/>
      <c r="K2794" s="100"/>
      <c r="L2794" s="149"/>
      <c r="M2794" s="29"/>
      <c r="N2794" s="29"/>
      <c r="O2794" s="29"/>
      <c r="P2794" s="149"/>
      <c r="Q2794" s="150"/>
      <c r="R2794" s="152"/>
      <c r="S2794" s="153"/>
      <c r="T2794" s="153"/>
      <c r="U2794" s="154"/>
      <c r="V2794" s="99"/>
      <c r="W2794" s="99"/>
      <c r="X2794" s="25"/>
      <c r="Y2794" s="25"/>
      <c r="Z2794" s="99"/>
      <c r="AA2794" s="25"/>
      <c r="AB2794" s="25"/>
      <c r="AC2794" s="99"/>
      <c r="AD2794" s="116">
        <f ca="1">SUMIF(AAL!$A$3:$A$65061,'Risk Lv. Inforce'!$B$7:$B$12091,AAL!$B$3:$B$65007)</f>
        <v>0</v>
      </c>
      <c r="AE2794" s="116">
        <f ca="1">SUMIF(AAL!$C$3:$C$65061,'Risk Lv. Inforce'!$B$7:$B$10291,AAL!$D$3:$D$65007)</f>
        <v>0</v>
      </c>
      <c r="AF2794" s="116">
        <f ca="1">SUMIF(AAL!$E$3:$E$65061,'Risk Lv. Inforce'!$B$7:$B$1291,AAL!$F$3:$F$65007)</f>
        <v>0</v>
      </c>
      <c r="AG2794" s="116">
        <f ca="1">SUMIF(AAL!$G$3:$G$65061,'Risk Lv. Inforce'!$B$7:$B$1291,AAL!$H$3:$H$65007)</f>
        <v>0</v>
      </c>
      <c r="AH2794" s="116">
        <f ca="1">SUMIF(AAL!$I$3:$I$65061,'Risk Lv. Inforce'!$B$7:$B$1291,AAL!$J$3:$J$65007)</f>
        <v>0</v>
      </c>
      <c r="AI2794" s="116">
        <f ca="1">SUMIF(AAL!$K$3:$K$65061,'Risk Lv. Inforce'!$B$7:$B$1291,AAL!$L$3:$L$65007)</f>
        <v>0</v>
      </c>
      <c r="AJ2794" s="116">
        <f>VLOOKUP(B2794,AAL!$Q$4:$S$1048576,3,0)</f>
        <v>0</v>
      </c>
      <c r="AK2794" s="116">
        <f>VLOOKUP(B2794,AAL!$U$4:$W$1048576,3,0)</f>
        <v>0</v>
      </c>
      <c r="AL2794" s="69">
        <f ca="1">IFERROR(((AD2794+(AD2794*'Portfolio Stats_RMS'!$C$7))/($AB2794*(1-'Portfolio Stats_RMS'!$C$6))),0)</f>
        <v>0</v>
      </c>
      <c r="AM2794" s="69">
        <f ca="1">IFERROR(((AF2794+(AF2794*'Portfolio Stats_RMS'!$C$7))/($AB2794*(1-'Portfolio Stats_RMS'!$C$6))),0)</f>
        <v>0</v>
      </c>
      <c r="AN2794" s="69">
        <f ca="1">IFERROR(((AH2794+(AH2794*'Portfolio Stats_RMS'!$C$7))/($AB2794*(1-'Portfolio Stats_RMS'!$C$6))),0)</f>
        <v>0</v>
      </c>
      <c r="AO2794" s="69">
        <f>IFERROR(((AJ2794+(AJ2794*'Portfolio Stats_RMS'!$C$7))/(AB2794*(1-'Portfolio Stats_RMS'!$C$6))),0)</f>
        <v>0</v>
      </c>
      <c r="AP2794" s="152"/>
    </row>
    <row r="2795" spans="2:42" x14ac:dyDescent="0.25">
      <c r="B2795" s="29"/>
      <c r="C2795" s="87"/>
      <c r="D2795" s="29"/>
      <c r="E2795" s="29"/>
      <c r="F2795" s="29"/>
      <c r="G2795" s="25"/>
      <c r="H2795" s="25"/>
      <c r="I2795" s="25"/>
      <c r="J2795" s="100"/>
      <c r="K2795" s="100"/>
      <c r="L2795" s="29"/>
      <c r="M2795" s="29"/>
      <c r="N2795" s="29"/>
      <c r="O2795" s="29"/>
      <c r="P2795" s="149"/>
      <c r="Q2795" s="150"/>
      <c r="R2795" s="152"/>
      <c r="S2795" s="153"/>
      <c r="T2795" s="153"/>
      <c r="U2795" s="154"/>
      <c r="V2795" s="99"/>
      <c r="W2795" s="99"/>
      <c r="X2795" s="25"/>
      <c r="Y2795" s="25"/>
      <c r="Z2795" s="99"/>
      <c r="AA2795" s="25"/>
      <c r="AB2795" s="25"/>
      <c r="AC2795" s="99"/>
      <c r="AD2795" s="116">
        <f ca="1">SUMIF(AAL!$A$3:$A$65061,'Risk Lv. Inforce'!$B$7:$B$12091,AAL!$B$3:$B$65007)</f>
        <v>0</v>
      </c>
      <c r="AE2795" s="116">
        <f ca="1">SUMIF(AAL!$C$3:$C$65061,'Risk Lv. Inforce'!$B$7:$B$10291,AAL!$D$3:$D$65007)</f>
        <v>0</v>
      </c>
      <c r="AF2795" s="116">
        <f ca="1">SUMIF(AAL!$E$3:$E$65061,'Risk Lv. Inforce'!$B$7:$B$1291,AAL!$F$3:$F$65007)</f>
        <v>0</v>
      </c>
      <c r="AG2795" s="116">
        <f ca="1">SUMIF(AAL!$G$3:$G$65061,'Risk Lv. Inforce'!$B$7:$B$1291,AAL!$H$3:$H$65007)</f>
        <v>0</v>
      </c>
      <c r="AH2795" s="116">
        <f ca="1">SUMIF(AAL!$I$3:$I$65061,'Risk Lv. Inforce'!$B$7:$B$1291,AAL!$J$3:$J$65007)</f>
        <v>0</v>
      </c>
      <c r="AI2795" s="116">
        <f ca="1">SUMIF(AAL!$K$3:$K$65061,'Risk Lv. Inforce'!$B$7:$B$1291,AAL!$L$3:$L$65007)</f>
        <v>0</v>
      </c>
      <c r="AJ2795" s="116">
        <f>VLOOKUP(B2795,AAL!$Q$4:$S$1048576,3,0)</f>
        <v>0</v>
      </c>
      <c r="AK2795" s="116">
        <f>VLOOKUP(B2795,AAL!$U$4:$W$1048576,3,0)</f>
        <v>0</v>
      </c>
      <c r="AL2795" s="69">
        <f ca="1">IFERROR(((AD2795+(AD2795*'Portfolio Stats_RMS'!$C$7))/($AB2795*(1-'Portfolio Stats_RMS'!$C$6))),0)</f>
        <v>0</v>
      </c>
      <c r="AM2795" s="69">
        <f ca="1">IFERROR(((AF2795+(AF2795*'Portfolio Stats_RMS'!$C$7))/($AB2795*(1-'Portfolio Stats_RMS'!$C$6))),0)</f>
        <v>0</v>
      </c>
      <c r="AN2795" s="69">
        <f ca="1">IFERROR(((AH2795+(AH2795*'Portfolio Stats_RMS'!$C$7))/($AB2795*(1-'Portfolio Stats_RMS'!$C$6))),0)</f>
        <v>0</v>
      </c>
      <c r="AO2795" s="69">
        <f>IFERROR(((AJ2795+(AJ2795*'Portfolio Stats_RMS'!$C$7))/(AB2795*(1-'Portfolio Stats_RMS'!$C$6))),0)</f>
        <v>0</v>
      </c>
      <c r="AP2795" s="152"/>
    </row>
    <row r="2796" spans="2:42" x14ac:dyDescent="0.25">
      <c r="B2796" s="29"/>
      <c r="C2796" s="87"/>
      <c r="D2796" s="29"/>
      <c r="E2796" s="29"/>
      <c r="F2796" s="29"/>
      <c r="G2796" s="25"/>
      <c r="H2796" s="25"/>
      <c r="I2796" s="25"/>
      <c r="J2796" s="100"/>
      <c r="K2796" s="100"/>
      <c r="L2796" s="29"/>
      <c r="M2796" s="29"/>
      <c r="N2796" s="29"/>
      <c r="O2796" s="29"/>
      <c r="P2796" s="149"/>
      <c r="Q2796" s="150"/>
      <c r="R2796" s="152"/>
      <c r="S2796" s="153"/>
      <c r="T2796" s="153"/>
      <c r="U2796" s="154"/>
      <c r="V2796" s="99"/>
      <c r="W2796" s="99"/>
      <c r="X2796" s="25"/>
      <c r="Y2796" s="25"/>
      <c r="Z2796" s="99"/>
      <c r="AA2796" s="25"/>
      <c r="AB2796" s="25"/>
      <c r="AC2796" s="99"/>
      <c r="AD2796" s="116">
        <f ca="1">SUMIF(AAL!$A$3:$A$65061,'Risk Lv. Inforce'!$B$7:$B$12091,AAL!$B$3:$B$65007)</f>
        <v>0</v>
      </c>
      <c r="AE2796" s="116">
        <f ca="1">SUMIF(AAL!$C$3:$C$65061,'Risk Lv. Inforce'!$B$7:$B$10291,AAL!$D$3:$D$65007)</f>
        <v>0</v>
      </c>
      <c r="AF2796" s="116">
        <f ca="1">SUMIF(AAL!$E$3:$E$65061,'Risk Lv. Inforce'!$B$7:$B$1291,AAL!$F$3:$F$65007)</f>
        <v>0</v>
      </c>
      <c r="AG2796" s="116">
        <f ca="1">SUMIF(AAL!$G$3:$G$65061,'Risk Lv. Inforce'!$B$7:$B$1291,AAL!$H$3:$H$65007)</f>
        <v>0</v>
      </c>
      <c r="AH2796" s="116">
        <f ca="1">SUMIF(AAL!$I$3:$I$65061,'Risk Lv. Inforce'!$B$7:$B$1291,AAL!$J$3:$J$65007)</f>
        <v>0</v>
      </c>
      <c r="AI2796" s="116">
        <f ca="1">SUMIF(AAL!$K$3:$K$65061,'Risk Lv. Inforce'!$B$7:$B$1291,AAL!$L$3:$L$65007)</f>
        <v>0</v>
      </c>
      <c r="AJ2796" s="116">
        <f>VLOOKUP(B2796,AAL!$Q$4:$S$1048576,3,0)</f>
        <v>0</v>
      </c>
      <c r="AK2796" s="116">
        <f>VLOOKUP(B2796,AAL!$U$4:$W$1048576,3,0)</f>
        <v>0</v>
      </c>
      <c r="AL2796" s="69">
        <f ca="1">IFERROR(((AD2796+(AD2796*'Portfolio Stats_RMS'!$C$7))/($AB2796*(1-'Portfolio Stats_RMS'!$C$6))),0)</f>
        <v>0</v>
      </c>
      <c r="AM2796" s="69">
        <f ca="1">IFERROR(((AF2796+(AF2796*'Portfolio Stats_RMS'!$C$7))/($AB2796*(1-'Portfolio Stats_RMS'!$C$6))),0)</f>
        <v>0</v>
      </c>
      <c r="AN2796" s="69">
        <f ca="1">IFERROR(((AH2796+(AH2796*'Portfolio Stats_RMS'!$C$7))/($AB2796*(1-'Portfolio Stats_RMS'!$C$6))),0)</f>
        <v>0</v>
      </c>
      <c r="AO2796" s="69">
        <f>IFERROR(((AJ2796+(AJ2796*'Portfolio Stats_RMS'!$C$7))/(AB2796*(1-'Portfolio Stats_RMS'!$C$6))),0)</f>
        <v>0</v>
      </c>
      <c r="AP2796" s="152"/>
    </row>
    <row r="2797" spans="2:42" x14ac:dyDescent="0.25">
      <c r="B2797" s="29"/>
      <c r="C2797" s="87"/>
      <c r="D2797" s="29"/>
      <c r="E2797" s="29"/>
      <c r="F2797" s="29"/>
      <c r="G2797" s="25"/>
      <c r="H2797" s="25"/>
      <c r="I2797" s="25"/>
      <c r="J2797" s="100"/>
      <c r="K2797" s="100"/>
      <c r="L2797" s="29"/>
      <c r="M2797" s="29"/>
      <c r="N2797" s="29"/>
      <c r="O2797" s="29"/>
      <c r="P2797" s="149"/>
      <c r="Q2797" s="150"/>
      <c r="R2797" s="152"/>
      <c r="S2797" s="153"/>
      <c r="T2797" s="153"/>
      <c r="U2797" s="154"/>
      <c r="V2797" s="99"/>
      <c r="W2797" s="99"/>
      <c r="X2797" s="25"/>
      <c r="Y2797" s="25"/>
      <c r="Z2797" s="99"/>
      <c r="AA2797" s="25"/>
      <c r="AB2797" s="25"/>
      <c r="AC2797" s="99"/>
      <c r="AD2797" s="116">
        <f ca="1">SUMIF(AAL!$A$3:$A$65061,'Risk Lv. Inforce'!$B$7:$B$12091,AAL!$B$3:$B$65007)</f>
        <v>0</v>
      </c>
      <c r="AE2797" s="116">
        <f ca="1">SUMIF(AAL!$C$3:$C$65061,'Risk Lv. Inforce'!$B$7:$B$10291,AAL!$D$3:$D$65007)</f>
        <v>0</v>
      </c>
      <c r="AF2797" s="116">
        <f ca="1">SUMIF(AAL!$E$3:$E$65061,'Risk Lv. Inforce'!$B$7:$B$1291,AAL!$F$3:$F$65007)</f>
        <v>0</v>
      </c>
      <c r="AG2797" s="116">
        <f ca="1">SUMIF(AAL!$G$3:$G$65061,'Risk Lv. Inforce'!$B$7:$B$1291,AAL!$H$3:$H$65007)</f>
        <v>0</v>
      </c>
      <c r="AH2797" s="116">
        <f ca="1">SUMIF(AAL!$I$3:$I$65061,'Risk Lv. Inforce'!$B$7:$B$1291,AAL!$J$3:$J$65007)</f>
        <v>0</v>
      </c>
      <c r="AI2797" s="116">
        <f ca="1">SUMIF(AAL!$K$3:$K$65061,'Risk Lv. Inforce'!$B$7:$B$1291,AAL!$L$3:$L$65007)</f>
        <v>0</v>
      </c>
      <c r="AJ2797" s="116">
        <f>VLOOKUP(B2797,AAL!$Q$4:$S$1048576,3,0)</f>
        <v>0</v>
      </c>
      <c r="AK2797" s="116">
        <f>VLOOKUP(B2797,AAL!$U$4:$W$1048576,3,0)</f>
        <v>0</v>
      </c>
      <c r="AL2797" s="69">
        <f ca="1">IFERROR(((AD2797+(AD2797*'Portfolio Stats_RMS'!$C$7))/($AB2797*(1-'Portfolio Stats_RMS'!$C$6))),0)</f>
        <v>0</v>
      </c>
      <c r="AM2797" s="69">
        <f ca="1">IFERROR(((AF2797+(AF2797*'Portfolio Stats_RMS'!$C$7))/($AB2797*(1-'Portfolio Stats_RMS'!$C$6))),0)</f>
        <v>0</v>
      </c>
      <c r="AN2797" s="69">
        <f ca="1">IFERROR(((AH2797+(AH2797*'Portfolio Stats_RMS'!$C$7))/($AB2797*(1-'Portfolio Stats_RMS'!$C$6))),0)</f>
        <v>0</v>
      </c>
      <c r="AO2797" s="69">
        <f>IFERROR(((AJ2797+(AJ2797*'Portfolio Stats_RMS'!$C$7))/(AB2797*(1-'Portfolio Stats_RMS'!$C$6))),0)</f>
        <v>0</v>
      </c>
      <c r="AP2797" s="152"/>
    </row>
    <row r="2798" spans="2:42" x14ac:dyDescent="0.25">
      <c r="B2798" s="29"/>
      <c r="C2798" s="87"/>
      <c r="D2798" s="29"/>
      <c r="E2798" s="29"/>
      <c r="F2798" s="29"/>
      <c r="G2798" s="25"/>
      <c r="H2798" s="25"/>
      <c r="I2798" s="25"/>
      <c r="J2798" s="100"/>
      <c r="K2798" s="100"/>
      <c r="L2798" s="149"/>
      <c r="M2798" s="29"/>
      <c r="N2798" s="29"/>
      <c r="O2798" s="29"/>
      <c r="P2798" s="149"/>
      <c r="Q2798" s="150"/>
      <c r="R2798" s="152"/>
      <c r="S2798" s="153"/>
      <c r="T2798" s="153"/>
      <c r="U2798" s="154"/>
      <c r="V2798" s="99"/>
      <c r="W2798" s="99"/>
      <c r="X2798" s="25"/>
      <c r="Y2798" s="25"/>
      <c r="Z2798" s="99"/>
      <c r="AA2798" s="25"/>
      <c r="AB2798" s="25"/>
      <c r="AC2798" s="99"/>
      <c r="AD2798" s="116">
        <f ca="1">SUMIF(AAL!$A$3:$A$65061,'Risk Lv. Inforce'!$B$7:$B$12091,AAL!$B$3:$B$65007)</f>
        <v>0</v>
      </c>
      <c r="AE2798" s="116">
        <f ca="1">SUMIF(AAL!$C$3:$C$65061,'Risk Lv. Inforce'!$B$7:$B$10291,AAL!$D$3:$D$65007)</f>
        <v>0</v>
      </c>
      <c r="AF2798" s="116">
        <f ca="1">SUMIF(AAL!$E$3:$E$65061,'Risk Lv. Inforce'!$B$7:$B$1291,AAL!$F$3:$F$65007)</f>
        <v>0</v>
      </c>
      <c r="AG2798" s="116">
        <f ca="1">SUMIF(AAL!$G$3:$G$65061,'Risk Lv. Inforce'!$B$7:$B$1291,AAL!$H$3:$H$65007)</f>
        <v>0</v>
      </c>
      <c r="AH2798" s="116">
        <f ca="1">SUMIF(AAL!$I$3:$I$65061,'Risk Lv. Inforce'!$B$7:$B$1291,AAL!$J$3:$J$65007)</f>
        <v>0</v>
      </c>
      <c r="AI2798" s="116">
        <f ca="1">SUMIF(AAL!$K$3:$K$65061,'Risk Lv. Inforce'!$B$7:$B$1291,AAL!$L$3:$L$65007)</f>
        <v>0</v>
      </c>
      <c r="AJ2798" s="116">
        <f>VLOOKUP(B2798,AAL!$Q$4:$S$1048576,3,0)</f>
        <v>0</v>
      </c>
      <c r="AK2798" s="116">
        <f>VLOOKUP(B2798,AAL!$U$4:$W$1048576,3,0)</f>
        <v>0</v>
      </c>
      <c r="AL2798" s="69">
        <f ca="1">IFERROR(((AD2798+(AD2798*'Portfolio Stats_RMS'!$C$7))/($AB2798*(1-'Portfolio Stats_RMS'!$C$6))),0)</f>
        <v>0</v>
      </c>
      <c r="AM2798" s="69">
        <f ca="1">IFERROR(((AF2798+(AF2798*'Portfolio Stats_RMS'!$C$7))/($AB2798*(1-'Portfolio Stats_RMS'!$C$6))),0)</f>
        <v>0</v>
      </c>
      <c r="AN2798" s="69">
        <f ca="1">IFERROR(((AH2798+(AH2798*'Portfolio Stats_RMS'!$C$7))/($AB2798*(1-'Portfolio Stats_RMS'!$C$6))),0)</f>
        <v>0</v>
      </c>
      <c r="AO2798" s="69">
        <f>IFERROR(((AJ2798+(AJ2798*'Portfolio Stats_RMS'!$C$7))/(AB2798*(1-'Portfolio Stats_RMS'!$C$6))),0)</f>
        <v>0</v>
      </c>
      <c r="AP2798" s="152"/>
    </row>
    <row r="2799" spans="2:42" x14ac:dyDescent="0.25">
      <c r="B2799" s="29"/>
      <c r="C2799" s="87"/>
      <c r="D2799" s="29"/>
      <c r="E2799" s="29"/>
      <c r="F2799" s="29"/>
      <c r="G2799" s="25"/>
      <c r="H2799" s="25"/>
      <c r="I2799" s="25"/>
      <c r="J2799" s="100"/>
      <c r="K2799" s="100"/>
      <c r="L2799" s="29"/>
      <c r="M2799" s="29"/>
      <c r="N2799" s="29"/>
      <c r="O2799" s="29"/>
      <c r="P2799" s="149"/>
      <c r="Q2799" s="150"/>
      <c r="R2799" s="152"/>
      <c r="S2799" s="153"/>
      <c r="T2799" s="153"/>
      <c r="U2799" s="154"/>
      <c r="V2799" s="99"/>
      <c r="W2799" s="99"/>
      <c r="X2799" s="25"/>
      <c r="Y2799" s="25"/>
      <c r="Z2799" s="99"/>
      <c r="AA2799" s="25"/>
      <c r="AB2799" s="25"/>
      <c r="AC2799" s="99"/>
      <c r="AD2799" s="116">
        <f ca="1">SUMIF(AAL!$A$3:$A$65061,'Risk Lv. Inforce'!$B$7:$B$12091,AAL!$B$3:$B$65007)</f>
        <v>0</v>
      </c>
      <c r="AE2799" s="116">
        <f ca="1">SUMIF(AAL!$C$3:$C$65061,'Risk Lv. Inforce'!$B$7:$B$10291,AAL!$D$3:$D$65007)</f>
        <v>0</v>
      </c>
      <c r="AF2799" s="116">
        <f ca="1">SUMIF(AAL!$E$3:$E$65061,'Risk Lv. Inforce'!$B$7:$B$1291,AAL!$F$3:$F$65007)</f>
        <v>0</v>
      </c>
      <c r="AG2799" s="116">
        <f ca="1">SUMIF(AAL!$G$3:$G$65061,'Risk Lv. Inforce'!$B$7:$B$1291,AAL!$H$3:$H$65007)</f>
        <v>0</v>
      </c>
      <c r="AH2799" s="116">
        <f ca="1">SUMIF(AAL!$I$3:$I$65061,'Risk Lv. Inforce'!$B$7:$B$1291,AAL!$J$3:$J$65007)</f>
        <v>0</v>
      </c>
      <c r="AI2799" s="116">
        <f ca="1">SUMIF(AAL!$K$3:$K$65061,'Risk Lv. Inforce'!$B$7:$B$1291,AAL!$L$3:$L$65007)</f>
        <v>0</v>
      </c>
      <c r="AJ2799" s="116">
        <f>VLOOKUP(B2799,AAL!$Q$4:$S$1048576,3,0)</f>
        <v>0</v>
      </c>
      <c r="AK2799" s="116">
        <f>VLOOKUP(B2799,AAL!$U$4:$W$1048576,3,0)</f>
        <v>0</v>
      </c>
      <c r="AL2799" s="69">
        <f ca="1">IFERROR(((AD2799+(AD2799*'Portfolio Stats_RMS'!$C$7))/($AB2799*(1-'Portfolio Stats_RMS'!$C$6))),0)</f>
        <v>0</v>
      </c>
      <c r="AM2799" s="69">
        <f ca="1">IFERROR(((AF2799+(AF2799*'Portfolio Stats_RMS'!$C$7))/($AB2799*(1-'Portfolio Stats_RMS'!$C$6))),0)</f>
        <v>0</v>
      </c>
      <c r="AN2799" s="69">
        <f ca="1">IFERROR(((AH2799+(AH2799*'Portfolio Stats_RMS'!$C$7))/($AB2799*(1-'Portfolio Stats_RMS'!$C$6))),0)</f>
        <v>0</v>
      </c>
      <c r="AO2799" s="69">
        <f>IFERROR(((AJ2799+(AJ2799*'Portfolio Stats_RMS'!$C$7))/(AB2799*(1-'Portfolio Stats_RMS'!$C$6))),0)</f>
        <v>0</v>
      </c>
      <c r="AP2799" s="152"/>
    </row>
    <row r="2800" spans="2:42" x14ac:dyDescent="0.25">
      <c r="B2800" s="29"/>
      <c r="C2800" s="87"/>
      <c r="D2800" s="29"/>
      <c r="E2800" s="29"/>
      <c r="F2800" s="29"/>
      <c r="G2800" s="25"/>
      <c r="H2800" s="25"/>
      <c r="I2800" s="25"/>
      <c r="J2800" s="100"/>
      <c r="K2800" s="100"/>
      <c r="L2800" s="29"/>
      <c r="M2800" s="29"/>
      <c r="N2800" s="29"/>
      <c r="O2800" s="29"/>
      <c r="P2800" s="149"/>
      <c r="Q2800" s="150"/>
      <c r="R2800" s="152"/>
      <c r="S2800" s="153"/>
      <c r="T2800" s="153"/>
      <c r="U2800" s="154"/>
      <c r="V2800" s="99"/>
      <c r="W2800" s="99"/>
      <c r="X2800" s="25"/>
      <c r="Y2800" s="25"/>
      <c r="Z2800" s="99"/>
      <c r="AA2800" s="25"/>
      <c r="AB2800" s="25"/>
      <c r="AC2800" s="99"/>
      <c r="AD2800" s="116">
        <f ca="1">SUMIF(AAL!$A$3:$A$65061,'Risk Lv. Inforce'!$B$7:$B$12091,AAL!$B$3:$B$65007)</f>
        <v>0</v>
      </c>
      <c r="AE2800" s="116">
        <f ca="1">SUMIF(AAL!$C$3:$C$65061,'Risk Lv. Inforce'!$B$7:$B$10291,AAL!$D$3:$D$65007)</f>
        <v>0</v>
      </c>
      <c r="AF2800" s="116">
        <f ca="1">SUMIF(AAL!$E$3:$E$65061,'Risk Lv. Inforce'!$B$7:$B$1291,AAL!$F$3:$F$65007)</f>
        <v>0</v>
      </c>
      <c r="AG2800" s="116">
        <f ca="1">SUMIF(AAL!$G$3:$G$65061,'Risk Lv. Inforce'!$B$7:$B$1291,AAL!$H$3:$H$65007)</f>
        <v>0</v>
      </c>
      <c r="AH2800" s="116">
        <f ca="1">SUMIF(AAL!$I$3:$I$65061,'Risk Lv. Inforce'!$B$7:$B$1291,AAL!$J$3:$J$65007)</f>
        <v>0</v>
      </c>
      <c r="AI2800" s="116">
        <f ca="1">SUMIF(AAL!$K$3:$K$65061,'Risk Lv. Inforce'!$B$7:$B$1291,AAL!$L$3:$L$65007)</f>
        <v>0</v>
      </c>
      <c r="AJ2800" s="116">
        <f>VLOOKUP(B2800,AAL!$Q$4:$S$1048576,3,0)</f>
        <v>0</v>
      </c>
      <c r="AK2800" s="116">
        <f>VLOOKUP(B2800,AAL!$U$4:$W$1048576,3,0)</f>
        <v>0</v>
      </c>
      <c r="AL2800" s="69">
        <f ca="1">IFERROR(((AD2800+(AD2800*'Portfolio Stats_RMS'!$C$7))/($AB2800*(1-'Portfolio Stats_RMS'!$C$6))),0)</f>
        <v>0</v>
      </c>
      <c r="AM2800" s="69">
        <f ca="1">IFERROR(((AF2800+(AF2800*'Portfolio Stats_RMS'!$C$7))/($AB2800*(1-'Portfolio Stats_RMS'!$C$6))),0)</f>
        <v>0</v>
      </c>
      <c r="AN2800" s="69">
        <f ca="1">IFERROR(((AH2800+(AH2800*'Portfolio Stats_RMS'!$C$7))/($AB2800*(1-'Portfolio Stats_RMS'!$C$6))),0)</f>
        <v>0</v>
      </c>
      <c r="AO2800" s="69">
        <f>IFERROR(((AJ2800+(AJ2800*'Portfolio Stats_RMS'!$C$7))/(AB2800*(1-'Portfolio Stats_RMS'!$C$6))),0)</f>
        <v>0</v>
      </c>
      <c r="AP2800" s="152"/>
    </row>
    <row r="2801" spans="2:42" x14ac:dyDescent="0.25">
      <c r="B2801" s="29"/>
      <c r="C2801" s="87"/>
      <c r="D2801" s="29"/>
      <c r="E2801" s="29"/>
      <c r="F2801" s="29"/>
      <c r="G2801" s="25"/>
      <c r="H2801" s="25"/>
      <c r="I2801" s="25"/>
      <c r="J2801" s="100"/>
      <c r="K2801" s="100"/>
      <c r="L2801" s="149"/>
      <c r="M2801" s="29"/>
      <c r="N2801" s="29"/>
      <c r="O2801" s="29"/>
      <c r="P2801" s="149"/>
      <c r="Q2801" s="150"/>
      <c r="R2801" s="152"/>
      <c r="S2801" s="153"/>
      <c r="T2801" s="153"/>
      <c r="U2801" s="154"/>
      <c r="V2801" s="99"/>
      <c r="W2801" s="99"/>
      <c r="X2801" s="25"/>
      <c r="Y2801" s="25"/>
      <c r="Z2801" s="99"/>
      <c r="AA2801" s="25"/>
      <c r="AB2801" s="25"/>
      <c r="AC2801" s="99"/>
      <c r="AD2801" s="116">
        <f ca="1">SUMIF(AAL!$A$3:$A$65061,'Risk Lv. Inforce'!$B$7:$B$12091,AAL!$B$3:$B$65007)</f>
        <v>0</v>
      </c>
      <c r="AE2801" s="116">
        <f ca="1">SUMIF(AAL!$C$3:$C$65061,'Risk Lv. Inforce'!$B$7:$B$10291,AAL!$D$3:$D$65007)</f>
        <v>0</v>
      </c>
      <c r="AF2801" s="116">
        <f ca="1">SUMIF(AAL!$E$3:$E$65061,'Risk Lv. Inforce'!$B$7:$B$1291,AAL!$F$3:$F$65007)</f>
        <v>0</v>
      </c>
      <c r="AG2801" s="116">
        <f ca="1">SUMIF(AAL!$G$3:$G$65061,'Risk Lv. Inforce'!$B$7:$B$1291,AAL!$H$3:$H$65007)</f>
        <v>0</v>
      </c>
      <c r="AH2801" s="116">
        <f ca="1">SUMIF(AAL!$I$3:$I$65061,'Risk Lv. Inforce'!$B$7:$B$1291,AAL!$J$3:$J$65007)</f>
        <v>0</v>
      </c>
      <c r="AI2801" s="116">
        <f ca="1">SUMIF(AAL!$K$3:$K$65061,'Risk Lv. Inforce'!$B$7:$B$1291,AAL!$L$3:$L$65007)</f>
        <v>0</v>
      </c>
      <c r="AJ2801" s="116">
        <f>VLOOKUP(B2801,AAL!$Q$4:$S$1048576,3,0)</f>
        <v>0</v>
      </c>
      <c r="AK2801" s="116">
        <f>VLOOKUP(B2801,AAL!$U$4:$W$1048576,3,0)</f>
        <v>0</v>
      </c>
      <c r="AL2801" s="69">
        <f ca="1">IFERROR(((AD2801+(AD2801*'Portfolio Stats_RMS'!$C$7))/($AB2801*(1-'Portfolio Stats_RMS'!$C$6))),0)</f>
        <v>0</v>
      </c>
      <c r="AM2801" s="69">
        <f ca="1">IFERROR(((AF2801+(AF2801*'Portfolio Stats_RMS'!$C$7))/($AB2801*(1-'Portfolio Stats_RMS'!$C$6))),0)</f>
        <v>0</v>
      </c>
      <c r="AN2801" s="69">
        <f ca="1">IFERROR(((AH2801+(AH2801*'Portfolio Stats_RMS'!$C$7))/($AB2801*(1-'Portfolio Stats_RMS'!$C$6))),0)</f>
        <v>0</v>
      </c>
      <c r="AO2801" s="69">
        <f>IFERROR(((AJ2801+(AJ2801*'Portfolio Stats_RMS'!$C$7))/(AB2801*(1-'Portfolio Stats_RMS'!$C$6))),0)</f>
        <v>0</v>
      </c>
      <c r="AP2801" s="152"/>
    </row>
    <row r="2802" spans="2:42" x14ac:dyDescent="0.25">
      <c r="B2802" s="29"/>
      <c r="C2802" s="87"/>
      <c r="D2802" s="29"/>
      <c r="E2802" s="29"/>
      <c r="F2802" s="29"/>
      <c r="G2802" s="25"/>
      <c r="H2802" s="25"/>
      <c r="I2802" s="25"/>
      <c r="J2802" s="100"/>
      <c r="K2802" s="100"/>
      <c r="L2802" s="29"/>
      <c r="M2802" s="29"/>
      <c r="N2802" s="29"/>
      <c r="O2802" s="29"/>
      <c r="P2802" s="149"/>
      <c r="Q2802" s="150"/>
      <c r="R2802" s="152"/>
      <c r="S2802" s="153"/>
      <c r="T2802" s="153"/>
      <c r="U2802" s="154"/>
      <c r="V2802" s="99"/>
      <c r="W2802" s="99"/>
      <c r="X2802" s="25"/>
      <c r="Y2802" s="25"/>
      <c r="Z2802" s="99"/>
      <c r="AA2802" s="25"/>
      <c r="AB2802" s="25"/>
      <c r="AC2802" s="99"/>
      <c r="AD2802" s="116">
        <f ca="1">SUMIF(AAL!$A$3:$A$65061,'Risk Lv. Inforce'!$B$7:$B$12091,AAL!$B$3:$B$65007)</f>
        <v>0</v>
      </c>
      <c r="AE2802" s="116">
        <f ca="1">SUMIF(AAL!$C$3:$C$65061,'Risk Lv. Inforce'!$B$7:$B$10291,AAL!$D$3:$D$65007)</f>
        <v>0</v>
      </c>
      <c r="AF2802" s="116">
        <f ca="1">SUMIF(AAL!$E$3:$E$65061,'Risk Lv. Inforce'!$B$7:$B$1291,AAL!$F$3:$F$65007)</f>
        <v>0</v>
      </c>
      <c r="AG2802" s="116">
        <f ca="1">SUMIF(AAL!$G$3:$G$65061,'Risk Lv. Inforce'!$B$7:$B$1291,AAL!$H$3:$H$65007)</f>
        <v>0</v>
      </c>
      <c r="AH2802" s="116">
        <f ca="1">SUMIF(AAL!$I$3:$I$65061,'Risk Lv. Inforce'!$B$7:$B$1291,AAL!$J$3:$J$65007)</f>
        <v>0</v>
      </c>
      <c r="AI2802" s="116">
        <f ca="1">SUMIF(AAL!$K$3:$K$65061,'Risk Lv. Inforce'!$B$7:$B$1291,AAL!$L$3:$L$65007)</f>
        <v>0</v>
      </c>
      <c r="AJ2802" s="116">
        <f>VLOOKUP(B2802,AAL!$Q$4:$S$1048576,3,0)</f>
        <v>0</v>
      </c>
      <c r="AK2802" s="116">
        <f>VLOOKUP(B2802,AAL!$U$4:$W$1048576,3,0)</f>
        <v>0</v>
      </c>
      <c r="AL2802" s="69">
        <f ca="1">IFERROR(((AD2802+(AD2802*'Portfolio Stats_RMS'!$C$7))/($AB2802*(1-'Portfolio Stats_RMS'!$C$6))),0)</f>
        <v>0</v>
      </c>
      <c r="AM2802" s="69">
        <f ca="1">IFERROR(((AF2802+(AF2802*'Portfolio Stats_RMS'!$C$7))/($AB2802*(1-'Portfolio Stats_RMS'!$C$6))),0)</f>
        <v>0</v>
      </c>
      <c r="AN2802" s="69">
        <f ca="1">IFERROR(((AH2802+(AH2802*'Portfolio Stats_RMS'!$C$7))/($AB2802*(1-'Portfolio Stats_RMS'!$C$6))),0)</f>
        <v>0</v>
      </c>
      <c r="AO2802" s="69">
        <f>IFERROR(((AJ2802+(AJ2802*'Portfolio Stats_RMS'!$C$7))/(AB2802*(1-'Portfolio Stats_RMS'!$C$6))),0)</f>
        <v>0</v>
      </c>
      <c r="AP2802" s="152"/>
    </row>
    <row r="2803" spans="2:42" x14ac:dyDescent="0.25">
      <c r="B2803" s="29"/>
      <c r="C2803" s="87"/>
      <c r="D2803" s="29"/>
      <c r="E2803" s="29"/>
      <c r="F2803" s="29"/>
      <c r="G2803" s="25"/>
      <c r="H2803" s="25"/>
      <c r="I2803" s="25"/>
      <c r="J2803" s="100"/>
      <c r="K2803" s="100"/>
      <c r="L2803" s="29"/>
      <c r="M2803" s="29"/>
      <c r="N2803" s="29"/>
      <c r="O2803" s="29"/>
      <c r="P2803" s="149"/>
      <c r="Q2803" s="150"/>
      <c r="R2803" s="152"/>
      <c r="S2803" s="153"/>
      <c r="T2803" s="153"/>
      <c r="U2803" s="154"/>
      <c r="V2803" s="99"/>
      <c r="W2803" s="99"/>
      <c r="X2803" s="25"/>
      <c r="Y2803" s="25"/>
      <c r="Z2803" s="99"/>
      <c r="AA2803" s="25"/>
      <c r="AB2803" s="25"/>
      <c r="AC2803" s="99"/>
      <c r="AD2803" s="116">
        <f ca="1">SUMIF(AAL!$A$3:$A$65061,'Risk Lv. Inforce'!$B$7:$B$12091,AAL!$B$3:$B$65007)</f>
        <v>0</v>
      </c>
      <c r="AE2803" s="116">
        <f ca="1">SUMIF(AAL!$C$3:$C$65061,'Risk Lv. Inforce'!$B$7:$B$10291,AAL!$D$3:$D$65007)</f>
        <v>0</v>
      </c>
      <c r="AF2803" s="116">
        <f ca="1">SUMIF(AAL!$E$3:$E$65061,'Risk Lv. Inforce'!$B$7:$B$1291,AAL!$F$3:$F$65007)</f>
        <v>0</v>
      </c>
      <c r="AG2803" s="116">
        <f ca="1">SUMIF(AAL!$G$3:$G$65061,'Risk Lv. Inforce'!$B$7:$B$1291,AAL!$H$3:$H$65007)</f>
        <v>0</v>
      </c>
      <c r="AH2803" s="116">
        <f ca="1">SUMIF(AAL!$I$3:$I$65061,'Risk Lv. Inforce'!$B$7:$B$1291,AAL!$J$3:$J$65007)</f>
        <v>0</v>
      </c>
      <c r="AI2803" s="116">
        <f ca="1">SUMIF(AAL!$K$3:$K$65061,'Risk Lv. Inforce'!$B$7:$B$1291,AAL!$L$3:$L$65007)</f>
        <v>0</v>
      </c>
      <c r="AJ2803" s="116">
        <f>VLOOKUP(B2803,AAL!$Q$4:$S$1048576,3,0)</f>
        <v>0</v>
      </c>
      <c r="AK2803" s="116">
        <f>VLOOKUP(B2803,AAL!$U$4:$W$1048576,3,0)</f>
        <v>0</v>
      </c>
      <c r="AL2803" s="69">
        <f ca="1">IFERROR(((AD2803+(AD2803*'Portfolio Stats_RMS'!$C$7))/($AB2803*(1-'Portfolio Stats_RMS'!$C$6))),0)</f>
        <v>0</v>
      </c>
      <c r="AM2803" s="69">
        <f ca="1">IFERROR(((AF2803+(AF2803*'Portfolio Stats_RMS'!$C$7))/($AB2803*(1-'Portfolio Stats_RMS'!$C$6))),0)</f>
        <v>0</v>
      </c>
      <c r="AN2803" s="69">
        <f ca="1">IFERROR(((AH2803+(AH2803*'Portfolio Stats_RMS'!$C$7))/($AB2803*(1-'Portfolio Stats_RMS'!$C$6))),0)</f>
        <v>0</v>
      </c>
      <c r="AO2803" s="69">
        <f>IFERROR(((AJ2803+(AJ2803*'Portfolio Stats_RMS'!$C$7))/(AB2803*(1-'Portfolio Stats_RMS'!$C$6))),0)</f>
        <v>0</v>
      </c>
      <c r="AP2803" s="152"/>
    </row>
    <row r="2804" spans="2:42" x14ac:dyDescent="0.25">
      <c r="B2804" s="29"/>
      <c r="C2804" s="87"/>
      <c r="D2804" s="29"/>
      <c r="E2804" s="29"/>
      <c r="F2804" s="29"/>
      <c r="G2804" s="25"/>
      <c r="H2804" s="25"/>
      <c r="I2804" s="25"/>
      <c r="J2804" s="100"/>
      <c r="K2804" s="100"/>
      <c r="L2804" s="149"/>
      <c r="M2804" s="29"/>
      <c r="N2804" s="29"/>
      <c r="O2804" s="29"/>
      <c r="P2804" s="149"/>
      <c r="Q2804" s="150"/>
      <c r="R2804" s="152"/>
      <c r="S2804" s="153"/>
      <c r="T2804" s="153"/>
      <c r="U2804" s="154"/>
      <c r="V2804" s="99"/>
      <c r="W2804" s="99"/>
      <c r="X2804" s="25"/>
      <c r="Y2804" s="25"/>
      <c r="Z2804" s="99"/>
      <c r="AA2804" s="25"/>
      <c r="AB2804" s="25"/>
      <c r="AC2804" s="99"/>
      <c r="AD2804" s="116">
        <f ca="1">SUMIF(AAL!$A$3:$A$65061,'Risk Lv. Inforce'!$B$7:$B$12091,AAL!$B$3:$B$65007)</f>
        <v>0</v>
      </c>
      <c r="AE2804" s="116">
        <f ca="1">SUMIF(AAL!$C$3:$C$65061,'Risk Lv. Inforce'!$B$7:$B$10291,AAL!$D$3:$D$65007)</f>
        <v>0</v>
      </c>
      <c r="AF2804" s="116">
        <f ca="1">SUMIF(AAL!$E$3:$E$65061,'Risk Lv. Inforce'!$B$7:$B$1291,AAL!$F$3:$F$65007)</f>
        <v>0</v>
      </c>
      <c r="AG2804" s="116">
        <f ca="1">SUMIF(AAL!$G$3:$G$65061,'Risk Lv. Inforce'!$B$7:$B$1291,AAL!$H$3:$H$65007)</f>
        <v>0</v>
      </c>
      <c r="AH2804" s="116">
        <f ca="1">SUMIF(AAL!$I$3:$I$65061,'Risk Lv. Inforce'!$B$7:$B$1291,AAL!$J$3:$J$65007)</f>
        <v>0</v>
      </c>
      <c r="AI2804" s="116">
        <f ca="1">SUMIF(AAL!$K$3:$K$65061,'Risk Lv. Inforce'!$B$7:$B$1291,AAL!$L$3:$L$65007)</f>
        <v>0</v>
      </c>
      <c r="AJ2804" s="116">
        <f>VLOOKUP(B2804,AAL!$Q$4:$S$1048576,3,0)</f>
        <v>0</v>
      </c>
      <c r="AK2804" s="116">
        <f>VLOOKUP(B2804,AAL!$U$4:$W$1048576,3,0)</f>
        <v>0</v>
      </c>
      <c r="AL2804" s="69">
        <f ca="1">IFERROR(((AD2804+(AD2804*'Portfolio Stats_RMS'!$C$7))/($AB2804*(1-'Portfolio Stats_RMS'!$C$6))),0)</f>
        <v>0</v>
      </c>
      <c r="AM2804" s="69">
        <f ca="1">IFERROR(((AF2804+(AF2804*'Portfolio Stats_RMS'!$C$7))/($AB2804*(1-'Portfolio Stats_RMS'!$C$6))),0)</f>
        <v>0</v>
      </c>
      <c r="AN2804" s="69">
        <f ca="1">IFERROR(((AH2804+(AH2804*'Portfolio Stats_RMS'!$C$7))/($AB2804*(1-'Portfolio Stats_RMS'!$C$6))),0)</f>
        <v>0</v>
      </c>
      <c r="AO2804" s="69">
        <f>IFERROR(((AJ2804+(AJ2804*'Portfolio Stats_RMS'!$C$7))/(AB2804*(1-'Portfolio Stats_RMS'!$C$6))),0)</f>
        <v>0</v>
      </c>
      <c r="AP2804" s="152"/>
    </row>
    <row r="2805" spans="2:42" x14ac:dyDescent="0.25">
      <c r="B2805" s="29"/>
      <c r="C2805" s="87"/>
      <c r="D2805" s="29"/>
      <c r="E2805" s="29"/>
      <c r="F2805" s="29"/>
      <c r="G2805" s="25"/>
      <c r="H2805" s="25"/>
      <c r="I2805" s="25"/>
      <c r="J2805" s="100"/>
      <c r="K2805" s="100"/>
      <c r="L2805" s="149"/>
      <c r="M2805" s="29"/>
      <c r="N2805" s="29"/>
      <c r="O2805" s="29"/>
      <c r="P2805" s="149"/>
      <c r="Q2805" s="150"/>
      <c r="R2805" s="152"/>
      <c r="S2805" s="153"/>
      <c r="T2805" s="153"/>
      <c r="U2805" s="154"/>
      <c r="V2805" s="99"/>
      <c r="W2805" s="99"/>
      <c r="X2805" s="25"/>
      <c r="Y2805" s="25"/>
      <c r="Z2805" s="99"/>
      <c r="AA2805" s="25"/>
      <c r="AB2805" s="25"/>
      <c r="AC2805" s="99"/>
      <c r="AD2805" s="116">
        <f ca="1">SUMIF(AAL!$A$3:$A$65061,'Risk Lv. Inforce'!$B$7:$B$12091,AAL!$B$3:$B$65007)</f>
        <v>0</v>
      </c>
      <c r="AE2805" s="116">
        <f ca="1">SUMIF(AAL!$C$3:$C$65061,'Risk Lv. Inforce'!$B$7:$B$10291,AAL!$D$3:$D$65007)</f>
        <v>0</v>
      </c>
      <c r="AF2805" s="116">
        <f ca="1">SUMIF(AAL!$E$3:$E$65061,'Risk Lv. Inforce'!$B$7:$B$1291,AAL!$F$3:$F$65007)</f>
        <v>0</v>
      </c>
      <c r="AG2805" s="116">
        <f ca="1">SUMIF(AAL!$G$3:$G$65061,'Risk Lv. Inforce'!$B$7:$B$1291,AAL!$H$3:$H$65007)</f>
        <v>0</v>
      </c>
      <c r="AH2805" s="116">
        <f ca="1">SUMIF(AAL!$I$3:$I$65061,'Risk Lv. Inforce'!$B$7:$B$1291,AAL!$J$3:$J$65007)</f>
        <v>0</v>
      </c>
      <c r="AI2805" s="116">
        <f ca="1">SUMIF(AAL!$K$3:$K$65061,'Risk Lv. Inforce'!$B$7:$B$1291,AAL!$L$3:$L$65007)</f>
        <v>0</v>
      </c>
      <c r="AJ2805" s="116">
        <f>VLOOKUP(B2805,AAL!$Q$4:$S$1048576,3,0)</f>
        <v>0</v>
      </c>
      <c r="AK2805" s="116">
        <f>VLOOKUP(B2805,AAL!$U$4:$W$1048576,3,0)</f>
        <v>0</v>
      </c>
      <c r="AL2805" s="69">
        <f ca="1">IFERROR(((AD2805+(AD2805*'Portfolio Stats_RMS'!$C$7))/($AB2805*(1-'Portfolio Stats_RMS'!$C$6))),0)</f>
        <v>0</v>
      </c>
      <c r="AM2805" s="69">
        <f ca="1">IFERROR(((AF2805+(AF2805*'Portfolio Stats_RMS'!$C$7))/($AB2805*(1-'Portfolio Stats_RMS'!$C$6))),0)</f>
        <v>0</v>
      </c>
      <c r="AN2805" s="69">
        <f ca="1">IFERROR(((AH2805+(AH2805*'Portfolio Stats_RMS'!$C$7))/($AB2805*(1-'Portfolio Stats_RMS'!$C$6))),0)</f>
        <v>0</v>
      </c>
      <c r="AO2805" s="69">
        <f>IFERROR(((AJ2805+(AJ2805*'Portfolio Stats_RMS'!$C$7))/(AB2805*(1-'Portfolio Stats_RMS'!$C$6))),0)</f>
        <v>0</v>
      </c>
      <c r="AP2805" s="152"/>
    </row>
    <row r="2806" spans="2:42" x14ac:dyDescent="0.25">
      <c r="B2806" s="29"/>
      <c r="C2806" s="87"/>
      <c r="D2806" s="29"/>
      <c r="E2806" s="29"/>
      <c r="F2806" s="29"/>
      <c r="G2806" s="25"/>
      <c r="H2806" s="25"/>
      <c r="I2806" s="25"/>
      <c r="J2806" s="100"/>
      <c r="K2806" s="100"/>
      <c r="L2806" s="149"/>
      <c r="M2806" s="29"/>
      <c r="N2806" s="29"/>
      <c r="O2806" s="29"/>
      <c r="P2806" s="149"/>
      <c r="Q2806" s="150"/>
      <c r="R2806" s="152"/>
      <c r="S2806" s="153"/>
      <c r="T2806" s="153"/>
      <c r="U2806" s="154"/>
      <c r="V2806" s="99"/>
      <c r="W2806" s="99"/>
      <c r="X2806" s="25"/>
      <c r="Y2806" s="25"/>
      <c r="Z2806" s="99"/>
      <c r="AA2806" s="25"/>
      <c r="AB2806" s="25"/>
      <c r="AC2806" s="99"/>
      <c r="AD2806" s="116">
        <f ca="1">SUMIF(AAL!$A$3:$A$65061,'Risk Lv. Inforce'!$B$7:$B$12091,AAL!$B$3:$B$65007)</f>
        <v>0</v>
      </c>
      <c r="AE2806" s="116">
        <f ca="1">SUMIF(AAL!$C$3:$C$65061,'Risk Lv. Inforce'!$B$7:$B$10291,AAL!$D$3:$D$65007)</f>
        <v>0</v>
      </c>
      <c r="AF2806" s="116">
        <f ca="1">SUMIF(AAL!$E$3:$E$65061,'Risk Lv. Inforce'!$B$7:$B$1291,AAL!$F$3:$F$65007)</f>
        <v>0</v>
      </c>
      <c r="AG2806" s="116">
        <f ca="1">SUMIF(AAL!$G$3:$G$65061,'Risk Lv. Inforce'!$B$7:$B$1291,AAL!$H$3:$H$65007)</f>
        <v>0</v>
      </c>
      <c r="AH2806" s="116">
        <f ca="1">SUMIF(AAL!$I$3:$I$65061,'Risk Lv. Inforce'!$B$7:$B$1291,AAL!$J$3:$J$65007)</f>
        <v>0</v>
      </c>
      <c r="AI2806" s="116">
        <f ca="1">SUMIF(AAL!$K$3:$K$65061,'Risk Lv. Inforce'!$B$7:$B$1291,AAL!$L$3:$L$65007)</f>
        <v>0</v>
      </c>
      <c r="AJ2806" s="116">
        <f>VLOOKUP(B2806,AAL!$Q$4:$S$1048576,3,0)</f>
        <v>0</v>
      </c>
      <c r="AK2806" s="116">
        <f>VLOOKUP(B2806,AAL!$U$4:$W$1048576,3,0)</f>
        <v>0</v>
      </c>
      <c r="AL2806" s="69">
        <f ca="1">IFERROR(((AD2806+(AD2806*'Portfolio Stats_RMS'!$C$7))/($AB2806*(1-'Portfolio Stats_RMS'!$C$6))),0)</f>
        <v>0</v>
      </c>
      <c r="AM2806" s="69">
        <f ca="1">IFERROR(((AF2806+(AF2806*'Portfolio Stats_RMS'!$C$7))/($AB2806*(1-'Portfolio Stats_RMS'!$C$6))),0)</f>
        <v>0</v>
      </c>
      <c r="AN2806" s="69">
        <f ca="1">IFERROR(((AH2806+(AH2806*'Portfolio Stats_RMS'!$C$7))/($AB2806*(1-'Portfolio Stats_RMS'!$C$6))),0)</f>
        <v>0</v>
      </c>
      <c r="AO2806" s="69">
        <f>IFERROR(((AJ2806+(AJ2806*'Portfolio Stats_RMS'!$C$7))/(AB2806*(1-'Portfolio Stats_RMS'!$C$6))),0)</f>
        <v>0</v>
      </c>
      <c r="AP2806" s="152"/>
    </row>
    <row r="2807" spans="2:42" x14ac:dyDescent="0.25">
      <c r="B2807" s="29"/>
      <c r="C2807" s="87"/>
      <c r="D2807" s="29"/>
      <c r="E2807" s="29"/>
      <c r="F2807" s="29"/>
      <c r="G2807" s="25"/>
      <c r="H2807" s="25"/>
      <c r="I2807" s="25"/>
      <c r="J2807" s="100"/>
      <c r="K2807" s="100"/>
      <c r="L2807" s="29"/>
      <c r="M2807" s="29"/>
      <c r="N2807" s="29"/>
      <c r="O2807" s="29"/>
      <c r="P2807" s="149"/>
      <c r="Q2807" s="150"/>
      <c r="R2807" s="152"/>
      <c r="S2807" s="153"/>
      <c r="T2807" s="153"/>
      <c r="U2807" s="154"/>
      <c r="V2807" s="99"/>
      <c r="W2807" s="99"/>
      <c r="X2807" s="25"/>
      <c r="Y2807" s="25"/>
      <c r="Z2807" s="99"/>
      <c r="AA2807" s="25"/>
      <c r="AB2807" s="25"/>
      <c r="AC2807" s="99"/>
      <c r="AD2807" s="116">
        <f ca="1">SUMIF(AAL!$A$3:$A$65061,'Risk Lv. Inforce'!$B$7:$B$12091,AAL!$B$3:$B$65007)</f>
        <v>0</v>
      </c>
      <c r="AE2807" s="116">
        <f ca="1">SUMIF(AAL!$C$3:$C$65061,'Risk Lv. Inforce'!$B$7:$B$10291,AAL!$D$3:$D$65007)</f>
        <v>0</v>
      </c>
      <c r="AF2807" s="116">
        <f ca="1">SUMIF(AAL!$E$3:$E$65061,'Risk Lv. Inforce'!$B$7:$B$1291,AAL!$F$3:$F$65007)</f>
        <v>0</v>
      </c>
      <c r="AG2807" s="116">
        <f ca="1">SUMIF(AAL!$G$3:$G$65061,'Risk Lv. Inforce'!$B$7:$B$1291,AAL!$H$3:$H$65007)</f>
        <v>0</v>
      </c>
      <c r="AH2807" s="116">
        <f ca="1">SUMIF(AAL!$I$3:$I$65061,'Risk Lv. Inforce'!$B$7:$B$1291,AAL!$J$3:$J$65007)</f>
        <v>0</v>
      </c>
      <c r="AI2807" s="116">
        <f ca="1">SUMIF(AAL!$K$3:$K$65061,'Risk Lv. Inforce'!$B$7:$B$1291,AAL!$L$3:$L$65007)</f>
        <v>0</v>
      </c>
      <c r="AJ2807" s="116">
        <f>VLOOKUP(B2807,AAL!$Q$4:$S$1048576,3,0)</f>
        <v>0</v>
      </c>
      <c r="AK2807" s="116">
        <f>VLOOKUP(B2807,AAL!$U$4:$W$1048576,3,0)</f>
        <v>0</v>
      </c>
      <c r="AL2807" s="69">
        <f ca="1">IFERROR(((AD2807+(AD2807*'Portfolio Stats_RMS'!$C$7))/($AB2807*(1-'Portfolio Stats_RMS'!$C$6))),0)</f>
        <v>0</v>
      </c>
      <c r="AM2807" s="69">
        <f ca="1">IFERROR(((AF2807+(AF2807*'Portfolio Stats_RMS'!$C$7))/($AB2807*(1-'Portfolio Stats_RMS'!$C$6))),0)</f>
        <v>0</v>
      </c>
      <c r="AN2807" s="69">
        <f ca="1">IFERROR(((AH2807+(AH2807*'Portfolio Stats_RMS'!$C$7))/($AB2807*(1-'Portfolio Stats_RMS'!$C$6))),0)</f>
        <v>0</v>
      </c>
      <c r="AO2807" s="69">
        <f>IFERROR(((AJ2807+(AJ2807*'Portfolio Stats_RMS'!$C$7))/(AB2807*(1-'Portfolio Stats_RMS'!$C$6))),0)</f>
        <v>0</v>
      </c>
      <c r="AP2807" s="152"/>
    </row>
    <row r="2808" spans="2:42" x14ac:dyDescent="0.25">
      <c r="B2808" s="29"/>
      <c r="C2808" s="87"/>
      <c r="D2808" s="29"/>
      <c r="E2808" s="29"/>
      <c r="F2808" s="29"/>
      <c r="G2808" s="25"/>
      <c r="H2808" s="25"/>
      <c r="I2808" s="25"/>
      <c r="J2808" s="100"/>
      <c r="K2808" s="100"/>
      <c r="L2808" s="29"/>
      <c r="M2808" s="29"/>
      <c r="N2808" s="29"/>
      <c r="O2808" s="29"/>
      <c r="P2808" s="149"/>
      <c r="Q2808" s="150"/>
      <c r="R2808" s="152"/>
      <c r="S2808" s="153"/>
      <c r="T2808" s="153"/>
      <c r="U2808" s="154"/>
      <c r="V2808" s="99"/>
      <c r="W2808" s="99"/>
      <c r="X2808" s="25"/>
      <c r="Y2808" s="25"/>
      <c r="Z2808" s="99"/>
      <c r="AA2808" s="25"/>
      <c r="AB2808" s="25"/>
      <c r="AC2808" s="99"/>
      <c r="AD2808" s="116">
        <f ca="1">SUMIF(AAL!$A$3:$A$65061,'Risk Lv. Inforce'!$B$7:$B$12091,AAL!$B$3:$B$65007)</f>
        <v>0</v>
      </c>
      <c r="AE2808" s="116">
        <f ca="1">SUMIF(AAL!$C$3:$C$65061,'Risk Lv. Inforce'!$B$7:$B$10291,AAL!$D$3:$D$65007)</f>
        <v>0</v>
      </c>
      <c r="AF2808" s="116">
        <f ca="1">SUMIF(AAL!$E$3:$E$65061,'Risk Lv. Inforce'!$B$7:$B$1291,AAL!$F$3:$F$65007)</f>
        <v>0</v>
      </c>
      <c r="AG2808" s="116">
        <f ca="1">SUMIF(AAL!$G$3:$G$65061,'Risk Lv. Inforce'!$B$7:$B$1291,AAL!$H$3:$H$65007)</f>
        <v>0</v>
      </c>
      <c r="AH2808" s="116">
        <f ca="1">SUMIF(AAL!$I$3:$I$65061,'Risk Lv. Inforce'!$B$7:$B$1291,AAL!$J$3:$J$65007)</f>
        <v>0</v>
      </c>
      <c r="AI2808" s="116">
        <f ca="1">SUMIF(AAL!$K$3:$K$65061,'Risk Lv. Inforce'!$B$7:$B$1291,AAL!$L$3:$L$65007)</f>
        <v>0</v>
      </c>
      <c r="AJ2808" s="116">
        <f>VLOOKUP(B2808,AAL!$Q$4:$S$1048576,3,0)</f>
        <v>0</v>
      </c>
      <c r="AK2808" s="116">
        <f>VLOOKUP(B2808,AAL!$U$4:$W$1048576,3,0)</f>
        <v>0</v>
      </c>
      <c r="AL2808" s="69">
        <f ca="1">IFERROR(((AD2808+(AD2808*'Portfolio Stats_RMS'!$C$7))/($AB2808*(1-'Portfolio Stats_RMS'!$C$6))),0)</f>
        <v>0</v>
      </c>
      <c r="AM2808" s="69">
        <f ca="1">IFERROR(((AF2808+(AF2808*'Portfolio Stats_RMS'!$C$7))/($AB2808*(1-'Portfolio Stats_RMS'!$C$6))),0)</f>
        <v>0</v>
      </c>
      <c r="AN2808" s="69">
        <f ca="1">IFERROR(((AH2808+(AH2808*'Portfolio Stats_RMS'!$C$7))/($AB2808*(1-'Portfolio Stats_RMS'!$C$6))),0)</f>
        <v>0</v>
      </c>
      <c r="AO2808" s="69">
        <f>IFERROR(((AJ2808+(AJ2808*'Portfolio Stats_RMS'!$C$7))/(AB2808*(1-'Portfolio Stats_RMS'!$C$6))),0)</f>
        <v>0</v>
      </c>
      <c r="AP2808" s="152"/>
    </row>
    <row r="2809" spans="2:42" x14ac:dyDescent="0.25">
      <c r="B2809" s="29"/>
      <c r="C2809" s="87"/>
      <c r="D2809" s="29"/>
      <c r="E2809" s="29"/>
      <c r="F2809" s="29"/>
      <c r="G2809" s="25"/>
      <c r="H2809" s="25"/>
      <c r="I2809" s="25"/>
      <c r="J2809" s="100"/>
      <c r="K2809" s="100"/>
      <c r="L2809" s="149"/>
      <c r="M2809" s="29"/>
      <c r="N2809" s="29"/>
      <c r="O2809" s="29"/>
      <c r="P2809" s="149"/>
      <c r="Q2809" s="150"/>
      <c r="R2809" s="152"/>
      <c r="S2809" s="153"/>
      <c r="T2809" s="153"/>
      <c r="U2809" s="154"/>
      <c r="V2809" s="99"/>
      <c r="W2809" s="99"/>
      <c r="X2809" s="25"/>
      <c r="Y2809" s="25"/>
      <c r="Z2809" s="99"/>
      <c r="AA2809" s="25"/>
      <c r="AB2809" s="25"/>
      <c r="AC2809" s="99"/>
      <c r="AD2809" s="116">
        <f ca="1">SUMIF(AAL!$A$3:$A$65061,'Risk Lv. Inforce'!$B$7:$B$12091,AAL!$B$3:$B$65007)</f>
        <v>0</v>
      </c>
      <c r="AE2809" s="116">
        <f ca="1">SUMIF(AAL!$C$3:$C$65061,'Risk Lv. Inforce'!$B$7:$B$10291,AAL!$D$3:$D$65007)</f>
        <v>0</v>
      </c>
      <c r="AF2809" s="116">
        <f ca="1">SUMIF(AAL!$E$3:$E$65061,'Risk Lv. Inforce'!$B$7:$B$1291,AAL!$F$3:$F$65007)</f>
        <v>0</v>
      </c>
      <c r="AG2809" s="116">
        <f ca="1">SUMIF(AAL!$G$3:$G$65061,'Risk Lv. Inforce'!$B$7:$B$1291,AAL!$H$3:$H$65007)</f>
        <v>0</v>
      </c>
      <c r="AH2809" s="116">
        <f ca="1">SUMIF(AAL!$I$3:$I$65061,'Risk Lv. Inforce'!$B$7:$B$1291,AAL!$J$3:$J$65007)</f>
        <v>0</v>
      </c>
      <c r="AI2809" s="116">
        <f ca="1">SUMIF(AAL!$K$3:$K$65061,'Risk Lv. Inforce'!$B$7:$B$1291,AAL!$L$3:$L$65007)</f>
        <v>0</v>
      </c>
      <c r="AJ2809" s="116">
        <f>VLOOKUP(B2809,AAL!$Q$4:$S$1048576,3,0)</f>
        <v>0</v>
      </c>
      <c r="AK2809" s="116">
        <f>VLOOKUP(B2809,AAL!$U$4:$W$1048576,3,0)</f>
        <v>0</v>
      </c>
      <c r="AL2809" s="69">
        <f ca="1">IFERROR(((AD2809+(AD2809*'Portfolio Stats_RMS'!$C$7))/($AB2809*(1-'Portfolio Stats_RMS'!$C$6))),0)</f>
        <v>0</v>
      </c>
      <c r="AM2809" s="69">
        <f ca="1">IFERROR(((AF2809+(AF2809*'Portfolio Stats_RMS'!$C$7))/($AB2809*(1-'Portfolio Stats_RMS'!$C$6))),0)</f>
        <v>0</v>
      </c>
      <c r="AN2809" s="69">
        <f ca="1">IFERROR(((AH2809+(AH2809*'Portfolio Stats_RMS'!$C$7))/($AB2809*(1-'Portfolio Stats_RMS'!$C$6))),0)</f>
        <v>0</v>
      </c>
      <c r="AO2809" s="69">
        <f>IFERROR(((AJ2809+(AJ2809*'Portfolio Stats_RMS'!$C$7))/(AB2809*(1-'Portfolio Stats_RMS'!$C$6))),0)</f>
        <v>0</v>
      </c>
      <c r="AP2809" s="152"/>
    </row>
    <row r="2810" spans="2:42" x14ac:dyDescent="0.25">
      <c r="B2810" s="29"/>
      <c r="C2810" s="87"/>
      <c r="D2810" s="29"/>
      <c r="E2810" s="29"/>
      <c r="F2810" s="29"/>
      <c r="G2810" s="25"/>
      <c r="H2810" s="25"/>
      <c r="I2810" s="25"/>
      <c r="J2810" s="100"/>
      <c r="K2810" s="100"/>
      <c r="L2810" s="29"/>
      <c r="M2810" s="29"/>
      <c r="N2810" s="29"/>
      <c r="O2810" s="29"/>
      <c r="P2810" s="149"/>
      <c r="Q2810" s="150"/>
      <c r="R2810" s="152"/>
      <c r="S2810" s="153"/>
      <c r="T2810" s="153"/>
      <c r="U2810" s="154"/>
      <c r="V2810" s="99"/>
      <c r="W2810" s="99"/>
      <c r="X2810" s="25"/>
      <c r="Y2810" s="25"/>
      <c r="Z2810" s="99"/>
      <c r="AA2810" s="25"/>
      <c r="AB2810" s="25"/>
      <c r="AC2810" s="99"/>
      <c r="AD2810" s="116">
        <f ca="1">SUMIF(AAL!$A$3:$A$65061,'Risk Lv. Inforce'!$B$7:$B$12091,AAL!$B$3:$B$65007)</f>
        <v>0</v>
      </c>
      <c r="AE2810" s="116">
        <f ca="1">SUMIF(AAL!$C$3:$C$65061,'Risk Lv. Inforce'!$B$7:$B$10291,AAL!$D$3:$D$65007)</f>
        <v>0</v>
      </c>
      <c r="AF2810" s="116">
        <f ca="1">SUMIF(AAL!$E$3:$E$65061,'Risk Lv. Inforce'!$B$7:$B$1291,AAL!$F$3:$F$65007)</f>
        <v>0</v>
      </c>
      <c r="AG2810" s="116">
        <f ca="1">SUMIF(AAL!$G$3:$G$65061,'Risk Lv. Inforce'!$B$7:$B$1291,AAL!$H$3:$H$65007)</f>
        <v>0</v>
      </c>
      <c r="AH2810" s="116">
        <f ca="1">SUMIF(AAL!$I$3:$I$65061,'Risk Lv. Inforce'!$B$7:$B$1291,AAL!$J$3:$J$65007)</f>
        <v>0</v>
      </c>
      <c r="AI2810" s="116">
        <f ca="1">SUMIF(AAL!$K$3:$K$65061,'Risk Lv. Inforce'!$B$7:$B$1291,AAL!$L$3:$L$65007)</f>
        <v>0</v>
      </c>
      <c r="AJ2810" s="116">
        <f>VLOOKUP(B2810,AAL!$Q$4:$S$1048576,3,0)</f>
        <v>0</v>
      </c>
      <c r="AK2810" s="116">
        <f>VLOOKUP(B2810,AAL!$U$4:$W$1048576,3,0)</f>
        <v>0</v>
      </c>
      <c r="AL2810" s="69">
        <f ca="1">IFERROR(((AD2810+(AD2810*'Portfolio Stats_RMS'!$C$7))/($AB2810*(1-'Portfolio Stats_RMS'!$C$6))),0)</f>
        <v>0</v>
      </c>
      <c r="AM2810" s="69">
        <f ca="1">IFERROR(((AF2810+(AF2810*'Portfolio Stats_RMS'!$C$7))/($AB2810*(1-'Portfolio Stats_RMS'!$C$6))),0)</f>
        <v>0</v>
      </c>
      <c r="AN2810" s="69">
        <f ca="1">IFERROR(((AH2810+(AH2810*'Portfolio Stats_RMS'!$C$7))/($AB2810*(1-'Portfolio Stats_RMS'!$C$6))),0)</f>
        <v>0</v>
      </c>
      <c r="AO2810" s="69">
        <f>IFERROR(((AJ2810+(AJ2810*'Portfolio Stats_RMS'!$C$7))/(AB2810*(1-'Portfolio Stats_RMS'!$C$6))),0)</f>
        <v>0</v>
      </c>
      <c r="AP2810" s="152"/>
    </row>
    <row r="2811" spans="2:42" x14ac:dyDescent="0.25">
      <c r="B2811" s="29"/>
      <c r="C2811" s="87"/>
      <c r="D2811" s="29"/>
      <c r="E2811" s="29"/>
      <c r="F2811" s="29"/>
      <c r="G2811" s="25"/>
      <c r="H2811" s="25"/>
      <c r="I2811" s="25"/>
      <c r="J2811" s="100"/>
      <c r="K2811" s="100"/>
      <c r="L2811" s="29"/>
      <c r="M2811" s="29"/>
      <c r="N2811" s="29"/>
      <c r="O2811" s="29"/>
      <c r="P2811" s="149"/>
      <c r="Q2811" s="150"/>
      <c r="R2811" s="152"/>
      <c r="S2811" s="153"/>
      <c r="T2811" s="153"/>
      <c r="U2811" s="154"/>
      <c r="V2811" s="99"/>
      <c r="W2811" s="99"/>
      <c r="X2811" s="25"/>
      <c r="Y2811" s="25"/>
      <c r="Z2811" s="99"/>
      <c r="AA2811" s="25"/>
      <c r="AB2811" s="25"/>
      <c r="AC2811" s="99"/>
      <c r="AD2811" s="116">
        <f ca="1">SUMIF(AAL!$A$3:$A$65061,'Risk Lv. Inforce'!$B$7:$B$12091,AAL!$B$3:$B$65007)</f>
        <v>0</v>
      </c>
      <c r="AE2811" s="116">
        <f ca="1">SUMIF(AAL!$C$3:$C$65061,'Risk Lv. Inforce'!$B$7:$B$10291,AAL!$D$3:$D$65007)</f>
        <v>0</v>
      </c>
      <c r="AF2811" s="116">
        <f ca="1">SUMIF(AAL!$E$3:$E$65061,'Risk Lv. Inforce'!$B$7:$B$1291,AAL!$F$3:$F$65007)</f>
        <v>0</v>
      </c>
      <c r="AG2811" s="116">
        <f ca="1">SUMIF(AAL!$G$3:$G$65061,'Risk Lv. Inforce'!$B$7:$B$1291,AAL!$H$3:$H$65007)</f>
        <v>0</v>
      </c>
      <c r="AH2811" s="116">
        <f ca="1">SUMIF(AAL!$I$3:$I$65061,'Risk Lv. Inforce'!$B$7:$B$1291,AAL!$J$3:$J$65007)</f>
        <v>0</v>
      </c>
      <c r="AI2811" s="116">
        <f ca="1">SUMIF(AAL!$K$3:$K$65061,'Risk Lv. Inforce'!$B$7:$B$1291,AAL!$L$3:$L$65007)</f>
        <v>0</v>
      </c>
      <c r="AJ2811" s="116">
        <f>VLOOKUP(B2811,AAL!$Q$4:$S$1048576,3,0)</f>
        <v>0</v>
      </c>
      <c r="AK2811" s="116">
        <f>VLOOKUP(B2811,AAL!$U$4:$W$1048576,3,0)</f>
        <v>0</v>
      </c>
      <c r="AL2811" s="69">
        <f ca="1">IFERROR(((AD2811+(AD2811*'Portfolio Stats_RMS'!$C$7))/($AB2811*(1-'Portfolio Stats_RMS'!$C$6))),0)</f>
        <v>0</v>
      </c>
      <c r="AM2811" s="69">
        <f ca="1">IFERROR(((AF2811+(AF2811*'Portfolio Stats_RMS'!$C$7))/($AB2811*(1-'Portfolio Stats_RMS'!$C$6))),0)</f>
        <v>0</v>
      </c>
      <c r="AN2811" s="69">
        <f ca="1">IFERROR(((AH2811+(AH2811*'Portfolio Stats_RMS'!$C$7))/($AB2811*(1-'Portfolio Stats_RMS'!$C$6))),0)</f>
        <v>0</v>
      </c>
      <c r="AO2811" s="69">
        <f>IFERROR(((AJ2811+(AJ2811*'Portfolio Stats_RMS'!$C$7))/(AB2811*(1-'Portfolio Stats_RMS'!$C$6))),0)</f>
        <v>0</v>
      </c>
      <c r="AP2811" s="152"/>
    </row>
    <row r="2812" spans="2:42" x14ac:dyDescent="0.25">
      <c r="B2812" s="29"/>
      <c r="C2812" s="87"/>
      <c r="D2812" s="29"/>
      <c r="E2812" s="29"/>
      <c r="F2812" s="29"/>
      <c r="G2812" s="25"/>
      <c r="H2812" s="25"/>
      <c r="I2812" s="25"/>
      <c r="J2812" s="100"/>
      <c r="K2812" s="100"/>
      <c r="L2812" s="149"/>
      <c r="M2812" s="29"/>
      <c r="N2812" s="29"/>
      <c r="O2812" s="29"/>
      <c r="P2812" s="149"/>
      <c r="Q2812" s="150"/>
      <c r="R2812" s="152"/>
      <c r="S2812" s="153"/>
      <c r="T2812" s="153"/>
      <c r="U2812" s="154"/>
      <c r="V2812" s="99"/>
      <c r="W2812" s="99"/>
      <c r="X2812" s="25"/>
      <c r="Y2812" s="25"/>
      <c r="Z2812" s="99"/>
      <c r="AA2812" s="25"/>
      <c r="AB2812" s="25"/>
      <c r="AC2812" s="99"/>
      <c r="AD2812" s="116">
        <f ca="1">SUMIF(AAL!$A$3:$A$65061,'Risk Lv. Inforce'!$B$7:$B$12091,AAL!$B$3:$B$65007)</f>
        <v>0</v>
      </c>
      <c r="AE2812" s="116">
        <f ca="1">SUMIF(AAL!$C$3:$C$65061,'Risk Lv. Inforce'!$B$7:$B$10291,AAL!$D$3:$D$65007)</f>
        <v>0</v>
      </c>
      <c r="AF2812" s="116">
        <f ca="1">SUMIF(AAL!$E$3:$E$65061,'Risk Lv. Inforce'!$B$7:$B$1291,AAL!$F$3:$F$65007)</f>
        <v>0</v>
      </c>
      <c r="AG2812" s="116">
        <f ca="1">SUMIF(AAL!$G$3:$G$65061,'Risk Lv. Inforce'!$B$7:$B$1291,AAL!$H$3:$H$65007)</f>
        <v>0</v>
      </c>
      <c r="AH2812" s="116">
        <f ca="1">SUMIF(AAL!$I$3:$I$65061,'Risk Lv. Inforce'!$B$7:$B$1291,AAL!$J$3:$J$65007)</f>
        <v>0</v>
      </c>
      <c r="AI2812" s="116">
        <f ca="1">SUMIF(AAL!$K$3:$K$65061,'Risk Lv. Inforce'!$B$7:$B$1291,AAL!$L$3:$L$65007)</f>
        <v>0</v>
      </c>
      <c r="AJ2812" s="116">
        <f>VLOOKUP(B2812,AAL!$Q$4:$S$1048576,3,0)</f>
        <v>0</v>
      </c>
      <c r="AK2812" s="116">
        <f>VLOOKUP(B2812,AAL!$U$4:$W$1048576,3,0)</f>
        <v>0</v>
      </c>
      <c r="AL2812" s="69">
        <f ca="1">IFERROR(((AD2812+(AD2812*'Portfolio Stats_RMS'!$C$7))/($AB2812*(1-'Portfolio Stats_RMS'!$C$6))),0)</f>
        <v>0</v>
      </c>
      <c r="AM2812" s="69">
        <f ca="1">IFERROR(((AF2812+(AF2812*'Portfolio Stats_RMS'!$C$7))/($AB2812*(1-'Portfolio Stats_RMS'!$C$6))),0)</f>
        <v>0</v>
      </c>
      <c r="AN2812" s="69">
        <f ca="1">IFERROR(((AH2812+(AH2812*'Portfolio Stats_RMS'!$C$7))/($AB2812*(1-'Portfolio Stats_RMS'!$C$6))),0)</f>
        <v>0</v>
      </c>
      <c r="AO2812" s="69">
        <f>IFERROR(((AJ2812+(AJ2812*'Portfolio Stats_RMS'!$C$7))/(AB2812*(1-'Portfolio Stats_RMS'!$C$6))),0)</f>
        <v>0</v>
      </c>
      <c r="AP2812" s="152"/>
    </row>
    <row r="2813" spans="2:42" x14ac:dyDescent="0.25">
      <c r="B2813" s="29"/>
      <c r="C2813" s="87"/>
      <c r="D2813" s="29"/>
      <c r="E2813" s="29"/>
      <c r="F2813" s="29"/>
      <c r="G2813" s="25"/>
      <c r="H2813" s="25"/>
      <c r="I2813" s="25"/>
      <c r="J2813" s="100"/>
      <c r="K2813" s="100"/>
      <c r="L2813" s="29"/>
      <c r="M2813" s="29"/>
      <c r="N2813" s="29"/>
      <c r="O2813" s="29"/>
      <c r="P2813" s="149"/>
      <c r="Q2813" s="150"/>
      <c r="R2813" s="152"/>
      <c r="S2813" s="153"/>
      <c r="T2813" s="153"/>
      <c r="U2813" s="154"/>
      <c r="V2813" s="99"/>
      <c r="W2813" s="99"/>
      <c r="X2813" s="25"/>
      <c r="Y2813" s="25"/>
      <c r="Z2813" s="99"/>
      <c r="AA2813" s="25"/>
      <c r="AB2813" s="25"/>
      <c r="AC2813" s="99"/>
      <c r="AD2813" s="116">
        <f ca="1">SUMIF(AAL!$A$3:$A$65061,'Risk Lv. Inforce'!$B$7:$B$12091,AAL!$B$3:$B$65007)</f>
        <v>0</v>
      </c>
      <c r="AE2813" s="116">
        <f ca="1">SUMIF(AAL!$C$3:$C$65061,'Risk Lv. Inforce'!$B$7:$B$10291,AAL!$D$3:$D$65007)</f>
        <v>0</v>
      </c>
      <c r="AF2813" s="116">
        <f ca="1">SUMIF(AAL!$E$3:$E$65061,'Risk Lv. Inforce'!$B$7:$B$1291,AAL!$F$3:$F$65007)</f>
        <v>0</v>
      </c>
      <c r="AG2813" s="116">
        <f ca="1">SUMIF(AAL!$G$3:$G$65061,'Risk Lv. Inforce'!$B$7:$B$1291,AAL!$H$3:$H$65007)</f>
        <v>0</v>
      </c>
      <c r="AH2813" s="116">
        <f ca="1">SUMIF(AAL!$I$3:$I$65061,'Risk Lv. Inforce'!$B$7:$B$1291,AAL!$J$3:$J$65007)</f>
        <v>0</v>
      </c>
      <c r="AI2813" s="116">
        <f ca="1">SUMIF(AAL!$K$3:$K$65061,'Risk Lv. Inforce'!$B$7:$B$1291,AAL!$L$3:$L$65007)</f>
        <v>0</v>
      </c>
      <c r="AJ2813" s="116">
        <f>VLOOKUP(B2813,AAL!$Q$4:$S$1048576,3,0)</f>
        <v>0</v>
      </c>
      <c r="AK2813" s="116">
        <f>VLOOKUP(B2813,AAL!$U$4:$W$1048576,3,0)</f>
        <v>0</v>
      </c>
      <c r="AL2813" s="69">
        <f ca="1">IFERROR(((AD2813+(AD2813*'Portfolio Stats_RMS'!$C$7))/($AB2813*(1-'Portfolio Stats_RMS'!$C$6))),0)</f>
        <v>0</v>
      </c>
      <c r="AM2813" s="69">
        <f ca="1">IFERROR(((AF2813+(AF2813*'Portfolio Stats_RMS'!$C$7))/($AB2813*(1-'Portfolio Stats_RMS'!$C$6))),0)</f>
        <v>0</v>
      </c>
      <c r="AN2813" s="69">
        <f ca="1">IFERROR(((AH2813+(AH2813*'Portfolio Stats_RMS'!$C$7))/($AB2813*(1-'Portfolio Stats_RMS'!$C$6))),0)</f>
        <v>0</v>
      </c>
      <c r="AO2813" s="69">
        <f>IFERROR(((AJ2813+(AJ2813*'Portfolio Stats_RMS'!$C$7))/(AB2813*(1-'Portfolio Stats_RMS'!$C$6))),0)</f>
        <v>0</v>
      </c>
      <c r="AP2813" s="152"/>
    </row>
    <row r="2814" spans="2:42" x14ac:dyDescent="0.25">
      <c r="B2814" s="29"/>
      <c r="C2814" s="87"/>
      <c r="D2814" s="29"/>
      <c r="E2814" s="29"/>
      <c r="F2814" s="29"/>
      <c r="G2814" s="25"/>
      <c r="H2814" s="25"/>
      <c r="I2814" s="25"/>
      <c r="J2814" s="100"/>
      <c r="K2814" s="100"/>
      <c r="L2814" s="29"/>
      <c r="M2814" s="29"/>
      <c r="N2814" s="29"/>
      <c r="O2814" s="29"/>
      <c r="P2814" s="149"/>
      <c r="Q2814" s="150"/>
      <c r="R2814" s="152"/>
      <c r="S2814" s="153"/>
      <c r="T2814" s="153"/>
      <c r="U2814" s="154"/>
      <c r="V2814" s="99"/>
      <c r="W2814" s="99"/>
      <c r="X2814" s="25"/>
      <c r="Y2814" s="25"/>
      <c r="Z2814" s="99"/>
      <c r="AA2814" s="25"/>
      <c r="AB2814" s="25"/>
      <c r="AC2814" s="99"/>
      <c r="AD2814" s="116">
        <f ca="1">SUMIF(AAL!$A$3:$A$65061,'Risk Lv. Inforce'!$B$7:$B$12091,AAL!$B$3:$B$65007)</f>
        <v>0</v>
      </c>
      <c r="AE2814" s="116">
        <f ca="1">SUMIF(AAL!$C$3:$C$65061,'Risk Lv. Inforce'!$B$7:$B$10291,AAL!$D$3:$D$65007)</f>
        <v>0</v>
      </c>
      <c r="AF2814" s="116">
        <f ca="1">SUMIF(AAL!$E$3:$E$65061,'Risk Lv. Inforce'!$B$7:$B$1291,AAL!$F$3:$F$65007)</f>
        <v>0</v>
      </c>
      <c r="AG2814" s="116">
        <f ca="1">SUMIF(AAL!$G$3:$G$65061,'Risk Lv. Inforce'!$B$7:$B$1291,AAL!$H$3:$H$65007)</f>
        <v>0</v>
      </c>
      <c r="AH2814" s="116">
        <f ca="1">SUMIF(AAL!$I$3:$I$65061,'Risk Lv. Inforce'!$B$7:$B$1291,AAL!$J$3:$J$65007)</f>
        <v>0</v>
      </c>
      <c r="AI2814" s="116">
        <f ca="1">SUMIF(AAL!$K$3:$K$65061,'Risk Lv. Inforce'!$B$7:$B$1291,AAL!$L$3:$L$65007)</f>
        <v>0</v>
      </c>
      <c r="AJ2814" s="116">
        <f>VLOOKUP(B2814,AAL!$Q$4:$S$1048576,3,0)</f>
        <v>0</v>
      </c>
      <c r="AK2814" s="116">
        <f>VLOOKUP(B2814,AAL!$U$4:$W$1048576,3,0)</f>
        <v>0</v>
      </c>
      <c r="AL2814" s="69">
        <f ca="1">IFERROR(((AD2814+(AD2814*'Portfolio Stats_RMS'!$C$7))/($AB2814*(1-'Portfolio Stats_RMS'!$C$6))),0)</f>
        <v>0</v>
      </c>
      <c r="AM2814" s="69">
        <f ca="1">IFERROR(((AF2814+(AF2814*'Portfolio Stats_RMS'!$C$7))/($AB2814*(1-'Portfolio Stats_RMS'!$C$6))),0)</f>
        <v>0</v>
      </c>
      <c r="AN2814" s="69">
        <f ca="1">IFERROR(((AH2814+(AH2814*'Portfolio Stats_RMS'!$C$7))/($AB2814*(1-'Portfolio Stats_RMS'!$C$6))),0)</f>
        <v>0</v>
      </c>
      <c r="AO2814" s="69">
        <f>IFERROR(((AJ2814+(AJ2814*'Portfolio Stats_RMS'!$C$7))/(AB2814*(1-'Portfolio Stats_RMS'!$C$6))),0)</f>
        <v>0</v>
      </c>
      <c r="AP2814" s="152"/>
    </row>
    <row r="2815" spans="2:42" x14ac:dyDescent="0.25">
      <c r="B2815" s="29"/>
      <c r="C2815" s="87"/>
      <c r="D2815" s="29"/>
      <c r="E2815" s="29"/>
      <c r="F2815" s="29"/>
      <c r="G2815" s="25"/>
      <c r="H2815" s="25"/>
      <c r="I2815" s="25"/>
      <c r="J2815" s="100"/>
      <c r="K2815" s="100"/>
      <c r="L2815" s="149"/>
      <c r="M2815" s="29"/>
      <c r="N2815" s="29"/>
      <c r="O2815" s="29"/>
      <c r="P2815" s="149"/>
      <c r="Q2815" s="150"/>
      <c r="R2815" s="152"/>
      <c r="S2815" s="153"/>
      <c r="T2815" s="153"/>
      <c r="U2815" s="154"/>
      <c r="V2815" s="99"/>
      <c r="W2815" s="99"/>
      <c r="X2815" s="25"/>
      <c r="Y2815" s="25"/>
      <c r="Z2815" s="99"/>
      <c r="AA2815" s="25"/>
      <c r="AB2815" s="25"/>
      <c r="AC2815" s="99"/>
      <c r="AD2815" s="116">
        <f ca="1">SUMIF(AAL!$A$3:$A$65061,'Risk Lv. Inforce'!$B$7:$B$12091,AAL!$B$3:$B$65007)</f>
        <v>0</v>
      </c>
      <c r="AE2815" s="116">
        <f ca="1">SUMIF(AAL!$C$3:$C$65061,'Risk Lv. Inforce'!$B$7:$B$10291,AAL!$D$3:$D$65007)</f>
        <v>0</v>
      </c>
      <c r="AF2815" s="116">
        <f ca="1">SUMIF(AAL!$E$3:$E$65061,'Risk Lv. Inforce'!$B$7:$B$1291,AAL!$F$3:$F$65007)</f>
        <v>0</v>
      </c>
      <c r="AG2815" s="116">
        <f ca="1">SUMIF(AAL!$G$3:$G$65061,'Risk Lv. Inforce'!$B$7:$B$1291,AAL!$H$3:$H$65007)</f>
        <v>0</v>
      </c>
      <c r="AH2815" s="116">
        <f ca="1">SUMIF(AAL!$I$3:$I$65061,'Risk Lv. Inforce'!$B$7:$B$1291,AAL!$J$3:$J$65007)</f>
        <v>0</v>
      </c>
      <c r="AI2815" s="116">
        <f ca="1">SUMIF(AAL!$K$3:$K$65061,'Risk Lv. Inforce'!$B$7:$B$1291,AAL!$L$3:$L$65007)</f>
        <v>0</v>
      </c>
      <c r="AJ2815" s="116">
        <f>VLOOKUP(B2815,AAL!$Q$4:$S$1048576,3,0)</f>
        <v>0</v>
      </c>
      <c r="AK2815" s="116">
        <f>VLOOKUP(B2815,AAL!$U$4:$W$1048576,3,0)</f>
        <v>0</v>
      </c>
      <c r="AL2815" s="69">
        <f ca="1">IFERROR(((AD2815+(AD2815*'Portfolio Stats_RMS'!$C$7))/($AB2815*(1-'Portfolio Stats_RMS'!$C$6))),0)</f>
        <v>0</v>
      </c>
      <c r="AM2815" s="69">
        <f ca="1">IFERROR(((AF2815+(AF2815*'Portfolio Stats_RMS'!$C$7))/($AB2815*(1-'Portfolio Stats_RMS'!$C$6))),0)</f>
        <v>0</v>
      </c>
      <c r="AN2815" s="69">
        <f ca="1">IFERROR(((AH2815+(AH2815*'Portfolio Stats_RMS'!$C$7))/($AB2815*(1-'Portfolio Stats_RMS'!$C$6))),0)</f>
        <v>0</v>
      </c>
      <c r="AO2815" s="69">
        <f>IFERROR(((AJ2815+(AJ2815*'Portfolio Stats_RMS'!$C$7))/(AB2815*(1-'Portfolio Stats_RMS'!$C$6))),0)</f>
        <v>0</v>
      </c>
      <c r="AP2815" s="152"/>
    </row>
    <row r="2816" spans="2:42" x14ac:dyDescent="0.25">
      <c r="B2816" s="29"/>
      <c r="C2816" s="87"/>
      <c r="D2816" s="29"/>
      <c r="E2816" s="29"/>
      <c r="F2816" s="29"/>
      <c r="G2816" s="25"/>
      <c r="H2816" s="25"/>
      <c r="I2816" s="25"/>
      <c r="J2816" s="100"/>
      <c r="K2816" s="100"/>
      <c r="L2816" s="29"/>
      <c r="M2816" s="29"/>
      <c r="N2816" s="29"/>
      <c r="O2816" s="29"/>
      <c r="P2816" s="149"/>
      <c r="Q2816" s="150"/>
      <c r="R2816" s="152"/>
      <c r="S2816" s="153"/>
      <c r="T2816" s="153"/>
      <c r="U2816" s="154"/>
      <c r="V2816" s="99"/>
      <c r="W2816" s="99"/>
      <c r="X2816" s="25"/>
      <c r="Y2816" s="25"/>
      <c r="Z2816" s="99"/>
      <c r="AA2816" s="25"/>
      <c r="AB2816" s="25"/>
      <c r="AC2816" s="99"/>
      <c r="AD2816" s="116">
        <f ca="1">SUMIF(AAL!$A$3:$A$65061,'Risk Lv. Inforce'!$B$7:$B$12091,AAL!$B$3:$B$65007)</f>
        <v>0</v>
      </c>
      <c r="AE2816" s="116">
        <f ca="1">SUMIF(AAL!$C$3:$C$65061,'Risk Lv. Inforce'!$B$7:$B$10291,AAL!$D$3:$D$65007)</f>
        <v>0</v>
      </c>
      <c r="AF2816" s="116">
        <f ca="1">SUMIF(AAL!$E$3:$E$65061,'Risk Lv. Inforce'!$B$7:$B$1291,AAL!$F$3:$F$65007)</f>
        <v>0</v>
      </c>
      <c r="AG2816" s="116">
        <f ca="1">SUMIF(AAL!$G$3:$G$65061,'Risk Lv. Inforce'!$B$7:$B$1291,AAL!$H$3:$H$65007)</f>
        <v>0</v>
      </c>
      <c r="AH2816" s="116">
        <f ca="1">SUMIF(AAL!$I$3:$I$65061,'Risk Lv. Inforce'!$B$7:$B$1291,AAL!$J$3:$J$65007)</f>
        <v>0</v>
      </c>
      <c r="AI2816" s="116">
        <f ca="1">SUMIF(AAL!$K$3:$K$65061,'Risk Lv. Inforce'!$B$7:$B$1291,AAL!$L$3:$L$65007)</f>
        <v>0</v>
      </c>
      <c r="AJ2816" s="116">
        <f>VLOOKUP(B2816,AAL!$Q$4:$S$1048576,3,0)</f>
        <v>0</v>
      </c>
      <c r="AK2816" s="116">
        <f>VLOOKUP(B2816,AAL!$U$4:$W$1048576,3,0)</f>
        <v>0</v>
      </c>
      <c r="AL2816" s="69">
        <f ca="1">IFERROR(((AD2816+(AD2816*'Portfolio Stats_RMS'!$C$7))/($AB2816*(1-'Portfolio Stats_RMS'!$C$6))),0)</f>
        <v>0</v>
      </c>
      <c r="AM2816" s="69">
        <f ca="1">IFERROR(((AF2816+(AF2816*'Portfolio Stats_RMS'!$C$7))/($AB2816*(1-'Portfolio Stats_RMS'!$C$6))),0)</f>
        <v>0</v>
      </c>
      <c r="AN2816" s="69">
        <f ca="1">IFERROR(((AH2816+(AH2816*'Portfolio Stats_RMS'!$C$7))/($AB2816*(1-'Portfolio Stats_RMS'!$C$6))),0)</f>
        <v>0</v>
      </c>
      <c r="AO2816" s="69">
        <f>IFERROR(((AJ2816+(AJ2816*'Portfolio Stats_RMS'!$C$7))/(AB2816*(1-'Portfolio Stats_RMS'!$C$6))),0)</f>
        <v>0</v>
      </c>
      <c r="AP2816" s="152"/>
    </row>
    <row r="2817" spans="2:42" x14ac:dyDescent="0.25">
      <c r="B2817" s="29"/>
      <c r="C2817" s="87"/>
      <c r="D2817" s="29"/>
      <c r="E2817" s="29"/>
      <c r="F2817" s="29"/>
      <c r="G2817" s="25"/>
      <c r="H2817" s="25"/>
      <c r="I2817" s="25"/>
      <c r="J2817" s="100"/>
      <c r="K2817" s="100"/>
      <c r="L2817" s="149"/>
      <c r="M2817" s="29"/>
      <c r="N2817" s="29"/>
      <c r="O2817" s="29"/>
      <c r="P2817" s="149"/>
      <c r="Q2817" s="150"/>
      <c r="R2817" s="152"/>
      <c r="S2817" s="153"/>
      <c r="T2817" s="153"/>
      <c r="U2817" s="154"/>
      <c r="V2817" s="99"/>
      <c r="W2817" s="99"/>
      <c r="X2817" s="25"/>
      <c r="Y2817" s="25"/>
      <c r="Z2817" s="99"/>
      <c r="AA2817" s="25"/>
      <c r="AB2817" s="25"/>
      <c r="AC2817" s="99"/>
      <c r="AD2817" s="116">
        <f ca="1">SUMIF(AAL!$A$3:$A$65061,'Risk Lv. Inforce'!$B$7:$B$12091,AAL!$B$3:$B$65007)</f>
        <v>0</v>
      </c>
      <c r="AE2817" s="116">
        <f ca="1">SUMIF(AAL!$C$3:$C$65061,'Risk Lv. Inforce'!$B$7:$B$10291,AAL!$D$3:$D$65007)</f>
        <v>0</v>
      </c>
      <c r="AF2817" s="116">
        <f ca="1">SUMIF(AAL!$E$3:$E$65061,'Risk Lv. Inforce'!$B$7:$B$1291,AAL!$F$3:$F$65007)</f>
        <v>0</v>
      </c>
      <c r="AG2817" s="116">
        <f ca="1">SUMIF(AAL!$G$3:$G$65061,'Risk Lv. Inforce'!$B$7:$B$1291,AAL!$H$3:$H$65007)</f>
        <v>0</v>
      </c>
      <c r="AH2817" s="116">
        <f ca="1">SUMIF(AAL!$I$3:$I$65061,'Risk Lv. Inforce'!$B$7:$B$1291,AAL!$J$3:$J$65007)</f>
        <v>0</v>
      </c>
      <c r="AI2817" s="116">
        <f ca="1">SUMIF(AAL!$K$3:$K$65061,'Risk Lv. Inforce'!$B$7:$B$1291,AAL!$L$3:$L$65007)</f>
        <v>0</v>
      </c>
      <c r="AJ2817" s="116">
        <f>VLOOKUP(B2817,AAL!$Q$4:$S$1048576,3,0)</f>
        <v>0</v>
      </c>
      <c r="AK2817" s="116">
        <f>VLOOKUP(B2817,AAL!$U$4:$W$1048576,3,0)</f>
        <v>0</v>
      </c>
      <c r="AL2817" s="69">
        <f ca="1">IFERROR(((AD2817+(AD2817*'Portfolio Stats_RMS'!$C$7))/($AB2817*(1-'Portfolio Stats_RMS'!$C$6))),0)</f>
        <v>0</v>
      </c>
      <c r="AM2817" s="69">
        <f ca="1">IFERROR(((AF2817+(AF2817*'Portfolio Stats_RMS'!$C$7))/($AB2817*(1-'Portfolio Stats_RMS'!$C$6))),0)</f>
        <v>0</v>
      </c>
      <c r="AN2817" s="69">
        <f ca="1">IFERROR(((AH2817+(AH2817*'Portfolio Stats_RMS'!$C$7))/($AB2817*(1-'Portfolio Stats_RMS'!$C$6))),0)</f>
        <v>0</v>
      </c>
      <c r="AO2817" s="69">
        <f>IFERROR(((AJ2817+(AJ2817*'Portfolio Stats_RMS'!$C$7))/(AB2817*(1-'Portfolio Stats_RMS'!$C$6))),0)</f>
        <v>0</v>
      </c>
      <c r="AP2817" s="152"/>
    </row>
    <row r="2818" spans="2:42" x14ac:dyDescent="0.25">
      <c r="B2818" s="29"/>
      <c r="C2818" s="87"/>
      <c r="D2818" s="29"/>
      <c r="E2818" s="29"/>
      <c r="F2818" s="29"/>
      <c r="G2818" s="25"/>
      <c r="H2818" s="25"/>
      <c r="I2818" s="25"/>
      <c r="J2818" s="100"/>
      <c r="K2818" s="100"/>
      <c r="L2818" s="149"/>
      <c r="M2818" s="29"/>
      <c r="N2818" s="29"/>
      <c r="O2818" s="29"/>
      <c r="P2818" s="149"/>
      <c r="Q2818" s="150"/>
      <c r="R2818" s="152"/>
      <c r="S2818" s="153"/>
      <c r="T2818" s="153"/>
      <c r="U2818" s="154"/>
      <c r="V2818" s="99"/>
      <c r="W2818" s="99"/>
      <c r="X2818" s="25"/>
      <c r="Y2818" s="25"/>
      <c r="Z2818" s="99"/>
      <c r="AA2818" s="25"/>
      <c r="AB2818" s="25"/>
      <c r="AC2818" s="99"/>
      <c r="AD2818" s="116">
        <f ca="1">SUMIF(AAL!$A$3:$A$65061,'Risk Lv. Inforce'!$B$7:$B$12091,AAL!$B$3:$B$65007)</f>
        <v>0</v>
      </c>
      <c r="AE2818" s="116">
        <f ca="1">SUMIF(AAL!$C$3:$C$65061,'Risk Lv. Inforce'!$B$7:$B$10291,AAL!$D$3:$D$65007)</f>
        <v>0</v>
      </c>
      <c r="AF2818" s="116">
        <f ca="1">SUMIF(AAL!$E$3:$E$65061,'Risk Lv. Inforce'!$B$7:$B$1291,AAL!$F$3:$F$65007)</f>
        <v>0</v>
      </c>
      <c r="AG2818" s="116">
        <f ca="1">SUMIF(AAL!$G$3:$G$65061,'Risk Lv. Inforce'!$B$7:$B$1291,AAL!$H$3:$H$65007)</f>
        <v>0</v>
      </c>
      <c r="AH2818" s="116">
        <f ca="1">SUMIF(AAL!$I$3:$I$65061,'Risk Lv. Inforce'!$B$7:$B$1291,AAL!$J$3:$J$65007)</f>
        <v>0</v>
      </c>
      <c r="AI2818" s="116">
        <f ca="1">SUMIF(AAL!$K$3:$K$65061,'Risk Lv. Inforce'!$B$7:$B$1291,AAL!$L$3:$L$65007)</f>
        <v>0</v>
      </c>
      <c r="AJ2818" s="116">
        <f>VLOOKUP(B2818,AAL!$Q$4:$S$1048576,3,0)</f>
        <v>0</v>
      </c>
      <c r="AK2818" s="116">
        <f>VLOOKUP(B2818,AAL!$U$4:$W$1048576,3,0)</f>
        <v>0</v>
      </c>
      <c r="AL2818" s="69">
        <f ca="1">IFERROR(((AD2818+(AD2818*'Portfolio Stats_RMS'!$C$7))/($AB2818*(1-'Portfolio Stats_RMS'!$C$6))),0)</f>
        <v>0</v>
      </c>
      <c r="AM2818" s="69">
        <f ca="1">IFERROR(((AF2818+(AF2818*'Portfolio Stats_RMS'!$C$7))/($AB2818*(1-'Portfolio Stats_RMS'!$C$6))),0)</f>
        <v>0</v>
      </c>
      <c r="AN2818" s="69">
        <f ca="1">IFERROR(((AH2818+(AH2818*'Portfolio Stats_RMS'!$C$7))/($AB2818*(1-'Portfolio Stats_RMS'!$C$6))),0)</f>
        <v>0</v>
      </c>
      <c r="AO2818" s="69">
        <f>IFERROR(((AJ2818+(AJ2818*'Portfolio Stats_RMS'!$C$7))/(AB2818*(1-'Portfolio Stats_RMS'!$C$6))),0)</f>
        <v>0</v>
      </c>
      <c r="AP2818" s="152"/>
    </row>
    <row r="2819" spans="2:42" x14ac:dyDescent="0.25">
      <c r="B2819" s="29"/>
      <c r="C2819" s="87"/>
      <c r="D2819" s="29"/>
      <c r="E2819" s="29"/>
      <c r="F2819" s="29"/>
      <c r="G2819" s="25"/>
      <c r="H2819" s="25"/>
      <c r="I2819" s="25"/>
      <c r="J2819" s="100"/>
      <c r="K2819" s="100"/>
      <c r="L2819" s="149"/>
      <c r="M2819" s="29"/>
      <c r="N2819" s="29"/>
      <c r="O2819" s="29"/>
      <c r="P2819" s="149"/>
      <c r="Q2819" s="150"/>
      <c r="R2819" s="152"/>
      <c r="S2819" s="153"/>
      <c r="T2819" s="153"/>
      <c r="U2819" s="154"/>
      <c r="V2819" s="99"/>
      <c r="W2819" s="99"/>
      <c r="X2819" s="25"/>
      <c r="Y2819" s="25"/>
      <c r="Z2819" s="99"/>
      <c r="AA2819" s="25"/>
      <c r="AB2819" s="25"/>
      <c r="AC2819" s="99"/>
      <c r="AD2819" s="116">
        <f ca="1">SUMIF(AAL!$A$3:$A$65061,'Risk Lv. Inforce'!$B$7:$B$12091,AAL!$B$3:$B$65007)</f>
        <v>0</v>
      </c>
      <c r="AE2819" s="116">
        <f ca="1">SUMIF(AAL!$C$3:$C$65061,'Risk Lv. Inforce'!$B$7:$B$10291,AAL!$D$3:$D$65007)</f>
        <v>0</v>
      </c>
      <c r="AF2819" s="116">
        <f ca="1">SUMIF(AAL!$E$3:$E$65061,'Risk Lv. Inforce'!$B$7:$B$1291,AAL!$F$3:$F$65007)</f>
        <v>0</v>
      </c>
      <c r="AG2819" s="116">
        <f ca="1">SUMIF(AAL!$G$3:$G$65061,'Risk Lv. Inforce'!$B$7:$B$1291,AAL!$H$3:$H$65007)</f>
        <v>0</v>
      </c>
      <c r="AH2819" s="116">
        <f ca="1">SUMIF(AAL!$I$3:$I$65061,'Risk Lv. Inforce'!$B$7:$B$1291,AAL!$J$3:$J$65007)</f>
        <v>0</v>
      </c>
      <c r="AI2819" s="116">
        <f ca="1">SUMIF(AAL!$K$3:$K$65061,'Risk Lv. Inforce'!$B$7:$B$1291,AAL!$L$3:$L$65007)</f>
        <v>0</v>
      </c>
      <c r="AJ2819" s="116">
        <f>VLOOKUP(B2819,AAL!$Q$4:$S$1048576,3,0)</f>
        <v>0</v>
      </c>
      <c r="AK2819" s="116">
        <f>VLOOKUP(B2819,AAL!$U$4:$W$1048576,3,0)</f>
        <v>0</v>
      </c>
      <c r="AL2819" s="69">
        <f ca="1">IFERROR(((AD2819+(AD2819*'Portfolio Stats_RMS'!$C$7))/($AB2819*(1-'Portfolio Stats_RMS'!$C$6))),0)</f>
        <v>0</v>
      </c>
      <c r="AM2819" s="69">
        <f ca="1">IFERROR(((AF2819+(AF2819*'Portfolio Stats_RMS'!$C$7))/($AB2819*(1-'Portfolio Stats_RMS'!$C$6))),0)</f>
        <v>0</v>
      </c>
      <c r="AN2819" s="69">
        <f ca="1">IFERROR(((AH2819+(AH2819*'Portfolio Stats_RMS'!$C$7))/($AB2819*(1-'Portfolio Stats_RMS'!$C$6))),0)</f>
        <v>0</v>
      </c>
      <c r="AO2819" s="69">
        <f>IFERROR(((AJ2819+(AJ2819*'Portfolio Stats_RMS'!$C$7))/(AB2819*(1-'Portfolio Stats_RMS'!$C$6))),0)</f>
        <v>0</v>
      </c>
      <c r="AP2819" s="152"/>
    </row>
    <row r="2820" spans="2:42" x14ac:dyDescent="0.25">
      <c r="B2820" s="29"/>
      <c r="C2820" s="87"/>
      <c r="D2820" s="29"/>
      <c r="E2820" s="29"/>
      <c r="F2820" s="29"/>
      <c r="G2820" s="25"/>
      <c r="H2820" s="25"/>
      <c r="I2820" s="25"/>
      <c r="J2820" s="100"/>
      <c r="K2820" s="100"/>
      <c r="L2820" s="149"/>
      <c r="M2820" s="29"/>
      <c r="N2820" s="29"/>
      <c r="O2820" s="29"/>
      <c r="P2820" s="149"/>
      <c r="Q2820" s="150"/>
      <c r="R2820" s="152"/>
      <c r="S2820" s="153"/>
      <c r="T2820" s="153"/>
      <c r="U2820" s="154"/>
      <c r="V2820" s="99"/>
      <c r="W2820" s="99"/>
      <c r="X2820" s="25"/>
      <c r="Y2820" s="25"/>
      <c r="Z2820" s="99"/>
      <c r="AA2820" s="25"/>
      <c r="AB2820" s="25"/>
      <c r="AC2820" s="99"/>
      <c r="AD2820" s="116">
        <f ca="1">SUMIF(AAL!$A$3:$A$65061,'Risk Lv. Inforce'!$B$7:$B$12091,AAL!$B$3:$B$65007)</f>
        <v>0</v>
      </c>
      <c r="AE2820" s="116">
        <f ca="1">SUMIF(AAL!$C$3:$C$65061,'Risk Lv. Inforce'!$B$7:$B$10291,AAL!$D$3:$D$65007)</f>
        <v>0</v>
      </c>
      <c r="AF2820" s="116">
        <f ca="1">SUMIF(AAL!$E$3:$E$65061,'Risk Lv. Inforce'!$B$7:$B$1291,AAL!$F$3:$F$65007)</f>
        <v>0</v>
      </c>
      <c r="AG2820" s="116">
        <f ca="1">SUMIF(AAL!$G$3:$G$65061,'Risk Lv. Inforce'!$B$7:$B$1291,AAL!$H$3:$H$65007)</f>
        <v>0</v>
      </c>
      <c r="AH2820" s="116">
        <f ca="1">SUMIF(AAL!$I$3:$I$65061,'Risk Lv. Inforce'!$B$7:$B$1291,AAL!$J$3:$J$65007)</f>
        <v>0</v>
      </c>
      <c r="AI2820" s="116">
        <f ca="1">SUMIF(AAL!$K$3:$K$65061,'Risk Lv. Inforce'!$B$7:$B$1291,AAL!$L$3:$L$65007)</f>
        <v>0</v>
      </c>
      <c r="AJ2820" s="116">
        <f>VLOOKUP(B2820,AAL!$Q$4:$S$1048576,3,0)</f>
        <v>0</v>
      </c>
      <c r="AK2820" s="116">
        <f>VLOOKUP(B2820,AAL!$U$4:$W$1048576,3,0)</f>
        <v>0</v>
      </c>
      <c r="AL2820" s="69">
        <f ca="1">IFERROR(((AD2820+(AD2820*'Portfolio Stats_RMS'!$C$7))/($AB2820*(1-'Portfolio Stats_RMS'!$C$6))),0)</f>
        <v>0</v>
      </c>
      <c r="AM2820" s="69">
        <f ca="1">IFERROR(((AF2820+(AF2820*'Portfolio Stats_RMS'!$C$7))/($AB2820*(1-'Portfolio Stats_RMS'!$C$6))),0)</f>
        <v>0</v>
      </c>
      <c r="AN2820" s="69">
        <f ca="1">IFERROR(((AH2820+(AH2820*'Portfolio Stats_RMS'!$C$7))/($AB2820*(1-'Portfolio Stats_RMS'!$C$6))),0)</f>
        <v>0</v>
      </c>
      <c r="AO2820" s="69">
        <f>IFERROR(((AJ2820+(AJ2820*'Portfolio Stats_RMS'!$C$7))/(AB2820*(1-'Portfolio Stats_RMS'!$C$6))),0)</f>
        <v>0</v>
      </c>
      <c r="AP2820" s="152"/>
    </row>
    <row r="2821" spans="2:42" x14ac:dyDescent="0.25">
      <c r="B2821" s="29"/>
      <c r="C2821" s="87"/>
      <c r="D2821" s="29"/>
      <c r="E2821" s="29"/>
      <c r="F2821" s="29"/>
      <c r="G2821" s="25"/>
      <c r="H2821" s="25"/>
      <c r="I2821" s="25"/>
      <c r="J2821" s="100"/>
      <c r="K2821" s="100"/>
      <c r="L2821" s="149"/>
      <c r="M2821" s="29"/>
      <c r="N2821" s="29"/>
      <c r="O2821" s="29"/>
      <c r="P2821" s="149"/>
      <c r="Q2821" s="150"/>
      <c r="R2821" s="152"/>
      <c r="S2821" s="153"/>
      <c r="T2821" s="153"/>
      <c r="U2821" s="154"/>
      <c r="V2821" s="99"/>
      <c r="W2821" s="99"/>
      <c r="X2821" s="25"/>
      <c r="Y2821" s="25"/>
      <c r="Z2821" s="99"/>
      <c r="AA2821" s="25"/>
      <c r="AB2821" s="25"/>
      <c r="AC2821" s="99"/>
      <c r="AD2821" s="116">
        <f ca="1">SUMIF(AAL!$A$3:$A$65061,'Risk Lv. Inforce'!$B$7:$B$12091,AAL!$B$3:$B$65007)</f>
        <v>0</v>
      </c>
      <c r="AE2821" s="116">
        <f ca="1">SUMIF(AAL!$C$3:$C$65061,'Risk Lv. Inforce'!$B$7:$B$10291,AAL!$D$3:$D$65007)</f>
        <v>0</v>
      </c>
      <c r="AF2821" s="116">
        <f ca="1">SUMIF(AAL!$E$3:$E$65061,'Risk Lv. Inforce'!$B$7:$B$1291,AAL!$F$3:$F$65007)</f>
        <v>0</v>
      </c>
      <c r="AG2821" s="116">
        <f ca="1">SUMIF(AAL!$G$3:$G$65061,'Risk Lv. Inforce'!$B$7:$B$1291,AAL!$H$3:$H$65007)</f>
        <v>0</v>
      </c>
      <c r="AH2821" s="116">
        <f ca="1">SUMIF(AAL!$I$3:$I$65061,'Risk Lv. Inforce'!$B$7:$B$1291,AAL!$J$3:$J$65007)</f>
        <v>0</v>
      </c>
      <c r="AI2821" s="116">
        <f ca="1">SUMIF(AAL!$K$3:$K$65061,'Risk Lv. Inforce'!$B$7:$B$1291,AAL!$L$3:$L$65007)</f>
        <v>0</v>
      </c>
      <c r="AJ2821" s="116">
        <f>VLOOKUP(B2821,AAL!$Q$4:$S$1048576,3,0)</f>
        <v>0</v>
      </c>
      <c r="AK2821" s="116">
        <f>VLOOKUP(B2821,AAL!$U$4:$W$1048576,3,0)</f>
        <v>0</v>
      </c>
      <c r="AL2821" s="69">
        <f ca="1">IFERROR(((AD2821+(AD2821*'Portfolio Stats_RMS'!$C$7))/($AB2821*(1-'Portfolio Stats_RMS'!$C$6))),0)</f>
        <v>0</v>
      </c>
      <c r="AM2821" s="69">
        <f ca="1">IFERROR(((AF2821+(AF2821*'Portfolio Stats_RMS'!$C$7))/($AB2821*(1-'Portfolio Stats_RMS'!$C$6))),0)</f>
        <v>0</v>
      </c>
      <c r="AN2821" s="69">
        <f ca="1">IFERROR(((AH2821+(AH2821*'Portfolio Stats_RMS'!$C$7))/($AB2821*(1-'Portfolio Stats_RMS'!$C$6))),0)</f>
        <v>0</v>
      </c>
      <c r="AO2821" s="69">
        <f>IFERROR(((AJ2821+(AJ2821*'Portfolio Stats_RMS'!$C$7))/(AB2821*(1-'Portfolio Stats_RMS'!$C$6))),0)</f>
        <v>0</v>
      </c>
      <c r="AP2821" s="152"/>
    </row>
    <row r="2822" spans="2:42" x14ac:dyDescent="0.25">
      <c r="B2822" s="29"/>
      <c r="C2822" s="87"/>
      <c r="D2822" s="29"/>
      <c r="E2822" s="29"/>
      <c r="F2822" s="29"/>
      <c r="G2822" s="25"/>
      <c r="H2822" s="25"/>
      <c r="I2822" s="25"/>
      <c r="J2822" s="100"/>
      <c r="K2822" s="100"/>
      <c r="L2822" s="149"/>
      <c r="M2822" s="29"/>
      <c r="N2822" s="29"/>
      <c r="O2822" s="29"/>
      <c r="P2822" s="149"/>
      <c r="Q2822" s="150"/>
      <c r="R2822" s="152"/>
      <c r="S2822" s="153"/>
      <c r="T2822" s="153"/>
      <c r="U2822" s="154"/>
      <c r="V2822" s="99"/>
      <c r="W2822" s="99"/>
      <c r="X2822" s="25"/>
      <c r="Y2822" s="25"/>
      <c r="Z2822" s="99"/>
      <c r="AA2822" s="25"/>
      <c r="AB2822" s="25"/>
      <c r="AC2822" s="99"/>
      <c r="AD2822" s="116">
        <f ca="1">SUMIF(AAL!$A$3:$A$65061,'Risk Lv. Inforce'!$B$7:$B$12091,AAL!$B$3:$B$65007)</f>
        <v>0</v>
      </c>
      <c r="AE2822" s="116">
        <f ca="1">SUMIF(AAL!$C$3:$C$65061,'Risk Lv. Inforce'!$B$7:$B$10291,AAL!$D$3:$D$65007)</f>
        <v>0</v>
      </c>
      <c r="AF2822" s="116">
        <f ca="1">SUMIF(AAL!$E$3:$E$65061,'Risk Lv. Inforce'!$B$7:$B$1291,AAL!$F$3:$F$65007)</f>
        <v>0</v>
      </c>
      <c r="AG2822" s="116">
        <f ca="1">SUMIF(AAL!$G$3:$G$65061,'Risk Lv. Inforce'!$B$7:$B$1291,AAL!$H$3:$H$65007)</f>
        <v>0</v>
      </c>
      <c r="AH2822" s="116">
        <f ca="1">SUMIF(AAL!$I$3:$I$65061,'Risk Lv. Inforce'!$B$7:$B$1291,AAL!$J$3:$J$65007)</f>
        <v>0</v>
      </c>
      <c r="AI2822" s="116">
        <f ca="1">SUMIF(AAL!$K$3:$K$65061,'Risk Lv. Inforce'!$B$7:$B$1291,AAL!$L$3:$L$65007)</f>
        <v>0</v>
      </c>
      <c r="AJ2822" s="116">
        <f>VLOOKUP(B2822,AAL!$Q$4:$S$1048576,3,0)</f>
        <v>0</v>
      </c>
      <c r="AK2822" s="116">
        <f>VLOOKUP(B2822,AAL!$U$4:$W$1048576,3,0)</f>
        <v>0</v>
      </c>
      <c r="AL2822" s="69">
        <f ca="1">IFERROR(((AD2822+(AD2822*'Portfolio Stats_RMS'!$C$7))/($AB2822*(1-'Portfolio Stats_RMS'!$C$6))),0)</f>
        <v>0</v>
      </c>
      <c r="AM2822" s="69">
        <f ca="1">IFERROR(((AF2822+(AF2822*'Portfolio Stats_RMS'!$C$7))/($AB2822*(1-'Portfolio Stats_RMS'!$C$6))),0)</f>
        <v>0</v>
      </c>
      <c r="AN2822" s="69">
        <f ca="1">IFERROR(((AH2822+(AH2822*'Portfolio Stats_RMS'!$C$7))/($AB2822*(1-'Portfolio Stats_RMS'!$C$6))),0)</f>
        <v>0</v>
      </c>
      <c r="AO2822" s="69">
        <f>IFERROR(((AJ2822+(AJ2822*'Portfolio Stats_RMS'!$C$7))/(AB2822*(1-'Portfolio Stats_RMS'!$C$6))),0)</f>
        <v>0</v>
      </c>
      <c r="AP2822" s="152"/>
    </row>
    <row r="2823" spans="2:42" x14ac:dyDescent="0.25">
      <c r="B2823" s="29"/>
      <c r="C2823" s="87"/>
      <c r="D2823" s="29"/>
      <c r="E2823" s="29"/>
      <c r="F2823" s="29"/>
      <c r="G2823" s="25"/>
      <c r="H2823" s="25"/>
      <c r="I2823" s="25"/>
      <c r="J2823" s="100"/>
      <c r="K2823" s="100"/>
      <c r="L2823" s="149"/>
      <c r="M2823" s="29"/>
      <c r="N2823" s="29"/>
      <c r="O2823" s="29"/>
      <c r="P2823" s="149"/>
      <c r="Q2823" s="150"/>
      <c r="R2823" s="152"/>
      <c r="S2823" s="153"/>
      <c r="T2823" s="153"/>
      <c r="U2823" s="154"/>
      <c r="V2823" s="99"/>
      <c r="W2823" s="99"/>
      <c r="X2823" s="25"/>
      <c r="Y2823" s="25"/>
      <c r="Z2823" s="99"/>
      <c r="AA2823" s="25"/>
      <c r="AB2823" s="25"/>
      <c r="AC2823" s="99"/>
      <c r="AD2823" s="116">
        <f ca="1">SUMIF(AAL!$A$3:$A$65061,'Risk Lv. Inforce'!$B$7:$B$12091,AAL!$B$3:$B$65007)</f>
        <v>0</v>
      </c>
      <c r="AE2823" s="116">
        <f ca="1">SUMIF(AAL!$C$3:$C$65061,'Risk Lv. Inforce'!$B$7:$B$10291,AAL!$D$3:$D$65007)</f>
        <v>0</v>
      </c>
      <c r="AF2823" s="116">
        <f ca="1">SUMIF(AAL!$E$3:$E$65061,'Risk Lv. Inforce'!$B$7:$B$1291,AAL!$F$3:$F$65007)</f>
        <v>0</v>
      </c>
      <c r="AG2823" s="116">
        <f ca="1">SUMIF(AAL!$G$3:$G$65061,'Risk Lv. Inforce'!$B$7:$B$1291,AAL!$H$3:$H$65007)</f>
        <v>0</v>
      </c>
      <c r="AH2823" s="116">
        <f ca="1">SUMIF(AAL!$I$3:$I$65061,'Risk Lv. Inforce'!$B$7:$B$1291,AAL!$J$3:$J$65007)</f>
        <v>0</v>
      </c>
      <c r="AI2823" s="116">
        <f ca="1">SUMIF(AAL!$K$3:$K$65061,'Risk Lv. Inforce'!$B$7:$B$1291,AAL!$L$3:$L$65007)</f>
        <v>0</v>
      </c>
      <c r="AJ2823" s="116">
        <f>VLOOKUP(B2823,AAL!$Q$4:$S$1048576,3,0)</f>
        <v>0</v>
      </c>
      <c r="AK2823" s="116">
        <f>VLOOKUP(B2823,AAL!$U$4:$W$1048576,3,0)</f>
        <v>0</v>
      </c>
      <c r="AL2823" s="69">
        <f ca="1">IFERROR(((AD2823+(AD2823*'Portfolio Stats_RMS'!$C$7))/($AB2823*(1-'Portfolio Stats_RMS'!$C$6))),0)</f>
        <v>0</v>
      </c>
      <c r="AM2823" s="69">
        <f ca="1">IFERROR(((AF2823+(AF2823*'Portfolio Stats_RMS'!$C$7))/($AB2823*(1-'Portfolio Stats_RMS'!$C$6))),0)</f>
        <v>0</v>
      </c>
      <c r="AN2823" s="69">
        <f ca="1">IFERROR(((AH2823+(AH2823*'Portfolio Stats_RMS'!$C$7))/($AB2823*(1-'Portfolio Stats_RMS'!$C$6))),0)</f>
        <v>0</v>
      </c>
      <c r="AO2823" s="69">
        <f>IFERROR(((AJ2823+(AJ2823*'Portfolio Stats_RMS'!$C$7))/(AB2823*(1-'Portfolio Stats_RMS'!$C$6))),0)</f>
        <v>0</v>
      </c>
      <c r="AP2823" s="152"/>
    </row>
    <row r="2824" spans="2:42" x14ac:dyDescent="0.25">
      <c r="B2824" s="29"/>
      <c r="C2824" s="87"/>
      <c r="D2824" s="29"/>
      <c r="E2824" s="29"/>
      <c r="F2824" s="29"/>
      <c r="G2824" s="25"/>
      <c r="H2824" s="25"/>
      <c r="I2824" s="25"/>
      <c r="J2824" s="100"/>
      <c r="K2824" s="100"/>
      <c r="L2824" s="149"/>
      <c r="M2824" s="29"/>
      <c r="N2824" s="29"/>
      <c r="O2824" s="29"/>
      <c r="P2824" s="149"/>
      <c r="Q2824" s="150"/>
      <c r="R2824" s="152"/>
      <c r="S2824" s="153"/>
      <c r="T2824" s="153"/>
      <c r="U2824" s="154"/>
      <c r="V2824" s="99"/>
      <c r="W2824" s="99"/>
      <c r="X2824" s="25"/>
      <c r="Y2824" s="25"/>
      <c r="Z2824" s="99"/>
      <c r="AA2824" s="25"/>
      <c r="AB2824" s="25"/>
      <c r="AC2824" s="99"/>
      <c r="AD2824" s="116">
        <f ca="1">SUMIF(AAL!$A$3:$A$65061,'Risk Lv. Inforce'!$B$7:$B$12091,AAL!$B$3:$B$65007)</f>
        <v>0</v>
      </c>
      <c r="AE2824" s="116">
        <f ca="1">SUMIF(AAL!$C$3:$C$65061,'Risk Lv. Inforce'!$B$7:$B$10291,AAL!$D$3:$D$65007)</f>
        <v>0</v>
      </c>
      <c r="AF2824" s="116">
        <f ca="1">SUMIF(AAL!$E$3:$E$65061,'Risk Lv. Inforce'!$B$7:$B$1291,AAL!$F$3:$F$65007)</f>
        <v>0</v>
      </c>
      <c r="AG2824" s="116">
        <f ca="1">SUMIF(AAL!$G$3:$G$65061,'Risk Lv. Inforce'!$B$7:$B$1291,AAL!$H$3:$H$65007)</f>
        <v>0</v>
      </c>
      <c r="AH2824" s="116">
        <f ca="1">SUMIF(AAL!$I$3:$I$65061,'Risk Lv. Inforce'!$B$7:$B$1291,AAL!$J$3:$J$65007)</f>
        <v>0</v>
      </c>
      <c r="AI2824" s="116">
        <f ca="1">SUMIF(AAL!$K$3:$K$65061,'Risk Lv. Inforce'!$B$7:$B$1291,AAL!$L$3:$L$65007)</f>
        <v>0</v>
      </c>
      <c r="AJ2824" s="116">
        <f>VLOOKUP(B2824,AAL!$Q$4:$S$1048576,3,0)</f>
        <v>0</v>
      </c>
      <c r="AK2824" s="116">
        <f>VLOOKUP(B2824,AAL!$U$4:$W$1048576,3,0)</f>
        <v>0</v>
      </c>
      <c r="AL2824" s="69">
        <f ca="1">IFERROR(((AD2824+(AD2824*'Portfolio Stats_RMS'!$C$7))/($AB2824*(1-'Portfolio Stats_RMS'!$C$6))),0)</f>
        <v>0</v>
      </c>
      <c r="AM2824" s="69">
        <f ca="1">IFERROR(((AF2824+(AF2824*'Portfolio Stats_RMS'!$C$7))/($AB2824*(1-'Portfolio Stats_RMS'!$C$6))),0)</f>
        <v>0</v>
      </c>
      <c r="AN2824" s="69">
        <f ca="1">IFERROR(((AH2824+(AH2824*'Portfolio Stats_RMS'!$C$7))/($AB2824*(1-'Portfolio Stats_RMS'!$C$6))),0)</f>
        <v>0</v>
      </c>
      <c r="AO2824" s="69">
        <f>IFERROR(((AJ2824+(AJ2824*'Portfolio Stats_RMS'!$C$7))/(AB2824*(1-'Portfolio Stats_RMS'!$C$6))),0)</f>
        <v>0</v>
      </c>
      <c r="AP2824" s="152"/>
    </row>
    <row r="2825" spans="2:42" x14ac:dyDescent="0.25">
      <c r="B2825" s="29"/>
      <c r="C2825" s="87"/>
      <c r="D2825" s="29"/>
      <c r="E2825" s="29"/>
      <c r="F2825" s="29"/>
      <c r="G2825" s="25"/>
      <c r="H2825" s="25"/>
      <c r="I2825" s="25"/>
      <c r="J2825" s="100"/>
      <c r="K2825" s="100"/>
      <c r="L2825" s="149"/>
      <c r="M2825" s="29"/>
      <c r="N2825" s="29"/>
      <c r="O2825" s="29"/>
      <c r="P2825" s="149"/>
      <c r="Q2825" s="150"/>
      <c r="R2825" s="152"/>
      <c r="S2825" s="153"/>
      <c r="T2825" s="153"/>
      <c r="U2825" s="154"/>
      <c r="V2825" s="99"/>
      <c r="W2825" s="99"/>
      <c r="X2825" s="25"/>
      <c r="Y2825" s="25"/>
      <c r="Z2825" s="99"/>
      <c r="AA2825" s="25"/>
      <c r="AB2825" s="25"/>
      <c r="AC2825" s="99"/>
      <c r="AD2825" s="116">
        <f ca="1">SUMIF(AAL!$A$3:$A$65061,'Risk Lv. Inforce'!$B$7:$B$12091,AAL!$B$3:$B$65007)</f>
        <v>0</v>
      </c>
      <c r="AE2825" s="116">
        <f ca="1">SUMIF(AAL!$C$3:$C$65061,'Risk Lv. Inforce'!$B$7:$B$10291,AAL!$D$3:$D$65007)</f>
        <v>0</v>
      </c>
      <c r="AF2825" s="116">
        <f ca="1">SUMIF(AAL!$E$3:$E$65061,'Risk Lv. Inforce'!$B$7:$B$1291,AAL!$F$3:$F$65007)</f>
        <v>0</v>
      </c>
      <c r="AG2825" s="116">
        <f ca="1">SUMIF(AAL!$G$3:$G$65061,'Risk Lv. Inforce'!$B$7:$B$1291,AAL!$H$3:$H$65007)</f>
        <v>0</v>
      </c>
      <c r="AH2825" s="116">
        <f ca="1">SUMIF(AAL!$I$3:$I$65061,'Risk Lv. Inforce'!$B$7:$B$1291,AAL!$J$3:$J$65007)</f>
        <v>0</v>
      </c>
      <c r="AI2825" s="116">
        <f ca="1">SUMIF(AAL!$K$3:$K$65061,'Risk Lv. Inforce'!$B$7:$B$1291,AAL!$L$3:$L$65007)</f>
        <v>0</v>
      </c>
      <c r="AJ2825" s="116">
        <f>VLOOKUP(B2825,AAL!$Q$4:$S$1048576,3,0)</f>
        <v>0</v>
      </c>
      <c r="AK2825" s="116">
        <f>VLOOKUP(B2825,AAL!$U$4:$W$1048576,3,0)</f>
        <v>0</v>
      </c>
      <c r="AL2825" s="69">
        <f ca="1">IFERROR(((AD2825+(AD2825*'Portfolio Stats_RMS'!$C$7))/($AB2825*(1-'Portfolio Stats_RMS'!$C$6))),0)</f>
        <v>0</v>
      </c>
      <c r="AM2825" s="69">
        <f ca="1">IFERROR(((AF2825+(AF2825*'Portfolio Stats_RMS'!$C$7))/($AB2825*(1-'Portfolio Stats_RMS'!$C$6))),0)</f>
        <v>0</v>
      </c>
      <c r="AN2825" s="69">
        <f ca="1">IFERROR(((AH2825+(AH2825*'Portfolio Stats_RMS'!$C$7))/($AB2825*(1-'Portfolio Stats_RMS'!$C$6))),0)</f>
        <v>0</v>
      </c>
      <c r="AO2825" s="69">
        <f>IFERROR(((AJ2825+(AJ2825*'Portfolio Stats_RMS'!$C$7))/(AB2825*(1-'Portfolio Stats_RMS'!$C$6))),0)</f>
        <v>0</v>
      </c>
      <c r="AP2825" s="152"/>
    </row>
    <row r="2826" spans="2:42" x14ac:dyDescent="0.25">
      <c r="B2826" s="29"/>
      <c r="C2826" s="87"/>
      <c r="D2826" s="29"/>
      <c r="E2826" s="29"/>
      <c r="F2826" s="29"/>
      <c r="G2826" s="25"/>
      <c r="H2826" s="25"/>
      <c r="I2826" s="25"/>
      <c r="J2826" s="100"/>
      <c r="K2826" s="100"/>
      <c r="L2826" s="149"/>
      <c r="M2826" s="29"/>
      <c r="N2826" s="29"/>
      <c r="O2826" s="29"/>
      <c r="P2826" s="149"/>
      <c r="Q2826" s="150"/>
      <c r="R2826" s="152"/>
      <c r="S2826" s="153"/>
      <c r="T2826" s="153"/>
      <c r="U2826" s="154"/>
      <c r="V2826" s="99"/>
      <c r="W2826" s="99"/>
      <c r="X2826" s="25"/>
      <c r="Y2826" s="25"/>
      <c r="Z2826" s="99"/>
      <c r="AA2826" s="25"/>
      <c r="AB2826" s="25"/>
      <c r="AC2826" s="99"/>
      <c r="AD2826" s="116">
        <f ca="1">SUMIF(AAL!$A$3:$A$65061,'Risk Lv. Inforce'!$B$7:$B$12091,AAL!$B$3:$B$65007)</f>
        <v>0</v>
      </c>
      <c r="AE2826" s="116">
        <f ca="1">SUMIF(AAL!$C$3:$C$65061,'Risk Lv. Inforce'!$B$7:$B$10291,AAL!$D$3:$D$65007)</f>
        <v>0</v>
      </c>
      <c r="AF2826" s="116">
        <f ca="1">SUMIF(AAL!$E$3:$E$65061,'Risk Lv. Inforce'!$B$7:$B$1291,AAL!$F$3:$F$65007)</f>
        <v>0</v>
      </c>
      <c r="AG2826" s="116">
        <f ca="1">SUMIF(AAL!$G$3:$G$65061,'Risk Lv. Inforce'!$B$7:$B$1291,AAL!$H$3:$H$65007)</f>
        <v>0</v>
      </c>
      <c r="AH2826" s="116">
        <f ca="1">SUMIF(AAL!$I$3:$I$65061,'Risk Lv. Inforce'!$B$7:$B$1291,AAL!$J$3:$J$65007)</f>
        <v>0</v>
      </c>
      <c r="AI2826" s="116">
        <f ca="1">SUMIF(AAL!$K$3:$K$65061,'Risk Lv. Inforce'!$B$7:$B$1291,AAL!$L$3:$L$65007)</f>
        <v>0</v>
      </c>
      <c r="AJ2826" s="116">
        <f>VLOOKUP(B2826,AAL!$Q$4:$S$1048576,3,0)</f>
        <v>0</v>
      </c>
      <c r="AK2826" s="116">
        <f>VLOOKUP(B2826,AAL!$U$4:$W$1048576,3,0)</f>
        <v>0</v>
      </c>
      <c r="AL2826" s="69">
        <f ca="1">IFERROR(((AD2826+(AD2826*'Portfolio Stats_RMS'!$C$7))/($AB2826*(1-'Portfolio Stats_RMS'!$C$6))),0)</f>
        <v>0</v>
      </c>
      <c r="AM2826" s="69">
        <f ca="1">IFERROR(((AF2826+(AF2826*'Portfolio Stats_RMS'!$C$7))/($AB2826*(1-'Portfolio Stats_RMS'!$C$6))),0)</f>
        <v>0</v>
      </c>
      <c r="AN2826" s="69">
        <f ca="1">IFERROR(((AH2826+(AH2826*'Portfolio Stats_RMS'!$C$7))/($AB2826*(1-'Portfolio Stats_RMS'!$C$6))),0)</f>
        <v>0</v>
      </c>
      <c r="AO2826" s="69">
        <f>IFERROR(((AJ2826+(AJ2826*'Portfolio Stats_RMS'!$C$7))/(AB2826*(1-'Portfolio Stats_RMS'!$C$6))),0)</f>
        <v>0</v>
      </c>
      <c r="AP2826" s="152"/>
    </row>
    <row r="2827" spans="2:42" x14ac:dyDescent="0.25">
      <c r="B2827" s="29"/>
      <c r="C2827" s="87"/>
      <c r="D2827" s="29"/>
      <c r="E2827" s="29"/>
      <c r="F2827" s="29"/>
      <c r="G2827" s="25"/>
      <c r="H2827" s="25"/>
      <c r="I2827" s="25"/>
      <c r="J2827" s="100"/>
      <c r="K2827" s="100"/>
      <c r="L2827" s="149"/>
      <c r="M2827" s="29"/>
      <c r="N2827" s="29"/>
      <c r="O2827" s="29"/>
      <c r="P2827" s="149"/>
      <c r="Q2827" s="150"/>
      <c r="R2827" s="152"/>
      <c r="S2827" s="153"/>
      <c r="T2827" s="153"/>
      <c r="U2827" s="154"/>
      <c r="V2827" s="99"/>
      <c r="W2827" s="99"/>
      <c r="X2827" s="25"/>
      <c r="Y2827" s="25"/>
      <c r="Z2827" s="99"/>
      <c r="AA2827" s="25"/>
      <c r="AB2827" s="25"/>
      <c r="AC2827" s="99"/>
      <c r="AD2827" s="116">
        <f ca="1">SUMIF(AAL!$A$3:$A$65061,'Risk Lv. Inforce'!$B$7:$B$12091,AAL!$B$3:$B$65007)</f>
        <v>0</v>
      </c>
      <c r="AE2827" s="116">
        <f ca="1">SUMIF(AAL!$C$3:$C$65061,'Risk Lv. Inforce'!$B$7:$B$10291,AAL!$D$3:$D$65007)</f>
        <v>0</v>
      </c>
      <c r="AF2827" s="116">
        <f ca="1">SUMIF(AAL!$E$3:$E$65061,'Risk Lv. Inforce'!$B$7:$B$1291,AAL!$F$3:$F$65007)</f>
        <v>0</v>
      </c>
      <c r="AG2827" s="116">
        <f ca="1">SUMIF(AAL!$G$3:$G$65061,'Risk Lv. Inforce'!$B$7:$B$1291,AAL!$H$3:$H$65007)</f>
        <v>0</v>
      </c>
      <c r="AH2827" s="116">
        <f ca="1">SUMIF(AAL!$I$3:$I$65061,'Risk Lv. Inforce'!$B$7:$B$1291,AAL!$J$3:$J$65007)</f>
        <v>0</v>
      </c>
      <c r="AI2827" s="116">
        <f ca="1">SUMIF(AAL!$K$3:$K$65061,'Risk Lv. Inforce'!$B$7:$B$1291,AAL!$L$3:$L$65007)</f>
        <v>0</v>
      </c>
      <c r="AJ2827" s="116">
        <f>VLOOKUP(B2827,AAL!$Q$4:$S$1048576,3,0)</f>
        <v>0</v>
      </c>
      <c r="AK2827" s="116">
        <f>VLOOKUP(B2827,AAL!$U$4:$W$1048576,3,0)</f>
        <v>0</v>
      </c>
      <c r="AL2827" s="69">
        <f ca="1">IFERROR(((AD2827+(AD2827*'Portfolio Stats_RMS'!$C$7))/($AB2827*(1-'Portfolio Stats_RMS'!$C$6))),0)</f>
        <v>0</v>
      </c>
      <c r="AM2827" s="69">
        <f ca="1">IFERROR(((AF2827+(AF2827*'Portfolio Stats_RMS'!$C$7))/($AB2827*(1-'Portfolio Stats_RMS'!$C$6))),0)</f>
        <v>0</v>
      </c>
      <c r="AN2827" s="69">
        <f ca="1">IFERROR(((AH2827+(AH2827*'Portfolio Stats_RMS'!$C$7))/($AB2827*(1-'Portfolio Stats_RMS'!$C$6))),0)</f>
        <v>0</v>
      </c>
      <c r="AO2827" s="69">
        <f>IFERROR(((AJ2827+(AJ2827*'Portfolio Stats_RMS'!$C$7))/(AB2827*(1-'Portfolio Stats_RMS'!$C$6))),0)</f>
        <v>0</v>
      </c>
      <c r="AP2827" s="152"/>
    </row>
    <row r="2828" spans="2:42" x14ac:dyDescent="0.25">
      <c r="B2828" s="29"/>
      <c r="C2828" s="87"/>
      <c r="D2828" s="29"/>
      <c r="E2828" s="29"/>
      <c r="F2828" s="29"/>
      <c r="G2828" s="25"/>
      <c r="H2828" s="25"/>
      <c r="I2828" s="25"/>
      <c r="J2828" s="100"/>
      <c r="K2828" s="100"/>
      <c r="L2828" s="149"/>
      <c r="M2828" s="29"/>
      <c r="N2828" s="29"/>
      <c r="O2828" s="29"/>
      <c r="P2828" s="149"/>
      <c r="Q2828" s="150"/>
      <c r="R2828" s="152"/>
      <c r="S2828" s="153"/>
      <c r="T2828" s="153"/>
      <c r="U2828" s="154"/>
      <c r="V2828" s="99"/>
      <c r="W2828" s="99"/>
      <c r="X2828" s="25"/>
      <c r="Y2828" s="25"/>
      <c r="Z2828" s="99"/>
      <c r="AA2828" s="25"/>
      <c r="AB2828" s="25"/>
      <c r="AC2828" s="99"/>
      <c r="AD2828" s="116">
        <f ca="1">SUMIF(AAL!$A$3:$A$65061,'Risk Lv. Inforce'!$B$7:$B$12091,AAL!$B$3:$B$65007)</f>
        <v>0</v>
      </c>
      <c r="AE2828" s="116">
        <f ca="1">SUMIF(AAL!$C$3:$C$65061,'Risk Lv. Inforce'!$B$7:$B$10291,AAL!$D$3:$D$65007)</f>
        <v>0</v>
      </c>
      <c r="AF2828" s="116">
        <f ca="1">SUMIF(AAL!$E$3:$E$65061,'Risk Lv. Inforce'!$B$7:$B$1291,AAL!$F$3:$F$65007)</f>
        <v>0</v>
      </c>
      <c r="AG2828" s="116">
        <f ca="1">SUMIF(AAL!$G$3:$G$65061,'Risk Lv. Inforce'!$B$7:$B$1291,AAL!$H$3:$H$65007)</f>
        <v>0</v>
      </c>
      <c r="AH2828" s="116">
        <f ca="1">SUMIF(AAL!$I$3:$I$65061,'Risk Lv. Inforce'!$B$7:$B$1291,AAL!$J$3:$J$65007)</f>
        <v>0</v>
      </c>
      <c r="AI2828" s="116">
        <f ca="1">SUMIF(AAL!$K$3:$K$65061,'Risk Lv. Inforce'!$B$7:$B$1291,AAL!$L$3:$L$65007)</f>
        <v>0</v>
      </c>
      <c r="AJ2828" s="116">
        <f>VLOOKUP(B2828,AAL!$Q$4:$S$1048576,3,0)</f>
        <v>0</v>
      </c>
      <c r="AK2828" s="116">
        <f>VLOOKUP(B2828,AAL!$U$4:$W$1048576,3,0)</f>
        <v>0</v>
      </c>
      <c r="AL2828" s="69">
        <f ca="1">IFERROR(((AD2828+(AD2828*'Portfolio Stats_RMS'!$C$7))/($AB2828*(1-'Portfolio Stats_RMS'!$C$6))),0)</f>
        <v>0</v>
      </c>
      <c r="AM2828" s="69">
        <f ca="1">IFERROR(((AF2828+(AF2828*'Portfolio Stats_RMS'!$C$7))/($AB2828*(1-'Portfolio Stats_RMS'!$C$6))),0)</f>
        <v>0</v>
      </c>
      <c r="AN2828" s="69">
        <f ca="1">IFERROR(((AH2828+(AH2828*'Portfolio Stats_RMS'!$C$7))/($AB2828*(1-'Portfolio Stats_RMS'!$C$6))),0)</f>
        <v>0</v>
      </c>
      <c r="AO2828" s="69">
        <f>IFERROR(((AJ2828+(AJ2828*'Portfolio Stats_RMS'!$C$7))/(AB2828*(1-'Portfolio Stats_RMS'!$C$6))),0)</f>
        <v>0</v>
      </c>
      <c r="AP2828" s="152"/>
    </row>
    <row r="2829" spans="2:42" x14ac:dyDescent="0.25">
      <c r="B2829" s="29"/>
      <c r="C2829" s="87"/>
      <c r="D2829" s="29"/>
      <c r="E2829" s="29"/>
      <c r="F2829" s="29"/>
      <c r="G2829" s="25"/>
      <c r="H2829" s="25"/>
      <c r="I2829" s="25"/>
      <c r="J2829" s="100"/>
      <c r="K2829" s="100"/>
      <c r="L2829" s="149"/>
      <c r="M2829" s="29"/>
      <c r="N2829" s="29"/>
      <c r="O2829" s="29"/>
      <c r="P2829" s="149"/>
      <c r="Q2829" s="150"/>
      <c r="R2829" s="152"/>
      <c r="S2829" s="153"/>
      <c r="T2829" s="153"/>
      <c r="U2829" s="154"/>
      <c r="V2829" s="99"/>
      <c r="W2829" s="99"/>
      <c r="X2829" s="25"/>
      <c r="Y2829" s="25"/>
      <c r="Z2829" s="99"/>
      <c r="AA2829" s="25"/>
      <c r="AB2829" s="25"/>
      <c r="AC2829" s="99"/>
      <c r="AD2829" s="116">
        <f ca="1">SUMIF(AAL!$A$3:$A$65061,'Risk Lv. Inforce'!$B$7:$B$12091,AAL!$B$3:$B$65007)</f>
        <v>0</v>
      </c>
      <c r="AE2829" s="116">
        <f ca="1">SUMIF(AAL!$C$3:$C$65061,'Risk Lv. Inforce'!$B$7:$B$10291,AAL!$D$3:$D$65007)</f>
        <v>0</v>
      </c>
      <c r="AF2829" s="116">
        <f ca="1">SUMIF(AAL!$E$3:$E$65061,'Risk Lv. Inforce'!$B$7:$B$1291,AAL!$F$3:$F$65007)</f>
        <v>0</v>
      </c>
      <c r="AG2829" s="116">
        <f ca="1">SUMIF(AAL!$G$3:$G$65061,'Risk Lv. Inforce'!$B$7:$B$1291,AAL!$H$3:$H$65007)</f>
        <v>0</v>
      </c>
      <c r="AH2829" s="116">
        <f ca="1">SUMIF(AAL!$I$3:$I$65061,'Risk Lv. Inforce'!$B$7:$B$1291,AAL!$J$3:$J$65007)</f>
        <v>0</v>
      </c>
      <c r="AI2829" s="116">
        <f ca="1">SUMIF(AAL!$K$3:$K$65061,'Risk Lv. Inforce'!$B$7:$B$1291,AAL!$L$3:$L$65007)</f>
        <v>0</v>
      </c>
      <c r="AJ2829" s="116">
        <f>VLOOKUP(B2829,AAL!$Q$4:$S$1048576,3,0)</f>
        <v>0</v>
      </c>
      <c r="AK2829" s="116">
        <f>VLOOKUP(B2829,AAL!$U$4:$W$1048576,3,0)</f>
        <v>0</v>
      </c>
      <c r="AL2829" s="69">
        <f ca="1">IFERROR(((AD2829+(AD2829*'Portfolio Stats_RMS'!$C$7))/($AB2829*(1-'Portfolio Stats_RMS'!$C$6))),0)</f>
        <v>0</v>
      </c>
      <c r="AM2829" s="69">
        <f ca="1">IFERROR(((AF2829+(AF2829*'Portfolio Stats_RMS'!$C$7))/($AB2829*(1-'Portfolio Stats_RMS'!$C$6))),0)</f>
        <v>0</v>
      </c>
      <c r="AN2829" s="69">
        <f ca="1">IFERROR(((AH2829+(AH2829*'Portfolio Stats_RMS'!$C$7))/($AB2829*(1-'Portfolio Stats_RMS'!$C$6))),0)</f>
        <v>0</v>
      </c>
      <c r="AO2829" s="69">
        <f>IFERROR(((AJ2829+(AJ2829*'Portfolio Stats_RMS'!$C$7))/(AB2829*(1-'Portfolio Stats_RMS'!$C$6))),0)</f>
        <v>0</v>
      </c>
      <c r="AP2829" s="152"/>
    </row>
    <row r="2830" spans="2:42" x14ac:dyDescent="0.25">
      <c r="B2830" s="29"/>
      <c r="C2830" s="87"/>
      <c r="D2830" s="29"/>
      <c r="E2830" s="29"/>
      <c r="F2830" s="29"/>
      <c r="G2830" s="25"/>
      <c r="H2830" s="25"/>
      <c r="I2830" s="25"/>
      <c r="J2830" s="100"/>
      <c r="K2830" s="100"/>
      <c r="L2830" s="149"/>
      <c r="M2830" s="29"/>
      <c r="N2830" s="29"/>
      <c r="O2830" s="29"/>
      <c r="P2830" s="149"/>
      <c r="Q2830" s="150"/>
      <c r="R2830" s="152"/>
      <c r="S2830" s="153"/>
      <c r="T2830" s="153"/>
      <c r="U2830" s="154"/>
      <c r="V2830" s="99"/>
      <c r="W2830" s="99"/>
      <c r="X2830" s="25"/>
      <c r="Y2830" s="25"/>
      <c r="Z2830" s="99"/>
      <c r="AA2830" s="25"/>
      <c r="AB2830" s="25"/>
      <c r="AC2830" s="99"/>
      <c r="AD2830" s="116">
        <f ca="1">SUMIF(AAL!$A$3:$A$65061,'Risk Lv. Inforce'!$B$7:$B$12091,AAL!$B$3:$B$65007)</f>
        <v>0</v>
      </c>
      <c r="AE2830" s="116">
        <f ca="1">SUMIF(AAL!$C$3:$C$65061,'Risk Lv. Inforce'!$B$7:$B$10291,AAL!$D$3:$D$65007)</f>
        <v>0</v>
      </c>
      <c r="AF2830" s="116">
        <f ca="1">SUMIF(AAL!$E$3:$E$65061,'Risk Lv. Inforce'!$B$7:$B$1291,AAL!$F$3:$F$65007)</f>
        <v>0</v>
      </c>
      <c r="AG2830" s="116">
        <f ca="1">SUMIF(AAL!$G$3:$G$65061,'Risk Lv. Inforce'!$B$7:$B$1291,AAL!$H$3:$H$65007)</f>
        <v>0</v>
      </c>
      <c r="AH2830" s="116">
        <f ca="1">SUMIF(AAL!$I$3:$I$65061,'Risk Lv. Inforce'!$B$7:$B$1291,AAL!$J$3:$J$65007)</f>
        <v>0</v>
      </c>
      <c r="AI2830" s="116">
        <f ca="1">SUMIF(AAL!$K$3:$K$65061,'Risk Lv. Inforce'!$B$7:$B$1291,AAL!$L$3:$L$65007)</f>
        <v>0</v>
      </c>
      <c r="AJ2830" s="116">
        <f>VLOOKUP(B2830,AAL!$Q$4:$S$1048576,3,0)</f>
        <v>0</v>
      </c>
      <c r="AK2830" s="116">
        <f>VLOOKUP(B2830,AAL!$U$4:$W$1048576,3,0)</f>
        <v>0</v>
      </c>
      <c r="AL2830" s="69">
        <f ca="1">IFERROR(((AD2830+(AD2830*'Portfolio Stats_RMS'!$C$7))/($AB2830*(1-'Portfolio Stats_RMS'!$C$6))),0)</f>
        <v>0</v>
      </c>
      <c r="AM2830" s="69">
        <f ca="1">IFERROR(((AF2830+(AF2830*'Portfolio Stats_RMS'!$C$7))/($AB2830*(1-'Portfolio Stats_RMS'!$C$6))),0)</f>
        <v>0</v>
      </c>
      <c r="AN2830" s="69">
        <f ca="1">IFERROR(((AH2830+(AH2830*'Portfolio Stats_RMS'!$C$7))/($AB2830*(1-'Portfolio Stats_RMS'!$C$6))),0)</f>
        <v>0</v>
      </c>
      <c r="AO2830" s="69">
        <f>IFERROR(((AJ2830+(AJ2830*'Portfolio Stats_RMS'!$C$7))/(AB2830*(1-'Portfolio Stats_RMS'!$C$6))),0)</f>
        <v>0</v>
      </c>
      <c r="AP2830" s="152"/>
    </row>
    <row r="2831" spans="2:42" x14ac:dyDescent="0.25">
      <c r="B2831" s="29"/>
      <c r="C2831" s="87"/>
      <c r="D2831" s="29"/>
      <c r="E2831" s="29"/>
      <c r="F2831" s="29"/>
      <c r="G2831" s="25"/>
      <c r="H2831" s="25"/>
      <c r="I2831" s="25"/>
      <c r="J2831" s="100"/>
      <c r="K2831" s="100"/>
      <c r="L2831" s="149"/>
      <c r="M2831" s="29"/>
      <c r="N2831" s="29"/>
      <c r="O2831" s="29"/>
      <c r="P2831" s="149"/>
      <c r="Q2831" s="150"/>
      <c r="R2831" s="152"/>
      <c r="S2831" s="153"/>
      <c r="T2831" s="153"/>
      <c r="U2831" s="154"/>
      <c r="V2831" s="99"/>
      <c r="W2831" s="99"/>
      <c r="X2831" s="25"/>
      <c r="Y2831" s="25"/>
      <c r="Z2831" s="99"/>
      <c r="AA2831" s="25"/>
      <c r="AB2831" s="25"/>
      <c r="AC2831" s="99"/>
      <c r="AD2831" s="116">
        <f ca="1">SUMIF(AAL!$A$3:$A$65061,'Risk Lv. Inforce'!$B$7:$B$12091,AAL!$B$3:$B$65007)</f>
        <v>0</v>
      </c>
      <c r="AE2831" s="116">
        <f ca="1">SUMIF(AAL!$C$3:$C$65061,'Risk Lv. Inforce'!$B$7:$B$10291,AAL!$D$3:$D$65007)</f>
        <v>0</v>
      </c>
      <c r="AF2831" s="116">
        <f ca="1">SUMIF(AAL!$E$3:$E$65061,'Risk Lv. Inforce'!$B$7:$B$1291,AAL!$F$3:$F$65007)</f>
        <v>0</v>
      </c>
      <c r="AG2831" s="116">
        <f ca="1">SUMIF(AAL!$G$3:$G$65061,'Risk Lv. Inforce'!$B$7:$B$1291,AAL!$H$3:$H$65007)</f>
        <v>0</v>
      </c>
      <c r="AH2831" s="116">
        <f ca="1">SUMIF(AAL!$I$3:$I$65061,'Risk Lv. Inforce'!$B$7:$B$1291,AAL!$J$3:$J$65007)</f>
        <v>0</v>
      </c>
      <c r="AI2831" s="116">
        <f ca="1">SUMIF(AAL!$K$3:$K$65061,'Risk Lv. Inforce'!$B$7:$B$1291,AAL!$L$3:$L$65007)</f>
        <v>0</v>
      </c>
      <c r="AJ2831" s="116">
        <f>VLOOKUP(B2831,AAL!$Q$4:$S$1048576,3,0)</f>
        <v>0</v>
      </c>
      <c r="AK2831" s="116">
        <f>VLOOKUP(B2831,AAL!$U$4:$W$1048576,3,0)</f>
        <v>0</v>
      </c>
      <c r="AL2831" s="69">
        <f ca="1">IFERROR(((AD2831+(AD2831*'Portfolio Stats_RMS'!$C$7))/($AB2831*(1-'Portfolio Stats_RMS'!$C$6))),0)</f>
        <v>0</v>
      </c>
      <c r="AM2831" s="69">
        <f ca="1">IFERROR(((AF2831+(AF2831*'Portfolio Stats_RMS'!$C$7))/($AB2831*(1-'Portfolio Stats_RMS'!$C$6))),0)</f>
        <v>0</v>
      </c>
      <c r="AN2831" s="69">
        <f ca="1">IFERROR(((AH2831+(AH2831*'Portfolio Stats_RMS'!$C$7))/($AB2831*(1-'Portfolio Stats_RMS'!$C$6))),0)</f>
        <v>0</v>
      </c>
      <c r="AO2831" s="69">
        <f>IFERROR(((AJ2831+(AJ2831*'Portfolio Stats_RMS'!$C$7))/(AB2831*(1-'Portfolio Stats_RMS'!$C$6))),0)</f>
        <v>0</v>
      </c>
      <c r="AP2831" s="152"/>
    </row>
    <row r="2832" spans="2:42" x14ac:dyDescent="0.25">
      <c r="B2832" s="29"/>
      <c r="C2832" s="87"/>
      <c r="D2832" s="29"/>
      <c r="E2832" s="29"/>
      <c r="F2832" s="29"/>
      <c r="G2832" s="25"/>
      <c r="H2832" s="25"/>
      <c r="I2832" s="25"/>
      <c r="J2832" s="100"/>
      <c r="K2832" s="100"/>
      <c r="L2832" s="149"/>
      <c r="M2832" s="29"/>
      <c r="N2832" s="29"/>
      <c r="O2832" s="29"/>
      <c r="P2832" s="149"/>
      <c r="Q2832" s="150"/>
      <c r="R2832" s="152"/>
      <c r="S2832" s="153"/>
      <c r="T2832" s="153"/>
      <c r="U2832" s="154"/>
      <c r="V2832" s="99"/>
      <c r="W2832" s="99"/>
      <c r="X2832" s="25"/>
      <c r="Y2832" s="25"/>
      <c r="Z2832" s="99"/>
      <c r="AA2832" s="25"/>
      <c r="AB2832" s="25"/>
      <c r="AC2832" s="99"/>
      <c r="AD2832" s="116">
        <f ca="1">SUMIF(AAL!$A$3:$A$65061,'Risk Lv. Inforce'!$B$7:$B$12091,AAL!$B$3:$B$65007)</f>
        <v>0</v>
      </c>
      <c r="AE2832" s="116">
        <f ca="1">SUMIF(AAL!$C$3:$C$65061,'Risk Lv. Inforce'!$B$7:$B$10291,AAL!$D$3:$D$65007)</f>
        <v>0</v>
      </c>
      <c r="AF2832" s="116">
        <f ca="1">SUMIF(AAL!$E$3:$E$65061,'Risk Lv. Inforce'!$B$7:$B$1291,AAL!$F$3:$F$65007)</f>
        <v>0</v>
      </c>
      <c r="AG2832" s="116">
        <f ca="1">SUMIF(AAL!$G$3:$G$65061,'Risk Lv. Inforce'!$B$7:$B$1291,AAL!$H$3:$H$65007)</f>
        <v>0</v>
      </c>
      <c r="AH2832" s="116">
        <f ca="1">SUMIF(AAL!$I$3:$I$65061,'Risk Lv. Inforce'!$B$7:$B$1291,AAL!$J$3:$J$65007)</f>
        <v>0</v>
      </c>
      <c r="AI2832" s="116">
        <f ca="1">SUMIF(AAL!$K$3:$K$65061,'Risk Lv. Inforce'!$B$7:$B$1291,AAL!$L$3:$L$65007)</f>
        <v>0</v>
      </c>
      <c r="AJ2832" s="116">
        <f>VLOOKUP(B2832,AAL!$Q$4:$S$1048576,3,0)</f>
        <v>0</v>
      </c>
      <c r="AK2832" s="116">
        <f>VLOOKUP(B2832,AAL!$U$4:$W$1048576,3,0)</f>
        <v>0</v>
      </c>
      <c r="AL2832" s="69">
        <f ca="1">IFERROR(((AD2832+(AD2832*'Portfolio Stats_RMS'!$C$7))/($AB2832*(1-'Portfolio Stats_RMS'!$C$6))),0)</f>
        <v>0</v>
      </c>
      <c r="AM2832" s="69">
        <f ca="1">IFERROR(((AF2832+(AF2832*'Portfolio Stats_RMS'!$C$7))/($AB2832*(1-'Portfolio Stats_RMS'!$C$6))),0)</f>
        <v>0</v>
      </c>
      <c r="AN2832" s="69">
        <f ca="1">IFERROR(((AH2832+(AH2832*'Portfolio Stats_RMS'!$C$7))/($AB2832*(1-'Portfolio Stats_RMS'!$C$6))),0)</f>
        <v>0</v>
      </c>
      <c r="AO2832" s="69">
        <f>IFERROR(((AJ2832+(AJ2832*'Portfolio Stats_RMS'!$C$7))/(AB2832*(1-'Portfolio Stats_RMS'!$C$6))),0)</f>
        <v>0</v>
      </c>
      <c r="AP2832" s="152"/>
    </row>
    <row r="2833" spans="2:42" x14ac:dyDescent="0.25">
      <c r="B2833" s="29"/>
      <c r="C2833" s="87"/>
      <c r="D2833" s="29"/>
      <c r="E2833" s="29"/>
      <c r="F2833" s="29"/>
      <c r="G2833" s="25"/>
      <c r="H2833" s="25"/>
      <c r="I2833" s="25"/>
      <c r="J2833" s="100"/>
      <c r="K2833" s="100"/>
      <c r="L2833" s="149"/>
      <c r="M2833" s="29"/>
      <c r="N2833" s="29"/>
      <c r="O2833" s="29"/>
      <c r="P2833" s="149"/>
      <c r="Q2833" s="150"/>
      <c r="R2833" s="152"/>
      <c r="S2833" s="153"/>
      <c r="T2833" s="153"/>
      <c r="U2833" s="154"/>
      <c r="V2833" s="99"/>
      <c r="W2833" s="99"/>
      <c r="X2833" s="25"/>
      <c r="Y2833" s="25"/>
      <c r="Z2833" s="99"/>
      <c r="AA2833" s="25"/>
      <c r="AB2833" s="25"/>
      <c r="AC2833" s="99"/>
      <c r="AD2833" s="116">
        <f ca="1">SUMIF(AAL!$A$3:$A$65061,'Risk Lv. Inforce'!$B$7:$B$12091,AAL!$B$3:$B$65007)</f>
        <v>0</v>
      </c>
      <c r="AE2833" s="116">
        <f ca="1">SUMIF(AAL!$C$3:$C$65061,'Risk Lv. Inforce'!$B$7:$B$10291,AAL!$D$3:$D$65007)</f>
        <v>0</v>
      </c>
      <c r="AF2833" s="116">
        <f ca="1">SUMIF(AAL!$E$3:$E$65061,'Risk Lv. Inforce'!$B$7:$B$1291,AAL!$F$3:$F$65007)</f>
        <v>0</v>
      </c>
      <c r="AG2833" s="116">
        <f ca="1">SUMIF(AAL!$G$3:$G$65061,'Risk Lv. Inforce'!$B$7:$B$1291,AAL!$H$3:$H$65007)</f>
        <v>0</v>
      </c>
      <c r="AH2833" s="116">
        <f ca="1">SUMIF(AAL!$I$3:$I$65061,'Risk Lv. Inforce'!$B$7:$B$1291,AAL!$J$3:$J$65007)</f>
        <v>0</v>
      </c>
      <c r="AI2833" s="116">
        <f ca="1">SUMIF(AAL!$K$3:$K$65061,'Risk Lv. Inforce'!$B$7:$B$1291,AAL!$L$3:$L$65007)</f>
        <v>0</v>
      </c>
      <c r="AJ2833" s="116">
        <f>VLOOKUP(B2833,AAL!$Q$4:$S$1048576,3,0)</f>
        <v>0</v>
      </c>
      <c r="AK2833" s="116">
        <f>VLOOKUP(B2833,AAL!$U$4:$W$1048576,3,0)</f>
        <v>0</v>
      </c>
      <c r="AL2833" s="69">
        <f ca="1">IFERROR(((AD2833+(AD2833*'Portfolio Stats_RMS'!$C$7))/($AB2833*(1-'Portfolio Stats_RMS'!$C$6))),0)</f>
        <v>0</v>
      </c>
      <c r="AM2833" s="69">
        <f ca="1">IFERROR(((AF2833+(AF2833*'Portfolio Stats_RMS'!$C$7))/($AB2833*(1-'Portfolio Stats_RMS'!$C$6))),0)</f>
        <v>0</v>
      </c>
      <c r="AN2833" s="69">
        <f ca="1">IFERROR(((AH2833+(AH2833*'Portfolio Stats_RMS'!$C$7))/($AB2833*(1-'Portfolio Stats_RMS'!$C$6))),0)</f>
        <v>0</v>
      </c>
      <c r="AO2833" s="69">
        <f>IFERROR(((AJ2833+(AJ2833*'Portfolio Stats_RMS'!$C$7))/(AB2833*(1-'Portfolio Stats_RMS'!$C$6))),0)</f>
        <v>0</v>
      </c>
      <c r="AP2833" s="152"/>
    </row>
    <row r="2834" spans="2:42" x14ac:dyDescent="0.25">
      <c r="B2834" s="29"/>
      <c r="C2834" s="87"/>
      <c r="D2834" s="29"/>
      <c r="E2834" s="29"/>
      <c r="F2834" s="29"/>
      <c r="G2834" s="25"/>
      <c r="H2834" s="25"/>
      <c r="I2834" s="25"/>
      <c r="J2834" s="100"/>
      <c r="K2834" s="100"/>
      <c r="L2834" s="29"/>
      <c r="M2834" s="29"/>
      <c r="N2834" s="29"/>
      <c r="O2834" s="29"/>
      <c r="P2834" s="149"/>
      <c r="Q2834" s="150"/>
      <c r="R2834" s="152"/>
      <c r="S2834" s="153"/>
      <c r="T2834" s="153"/>
      <c r="U2834" s="154"/>
      <c r="V2834" s="99"/>
      <c r="W2834" s="99"/>
      <c r="X2834" s="25"/>
      <c r="Y2834" s="25"/>
      <c r="Z2834" s="99"/>
      <c r="AA2834" s="25"/>
      <c r="AB2834" s="25"/>
      <c r="AC2834" s="99"/>
      <c r="AD2834" s="116">
        <f ca="1">SUMIF(AAL!$A$3:$A$65061,'Risk Lv. Inforce'!$B$7:$B$12091,AAL!$B$3:$B$65007)</f>
        <v>0</v>
      </c>
      <c r="AE2834" s="116">
        <f ca="1">SUMIF(AAL!$C$3:$C$65061,'Risk Lv. Inforce'!$B$7:$B$10291,AAL!$D$3:$D$65007)</f>
        <v>0</v>
      </c>
      <c r="AF2834" s="116">
        <f ca="1">SUMIF(AAL!$E$3:$E$65061,'Risk Lv. Inforce'!$B$7:$B$1291,AAL!$F$3:$F$65007)</f>
        <v>0</v>
      </c>
      <c r="AG2834" s="116">
        <f ca="1">SUMIF(AAL!$G$3:$G$65061,'Risk Lv. Inforce'!$B$7:$B$1291,AAL!$H$3:$H$65007)</f>
        <v>0</v>
      </c>
      <c r="AH2834" s="116">
        <f ca="1">SUMIF(AAL!$I$3:$I$65061,'Risk Lv. Inforce'!$B$7:$B$1291,AAL!$J$3:$J$65007)</f>
        <v>0</v>
      </c>
      <c r="AI2834" s="116">
        <f ca="1">SUMIF(AAL!$K$3:$K$65061,'Risk Lv. Inforce'!$B$7:$B$1291,AAL!$L$3:$L$65007)</f>
        <v>0</v>
      </c>
      <c r="AJ2834" s="116">
        <f>VLOOKUP(B2834,AAL!$Q$4:$S$1048576,3,0)</f>
        <v>0</v>
      </c>
      <c r="AK2834" s="116">
        <f>VLOOKUP(B2834,AAL!$U$4:$W$1048576,3,0)</f>
        <v>0</v>
      </c>
      <c r="AL2834" s="69">
        <f ca="1">IFERROR(((AD2834+(AD2834*'Portfolio Stats_RMS'!$C$7))/($AB2834*(1-'Portfolio Stats_RMS'!$C$6))),0)</f>
        <v>0</v>
      </c>
      <c r="AM2834" s="69">
        <f ca="1">IFERROR(((AF2834+(AF2834*'Portfolio Stats_RMS'!$C$7))/($AB2834*(1-'Portfolio Stats_RMS'!$C$6))),0)</f>
        <v>0</v>
      </c>
      <c r="AN2834" s="69">
        <f ca="1">IFERROR(((AH2834+(AH2834*'Portfolio Stats_RMS'!$C$7))/($AB2834*(1-'Portfolio Stats_RMS'!$C$6))),0)</f>
        <v>0</v>
      </c>
      <c r="AO2834" s="69">
        <f>IFERROR(((AJ2834+(AJ2834*'Portfolio Stats_RMS'!$C$7))/(AB2834*(1-'Portfolio Stats_RMS'!$C$6))),0)</f>
        <v>0</v>
      </c>
      <c r="AP2834" s="152"/>
    </row>
    <row r="2835" spans="2:42" x14ac:dyDescent="0.25">
      <c r="B2835" s="29"/>
      <c r="C2835" s="87"/>
      <c r="D2835" s="29"/>
      <c r="E2835" s="29"/>
      <c r="F2835" s="29"/>
      <c r="G2835" s="25"/>
      <c r="H2835" s="25"/>
      <c r="I2835" s="25"/>
      <c r="J2835" s="100"/>
      <c r="K2835" s="100"/>
      <c r="L2835" s="29"/>
      <c r="M2835" s="29"/>
      <c r="N2835" s="29"/>
      <c r="O2835" s="29"/>
      <c r="P2835" s="149"/>
      <c r="Q2835" s="150"/>
      <c r="R2835" s="152"/>
      <c r="S2835" s="153"/>
      <c r="T2835" s="153"/>
      <c r="U2835" s="154"/>
      <c r="V2835" s="99"/>
      <c r="W2835" s="99"/>
      <c r="X2835" s="25"/>
      <c r="Y2835" s="25"/>
      <c r="Z2835" s="99"/>
      <c r="AA2835" s="25"/>
      <c r="AB2835" s="25"/>
      <c r="AC2835" s="99"/>
      <c r="AD2835" s="116">
        <f ca="1">SUMIF(AAL!$A$3:$A$65061,'Risk Lv. Inforce'!$B$7:$B$12091,AAL!$B$3:$B$65007)</f>
        <v>0</v>
      </c>
      <c r="AE2835" s="116">
        <f ca="1">SUMIF(AAL!$C$3:$C$65061,'Risk Lv. Inforce'!$B$7:$B$10291,AAL!$D$3:$D$65007)</f>
        <v>0</v>
      </c>
      <c r="AF2835" s="116">
        <f ca="1">SUMIF(AAL!$E$3:$E$65061,'Risk Lv. Inforce'!$B$7:$B$1291,AAL!$F$3:$F$65007)</f>
        <v>0</v>
      </c>
      <c r="AG2835" s="116">
        <f ca="1">SUMIF(AAL!$G$3:$G$65061,'Risk Lv. Inforce'!$B$7:$B$1291,AAL!$H$3:$H$65007)</f>
        <v>0</v>
      </c>
      <c r="AH2835" s="116">
        <f ca="1">SUMIF(AAL!$I$3:$I$65061,'Risk Lv. Inforce'!$B$7:$B$1291,AAL!$J$3:$J$65007)</f>
        <v>0</v>
      </c>
      <c r="AI2835" s="116">
        <f ca="1">SUMIF(AAL!$K$3:$K$65061,'Risk Lv. Inforce'!$B$7:$B$1291,AAL!$L$3:$L$65007)</f>
        <v>0</v>
      </c>
      <c r="AJ2835" s="116">
        <f>VLOOKUP(B2835,AAL!$Q$4:$S$1048576,3,0)</f>
        <v>0</v>
      </c>
      <c r="AK2835" s="116">
        <f>VLOOKUP(B2835,AAL!$U$4:$W$1048576,3,0)</f>
        <v>0</v>
      </c>
      <c r="AL2835" s="69">
        <f ca="1">IFERROR(((AD2835+(AD2835*'Portfolio Stats_RMS'!$C$7))/($AB2835*(1-'Portfolio Stats_RMS'!$C$6))),0)</f>
        <v>0</v>
      </c>
      <c r="AM2835" s="69">
        <f ca="1">IFERROR(((AF2835+(AF2835*'Portfolio Stats_RMS'!$C$7))/($AB2835*(1-'Portfolio Stats_RMS'!$C$6))),0)</f>
        <v>0</v>
      </c>
      <c r="AN2835" s="69">
        <f ca="1">IFERROR(((AH2835+(AH2835*'Portfolio Stats_RMS'!$C$7))/($AB2835*(1-'Portfolio Stats_RMS'!$C$6))),0)</f>
        <v>0</v>
      </c>
      <c r="AO2835" s="69">
        <f>IFERROR(((AJ2835+(AJ2835*'Portfolio Stats_RMS'!$C$7))/(AB2835*(1-'Portfolio Stats_RMS'!$C$6))),0)</f>
        <v>0</v>
      </c>
      <c r="AP2835" s="152"/>
    </row>
    <row r="2836" spans="2:42" x14ac:dyDescent="0.25">
      <c r="B2836" s="29"/>
      <c r="C2836" s="87"/>
      <c r="D2836" s="29"/>
      <c r="E2836" s="29"/>
      <c r="F2836" s="29"/>
      <c r="G2836" s="25"/>
      <c r="H2836" s="25"/>
      <c r="I2836" s="25"/>
      <c r="J2836" s="100"/>
      <c r="K2836" s="100"/>
      <c r="L2836" s="29"/>
      <c r="M2836" s="29"/>
      <c r="N2836" s="29"/>
      <c r="O2836" s="29"/>
      <c r="P2836" s="149"/>
      <c r="Q2836" s="150"/>
      <c r="R2836" s="152"/>
      <c r="S2836" s="153"/>
      <c r="T2836" s="153"/>
      <c r="U2836" s="154"/>
      <c r="V2836" s="99"/>
      <c r="W2836" s="99"/>
      <c r="X2836" s="25"/>
      <c r="Y2836" s="25"/>
      <c r="Z2836" s="99"/>
      <c r="AA2836" s="25"/>
      <c r="AB2836" s="25"/>
      <c r="AC2836" s="99"/>
      <c r="AD2836" s="116">
        <f ca="1">SUMIF(AAL!$A$3:$A$65061,'Risk Lv. Inforce'!$B$7:$B$12091,AAL!$B$3:$B$65007)</f>
        <v>0</v>
      </c>
      <c r="AE2836" s="116">
        <f ca="1">SUMIF(AAL!$C$3:$C$65061,'Risk Lv. Inforce'!$B$7:$B$10291,AAL!$D$3:$D$65007)</f>
        <v>0</v>
      </c>
      <c r="AF2836" s="116">
        <f ca="1">SUMIF(AAL!$E$3:$E$65061,'Risk Lv. Inforce'!$B$7:$B$1291,AAL!$F$3:$F$65007)</f>
        <v>0</v>
      </c>
      <c r="AG2836" s="116">
        <f ca="1">SUMIF(AAL!$G$3:$G$65061,'Risk Lv. Inforce'!$B$7:$B$1291,AAL!$H$3:$H$65007)</f>
        <v>0</v>
      </c>
      <c r="AH2836" s="116">
        <f ca="1">SUMIF(AAL!$I$3:$I$65061,'Risk Lv. Inforce'!$B$7:$B$1291,AAL!$J$3:$J$65007)</f>
        <v>0</v>
      </c>
      <c r="AI2836" s="116">
        <f ca="1">SUMIF(AAL!$K$3:$K$65061,'Risk Lv. Inforce'!$B$7:$B$1291,AAL!$L$3:$L$65007)</f>
        <v>0</v>
      </c>
      <c r="AJ2836" s="116">
        <f>VLOOKUP(B2836,AAL!$Q$4:$S$1048576,3,0)</f>
        <v>0</v>
      </c>
      <c r="AK2836" s="116">
        <f>VLOOKUP(B2836,AAL!$U$4:$W$1048576,3,0)</f>
        <v>0</v>
      </c>
      <c r="AL2836" s="69">
        <f ca="1">IFERROR(((AD2836+(AD2836*'Portfolio Stats_RMS'!$C$7))/($AB2836*(1-'Portfolio Stats_RMS'!$C$6))),0)</f>
        <v>0</v>
      </c>
      <c r="AM2836" s="69">
        <f ca="1">IFERROR(((AF2836+(AF2836*'Portfolio Stats_RMS'!$C$7))/($AB2836*(1-'Portfolio Stats_RMS'!$C$6))),0)</f>
        <v>0</v>
      </c>
      <c r="AN2836" s="69">
        <f ca="1">IFERROR(((AH2836+(AH2836*'Portfolio Stats_RMS'!$C$7))/($AB2836*(1-'Portfolio Stats_RMS'!$C$6))),0)</f>
        <v>0</v>
      </c>
      <c r="AO2836" s="69">
        <f>IFERROR(((AJ2836+(AJ2836*'Portfolio Stats_RMS'!$C$7))/(AB2836*(1-'Portfolio Stats_RMS'!$C$6))),0)</f>
        <v>0</v>
      </c>
      <c r="AP2836" s="152"/>
    </row>
    <row r="2837" spans="2:42" x14ac:dyDescent="0.25">
      <c r="B2837" s="29"/>
      <c r="C2837" s="87"/>
      <c r="D2837" s="29"/>
      <c r="E2837" s="29"/>
      <c r="F2837" s="29"/>
      <c r="G2837" s="25"/>
      <c r="H2837" s="25"/>
      <c r="I2837" s="25"/>
      <c r="J2837" s="100"/>
      <c r="K2837" s="100"/>
      <c r="L2837" s="29"/>
      <c r="M2837" s="29"/>
      <c r="N2837" s="29"/>
      <c r="O2837" s="29"/>
      <c r="P2837" s="149"/>
      <c r="Q2837" s="150"/>
      <c r="R2837" s="152"/>
      <c r="S2837" s="153"/>
      <c r="T2837" s="153"/>
      <c r="U2837" s="154"/>
      <c r="V2837" s="99"/>
      <c r="W2837" s="99"/>
      <c r="X2837" s="25"/>
      <c r="Y2837" s="25"/>
      <c r="Z2837" s="99"/>
      <c r="AA2837" s="25"/>
      <c r="AB2837" s="25"/>
      <c r="AC2837" s="99"/>
      <c r="AD2837" s="116">
        <f ca="1">SUMIF(AAL!$A$3:$A$65061,'Risk Lv. Inforce'!$B$7:$B$12091,AAL!$B$3:$B$65007)</f>
        <v>0</v>
      </c>
      <c r="AE2837" s="116">
        <f ca="1">SUMIF(AAL!$C$3:$C$65061,'Risk Lv. Inforce'!$B$7:$B$10291,AAL!$D$3:$D$65007)</f>
        <v>0</v>
      </c>
      <c r="AF2837" s="116">
        <f ca="1">SUMIF(AAL!$E$3:$E$65061,'Risk Lv. Inforce'!$B$7:$B$1291,AAL!$F$3:$F$65007)</f>
        <v>0</v>
      </c>
      <c r="AG2837" s="116">
        <f ca="1">SUMIF(AAL!$G$3:$G$65061,'Risk Lv. Inforce'!$B$7:$B$1291,AAL!$H$3:$H$65007)</f>
        <v>0</v>
      </c>
      <c r="AH2837" s="116">
        <f ca="1">SUMIF(AAL!$I$3:$I$65061,'Risk Lv. Inforce'!$B$7:$B$1291,AAL!$J$3:$J$65007)</f>
        <v>0</v>
      </c>
      <c r="AI2837" s="116">
        <f ca="1">SUMIF(AAL!$K$3:$K$65061,'Risk Lv. Inforce'!$B$7:$B$1291,AAL!$L$3:$L$65007)</f>
        <v>0</v>
      </c>
      <c r="AJ2837" s="116">
        <f>VLOOKUP(B2837,AAL!$Q$4:$S$1048576,3,0)</f>
        <v>0</v>
      </c>
      <c r="AK2837" s="116">
        <f>VLOOKUP(B2837,AAL!$U$4:$W$1048576,3,0)</f>
        <v>0</v>
      </c>
      <c r="AL2837" s="69">
        <f ca="1">IFERROR(((AD2837+(AD2837*'Portfolio Stats_RMS'!$C$7))/($AB2837*(1-'Portfolio Stats_RMS'!$C$6))),0)</f>
        <v>0</v>
      </c>
      <c r="AM2837" s="69">
        <f ca="1">IFERROR(((AF2837+(AF2837*'Portfolio Stats_RMS'!$C$7))/($AB2837*(1-'Portfolio Stats_RMS'!$C$6))),0)</f>
        <v>0</v>
      </c>
      <c r="AN2837" s="69">
        <f ca="1">IFERROR(((AH2837+(AH2837*'Portfolio Stats_RMS'!$C$7))/($AB2837*(1-'Portfolio Stats_RMS'!$C$6))),0)</f>
        <v>0</v>
      </c>
      <c r="AO2837" s="69">
        <f>IFERROR(((AJ2837+(AJ2837*'Portfolio Stats_RMS'!$C$7))/(AB2837*(1-'Portfolio Stats_RMS'!$C$6))),0)</f>
        <v>0</v>
      </c>
      <c r="AP2837" s="152"/>
    </row>
    <row r="2838" spans="2:42" x14ac:dyDescent="0.25">
      <c r="B2838" s="29"/>
      <c r="C2838" s="87"/>
      <c r="D2838" s="29"/>
      <c r="E2838" s="29"/>
      <c r="F2838" s="29"/>
      <c r="G2838" s="25"/>
      <c r="H2838" s="25"/>
      <c r="I2838" s="25"/>
      <c r="J2838" s="100"/>
      <c r="K2838" s="100"/>
      <c r="L2838" s="29"/>
      <c r="M2838" s="29"/>
      <c r="N2838" s="29"/>
      <c r="O2838" s="29"/>
      <c r="P2838" s="149"/>
      <c r="Q2838" s="150"/>
      <c r="R2838" s="152"/>
      <c r="S2838" s="153"/>
      <c r="T2838" s="153"/>
      <c r="U2838" s="154"/>
      <c r="V2838" s="99"/>
      <c r="W2838" s="99"/>
      <c r="X2838" s="25"/>
      <c r="Y2838" s="25"/>
      <c r="Z2838" s="99"/>
      <c r="AA2838" s="25"/>
      <c r="AB2838" s="25"/>
      <c r="AC2838" s="99"/>
      <c r="AD2838" s="116">
        <f ca="1">SUMIF(AAL!$A$3:$A$65061,'Risk Lv. Inforce'!$B$7:$B$12091,AAL!$B$3:$B$65007)</f>
        <v>0</v>
      </c>
      <c r="AE2838" s="116">
        <f ca="1">SUMIF(AAL!$C$3:$C$65061,'Risk Lv. Inforce'!$B$7:$B$10291,AAL!$D$3:$D$65007)</f>
        <v>0</v>
      </c>
      <c r="AF2838" s="116">
        <f ca="1">SUMIF(AAL!$E$3:$E$65061,'Risk Lv. Inforce'!$B$7:$B$1291,AAL!$F$3:$F$65007)</f>
        <v>0</v>
      </c>
      <c r="AG2838" s="116">
        <f ca="1">SUMIF(AAL!$G$3:$G$65061,'Risk Lv. Inforce'!$B$7:$B$1291,AAL!$H$3:$H$65007)</f>
        <v>0</v>
      </c>
      <c r="AH2838" s="116">
        <f ca="1">SUMIF(AAL!$I$3:$I$65061,'Risk Lv. Inforce'!$B$7:$B$1291,AAL!$J$3:$J$65007)</f>
        <v>0</v>
      </c>
      <c r="AI2838" s="116">
        <f ca="1">SUMIF(AAL!$K$3:$K$65061,'Risk Lv. Inforce'!$B$7:$B$1291,AAL!$L$3:$L$65007)</f>
        <v>0</v>
      </c>
      <c r="AJ2838" s="116">
        <f>VLOOKUP(B2838,AAL!$Q$4:$S$1048576,3,0)</f>
        <v>0</v>
      </c>
      <c r="AK2838" s="116">
        <f>VLOOKUP(B2838,AAL!$U$4:$W$1048576,3,0)</f>
        <v>0</v>
      </c>
      <c r="AL2838" s="69">
        <f ca="1">IFERROR(((AD2838+(AD2838*'Portfolio Stats_RMS'!$C$7))/($AB2838*(1-'Portfolio Stats_RMS'!$C$6))),0)</f>
        <v>0</v>
      </c>
      <c r="AM2838" s="69">
        <f ca="1">IFERROR(((AF2838+(AF2838*'Portfolio Stats_RMS'!$C$7))/($AB2838*(1-'Portfolio Stats_RMS'!$C$6))),0)</f>
        <v>0</v>
      </c>
      <c r="AN2838" s="69">
        <f ca="1">IFERROR(((AH2838+(AH2838*'Portfolio Stats_RMS'!$C$7))/($AB2838*(1-'Portfolio Stats_RMS'!$C$6))),0)</f>
        <v>0</v>
      </c>
      <c r="AO2838" s="69">
        <f>IFERROR(((AJ2838+(AJ2838*'Portfolio Stats_RMS'!$C$7))/(AB2838*(1-'Portfolio Stats_RMS'!$C$6))),0)</f>
        <v>0</v>
      </c>
      <c r="AP2838" s="152"/>
    </row>
    <row r="2839" spans="2:42" x14ac:dyDescent="0.25">
      <c r="B2839" s="29"/>
      <c r="C2839" s="87"/>
      <c r="D2839" s="29"/>
      <c r="E2839" s="29"/>
      <c r="F2839" s="29"/>
      <c r="G2839" s="25"/>
      <c r="H2839" s="25"/>
      <c r="I2839" s="25"/>
      <c r="J2839" s="100"/>
      <c r="K2839" s="100"/>
      <c r="L2839" s="29"/>
      <c r="M2839" s="29"/>
      <c r="N2839" s="29"/>
      <c r="O2839" s="29"/>
      <c r="P2839" s="149"/>
      <c r="Q2839" s="150"/>
      <c r="R2839" s="152"/>
      <c r="S2839" s="153"/>
      <c r="T2839" s="153"/>
      <c r="U2839" s="154"/>
      <c r="V2839" s="99"/>
      <c r="W2839" s="99"/>
      <c r="X2839" s="25"/>
      <c r="Y2839" s="25"/>
      <c r="Z2839" s="99"/>
      <c r="AA2839" s="25"/>
      <c r="AB2839" s="25"/>
      <c r="AC2839" s="99"/>
      <c r="AD2839" s="116">
        <f ca="1">SUMIF(AAL!$A$3:$A$65061,'Risk Lv. Inforce'!$B$7:$B$12091,AAL!$B$3:$B$65007)</f>
        <v>0</v>
      </c>
      <c r="AE2839" s="116">
        <f ca="1">SUMIF(AAL!$C$3:$C$65061,'Risk Lv. Inforce'!$B$7:$B$10291,AAL!$D$3:$D$65007)</f>
        <v>0</v>
      </c>
      <c r="AF2839" s="116">
        <f ca="1">SUMIF(AAL!$E$3:$E$65061,'Risk Lv. Inforce'!$B$7:$B$1291,AAL!$F$3:$F$65007)</f>
        <v>0</v>
      </c>
      <c r="AG2839" s="116">
        <f ca="1">SUMIF(AAL!$G$3:$G$65061,'Risk Lv. Inforce'!$B$7:$B$1291,AAL!$H$3:$H$65007)</f>
        <v>0</v>
      </c>
      <c r="AH2839" s="116">
        <f ca="1">SUMIF(AAL!$I$3:$I$65061,'Risk Lv. Inforce'!$B$7:$B$1291,AAL!$J$3:$J$65007)</f>
        <v>0</v>
      </c>
      <c r="AI2839" s="116">
        <f ca="1">SUMIF(AAL!$K$3:$K$65061,'Risk Lv. Inforce'!$B$7:$B$1291,AAL!$L$3:$L$65007)</f>
        <v>0</v>
      </c>
      <c r="AJ2839" s="116">
        <f>VLOOKUP(B2839,AAL!$Q$4:$S$1048576,3,0)</f>
        <v>0</v>
      </c>
      <c r="AK2839" s="116">
        <f>VLOOKUP(B2839,AAL!$U$4:$W$1048576,3,0)</f>
        <v>0</v>
      </c>
      <c r="AL2839" s="69">
        <f ca="1">IFERROR(((AD2839+(AD2839*'Portfolio Stats_RMS'!$C$7))/($AB2839*(1-'Portfolio Stats_RMS'!$C$6))),0)</f>
        <v>0</v>
      </c>
      <c r="AM2839" s="69">
        <f ca="1">IFERROR(((AF2839+(AF2839*'Portfolio Stats_RMS'!$C$7))/($AB2839*(1-'Portfolio Stats_RMS'!$C$6))),0)</f>
        <v>0</v>
      </c>
      <c r="AN2839" s="69">
        <f ca="1">IFERROR(((AH2839+(AH2839*'Portfolio Stats_RMS'!$C$7))/($AB2839*(1-'Portfolio Stats_RMS'!$C$6))),0)</f>
        <v>0</v>
      </c>
      <c r="AO2839" s="69">
        <f>IFERROR(((AJ2839+(AJ2839*'Portfolio Stats_RMS'!$C$7))/(AB2839*(1-'Portfolio Stats_RMS'!$C$6))),0)</f>
        <v>0</v>
      </c>
      <c r="AP2839" s="152"/>
    </row>
    <row r="2840" spans="2:42" x14ac:dyDescent="0.25">
      <c r="B2840" s="29"/>
      <c r="C2840" s="87"/>
      <c r="D2840" s="29"/>
      <c r="E2840" s="29"/>
      <c r="F2840" s="29"/>
      <c r="G2840" s="25"/>
      <c r="H2840" s="25"/>
      <c r="I2840" s="25"/>
      <c r="J2840" s="100"/>
      <c r="K2840" s="100"/>
      <c r="L2840" s="29"/>
      <c r="M2840" s="29"/>
      <c r="N2840" s="29"/>
      <c r="O2840" s="29"/>
      <c r="P2840" s="149"/>
      <c r="Q2840" s="150"/>
      <c r="R2840" s="152"/>
      <c r="S2840" s="153"/>
      <c r="T2840" s="153"/>
      <c r="U2840" s="154"/>
      <c r="V2840" s="99"/>
      <c r="W2840" s="99"/>
      <c r="X2840" s="25"/>
      <c r="Y2840" s="25"/>
      <c r="Z2840" s="99"/>
      <c r="AA2840" s="25"/>
      <c r="AB2840" s="25"/>
      <c r="AC2840" s="99"/>
      <c r="AD2840" s="116">
        <f ca="1">SUMIF(AAL!$A$3:$A$65061,'Risk Lv. Inforce'!$B$7:$B$12091,AAL!$B$3:$B$65007)</f>
        <v>0</v>
      </c>
      <c r="AE2840" s="116">
        <f ca="1">SUMIF(AAL!$C$3:$C$65061,'Risk Lv. Inforce'!$B$7:$B$10291,AAL!$D$3:$D$65007)</f>
        <v>0</v>
      </c>
      <c r="AF2840" s="116">
        <f ca="1">SUMIF(AAL!$E$3:$E$65061,'Risk Lv. Inforce'!$B$7:$B$1291,AAL!$F$3:$F$65007)</f>
        <v>0</v>
      </c>
      <c r="AG2840" s="116">
        <f ca="1">SUMIF(AAL!$G$3:$G$65061,'Risk Lv. Inforce'!$B$7:$B$1291,AAL!$H$3:$H$65007)</f>
        <v>0</v>
      </c>
      <c r="AH2840" s="116">
        <f ca="1">SUMIF(AAL!$I$3:$I$65061,'Risk Lv. Inforce'!$B$7:$B$1291,AAL!$J$3:$J$65007)</f>
        <v>0</v>
      </c>
      <c r="AI2840" s="116">
        <f ca="1">SUMIF(AAL!$K$3:$K$65061,'Risk Lv. Inforce'!$B$7:$B$1291,AAL!$L$3:$L$65007)</f>
        <v>0</v>
      </c>
      <c r="AJ2840" s="116">
        <f>VLOOKUP(B2840,AAL!$Q$4:$S$1048576,3,0)</f>
        <v>0</v>
      </c>
      <c r="AK2840" s="116">
        <f>VLOOKUP(B2840,AAL!$U$4:$W$1048576,3,0)</f>
        <v>0</v>
      </c>
      <c r="AL2840" s="69">
        <f ca="1">IFERROR(((AD2840+(AD2840*'Portfolio Stats_RMS'!$C$7))/($AB2840*(1-'Portfolio Stats_RMS'!$C$6))),0)</f>
        <v>0</v>
      </c>
      <c r="AM2840" s="69">
        <f ca="1">IFERROR(((AF2840+(AF2840*'Portfolio Stats_RMS'!$C$7))/($AB2840*(1-'Portfolio Stats_RMS'!$C$6))),0)</f>
        <v>0</v>
      </c>
      <c r="AN2840" s="69">
        <f ca="1">IFERROR(((AH2840+(AH2840*'Portfolio Stats_RMS'!$C$7))/($AB2840*(1-'Portfolio Stats_RMS'!$C$6))),0)</f>
        <v>0</v>
      </c>
      <c r="AO2840" s="69">
        <f>IFERROR(((AJ2840+(AJ2840*'Portfolio Stats_RMS'!$C$7))/(AB2840*(1-'Portfolio Stats_RMS'!$C$6))),0)</f>
        <v>0</v>
      </c>
      <c r="AP2840" s="152"/>
    </row>
    <row r="2841" spans="2:42" x14ac:dyDescent="0.25">
      <c r="B2841" s="29"/>
      <c r="C2841" s="87"/>
      <c r="D2841" s="29"/>
      <c r="E2841" s="29"/>
      <c r="F2841" s="29"/>
      <c r="G2841" s="25"/>
      <c r="H2841" s="25"/>
      <c r="I2841" s="25"/>
      <c r="J2841" s="100"/>
      <c r="K2841" s="100"/>
      <c r="L2841" s="29"/>
      <c r="M2841" s="29"/>
      <c r="N2841" s="29"/>
      <c r="O2841" s="29"/>
      <c r="P2841" s="149"/>
      <c r="Q2841" s="150"/>
      <c r="R2841" s="152"/>
      <c r="S2841" s="153"/>
      <c r="T2841" s="153"/>
      <c r="U2841" s="154"/>
      <c r="V2841" s="99"/>
      <c r="W2841" s="99"/>
      <c r="X2841" s="25"/>
      <c r="Y2841" s="25"/>
      <c r="Z2841" s="99"/>
      <c r="AA2841" s="25"/>
      <c r="AB2841" s="25"/>
      <c r="AC2841" s="99"/>
      <c r="AD2841" s="116">
        <f ca="1">SUMIF(AAL!$A$3:$A$65061,'Risk Lv. Inforce'!$B$7:$B$12091,AAL!$B$3:$B$65007)</f>
        <v>0</v>
      </c>
      <c r="AE2841" s="116">
        <f ca="1">SUMIF(AAL!$C$3:$C$65061,'Risk Lv. Inforce'!$B$7:$B$10291,AAL!$D$3:$D$65007)</f>
        <v>0</v>
      </c>
      <c r="AF2841" s="116">
        <f ca="1">SUMIF(AAL!$E$3:$E$65061,'Risk Lv. Inforce'!$B$7:$B$1291,AAL!$F$3:$F$65007)</f>
        <v>0</v>
      </c>
      <c r="AG2841" s="116">
        <f ca="1">SUMIF(AAL!$G$3:$G$65061,'Risk Lv. Inforce'!$B$7:$B$1291,AAL!$H$3:$H$65007)</f>
        <v>0</v>
      </c>
      <c r="AH2841" s="116">
        <f ca="1">SUMIF(AAL!$I$3:$I$65061,'Risk Lv. Inforce'!$B$7:$B$1291,AAL!$J$3:$J$65007)</f>
        <v>0</v>
      </c>
      <c r="AI2841" s="116">
        <f ca="1">SUMIF(AAL!$K$3:$K$65061,'Risk Lv. Inforce'!$B$7:$B$1291,AAL!$L$3:$L$65007)</f>
        <v>0</v>
      </c>
      <c r="AJ2841" s="116">
        <f>VLOOKUP(B2841,AAL!$Q$4:$S$1048576,3,0)</f>
        <v>0</v>
      </c>
      <c r="AK2841" s="116">
        <f>VLOOKUP(B2841,AAL!$U$4:$W$1048576,3,0)</f>
        <v>0</v>
      </c>
      <c r="AL2841" s="69">
        <f ca="1">IFERROR(((AD2841+(AD2841*'Portfolio Stats_RMS'!$C$7))/($AB2841*(1-'Portfolio Stats_RMS'!$C$6))),0)</f>
        <v>0</v>
      </c>
      <c r="AM2841" s="69">
        <f ca="1">IFERROR(((AF2841+(AF2841*'Portfolio Stats_RMS'!$C$7))/($AB2841*(1-'Portfolio Stats_RMS'!$C$6))),0)</f>
        <v>0</v>
      </c>
      <c r="AN2841" s="69">
        <f ca="1">IFERROR(((AH2841+(AH2841*'Portfolio Stats_RMS'!$C$7))/($AB2841*(1-'Portfolio Stats_RMS'!$C$6))),0)</f>
        <v>0</v>
      </c>
      <c r="AO2841" s="69">
        <f>IFERROR(((AJ2841+(AJ2841*'Portfolio Stats_RMS'!$C$7))/(AB2841*(1-'Portfolio Stats_RMS'!$C$6))),0)</f>
        <v>0</v>
      </c>
      <c r="AP2841" s="152"/>
    </row>
    <row r="2842" spans="2:42" x14ac:dyDescent="0.25">
      <c r="B2842" s="29"/>
      <c r="C2842" s="87"/>
      <c r="D2842" s="29"/>
      <c r="E2842" s="29"/>
      <c r="F2842" s="29"/>
      <c r="G2842" s="25"/>
      <c r="H2842" s="25"/>
      <c r="I2842" s="25"/>
      <c r="J2842" s="100"/>
      <c r="K2842" s="100"/>
      <c r="L2842" s="149"/>
      <c r="M2842" s="29"/>
      <c r="N2842" s="29"/>
      <c r="O2842" s="29"/>
      <c r="P2842" s="149"/>
      <c r="Q2842" s="150"/>
      <c r="R2842" s="152"/>
      <c r="S2842" s="153"/>
      <c r="T2842" s="153"/>
      <c r="U2842" s="154"/>
      <c r="V2842" s="99"/>
      <c r="W2842" s="99"/>
      <c r="X2842" s="25"/>
      <c r="Y2842" s="25"/>
      <c r="Z2842" s="99"/>
      <c r="AA2842" s="25"/>
      <c r="AB2842" s="25"/>
      <c r="AC2842" s="99"/>
      <c r="AD2842" s="116">
        <f ca="1">SUMIF(AAL!$A$3:$A$65061,'Risk Lv. Inforce'!$B$7:$B$12091,AAL!$B$3:$B$65007)</f>
        <v>0</v>
      </c>
      <c r="AE2842" s="116">
        <f ca="1">SUMIF(AAL!$C$3:$C$65061,'Risk Lv. Inforce'!$B$7:$B$10291,AAL!$D$3:$D$65007)</f>
        <v>0</v>
      </c>
      <c r="AF2842" s="116">
        <f ca="1">SUMIF(AAL!$E$3:$E$65061,'Risk Lv. Inforce'!$B$7:$B$1291,AAL!$F$3:$F$65007)</f>
        <v>0</v>
      </c>
      <c r="AG2842" s="116">
        <f ca="1">SUMIF(AAL!$G$3:$G$65061,'Risk Lv. Inforce'!$B$7:$B$1291,AAL!$H$3:$H$65007)</f>
        <v>0</v>
      </c>
      <c r="AH2842" s="116">
        <f ca="1">SUMIF(AAL!$I$3:$I$65061,'Risk Lv. Inforce'!$B$7:$B$1291,AAL!$J$3:$J$65007)</f>
        <v>0</v>
      </c>
      <c r="AI2842" s="116">
        <f ca="1">SUMIF(AAL!$K$3:$K$65061,'Risk Lv. Inforce'!$B$7:$B$1291,AAL!$L$3:$L$65007)</f>
        <v>0</v>
      </c>
      <c r="AJ2842" s="116">
        <f>VLOOKUP(B2842,AAL!$Q$4:$S$1048576,3,0)</f>
        <v>0</v>
      </c>
      <c r="AK2842" s="116">
        <f>VLOOKUP(B2842,AAL!$U$4:$W$1048576,3,0)</f>
        <v>0</v>
      </c>
      <c r="AL2842" s="69">
        <f ca="1">IFERROR(((AD2842+(AD2842*'Portfolio Stats_RMS'!$C$7))/($AB2842*(1-'Portfolio Stats_RMS'!$C$6))),0)</f>
        <v>0</v>
      </c>
      <c r="AM2842" s="69">
        <f ca="1">IFERROR(((AF2842+(AF2842*'Portfolio Stats_RMS'!$C$7))/($AB2842*(1-'Portfolio Stats_RMS'!$C$6))),0)</f>
        <v>0</v>
      </c>
      <c r="AN2842" s="69">
        <f ca="1">IFERROR(((AH2842+(AH2842*'Portfolio Stats_RMS'!$C$7))/($AB2842*(1-'Portfolio Stats_RMS'!$C$6))),0)</f>
        <v>0</v>
      </c>
      <c r="AO2842" s="69">
        <f>IFERROR(((AJ2842+(AJ2842*'Portfolio Stats_RMS'!$C$7))/(AB2842*(1-'Portfolio Stats_RMS'!$C$6))),0)</f>
        <v>0</v>
      </c>
      <c r="AP2842" s="152"/>
    </row>
    <row r="2843" spans="2:42" x14ac:dyDescent="0.25">
      <c r="B2843" s="29"/>
      <c r="C2843" s="87"/>
      <c r="D2843" s="29"/>
      <c r="E2843" s="29"/>
      <c r="F2843" s="29"/>
      <c r="G2843" s="25"/>
      <c r="H2843" s="25"/>
      <c r="I2843" s="25"/>
      <c r="J2843" s="100"/>
      <c r="K2843" s="100"/>
      <c r="L2843" s="29"/>
      <c r="M2843" s="29"/>
      <c r="N2843" s="29"/>
      <c r="O2843" s="29"/>
      <c r="P2843" s="149"/>
      <c r="Q2843" s="150"/>
      <c r="R2843" s="152"/>
      <c r="S2843" s="153"/>
      <c r="T2843" s="153"/>
      <c r="U2843" s="154"/>
      <c r="V2843" s="99"/>
      <c r="W2843" s="99"/>
      <c r="X2843" s="25"/>
      <c r="Y2843" s="25"/>
      <c r="Z2843" s="99"/>
      <c r="AA2843" s="25"/>
      <c r="AB2843" s="25"/>
      <c r="AC2843" s="99"/>
      <c r="AD2843" s="116">
        <f ca="1">SUMIF(AAL!$A$3:$A$65061,'Risk Lv. Inforce'!$B$7:$B$12091,AAL!$B$3:$B$65007)</f>
        <v>0</v>
      </c>
      <c r="AE2843" s="116">
        <f ca="1">SUMIF(AAL!$C$3:$C$65061,'Risk Lv. Inforce'!$B$7:$B$10291,AAL!$D$3:$D$65007)</f>
        <v>0</v>
      </c>
      <c r="AF2843" s="116">
        <f ca="1">SUMIF(AAL!$E$3:$E$65061,'Risk Lv. Inforce'!$B$7:$B$1291,AAL!$F$3:$F$65007)</f>
        <v>0</v>
      </c>
      <c r="AG2843" s="116">
        <f ca="1">SUMIF(AAL!$G$3:$G$65061,'Risk Lv. Inforce'!$B$7:$B$1291,AAL!$H$3:$H$65007)</f>
        <v>0</v>
      </c>
      <c r="AH2843" s="116">
        <f ca="1">SUMIF(AAL!$I$3:$I$65061,'Risk Lv. Inforce'!$B$7:$B$1291,AAL!$J$3:$J$65007)</f>
        <v>0</v>
      </c>
      <c r="AI2843" s="116">
        <f ca="1">SUMIF(AAL!$K$3:$K$65061,'Risk Lv. Inforce'!$B$7:$B$1291,AAL!$L$3:$L$65007)</f>
        <v>0</v>
      </c>
      <c r="AJ2843" s="116">
        <f>VLOOKUP(B2843,AAL!$Q$4:$S$1048576,3,0)</f>
        <v>0</v>
      </c>
      <c r="AK2843" s="116">
        <f>VLOOKUP(B2843,AAL!$U$4:$W$1048576,3,0)</f>
        <v>0</v>
      </c>
      <c r="AL2843" s="69">
        <f ca="1">IFERROR(((AD2843+(AD2843*'Portfolio Stats_RMS'!$C$7))/($AB2843*(1-'Portfolio Stats_RMS'!$C$6))),0)</f>
        <v>0</v>
      </c>
      <c r="AM2843" s="69">
        <f ca="1">IFERROR(((AF2843+(AF2843*'Portfolio Stats_RMS'!$C$7))/($AB2843*(1-'Portfolio Stats_RMS'!$C$6))),0)</f>
        <v>0</v>
      </c>
      <c r="AN2843" s="69">
        <f ca="1">IFERROR(((AH2843+(AH2843*'Portfolio Stats_RMS'!$C$7))/($AB2843*(1-'Portfolio Stats_RMS'!$C$6))),0)</f>
        <v>0</v>
      </c>
      <c r="AO2843" s="69">
        <f>IFERROR(((AJ2843+(AJ2843*'Portfolio Stats_RMS'!$C$7))/(AB2843*(1-'Portfolio Stats_RMS'!$C$6))),0)</f>
        <v>0</v>
      </c>
      <c r="AP2843" s="152"/>
    </row>
    <row r="2844" spans="2:42" x14ac:dyDescent="0.25">
      <c r="B2844" s="29"/>
      <c r="C2844" s="87"/>
      <c r="D2844" s="29"/>
      <c r="E2844" s="29"/>
      <c r="F2844" s="29"/>
      <c r="G2844" s="25"/>
      <c r="H2844" s="25"/>
      <c r="I2844" s="25"/>
      <c r="J2844" s="100"/>
      <c r="K2844" s="100"/>
      <c r="L2844" s="29"/>
      <c r="M2844" s="29"/>
      <c r="N2844" s="29"/>
      <c r="O2844" s="29"/>
      <c r="P2844" s="149"/>
      <c r="Q2844" s="150"/>
      <c r="R2844" s="152"/>
      <c r="S2844" s="153"/>
      <c r="T2844" s="153"/>
      <c r="U2844" s="154"/>
      <c r="V2844" s="99"/>
      <c r="W2844" s="99"/>
      <c r="X2844" s="25"/>
      <c r="Y2844" s="25"/>
      <c r="Z2844" s="99"/>
      <c r="AA2844" s="25"/>
      <c r="AB2844" s="25"/>
      <c r="AC2844" s="99"/>
      <c r="AD2844" s="116">
        <f ca="1">SUMIF(AAL!$A$3:$A$65061,'Risk Lv. Inforce'!$B$7:$B$12091,AAL!$B$3:$B$65007)</f>
        <v>0</v>
      </c>
      <c r="AE2844" s="116">
        <f ca="1">SUMIF(AAL!$C$3:$C$65061,'Risk Lv. Inforce'!$B$7:$B$10291,AAL!$D$3:$D$65007)</f>
        <v>0</v>
      </c>
      <c r="AF2844" s="116">
        <f ca="1">SUMIF(AAL!$E$3:$E$65061,'Risk Lv. Inforce'!$B$7:$B$1291,AAL!$F$3:$F$65007)</f>
        <v>0</v>
      </c>
      <c r="AG2844" s="116">
        <f ca="1">SUMIF(AAL!$G$3:$G$65061,'Risk Lv. Inforce'!$B$7:$B$1291,AAL!$H$3:$H$65007)</f>
        <v>0</v>
      </c>
      <c r="AH2844" s="116">
        <f ca="1">SUMIF(AAL!$I$3:$I$65061,'Risk Lv. Inforce'!$B$7:$B$1291,AAL!$J$3:$J$65007)</f>
        <v>0</v>
      </c>
      <c r="AI2844" s="116">
        <f ca="1">SUMIF(AAL!$K$3:$K$65061,'Risk Lv. Inforce'!$B$7:$B$1291,AAL!$L$3:$L$65007)</f>
        <v>0</v>
      </c>
      <c r="AJ2844" s="116">
        <f>VLOOKUP(B2844,AAL!$Q$4:$S$1048576,3,0)</f>
        <v>0</v>
      </c>
      <c r="AK2844" s="116">
        <f>VLOOKUP(B2844,AAL!$U$4:$W$1048576,3,0)</f>
        <v>0</v>
      </c>
      <c r="AL2844" s="69">
        <f ca="1">IFERROR(((AD2844+(AD2844*'Portfolio Stats_RMS'!$C$7))/($AB2844*(1-'Portfolio Stats_RMS'!$C$6))),0)</f>
        <v>0</v>
      </c>
      <c r="AM2844" s="69">
        <f ca="1">IFERROR(((AF2844+(AF2844*'Portfolio Stats_RMS'!$C$7))/($AB2844*(1-'Portfolio Stats_RMS'!$C$6))),0)</f>
        <v>0</v>
      </c>
      <c r="AN2844" s="69">
        <f ca="1">IFERROR(((AH2844+(AH2844*'Portfolio Stats_RMS'!$C$7))/($AB2844*(1-'Portfolio Stats_RMS'!$C$6))),0)</f>
        <v>0</v>
      </c>
      <c r="AO2844" s="69">
        <f>IFERROR(((AJ2844+(AJ2844*'Portfolio Stats_RMS'!$C$7))/(AB2844*(1-'Portfolio Stats_RMS'!$C$6))),0)</f>
        <v>0</v>
      </c>
      <c r="AP2844" s="152"/>
    </row>
    <row r="2845" spans="2:42" x14ac:dyDescent="0.25">
      <c r="B2845" s="29"/>
      <c r="C2845" s="87"/>
      <c r="D2845" s="29"/>
      <c r="E2845" s="29"/>
      <c r="F2845" s="29"/>
      <c r="G2845" s="25"/>
      <c r="H2845" s="25"/>
      <c r="I2845" s="25"/>
      <c r="J2845" s="100"/>
      <c r="K2845" s="100"/>
      <c r="L2845" s="29"/>
      <c r="M2845" s="29"/>
      <c r="N2845" s="29"/>
      <c r="O2845" s="29"/>
      <c r="P2845" s="149"/>
      <c r="Q2845" s="150"/>
      <c r="R2845" s="152"/>
      <c r="S2845" s="153"/>
      <c r="T2845" s="153"/>
      <c r="U2845" s="154"/>
      <c r="V2845" s="99"/>
      <c r="W2845" s="99"/>
      <c r="X2845" s="25"/>
      <c r="Y2845" s="25"/>
      <c r="Z2845" s="99"/>
      <c r="AA2845" s="25"/>
      <c r="AB2845" s="25"/>
      <c r="AC2845" s="99"/>
      <c r="AD2845" s="116">
        <f ca="1">SUMIF(AAL!$A$3:$A$65061,'Risk Lv. Inforce'!$B$7:$B$12091,AAL!$B$3:$B$65007)</f>
        <v>0</v>
      </c>
      <c r="AE2845" s="116">
        <f ca="1">SUMIF(AAL!$C$3:$C$65061,'Risk Lv. Inforce'!$B$7:$B$10291,AAL!$D$3:$D$65007)</f>
        <v>0</v>
      </c>
      <c r="AF2845" s="116">
        <f ca="1">SUMIF(AAL!$E$3:$E$65061,'Risk Lv. Inforce'!$B$7:$B$1291,AAL!$F$3:$F$65007)</f>
        <v>0</v>
      </c>
      <c r="AG2845" s="116">
        <f ca="1">SUMIF(AAL!$G$3:$G$65061,'Risk Lv. Inforce'!$B$7:$B$1291,AAL!$H$3:$H$65007)</f>
        <v>0</v>
      </c>
      <c r="AH2845" s="116">
        <f ca="1">SUMIF(AAL!$I$3:$I$65061,'Risk Lv. Inforce'!$B$7:$B$1291,AAL!$J$3:$J$65007)</f>
        <v>0</v>
      </c>
      <c r="AI2845" s="116">
        <f ca="1">SUMIF(AAL!$K$3:$K$65061,'Risk Lv. Inforce'!$B$7:$B$1291,AAL!$L$3:$L$65007)</f>
        <v>0</v>
      </c>
      <c r="AJ2845" s="116">
        <f>VLOOKUP(B2845,AAL!$Q$4:$S$1048576,3,0)</f>
        <v>0</v>
      </c>
      <c r="AK2845" s="116">
        <f>VLOOKUP(B2845,AAL!$U$4:$W$1048576,3,0)</f>
        <v>0</v>
      </c>
      <c r="AL2845" s="69">
        <f ca="1">IFERROR(((AD2845+(AD2845*'Portfolio Stats_RMS'!$C$7))/($AB2845*(1-'Portfolio Stats_RMS'!$C$6))),0)</f>
        <v>0</v>
      </c>
      <c r="AM2845" s="69">
        <f ca="1">IFERROR(((AF2845+(AF2845*'Portfolio Stats_RMS'!$C$7))/($AB2845*(1-'Portfolio Stats_RMS'!$C$6))),0)</f>
        <v>0</v>
      </c>
      <c r="AN2845" s="69">
        <f ca="1">IFERROR(((AH2845+(AH2845*'Portfolio Stats_RMS'!$C$7))/($AB2845*(1-'Portfolio Stats_RMS'!$C$6))),0)</f>
        <v>0</v>
      </c>
      <c r="AO2845" s="69">
        <f>IFERROR(((AJ2845+(AJ2845*'Portfolio Stats_RMS'!$C$7))/(AB2845*(1-'Portfolio Stats_RMS'!$C$6))),0)</f>
        <v>0</v>
      </c>
      <c r="AP2845" s="152"/>
    </row>
    <row r="2846" spans="2:42" x14ac:dyDescent="0.25">
      <c r="B2846" s="29"/>
      <c r="C2846" s="87"/>
      <c r="D2846" s="29"/>
      <c r="E2846" s="29"/>
      <c r="F2846" s="29"/>
      <c r="G2846" s="25"/>
      <c r="H2846" s="25"/>
      <c r="I2846" s="25"/>
      <c r="J2846" s="100"/>
      <c r="K2846" s="100"/>
      <c r="L2846" s="149"/>
      <c r="M2846" s="29"/>
      <c r="N2846" s="29"/>
      <c r="O2846" s="29"/>
      <c r="P2846" s="149"/>
      <c r="Q2846" s="150"/>
      <c r="R2846" s="152"/>
      <c r="S2846" s="153"/>
      <c r="T2846" s="153"/>
      <c r="U2846" s="154"/>
      <c r="V2846" s="99"/>
      <c r="W2846" s="99"/>
      <c r="X2846" s="25"/>
      <c r="Y2846" s="25"/>
      <c r="Z2846" s="99"/>
      <c r="AA2846" s="25"/>
      <c r="AB2846" s="25"/>
      <c r="AC2846" s="99"/>
      <c r="AD2846" s="116">
        <f ca="1">SUMIF(AAL!$A$3:$A$65061,'Risk Lv. Inforce'!$B$7:$B$12091,AAL!$B$3:$B$65007)</f>
        <v>0</v>
      </c>
      <c r="AE2846" s="116">
        <f ca="1">SUMIF(AAL!$C$3:$C$65061,'Risk Lv. Inforce'!$B$7:$B$10291,AAL!$D$3:$D$65007)</f>
        <v>0</v>
      </c>
      <c r="AF2846" s="116">
        <f ca="1">SUMIF(AAL!$E$3:$E$65061,'Risk Lv. Inforce'!$B$7:$B$1291,AAL!$F$3:$F$65007)</f>
        <v>0</v>
      </c>
      <c r="AG2846" s="116">
        <f ca="1">SUMIF(AAL!$G$3:$G$65061,'Risk Lv. Inforce'!$B$7:$B$1291,AAL!$H$3:$H$65007)</f>
        <v>0</v>
      </c>
      <c r="AH2846" s="116">
        <f ca="1">SUMIF(AAL!$I$3:$I$65061,'Risk Lv. Inforce'!$B$7:$B$1291,AAL!$J$3:$J$65007)</f>
        <v>0</v>
      </c>
      <c r="AI2846" s="116">
        <f ca="1">SUMIF(AAL!$K$3:$K$65061,'Risk Lv. Inforce'!$B$7:$B$1291,AAL!$L$3:$L$65007)</f>
        <v>0</v>
      </c>
      <c r="AJ2846" s="116">
        <f>VLOOKUP(B2846,AAL!$Q$4:$S$1048576,3,0)</f>
        <v>0</v>
      </c>
      <c r="AK2846" s="116">
        <f>VLOOKUP(B2846,AAL!$U$4:$W$1048576,3,0)</f>
        <v>0</v>
      </c>
      <c r="AL2846" s="69">
        <f ca="1">IFERROR(((AD2846+(AD2846*'Portfolio Stats_RMS'!$C$7))/($AB2846*(1-'Portfolio Stats_RMS'!$C$6))),0)</f>
        <v>0</v>
      </c>
      <c r="AM2846" s="69">
        <f ca="1">IFERROR(((AF2846+(AF2846*'Portfolio Stats_RMS'!$C$7))/($AB2846*(1-'Portfolio Stats_RMS'!$C$6))),0)</f>
        <v>0</v>
      </c>
      <c r="AN2846" s="69">
        <f ca="1">IFERROR(((AH2846+(AH2846*'Portfolio Stats_RMS'!$C$7))/($AB2846*(1-'Portfolio Stats_RMS'!$C$6))),0)</f>
        <v>0</v>
      </c>
      <c r="AO2846" s="69">
        <f>IFERROR(((AJ2846+(AJ2846*'Portfolio Stats_RMS'!$C$7))/(AB2846*(1-'Portfolio Stats_RMS'!$C$6))),0)</f>
        <v>0</v>
      </c>
      <c r="AP2846" s="152"/>
    </row>
    <row r="2847" spans="2:42" x14ac:dyDescent="0.25">
      <c r="B2847" s="29"/>
      <c r="C2847" s="87"/>
      <c r="D2847" s="29"/>
      <c r="E2847" s="29"/>
      <c r="F2847" s="29"/>
      <c r="G2847" s="25"/>
      <c r="H2847" s="25"/>
      <c r="I2847" s="25"/>
      <c r="J2847" s="100"/>
      <c r="K2847" s="100"/>
      <c r="L2847" s="29"/>
      <c r="M2847" s="29"/>
      <c r="N2847" s="29"/>
      <c r="O2847" s="29"/>
      <c r="P2847" s="149"/>
      <c r="Q2847" s="150"/>
      <c r="R2847" s="152"/>
      <c r="S2847" s="153"/>
      <c r="T2847" s="153"/>
      <c r="U2847" s="154"/>
      <c r="V2847" s="99"/>
      <c r="W2847" s="99"/>
      <c r="X2847" s="25"/>
      <c r="Y2847" s="25"/>
      <c r="Z2847" s="99"/>
      <c r="AA2847" s="25"/>
      <c r="AB2847" s="25"/>
      <c r="AC2847" s="99"/>
      <c r="AD2847" s="116">
        <f ca="1">SUMIF(AAL!$A$3:$A$65061,'Risk Lv. Inforce'!$B$7:$B$12091,AAL!$B$3:$B$65007)</f>
        <v>0</v>
      </c>
      <c r="AE2847" s="116">
        <f ca="1">SUMIF(AAL!$C$3:$C$65061,'Risk Lv. Inforce'!$B$7:$B$10291,AAL!$D$3:$D$65007)</f>
        <v>0</v>
      </c>
      <c r="AF2847" s="116">
        <f ca="1">SUMIF(AAL!$E$3:$E$65061,'Risk Lv. Inforce'!$B$7:$B$1291,AAL!$F$3:$F$65007)</f>
        <v>0</v>
      </c>
      <c r="AG2847" s="116">
        <f ca="1">SUMIF(AAL!$G$3:$G$65061,'Risk Lv. Inforce'!$B$7:$B$1291,AAL!$H$3:$H$65007)</f>
        <v>0</v>
      </c>
      <c r="AH2847" s="116">
        <f ca="1">SUMIF(AAL!$I$3:$I$65061,'Risk Lv. Inforce'!$B$7:$B$1291,AAL!$J$3:$J$65007)</f>
        <v>0</v>
      </c>
      <c r="AI2847" s="116">
        <f ca="1">SUMIF(AAL!$K$3:$K$65061,'Risk Lv. Inforce'!$B$7:$B$1291,AAL!$L$3:$L$65007)</f>
        <v>0</v>
      </c>
      <c r="AJ2847" s="116">
        <f>VLOOKUP(B2847,AAL!$Q$4:$S$1048576,3,0)</f>
        <v>0</v>
      </c>
      <c r="AK2847" s="116">
        <f>VLOOKUP(B2847,AAL!$U$4:$W$1048576,3,0)</f>
        <v>0</v>
      </c>
      <c r="AL2847" s="69">
        <f ca="1">IFERROR(((AD2847+(AD2847*'Portfolio Stats_RMS'!$C$7))/($AB2847*(1-'Portfolio Stats_RMS'!$C$6))),0)</f>
        <v>0</v>
      </c>
      <c r="AM2847" s="69">
        <f ca="1">IFERROR(((AF2847+(AF2847*'Portfolio Stats_RMS'!$C$7))/($AB2847*(1-'Portfolio Stats_RMS'!$C$6))),0)</f>
        <v>0</v>
      </c>
      <c r="AN2847" s="69">
        <f ca="1">IFERROR(((AH2847+(AH2847*'Portfolio Stats_RMS'!$C$7))/($AB2847*(1-'Portfolio Stats_RMS'!$C$6))),0)</f>
        <v>0</v>
      </c>
      <c r="AO2847" s="69">
        <f>IFERROR(((AJ2847+(AJ2847*'Portfolio Stats_RMS'!$C$7))/(AB2847*(1-'Portfolio Stats_RMS'!$C$6))),0)</f>
        <v>0</v>
      </c>
      <c r="AP2847" s="152"/>
    </row>
    <row r="2848" spans="2:42" x14ac:dyDescent="0.25">
      <c r="B2848" s="29"/>
      <c r="C2848" s="87"/>
      <c r="D2848" s="29"/>
      <c r="E2848" s="29"/>
      <c r="F2848" s="29"/>
      <c r="G2848" s="25"/>
      <c r="H2848" s="25"/>
      <c r="I2848" s="25"/>
      <c r="J2848" s="100"/>
      <c r="K2848" s="100"/>
      <c r="L2848" s="29"/>
      <c r="M2848" s="29"/>
      <c r="N2848" s="29"/>
      <c r="O2848" s="29"/>
      <c r="P2848" s="149"/>
      <c r="Q2848" s="150"/>
      <c r="R2848" s="152"/>
      <c r="S2848" s="153"/>
      <c r="T2848" s="153"/>
      <c r="U2848" s="154"/>
      <c r="V2848" s="99"/>
      <c r="W2848" s="99"/>
      <c r="X2848" s="25"/>
      <c r="Y2848" s="25"/>
      <c r="Z2848" s="99"/>
      <c r="AA2848" s="25"/>
      <c r="AB2848" s="25"/>
      <c r="AC2848" s="99"/>
      <c r="AD2848" s="116">
        <f ca="1">SUMIF(AAL!$A$3:$A$65061,'Risk Lv. Inforce'!$B$7:$B$12091,AAL!$B$3:$B$65007)</f>
        <v>0</v>
      </c>
      <c r="AE2848" s="116">
        <f ca="1">SUMIF(AAL!$C$3:$C$65061,'Risk Lv. Inforce'!$B$7:$B$10291,AAL!$D$3:$D$65007)</f>
        <v>0</v>
      </c>
      <c r="AF2848" s="116">
        <f ca="1">SUMIF(AAL!$E$3:$E$65061,'Risk Lv. Inforce'!$B$7:$B$1291,AAL!$F$3:$F$65007)</f>
        <v>0</v>
      </c>
      <c r="AG2848" s="116">
        <f ca="1">SUMIF(AAL!$G$3:$G$65061,'Risk Lv. Inforce'!$B$7:$B$1291,AAL!$H$3:$H$65007)</f>
        <v>0</v>
      </c>
      <c r="AH2848" s="116">
        <f ca="1">SUMIF(AAL!$I$3:$I$65061,'Risk Lv. Inforce'!$B$7:$B$1291,AAL!$J$3:$J$65007)</f>
        <v>0</v>
      </c>
      <c r="AI2848" s="116">
        <f ca="1">SUMIF(AAL!$K$3:$K$65061,'Risk Lv. Inforce'!$B$7:$B$1291,AAL!$L$3:$L$65007)</f>
        <v>0</v>
      </c>
      <c r="AJ2848" s="116">
        <f>VLOOKUP(B2848,AAL!$Q$4:$S$1048576,3,0)</f>
        <v>0</v>
      </c>
      <c r="AK2848" s="116">
        <f>VLOOKUP(B2848,AAL!$U$4:$W$1048576,3,0)</f>
        <v>0</v>
      </c>
      <c r="AL2848" s="69">
        <f ca="1">IFERROR(((AD2848+(AD2848*'Portfolio Stats_RMS'!$C$7))/($AB2848*(1-'Portfolio Stats_RMS'!$C$6))),0)</f>
        <v>0</v>
      </c>
      <c r="AM2848" s="69">
        <f ca="1">IFERROR(((AF2848+(AF2848*'Portfolio Stats_RMS'!$C$7))/($AB2848*(1-'Portfolio Stats_RMS'!$C$6))),0)</f>
        <v>0</v>
      </c>
      <c r="AN2848" s="69">
        <f ca="1">IFERROR(((AH2848+(AH2848*'Portfolio Stats_RMS'!$C$7))/($AB2848*(1-'Portfolio Stats_RMS'!$C$6))),0)</f>
        <v>0</v>
      </c>
      <c r="AO2848" s="69">
        <f>IFERROR(((AJ2848+(AJ2848*'Portfolio Stats_RMS'!$C$7))/(AB2848*(1-'Portfolio Stats_RMS'!$C$6))),0)</f>
        <v>0</v>
      </c>
      <c r="AP2848" s="152"/>
    </row>
    <row r="2849" spans="2:42" x14ac:dyDescent="0.25">
      <c r="B2849" s="29"/>
      <c r="C2849" s="87"/>
      <c r="D2849" s="29"/>
      <c r="E2849" s="29"/>
      <c r="F2849" s="29"/>
      <c r="G2849" s="25"/>
      <c r="H2849" s="25"/>
      <c r="I2849" s="25"/>
      <c r="J2849" s="100"/>
      <c r="K2849" s="100"/>
      <c r="L2849" s="29"/>
      <c r="M2849" s="29"/>
      <c r="N2849" s="29"/>
      <c r="O2849" s="29"/>
      <c r="P2849" s="149"/>
      <c r="Q2849" s="150"/>
      <c r="R2849" s="152"/>
      <c r="S2849" s="153"/>
      <c r="T2849" s="153"/>
      <c r="U2849" s="154"/>
      <c r="V2849" s="99"/>
      <c r="W2849" s="99"/>
      <c r="X2849" s="25"/>
      <c r="Y2849" s="25"/>
      <c r="Z2849" s="99"/>
      <c r="AA2849" s="25"/>
      <c r="AB2849" s="25"/>
      <c r="AC2849" s="99"/>
      <c r="AD2849" s="116">
        <f ca="1">SUMIF(AAL!$A$3:$A$65061,'Risk Lv. Inforce'!$B$7:$B$12091,AAL!$B$3:$B$65007)</f>
        <v>0</v>
      </c>
      <c r="AE2849" s="116">
        <f ca="1">SUMIF(AAL!$C$3:$C$65061,'Risk Lv. Inforce'!$B$7:$B$10291,AAL!$D$3:$D$65007)</f>
        <v>0</v>
      </c>
      <c r="AF2849" s="116">
        <f ca="1">SUMIF(AAL!$E$3:$E$65061,'Risk Lv. Inforce'!$B$7:$B$1291,AAL!$F$3:$F$65007)</f>
        <v>0</v>
      </c>
      <c r="AG2849" s="116">
        <f ca="1">SUMIF(AAL!$G$3:$G$65061,'Risk Lv. Inforce'!$B$7:$B$1291,AAL!$H$3:$H$65007)</f>
        <v>0</v>
      </c>
      <c r="AH2849" s="116">
        <f ca="1">SUMIF(AAL!$I$3:$I$65061,'Risk Lv. Inforce'!$B$7:$B$1291,AAL!$J$3:$J$65007)</f>
        <v>0</v>
      </c>
      <c r="AI2849" s="116">
        <f ca="1">SUMIF(AAL!$K$3:$K$65061,'Risk Lv. Inforce'!$B$7:$B$1291,AAL!$L$3:$L$65007)</f>
        <v>0</v>
      </c>
      <c r="AJ2849" s="116">
        <f>VLOOKUP(B2849,AAL!$Q$4:$S$1048576,3,0)</f>
        <v>0</v>
      </c>
      <c r="AK2849" s="116">
        <f>VLOOKUP(B2849,AAL!$U$4:$W$1048576,3,0)</f>
        <v>0</v>
      </c>
      <c r="AL2849" s="69">
        <f ca="1">IFERROR(((AD2849+(AD2849*'Portfolio Stats_RMS'!$C$7))/($AB2849*(1-'Portfolio Stats_RMS'!$C$6))),0)</f>
        <v>0</v>
      </c>
      <c r="AM2849" s="69">
        <f ca="1">IFERROR(((AF2849+(AF2849*'Portfolio Stats_RMS'!$C$7))/($AB2849*(1-'Portfolio Stats_RMS'!$C$6))),0)</f>
        <v>0</v>
      </c>
      <c r="AN2849" s="69">
        <f ca="1">IFERROR(((AH2849+(AH2849*'Portfolio Stats_RMS'!$C$7))/($AB2849*(1-'Portfolio Stats_RMS'!$C$6))),0)</f>
        <v>0</v>
      </c>
      <c r="AO2849" s="69">
        <f>IFERROR(((AJ2849+(AJ2849*'Portfolio Stats_RMS'!$C$7))/(AB2849*(1-'Portfolio Stats_RMS'!$C$6))),0)</f>
        <v>0</v>
      </c>
      <c r="AP2849" s="152"/>
    </row>
    <row r="2850" spans="2:42" x14ac:dyDescent="0.25">
      <c r="B2850" s="29"/>
      <c r="C2850" s="87"/>
      <c r="D2850" s="29"/>
      <c r="E2850" s="29"/>
      <c r="F2850" s="29"/>
      <c r="G2850" s="25"/>
      <c r="H2850" s="25"/>
      <c r="I2850" s="25"/>
      <c r="J2850" s="100"/>
      <c r="K2850" s="100"/>
      <c r="L2850" s="29"/>
      <c r="M2850" s="29"/>
      <c r="N2850" s="29"/>
      <c r="O2850" s="29"/>
      <c r="P2850" s="149"/>
      <c r="Q2850" s="150"/>
      <c r="R2850" s="152"/>
      <c r="S2850" s="153"/>
      <c r="T2850" s="153"/>
      <c r="U2850" s="154"/>
      <c r="V2850" s="99"/>
      <c r="W2850" s="99"/>
      <c r="X2850" s="25"/>
      <c r="Y2850" s="25"/>
      <c r="Z2850" s="99"/>
      <c r="AA2850" s="25"/>
      <c r="AB2850" s="25"/>
      <c r="AC2850" s="99"/>
      <c r="AD2850" s="116">
        <f ca="1">SUMIF(AAL!$A$3:$A$65061,'Risk Lv. Inforce'!$B$7:$B$12091,AAL!$B$3:$B$65007)</f>
        <v>0</v>
      </c>
      <c r="AE2850" s="116">
        <f ca="1">SUMIF(AAL!$C$3:$C$65061,'Risk Lv. Inforce'!$B$7:$B$10291,AAL!$D$3:$D$65007)</f>
        <v>0</v>
      </c>
      <c r="AF2850" s="116">
        <f ca="1">SUMIF(AAL!$E$3:$E$65061,'Risk Lv. Inforce'!$B$7:$B$1291,AAL!$F$3:$F$65007)</f>
        <v>0</v>
      </c>
      <c r="AG2850" s="116">
        <f ca="1">SUMIF(AAL!$G$3:$G$65061,'Risk Lv. Inforce'!$B$7:$B$1291,AAL!$H$3:$H$65007)</f>
        <v>0</v>
      </c>
      <c r="AH2850" s="116">
        <f ca="1">SUMIF(AAL!$I$3:$I$65061,'Risk Lv. Inforce'!$B$7:$B$1291,AAL!$J$3:$J$65007)</f>
        <v>0</v>
      </c>
      <c r="AI2850" s="116">
        <f ca="1">SUMIF(AAL!$K$3:$K$65061,'Risk Lv. Inforce'!$B$7:$B$1291,AAL!$L$3:$L$65007)</f>
        <v>0</v>
      </c>
      <c r="AJ2850" s="116">
        <f>VLOOKUP(B2850,AAL!$Q$4:$S$1048576,3,0)</f>
        <v>0</v>
      </c>
      <c r="AK2850" s="116">
        <f>VLOOKUP(B2850,AAL!$U$4:$W$1048576,3,0)</f>
        <v>0</v>
      </c>
      <c r="AL2850" s="69">
        <f ca="1">IFERROR(((AD2850+(AD2850*'Portfolio Stats_RMS'!$C$7))/($AB2850*(1-'Portfolio Stats_RMS'!$C$6))),0)</f>
        <v>0</v>
      </c>
      <c r="AM2850" s="69">
        <f ca="1">IFERROR(((AF2850+(AF2850*'Portfolio Stats_RMS'!$C$7))/($AB2850*(1-'Portfolio Stats_RMS'!$C$6))),0)</f>
        <v>0</v>
      </c>
      <c r="AN2850" s="69">
        <f ca="1">IFERROR(((AH2850+(AH2850*'Portfolio Stats_RMS'!$C$7))/($AB2850*(1-'Portfolio Stats_RMS'!$C$6))),0)</f>
        <v>0</v>
      </c>
      <c r="AO2850" s="69">
        <f>IFERROR(((AJ2850+(AJ2850*'Portfolio Stats_RMS'!$C$7))/(AB2850*(1-'Portfolio Stats_RMS'!$C$6))),0)</f>
        <v>0</v>
      </c>
      <c r="AP2850" s="152"/>
    </row>
    <row r="2851" spans="2:42" x14ac:dyDescent="0.25">
      <c r="B2851" s="29"/>
      <c r="C2851" s="87"/>
      <c r="D2851" s="29"/>
      <c r="E2851" s="29"/>
      <c r="F2851" s="29"/>
      <c r="G2851" s="25"/>
      <c r="H2851" s="25"/>
      <c r="I2851" s="25"/>
      <c r="J2851" s="100"/>
      <c r="K2851" s="100"/>
      <c r="L2851" s="149"/>
      <c r="M2851" s="29"/>
      <c r="N2851" s="29"/>
      <c r="O2851" s="29"/>
      <c r="P2851" s="149"/>
      <c r="Q2851" s="150"/>
      <c r="R2851" s="152"/>
      <c r="S2851" s="153"/>
      <c r="T2851" s="153"/>
      <c r="U2851" s="154"/>
      <c r="V2851" s="99"/>
      <c r="W2851" s="99"/>
      <c r="X2851" s="25"/>
      <c r="Y2851" s="25"/>
      <c r="Z2851" s="99"/>
      <c r="AA2851" s="25"/>
      <c r="AB2851" s="25"/>
      <c r="AC2851" s="99"/>
      <c r="AD2851" s="116">
        <f ca="1">SUMIF(AAL!$A$3:$A$65061,'Risk Lv. Inforce'!$B$7:$B$12091,AAL!$B$3:$B$65007)</f>
        <v>0</v>
      </c>
      <c r="AE2851" s="116">
        <f ca="1">SUMIF(AAL!$C$3:$C$65061,'Risk Lv. Inforce'!$B$7:$B$10291,AAL!$D$3:$D$65007)</f>
        <v>0</v>
      </c>
      <c r="AF2851" s="116">
        <f ca="1">SUMIF(AAL!$E$3:$E$65061,'Risk Lv. Inforce'!$B$7:$B$1291,AAL!$F$3:$F$65007)</f>
        <v>0</v>
      </c>
      <c r="AG2851" s="116">
        <f ca="1">SUMIF(AAL!$G$3:$G$65061,'Risk Lv. Inforce'!$B$7:$B$1291,AAL!$H$3:$H$65007)</f>
        <v>0</v>
      </c>
      <c r="AH2851" s="116">
        <f ca="1">SUMIF(AAL!$I$3:$I$65061,'Risk Lv. Inforce'!$B$7:$B$1291,AAL!$J$3:$J$65007)</f>
        <v>0</v>
      </c>
      <c r="AI2851" s="116">
        <f ca="1">SUMIF(AAL!$K$3:$K$65061,'Risk Lv. Inforce'!$B$7:$B$1291,AAL!$L$3:$L$65007)</f>
        <v>0</v>
      </c>
      <c r="AJ2851" s="116">
        <f>VLOOKUP(B2851,AAL!$Q$4:$S$1048576,3,0)</f>
        <v>0</v>
      </c>
      <c r="AK2851" s="116">
        <f>VLOOKUP(B2851,AAL!$U$4:$W$1048576,3,0)</f>
        <v>0</v>
      </c>
      <c r="AL2851" s="69">
        <f ca="1">IFERROR(((AD2851+(AD2851*'Portfolio Stats_RMS'!$C$7))/($AB2851*(1-'Portfolio Stats_RMS'!$C$6))),0)</f>
        <v>0</v>
      </c>
      <c r="AM2851" s="69">
        <f ca="1">IFERROR(((AF2851+(AF2851*'Portfolio Stats_RMS'!$C$7))/($AB2851*(1-'Portfolio Stats_RMS'!$C$6))),0)</f>
        <v>0</v>
      </c>
      <c r="AN2851" s="69">
        <f ca="1">IFERROR(((AH2851+(AH2851*'Portfolio Stats_RMS'!$C$7))/($AB2851*(1-'Portfolio Stats_RMS'!$C$6))),0)</f>
        <v>0</v>
      </c>
      <c r="AO2851" s="69">
        <f>IFERROR(((AJ2851+(AJ2851*'Portfolio Stats_RMS'!$C$7))/(AB2851*(1-'Portfolio Stats_RMS'!$C$6))),0)</f>
        <v>0</v>
      </c>
      <c r="AP2851" s="152"/>
    </row>
    <row r="2852" spans="2:42" x14ac:dyDescent="0.25">
      <c r="B2852" s="29"/>
      <c r="C2852" s="87"/>
      <c r="D2852" s="29"/>
      <c r="E2852" s="29"/>
      <c r="F2852" s="29"/>
      <c r="G2852" s="25"/>
      <c r="H2852" s="25"/>
      <c r="I2852" s="25"/>
      <c r="J2852" s="100"/>
      <c r="K2852" s="100"/>
      <c r="L2852" s="149"/>
      <c r="M2852" s="29"/>
      <c r="N2852" s="29"/>
      <c r="O2852" s="29"/>
      <c r="P2852" s="149"/>
      <c r="Q2852" s="150"/>
      <c r="R2852" s="152"/>
      <c r="S2852" s="153"/>
      <c r="T2852" s="153"/>
      <c r="U2852" s="154"/>
      <c r="V2852" s="99"/>
      <c r="W2852" s="99"/>
      <c r="X2852" s="25"/>
      <c r="Y2852" s="25"/>
      <c r="Z2852" s="99"/>
      <c r="AA2852" s="25"/>
      <c r="AB2852" s="25"/>
      <c r="AC2852" s="99"/>
      <c r="AD2852" s="116">
        <f ca="1">SUMIF(AAL!$A$3:$A$65061,'Risk Lv. Inforce'!$B$7:$B$12091,AAL!$B$3:$B$65007)</f>
        <v>0</v>
      </c>
      <c r="AE2852" s="116">
        <f ca="1">SUMIF(AAL!$C$3:$C$65061,'Risk Lv. Inforce'!$B$7:$B$10291,AAL!$D$3:$D$65007)</f>
        <v>0</v>
      </c>
      <c r="AF2852" s="116">
        <f ca="1">SUMIF(AAL!$E$3:$E$65061,'Risk Lv. Inforce'!$B$7:$B$1291,AAL!$F$3:$F$65007)</f>
        <v>0</v>
      </c>
      <c r="AG2852" s="116">
        <f ca="1">SUMIF(AAL!$G$3:$G$65061,'Risk Lv. Inforce'!$B$7:$B$1291,AAL!$H$3:$H$65007)</f>
        <v>0</v>
      </c>
      <c r="AH2852" s="116">
        <f ca="1">SUMIF(AAL!$I$3:$I$65061,'Risk Lv. Inforce'!$B$7:$B$1291,AAL!$J$3:$J$65007)</f>
        <v>0</v>
      </c>
      <c r="AI2852" s="116">
        <f ca="1">SUMIF(AAL!$K$3:$K$65061,'Risk Lv. Inforce'!$B$7:$B$1291,AAL!$L$3:$L$65007)</f>
        <v>0</v>
      </c>
      <c r="AJ2852" s="116">
        <f>VLOOKUP(B2852,AAL!$Q$4:$S$1048576,3,0)</f>
        <v>0</v>
      </c>
      <c r="AK2852" s="116">
        <f>VLOOKUP(B2852,AAL!$U$4:$W$1048576,3,0)</f>
        <v>0</v>
      </c>
      <c r="AL2852" s="69">
        <f ca="1">IFERROR(((AD2852+(AD2852*'Portfolio Stats_RMS'!$C$7))/($AB2852*(1-'Portfolio Stats_RMS'!$C$6))),0)</f>
        <v>0</v>
      </c>
      <c r="AM2852" s="69">
        <f ca="1">IFERROR(((AF2852+(AF2852*'Portfolio Stats_RMS'!$C$7))/($AB2852*(1-'Portfolio Stats_RMS'!$C$6))),0)</f>
        <v>0</v>
      </c>
      <c r="AN2852" s="69">
        <f ca="1">IFERROR(((AH2852+(AH2852*'Portfolio Stats_RMS'!$C$7))/($AB2852*(1-'Portfolio Stats_RMS'!$C$6))),0)</f>
        <v>0</v>
      </c>
      <c r="AO2852" s="69">
        <f>IFERROR(((AJ2852+(AJ2852*'Portfolio Stats_RMS'!$C$7))/(AB2852*(1-'Portfolio Stats_RMS'!$C$6))),0)</f>
        <v>0</v>
      </c>
      <c r="AP2852" s="152"/>
    </row>
    <row r="2853" spans="2:42" x14ac:dyDescent="0.25">
      <c r="B2853" s="29"/>
      <c r="C2853" s="87"/>
      <c r="D2853" s="29"/>
      <c r="E2853" s="29"/>
      <c r="F2853" s="29"/>
      <c r="G2853" s="25"/>
      <c r="H2853" s="25"/>
      <c r="I2853" s="25"/>
      <c r="J2853" s="100"/>
      <c r="K2853" s="100"/>
      <c r="L2853" s="149"/>
      <c r="M2853" s="29"/>
      <c r="N2853" s="29"/>
      <c r="O2853" s="29"/>
      <c r="P2853" s="149"/>
      <c r="Q2853" s="150"/>
      <c r="R2853" s="152"/>
      <c r="S2853" s="153"/>
      <c r="T2853" s="153"/>
      <c r="U2853" s="154"/>
      <c r="V2853" s="99"/>
      <c r="W2853" s="99"/>
      <c r="X2853" s="25"/>
      <c r="Y2853" s="25"/>
      <c r="Z2853" s="99"/>
      <c r="AA2853" s="25"/>
      <c r="AB2853" s="25"/>
      <c r="AC2853" s="99"/>
      <c r="AD2853" s="116">
        <f ca="1">SUMIF(AAL!$A$3:$A$65061,'Risk Lv. Inforce'!$B$7:$B$12091,AAL!$B$3:$B$65007)</f>
        <v>0</v>
      </c>
      <c r="AE2853" s="116">
        <f ca="1">SUMIF(AAL!$C$3:$C$65061,'Risk Lv. Inforce'!$B$7:$B$10291,AAL!$D$3:$D$65007)</f>
        <v>0</v>
      </c>
      <c r="AF2853" s="116">
        <f ca="1">SUMIF(AAL!$E$3:$E$65061,'Risk Lv. Inforce'!$B$7:$B$1291,AAL!$F$3:$F$65007)</f>
        <v>0</v>
      </c>
      <c r="AG2853" s="116">
        <f ca="1">SUMIF(AAL!$G$3:$G$65061,'Risk Lv. Inforce'!$B$7:$B$1291,AAL!$H$3:$H$65007)</f>
        <v>0</v>
      </c>
      <c r="AH2853" s="116">
        <f ca="1">SUMIF(AAL!$I$3:$I$65061,'Risk Lv. Inforce'!$B$7:$B$1291,AAL!$J$3:$J$65007)</f>
        <v>0</v>
      </c>
      <c r="AI2853" s="116">
        <f ca="1">SUMIF(AAL!$K$3:$K$65061,'Risk Lv. Inforce'!$B$7:$B$1291,AAL!$L$3:$L$65007)</f>
        <v>0</v>
      </c>
      <c r="AJ2853" s="116">
        <f>VLOOKUP(B2853,AAL!$Q$4:$S$1048576,3,0)</f>
        <v>0</v>
      </c>
      <c r="AK2853" s="116">
        <f>VLOOKUP(B2853,AAL!$U$4:$W$1048576,3,0)</f>
        <v>0</v>
      </c>
      <c r="AL2853" s="69">
        <f ca="1">IFERROR(((AD2853+(AD2853*'Portfolio Stats_RMS'!$C$7))/($AB2853*(1-'Portfolio Stats_RMS'!$C$6))),0)</f>
        <v>0</v>
      </c>
      <c r="AM2853" s="69">
        <f ca="1">IFERROR(((AF2853+(AF2853*'Portfolio Stats_RMS'!$C$7))/($AB2853*(1-'Portfolio Stats_RMS'!$C$6))),0)</f>
        <v>0</v>
      </c>
      <c r="AN2853" s="69">
        <f ca="1">IFERROR(((AH2853+(AH2853*'Portfolio Stats_RMS'!$C$7))/($AB2853*(1-'Portfolio Stats_RMS'!$C$6))),0)</f>
        <v>0</v>
      </c>
      <c r="AO2853" s="69">
        <f>IFERROR(((AJ2853+(AJ2853*'Portfolio Stats_RMS'!$C$7))/(AB2853*(1-'Portfolio Stats_RMS'!$C$6))),0)</f>
        <v>0</v>
      </c>
      <c r="AP2853" s="152"/>
    </row>
    <row r="2854" spans="2:42" x14ac:dyDescent="0.25">
      <c r="B2854" s="29"/>
      <c r="C2854" s="87"/>
      <c r="D2854" s="29"/>
      <c r="E2854" s="29"/>
      <c r="F2854" s="29"/>
      <c r="G2854" s="25"/>
      <c r="H2854" s="25"/>
      <c r="I2854" s="25"/>
      <c r="J2854" s="100"/>
      <c r="K2854" s="100"/>
      <c r="L2854" s="149"/>
      <c r="M2854" s="29"/>
      <c r="N2854" s="29"/>
      <c r="O2854" s="29"/>
      <c r="P2854" s="149"/>
      <c r="Q2854" s="150"/>
      <c r="R2854" s="152"/>
      <c r="S2854" s="153"/>
      <c r="T2854" s="153"/>
      <c r="U2854" s="154"/>
      <c r="V2854" s="99"/>
      <c r="W2854" s="99"/>
      <c r="X2854" s="25"/>
      <c r="Y2854" s="25"/>
      <c r="Z2854" s="99"/>
      <c r="AA2854" s="25"/>
      <c r="AB2854" s="25"/>
      <c r="AC2854" s="99"/>
      <c r="AD2854" s="116">
        <f ca="1">SUMIF(AAL!$A$3:$A$65061,'Risk Lv. Inforce'!$B$7:$B$12091,AAL!$B$3:$B$65007)</f>
        <v>0</v>
      </c>
      <c r="AE2854" s="116">
        <f ca="1">SUMIF(AAL!$C$3:$C$65061,'Risk Lv. Inforce'!$B$7:$B$10291,AAL!$D$3:$D$65007)</f>
        <v>0</v>
      </c>
      <c r="AF2854" s="116">
        <f ca="1">SUMIF(AAL!$E$3:$E$65061,'Risk Lv. Inforce'!$B$7:$B$1291,AAL!$F$3:$F$65007)</f>
        <v>0</v>
      </c>
      <c r="AG2854" s="116">
        <f ca="1">SUMIF(AAL!$G$3:$G$65061,'Risk Lv. Inforce'!$B$7:$B$1291,AAL!$H$3:$H$65007)</f>
        <v>0</v>
      </c>
      <c r="AH2854" s="116">
        <f ca="1">SUMIF(AAL!$I$3:$I$65061,'Risk Lv. Inforce'!$B$7:$B$1291,AAL!$J$3:$J$65007)</f>
        <v>0</v>
      </c>
      <c r="AI2854" s="116">
        <f ca="1">SUMIF(AAL!$K$3:$K$65061,'Risk Lv. Inforce'!$B$7:$B$1291,AAL!$L$3:$L$65007)</f>
        <v>0</v>
      </c>
      <c r="AJ2854" s="116">
        <f>VLOOKUP(B2854,AAL!$Q$4:$S$1048576,3,0)</f>
        <v>0</v>
      </c>
      <c r="AK2854" s="116">
        <f>VLOOKUP(B2854,AAL!$U$4:$W$1048576,3,0)</f>
        <v>0</v>
      </c>
      <c r="AL2854" s="69">
        <f ca="1">IFERROR(((AD2854+(AD2854*'Portfolio Stats_RMS'!$C$7))/($AB2854*(1-'Portfolio Stats_RMS'!$C$6))),0)</f>
        <v>0</v>
      </c>
      <c r="AM2854" s="69">
        <f ca="1">IFERROR(((AF2854+(AF2854*'Portfolio Stats_RMS'!$C$7))/($AB2854*(1-'Portfolio Stats_RMS'!$C$6))),0)</f>
        <v>0</v>
      </c>
      <c r="AN2854" s="69">
        <f ca="1">IFERROR(((AH2854+(AH2854*'Portfolio Stats_RMS'!$C$7))/($AB2854*(1-'Portfolio Stats_RMS'!$C$6))),0)</f>
        <v>0</v>
      </c>
      <c r="AO2854" s="69">
        <f>IFERROR(((AJ2854+(AJ2854*'Portfolio Stats_RMS'!$C$7))/(AB2854*(1-'Portfolio Stats_RMS'!$C$6))),0)</f>
        <v>0</v>
      </c>
      <c r="AP2854" s="152"/>
    </row>
    <row r="2855" spans="2:42" x14ac:dyDescent="0.25">
      <c r="B2855" s="29"/>
      <c r="C2855" s="87"/>
      <c r="D2855" s="29"/>
      <c r="E2855" s="29"/>
      <c r="F2855" s="29"/>
      <c r="G2855" s="25"/>
      <c r="H2855" s="25"/>
      <c r="I2855" s="25"/>
      <c r="J2855" s="100"/>
      <c r="K2855" s="100"/>
      <c r="L2855" s="149"/>
      <c r="M2855" s="29"/>
      <c r="N2855" s="29"/>
      <c r="O2855" s="29"/>
      <c r="P2855" s="149"/>
      <c r="Q2855" s="150"/>
      <c r="R2855" s="152"/>
      <c r="S2855" s="153"/>
      <c r="T2855" s="153"/>
      <c r="U2855" s="154"/>
      <c r="V2855" s="99"/>
      <c r="W2855" s="99"/>
      <c r="X2855" s="25"/>
      <c r="Y2855" s="25"/>
      <c r="Z2855" s="99"/>
      <c r="AA2855" s="25"/>
      <c r="AB2855" s="25"/>
      <c r="AC2855" s="99"/>
      <c r="AD2855" s="116">
        <f ca="1">SUMIF(AAL!$A$3:$A$65061,'Risk Lv. Inforce'!$B$7:$B$12091,AAL!$B$3:$B$65007)</f>
        <v>0</v>
      </c>
      <c r="AE2855" s="116">
        <f ca="1">SUMIF(AAL!$C$3:$C$65061,'Risk Lv. Inforce'!$B$7:$B$10291,AAL!$D$3:$D$65007)</f>
        <v>0</v>
      </c>
      <c r="AF2855" s="116">
        <f ca="1">SUMIF(AAL!$E$3:$E$65061,'Risk Lv. Inforce'!$B$7:$B$1291,AAL!$F$3:$F$65007)</f>
        <v>0</v>
      </c>
      <c r="AG2855" s="116">
        <f ca="1">SUMIF(AAL!$G$3:$G$65061,'Risk Lv. Inforce'!$B$7:$B$1291,AAL!$H$3:$H$65007)</f>
        <v>0</v>
      </c>
      <c r="AH2855" s="116">
        <f ca="1">SUMIF(AAL!$I$3:$I$65061,'Risk Lv. Inforce'!$B$7:$B$1291,AAL!$J$3:$J$65007)</f>
        <v>0</v>
      </c>
      <c r="AI2855" s="116">
        <f ca="1">SUMIF(AAL!$K$3:$K$65061,'Risk Lv. Inforce'!$B$7:$B$1291,AAL!$L$3:$L$65007)</f>
        <v>0</v>
      </c>
      <c r="AJ2855" s="116">
        <f>VLOOKUP(B2855,AAL!$Q$4:$S$1048576,3,0)</f>
        <v>0</v>
      </c>
      <c r="AK2855" s="116">
        <f>VLOOKUP(B2855,AAL!$U$4:$W$1048576,3,0)</f>
        <v>0</v>
      </c>
      <c r="AL2855" s="69">
        <f ca="1">IFERROR(((AD2855+(AD2855*'Portfolio Stats_RMS'!$C$7))/($AB2855*(1-'Portfolio Stats_RMS'!$C$6))),0)</f>
        <v>0</v>
      </c>
      <c r="AM2855" s="69">
        <f ca="1">IFERROR(((AF2855+(AF2855*'Portfolio Stats_RMS'!$C$7))/($AB2855*(1-'Portfolio Stats_RMS'!$C$6))),0)</f>
        <v>0</v>
      </c>
      <c r="AN2855" s="69">
        <f ca="1">IFERROR(((AH2855+(AH2855*'Portfolio Stats_RMS'!$C$7))/($AB2855*(1-'Portfolio Stats_RMS'!$C$6))),0)</f>
        <v>0</v>
      </c>
      <c r="AO2855" s="69">
        <f>IFERROR(((AJ2855+(AJ2855*'Portfolio Stats_RMS'!$C$7))/(AB2855*(1-'Portfolio Stats_RMS'!$C$6))),0)</f>
        <v>0</v>
      </c>
      <c r="AP2855" s="152"/>
    </row>
    <row r="2856" spans="2:42" x14ac:dyDescent="0.25">
      <c r="B2856" s="29"/>
      <c r="C2856" s="87"/>
      <c r="D2856" s="29"/>
      <c r="E2856" s="29"/>
      <c r="F2856" s="29"/>
      <c r="G2856" s="25"/>
      <c r="H2856" s="25"/>
      <c r="I2856" s="25"/>
      <c r="J2856" s="100"/>
      <c r="K2856" s="100"/>
      <c r="L2856" s="149"/>
      <c r="M2856" s="29"/>
      <c r="N2856" s="29"/>
      <c r="O2856" s="29"/>
      <c r="P2856" s="149"/>
      <c r="Q2856" s="150"/>
      <c r="R2856" s="152"/>
      <c r="S2856" s="153"/>
      <c r="T2856" s="153"/>
      <c r="U2856" s="154"/>
      <c r="V2856" s="99"/>
      <c r="W2856" s="99"/>
      <c r="X2856" s="25"/>
      <c r="Y2856" s="25"/>
      <c r="Z2856" s="99"/>
      <c r="AA2856" s="25"/>
      <c r="AB2856" s="25"/>
      <c r="AC2856" s="99"/>
      <c r="AD2856" s="116">
        <f ca="1">SUMIF(AAL!$A$3:$A$65061,'Risk Lv. Inforce'!$B$7:$B$12091,AAL!$B$3:$B$65007)</f>
        <v>0</v>
      </c>
      <c r="AE2856" s="116">
        <f ca="1">SUMIF(AAL!$C$3:$C$65061,'Risk Lv. Inforce'!$B$7:$B$10291,AAL!$D$3:$D$65007)</f>
        <v>0</v>
      </c>
      <c r="AF2856" s="116">
        <f ca="1">SUMIF(AAL!$E$3:$E$65061,'Risk Lv. Inforce'!$B$7:$B$1291,AAL!$F$3:$F$65007)</f>
        <v>0</v>
      </c>
      <c r="AG2856" s="116">
        <f ca="1">SUMIF(AAL!$G$3:$G$65061,'Risk Lv. Inforce'!$B$7:$B$1291,AAL!$H$3:$H$65007)</f>
        <v>0</v>
      </c>
      <c r="AH2856" s="116">
        <f ca="1">SUMIF(AAL!$I$3:$I$65061,'Risk Lv. Inforce'!$B$7:$B$1291,AAL!$J$3:$J$65007)</f>
        <v>0</v>
      </c>
      <c r="AI2856" s="116">
        <f ca="1">SUMIF(AAL!$K$3:$K$65061,'Risk Lv. Inforce'!$B$7:$B$1291,AAL!$L$3:$L$65007)</f>
        <v>0</v>
      </c>
      <c r="AJ2856" s="116">
        <f>VLOOKUP(B2856,AAL!$Q$4:$S$1048576,3,0)</f>
        <v>0</v>
      </c>
      <c r="AK2856" s="116">
        <f>VLOOKUP(B2856,AAL!$U$4:$W$1048576,3,0)</f>
        <v>0</v>
      </c>
      <c r="AL2856" s="69">
        <f ca="1">IFERROR(((AD2856+(AD2856*'Portfolio Stats_RMS'!$C$7))/($AB2856*(1-'Portfolio Stats_RMS'!$C$6))),0)</f>
        <v>0</v>
      </c>
      <c r="AM2856" s="69">
        <f ca="1">IFERROR(((AF2856+(AF2856*'Portfolio Stats_RMS'!$C$7))/($AB2856*(1-'Portfolio Stats_RMS'!$C$6))),0)</f>
        <v>0</v>
      </c>
      <c r="AN2856" s="69">
        <f ca="1">IFERROR(((AH2856+(AH2856*'Portfolio Stats_RMS'!$C$7))/($AB2856*(1-'Portfolio Stats_RMS'!$C$6))),0)</f>
        <v>0</v>
      </c>
      <c r="AO2856" s="69">
        <f>IFERROR(((AJ2856+(AJ2856*'Portfolio Stats_RMS'!$C$7))/(AB2856*(1-'Portfolio Stats_RMS'!$C$6))),0)</f>
        <v>0</v>
      </c>
      <c r="AP2856" s="152"/>
    </row>
    <row r="2857" spans="2:42" x14ac:dyDescent="0.25">
      <c r="B2857" s="29"/>
      <c r="C2857" s="87"/>
      <c r="D2857" s="29"/>
      <c r="E2857" s="29"/>
      <c r="F2857" s="29"/>
      <c r="G2857" s="25"/>
      <c r="H2857" s="25"/>
      <c r="I2857" s="25"/>
      <c r="J2857" s="100"/>
      <c r="K2857" s="100"/>
      <c r="L2857" s="149"/>
      <c r="M2857" s="29"/>
      <c r="N2857" s="29"/>
      <c r="O2857" s="29"/>
      <c r="P2857" s="149"/>
      <c r="Q2857" s="150"/>
      <c r="R2857" s="152"/>
      <c r="S2857" s="153"/>
      <c r="T2857" s="153"/>
      <c r="U2857" s="154"/>
      <c r="V2857" s="99"/>
      <c r="W2857" s="99"/>
      <c r="X2857" s="25"/>
      <c r="Y2857" s="25"/>
      <c r="Z2857" s="99"/>
      <c r="AA2857" s="25"/>
      <c r="AB2857" s="25"/>
      <c r="AC2857" s="99"/>
      <c r="AD2857" s="116">
        <f ca="1">SUMIF(AAL!$A$3:$A$65061,'Risk Lv. Inforce'!$B$7:$B$12091,AAL!$B$3:$B$65007)</f>
        <v>0</v>
      </c>
      <c r="AE2857" s="116">
        <f ca="1">SUMIF(AAL!$C$3:$C$65061,'Risk Lv. Inforce'!$B$7:$B$10291,AAL!$D$3:$D$65007)</f>
        <v>0</v>
      </c>
      <c r="AF2857" s="116">
        <f ca="1">SUMIF(AAL!$E$3:$E$65061,'Risk Lv. Inforce'!$B$7:$B$1291,AAL!$F$3:$F$65007)</f>
        <v>0</v>
      </c>
      <c r="AG2857" s="116">
        <f ca="1">SUMIF(AAL!$G$3:$G$65061,'Risk Lv. Inforce'!$B$7:$B$1291,AAL!$H$3:$H$65007)</f>
        <v>0</v>
      </c>
      <c r="AH2857" s="116">
        <f ca="1">SUMIF(AAL!$I$3:$I$65061,'Risk Lv. Inforce'!$B$7:$B$1291,AAL!$J$3:$J$65007)</f>
        <v>0</v>
      </c>
      <c r="AI2857" s="116">
        <f ca="1">SUMIF(AAL!$K$3:$K$65061,'Risk Lv. Inforce'!$B$7:$B$1291,AAL!$L$3:$L$65007)</f>
        <v>0</v>
      </c>
      <c r="AJ2857" s="116">
        <f>VLOOKUP(B2857,AAL!$Q$4:$S$1048576,3,0)</f>
        <v>0</v>
      </c>
      <c r="AK2857" s="116">
        <f>VLOOKUP(B2857,AAL!$U$4:$W$1048576,3,0)</f>
        <v>0</v>
      </c>
      <c r="AL2857" s="69">
        <f ca="1">IFERROR(((AD2857+(AD2857*'Portfolio Stats_RMS'!$C$7))/($AB2857*(1-'Portfolio Stats_RMS'!$C$6))),0)</f>
        <v>0</v>
      </c>
      <c r="AM2857" s="69">
        <f ca="1">IFERROR(((AF2857+(AF2857*'Portfolio Stats_RMS'!$C$7))/($AB2857*(1-'Portfolio Stats_RMS'!$C$6))),0)</f>
        <v>0</v>
      </c>
      <c r="AN2857" s="69">
        <f ca="1">IFERROR(((AH2857+(AH2857*'Portfolio Stats_RMS'!$C$7))/($AB2857*(1-'Portfolio Stats_RMS'!$C$6))),0)</f>
        <v>0</v>
      </c>
      <c r="AO2857" s="69">
        <f>IFERROR(((AJ2857+(AJ2857*'Portfolio Stats_RMS'!$C$7))/(AB2857*(1-'Portfolio Stats_RMS'!$C$6))),0)</f>
        <v>0</v>
      </c>
      <c r="AP2857" s="152"/>
    </row>
    <row r="2858" spans="2:42" x14ac:dyDescent="0.25">
      <c r="B2858" s="29"/>
      <c r="C2858" s="87"/>
      <c r="D2858" s="29"/>
      <c r="E2858" s="29"/>
      <c r="F2858" s="29"/>
      <c r="G2858" s="25"/>
      <c r="H2858" s="25"/>
      <c r="I2858" s="25"/>
      <c r="J2858" s="100"/>
      <c r="K2858" s="100"/>
      <c r="L2858" s="149"/>
      <c r="M2858" s="29"/>
      <c r="N2858" s="29"/>
      <c r="O2858" s="29"/>
      <c r="P2858" s="149"/>
      <c r="Q2858" s="150"/>
      <c r="R2858" s="152"/>
      <c r="S2858" s="153"/>
      <c r="T2858" s="153"/>
      <c r="U2858" s="154"/>
      <c r="V2858" s="99"/>
      <c r="W2858" s="99"/>
      <c r="X2858" s="25"/>
      <c r="Y2858" s="25"/>
      <c r="Z2858" s="99"/>
      <c r="AA2858" s="25"/>
      <c r="AB2858" s="25"/>
      <c r="AC2858" s="99"/>
      <c r="AD2858" s="116">
        <f ca="1">SUMIF(AAL!$A$3:$A$65061,'Risk Lv. Inforce'!$B$7:$B$12091,AAL!$B$3:$B$65007)</f>
        <v>0</v>
      </c>
      <c r="AE2858" s="116">
        <f ca="1">SUMIF(AAL!$C$3:$C$65061,'Risk Lv. Inforce'!$B$7:$B$10291,AAL!$D$3:$D$65007)</f>
        <v>0</v>
      </c>
      <c r="AF2858" s="116">
        <f ca="1">SUMIF(AAL!$E$3:$E$65061,'Risk Lv. Inforce'!$B$7:$B$1291,AAL!$F$3:$F$65007)</f>
        <v>0</v>
      </c>
      <c r="AG2858" s="116">
        <f ca="1">SUMIF(AAL!$G$3:$G$65061,'Risk Lv. Inforce'!$B$7:$B$1291,AAL!$H$3:$H$65007)</f>
        <v>0</v>
      </c>
      <c r="AH2858" s="116">
        <f ca="1">SUMIF(AAL!$I$3:$I$65061,'Risk Lv. Inforce'!$B$7:$B$1291,AAL!$J$3:$J$65007)</f>
        <v>0</v>
      </c>
      <c r="AI2858" s="116">
        <f ca="1">SUMIF(AAL!$K$3:$K$65061,'Risk Lv. Inforce'!$B$7:$B$1291,AAL!$L$3:$L$65007)</f>
        <v>0</v>
      </c>
      <c r="AJ2858" s="116">
        <f>VLOOKUP(B2858,AAL!$Q$4:$S$1048576,3,0)</f>
        <v>0</v>
      </c>
      <c r="AK2858" s="116">
        <f>VLOOKUP(B2858,AAL!$U$4:$W$1048576,3,0)</f>
        <v>0</v>
      </c>
      <c r="AL2858" s="69">
        <f ca="1">IFERROR(((AD2858+(AD2858*'Portfolio Stats_RMS'!$C$7))/($AB2858*(1-'Portfolio Stats_RMS'!$C$6))),0)</f>
        <v>0</v>
      </c>
      <c r="AM2858" s="69">
        <f ca="1">IFERROR(((AF2858+(AF2858*'Portfolio Stats_RMS'!$C$7))/($AB2858*(1-'Portfolio Stats_RMS'!$C$6))),0)</f>
        <v>0</v>
      </c>
      <c r="AN2858" s="69">
        <f ca="1">IFERROR(((AH2858+(AH2858*'Portfolio Stats_RMS'!$C$7))/($AB2858*(1-'Portfolio Stats_RMS'!$C$6))),0)</f>
        <v>0</v>
      </c>
      <c r="AO2858" s="69">
        <f>IFERROR(((AJ2858+(AJ2858*'Portfolio Stats_RMS'!$C$7))/(AB2858*(1-'Portfolio Stats_RMS'!$C$6))),0)</f>
        <v>0</v>
      </c>
      <c r="AP2858" s="152"/>
    </row>
    <row r="2859" spans="2:42" x14ac:dyDescent="0.25">
      <c r="B2859" s="29"/>
      <c r="C2859" s="87"/>
      <c r="D2859" s="29"/>
      <c r="E2859" s="29"/>
      <c r="F2859" s="29"/>
      <c r="G2859" s="25"/>
      <c r="H2859" s="25"/>
      <c r="I2859" s="25"/>
      <c r="J2859" s="100"/>
      <c r="K2859" s="100"/>
      <c r="L2859" s="149"/>
      <c r="M2859" s="29"/>
      <c r="N2859" s="29"/>
      <c r="O2859" s="29"/>
      <c r="P2859" s="149"/>
      <c r="Q2859" s="150"/>
      <c r="R2859" s="152"/>
      <c r="S2859" s="153"/>
      <c r="T2859" s="153"/>
      <c r="U2859" s="154"/>
      <c r="V2859" s="99"/>
      <c r="W2859" s="99"/>
      <c r="X2859" s="25"/>
      <c r="Y2859" s="25"/>
      <c r="Z2859" s="99"/>
      <c r="AA2859" s="25"/>
      <c r="AB2859" s="25"/>
      <c r="AC2859" s="99"/>
      <c r="AD2859" s="116">
        <f ca="1">SUMIF(AAL!$A$3:$A$65061,'Risk Lv. Inforce'!$B$7:$B$12091,AAL!$B$3:$B$65007)</f>
        <v>0</v>
      </c>
      <c r="AE2859" s="116">
        <f ca="1">SUMIF(AAL!$C$3:$C$65061,'Risk Lv. Inforce'!$B$7:$B$10291,AAL!$D$3:$D$65007)</f>
        <v>0</v>
      </c>
      <c r="AF2859" s="116">
        <f ca="1">SUMIF(AAL!$E$3:$E$65061,'Risk Lv. Inforce'!$B$7:$B$1291,AAL!$F$3:$F$65007)</f>
        <v>0</v>
      </c>
      <c r="AG2859" s="116">
        <f ca="1">SUMIF(AAL!$G$3:$G$65061,'Risk Lv. Inforce'!$B$7:$B$1291,AAL!$H$3:$H$65007)</f>
        <v>0</v>
      </c>
      <c r="AH2859" s="116">
        <f ca="1">SUMIF(AAL!$I$3:$I$65061,'Risk Lv. Inforce'!$B$7:$B$1291,AAL!$J$3:$J$65007)</f>
        <v>0</v>
      </c>
      <c r="AI2859" s="116">
        <f ca="1">SUMIF(AAL!$K$3:$K$65061,'Risk Lv. Inforce'!$B$7:$B$1291,AAL!$L$3:$L$65007)</f>
        <v>0</v>
      </c>
      <c r="AJ2859" s="116">
        <f>VLOOKUP(B2859,AAL!$Q$4:$S$1048576,3,0)</f>
        <v>0</v>
      </c>
      <c r="AK2859" s="116">
        <f>VLOOKUP(B2859,AAL!$U$4:$W$1048576,3,0)</f>
        <v>0</v>
      </c>
      <c r="AL2859" s="69">
        <f ca="1">IFERROR(((AD2859+(AD2859*'Portfolio Stats_RMS'!$C$7))/($AB2859*(1-'Portfolio Stats_RMS'!$C$6))),0)</f>
        <v>0</v>
      </c>
      <c r="AM2859" s="69">
        <f ca="1">IFERROR(((AF2859+(AF2859*'Portfolio Stats_RMS'!$C$7))/($AB2859*(1-'Portfolio Stats_RMS'!$C$6))),0)</f>
        <v>0</v>
      </c>
      <c r="AN2859" s="69">
        <f ca="1">IFERROR(((AH2859+(AH2859*'Portfolio Stats_RMS'!$C$7))/($AB2859*(1-'Portfolio Stats_RMS'!$C$6))),0)</f>
        <v>0</v>
      </c>
      <c r="AO2859" s="69">
        <f>IFERROR(((AJ2859+(AJ2859*'Portfolio Stats_RMS'!$C$7))/(AB2859*(1-'Portfolio Stats_RMS'!$C$6))),0)</f>
        <v>0</v>
      </c>
      <c r="AP2859" s="152"/>
    </row>
    <row r="2860" spans="2:42" x14ac:dyDescent="0.25">
      <c r="B2860" s="29"/>
      <c r="C2860" s="87"/>
      <c r="D2860" s="29"/>
      <c r="E2860" s="29"/>
      <c r="F2860" s="29"/>
      <c r="G2860" s="25"/>
      <c r="H2860" s="25"/>
      <c r="I2860" s="25"/>
      <c r="J2860" s="100"/>
      <c r="K2860" s="100"/>
      <c r="L2860" s="149"/>
      <c r="M2860" s="29"/>
      <c r="N2860" s="29"/>
      <c r="O2860" s="29"/>
      <c r="P2860" s="149"/>
      <c r="Q2860" s="150"/>
      <c r="R2860" s="152"/>
      <c r="S2860" s="153"/>
      <c r="T2860" s="153"/>
      <c r="U2860" s="154"/>
      <c r="V2860" s="99"/>
      <c r="W2860" s="99"/>
      <c r="X2860" s="25"/>
      <c r="Y2860" s="25"/>
      <c r="Z2860" s="99"/>
      <c r="AA2860" s="25"/>
      <c r="AB2860" s="25"/>
      <c r="AC2860" s="99"/>
      <c r="AD2860" s="116">
        <f ca="1">SUMIF(AAL!$A$3:$A$65061,'Risk Lv. Inforce'!$B$7:$B$12091,AAL!$B$3:$B$65007)</f>
        <v>0</v>
      </c>
      <c r="AE2860" s="116">
        <f ca="1">SUMIF(AAL!$C$3:$C$65061,'Risk Lv. Inforce'!$B$7:$B$10291,AAL!$D$3:$D$65007)</f>
        <v>0</v>
      </c>
      <c r="AF2860" s="116">
        <f ca="1">SUMIF(AAL!$E$3:$E$65061,'Risk Lv. Inforce'!$B$7:$B$1291,AAL!$F$3:$F$65007)</f>
        <v>0</v>
      </c>
      <c r="AG2860" s="116">
        <f ca="1">SUMIF(AAL!$G$3:$G$65061,'Risk Lv. Inforce'!$B$7:$B$1291,AAL!$H$3:$H$65007)</f>
        <v>0</v>
      </c>
      <c r="AH2860" s="116">
        <f ca="1">SUMIF(AAL!$I$3:$I$65061,'Risk Lv. Inforce'!$B$7:$B$1291,AAL!$J$3:$J$65007)</f>
        <v>0</v>
      </c>
      <c r="AI2860" s="116">
        <f ca="1">SUMIF(AAL!$K$3:$K$65061,'Risk Lv. Inforce'!$B$7:$B$1291,AAL!$L$3:$L$65007)</f>
        <v>0</v>
      </c>
      <c r="AJ2860" s="116">
        <f>VLOOKUP(B2860,AAL!$Q$4:$S$1048576,3,0)</f>
        <v>0</v>
      </c>
      <c r="AK2860" s="116">
        <f>VLOOKUP(B2860,AAL!$U$4:$W$1048576,3,0)</f>
        <v>0</v>
      </c>
      <c r="AL2860" s="69">
        <f ca="1">IFERROR(((AD2860+(AD2860*'Portfolio Stats_RMS'!$C$7))/($AB2860*(1-'Portfolio Stats_RMS'!$C$6))),0)</f>
        <v>0</v>
      </c>
      <c r="AM2860" s="69">
        <f ca="1">IFERROR(((AF2860+(AF2860*'Portfolio Stats_RMS'!$C$7))/($AB2860*(1-'Portfolio Stats_RMS'!$C$6))),0)</f>
        <v>0</v>
      </c>
      <c r="AN2860" s="69">
        <f ca="1">IFERROR(((AH2860+(AH2860*'Portfolio Stats_RMS'!$C$7))/($AB2860*(1-'Portfolio Stats_RMS'!$C$6))),0)</f>
        <v>0</v>
      </c>
      <c r="AO2860" s="69">
        <f>IFERROR(((AJ2860+(AJ2860*'Portfolio Stats_RMS'!$C$7))/(AB2860*(1-'Portfolio Stats_RMS'!$C$6))),0)</f>
        <v>0</v>
      </c>
      <c r="AP2860" s="152"/>
    </row>
    <row r="2861" spans="2:42" x14ac:dyDescent="0.25">
      <c r="B2861" s="29"/>
      <c r="C2861" s="87"/>
      <c r="D2861" s="29"/>
      <c r="E2861" s="29"/>
      <c r="F2861" s="29"/>
      <c r="G2861" s="25"/>
      <c r="H2861" s="25"/>
      <c r="I2861" s="25"/>
      <c r="J2861" s="100"/>
      <c r="K2861" s="100"/>
      <c r="L2861" s="149"/>
      <c r="M2861" s="29"/>
      <c r="N2861" s="29"/>
      <c r="O2861" s="29"/>
      <c r="P2861" s="149"/>
      <c r="Q2861" s="150"/>
      <c r="R2861" s="152"/>
      <c r="S2861" s="153"/>
      <c r="T2861" s="153"/>
      <c r="U2861" s="154"/>
      <c r="V2861" s="99"/>
      <c r="W2861" s="99"/>
      <c r="X2861" s="25"/>
      <c r="Y2861" s="25"/>
      <c r="Z2861" s="99"/>
      <c r="AA2861" s="25"/>
      <c r="AB2861" s="25"/>
      <c r="AC2861" s="99"/>
      <c r="AD2861" s="116">
        <f ca="1">SUMIF(AAL!$A$3:$A$65061,'Risk Lv. Inforce'!$B$7:$B$12091,AAL!$B$3:$B$65007)</f>
        <v>0</v>
      </c>
      <c r="AE2861" s="116">
        <f ca="1">SUMIF(AAL!$C$3:$C$65061,'Risk Lv. Inforce'!$B$7:$B$10291,AAL!$D$3:$D$65007)</f>
        <v>0</v>
      </c>
      <c r="AF2861" s="116">
        <f ca="1">SUMIF(AAL!$E$3:$E$65061,'Risk Lv. Inforce'!$B$7:$B$1291,AAL!$F$3:$F$65007)</f>
        <v>0</v>
      </c>
      <c r="AG2861" s="116">
        <f ca="1">SUMIF(AAL!$G$3:$G$65061,'Risk Lv. Inforce'!$B$7:$B$1291,AAL!$H$3:$H$65007)</f>
        <v>0</v>
      </c>
      <c r="AH2861" s="116">
        <f ca="1">SUMIF(AAL!$I$3:$I$65061,'Risk Lv. Inforce'!$B$7:$B$1291,AAL!$J$3:$J$65007)</f>
        <v>0</v>
      </c>
      <c r="AI2861" s="116">
        <f ca="1">SUMIF(AAL!$K$3:$K$65061,'Risk Lv. Inforce'!$B$7:$B$1291,AAL!$L$3:$L$65007)</f>
        <v>0</v>
      </c>
      <c r="AJ2861" s="116">
        <f>VLOOKUP(B2861,AAL!$Q$4:$S$1048576,3,0)</f>
        <v>0</v>
      </c>
      <c r="AK2861" s="116">
        <f>VLOOKUP(B2861,AAL!$U$4:$W$1048576,3,0)</f>
        <v>0</v>
      </c>
      <c r="AL2861" s="69">
        <f ca="1">IFERROR(((AD2861+(AD2861*'Portfolio Stats_RMS'!$C$7))/($AB2861*(1-'Portfolio Stats_RMS'!$C$6))),0)</f>
        <v>0</v>
      </c>
      <c r="AM2861" s="69">
        <f ca="1">IFERROR(((AF2861+(AF2861*'Portfolio Stats_RMS'!$C$7))/($AB2861*(1-'Portfolio Stats_RMS'!$C$6))),0)</f>
        <v>0</v>
      </c>
      <c r="AN2861" s="69">
        <f ca="1">IFERROR(((AH2861+(AH2861*'Portfolio Stats_RMS'!$C$7))/($AB2861*(1-'Portfolio Stats_RMS'!$C$6))),0)</f>
        <v>0</v>
      </c>
      <c r="AO2861" s="69">
        <f>IFERROR(((AJ2861+(AJ2861*'Portfolio Stats_RMS'!$C$7))/(AB2861*(1-'Portfolio Stats_RMS'!$C$6))),0)</f>
        <v>0</v>
      </c>
      <c r="AP2861" s="152"/>
    </row>
    <row r="2862" spans="2:42" x14ac:dyDescent="0.25">
      <c r="B2862" s="29"/>
      <c r="C2862" s="87"/>
      <c r="D2862" s="29"/>
      <c r="E2862" s="29"/>
      <c r="F2862" s="29"/>
      <c r="G2862" s="25"/>
      <c r="H2862" s="25"/>
      <c r="I2862" s="25"/>
      <c r="J2862" s="100"/>
      <c r="K2862" s="100"/>
      <c r="L2862" s="149"/>
      <c r="M2862" s="29"/>
      <c r="N2862" s="29"/>
      <c r="O2862" s="29"/>
      <c r="P2862" s="149"/>
      <c r="Q2862" s="150"/>
      <c r="R2862" s="152"/>
      <c r="S2862" s="153"/>
      <c r="T2862" s="153"/>
      <c r="U2862" s="154"/>
      <c r="V2862" s="99"/>
      <c r="W2862" s="99"/>
      <c r="X2862" s="25"/>
      <c r="Y2862" s="25"/>
      <c r="Z2862" s="99"/>
      <c r="AA2862" s="25"/>
      <c r="AB2862" s="25"/>
      <c r="AC2862" s="99"/>
      <c r="AD2862" s="116">
        <f ca="1">SUMIF(AAL!$A$3:$A$65061,'Risk Lv. Inforce'!$B$7:$B$12091,AAL!$B$3:$B$65007)</f>
        <v>0</v>
      </c>
      <c r="AE2862" s="116">
        <f ca="1">SUMIF(AAL!$C$3:$C$65061,'Risk Lv. Inforce'!$B$7:$B$10291,AAL!$D$3:$D$65007)</f>
        <v>0</v>
      </c>
      <c r="AF2862" s="116">
        <f ca="1">SUMIF(AAL!$E$3:$E$65061,'Risk Lv. Inforce'!$B$7:$B$1291,AAL!$F$3:$F$65007)</f>
        <v>0</v>
      </c>
      <c r="AG2862" s="116">
        <f ca="1">SUMIF(AAL!$G$3:$G$65061,'Risk Lv. Inforce'!$B$7:$B$1291,AAL!$H$3:$H$65007)</f>
        <v>0</v>
      </c>
      <c r="AH2862" s="116">
        <f ca="1">SUMIF(AAL!$I$3:$I$65061,'Risk Lv. Inforce'!$B$7:$B$1291,AAL!$J$3:$J$65007)</f>
        <v>0</v>
      </c>
      <c r="AI2862" s="116">
        <f ca="1">SUMIF(AAL!$K$3:$K$65061,'Risk Lv. Inforce'!$B$7:$B$1291,AAL!$L$3:$L$65007)</f>
        <v>0</v>
      </c>
      <c r="AJ2862" s="116">
        <f>VLOOKUP(B2862,AAL!$Q$4:$S$1048576,3,0)</f>
        <v>0</v>
      </c>
      <c r="AK2862" s="116">
        <f>VLOOKUP(B2862,AAL!$U$4:$W$1048576,3,0)</f>
        <v>0</v>
      </c>
      <c r="AL2862" s="69">
        <f ca="1">IFERROR(((AD2862+(AD2862*'Portfolio Stats_RMS'!$C$7))/($AB2862*(1-'Portfolio Stats_RMS'!$C$6))),0)</f>
        <v>0</v>
      </c>
      <c r="AM2862" s="69">
        <f ca="1">IFERROR(((AF2862+(AF2862*'Portfolio Stats_RMS'!$C$7))/($AB2862*(1-'Portfolio Stats_RMS'!$C$6))),0)</f>
        <v>0</v>
      </c>
      <c r="AN2862" s="69">
        <f ca="1">IFERROR(((AH2862+(AH2862*'Portfolio Stats_RMS'!$C$7))/($AB2862*(1-'Portfolio Stats_RMS'!$C$6))),0)</f>
        <v>0</v>
      </c>
      <c r="AO2862" s="69">
        <f>IFERROR(((AJ2862+(AJ2862*'Portfolio Stats_RMS'!$C$7))/(AB2862*(1-'Portfolio Stats_RMS'!$C$6))),0)</f>
        <v>0</v>
      </c>
      <c r="AP2862" s="152"/>
    </row>
    <row r="2863" spans="2:42" x14ac:dyDescent="0.25">
      <c r="B2863" s="29"/>
      <c r="C2863" s="87"/>
      <c r="D2863" s="29"/>
      <c r="E2863" s="29"/>
      <c r="F2863" s="29"/>
      <c r="G2863" s="25"/>
      <c r="H2863" s="25"/>
      <c r="I2863" s="25"/>
      <c r="J2863" s="100"/>
      <c r="K2863" s="100"/>
      <c r="L2863" s="149"/>
      <c r="M2863" s="29"/>
      <c r="N2863" s="29"/>
      <c r="O2863" s="29"/>
      <c r="P2863" s="149"/>
      <c r="Q2863" s="150"/>
      <c r="R2863" s="152"/>
      <c r="S2863" s="153"/>
      <c r="T2863" s="153"/>
      <c r="U2863" s="154"/>
      <c r="V2863" s="99"/>
      <c r="W2863" s="99"/>
      <c r="X2863" s="25"/>
      <c r="Y2863" s="25"/>
      <c r="Z2863" s="99"/>
      <c r="AA2863" s="25"/>
      <c r="AB2863" s="25"/>
      <c r="AC2863" s="99"/>
      <c r="AD2863" s="116">
        <f ca="1">SUMIF(AAL!$A$3:$A$65061,'Risk Lv. Inforce'!$B$7:$B$12091,AAL!$B$3:$B$65007)</f>
        <v>0</v>
      </c>
      <c r="AE2863" s="116">
        <f ca="1">SUMIF(AAL!$C$3:$C$65061,'Risk Lv. Inforce'!$B$7:$B$10291,AAL!$D$3:$D$65007)</f>
        <v>0</v>
      </c>
      <c r="AF2863" s="116">
        <f ca="1">SUMIF(AAL!$E$3:$E$65061,'Risk Lv. Inforce'!$B$7:$B$1291,AAL!$F$3:$F$65007)</f>
        <v>0</v>
      </c>
      <c r="AG2863" s="116">
        <f ca="1">SUMIF(AAL!$G$3:$G$65061,'Risk Lv. Inforce'!$B$7:$B$1291,AAL!$H$3:$H$65007)</f>
        <v>0</v>
      </c>
      <c r="AH2863" s="116">
        <f ca="1">SUMIF(AAL!$I$3:$I$65061,'Risk Lv. Inforce'!$B$7:$B$1291,AAL!$J$3:$J$65007)</f>
        <v>0</v>
      </c>
      <c r="AI2863" s="116">
        <f ca="1">SUMIF(AAL!$K$3:$K$65061,'Risk Lv. Inforce'!$B$7:$B$1291,AAL!$L$3:$L$65007)</f>
        <v>0</v>
      </c>
      <c r="AJ2863" s="116">
        <f>VLOOKUP(B2863,AAL!$Q$4:$S$1048576,3,0)</f>
        <v>0</v>
      </c>
      <c r="AK2863" s="116">
        <f>VLOOKUP(B2863,AAL!$U$4:$W$1048576,3,0)</f>
        <v>0</v>
      </c>
      <c r="AL2863" s="69">
        <f ca="1">IFERROR(((AD2863+(AD2863*'Portfolio Stats_RMS'!$C$7))/($AB2863*(1-'Portfolio Stats_RMS'!$C$6))),0)</f>
        <v>0</v>
      </c>
      <c r="AM2863" s="69">
        <f ca="1">IFERROR(((AF2863+(AF2863*'Portfolio Stats_RMS'!$C$7))/($AB2863*(1-'Portfolio Stats_RMS'!$C$6))),0)</f>
        <v>0</v>
      </c>
      <c r="AN2863" s="69">
        <f ca="1">IFERROR(((AH2863+(AH2863*'Portfolio Stats_RMS'!$C$7))/($AB2863*(1-'Portfolio Stats_RMS'!$C$6))),0)</f>
        <v>0</v>
      </c>
      <c r="AO2863" s="69">
        <f>IFERROR(((AJ2863+(AJ2863*'Portfolio Stats_RMS'!$C$7))/(AB2863*(1-'Portfolio Stats_RMS'!$C$6))),0)</f>
        <v>0</v>
      </c>
      <c r="AP2863" s="152"/>
    </row>
    <row r="2864" spans="2:42" x14ac:dyDescent="0.25">
      <c r="B2864" s="29"/>
      <c r="C2864" s="87"/>
      <c r="D2864" s="29"/>
      <c r="E2864" s="29"/>
      <c r="F2864" s="29"/>
      <c r="G2864" s="25"/>
      <c r="H2864" s="25"/>
      <c r="I2864" s="25"/>
      <c r="J2864" s="100"/>
      <c r="K2864" s="100"/>
      <c r="L2864" s="29"/>
      <c r="M2864" s="29"/>
      <c r="N2864" s="29"/>
      <c r="O2864" s="29"/>
      <c r="P2864" s="149"/>
      <c r="Q2864" s="150"/>
      <c r="R2864" s="152"/>
      <c r="S2864" s="153"/>
      <c r="T2864" s="153"/>
      <c r="U2864" s="154"/>
      <c r="V2864" s="99"/>
      <c r="W2864" s="99"/>
      <c r="X2864" s="25"/>
      <c r="Y2864" s="25"/>
      <c r="Z2864" s="99"/>
      <c r="AA2864" s="25"/>
      <c r="AB2864" s="25"/>
      <c r="AC2864" s="99"/>
      <c r="AD2864" s="116">
        <f ca="1">SUMIF(AAL!$A$3:$A$65061,'Risk Lv. Inforce'!$B$7:$B$12091,AAL!$B$3:$B$65007)</f>
        <v>0</v>
      </c>
      <c r="AE2864" s="116">
        <f ca="1">SUMIF(AAL!$C$3:$C$65061,'Risk Lv. Inforce'!$B$7:$B$10291,AAL!$D$3:$D$65007)</f>
        <v>0</v>
      </c>
      <c r="AF2864" s="116">
        <f ca="1">SUMIF(AAL!$E$3:$E$65061,'Risk Lv. Inforce'!$B$7:$B$1291,AAL!$F$3:$F$65007)</f>
        <v>0</v>
      </c>
      <c r="AG2864" s="116">
        <f ca="1">SUMIF(AAL!$G$3:$G$65061,'Risk Lv. Inforce'!$B$7:$B$1291,AAL!$H$3:$H$65007)</f>
        <v>0</v>
      </c>
      <c r="AH2864" s="116">
        <f ca="1">SUMIF(AAL!$I$3:$I$65061,'Risk Lv. Inforce'!$B$7:$B$1291,AAL!$J$3:$J$65007)</f>
        <v>0</v>
      </c>
      <c r="AI2864" s="116">
        <f ca="1">SUMIF(AAL!$K$3:$K$65061,'Risk Lv. Inforce'!$B$7:$B$1291,AAL!$L$3:$L$65007)</f>
        <v>0</v>
      </c>
      <c r="AJ2864" s="116">
        <f>VLOOKUP(B2864,AAL!$Q$4:$S$1048576,3,0)</f>
        <v>0</v>
      </c>
      <c r="AK2864" s="116">
        <f>VLOOKUP(B2864,AAL!$U$4:$W$1048576,3,0)</f>
        <v>0</v>
      </c>
      <c r="AL2864" s="69">
        <f ca="1">IFERROR(((AD2864+(AD2864*'Portfolio Stats_RMS'!$C$7))/($AB2864*(1-'Portfolio Stats_RMS'!$C$6))),0)</f>
        <v>0</v>
      </c>
      <c r="AM2864" s="69">
        <f ca="1">IFERROR(((AF2864+(AF2864*'Portfolio Stats_RMS'!$C$7))/($AB2864*(1-'Portfolio Stats_RMS'!$C$6))),0)</f>
        <v>0</v>
      </c>
      <c r="AN2864" s="69">
        <f ca="1">IFERROR(((AH2864+(AH2864*'Portfolio Stats_RMS'!$C$7))/($AB2864*(1-'Portfolio Stats_RMS'!$C$6))),0)</f>
        <v>0</v>
      </c>
      <c r="AO2864" s="69">
        <f>IFERROR(((AJ2864+(AJ2864*'Portfolio Stats_RMS'!$C$7))/(AB2864*(1-'Portfolio Stats_RMS'!$C$6))),0)</f>
        <v>0</v>
      </c>
      <c r="AP2864" s="152"/>
    </row>
    <row r="2865" spans="2:42" x14ac:dyDescent="0.25">
      <c r="B2865" s="29"/>
      <c r="C2865" s="87"/>
      <c r="D2865" s="29"/>
      <c r="E2865" s="29"/>
      <c r="F2865" s="29"/>
      <c r="G2865" s="25"/>
      <c r="H2865" s="25"/>
      <c r="I2865" s="25"/>
      <c r="J2865" s="100"/>
      <c r="K2865" s="100"/>
      <c r="L2865" s="29"/>
      <c r="M2865" s="29"/>
      <c r="N2865" s="29"/>
      <c r="O2865" s="29"/>
      <c r="P2865" s="149"/>
      <c r="Q2865" s="150"/>
      <c r="R2865" s="152"/>
      <c r="S2865" s="153"/>
      <c r="T2865" s="153"/>
      <c r="U2865" s="154"/>
      <c r="V2865" s="99"/>
      <c r="W2865" s="99"/>
      <c r="X2865" s="25"/>
      <c r="Y2865" s="25"/>
      <c r="Z2865" s="99"/>
      <c r="AA2865" s="25"/>
      <c r="AB2865" s="25"/>
      <c r="AC2865" s="99"/>
      <c r="AD2865" s="116">
        <f ca="1">SUMIF(AAL!$A$3:$A$65061,'Risk Lv. Inforce'!$B$7:$B$12091,AAL!$B$3:$B$65007)</f>
        <v>0</v>
      </c>
      <c r="AE2865" s="116">
        <f ca="1">SUMIF(AAL!$C$3:$C$65061,'Risk Lv. Inforce'!$B$7:$B$10291,AAL!$D$3:$D$65007)</f>
        <v>0</v>
      </c>
      <c r="AF2865" s="116">
        <f ca="1">SUMIF(AAL!$E$3:$E$65061,'Risk Lv. Inforce'!$B$7:$B$1291,AAL!$F$3:$F$65007)</f>
        <v>0</v>
      </c>
      <c r="AG2865" s="116">
        <f ca="1">SUMIF(AAL!$G$3:$G$65061,'Risk Lv. Inforce'!$B$7:$B$1291,AAL!$H$3:$H$65007)</f>
        <v>0</v>
      </c>
      <c r="AH2865" s="116">
        <f ca="1">SUMIF(AAL!$I$3:$I$65061,'Risk Lv. Inforce'!$B$7:$B$1291,AAL!$J$3:$J$65007)</f>
        <v>0</v>
      </c>
      <c r="AI2865" s="116">
        <f ca="1">SUMIF(AAL!$K$3:$K$65061,'Risk Lv. Inforce'!$B$7:$B$1291,AAL!$L$3:$L$65007)</f>
        <v>0</v>
      </c>
      <c r="AJ2865" s="116">
        <f>VLOOKUP(B2865,AAL!$Q$4:$S$1048576,3,0)</f>
        <v>0</v>
      </c>
      <c r="AK2865" s="116">
        <f>VLOOKUP(B2865,AAL!$U$4:$W$1048576,3,0)</f>
        <v>0</v>
      </c>
      <c r="AL2865" s="69">
        <f ca="1">IFERROR(((AD2865+(AD2865*'Portfolio Stats_RMS'!$C$7))/($AB2865*(1-'Portfolio Stats_RMS'!$C$6))),0)</f>
        <v>0</v>
      </c>
      <c r="AM2865" s="69">
        <f ca="1">IFERROR(((AF2865+(AF2865*'Portfolio Stats_RMS'!$C$7))/($AB2865*(1-'Portfolio Stats_RMS'!$C$6))),0)</f>
        <v>0</v>
      </c>
      <c r="AN2865" s="69">
        <f ca="1">IFERROR(((AH2865+(AH2865*'Portfolio Stats_RMS'!$C$7))/($AB2865*(1-'Portfolio Stats_RMS'!$C$6))),0)</f>
        <v>0</v>
      </c>
      <c r="AO2865" s="69">
        <f>IFERROR(((AJ2865+(AJ2865*'Portfolio Stats_RMS'!$C$7))/(AB2865*(1-'Portfolio Stats_RMS'!$C$6))),0)</f>
        <v>0</v>
      </c>
      <c r="AP2865" s="152"/>
    </row>
    <row r="2866" spans="2:42" x14ac:dyDescent="0.25">
      <c r="B2866" s="29"/>
      <c r="C2866" s="87"/>
      <c r="D2866" s="29"/>
      <c r="E2866" s="29"/>
      <c r="F2866" s="29"/>
      <c r="G2866" s="25"/>
      <c r="H2866" s="25"/>
      <c r="I2866" s="25"/>
      <c r="J2866" s="100"/>
      <c r="K2866" s="100"/>
      <c r="L2866" s="149"/>
      <c r="M2866" s="29"/>
      <c r="N2866" s="29"/>
      <c r="O2866" s="29"/>
      <c r="P2866" s="149"/>
      <c r="Q2866" s="150"/>
      <c r="R2866" s="152"/>
      <c r="S2866" s="153"/>
      <c r="T2866" s="153"/>
      <c r="U2866" s="154"/>
      <c r="V2866" s="99"/>
      <c r="W2866" s="99"/>
      <c r="X2866" s="25"/>
      <c r="Y2866" s="25"/>
      <c r="Z2866" s="99"/>
      <c r="AA2866" s="25"/>
      <c r="AB2866" s="25"/>
      <c r="AC2866" s="99"/>
      <c r="AD2866" s="116">
        <f ca="1">SUMIF(AAL!$A$3:$A$65061,'Risk Lv. Inforce'!$B$7:$B$12091,AAL!$B$3:$B$65007)</f>
        <v>0</v>
      </c>
      <c r="AE2866" s="116">
        <f ca="1">SUMIF(AAL!$C$3:$C$65061,'Risk Lv. Inforce'!$B$7:$B$10291,AAL!$D$3:$D$65007)</f>
        <v>0</v>
      </c>
      <c r="AF2866" s="116">
        <f ca="1">SUMIF(AAL!$E$3:$E$65061,'Risk Lv. Inforce'!$B$7:$B$1291,AAL!$F$3:$F$65007)</f>
        <v>0</v>
      </c>
      <c r="AG2866" s="116">
        <f ca="1">SUMIF(AAL!$G$3:$G$65061,'Risk Lv. Inforce'!$B$7:$B$1291,AAL!$H$3:$H$65007)</f>
        <v>0</v>
      </c>
      <c r="AH2866" s="116">
        <f ca="1">SUMIF(AAL!$I$3:$I$65061,'Risk Lv. Inforce'!$B$7:$B$1291,AAL!$J$3:$J$65007)</f>
        <v>0</v>
      </c>
      <c r="AI2866" s="116">
        <f ca="1">SUMIF(AAL!$K$3:$K$65061,'Risk Lv. Inforce'!$B$7:$B$1291,AAL!$L$3:$L$65007)</f>
        <v>0</v>
      </c>
      <c r="AJ2866" s="116">
        <f>VLOOKUP(B2866,AAL!$Q$4:$S$1048576,3,0)</f>
        <v>0</v>
      </c>
      <c r="AK2866" s="116">
        <f>VLOOKUP(B2866,AAL!$U$4:$W$1048576,3,0)</f>
        <v>0</v>
      </c>
      <c r="AL2866" s="69">
        <f ca="1">IFERROR(((AD2866+(AD2866*'Portfolio Stats_RMS'!$C$7))/($AB2866*(1-'Portfolio Stats_RMS'!$C$6))),0)</f>
        <v>0</v>
      </c>
      <c r="AM2866" s="69">
        <f ca="1">IFERROR(((AF2866+(AF2866*'Portfolio Stats_RMS'!$C$7))/($AB2866*(1-'Portfolio Stats_RMS'!$C$6))),0)</f>
        <v>0</v>
      </c>
      <c r="AN2866" s="69">
        <f ca="1">IFERROR(((AH2866+(AH2866*'Portfolio Stats_RMS'!$C$7))/($AB2866*(1-'Portfolio Stats_RMS'!$C$6))),0)</f>
        <v>0</v>
      </c>
      <c r="AO2866" s="69">
        <f>IFERROR(((AJ2866+(AJ2866*'Portfolio Stats_RMS'!$C$7))/(AB2866*(1-'Portfolio Stats_RMS'!$C$6))),0)</f>
        <v>0</v>
      </c>
      <c r="AP2866" s="152"/>
    </row>
    <row r="2867" spans="2:42" x14ac:dyDescent="0.25">
      <c r="B2867" s="29"/>
      <c r="C2867" s="87"/>
      <c r="D2867" s="29"/>
      <c r="E2867" s="29"/>
      <c r="F2867" s="29"/>
      <c r="G2867" s="25"/>
      <c r="H2867" s="25"/>
      <c r="I2867" s="25"/>
      <c r="J2867" s="100"/>
      <c r="K2867" s="100"/>
      <c r="L2867" s="29"/>
      <c r="M2867" s="29"/>
      <c r="N2867" s="29"/>
      <c r="O2867" s="29"/>
      <c r="P2867" s="149"/>
      <c r="Q2867" s="150"/>
      <c r="R2867" s="152"/>
      <c r="S2867" s="153"/>
      <c r="T2867" s="153"/>
      <c r="U2867" s="154"/>
      <c r="V2867" s="99"/>
      <c r="W2867" s="99"/>
      <c r="X2867" s="25"/>
      <c r="Y2867" s="25"/>
      <c r="Z2867" s="99"/>
      <c r="AA2867" s="25"/>
      <c r="AB2867" s="25"/>
      <c r="AC2867" s="99"/>
      <c r="AD2867" s="116">
        <f ca="1">SUMIF(AAL!$A$3:$A$65061,'Risk Lv. Inforce'!$B$7:$B$12091,AAL!$B$3:$B$65007)</f>
        <v>0</v>
      </c>
      <c r="AE2867" s="116">
        <f ca="1">SUMIF(AAL!$C$3:$C$65061,'Risk Lv. Inforce'!$B$7:$B$10291,AAL!$D$3:$D$65007)</f>
        <v>0</v>
      </c>
      <c r="AF2867" s="116">
        <f ca="1">SUMIF(AAL!$E$3:$E$65061,'Risk Lv. Inforce'!$B$7:$B$1291,AAL!$F$3:$F$65007)</f>
        <v>0</v>
      </c>
      <c r="AG2867" s="116">
        <f ca="1">SUMIF(AAL!$G$3:$G$65061,'Risk Lv. Inforce'!$B$7:$B$1291,AAL!$H$3:$H$65007)</f>
        <v>0</v>
      </c>
      <c r="AH2867" s="116">
        <f ca="1">SUMIF(AAL!$I$3:$I$65061,'Risk Lv. Inforce'!$B$7:$B$1291,AAL!$J$3:$J$65007)</f>
        <v>0</v>
      </c>
      <c r="AI2867" s="116">
        <f ca="1">SUMIF(AAL!$K$3:$K$65061,'Risk Lv. Inforce'!$B$7:$B$1291,AAL!$L$3:$L$65007)</f>
        <v>0</v>
      </c>
      <c r="AJ2867" s="116">
        <f>VLOOKUP(B2867,AAL!$Q$4:$S$1048576,3,0)</f>
        <v>0</v>
      </c>
      <c r="AK2867" s="116">
        <f>VLOOKUP(B2867,AAL!$U$4:$W$1048576,3,0)</f>
        <v>0</v>
      </c>
      <c r="AL2867" s="69">
        <f ca="1">IFERROR(((AD2867+(AD2867*'Portfolio Stats_RMS'!$C$7))/($AB2867*(1-'Portfolio Stats_RMS'!$C$6))),0)</f>
        <v>0</v>
      </c>
      <c r="AM2867" s="69">
        <f ca="1">IFERROR(((AF2867+(AF2867*'Portfolio Stats_RMS'!$C$7))/($AB2867*(1-'Portfolio Stats_RMS'!$C$6))),0)</f>
        <v>0</v>
      </c>
      <c r="AN2867" s="69">
        <f ca="1">IFERROR(((AH2867+(AH2867*'Portfolio Stats_RMS'!$C$7))/($AB2867*(1-'Portfolio Stats_RMS'!$C$6))),0)</f>
        <v>0</v>
      </c>
      <c r="AO2867" s="69">
        <f>IFERROR(((AJ2867+(AJ2867*'Portfolio Stats_RMS'!$C$7))/(AB2867*(1-'Portfolio Stats_RMS'!$C$6))),0)</f>
        <v>0</v>
      </c>
      <c r="AP2867" s="152"/>
    </row>
    <row r="2868" spans="2:42" x14ac:dyDescent="0.25">
      <c r="B2868" s="29"/>
      <c r="C2868" s="87"/>
      <c r="D2868" s="29"/>
      <c r="E2868" s="29"/>
      <c r="F2868" s="29"/>
      <c r="G2868" s="25"/>
      <c r="H2868" s="25"/>
      <c r="I2868" s="25"/>
      <c r="J2868" s="100"/>
      <c r="K2868" s="100"/>
      <c r="L2868" s="149"/>
      <c r="M2868" s="29"/>
      <c r="N2868" s="29"/>
      <c r="O2868" s="29"/>
      <c r="P2868" s="149"/>
      <c r="Q2868" s="150"/>
      <c r="R2868" s="152"/>
      <c r="S2868" s="153"/>
      <c r="T2868" s="153"/>
      <c r="U2868" s="154"/>
      <c r="V2868" s="99"/>
      <c r="W2868" s="99"/>
      <c r="X2868" s="25"/>
      <c r="Y2868" s="25"/>
      <c r="Z2868" s="99"/>
      <c r="AA2868" s="25"/>
      <c r="AB2868" s="25"/>
      <c r="AC2868" s="99"/>
      <c r="AD2868" s="116">
        <f ca="1">SUMIF(AAL!$A$3:$A$65061,'Risk Lv. Inforce'!$B$7:$B$12091,AAL!$B$3:$B$65007)</f>
        <v>0</v>
      </c>
      <c r="AE2868" s="116">
        <f ca="1">SUMIF(AAL!$C$3:$C$65061,'Risk Lv. Inforce'!$B$7:$B$10291,AAL!$D$3:$D$65007)</f>
        <v>0</v>
      </c>
      <c r="AF2868" s="116">
        <f ca="1">SUMIF(AAL!$E$3:$E$65061,'Risk Lv. Inforce'!$B$7:$B$1291,AAL!$F$3:$F$65007)</f>
        <v>0</v>
      </c>
      <c r="AG2868" s="116">
        <f ca="1">SUMIF(AAL!$G$3:$G$65061,'Risk Lv. Inforce'!$B$7:$B$1291,AAL!$H$3:$H$65007)</f>
        <v>0</v>
      </c>
      <c r="AH2868" s="116">
        <f ca="1">SUMIF(AAL!$I$3:$I$65061,'Risk Lv. Inforce'!$B$7:$B$1291,AAL!$J$3:$J$65007)</f>
        <v>0</v>
      </c>
      <c r="AI2868" s="116">
        <f ca="1">SUMIF(AAL!$K$3:$K$65061,'Risk Lv. Inforce'!$B$7:$B$1291,AAL!$L$3:$L$65007)</f>
        <v>0</v>
      </c>
      <c r="AJ2868" s="116">
        <f>VLOOKUP(B2868,AAL!$Q$4:$S$1048576,3,0)</f>
        <v>0</v>
      </c>
      <c r="AK2868" s="116">
        <f>VLOOKUP(B2868,AAL!$U$4:$W$1048576,3,0)</f>
        <v>0</v>
      </c>
      <c r="AL2868" s="69">
        <f ca="1">IFERROR(((AD2868+(AD2868*'Portfolio Stats_RMS'!$C$7))/($AB2868*(1-'Portfolio Stats_RMS'!$C$6))),0)</f>
        <v>0</v>
      </c>
      <c r="AM2868" s="69">
        <f ca="1">IFERROR(((AF2868+(AF2868*'Portfolio Stats_RMS'!$C$7))/($AB2868*(1-'Portfolio Stats_RMS'!$C$6))),0)</f>
        <v>0</v>
      </c>
      <c r="AN2868" s="69">
        <f ca="1">IFERROR(((AH2868+(AH2868*'Portfolio Stats_RMS'!$C$7))/($AB2868*(1-'Portfolio Stats_RMS'!$C$6))),0)</f>
        <v>0</v>
      </c>
      <c r="AO2868" s="69">
        <f>IFERROR(((AJ2868+(AJ2868*'Portfolio Stats_RMS'!$C$7))/(AB2868*(1-'Portfolio Stats_RMS'!$C$6))),0)</f>
        <v>0</v>
      </c>
      <c r="AP2868" s="152"/>
    </row>
    <row r="2869" spans="2:42" x14ac:dyDescent="0.25">
      <c r="B2869" s="29"/>
      <c r="C2869" s="87"/>
      <c r="D2869" s="29"/>
      <c r="E2869" s="29"/>
      <c r="F2869" s="29"/>
      <c r="G2869" s="25"/>
      <c r="H2869" s="25"/>
      <c r="I2869" s="25"/>
      <c r="J2869" s="100"/>
      <c r="K2869" s="100"/>
      <c r="L2869" s="149"/>
      <c r="M2869" s="29"/>
      <c r="N2869" s="29"/>
      <c r="O2869" s="29"/>
      <c r="P2869" s="149"/>
      <c r="Q2869" s="150"/>
      <c r="R2869" s="152"/>
      <c r="S2869" s="153"/>
      <c r="T2869" s="153"/>
      <c r="U2869" s="154"/>
      <c r="V2869" s="99"/>
      <c r="W2869" s="99"/>
      <c r="X2869" s="25"/>
      <c r="Y2869" s="25"/>
      <c r="Z2869" s="99"/>
      <c r="AA2869" s="25"/>
      <c r="AB2869" s="25"/>
      <c r="AC2869" s="99"/>
      <c r="AD2869" s="116">
        <f ca="1">SUMIF(AAL!$A$3:$A$65061,'Risk Lv. Inforce'!$B$7:$B$12091,AAL!$B$3:$B$65007)</f>
        <v>0</v>
      </c>
      <c r="AE2869" s="116">
        <f ca="1">SUMIF(AAL!$C$3:$C$65061,'Risk Lv. Inforce'!$B$7:$B$10291,AAL!$D$3:$D$65007)</f>
        <v>0</v>
      </c>
      <c r="AF2869" s="116">
        <f ca="1">SUMIF(AAL!$E$3:$E$65061,'Risk Lv. Inforce'!$B$7:$B$1291,AAL!$F$3:$F$65007)</f>
        <v>0</v>
      </c>
      <c r="AG2869" s="116">
        <f ca="1">SUMIF(AAL!$G$3:$G$65061,'Risk Lv. Inforce'!$B$7:$B$1291,AAL!$H$3:$H$65007)</f>
        <v>0</v>
      </c>
      <c r="AH2869" s="116">
        <f ca="1">SUMIF(AAL!$I$3:$I$65061,'Risk Lv. Inforce'!$B$7:$B$1291,AAL!$J$3:$J$65007)</f>
        <v>0</v>
      </c>
      <c r="AI2869" s="116">
        <f ca="1">SUMIF(AAL!$K$3:$K$65061,'Risk Lv. Inforce'!$B$7:$B$1291,AAL!$L$3:$L$65007)</f>
        <v>0</v>
      </c>
      <c r="AJ2869" s="116">
        <f>VLOOKUP(B2869,AAL!$Q$4:$S$1048576,3,0)</f>
        <v>0</v>
      </c>
      <c r="AK2869" s="116">
        <f>VLOOKUP(B2869,AAL!$U$4:$W$1048576,3,0)</f>
        <v>0</v>
      </c>
      <c r="AL2869" s="69">
        <f ca="1">IFERROR(((AD2869+(AD2869*'Portfolio Stats_RMS'!$C$7))/($AB2869*(1-'Portfolio Stats_RMS'!$C$6))),0)</f>
        <v>0</v>
      </c>
      <c r="AM2869" s="69">
        <f ca="1">IFERROR(((AF2869+(AF2869*'Portfolio Stats_RMS'!$C$7))/($AB2869*(1-'Portfolio Stats_RMS'!$C$6))),0)</f>
        <v>0</v>
      </c>
      <c r="AN2869" s="69">
        <f ca="1">IFERROR(((AH2869+(AH2869*'Portfolio Stats_RMS'!$C$7))/($AB2869*(1-'Portfolio Stats_RMS'!$C$6))),0)</f>
        <v>0</v>
      </c>
      <c r="AO2869" s="69">
        <f>IFERROR(((AJ2869+(AJ2869*'Portfolio Stats_RMS'!$C$7))/(AB2869*(1-'Portfolio Stats_RMS'!$C$6))),0)</f>
        <v>0</v>
      </c>
      <c r="AP2869" s="152"/>
    </row>
    <row r="2870" spans="2:42" x14ac:dyDescent="0.25">
      <c r="B2870" s="29"/>
      <c r="C2870" s="87"/>
      <c r="D2870" s="29"/>
      <c r="E2870" s="29"/>
      <c r="F2870" s="29"/>
      <c r="G2870" s="25"/>
      <c r="H2870" s="25"/>
      <c r="I2870" s="25"/>
      <c r="J2870" s="100"/>
      <c r="K2870" s="100"/>
      <c r="L2870" s="29"/>
      <c r="M2870" s="29"/>
      <c r="N2870" s="29"/>
      <c r="O2870" s="29"/>
      <c r="P2870" s="149"/>
      <c r="Q2870" s="150"/>
      <c r="R2870" s="152"/>
      <c r="S2870" s="153"/>
      <c r="T2870" s="153"/>
      <c r="U2870" s="154"/>
      <c r="V2870" s="99"/>
      <c r="W2870" s="99"/>
      <c r="X2870" s="25"/>
      <c r="Y2870" s="25"/>
      <c r="Z2870" s="99"/>
      <c r="AA2870" s="25"/>
      <c r="AB2870" s="25"/>
      <c r="AC2870" s="99"/>
      <c r="AD2870" s="116">
        <f ca="1">SUMIF(AAL!$A$3:$A$65061,'Risk Lv. Inforce'!$B$7:$B$12091,AAL!$B$3:$B$65007)</f>
        <v>0</v>
      </c>
      <c r="AE2870" s="116">
        <f ca="1">SUMIF(AAL!$C$3:$C$65061,'Risk Lv. Inforce'!$B$7:$B$10291,AAL!$D$3:$D$65007)</f>
        <v>0</v>
      </c>
      <c r="AF2870" s="116">
        <f ca="1">SUMIF(AAL!$E$3:$E$65061,'Risk Lv. Inforce'!$B$7:$B$1291,AAL!$F$3:$F$65007)</f>
        <v>0</v>
      </c>
      <c r="AG2870" s="116">
        <f ca="1">SUMIF(AAL!$G$3:$G$65061,'Risk Lv. Inforce'!$B$7:$B$1291,AAL!$H$3:$H$65007)</f>
        <v>0</v>
      </c>
      <c r="AH2870" s="116">
        <f ca="1">SUMIF(AAL!$I$3:$I$65061,'Risk Lv. Inforce'!$B$7:$B$1291,AAL!$J$3:$J$65007)</f>
        <v>0</v>
      </c>
      <c r="AI2870" s="116">
        <f ca="1">SUMIF(AAL!$K$3:$K$65061,'Risk Lv. Inforce'!$B$7:$B$1291,AAL!$L$3:$L$65007)</f>
        <v>0</v>
      </c>
      <c r="AJ2870" s="116">
        <f>VLOOKUP(B2870,AAL!$Q$4:$S$1048576,3,0)</f>
        <v>0</v>
      </c>
      <c r="AK2870" s="116">
        <f>VLOOKUP(B2870,AAL!$U$4:$W$1048576,3,0)</f>
        <v>0</v>
      </c>
      <c r="AL2870" s="69">
        <f ca="1">IFERROR(((AD2870+(AD2870*'Portfolio Stats_RMS'!$C$7))/($AB2870*(1-'Portfolio Stats_RMS'!$C$6))),0)</f>
        <v>0</v>
      </c>
      <c r="AM2870" s="69">
        <f ca="1">IFERROR(((AF2870+(AF2870*'Portfolio Stats_RMS'!$C$7))/($AB2870*(1-'Portfolio Stats_RMS'!$C$6))),0)</f>
        <v>0</v>
      </c>
      <c r="AN2870" s="69">
        <f ca="1">IFERROR(((AH2870+(AH2870*'Portfolio Stats_RMS'!$C$7))/($AB2870*(1-'Portfolio Stats_RMS'!$C$6))),0)</f>
        <v>0</v>
      </c>
      <c r="AO2870" s="69">
        <f>IFERROR(((AJ2870+(AJ2870*'Portfolio Stats_RMS'!$C$7))/(AB2870*(1-'Portfolio Stats_RMS'!$C$6))),0)</f>
        <v>0</v>
      </c>
      <c r="AP2870" s="152"/>
    </row>
    <row r="2871" spans="2:42" x14ac:dyDescent="0.25">
      <c r="B2871" s="29"/>
      <c r="C2871" s="87"/>
      <c r="D2871" s="29"/>
      <c r="E2871" s="29"/>
      <c r="F2871" s="29"/>
      <c r="G2871" s="25"/>
      <c r="H2871" s="25"/>
      <c r="I2871" s="25"/>
      <c r="J2871" s="100"/>
      <c r="K2871" s="100"/>
      <c r="L2871" s="149"/>
      <c r="M2871" s="29"/>
      <c r="N2871" s="29"/>
      <c r="O2871" s="29"/>
      <c r="P2871" s="149"/>
      <c r="Q2871" s="150"/>
      <c r="R2871" s="152"/>
      <c r="S2871" s="153"/>
      <c r="T2871" s="153"/>
      <c r="U2871" s="154"/>
      <c r="V2871" s="99"/>
      <c r="W2871" s="99"/>
      <c r="X2871" s="25"/>
      <c r="Y2871" s="25"/>
      <c r="Z2871" s="99"/>
      <c r="AA2871" s="25"/>
      <c r="AB2871" s="25"/>
      <c r="AC2871" s="99"/>
      <c r="AD2871" s="116">
        <f ca="1">SUMIF(AAL!$A$3:$A$65061,'Risk Lv. Inforce'!$B$7:$B$12091,AAL!$B$3:$B$65007)</f>
        <v>0</v>
      </c>
      <c r="AE2871" s="116">
        <f ca="1">SUMIF(AAL!$C$3:$C$65061,'Risk Lv. Inforce'!$B$7:$B$10291,AAL!$D$3:$D$65007)</f>
        <v>0</v>
      </c>
      <c r="AF2871" s="116">
        <f ca="1">SUMIF(AAL!$E$3:$E$65061,'Risk Lv. Inforce'!$B$7:$B$1291,AAL!$F$3:$F$65007)</f>
        <v>0</v>
      </c>
      <c r="AG2871" s="116">
        <f ca="1">SUMIF(AAL!$G$3:$G$65061,'Risk Lv. Inforce'!$B$7:$B$1291,AAL!$H$3:$H$65007)</f>
        <v>0</v>
      </c>
      <c r="AH2871" s="116">
        <f ca="1">SUMIF(AAL!$I$3:$I$65061,'Risk Lv. Inforce'!$B$7:$B$1291,AAL!$J$3:$J$65007)</f>
        <v>0</v>
      </c>
      <c r="AI2871" s="116">
        <f ca="1">SUMIF(AAL!$K$3:$K$65061,'Risk Lv. Inforce'!$B$7:$B$1291,AAL!$L$3:$L$65007)</f>
        <v>0</v>
      </c>
      <c r="AJ2871" s="116">
        <f>VLOOKUP(B2871,AAL!$Q$4:$S$1048576,3,0)</f>
        <v>0</v>
      </c>
      <c r="AK2871" s="116">
        <f>VLOOKUP(B2871,AAL!$U$4:$W$1048576,3,0)</f>
        <v>0</v>
      </c>
      <c r="AL2871" s="69">
        <f ca="1">IFERROR(((AD2871+(AD2871*'Portfolio Stats_RMS'!$C$7))/($AB2871*(1-'Portfolio Stats_RMS'!$C$6))),0)</f>
        <v>0</v>
      </c>
      <c r="AM2871" s="69">
        <f ca="1">IFERROR(((AF2871+(AF2871*'Portfolio Stats_RMS'!$C$7))/($AB2871*(1-'Portfolio Stats_RMS'!$C$6))),0)</f>
        <v>0</v>
      </c>
      <c r="AN2871" s="69">
        <f ca="1">IFERROR(((AH2871+(AH2871*'Portfolio Stats_RMS'!$C$7))/($AB2871*(1-'Portfolio Stats_RMS'!$C$6))),0)</f>
        <v>0</v>
      </c>
      <c r="AO2871" s="69">
        <f>IFERROR(((AJ2871+(AJ2871*'Portfolio Stats_RMS'!$C$7))/(AB2871*(1-'Portfolio Stats_RMS'!$C$6))),0)</f>
        <v>0</v>
      </c>
      <c r="AP2871" s="152"/>
    </row>
    <row r="2872" spans="2:42" x14ac:dyDescent="0.25">
      <c r="B2872" s="29"/>
      <c r="C2872" s="87"/>
      <c r="D2872" s="29"/>
      <c r="E2872" s="29"/>
      <c r="F2872" s="29"/>
      <c r="G2872" s="25"/>
      <c r="H2872" s="25"/>
      <c r="I2872" s="25"/>
      <c r="J2872" s="100"/>
      <c r="K2872" s="100"/>
      <c r="L2872" s="149"/>
      <c r="M2872" s="29"/>
      <c r="N2872" s="29"/>
      <c r="O2872" s="29"/>
      <c r="P2872" s="149"/>
      <c r="Q2872" s="150"/>
      <c r="R2872" s="152"/>
      <c r="S2872" s="153"/>
      <c r="T2872" s="153"/>
      <c r="U2872" s="154"/>
      <c r="V2872" s="99"/>
      <c r="W2872" s="99"/>
      <c r="X2872" s="25"/>
      <c r="Y2872" s="25"/>
      <c r="Z2872" s="99"/>
      <c r="AA2872" s="25"/>
      <c r="AB2872" s="25"/>
      <c r="AC2872" s="99"/>
      <c r="AD2872" s="116">
        <f ca="1">SUMIF(AAL!$A$3:$A$65061,'Risk Lv. Inforce'!$B$7:$B$12091,AAL!$B$3:$B$65007)</f>
        <v>0</v>
      </c>
      <c r="AE2872" s="116">
        <f ca="1">SUMIF(AAL!$C$3:$C$65061,'Risk Lv. Inforce'!$B$7:$B$10291,AAL!$D$3:$D$65007)</f>
        <v>0</v>
      </c>
      <c r="AF2872" s="116">
        <f ca="1">SUMIF(AAL!$E$3:$E$65061,'Risk Lv. Inforce'!$B$7:$B$1291,AAL!$F$3:$F$65007)</f>
        <v>0</v>
      </c>
      <c r="AG2872" s="116">
        <f ca="1">SUMIF(AAL!$G$3:$G$65061,'Risk Lv. Inforce'!$B$7:$B$1291,AAL!$H$3:$H$65007)</f>
        <v>0</v>
      </c>
      <c r="AH2872" s="116">
        <f ca="1">SUMIF(AAL!$I$3:$I$65061,'Risk Lv. Inforce'!$B$7:$B$1291,AAL!$J$3:$J$65007)</f>
        <v>0</v>
      </c>
      <c r="AI2872" s="116">
        <f ca="1">SUMIF(AAL!$K$3:$K$65061,'Risk Lv. Inforce'!$B$7:$B$1291,AAL!$L$3:$L$65007)</f>
        <v>0</v>
      </c>
      <c r="AJ2872" s="116">
        <f>VLOOKUP(B2872,AAL!$Q$4:$S$1048576,3,0)</f>
        <v>0</v>
      </c>
      <c r="AK2872" s="116">
        <f>VLOOKUP(B2872,AAL!$U$4:$W$1048576,3,0)</f>
        <v>0</v>
      </c>
      <c r="AL2872" s="69">
        <f ca="1">IFERROR(((AD2872+(AD2872*'Portfolio Stats_RMS'!$C$7))/($AB2872*(1-'Portfolio Stats_RMS'!$C$6))),0)</f>
        <v>0</v>
      </c>
      <c r="AM2872" s="69">
        <f ca="1">IFERROR(((AF2872+(AF2872*'Portfolio Stats_RMS'!$C$7))/($AB2872*(1-'Portfolio Stats_RMS'!$C$6))),0)</f>
        <v>0</v>
      </c>
      <c r="AN2872" s="69">
        <f ca="1">IFERROR(((AH2872+(AH2872*'Portfolio Stats_RMS'!$C$7))/($AB2872*(1-'Portfolio Stats_RMS'!$C$6))),0)</f>
        <v>0</v>
      </c>
      <c r="AO2872" s="69">
        <f>IFERROR(((AJ2872+(AJ2872*'Portfolio Stats_RMS'!$C$7))/(AB2872*(1-'Portfolio Stats_RMS'!$C$6))),0)</f>
        <v>0</v>
      </c>
      <c r="AP2872" s="152"/>
    </row>
    <row r="2873" spans="2:42" x14ac:dyDescent="0.25">
      <c r="B2873" s="29"/>
      <c r="C2873" s="87"/>
      <c r="D2873" s="29"/>
      <c r="E2873" s="29"/>
      <c r="F2873" s="29"/>
      <c r="G2873" s="25"/>
      <c r="H2873" s="25"/>
      <c r="I2873" s="25"/>
      <c r="J2873" s="100"/>
      <c r="K2873" s="100"/>
      <c r="L2873" s="29"/>
      <c r="M2873" s="29"/>
      <c r="N2873" s="29"/>
      <c r="O2873" s="29"/>
      <c r="P2873" s="149"/>
      <c r="Q2873" s="150"/>
      <c r="R2873" s="152"/>
      <c r="S2873" s="153"/>
      <c r="T2873" s="153"/>
      <c r="U2873" s="154"/>
      <c r="V2873" s="99"/>
      <c r="W2873" s="99"/>
      <c r="X2873" s="25"/>
      <c r="Y2873" s="25"/>
      <c r="Z2873" s="99"/>
      <c r="AA2873" s="25"/>
      <c r="AB2873" s="25"/>
      <c r="AC2873" s="99"/>
      <c r="AD2873" s="116">
        <f ca="1">SUMIF(AAL!$A$3:$A$65061,'Risk Lv. Inforce'!$B$7:$B$12091,AAL!$B$3:$B$65007)</f>
        <v>0</v>
      </c>
      <c r="AE2873" s="116">
        <f ca="1">SUMIF(AAL!$C$3:$C$65061,'Risk Lv. Inforce'!$B$7:$B$10291,AAL!$D$3:$D$65007)</f>
        <v>0</v>
      </c>
      <c r="AF2873" s="116">
        <f ca="1">SUMIF(AAL!$E$3:$E$65061,'Risk Lv. Inforce'!$B$7:$B$1291,AAL!$F$3:$F$65007)</f>
        <v>0</v>
      </c>
      <c r="AG2873" s="116">
        <f ca="1">SUMIF(AAL!$G$3:$G$65061,'Risk Lv. Inforce'!$B$7:$B$1291,AAL!$H$3:$H$65007)</f>
        <v>0</v>
      </c>
      <c r="AH2873" s="116">
        <f ca="1">SUMIF(AAL!$I$3:$I$65061,'Risk Lv. Inforce'!$B$7:$B$1291,AAL!$J$3:$J$65007)</f>
        <v>0</v>
      </c>
      <c r="AI2873" s="116">
        <f ca="1">SUMIF(AAL!$K$3:$K$65061,'Risk Lv. Inforce'!$B$7:$B$1291,AAL!$L$3:$L$65007)</f>
        <v>0</v>
      </c>
      <c r="AJ2873" s="116">
        <f>VLOOKUP(B2873,AAL!$Q$4:$S$1048576,3,0)</f>
        <v>0</v>
      </c>
      <c r="AK2873" s="116">
        <f>VLOOKUP(B2873,AAL!$U$4:$W$1048576,3,0)</f>
        <v>0</v>
      </c>
      <c r="AL2873" s="69">
        <f ca="1">IFERROR(((AD2873+(AD2873*'Portfolio Stats_RMS'!$C$7))/($AB2873*(1-'Portfolio Stats_RMS'!$C$6))),0)</f>
        <v>0</v>
      </c>
      <c r="AM2873" s="69">
        <f ca="1">IFERROR(((AF2873+(AF2873*'Portfolio Stats_RMS'!$C$7))/($AB2873*(1-'Portfolio Stats_RMS'!$C$6))),0)</f>
        <v>0</v>
      </c>
      <c r="AN2873" s="69">
        <f ca="1">IFERROR(((AH2873+(AH2873*'Portfolio Stats_RMS'!$C$7))/($AB2873*(1-'Portfolio Stats_RMS'!$C$6))),0)</f>
        <v>0</v>
      </c>
      <c r="AO2873" s="69">
        <f>IFERROR(((AJ2873+(AJ2873*'Portfolio Stats_RMS'!$C$7))/(AB2873*(1-'Portfolio Stats_RMS'!$C$6))),0)</f>
        <v>0</v>
      </c>
      <c r="AP2873" s="152"/>
    </row>
    <row r="2874" spans="2:42" x14ac:dyDescent="0.25">
      <c r="B2874" s="29"/>
      <c r="C2874" s="87"/>
      <c r="D2874" s="29"/>
      <c r="E2874" s="29"/>
      <c r="F2874" s="29"/>
      <c r="G2874" s="25"/>
      <c r="H2874" s="25"/>
      <c r="I2874" s="25"/>
      <c r="J2874" s="100"/>
      <c r="K2874" s="100"/>
      <c r="L2874" s="29"/>
      <c r="M2874" s="29"/>
      <c r="N2874" s="29"/>
      <c r="O2874" s="29"/>
      <c r="P2874" s="149"/>
      <c r="Q2874" s="150"/>
      <c r="R2874" s="152"/>
      <c r="S2874" s="153"/>
      <c r="T2874" s="153"/>
      <c r="U2874" s="154"/>
      <c r="V2874" s="99"/>
      <c r="W2874" s="99"/>
      <c r="X2874" s="25"/>
      <c r="Y2874" s="25"/>
      <c r="Z2874" s="99"/>
      <c r="AA2874" s="25"/>
      <c r="AB2874" s="25"/>
      <c r="AC2874" s="99"/>
      <c r="AD2874" s="116">
        <f ca="1">SUMIF(AAL!$A$3:$A$65061,'Risk Lv. Inforce'!$B$7:$B$12091,AAL!$B$3:$B$65007)</f>
        <v>0</v>
      </c>
      <c r="AE2874" s="116">
        <f ca="1">SUMIF(AAL!$C$3:$C$65061,'Risk Lv. Inforce'!$B$7:$B$10291,AAL!$D$3:$D$65007)</f>
        <v>0</v>
      </c>
      <c r="AF2874" s="116">
        <f ca="1">SUMIF(AAL!$E$3:$E$65061,'Risk Lv. Inforce'!$B$7:$B$1291,AAL!$F$3:$F$65007)</f>
        <v>0</v>
      </c>
      <c r="AG2874" s="116">
        <f ca="1">SUMIF(AAL!$G$3:$G$65061,'Risk Lv. Inforce'!$B$7:$B$1291,AAL!$H$3:$H$65007)</f>
        <v>0</v>
      </c>
      <c r="AH2874" s="116">
        <f ca="1">SUMIF(AAL!$I$3:$I$65061,'Risk Lv. Inforce'!$B$7:$B$1291,AAL!$J$3:$J$65007)</f>
        <v>0</v>
      </c>
      <c r="AI2874" s="116">
        <f ca="1">SUMIF(AAL!$K$3:$K$65061,'Risk Lv. Inforce'!$B$7:$B$1291,AAL!$L$3:$L$65007)</f>
        <v>0</v>
      </c>
      <c r="AJ2874" s="116">
        <f>VLOOKUP(B2874,AAL!$Q$4:$S$1048576,3,0)</f>
        <v>0</v>
      </c>
      <c r="AK2874" s="116">
        <f>VLOOKUP(B2874,AAL!$U$4:$W$1048576,3,0)</f>
        <v>0</v>
      </c>
      <c r="AL2874" s="69">
        <f ca="1">IFERROR(((AD2874+(AD2874*'Portfolio Stats_RMS'!$C$7))/($AB2874*(1-'Portfolio Stats_RMS'!$C$6))),0)</f>
        <v>0</v>
      </c>
      <c r="AM2874" s="69">
        <f ca="1">IFERROR(((AF2874+(AF2874*'Portfolio Stats_RMS'!$C$7))/($AB2874*(1-'Portfolio Stats_RMS'!$C$6))),0)</f>
        <v>0</v>
      </c>
      <c r="AN2874" s="69">
        <f ca="1">IFERROR(((AH2874+(AH2874*'Portfolio Stats_RMS'!$C$7))/($AB2874*(1-'Portfolio Stats_RMS'!$C$6))),0)</f>
        <v>0</v>
      </c>
      <c r="AO2874" s="69">
        <f>IFERROR(((AJ2874+(AJ2874*'Portfolio Stats_RMS'!$C$7))/(AB2874*(1-'Portfolio Stats_RMS'!$C$6))),0)</f>
        <v>0</v>
      </c>
      <c r="AP2874" s="152"/>
    </row>
    <row r="2875" spans="2:42" x14ac:dyDescent="0.25">
      <c r="B2875" s="29"/>
      <c r="C2875" s="87"/>
      <c r="D2875" s="29"/>
      <c r="E2875" s="29"/>
      <c r="F2875" s="29"/>
      <c r="G2875" s="25"/>
      <c r="H2875" s="25"/>
      <c r="I2875" s="25"/>
      <c r="J2875" s="100"/>
      <c r="K2875" s="100"/>
      <c r="L2875" s="29"/>
      <c r="M2875" s="29"/>
      <c r="N2875" s="29"/>
      <c r="O2875" s="29"/>
      <c r="P2875" s="149"/>
      <c r="Q2875" s="150"/>
      <c r="R2875" s="152"/>
      <c r="S2875" s="153"/>
      <c r="T2875" s="153"/>
      <c r="U2875" s="154"/>
      <c r="V2875" s="99"/>
      <c r="W2875" s="99"/>
      <c r="X2875" s="25"/>
      <c r="Y2875" s="25"/>
      <c r="Z2875" s="99"/>
      <c r="AA2875" s="25"/>
      <c r="AB2875" s="25"/>
      <c r="AC2875" s="99"/>
      <c r="AD2875" s="116">
        <f ca="1">SUMIF(AAL!$A$3:$A$65061,'Risk Lv. Inforce'!$B$7:$B$12091,AAL!$B$3:$B$65007)</f>
        <v>0</v>
      </c>
      <c r="AE2875" s="116">
        <f ca="1">SUMIF(AAL!$C$3:$C$65061,'Risk Lv. Inforce'!$B$7:$B$10291,AAL!$D$3:$D$65007)</f>
        <v>0</v>
      </c>
      <c r="AF2875" s="116">
        <f ca="1">SUMIF(AAL!$E$3:$E$65061,'Risk Lv. Inforce'!$B$7:$B$1291,AAL!$F$3:$F$65007)</f>
        <v>0</v>
      </c>
      <c r="AG2875" s="116">
        <f ca="1">SUMIF(AAL!$G$3:$G$65061,'Risk Lv. Inforce'!$B$7:$B$1291,AAL!$H$3:$H$65007)</f>
        <v>0</v>
      </c>
      <c r="AH2875" s="116">
        <f ca="1">SUMIF(AAL!$I$3:$I$65061,'Risk Lv. Inforce'!$B$7:$B$1291,AAL!$J$3:$J$65007)</f>
        <v>0</v>
      </c>
      <c r="AI2875" s="116">
        <f ca="1">SUMIF(AAL!$K$3:$K$65061,'Risk Lv. Inforce'!$B$7:$B$1291,AAL!$L$3:$L$65007)</f>
        <v>0</v>
      </c>
      <c r="AJ2875" s="116">
        <f>VLOOKUP(B2875,AAL!$Q$4:$S$1048576,3,0)</f>
        <v>0</v>
      </c>
      <c r="AK2875" s="116">
        <f>VLOOKUP(B2875,AAL!$U$4:$W$1048576,3,0)</f>
        <v>0</v>
      </c>
      <c r="AL2875" s="69">
        <f ca="1">IFERROR(((AD2875+(AD2875*'Portfolio Stats_RMS'!$C$7))/($AB2875*(1-'Portfolio Stats_RMS'!$C$6))),0)</f>
        <v>0</v>
      </c>
      <c r="AM2875" s="69">
        <f ca="1">IFERROR(((AF2875+(AF2875*'Portfolio Stats_RMS'!$C$7))/($AB2875*(1-'Portfolio Stats_RMS'!$C$6))),0)</f>
        <v>0</v>
      </c>
      <c r="AN2875" s="69">
        <f ca="1">IFERROR(((AH2875+(AH2875*'Portfolio Stats_RMS'!$C$7))/($AB2875*(1-'Portfolio Stats_RMS'!$C$6))),0)</f>
        <v>0</v>
      </c>
      <c r="AO2875" s="69">
        <f>IFERROR(((AJ2875+(AJ2875*'Portfolio Stats_RMS'!$C$7))/(AB2875*(1-'Portfolio Stats_RMS'!$C$6))),0)</f>
        <v>0</v>
      </c>
      <c r="AP2875" s="152"/>
    </row>
    <row r="2876" spans="2:42" x14ac:dyDescent="0.25">
      <c r="B2876" s="29"/>
      <c r="C2876" s="87"/>
      <c r="D2876" s="29"/>
      <c r="E2876" s="29"/>
      <c r="F2876" s="29"/>
      <c r="G2876" s="25"/>
      <c r="H2876" s="25"/>
      <c r="I2876" s="25"/>
      <c r="J2876" s="100"/>
      <c r="K2876" s="100"/>
      <c r="L2876" s="29"/>
      <c r="M2876" s="29"/>
      <c r="N2876" s="29"/>
      <c r="O2876" s="29"/>
      <c r="P2876" s="149"/>
      <c r="Q2876" s="150"/>
      <c r="R2876" s="152"/>
      <c r="S2876" s="153"/>
      <c r="T2876" s="153"/>
      <c r="U2876" s="154"/>
      <c r="V2876" s="99"/>
      <c r="W2876" s="99"/>
      <c r="X2876" s="25"/>
      <c r="Y2876" s="25"/>
      <c r="Z2876" s="99"/>
      <c r="AA2876" s="25"/>
      <c r="AB2876" s="25"/>
      <c r="AC2876" s="99"/>
      <c r="AD2876" s="116">
        <f ca="1">SUMIF(AAL!$A$3:$A$65061,'Risk Lv. Inforce'!$B$7:$B$12091,AAL!$B$3:$B$65007)</f>
        <v>0</v>
      </c>
      <c r="AE2876" s="116">
        <f ca="1">SUMIF(AAL!$C$3:$C$65061,'Risk Lv. Inforce'!$B$7:$B$10291,AAL!$D$3:$D$65007)</f>
        <v>0</v>
      </c>
      <c r="AF2876" s="116">
        <f ca="1">SUMIF(AAL!$E$3:$E$65061,'Risk Lv. Inforce'!$B$7:$B$1291,AAL!$F$3:$F$65007)</f>
        <v>0</v>
      </c>
      <c r="AG2876" s="116">
        <f ca="1">SUMIF(AAL!$G$3:$G$65061,'Risk Lv. Inforce'!$B$7:$B$1291,AAL!$H$3:$H$65007)</f>
        <v>0</v>
      </c>
      <c r="AH2876" s="116">
        <f ca="1">SUMIF(AAL!$I$3:$I$65061,'Risk Lv. Inforce'!$B$7:$B$1291,AAL!$J$3:$J$65007)</f>
        <v>0</v>
      </c>
      <c r="AI2876" s="116">
        <f ca="1">SUMIF(AAL!$K$3:$K$65061,'Risk Lv. Inforce'!$B$7:$B$1291,AAL!$L$3:$L$65007)</f>
        <v>0</v>
      </c>
      <c r="AJ2876" s="116">
        <f>VLOOKUP(B2876,AAL!$Q$4:$S$1048576,3,0)</f>
        <v>0</v>
      </c>
      <c r="AK2876" s="116">
        <f>VLOOKUP(B2876,AAL!$U$4:$W$1048576,3,0)</f>
        <v>0</v>
      </c>
      <c r="AL2876" s="69">
        <f ca="1">IFERROR(((AD2876+(AD2876*'Portfolio Stats_RMS'!$C$7))/($AB2876*(1-'Portfolio Stats_RMS'!$C$6))),0)</f>
        <v>0</v>
      </c>
      <c r="AM2876" s="69">
        <f ca="1">IFERROR(((AF2876+(AF2876*'Portfolio Stats_RMS'!$C$7))/($AB2876*(1-'Portfolio Stats_RMS'!$C$6))),0)</f>
        <v>0</v>
      </c>
      <c r="AN2876" s="69">
        <f ca="1">IFERROR(((AH2876+(AH2876*'Portfolio Stats_RMS'!$C$7))/($AB2876*(1-'Portfolio Stats_RMS'!$C$6))),0)</f>
        <v>0</v>
      </c>
      <c r="AO2876" s="69">
        <f>IFERROR(((AJ2876+(AJ2876*'Portfolio Stats_RMS'!$C$7))/(AB2876*(1-'Portfolio Stats_RMS'!$C$6))),0)</f>
        <v>0</v>
      </c>
      <c r="AP2876" s="152"/>
    </row>
    <row r="2877" spans="2:42" x14ac:dyDescent="0.25">
      <c r="B2877" s="29"/>
      <c r="C2877" s="87"/>
      <c r="D2877" s="29"/>
      <c r="E2877" s="29"/>
      <c r="F2877" s="29"/>
      <c r="G2877" s="25"/>
      <c r="H2877" s="25"/>
      <c r="I2877" s="25"/>
      <c r="J2877" s="100"/>
      <c r="K2877" s="100"/>
      <c r="L2877" s="29"/>
      <c r="M2877" s="29"/>
      <c r="N2877" s="29"/>
      <c r="O2877" s="29"/>
      <c r="P2877" s="149"/>
      <c r="Q2877" s="150"/>
      <c r="R2877" s="152"/>
      <c r="S2877" s="153"/>
      <c r="T2877" s="153"/>
      <c r="U2877" s="154"/>
      <c r="V2877" s="99"/>
      <c r="W2877" s="99"/>
      <c r="X2877" s="25"/>
      <c r="Y2877" s="25"/>
      <c r="Z2877" s="99"/>
      <c r="AA2877" s="25"/>
      <c r="AB2877" s="25"/>
      <c r="AC2877" s="99"/>
      <c r="AD2877" s="116">
        <f ca="1">SUMIF(AAL!$A$3:$A$65061,'Risk Lv. Inforce'!$B$7:$B$12091,AAL!$B$3:$B$65007)</f>
        <v>0</v>
      </c>
      <c r="AE2877" s="116">
        <f ca="1">SUMIF(AAL!$C$3:$C$65061,'Risk Lv. Inforce'!$B$7:$B$10291,AAL!$D$3:$D$65007)</f>
        <v>0</v>
      </c>
      <c r="AF2877" s="116">
        <f ca="1">SUMIF(AAL!$E$3:$E$65061,'Risk Lv. Inforce'!$B$7:$B$1291,AAL!$F$3:$F$65007)</f>
        <v>0</v>
      </c>
      <c r="AG2877" s="116">
        <f ca="1">SUMIF(AAL!$G$3:$G$65061,'Risk Lv. Inforce'!$B$7:$B$1291,AAL!$H$3:$H$65007)</f>
        <v>0</v>
      </c>
      <c r="AH2877" s="116">
        <f ca="1">SUMIF(AAL!$I$3:$I$65061,'Risk Lv. Inforce'!$B$7:$B$1291,AAL!$J$3:$J$65007)</f>
        <v>0</v>
      </c>
      <c r="AI2877" s="116">
        <f ca="1">SUMIF(AAL!$K$3:$K$65061,'Risk Lv. Inforce'!$B$7:$B$1291,AAL!$L$3:$L$65007)</f>
        <v>0</v>
      </c>
      <c r="AJ2877" s="116">
        <f>VLOOKUP(B2877,AAL!$Q$4:$S$1048576,3,0)</f>
        <v>0</v>
      </c>
      <c r="AK2877" s="116">
        <f>VLOOKUP(B2877,AAL!$U$4:$W$1048576,3,0)</f>
        <v>0</v>
      </c>
      <c r="AL2877" s="69">
        <f ca="1">IFERROR(((AD2877+(AD2877*'Portfolio Stats_RMS'!$C$7))/($AB2877*(1-'Portfolio Stats_RMS'!$C$6))),0)</f>
        <v>0</v>
      </c>
      <c r="AM2877" s="69">
        <f ca="1">IFERROR(((AF2877+(AF2877*'Portfolio Stats_RMS'!$C$7))/($AB2877*(1-'Portfolio Stats_RMS'!$C$6))),0)</f>
        <v>0</v>
      </c>
      <c r="AN2877" s="69">
        <f ca="1">IFERROR(((AH2877+(AH2877*'Portfolio Stats_RMS'!$C$7))/($AB2877*(1-'Portfolio Stats_RMS'!$C$6))),0)</f>
        <v>0</v>
      </c>
      <c r="AO2877" s="69">
        <f>IFERROR(((AJ2877+(AJ2877*'Portfolio Stats_RMS'!$C$7))/(AB2877*(1-'Portfolio Stats_RMS'!$C$6))),0)</f>
        <v>0</v>
      </c>
      <c r="AP2877" s="152"/>
    </row>
    <row r="2878" spans="2:42" x14ac:dyDescent="0.25">
      <c r="B2878" s="29"/>
      <c r="C2878" s="87"/>
      <c r="D2878" s="29"/>
      <c r="E2878" s="29"/>
      <c r="F2878" s="29"/>
      <c r="G2878" s="25"/>
      <c r="H2878" s="25"/>
      <c r="I2878" s="25"/>
      <c r="J2878" s="100"/>
      <c r="K2878" s="100"/>
      <c r="L2878" s="29"/>
      <c r="M2878" s="29"/>
      <c r="N2878" s="29"/>
      <c r="O2878" s="29"/>
      <c r="P2878" s="149"/>
      <c r="Q2878" s="150"/>
      <c r="R2878" s="152"/>
      <c r="S2878" s="153"/>
      <c r="T2878" s="153"/>
      <c r="U2878" s="154"/>
      <c r="V2878" s="99"/>
      <c r="W2878" s="99"/>
      <c r="X2878" s="25"/>
      <c r="Y2878" s="25"/>
      <c r="Z2878" s="99"/>
      <c r="AA2878" s="25"/>
      <c r="AB2878" s="25"/>
      <c r="AC2878" s="99"/>
      <c r="AD2878" s="116">
        <f ca="1">SUMIF(AAL!$A$3:$A$65061,'Risk Lv. Inforce'!$B$7:$B$12091,AAL!$B$3:$B$65007)</f>
        <v>0</v>
      </c>
      <c r="AE2878" s="116">
        <f ca="1">SUMIF(AAL!$C$3:$C$65061,'Risk Lv. Inforce'!$B$7:$B$10291,AAL!$D$3:$D$65007)</f>
        <v>0</v>
      </c>
      <c r="AF2878" s="116">
        <f ca="1">SUMIF(AAL!$E$3:$E$65061,'Risk Lv. Inforce'!$B$7:$B$1291,AAL!$F$3:$F$65007)</f>
        <v>0</v>
      </c>
      <c r="AG2878" s="116">
        <f ca="1">SUMIF(AAL!$G$3:$G$65061,'Risk Lv. Inforce'!$B$7:$B$1291,AAL!$H$3:$H$65007)</f>
        <v>0</v>
      </c>
      <c r="AH2878" s="116">
        <f ca="1">SUMIF(AAL!$I$3:$I$65061,'Risk Lv. Inforce'!$B$7:$B$1291,AAL!$J$3:$J$65007)</f>
        <v>0</v>
      </c>
      <c r="AI2878" s="116">
        <f ca="1">SUMIF(AAL!$K$3:$K$65061,'Risk Lv. Inforce'!$B$7:$B$1291,AAL!$L$3:$L$65007)</f>
        <v>0</v>
      </c>
      <c r="AJ2878" s="116">
        <f>VLOOKUP(B2878,AAL!$Q$4:$S$1048576,3,0)</f>
        <v>0</v>
      </c>
      <c r="AK2878" s="116">
        <f>VLOOKUP(B2878,AAL!$U$4:$W$1048576,3,0)</f>
        <v>0</v>
      </c>
      <c r="AL2878" s="69">
        <f ca="1">IFERROR(((AD2878+(AD2878*'Portfolio Stats_RMS'!$C$7))/($AB2878*(1-'Portfolio Stats_RMS'!$C$6))),0)</f>
        <v>0</v>
      </c>
      <c r="AM2878" s="69">
        <f ca="1">IFERROR(((AF2878+(AF2878*'Portfolio Stats_RMS'!$C$7))/($AB2878*(1-'Portfolio Stats_RMS'!$C$6))),0)</f>
        <v>0</v>
      </c>
      <c r="AN2878" s="69">
        <f ca="1">IFERROR(((AH2878+(AH2878*'Portfolio Stats_RMS'!$C$7))/($AB2878*(1-'Portfolio Stats_RMS'!$C$6))),0)</f>
        <v>0</v>
      </c>
      <c r="AO2878" s="69">
        <f>IFERROR(((AJ2878+(AJ2878*'Portfolio Stats_RMS'!$C$7))/(AB2878*(1-'Portfolio Stats_RMS'!$C$6))),0)</f>
        <v>0</v>
      </c>
      <c r="AP2878" s="152"/>
    </row>
    <row r="2879" spans="2:42" x14ac:dyDescent="0.25">
      <c r="B2879" s="29"/>
      <c r="C2879" s="87"/>
      <c r="D2879" s="29"/>
      <c r="E2879" s="29"/>
      <c r="F2879" s="29"/>
      <c r="G2879" s="25"/>
      <c r="H2879" s="25"/>
      <c r="I2879" s="25"/>
      <c r="J2879" s="100"/>
      <c r="K2879" s="100"/>
      <c r="L2879" s="149"/>
      <c r="M2879" s="29"/>
      <c r="N2879" s="29"/>
      <c r="O2879" s="29"/>
      <c r="P2879" s="149"/>
      <c r="Q2879" s="150"/>
      <c r="R2879" s="152"/>
      <c r="S2879" s="153"/>
      <c r="T2879" s="153"/>
      <c r="U2879" s="154"/>
      <c r="V2879" s="99"/>
      <c r="W2879" s="99"/>
      <c r="X2879" s="25"/>
      <c r="Y2879" s="25"/>
      <c r="Z2879" s="99"/>
      <c r="AA2879" s="25"/>
      <c r="AB2879" s="25"/>
      <c r="AC2879" s="99"/>
      <c r="AD2879" s="116">
        <f ca="1">SUMIF(AAL!$A$3:$A$65061,'Risk Lv. Inforce'!$B$7:$B$12091,AAL!$B$3:$B$65007)</f>
        <v>0</v>
      </c>
      <c r="AE2879" s="116">
        <f ca="1">SUMIF(AAL!$C$3:$C$65061,'Risk Lv. Inforce'!$B$7:$B$10291,AAL!$D$3:$D$65007)</f>
        <v>0</v>
      </c>
      <c r="AF2879" s="116">
        <f ca="1">SUMIF(AAL!$E$3:$E$65061,'Risk Lv. Inforce'!$B$7:$B$1291,AAL!$F$3:$F$65007)</f>
        <v>0</v>
      </c>
      <c r="AG2879" s="116">
        <f ca="1">SUMIF(AAL!$G$3:$G$65061,'Risk Lv. Inforce'!$B$7:$B$1291,AAL!$H$3:$H$65007)</f>
        <v>0</v>
      </c>
      <c r="AH2879" s="116">
        <f ca="1">SUMIF(AAL!$I$3:$I$65061,'Risk Lv. Inforce'!$B$7:$B$1291,AAL!$J$3:$J$65007)</f>
        <v>0</v>
      </c>
      <c r="AI2879" s="116">
        <f ca="1">SUMIF(AAL!$K$3:$K$65061,'Risk Lv. Inforce'!$B$7:$B$1291,AAL!$L$3:$L$65007)</f>
        <v>0</v>
      </c>
      <c r="AJ2879" s="116">
        <f>VLOOKUP(B2879,AAL!$Q$4:$S$1048576,3,0)</f>
        <v>0</v>
      </c>
      <c r="AK2879" s="116">
        <f>VLOOKUP(B2879,AAL!$U$4:$W$1048576,3,0)</f>
        <v>0</v>
      </c>
      <c r="AL2879" s="69">
        <f ca="1">IFERROR(((AD2879+(AD2879*'Portfolio Stats_RMS'!$C$7))/($AB2879*(1-'Portfolio Stats_RMS'!$C$6))),0)</f>
        <v>0</v>
      </c>
      <c r="AM2879" s="69">
        <f ca="1">IFERROR(((AF2879+(AF2879*'Portfolio Stats_RMS'!$C$7))/($AB2879*(1-'Portfolio Stats_RMS'!$C$6))),0)</f>
        <v>0</v>
      </c>
      <c r="AN2879" s="69">
        <f ca="1">IFERROR(((AH2879+(AH2879*'Portfolio Stats_RMS'!$C$7))/($AB2879*(1-'Portfolio Stats_RMS'!$C$6))),0)</f>
        <v>0</v>
      </c>
      <c r="AO2879" s="69">
        <f>IFERROR(((AJ2879+(AJ2879*'Portfolio Stats_RMS'!$C$7))/(AB2879*(1-'Portfolio Stats_RMS'!$C$6))),0)</f>
        <v>0</v>
      </c>
      <c r="AP2879" s="152"/>
    </row>
    <row r="2880" spans="2:42" x14ac:dyDescent="0.25">
      <c r="B2880" s="29"/>
      <c r="C2880" s="87"/>
      <c r="D2880" s="29"/>
      <c r="E2880" s="29"/>
      <c r="F2880" s="29"/>
      <c r="G2880" s="25"/>
      <c r="H2880" s="25"/>
      <c r="I2880" s="25"/>
      <c r="J2880" s="100"/>
      <c r="K2880" s="100"/>
      <c r="L2880" s="29"/>
      <c r="M2880" s="29"/>
      <c r="N2880" s="29"/>
      <c r="O2880" s="29"/>
      <c r="P2880" s="149"/>
      <c r="Q2880" s="150"/>
      <c r="R2880" s="152"/>
      <c r="S2880" s="153"/>
      <c r="T2880" s="153"/>
      <c r="U2880" s="154"/>
      <c r="V2880" s="99"/>
      <c r="W2880" s="99"/>
      <c r="X2880" s="25"/>
      <c r="Y2880" s="25"/>
      <c r="Z2880" s="99"/>
      <c r="AA2880" s="25"/>
      <c r="AB2880" s="25"/>
      <c r="AC2880" s="99"/>
      <c r="AD2880" s="116">
        <f ca="1">SUMIF(AAL!$A$3:$A$65061,'Risk Lv. Inforce'!$B$7:$B$12091,AAL!$B$3:$B$65007)</f>
        <v>0</v>
      </c>
      <c r="AE2880" s="116">
        <f ca="1">SUMIF(AAL!$C$3:$C$65061,'Risk Lv. Inforce'!$B$7:$B$10291,AAL!$D$3:$D$65007)</f>
        <v>0</v>
      </c>
      <c r="AF2880" s="116">
        <f ca="1">SUMIF(AAL!$E$3:$E$65061,'Risk Lv. Inforce'!$B$7:$B$1291,AAL!$F$3:$F$65007)</f>
        <v>0</v>
      </c>
      <c r="AG2880" s="116">
        <f ca="1">SUMIF(AAL!$G$3:$G$65061,'Risk Lv. Inforce'!$B$7:$B$1291,AAL!$H$3:$H$65007)</f>
        <v>0</v>
      </c>
      <c r="AH2880" s="116">
        <f ca="1">SUMIF(AAL!$I$3:$I$65061,'Risk Lv. Inforce'!$B$7:$B$1291,AAL!$J$3:$J$65007)</f>
        <v>0</v>
      </c>
      <c r="AI2880" s="116">
        <f ca="1">SUMIF(AAL!$K$3:$K$65061,'Risk Lv. Inforce'!$B$7:$B$1291,AAL!$L$3:$L$65007)</f>
        <v>0</v>
      </c>
      <c r="AJ2880" s="116">
        <f>VLOOKUP(B2880,AAL!$Q$4:$S$1048576,3,0)</f>
        <v>0</v>
      </c>
      <c r="AK2880" s="116">
        <f>VLOOKUP(B2880,AAL!$U$4:$W$1048576,3,0)</f>
        <v>0</v>
      </c>
      <c r="AL2880" s="69">
        <f ca="1">IFERROR(((AD2880+(AD2880*'Portfolio Stats_RMS'!$C$7))/($AB2880*(1-'Portfolio Stats_RMS'!$C$6))),0)</f>
        <v>0</v>
      </c>
      <c r="AM2880" s="69">
        <f ca="1">IFERROR(((AF2880+(AF2880*'Portfolio Stats_RMS'!$C$7))/($AB2880*(1-'Portfolio Stats_RMS'!$C$6))),0)</f>
        <v>0</v>
      </c>
      <c r="AN2880" s="69">
        <f ca="1">IFERROR(((AH2880+(AH2880*'Portfolio Stats_RMS'!$C$7))/($AB2880*(1-'Portfolio Stats_RMS'!$C$6))),0)</f>
        <v>0</v>
      </c>
      <c r="AO2880" s="69">
        <f>IFERROR(((AJ2880+(AJ2880*'Portfolio Stats_RMS'!$C$7))/(AB2880*(1-'Portfolio Stats_RMS'!$C$6))),0)</f>
        <v>0</v>
      </c>
      <c r="AP2880" s="152"/>
    </row>
    <row r="2881" spans="2:42" x14ac:dyDescent="0.25">
      <c r="B2881" s="29"/>
      <c r="C2881" s="87"/>
      <c r="D2881" s="29"/>
      <c r="E2881" s="29"/>
      <c r="F2881" s="29"/>
      <c r="G2881" s="25"/>
      <c r="H2881" s="25"/>
      <c r="I2881" s="25"/>
      <c r="J2881" s="100"/>
      <c r="K2881" s="100"/>
      <c r="L2881" s="29"/>
      <c r="M2881" s="29"/>
      <c r="N2881" s="29"/>
      <c r="O2881" s="29"/>
      <c r="P2881" s="149"/>
      <c r="Q2881" s="150"/>
      <c r="R2881" s="152"/>
      <c r="S2881" s="153"/>
      <c r="T2881" s="153"/>
      <c r="U2881" s="154"/>
      <c r="V2881" s="99"/>
      <c r="W2881" s="99"/>
      <c r="X2881" s="25"/>
      <c r="Y2881" s="25"/>
      <c r="Z2881" s="99"/>
      <c r="AA2881" s="25"/>
      <c r="AB2881" s="25"/>
      <c r="AC2881" s="99"/>
      <c r="AD2881" s="116">
        <f ca="1">SUMIF(AAL!$A$3:$A$65061,'Risk Lv. Inforce'!$B$7:$B$12091,AAL!$B$3:$B$65007)</f>
        <v>0</v>
      </c>
      <c r="AE2881" s="116">
        <f ca="1">SUMIF(AAL!$C$3:$C$65061,'Risk Lv. Inforce'!$B$7:$B$10291,AAL!$D$3:$D$65007)</f>
        <v>0</v>
      </c>
      <c r="AF2881" s="116">
        <f ca="1">SUMIF(AAL!$E$3:$E$65061,'Risk Lv. Inforce'!$B$7:$B$1291,AAL!$F$3:$F$65007)</f>
        <v>0</v>
      </c>
      <c r="AG2881" s="116">
        <f ca="1">SUMIF(AAL!$G$3:$G$65061,'Risk Lv. Inforce'!$B$7:$B$1291,AAL!$H$3:$H$65007)</f>
        <v>0</v>
      </c>
      <c r="AH2881" s="116">
        <f ca="1">SUMIF(AAL!$I$3:$I$65061,'Risk Lv. Inforce'!$B$7:$B$1291,AAL!$J$3:$J$65007)</f>
        <v>0</v>
      </c>
      <c r="AI2881" s="116">
        <f ca="1">SUMIF(AAL!$K$3:$K$65061,'Risk Lv. Inforce'!$B$7:$B$1291,AAL!$L$3:$L$65007)</f>
        <v>0</v>
      </c>
      <c r="AJ2881" s="116">
        <f>VLOOKUP(B2881,AAL!$Q$4:$S$1048576,3,0)</f>
        <v>0</v>
      </c>
      <c r="AK2881" s="116">
        <f>VLOOKUP(B2881,AAL!$U$4:$W$1048576,3,0)</f>
        <v>0</v>
      </c>
      <c r="AL2881" s="69">
        <f ca="1">IFERROR(((AD2881+(AD2881*'Portfolio Stats_RMS'!$C$7))/($AB2881*(1-'Portfolio Stats_RMS'!$C$6))),0)</f>
        <v>0</v>
      </c>
      <c r="AM2881" s="69">
        <f ca="1">IFERROR(((AF2881+(AF2881*'Portfolio Stats_RMS'!$C$7))/($AB2881*(1-'Portfolio Stats_RMS'!$C$6))),0)</f>
        <v>0</v>
      </c>
      <c r="AN2881" s="69">
        <f ca="1">IFERROR(((AH2881+(AH2881*'Portfolio Stats_RMS'!$C$7))/($AB2881*(1-'Portfolio Stats_RMS'!$C$6))),0)</f>
        <v>0</v>
      </c>
      <c r="AO2881" s="69">
        <f>IFERROR(((AJ2881+(AJ2881*'Portfolio Stats_RMS'!$C$7))/(AB2881*(1-'Portfolio Stats_RMS'!$C$6))),0)</f>
        <v>0</v>
      </c>
      <c r="AP2881" s="152"/>
    </row>
    <row r="2882" spans="2:42" x14ac:dyDescent="0.25">
      <c r="B2882" s="29"/>
      <c r="C2882" s="87"/>
      <c r="D2882" s="29"/>
      <c r="E2882" s="29"/>
      <c r="F2882" s="29"/>
      <c r="G2882" s="25"/>
      <c r="H2882" s="25"/>
      <c r="I2882" s="25"/>
      <c r="J2882" s="100"/>
      <c r="K2882" s="100"/>
      <c r="L2882" s="149"/>
      <c r="M2882" s="29"/>
      <c r="N2882" s="29"/>
      <c r="O2882" s="29"/>
      <c r="P2882" s="149"/>
      <c r="Q2882" s="150"/>
      <c r="R2882" s="152"/>
      <c r="S2882" s="153"/>
      <c r="T2882" s="153"/>
      <c r="U2882" s="154"/>
      <c r="V2882" s="99"/>
      <c r="W2882" s="99"/>
      <c r="X2882" s="25"/>
      <c r="Y2882" s="25"/>
      <c r="Z2882" s="99"/>
      <c r="AA2882" s="25"/>
      <c r="AB2882" s="25"/>
      <c r="AC2882" s="99"/>
      <c r="AD2882" s="116">
        <f ca="1">SUMIF(AAL!$A$3:$A$65061,'Risk Lv. Inforce'!$B$7:$B$12091,AAL!$B$3:$B$65007)</f>
        <v>0</v>
      </c>
      <c r="AE2882" s="116">
        <f ca="1">SUMIF(AAL!$C$3:$C$65061,'Risk Lv. Inforce'!$B$7:$B$10291,AAL!$D$3:$D$65007)</f>
        <v>0</v>
      </c>
      <c r="AF2882" s="116">
        <f ca="1">SUMIF(AAL!$E$3:$E$65061,'Risk Lv. Inforce'!$B$7:$B$1291,AAL!$F$3:$F$65007)</f>
        <v>0</v>
      </c>
      <c r="AG2882" s="116">
        <f ca="1">SUMIF(AAL!$G$3:$G$65061,'Risk Lv. Inforce'!$B$7:$B$1291,AAL!$H$3:$H$65007)</f>
        <v>0</v>
      </c>
      <c r="AH2882" s="116">
        <f ca="1">SUMIF(AAL!$I$3:$I$65061,'Risk Lv. Inforce'!$B$7:$B$1291,AAL!$J$3:$J$65007)</f>
        <v>0</v>
      </c>
      <c r="AI2882" s="116">
        <f ca="1">SUMIF(AAL!$K$3:$K$65061,'Risk Lv. Inforce'!$B$7:$B$1291,AAL!$L$3:$L$65007)</f>
        <v>0</v>
      </c>
      <c r="AJ2882" s="116">
        <f>VLOOKUP(B2882,AAL!$Q$4:$S$1048576,3,0)</f>
        <v>0</v>
      </c>
      <c r="AK2882" s="116">
        <f>VLOOKUP(B2882,AAL!$U$4:$W$1048576,3,0)</f>
        <v>0</v>
      </c>
      <c r="AL2882" s="69">
        <f ca="1">IFERROR(((AD2882+(AD2882*'Portfolio Stats_RMS'!$C$7))/($AB2882*(1-'Portfolio Stats_RMS'!$C$6))),0)</f>
        <v>0</v>
      </c>
      <c r="AM2882" s="69">
        <f ca="1">IFERROR(((AF2882+(AF2882*'Portfolio Stats_RMS'!$C$7))/($AB2882*(1-'Portfolio Stats_RMS'!$C$6))),0)</f>
        <v>0</v>
      </c>
      <c r="AN2882" s="69">
        <f ca="1">IFERROR(((AH2882+(AH2882*'Portfolio Stats_RMS'!$C$7))/($AB2882*(1-'Portfolio Stats_RMS'!$C$6))),0)</f>
        <v>0</v>
      </c>
      <c r="AO2882" s="69">
        <f>IFERROR(((AJ2882+(AJ2882*'Portfolio Stats_RMS'!$C$7))/(AB2882*(1-'Portfolio Stats_RMS'!$C$6))),0)</f>
        <v>0</v>
      </c>
      <c r="AP2882" s="152"/>
    </row>
    <row r="2883" spans="2:42" x14ac:dyDescent="0.25">
      <c r="B2883" s="29"/>
      <c r="C2883" s="87"/>
      <c r="D2883" s="29"/>
      <c r="E2883" s="29"/>
      <c r="F2883" s="29"/>
      <c r="G2883" s="25"/>
      <c r="H2883" s="25"/>
      <c r="I2883" s="25"/>
      <c r="J2883" s="100"/>
      <c r="K2883" s="100"/>
      <c r="L2883" s="29"/>
      <c r="M2883" s="29"/>
      <c r="N2883" s="29"/>
      <c r="O2883" s="29"/>
      <c r="P2883" s="149"/>
      <c r="Q2883" s="150"/>
      <c r="R2883" s="152"/>
      <c r="S2883" s="153"/>
      <c r="T2883" s="153"/>
      <c r="U2883" s="154"/>
      <c r="V2883" s="99"/>
      <c r="W2883" s="99"/>
      <c r="X2883" s="25"/>
      <c r="Y2883" s="25"/>
      <c r="Z2883" s="99"/>
      <c r="AA2883" s="25"/>
      <c r="AB2883" s="25"/>
      <c r="AC2883" s="99"/>
      <c r="AD2883" s="116">
        <f ca="1">SUMIF(AAL!$A$3:$A$65061,'Risk Lv. Inforce'!$B$7:$B$12091,AAL!$B$3:$B$65007)</f>
        <v>0</v>
      </c>
      <c r="AE2883" s="116">
        <f ca="1">SUMIF(AAL!$C$3:$C$65061,'Risk Lv. Inforce'!$B$7:$B$10291,AAL!$D$3:$D$65007)</f>
        <v>0</v>
      </c>
      <c r="AF2883" s="116">
        <f ca="1">SUMIF(AAL!$E$3:$E$65061,'Risk Lv. Inforce'!$B$7:$B$1291,AAL!$F$3:$F$65007)</f>
        <v>0</v>
      </c>
      <c r="AG2883" s="116">
        <f ca="1">SUMIF(AAL!$G$3:$G$65061,'Risk Lv. Inforce'!$B$7:$B$1291,AAL!$H$3:$H$65007)</f>
        <v>0</v>
      </c>
      <c r="AH2883" s="116">
        <f ca="1">SUMIF(AAL!$I$3:$I$65061,'Risk Lv. Inforce'!$B$7:$B$1291,AAL!$J$3:$J$65007)</f>
        <v>0</v>
      </c>
      <c r="AI2883" s="116">
        <f ca="1">SUMIF(AAL!$K$3:$K$65061,'Risk Lv. Inforce'!$B$7:$B$1291,AAL!$L$3:$L$65007)</f>
        <v>0</v>
      </c>
      <c r="AJ2883" s="116">
        <f>VLOOKUP(B2883,AAL!$Q$4:$S$1048576,3,0)</f>
        <v>0</v>
      </c>
      <c r="AK2883" s="116">
        <f>VLOOKUP(B2883,AAL!$U$4:$W$1048576,3,0)</f>
        <v>0</v>
      </c>
      <c r="AL2883" s="69">
        <f ca="1">IFERROR(((AD2883+(AD2883*'Portfolio Stats_RMS'!$C$7))/($AB2883*(1-'Portfolio Stats_RMS'!$C$6))),0)</f>
        <v>0</v>
      </c>
      <c r="AM2883" s="69">
        <f ca="1">IFERROR(((AF2883+(AF2883*'Portfolio Stats_RMS'!$C$7))/($AB2883*(1-'Portfolio Stats_RMS'!$C$6))),0)</f>
        <v>0</v>
      </c>
      <c r="AN2883" s="69">
        <f ca="1">IFERROR(((AH2883+(AH2883*'Portfolio Stats_RMS'!$C$7))/($AB2883*(1-'Portfolio Stats_RMS'!$C$6))),0)</f>
        <v>0</v>
      </c>
      <c r="AO2883" s="69">
        <f>IFERROR(((AJ2883+(AJ2883*'Portfolio Stats_RMS'!$C$7))/(AB2883*(1-'Portfolio Stats_RMS'!$C$6))),0)</f>
        <v>0</v>
      </c>
      <c r="AP2883" s="152"/>
    </row>
    <row r="2884" spans="2:42" x14ac:dyDescent="0.25">
      <c r="B2884" s="29"/>
      <c r="C2884" s="87"/>
      <c r="D2884" s="29"/>
      <c r="E2884" s="29"/>
      <c r="F2884" s="29"/>
      <c r="G2884" s="25"/>
      <c r="H2884" s="25"/>
      <c r="I2884" s="25"/>
      <c r="J2884" s="100"/>
      <c r="K2884" s="100"/>
      <c r="L2884" s="29"/>
      <c r="M2884" s="29"/>
      <c r="N2884" s="29"/>
      <c r="O2884" s="29"/>
      <c r="P2884" s="149"/>
      <c r="Q2884" s="150"/>
      <c r="R2884" s="152"/>
      <c r="S2884" s="153"/>
      <c r="T2884" s="153"/>
      <c r="U2884" s="154"/>
      <c r="V2884" s="99"/>
      <c r="W2884" s="99"/>
      <c r="X2884" s="25"/>
      <c r="Y2884" s="25"/>
      <c r="Z2884" s="99"/>
      <c r="AA2884" s="25"/>
      <c r="AB2884" s="25"/>
      <c r="AC2884" s="99"/>
      <c r="AD2884" s="116">
        <f ca="1">SUMIF(AAL!$A$3:$A$65061,'Risk Lv. Inforce'!$B$7:$B$12091,AAL!$B$3:$B$65007)</f>
        <v>0</v>
      </c>
      <c r="AE2884" s="116">
        <f ca="1">SUMIF(AAL!$C$3:$C$65061,'Risk Lv. Inforce'!$B$7:$B$10291,AAL!$D$3:$D$65007)</f>
        <v>0</v>
      </c>
      <c r="AF2884" s="116">
        <f ca="1">SUMIF(AAL!$E$3:$E$65061,'Risk Lv. Inforce'!$B$7:$B$1291,AAL!$F$3:$F$65007)</f>
        <v>0</v>
      </c>
      <c r="AG2884" s="116">
        <f ca="1">SUMIF(AAL!$G$3:$G$65061,'Risk Lv. Inforce'!$B$7:$B$1291,AAL!$H$3:$H$65007)</f>
        <v>0</v>
      </c>
      <c r="AH2884" s="116">
        <f ca="1">SUMIF(AAL!$I$3:$I$65061,'Risk Lv. Inforce'!$B$7:$B$1291,AAL!$J$3:$J$65007)</f>
        <v>0</v>
      </c>
      <c r="AI2884" s="116">
        <f ca="1">SUMIF(AAL!$K$3:$K$65061,'Risk Lv. Inforce'!$B$7:$B$1291,AAL!$L$3:$L$65007)</f>
        <v>0</v>
      </c>
      <c r="AJ2884" s="116">
        <f>VLOOKUP(B2884,AAL!$Q$4:$S$1048576,3,0)</f>
        <v>0</v>
      </c>
      <c r="AK2884" s="116">
        <f>VLOOKUP(B2884,AAL!$U$4:$W$1048576,3,0)</f>
        <v>0</v>
      </c>
      <c r="AL2884" s="69">
        <f ca="1">IFERROR(((AD2884+(AD2884*'Portfolio Stats_RMS'!$C$7))/($AB2884*(1-'Portfolio Stats_RMS'!$C$6))),0)</f>
        <v>0</v>
      </c>
      <c r="AM2884" s="69">
        <f ca="1">IFERROR(((AF2884+(AF2884*'Portfolio Stats_RMS'!$C$7))/($AB2884*(1-'Portfolio Stats_RMS'!$C$6))),0)</f>
        <v>0</v>
      </c>
      <c r="AN2884" s="69">
        <f ca="1">IFERROR(((AH2884+(AH2884*'Portfolio Stats_RMS'!$C$7))/($AB2884*(1-'Portfolio Stats_RMS'!$C$6))),0)</f>
        <v>0</v>
      </c>
      <c r="AO2884" s="69">
        <f>IFERROR(((AJ2884+(AJ2884*'Portfolio Stats_RMS'!$C$7))/(AB2884*(1-'Portfolio Stats_RMS'!$C$6))),0)</f>
        <v>0</v>
      </c>
      <c r="AP2884" s="152"/>
    </row>
    <row r="2885" spans="2:42" x14ac:dyDescent="0.25">
      <c r="B2885" s="29"/>
      <c r="C2885" s="87"/>
      <c r="D2885" s="29"/>
      <c r="E2885" s="29"/>
      <c r="F2885" s="29"/>
      <c r="G2885" s="25"/>
      <c r="H2885" s="25"/>
      <c r="I2885" s="25"/>
      <c r="J2885" s="100"/>
      <c r="K2885" s="100"/>
      <c r="L2885" s="29"/>
      <c r="M2885" s="29"/>
      <c r="N2885" s="29"/>
      <c r="O2885" s="29"/>
      <c r="P2885" s="149"/>
      <c r="Q2885" s="150"/>
      <c r="R2885" s="152"/>
      <c r="S2885" s="153"/>
      <c r="T2885" s="153"/>
      <c r="U2885" s="154"/>
      <c r="V2885" s="99"/>
      <c r="W2885" s="99"/>
      <c r="X2885" s="25"/>
      <c r="Y2885" s="25"/>
      <c r="Z2885" s="99"/>
      <c r="AA2885" s="25"/>
      <c r="AB2885" s="25"/>
      <c r="AC2885" s="99"/>
      <c r="AD2885" s="116">
        <f ca="1">SUMIF(AAL!$A$3:$A$65061,'Risk Lv. Inforce'!$B$7:$B$12091,AAL!$B$3:$B$65007)</f>
        <v>0</v>
      </c>
      <c r="AE2885" s="116">
        <f ca="1">SUMIF(AAL!$C$3:$C$65061,'Risk Lv. Inforce'!$B$7:$B$10291,AAL!$D$3:$D$65007)</f>
        <v>0</v>
      </c>
      <c r="AF2885" s="116">
        <f ca="1">SUMIF(AAL!$E$3:$E$65061,'Risk Lv. Inforce'!$B$7:$B$1291,AAL!$F$3:$F$65007)</f>
        <v>0</v>
      </c>
      <c r="AG2885" s="116">
        <f ca="1">SUMIF(AAL!$G$3:$G$65061,'Risk Lv. Inforce'!$B$7:$B$1291,AAL!$H$3:$H$65007)</f>
        <v>0</v>
      </c>
      <c r="AH2885" s="116">
        <f ca="1">SUMIF(AAL!$I$3:$I$65061,'Risk Lv. Inforce'!$B$7:$B$1291,AAL!$J$3:$J$65007)</f>
        <v>0</v>
      </c>
      <c r="AI2885" s="116">
        <f ca="1">SUMIF(AAL!$K$3:$K$65061,'Risk Lv. Inforce'!$B$7:$B$1291,AAL!$L$3:$L$65007)</f>
        <v>0</v>
      </c>
      <c r="AJ2885" s="116">
        <f>VLOOKUP(B2885,AAL!$Q$4:$S$1048576,3,0)</f>
        <v>0</v>
      </c>
      <c r="AK2885" s="116">
        <f>VLOOKUP(B2885,AAL!$U$4:$W$1048576,3,0)</f>
        <v>0</v>
      </c>
      <c r="AL2885" s="69">
        <f ca="1">IFERROR(((AD2885+(AD2885*'Portfolio Stats_RMS'!$C$7))/($AB2885*(1-'Portfolio Stats_RMS'!$C$6))),0)</f>
        <v>0</v>
      </c>
      <c r="AM2885" s="69">
        <f ca="1">IFERROR(((AF2885+(AF2885*'Portfolio Stats_RMS'!$C$7))/($AB2885*(1-'Portfolio Stats_RMS'!$C$6))),0)</f>
        <v>0</v>
      </c>
      <c r="AN2885" s="69">
        <f ca="1">IFERROR(((AH2885+(AH2885*'Portfolio Stats_RMS'!$C$7))/($AB2885*(1-'Portfolio Stats_RMS'!$C$6))),0)</f>
        <v>0</v>
      </c>
      <c r="AO2885" s="69">
        <f>IFERROR(((AJ2885+(AJ2885*'Portfolio Stats_RMS'!$C$7))/(AB2885*(1-'Portfolio Stats_RMS'!$C$6))),0)</f>
        <v>0</v>
      </c>
      <c r="AP2885" s="152"/>
    </row>
    <row r="2886" spans="2:42" x14ac:dyDescent="0.25">
      <c r="B2886" s="29"/>
      <c r="C2886" s="87"/>
      <c r="D2886" s="29"/>
      <c r="E2886" s="29"/>
      <c r="F2886" s="29"/>
      <c r="G2886" s="25"/>
      <c r="H2886" s="25"/>
      <c r="I2886" s="25"/>
      <c r="J2886" s="100"/>
      <c r="K2886" s="100"/>
      <c r="L2886" s="29"/>
      <c r="M2886" s="29"/>
      <c r="N2886" s="29"/>
      <c r="O2886" s="29"/>
      <c r="P2886" s="149"/>
      <c r="Q2886" s="150"/>
      <c r="R2886" s="152"/>
      <c r="S2886" s="153"/>
      <c r="T2886" s="153"/>
      <c r="U2886" s="154"/>
      <c r="V2886" s="99"/>
      <c r="W2886" s="99"/>
      <c r="X2886" s="25"/>
      <c r="Y2886" s="25"/>
      <c r="Z2886" s="99"/>
      <c r="AA2886" s="25"/>
      <c r="AB2886" s="25"/>
      <c r="AC2886" s="99"/>
      <c r="AD2886" s="116">
        <f ca="1">SUMIF(AAL!$A$3:$A$65061,'Risk Lv. Inforce'!$B$7:$B$12091,AAL!$B$3:$B$65007)</f>
        <v>0</v>
      </c>
      <c r="AE2886" s="116">
        <f ca="1">SUMIF(AAL!$C$3:$C$65061,'Risk Lv. Inforce'!$B$7:$B$10291,AAL!$D$3:$D$65007)</f>
        <v>0</v>
      </c>
      <c r="AF2886" s="116">
        <f ca="1">SUMIF(AAL!$E$3:$E$65061,'Risk Lv. Inforce'!$B$7:$B$1291,AAL!$F$3:$F$65007)</f>
        <v>0</v>
      </c>
      <c r="AG2886" s="116">
        <f ca="1">SUMIF(AAL!$G$3:$G$65061,'Risk Lv. Inforce'!$B$7:$B$1291,AAL!$H$3:$H$65007)</f>
        <v>0</v>
      </c>
      <c r="AH2886" s="116">
        <f ca="1">SUMIF(AAL!$I$3:$I$65061,'Risk Lv. Inforce'!$B$7:$B$1291,AAL!$J$3:$J$65007)</f>
        <v>0</v>
      </c>
      <c r="AI2886" s="116">
        <f ca="1">SUMIF(AAL!$K$3:$K$65061,'Risk Lv. Inforce'!$B$7:$B$1291,AAL!$L$3:$L$65007)</f>
        <v>0</v>
      </c>
      <c r="AJ2886" s="116">
        <f>VLOOKUP(B2886,AAL!$Q$4:$S$1048576,3,0)</f>
        <v>0</v>
      </c>
      <c r="AK2886" s="116">
        <f>VLOOKUP(B2886,AAL!$U$4:$W$1048576,3,0)</f>
        <v>0</v>
      </c>
      <c r="AL2886" s="69">
        <f ca="1">IFERROR(((AD2886+(AD2886*'Portfolio Stats_RMS'!$C$7))/($AB2886*(1-'Portfolio Stats_RMS'!$C$6))),0)</f>
        <v>0</v>
      </c>
      <c r="AM2886" s="69">
        <f ca="1">IFERROR(((AF2886+(AF2886*'Portfolio Stats_RMS'!$C$7))/($AB2886*(1-'Portfolio Stats_RMS'!$C$6))),0)</f>
        <v>0</v>
      </c>
      <c r="AN2886" s="69">
        <f ca="1">IFERROR(((AH2886+(AH2886*'Portfolio Stats_RMS'!$C$7))/($AB2886*(1-'Portfolio Stats_RMS'!$C$6))),0)</f>
        <v>0</v>
      </c>
      <c r="AO2886" s="69">
        <f>IFERROR(((AJ2886+(AJ2886*'Portfolio Stats_RMS'!$C$7))/(AB2886*(1-'Portfolio Stats_RMS'!$C$6))),0)</f>
        <v>0</v>
      </c>
      <c r="AP2886" s="152"/>
    </row>
    <row r="2887" spans="2:42" x14ac:dyDescent="0.25">
      <c r="B2887" s="29"/>
      <c r="C2887" s="87"/>
      <c r="D2887" s="29"/>
      <c r="E2887" s="29"/>
      <c r="F2887" s="29"/>
      <c r="G2887" s="25"/>
      <c r="H2887" s="25"/>
      <c r="I2887" s="25"/>
      <c r="J2887" s="100"/>
      <c r="K2887" s="100"/>
      <c r="L2887" s="29"/>
      <c r="M2887" s="29"/>
      <c r="N2887" s="29"/>
      <c r="O2887" s="29"/>
      <c r="P2887" s="149"/>
      <c r="Q2887" s="150"/>
      <c r="R2887" s="152"/>
      <c r="S2887" s="153"/>
      <c r="T2887" s="153"/>
      <c r="U2887" s="154"/>
      <c r="V2887" s="99"/>
      <c r="W2887" s="99"/>
      <c r="X2887" s="25"/>
      <c r="Y2887" s="25"/>
      <c r="Z2887" s="99"/>
      <c r="AA2887" s="25"/>
      <c r="AB2887" s="25"/>
      <c r="AC2887" s="99"/>
      <c r="AD2887" s="116">
        <f ca="1">SUMIF(AAL!$A$3:$A$65061,'Risk Lv. Inforce'!$B$7:$B$12091,AAL!$B$3:$B$65007)</f>
        <v>0</v>
      </c>
      <c r="AE2887" s="116">
        <f ca="1">SUMIF(AAL!$C$3:$C$65061,'Risk Lv. Inforce'!$B$7:$B$10291,AAL!$D$3:$D$65007)</f>
        <v>0</v>
      </c>
      <c r="AF2887" s="116">
        <f ca="1">SUMIF(AAL!$E$3:$E$65061,'Risk Lv. Inforce'!$B$7:$B$1291,AAL!$F$3:$F$65007)</f>
        <v>0</v>
      </c>
      <c r="AG2887" s="116">
        <f ca="1">SUMIF(AAL!$G$3:$G$65061,'Risk Lv. Inforce'!$B$7:$B$1291,AAL!$H$3:$H$65007)</f>
        <v>0</v>
      </c>
      <c r="AH2887" s="116">
        <f ca="1">SUMIF(AAL!$I$3:$I$65061,'Risk Lv. Inforce'!$B$7:$B$1291,AAL!$J$3:$J$65007)</f>
        <v>0</v>
      </c>
      <c r="AI2887" s="116">
        <f ca="1">SUMIF(AAL!$K$3:$K$65061,'Risk Lv. Inforce'!$B$7:$B$1291,AAL!$L$3:$L$65007)</f>
        <v>0</v>
      </c>
      <c r="AJ2887" s="116">
        <f>VLOOKUP(B2887,AAL!$Q$4:$S$1048576,3,0)</f>
        <v>0</v>
      </c>
      <c r="AK2887" s="116">
        <f>VLOOKUP(B2887,AAL!$U$4:$W$1048576,3,0)</f>
        <v>0</v>
      </c>
      <c r="AL2887" s="69">
        <f ca="1">IFERROR(((AD2887+(AD2887*'Portfolio Stats_RMS'!$C$7))/($AB2887*(1-'Portfolio Stats_RMS'!$C$6))),0)</f>
        <v>0</v>
      </c>
      <c r="AM2887" s="69">
        <f ca="1">IFERROR(((AF2887+(AF2887*'Portfolio Stats_RMS'!$C$7))/($AB2887*(1-'Portfolio Stats_RMS'!$C$6))),0)</f>
        <v>0</v>
      </c>
      <c r="AN2887" s="69">
        <f ca="1">IFERROR(((AH2887+(AH2887*'Portfolio Stats_RMS'!$C$7))/($AB2887*(1-'Portfolio Stats_RMS'!$C$6))),0)</f>
        <v>0</v>
      </c>
      <c r="AO2887" s="69">
        <f>IFERROR(((AJ2887+(AJ2887*'Portfolio Stats_RMS'!$C$7))/(AB2887*(1-'Portfolio Stats_RMS'!$C$6))),0)</f>
        <v>0</v>
      </c>
      <c r="AP2887" s="152"/>
    </row>
    <row r="2888" spans="2:42" x14ac:dyDescent="0.25">
      <c r="B2888" s="29"/>
      <c r="C2888" s="87"/>
      <c r="D2888" s="29"/>
      <c r="E2888" s="29"/>
      <c r="F2888" s="29"/>
      <c r="G2888" s="25"/>
      <c r="H2888" s="25"/>
      <c r="I2888" s="25"/>
      <c r="J2888" s="100"/>
      <c r="K2888" s="100"/>
      <c r="L2888" s="149"/>
      <c r="M2888" s="29"/>
      <c r="N2888" s="29"/>
      <c r="O2888" s="29"/>
      <c r="P2888" s="149"/>
      <c r="Q2888" s="150"/>
      <c r="R2888" s="152"/>
      <c r="S2888" s="153"/>
      <c r="T2888" s="153"/>
      <c r="U2888" s="154"/>
      <c r="V2888" s="99"/>
      <c r="W2888" s="99"/>
      <c r="X2888" s="25"/>
      <c r="Y2888" s="25"/>
      <c r="Z2888" s="99"/>
      <c r="AA2888" s="25"/>
      <c r="AB2888" s="25"/>
      <c r="AC2888" s="99"/>
      <c r="AD2888" s="116">
        <f ca="1">SUMIF(AAL!$A$3:$A$65061,'Risk Lv. Inforce'!$B$7:$B$12091,AAL!$B$3:$B$65007)</f>
        <v>0</v>
      </c>
      <c r="AE2888" s="116">
        <f ca="1">SUMIF(AAL!$C$3:$C$65061,'Risk Lv. Inforce'!$B$7:$B$10291,AAL!$D$3:$D$65007)</f>
        <v>0</v>
      </c>
      <c r="AF2888" s="116">
        <f ca="1">SUMIF(AAL!$E$3:$E$65061,'Risk Lv. Inforce'!$B$7:$B$1291,AAL!$F$3:$F$65007)</f>
        <v>0</v>
      </c>
      <c r="AG2888" s="116">
        <f ca="1">SUMIF(AAL!$G$3:$G$65061,'Risk Lv. Inforce'!$B$7:$B$1291,AAL!$H$3:$H$65007)</f>
        <v>0</v>
      </c>
      <c r="AH2888" s="116">
        <f ca="1">SUMIF(AAL!$I$3:$I$65061,'Risk Lv. Inforce'!$B$7:$B$1291,AAL!$J$3:$J$65007)</f>
        <v>0</v>
      </c>
      <c r="AI2888" s="116">
        <f ca="1">SUMIF(AAL!$K$3:$K$65061,'Risk Lv. Inforce'!$B$7:$B$1291,AAL!$L$3:$L$65007)</f>
        <v>0</v>
      </c>
      <c r="AJ2888" s="116">
        <f>VLOOKUP(B2888,AAL!$Q$4:$S$1048576,3,0)</f>
        <v>0</v>
      </c>
      <c r="AK2888" s="116">
        <f>VLOOKUP(B2888,AAL!$U$4:$W$1048576,3,0)</f>
        <v>0</v>
      </c>
      <c r="AL2888" s="69">
        <f ca="1">IFERROR(((AD2888+(AD2888*'Portfolio Stats_RMS'!$C$7))/($AB2888*(1-'Portfolio Stats_RMS'!$C$6))),0)</f>
        <v>0</v>
      </c>
      <c r="AM2888" s="69">
        <f ca="1">IFERROR(((AF2888+(AF2888*'Portfolio Stats_RMS'!$C$7))/($AB2888*(1-'Portfolio Stats_RMS'!$C$6))),0)</f>
        <v>0</v>
      </c>
      <c r="AN2888" s="69">
        <f ca="1">IFERROR(((AH2888+(AH2888*'Portfolio Stats_RMS'!$C$7))/($AB2888*(1-'Portfolio Stats_RMS'!$C$6))),0)</f>
        <v>0</v>
      </c>
      <c r="AO2888" s="69">
        <f>IFERROR(((AJ2888+(AJ2888*'Portfolio Stats_RMS'!$C$7))/(AB2888*(1-'Portfolio Stats_RMS'!$C$6))),0)</f>
        <v>0</v>
      </c>
      <c r="AP2888" s="152"/>
    </row>
    <row r="2889" spans="2:42" x14ac:dyDescent="0.25">
      <c r="B2889" s="29"/>
      <c r="C2889" s="87"/>
      <c r="D2889" s="29"/>
      <c r="E2889" s="29"/>
      <c r="F2889" s="29"/>
      <c r="G2889" s="25"/>
      <c r="H2889" s="25"/>
      <c r="I2889" s="25"/>
      <c r="J2889" s="100"/>
      <c r="K2889" s="100"/>
      <c r="L2889" s="29"/>
      <c r="M2889" s="29"/>
      <c r="N2889" s="29"/>
      <c r="O2889" s="29"/>
      <c r="P2889" s="149"/>
      <c r="Q2889" s="150"/>
      <c r="R2889" s="152"/>
      <c r="S2889" s="153"/>
      <c r="T2889" s="153"/>
      <c r="U2889" s="154"/>
      <c r="V2889" s="99"/>
      <c r="W2889" s="99"/>
      <c r="X2889" s="25"/>
      <c r="Y2889" s="25"/>
      <c r="Z2889" s="99"/>
      <c r="AA2889" s="25"/>
      <c r="AB2889" s="25"/>
      <c r="AC2889" s="99"/>
      <c r="AD2889" s="116">
        <f ca="1">SUMIF(AAL!$A$3:$A$65061,'Risk Lv. Inforce'!$B$7:$B$12091,AAL!$B$3:$B$65007)</f>
        <v>0</v>
      </c>
      <c r="AE2889" s="116">
        <f ca="1">SUMIF(AAL!$C$3:$C$65061,'Risk Lv. Inforce'!$B$7:$B$10291,AAL!$D$3:$D$65007)</f>
        <v>0</v>
      </c>
      <c r="AF2889" s="116">
        <f ca="1">SUMIF(AAL!$E$3:$E$65061,'Risk Lv. Inforce'!$B$7:$B$1291,AAL!$F$3:$F$65007)</f>
        <v>0</v>
      </c>
      <c r="AG2889" s="116">
        <f ca="1">SUMIF(AAL!$G$3:$G$65061,'Risk Lv. Inforce'!$B$7:$B$1291,AAL!$H$3:$H$65007)</f>
        <v>0</v>
      </c>
      <c r="AH2889" s="116">
        <f ca="1">SUMIF(AAL!$I$3:$I$65061,'Risk Lv. Inforce'!$B$7:$B$1291,AAL!$J$3:$J$65007)</f>
        <v>0</v>
      </c>
      <c r="AI2889" s="116">
        <f ca="1">SUMIF(AAL!$K$3:$K$65061,'Risk Lv. Inforce'!$B$7:$B$1291,AAL!$L$3:$L$65007)</f>
        <v>0</v>
      </c>
      <c r="AJ2889" s="116">
        <f>VLOOKUP(B2889,AAL!$Q$4:$S$1048576,3,0)</f>
        <v>0</v>
      </c>
      <c r="AK2889" s="116">
        <f>VLOOKUP(B2889,AAL!$U$4:$W$1048576,3,0)</f>
        <v>0</v>
      </c>
      <c r="AL2889" s="69">
        <f ca="1">IFERROR(((AD2889+(AD2889*'Portfolio Stats_RMS'!$C$7))/($AB2889*(1-'Portfolio Stats_RMS'!$C$6))),0)</f>
        <v>0</v>
      </c>
      <c r="AM2889" s="69">
        <f ca="1">IFERROR(((AF2889+(AF2889*'Portfolio Stats_RMS'!$C$7))/($AB2889*(1-'Portfolio Stats_RMS'!$C$6))),0)</f>
        <v>0</v>
      </c>
      <c r="AN2889" s="69">
        <f ca="1">IFERROR(((AH2889+(AH2889*'Portfolio Stats_RMS'!$C$7))/($AB2889*(1-'Portfolio Stats_RMS'!$C$6))),0)</f>
        <v>0</v>
      </c>
      <c r="AO2889" s="69">
        <f>IFERROR(((AJ2889+(AJ2889*'Portfolio Stats_RMS'!$C$7))/(AB2889*(1-'Portfolio Stats_RMS'!$C$6))),0)</f>
        <v>0</v>
      </c>
      <c r="AP2889" s="152"/>
    </row>
    <row r="2890" spans="2:42" x14ac:dyDescent="0.25">
      <c r="B2890" s="29"/>
      <c r="C2890" s="87"/>
      <c r="D2890" s="29"/>
      <c r="E2890" s="29"/>
      <c r="F2890" s="29"/>
      <c r="G2890" s="25"/>
      <c r="H2890" s="25"/>
      <c r="I2890" s="25"/>
      <c r="J2890" s="100"/>
      <c r="K2890" s="100"/>
      <c r="L2890" s="149"/>
      <c r="M2890" s="29"/>
      <c r="N2890" s="29"/>
      <c r="O2890" s="29"/>
      <c r="P2890" s="149"/>
      <c r="Q2890" s="150"/>
      <c r="R2890" s="152"/>
      <c r="S2890" s="153"/>
      <c r="T2890" s="153"/>
      <c r="U2890" s="154"/>
      <c r="V2890" s="99"/>
      <c r="W2890" s="99"/>
      <c r="X2890" s="25"/>
      <c r="Y2890" s="25"/>
      <c r="Z2890" s="99"/>
      <c r="AA2890" s="25"/>
      <c r="AB2890" s="25"/>
      <c r="AC2890" s="99"/>
      <c r="AD2890" s="116">
        <f ca="1">SUMIF(AAL!$A$3:$A$65061,'Risk Lv. Inforce'!$B$7:$B$12091,AAL!$B$3:$B$65007)</f>
        <v>0</v>
      </c>
      <c r="AE2890" s="116">
        <f ca="1">SUMIF(AAL!$C$3:$C$65061,'Risk Lv. Inforce'!$B$7:$B$10291,AAL!$D$3:$D$65007)</f>
        <v>0</v>
      </c>
      <c r="AF2890" s="116">
        <f ca="1">SUMIF(AAL!$E$3:$E$65061,'Risk Lv. Inforce'!$B$7:$B$1291,AAL!$F$3:$F$65007)</f>
        <v>0</v>
      </c>
      <c r="AG2890" s="116">
        <f ca="1">SUMIF(AAL!$G$3:$G$65061,'Risk Lv. Inforce'!$B$7:$B$1291,AAL!$H$3:$H$65007)</f>
        <v>0</v>
      </c>
      <c r="AH2890" s="116">
        <f ca="1">SUMIF(AAL!$I$3:$I$65061,'Risk Lv. Inforce'!$B$7:$B$1291,AAL!$J$3:$J$65007)</f>
        <v>0</v>
      </c>
      <c r="AI2890" s="116">
        <f ca="1">SUMIF(AAL!$K$3:$K$65061,'Risk Lv. Inforce'!$B$7:$B$1291,AAL!$L$3:$L$65007)</f>
        <v>0</v>
      </c>
      <c r="AJ2890" s="116">
        <f>VLOOKUP(B2890,AAL!$Q$4:$S$1048576,3,0)</f>
        <v>0</v>
      </c>
      <c r="AK2890" s="116">
        <f>VLOOKUP(B2890,AAL!$U$4:$W$1048576,3,0)</f>
        <v>0</v>
      </c>
      <c r="AL2890" s="69">
        <f ca="1">IFERROR(((AD2890+(AD2890*'Portfolio Stats_RMS'!$C$7))/($AB2890*(1-'Portfolio Stats_RMS'!$C$6))),0)</f>
        <v>0</v>
      </c>
      <c r="AM2890" s="69">
        <f ca="1">IFERROR(((AF2890+(AF2890*'Portfolio Stats_RMS'!$C$7))/($AB2890*(1-'Portfolio Stats_RMS'!$C$6))),0)</f>
        <v>0</v>
      </c>
      <c r="AN2890" s="69">
        <f ca="1">IFERROR(((AH2890+(AH2890*'Portfolio Stats_RMS'!$C$7))/($AB2890*(1-'Portfolio Stats_RMS'!$C$6))),0)</f>
        <v>0</v>
      </c>
      <c r="AO2890" s="69">
        <f>IFERROR(((AJ2890+(AJ2890*'Portfolio Stats_RMS'!$C$7))/(AB2890*(1-'Portfolio Stats_RMS'!$C$6))),0)</f>
        <v>0</v>
      </c>
      <c r="AP2890" s="152"/>
    </row>
    <row r="2891" spans="2:42" x14ac:dyDescent="0.25">
      <c r="B2891" s="29"/>
      <c r="C2891" s="87"/>
      <c r="D2891" s="29"/>
      <c r="E2891" s="29"/>
      <c r="F2891" s="29"/>
      <c r="G2891" s="25"/>
      <c r="H2891" s="25"/>
      <c r="I2891" s="25"/>
      <c r="J2891" s="100"/>
      <c r="K2891" s="100"/>
      <c r="L2891" s="29"/>
      <c r="M2891" s="29"/>
      <c r="N2891" s="29"/>
      <c r="O2891" s="29"/>
      <c r="P2891" s="149"/>
      <c r="Q2891" s="150"/>
      <c r="R2891" s="152"/>
      <c r="S2891" s="153"/>
      <c r="T2891" s="153"/>
      <c r="U2891" s="154"/>
      <c r="V2891" s="99"/>
      <c r="W2891" s="99"/>
      <c r="X2891" s="25"/>
      <c r="Y2891" s="25"/>
      <c r="Z2891" s="99"/>
      <c r="AA2891" s="25"/>
      <c r="AB2891" s="25"/>
      <c r="AC2891" s="99"/>
      <c r="AD2891" s="116">
        <f ca="1">SUMIF(AAL!$A$3:$A$65061,'Risk Lv. Inforce'!$B$7:$B$12091,AAL!$B$3:$B$65007)</f>
        <v>0</v>
      </c>
      <c r="AE2891" s="116">
        <f ca="1">SUMIF(AAL!$C$3:$C$65061,'Risk Lv. Inforce'!$B$7:$B$10291,AAL!$D$3:$D$65007)</f>
        <v>0</v>
      </c>
      <c r="AF2891" s="116">
        <f ca="1">SUMIF(AAL!$E$3:$E$65061,'Risk Lv. Inforce'!$B$7:$B$1291,AAL!$F$3:$F$65007)</f>
        <v>0</v>
      </c>
      <c r="AG2891" s="116">
        <f ca="1">SUMIF(AAL!$G$3:$G$65061,'Risk Lv. Inforce'!$B$7:$B$1291,AAL!$H$3:$H$65007)</f>
        <v>0</v>
      </c>
      <c r="AH2891" s="116">
        <f ca="1">SUMIF(AAL!$I$3:$I$65061,'Risk Lv. Inforce'!$B$7:$B$1291,AAL!$J$3:$J$65007)</f>
        <v>0</v>
      </c>
      <c r="AI2891" s="116">
        <f ca="1">SUMIF(AAL!$K$3:$K$65061,'Risk Lv. Inforce'!$B$7:$B$1291,AAL!$L$3:$L$65007)</f>
        <v>0</v>
      </c>
      <c r="AJ2891" s="116">
        <f>VLOOKUP(B2891,AAL!$Q$4:$S$1048576,3,0)</f>
        <v>0</v>
      </c>
      <c r="AK2891" s="116">
        <f>VLOOKUP(B2891,AAL!$U$4:$W$1048576,3,0)</f>
        <v>0</v>
      </c>
      <c r="AL2891" s="69">
        <f ca="1">IFERROR(((AD2891+(AD2891*'Portfolio Stats_RMS'!$C$7))/($AB2891*(1-'Portfolio Stats_RMS'!$C$6))),0)</f>
        <v>0</v>
      </c>
      <c r="AM2891" s="69">
        <f ca="1">IFERROR(((AF2891+(AF2891*'Portfolio Stats_RMS'!$C$7))/($AB2891*(1-'Portfolio Stats_RMS'!$C$6))),0)</f>
        <v>0</v>
      </c>
      <c r="AN2891" s="69">
        <f ca="1">IFERROR(((AH2891+(AH2891*'Portfolio Stats_RMS'!$C$7))/($AB2891*(1-'Portfolio Stats_RMS'!$C$6))),0)</f>
        <v>0</v>
      </c>
      <c r="AO2891" s="69">
        <f>IFERROR(((AJ2891+(AJ2891*'Portfolio Stats_RMS'!$C$7))/(AB2891*(1-'Portfolio Stats_RMS'!$C$6))),0)</f>
        <v>0</v>
      </c>
      <c r="AP2891" s="152"/>
    </row>
    <row r="2892" spans="2:42" x14ac:dyDescent="0.25">
      <c r="B2892" s="29"/>
      <c r="C2892" s="87"/>
      <c r="D2892" s="29"/>
      <c r="E2892" s="29"/>
      <c r="F2892" s="29"/>
      <c r="G2892" s="25"/>
      <c r="H2892" s="25"/>
      <c r="I2892" s="25"/>
      <c r="J2892" s="100"/>
      <c r="K2892" s="100"/>
      <c r="L2892" s="29"/>
      <c r="M2892" s="29"/>
      <c r="N2892" s="29"/>
      <c r="O2892" s="29"/>
      <c r="P2892" s="149"/>
      <c r="Q2892" s="150"/>
      <c r="R2892" s="152"/>
      <c r="S2892" s="153"/>
      <c r="T2892" s="153"/>
      <c r="U2892" s="154"/>
      <c r="V2892" s="99"/>
      <c r="W2892" s="99"/>
      <c r="X2892" s="25"/>
      <c r="Y2892" s="25"/>
      <c r="Z2892" s="99"/>
      <c r="AA2892" s="25"/>
      <c r="AB2892" s="25"/>
      <c r="AC2892" s="99"/>
      <c r="AD2892" s="116">
        <f ca="1">SUMIF(AAL!$A$3:$A$65061,'Risk Lv. Inforce'!$B$7:$B$12091,AAL!$B$3:$B$65007)</f>
        <v>0</v>
      </c>
      <c r="AE2892" s="116">
        <f ca="1">SUMIF(AAL!$C$3:$C$65061,'Risk Lv. Inforce'!$B$7:$B$10291,AAL!$D$3:$D$65007)</f>
        <v>0</v>
      </c>
      <c r="AF2892" s="116">
        <f ca="1">SUMIF(AAL!$E$3:$E$65061,'Risk Lv. Inforce'!$B$7:$B$1291,AAL!$F$3:$F$65007)</f>
        <v>0</v>
      </c>
      <c r="AG2892" s="116">
        <f ca="1">SUMIF(AAL!$G$3:$G$65061,'Risk Lv. Inforce'!$B$7:$B$1291,AAL!$H$3:$H$65007)</f>
        <v>0</v>
      </c>
      <c r="AH2892" s="116">
        <f ca="1">SUMIF(AAL!$I$3:$I$65061,'Risk Lv. Inforce'!$B$7:$B$1291,AAL!$J$3:$J$65007)</f>
        <v>0</v>
      </c>
      <c r="AI2892" s="116">
        <f ca="1">SUMIF(AAL!$K$3:$K$65061,'Risk Lv. Inforce'!$B$7:$B$1291,AAL!$L$3:$L$65007)</f>
        <v>0</v>
      </c>
      <c r="AJ2892" s="116">
        <f>VLOOKUP(B2892,AAL!$Q$4:$S$1048576,3,0)</f>
        <v>0</v>
      </c>
      <c r="AK2892" s="116">
        <f>VLOOKUP(B2892,AAL!$U$4:$W$1048576,3,0)</f>
        <v>0</v>
      </c>
      <c r="AL2892" s="69">
        <f ca="1">IFERROR(((AD2892+(AD2892*'Portfolio Stats_RMS'!$C$7))/($AB2892*(1-'Portfolio Stats_RMS'!$C$6))),0)</f>
        <v>0</v>
      </c>
      <c r="AM2892" s="69">
        <f ca="1">IFERROR(((AF2892+(AF2892*'Portfolio Stats_RMS'!$C$7))/($AB2892*(1-'Portfolio Stats_RMS'!$C$6))),0)</f>
        <v>0</v>
      </c>
      <c r="AN2892" s="69">
        <f ca="1">IFERROR(((AH2892+(AH2892*'Portfolio Stats_RMS'!$C$7))/($AB2892*(1-'Portfolio Stats_RMS'!$C$6))),0)</f>
        <v>0</v>
      </c>
      <c r="AO2892" s="69">
        <f>IFERROR(((AJ2892+(AJ2892*'Portfolio Stats_RMS'!$C$7))/(AB2892*(1-'Portfolio Stats_RMS'!$C$6))),0)</f>
        <v>0</v>
      </c>
      <c r="AP2892" s="152"/>
    </row>
    <row r="2893" spans="2:42" x14ac:dyDescent="0.25">
      <c r="B2893" s="29"/>
      <c r="C2893" s="87"/>
      <c r="D2893" s="29"/>
      <c r="E2893" s="29"/>
      <c r="F2893" s="29"/>
      <c r="G2893" s="25"/>
      <c r="H2893" s="25"/>
      <c r="I2893" s="25"/>
      <c r="J2893" s="100"/>
      <c r="K2893" s="100"/>
      <c r="L2893" s="149"/>
      <c r="M2893" s="29"/>
      <c r="N2893" s="29"/>
      <c r="O2893" s="29"/>
      <c r="P2893" s="149"/>
      <c r="Q2893" s="150"/>
      <c r="R2893" s="152"/>
      <c r="S2893" s="153"/>
      <c r="T2893" s="153"/>
      <c r="U2893" s="154"/>
      <c r="V2893" s="99"/>
      <c r="W2893" s="99"/>
      <c r="X2893" s="25"/>
      <c r="Y2893" s="25"/>
      <c r="Z2893" s="99"/>
      <c r="AA2893" s="25"/>
      <c r="AB2893" s="25"/>
      <c r="AC2893" s="99"/>
      <c r="AD2893" s="116">
        <f ca="1">SUMIF(AAL!$A$3:$A$65061,'Risk Lv. Inforce'!$B$7:$B$12091,AAL!$B$3:$B$65007)</f>
        <v>0</v>
      </c>
      <c r="AE2893" s="116">
        <f ca="1">SUMIF(AAL!$C$3:$C$65061,'Risk Lv. Inforce'!$B$7:$B$10291,AAL!$D$3:$D$65007)</f>
        <v>0</v>
      </c>
      <c r="AF2893" s="116">
        <f ca="1">SUMIF(AAL!$E$3:$E$65061,'Risk Lv. Inforce'!$B$7:$B$1291,AAL!$F$3:$F$65007)</f>
        <v>0</v>
      </c>
      <c r="AG2893" s="116">
        <f ca="1">SUMIF(AAL!$G$3:$G$65061,'Risk Lv. Inforce'!$B$7:$B$1291,AAL!$H$3:$H$65007)</f>
        <v>0</v>
      </c>
      <c r="AH2893" s="116">
        <f ca="1">SUMIF(AAL!$I$3:$I$65061,'Risk Lv. Inforce'!$B$7:$B$1291,AAL!$J$3:$J$65007)</f>
        <v>0</v>
      </c>
      <c r="AI2893" s="116">
        <f ca="1">SUMIF(AAL!$K$3:$K$65061,'Risk Lv. Inforce'!$B$7:$B$1291,AAL!$L$3:$L$65007)</f>
        <v>0</v>
      </c>
      <c r="AJ2893" s="116">
        <f>VLOOKUP(B2893,AAL!$Q$4:$S$1048576,3,0)</f>
        <v>0</v>
      </c>
      <c r="AK2893" s="116">
        <f>VLOOKUP(B2893,AAL!$U$4:$W$1048576,3,0)</f>
        <v>0</v>
      </c>
      <c r="AL2893" s="69">
        <f ca="1">IFERROR(((AD2893+(AD2893*'Portfolio Stats_RMS'!$C$7))/($AB2893*(1-'Portfolio Stats_RMS'!$C$6))),0)</f>
        <v>0</v>
      </c>
      <c r="AM2893" s="69">
        <f ca="1">IFERROR(((AF2893+(AF2893*'Portfolio Stats_RMS'!$C$7))/($AB2893*(1-'Portfolio Stats_RMS'!$C$6))),0)</f>
        <v>0</v>
      </c>
      <c r="AN2893" s="69">
        <f ca="1">IFERROR(((AH2893+(AH2893*'Portfolio Stats_RMS'!$C$7))/($AB2893*(1-'Portfolio Stats_RMS'!$C$6))),0)</f>
        <v>0</v>
      </c>
      <c r="AO2893" s="69">
        <f>IFERROR(((AJ2893+(AJ2893*'Portfolio Stats_RMS'!$C$7))/(AB2893*(1-'Portfolio Stats_RMS'!$C$6))),0)</f>
        <v>0</v>
      </c>
      <c r="AP2893" s="152"/>
    </row>
    <row r="2894" spans="2:42" x14ac:dyDescent="0.25">
      <c r="B2894" s="29"/>
      <c r="C2894" s="87"/>
      <c r="D2894" s="29"/>
      <c r="E2894" s="29"/>
      <c r="F2894" s="29"/>
      <c r="G2894" s="25"/>
      <c r="H2894" s="25"/>
      <c r="I2894" s="25"/>
      <c r="J2894" s="100"/>
      <c r="K2894" s="100"/>
      <c r="L2894" s="149"/>
      <c r="M2894" s="29"/>
      <c r="N2894" s="29"/>
      <c r="O2894" s="29"/>
      <c r="P2894" s="149"/>
      <c r="Q2894" s="150"/>
      <c r="R2894" s="152"/>
      <c r="S2894" s="153"/>
      <c r="T2894" s="153"/>
      <c r="U2894" s="154"/>
      <c r="V2894" s="99"/>
      <c r="W2894" s="99"/>
      <c r="X2894" s="25"/>
      <c r="Y2894" s="25"/>
      <c r="Z2894" s="99"/>
      <c r="AA2894" s="25"/>
      <c r="AB2894" s="25"/>
      <c r="AC2894" s="99"/>
      <c r="AD2894" s="116">
        <f ca="1">SUMIF(AAL!$A$3:$A$65061,'Risk Lv. Inforce'!$B$7:$B$12091,AAL!$B$3:$B$65007)</f>
        <v>0</v>
      </c>
      <c r="AE2894" s="116">
        <f ca="1">SUMIF(AAL!$C$3:$C$65061,'Risk Lv. Inforce'!$B$7:$B$10291,AAL!$D$3:$D$65007)</f>
        <v>0</v>
      </c>
      <c r="AF2894" s="116">
        <f ca="1">SUMIF(AAL!$E$3:$E$65061,'Risk Lv. Inforce'!$B$7:$B$1291,AAL!$F$3:$F$65007)</f>
        <v>0</v>
      </c>
      <c r="AG2894" s="116">
        <f ca="1">SUMIF(AAL!$G$3:$G$65061,'Risk Lv. Inforce'!$B$7:$B$1291,AAL!$H$3:$H$65007)</f>
        <v>0</v>
      </c>
      <c r="AH2894" s="116">
        <f ca="1">SUMIF(AAL!$I$3:$I$65061,'Risk Lv. Inforce'!$B$7:$B$1291,AAL!$J$3:$J$65007)</f>
        <v>0</v>
      </c>
      <c r="AI2894" s="116">
        <f ca="1">SUMIF(AAL!$K$3:$K$65061,'Risk Lv. Inforce'!$B$7:$B$1291,AAL!$L$3:$L$65007)</f>
        <v>0</v>
      </c>
      <c r="AJ2894" s="116">
        <f>VLOOKUP(B2894,AAL!$Q$4:$S$1048576,3,0)</f>
        <v>0</v>
      </c>
      <c r="AK2894" s="116">
        <f>VLOOKUP(B2894,AAL!$U$4:$W$1048576,3,0)</f>
        <v>0</v>
      </c>
      <c r="AL2894" s="69">
        <f ca="1">IFERROR(((AD2894+(AD2894*'Portfolio Stats_RMS'!$C$7))/($AB2894*(1-'Portfolio Stats_RMS'!$C$6))),0)</f>
        <v>0</v>
      </c>
      <c r="AM2894" s="69">
        <f ca="1">IFERROR(((AF2894+(AF2894*'Portfolio Stats_RMS'!$C$7))/($AB2894*(1-'Portfolio Stats_RMS'!$C$6))),0)</f>
        <v>0</v>
      </c>
      <c r="AN2894" s="69">
        <f ca="1">IFERROR(((AH2894+(AH2894*'Portfolio Stats_RMS'!$C$7))/($AB2894*(1-'Portfolio Stats_RMS'!$C$6))),0)</f>
        <v>0</v>
      </c>
      <c r="AO2894" s="69">
        <f>IFERROR(((AJ2894+(AJ2894*'Portfolio Stats_RMS'!$C$7))/(AB2894*(1-'Portfolio Stats_RMS'!$C$6))),0)</f>
        <v>0</v>
      </c>
      <c r="AP2894" s="152"/>
    </row>
    <row r="2895" spans="2:42" x14ac:dyDescent="0.25">
      <c r="B2895" s="29"/>
      <c r="C2895" s="87"/>
      <c r="D2895" s="29"/>
      <c r="E2895" s="29"/>
      <c r="F2895" s="29"/>
      <c r="G2895" s="25"/>
      <c r="H2895" s="25"/>
      <c r="I2895" s="25"/>
      <c r="J2895" s="100"/>
      <c r="K2895" s="100"/>
      <c r="L2895" s="149"/>
      <c r="M2895" s="29"/>
      <c r="N2895" s="29"/>
      <c r="O2895" s="29"/>
      <c r="P2895" s="149"/>
      <c r="Q2895" s="150"/>
      <c r="R2895" s="152"/>
      <c r="S2895" s="153"/>
      <c r="T2895" s="153"/>
      <c r="U2895" s="154"/>
      <c r="V2895" s="99"/>
      <c r="W2895" s="99"/>
      <c r="X2895" s="25"/>
      <c r="Y2895" s="25"/>
      <c r="Z2895" s="99"/>
      <c r="AA2895" s="25"/>
      <c r="AB2895" s="25"/>
      <c r="AC2895" s="99"/>
      <c r="AD2895" s="116">
        <f ca="1">SUMIF(AAL!$A$3:$A$65061,'Risk Lv. Inforce'!$B$7:$B$12091,AAL!$B$3:$B$65007)</f>
        <v>0</v>
      </c>
      <c r="AE2895" s="116">
        <f ca="1">SUMIF(AAL!$C$3:$C$65061,'Risk Lv. Inforce'!$B$7:$B$10291,AAL!$D$3:$D$65007)</f>
        <v>0</v>
      </c>
      <c r="AF2895" s="116">
        <f ca="1">SUMIF(AAL!$E$3:$E$65061,'Risk Lv. Inforce'!$B$7:$B$1291,AAL!$F$3:$F$65007)</f>
        <v>0</v>
      </c>
      <c r="AG2895" s="116">
        <f ca="1">SUMIF(AAL!$G$3:$G$65061,'Risk Lv. Inforce'!$B$7:$B$1291,AAL!$H$3:$H$65007)</f>
        <v>0</v>
      </c>
      <c r="AH2895" s="116">
        <f ca="1">SUMIF(AAL!$I$3:$I$65061,'Risk Lv. Inforce'!$B$7:$B$1291,AAL!$J$3:$J$65007)</f>
        <v>0</v>
      </c>
      <c r="AI2895" s="116">
        <f ca="1">SUMIF(AAL!$K$3:$K$65061,'Risk Lv. Inforce'!$B$7:$B$1291,AAL!$L$3:$L$65007)</f>
        <v>0</v>
      </c>
      <c r="AJ2895" s="116">
        <f>VLOOKUP(B2895,AAL!$Q$4:$S$1048576,3,0)</f>
        <v>0</v>
      </c>
      <c r="AK2895" s="116">
        <f>VLOOKUP(B2895,AAL!$U$4:$W$1048576,3,0)</f>
        <v>0</v>
      </c>
      <c r="AL2895" s="69">
        <f ca="1">IFERROR(((AD2895+(AD2895*'Portfolio Stats_RMS'!$C$7))/($AB2895*(1-'Portfolio Stats_RMS'!$C$6))),0)</f>
        <v>0</v>
      </c>
      <c r="AM2895" s="69">
        <f ca="1">IFERROR(((AF2895+(AF2895*'Portfolio Stats_RMS'!$C$7))/($AB2895*(1-'Portfolio Stats_RMS'!$C$6))),0)</f>
        <v>0</v>
      </c>
      <c r="AN2895" s="69">
        <f ca="1">IFERROR(((AH2895+(AH2895*'Portfolio Stats_RMS'!$C$7))/($AB2895*(1-'Portfolio Stats_RMS'!$C$6))),0)</f>
        <v>0</v>
      </c>
      <c r="AO2895" s="69">
        <f>IFERROR(((AJ2895+(AJ2895*'Portfolio Stats_RMS'!$C$7))/(AB2895*(1-'Portfolio Stats_RMS'!$C$6))),0)</f>
        <v>0</v>
      </c>
      <c r="AP2895" s="152"/>
    </row>
    <row r="2896" spans="2:42" x14ac:dyDescent="0.25">
      <c r="B2896" s="29"/>
      <c r="C2896" s="87"/>
      <c r="D2896" s="29"/>
      <c r="E2896" s="29"/>
      <c r="F2896" s="29"/>
      <c r="G2896" s="25"/>
      <c r="H2896" s="25"/>
      <c r="I2896" s="25"/>
      <c r="J2896" s="100"/>
      <c r="K2896" s="100"/>
      <c r="L2896" s="29"/>
      <c r="M2896" s="29"/>
      <c r="N2896" s="29"/>
      <c r="O2896" s="29"/>
      <c r="P2896" s="149"/>
      <c r="Q2896" s="150"/>
      <c r="R2896" s="152"/>
      <c r="S2896" s="153"/>
      <c r="T2896" s="153"/>
      <c r="U2896" s="154"/>
      <c r="V2896" s="99"/>
      <c r="W2896" s="99"/>
      <c r="X2896" s="25"/>
      <c r="Y2896" s="25"/>
      <c r="Z2896" s="99"/>
      <c r="AA2896" s="25"/>
      <c r="AB2896" s="25"/>
      <c r="AC2896" s="99"/>
      <c r="AD2896" s="116">
        <f ca="1">SUMIF(AAL!$A$3:$A$65061,'Risk Lv. Inforce'!$B$7:$B$12091,AAL!$B$3:$B$65007)</f>
        <v>0</v>
      </c>
      <c r="AE2896" s="116">
        <f ca="1">SUMIF(AAL!$C$3:$C$65061,'Risk Lv. Inforce'!$B$7:$B$10291,AAL!$D$3:$D$65007)</f>
        <v>0</v>
      </c>
      <c r="AF2896" s="116">
        <f ca="1">SUMIF(AAL!$E$3:$E$65061,'Risk Lv. Inforce'!$B$7:$B$1291,AAL!$F$3:$F$65007)</f>
        <v>0</v>
      </c>
      <c r="AG2896" s="116">
        <f ca="1">SUMIF(AAL!$G$3:$G$65061,'Risk Lv. Inforce'!$B$7:$B$1291,AAL!$H$3:$H$65007)</f>
        <v>0</v>
      </c>
      <c r="AH2896" s="116">
        <f ca="1">SUMIF(AAL!$I$3:$I$65061,'Risk Lv. Inforce'!$B$7:$B$1291,AAL!$J$3:$J$65007)</f>
        <v>0</v>
      </c>
      <c r="AI2896" s="116">
        <f ca="1">SUMIF(AAL!$K$3:$K$65061,'Risk Lv. Inforce'!$B$7:$B$1291,AAL!$L$3:$L$65007)</f>
        <v>0</v>
      </c>
      <c r="AJ2896" s="116">
        <f>VLOOKUP(B2896,AAL!$Q$4:$S$1048576,3,0)</f>
        <v>0</v>
      </c>
      <c r="AK2896" s="116">
        <f>VLOOKUP(B2896,AAL!$U$4:$W$1048576,3,0)</f>
        <v>0</v>
      </c>
      <c r="AL2896" s="69">
        <f ca="1">IFERROR(((AD2896+(AD2896*'Portfolio Stats_RMS'!$C$7))/($AB2896*(1-'Portfolio Stats_RMS'!$C$6))),0)</f>
        <v>0</v>
      </c>
      <c r="AM2896" s="69">
        <f ca="1">IFERROR(((AF2896+(AF2896*'Portfolio Stats_RMS'!$C$7))/($AB2896*(1-'Portfolio Stats_RMS'!$C$6))),0)</f>
        <v>0</v>
      </c>
      <c r="AN2896" s="69">
        <f ca="1">IFERROR(((AH2896+(AH2896*'Portfolio Stats_RMS'!$C$7))/($AB2896*(1-'Portfolio Stats_RMS'!$C$6))),0)</f>
        <v>0</v>
      </c>
      <c r="AO2896" s="69">
        <f>IFERROR(((AJ2896+(AJ2896*'Portfolio Stats_RMS'!$C$7))/(AB2896*(1-'Portfolio Stats_RMS'!$C$6))),0)</f>
        <v>0</v>
      </c>
      <c r="AP2896" s="152"/>
    </row>
    <row r="2897" spans="2:42" x14ac:dyDescent="0.25">
      <c r="B2897" s="29"/>
      <c r="C2897" s="87"/>
      <c r="D2897" s="29"/>
      <c r="E2897" s="29"/>
      <c r="F2897" s="29"/>
      <c r="G2897" s="25"/>
      <c r="H2897" s="25"/>
      <c r="I2897" s="25"/>
      <c r="J2897" s="100"/>
      <c r="K2897" s="100"/>
      <c r="L2897" s="29"/>
      <c r="M2897" s="29"/>
      <c r="N2897" s="29"/>
      <c r="O2897" s="29"/>
      <c r="P2897" s="149"/>
      <c r="Q2897" s="150"/>
      <c r="R2897" s="152"/>
      <c r="S2897" s="153"/>
      <c r="T2897" s="153"/>
      <c r="U2897" s="154"/>
      <c r="V2897" s="99"/>
      <c r="W2897" s="99"/>
      <c r="X2897" s="25"/>
      <c r="Y2897" s="25"/>
      <c r="Z2897" s="99"/>
      <c r="AA2897" s="25"/>
      <c r="AB2897" s="25"/>
      <c r="AC2897" s="99"/>
      <c r="AD2897" s="116">
        <f ca="1">SUMIF(AAL!$A$3:$A$65061,'Risk Lv. Inforce'!$B$7:$B$12091,AAL!$B$3:$B$65007)</f>
        <v>0</v>
      </c>
      <c r="AE2897" s="116">
        <f ca="1">SUMIF(AAL!$C$3:$C$65061,'Risk Lv. Inforce'!$B$7:$B$10291,AAL!$D$3:$D$65007)</f>
        <v>0</v>
      </c>
      <c r="AF2897" s="116">
        <f ca="1">SUMIF(AAL!$E$3:$E$65061,'Risk Lv. Inforce'!$B$7:$B$1291,AAL!$F$3:$F$65007)</f>
        <v>0</v>
      </c>
      <c r="AG2897" s="116">
        <f ca="1">SUMIF(AAL!$G$3:$G$65061,'Risk Lv. Inforce'!$B$7:$B$1291,AAL!$H$3:$H$65007)</f>
        <v>0</v>
      </c>
      <c r="AH2897" s="116">
        <f ca="1">SUMIF(AAL!$I$3:$I$65061,'Risk Lv. Inforce'!$B$7:$B$1291,AAL!$J$3:$J$65007)</f>
        <v>0</v>
      </c>
      <c r="AI2897" s="116">
        <f ca="1">SUMIF(AAL!$K$3:$K$65061,'Risk Lv. Inforce'!$B$7:$B$1291,AAL!$L$3:$L$65007)</f>
        <v>0</v>
      </c>
      <c r="AJ2897" s="116">
        <f>VLOOKUP(B2897,AAL!$Q$4:$S$1048576,3,0)</f>
        <v>0</v>
      </c>
      <c r="AK2897" s="116">
        <f>VLOOKUP(B2897,AAL!$U$4:$W$1048576,3,0)</f>
        <v>0</v>
      </c>
      <c r="AL2897" s="69">
        <f ca="1">IFERROR(((AD2897+(AD2897*'Portfolio Stats_RMS'!$C$7))/($AB2897*(1-'Portfolio Stats_RMS'!$C$6))),0)</f>
        <v>0</v>
      </c>
      <c r="AM2897" s="69">
        <f ca="1">IFERROR(((AF2897+(AF2897*'Portfolio Stats_RMS'!$C$7))/($AB2897*(1-'Portfolio Stats_RMS'!$C$6))),0)</f>
        <v>0</v>
      </c>
      <c r="AN2897" s="69">
        <f ca="1">IFERROR(((AH2897+(AH2897*'Portfolio Stats_RMS'!$C$7))/($AB2897*(1-'Portfolio Stats_RMS'!$C$6))),0)</f>
        <v>0</v>
      </c>
      <c r="AO2897" s="69">
        <f>IFERROR(((AJ2897+(AJ2897*'Portfolio Stats_RMS'!$C$7))/(AB2897*(1-'Portfolio Stats_RMS'!$C$6))),0)</f>
        <v>0</v>
      </c>
      <c r="AP2897" s="152"/>
    </row>
    <row r="2898" spans="2:42" x14ac:dyDescent="0.25">
      <c r="B2898" s="29"/>
      <c r="C2898" s="87"/>
      <c r="D2898" s="29"/>
      <c r="E2898" s="29"/>
      <c r="F2898" s="29"/>
      <c r="G2898" s="25"/>
      <c r="H2898" s="25"/>
      <c r="I2898" s="25"/>
      <c r="J2898" s="100"/>
      <c r="K2898" s="100"/>
      <c r="L2898" s="29"/>
      <c r="M2898" s="29"/>
      <c r="N2898" s="29"/>
      <c r="O2898" s="29"/>
      <c r="P2898" s="149"/>
      <c r="Q2898" s="150"/>
      <c r="R2898" s="152"/>
      <c r="S2898" s="153"/>
      <c r="T2898" s="153"/>
      <c r="U2898" s="154"/>
      <c r="V2898" s="99"/>
      <c r="W2898" s="99"/>
      <c r="X2898" s="25"/>
      <c r="Y2898" s="25"/>
      <c r="Z2898" s="99"/>
      <c r="AA2898" s="25"/>
      <c r="AB2898" s="25"/>
      <c r="AC2898" s="99"/>
      <c r="AD2898" s="116">
        <f ca="1">SUMIF(AAL!$A$3:$A$65061,'Risk Lv. Inforce'!$B$7:$B$12091,AAL!$B$3:$B$65007)</f>
        <v>0</v>
      </c>
      <c r="AE2898" s="116">
        <f ca="1">SUMIF(AAL!$C$3:$C$65061,'Risk Lv. Inforce'!$B$7:$B$10291,AAL!$D$3:$D$65007)</f>
        <v>0</v>
      </c>
      <c r="AF2898" s="116">
        <f ca="1">SUMIF(AAL!$E$3:$E$65061,'Risk Lv. Inforce'!$B$7:$B$1291,AAL!$F$3:$F$65007)</f>
        <v>0</v>
      </c>
      <c r="AG2898" s="116">
        <f ca="1">SUMIF(AAL!$G$3:$G$65061,'Risk Lv. Inforce'!$B$7:$B$1291,AAL!$H$3:$H$65007)</f>
        <v>0</v>
      </c>
      <c r="AH2898" s="116">
        <f ca="1">SUMIF(AAL!$I$3:$I$65061,'Risk Lv. Inforce'!$B$7:$B$1291,AAL!$J$3:$J$65007)</f>
        <v>0</v>
      </c>
      <c r="AI2898" s="116">
        <f ca="1">SUMIF(AAL!$K$3:$K$65061,'Risk Lv. Inforce'!$B$7:$B$1291,AAL!$L$3:$L$65007)</f>
        <v>0</v>
      </c>
      <c r="AJ2898" s="116">
        <f>VLOOKUP(B2898,AAL!$Q$4:$S$1048576,3,0)</f>
        <v>0</v>
      </c>
      <c r="AK2898" s="116">
        <f>VLOOKUP(B2898,AAL!$U$4:$W$1048576,3,0)</f>
        <v>0</v>
      </c>
      <c r="AL2898" s="69">
        <f ca="1">IFERROR(((AD2898+(AD2898*'Portfolio Stats_RMS'!$C$7))/($AB2898*(1-'Portfolio Stats_RMS'!$C$6))),0)</f>
        <v>0</v>
      </c>
      <c r="AM2898" s="69">
        <f ca="1">IFERROR(((AF2898+(AF2898*'Portfolio Stats_RMS'!$C$7))/($AB2898*(1-'Portfolio Stats_RMS'!$C$6))),0)</f>
        <v>0</v>
      </c>
      <c r="AN2898" s="69">
        <f ca="1">IFERROR(((AH2898+(AH2898*'Portfolio Stats_RMS'!$C$7))/($AB2898*(1-'Portfolio Stats_RMS'!$C$6))),0)</f>
        <v>0</v>
      </c>
      <c r="AO2898" s="69">
        <f>IFERROR(((AJ2898+(AJ2898*'Portfolio Stats_RMS'!$C$7))/(AB2898*(1-'Portfolio Stats_RMS'!$C$6))),0)</f>
        <v>0</v>
      </c>
      <c r="AP2898" s="152"/>
    </row>
    <row r="2899" spans="2:42" x14ac:dyDescent="0.25">
      <c r="B2899" s="29"/>
      <c r="C2899" s="87"/>
      <c r="D2899" s="29"/>
      <c r="E2899" s="29"/>
      <c r="F2899" s="29"/>
      <c r="G2899" s="25"/>
      <c r="H2899" s="25"/>
      <c r="I2899" s="25"/>
      <c r="J2899" s="100"/>
      <c r="K2899" s="100"/>
      <c r="L2899" s="29"/>
      <c r="M2899" s="29"/>
      <c r="N2899" s="29"/>
      <c r="O2899" s="29"/>
      <c r="P2899" s="149"/>
      <c r="Q2899" s="150"/>
      <c r="R2899" s="152"/>
      <c r="S2899" s="153"/>
      <c r="T2899" s="153"/>
      <c r="U2899" s="154"/>
      <c r="V2899" s="99"/>
      <c r="W2899" s="99"/>
      <c r="X2899" s="25"/>
      <c r="Y2899" s="25"/>
      <c r="Z2899" s="99"/>
      <c r="AA2899" s="25"/>
      <c r="AB2899" s="25"/>
      <c r="AC2899" s="99"/>
      <c r="AD2899" s="116">
        <f ca="1">SUMIF(AAL!$A$3:$A$65061,'Risk Lv. Inforce'!$B$7:$B$12091,AAL!$B$3:$B$65007)</f>
        <v>0</v>
      </c>
      <c r="AE2899" s="116">
        <f ca="1">SUMIF(AAL!$C$3:$C$65061,'Risk Lv. Inforce'!$B$7:$B$10291,AAL!$D$3:$D$65007)</f>
        <v>0</v>
      </c>
      <c r="AF2899" s="116">
        <f ca="1">SUMIF(AAL!$E$3:$E$65061,'Risk Lv. Inforce'!$B$7:$B$1291,AAL!$F$3:$F$65007)</f>
        <v>0</v>
      </c>
      <c r="AG2899" s="116">
        <f ca="1">SUMIF(AAL!$G$3:$G$65061,'Risk Lv. Inforce'!$B$7:$B$1291,AAL!$H$3:$H$65007)</f>
        <v>0</v>
      </c>
      <c r="AH2899" s="116">
        <f ca="1">SUMIF(AAL!$I$3:$I$65061,'Risk Lv. Inforce'!$B$7:$B$1291,AAL!$J$3:$J$65007)</f>
        <v>0</v>
      </c>
      <c r="AI2899" s="116">
        <f ca="1">SUMIF(AAL!$K$3:$K$65061,'Risk Lv. Inforce'!$B$7:$B$1291,AAL!$L$3:$L$65007)</f>
        <v>0</v>
      </c>
      <c r="AJ2899" s="116">
        <f>VLOOKUP(B2899,AAL!$Q$4:$S$1048576,3,0)</f>
        <v>0</v>
      </c>
      <c r="AK2899" s="116">
        <f>VLOOKUP(B2899,AAL!$U$4:$W$1048576,3,0)</f>
        <v>0</v>
      </c>
      <c r="AL2899" s="69">
        <f ca="1">IFERROR(((AD2899+(AD2899*'Portfolio Stats_RMS'!$C$7))/($AB2899*(1-'Portfolio Stats_RMS'!$C$6))),0)</f>
        <v>0</v>
      </c>
      <c r="AM2899" s="69">
        <f ca="1">IFERROR(((AF2899+(AF2899*'Portfolio Stats_RMS'!$C$7))/($AB2899*(1-'Portfolio Stats_RMS'!$C$6))),0)</f>
        <v>0</v>
      </c>
      <c r="AN2899" s="69">
        <f ca="1">IFERROR(((AH2899+(AH2899*'Portfolio Stats_RMS'!$C$7))/($AB2899*(1-'Portfolio Stats_RMS'!$C$6))),0)</f>
        <v>0</v>
      </c>
      <c r="AO2899" s="69">
        <f>IFERROR(((AJ2899+(AJ2899*'Portfolio Stats_RMS'!$C$7))/(AB2899*(1-'Portfolio Stats_RMS'!$C$6))),0)</f>
        <v>0</v>
      </c>
      <c r="AP2899" s="152"/>
    </row>
    <row r="2900" spans="2:42" x14ac:dyDescent="0.25">
      <c r="B2900" s="29"/>
      <c r="C2900" s="87"/>
      <c r="D2900" s="29"/>
      <c r="E2900" s="29"/>
      <c r="F2900" s="29"/>
      <c r="G2900" s="25"/>
      <c r="H2900" s="25"/>
      <c r="I2900" s="25"/>
      <c r="J2900" s="100"/>
      <c r="K2900" s="100"/>
      <c r="L2900" s="29"/>
      <c r="M2900" s="29"/>
      <c r="N2900" s="29"/>
      <c r="O2900" s="29"/>
      <c r="P2900" s="149"/>
      <c r="Q2900" s="150"/>
      <c r="R2900" s="152"/>
      <c r="S2900" s="153"/>
      <c r="T2900" s="153"/>
      <c r="U2900" s="154"/>
      <c r="V2900" s="99"/>
      <c r="W2900" s="99"/>
      <c r="X2900" s="25"/>
      <c r="Y2900" s="25"/>
      <c r="Z2900" s="99"/>
      <c r="AA2900" s="25"/>
      <c r="AB2900" s="25"/>
      <c r="AC2900" s="99"/>
      <c r="AD2900" s="116">
        <f ca="1">SUMIF(AAL!$A$3:$A$65061,'Risk Lv. Inforce'!$B$7:$B$12091,AAL!$B$3:$B$65007)</f>
        <v>0</v>
      </c>
      <c r="AE2900" s="116">
        <f ca="1">SUMIF(AAL!$C$3:$C$65061,'Risk Lv. Inforce'!$B$7:$B$10291,AAL!$D$3:$D$65007)</f>
        <v>0</v>
      </c>
      <c r="AF2900" s="116">
        <f ca="1">SUMIF(AAL!$E$3:$E$65061,'Risk Lv. Inforce'!$B$7:$B$1291,AAL!$F$3:$F$65007)</f>
        <v>0</v>
      </c>
      <c r="AG2900" s="116">
        <f ca="1">SUMIF(AAL!$G$3:$G$65061,'Risk Lv. Inforce'!$B$7:$B$1291,AAL!$H$3:$H$65007)</f>
        <v>0</v>
      </c>
      <c r="AH2900" s="116">
        <f ca="1">SUMIF(AAL!$I$3:$I$65061,'Risk Lv. Inforce'!$B$7:$B$1291,AAL!$J$3:$J$65007)</f>
        <v>0</v>
      </c>
      <c r="AI2900" s="116">
        <f ca="1">SUMIF(AAL!$K$3:$K$65061,'Risk Lv. Inforce'!$B$7:$B$1291,AAL!$L$3:$L$65007)</f>
        <v>0</v>
      </c>
      <c r="AJ2900" s="116">
        <f>VLOOKUP(B2900,AAL!$Q$4:$S$1048576,3,0)</f>
        <v>0</v>
      </c>
      <c r="AK2900" s="116">
        <f>VLOOKUP(B2900,AAL!$U$4:$W$1048576,3,0)</f>
        <v>0</v>
      </c>
      <c r="AL2900" s="69">
        <f ca="1">IFERROR(((AD2900+(AD2900*'Portfolio Stats_RMS'!$C$7))/($AB2900*(1-'Portfolio Stats_RMS'!$C$6))),0)</f>
        <v>0</v>
      </c>
      <c r="AM2900" s="69">
        <f ca="1">IFERROR(((AF2900+(AF2900*'Portfolio Stats_RMS'!$C$7))/($AB2900*(1-'Portfolio Stats_RMS'!$C$6))),0)</f>
        <v>0</v>
      </c>
      <c r="AN2900" s="69">
        <f ca="1">IFERROR(((AH2900+(AH2900*'Portfolio Stats_RMS'!$C$7))/($AB2900*(1-'Portfolio Stats_RMS'!$C$6))),0)</f>
        <v>0</v>
      </c>
      <c r="AO2900" s="69">
        <f>IFERROR(((AJ2900+(AJ2900*'Portfolio Stats_RMS'!$C$7))/(AB2900*(1-'Portfolio Stats_RMS'!$C$6))),0)</f>
        <v>0</v>
      </c>
      <c r="AP2900" s="152"/>
    </row>
    <row r="2901" spans="2:42" x14ac:dyDescent="0.25">
      <c r="B2901" s="29"/>
      <c r="C2901" s="87"/>
      <c r="D2901" s="29"/>
      <c r="E2901" s="29"/>
      <c r="F2901" s="29"/>
      <c r="G2901" s="25"/>
      <c r="H2901" s="25"/>
      <c r="I2901" s="25"/>
      <c r="J2901" s="100"/>
      <c r="K2901" s="100"/>
      <c r="L2901" s="29"/>
      <c r="M2901" s="29"/>
      <c r="N2901" s="29"/>
      <c r="O2901" s="29"/>
      <c r="P2901" s="149"/>
      <c r="Q2901" s="150"/>
      <c r="R2901" s="152"/>
      <c r="S2901" s="153"/>
      <c r="T2901" s="153"/>
      <c r="U2901" s="154"/>
      <c r="V2901" s="99"/>
      <c r="W2901" s="99"/>
      <c r="X2901" s="25"/>
      <c r="Y2901" s="25"/>
      <c r="Z2901" s="99"/>
      <c r="AA2901" s="25"/>
      <c r="AB2901" s="25"/>
      <c r="AC2901" s="99"/>
      <c r="AD2901" s="116">
        <f ca="1">SUMIF(AAL!$A$3:$A$65061,'Risk Lv. Inforce'!$B$7:$B$12091,AAL!$B$3:$B$65007)</f>
        <v>0</v>
      </c>
      <c r="AE2901" s="116">
        <f ca="1">SUMIF(AAL!$C$3:$C$65061,'Risk Lv. Inforce'!$B$7:$B$10291,AAL!$D$3:$D$65007)</f>
        <v>0</v>
      </c>
      <c r="AF2901" s="116">
        <f ca="1">SUMIF(AAL!$E$3:$E$65061,'Risk Lv. Inforce'!$B$7:$B$1291,AAL!$F$3:$F$65007)</f>
        <v>0</v>
      </c>
      <c r="AG2901" s="116">
        <f ca="1">SUMIF(AAL!$G$3:$G$65061,'Risk Lv. Inforce'!$B$7:$B$1291,AAL!$H$3:$H$65007)</f>
        <v>0</v>
      </c>
      <c r="AH2901" s="116">
        <f ca="1">SUMIF(AAL!$I$3:$I$65061,'Risk Lv. Inforce'!$B$7:$B$1291,AAL!$J$3:$J$65007)</f>
        <v>0</v>
      </c>
      <c r="AI2901" s="116">
        <f ca="1">SUMIF(AAL!$K$3:$K$65061,'Risk Lv. Inforce'!$B$7:$B$1291,AAL!$L$3:$L$65007)</f>
        <v>0</v>
      </c>
      <c r="AJ2901" s="116">
        <f>VLOOKUP(B2901,AAL!$Q$4:$S$1048576,3,0)</f>
        <v>0</v>
      </c>
      <c r="AK2901" s="116">
        <f>VLOOKUP(B2901,AAL!$U$4:$W$1048576,3,0)</f>
        <v>0</v>
      </c>
      <c r="AL2901" s="69">
        <f ca="1">IFERROR(((AD2901+(AD2901*'Portfolio Stats_RMS'!$C$7))/($AB2901*(1-'Portfolio Stats_RMS'!$C$6))),0)</f>
        <v>0</v>
      </c>
      <c r="AM2901" s="69">
        <f ca="1">IFERROR(((AF2901+(AF2901*'Portfolio Stats_RMS'!$C$7))/($AB2901*(1-'Portfolio Stats_RMS'!$C$6))),0)</f>
        <v>0</v>
      </c>
      <c r="AN2901" s="69">
        <f ca="1">IFERROR(((AH2901+(AH2901*'Portfolio Stats_RMS'!$C$7))/($AB2901*(1-'Portfolio Stats_RMS'!$C$6))),0)</f>
        <v>0</v>
      </c>
      <c r="AO2901" s="69">
        <f>IFERROR(((AJ2901+(AJ2901*'Portfolio Stats_RMS'!$C$7))/(AB2901*(1-'Portfolio Stats_RMS'!$C$6))),0)</f>
        <v>0</v>
      </c>
      <c r="AP2901" s="152"/>
    </row>
    <row r="2902" spans="2:42" x14ac:dyDescent="0.25">
      <c r="B2902" s="29"/>
      <c r="C2902" s="87"/>
      <c r="D2902" s="29"/>
      <c r="E2902" s="29"/>
      <c r="F2902" s="29"/>
      <c r="G2902" s="25"/>
      <c r="H2902" s="25"/>
      <c r="I2902" s="25"/>
      <c r="J2902" s="100"/>
      <c r="K2902" s="100"/>
      <c r="L2902" s="29"/>
      <c r="M2902" s="29"/>
      <c r="N2902" s="29"/>
      <c r="O2902" s="29"/>
      <c r="P2902" s="149"/>
      <c r="Q2902" s="150"/>
      <c r="R2902" s="152"/>
      <c r="S2902" s="153"/>
      <c r="T2902" s="153"/>
      <c r="U2902" s="154"/>
      <c r="V2902" s="99"/>
      <c r="W2902" s="99"/>
      <c r="X2902" s="25"/>
      <c r="Y2902" s="25"/>
      <c r="Z2902" s="99"/>
      <c r="AA2902" s="25"/>
      <c r="AB2902" s="25"/>
      <c r="AC2902" s="99"/>
      <c r="AD2902" s="116">
        <f ca="1">SUMIF(AAL!$A$3:$A$65061,'Risk Lv. Inforce'!$B$7:$B$12091,AAL!$B$3:$B$65007)</f>
        <v>0</v>
      </c>
      <c r="AE2902" s="116">
        <f ca="1">SUMIF(AAL!$C$3:$C$65061,'Risk Lv. Inforce'!$B$7:$B$10291,AAL!$D$3:$D$65007)</f>
        <v>0</v>
      </c>
      <c r="AF2902" s="116">
        <f ca="1">SUMIF(AAL!$E$3:$E$65061,'Risk Lv. Inforce'!$B$7:$B$1291,AAL!$F$3:$F$65007)</f>
        <v>0</v>
      </c>
      <c r="AG2902" s="116">
        <f ca="1">SUMIF(AAL!$G$3:$G$65061,'Risk Lv. Inforce'!$B$7:$B$1291,AAL!$H$3:$H$65007)</f>
        <v>0</v>
      </c>
      <c r="AH2902" s="116">
        <f ca="1">SUMIF(AAL!$I$3:$I$65061,'Risk Lv. Inforce'!$B$7:$B$1291,AAL!$J$3:$J$65007)</f>
        <v>0</v>
      </c>
      <c r="AI2902" s="116">
        <f ca="1">SUMIF(AAL!$K$3:$K$65061,'Risk Lv. Inforce'!$B$7:$B$1291,AAL!$L$3:$L$65007)</f>
        <v>0</v>
      </c>
      <c r="AJ2902" s="116">
        <f>VLOOKUP(B2902,AAL!$Q$4:$S$1048576,3,0)</f>
        <v>0</v>
      </c>
      <c r="AK2902" s="116">
        <f>VLOOKUP(B2902,AAL!$U$4:$W$1048576,3,0)</f>
        <v>0</v>
      </c>
      <c r="AL2902" s="69">
        <f ca="1">IFERROR(((AD2902+(AD2902*'Portfolio Stats_RMS'!$C$7))/($AB2902*(1-'Portfolio Stats_RMS'!$C$6))),0)</f>
        <v>0</v>
      </c>
      <c r="AM2902" s="69">
        <f ca="1">IFERROR(((AF2902+(AF2902*'Portfolio Stats_RMS'!$C$7))/($AB2902*(1-'Portfolio Stats_RMS'!$C$6))),0)</f>
        <v>0</v>
      </c>
      <c r="AN2902" s="69">
        <f ca="1">IFERROR(((AH2902+(AH2902*'Portfolio Stats_RMS'!$C$7))/($AB2902*(1-'Portfolio Stats_RMS'!$C$6))),0)</f>
        <v>0</v>
      </c>
      <c r="AO2902" s="69">
        <f>IFERROR(((AJ2902+(AJ2902*'Portfolio Stats_RMS'!$C$7))/(AB2902*(1-'Portfolio Stats_RMS'!$C$6))),0)</f>
        <v>0</v>
      </c>
      <c r="AP2902" s="152"/>
    </row>
    <row r="2903" spans="2:42" x14ac:dyDescent="0.25">
      <c r="B2903" s="29"/>
      <c r="C2903" s="87"/>
      <c r="D2903" s="29"/>
      <c r="E2903" s="29"/>
      <c r="F2903" s="29"/>
      <c r="G2903" s="25"/>
      <c r="H2903" s="25"/>
      <c r="I2903" s="25"/>
      <c r="J2903" s="100"/>
      <c r="K2903" s="100"/>
      <c r="L2903" s="29"/>
      <c r="M2903" s="29"/>
      <c r="N2903" s="29"/>
      <c r="O2903" s="29"/>
      <c r="P2903" s="149"/>
      <c r="Q2903" s="150"/>
      <c r="R2903" s="152"/>
      <c r="S2903" s="153"/>
      <c r="T2903" s="153"/>
      <c r="U2903" s="154"/>
      <c r="V2903" s="99"/>
      <c r="W2903" s="99"/>
      <c r="X2903" s="25"/>
      <c r="Y2903" s="25"/>
      <c r="Z2903" s="99"/>
      <c r="AA2903" s="25"/>
      <c r="AB2903" s="25"/>
      <c r="AC2903" s="99"/>
      <c r="AD2903" s="116">
        <f ca="1">SUMIF(AAL!$A$3:$A$65061,'Risk Lv. Inforce'!$B$7:$B$12091,AAL!$B$3:$B$65007)</f>
        <v>0</v>
      </c>
      <c r="AE2903" s="116">
        <f ca="1">SUMIF(AAL!$C$3:$C$65061,'Risk Lv. Inforce'!$B$7:$B$10291,AAL!$D$3:$D$65007)</f>
        <v>0</v>
      </c>
      <c r="AF2903" s="116">
        <f ca="1">SUMIF(AAL!$E$3:$E$65061,'Risk Lv. Inforce'!$B$7:$B$1291,AAL!$F$3:$F$65007)</f>
        <v>0</v>
      </c>
      <c r="AG2903" s="116">
        <f ca="1">SUMIF(AAL!$G$3:$G$65061,'Risk Lv. Inforce'!$B$7:$B$1291,AAL!$H$3:$H$65007)</f>
        <v>0</v>
      </c>
      <c r="AH2903" s="116">
        <f ca="1">SUMIF(AAL!$I$3:$I$65061,'Risk Lv. Inforce'!$B$7:$B$1291,AAL!$J$3:$J$65007)</f>
        <v>0</v>
      </c>
      <c r="AI2903" s="116">
        <f ca="1">SUMIF(AAL!$K$3:$K$65061,'Risk Lv. Inforce'!$B$7:$B$1291,AAL!$L$3:$L$65007)</f>
        <v>0</v>
      </c>
      <c r="AJ2903" s="116">
        <f>VLOOKUP(B2903,AAL!$Q$4:$S$1048576,3,0)</f>
        <v>0</v>
      </c>
      <c r="AK2903" s="116">
        <f>VLOOKUP(B2903,AAL!$U$4:$W$1048576,3,0)</f>
        <v>0</v>
      </c>
      <c r="AL2903" s="69">
        <f ca="1">IFERROR(((AD2903+(AD2903*'Portfolio Stats_RMS'!$C$7))/($AB2903*(1-'Portfolio Stats_RMS'!$C$6))),0)</f>
        <v>0</v>
      </c>
      <c r="AM2903" s="69">
        <f ca="1">IFERROR(((AF2903+(AF2903*'Portfolio Stats_RMS'!$C$7))/($AB2903*(1-'Portfolio Stats_RMS'!$C$6))),0)</f>
        <v>0</v>
      </c>
      <c r="AN2903" s="69">
        <f ca="1">IFERROR(((AH2903+(AH2903*'Portfolio Stats_RMS'!$C$7))/($AB2903*(1-'Portfolio Stats_RMS'!$C$6))),0)</f>
        <v>0</v>
      </c>
      <c r="AO2903" s="69">
        <f>IFERROR(((AJ2903+(AJ2903*'Portfolio Stats_RMS'!$C$7))/(AB2903*(1-'Portfolio Stats_RMS'!$C$6))),0)</f>
        <v>0</v>
      </c>
      <c r="AP2903" s="152"/>
    </row>
    <row r="2904" spans="2:42" x14ac:dyDescent="0.25">
      <c r="B2904" s="29"/>
      <c r="C2904" s="87"/>
      <c r="D2904" s="29"/>
      <c r="E2904" s="29"/>
      <c r="F2904" s="29"/>
      <c r="G2904" s="25"/>
      <c r="H2904" s="25"/>
      <c r="I2904" s="25"/>
      <c r="J2904" s="100"/>
      <c r="K2904" s="100"/>
      <c r="L2904" s="29"/>
      <c r="M2904" s="29"/>
      <c r="N2904" s="29"/>
      <c r="O2904" s="29"/>
      <c r="P2904" s="149"/>
      <c r="Q2904" s="150"/>
      <c r="R2904" s="152"/>
      <c r="S2904" s="153"/>
      <c r="T2904" s="153"/>
      <c r="U2904" s="154"/>
      <c r="V2904" s="99"/>
      <c r="W2904" s="99"/>
      <c r="X2904" s="25"/>
      <c r="Y2904" s="25"/>
      <c r="Z2904" s="99"/>
      <c r="AA2904" s="25"/>
      <c r="AB2904" s="25"/>
      <c r="AC2904" s="99"/>
      <c r="AD2904" s="116">
        <f ca="1">SUMIF(AAL!$A$3:$A$65061,'Risk Lv. Inforce'!$B$7:$B$12091,AAL!$B$3:$B$65007)</f>
        <v>0</v>
      </c>
      <c r="AE2904" s="116">
        <f ca="1">SUMIF(AAL!$C$3:$C$65061,'Risk Lv. Inforce'!$B$7:$B$10291,AAL!$D$3:$D$65007)</f>
        <v>0</v>
      </c>
      <c r="AF2904" s="116">
        <f ca="1">SUMIF(AAL!$E$3:$E$65061,'Risk Lv. Inforce'!$B$7:$B$1291,AAL!$F$3:$F$65007)</f>
        <v>0</v>
      </c>
      <c r="AG2904" s="116">
        <f ca="1">SUMIF(AAL!$G$3:$G$65061,'Risk Lv. Inforce'!$B$7:$B$1291,AAL!$H$3:$H$65007)</f>
        <v>0</v>
      </c>
      <c r="AH2904" s="116">
        <f ca="1">SUMIF(AAL!$I$3:$I$65061,'Risk Lv. Inforce'!$B$7:$B$1291,AAL!$J$3:$J$65007)</f>
        <v>0</v>
      </c>
      <c r="AI2904" s="116">
        <f ca="1">SUMIF(AAL!$K$3:$K$65061,'Risk Lv. Inforce'!$B$7:$B$1291,AAL!$L$3:$L$65007)</f>
        <v>0</v>
      </c>
      <c r="AJ2904" s="116">
        <f>VLOOKUP(B2904,AAL!$Q$4:$S$1048576,3,0)</f>
        <v>0</v>
      </c>
      <c r="AK2904" s="116">
        <f>VLOOKUP(B2904,AAL!$U$4:$W$1048576,3,0)</f>
        <v>0</v>
      </c>
      <c r="AL2904" s="69">
        <f ca="1">IFERROR(((AD2904+(AD2904*'Portfolio Stats_RMS'!$C$7))/($AB2904*(1-'Portfolio Stats_RMS'!$C$6))),0)</f>
        <v>0</v>
      </c>
      <c r="AM2904" s="69">
        <f ca="1">IFERROR(((AF2904+(AF2904*'Portfolio Stats_RMS'!$C$7))/($AB2904*(1-'Portfolio Stats_RMS'!$C$6))),0)</f>
        <v>0</v>
      </c>
      <c r="AN2904" s="69">
        <f ca="1">IFERROR(((AH2904+(AH2904*'Portfolio Stats_RMS'!$C$7))/($AB2904*(1-'Portfolio Stats_RMS'!$C$6))),0)</f>
        <v>0</v>
      </c>
      <c r="AO2904" s="69">
        <f>IFERROR(((AJ2904+(AJ2904*'Portfolio Stats_RMS'!$C$7))/(AB2904*(1-'Portfolio Stats_RMS'!$C$6))),0)</f>
        <v>0</v>
      </c>
      <c r="AP2904" s="152"/>
    </row>
    <row r="2905" spans="2:42" x14ac:dyDescent="0.25">
      <c r="B2905" s="29"/>
      <c r="C2905" s="87"/>
      <c r="D2905" s="29"/>
      <c r="E2905" s="29"/>
      <c r="F2905" s="29"/>
      <c r="G2905" s="25"/>
      <c r="H2905" s="25"/>
      <c r="I2905" s="25"/>
      <c r="J2905" s="100"/>
      <c r="K2905" s="100"/>
      <c r="L2905" s="29"/>
      <c r="M2905" s="29"/>
      <c r="N2905" s="29"/>
      <c r="O2905" s="29"/>
      <c r="P2905" s="149"/>
      <c r="Q2905" s="150"/>
      <c r="R2905" s="152"/>
      <c r="S2905" s="153"/>
      <c r="T2905" s="153"/>
      <c r="U2905" s="154"/>
      <c r="V2905" s="99"/>
      <c r="W2905" s="99"/>
      <c r="X2905" s="25"/>
      <c r="Y2905" s="25"/>
      <c r="Z2905" s="99"/>
      <c r="AA2905" s="25"/>
      <c r="AB2905" s="25"/>
      <c r="AC2905" s="99"/>
      <c r="AD2905" s="116">
        <f ca="1">SUMIF(AAL!$A$3:$A$65061,'Risk Lv. Inforce'!$B$7:$B$12091,AAL!$B$3:$B$65007)</f>
        <v>0</v>
      </c>
      <c r="AE2905" s="116">
        <f ca="1">SUMIF(AAL!$C$3:$C$65061,'Risk Lv. Inforce'!$B$7:$B$10291,AAL!$D$3:$D$65007)</f>
        <v>0</v>
      </c>
      <c r="AF2905" s="116">
        <f ca="1">SUMIF(AAL!$E$3:$E$65061,'Risk Lv. Inforce'!$B$7:$B$1291,AAL!$F$3:$F$65007)</f>
        <v>0</v>
      </c>
      <c r="AG2905" s="116">
        <f ca="1">SUMIF(AAL!$G$3:$G$65061,'Risk Lv. Inforce'!$B$7:$B$1291,AAL!$H$3:$H$65007)</f>
        <v>0</v>
      </c>
      <c r="AH2905" s="116">
        <f ca="1">SUMIF(AAL!$I$3:$I$65061,'Risk Lv. Inforce'!$B$7:$B$1291,AAL!$J$3:$J$65007)</f>
        <v>0</v>
      </c>
      <c r="AI2905" s="116">
        <f ca="1">SUMIF(AAL!$K$3:$K$65061,'Risk Lv. Inforce'!$B$7:$B$1291,AAL!$L$3:$L$65007)</f>
        <v>0</v>
      </c>
      <c r="AJ2905" s="116">
        <f>VLOOKUP(B2905,AAL!$Q$4:$S$1048576,3,0)</f>
        <v>0</v>
      </c>
      <c r="AK2905" s="116">
        <f>VLOOKUP(B2905,AAL!$U$4:$W$1048576,3,0)</f>
        <v>0</v>
      </c>
      <c r="AL2905" s="69">
        <f ca="1">IFERROR(((AD2905+(AD2905*'Portfolio Stats_RMS'!$C$7))/($AB2905*(1-'Portfolio Stats_RMS'!$C$6))),0)</f>
        <v>0</v>
      </c>
      <c r="AM2905" s="69">
        <f ca="1">IFERROR(((AF2905+(AF2905*'Portfolio Stats_RMS'!$C$7))/($AB2905*(1-'Portfolio Stats_RMS'!$C$6))),0)</f>
        <v>0</v>
      </c>
      <c r="AN2905" s="69">
        <f ca="1">IFERROR(((AH2905+(AH2905*'Portfolio Stats_RMS'!$C$7))/($AB2905*(1-'Portfolio Stats_RMS'!$C$6))),0)</f>
        <v>0</v>
      </c>
      <c r="AO2905" s="69">
        <f>IFERROR(((AJ2905+(AJ2905*'Portfolio Stats_RMS'!$C$7))/(AB2905*(1-'Portfolio Stats_RMS'!$C$6))),0)</f>
        <v>0</v>
      </c>
      <c r="AP2905" s="152"/>
    </row>
    <row r="2906" spans="2:42" x14ac:dyDescent="0.25">
      <c r="B2906" s="29"/>
      <c r="C2906" s="87"/>
      <c r="D2906" s="29"/>
      <c r="E2906" s="29"/>
      <c r="F2906" s="29"/>
      <c r="G2906" s="25"/>
      <c r="H2906" s="25"/>
      <c r="I2906" s="25"/>
      <c r="J2906" s="100"/>
      <c r="K2906" s="100"/>
      <c r="L2906" s="29"/>
      <c r="M2906" s="29"/>
      <c r="N2906" s="29"/>
      <c r="O2906" s="29"/>
      <c r="P2906" s="149"/>
      <c r="Q2906" s="150"/>
      <c r="R2906" s="152"/>
      <c r="S2906" s="153"/>
      <c r="T2906" s="153"/>
      <c r="U2906" s="154"/>
      <c r="V2906" s="99"/>
      <c r="W2906" s="99"/>
      <c r="X2906" s="25"/>
      <c r="Y2906" s="25"/>
      <c r="Z2906" s="99"/>
      <c r="AA2906" s="25"/>
      <c r="AB2906" s="25"/>
      <c r="AC2906" s="99"/>
      <c r="AD2906" s="116">
        <f ca="1">SUMIF(AAL!$A$3:$A$65061,'Risk Lv. Inforce'!$B$7:$B$12091,AAL!$B$3:$B$65007)</f>
        <v>0</v>
      </c>
      <c r="AE2906" s="116">
        <f ca="1">SUMIF(AAL!$C$3:$C$65061,'Risk Lv. Inforce'!$B$7:$B$10291,AAL!$D$3:$D$65007)</f>
        <v>0</v>
      </c>
      <c r="AF2906" s="116">
        <f ca="1">SUMIF(AAL!$E$3:$E$65061,'Risk Lv. Inforce'!$B$7:$B$1291,AAL!$F$3:$F$65007)</f>
        <v>0</v>
      </c>
      <c r="AG2906" s="116">
        <f ca="1">SUMIF(AAL!$G$3:$G$65061,'Risk Lv. Inforce'!$B$7:$B$1291,AAL!$H$3:$H$65007)</f>
        <v>0</v>
      </c>
      <c r="AH2906" s="116">
        <f ca="1">SUMIF(AAL!$I$3:$I$65061,'Risk Lv. Inforce'!$B$7:$B$1291,AAL!$J$3:$J$65007)</f>
        <v>0</v>
      </c>
      <c r="AI2906" s="116">
        <f ca="1">SUMIF(AAL!$K$3:$K$65061,'Risk Lv. Inforce'!$B$7:$B$1291,AAL!$L$3:$L$65007)</f>
        <v>0</v>
      </c>
      <c r="AJ2906" s="116">
        <f>VLOOKUP(B2906,AAL!$Q$4:$S$1048576,3,0)</f>
        <v>0</v>
      </c>
      <c r="AK2906" s="116">
        <f>VLOOKUP(B2906,AAL!$U$4:$W$1048576,3,0)</f>
        <v>0</v>
      </c>
      <c r="AL2906" s="69">
        <f ca="1">IFERROR(((AD2906+(AD2906*'Portfolio Stats_RMS'!$C$7))/($AB2906*(1-'Portfolio Stats_RMS'!$C$6))),0)</f>
        <v>0</v>
      </c>
      <c r="AM2906" s="69">
        <f ca="1">IFERROR(((AF2906+(AF2906*'Portfolio Stats_RMS'!$C$7))/($AB2906*(1-'Portfolio Stats_RMS'!$C$6))),0)</f>
        <v>0</v>
      </c>
      <c r="AN2906" s="69">
        <f ca="1">IFERROR(((AH2906+(AH2906*'Portfolio Stats_RMS'!$C$7))/($AB2906*(1-'Portfolio Stats_RMS'!$C$6))),0)</f>
        <v>0</v>
      </c>
      <c r="AO2906" s="69">
        <f>IFERROR(((AJ2906+(AJ2906*'Portfolio Stats_RMS'!$C$7))/(AB2906*(1-'Portfolio Stats_RMS'!$C$6))),0)</f>
        <v>0</v>
      </c>
      <c r="AP2906" s="152"/>
    </row>
    <row r="2907" spans="2:42" x14ac:dyDescent="0.25">
      <c r="B2907" s="29"/>
      <c r="C2907" s="87"/>
      <c r="D2907" s="29"/>
      <c r="E2907" s="29"/>
      <c r="F2907" s="29"/>
      <c r="G2907" s="25"/>
      <c r="H2907" s="25"/>
      <c r="I2907" s="25"/>
      <c r="J2907" s="100"/>
      <c r="K2907" s="100"/>
      <c r="L2907" s="149"/>
      <c r="M2907" s="29"/>
      <c r="N2907" s="29"/>
      <c r="O2907" s="29"/>
      <c r="P2907" s="149"/>
      <c r="Q2907" s="150"/>
      <c r="R2907" s="152"/>
      <c r="S2907" s="153"/>
      <c r="T2907" s="153"/>
      <c r="U2907" s="154"/>
      <c r="V2907" s="99"/>
      <c r="W2907" s="99"/>
      <c r="X2907" s="25"/>
      <c r="Y2907" s="25"/>
      <c r="Z2907" s="99"/>
      <c r="AA2907" s="25"/>
      <c r="AB2907" s="25"/>
      <c r="AC2907" s="99"/>
      <c r="AD2907" s="116">
        <f ca="1">SUMIF(AAL!$A$3:$A$65061,'Risk Lv. Inforce'!$B$7:$B$12091,AAL!$B$3:$B$65007)</f>
        <v>0</v>
      </c>
      <c r="AE2907" s="116">
        <f ca="1">SUMIF(AAL!$C$3:$C$65061,'Risk Lv. Inforce'!$B$7:$B$10291,AAL!$D$3:$D$65007)</f>
        <v>0</v>
      </c>
      <c r="AF2907" s="116">
        <f ca="1">SUMIF(AAL!$E$3:$E$65061,'Risk Lv. Inforce'!$B$7:$B$1291,AAL!$F$3:$F$65007)</f>
        <v>0</v>
      </c>
      <c r="AG2907" s="116">
        <f ca="1">SUMIF(AAL!$G$3:$G$65061,'Risk Lv. Inforce'!$B$7:$B$1291,AAL!$H$3:$H$65007)</f>
        <v>0</v>
      </c>
      <c r="AH2907" s="116">
        <f ca="1">SUMIF(AAL!$I$3:$I$65061,'Risk Lv. Inforce'!$B$7:$B$1291,AAL!$J$3:$J$65007)</f>
        <v>0</v>
      </c>
      <c r="AI2907" s="116">
        <f ca="1">SUMIF(AAL!$K$3:$K$65061,'Risk Lv. Inforce'!$B$7:$B$1291,AAL!$L$3:$L$65007)</f>
        <v>0</v>
      </c>
      <c r="AJ2907" s="116">
        <f>VLOOKUP(B2907,AAL!$Q$4:$S$1048576,3,0)</f>
        <v>0</v>
      </c>
      <c r="AK2907" s="116">
        <f>VLOOKUP(B2907,AAL!$U$4:$W$1048576,3,0)</f>
        <v>0</v>
      </c>
      <c r="AL2907" s="69">
        <f ca="1">IFERROR(((AD2907+(AD2907*'Portfolio Stats_RMS'!$C$7))/($AB2907*(1-'Portfolio Stats_RMS'!$C$6))),0)</f>
        <v>0</v>
      </c>
      <c r="AM2907" s="69">
        <f ca="1">IFERROR(((AF2907+(AF2907*'Portfolio Stats_RMS'!$C$7))/($AB2907*(1-'Portfolio Stats_RMS'!$C$6))),0)</f>
        <v>0</v>
      </c>
      <c r="AN2907" s="69">
        <f ca="1">IFERROR(((AH2907+(AH2907*'Portfolio Stats_RMS'!$C$7))/($AB2907*(1-'Portfolio Stats_RMS'!$C$6))),0)</f>
        <v>0</v>
      </c>
      <c r="AO2907" s="69">
        <f>IFERROR(((AJ2907+(AJ2907*'Portfolio Stats_RMS'!$C$7))/(AB2907*(1-'Portfolio Stats_RMS'!$C$6))),0)</f>
        <v>0</v>
      </c>
      <c r="AP2907" s="152"/>
    </row>
    <row r="2908" spans="2:42" x14ac:dyDescent="0.25">
      <c r="B2908" s="29"/>
      <c r="C2908" s="87"/>
      <c r="D2908" s="29"/>
      <c r="E2908" s="29"/>
      <c r="F2908" s="29"/>
      <c r="G2908" s="25"/>
      <c r="H2908" s="25"/>
      <c r="I2908" s="25"/>
      <c r="J2908" s="100"/>
      <c r="K2908" s="100"/>
      <c r="L2908" s="149"/>
      <c r="M2908" s="29"/>
      <c r="N2908" s="29"/>
      <c r="O2908" s="29"/>
      <c r="P2908" s="149"/>
      <c r="Q2908" s="150"/>
      <c r="R2908" s="152"/>
      <c r="S2908" s="153"/>
      <c r="T2908" s="153"/>
      <c r="U2908" s="154"/>
      <c r="V2908" s="99"/>
      <c r="W2908" s="99"/>
      <c r="X2908" s="25"/>
      <c r="Y2908" s="25"/>
      <c r="Z2908" s="99"/>
      <c r="AA2908" s="25"/>
      <c r="AB2908" s="25"/>
      <c r="AC2908" s="99"/>
      <c r="AD2908" s="116">
        <f ca="1">SUMIF(AAL!$A$3:$A$65061,'Risk Lv. Inforce'!$B$7:$B$12091,AAL!$B$3:$B$65007)</f>
        <v>0</v>
      </c>
      <c r="AE2908" s="116">
        <f ca="1">SUMIF(AAL!$C$3:$C$65061,'Risk Lv. Inforce'!$B$7:$B$10291,AAL!$D$3:$D$65007)</f>
        <v>0</v>
      </c>
      <c r="AF2908" s="116">
        <f ca="1">SUMIF(AAL!$E$3:$E$65061,'Risk Lv. Inforce'!$B$7:$B$1291,AAL!$F$3:$F$65007)</f>
        <v>0</v>
      </c>
      <c r="AG2908" s="116">
        <f ca="1">SUMIF(AAL!$G$3:$G$65061,'Risk Lv. Inforce'!$B$7:$B$1291,AAL!$H$3:$H$65007)</f>
        <v>0</v>
      </c>
      <c r="AH2908" s="116">
        <f ca="1">SUMIF(AAL!$I$3:$I$65061,'Risk Lv. Inforce'!$B$7:$B$1291,AAL!$J$3:$J$65007)</f>
        <v>0</v>
      </c>
      <c r="AI2908" s="116">
        <f ca="1">SUMIF(AAL!$K$3:$K$65061,'Risk Lv. Inforce'!$B$7:$B$1291,AAL!$L$3:$L$65007)</f>
        <v>0</v>
      </c>
      <c r="AJ2908" s="116">
        <f>VLOOKUP(B2908,AAL!$Q$4:$S$1048576,3,0)</f>
        <v>0</v>
      </c>
      <c r="AK2908" s="116">
        <f>VLOOKUP(B2908,AAL!$U$4:$W$1048576,3,0)</f>
        <v>0</v>
      </c>
      <c r="AL2908" s="69">
        <f ca="1">IFERROR(((AD2908+(AD2908*'Portfolio Stats_RMS'!$C$7))/($AB2908*(1-'Portfolio Stats_RMS'!$C$6))),0)</f>
        <v>0</v>
      </c>
      <c r="AM2908" s="69">
        <f ca="1">IFERROR(((AF2908+(AF2908*'Portfolio Stats_RMS'!$C$7))/($AB2908*(1-'Portfolio Stats_RMS'!$C$6))),0)</f>
        <v>0</v>
      </c>
      <c r="AN2908" s="69">
        <f ca="1">IFERROR(((AH2908+(AH2908*'Portfolio Stats_RMS'!$C$7))/($AB2908*(1-'Portfolio Stats_RMS'!$C$6))),0)</f>
        <v>0</v>
      </c>
      <c r="AO2908" s="69">
        <f>IFERROR(((AJ2908+(AJ2908*'Portfolio Stats_RMS'!$C$7))/(AB2908*(1-'Portfolio Stats_RMS'!$C$6))),0)</f>
        <v>0</v>
      </c>
      <c r="AP2908" s="152"/>
    </row>
    <row r="2909" spans="2:42" x14ac:dyDescent="0.25">
      <c r="B2909" s="29"/>
      <c r="C2909" s="87"/>
      <c r="D2909" s="29"/>
      <c r="E2909" s="29"/>
      <c r="F2909" s="29"/>
      <c r="G2909" s="25"/>
      <c r="H2909" s="25"/>
      <c r="I2909" s="25"/>
      <c r="J2909" s="100"/>
      <c r="K2909" s="100"/>
      <c r="L2909" s="149"/>
      <c r="M2909" s="29"/>
      <c r="N2909" s="29"/>
      <c r="O2909" s="29"/>
      <c r="P2909" s="149"/>
      <c r="Q2909" s="150"/>
      <c r="R2909" s="152"/>
      <c r="S2909" s="153"/>
      <c r="T2909" s="153"/>
      <c r="U2909" s="154"/>
      <c r="V2909" s="99"/>
      <c r="W2909" s="99"/>
      <c r="X2909" s="25"/>
      <c r="Y2909" s="25"/>
      <c r="Z2909" s="99"/>
      <c r="AA2909" s="25"/>
      <c r="AB2909" s="25"/>
      <c r="AC2909" s="99"/>
      <c r="AD2909" s="116">
        <f ca="1">SUMIF(AAL!$A$3:$A$65061,'Risk Lv. Inforce'!$B$7:$B$12091,AAL!$B$3:$B$65007)</f>
        <v>0</v>
      </c>
      <c r="AE2909" s="116">
        <f ca="1">SUMIF(AAL!$C$3:$C$65061,'Risk Lv. Inforce'!$B$7:$B$10291,AAL!$D$3:$D$65007)</f>
        <v>0</v>
      </c>
      <c r="AF2909" s="116">
        <f ca="1">SUMIF(AAL!$E$3:$E$65061,'Risk Lv. Inforce'!$B$7:$B$1291,AAL!$F$3:$F$65007)</f>
        <v>0</v>
      </c>
      <c r="AG2909" s="116">
        <f ca="1">SUMIF(AAL!$G$3:$G$65061,'Risk Lv. Inforce'!$B$7:$B$1291,AAL!$H$3:$H$65007)</f>
        <v>0</v>
      </c>
      <c r="AH2909" s="116">
        <f ca="1">SUMIF(AAL!$I$3:$I$65061,'Risk Lv. Inforce'!$B$7:$B$1291,AAL!$J$3:$J$65007)</f>
        <v>0</v>
      </c>
      <c r="AI2909" s="116">
        <f ca="1">SUMIF(AAL!$K$3:$K$65061,'Risk Lv. Inforce'!$B$7:$B$1291,AAL!$L$3:$L$65007)</f>
        <v>0</v>
      </c>
      <c r="AJ2909" s="116">
        <f>VLOOKUP(B2909,AAL!$Q$4:$S$1048576,3,0)</f>
        <v>0</v>
      </c>
      <c r="AK2909" s="116">
        <f>VLOOKUP(B2909,AAL!$U$4:$W$1048576,3,0)</f>
        <v>0</v>
      </c>
      <c r="AL2909" s="69">
        <f ca="1">IFERROR(((AD2909+(AD2909*'Portfolio Stats_RMS'!$C$7))/($AB2909*(1-'Portfolio Stats_RMS'!$C$6))),0)</f>
        <v>0</v>
      </c>
      <c r="AM2909" s="69">
        <f ca="1">IFERROR(((AF2909+(AF2909*'Portfolio Stats_RMS'!$C$7))/($AB2909*(1-'Portfolio Stats_RMS'!$C$6))),0)</f>
        <v>0</v>
      </c>
      <c r="AN2909" s="69">
        <f ca="1">IFERROR(((AH2909+(AH2909*'Portfolio Stats_RMS'!$C$7))/($AB2909*(1-'Portfolio Stats_RMS'!$C$6))),0)</f>
        <v>0</v>
      </c>
      <c r="AO2909" s="69">
        <f>IFERROR(((AJ2909+(AJ2909*'Portfolio Stats_RMS'!$C$7))/(AB2909*(1-'Portfolio Stats_RMS'!$C$6))),0)</f>
        <v>0</v>
      </c>
      <c r="AP2909" s="152"/>
    </row>
    <row r="2910" spans="2:42" x14ac:dyDescent="0.25">
      <c r="B2910" s="29"/>
      <c r="C2910" s="87"/>
      <c r="D2910" s="29"/>
      <c r="E2910" s="29"/>
      <c r="F2910" s="29"/>
      <c r="G2910" s="25"/>
      <c r="H2910" s="25"/>
      <c r="I2910" s="25"/>
      <c r="J2910" s="100"/>
      <c r="K2910" s="100"/>
      <c r="L2910" s="149"/>
      <c r="M2910" s="29"/>
      <c r="N2910" s="29"/>
      <c r="O2910" s="29"/>
      <c r="P2910" s="149"/>
      <c r="Q2910" s="150"/>
      <c r="R2910" s="152"/>
      <c r="S2910" s="153"/>
      <c r="T2910" s="153"/>
      <c r="U2910" s="154"/>
      <c r="V2910" s="99"/>
      <c r="W2910" s="99"/>
      <c r="X2910" s="25"/>
      <c r="Y2910" s="25"/>
      <c r="Z2910" s="99"/>
      <c r="AA2910" s="25"/>
      <c r="AB2910" s="25"/>
      <c r="AC2910" s="99"/>
      <c r="AD2910" s="116">
        <f ca="1">SUMIF(AAL!$A$3:$A$65061,'Risk Lv. Inforce'!$B$7:$B$12091,AAL!$B$3:$B$65007)</f>
        <v>0</v>
      </c>
      <c r="AE2910" s="116">
        <f ca="1">SUMIF(AAL!$C$3:$C$65061,'Risk Lv. Inforce'!$B$7:$B$10291,AAL!$D$3:$D$65007)</f>
        <v>0</v>
      </c>
      <c r="AF2910" s="116">
        <f ca="1">SUMIF(AAL!$E$3:$E$65061,'Risk Lv. Inforce'!$B$7:$B$1291,AAL!$F$3:$F$65007)</f>
        <v>0</v>
      </c>
      <c r="AG2910" s="116">
        <f ca="1">SUMIF(AAL!$G$3:$G$65061,'Risk Lv. Inforce'!$B$7:$B$1291,AAL!$H$3:$H$65007)</f>
        <v>0</v>
      </c>
      <c r="AH2910" s="116">
        <f ca="1">SUMIF(AAL!$I$3:$I$65061,'Risk Lv. Inforce'!$B$7:$B$1291,AAL!$J$3:$J$65007)</f>
        <v>0</v>
      </c>
      <c r="AI2910" s="116">
        <f ca="1">SUMIF(AAL!$K$3:$K$65061,'Risk Lv. Inforce'!$B$7:$B$1291,AAL!$L$3:$L$65007)</f>
        <v>0</v>
      </c>
      <c r="AJ2910" s="116">
        <f>VLOOKUP(B2910,AAL!$Q$4:$S$1048576,3,0)</f>
        <v>0</v>
      </c>
      <c r="AK2910" s="116">
        <f>VLOOKUP(B2910,AAL!$U$4:$W$1048576,3,0)</f>
        <v>0</v>
      </c>
      <c r="AL2910" s="69">
        <f ca="1">IFERROR(((AD2910+(AD2910*'Portfolio Stats_RMS'!$C$7))/($AB2910*(1-'Portfolio Stats_RMS'!$C$6))),0)</f>
        <v>0</v>
      </c>
      <c r="AM2910" s="69">
        <f ca="1">IFERROR(((AF2910+(AF2910*'Portfolio Stats_RMS'!$C$7))/($AB2910*(1-'Portfolio Stats_RMS'!$C$6))),0)</f>
        <v>0</v>
      </c>
      <c r="AN2910" s="69">
        <f ca="1">IFERROR(((AH2910+(AH2910*'Portfolio Stats_RMS'!$C$7))/($AB2910*(1-'Portfolio Stats_RMS'!$C$6))),0)</f>
        <v>0</v>
      </c>
      <c r="AO2910" s="69">
        <f>IFERROR(((AJ2910+(AJ2910*'Portfolio Stats_RMS'!$C$7))/(AB2910*(1-'Portfolio Stats_RMS'!$C$6))),0)</f>
        <v>0</v>
      </c>
      <c r="AP2910" s="152"/>
    </row>
    <row r="2911" spans="2:42" x14ac:dyDescent="0.25">
      <c r="B2911" s="29"/>
      <c r="C2911" s="87"/>
      <c r="D2911" s="29"/>
      <c r="E2911" s="29"/>
      <c r="F2911" s="29"/>
      <c r="G2911" s="25"/>
      <c r="H2911" s="25"/>
      <c r="I2911" s="25"/>
      <c r="J2911" s="100"/>
      <c r="K2911" s="100"/>
      <c r="L2911" s="149"/>
      <c r="M2911" s="29"/>
      <c r="N2911" s="29"/>
      <c r="O2911" s="29"/>
      <c r="P2911" s="149"/>
      <c r="Q2911" s="150"/>
      <c r="R2911" s="152"/>
      <c r="S2911" s="153"/>
      <c r="T2911" s="153"/>
      <c r="U2911" s="154"/>
      <c r="V2911" s="99"/>
      <c r="W2911" s="99"/>
      <c r="X2911" s="25"/>
      <c r="Y2911" s="25"/>
      <c r="Z2911" s="99"/>
      <c r="AA2911" s="25"/>
      <c r="AB2911" s="25"/>
      <c r="AC2911" s="99"/>
      <c r="AD2911" s="116">
        <f ca="1">SUMIF(AAL!$A$3:$A$65061,'Risk Lv. Inforce'!$B$7:$B$12091,AAL!$B$3:$B$65007)</f>
        <v>0</v>
      </c>
      <c r="AE2911" s="116">
        <f ca="1">SUMIF(AAL!$C$3:$C$65061,'Risk Lv. Inforce'!$B$7:$B$10291,AAL!$D$3:$D$65007)</f>
        <v>0</v>
      </c>
      <c r="AF2911" s="116">
        <f ca="1">SUMIF(AAL!$E$3:$E$65061,'Risk Lv. Inforce'!$B$7:$B$1291,AAL!$F$3:$F$65007)</f>
        <v>0</v>
      </c>
      <c r="AG2911" s="116">
        <f ca="1">SUMIF(AAL!$G$3:$G$65061,'Risk Lv. Inforce'!$B$7:$B$1291,AAL!$H$3:$H$65007)</f>
        <v>0</v>
      </c>
      <c r="AH2911" s="116">
        <f ca="1">SUMIF(AAL!$I$3:$I$65061,'Risk Lv. Inforce'!$B$7:$B$1291,AAL!$J$3:$J$65007)</f>
        <v>0</v>
      </c>
      <c r="AI2911" s="116">
        <f ca="1">SUMIF(AAL!$K$3:$K$65061,'Risk Lv. Inforce'!$B$7:$B$1291,AAL!$L$3:$L$65007)</f>
        <v>0</v>
      </c>
      <c r="AJ2911" s="116">
        <f>VLOOKUP(B2911,AAL!$Q$4:$S$1048576,3,0)</f>
        <v>0</v>
      </c>
      <c r="AK2911" s="116">
        <f>VLOOKUP(B2911,AAL!$U$4:$W$1048576,3,0)</f>
        <v>0</v>
      </c>
      <c r="AL2911" s="69">
        <f ca="1">IFERROR(((AD2911+(AD2911*'Portfolio Stats_RMS'!$C$7))/($AB2911*(1-'Portfolio Stats_RMS'!$C$6))),0)</f>
        <v>0</v>
      </c>
      <c r="AM2911" s="69">
        <f ca="1">IFERROR(((AF2911+(AF2911*'Portfolio Stats_RMS'!$C$7))/($AB2911*(1-'Portfolio Stats_RMS'!$C$6))),0)</f>
        <v>0</v>
      </c>
      <c r="AN2911" s="69">
        <f ca="1">IFERROR(((AH2911+(AH2911*'Portfolio Stats_RMS'!$C$7))/($AB2911*(1-'Portfolio Stats_RMS'!$C$6))),0)</f>
        <v>0</v>
      </c>
      <c r="AO2911" s="69">
        <f>IFERROR(((AJ2911+(AJ2911*'Portfolio Stats_RMS'!$C$7))/(AB2911*(1-'Portfolio Stats_RMS'!$C$6))),0)</f>
        <v>0</v>
      </c>
      <c r="AP2911" s="152"/>
    </row>
    <row r="2912" spans="2:42" x14ac:dyDescent="0.25">
      <c r="B2912" s="29"/>
      <c r="C2912" s="87"/>
      <c r="D2912" s="29"/>
      <c r="E2912" s="29"/>
      <c r="F2912" s="29"/>
      <c r="G2912" s="25"/>
      <c r="H2912" s="25"/>
      <c r="I2912" s="25"/>
      <c r="J2912" s="100"/>
      <c r="K2912" s="100"/>
      <c r="L2912" s="29"/>
      <c r="M2912" s="29"/>
      <c r="N2912" s="29"/>
      <c r="O2912" s="29"/>
      <c r="P2912" s="149"/>
      <c r="Q2912" s="150"/>
      <c r="R2912" s="152"/>
      <c r="S2912" s="153"/>
      <c r="T2912" s="153"/>
      <c r="U2912" s="154"/>
      <c r="V2912" s="99"/>
      <c r="W2912" s="99"/>
      <c r="X2912" s="25"/>
      <c r="Y2912" s="25"/>
      <c r="Z2912" s="99"/>
      <c r="AA2912" s="25"/>
      <c r="AB2912" s="25"/>
      <c r="AC2912" s="99"/>
      <c r="AD2912" s="116">
        <f ca="1">SUMIF(AAL!$A$3:$A$65061,'Risk Lv. Inforce'!$B$7:$B$12091,AAL!$B$3:$B$65007)</f>
        <v>0</v>
      </c>
      <c r="AE2912" s="116">
        <f ca="1">SUMIF(AAL!$C$3:$C$65061,'Risk Lv. Inforce'!$B$7:$B$10291,AAL!$D$3:$D$65007)</f>
        <v>0</v>
      </c>
      <c r="AF2912" s="116">
        <f ca="1">SUMIF(AAL!$E$3:$E$65061,'Risk Lv. Inforce'!$B$7:$B$1291,AAL!$F$3:$F$65007)</f>
        <v>0</v>
      </c>
      <c r="AG2912" s="116">
        <f ca="1">SUMIF(AAL!$G$3:$G$65061,'Risk Lv. Inforce'!$B$7:$B$1291,AAL!$H$3:$H$65007)</f>
        <v>0</v>
      </c>
      <c r="AH2912" s="116">
        <f ca="1">SUMIF(AAL!$I$3:$I$65061,'Risk Lv. Inforce'!$B$7:$B$1291,AAL!$J$3:$J$65007)</f>
        <v>0</v>
      </c>
      <c r="AI2912" s="116">
        <f ca="1">SUMIF(AAL!$K$3:$K$65061,'Risk Lv. Inforce'!$B$7:$B$1291,AAL!$L$3:$L$65007)</f>
        <v>0</v>
      </c>
      <c r="AJ2912" s="116">
        <f>VLOOKUP(B2912,AAL!$Q$4:$S$1048576,3,0)</f>
        <v>0</v>
      </c>
      <c r="AK2912" s="116">
        <f>VLOOKUP(B2912,AAL!$U$4:$W$1048576,3,0)</f>
        <v>0</v>
      </c>
      <c r="AL2912" s="69">
        <f ca="1">IFERROR(((AD2912+(AD2912*'Portfolio Stats_RMS'!$C$7))/($AB2912*(1-'Portfolio Stats_RMS'!$C$6))),0)</f>
        <v>0</v>
      </c>
      <c r="AM2912" s="69">
        <f ca="1">IFERROR(((AF2912+(AF2912*'Portfolio Stats_RMS'!$C$7))/($AB2912*(1-'Portfolio Stats_RMS'!$C$6))),0)</f>
        <v>0</v>
      </c>
      <c r="AN2912" s="69">
        <f ca="1">IFERROR(((AH2912+(AH2912*'Portfolio Stats_RMS'!$C$7))/($AB2912*(1-'Portfolio Stats_RMS'!$C$6))),0)</f>
        <v>0</v>
      </c>
      <c r="AO2912" s="69">
        <f>IFERROR(((AJ2912+(AJ2912*'Portfolio Stats_RMS'!$C$7))/(AB2912*(1-'Portfolio Stats_RMS'!$C$6))),0)</f>
        <v>0</v>
      </c>
      <c r="AP2912" s="152"/>
    </row>
    <row r="2913" spans="2:42" x14ac:dyDescent="0.25">
      <c r="B2913" s="29"/>
      <c r="C2913" s="87"/>
      <c r="D2913" s="29"/>
      <c r="E2913" s="29"/>
      <c r="F2913" s="29"/>
      <c r="G2913" s="25"/>
      <c r="H2913" s="25"/>
      <c r="I2913" s="25"/>
      <c r="J2913" s="100"/>
      <c r="K2913" s="100"/>
      <c r="L2913" s="29"/>
      <c r="M2913" s="29"/>
      <c r="N2913" s="29"/>
      <c r="O2913" s="29"/>
      <c r="P2913" s="149"/>
      <c r="Q2913" s="150"/>
      <c r="R2913" s="152"/>
      <c r="S2913" s="153"/>
      <c r="T2913" s="153"/>
      <c r="U2913" s="154"/>
      <c r="V2913" s="99"/>
      <c r="W2913" s="99"/>
      <c r="X2913" s="25"/>
      <c r="Y2913" s="25"/>
      <c r="Z2913" s="99"/>
      <c r="AA2913" s="25"/>
      <c r="AB2913" s="25"/>
      <c r="AC2913" s="99"/>
      <c r="AD2913" s="116">
        <f ca="1">SUMIF(AAL!$A$3:$A$65061,'Risk Lv. Inforce'!$B$7:$B$12091,AAL!$B$3:$B$65007)</f>
        <v>0</v>
      </c>
      <c r="AE2913" s="116">
        <f ca="1">SUMIF(AAL!$C$3:$C$65061,'Risk Lv. Inforce'!$B$7:$B$10291,AAL!$D$3:$D$65007)</f>
        <v>0</v>
      </c>
      <c r="AF2913" s="116">
        <f ca="1">SUMIF(AAL!$E$3:$E$65061,'Risk Lv. Inforce'!$B$7:$B$1291,AAL!$F$3:$F$65007)</f>
        <v>0</v>
      </c>
      <c r="AG2913" s="116">
        <f ca="1">SUMIF(AAL!$G$3:$G$65061,'Risk Lv. Inforce'!$B$7:$B$1291,AAL!$H$3:$H$65007)</f>
        <v>0</v>
      </c>
      <c r="AH2913" s="116">
        <f ca="1">SUMIF(AAL!$I$3:$I$65061,'Risk Lv. Inforce'!$B$7:$B$1291,AAL!$J$3:$J$65007)</f>
        <v>0</v>
      </c>
      <c r="AI2913" s="116">
        <f ca="1">SUMIF(AAL!$K$3:$K$65061,'Risk Lv. Inforce'!$B$7:$B$1291,AAL!$L$3:$L$65007)</f>
        <v>0</v>
      </c>
      <c r="AJ2913" s="116">
        <f>VLOOKUP(B2913,AAL!$Q$4:$S$1048576,3,0)</f>
        <v>0</v>
      </c>
      <c r="AK2913" s="116">
        <f>VLOOKUP(B2913,AAL!$U$4:$W$1048576,3,0)</f>
        <v>0</v>
      </c>
      <c r="AL2913" s="69">
        <f ca="1">IFERROR(((AD2913+(AD2913*'Portfolio Stats_RMS'!$C$7))/($AB2913*(1-'Portfolio Stats_RMS'!$C$6))),0)</f>
        <v>0</v>
      </c>
      <c r="AM2913" s="69">
        <f ca="1">IFERROR(((AF2913+(AF2913*'Portfolio Stats_RMS'!$C$7))/($AB2913*(1-'Portfolio Stats_RMS'!$C$6))),0)</f>
        <v>0</v>
      </c>
      <c r="AN2913" s="69">
        <f ca="1">IFERROR(((AH2913+(AH2913*'Portfolio Stats_RMS'!$C$7))/($AB2913*(1-'Portfolio Stats_RMS'!$C$6))),0)</f>
        <v>0</v>
      </c>
      <c r="AO2913" s="69">
        <f>IFERROR(((AJ2913+(AJ2913*'Portfolio Stats_RMS'!$C$7))/(AB2913*(1-'Portfolio Stats_RMS'!$C$6))),0)</f>
        <v>0</v>
      </c>
      <c r="AP2913" s="152"/>
    </row>
    <row r="2914" spans="2:42" x14ac:dyDescent="0.25">
      <c r="B2914" s="29"/>
      <c r="C2914" s="87"/>
      <c r="D2914" s="29"/>
      <c r="E2914" s="29"/>
      <c r="F2914" s="29"/>
      <c r="G2914" s="25"/>
      <c r="H2914" s="25"/>
      <c r="I2914" s="25"/>
      <c r="J2914" s="100"/>
      <c r="K2914" s="100"/>
      <c r="L2914" s="29"/>
      <c r="M2914" s="29"/>
      <c r="N2914" s="29"/>
      <c r="O2914" s="29"/>
      <c r="P2914" s="149"/>
      <c r="Q2914" s="150"/>
      <c r="R2914" s="152"/>
      <c r="S2914" s="153"/>
      <c r="T2914" s="153"/>
      <c r="U2914" s="154"/>
      <c r="V2914" s="99"/>
      <c r="W2914" s="99"/>
      <c r="X2914" s="25"/>
      <c r="Y2914" s="25"/>
      <c r="Z2914" s="99"/>
      <c r="AA2914" s="25"/>
      <c r="AB2914" s="25"/>
      <c r="AC2914" s="99"/>
      <c r="AD2914" s="116">
        <f ca="1">SUMIF(AAL!$A$3:$A$65061,'Risk Lv. Inforce'!$B$7:$B$12091,AAL!$B$3:$B$65007)</f>
        <v>0</v>
      </c>
      <c r="AE2914" s="116">
        <f ca="1">SUMIF(AAL!$C$3:$C$65061,'Risk Lv. Inforce'!$B$7:$B$10291,AAL!$D$3:$D$65007)</f>
        <v>0</v>
      </c>
      <c r="AF2914" s="116">
        <f ca="1">SUMIF(AAL!$E$3:$E$65061,'Risk Lv. Inforce'!$B$7:$B$1291,AAL!$F$3:$F$65007)</f>
        <v>0</v>
      </c>
      <c r="AG2914" s="116">
        <f ca="1">SUMIF(AAL!$G$3:$G$65061,'Risk Lv. Inforce'!$B$7:$B$1291,AAL!$H$3:$H$65007)</f>
        <v>0</v>
      </c>
      <c r="AH2914" s="116">
        <f ca="1">SUMIF(AAL!$I$3:$I$65061,'Risk Lv. Inforce'!$B$7:$B$1291,AAL!$J$3:$J$65007)</f>
        <v>0</v>
      </c>
      <c r="AI2914" s="116">
        <f ca="1">SUMIF(AAL!$K$3:$K$65061,'Risk Lv. Inforce'!$B$7:$B$1291,AAL!$L$3:$L$65007)</f>
        <v>0</v>
      </c>
      <c r="AJ2914" s="116">
        <f>VLOOKUP(B2914,AAL!$Q$4:$S$1048576,3,0)</f>
        <v>0</v>
      </c>
      <c r="AK2914" s="116">
        <f>VLOOKUP(B2914,AAL!$U$4:$W$1048576,3,0)</f>
        <v>0</v>
      </c>
      <c r="AL2914" s="69">
        <f ca="1">IFERROR(((AD2914+(AD2914*'Portfolio Stats_RMS'!$C$7))/($AB2914*(1-'Portfolio Stats_RMS'!$C$6))),0)</f>
        <v>0</v>
      </c>
      <c r="AM2914" s="69">
        <f ca="1">IFERROR(((AF2914+(AF2914*'Portfolio Stats_RMS'!$C$7))/($AB2914*(1-'Portfolio Stats_RMS'!$C$6))),0)</f>
        <v>0</v>
      </c>
      <c r="AN2914" s="69">
        <f ca="1">IFERROR(((AH2914+(AH2914*'Portfolio Stats_RMS'!$C$7))/($AB2914*(1-'Portfolio Stats_RMS'!$C$6))),0)</f>
        <v>0</v>
      </c>
      <c r="AO2914" s="69">
        <f>IFERROR(((AJ2914+(AJ2914*'Portfolio Stats_RMS'!$C$7))/(AB2914*(1-'Portfolio Stats_RMS'!$C$6))),0)</f>
        <v>0</v>
      </c>
      <c r="AP2914" s="152"/>
    </row>
    <row r="2915" spans="2:42" x14ac:dyDescent="0.25">
      <c r="B2915" s="29"/>
      <c r="C2915" s="87"/>
      <c r="D2915" s="29"/>
      <c r="E2915" s="29"/>
      <c r="F2915" s="29"/>
      <c r="G2915" s="25"/>
      <c r="H2915" s="25"/>
      <c r="I2915" s="25"/>
      <c r="J2915" s="100"/>
      <c r="K2915" s="100"/>
      <c r="L2915" s="29"/>
      <c r="M2915" s="29"/>
      <c r="N2915" s="29"/>
      <c r="O2915" s="29"/>
      <c r="P2915" s="149"/>
      <c r="Q2915" s="150"/>
      <c r="R2915" s="152"/>
      <c r="S2915" s="153"/>
      <c r="T2915" s="153"/>
      <c r="U2915" s="154"/>
      <c r="V2915" s="99"/>
      <c r="W2915" s="99"/>
      <c r="X2915" s="25"/>
      <c r="Y2915" s="25"/>
      <c r="Z2915" s="99"/>
      <c r="AA2915" s="25"/>
      <c r="AB2915" s="25"/>
      <c r="AC2915" s="99"/>
      <c r="AD2915" s="116">
        <f ca="1">SUMIF(AAL!$A$3:$A$65061,'Risk Lv. Inforce'!$B$7:$B$12091,AAL!$B$3:$B$65007)</f>
        <v>0</v>
      </c>
      <c r="AE2915" s="116">
        <f ca="1">SUMIF(AAL!$C$3:$C$65061,'Risk Lv. Inforce'!$B$7:$B$10291,AAL!$D$3:$D$65007)</f>
        <v>0</v>
      </c>
      <c r="AF2915" s="116">
        <f ca="1">SUMIF(AAL!$E$3:$E$65061,'Risk Lv. Inforce'!$B$7:$B$1291,AAL!$F$3:$F$65007)</f>
        <v>0</v>
      </c>
      <c r="AG2915" s="116">
        <f ca="1">SUMIF(AAL!$G$3:$G$65061,'Risk Lv. Inforce'!$B$7:$B$1291,AAL!$H$3:$H$65007)</f>
        <v>0</v>
      </c>
      <c r="AH2915" s="116">
        <f ca="1">SUMIF(AAL!$I$3:$I$65061,'Risk Lv. Inforce'!$B$7:$B$1291,AAL!$J$3:$J$65007)</f>
        <v>0</v>
      </c>
      <c r="AI2915" s="116">
        <f ca="1">SUMIF(AAL!$K$3:$K$65061,'Risk Lv. Inforce'!$B$7:$B$1291,AAL!$L$3:$L$65007)</f>
        <v>0</v>
      </c>
      <c r="AJ2915" s="116">
        <f>VLOOKUP(B2915,AAL!$Q$4:$S$1048576,3,0)</f>
        <v>0</v>
      </c>
      <c r="AK2915" s="116">
        <f>VLOOKUP(B2915,AAL!$U$4:$W$1048576,3,0)</f>
        <v>0</v>
      </c>
      <c r="AL2915" s="69">
        <f ca="1">IFERROR(((AD2915+(AD2915*'Portfolio Stats_RMS'!$C$7))/($AB2915*(1-'Portfolio Stats_RMS'!$C$6))),0)</f>
        <v>0</v>
      </c>
      <c r="AM2915" s="69">
        <f ca="1">IFERROR(((AF2915+(AF2915*'Portfolio Stats_RMS'!$C$7))/($AB2915*(1-'Portfolio Stats_RMS'!$C$6))),0)</f>
        <v>0</v>
      </c>
      <c r="AN2915" s="69">
        <f ca="1">IFERROR(((AH2915+(AH2915*'Portfolio Stats_RMS'!$C$7))/($AB2915*(1-'Portfolio Stats_RMS'!$C$6))),0)</f>
        <v>0</v>
      </c>
      <c r="AO2915" s="69">
        <f>IFERROR(((AJ2915+(AJ2915*'Portfolio Stats_RMS'!$C$7))/(AB2915*(1-'Portfolio Stats_RMS'!$C$6))),0)</f>
        <v>0</v>
      </c>
      <c r="AP2915" s="152"/>
    </row>
    <row r="2916" spans="2:42" x14ac:dyDescent="0.25">
      <c r="B2916" s="29"/>
      <c r="C2916" s="87"/>
      <c r="D2916" s="29"/>
      <c r="E2916" s="29"/>
      <c r="F2916" s="29"/>
      <c r="G2916" s="25"/>
      <c r="H2916" s="25"/>
      <c r="I2916" s="25"/>
      <c r="J2916" s="100"/>
      <c r="K2916" s="100"/>
      <c r="L2916" s="29"/>
      <c r="M2916" s="29"/>
      <c r="N2916" s="29"/>
      <c r="O2916" s="29"/>
      <c r="P2916" s="149"/>
      <c r="Q2916" s="150"/>
      <c r="R2916" s="152"/>
      <c r="S2916" s="153"/>
      <c r="T2916" s="153"/>
      <c r="U2916" s="154"/>
      <c r="V2916" s="99"/>
      <c r="W2916" s="99"/>
      <c r="X2916" s="25"/>
      <c r="Y2916" s="25"/>
      <c r="Z2916" s="99"/>
      <c r="AA2916" s="25"/>
      <c r="AB2916" s="25"/>
      <c r="AC2916" s="99"/>
      <c r="AD2916" s="116">
        <f ca="1">SUMIF(AAL!$A$3:$A$65061,'Risk Lv. Inforce'!$B$7:$B$12091,AAL!$B$3:$B$65007)</f>
        <v>0</v>
      </c>
      <c r="AE2916" s="116">
        <f ca="1">SUMIF(AAL!$C$3:$C$65061,'Risk Lv. Inforce'!$B$7:$B$10291,AAL!$D$3:$D$65007)</f>
        <v>0</v>
      </c>
      <c r="AF2916" s="116">
        <f ca="1">SUMIF(AAL!$E$3:$E$65061,'Risk Lv. Inforce'!$B$7:$B$1291,AAL!$F$3:$F$65007)</f>
        <v>0</v>
      </c>
      <c r="AG2916" s="116">
        <f ca="1">SUMIF(AAL!$G$3:$G$65061,'Risk Lv. Inforce'!$B$7:$B$1291,AAL!$H$3:$H$65007)</f>
        <v>0</v>
      </c>
      <c r="AH2916" s="116">
        <f ca="1">SUMIF(AAL!$I$3:$I$65061,'Risk Lv. Inforce'!$B$7:$B$1291,AAL!$J$3:$J$65007)</f>
        <v>0</v>
      </c>
      <c r="AI2916" s="116">
        <f ca="1">SUMIF(AAL!$K$3:$K$65061,'Risk Lv. Inforce'!$B$7:$B$1291,AAL!$L$3:$L$65007)</f>
        <v>0</v>
      </c>
      <c r="AJ2916" s="116">
        <f>VLOOKUP(B2916,AAL!$Q$4:$S$1048576,3,0)</f>
        <v>0</v>
      </c>
      <c r="AK2916" s="116">
        <f>VLOOKUP(B2916,AAL!$U$4:$W$1048576,3,0)</f>
        <v>0</v>
      </c>
      <c r="AL2916" s="69">
        <f ca="1">IFERROR(((AD2916+(AD2916*'Portfolio Stats_RMS'!$C$7))/($AB2916*(1-'Portfolio Stats_RMS'!$C$6))),0)</f>
        <v>0</v>
      </c>
      <c r="AM2916" s="69">
        <f ca="1">IFERROR(((AF2916+(AF2916*'Portfolio Stats_RMS'!$C$7))/($AB2916*(1-'Portfolio Stats_RMS'!$C$6))),0)</f>
        <v>0</v>
      </c>
      <c r="AN2916" s="69">
        <f ca="1">IFERROR(((AH2916+(AH2916*'Portfolio Stats_RMS'!$C$7))/($AB2916*(1-'Portfolio Stats_RMS'!$C$6))),0)</f>
        <v>0</v>
      </c>
      <c r="AO2916" s="69">
        <f>IFERROR(((AJ2916+(AJ2916*'Portfolio Stats_RMS'!$C$7))/(AB2916*(1-'Portfolio Stats_RMS'!$C$6))),0)</f>
        <v>0</v>
      </c>
      <c r="AP2916" s="152"/>
    </row>
    <row r="2917" spans="2:42" x14ac:dyDescent="0.25">
      <c r="B2917" s="29"/>
      <c r="C2917" s="87"/>
      <c r="D2917" s="29"/>
      <c r="E2917" s="29"/>
      <c r="F2917" s="29"/>
      <c r="G2917" s="25"/>
      <c r="H2917" s="25"/>
      <c r="I2917" s="25"/>
      <c r="J2917" s="100"/>
      <c r="K2917" s="100"/>
      <c r="L2917" s="29"/>
      <c r="M2917" s="29"/>
      <c r="N2917" s="29"/>
      <c r="O2917" s="29"/>
      <c r="P2917" s="149"/>
      <c r="Q2917" s="150"/>
      <c r="R2917" s="152"/>
      <c r="S2917" s="153"/>
      <c r="T2917" s="153"/>
      <c r="U2917" s="154"/>
      <c r="V2917" s="99"/>
      <c r="W2917" s="99"/>
      <c r="X2917" s="25"/>
      <c r="Y2917" s="25"/>
      <c r="Z2917" s="99"/>
      <c r="AA2917" s="25"/>
      <c r="AB2917" s="25"/>
      <c r="AC2917" s="99"/>
      <c r="AD2917" s="116">
        <f ca="1">SUMIF(AAL!$A$3:$A$65061,'Risk Lv. Inforce'!$B$7:$B$12091,AAL!$B$3:$B$65007)</f>
        <v>0</v>
      </c>
      <c r="AE2917" s="116">
        <f ca="1">SUMIF(AAL!$C$3:$C$65061,'Risk Lv. Inforce'!$B$7:$B$10291,AAL!$D$3:$D$65007)</f>
        <v>0</v>
      </c>
      <c r="AF2917" s="116">
        <f ca="1">SUMIF(AAL!$E$3:$E$65061,'Risk Lv. Inforce'!$B$7:$B$1291,AAL!$F$3:$F$65007)</f>
        <v>0</v>
      </c>
      <c r="AG2917" s="116">
        <f ca="1">SUMIF(AAL!$G$3:$G$65061,'Risk Lv. Inforce'!$B$7:$B$1291,AAL!$H$3:$H$65007)</f>
        <v>0</v>
      </c>
      <c r="AH2917" s="116">
        <f ca="1">SUMIF(AAL!$I$3:$I$65061,'Risk Lv. Inforce'!$B$7:$B$1291,AAL!$J$3:$J$65007)</f>
        <v>0</v>
      </c>
      <c r="AI2917" s="116">
        <f ca="1">SUMIF(AAL!$K$3:$K$65061,'Risk Lv. Inforce'!$B$7:$B$1291,AAL!$L$3:$L$65007)</f>
        <v>0</v>
      </c>
      <c r="AJ2917" s="116">
        <f>VLOOKUP(B2917,AAL!$Q$4:$S$1048576,3,0)</f>
        <v>0</v>
      </c>
      <c r="AK2917" s="116">
        <f>VLOOKUP(B2917,AAL!$U$4:$W$1048576,3,0)</f>
        <v>0</v>
      </c>
      <c r="AL2917" s="69">
        <f ca="1">IFERROR(((AD2917+(AD2917*'Portfolio Stats_RMS'!$C$7))/($AB2917*(1-'Portfolio Stats_RMS'!$C$6))),0)</f>
        <v>0</v>
      </c>
      <c r="AM2917" s="69">
        <f ca="1">IFERROR(((AF2917+(AF2917*'Portfolio Stats_RMS'!$C$7))/($AB2917*(1-'Portfolio Stats_RMS'!$C$6))),0)</f>
        <v>0</v>
      </c>
      <c r="AN2917" s="69">
        <f ca="1">IFERROR(((AH2917+(AH2917*'Portfolio Stats_RMS'!$C$7))/($AB2917*(1-'Portfolio Stats_RMS'!$C$6))),0)</f>
        <v>0</v>
      </c>
      <c r="AO2917" s="69">
        <f>IFERROR(((AJ2917+(AJ2917*'Portfolio Stats_RMS'!$C$7))/(AB2917*(1-'Portfolio Stats_RMS'!$C$6))),0)</f>
        <v>0</v>
      </c>
      <c r="AP2917" s="152"/>
    </row>
    <row r="2918" spans="2:42" x14ac:dyDescent="0.25">
      <c r="B2918" s="29"/>
      <c r="C2918" s="87"/>
      <c r="D2918" s="29"/>
      <c r="E2918" s="29"/>
      <c r="F2918" s="29"/>
      <c r="G2918" s="25"/>
      <c r="H2918" s="25"/>
      <c r="I2918" s="25"/>
      <c r="J2918" s="100"/>
      <c r="K2918" s="100"/>
      <c r="L2918" s="149"/>
      <c r="M2918" s="29"/>
      <c r="N2918" s="29"/>
      <c r="O2918" s="29"/>
      <c r="P2918" s="149"/>
      <c r="Q2918" s="150"/>
      <c r="R2918" s="152"/>
      <c r="S2918" s="153"/>
      <c r="T2918" s="153"/>
      <c r="U2918" s="154"/>
      <c r="V2918" s="99"/>
      <c r="W2918" s="99"/>
      <c r="X2918" s="25"/>
      <c r="Y2918" s="25"/>
      <c r="Z2918" s="99"/>
      <c r="AA2918" s="25"/>
      <c r="AB2918" s="25"/>
      <c r="AC2918" s="99"/>
      <c r="AD2918" s="116">
        <f ca="1">SUMIF(AAL!$A$3:$A$65061,'Risk Lv. Inforce'!$B$7:$B$12091,AAL!$B$3:$B$65007)</f>
        <v>0</v>
      </c>
      <c r="AE2918" s="116">
        <f ca="1">SUMIF(AAL!$C$3:$C$65061,'Risk Lv. Inforce'!$B$7:$B$10291,AAL!$D$3:$D$65007)</f>
        <v>0</v>
      </c>
      <c r="AF2918" s="116">
        <f ca="1">SUMIF(AAL!$E$3:$E$65061,'Risk Lv. Inforce'!$B$7:$B$1291,AAL!$F$3:$F$65007)</f>
        <v>0</v>
      </c>
      <c r="AG2918" s="116">
        <f ca="1">SUMIF(AAL!$G$3:$G$65061,'Risk Lv. Inforce'!$B$7:$B$1291,AAL!$H$3:$H$65007)</f>
        <v>0</v>
      </c>
      <c r="AH2918" s="116">
        <f ca="1">SUMIF(AAL!$I$3:$I$65061,'Risk Lv. Inforce'!$B$7:$B$1291,AAL!$J$3:$J$65007)</f>
        <v>0</v>
      </c>
      <c r="AI2918" s="116">
        <f ca="1">SUMIF(AAL!$K$3:$K$65061,'Risk Lv. Inforce'!$B$7:$B$1291,AAL!$L$3:$L$65007)</f>
        <v>0</v>
      </c>
      <c r="AJ2918" s="116">
        <f>VLOOKUP(B2918,AAL!$Q$4:$S$1048576,3,0)</f>
        <v>0</v>
      </c>
      <c r="AK2918" s="116">
        <f>VLOOKUP(B2918,AAL!$U$4:$W$1048576,3,0)</f>
        <v>0</v>
      </c>
      <c r="AL2918" s="69">
        <f ca="1">IFERROR(((AD2918+(AD2918*'Portfolio Stats_RMS'!$C$7))/($AB2918*(1-'Portfolio Stats_RMS'!$C$6))),0)</f>
        <v>0</v>
      </c>
      <c r="AM2918" s="69">
        <f ca="1">IFERROR(((AF2918+(AF2918*'Portfolio Stats_RMS'!$C$7))/($AB2918*(1-'Portfolio Stats_RMS'!$C$6))),0)</f>
        <v>0</v>
      </c>
      <c r="AN2918" s="69">
        <f ca="1">IFERROR(((AH2918+(AH2918*'Portfolio Stats_RMS'!$C$7))/($AB2918*(1-'Portfolio Stats_RMS'!$C$6))),0)</f>
        <v>0</v>
      </c>
      <c r="AO2918" s="69">
        <f>IFERROR(((AJ2918+(AJ2918*'Portfolio Stats_RMS'!$C$7))/(AB2918*(1-'Portfolio Stats_RMS'!$C$6))),0)</f>
        <v>0</v>
      </c>
      <c r="AP2918" s="152"/>
    </row>
    <row r="2919" spans="2:42" x14ac:dyDescent="0.25">
      <c r="B2919" s="29"/>
      <c r="C2919" s="87"/>
      <c r="D2919" s="29"/>
      <c r="E2919" s="29"/>
      <c r="F2919" s="29"/>
      <c r="G2919" s="25"/>
      <c r="H2919" s="25"/>
      <c r="I2919" s="25"/>
      <c r="J2919" s="100"/>
      <c r="K2919" s="100"/>
      <c r="L2919" s="149"/>
      <c r="M2919" s="29"/>
      <c r="N2919" s="29"/>
      <c r="O2919" s="29"/>
      <c r="P2919" s="149"/>
      <c r="Q2919" s="150"/>
      <c r="R2919" s="152"/>
      <c r="S2919" s="153"/>
      <c r="T2919" s="153"/>
      <c r="U2919" s="154"/>
      <c r="V2919" s="99"/>
      <c r="W2919" s="99"/>
      <c r="X2919" s="25"/>
      <c r="Y2919" s="25"/>
      <c r="Z2919" s="99"/>
      <c r="AA2919" s="25"/>
      <c r="AB2919" s="25"/>
      <c r="AC2919" s="99"/>
      <c r="AD2919" s="116">
        <f ca="1">SUMIF(AAL!$A$3:$A$65061,'Risk Lv. Inforce'!$B$7:$B$12091,AAL!$B$3:$B$65007)</f>
        <v>0</v>
      </c>
      <c r="AE2919" s="116">
        <f ca="1">SUMIF(AAL!$C$3:$C$65061,'Risk Lv. Inforce'!$B$7:$B$10291,AAL!$D$3:$D$65007)</f>
        <v>0</v>
      </c>
      <c r="AF2919" s="116">
        <f ca="1">SUMIF(AAL!$E$3:$E$65061,'Risk Lv. Inforce'!$B$7:$B$1291,AAL!$F$3:$F$65007)</f>
        <v>0</v>
      </c>
      <c r="AG2919" s="116">
        <f ca="1">SUMIF(AAL!$G$3:$G$65061,'Risk Lv. Inforce'!$B$7:$B$1291,AAL!$H$3:$H$65007)</f>
        <v>0</v>
      </c>
      <c r="AH2919" s="116">
        <f ca="1">SUMIF(AAL!$I$3:$I$65061,'Risk Lv. Inforce'!$B$7:$B$1291,AAL!$J$3:$J$65007)</f>
        <v>0</v>
      </c>
      <c r="AI2919" s="116">
        <f ca="1">SUMIF(AAL!$K$3:$K$65061,'Risk Lv. Inforce'!$B$7:$B$1291,AAL!$L$3:$L$65007)</f>
        <v>0</v>
      </c>
      <c r="AJ2919" s="116">
        <f>VLOOKUP(B2919,AAL!$Q$4:$S$1048576,3,0)</f>
        <v>0</v>
      </c>
      <c r="AK2919" s="116">
        <f>VLOOKUP(B2919,AAL!$U$4:$W$1048576,3,0)</f>
        <v>0</v>
      </c>
      <c r="AL2919" s="69">
        <f ca="1">IFERROR(((AD2919+(AD2919*'Portfolio Stats_RMS'!$C$7))/($AB2919*(1-'Portfolio Stats_RMS'!$C$6))),0)</f>
        <v>0</v>
      </c>
      <c r="AM2919" s="69">
        <f ca="1">IFERROR(((AF2919+(AF2919*'Portfolio Stats_RMS'!$C$7))/($AB2919*(1-'Portfolio Stats_RMS'!$C$6))),0)</f>
        <v>0</v>
      </c>
      <c r="AN2919" s="69">
        <f ca="1">IFERROR(((AH2919+(AH2919*'Portfolio Stats_RMS'!$C$7))/($AB2919*(1-'Portfolio Stats_RMS'!$C$6))),0)</f>
        <v>0</v>
      </c>
      <c r="AO2919" s="69">
        <f>IFERROR(((AJ2919+(AJ2919*'Portfolio Stats_RMS'!$C$7))/(AB2919*(1-'Portfolio Stats_RMS'!$C$6))),0)</f>
        <v>0</v>
      </c>
      <c r="AP2919" s="152"/>
    </row>
    <row r="2920" spans="2:42" x14ac:dyDescent="0.25">
      <c r="B2920" s="29"/>
      <c r="C2920" s="87"/>
      <c r="D2920" s="29"/>
      <c r="E2920" s="29"/>
      <c r="F2920" s="29"/>
      <c r="G2920" s="25"/>
      <c r="H2920" s="25"/>
      <c r="I2920" s="25"/>
      <c r="J2920" s="100"/>
      <c r="K2920" s="100"/>
      <c r="L2920" s="149"/>
      <c r="M2920" s="29"/>
      <c r="N2920" s="29"/>
      <c r="O2920" s="29"/>
      <c r="P2920" s="149"/>
      <c r="Q2920" s="150"/>
      <c r="R2920" s="152"/>
      <c r="S2920" s="153"/>
      <c r="T2920" s="153"/>
      <c r="U2920" s="154"/>
      <c r="V2920" s="99"/>
      <c r="W2920" s="99"/>
      <c r="X2920" s="25"/>
      <c r="Y2920" s="25"/>
      <c r="Z2920" s="99"/>
      <c r="AA2920" s="25"/>
      <c r="AB2920" s="25"/>
      <c r="AC2920" s="99"/>
      <c r="AD2920" s="116">
        <f ca="1">SUMIF(AAL!$A$3:$A$65061,'Risk Lv. Inforce'!$B$7:$B$12091,AAL!$B$3:$B$65007)</f>
        <v>0</v>
      </c>
      <c r="AE2920" s="116">
        <f ca="1">SUMIF(AAL!$C$3:$C$65061,'Risk Lv. Inforce'!$B$7:$B$10291,AAL!$D$3:$D$65007)</f>
        <v>0</v>
      </c>
      <c r="AF2920" s="116">
        <f ca="1">SUMIF(AAL!$E$3:$E$65061,'Risk Lv. Inforce'!$B$7:$B$1291,AAL!$F$3:$F$65007)</f>
        <v>0</v>
      </c>
      <c r="AG2920" s="116">
        <f ca="1">SUMIF(AAL!$G$3:$G$65061,'Risk Lv. Inforce'!$B$7:$B$1291,AAL!$H$3:$H$65007)</f>
        <v>0</v>
      </c>
      <c r="AH2920" s="116">
        <f ca="1">SUMIF(AAL!$I$3:$I$65061,'Risk Lv. Inforce'!$B$7:$B$1291,AAL!$J$3:$J$65007)</f>
        <v>0</v>
      </c>
      <c r="AI2920" s="116">
        <f ca="1">SUMIF(AAL!$K$3:$K$65061,'Risk Lv. Inforce'!$B$7:$B$1291,AAL!$L$3:$L$65007)</f>
        <v>0</v>
      </c>
      <c r="AJ2920" s="116">
        <f>VLOOKUP(B2920,AAL!$Q$4:$S$1048576,3,0)</f>
        <v>0</v>
      </c>
      <c r="AK2920" s="116">
        <f>VLOOKUP(B2920,AAL!$U$4:$W$1048576,3,0)</f>
        <v>0</v>
      </c>
      <c r="AL2920" s="69">
        <f ca="1">IFERROR(((AD2920+(AD2920*'Portfolio Stats_RMS'!$C$7))/($AB2920*(1-'Portfolio Stats_RMS'!$C$6))),0)</f>
        <v>0</v>
      </c>
      <c r="AM2920" s="69">
        <f ca="1">IFERROR(((AF2920+(AF2920*'Portfolio Stats_RMS'!$C$7))/($AB2920*(1-'Portfolio Stats_RMS'!$C$6))),0)</f>
        <v>0</v>
      </c>
      <c r="AN2920" s="69">
        <f ca="1">IFERROR(((AH2920+(AH2920*'Portfolio Stats_RMS'!$C$7))/($AB2920*(1-'Portfolio Stats_RMS'!$C$6))),0)</f>
        <v>0</v>
      </c>
      <c r="AO2920" s="69">
        <f>IFERROR(((AJ2920+(AJ2920*'Portfolio Stats_RMS'!$C$7))/(AB2920*(1-'Portfolio Stats_RMS'!$C$6))),0)</f>
        <v>0</v>
      </c>
      <c r="AP2920" s="152"/>
    </row>
    <row r="2921" spans="2:42" x14ac:dyDescent="0.25">
      <c r="B2921" s="29"/>
      <c r="C2921" s="87"/>
      <c r="D2921" s="29"/>
      <c r="E2921" s="29"/>
      <c r="F2921" s="29"/>
      <c r="G2921" s="25"/>
      <c r="H2921" s="25"/>
      <c r="I2921" s="25"/>
      <c r="J2921" s="100"/>
      <c r="K2921" s="100"/>
      <c r="L2921" s="29"/>
      <c r="M2921" s="29"/>
      <c r="N2921" s="29"/>
      <c r="O2921" s="29"/>
      <c r="P2921" s="149"/>
      <c r="Q2921" s="150"/>
      <c r="R2921" s="152"/>
      <c r="S2921" s="153"/>
      <c r="T2921" s="153"/>
      <c r="U2921" s="154"/>
      <c r="V2921" s="99"/>
      <c r="W2921" s="99"/>
      <c r="X2921" s="25"/>
      <c r="Y2921" s="25"/>
      <c r="Z2921" s="99"/>
      <c r="AA2921" s="25"/>
      <c r="AB2921" s="25"/>
      <c r="AC2921" s="99"/>
      <c r="AD2921" s="116">
        <f ca="1">SUMIF(AAL!$A$3:$A$65061,'Risk Lv. Inforce'!$B$7:$B$12091,AAL!$B$3:$B$65007)</f>
        <v>0</v>
      </c>
      <c r="AE2921" s="116">
        <f ca="1">SUMIF(AAL!$C$3:$C$65061,'Risk Lv. Inforce'!$B$7:$B$10291,AAL!$D$3:$D$65007)</f>
        <v>0</v>
      </c>
      <c r="AF2921" s="116">
        <f ca="1">SUMIF(AAL!$E$3:$E$65061,'Risk Lv. Inforce'!$B$7:$B$1291,AAL!$F$3:$F$65007)</f>
        <v>0</v>
      </c>
      <c r="AG2921" s="116">
        <f ca="1">SUMIF(AAL!$G$3:$G$65061,'Risk Lv. Inforce'!$B$7:$B$1291,AAL!$H$3:$H$65007)</f>
        <v>0</v>
      </c>
      <c r="AH2921" s="116">
        <f ca="1">SUMIF(AAL!$I$3:$I$65061,'Risk Lv. Inforce'!$B$7:$B$1291,AAL!$J$3:$J$65007)</f>
        <v>0</v>
      </c>
      <c r="AI2921" s="116">
        <f ca="1">SUMIF(AAL!$K$3:$K$65061,'Risk Lv. Inforce'!$B$7:$B$1291,AAL!$L$3:$L$65007)</f>
        <v>0</v>
      </c>
      <c r="AJ2921" s="116">
        <f>VLOOKUP(B2921,AAL!$Q$4:$S$1048576,3,0)</f>
        <v>0</v>
      </c>
      <c r="AK2921" s="116">
        <f>VLOOKUP(B2921,AAL!$U$4:$W$1048576,3,0)</f>
        <v>0</v>
      </c>
      <c r="AL2921" s="69">
        <f ca="1">IFERROR(((AD2921+(AD2921*'Portfolio Stats_RMS'!$C$7))/($AB2921*(1-'Portfolio Stats_RMS'!$C$6))),0)</f>
        <v>0</v>
      </c>
      <c r="AM2921" s="69">
        <f ca="1">IFERROR(((AF2921+(AF2921*'Portfolio Stats_RMS'!$C$7))/($AB2921*(1-'Portfolio Stats_RMS'!$C$6))),0)</f>
        <v>0</v>
      </c>
      <c r="AN2921" s="69">
        <f ca="1">IFERROR(((AH2921+(AH2921*'Portfolio Stats_RMS'!$C$7))/($AB2921*(1-'Portfolio Stats_RMS'!$C$6))),0)</f>
        <v>0</v>
      </c>
      <c r="AO2921" s="69">
        <f>IFERROR(((AJ2921+(AJ2921*'Portfolio Stats_RMS'!$C$7))/(AB2921*(1-'Portfolio Stats_RMS'!$C$6))),0)</f>
        <v>0</v>
      </c>
      <c r="AP2921" s="152"/>
    </row>
    <row r="2922" spans="2:42" x14ac:dyDescent="0.25">
      <c r="B2922" s="29"/>
      <c r="C2922" s="87"/>
      <c r="D2922" s="29"/>
      <c r="E2922" s="29"/>
      <c r="F2922" s="29"/>
      <c r="G2922" s="25"/>
      <c r="H2922" s="25"/>
      <c r="I2922" s="25"/>
      <c r="J2922" s="100"/>
      <c r="K2922" s="100"/>
      <c r="L2922" s="29"/>
      <c r="M2922" s="29"/>
      <c r="N2922" s="29"/>
      <c r="O2922" s="29"/>
      <c r="P2922" s="149"/>
      <c r="Q2922" s="150"/>
      <c r="R2922" s="152"/>
      <c r="S2922" s="153"/>
      <c r="T2922" s="153"/>
      <c r="U2922" s="154"/>
      <c r="V2922" s="99"/>
      <c r="W2922" s="99"/>
      <c r="X2922" s="25"/>
      <c r="Y2922" s="25"/>
      <c r="Z2922" s="99"/>
      <c r="AA2922" s="25"/>
      <c r="AB2922" s="25"/>
      <c r="AC2922" s="99"/>
      <c r="AD2922" s="116">
        <f ca="1">SUMIF(AAL!$A$3:$A$65061,'Risk Lv. Inforce'!$B$7:$B$12091,AAL!$B$3:$B$65007)</f>
        <v>0</v>
      </c>
      <c r="AE2922" s="116">
        <f ca="1">SUMIF(AAL!$C$3:$C$65061,'Risk Lv. Inforce'!$B$7:$B$10291,AAL!$D$3:$D$65007)</f>
        <v>0</v>
      </c>
      <c r="AF2922" s="116">
        <f ca="1">SUMIF(AAL!$E$3:$E$65061,'Risk Lv. Inforce'!$B$7:$B$1291,AAL!$F$3:$F$65007)</f>
        <v>0</v>
      </c>
      <c r="AG2922" s="116">
        <f ca="1">SUMIF(AAL!$G$3:$G$65061,'Risk Lv. Inforce'!$B$7:$B$1291,AAL!$H$3:$H$65007)</f>
        <v>0</v>
      </c>
      <c r="AH2922" s="116">
        <f ca="1">SUMIF(AAL!$I$3:$I$65061,'Risk Lv. Inforce'!$B$7:$B$1291,AAL!$J$3:$J$65007)</f>
        <v>0</v>
      </c>
      <c r="AI2922" s="116">
        <f ca="1">SUMIF(AAL!$K$3:$K$65061,'Risk Lv. Inforce'!$B$7:$B$1291,AAL!$L$3:$L$65007)</f>
        <v>0</v>
      </c>
      <c r="AJ2922" s="116">
        <f>VLOOKUP(B2922,AAL!$Q$4:$S$1048576,3,0)</f>
        <v>0</v>
      </c>
      <c r="AK2922" s="116">
        <f>VLOOKUP(B2922,AAL!$U$4:$W$1048576,3,0)</f>
        <v>0</v>
      </c>
      <c r="AL2922" s="69">
        <f ca="1">IFERROR(((AD2922+(AD2922*'Portfolio Stats_RMS'!$C$7))/($AB2922*(1-'Portfolio Stats_RMS'!$C$6))),0)</f>
        <v>0</v>
      </c>
      <c r="AM2922" s="69">
        <f ca="1">IFERROR(((AF2922+(AF2922*'Portfolio Stats_RMS'!$C$7))/($AB2922*(1-'Portfolio Stats_RMS'!$C$6))),0)</f>
        <v>0</v>
      </c>
      <c r="AN2922" s="69">
        <f ca="1">IFERROR(((AH2922+(AH2922*'Portfolio Stats_RMS'!$C$7))/($AB2922*(1-'Portfolio Stats_RMS'!$C$6))),0)</f>
        <v>0</v>
      </c>
      <c r="AO2922" s="69">
        <f>IFERROR(((AJ2922+(AJ2922*'Portfolio Stats_RMS'!$C$7))/(AB2922*(1-'Portfolio Stats_RMS'!$C$6))),0)</f>
        <v>0</v>
      </c>
      <c r="AP2922" s="152"/>
    </row>
    <row r="2923" spans="2:42" x14ac:dyDescent="0.25">
      <c r="B2923" s="29"/>
      <c r="C2923" s="87"/>
      <c r="D2923" s="29"/>
      <c r="E2923" s="29"/>
      <c r="F2923" s="29"/>
      <c r="G2923" s="25"/>
      <c r="H2923" s="25"/>
      <c r="I2923" s="25"/>
      <c r="J2923" s="100"/>
      <c r="K2923" s="100"/>
      <c r="L2923" s="29"/>
      <c r="M2923" s="29"/>
      <c r="N2923" s="29"/>
      <c r="O2923" s="29"/>
      <c r="P2923" s="149"/>
      <c r="Q2923" s="150"/>
      <c r="R2923" s="152"/>
      <c r="S2923" s="153"/>
      <c r="T2923" s="153"/>
      <c r="U2923" s="154"/>
      <c r="V2923" s="99"/>
      <c r="W2923" s="99"/>
      <c r="X2923" s="25"/>
      <c r="Y2923" s="25"/>
      <c r="Z2923" s="99"/>
      <c r="AA2923" s="25"/>
      <c r="AB2923" s="25"/>
      <c r="AC2923" s="99"/>
      <c r="AD2923" s="116">
        <f ca="1">SUMIF(AAL!$A$3:$A$65061,'Risk Lv. Inforce'!$B$7:$B$12091,AAL!$B$3:$B$65007)</f>
        <v>0</v>
      </c>
      <c r="AE2923" s="116">
        <f ca="1">SUMIF(AAL!$C$3:$C$65061,'Risk Lv. Inforce'!$B$7:$B$10291,AAL!$D$3:$D$65007)</f>
        <v>0</v>
      </c>
      <c r="AF2923" s="116">
        <f ca="1">SUMIF(AAL!$E$3:$E$65061,'Risk Lv. Inforce'!$B$7:$B$1291,AAL!$F$3:$F$65007)</f>
        <v>0</v>
      </c>
      <c r="AG2923" s="116">
        <f ca="1">SUMIF(AAL!$G$3:$G$65061,'Risk Lv. Inforce'!$B$7:$B$1291,AAL!$H$3:$H$65007)</f>
        <v>0</v>
      </c>
      <c r="AH2923" s="116">
        <f ca="1">SUMIF(AAL!$I$3:$I$65061,'Risk Lv. Inforce'!$B$7:$B$1291,AAL!$J$3:$J$65007)</f>
        <v>0</v>
      </c>
      <c r="AI2923" s="116">
        <f ca="1">SUMIF(AAL!$K$3:$K$65061,'Risk Lv. Inforce'!$B$7:$B$1291,AAL!$L$3:$L$65007)</f>
        <v>0</v>
      </c>
      <c r="AJ2923" s="116">
        <f>VLOOKUP(B2923,AAL!$Q$4:$S$1048576,3,0)</f>
        <v>0</v>
      </c>
      <c r="AK2923" s="116">
        <f>VLOOKUP(B2923,AAL!$U$4:$W$1048576,3,0)</f>
        <v>0</v>
      </c>
      <c r="AL2923" s="69">
        <f ca="1">IFERROR(((AD2923+(AD2923*'Portfolio Stats_RMS'!$C$7))/($AB2923*(1-'Portfolio Stats_RMS'!$C$6))),0)</f>
        <v>0</v>
      </c>
      <c r="AM2923" s="69">
        <f ca="1">IFERROR(((AF2923+(AF2923*'Portfolio Stats_RMS'!$C$7))/($AB2923*(1-'Portfolio Stats_RMS'!$C$6))),0)</f>
        <v>0</v>
      </c>
      <c r="AN2923" s="69">
        <f ca="1">IFERROR(((AH2923+(AH2923*'Portfolio Stats_RMS'!$C$7))/($AB2923*(1-'Portfolio Stats_RMS'!$C$6))),0)</f>
        <v>0</v>
      </c>
      <c r="AO2923" s="69">
        <f>IFERROR(((AJ2923+(AJ2923*'Portfolio Stats_RMS'!$C$7))/(AB2923*(1-'Portfolio Stats_RMS'!$C$6))),0)</f>
        <v>0</v>
      </c>
      <c r="AP2923" s="152"/>
    </row>
    <row r="2924" spans="2:42" x14ac:dyDescent="0.25">
      <c r="B2924" s="29"/>
      <c r="C2924" s="87"/>
      <c r="D2924" s="29"/>
      <c r="E2924" s="29"/>
      <c r="F2924" s="29"/>
      <c r="G2924" s="25"/>
      <c r="H2924" s="25"/>
      <c r="I2924" s="25"/>
      <c r="J2924" s="100"/>
      <c r="K2924" s="100"/>
      <c r="L2924" s="29"/>
      <c r="M2924" s="29"/>
      <c r="N2924" s="29"/>
      <c r="O2924" s="29"/>
      <c r="P2924" s="149"/>
      <c r="Q2924" s="150"/>
      <c r="R2924" s="152"/>
      <c r="S2924" s="153"/>
      <c r="T2924" s="153"/>
      <c r="U2924" s="154"/>
      <c r="V2924" s="99"/>
      <c r="W2924" s="99"/>
      <c r="X2924" s="25"/>
      <c r="Y2924" s="25"/>
      <c r="Z2924" s="99"/>
      <c r="AA2924" s="25"/>
      <c r="AB2924" s="25"/>
      <c r="AC2924" s="99"/>
      <c r="AD2924" s="116">
        <f ca="1">SUMIF(AAL!$A$3:$A$65061,'Risk Lv. Inforce'!$B$7:$B$12091,AAL!$B$3:$B$65007)</f>
        <v>0</v>
      </c>
      <c r="AE2924" s="116">
        <f ca="1">SUMIF(AAL!$C$3:$C$65061,'Risk Lv. Inforce'!$B$7:$B$10291,AAL!$D$3:$D$65007)</f>
        <v>0</v>
      </c>
      <c r="AF2924" s="116">
        <f ca="1">SUMIF(AAL!$E$3:$E$65061,'Risk Lv. Inforce'!$B$7:$B$1291,AAL!$F$3:$F$65007)</f>
        <v>0</v>
      </c>
      <c r="AG2924" s="116">
        <f ca="1">SUMIF(AAL!$G$3:$G$65061,'Risk Lv. Inforce'!$B$7:$B$1291,AAL!$H$3:$H$65007)</f>
        <v>0</v>
      </c>
      <c r="AH2924" s="116">
        <f ca="1">SUMIF(AAL!$I$3:$I$65061,'Risk Lv. Inforce'!$B$7:$B$1291,AAL!$J$3:$J$65007)</f>
        <v>0</v>
      </c>
      <c r="AI2924" s="116">
        <f ca="1">SUMIF(AAL!$K$3:$K$65061,'Risk Lv. Inforce'!$B$7:$B$1291,AAL!$L$3:$L$65007)</f>
        <v>0</v>
      </c>
      <c r="AJ2924" s="116">
        <f>VLOOKUP(B2924,AAL!$Q$4:$S$1048576,3,0)</f>
        <v>0</v>
      </c>
      <c r="AK2924" s="116">
        <f>VLOOKUP(B2924,AAL!$U$4:$W$1048576,3,0)</f>
        <v>0</v>
      </c>
      <c r="AL2924" s="69">
        <f ca="1">IFERROR(((AD2924+(AD2924*'Portfolio Stats_RMS'!$C$7))/($AB2924*(1-'Portfolio Stats_RMS'!$C$6))),0)</f>
        <v>0</v>
      </c>
      <c r="AM2924" s="69">
        <f ca="1">IFERROR(((AF2924+(AF2924*'Portfolio Stats_RMS'!$C$7))/($AB2924*(1-'Portfolio Stats_RMS'!$C$6))),0)</f>
        <v>0</v>
      </c>
      <c r="AN2924" s="69">
        <f ca="1">IFERROR(((AH2924+(AH2924*'Portfolio Stats_RMS'!$C$7))/($AB2924*(1-'Portfolio Stats_RMS'!$C$6))),0)</f>
        <v>0</v>
      </c>
      <c r="AO2924" s="69">
        <f>IFERROR(((AJ2924+(AJ2924*'Portfolio Stats_RMS'!$C$7))/(AB2924*(1-'Portfolio Stats_RMS'!$C$6))),0)</f>
        <v>0</v>
      </c>
      <c r="AP2924" s="152"/>
    </row>
    <row r="2925" spans="2:42" x14ac:dyDescent="0.25">
      <c r="B2925" s="29"/>
      <c r="C2925" s="87"/>
      <c r="D2925" s="29"/>
      <c r="E2925" s="29"/>
      <c r="F2925" s="29"/>
      <c r="G2925" s="25"/>
      <c r="H2925" s="25"/>
      <c r="I2925" s="25"/>
      <c r="J2925" s="100"/>
      <c r="K2925" s="100"/>
      <c r="L2925" s="29"/>
      <c r="M2925" s="29"/>
      <c r="N2925" s="29"/>
      <c r="O2925" s="29"/>
      <c r="P2925" s="149"/>
      <c r="Q2925" s="150"/>
      <c r="R2925" s="152"/>
      <c r="S2925" s="153"/>
      <c r="T2925" s="153"/>
      <c r="U2925" s="154"/>
      <c r="V2925" s="99"/>
      <c r="W2925" s="99"/>
      <c r="X2925" s="25"/>
      <c r="Y2925" s="25"/>
      <c r="Z2925" s="99"/>
      <c r="AA2925" s="25"/>
      <c r="AB2925" s="25"/>
      <c r="AC2925" s="99"/>
      <c r="AD2925" s="116">
        <f ca="1">SUMIF(AAL!$A$3:$A$65061,'Risk Lv. Inforce'!$B$7:$B$12091,AAL!$B$3:$B$65007)</f>
        <v>0</v>
      </c>
      <c r="AE2925" s="116">
        <f ca="1">SUMIF(AAL!$C$3:$C$65061,'Risk Lv. Inforce'!$B$7:$B$10291,AAL!$D$3:$D$65007)</f>
        <v>0</v>
      </c>
      <c r="AF2925" s="116">
        <f ca="1">SUMIF(AAL!$E$3:$E$65061,'Risk Lv. Inforce'!$B$7:$B$1291,AAL!$F$3:$F$65007)</f>
        <v>0</v>
      </c>
      <c r="AG2925" s="116">
        <f ca="1">SUMIF(AAL!$G$3:$G$65061,'Risk Lv. Inforce'!$B$7:$B$1291,AAL!$H$3:$H$65007)</f>
        <v>0</v>
      </c>
      <c r="AH2925" s="116">
        <f ca="1">SUMIF(AAL!$I$3:$I$65061,'Risk Lv. Inforce'!$B$7:$B$1291,AAL!$J$3:$J$65007)</f>
        <v>0</v>
      </c>
      <c r="AI2925" s="116">
        <f ca="1">SUMIF(AAL!$K$3:$K$65061,'Risk Lv. Inforce'!$B$7:$B$1291,AAL!$L$3:$L$65007)</f>
        <v>0</v>
      </c>
      <c r="AJ2925" s="116">
        <f>VLOOKUP(B2925,AAL!$Q$4:$S$1048576,3,0)</f>
        <v>0</v>
      </c>
      <c r="AK2925" s="116">
        <f>VLOOKUP(B2925,AAL!$U$4:$W$1048576,3,0)</f>
        <v>0</v>
      </c>
      <c r="AL2925" s="69">
        <f ca="1">IFERROR(((AD2925+(AD2925*'Portfolio Stats_RMS'!$C$7))/($AB2925*(1-'Portfolio Stats_RMS'!$C$6))),0)</f>
        <v>0</v>
      </c>
      <c r="AM2925" s="69">
        <f ca="1">IFERROR(((AF2925+(AF2925*'Portfolio Stats_RMS'!$C$7))/($AB2925*(1-'Portfolio Stats_RMS'!$C$6))),0)</f>
        <v>0</v>
      </c>
      <c r="AN2925" s="69">
        <f ca="1">IFERROR(((AH2925+(AH2925*'Portfolio Stats_RMS'!$C$7))/($AB2925*(1-'Portfolio Stats_RMS'!$C$6))),0)</f>
        <v>0</v>
      </c>
      <c r="AO2925" s="69">
        <f>IFERROR(((AJ2925+(AJ2925*'Portfolio Stats_RMS'!$C$7))/(AB2925*(1-'Portfolio Stats_RMS'!$C$6))),0)</f>
        <v>0</v>
      </c>
      <c r="AP2925" s="152"/>
    </row>
    <row r="2926" spans="2:42" x14ac:dyDescent="0.25">
      <c r="B2926" s="29"/>
      <c r="C2926" s="87"/>
      <c r="D2926" s="29"/>
      <c r="E2926" s="29"/>
      <c r="F2926" s="29"/>
      <c r="G2926" s="25"/>
      <c r="H2926" s="25"/>
      <c r="I2926" s="25"/>
      <c r="J2926" s="100"/>
      <c r="K2926" s="100"/>
      <c r="L2926" s="29"/>
      <c r="M2926" s="29"/>
      <c r="N2926" s="29"/>
      <c r="O2926" s="29"/>
      <c r="P2926" s="149"/>
      <c r="Q2926" s="150"/>
      <c r="R2926" s="152"/>
      <c r="S2926" s="153"/>
      <c r="T2926" s="153"/>
      <c r="U2926" s="154"/>
      <c r="V2926" s="99"/>
      <c r="W2926" s="99"/>
      <c r="X2926" s="25"/>
      <c r="Y2926" s="25"/>
      <c r="Z2926" s="99"/>
      <c r="AA2926" s="25"/>
      <c r="AB2926" s="25"/>
      <c r="AC2926" s="99"/>
      <c r="AD2926" s="116">
        <f ca="1">SUMIF(AAL!$A$3:$A$65061,'Risk Lv. Inforce'!$B$7:$B$12091,AAL!$B$3:$B$65007)</f>
        <v>0</v>
      </c>
      <c r="AE2926" s="116">
        <f ca="1">SUMIF(AAL!$C$3:$C$65061,'Risk Lv. Inforce'!$B$7:$B$10291,AAL!$D$3:$D$65007)</f>
        <v>0</v>
      </c>
      <c r="AF2926" s="116">
        <f ca="1">SUMIF(AAL!$E$3:$E$65061,'Risk Lv. Inforce'!$B$7:$B$1291,AAL!$F$3:$F$65007)</f>
        <v>0</v>
      </c>
      <c r="AG2926" s="116">
        <f ca="1">SUMIF(AAL!$G$3:$G$65061,'Risk Lv. Inforce'!$B$7:$B$1291,AAL!$H$3:$H$65007)</f>
        <v>0</v>
      </c>
      <c r="AH2926" s="116">
        <f ca="1">SUMIF(AAL!$I$3:$I$65061,'Risk Lv. Inforce'!$B$7:$B$1291,AAL!$J$3:$J$65007)</f>
        <v>0</v>
      </c>
      <c r="AI2926" s="116">
        <f ca="1">SUMIF(AAL!$K$3:$K$65061,'Risk Lv. Inforce'!$B$7:$B$1291,AAL!$L$3:$L$65007)</f>
        <v>0</v>
      </c>
      <c r="AJ2926" s="116">
        <f>VLOOKUP(B2926,AAL!$Q$4:$S$1048576,3,0)</f>
        <v>0</v>
      </c>
      <c r="AK2926" s="116">
        <f>VLOOKUP(B2926,AAL!$U$4:$W$1048576,3,0)</f>
        <v>0</v>
      </c>
      <c r="AL2926" s="69">
        <f ca="1">IFERROR(((AD2926+(AD2926*'Portfolio Stats_RMS'!$C$7))/($AB2926*(1-'Portfolio Stats_RMS'!$C$6))),0)</f>
        <v>0</v>
      </c>
      <c r="AM2926" s="69">
        <f ca="1">IFERROR(((AF2926+(AF2926*'Portfolio Stats_RMS'!$C$7))/($AB2926*(1-'Portfolio Stats_RMS'!$C$6))),0)</f>
        <v>0</v>
      </c>
      <c r="AN2926" s="69">
        <f ca="1">IFERROR(((AH2926+(AH2926*'Portfolio Stats_RMS'!$C$7))/($AB2926*(1-'Portfolio Stats_RMS'!$C$6))),0)</f>
        <v>0</v>
      </c>
      <c r="AO2926" s="69">
        <f>IFERROR(((AJ2926+(AJ2926*'Portfolio Stats_RMS'!$C$7))/(AB2926*(1-'Portfolio Stats_RMS'!$C$6))),0)</f>
        <v>0</v>
      </c>
      <c r="AP2926" s="152"/>
    </row>
    <row r="2927" spans="2:42" x14ac:dyDescent="0.25">
      <c r="B2927" s="29"/>
      <c r="C2927" s="87"/>
      <c r="D2927" s="29"/>
      <c r="E2927" s="29"/>
      <c r="F2927" s="29"/>
      <c r="G2927" s="25"/>
      <c r="H2927" s="25"/>
      <c r="I2927" s="25"/>
      <c r="J2927" s="100"/>
      <c r="K2927" s="100"/>
      <c r="L2927" s="29"/>
      <c r="M2927" s="29"/>
      <c r="N2927" s="29"/>
      <c r="O2927" s="29"/>
      <c r="P2927" s="149"/>
      <c r="Q2927" s="150"/>
      <c r="R2927" s="152"/>
      <c r="S2927" s="153"/>
      <c r="T2927" s="153"/>
      <c r="U2927" s="154"/>
      <c r="V2927" s="99"/>
      <c r="W2927" s="99"/>
      <c r="X2927" s="25"/>
      <c r="Y2927" s="25"/>
      <c r="Z2927" s="99"/>
      <c r="AA2927" s="25"/>
      <c r="AB2927" s="25"/>
      <c r="AC2927" s="99"/>
      <c r="AD2927" s="116">
        <f ca="1">SUMIF(AAL!$A$3:$A$65061,'Risk Lv. Inforce'!$B$7:$B$12091,AAL!$B$3:$B$65007)</f>
        <v>0</v>
      </c>
      <c r="AE2927" s="116">
        <f ca="1">SUMIF(AAL!$C$3:$C$65061,'Risk Lv. Inforce'!$B$7:$B$10291,AAL!$D$3:$D$65007)</f>
        <v>0</v>
      </c>
      <c r="AF2927" s="116">
        <f ca="1">SUMIF(AAL!$E$3:$E$65061,'Risk Lv. Inforce'!$B$7:$B$1291,AAL!$F$3:$F$65007)</f>
        <v>0</v>
      </c>
      <c r="AG2927" s="116">
        <f ca="1">SUMIF(AAL!$G$3:$G$65061,'Risk Lv. Inforce'!$B$7:$B$1291,AAL!$H$3:$H$65007)</f>
        <v>0</v>
      </c>
      <c r="AH2927" s="116">
        <f ca="1">SUMIF(AAL!$I$3:$I$65061,'Risk Lv. Inforce'!$B$7:$B$1291,AAL!$J$3:$J$65007)</f>
        <v>0</v>
      </c>
      <c r="AI2927" s="116">
        <f ca="1">SUMIF(AAL!$K$3:$K$65061,'Risk Lv. Inforce'!$B$7:$B$1291,AAL!$L$3:$L$65007)</f>
        <v>0</v>
      </c>
      <c r="AJ2927" s="116">
        <f>VLOOKUP(B2927,AAL!$Q$4:$S$1048576,3,0)</f>
        <v>0</v>
      </c>
      <c r="AK2927" s="116">
        <f>VLOOKUP(B2927,AAL!$U$4:$W$1048576,3,0)</f>
        <v>0</v>
      </c>
      <c r="AL2927" s="69">
        <f ca="1">IFERROR(((AD2927+(AD2927*'Portfolio Stats_RMS'!$C$7))/($AB2927*(1-'Portfolio Stats_RMS'!$C$6))),0)</f>
        <v>0</v>
      </c>
      <c r="AM2927" s="69">
        <f ca="1">IFERROR(((AF2927+(AF2927*'Portfolio Stats_RMS'!$C$7))/($AB2927*(1-'Portfolio Stats_RMS'!$C$6))),0)</f>
        <v>0</v>
      </c>
      <c r="AN2927" s="69">
        <f ca="1">IFERROR(((AH2927+(AH2927*'Portfolio Stats_RMS'!$C$7))/($AB2927*(1-'Portfolio Stats_RMS'!$C$6))),0)</f>
        <v>0</v>
      </c>
      <c r="AO2927" s="69">
        <f>IFERROR(((AJ2927+(AJ2927*'Portfolio Stats_RMS'!$C$7))/(AB2927*(1-'Portfolio Stats_RMS'!$C$6))),0)</f>
        <v>0</v>
      </c>
      <c r="AP2927" s="152"/>
    </row>
    <row r="2928" spans="2:42" x14ac:dyDescent="0.25">
      <c r="B2928" s="29"/>
      <c r="C2928" s="87"/>
      <c r="D2928" s="29"/>
      <c r="E2928" s="29"/>
      <c r="F2928" s="29"/>
      <c r="G2928" s="25"/>
      <c r="H2928" s="25"/>
      <c r="I2928" s="25"/>
      <c r="J2928" s="100"/>
      <c r="K2928" s="100"/>
      <c r="L2928" s="29"/>
      <c r="M2928" s="29"/>
      <c r="N2928" s="29"/>
      <c r="O2928" s="29"/>
      <c r="P2928" s="149"/>
      <c r="Q2928" s="150"/>
      <c r="R2928" s="152"/>
      <c r="S2928" s="153"/>
      <c r="T2928" s="153"/>
      <c r="U2928" s="154"/>
      <c r="V2928" s="99"/>
      <c r="W2928" s="99"/>
      <c r="X2928" s="25"/>
      <c r="Y2928" s="25"/>
      <c r="Z2928" s="99"/>
      <c r="AA2928" s="25"/>
      <c r="AB2928" s="25"/>
      <c r="AC2928" s="99"/>
      <c r="AD2928" s="116">
        <f ca="1">SUMIF(AAL!$A$3:$A$65061,'Risk Lv. Inforce'!$B$7:$B$12091,AAL!$B$3:$B$65007)</f>
        <v>0</v>
      </c>
      <c r="AE2928" s="116">
        <f ca="1">SUMIF(AAL!$C$3:$C$65061,'Risk Lv. Inforce'!$B$7:$B$10291,AAL!$D$3:$D$65007)</f>
        <v>0</v>
      </c>
      <c r="AF2928" s="116">
        <f ca="1">SUMIF(AAL!$E$3:$E$65061,'Risk Lv. Inforce'!$B$7:$B$1291,AAL!$F$3:$F$65007)</f>
        <v>0</v>
      </c>
      <c r="AG2928" s="116">
        <f ca="1">SUMIF(AAL!$G$3:$G$65061,'Risk Lv. Inforce'!$B$7:$B$1291,AAL!$H$3:$H$65007)</f>
        <v>0</v>
      </c>
      <c r="AH2928" s="116">
        <f ca="1">SUMIF(AAL!$I$3:$I$65061,'Risk Lv. Inforce'!$B$7:$B$1291,AAL!$J$3:$J$65007)</f>
        <v>0</v>
      </c>
      <c r="AI2928" s="116">
        <f ca="1">SUMIF(AAL!$K$3:$K$65061,'Risk Lv. Inforce'!$B$7:$B$1291,AAL!$L$3:$L$65007)</f>
        <v>0</v>
      </c>
      <c r="AJ2928" s="116">
        <f>VLOOKUP(B2928,AAL!$Q$4:$S$1048576,3,0)</f>
        <v>0</v>
      </c>
      <c r="AK2928" s="116">
        <f>VLOOKUP(B2928,AAL!$U$4:$W$1048576,3,0)</f>
        <v>0</v>
      </c>
      <c r="AL2928" s="69">
        <f ca="1">IFERROR(((AD2928+(AD2928*'Portfolio Stats_RMS'!$C$7))/($AB2928*(1-'Portfolio Stats_RMS'!$C$6))),0)</f>
        <v>0</v>
      </c>
      <c r="AM2928" s="69">
        <f ca="1">IFERROR(((AF2928+(AF2928*'Portfolio Stats_RMS'!$C$7))/($AB2928*(1-'Portfolio Stats_RMS'!$C$6))),0)</f>
        <v>0</v>
      </c>
      <c r="AN2928" s="69">
        <f ca="1">IFERROR(((AH2928+(AH2928*'Portfolio Stats_RMS'!$C$7))/($AB2928*(1-'Portfolio Stats_RMS'!$C$6))),0)</f>
        <v>0</v>
      </c>
      <c r="AO2928" s="69">
        <f>IFERROR(((AJ2928+(AJ2928*'Portfolio Stats_RMS'!$C$7))/(AB2928*(1-'Portfolio Stats_RMS'!$C$6))),0)</f>
        <v>0</v>
      </c>
      <c r="AP2928" s="152"/>
    </row>
    <row r="2929" spans="2:42" x14ac:dyDescent="0.25">
      <c r="B2929" s="29"/>
      <c r="C2929" s="87"/>
      <c r="D2929" s="29"/>
      <c r="E2929" s="29"/>
      <c r="F2929" s="29"/>
      <c r="G2929" s="25"/>
      <c r="H2929" s="25"/>
      <c r="I2929" s="25"/>
      <c r="J2929" s="100"/>
      <c r="K2929" s="100"/>
      <c r="L2929" s="29"/>
      <c r="M2929" s="29"/>
      <c r="N2929" s="29"/>
      <c r="O2929" s="29"/>
      <c r="P2929" s="149"/>
      <c r="Q2929" s="150"/>
      <c r="R2929" s="152"/>
      <c r="S2929" s="153"/>
      <c r="T2929" s="153"/>
      <c r="U2929" s="154"/>
      <c r="V2929" s="99"/>
      <c r="W2929" s="99"/>
      <c r="X2929" s="25"/>
      <c r="Y2929" s="25"/>
      <c r="Z2929" s="99"/>
      <c r="AA2929" s="25"/>
      <c r="AB2929" s="25"/>
      <c r="AC2929" s="99"/>
      <c r="AD2929" s="116">
        <f ca="1">SUMIF(AAL!$A$3:$A$65061,'Risk Lv. Inforce'!$B$7:$B$12091,AAL!$B$3:$B$65007)</f>
        <v>0</v>
      </c>
      <c r="AE2929" s="116">
        <f ca="1">SUMIF(AAL!$C$3:$C$65061,'Risk Lv. Inforce'!$B$7:$B$10291,AAL!$D$3:$D$65007)</f>
        <v>0</v>
      </c>
      <c r="AF2929" s="116">
        <f ca="1">SUMIF(AAL!$E$3:$E$65061,'Risk Lv. Inforce'!$B$7:$B$1291,AAL!$F$3:$F$65007)</f>
        <v>0</v>
      </c>
      <c r="AG2929" s="116">
        <f ca="1">SUMIF(AAL!$G$3:$G$65061,'Risk Lv. Inforce'!$B$7:$B$1291,AAL!$H$3:$H$65007)</f>
        <v>0</v>
      </c>
      <c r="AH2929" s="116">
        <f ca="1">SUMIF(AAL!$I$3:$I$65061,'Risk Lv. Inforce'!$B$7:$B$1291,AAL!$J$3:$J$65007)</f>
        <v>0</v>
      </c>
      <c r="AI2929" s="116">
        <f ca="1">SUMIF(AAL!$K$3:$K$65061,'Risk Lv. Inforce'!$B$7:$B$1291,AAL!$L$3:$L$65007)</f>
        <v>0</v>
      </c>
      <c r="AJ2929" s="116">
        <f>VLOOKUP(B2929,AAL!$Q$4:$S$1048576,3,0)</f>
        <v>0</v>
      </c>
      <c r="AK2929" s="116">
        <f>VLOOKUP(B2929,AAL!$U$4:$W$1048576,3,0)</f>
        <v>0</v>
      </c>
      <c r="AL2929" s="69">
        <f ca="1">IFERROR(((AD2929+(AD2929*'Portfolio Stats_RMS'!$C$7))/($AB2929*(1-'Portfolio Stats_RMS'!$C$6))),0)</f>
        <v>0</v>
      </c>
      <c r="AM2929" s="69">
        <f ca="1">IFERROR(((AF2929+(AF2929*'Portfolio Stats_RMS'!$C$7))/($AB2929*(1-'Portfolio Stats_RMS'!$C$6))),0)</f>
        <v>0</v>
      </c>
      <c r="AN2929" s="69">
        <f ca="1">IFERROR(((AH2929+(AH2929*'Portfolio Stats_RMS'!$C$7))/($AB2929*(1-'Portfolio Stats_RMS'!$C$6))),0)</f>
        <v>0</v>
      </c>
      <c r="AO2929" s="69">
        <f>IFERROR(((AJ2929+(AJ2929*'Portfolio Stats_RMS'!$C$7))/(AB2929*(1-'Portfolio Stats_RMS'!$C$6))),0)</f>
        <v>0</v>
      </c>
      <c r="AP2929" s="152"/>
    </row>
    <row r="2930" spans="2:42" x14ac:dyDescent="0.25">
      <c r="B2930" s="29"/>
      <c r="C2930" s="87"/>
      <c r="D2930" s="29"/>
      <c r="E2930" s="29"/>
      <c r="F2930" s="29"/>
      <c r="G2930" s="25"/>
      <c r="H2930" s="25"/>
      <c r="I2930" s="25"/>
      <c r="J2930" s="100"/>
      <c r="K2930" s="100"/>
      <c r="L2930" s="149"/>
      <c r="M2930" s="29"/>
      <c r="N2930" s="29"/>
      <c r="O2930" s="29"/>
      <c r="P2930" s="149"/>
      <c r="Q2930" s="150"/>
      <c r="R2930" s="152"/>
      <c r="S2930" s="153"/>
      <c r="T2930" s="153"/>
      <c r="U2930" s="154"/>
      <c r="V2930" s="99"/>
      <c r="W2930" s="99"/>
      <c r="X2930" s="25"/>
      <c r="Y2930" s="25"/>
      <c r="Z2930" s="99"/>
      <c r="AA2930" s="25"/>
      <c r="AB2930" s="25"/>
      <c r="AC2930" s="99"/>
      <c r="AD2930" s="116">
        <f ca="1">SUMIF(AAL!$A$3:$A$65061,'Risk Lv. Inforce'!$B$7:$B$12091,AAL!$B$3:$B$65007)</f>
        <v>0</v>
      </c>
      <c r="AE2930" s="116">
        <f ca="1">SUMIF(AAL!$C$3:$C$65061,'Risk Lv. Inforce'!$B$7:$B$10291,AAL!$D$3:$D$65007)</f>
        <v>0</v>
      </c>
      <c r="AF2930" s="116">
        <f ca="1">SUMIF(AAL!$E$3:$E$65061,'Risk Lv. Inforce'!$B$7:$B$1291,AAL!$F$3:$F$65007)</f>
        <v>0</v>
      </c>
      <c r="AG2930" s="116">
        <f ca="1">SUMIF(AAL!$G$3:$G$65061,'Risk Lv. Inforce'!$B$7:$B$1291,AAL!$H$3:$H$65007)</f>
        <v>0</v>
      </c>
      <c r="AH2930" s="116">
        <f ca="1">SUMIF(AAL!$I$3:$I$65061,'Risk Lv. Inforce'!$B$7:$B$1291,AAL!$J$3:$J$65007)</f>
        <v>0</v>
      </c>
      <c r="AI2930" s="116">
        <f ca="1">SUMIF(AAL!$K$3:$K$65061,'Risk Lv. Inforce'!$B$7:$B$1291,AAL!$L$3:$L$65007)</f>
        <v>0</v>
      </c>
      <c r="AJ2930" s="116">
        <f>VLOOKUP(B2930,AAL!$Q$4:$S$1048576,3,0)</f>
        <v>0</v>
      </c>
      <c r="AK2930" s="116">
        <f>VLOOKUP(B2930,AAL!$U$4:$W$1048576,3,0)</f>
        <v>0</v>
      </c>
      <c r="AL2930" s="69">
        <f ca="1">IFERROR(((AD2930+(AD2930*'Portfolio Stats_RMS'!$C$7))/($AB2930*(1-'Portfolio Stats_RMS'!$C$6))),0)</f>
        <v>0</v>
      </c>
      <c r="AM2930" s="69">
        <f ca="1">IFERROR(((AF2930+(AF2930*'Portfolio Stats_RMS'!$C$7))/($AB2930*(1-'Portfolio Stats_RMS'!$C$6))),0)</f>
        <v>0</v>
      </c>
      <c r="AN2930" s="69">
        <f ca="1">IFERROR(((AH2930+(AH2930*'Portfolio Stats_RMS'!$C$7))/($AB2930*(1-'Portfolio Stats_RMS'!$C$6))),0)</f>
        <v>0</v>
      </c>
      <c r="AO2930" s="69">
        <f>IFERROR(((AJ2930+(AJ2930*'Portfolio Stats_RMS'!$C$7))/(AB2930*(1-'Portfolio Stats_RMS'!$C$6))),0)</f>
        <v>0</v>
      </c>
      <c r="AP2930" s="152"/>
    </row>
    <row r="2931" spans="2:42" x14ac:dyDescent="0.25">
      <c r="B2931" s="29"/>
      <c r="C2931" s="87"/>
      <c r="D2931" s="29"/>
      <c r="E2931" s="29"/>
      <c r="F2931" s="29"/>
      <c r="G2931" s="25"/>
      <c r="H2931" s="25"/>
      <c r="I2931" s="25"/>
      <c r="J2931" s="100"/>
      <c r="K2931" s="100"/>
      <c r="L2931" s="149"/>
      <c r="M2931" s="29"/>
      <c r="N2931" s="29"/>
      <c r="O2931" s="29"/>
      <c r="P2931" s="149"/>
      <c r="Q2931" s="150"/>
      <c r="R2931" s="152"/>
      <c r="S2931" s="153"/>
      <c r="T2931" s="153"/>
      <c r="U2931" s="154"/>
      <c r="V2931" s="99"/>
      <c r="W2931" s="99"/>
      <c r="X2931" s="25"/>
      <c r="Y2931" s="25"/>
      <c r="Z2931" s="99"/>
      <c r="AA2931" s="25"/>
      <c r="AB2931" s="25"/>
      <c r="AC2931" s="99"/>
      <c r="AD2931" s="116">
        <f ca="1">SUMIF(AAL!$A$3:$A$65061,'Risk Lv. Inforce'!$B$7:$B$12091,AAL!$B$3:$B$65007)</f>
        <v>0</v>
      </c>
      <c r="AE2931" s="116">
        <f ca="1">SUMIF(AAL!$C$3:$C$65061,'Risk Lv. Inforce'!$B$7:$B$10291,AAL!$D$3:$D$65007)</f>
        <v>0</v>
      </c>
      <c r="AF2931" s="116">
        <f ca="1">SUMIF(AAL!$E$3:$E$65061,'Risk Lv. Inforce'!$B$7:$B$1291,AAL!$F$3:$F$65007)</f>
        <v>0</v>
      </c>
      <c r="AG2931" s="116">
        <f ca="1">SUMIF(AAL!$G$3:$G$65061,'Risk Lv. Inforce'!$B$7:$B$1291,AAL!$H$3:$H$65007)</f>
        <v>0</v>
      </c>
      <c r="AH2931" s="116">
        <f ca="1">SUMIF(AAL!$I$3:$I$65061,'Risk Lv. Inforce'!$B$7:$B$1291,AAL!$J$3:$J$65007)</f>
        <v>0</v>
      </c>
      <c r="AI2931" s="116">
        <f ca="1">SUMIF(AAL!$K$3:$K$65061,'Risk Lv. Inforce'!$B$7:$B$1291,AAL!$L$3:$L$65007)</f>
        <v>0</v>
      </c>
      <c r="AJ2931" s="116">
        <f>VLOOKUP(B2931,AAL!$Q$4:$S$1048576,3,0)</f>
        <v>0</v>
      </c>
      <c r="AK2931" s="116">
        <f>VLOOKUP(B2931,AAL!$U$4:$W$1048576,3,0)</f>
        <v>0</v>
      </c>
      <c r="AL2931" s="69">
        <f ca="1">IFERROR(((AD2931+(AD2931*'Portfolio Stats_RMS'!$C$7))/($AB2931*(1-'Portfolio Stats_RMS'!$C$6))),0)</f>
        <v>0</v>
      </c>
      <c r="AM2931" s="69">
        <f ca="1">IFERROR(((AF2931+(AF2931*'Portfolio Stats_RMS'!$C$7))/($AB2931*(1-'Portfolio Stats_RMS'!$C$6))),0)</f>
        <v>0</v>
      </c>
      <c r="AN2931" s="69">
        <f ca="1">IFERROR(((AH2931+(AH2931*'Portfolio Stats_RMS'!$C$7))/($AB2931*(1-'Portfolio Stats_RMS'!$C$6))),0)</f>
        <v>0</v>
      </c>
      <c r="AO2931" s="69">
        <f>IFERROR(((AJ2931+(AJ2931*'Portfolio Stats_RMS'!$C$7))/(AB2931*(1-'Portfolio Stats_RMS'!$C$6))),0)</f>
        <v>0</v>
      </c>
      <c r="AP2931" s="152"/>
    </row>
    <row r="2932" spans="2:42" x14ac:dyDescent="0.25">
      <c r="B2932" s="29"/>
      <c r="C2932" s="87"/>
      <c r="D2932" s="29"/>
      <c r="E2932" s="29"/>
      <c r="F2932" s="29"/>
      <c r="G2932" s="25"/>
      <c r="H2932" s="25"/>
      <c r="I2932" s="25"/>
      <c r="J2932" s="100"/>
      <c r="K2932" s="100"/>
      <c r="L2932" s="29"/>
      <c r="M2932" s="29"/>
      <c r="N2932" s="29"/>
      <c r="O2932" s="29"/>
      <c r="P2932" s="149"/>
      <c r="Q2932" s="150"/>
      <c r="R2932" s="152"/>
      <c r="S2932" s="153"/>
      <c r="T2932" s="153"/>
      <c r="U2932" s="154"/>
      <c r="V2932" s="99"/>
      <c r="W2932" s="99"/>
      <c r="X2932" s="25"/>
      <c r="Y2932" s="25"/>
      <c r="Z2932" s="99"/>
      <c r="AA2932" s="25"/>
      <c r="AB2932" s="25"/>
      <c r="AC2932" s="99"/>
      <c r="AD2932" s="116">
        <f ca="1">SUMIF(AAL!$A$3:$A$65061,'Risk Lv. Inforce'!$B$7:$B$12091,AAL!$B$3:$B$65007)</f>
        <v>0</v>
      </c>
      <c r="AE2932" s="116">
        <f ca="1">SUMIF(AAL!$C$3:$C$65061,'Risk Lv. Inforce'!$B$7:$B$10291,AAL!$D$3:$D$65007)</f>
        <v>0</v>
      </c>
      <c r="AF2932" s="116">
        <f ca="1">SUMIF(AAL!$E$3:$E$65061,'Risk Lv. Inforce'!$B$7:$B$1291,AAL!$F$3:$F$65007)</f>
        <v>0</v>
      </c>
      <c r="AG2932" s="116">
        <f ca="1">SUMIF(AAL!$G$3:$G$65061,'Risk Lv. Inforce'!$B$7:$B$1291,AAL!$H$3:$H$65007)</f>
        <v>0</v>
      </c>
      <c r="AH2932" s="116">
        <f ca="1">SUMIF(AAL!$I$3:$I$65061,'Risk Lv. Inforce'!$B$7:$B$1291,AAL!$J$3:$J$65007)</f>
        <v>0</v>
      </c>
      <c r="AI2932" s="116">
        <f ca="1">SUMIF(AAL!$K$3:$K$65061,'Risk Lv. Inforce'!$B$7:$B$1291,AAL!$L$3:$L$65007)</f>
        <v>0</v>
      </c>
      <c r="AJ2932" s="116">
        <f>VLOOKUP(B2932,AAL!$Q$4:$S$1048576,3,0)</f>
        <v>0</v>
      </c>
      <c r="AK2932" s="116">
        <f>VLOOKUP(B2932,AAL!$U$4:$W$1048576,3,0)</f>
        <v>0</v>
      </c>
      <c r="AL2932" s="69">
        <f ca="1">IFERROR(((AD2932+(AD2932*'Portfolio Stats_RMS'!$C$7))/($AB2932*(1-'Portfolio Stats_RMS'!$C$6))),0)</f>
        <v>0</v>
      </c>
      <c r="AM2932" s="69">
        <f ca="1">IFERROR(((AF2932+(AF2932*'Portfolio Stats_RMS'!$C$7))/($AB2932*(1-'Portfolio Stats_RMS'!$C$6))),0)</f>
        <v>0</v>
      </c>
      <c r="AN2932" s="69">
        <f ca="1">IFERROR(((AH2932+(AH2932*'Portfolio Stats_RMS'!$C$7))/($AB2932*(1-'Portfolio Stats_RMS'!$C$6))),0)</f>
        <v>0</v>
      </c>
      <c r="AO2932" s="69">
        <f>IFERROR(((AJ2932+(AJ2932*'Portfolio Stats_RMS'!$C$7))/(AB2932*(1-'Portfolio Stats_RMS'!$C$6))),0)</f>
        <v>0</v>
      </c>
      <c r="AP2932" s="152"/>
    </row>
    <row r="2933" spans="2:42" x14ac:dyDescent="0.25">
      <c r="B2933" s="29"/>
      <c r="C2933" s="87"/>
      <c r="D2933" s="29"/>
      <c r="E2933" s="29"/>
      <c r="F2933" s="29"/>
      <c r="G2933" s="25"/>
      <c r="H2933" s="25"/>
      <c r="I2933" s="25"/>
      <c r="J2933" s="100"/>
      <c r="K2933" s="100"/>
      <c r="L2933" s="149"/>
      <c r="M2933" s="29"/>
      <c r="N2933" s="29"/>
      <c r="O2933" s="29"/>
      <c r="P2933" s="149"/>
      <c r="Q2933" s="150"/>
      <c r="R2933" s="152"/>
      <c r="S2933" s="153"/>
      <c r="T2933" s="153"/>
      <c r="U2933" s="154"/>
      <c r="V2933" s="99"/>
      <c r="W2933" s="99"/>
      <c r="X2933" s="25"/>
      <c r="Y2933" s="25"/>
      <c r="Z2933" s="99"/>
      <c r="AA2933" s="25"/>
      <c r="AB2933" s="25"/>
      <c r="AC2933" s="99"/>
      <c r="AD2933" s="116">
        <f ca="1">SUMIF(AAL!$A$3:$A$65061,'Risk Lv. Inforce'!$B$7:$B$12091,AAL!$B$3:$B$65007)</f>
        <v>0</v>
      </c>
      <c r="AE2933" s="116">
        <f ca="1">SUMIF(AAL!$C$3:$C$65061,'Risk Lv. Inforce'!$B$7:$B$10291,AAL!$D$3:$D$65007)</f>
        <v>0</v>
      </c>
      <c r="AF2933" s="116">
        <f ca="1">SUMIF(AAL!$E$3:$E$65061,'Risk Lv. Inforce'!$B$7:$B$1291,AAL!$F$3:$F$65007)</f>
        <v>0</v>
      </c>
      <c r="AG2933" s="116">
        <f ca="1">SUMIF(AAL!$G$3:$G$65061,'Risk Lv. Inforce'!$B$7:$B$1291,AAL!$H$3:$H$65007)</f>
        <v>0</v>
      </c>
      <c r="AH2933" s="116">
        <f ca="1">SUMIF(AAL!$I$3:$I$65061,'Risk Lv. Inforce'!$B$7:$B$1291,AAL!$J$3:$J$65007)</f>
        <v>0</v>
      </c>
      <c r="AI2933" s="116">
        <f ca="1">SUMIF(AAL!$K$3:$K$65061,'Risk Lv. Inforce'!$B$7:$B$1291,AAL!$L$3:$L$65007)</f>
        <v>0</v>
      </c>
      <c r="AJ2933" s="116">
        <f>VLOOKUP(B2933,AAL!$Q$4:$S$1048576,3,0)</f>
        <v>0</v>
      </c>
      <c r="AK2933" s="116">
        <f>VLOOKUP(B2933,AAL!$U$4:$W$1048576,3,0)</f>
        <v>0</v>
      </c>
      <c r="AL2933" s="69">
        <f ca="1">IFERROR(((AD2933+(AD2933*'Portfolio Stats_RMS'!$C$7))/($AB2933*(1-'Portfolio Stats_RMS'!$C$6))),0)</f>
        <v>0</v>
      </c>
      <c r="AM2933" s="69">
        <f ca="1">IFERROR(((AF2933+(AF2933*'Portfolio Stats_RMS'!$C$7))/($AB2933*(1-'Portfolio Stats_RMS'!$C$6))),0)</f>
        <v>0</v>
      </c>
      <c r="AN2933" s="69">
        <f ca="1">IFERROR(((AH2933+(AH2933*'Portfolio Stats_RMS'!$C$7))/($AB2933*(1-'Portfolio Stats_RMS'!$C$6))),0)</f>
        <v>0</v>
      </c>
      <c r="AO2933" s="69">
        <f>IFERROR(((AJ2933+(AJ2933*'Portfolio Stats_RMS'!$C$7))/(AB2933*(1-'Portfolio Stats_RMS'!$C$6))),0)</f>
        <v>0</v>
      </c>
      <c r="AP2933" s="152"/>
    </row>
    <row r="2934" spans="2:42" x14ac:dyDescent="0.25">
      <c r="B2934" s="29"/>
      <c r="C2934" s="87"/>
      <c r="D2934" s="29"/>
      <c r="E2934" s="29"/>
      <c r="F2934" s="29"/>
      <c r="G2934" s="25"/>
      <c r="H2934" s="25"/>
      <c r="I2934" s="25"/>
      <c r="J2934" s="100"/>
      <c r="K2934" s="100"/>
      <c r="L2934" s="29"/>
      <c r="M2934" s="29"/>
      <c r="N2934" s="29"/>
      <c r="O2934" s="29"/>
      <c r="P2934" s="149"/>
      <c r="Q2934" s="150"/>
      <c r="R2934" s="152"/>
      <c r="S2934" s="153"/>
      <c r="T2934" s="153"/>
      <c r="U2934" s="154"/>
      <c r="V2934" s="99"/>
      <c r="W2934" s="99"/>
      <c r="X2934" s="25"/>
      <c r="Y2934" s="25"/>
      <c r="Z2934" s="99"/>
      <c r="AA2934" s="25"/>
      <c r="AB2934" s="25"/>
      <c r="AC2934" s="99"/>
      <c r="AD2934" s="116">
        <f ca="1">SUMIF(AAL!$A$3:$A$65061,'Risk Lv. Inforce'!$B$7:$B$12091,AAL!$B$3:$B$65007)</f>
        <v>0</v>
      </c>
      <c r="AE2934" s="116">
        <f ca="1">SUMIF(AAL!$C$3:$C$65061,'Risk Lv. Inforce'!$B$7:$B$10291,AAL!$D$3:$D$65007)</f>
        <v>0</v>
      </c>
      <c r="AF2934" s="116">
        <f ca="1">SUMIF(AAL!$E$3:$E$65061,'Risk Lv. Inforce'!$B$7:$B$1291,AAL!$F$3:$F$65007)</f>
        <v>0</v>
      </c>
      <c r="AG2934" s="116">
        <f ca="1">SUMIF(AAL!$G$3:$G$65061,'Risk Lv. Inforce'!$B$7:$B$1291,AAL!$H$3:$H$65007)</f>
        <v>0</v>
      </c>
      <c r="AH2934" s="116">
        <f ca="1">SUMIF(AAL!$I$3:$I$65061,'Risk Lv. Inforce'!$B$7:$B$1291,AAL!$J$3:$J$65007)</f>
        <v>0</v>
      </c>
      <c r="AI2934" s="116">
        <f ca="1">SUMIF(AAL!$K$3:$K$65061,'Risk Lv. Inforce'!$B$7:$B$1291,AAL!$L$3:$L$65007)</f>
        <v>0</v>
      </c>
      <c r="AJ2934" s="116">
        <f>VLOOKUP(B2934,AAL!$Q$4:$S$1048576,3,0)</f>
        <v>0</v>
      </c>
      <c r="AK2934" s="116">
        <f>VLOOKUP(B2934,AAL!$U$4:$W$1048576,3,0)</f>
        <v>0</v>
      </c>
      <c r="AL2934" s="69">
        <f ca="1">IFERROR(((AD2934+(AD2934*'Portfolio Stats_RMS'!$C$7))/($AB2934*(1-'Portfolio Stats_RMS'!$C$6))),0)</f>
        <v>0</v>
      </c>
      <c r="AM2934" s="69">
        <f ca="1">IFERROR(((AF2934+(AF2934*'Portfolio Stats_RMS'!$C$7))/($AB2934*(1-'Portfolio Stats_RMS'!$C$6))),0)</f>
        <v>0</v>
      </c>
      <c r="AN2934" s="69">
        <f ca="1">IFERROR(((AH2934+(AH2934*'Portfolio Stats_RMS'!$C$7))/($AB2934*(1-'Portfolio Stats_RMS'!$C$6))),0)</f>
        <v>0</v>
      </c>
      <c r="AO2934" s="69">
        <f>IFERROR(((AJ2934+(AJ2934*'Portfolio Stats_RMS'!$C$7))/(AB2934*(1-'Portfolio Stats_RMS'!$C$6))),0)</f>
        <v>0</v>
      </c>
      <c r="AP2934" s="152"/>
    </row>
    <row r="2935" spans="2:42" x14ac:dyDescent="0.25">
      <c r="B2935" s="29"/>
      <c r="C2935" s="87"/>
      <c r="D2935" s="29"/>
      <c r="E2935" s="29"/>
      <c r="F2935" s="29"/>
      <c r="G2935" s="25"/>
      <c r="H2935" s="25"/>
      <c r="I2935" s="25"/>
      <c r="J2935" s="100"/>
      <c r="K2935" s="100"/>
      <c r="L2935" s="29"/>
      <c r="M2935" s="29"/>
      <c r="N2935" s="29"/>
      <c r="O2935" s="29"/>
      <c r="P2935" s="149"/>
      <c r="Q2935" s="150"/>
      <c r="R2935" s="152"/>
      <c r="S2935" s="153"/>
      <c r="T2935" s="153"/>
      <c r="U2935" s="154"/>
      <c r="V2935" s="99"/>
      <c r="W2935" s="99"/>
      <c r="X2935" s="25"/>
      <c r="Y2935" s="25"/>
      <c r="Z2935" s="99"/>
      <c r="AA2935" s="25"/>
      <c r="AB2935" s="25"/>
      <c r="AC2935" s="99"/>
      <c r="AD2935" s="116">
        <f ca="1">SUMIF(AAL!$A$3:$A$65061,'Risk Lv. Inforce'!$B$7:$B$12091,AAL!$B$3:$B$65007)</f>
        <v>0</v>
      </c>
      <c r="AE2935" s="116">
        <f ca="1">SUMIF(AAL!$C$3:$C$65061,'Risk Lv. Inforce'!$B$7:$B$10291,AAL!$D$3:$D$65007)</f>
        <v>0</v>
      </c>
      <c r="AF2935" s="116">
        <f ca="1">SUMIF(AAL!$E$3:$E$65061,'Risk Lv. Inforce'!$B$7:$B$1291,AAL!$F$3:$F$65007)</f>
        <v>0</v>
      </c>
      <c r="AG2935" s="116">
        <f ca="1">SUMIF(AAL!$G$3:$G$65061,'Risk Lv. Inforce'!$B$7:$B$1291,AAL!$H$3:$H$65007)</f>
        <v>0</v>
      </c>
      <c r="AH2935" s="116">
        <f ca="1">SUMIF(AAL!$I$3:$I$65061,'Risk Lv. Inforce'!$B$7:$B$1291,AAL!$J$3:$J$65007)</f>
        <v>0</v>
      </c>
      <c r="AI2935" s="116">
        <f ca="1">SUMIF(AAL!$K$3:$K$65061,'Risk Lv. Inforce'!$B$7:$B$1291,AAL!$L$3:$L$65007)</f>
        <v>0</v>
      </c>
      <c r="AJ2935" s="116">
        <f>VLOOKUP(B2935,AAL!$Q$4:$S$1048576,3,0)</f>
        <v>0</v>
      </c>
      <c r="AK2935" s="116">
        <f>VLOOKUP(B2935,AAL!$U$4:$W$1048576,3,0)</f>
        <v>0</v>
      </c>
      <c r="AL2935" s="69">
        <f ca="1">IFERROR(((AD2935+(AD2935*'Portfolio Stats_RMS'!$C$7))/($AB2935*(1-'Portfolio Stats_RMS'!$C$6))),0)</f>
        <v>0</v>
      </c>
      <c r="AM2935" s="69">
        <f ca="1">IFERROR(((AF2935+(AF2935*'Portfolio Stats_RMS'!$C$7))/($AB2935*(1-'Portfolio Stats_RMS'!$C$6))),0)</f>
        <v>0</v>
      </c>
      <c r="AN2935" s="69">
        <f ca="1">IFERROR(((AH2935+(AH2935*'Portfolio Stats_RMS'!$C$7))/($AB2935*(1-'Portfolio Stats_RMS'!$C$6))),0)</f>
        <v>0</v>
      </c>
      <c r="AO2935" s="69">
        <f>IFERROR(((AJ2935+(AJ2935*'Portfolio Stats_RMS'!$C$7))/(AB2935*(1-'Portfolio Stats_RMS'!$C$6))),0)</f>
        <v>0</v>
      </c>
      <c r="AP2935" s="152"/>
    </row>
    <row r="2936" spans="2:42" x14ac:dyDescent="0.25">
      <c r="B2936" s="29"/>
      <c r="C2936" s="87"/>
      <c r="D2936" s="29"/>
      <c r="E2936" s="29"/>
      <c r="F2936" s="29"/>
      <c r="G2936" s="25"/>
      <c r="H2936" s="25"/>
      <c r="I2936" s="25"/>
      <c r="J2936" s="100"/>
      <c r="K2936" s="100"/>
      <c r="L2936" s="29"/>
      <c r="M2936" s="29"/>
      <c r="N2936" s="29"/>
      <c r="O2936" s="29"/>
      <c r="P2936" s="149"/>
      <c r="Q2936" s="150"/>
      <c r="R2936" s="152"/>
      <c r="S2936" s="153"/>
      <c r="T2936" s="153"/>
      <c r="U2936" s="154"/>
      <c r="V2936" s="99"/>
      <c r="W2936" s="99"/>
      <c r="X2936" s="25"/>
      <c r="Y2936" s="25"/>
      <c r="Z2936" s="99"/>
      <c r="AA2936" s="25"/>
      <c r="AB2936" s="25"/>
      <c r="AC2936" s="99"/>
      <c r="AD2936" s="116">
        <f ca="1">SUMIF(AAL!$A$3:$A$65061,'Risk Lv. Inforce'!$B$7:$B$12091,AAL!$B$3:$B$65007)</f>
        <v>0</v>
      </c>
      <c r="AE2936" s="116">
        <f ca="1">SUMIF(AAL!$C$3:$C$65061,'Risk Lv. Inforce'!$B$7:$B$10291,AAL!$D$3:$D$65007)</f>
        <v>0</v>
      </c>
      <c r="AF2936" s="116">
        <f ca="1">SUMIF(AAL!$E$3:$E$65061,'Risk Lv. Inforce'!$B$7:$B$1291,AAL!$F$3:$F$65007)</f>
        <v>0</v>
      </c>
      <c r="AG2936" s="116">
        <f ca="1">SUMIF(AAL!$G$3:$G$65061,'Risk Lv. Inforce'!$B$7:$B$1291,AAL!$H$3:$H$65007)</f>
        <v>0</v>
      </c>
      <c r="AH2936" s="116">
        <f ca="1">SUMIF(AAL!$I$3:$I$65061,'Risk Lv. Inforce'!$B$7:$B$1291,AAL!$J$3:$J$65007)</f>
        <v>0</v>
      </c>
      <c r="AI2936" s="116">
        <f ca="1">SUMIF(AAL!$K$3:$K$65061,'Risk Lv. Inforce'!$B$7:$B$1291,AAL!$L$3:$L$65007)</f>
        <v>0</v>
      </c>
      <c r="AJ2936" s="116">
        <f>VLOOKUP(B2936,AAL!$Q$4:$S$1048576,3,0)</f>
        <v>0</v>
      </c>
      <c r="AK2936" s="116">
        <f>VLOOKUP(B2936,AAL!$U$4:$W$1048576,3,0)</f>
        <v>0</v>
      </c>
      <c r="AL2936" s="69">
        <f ca="1">IFERROR(((AD2936+(AD2936*'Portfolio Stats_RMS'!$C$7))/($AB2936*(1-'Portfolio Stats_RMS'!$C$6))),0)</f>
        <v>0</v>
      </c>
      <c r="AM2936" s="69">
        <f ca="1">IFERROR(((AF2936+(AF2936*'Portfolio Stats_RMS'!$C$7))/($AB2936*(1-'Portfolio Stats_RMS'!$C$6))),0)</f>
        <v>0</v>
      </c>
      <c r="AN2936" s="69">
        <f ca="1">IFERROR(((AH2936+(AH2936*'Portfolio Stats_RMS'!$C$7))/($AB2936*(1-'Portfolio Stats_RMS'!$C$6))),0)</f>
        <v>0</v>
      </c>
      <c r="AO2936" s="69">
        <f>IFERROR(((AJ2936+(AJ2936*'Portfolio Stats_RMS'!$C$7))/(AB2936*(1-'Portfolio Stats_RMS'!$C$6))),0)</f>
        <v>0</v>
      </c>
      <c r="AP2936" s="152"/>
    </row>
    <row r="2937" spans="2:42" x14ac:dyDescent="0.25">
      <c r="B2937" s="29"/>
      <c r="C2937" s="87"/>
      <c r="D2937" s="29"/>
      <c r="E2937" s="29"/>
      <c r="F2937" s="29"/>
      <c r="G2937" s="25"/>
      <c r="H2937" s="25"/>
      <c r="I2937" s="25"/>
      <c r="J2937" s="100"/>
      <c r="K2937" s="100"/>
      <c r="L2937" s="29"/>
      <c r="M2937" s="29"/>
      <c r="N2937" s="29"/>
      <c r="O2937" s="29"/>
      <c r="P2937" s="149"/>
      <c r="Q2937" s="150"/>
      <c r="R2937" s="152"/>
      <c r="S2937" s="153"/>
      <c r="T2937" s="153"/>
      <c r="U2937" s="154"/>
      <c r="V2937" s="99"/>
      <c r="W2937" s="99"/>
      <c r="X2937" s="25"/>
      <c r="Y2937" s="25"/>
      <c r="Z2937" s="99"/>
      <c r="AA2937" s="25"/>
      <c r="AB2937" s="25"/>
      <c r="AC2937" s="99"/>
      <c r="AD2937" s="116">
        <f ca="1">SUMIF(AAL!$A$3:$A$65061,'Risk Lv. Inforce'!$B$7:$B$12091,AAL!$B$3:$B$65007)</f>
        <v>0</v>
      </c>
      <c r="AE2937" s="116">
        <f ca="1">SUMIF(AAL!$C$3:$C$65061,'Risk Lv. Inforce'!$B$7:$B$10291,AAL!$D$3:$D$65007)</f>
        <v>0</v>
      </c>
      <c r="AF2937" s="116">
        <f ca="1">SUMIF(AAL!$E$3:$E$65061,'Risk Lv. Inforce'!$B$7:$B$1291,AAL!$F$3:$F$65007)</f>
        <v>0</v>
      </c>
      <c r="AG2937" s="116">
        <f ca="1">SUMIF(AAL!$G$3:$G$65061,'Risk Lv. Inforce'!$B$7:$B$1291,AAL!$H$3:$H$65007)</f>
        <v>0</v>
      </c>
      <c r="AH2937" s="116">
        <f ca="1">SUMIF(AAL!$I$3:$I$65061,'Risk Lv. Inforce'!$B$7:$B$1291,AAL!$J$3:$J$65007)</f>
        <v>0</v>
      </c>
      <c r="AI2937" s="116">
        <f ca="1">SUMIF(AAL!$K$3:$K$65061,'Risk Lv. Inforce'!$B$7:$B$1291,AAL!$L$3:$L$65007)</f>
        <v>0</v>
      </c>
      <c r="AJ2937" s="116">
        <f>VLOOKUP(B2937,AAL!$Q$4:$S$1048576,3,0)</f>
        <v>0</v>
      </c>
      <c r="AK2937" s="116">
        <f>VLOOKUP(B2937,AAL!$U$4:$W$1048576,3,0)</f>
        <v>0</v>
      </c>
      <c r="AL2937" s="69">
        <f ca="1">IFERROR(((AD2937+(AD2937*'Portfolio Stats_RMS'!$C$7))/($AB2937*(1-'Portfolio Stats_RMS'!$C$6))),0)</f>
        <v>0</v>
      </c>
      <c r="AM2937" s="69">
        <f ca="1">IFERROR(((AF2937+(AF2937*'Portfolio Stats_RMS'!$C$7))/($AB2937*(1-'Portfolio Stats_RMS'!$C$6))),0)</f>
        <v>0</v>
      </c>
      <c r="AN2937" s="69">
        <f ca="1">IFERROR(((AH2937+(AH2937*'Portfolio Stats_RMS'!$C$7))/($AB2937*(1-'Portfolio Stats_RMS'!$C$6))),0)</f>
        <v>0</v>
      </c>
      <c r="AO2937" s="69">
        <f>IFERROR(((AJ2937+(AJ2937*'Portfolio Stats_RMS'!$C$7))/(AB2937*(1-'Portfolio Stats_RMS'!$C$6))),0)</f>
        <v>0</v>
      </c>
      <c r="AP2937" s="152"/>
    </row>
    <row r="2938" spans="2:42" x14ac:dyDescent="0.25">
      <c r="B2938" s="29"/>
      <c r="C2938" s="87"/>
      <c r="D2938" s="29"/>
      <c r="E2938" s="29"/>
      <c r="F2938" s="29"/>
      <c r="G2938" s="25"/>
      <c r="H2938" s="25"/>
      <c r="I2938" s="25"/>
      <c r="J2938" s="100"/>
      <c r="K2938" s="100"/>
      <c r="L2938" s="29"/>
      <c r="M2938" s="29"/>
      <c r="N2938" s="29"/>
      <c r="O2938" s="29"/>
      <c r="P2938" s="149"/>
      <c r="Q2938" s="150"/>
      <c r="R2938" s="152"/>
      <c r="S2938" s="153"/>
      <c r="T2938" s="153"/>
      <c r="U2938" s="154"/>
      <c r="V2938" s="99"/>
      <c r="W2938" s="99"/>
      <c r="X2938" s="25"/>
      <c r="Y2938" s="25"/>
      <c r="Z2938" s="99"/>
      <c r="AA2938" s="25"/>
      <c r="AB2938" s="25"/>
      <c r="AC2938" s="99"/>
      <c r="AD2938" s="116">
        <f ca="1">SUMIF(AAL!$A$3:$A$65061,'Risk Lv. Inforce'!$B$7:$B$12091,AAL!$B$3:$B$65007)</f>
        <v>0</v>
      </c>
      <c r="AE2938" s="116">
        <f ca="1">SUMIF(AAL!$C$3:$C$65061,'Risk Lv. Inforce'!$B$7:$B$10291,AAL!$D$3:$D$65007)</f>
        <v>0</v>
      </c>
      <c r="AF2938" s="116">
        <f ca="1">SUMIF(AAL!$E$3:$E$65061,'Risk Lv. Inforce'!$B$7:$B$1291,AAL!$F$3:$F$65007)</f>
        <v>0</v>
      </c>
      <c r="AG2938" s="116">
        <f ca="1">SUMIF(AAL!$G$3:$G$65061,'Risk Lv. Inforce'!$B$7:$B$1291,AAL!$H$3:$H$65007)</f>
        <v>0</v>
      </c>
      <c r="AH2938" s="116">
        <f ca="1">SUMIF(AAL!$I$3:$I$65061,'Risk Lv. Inforce'!$B$7:$B$1291,AAL!$J$3:$J$65007)</f>
        <v>0</v>
      </c>
      <c r="AI2938" s="116">
        <f ca="1">SUMIF(AAL!$K$3:$K$65061,'Risk Lv. Inforce'!$B$7:$B$1291,AAL!$L$3:$L$65007)</f>
        <v>0</v>
      </c>
      <c r="AJ2938" s="116">
        <f>VLOOKUP(B2938,AAL!$Q$4:$S$1048576,3,0)</f>
        <v>0</v>
      </c>
      <c r="AK2938" s="116">
        <f>VLOOKUP(B2938,AAL!$U$4:$W$1048576,3,0)</f>
        <v>0</v>
      </c>
      <c r="AL2938" s="69">
        <f ca="1">IFERROR(((AD2938+(AD2938*'Portfolio Stats_RMS'!$C$7))/($AB2938*(1-'Portfolio Stats_RMS'!$C$6))),0)</f>
        <v>0</v>
      </c>
      <c r="AM2938" s="69">
        <f ca="1">IFERROR(((AF2938+(AF2938*'Portfolio Stats_RMS'!$C$7))/($AB2938*(1-'Portfolio Stats_RMS'!$C$6))),0)</f>
        <v>0</v>
      </c>
      <c r="AN2938" s="69">
        <f ca="1">IFERROR(((AH2938+(AH2938*'Portfolio Stats_RMS'!$C$7))/($AB2938*(1-'Portfolio Stats_RMS'!$C$6))),0)</f>
        <v>0</v>
      </c>
      <c r="AO2938" s="69">
        <f>IFERROR(((AJ2938+(AJ2938*'Portfolio Stats_RMS'!$C$7))/(AB2938*(1-'Portfolio Stats_RMS'!$C$6))),0)</f>
        <v>0</v>
      </c>
      <c r="AP2938" s="152"/>
    </row>
    <row r="2939" spans="2:42" x14ac:dyDescent="0.25">
      <c r="B2939" s="29"/>
      <c r="C2939" s="87"/>
      <c r="D2939" s="29"/>
      <c r="E2939" s="29"/>
      <c r="F2939" s="29"/>
      <c r="G2939" s="25"/>
      <c r="H2939" s="25"/>
      <c r="I2939" s="25"/>
      <c r="J2939" s="100"/>
      <c r="K2939" s="100"/>
      <c r="L2939" s="29"/>
      <c r="M2939" s="29"/>
      <c r="N2939" s="29"/>
      <c r="O2939" s="29"/>
      <c r="P2939" s="149"/>
      <c r="Q2939" s="150"/>
      <c r="R2939" s="152"/>
      <c r="S2939" s="153"/>
      <c r="T2939" s="153"/>
      <c r="U2939" s="154"/>
      <c r="V2939" s="99"/>
      <c r="W2939" s="99"/>
      <c r="X2939" s="25"/>
      <c r="Y2939" s="25"/>
      <c r="Z2939" s="99"/>
      <c r="AA2939" s="25"/>
      <c r="AB2939" s="25"/>
      <c r="AC2939" s="99"/>
      <c r="AD2939" s="116">
        <f ca="1">SUMIF(AAL!$A$3:$A$65061,'Risk Lv. Inforce'!$B$7:$B$12091,AAL!$B$3:$B$65007)</f>
        <v>0</v>
      </c>
      <c r="AE2939" s="116">
        <f ca="1">SUMIF(AAL!$C$3:$C$65061,'Risk Lv. Inforce'!$B$7:$B$10291,AAL!$D$3:$D$65007)</f>
        <v>0</v>
      </c>
      <c r="AF2939" s="116">
        <f ca="1">SUMIF(AAL!$E$3:$E$65061,'Risk Lv. Inforce'!$B$7:$B$1291,AAL!$F$3:$F$65007)</f>
        <v>0</v>
      </c>
      <c r="AG2939" s="116">
        <f ca="1">SUMIF(AAL!$G$3:$G$65061,'Risk Lv. Inforce'!$B$7:$B$1291,AAL!$H$3:$H$65007)</f>
        <v>0</v>
      </c>
      <c r="AH2939" s="116">
        <f ca="1">SUMIF(AAL!$I$3:$I$65061,'Risk Lv. Inforce'!$B$7:$B$1291,AAL!$J$3:$J$65007)</f>
        <v>0</v>
      </c>
      <c r="AI2939" s="116">
        <f ca="1">SUMIF(AAL!$K$3:$K$65061,'Risk Lv. Inforce'!$B$7:$B$1291,AAL!$L$3:$L$65007)</f>
        <v>0</v>
      </c>
      <c r="AJ2939" s="116">
        <f>VLOOKUP(B2939,AAL!$Q$4:$S$1048576,3,0)</f>
        <v>0</v>
      </c>
      <c r="AK2939" s="116">
        <f>VLOOKUP(B2939,AAL!$U$4:$W$1048576,3,0)</f>
        <v>0</v>
      </c>
      <c r="AL2939" s="69">
        <f ca="1">IFERROR(((AD2939+(AD2939*'Portfolio Stats_RMS'!$C$7))/($AB2939*(1-'Portfolio Stats_RMS'!$C$6))),0)</f>
        <v>0</v>
      </c>
      <c r="AM2939" s="69">
        <f ca="1">IFERROR(((AF2939+(AF2939*'Portfolio Stats_RMS'!$C$7))/($AB2939*(1-'Portfolio Stats_RMS'!$C$6))),0)</f>
        <v>0</v>
      </c>
      <c r="AN2939" s="69">
        <f ca="1">IFERROR(((AH2939+(AH2939*'Portfolio Stats_RMS'!$C$7))/($AB2939*(1-'Portfolio Stats_RMS'!$C$6))),0)</f>
        <v>0</v>
      </c>
      <c r="AO2939" s="69">
        <f>IFERROR(((AJ2939+(AJ2939*'Portfolio Stats_RMS'!$C$7))/(AB2939*(1-'Portfolio Stats_RMS'!$C$6))),0)</f>
        <v>0</v>
      </c>
      <c r="AP2939" s="152"/>
    </row>
    <row r="2940" spans="2:42" x14ac:dyDescent="0.25">
      <c r="B2940" s="29"/>
      <c r="C2940" s="87"/>
      <c r="D2940" s="29"/>
      <c r="E2940" s="29"/>
      <c r="F2940" s="29"/>
      <c r="G2940" s="25"/>
      <c r="H2940" s="25"/>
      <c r="I2940" s="25"/>
      <c r="J2940" s="100"/>
      <c r="K2940" s="100"/>
      <c r="L2940" s="29"/>
      <c r="M2940" s="29"/>
      <c r="N2940" s="29"/>
      <c r="O2940" s="29"/>
      <c r="P2940" s="149"/>
      <c r="Q2940" s="150"/>
      <c r="R2940" s="152"/>
      <c r="S2940" s="153"/>
      <c r="T2940" s="153"/>
      <c r="U2940" s="154"/>
      <c r="V2940" s="99"/>
      <c r="W2940" s="99"/>
      <c r="X2940" s="25"/>
      <c r="Y2940" s="25"/>
      <c r="Z2940" s="99"/>
      <c r="AA2940" s="25"/>
      <c r="AB2940" s="25"/>
      <c r="AC2940" s="99"/>
      <c r="AD2940" s="116">
        <f ca="1">SUMIF(AAL!$A$3:$A$65061,'Risk Lv. Inforce'!$B$7:$B$12091,AAL!$B$3:$B$65007)</f>
        <v>0</v>
      </c>
      <c r="AE2940" s="116">
        <f ca="1">SUMIF(AAL!$C$3:$C$65061,'Risk Lv. Inforce'!$B$7:$B$10291,AAL!$D$3:$D$65007)</f>
        <v>0</v>
      </c>
      <c r="AF2940" s="116">
        <f ca="1">SUMIF(AAL!$E$3:$E$65061,'Risk Lv. Inforce'!$B$7:$B$1291,AAL!$F$3:$F$65007)</f>
        <v>0</v>
      </c>
      <c r="AG2940" s="116">
        <f ca="1">SUMIF(AAL!$G$3:$G$65061,'Risk Lv. Inforce'!$B$7:$B$1291,AAL!$H$3:$H$65007)</f>
        <v>0</v>
      </c>
      <c r="AH2940" s="116">
        <f ca="1">SUMIF(AAL!$I$3:$I$65061,'Risk Lv. Inforce'!$B$7:$B$1291,AAL!$J$3:$J$65007)</f>
        <v>0</v>
      </c>
      <c r="AI2940" s="116">
        <f ca="1">SUMIF(AAL!$K$3:$K$65061,'Risk Lv. Inforce'!$B$7:$B$1291,AAL!$L$3:$L$65007)</f>
        <v>0</v>
      </c>
      <c r="AJ2940" s="116">
        <f>VLOOKUP(B2940,AAL!$Q$4:$S$1048576,3,0)</f>
        <v>0</v>
      </c>
      <c r="AK2940" s="116">
        <f>VLOOKUP(B2940,AAL!$U$4:$W$1048576,3,0)</f>
        <v>0</v>
      </c>
      <c r="AL2940" s="69">
        <f ca="1">IFERROR(((AD2940+(AD2940*'Portfolio Stats_RMS'!$C$7))/($AB2940*(1-'Portfolio Stats_RMS'!$C$6))),0)</f>
        <v>0</v>
      </c>
      <c r="AM2940" s="69">
        <f ca="1">IFERROR(((AF2940+(AF2940*'Portfolio Stats_RMS'!$C$7))/($AB2940*(1-'Portfolio Stats_RMS'!$C$6))),0)</f>
        <v>0</v>
      </c>
      <c r="AN2940" s="69">
        <f ca="1">IFERROR(((AH2940+(AH2940*'Portfolio Stats_RMS'!$C$7))/($AB2940*(1-'Portfolio Stats_RMS'!$C$6))),0)</f>
        <v>0</v>
      </c>
      <c r="AO2940" s="69">
        <f>IFERROR(((AJ2940+(AJ2940*'Portfolio Stats_RMS'!$C$7))/(AB2940*(1-'Portfolio Stats_RMS'!$C$6))),0)</f>
        <v>0</v>
      </c>
      <c r="AP2940" s="152"/>
    </row>
    <row r="2941" spans="2:42" x14ac:dyDescent="0.25">
      <c r="B2941" s="29"/>
      <c r="C2941" s="87"/>
      <c r="D2941" s="29"/>
      <c r="E2941" s="29"/>
      <c r="F2941" s="29"/>
      <c r="G2941" s="25"/>
      <c r="H2941" s="25"/>
      <c r="I2941" s="25"/>
      <c r="J2941" s="100"/>
      <c r="K2941" s="100"/>
      <c r="L2941" s="29"/>
      <c r="M2941" s="29"/>
      <c r="N2941" s="29"/>
      <c r="O2941" s="29"/>
      <c r="P2941" s="149"/>
      <c r="Q2941" s="150"/>
      <c r="R2941" s="152"/>
      <c r="S2941" s="153"/>
      <c r="T2941" s="153"/>
      <c r="U2941" s="154"/>
      <c r="V2941" s="99"/>
      <c r="W2941" s="99"/>
      <c r="X2941" s="25"/>
      <c r="Y2941" s="25"/>
      <c r="Z2941" s="99"/>
      <c r="AA2941" s="25"/>
      <c r="AB2941" s="25"/>
      <c r="AC2941" s="99"/>
      <c r="AD2941" s="116">
        <f ca="1">SUMIF(AAL!$A$3:$A$65061,'Risk Lv. Inforce'!$B$7:$B$12091,AAL!$B$3:$B$65007)</f>
        <v>0</v>
      </c>
      <c r="AE2941" s="116">
        <f ca="1">SUMIF(AAL!$C$3:$C$65061,'Risk Lv. Inforce'!$B$7:$B$10291,AAL!$D$3:$D$65007)</f>
        <v>0</v>
      </c>
      <c r="AF2941" s="116">
        <f ca="1">SUMIF(AAL!$E$3:$E$65061,'Risk Lv. Inforce'!$B$7:$B$1291,AAL!$F$3:$F$65007)</f>
        <v>0</v>
      </c>
      <c r="AG2941" s="116">
        <f ca="1">SUMIF(AAL!$G$3:$G$65061,'Risk Lv. Inforce'!$B$7:$B$1291,AAL!$H$3:$H$65007)</f>
        <v>0</v>
      </c>
      <c r="AH2941" s="116">
        <f ca="1">SUMIF(AAL!$I$3:$I$65061,'Risk Lv. Inforce'!$B$7:$B$1291,AAL!$J$3:$J$65007)</f>
        <v>0</v>
      </c>
      <c r="AI2941" s="116">
        <f ca="1">SUMIF(AAL!$K$3:$K$65061,'Risk Lv. Inforce'!$B$7:$B$1291,AAL!$L$3:$L$65007)</f>
        <v>0</v>
      </c>
      <c r="AJ2941" s="116">
        <f>VLOOKUP(B2941,AAL!$Q$4:$S$1048576,3,0)</f>
        <v>0</v>
      </c>
      <c r="AK2941" s="116">
        <f>VLOOKUP(B2941,AAL!$U$4:$W$1048576,3,0)</f>
        <v>0</v>
      </c>
      <c r="AL2941" s="69">
        <f ca="1">IFERROR(((AD2941+(AD2941*'Portfolio Stats_RMS'!$C$7))/($AB2941*(1-'Portfolio Stats_RMS'!$C$6))),0)</f>
        <v>0</v>
      </c>
      <c r="AM2941" s="69">
        <f ca="1">IFERROR(((AF2941+(AF2941*'Portfolio Stats_RMS'!$C$7))/($AB2941*(1-'Portfolio Stats_RMS'!$C$6))),0)</f>
        <v>0</v>
      </c>
      <c r="AN2941" s="69">
        <f ca="1">IFERROR(((AH2941+(AH2941*'Portfolio Stats_RMS'!$C$7))/($AB2941*(1-'Portfolio Stats_RMS'!$C$6))),0)</f>
        <v>0</v>
      </c>
      <c r="AO2941" s="69">
        <f>IFERROR(((AJ2941+(AJ2941*'Portfolio Stats_RMS'!$C$7))/(AB2941*(1-'Portfolio Stats_RMS'!$C$6))),0)</f>
        <v>0</v>
      </c>
      <c r="AP2941" s="152"/>
    </row>
    <row r="2942" spans="2:42" x14ac:dyDescent="0.25">
      <c r="B2942" s="29"/>
      <c r="C2942" s="87"/>
      <c r="D2942" s="29"/>
      <c r="E2942" s="29"/>
      <c r="F2942" s="29"/>
      <c r="G2942" s="25"/>
      <c r="H2942" s="25"/>
      <c r="I2942" s="25"/>
      <c r="J2942" s="100"/>
      <c r="K2942" s="100"/>
      <c r="L2942" s="149"/>
      <c r="M2942" s="29"/>
      <c r="N2942" s="29"/>
      <c r="O2942" s="29"/>
      <c r="P2942" s="149"/>
      <c r="Q2942" s="150"/>
      <c r="R2942" s="152"/>
      <c r="S2942" s="153"/>
      <c r="T2942" s="153"/>
      <c r="U2942" s="154"/>
      <c r="V2942" s="99"/>
      <c r="W2942" s="99"/>
      <c r="X2942" s="25"/>
      <c r="Y2942" s="25"/>
      <c r="Z2942" s="99"/>
      <c r="AA2942" s="25"/>
      <c r="AB2942" s="25"/>
      <c r="AC2942" s="99"/>
      <c r="AD2942" s="116">
        <f ca="1">SUMIF(AAL!$A$3:$A$65061,'Risk Lv. Inforce'!$B$7:$B$12091,AAL!$B$3:$B$65007)</f>
        <v>0</v>
      </c>
      <c r="AE2942" s="116">
        <f ca="1">SUMIF(AAL!$C$3:$C$65061,'Risk Lv. Inforce'!$B$7:$B$10291,AAL!$D$3:$D$65007)</f>
        <v>0</v>
      </c>
      <c r="AF2942" s="116">
        <f ca="1">SUMIF(AAL!$E$3:$E$65061,'Risk Lv. Inforce'!$B$7:$B$1291,AAL!$F$3:$F$65007)</f>
        <v>0</v>
      </c>
      <c r="AG2942" s="116">
        <f ca="1">SUMIF(AAL!$G$3:$G$65061,'Risk Lv. Inforce'!$B$7:$B$1291,AAL!$H$3:$H$65007)</f>
        <v>0</v>
      </c>
      <c r="AH2942" s="116">
        <f ca="1">SUMIF(AAL!$I$3:$I$65061,'Risk Lv. Inforce'!$B$7:$B$1291,AAL!$J$3:$J$65007)</f>
        <v>0</v>
      </c>
      <c r="AI2942" s="116">
        <f ca="1">SUMIF(AAL!$K$3:$K$65061,'Risk Lv. Inforce'!$B$7:$B$1291,AAL!$L$3:$L$65007)</f>
        <v>0</v>
      </c>
      <c r="AJ2942" s="116">
        <f>VLOOKUP(B2942,AAL!$Q$4:$S$1048576,3,0)</f>
        <v>0</v>
      </c>
      <c r="AK2942" s="116">
        <f>VLOOKUP(B2942,AAL!$U$4:$W$1048576,3,0)</f>
        <v>0</v>
      </c>
      <c r="AL2942" s="69">
        <f ca="1">IFERROR(((AD2942+(AD2942*'Portfolio Stats_RMS'!$C$7))/($AB2942*(1-'Portfolio Stats_RMS'!$C$6))),0)</f>
        <v>0</v>
      </c>
      <c r="AM2942" s="69">
        <f ca="1">IFERROR(((AF2942+(AF2942*'Portfolio Stats_RMS'!$C$7))/($AB2942*(1-'Portfolio Stats_RMS'!$C$6))),0)</f>
        <v>0</v>
      </c>
      <c r="AN2942" s="69">
        <f ca="1">IFERROR(((AH2942+(AH2942*'Portfolio Stats_RMS'!$C$7))/($AB2942*(1-'Portfolio Stats_RMS'!$C$6))),0)</f>
        <v>0</v>
      </c>
      <c r="AO2942" s="69">
        <f>IFERROR(((AJ2942+(AJ2942*'Portfolio Stats_RMS'!$C$7))/(AB2942*(1-'Portfolio Stats_RMS'!$C$6))),0)</f>
        <v>0</v>
      </c>
      <c r="AP2942" s="152"/>
    </row>
    <row r="2943" spans="2:42" x14ac:dyDescent="0.25">
      <c r="B2943" s="29"/>
      <c r="C2943" s="87"/>
      <c r="D2943" s="29"/>
      <c r="E2943" s="29"/>
      <c r="F2943" s="29"/>
      <c r="G2943" s="25"/>
      <c r="H2943" s="25"/>
      <c r="I2943" s="25"/>
      <c r="J2943" s="100"/>
      <c r="K2943" s="100"/>
      <c r="L2943" s="29"/>
      <c r="M2943" s="29"/>
      <c r="N2943" s="29"/>
      <c r="O2943" s="29"/>
      <c r="P2943" s="149"/>
      <c r="Q2943" s="150"/>
      <c r="R2943" s="152"/>
      <c r="S2943" s="153"/>
      <c r="T2943" s="153"/>
      <c r="U2943" s="154"/>
      <c r="V2943" s="99"/>
      <c r="W2943" s="99"/>
      <c r="X2943" s="25"/>
      <c r="Y2943" s="25"/>
      <c r="Z2943" s="99"/>
      <c r="AA2943" s="25"/>
      <c r="AB2943" s="25"/>
      <c r="AC2943" s="99"/>
      <c r="AD2943" s="116">
        <f ca="1">SUMIF(AAL!$A$3:$A$65061,'Risk Lv. Inforce'!$B$7:$B$12091,AAL!$B$3:$B$65007)</f>
        <v>0</v>
      </c>
      <c r="AE2943" s="116">
        <f ca="1">SUMIF(AAL!$C$3:$C$65061,'Risk Lv. Inforce'!$B$7:$B$10291,AAL!$D$3:$D$65007)</f>
        <v>0</v>
      </c>
      <c r="AF2943" s="116">
        <f ca="1">SUMIF(AAL!$E$3:$E$65061,'Risk Lv. Inforce'!$B$7:$B$1291,AAL!$F$3:$F$65007)</f>
        <v>0</v>
      </c>
      <c r="AG2943" s="116">
        <f ca="1">SUMIF(AAL!$G$3:$G$65061,'Risk Lv. Inforce'!$B$7:$B$1291,AAL!$H$3:$H$65007)</f>
        <v>0</v>
      </c>
      <c r="AH2943" s="116">
        <f ca="1">SUMIF(AAL!$I$3:$I$65061,'Risk Lv. Inforce'!$B$7:$B$1291,AAL!$J$3:$J$65007)</f>
        <v>0</v>
      </c>
      <c r="AI2943" s="116">
        <f ca="1">SUMIF(AAL!$K$3:$K$65061,'Risk Lv. Inforce'!$B$7:$B$1291,AAL!$L$3:$L$65007)</f>
        <v>0</v>
      </c>
      <c r="AJ2943" s="116">
        <f>VLOOKUP(B2943,AAL!$Q$4:$S$1048576,3,0)</f>
        <v>0</v>
      </c>
      <c r="AK2943" s="116">
        <f>VLOOKUP(B2943,AAL!$U$4:$W$1048576,3,0)</f>
        <v>0</v>
      </c>
      <c r="AL2943" s="69">
        <f ca="1">IFERROR(((AD2943+(AD2943*'Portfolio Stats_RMS'!$C$7))/($AB2943*(1-'Portfolio Stats_RMS'!$C$6))),0)</f>
        <v>0</v>
      </c>
      <c r="AM2943" s="69">
        <f ca="1">IFERROR(((AF2943+(AF2943*'Portfolio Stats_RMS'!$C$7))/($AB2943*(1-'Portfolio Stats_RMS'!$C$6))),0)</f>
        <v>0</v>
      </c>
      <c r="AN2943" s="69">
        <f ca="1">IFERROR(((AH2943+(AH2943*'Portfolio Stats_RMS'!$C$7))/($AB2943*(1-'Portfolio Stats_RMS'!$C$6))),0)</f>
        <v>0</v>
      </c>
      <c r="AO2943" s="69">
        <f>IFERROR(((AJ2943+(AJ2943*'Portfolio Stats_RMS'!$C$7))/(AB2943*(1-'Portfolio Stats_RMS'!$C$6))),0)</f>
        <v>0</v>
      </c>
      <c r="AP2943" s="152"/>
    </row>
    <row r="2944" spans="2:42" x14ac:dyDescent="0.25">
      <c r="B2944" s="29"/>
      <c r="C2944" s="87"/>
      <c r="D2944" s="29"/>
      <c r="E2944" s="29"/>
      <c r="F2944" s="29"/>
      <c r="G2944" s="25"/>
      <c r="H2944" s="25"/>
      <c r="I2944" s="25"/>
      <c r="J2944" s="100"/>
      <c r="K2944" s="100"/>
      <c r="L2944" s="149"/>
      <c r="M2944" s="29"/>
      <c r="N2944" s="29"/>
      <c r="O2944" s="29"/>
      <c r="P2944" s="149"/>
      <c r="Q2944" s="150"/>
      <c r="R2944" s="152"/>
      <c r="S2944" s="153"/>
      <c r="T2944" s="153"/>
      <c r="U2944" s="154"/>
      <c r="V2944" s="99"/>
      <c r="W2944" s="99"/>
      <c r="X2944" s="25"/>
      <c r="Y2944" s="25"/>
      <c r="Z2944" s="99"/>
      <c r="AA2944" s="25"/>
      <c r="AB2944" s="25"/>
      <c r="AC2944" s="99"/>
      <c r="AD2944" s="116">
        <f ca="1">SUMIF(AAL!$A$3:$A$65061,'Risk Lv. Inforce'!$B$7:$B$12091,AAL!$B$3:$B$65007)</f>
        <v>0</v>
      </c>
      <c r="AE2944" s="116">
        <f ca="1">SUMIF(AAL!$C$3:$C$65061,'Risk Lv. Inforce'!$B$7:$B$10291,AAL!$D$3:$D$65007)</f>
        <v>0</v>
      </c>
      <c r="AF2944" s="116">
        <f ca="1">SUMIF(AAL!$E$3:$E$65061,'Risk Lv. Inforce'!$B$7:$B$1291,AAL!$F$3:$F$65007)</f>
        <v>0</v>
      </c>
      <c r="AG2944" s="116">
        <f ca="1">SUMIF(AAL!$G$3:$G$65061,'Risk Lv. Inforce'!$B$7:$B$1291,AAL!$H$3:$H$65007)</f>
        <v>0</v>
      </c>
      <c r="AH2944" s="116">
        <f ca="1">SUMIF(AAL!$I$3:$I$65061,'Risk Lv. Inforce'!$B$7:$B$1291,AAL!$J$3:$J$65007)</f>
        <v>0</v>
      </c>
      <c r="AI2944" s="116">
        <f ca="1">SUMIF(AAL!$K$3:$K$65061,'Risk Lv. Inforce'!$B$7:$B$1291,AAL!$L$3:$L$65007)</f>
        <v>0</v>
      </c>
      <c r="AJ2944" s="116">
        <f>VLOOKUP(B2944,AAL!$Q$4:$S$1048576,3,0)</f>
        <v>0</v>
      </c>
      <c r="AK2944" s="116">
        <f>VLOOKUP(B2944,AAL!$U$4:$W$1048576,3,0)</f>
        <v>0</v>
      </c>
      <c r="AL2944" s="69">
        <f ca="1">IFERROR(((AD2944+(AD2944*'Portfolio Stats_RMS'!$C$7))/($AB2944*(1-'Portfolio Stats_RMS'!$C$6))),0)</f>
        <v>0</v>
      </c>
      <c r="AM2944" s="69">
        <f ca="1">IFERROR(((AF2944+(AF2944*'Portfolio Stats_RMS'!$C$7))/($AB2944*(1-'Portfolio Stats_RMS'!$C$6))),0)</f>
        <v>0</v>
      </c>
      <c r="AN2944" s="69">
        <f ca="1">IFERROR(((AH2944+(AH2944*'Portfolio Stats_RMS'!$C$7))/($AB2944*(1-'Portfolio Stats_RMS'!$C$6))),0)</f>
        <v>0</v>
      </c>
      <c r="AO2944" s="69">
        <f>IFERROR(((AJ2944+(AJ2944*'Portfolio Stats_RMS'!$C$7))/(AB2944*(1-'Portfolio Stats_RMS'!$C$6))),0)</f>
        <v>0</v>
      </c>
      <c r="AP2944" s="152"/>
    </row>
    <row r="2945" spans="2:42" x14ac:dyDescent="0.25">
      <c r="B2945" s="29"/>
      <c r="C2945" s="87"/>
      <c r="D2945" s="29"/>
      <c r="E2945" s="29"/>
      <c r="F2945" s="29"/>
      <c r="G2945" s="25"/>
      <c r="H2945" s="25"/>
      <c r="I2945" s="25"/>
      <c r="J2945" s="100"/>
      <c r="K2945" s="100"/>
      <c r="L2945" s="149"/>
      <c r="M2945" s="29"/>
      <c r="N2945" s="29"/>
      <c r="O2945" s="29"/>
      <c r="P2945" s="149"/>
      <c r="Q2945" s="150"/>
      <c r="R2945" s="152"/>
      <c r="S2945" s="153"/>
      <c r="T2945" s="153"/>
      <c r="U2945" s="154"/>
      <c r="V2945" s="99"/>
      <c r="W2945" s="99"/>
      <c r="X2945" s="25"/>
      <c r="Y2945" s="25"/>
      <c r="Z2945" s="99"/>
      <c r="AA2945" s="25"/>
      <c r="AB2945" s="25"/>
      <c r="AC2945" s="99"/>
      <c r="AD2945" s="116">
        <f ca="1">SUMIF(AAL!$A$3:$A$65061,'Risk Lv. Inforce'!$B$7:$B$12091,AAL!$B$3:$B$65007)</f>
        <v>0</v>
      </c>
      <c r="AE2945" s="116">
        <f ca="1">SUMIF(AAL!$C$3:$C$65061,'Risk Lv. Inforce'!$B$7:$B$10291,AAL!$D$3:$D$65007)</f>
        <v>0</v>
      </c>
      <c r="AF2945" s="116">
        <f ca="1">SUMIF(AAL!$E$3:$E$65061,'Risk Lv. Inforce'!$B$7:$B$1291,AAL!$F$3:$F$65007)</f>
        <v>0</v>
      </c>
      <c r="AG2945" s="116">
        <f ca="1">SUMIF(AAL!$G$3:$G$65061,'Risk Lv. Inforce'!$B$7:$B$1291,AAL!$H$3:$H$65007)</f>
        <v>0</v>
      </c>
      <c r="AH2945" s="116">
        <f ca="1">SUMIF(AAL!$I$3:$I$65061,'Risk Lv. Inforce'!$B$7:$B$1291,AAL!$J$3:$J$65007)</f>
        <v>0</v>
      </c>
      <c r="AI2945" s="116">
        <f ca="1">SUMIF(AAL!$K$3:$K$65061,'Risk Lv. Inforce'!$B$7:$B$1291,AAL!$L$3:$L$65007)</f>
        <v>0</v>
      </c>
      <c r="AJ2945" s="116">
        <f>VLOOKUP(B2945,AAL!$Q$4:$S$1048576,3,0)</f>
        <v>0</v>
      </c>
      <c r="AK2945" s="116">
        <f>VLOOKUP(B2945,AAL!$U$4:$W$1048576,3,0)</f>
        <v>0</v>
      </c>
      <c r="AL2945" s="69">
        <f ca="1">IFERROR(((AD2945+(AD2945*'Portfolio Stats_RMS'!$C$7))/($AB2945*(1-'Portfolio Stats_RMS'!$C$6))),0)</f>
        <v>0</v>
      </c>
      <c r="AM2945" s="69">
        <f ca="1">IFERROR(((AF2945+(AF2945*'Portfolio Stats_RMS'!$C$7))/($AB2945*(1-'Portfolio Stats_RMS'!$C$6))),0)</f>
        <v>0</v>
      </c>
      <c r="AN2945" s="69">
        <f ca="1">IFERROR(((AH2945+(AH2945*'Portfolio Stats_RMS'!$C$7))/($AB2945*(1-'Portfolio Stats_RMS'!$C$6))),0)</f>
        <v>0</v>
      </c>
      <c r="AO2945" s="69">
        <f>IFERROR(((AJ2945+(AJ2945*'Portfolio Stats_RMS'!$C$7))/(AB2945*(1-'Portfolio Stats_RMS'!$C$6))),0)</f>
        <v>0</v>
      </c>
      <c r="AP2945" s="152"/>
    </row>
    <row r="2946" spans="2:42" x14ac:dyDescent="0.25">
      <c r="B2946" s="29"/>
      <c r="C2946" s="87"/>
      <c r="D2946" s="29"/>
      <c r="E2946" s="29"/>
      <c r="F2946" s="29"/>
      <c r="G2946" s="25"/>
      <c r="H2946" s="25"/>
      <c r="I2946" s="25"/>
      <c r="J2946" s="100"/>
      <c r="K2946" s="100"/>
      <c r="L2946" s="29"/>
      <c r="M2946" s="29"/>
      <c r="N2946" s="29"/>
      <c r="O2946" s="29"/>
      <c r="P2946" s="149"/>
      <c r="Q2946" s="150"/>
      <c r="R2946" s="152"/>
      <c r="S2946" s="153"/>
      <c r="T2946" s="153"/>
      <c r="U2946" s="154"/>
      <c r="V2946" s="99"/>
      <c r="W2946" s="99"/>
      <c r="X2946" s="25"/>
      <c r="Y2946" s="25"/>
      <c r="Z2946" s="99"/>
      <c r="AA2946" s="25"/>
      <c r="AB2946" s="25"/>
      <c r="AC2946" s="99"/>
      <c r="AD2946" s="116">
        <f ca="1">SUMIF(AAL!$A$3:$A$65061,'Risk Lv. Inforce'!$B$7:$B$12091,AAL!$B$3:$B$65007)</f>
        <v>0</v>
      </c>
      <c r="AE2946" s="116">
        <f ca="1">SUMIF(AAL!$C$3:$C$65061,'Risk Lv. Inforce'!$B$7:$B$10291,AAL!$D$3:$D$65007)</f>
        <v>0</v>
      </c>
      <c r="AF2946" s="116">
        <f ca="1">SUMIF(AAL!$E$3:$E$65061,'Risk Lv. Inforce'!$B$7:$B$1291,AAL!$F$3:$F$65007)</f>
        <v>0</v>
      </c>
      <c r="AG2946" s="116">
        <f ca="1">SUMIF(AAL!$G$3:$G$65061,'Risk Lv. Inforce'!$B$7:$B$1291,AAL!$H$3:$H$65007)</f>
        <v>0</v>
      </c>
      <c r="AH2946" s="116">
        <f ca="1">SUMIF(AAL!$I$3:$I$65061,'Risk Lv. Inforce'!$B$7:$B$1291,AAL!$J$3:$J$65007)</f>
        <v>0</v>
      </c>
      <c r="AI2946" s="116">
        <f ca="1">SUMIF(AAL!$K$3:$K$65061,'Risk Lv. Inforce'!$B$7:$B$1291,AAL!$L$3:$L$65007)</f>
        <v>0</v>
      </c>
      <c r="AJ2946" s="116">
        <f>VLOOKUP(B2946,AAL!$Q$4:$S$1048576,3,0)</f>
        <v>0</v>
      </c>
      <c r="AK2946" s="116">
        <f>VLOOKUP(B2946,AAL!$U$4:$W$1048576,3,0)</f>
        <v>0</v>
      </c>
      <c r="AL2946" s="69">
        <f ca="1">IFERROR(((AD2946+(AD2946*'Portfolio Stats_RMS'!$C$7))/($AB2946*(1-'Portfolio Stats_RMS'!$C$6))),0)</f>
        <v>0</v>
      </c>
      <c r="AM2946" s="69">
        <f ca="1">IFERROR(((AF2946+(AF2946*'Portfolio Stats_RMS'!$C$7))/($AB2946*(1-'Portfolio Stats_RMS'!$C$6))),0)</f>
        <v>0</v>
      </c>
      <c r="AN2946" s="69">
        <f ca="1">IFERROR(((AH2946+(AH2946*'Portfolio Stats_RMS'!$C$7))/($AB2946*(1-'Portfolio Stats_RMS'!$C$6))),0)</f>
        <v>0</v>
      </c>
      <c r="AO2946" s="69">
        <f>IFERROR(((AJ2946+(AJ2946*'Portfolio Stats_RMS'!$C$7))/(AB2946*(1-'Portfolio Stats_RMS'!$C$6))),0)</f>
        <v>0</v>
      </c>
      <c r="AP2946" s="152"/>
    </row>
    <row r="2947" spans="2:42" x14ac:dyDescent="0.25">
      <c r="B2947" s="29"/>
      <c r="C2947" s="87"/>
      <c r="D2947" s="29"/>
      <c r="E2947" s="29"/>
      <c r="F2947" s="29"/>
      <c r="G2947" s="25"/>
      <c r="H2947" s="25"/>
      <c r="I2947" s="25"/>
      <c r="J2947" s="100"/>
      <c r="K2947" s="100"/>
      <c r="L2947" s="29"/>
      <c r="M2947" s="29"/>
      <c r="N2947" s="29"/>
      <c r="O2947" s="29"/>
      <c r="P2947" s="149"/>
      <c r="Q2947" s="150"/>
      <c r="R2947" s="152"/>
      <c r="S2947" s="153"/>
      <c r="T2947" s="153"/>
      <c r="U2947" s="154"/>
      <c r="V2947" s="99"/>
      <c r="W2947" s="99"/>
      <c r="X2947" s="25"/>
      <c r="Y2947" s="25"/>
      <c r="Z2947" s="99"/>
      <c r="AA2947" s="25"/>
      <c r="AB2947" s="25"/>
      <c r="AC2947" s="99"/>
      <c r="AD2947" s="116">
        <f ca="1">SUMIF(AAL!$A$3:$A$65061,'Risk Lv. Inforce'!$B$7:$B$12091,AAL!$B$3:$B$65007)</f>
        <v>0</v>
      </c>
      <c r="AE2947" s="116">
        <f ca="1">SUMIF(AAL!$C$3:$C$65061,'Risk Lv. Inforce'!$B$7:$B$10291,AAL!$D$3:$D$65007)</f>
        <v>0</v>
      </c>
      <c r="AF2947" s="116">
        <f ca="1">SUMIF(AAL!$E$3:$E$65061,'Risk Lv. Inforce'!$B$7:$B$1291,AAL!$F$3:$F$65007)</f>
        <v>0</v>
      </c>
      <c r="AG2947" s="116">
        <f ca="1">SUMIF(AAL!$G$3:$G$65061,'Risk Lv. Inforce'!$B$7:$B$1291,AAL!$H$3:$H$65007)</f>
        <v>0</v>
      </c>
      <c r="AH2947" s="116">
        <f ca="1">SUMIF(AAL!$I$3:$I$65061,'Risk Lv. Inforce'!$B$7:$B$1291,AAL!$J$3:$J$65007)</f>
        <v>0</v>
      </c>
      <c r="AI2947" s="116">
        <f ca="1">SUMIF(AAL!$K$3:$K$65061,'Risk Lv. Inforce'!$B$7:$B$1291,AAL!$L$3:$L$65007)</f>
        <v>0</v>
      </c>
      <c r="AJ2947" s="116">
        <f>VLOOKUP(B2947,AAL!$Q$4:$S$1048576,3,0)</f>
        <v>0</v>
      </c>
      <c r="AK2947" s="116">
        <f>VLOOKUP(B2947,AAL!$U$4:$W$1048576,3,0)</f>
        <v>0</v>
      </c>
      <c r="AL2947" s="69">
        <f ca="1">IFERROR(((AD2947+(AD2947*'Portfolio Stats_RMS'!$C$7))/($AB2947*(1-'Portfolio Stats_RMS'!$C$6))),0)</f>
        <v>0</v>
      </c>
      <c r="AM2947" s="69">
        <f ca="1">IFERROR(((AF2947+(AF2947*'Portfolio Stats_RMS'!$C$7))/($AB2947*(1-'Portfolio Stats_RMS'!$C$6))),0)</f>
        <v>0</v>
      </c>
      <c r="AN2947" s="69">
        <f ca="1">IFERROR(((AH2947+(AH2947*'Portfolio Stats_RMS'!$C$7))/($AB2947*(1-'Portfolio Stats_RMS'!$C$6))),0)</f>
        <v>0</v>
      </c>
      <c r="AO2947" s="69">
        <f>IFERROR(((AJ2947+(AJ2947*'Portfolio Stats_RMS'!$C$7))/(AB2947*(1-'Portfolio Stats_RMS'!$C$6))),0)</f>
        <v>0</v>
      </c>
      <c r="AP2947" s="152"/>
    </row>
    <row r="2948" spans="2:42" x14ac:dyDescent="0.25">
      <c r="B2948" s="29"/>
      <c r="C2948" s="87"/>
      <c r="D2948" s="29"/>
      <c r="E2948" s="29"/>
      <c r="F2948" s="29"/>
      <c r="G2948" s="25"/>
      <c r="H2948" s="25"/>
      <c r="I2948" s="25"/>
      <c r="J2948" s="100"/>
      <c r="K2948" s="100"/>
      <c r="L2948" s="29"/>
      <c r="M2948" s="29"/>
      <c r="N2948" s="29"/>
      <c r="O2948" s="29"/>
      <c r="P2948" s="149"/>
      <c r="Q2948" s="150"/>
      <c r="R2948" s="152"/>
      <c r="S2948" s="153"/>
      <c r="T2948" s="153"/>
      <c r="U2948" s="154"/>
      <c r="V2948" s="99"/>
      <c r="W2948" s="99"/>
      <c r="X2948" s="25"/>
      <c r="Y2948" s="25"/>
      <c r="Z2948" s="99"/>
      <c r="AA2948" s="25"/>
      <c r="AB2948" s="25"/>
      <c r="AC2948" s="99"/>
      <c r="AD2948" s="116">
        <f ca="1">SUMIF(AAL!$A$3:$A$65061,'Risk Lv. Inforce'!$B$7:$B$12091,AAL!$B$3:$B$65007)</f>
        <v>0</v>
      </c>
      <c r="AE2948" s="116">
        <f ca="1">SUMIF(AAL!$C$3:$C$65061,'Risk Lv. Inforce'!$B$7:$B$10291,AAL!$D$3:$D$65007)</f>
        <v>0</v>
      </c>
      <c r="AF2948" s="116">
        <f ca="1">SUMIF(AAL!$E$3:$E$65061,'Risk Lv. Inforce'!$B$7:$B$1291,AAL!$F$3:$F$65007)</f>
        <v>0</v>
      </c>
      <c r="AG2948" s="116">
        <f ca="1">SUMIF(AAL!$G$3:$G$65061,'Risk Lv. Inforce'!$B$7:$B$1291,AAL!$H$3:$H$65007)</f>
        <v>0</v>
      </c>
      <c r="AH2948" s="116">
        <f ca="1">SUMIF(AAL!$I$3:$I$65061,'Risk Lv. Inforce'!$B$7:$B$1291,AAL!$J$3:$J$65007)</f>
        <v>0</v>
      </c>
      <c r="AI2948" s="116">
        <f ca="1">SUMIF(AAL!$K$3:$K$65061,'Risk Lv. Inforce'!$B$7:$B$1291,AAL!$L$3:$L$65007)</f>
        <v>0</v>
      </c>
      <c r="AJ2948" s="116">
        <f>VLOOKUP(B2948,AAL!$Q$4:$S$1048576,3,0)</f>
        <v>0</v>
      </c>
      <c r="AK2948" s="116">
        <f>VLOOKUP(B2948,AAL!$U$4:$W$1048576,3,0)</f>
        <v>0</v>
      </c>
      <c r="AL2948" s="69">
        <f ca="1">IFERROR(((AD2948+(AD2948*'Portfolio Stats_RMS'!$C$7))/($AB2948*(1-'Portfolio Stats_RMS'!$C$6))),0)</f>
        <v>0</v>
      </c>
      <c r="AM2948" s="69">
        <f ca="1">IFERROR(((AF2948+(AF2948*'Portfolio Stats_RMS'!$C$7))/($AB2948*(1-'Portfolio Stats_RMS'!$C$6))),0)</f>
        <v>0</v>
      </c>
      <c r="AN2948" s="69">
        <f ca="1">IFERROR(((AH2948+(AH2948*'Portfolio Stats_RMS'!$C$7))/($AB2948*(1-'Portfolio Stats_RMS'!$C$6))),0)</f>
        <v>0</v>
      </c>
      <c r="AO2948" s="69">
        <f>IFERROR(((AJ2948+(AJ2948*'Portfolio Stats_RMS'!$C$7))/(AB2948*(1-'Portfolio Stats_RMS'!$C$6))),0)</f>
        <v>0</v>
      </c>
      <c r="AP2948" s="152"/>
    </row>
    <row r="2949" spans="2:42" x14ac:dyDescent="0.25">
      <c r="B2949" s="29"/>
      <c r="C2949" s="87"/>
      <c r="D2949" s="29"/>
      <c r="E2949" s="29"/>
      <c r="F2949" s="29"/>
      <c r="G2949" s="25"/>
      <c r="H2949" s="25"/>
      <c r="I2949" s="25"/>
      <c r="J2949" s="100"/>
      <c r="K2949" s="100"/>
      <c r="L2949" s="149"/>
      <c r="M2949" s="29"/>
      <c r="N2949" s="29"/>
      <c r="O2949" s="29"/>
      <c r="P2949" s="149"/>
      <c r="Q2949" s="150"/>
      <c r="R2949" s="152"/>
      <c r="S2949" s="153"/>
      <c r="T2949" s="153"/>
      <c r="U2949" s="154"/>
      <c r="V2949" s="99"/>
      <c r="W2949" s="99"/>
      <c r="X2949" s="25"/>
      <c r="Y2949" s="25"/>
      <c r="Z2949" s="99"/>
      <c r="AA2949" s="25"/>
      <c r="AB2949" s="25"/>
      <c r="AC2949" s="99"/>
      <c r="AD2949" s="116">
        <f ca="1">SUMIF(AAL!$A$3:$A$65061,'Risk Lv. Inforce'!$B$7:$B$12091,AAL!$B$3:$B$65007)</f>
        <v>0</v>
      </c>
      <c r="AE2949" s="116">
        <f ca="1">SUMIF(AAL!$C$3:$C$65061,'Risk Lv. Inforce'!$B$7:$B$10291,AAL!$D$3:$D$65007)</f>
        <v>0</v>
      </c>
      <c r="AF2949" s="116">
        <f ca="1">SUMIF(AAL!$E$3:$E$65061,'Risk Lv. Inforce'!$B$7:$B$1291,AAL!$F$3:$F$65007)</f>
        <v>0</v>
      </c>
      <c r="AG2949" s="116">
        <f ca="1">SUMIF(AAL!$G$3:$G$65061,'Risk Lv. Inforce'!$B$7:$B$1291,AAL!$H$3:$H$65007)</f>
        <v>0</v>
      </c>
      <c r="AH2949" s="116">
        <f ca="1">SUMIF(AAL!$I$3:$I$65061,'Risk Lv. Inforce'!$B$7:$B$1291,AAL!$J$3:$J$65007)</f>
        <v>0</v>
      </c>
      <c r="AI2949" s="116">
        <f ca="1">SUMIF(AAL!$K$3:$K$65061,'Risk Lv. Inforce'!$B$7:$B$1291,AAL!$L$3:$L$65007)</f>
        <v>0</v>
      </c>
      <c r="AJ2949" s="116">
        <f>VLOOKUP(B2949,AAL!$Q$4:$S$1048576,3,0)</f>
        <v>0</v>
      </c>
      <c r="AK2949" s="116">
        <f>VLOOKUP(B2949,AAL!$U$4:$W$1048576,3,0)</f>
        <v>0</v>
      </c>
      <c r="AL2949" s="69">
        <f ca="1">IFERROR(((AD2949+(AD2949*'Portfolio Stats_RMS'!$C$7))/($AB2949*(1-'Portfolio Stats_RMS'!$C$6))),0)</f>
        <v>0</v>
      </c>
      <c r="AM2949" s="69">
        <f ca="1">IFERROR(((AF2949+(AF2949*'Portfolio Stats_RMS'!$C$7))/($AB2949*(1-'Portfolio Stats_RMS'!$C$6))),0)</f>
        <v>0</v>
      </c>
      <c r="AN2949" s="69">
        <f ca="1">IFERROR(((AH2949+(AH2949*'Portfolio Stats_RMS'!$C$7))/($AB2949*(1-'Portfolio Stats_RMS'!$C$6))),0)</f>
        <v>0</v>
      </c>
      <c r="AO2949" s="69">
        <f>IFERROR(((AJ2949+(AJ2949*'Portfolio Stats_RMS'!$C$7))/(AB2949*(1-'Portfolio Stats_RMS'!$C$6))),0)</f>
        <v>0</v>
      </c>
      <c r="AP2949" s="152"/>
    </row>
    <row r="2950" spans="2:42" x14ac:dyDescent="0.25">
      <c r="B2950" s="29"/>
      <c r="C2950" s="87"/>
      <c r="D2950" s="29"/>
      <c r="E2950" s="29"/>
      <c r="F2950" s="29"/>
      <c r="G2950" s="25"/>
      <c r="H2950" s="25"/>
      <c r="I2950" s="25"/>
      <c r="J2950" s="100"/>
      <c r="K2950" s="100"/>
      <c r="L2950" s="149"/>
      <c r="M2950" s="29"/>
      <c r="N2950" s="29"/>
      <c r="O2950" s="29"/>
      <c r="P2950" s="149"/>
      <c r="Q2950" s="150"/>
      <c r="R2950" s="152"/>
      <c r="S2950" s="153"/>
      <c r="T2950" s="153"/>
      <c r="U2950" s="154"/>
      <c r="V2950" s="99"/>
      <c r="W2950" s="99"/>
      <c r="X2950" s="25"/>
      <c r="Y2950" s="25"/>
      <c r="Z2950" s="99"/>
      <c r="AA2950" s="25"/>
      <c r="AB2950" s="25"/>
      <c r="AC2950" s="99"/>
      <c r="AD2950" s="116">
        <f ca="1">SUMIF(AAL!$A$3:$A$65061,'Risk Lv. Inforce'!$B$7:$B$12091,AAL!$B$3:$B$65007)</f>
        <v>0</v>
      </c>
      <c r="AE2950" s="116">
        <f ca="1">SUMIF(AAL!$C$3:$C$65061,'Risk Lv. Inforce'!$B$7:$B$10291,AAL!$D$3:$D$65007)</f>
        <v>0</v>
      </c>
      <c r="AF2950" s="116">
        <f ca="1">SUMIF(AAL!$E$3:$E$65061,'Risk Lv. Inforce'!$B$7:$B$1291,AAL!$F$3:$F$65007)</f>
        <v>0</v>
      </c>
      <c r="AG2950" s="116">
        <f ca="1">SUMIF(AAL!$G$3:$G$65061,'Risk Lv. Inforce'!$B$7:$B$1291,AAL!$H$3:$H$65007)</f>
        <v>0</v>
      </c>
      <c r="AH2950" s="116">
        <f ca="1">SUMIF(AAL!$I$3:$I$65061,'Risk Lv. Inforce'!$B$7:$B$1291,AAL!$J$3:$J$65007)</f>
        <v>0</v>
      </c>
      <c r="AI2950" s="116">
        <f ca="1">SUMIF(AAL!$K$3:$K$65061,'Risk Lv. Inforce'!$B$7:$B$1291,AAL!$L$3:$L$65007)</f>
        <v>0</v>
      </c>
      <c r="AJ2950" s="116">
        <f>VLOOKUP(B2950,AAL!$Q$4:$S$1048576,3,0)</f>
        <v>0</v>
      </c>
      <c r="AK2950" s="116">
        <f>VLOOKUP(B2950,AAL!$U$4:$W$1048576,3,0)</f>
        <v>0</v>
      </c>
      <c r="AL2950" s="69">
        <f ca="1">IFERROR(((AD2950+(AD2950*'Portfolio Stats_RMS'!$C$7))/($AB2950*(1-'Portfolio Stats_RMS'!$C$6))),0)</f>
        <v>0</v>
      </c>
      <c r="AM2950" s="69">
        <f ca="1">IFERROR(((AF2950+(AF2950*'Portfolio Stats_RMS'!$C$7))/($AB2950*(1-'Portfolio Stats_RMS'!$C$6))),0)</f>
        <v>0</v>
      </c>
      <c r="AN2950" s="69">
        <f ca="1">IFERROR(((AH2950+(AH2950*'Portfolio Stats_RMS'!$C$7))/($AB2950*(1-'Portfolio Stats_RMS'!$C$6))),0)</f>
        <v>0</v>
      </c>
      <c r="AO2950" s="69">
        <f>IFERROR(((AJ2950+(AJ2950*'Portfolio Stats_RMS'!$C$7))/(AB2950*(1-'Portfolio Stats_RMS'!$C$6))),0)</f>
        <v>0</v>
      </c>
      <c r="AP2950" s="152"/>
    </row>
    <row r="2951" spans="2:42" x14ac:dyDescent="0.25">
      <c r="B2951" s="29"/>
      <c r="C2951" s="87"/>
      <c r="D2951" s="29"/>
      <c r="E2951" s="29"/>
      <c r="F2951" s="29"/>
      <c r="G2951" s="25"/>
      <c r="H2951" s="25"/>
      <c r="I2951" s="25"/>
      <c r="J2951" s="100"/>
      <c r="K2951" s="100"/>
      <c r="L2951" s="29"/>
      <c r="M2951" s="29"/>
      <c r="N2951" s="29"/>
      <c r="O2951" s="29"/>
      <c r="P2951" s="149"/>
      <c r="Q2951" s="150"/>
      <c r="R2951" s="152"/>
      <c r="S2951" s="153"/>
      <c r="T2951" s="153"/>
      <c r="U2951" s="154"/>
      <c r="V2951" s="99"/>
      <c r="W2951" s="99"/>
      <c r="X2951" s="25"/>
      <c r="Y2951" s="25"/>
      <c r="Z2951" s="99"/>
      <c r="AA2951" s="25"/>
      <c r="AB2951" s="25"/>
      <c r="AC2951" s="99"/>
      <c r="AD2951" s="116">
        <f ca="1">SUMIF(AAL!$A$3:$A$65061,'Risk Lv. Inforce'!$B$7:$B$12091,AAL!$B$3:$B$65007)</f>
        <v>0</v>
      </c>
      <c r="AE2951" s="116">
        <f ca="1">SUMIF(AAL!$C$3:$C$65061,'Risk Lv. Inforce'!$B$7:$B$10291,AAL!$D$3:$D$65007)</f>
        <v>0</v>
      </c>
      <c r="AF2951" s="116">
        <f ca="1">SUMIF(AAL!$E$3:$E$65061,'Risk Lv. Inforce'!$B$7:$B$1291,AAL!$F$3:$F$65007)</f>
        <v>0</v>
      </c>
      <c r="AG2951" s="116">
        <f ca="1">SUMIF(AAL!$G$3:$G$65061,'Risk Lv. Inforce'!$B$7:$B$1291,AAL!$H$3:$H$65007)</f>
        <v>0</v>
      </c>
      <c r="AH2951" s="116">
        <f ca="1">SUMIF(AAL!$I$3:$I$65061,'Risk Lv. Inforce'!$B$7:$B$1291,AAL!$J$3:$J$65007)</f>
        <v>0</v>
      </c>
      <c r="AI2951" s="116">
        <f ca="1">SUMIF(AAL!$K$3:$K$65061,'Risk Lv. Inforce'!$B$7:$B$1291,AAL!$L$3:$L$65007)</f>
        <v>0</v>
      </c>
      <c r="AJ2951" s="116">
        <f>VLOOKUP(B2951,AAL!$Q$4:$S$1048576,3,0)</f>
        <v>0</v>
      </c>
      <c r="AK2951" s="116">
        <f>VLOOKUP(B2951,AAL!$U$4:$W$1048576,3,0)</f>
        <v>0</v>
      </c>
      <c r="AL2951" s="69">
        <f ca="1">IFERROR(((AD2951+(AD2951*'Portfolio Stats_RMS'!$C$7))/($AB2951*(1-'Portfolio Stats_RMS'!$C$6))),0)</f>
        <v>0</v>
      </c>
      <c r="AM2951" s="69">
        <f ca="1">IFERROR(((AF2951+(AF2951*'Portfolio Stats_RMS'!$C$7))/($AB2951*(1-'Portfolio Stats_RMS'!$C$6))),0)</f>
        <v>0</v>
      </c>
      <c r="AN2951" s="69">
        <f ca="1">IFERROR(((AH2951+(AH2951*'Portfolio Stats_RMS'!$C$7))/($AB2951*(1-'Portfolio Stats_RMS'!$C$6))),0)</f>
        <v>0</v>
      </c>
      <c r="AO2951" s="69">
        <f>IFERROR(((AJ2951+(AJ2951*'Portfolio Stats_RMS'!$C$7))/(AB2951*(1-'Portfolio Stats_RMS'!$C$6))),0)</f>
        <v>0</v>
      </c>
      <c r="AP2951" s="152"/>
    </row>
    <row r="2952" spans="2:42" x14ac:dyDescent="0.25">
      <c r="B2952" s="29"/>
      <c r="C2952" s="87"/>
      <c r="D2952" s="29"/>
      <c r="E2952" s="29"/>
      <c r="F2952" s="29"/>
      <c r="G2952" s="25"/>
      <c r="H2952" s="25"/>
      <c r="I2952" s="25"/>
      <c r="J2952" s="100"/>
      <c r="K2952" s="100"/>
      <c r="L2952" s="29"/>
      <c r="M2952" s="29"/>
      <c r="N2952" s="29"/>
      <c r="O2952" s="29"/>
      <c r="P2952" s="149"/>
      <c r="Q2952" s="150"/>
      <c r="R2952" s="152"/>
      <c r="S2952" s="153"/>
      <c r="T2952" s="153"/>
      <c r="U2952" s="154"/>
      <c r="V2952" s="99"/>
      <c r="W2952" s="99"/>
      <c r="X2952" s="25"/>
      <c r="Y2952" s="25"/>
      <c r="Z2952" s="99"/>
      <c r="AA2952" s="25"/>
      <c r="AB2952" s="25"/>
      <c r="AC2952" s="99"/>
      <c r="AD2952" s="116">
        <f ca="1">SUMIF(AAL!$A$3:$A$65061,'Risk Lv. Inforce'!$B$7:$B$12091,AAL!$B$3:$B$65007)</f>
        <v>0</v>
      </c>
      <c r="AE2952" s="116">
        <f ca="1">SUMIF(AAL!$C$3:$C$65061,'Risk Lv. Inforce'!$B$7:$B$10291,AAL!$D$3:$D$65007)</f>
        <v>0</v>
      </c>
      <c r="AF2952" s="116">
        <f ca="1">SUMIF(AAL!$E$3:$E$65061,'Risk Lv. Inforce'!$B$7:$B$1291,AAL!$F$3:$F$65007)</f>
        <v>0</v>
      </c>
      <c r="AG2952" s="116">
        <f ca="1">SUMIF(AAL!$G$3:$G$65061,'Risk Lv. Inforce'!$B$7:$B$1291,AAL!$H$3:$H$65007)</f>
        <v>0</v>
      </c>
      <c r="AH2952" s="116">
        <f ca="1">SUMIF(AAL!$I$3:$I$65061,'Risk Lv. Inforce'!$B$7:$B$1291,AAL!$J$3:$J$65007)</f>
        <v>0</v>
      </c>
      <c r="AI2952" s="116">
        <f ca="1">SUMIF(AAL!$K$3:$K$65061,'Risk Lv. Inforce'!$B$7:$B$1291,AAL!$L$3:$L$65007)</f>
        <v>0</v>
      </c>
      <c r="AJ2952" s="116">
        <f>VLOOKUP(B2952,AAL!$Q$4:$S$1048576,3,0)</f>
        <v>0</v>
      </c>
      <c r="AK2952" s="116">
        <f>VLOOKUP(B2952,AAL!$U$4:$W$1048576,3,0)</f>
        <v>0</v>
      </c>
      <c r="AL2952" s="69">
        <f ca="1">IFERROR(((AD2952+(AD2952*'Portfolio Stats_RMS'!$C$7))/($AB2952*(1-'Portfolio Stats_RMS'!$C$6))),0)</f>
        <v>0</v>
      </c>
      <c r="AM2952" s="69">
        <f ca="1">IFERROR(((AF2952+(AF2952*'Portfolio Stats_RMS'!$C$7))/($AB2952*(1-'Portfolio Stats_RMS'!$C$6))),0)</f>
        <v>0</v>
      </c>
      <c r="AN2952" s="69">
        <f ca="1">IFERROR(((AH2952+(AH2952*'Portfolio Stats_RMS'!$C$7))/($AB2952*(1-'Portfolio Stats_RMS'!$C$6))),0)</f>
        <v>0</v>
      </c>
      <c r="AO2952" s="69">
        <f>IFERROR(((AJ2952+(AJ2952*'Portfolio Stats_RMS'!$C$7))/(AB2952*(1-'Portfolio Stats_RMS'!$C$6))),0)</f>
        <v>0</v>
      </c>
      <c r="AP2952" s="152"/>
    </row>
    <row r="2953" spans="2:42" x14ac:dyDescent="0.25">
      <c r="B2953" s="29"/>
      <c r="C2953" s="87"/>
      <c r="D2953" s="29"/>
      <c r="E2953" s="29"/>
      <c r="F2953" s="29"/>
      <c r="G2953" s="25"/>
      <c r="H2953" s="25"/>
      <c r="I2953" s="25"/>
      <c r="J2953" s="100"/>
      <c r="K2953" s="100"/>
      <c r="L2953" s="29"/>
      <c r="M2953" s="29"/>
      <c r="N2953" s="29"/>
      <c r="O2953" s="29"/>
      <c r="P2953" s="149"/>
      <c r="Q2953" s="150"/>
      <c r="R2953" s="152"/>
      <c r="S2953" s="153"/>
      <c r="T2953" s="153"/>
      <c r="U2953" s="154"/>
      <c r="V2953" s="99"/>
      <c r="W2953" s="99"/>
      <c r="X2953" s="25"/>
      <c r="Y2953" s="25"/>
      <c r="Z2953" s="99"/>
      <c r="AA2953" s="25"/>
      <c r="AB2953" s="25"/>
      <c r="AC2953" s="99"/>
      <c r="AD2953" s="116">
        <f ca="1">SUMIF(AAL!$A$3:$A$65061,'Risk Lv. Inforce'!$B$7:$B$12091,AAL!$B$3:$B$65007)</f>
        <v>0</v>
      </c>
      <c r="AE2953" s="116">
        <f ca="1">SUMIF(AAL!$C$3:$C$65061,'Risk Lv. Inforce'!$B$7:$B$10291,AAL!$D$3:$D$65007)</f>
        <v>0</v>
      </c>
      <c r="AF2953" s="116">
        <f ca="1">SUMIF(AAL!$E$3:$E$65061,'Risk Lv. Inforce'!$B$7:$B$1291,AAL!$F$3:$F$65007)</f>
        <v>0</v>
      </c>
      <c r="AG2953" s="116">
        <f ca="1">SUMIF(AAL!$G$3:$G$65061,'Risk Lv. Inforce'!$B$7:$B$1291,AAL!$H$3:$H$65007)</f>
        <v>0</v>
      </c>
      <c r="AH2953" s="116">
        <f ca="1">SUMIF(AAL!$I$3:$I$65061,'Risk Lv. Inforce'!$B$7:$B$1291,AAL!$J$3:$J$65007)</f>
        <v>0</v>
      </c>
      <c r="AI2953" s="116">
        <f ca="1">SUMIF(AAL!$K$3:$K$65061,'Risk Lv. Inforce'!$B$7:$B$1291,AAL!$L$3:$L$65007)</f>
        <v>0</v>
      </c>
      <c r="AJ2953" s="116">
        <f>VLOOKUP(B2953,AAL!$Q$4:$S$1048576,3,0)</f>
        <v>0</v>
      </c>
      <c r="AK2953" s="116">
        <f>VLOOKUP(B2953,AAL!$U$4:$W$1048576,3,0)</f>
        <v>0</v>
      </c>
      <c r="AL2953" s="69">
        <f ca="1">IFERROR(((AD2953+(AD2953*'Portfolio Stats_RMS'!$C$7))/($AB2953*(1-'Portfolio Stats_RMS'!$C$6))),0)</f>
        <v>0</v>
      </c>
      <c r="AM2953" s="69">
        <f ca="1">IFERROR(((AF2953+(AF2953*'Portfolio Stats_RMS'!$C$7))/($AB2953*(1-'Portfolio Stats_RMS'!$C$6))),0)</f>
        <v>0</v>
      </c>
      <c r="AN2953" s="69">
        <f ca="1">IFERROR(((AH2953+(AH2953*'Portfolio Stats_RMS'!$C$7))/($AB2953*(1-'Portfolio Stats_RMS'!$C$6))),0)</f>
        <v>0</v>
      </c>
      <c r="AO2953" s="69">
        <f>IFERROR(((AJ2953+(AJ2953*'Portfolio Stats_RMS'!$C$7))/(AB2953*(1-'Portfolio Stats_RMS'!$C$6))),0)</f>
        <v>0</v>
      </c>
      <c r="AP2953" s="152"/>
    </row>
    <row r="2954" spans="2:42" x14ac:dyDescent="0.25">
      <c r="B2954" s="29"/>
      <c r="C2954" s="87"/>
      <c r="D2954" s="29"/>
      <c r="E2954" s="29"/>
      <c r="F2954" s="29"/>
      <c r="G2954" s="25"/>
      <c r="H2954" s="25"/>
      <c r="I2954" s="25"/>
      <c r="J2954" s="100"/>
      <c r="K2954" s="100"/>
      <c r="L2954" s="29"/>
      <c r="M2954" s="29"/>
      <c r="N2954" s="29"/>
      <c r="O2954" s="29"/>
      <c r="P2954" s="149"/>
      <c r="Q2954" s="150"/>
      <c r="R2954" s="152"/>
      <c r="S2954" s="153"/>
      <c r="T2954" s="153"/>
      <c r="U2954" s="154"/>
      <c r="V2954" s="99"/>
      <c r="W2954" s="99"/>
      <c r="X2954" s="25"/>
      <c r="Y2954" s="25"/>
      <c r="Z2954" s="99"/>
      <c r="AA2954" s="25"/>
      <c r="AB2954" s="25"/>
      <c r="AC2954" s="99"/>
      <c r="AD2954" s="116">
        <f ca="1">SUMIF(AAL!$A$3:$A$65061,'Risk Lv. Inforce'!$B$7:$B$12091,AAL!$B$3:$B$65007)</f>
        <v>0</v>
      </c>
      <c r="AE2954" s="116">
        <f ca="1">SUMIF(AAL!$C$3:$C$65061,'Risk Lv. Inforce'!$B$7:$B$10291,AAL!$D$3:$D$65007)</f>
        <v>0</v>
      </c>
      <c r="AF2954" s="116">
        <f ca="1">SUMIF(AAL!$E$3:$E$65061,'Risk Lv. Inforce'!$B$7:$B$1291,AAL!$F$3:$F$65007)</f>
        <v>0</v>
      </c>
      <c r="AG2954" s="116">
        <f ca="1">SUMIF(AAL!$G$3:$G$65061,'Risk Lv. Inforce'!$B$7:$B$1291,AAL!$H$3:$H$65007)</f>
        <v>0</v>
      </c>
      <c r="AH2954" s="116">
        <f ca="1">SUMIF(AAL!$I$3:$I$65061,'Risk Lv. Inforce'!$B$7:$B$1291,AAL!$J$3:$J$65007)</f>
        <v>0</v>
      </c>
      <c r="AI2954" s="116">
        <f ca="1">SUMIF(AAL!$K$3:$K$65061,'Risk Lv. Inforce'!$B$7:$B$1291,AAL!$L$3:$L$65007)</f>
        <v>0</v>
      </c>
      <c r="AJ2954" s="116">
        <f>VLOOKUP(B2954,AAL!$Q$4:$S$1048576,3,0)</f>
        <v>0</v>
      </c>
      <c r="AK2954" s="116">
        <f>VLOOKUP(B2954,AAL!$U$4:$W$1048576,3,0)</f>
        <v>0</v>
      </c>
      <c r="AL2954" s="69">
        <f ca="1">IFERROR(((AD2954+(AD2954*'Portfolio Stats_RMS'!$C$7))/($AB2954*(1-'Portfolio Stats_RMS'!$C$6))),0)</f>
        <v>0</v>
      </c>
      <c r="AM2954" s="69">
        <f ca="1">IFERROR(((AF2954+(AF2954*'Portfolio Stats_RMS'!$C$7))/($AB2954*(1-'Portfolio Stats_RMS'!$C$6))),0)</f>
        <v>0</v>
      </c>
      <c r="AN2954" s="69">
        <f ca="1">IFERROR(((AH2954+(AH2954*'Portfolio Stats_RMS'!$C$7))/($AB2954*(1-'Portfolio Stats_RMS'!$C$6))),0)</f>
        <v>0</v>
      </c>
      <c r="AO2954" s="69">
        <f>IFERROR(((AJ2954+(AJ2954*'Portfolio Stats_RMS'!$C$7))/(AB2954*(1-'Portfolio Stats_RMS'!$C$6))),0)</f>
        <v>0</v>
      </c>
      <c r="AP2954" s="152"/>
    </row>
    <row r="2955" spans="2:42" x14ac:dyDescent="0.25">
      <c r="B2955" s="29"/>
      <c r="C2955" s="87"/>
      <c r="D2955" s="29"/>
      <c r="E2955" s="29"/>
      <c r="F2955" s="29"/>
      <c r="G2955" s="25"/>
      <c r="H2955" s="25"/>
      <c r="I2955" s="25"/>
      <c r="J2955" s="100"/>
      <c r="K2955" s="100"/>
      <c r="L2955" s="29"/>
      <c r="M2955" s="29"/>
      <c r="N2955" s="29"/>
      <c r="O2955" s="29"/>
      <c r="P2955" s="149"/>
      <c r="Q2955" s="150"/>
      <c r="R2955" s="152"/>
      <c r="S2955" s="153"/>
      <c r="T2955" s="153"/>
      <c r="U2955" s="154"/>
      <c r="V2955" s="99"/>
      <c r="W2955" s="99"/>
      <c r="X2955" s="25"/>
      <c r="Y2955" s="25"/>
      <c r="Z2955" s="99"/>
      <c r="AA2955" s="25"/>
      <c r="AB2955" s="25"/>
      <c r="AC2955" s="99"/>
      <c r="AD2955" s="116">
        <f ca="1">SUMIF(AAL!$A$3:$A$65061,'Risk Lv. Inforce'!$B$7:$B$12091,AAL!$B$3:$B$65007)</f>
        <v>0</v>
      </c>
      <c r="AE2955" s="116">
        <f ca="1">SUMIF(AAL!$C$3:$C$65061,'Risk Lv. Inforce'!$B$7:$B$10291,AAL!$D$3:$D$65007)</f>
        <v>0</v>
      </c>
      <c r="AF2955" s="116">
        <f ca="1">SUMIF(AAL!$E$3:$E$65061,'Risk Lv. Inforce'!$B$7:$B$1291,AAL!$F$3:$F$65007)</f>
        <v>0</v>
      </c>
      <c r="AG2955" s="116">
        <f ca="1">SUMIF(AAL!$G$3:$G$65061,'Risk Lv. Inforce'!$B$7:$B$1291,AAL!$H$3:$H$65007)</f>
        <v>0</v>
      </c>
      <c r="AH2955" s="116">
        <f ca="1">SUMIF(AAL!$I$3:$I$65061,'Risk Lv. Inforce'!$B$7:$B$1291,AAL!$J$3:$J$65007)</f>
        <v>0</v>
      </c>
      <c r="AI2955" s="116">
        <f ca="1">SUMIF(AAL!$K$3:$K$65061,'Risk Lv. Inforce'!$B$7:$B$1291,AAL!$L$3:$L$65007)</f>
        <v>0</v>
      </c>
      <c r="AJ2955" s="116">
        <f>VLOOKUP(B2955,AAL!$Q$4:$S$1048576,3,0)</f>
        <v>0</v>
      </c>
      <c r="AK2955" s="116">
        <f>VLOOKUP(B2955,AAL!$U$4:$W$1048576,3,0)</f>
        <v>0</v>
      </c>
      <c r="AL2955" s="69">
        <f ca="1">IFERROR(((AD2955+(AD2955*'Portfolio Stats_RMS'!$C$7))/($AB2955*(1-'Portfolio Stats_RMS'!$C$6))),0)</f>
        <v>0</v>
      </c>
      <c r="AM2955" s="69">
        <f ca="1">IFERROR(((AF2955+(AF2955*'Portfolio Stats_RMS'!$C$7))/($AB2955*(1-'Portfolio Stats_RMS'!$C$6))),0)</f>
        <v>0</v>
      </c>
      <c r="AN2955" s="69">
        <f ca="1">IFERROR(((AH2955+(AH2955*'Portfolio Stats_RMS'!$C$7))/($AB2955*(1-'Portfolio Stats_RMS'!$C$6))),0)</f>
        <v>0</v>
      </c>
      <c r="AO2955" s="69">
        <f>IFERROR(((AJ2955+(AJ2955*'Portfolio Stats_RMS'!$C$7))/(AB2955*(1-'Portfolio Stats_RMS'!$C$6))),0)</f>
        <v>0</v>
      </c>
      <c r="AP2955" s="152"/>
    </row>
    <row r="2956" spans="2:42" x14ac:dyDescent="0.25">
      <c r="B2956" s="29"/>
      <c r="C2956" s="87"/>
      <c r="D2956" s="29"/>
      <c r="E2956" s="29"/>
      <c r="F2956" s="29"/>
      <c r="G2956" s="25"/>
      <c r="H2956" s="25"/>
      <c r="I2956" s="25"/>
      <c r="J2956" s="100"/>
      <c r="K2956" s="100"/>
      <c r="L2956" s="29"/>
      <c r="M2956" s="29"/>
      <c r="N2956" s="29"/>
      <c r="O2956" s="29"/>
      <c r="P2956" s="149"/>
      <c r="Q2956" s="150"/>
      <c r="R2956" s="152"/>
      <c r="S2956" s="153"/>
      <c r="T2956" s="153"/>
      <c r="U2956" s="154"/>
      <c r="V2956" s="99"/>
      <c r="W2956" s="99"/>
      <c r="X2956" s="25"/>
      <c r="Y2956" s="25"/>
      <c r="Z2956" s="99"/>
      <c r="AA2956" s="25"/>
      <c r="AB2956" s="25"/>
      <c r="AC2956" s="99"/>
      <c r="AD2956" s="116">
        <f ca="1">SUMIF(AAL!$A$3:$A$65061,'Risk Lv. Inforce'!$B$7:$B$12091,AAL!$B$3:$B$65007)</f>
        <v>0</v>
      </c>
      <c r="AE2956" s="116">
        <f ca="1">SUMIF(AAL!$C$3:$C$65061,'Risk Lv. Inforce'!$B$7:$B$10291,AAL!$D$3:$D$65007)</f>
        <v>0</v>
      </c>
      <c r="AF2956" s="116">
        <f ca="1">SUMIF(AAL!$E$3:$E$65061,'Risk Lv. Inforce'!$B$7:$B$1291,AAL!$F$3:$F$65007)</f>
        <v>0</v>
      </c>
      <c r="AG2956" s="116">
        <f ca="1">SUMIF(AAL!$G$3:$G$65061,'Risk Lv. Inforce'!$B$7:$B$1291,AAL!$H$3:$H$65007)</f>
        <v>0</v>
      </c>
      <c r="AH2956" s="116">
        <f ca="1">SUMIF(AAL!$I$3:$I$65061,'Risk Lv. Inforce'!$B$7:$B$1291,AAL!$J$3:$J$65007)</f>
        <v>0</v>
      </c>
      <c r="AI2956" s="116">
        <f ca="1">SUMIF(AAL!$K$3:$K$65061,'Risk Lv. Inforce'!$B$7:$B$1291,AAL!$L$3:$L$65007)</f>
        <v>0</v>
      </c>
      <c r="AJ2956" s="116">
        <f>VLOOKUP(B2956,AAL!$Q$4:$S$1048576,3,0)</f>
        <v>0</v>
      </c>
      <c r="AK2956" s="116">
        <f>VLOOKUP(B2956,AAL!$U$4:$W$1048576,3,0)</f>
        <v>0</v>
      </c>
      <c r="AL2956" s="69">
        <f ca="1">IFERROR(((AD2956+(AD2956*'Portfolio Stats_RMS'!$C$7))/($AB2956*(1-'Portfolio Stats_RMS'!$C$6))),0)</f>
        <v>0</v>
      </c>
      <c r="AM2956" s="69">
        <f ca="1">IFERROR(((AF2956+(AF2956*'Portfolio Stats_RMS'!$C$7))/($AB2956*(1-'Portfolio Stats_RMS'!$C$6))),0)</f>
        <v>0</v>
      </c>
      <c r="AN2956" s="69">
        <f ca="1">IFERROR(((AH2956+(AH2956*'Portfolio Stats_RMS'!$C$7))/($AB2956*(1-'Portfolio Stats_RMS'!$C$6))),0)</f>
        <v>0</v>
      </c>
      <c r="AO2956" s="69">
        <f>IFERROR(((AJ2956+(AJ2956*'Portfolio Stats_RMS'!$C$7))/(AB2956*(1-'Portfolio Stats_RMS'!$C$6))),0)</f>
        <v>0</v>
      </c>
      <c r="AP2956" s="152"/>
    </row>
    <row r="2957" spans="2:42" x14ac:dyDescent="0.25">
      <c r="B2957" s="29"/>
      <c r="C2957" s="87"/>
      <c r="D2957" s="29"/>
      <c r="E2957" s="29"/>
      <c r="F2957" s="29"/>
      <c r="G2957" s="25"/>
      <c r="H2957" s="25"/>
      <c r="I2957" s="25"/>
      <c r="J2957" s="100"/>
      <c r="K2957" s="100"/>
      <c r="L2957" s="29"/>
      <c r="M2957" s="29"/>
      <c r="N2957" s="29"/>
      <c r="O2957" s="29"/>
      <c r="P2957" s="149"/>
      <c r="Q2957" s="150"/>
      <c r="R2957" s="152"/>
      <c r="S2957" s="153"/>
      <c r="T2957" s="153"/>
      <c r="U2957" s="154"/>
      <c r="V2957" s="99"/>
      <c r="W2957" s="99"/>
      <c r="X2957" s="25"/>
      <c r="Y2957" s="25"/>
      <c r="Z2957" s="99"/>
      <c r="AA2957" s="25"/>
      <c r="AB2957" s="25"/>
      <c r="AC2957" s="99"/>
      <c r="AD2957" s="116">
        <f ca="1">SUMIF(AAL!$A$3:$A$65061,'Risk Lv. Inforce'!$B$7:$B$12091,AAL!$B$3:$B$65007)</f>
        <v>0</v>
      </c>
      <c r="AE2957" s="116">
        <f ca="1">SUMIF(AAL!$C$3:$C$65061,'Risk Lv. Inforce'!$B$7:$B$10291,AAL!$D$3:$D$65007)</f>
        <v>0</v>
      </c>
      <c r="AF2957" s="116">
        <f ca="1">SUMIF(AAL!$E$3:$E$65061,'Risk Lv. Inforce'!$B$7:$B$1291,AAL!$F$3:$F$65007)</f>
        <v>0</v>
      </c>
      <c r="AG2957" s="116">
        <f ca="1">SUMIF(AAL!$G$3:$G$65061,'Risk Lv. Inforce'!$B$7:$B$1291,AAL!$H$3:$H$65007)</f>
        <v>0</v>
      </c>
      <c r="AH2957" s="116">
        <f ca="1">SUMIF(AAL!$I$3:$I$65061,'Risk Lv. Inforce'!$B$7:$B$1291,AAL!$J$3:$J$65007)</f>
        <v>0</v>
      </c>
      <c r="AI2957" s="116">
        <f ca="1">SUMIF(AAL!$K$3:$K$65061,'Risk Lv. Inforce'!$B$7:$B$1291,AAL!$L$3:$L$65007)</f>
        <v>0</v>
      </c>
      <c r="AJ2957" s="116">
        <f>VLOOKUP(B2957,AAL!$Q$4:$S$1048576,3,0)</f>
        <v>0</v>
      </c>
      <c r="AK2957" s="116">
        <f>VLOOKUP(B2957,AAL!$U$4:$W$1048576,3,0)</f>
        <v>0</v>
      </c>
      <c r="AL2957" s="69">
        <f ca="1">IFERROR(((AD2957+(AD2957*'Portfolio Stats_RMS'!$C$7))/($AB2957*(1-'Portfolio Stats_RMS'!$C$6))),0)</f>
        <v>0</v>
      </c>
      <c r="AM2957" s="69">
        <f ca="1">IFERROR(((AF2957+(AF2957*'Portfolio Stats_RMS'!$C$7))/($AB2957*(1-'Portfolio Stats_RMS'!$C$6))),0)</f>
        <v>0</v>
      </c>
      <c r="AN2957" s="69">
        <f ca="1">IFERROR(((AH2957+(AH2957*'Portfolio Stats_RMS'!$C$7))/($AB2957*(1-'Portfolio Stats_RMS'!$C$6))),0)</f>
        <v>0</v>
      </c>
      <c r="AO2957" s="69">
        <f>IFERROR(((AJ2957+(AJ2957*'Portfolio Stats_RMS'!$C$7))/(AB2957*(1-'Portfolio Stats_RMS'!$C$6))),0)</f>
        <v>0</v>
      </c>
      <c r="AP2957" s="152"/>
    </row>
    <row r="2958" spans="2:42" x14ac:dyDescent="0.25">
      <c r="B2958" s="29"/>
      <c r="C2958" s="87"/>
      <c r="D2958" s="29"/>
      <c r="E2958" s="29"/>
      <c r="F2958" s="29"/>
      <c r="G2958" s="25"/>
      <c r="H2958" s="25"/>
      <c r="I2958" s="25"/>
      <c r="J2958" s="100"/>
      <c r="K2958" s="100"/>
      <c r="L2958" s="149"/>
      <c r="M2958" s="29"/>
      <c r="N2958" s="29"/>
      <c r="O2958" s="29"/>
      <c r="P2958" s="149"/>
      <c r="Q2958" s="150"/>
      <c r="R2958" s="152"/>
      <c r="S2958" s="153"/>
      <c r="T2958" s="153"/>
      <c r="U2958" s="154"/>
      <c r="V2958" s="99"/>
      <c r="W2958" s="99"/>
      <c r="X2958" s="25"/>
      <c r="Y2958" s="25"/>
      <c r="Z2958" s="99"/>
      <c r="AA2958" s="25"/>
      <c r="AB2958" s="25"/>
      <c r="AC2958" s="99"/>
      <c r="AD2958" s="116">
        <f ca="1">SUMIF(AAL!$A$3:$A$65061,'Risk Lv. Inforce'!$B$7:$B$12091,AAL!$B$3:$B$65007)</f>
        <v>0</v>
      </c>
      <c r="AE2958" s="116">
        <f ca="1">SUMIF(AAL!$C$3:$C$65061,'Risk Lv. Inforce'!$B$7:$B$10291,AAL!$D$3:$D$65007)</f>
        <v>0</v>
      </c>
      <c r="AF2958" s="116">
        <f ca="1">SUMIF(AAL!$E$3:$E$65061,'Risk Lv. Inforce'!$B$7:$B$1291,AAL!$F$3:$F$65007)</f>
        <v>0</v>
      </c>
      <c r="AG2958" s="116">
        <f ca="1">SUMIF(AAL!$G$3:$G$65061,'Risk Lv. Inforce'!$B$7:$B$1291,AAL!$H$3:$H$65007)</f>
        <v>0</v>
      </c>
      <c r="AH2958" s="116">
        <f ca="1">SUMIF(AAL!$I$3:$I$65061,'Risk Lv. Inforce'!$B$7:$B$1291,AAL!$J$3:$J$65007)</f>
        <v>0</v>
      </c>
      <c r="AI2958" s="116">
        <f ca="1">SUMIF(AAL!$K$3:$K$65061,'Risk Lv. Inforce'!$B$7:$B$1291,AAL!$L$3:$L$65007)</f>
        <v>0</v>
      </c>
      <c r="AJ2958" s="116">
        <f>VLOOKUP(B2958,AAL!$Q$4:$S$1048576,3,0)</f>
        <v>0</v>
      </c>
      <c r="AK2958" s="116">
        <f>VLOOKUP(B2958,AAL!$U$4:$W$1048576,3,0)</f>
        <v>0</v>
      </c>
      <c r="AL2958" s="69">
        <f ca="1">IFERROR(((AD2958+(AD2958*'Portfolio Stats_RMS'!$C$7))/($AB2958*(1-'Portfolio Stats_RMS'!$C$6))),0)</f>
        <v>0</v>
      </c>
      <c r="AM2958" s="69">
        <f ca="1">IFERROR(((AF2958+(AF2958*'Portfolio Stats_RMS'!$C$7))/($AB2958*(1-'Portfolio Stats_RMS'!$C$6))),0)</f>
        <v>0</v>
      </c>
      <c r="AN2958" s="69">
        <f ca="1">IFERROR(((AH2958+(AH2958*'Portfolio Stats_RMS'!$C$7))/($AB2958*(1-'Portfolio Stats_RMS'!$C$6))),0)</f>
        <v>0</v>
      </c>
      <c r="AO2958" s="69">
        <f>IFERROR(((AJ2958+(AJ2958*'Portfolio Stats_RMS'!$C$7))/(AB2958*(1-'Portfolio Stats_RMS'!$C$6))),0)</f>
        <v>0</v>
      </c>
      <c r="AP2958" s="152"/>
    </row>
    <row r="2959" spans="2:42" x14ac:dyDescent="0.25">
      <c r="B2959" s="29"/>
      <c r="C2959" s="87"/>
      <c r="D2959" s="29"/>
      <c r="E2959" s="29"/>
      <c r="F2959" s="29"/>
      <c r="G2959" s="25"/>
      <c r="H2959" s="25"/>
      <c r="I2959" s="25"/>
      <c r="J2959" s="100"/>
      <c r="K2959" s="100"/>
      <c r="L2959" s="149"/>
      <c r="M2959" s="29"/>
      <c r="N2959" s="29"/>
      <c r="O2959" s="29"/>
      <c r="P2959" s="149"/>
      <c r="Q2959" s="150"/>
      <c r="R2959" s="152"/>
      <c r="S2959" s="153"/>
      <c r="T2959" s="153"/>
      <c r="U2959" s="154"/>
      <c r="V2959" s="99"/>
      <c r="W2959" s="99"/>
      <c r="X2959" s="25"/>
      <c r="Y2959" s="25"/>
      <c r="Z2959" s="99"/>
      <c r="AA2959" s="25"/>
      <c r="AB2959" s="25"/>
      <c r="AC2959" s="99"/>
      <c r="AD2959" s="116">
        <f ca="1">SUMIF(AAL!$A$3:$A$65061,'Risk Lv. Inforce'!$B$7:$B$12091,AAL!$B$3:$B$65007)</f>
        <v>0</v>
      </c>
      <c r="AE2959" s="116">
        <f ca="1">SUMIF(AAL!$C$3:$C$65061,'Risk Lv. Inforce'!$B$7:$B$10291,AAL!$D$3:$D$65007)</f>
        <v>0</v>
      </c>
      <c r="AF2959" s="116">
        <f ca="1">SUMIF(AAL!$E$3:$E$65061,'Risk Lv. Inforce'!$B$7:$B$1291,AAL!$F$3:$F$65007)</f>
        <v>0</v>
      </c>
      <c r="AG2959" s="116">
        <f ca="1">SUMIF(AAL!$G$3:$G$65061,'Risk Lv. Inforce'!$B$7:$B$1291,AAL!$H$3:$H$65007)</f>
        <v>0</v>
      </c>
      <c r="AH2959" s="116">
        <f ca="1">SUMIF(AAL!$I$3:$I$65061,'Risk Lv. Inforce'!$B$7:$B$1291,AAL!$J$3:$J$65007)</f>
        <v>0</v>
      </c>
      <c r="AI2959" s="116">
        <f ca="1">SUMIF(AAL!$K$3:$K$65061,'Risk Lv. Inforce'!$B$7:$B$1291,AAL!$L$3:$L$65007)</f>
        <v>0</v>
      </c>
      <c r="AJ2959" s="116">
        <f>VLOOKUP(B2959,AAL!$Q$4:$S$1048576,3,0)</f>
        <v>0</v>
      </c>
      <c r="AK2959" s="116">
        <f>VLOOKUP(B2959,AAL!$U$4:$W$1048576,3,0)</f>
        <v>0</v>
      </c>
      <c r="AL2959" s="69">
        <f ca="1">IFERROR(((AD2959+(AD2959*'Portfolio Stats_RMS'!$C$7))/($AB2959*(1-'Portfolio Stats_RMS'!$C$6))),0)</f>
        <v>0</v>
      </c>
      <c r="AM2959" s="69">
        <f ca="1">IFERROR(((AF2959+(AF2959*'Portfolio Stats_RMS'!$C$7))/($AB2959*(1-'Portfolio Stats_RMS'!$C$6))),0)</f>
        <v>0</v>
      </c>
      <c r="AN2959" s="69">
        <f ca="1">IFERROR(((AH2959+(AH2959*'Portfolio Stats_RMS'!$C$7))/($AB2959*(1-'Portfolio Stats_RMS'!$C$6))),0)</f>
        <v>0</v>
      </c>
      <c r="AO2959" s="69">
        <f>IFERROR(((AJ2959+(AJ2959*'Portfolio Stats_RMS'!$C$7))/(AB2959*(1-'Portfolio Stats_RMS'!$C$6))),0)</f>
        <v>0</v>
      </c>
      <c r="AP2959" s="152"/>
    </row>
    <row r="2960" spans="2:42" x14ac:dyDescent="0.25">
      <c r="B2960" s="29"/>
      <c r="C2960" s="87"/>
      <c r="D2960" s="29"/>
      <c r="E2960" s="29"/>
      <c r="F2960" s="29"/>
      <c r="G2960" s="25"/>
      <c r="H2960" s="25"/>
      <c r="I2960" s="25"/>
      <c r="J2960" s="100"/>
      <c r="K2960" s="100"/>
      <c r="L2960" s="29"/>
      <c r="M2960" s="29"/>
      <c r="N2960" s="29"/>
      <c r="O2960" s="29"/>
      <c r="P2960" s="149"/>
      <c r="Q2960" s="150"/>
      <c r="R2960" s="152"/>
      <c r="S2960" s="153"/>
      <c r="T2960" s="153"/>
      <c r="U2960" s="154"/>
      <c r="V2960" s="99"/>
      <c r="W2960" s="99"/>
      <c r="X2960" s="25"/>
      <c r="Y2960" s="25"/>
      <c r="Z2960" s="99"/>
      <c r="AA2960" s="25"/>
      <c r="AB2960" s="25"/>
      <c r="AC2960" s="99"/>
      <c r="AD2960" s="116">
        <f ca="1">SUMIF(AAL!$A$3:$A$65061,'Risk Lv. Inforce'!$B$7:$B$12091,AAL!$B$3:$B$65007)</f>
        <v>0</v>
      </c>
      <c r="AE2960" s="116">
        <f ca="1">SUMIF(AAL!$C$3:$C$65061,'Risk Lv. Inforce'!$B$7:$B$10291,AAL!$D$3:$D$65007)</f>
        <v>0</v>
      </c>
      <c r="AF2960" s="116">
        <f ca="1">SUMIF(AAL!$E$3:$E$65061,'Risk Lv. Inforce'!$B$7:$B$1291,AAL!$F$3:$F$65007)</f>
        <v>0</v>
      </c>
      <c r="AG2960" s="116">
        <f ca="1">SUMIF(AAL!$G$3:$G$65061,'Risk Lv. Inforce'!$B$7:$B$1291,AAL!$H$3:$H$65007)</f>
        <v>0</v>
      </c>
      <c r="AH2960" s="116">
        <f ca="1">SUMIF(AAL!$I$3:$I$65061,'Risk Lv. Inforce'!$B$7:$B$1291,AAL!$J$3:$J$65007)</f>
        <v>0</v>
      </c>
      <c r="AI2960" s="116">
        <f ca="1">SUMIF(AAL!$K$3:$K$65061,'Risk Lv. Inforce'!$B$7:$B$1291,AAL!$L$3:$L$65007)</f>
        <v>0</v>
      </c>
      <c r="AJ2960" s="116">
        <f>VLOOKUP(B2960,AAL!$Q$4:$S$1048576,3,0)</f>
        <v>0</v>
      </c>
      <c r="AK2960" s="116">
        <f>VLOOKUP(B2960,AAL!$U$4:$W$1048576,3,0)</f>
        <v>0</v>
      </c>
      <c r="AL2960" s="69">
        <f ca="1">IFERROR(((AD2960+(AD2960*'Portfolio Stats_RMS'!$C$7))/($AB2960*(1-'Portfolio Stats_RMS'!$C$6))),0)</f>
        <v>0</v>
      </c>
      <c r="AM2960" s="69">
        <f ca="1">IFERROR(((AF2960+(AF2960*'Portfolio Stats_RMS'!$C$7))/($AB2960*(1-'Portfolio Stats_RMS'!$C$6))),0)</f>
        <v>0</v>
      </c>
      <c r="AN2960" s="69">
        <f ca="1">IFERROR(((AH2960+(AH2960*'Portfolio Stats_RMS'!$C$7))/($AB2960*(1-'Portfolio Stats_RMS'!$C$6))),0)</f>
        <v>0</v>
      </c>
      <c r="AO2960" s="69">
        <f>IFERROR(((AJ2960+(AJ2960*'Portfolio Stats_RMS'!$C$7))/(AB2960*(1-'Portfolio Stats_RMS'!$C$6))),0)</f>
        <v>0</v>
      </c>
      <c r="AP2960" s="152"/>
    </row>
    <row r="2961" spans="2:42" x14ac:dyDescent="0.25">
      <c r="B2961" s="29"/>
      <c r="C2961" s="87"/>
      <c r="D2961" s="29"/>
      <c r="E2961" s="29"/>
      <c r="F2961" s="29"/>
      <c r="G2961" s="25"/>
      <c r="H2961" s="25"/>
      <c r="I2961" s="25"/>
      <c r="J2961" s="100"/>
      <c r="K2961" s="100"/>
      <c r="L2961" s="29"/>
      <c r="M2961" s="29"/>
      <c r="N2961" s="29"/>
      <c r="O2961" s="29"/>
      <c r="P2961" s="149"/>
      <c r="Q2961" s="150"/>
      <c r="R2961" s="152"/>
      <c r="S2961" s="153"/>
      <c r="T2961" s="153"/>
      <c r="U2961" s="154"/>
      <c r="V2961" s="99"/>
      <c r="W2961" s="99"/>
      <c r="X2961" s="25"/>
      <c r="Y2961" s="25"/>
      <c r="Z2961" s="99"/>
      <c r="AA2961" s="25"/>
      <c r="AB2961" s="25"/>
      <c r="AC2961" s="99"/>
      <c r="AD2961" s="116">
        <f ca="1">SUMIF(AAL!$A$3:$A$65061,'Risk Lv. Inforce'!$B$7:$B$12091,AAL!$B$3:$B$65007)</f>
        <v>0</v>
      </c>
      <c r="AE2961" s="116">
        <f ca="1">SUMIF(AAL!$C$3:$C$65061,'Risk Lv. Inforce'!$B$7:$B$10291,AAL!$D$3:$D$65007)</f>
        <v>0</v>
      </c>
      <c r="AF2961" s="116">
        <f ca="1">SUMIF(AAL!$E$3:$E$65061,'Risk Lv. Inforce'!$B$7:$B$1291,AAL!$F$3:$F$65007)</f>
        <v>0</v>
      </c>
      <c r="AG2961" s="116">
        <f ca="1">SUMIF(AAL!$G$3:$G$65061,'Risk Lv. Inforce'!$B$7:$B$1291,AAL!$H$3:$H$65007)</f>
        <v>0</v>
      </c>
      <c r="AH2961" s="116">
        <f ca="1">SUMIF(AAL!$I$3:$I$65061,'Risk Lv. Inforce'!$B$7:$B$1291,AAL!$J$3:$J$65007)</f>
        <v>0</v>
      </c>
      <c r="AI2961" s="116">
        <f ca="1">SUMIF(AAL!$K$3:$K$65061,'Risk Lv. Inforce'!$B$7:$B$1291,AAL!$L$3:$L$65007)</f>
        <v>0</v>
      </c>
      <c r="AJ2961" s="116">
        <f>VLOOKUP(B2961,AAL!$Q$4:$S$1048576,3,0)</f>
        <v>0</v>
      </c>
      <c r="AK2961" s="116">
        <f>VLOOKUP(B2961,AAL!$U$4:$W$1048576,3,0)</f>
        <v>0</v>
      </c>
      <c r="AL2961" s="69">
        <f ca="1">IFERROR(((AD2961+(AD2961*'Portfolio Stats_RMS'!$C$7))/($AB2961*(1-'Portfolio Stats_RMS'!$C$6))),0)</f>
        <v>0</v>
      </c>
      <c r="AM2961" s="69">
        <f ca="1">IFERROR(((AF2961+(AF2961*'Portfolio Stats_RMS'!$C$7))/($AB2961*(1-'Portfolio Stats_RMS'!$C$6))),0)</f>
        <v>0</v>
      </c>
      <c r="AN2961" s="69">
        <f ca="1">IFERROR(((AH2961+(AH2961*'Portfolio Stats_RMS'!$C$7))/($AB2961*(1-'Portfolio Stats_RMS'!$C$6))),0)</f>
        <v>0</v>
      </c>
      <c r="AO2961" s="69">
        <f>IFERROR(((AJ2961+(AJ2961*'Portfolio Stats_RMS'!$C$7))/(AB2961*(1-'Portfolio Stats_RMS'!$C$6))),0)</f>
        <v>0</v>
      </c>
      <c r="AP2961" s="152"/>
    </row>
    <row r="2962" spans="2:42" x14ac:dyDescent="0.25">
      <c r="B2962" s="29"/>
      <c r="C2962" s="87"/>
      <c r="D2962" s="29"/>
      <c r="E2962" s="29"/>
      <c r="F2962" s="29"/>
      <c r="G2962" s="25"/>
      <c r="H2962" s="25"/>
      <c r="I2962" s="25"/>
      <c r="J2962" s="100"/>
      <c r="K2962" s="100"/>
      <c r="L2962" s="29"/>
      <c r="M2962" s="29"/>
      <c r="N2962" s="29"/>
      <c r="O2962" s="29"/>
      <c r="P2962" s="149"/>
      <c r="Q2962" s="150"/>
      <c r="R2962" s="152"/>
      <c r="S2962" s="153"/>
      <c r="T2962" s="153"/>
      <c r="U2962" s="154"/>
      <c r="V2962" s="99"/>
      <c r="W2962" s="99"/>
      <c r="X2962" s="25"/>
      <c r="Y2962" s="25"/>
      <c r="Z2962" s="99"/>
      <c r="AA2962" s="25"/>
      <c r="AB2962" s="25"/>
      <c r="AC2962" s="99"/>
      <c r="AD2962" s="116">
        <f ca="1">SUMIF(AAL!$A$3:$A$65061,'Risk Lv. Inforce'!$B$7:$B$12091,AAL!$B$3:$B$65007)</f>
        <v>0</v>
      </c>
      <c r="AE2962" s="116">
        <f ca="1">SUMIF(AAL!$C$3:$C$65061,'Risk Lv. Inforce'!$B$7:$B$10291,AAL!$D$3:$D$65007)</f>
        <v>0</v>
      </c>
      <c r="AF2962" s="116">
        <f ca="1">SUMIF(AAL!$E$3:$E$65061,'Risk Lv. Inforce'!$B$7:$B$1291,AAL!$F$3:$F$65007)</f>
        <v>0</v>
      </c>
      <c r="AG2962" s="116">
        <f ca="1">SUMIF(AAL!$G$3:$G$65061,'Risk Lv. Inforce'!$B$7:$B$1291,AAL!$H$3:$H$65007)</f>
        <v>0</v>
      </c>
      <c r="AH2962" s="116">
        <f ca="1">SUMIF(AAL!$I$3:$I$65061,'Risk Lv. Inforce'!$B$7:$B$1291,AAL!$J$3:$J$65007)</f>
        <v>0</v>
      </c>
      <c r="AI2962" s="116">
        <f ca="1">SUMIF(AAL!$K$3:$K$65061,'Risk Lv. Inforce'!$B$7:$B$1291,AAL!$L$3:$L$65007)</f>
        <v>0</v>
      </c>
      <c r="AJ2962" s="116">
        <f>VLOOKUP(B2962,AAL!$Q$4:$S$1048576,3,0)</f>
        <v>0</v>
      </c>
      <c r="AK2962" s="116">
        <f>VLOOKUP(B2962,AAL!$U$4:$W$1048576,3,0)</f>
        <v>0</v>
      </c>
      <c r="AL2962" s="69">
        <f ca="1">IFERROR(((AD2962+(AD2962*'Portfolio Stats_RMS'!$C$7))/($AB2962*(1-'Portfolio Stats_RMS'!$C$6))),0)</f>
        <v>0</v>
      </c>
      <c r="AM2962" s="69">
        <f ca="1">IFERROR(((AF2962+(AF2962*'Portfolio Stats_RMS'!$C$7))/($AB2962*(1-'Portfolio Stats_RMS'!$C$6))),0)</f>
        <v>0</v>
      </c>
      <c r="AN2962" s="69">
        <f ca="1">IFERROR(((AH2962+(AH2962*'Portfolio Stats_RMS'!$C$7))/($AB2962*(1-'Portfolio Stats_RMS'!$C$6))),0)</f>
        <v>0</v>
      </c>
      <c r="AO2962" s="69">
        <f>IFERROR(((AJ2962+(AJ2962*'Portfolio Stats_RMS'!$C$7))/(AB2962*(1-'Portfolio Stats_RMS'!$C$6))),0)</f>
        <v>0</v>
      </c>
      <c r="AP2962" s="152"/>
    </row>
    <row r="2963" spans="2:42" x14ac:dyDescent="0.25">
      <c r="B2963" s="29"/>
      <c r="C2963" s="87"/>
      <c r="D2963" s="29"/>
      <c r="E2963" s="29"/>
      <c r="F2963" s="29"/>
      <c r="G2963" s="25"/>
      <c r="H2963" s="25"/>
      <c r="I2963" s="25"/>
      <c r="J2963" s="100"/>
      <c r="K2963" s="100"/>
      <c r="L2963" s="29"/>
      <c r="M2963" s="29"/>
      <c r="N2963" s="29"/>
      <c r="O2963" s="29"/>
      <c r="P2963" s="149"/>
      <c r="Q2963" s="150"/>
      <c r="R2963" s="152"/>
      <c r="S2963" s="153"/>
      <c r="T2963" s="153"/>
      <c r="U2963" s="154"/>
      <c r="V2963" s="99"/>
      <c r="W2963" s="99"/>
      <c r="X2963" s="25"/>
      <c r="Y2963" s="25"/>
      <c r="Z2963" s="99"/>
      <c r="AA2963" s="25"/>
      <c r="AB2963" s="25"/>
      <c r="AC2963" s="99"/>
      <c r="AD2963" s="116">
        <f ca="1">SUMIF(AAL!$A$3:$A$65061,'Risk Lv. Inforce'!$B$7:$B$12091,AAL!$B$3:$B$65007)</f>
        <v>0</v>
      </c>
      <c r="AE2963" s="116">
        <f ca="1">SUMIF(AAL!$C$3:$C$65061,'Risk Lv. Inforce'!$B$7:$B$10291,AAL!$D$3:$D$65007)</f>
        <v>0</v>
      </c>
      <c r="AF2963" s="116">
        <f ca="1">SUMIF(AAL!$E$3:$E$65061,'Risk Lv. Inforce'!$B$7:$B$1291,AAL!$F$3:$F$65007)</f>
        <v>0</v>
      </c>
      <c r="AG2963" s="116">
        <f ca="1">SUMIF(AAL!$G$3:$G$65061,'Risk Lv. Inforce'!$B$7:$B$1291,AAL!$H$3:$H$65007)</f>
        <v>0</v>
      </c>
      <c r="AH2963" s="116">
        <f ca="1">SUMIF(AAL!$I$3:$I$65061,'Risk Lv. Inforce'!$B$7:$B$1291,AAL!$J$3:$J$65007)</f>
        <v>0</v>
      </c>
      <c r="AI2963" s="116">
        <f ca="1">SUMIF(AAL!$K$3:$K$65061,'Risk Lv. Inforce'!$B$7:$B$1291,AAL!$L$3:$L$65007)</f>
        <v>0</v>
      </c>
      <c r="AJ2963" s="116">
        <f>VLOOKUP(B2963,AAL!$Q$4:$S$1048576,3,0)</f>
        <v>0</v>
      </c>
      <c r="AK2963" s="116">
        <f>VLOOKUP(B2963,AAL!$U$4:$W$1048576,3,0)</f>
        <v>0</v>
      </c>
      <c r="AL2963" s="69">
        <f ca="1">IFERROR(((AD2963+(AD2963*'Portfolio Stats_RMS'!$C$7))/($AB2963*(1-'Portfolio Stats_RMS'!$C$6))),0)</f>
        <v>0</v>
      </c>
      <c r="AM2963" s="69">
        <f ca="1">IFERROR(((AF2963+(AF2963*'Portfolio Stats_RMS'!$C$7))/($AB2963*(1-'Portfolio Stats_RMS'!$C$6))),0)</f>
        <v>0</v>
      </c>
      <c r="AN2963" s="69">
        <f ca="1">IFERROR(((AH2963+(AH2963*'Portfolio Stats_RMS'!$C$7))/($AB2963*(1-'Portfolio Stats_RMS'!$C$6))),0)</f>
        <v>0</v>
      </c>
      <c r="AO2963" s="69">
        <f>IFERROR(((AJ2963+(AJ2963*'Portfolio Stats_RMS'!$C$7))/(AB2963*(1-'Portfolio Stats_RMS'!$C$6))),0)</f>
        <v>0</v>
      </c>
      <c r="AP2963" s="152"/>
    </row>
    <row r="2964" spans="2:42" x14ac:dyDescent="0.25">
      <c r="B2964" s="29"/>
      <c r="C2964" s="87"/>
      <c r="D2964" s="29"/>
      <c r="E2964" s="29"/>
      <c r="F2964" s="29"/>
      <c r="G2964" s="25"/>
      <c r="H2964" s="25"/>
      <c r="I2964" s="25"/>
      <c r="J2964" s="100"/>
      <c r="K2964" s="100"/>
      <c r="L2964" s="29"/>
      <c r="M2964" s="29"/>
      <c r="N2964" s="29"/>
      <c r="O2964" s="29"/>
      <c r="P2964" s="149"/>
      <c r="Q2964" s="150"/>
      <c r="R2964" s="152"/>
      <c r="S2964" s="153"/>
      <c r="T2964" s="153"/>
      <c r="U2964" s="154"/>
      <c r="V2964" s="99"/>
      <c r="W2964" s="99"/>
      <c r="X2964" s="25"/>
      <c r="Y2964" s="25"/>
      <c r="Z2964" s="99"/>
      <c r="AA2964" s="25"/>
      <c r="AB2964" s="25"/>
      <c r="AC2964" s="99"/>
      <c r="AD2964" s="116">
        <f ca="1">SUMIF(AAL!$A$3:$A$65061,'Risk Lv. Inforce'!$B$7:$B$12091,AAL!$B$3:$B$65007)</f>
        <v>0</v>
      </c>
      <c r="AE2964" s="116">
        <f ca="1">SUMIF(AAL!$C$3:$C$65061,'Risk Lv. Inforce'!$B$7:$B$10291,AAL!$D$3:$D$65007)</f>
        <v>0</v>
      </c>
      <c r="AF2964" s="116">
        <f ca="1">SUMIF(AAL!$E$3:$E$65061,'Risk Lv. Inforce'!$B$7:$B$1291,AAL!$F$3:$F$65007)</f>
        <v>0</v>
      </c>
      <c r="AG2964" s="116">
        <f ca="1">SUMIF(AAL!$G$3:$G$65061,'Risk Lv. Inforce'!$B$7:$B$1291,AAL!$H$3:$H$65007)</f>
        <v>0</v>
      </c>
      <c r="AH2964" s="116">
        <f ca="1">SUMIF(AAL!$I$3:$I$65061,'Risk Lv. Inforce'!$B$7:$B$1291,AAL!$J$3:$J$65007)</f>
        <v>0</v>
      </c>
      <c r="AI2964" s="116">
        <f ca="1">SUMIF(AAL!$K$3:$K$65061,'Risk Lv. Inforce'!$B$7:$B$1291,AAL!$L$3:$L$65007)</f>
        <v>0</v>
      </c>
      <c r="AJ2964" s="116">
        <f>VLOOKUP(B2964,AAL!$Q$4:$S$1048576,3,0)</f>
        <v>0</v>
      </c>
      <c r="AK2964" s="116">
        <f>VLOOKUP(B2964,AAL!$U$4:$W$1048576,3,0)</f>
        <v>0</v>
      </c>
      <c r="AL2964" s="69">
        <f ca="1">IFERROR(((AD2964+(AD2964*'Portfolio Stats_RMS'!$C$7))/($AB2964*(1-'Portfolio Stats_RMS'!$C$6))),0)</f>
        <v>0</v>
      </c>
      <c r="AM2964" s="69">
        <f ca="1">IFERROR(((AF2964+(AF2964*'Portfolio Stats_RMS'!$C$7))/($AB2964*(1-'Portfolio Stats_RMS'!$C$6))),0)</f>
        <v>0</v>
      </c>
      <c r="AN2964" s="69">
        <f ca="1">IFERROR(((AH2964+(AH2964*'Portfolio Stats_RMS'!$C$7))/($AB2964*(1-'Portfolio Stats_RMS'!$C$6))),0)</f>
        <v>0</v>
      </c>
      <c r="AO2964" s="69">
        <f>IFERROR(((AJ2964+(AJ2964*'Portfolio Stats_RMS'!$C$7))/(AB2964*(1-'Portfolio Stats_RMS'!$C$6))),0)</f>
        <v>0</v>
      </c>
      <c r="AP2964" s="152"/>
    </row>
    <row r="2965" spans="2:42" x14ac:dyDescent="0.25">
      <c r="B2965" s="29"/>
      <c r="C2965" s="87"/>
      <c r="D2965" s="29"/>
      <c r="E2965" s="29"/>
      <c r="F2965" s="29"/>
      <c r="G2965" s="25"/>
      <c r="H2965" s="25"/>
      <c r="I2965" s="25"/>
      <c r="J2965" s="100"/>
      <c r="K2965" s="100"/>
      <c r="L2965" s="149"/>
      <c r="M2965" s="29"/>
      <c r="N2965" s="29"/>
      <c r="O2965" s="29"/>
      <c r="P2965" s="149"/>
      <c r="Q2965" s="150"/>
      <c r="R2965" s="152"/>
      <c r="S2965" s="153"/>
      <c r="T2965" s="153"/>
      <c r="U2965" s="154"/>
      <c r="V2965" s="99"/>
      <c r="W2965" s="99"/>
      <c r="X2965" s="25"/>
      <c r="Y2965" s="25"/>
      <c r="Z2965" s="99"/>
      <c r="AA2965" s="25"/>
      <c r="AB2965" s="25"/>
      <c r="AC2965" s="99"/>
      <c r="AD2965" s="116">
        <f ca="1">SUMIF(AAL!$A$3:$A$65061,'Risk Lv. Inforce'!$B$7:$B$12091,AAL!$B$3:$B$65007)</f>
        <v>0</v>
      </c>
      <c r="AE2965" s="116">
        <f ca="1">SUMIF(AAL!$C$3:$C$65061,'Risk Lv. Inforce'!$B$7:$B$10291,AAL!$D$3:$D$65007)</f>
        <v>0</v>
      </c>
      <c r="AF2965" s="116">
        <f ca="1">SUMIF(AAL!$E$3:$E$65061,'Risk Lv. Inforce'!$B$7:$B$1291,AAL!$F$3:$F$65007)</f>
        <v>0</v>
      </c>
      <c r="AG2965" s="116">
        <f ca="1">SUMIF(AAL!$G$3:$G$65061,'Risk Lv. Inforce'!$B$7:$B$1291,AAL!$H$3:$H$65007)</f>
        <v>0</v>
      </c>
      <c r="AH2965" s="116">
        <f ca="1">SUMIF(AAL!$I$3:$I$65061,'Risk Lv. Inforce'!$B$7:$B$1291,AAL!$J$3:$J$65007)</f>
        <v>0</v>
      </c>
      <c r="AI2965" s="116">
        <f ca="1">SUMIF(AAL!$K$3:$K$65061,'Risk Lv. Inforce'!$B$7:$B$1291,AAL!$L$3:$L$65007)</f>
        <v>0</v>
      </c>
      <c r="AJ2965" s="116">
        <f>VLOOKUP(B2965,AAL!$Q$4:$S$1048576,3,0)</f>
        <v>0</v>
      </c>
      <c r="AK2965" s="116">
        <f>VLOOKUP(B2965,AAL!$U$4:$W$1048576,3,0)</f>
        <v>0</v>
      </c>
      <c r="AL2965" s="69">
        <f ca="1">IFERROR(((AD2965+(AD2965*'Portfolio Stats_RMS'!$C$7))/($AB2965*(1-'Portfolio Stats_RMS'!$C$6))),0)</f>
        <v>0</v>
      </c>
      <c r="AM2965" s="69">
        <f ca="1">IFERROR(((AF2965+(AF2965*'Portfolio Stats_RMS'!$C$7))/($AB2965*(1-'Portfolio Stats_RMS'!$C$6))),0)</f>
        <v>0</v>
      </c>
      <c r="AN2965" s="69">
        <f ca="1">IFERROR(((AH2965+(AH2965*'Portfolio Stats_RMS'!$C$7))/($AB2965*(1-'Portfolio Stats_RMS'!$C$6))),0)</f>
        <v>0</v>
      </c>
      <c r="AO2965" s="69">
        <f>IFERROR(((AJ2965+(AJ2965*'Portfolio Stats_RMS'!$C$7))/(AB2965*(1-'Portfolio Stats_RMS'!$C$6))),0)</f>
        <v>0</v>
      </c>
      <c r="AP2965" s="152"/>
    </row>
    <row r="2966" spans="2:42" x14ac:dyDescent="0.25">
      <c r="B2966" s="29"/>
      <c r="C2966" s="87"/>
      <c r="D2966" s="29"/>
      <c r="E2966" s="29"/>
      <c r="F2966" s="29"/>
      <c r="G2966" s="25"/>
      <c r="H2966" s="25"/>
      <c r="I2966" s="25"/>
      <c r="J2966" s="100"/>
      <c r="K2966" s="100"/>
      <c r="L2966" s="29"/>
      <c r="M2966" s="29"/>
      <c r="N2966" s="29"/>
      <c r="O2966" s="29"/>
      <c r="P2966" s="149"/>
      <c r="Q2966" s="150"/>
      <c r="R2966" s="152"/>
      <c r="S2966" s="153"/>
      <c r="T2966" s="153"/>
      <c r="U2966" s="154"/>
      <c r="V2966" s="99"/>
      <c r="W2966" s="99"/>
      <c r="X2966" s="25"/>
      <c r="Y2966" s="25"/>
      <c r="Z2966" s="99"/>
      <c r="AA2966" s="25"/>
      <c r="AB2966" s="25"/>
      <c r="AC2966" s="99"/>
      <c r="AD2966" s="116">
        <f ca="1">SUMIF(AAL!$A$3:$A$65061,'Risk Lv. Inforce'!$B$7:$B$12091,AAL!$B$3:$B$65007)</f>
        <v>0</v>
      </c>
      <c r="AE2966" s="116">
        <f ca="1">SUMIF(AAL!$C$3:$C$65061,'Risk Lv. Inforce'!$B$7:$B$10291,AAL!$D$3:$D$65007)</f>
        <v>0</v>
      </c>
      <c r="AF2966" s="116">
        <f ca="1">SUMIF(AAL!$E$3:$E$65061,'Risk Lv. Inforce'!$B$7:$B$1291,AAL!$F$3:$F$65007)</f>
        <v>0</v>
      </c>
      <c r="AG2966" s="116">
        <f ca="1">SUMIF(AAL!$G$3:$G$65061,'Risk Lv. Inforce'!$B$7:$B$1291,AAL!$H$3:$H$65007)</f>
        <v>0</v>
      </c>
      <c r="AH2966" s="116">
        <f ca="1">SUMIF(AAL!$I$3:$I$65061,'Risk Lv. Inforce'!$B$7:$B$1291,AAL!$J$3:$J$65007)</f>
        <v>0</v>
      </c>
      <c r="AI2966" s="116">
        <f ca="1">SUMIF(AAL!$K$3:$K$65061,'Risk Lv. Inforce'!$B$7:$B$1291,AAL!$L$3:$L$65007)</f>
        <v>0</v>
      </c>
      <c r="AJ2966" s="116">
        <f>VLOOKUP(B2966,AAL!$Q$4:$S$1048576,3,0)</f>
        <v>0</v>
      </c>
      <c r="AK2966" s="116">
        <f>VLOOKUP(B2966,AAL!$U$4:$W$1048576,3,0)</f>
        <v>0</v>
      </c>
      <c r="AL2966" s="69">
        <f ca="1">IFERROR(((AD2966+(AD2966*'Portfolio Stats_RMS'!$C$7))/($AB2966*(1-'Portfolio Stats_RMS'!$C$6))),0)</f>
        <v>0</v>
      </c>
      <c r="AM2966" s="69">
        <f ca="1">IFERROR(((AF2966+(AF2966*'Portfolio Stats_RMS'!$C$7))/($AB2966*(1-'Portfolio Stats_RMS'!$C$6))),0)</f>
        <v>0</v>
      </c>
      <c r="AN2966" s="69">
        <f ca="1">IFERROR(((AH2966+(AH2966*'Portfolio Stats_RMS'!$C$7))/($AB2966*(1-'Portfolio Stats_RMS'!$C$6))),0)</f>
        <v>0</v>
      </c>
      <c r="AO2966" s="69">
        <f>IFERROR(((AJ2966+(AJ2966*'Portfolio Stats_RMS'!$C$7))/(AB2966*(1-'Portfolio Stats_RMS'!$C$6))),0)</f>
        <v>0</v>
      </c>
      <c r="AP2966" s="152"/>
    </row>
    <row r="2967" spans="2:42" x14ac:dyDescent="0.25">
      <c r="B2967" s="29"/>
      <c r="C2967" s="87"/>
      <c r="D2967" s="29"/>
      <c r="E2967" s="29"/>
      <c r="F2967" s="29"/>
      <c r="G2967" s="25"/>
      <c r="H2967" s="25"/>
      <c r="I2967" s="25"/>
      <c r="J2967" s="100"/>
      <c r="K2967" s="100"/>
      <c r="L2967" s="29"/>
      <c r="M2967" s="29"/>
      <c r="N2967" s="29"/>
      <c r="O2967" s="29"/>
      <c r="P2967" s="149"/>
      <c r="Q2967" s="150"/>
      <c r="R2967" s="152"/>
      <c r="S2967" s="153"/>
      <c r="T2967" s="153"/>
      <c r="U2967" s="154"/>
      <c r="V2967" s="99"/>
      <c r="W2967" s="99"/>
      <c r="X2967" s="25"/>
      <c r="Y2967" s="25"/>
      <c r="Z2967" s="99"/>
      <c r="AA2967" s="25"/>
      <c r="AB2967" s="25"/>
      <c r="AC2967" s="99"/>
      <c r="AD2967" s="116">
        <f ca="1">SUMIF(AAL!$A$3:$A$65061,'Risk Lv. Inforce'!$B$7:$B$12091,AAL!$B$3:$B$65007)</f>
        <v>0</v>
      </c>
      <c r="AE2967" s="116">
        <f ca="1">SUMIF(AAL!$C$3:$C$65061,'Risk Lv. Inforce'!$B$7:$B$10291,AAL!$D$3:$D$65007)</f>
        <v>0</v>
      </c>
      <c r="AF2967" s="116">
        <f ca="1">SUMIF(AAL!$E$3:$E$65061,'Risk Lv. Inforce'!$B$7:$B$1291,AAL!$F$3:$F$65007)</f>
        <v>0</v>
      </c>
      <c r="AG2967" s="116">
        <f ca="1">SUMIF(AAL!$G$3:$G$65061,'Risk Lv. Inforce'!$B$7:$B$1291,AAL!$H$3:$H$65007)</f>
        <v>0</v>
      </c>
      <c r="AH2967" s="116">
        <f ca="1">SUMIF(AAL!$I$3:$I$65061,'Risk Lv. Inforce'!$B$7:$B$1291,AAL!$J$3:$J$65007)</f>
        <v>0</v>
      </c>
      <c r="AI2967" s="116">
        <f ca="1">SUMIF(AAL!$K$3:$K$65061,'Risk Lv. Inforce'!$B$7:$B$1291,AAL!$L$3:$L$65007)</f>
        <v>0</v>
      </c>
      <c r="AJ2967" s="116">
        <f>VLOOKUP(B2967,AAL!$Q$4:$S$1048576,3,0)</f>
        <v>0</v>
      </c>
      <c r="AK2967" s="116">
        <f>VLOOKUP(B2967,AAL!$U$4:$W$1048576,3,0)</f>
        <v>0</v>
      </c>
      <c r="AL2967" s="69">
        <f ca="1">IFERROR(((AD2967+(AD2967*'Portfolio Stats_RMS'!$C$7))/($AB2967*(1-'Portfolio Stats_RMS'!$C$6))),0)</f>
        <v>0</v>
      </c>
      <c r="AM2967" s="69">
        <f ca="1">IFERROR(((AF2967+(AF2967*'Portfolio Stats_RMS'!$C$7))/($AB2967*(1-'Portfolio Stats_RMS'!$C$6))),0)</f>
        <v>0</v>
      </c>
      <c r="AN2967" s="69">
        <f ca="1">IFERROR(((AH2967+(AH2967*'Portfolio Stats_RMS'!$C$7))/($AB2967*(1-'Portfolio Stats_RMS'!$C$6))),0)</f>
        <v>0</v>
      </c>
      <c r="AO2967" s="69">
        <f>IFERROR(((AJ2967+(AJ2967*'Portfolio Stats_RMS'!$C$7))/(AB2967*(1-'Portfolio Stats_RMS'!$C$6))),0)</f>
        <v>0</v>
      </c>
      <c r="AP2967" s="152"/>
    </row>
    <row r="2968" spans="2:42" x14ac:dyDescent="0.25">
      <c r="B2968" s="29"/>
      <c r="C2968" s="87"/>
      <c r="D2968" s="29"/>
      <c r="E2968" s="29"/>
      <c r="F2968" s="29"/>
      <c r="G2968" s="25"/>
      <c r="H2968" s="25"/>
      <c r="I2968" s="25"/>
      <c r="J2968" s="100"/>
      <c r="K2968" s="100"/>
      <c r="L2968" s="149"/>
      <c r="M2968" s="29"/>
      <c r="N2968" s="29"/>
      <c r="O2968" s="29"/>
      <c r="P2968" s="149"/>
      <c r="Q2968" s="150"/>
      <c r="R2968" s="152"/>
      <c r="S2968" s="153"/>
      <c r="T2968" s="153"/>
      <c r="U2968" s="154"/>
      <c r="V2968" s="99"/>
      <c r="W2968" s="99"/>
      <c r="X2968" s="25"/>
      <c r="Y2968" s="25"/>
      <c r="Z2968" s="99"/>
      <c r="AA2968" s="25"/>
      <c r="AB2968" s="25"/>
      <c r="AC2968" s="99"/>
      <c r="AD2968" s="116">
        <f ca="1">SUMIF(AAL!$A$3:$A$65061,'Risk Lv. Inforce'!$B$7:$B$12091,AAL!$B$3:$B$65007)</f>
        <v>0</v>
      </c>
      <c r="AE2968" s="116">
        <f ca="1">SUMIF(AAL!$C$3:$C$65061,'Risk Lv. Inforce'!$B$7:$B$10291,AAL!$D$3:$D$65007)</f>
        <v>0</v>
      </c>
      <c r="AF2968" s="116">
        <f ca="1">SUMIF(AAL!$E$3:$E$65061,'Risk Lv. Inforce'!$B$7:$B$1291,AAL!$F$3:$F$65007)</f>
        <v>0</v>
      </c>
      <c r="AG2968" s="116">
        <f ca="1">SUMIF(AAL!$G$3:$G$65061,'Risk Lv. Inforce'!$B$7:$B$1291,AAL!$H$3:$H$65007)</f>
        <v>0</v>
      </c>
      <c r="AH2968" s="116">
        <f ca="1">SUMIF(AAL!$I$3:$I$65061,'Risk Lv. Inforce'!$B$7:$B$1291,AAL!$J$3:$J$65007)</f>
        <v>0</v>
      </c>
      <c r="AI2968" s="116">
        <f ca="1">SUMIF(AAL!$K$3:$K$65061,'Risk Lv. Inforce'!$B$7:$B$1291,AAL!$L$3:$L$65007)</f>
        <v>0</v>
      </c>
      <c r="AJ2968" s="116">
        <f>VLOOKUP(B2968,AAL!$Q$4:$S$1048576,3,0)</f>
        <v>0</v>
      </c>
      <c r="AK2968" s="116">
        <f>VLOOKUP(B2968,AAL!$U$4:$W$1048576,3,0)</f>
        <v>0</v>
      </c>
      <c r="AL2968" s="69">
        <f ca="1">IFERROR(((AD2968+(AD2968*'Portfolio Stats_RMS'!$C$7))/($AB2968*(1-'Portfolio Stats_RMS'!$C$6))),0)</f>
        <v>0</v>
      </c>
      <c r="AM2968" s="69">
        <f ca="1">IFERROR(((AF2968+(AF2968*'Portfolio Stats_RMS'!$C$7))/($AB2968*(1-'Portfolio Stats_RMS'!$C$6))),0)</f>
        <v>0</v>
      </c>
      <c r="AN2968" s="69">
        <f ca="1">IFERROR(((AH2968+(AH2968*'Portfolio Stats_RMS'!$C$7))/($AB2968*(1-'Portfolio Stats_RMS'!$C$6))),0)</f>
        <v>0</v>
      </c>
      <c r="AO2968" s="69">
        <f>IFERROR(((AJ2968+(AJ2968*'Portfolio Stats_RMS'!$C$7))/(AB2968*(1-'Portfolio Stats_RMS'!$C$6))),0)</f>
        <v>0</v>
      </c>
      <c r="AP2968" s="152"/>
    </row>
    <row r="2969" spans="2:42" x14ac:dyDescent="0.25">
      <c r="B2969" s="29"/>
      <c r="C2969" s="87"/>
      <c r="D2969" s="29"/>
      <c r="E2969" s="29"/>
      <c r="F2969" s="29"/>
      <c r="G2969" s="25"/>
      <c r="H2969" s="25"/>
      <c r="I2969" s="25"/>
      <c r="J2969" s="100"/>
      <c r="K2969" s="100"/>
      <c r="L2969" s="149"/>
      <c r="M2969" s="29"/>
      <c r="N2969" s="29"/>
      <c r="O2969" s="29"/>
      <c r="P2969" s="149"/>
      <c r="Q2969" s="150"/>
      <c r="R2969" s="152"/>
      <c r="S2969" s="153"/>
      <c r="T2969" s="153"/>
      <c r="U2969" s="154"/>
      <c r="V2969" s="99"/>
      <c r="W2969" s="99"/>
      <c r="X2969" s="25"/>
      <c r="Y2969" s="25"/>
      <c r="Z2969" s="99"/>
      <c r="AA2969" s="25"/>
      <c r="AB2969" s="25"/>
      <c r="AC2969" s="99"/>
      <c r="AD2969" s="116">
        <f ca="1">SUMIF(AAL!$A$3:$A$65061,'Risk Lv. Inforce'!$B$7:$B$12091,AAL!$B$3:$B$65007)</f>
        <v>0</v>
      </c>
      <c r="AE2969" s="116">
        <f ca="1">SUMIF(AAL!$C$3:$C$65061,'Risk Lv. Inforce'!$B$7:$B$10291,AAL!$D$3:$D$65007)</f>
        <v>0</v>
      </c>
      <c r="AF2969" s="116">
        <f ca="1">SUMIF(AAL!$E$3:$E$65061,'Risk Lv. Inforce'!$B$7:$B$1291,AAL!$F$3:$F$65007)</f>
        <v>0</v>
      </c>
      <c r="AG2969" s="116">
        <f ca="1">SUMIF(AAL!$G$3:$G$65061,'Risk Lv. Inforce'!$B$7:$B$1291,AAL!$H$3:$H$65007)</f>
        <v>0</v>
      </c>
      <c r="AH2969" s="116">
        <f ca="1">SUMIF(AAL!$I$3:$I$65061,'Risk Lv. Inforce'!$B$7:$B$1291,AAL!$J$3:$J$65007)</f>
        <v>0</v>
      </c>
      <c r="AI2969" s="116">
        <f ca="1">SUMIF(AAL!$K$3:$K$65061,'Risk Lv. Inforce'!$B$7:$B$1291,AAL!$L$3:$L$65007)</f>
        <v>0</v>
      </c>
      <c r="AJ2969" s="116">
        <f>VLOOKUP(B2969,AAL!$Q$4:$S$1048576,3,0)</f>
        <v>0</v>
      </c>
      <c r="AK2969" s="116">
        <f>VLOOKUP(B2969,AAL!$U$4:$W$1048576,3,0)</f>
        <v>0</v>
      </c>
      <c r="AL2969" s="69">
        <f ca="1">IFERROR(((AD2969+(AD2969*'Portfolio Stats_RMS'!$C$7))/($AB2969*(1-'Portfolio Stats_RMS'!$C$6))),0)</f>
        <v>0</v>
      </c>
      <c r="AM2969" s="69">
        <f ca="1">IFERROR(((AF2969+(AF2969*'Portfolio Stats_RMS'!$C$7))/($AB2969*(1-'Portfolio Stats_RMS'!$C$6))),0)</f>
        <v>0</v>
      </c>
      <c r="AN2969" s="69">
        <f ca="1">IFERROR(((AH2969+(AH2969*'Portfolio Stats_RMS'!$C$7))/($AB2969*(1-'Portfolio Stats_RMS'!$C$6))),0)</f>
        <v>0</v>
      </c>
      <c r="AO2969" s="69">
        <f>IFERROR(((AJ2969+(AJ2969*'Portfolio Stats_RMS'!$C$7))/(AB2969*(1-'Portfolio Stats_RMS'!$C$6))),0)</f>
        <v>0</v>
      </c>
      <c r="AP2969" s="152"/>
    </row>
    <row r="2970" spans="2:42" x14ac:dyDescent="0.25">
      <c r="B2970" s="29"/>
      <c r="C2970" s="87"/>
      <c r="D2970" s="29"/>
      <c r="E2970" s="29"/>
      <c r="F2970" s="29"/>
      <c r="G2970" s="25"/>
      <c r="H2970" s="25"/>
      <c r="I2970" s="25"/>
      <c r="J2970" s="100"/>
      <c r="K2970" s="100"/>
      <c r="L2970" s="29"/>
      <c r="M2970" s="29"/>
      <c r="N2970" s="29"/>
      <c r="O2970" s="29"/>
      <c r="P2970" s="149"/>
      <c r="Q2970" s="150"/>
      <c r="R2970" s="152"/>
      <c r="S2970" s="153"/>
      <c r="T2970" s="153"/>
      <c r="U2970" s="154"/>
      <c r="V2970" s="99"/>
      <c r="W2970" s="99"/>
      <c r="X2970" s="25"/>
      <c r="Y2970" s="25"/>
      <c r="Z2970" s="99"/>
      <c r="AA2970" s="25"/>
      <c r="AB2970" s="25"/>
      <c r="AC2970" s="99"/>
      <c r="AD2970" s="116">
        <f ca="1">SUMIF(AAL!$A$3:$A$65061,'Risk Lv. Inforce'!$B$7:$B$12091,AAL!$B$3:$B$65007)</f>
        <v>0</v>
      </c>
      <c r="AE2970" s="116">
        <f ca="1">SUMIF(AAL!$C$3:$C$65061,'Risk Lv. Inforce'!$B$7:$B$10291,AAL!$D$3:$D$65007)</f>
        <v>0</v>
      </c>
      <c r="AF2970" s="116">
        <f ca="1">SUMIF(AAL!$E$3:$E$65061,'Risk Lv. Inforce'!$B$7:$B$1291,AAL!$F$3:$F$65007)</f>
        <v>0</v>
      </c>
      <c r="AG2970" s="116">
        <f ca="1">SUMIF(AAL!$G$3:$G$65061,'Risk Lv. Inforce'!$B$7:$B$1291,AAL!$H$3:$H$65007)</f>
        <v>0</v>
      </c>
      <c r="AH2970" s="116">
        <f ca="1">SUMIF(AAL!$I$3:$I$65061,'Risk Lv. Inforce'!$B$7:$B$1291,AAL!$J$3:$J$65007)</f>
        <v>0</v>
      </c>
      <c r="AI2970" s="116">
        <f ca="1">SUMIF(AAL!$K$3:$K$65061,'Risk Lv. Inforce'!$B$7:$B$1291,AAL!$L$3:$L$65007)</f>
        <v>0</v>
      </c>
      <c r="AJ2970" s="116">
        <f>VLOOKUP(B2970,AAL!$Q$4:$S$1048576,3,0)</f>
        <v>0</v>
      </c>
      <c r="AK2970" s="116">
        <f>VLOOKUP(B2970,AAL!$U$4:$W$1048576,3,0)</f>
        <v>0</v>
      </c>
      <c r="AL2970" s="69">
        <f ca="1">IFERROR(((AD2970+(AD2970*'Portfolio Stats_RMS'!$C$7))/($AB2970*(1-'Portfolio Stats_RMS'!$C$6))),0)</f>
        <v>0</v>
      </c>
      <c r="AM2970" s="69">
        <f ca="1">IFERROR(((AF2970+(AF2970*'Portfolio Stats_RMS'!$C$7))/($AB2970*(1-'Portfolio Stats_RMS'!$C$6))),0)</f>
        <v>0</v>
      </c>
      <c r="AN2970" s="69">
        <f ca="1">IFERROR(((AH2970+(AH2970*'Portfolio Stats_RMS'!$C$7))/($AB2970*(1-'Portfolio Stats_RMS'!$C$6))),0)</f>
        <v>0</v>
      </c>
      <c r="AO2970" s="69">
        <f>IFERROR(((AJ2970+(AJ2970*'Portfolio Stats_RMS'!$C$7))/(AB2970*(1-'Portfolio Stats_RMS'!$C$6))),0)</f>
        <v>0</v>
      </c>
      <c r="AP2970" s="152"/>
    </row>
    <row r="2971" spans="2:42" x14ac:dyDescent="0.25">
      <c r="B2971" s="29"/>
      <c r="C2971" s="87"/>
      <c r="D2971" s="29"/>
      <c r="E2971" s="29"/>
      <c r="F2971" s="29"/>
      <c r="G2971" s="25"/>
      <c r="H2971" s="25"/>
      <c r="I2971" s="25"/>
      <c r="J2971" s="100"/>
      <c r="K2971" s="100"/>
      <c r="L2971" s="29"/>
      <c r="M2971" s="29"/>
      <c r="N2971" s="29"/>
      <c r="O2971" s="29"/>
      <c r="P2971" s="149"/>
      <c r="Q2971" s="150"/>
      <c r="R2971" s="152"/>
      <c r="S2971" s="153"/>
      <c r="T2971" s="153"/>
      <c r="U2971" s="154"/>
      <c r="V2971" s="99"/>
      <c r="W2971" s="99"/>
      <c r="X2971" s="25"/>
      <c r="Y2971" s="25"/>
      <c r="Z2971" s="99"/>
      <c r="AA2971" s="25"/>
      <c r="AB2971" s="25"/>
      <c r="AC2971" s="99"/>
      <c r="AD2971" s="116">
        <f ca="1">SUMIF(AAL!$A$3:$A$65061,'Risk Lv. Inforce'!$B$7:$B$12091,AAL!$B$3:$B$65007)</f>
        <v>0</v>
      </c>
      <c r="AE2971" s="116">
        <f ca="1">SUMIF(AAL!$C$3:$C$65061,'Risk Lv. Inforce'!$B$7:$B$10291,AAL!$D$3:$D$65007)</f>
        <v>0</v>
      </c>
      <c r="AF2971" s="116">
        <f ca="1">SUMIF(AAL!$E$3:$E$65061,'Risk Lv. Inforce'!$B$7:$B$1291,AAL!$F$3:$F$65007)</f>
        <v>0</v>
      </c>
      <c r="AG2971" s="116">
        <f ca="1">SUMIF(AAL!$G$3:$G$65061,'Risk Lv. Inforce'!$B$7:$B$1291,AAL!$H$3:$H$65007)</f>
        <v>0</v>
      </c>
      <c r="AH2971" s="116">
        <f ca="1">SUMIF(AAL!$I$3:$I$65061,'Risk Lv. Inforce'!$B$7:$B$1291,AAL!$J$3:$J$65007)</f>
        <v>0</v>
      </c>
      <c r="AI2971" s="116">
        <f ca="1">SUMIF(AAL!$K$3:$K$65061,'Risk Lv. Inforce'!$B$7:$B$1291,AAL!$L$3:$L$65007)</f>
        <v>0</v>
      </c>
      <c r="AJ2971" s="116">
        <f>VLOOKUP(B2971,AAL!$Q$4:$S$1048576,3,0)</f>
        <v>0</v>
      </c>
      <c r="AK2971" s="116">
        <f>VLOOKUP(B2971,AAL!$U$4:$W$1048576,3,0)</f>
        <v>0</v>
      </c>
      <c r="AL2971" s="69">
        <f ca="1">IFERROR(((AD2971+(AD2971*'Portfolio Stats_RMS'!$C$7))/($AB2971*(1-'Portfolio Stats_RMS'!$C$6))),0)</f>
        <v>0</v>
      </c>
      <c r="AM2971" s="69">
        <f ca="1">IFERROR(((AF2971+(AF2971*'Portfolio Stats_RMS'!$C$7))/($AB2971*(1-'Portfolio Stats_RMS'!$C$6))),0)</f>
        <v>0</v>
      </c>
      <c r="AN2971" s="69">
        <f ca="1">IFERROR(((AH2971+(AH2971*'Portfolio Stats_RMS'!$C$7))/($AB2971*(1-'Portfolio Stats_RMS'!$C$6))),0)</f>
        <v>0</v>
      </c>
      <c r="AO2971" s="69">
        <f>IFERROR(((AJ2971+(AJ2971*'Portfolio Stats_RMS'!$C$7))/(AB2971*(1-'Portfolio Stats_RMS'!$C$6))),0)</f>
        <v>0</v>
      </c>
      <c r="AP2971" s="152"/>
    </row>
    <row r="2972" spans="2:42" x14ac:dyDescent="0.25">
      <c r="B2972" s="29"/>
      <c r="C2972" s="87"/>
      <c r="D2972" s="29"/>
      <c r="E2972" s="29"/>
      <c r="F2972" s="29"/>
      <c r="G2972" s="25"/>
      <c r="H2972" s="25"/>
      <c r="I2972" s="25"/>
      <c r="J2972" s="100"/>
      <c r="K2972" s="100"/>
      <c r="L2972" s="149"/>
      <c r="M2972" s="29"/>
      <c r="N2972" s="29"/>
      <c r="O2972" s="29"/>
      <c r="P2972" s="149"/>
      <c r="Q2972" s="150"/>
      <c r="R2972" s="152"/>
      <c r="S2972" s="153"/>
      <c r="T2972" s="153"/>
      <c r="U2972" s="154"/>
      <c r="V2972" s="99"/>
      <c r="W2972" s="99"/>
      <c r="X2972" s="25"/>
      <c r="Y2972" s="25"/>
      <c r="Z2972" s="99"/>
      <c r="AA2972" s="25"/>
      <c r="AB2972" s="25"/>
      <c r="AC2972" s="99"/>
      <c r="AD2972" s="116">
        <f ca="1">SUMIF(AAL!$A$3:$A$65061,'Risk Lv. Inforce'!$B$7:$B$12091,AAL!$B$3:$B$65007)</f>
        <v>0</v>
      </c>
      <c r="AE2972" s="116">
        <f ca="1">SUMIF(AAL!$C$3:$C$65061,'Risk Lv. Inforce'!$B$7:$B$10291,AAL!$D$3:$D$65007)</f>
        <v>0</v>
      </c>
      <c r="AF2972" s="116">
        <f ca="1">SUMIF(AAL!$E$3:$E$65061,'Risk Lv. Inforce'!$B$7:$B$1291,AAL!$F$3:$F$65007)</f>
        <v>0</v>
      </c>
      <c r="AG2972" s="116">
        <f ca="1">SUMIF(AAL!$G$3:$G$65061,'Risk Lv. Inforce'!$B$7:$B$1291,AAL!$H$3:$H$65007)</f>
        <v>0</v>
      </c>
      <c r="AH2972" s="116">
        <f ca="1">SUMIF(AAL!$I$3:$I$65061,'Risk Lv. Inforce'!$B$7:$B$1291,AAL!$J$3:$J$65007)</f>
        <v>0</v>
      </c>
      <c r="AI2972" s="116">
        <f ca="1">SUMIF(AAL!$K$3:$K$65061,'Risk Lv. Inforce'!$B$7:$B$1291,AAL!$L$3:$L$65007)</f>
        <v>0</v>
      </c>
      <c r="AJ2972" s="116">
        <f>VLOOKUP(B2972,AAL!$Q$4:$S$1048576,3,0)</f>
        <v>0</v>
      </c>
      <c r="AK2972" s="116">
        <f>VLOOKUP(B2972,AAL!$U$4:$W$1048576,3,0)</f>
        <v>0</v>
      </c>
      <c r="AL2972" s="69">
        <f ca="1">IFERROR(((AD2972+(AD2972*'Portfolio Stats_RMS'!$C$7))/($AB2972*(1-'Portfolio Stats_RMS'!$C$6))),0)</f>
        <v>0</v>
      </c>
      <c r="AM2972" s="69">
        <f ca="1">IFERROR(((AF2972+(AF2972*'Portfolio Stats_RMS'!$C$7))/($AB2972*(1-'Portfolio Stats_RMS'!$C$6))),0)</f>
        <v>0</v>
      </c>
      <c r="AN2972" s="69">
        <f ca="1">IFERROR(((AH2972+(AH2972*'Portfolio Stats_RMS'!$C$7))/($AB2972*(1-'Portfolio Stats_RMS'!$C$6))),0)</f>
        <v>0</v>
      </c>
      <c r="AO2972" s="69">
        <f>IFERROR(((AJ2972+(AJ2972*'Portfolio Stats_RMS'!$C$7))/(AB2972*(1-'Portfolio Stats_RMS'!$C$6))),0)</f>
        <v>0</v>
      </c>
      <c r="AP2972" s="152"/>
    </row>
    <row r="2973" spans="2:42" x14ac:dyDescent="0.25">
      <c r="B2973" s="29"/>
      <c r="C2973" s="87"/>
      <c r="D2973" s="29"/>
      <c r="E2973" s="29"/>
      <c r="F2973" s="29"/>
      <c r="G2973" s="25"/>
      <c r="H2973" s="25"/>
      <c r="I2973" s="25"/>
      <c r="J2973" s="100"/>
      <c r="K2973" s="100"/>
      <c r="L2973" s="29"/>
      <c r="M2973" s="29"/>
      <c r="N2973" s="29"/>
      <c r="O2973" s="29"/>
      <c r="P2973" s="149"/>
      <c r="Q2973" s="150"/>
      <c r="R2973" s="152"/>
      <c r="S2973" s="153"/>
      <c r="T2973" s="153"/>
      <c r="U2973" s="154"/>
      <c r="V2973" s="99"/>
      <c r="W2973" s="99"/>
      <c r="X2973" s="25"/>
      <c r="Y2973" s="25"/>
      <c r="Z2973" s="99"/>
      <c r="AA2973" s="25"/>
      <c r="AB2973" s="25"/>
      <c r="AC2973" s="99"/>
      <c r="AD2973" s="116">
        <f ca="1">SUMIF(AAL!$A$3:$A$65061,'Risk Lv. Inforce'!$B$7:$B$12091,AAL!$B$3:$B$65007)</f>
        <v>0</v>
      </c>
      <c r="AE2973" s="116">
        <f ca="1">SUMIF(AAL!$C$3:$C$65061,'Risk Lv. Inforce'!$B$7:$B$10291,AAL!$D$3:$D$65007)</f>
        <v>0</v>
      </c>
      <c r="AF2973" s="116">
        <f ca="1">SUMIF(AAL!$E$3:$E$65061,'Risk Lv. Inforce'!$B$7:$B$1291,AAL!$F$3:$F$65007)</f>
        <v>0</v>
      </c>
      <c r="AG2973" s="116">
        <f ca="1">SUMIF(AAL!$G$3:$G$65061,'Risk Lv. Inforce'!$B$7:$B$1291,AAL!$H$3:$H$65007)</f>
        <v>0</v>
      </c>
      <c r="AH2973" s="116">
        <f ca="1">SUMIF(AAL!$I$3:$I$65061,'Risk Lv. Inforce'!$B$7:$B$1291,AAL!$J$3:$J$65007)</f>
        <v>0</v>
      </c>
      <c r="AI2973" s="116">
        <f ca="1">SUMIF(AAL!$K$3:$K$65061,'Risk Lv. Inforce'!$B$7:$B$1291,AAL!$L$3:$L$65007)</f>
        <v>0</v>
      </c>
      <c r="AJ2973" s="116">
        <f>VLOOKUP(B2973,AAL!$Q$4:$S$1048576,3,0)</f>
        <v>0</v>
      </c>
      <c r="AK2973" s="116">
        <f>VLOOKUP(B2973,AAL!$U$4:$W$1048576,3,0)</f>
        <v>0</v>
      </c>
      <c r="AL2973" s="69">
        <f ca="1">IFERROR(((AD2973+(AD2973*'Portfolio Stats_RMS'!$C$7))/($AB2973*(1-'Portfolio Stats_RMS'!$C$6))),0)</f>
        <v>0</v>
      </c>
      <c r="AM2973" s="69">
        <f ca="1">IFERROR(((AF2973+(AF2973*'Portfolio Stats_RMS'!$C$7))/($AB2973*(1-'Portfolio Stats_RMS'!$C$6))),0)</f>
        <v>0</v>
      </c>
      <c r="AN2973" s="69">
        <f ca="1">IFERROR(((AH2973+(AH2973*'Portfolio Stats_RMS'!$C$7))/($AB2973*(1-'Portfolio Stats_RMS'!$C$6))),0)</f>
        <v>0</v>
      </c>
      <c r="AO2973" s="69">
        <f>IFERROR(((AJ2973+(AJ2973*'Portfolio Stats_RMS'!$C$7))/(AB2973*(1-'Portfolio Stats_RMS'!$C$6))),0)</f>
        <v>0</v>
      </c>
      <c r="AP2973" s="152"/>
    </row>
    <row r="2974" spans="2:42" x14ac:dyDescent="0.25">
      <c r="B2974" s="29"/>
      <c r="C2974" s="87"/>
      <c r="D2974" s="29"/>
      <c r="E2974" s="29"/>
      <c r="F2974" s="29"/>
      <c r="G2974" s="25"/>
      <c r="H2974" s="25"/>
      <c r="I2974" s="25"/>
      <c r="J2974" s="100"/>
      <c r="K2974" s="100"/>
      <c r="L2974" s="29"/>
      <c r="M2974" s="29"/>
      <c r="N2974" s="29"/>
      <c r="O2974" s="29"/>
      <c r="P2974" s="149"/>
      <c r="Q2974" s="150"/>
      <c r="R2974" s="152"/>
      <c r="S2974" s="153"/>
      <c r="T2974" s="153"/>
      <c r="U2974" s="154"/>
      <c r="V2974" s="99"/>
      <c r="W2974" s="99"/>
      <c r="X2974" s="25"/>
      <c r="Y2974" s="25"/>
      <c r="Z2974" s="99"/>
      <c r="AA2974" s="25"/>
      <c r="AB2974" s="25"/>
      <c r="AC2974" s="99"/>
      <c r="AD2974" s="116">
        <f ca="1">SUMIF(AAL!$A$3:$A$65061,'Risk Lv. Inforce'!$B$7:$B$12091,AAL!$B$3:$B$65007)</f>
        <v>0</v>
      </c>
      <c r="AE2974" s="116">
        <f ca="1">SUMIF(AAL!$C$3:$C$65061,'Risk Lv. Inforce'!$B$7:$B$10291,AAL!$D$3:$D$65007)</f>
        <v>0</v>
      </c>
      <c r="AF2974" s="116">
        <f ca="1">SUMIF(AAL!$E$3:$E$65061,'Risk Lv. Inforce'!$B$7:$B$1291,AAL!$F$3:$F$65007)</f>
        <v>0</v>
      </c>
      <c r="AG2974" s="116">
        <f ca="1">SUMIF(AAL!$G$3:$G$65061,'Risk Lv. Inforce'!$B$7:$B$1291,AAL!$H$3:$H$65007)</f>
        <v>0</v>
      </c>
      <c r="AH2974" s="116">
        <f ca="1">SUMIF(AAL!$I$3:$I$65061,'Risk Lv. Inforce'!$B$7:$B$1291,AAL!$J$3:$J$65007)</f>
        <v>0</v>
      </c>
      <c r="AI2974" s="116">
        <f ca="1">SUMIF(AAL!$K$3:$K$65061,'Risk Lv. Inforce'!$B$7:$B$1291,AAL!$L$3:$L$65007)</f>
        <v>0</v>
      </c>
      <c r="AJ2974" s="116">
        <f>VLOOKUP(B2974,AAL!$Q$4:$S$1048576,3,0)</f>
        <v>0</v>
      </c>
      <c r="AK2974" s="116">
        <f>VLOOKUP(B2974,AAL!$U$4:$W$1048576,3,0)</f>
        <v>0</v>
      </c>
      <c r="AL2974" s="69">
        <f ca="1">IFERROR(((AD2974+(AD2974*'Portfolio Stats_RMS'!$C$7))/($AB2974*(1-'Portfolio Stats_RMS'!$C$6))),0)</f>
        <v>0</v>
      </c>
      <c r="AM2974" s="69">
        <f ca="1">IFERROR(((AF2974+(AF2974*'Portfolio Stats_RMS'!$C$7))/($AB2974*(1-'Portfolio Stats_RMS'!$C$6))),0)</f>
        <v>0</v>
      </c>
      <c r="AN2974" s="69">
        <f ca="1">IFERROR(((AH2974+(AH2974*'Portfolio Stats_RMS'!$C$7))/($AB2974*(1-'Portfolio Stats_RMS'!$C$6))),0)</f>
        <v>0</v>
      </c>
      <c r="AO2974" s="69">
        <f>IFERROR(((AJ2974+(AJ2974*'Portfolio Stats_RMS'!$C$7))/(AB2974*(1-'Portfolio Stats_RMS'!$C$6))),0)</f>
        <v>0</v>
      </c>
      <c r="AP2974" s="152"/>
    </row>
    <row r="2975" spans="2:42" x14ac:dyDescent="0.25">
      <c r="B2975" s="29"/>
      <c r="C2975" s="87"/>
      <c r="D2975" s="29"/>
      <c r="E2975" s="29"/>
      <c r="F2975" s="29"/>
      <c r="G2975" s="25"/>
      <c r="H2975" s="25"/>
      <c r="I2975" s="25"/>
      <c r="J2975" s="100"/>
      <c r="K2975" s="100"/>
      <c r="L2975" s="149"/>
      <c r="M2975" s="29"/>
      <c r="N2975" s="29"/>
      <c r="O2975" s="29"/>
      <c r="P2975" s="149"/>
      <c r="Q2975" s="150"/>
      <c r="R2975" s="152"/>
      <c r="S2975" s="153"/>
      <c r="T2975" s="153"/>
      <c r="U2975" s="154"/>
      <c r="V2975" s="99"/>
      <c r="W2975" s="99"/>
      <c r="X2975" s="25"/>
      <c r="Y2975" s="25"/>
      <c r="Z2975" s="99"/>
      <c r="AA2975" s="25"/>
      <c r="AB2975" s="25"/>
      <c r="AC2975" s="99"/>
      <c r="AD2975" s="116">
        <f ca="1">SUMIF(AAL!$A$3:$A$65061,'Risk Lv. Inforce'!$B$7:$B$12091,AAL!$B$3:$B$65007)</f>
        <v>0</v>
      </c>
      <c r="AE2975" s="116">
        <f ca="1">SUMIF(AAL!$C$3:$C$65061,'Risk Lv. Inforce'!$B$7:$B$10291,AAL!$D$3:$D$65007)</f>
        <v>0</v>
      </c>
      <c r="AF2975" s="116">
        <f ca="1">SUMIF(AAL!$E$3:$E$65061,'Risk Lv. Inforce'!$B$7:$B$1291,AAL!$F$3:$F$65007)</f>
        <v>0</v>
      </c>
      <c r="AG2975" s="116">
        <f ca="1">SUMIF(AAL!$G$3:$G$65061,'Risk Lv. Inforce'!$B$7:$B$1291,AAL!$H$3:$H$65007)</f>
        <v>0</v>
      </c>
      <c r="AH2975" s="116">
        <f ca="1">SUMIF(AAL!$I$3:$I$65061,'Risk Lv. Inforce'!$B$7:$B$1291,AAL!$J$3:$J$65007)</f>
        <v>0</v>
      </c>
      <c r="AI2975" s="116">
        <f ca="1">SUMIF(AAL!$K$3:$K$65061,'Risk Lv. Inforce'!$B$7:$B$1291,AAL!$L$3:$L$65007)</f>
        <v>0</v>
      </c>
      <c r="AJ2975" s="116">
        <f>VLOOKUP(B2975,AAL!$Q$4:$S$1048576,3,0)</f>
        <v>0</v>
      </c>
      <c r="AK2975" s="116">
        <f>VLOOKUP(B2975,AAL!$U$4:$W$1048576,3,0)</f>
        <v>0</v>
      </c>
      <c r="AL2975" s="69">
        <f ca="1">IFERROR(((AD2975+(AD2975*'Portfolio Stats_RMS'!$C$7))/($AB2975*(1-'Portfolio Stats_RMS'!$C$6))),0)</f>
        <v>0</v>
      </c>
      <c r="AM2975" s="69">
        <f ca="1">IFERROR(((AF2975+(AF2975*'Portfolio Stats_RMS'!$C$7))/($AB2975*(1-'Portfolio Stats_RMS'!$C$6))),0)</f>
        <v>0</v>
      </c>
      <c r="AN2975" s="69">
        <f ca="1">IFERROR(((AH2975+(AH2975*'Portfolio Stats_RMS'!$C$7))/($AB2975*(1-'Portfolio Stats_RMS'!$C$6))),0)</f>
        <v>0</v>
      </c>
      <c r="AO2975" s="69">
        <f>IFERROR(((AJ2975+(AJ2975*'Portfolio Stats_RMS'!$C$7))/(AB2975*(1-'Portfolio Stats_RMS'!$C$6))),0)</f>
        <v>0</v>
      </c>
      <c r="AP2975" s="152"/>
    </row>
    <row r="2976" spans="2:42" x14ac:dyDescent="0.25">
      <c r="B2976" s="29"/>
      <c r="C2976" s="87"/>
      <c r="D2976" s="29"/>
      <c r="E2976" s="29"/>
      <c r="F2976" s="29"/>
      <c r="G2976" s="25"/>
      <c r="H2976" s="25"/>
      <c r="I2976" s="25"/>
      <c r="J2976" s="100"/>
      <c r="K2976" s="100"/>
      <c r="L2976" s="29"/>
      <c r="M2976" s="29"/>
      <c r="N2976" s="29"/>
      <c r="O2976" s="29"/>
      <c r="P2976" s="149"/>
      <c r="Q2976" s="150"/>
      <c r="R2976" s="152"/>
      <c r="S2976" s="153"/>
      <c r="T2976" s="153"/>
      <c r="U2976" s="154"/>
      <c r="V2976" s="99"/>
      <c r="W2976" s="99"/>
      <c r="X2976" s="25"/>
      <c r="Y2976" s="25"/>
      <c r="Z2976" s="99"/>
      <c r="AA2976" s="25"/>
      <c r="AB2976" s="25"/>
      <c r="AC2976" s="99"/>
      <c r="AD2976" s="116">
        <f ca="1">SUMIF(AAL!$A$3:$A$65061,'Risk Lv. Inforce'!$B$7:$B$12091,AAL!$B$3:$B$65007)</f>
        <v>0</v>
      </c>
      <c r="AE2976" s="116">
        <f ca="1">SUMIF(AAL!$C$3:$C$65061,'Risk Lv. Inforce'!$B$7:$B$10291,AAL!$D$3:$D$65007)</f>
        <v>0</v>
      </c>
      <c r="AF2976" s="116">
        <f ca="1">SUMIF(AAL!$E$3:$E$65061,'Risk Lv. Inforce'!$B$7:$B$1291,AAL!$F$3:$F$65007)</f>
        <v>0</v>
      </c>
      <c r="AG2976" s="116">
        <f ca="1">SUMIF(AAL!$G$3:$G$65061,'Risk Lv. Inforce'!$B$7:$B$1291,AAL!$H$3:$H$65007)</f>
        <v>0</v>
      </c>
      <c r="AH2976" s="116">
        <f ca="1">SUMIF(AAL!$I$3:$I$65061,'Risk Lv. Inforce'!$B$7:$B$1291,AAL!$J$3:$J$65007)</f>
        <v>0</v>
      </c>
      <c r="AI2976" s="116">
        <f ca="1">SUMIF(AAL!$K$3:$K$65061,'Risk Lv. Inforce'!$B$7:$B$1291,AAL!$L$3:$L$65007)</f>
        <v>0</v>
      </c>
      <c r="AJ2976" s="116">
        <f>VLOOKUP(B2976,AAL!$Q$4:$S$1048576,3,0)</f>
        <v>0</v>
      </c>
      <c r="AK2976" s="116">
        <f>VLOOKUP(B2976,AAL!$U$4:$W$1048576,3,0)</f>
        <v>0</v>
      </c>
      <c r="AL2976" s="69">
        <f ca="1">IFERROR(((AD2976+(AD2976*'Portfolio Stats_RMS'!$C$7))/($AB2976*(1-'Portfolio Stats_RMS'!$C$6))),0)</f>
        <v>0</v>
      </c>
      <c r="AM2976" s="69">
        <f ca="1">IFERROR(((AF2976+(AF2976*'Portfolio Stats_RMS'!$C$7))/($AB2976*(1-'Portfolio Stats_RMS'!$C$6))),0)</f>
        <v>0</v>
      </c>
      <c r="AN2976" s="69">
        <f ca="1">IFERROR(((AH2976+(AH2976*'Portfolio Stats_RMS'!$C$7))/($AB2976*(1-'Portfolio Stats_RMS'!$C$6))),0)</f>
        <v>0</v>
      </c>
      <c r="AO2976" s="69">
        <f>IFERROR(((AJ2976+(AJ2976*'Portfolio Stats_RMS'!$C$7))/(AB2976*(1-'Portfolio Stats_RMS'!$C$6))),0)</f>
        <v>0</v>
      </c>
      <c r="AP2976" s="152"/>
    </row>
    <row r="2977" spans="2:42" x14ac:dyDescent="0.25">
      <c r="B2977" s="29"/>
      <c r="C2977" s="87"/>
      <c r="D2977" s="29"/>
      <c r="E2977" s="29"/>
      <c r="F2977" s="29"/>
      <c r="G2977" s="25"/>
      <c r="H2977" s="25"/>
      <c r="I2977" s="25"/>
      <c r="J2977" s="100"/>
      <c r="K2977" s="100"/>
      <c r="L2977" s="29"/>
      <c r="M2977" s="29"/>
      <c r="N2977" s="29"/>
      <c r="O2977" s="29"/>
      <c r="P2977" s="149"/>
      <c r="Q2977" s="150"/>
      <c r="R2977" s="152"/>
      <c r="S2977" s="153"/>
      <c r="T2977" s="153"/>
      <c r="U2977" s="154"/>
      <c r="V2977" s="99"/>
      <c r="W2977" s="99"/>
      <c r="X2977" s="25"/>
      <c r="Y2977" s="25"/>
      <c r="Z2977" s="99"/>
      <c r="AA2977" s="25"/>
      <c r="AB2977" s="25"/>
      <c r="AC2977" s="99"/>
      <c r="AD2977" s="116">
        <f ca="1">SUMIF(AAL!$A$3:$A$65061,'Risk Lv. Inforce'!$B$7:$B$12091,AAL!$B$3:$B$65007)</f>
        <v>0</v>
      </c>
      <c r="AE2977" s="116">
        <f ca="1">SUMIF(AAL!$C$3:$C$65061,'Risk Lv. Inforce'!$B$7:$B$10291,AAL!$D$3:$D$65007)</f>
        <v>0</v>
      </c>
      <c r="AF2977" s="116">
        <f ca="1">SUMIF(AAL!$E$3:$E$65061,'Risk Lv. Inforce'!$B$7:$B$1291,AAL!$F$3:$F$65007)</f>
        <v>0</v>
      </c>
      <c r="AG2977" s="116">
        <f ca="1">SUMIF(AAL!$G$3:$G$65061,'Risk Lv. Inforce'!$B$7:$B$1291,AAL!$H$3:$H$65007)</f>
        <v>0</v>
      </c>
      <c r="AH2977" s="116">
        <f ca="1">SUMIF(AAL!$I$3:$I$65061,'Risk Lv. Inforce'!$B$7:$B$1291,AAL!$J$3:$J$65007)</f>
        <v>0</v>
      </c>
      <c r="AI2977" s="116">
        <f ca="1">SUMIF(AAL!$K$3:$K$65061,'Risk Lv. Inforce'!$B$7:$B$1291,AAL!$L$3:$L$65007)</f>
        <v>0</v>
      </c>
      <c r="AJ2977" s="116">
        <f>VLOOKUP(B2977,AAL!$Q$4:$S$1048576,3,0)</f>
        <v>0</v>
      </c>
      <c r="AK2977" s="116">
        <f>VLOOKUP(B2977,AAL!$U$4:$W$1048576,3,0)</f>
        <v>0</v>
      </c>
      <c r="AL2977" s="69">
        <f ca="1">IFERROR(((AD2977+(AD2977*'Portfolio Stats_RMS'!$C$7))/($AB2977*(1-'Portfolio Stats_RMS'!$C$6))),0)</f>
        <v>0</v>
      </c>
      <c r="AM2977" s="69">
        <f ca="1">IFERROR(((AF2977+(AF2977*'Portfolio Stats_RMS'!$C$7))/($AB2977*(1-'Portfolio Stats_RMS'!$C$6))),0)</f>
        <v>0</v>
      </c>
      <c r="AN2977" s="69">
        <f ca="1">IFERROR(((AH2977+(AH2977*'Portfolio Stats_RMS'!$C$7))/($AB2977*(1-'Portfolio Stats_RMS'!$C$6))),0)</f>
        <v>0</v>
      </c>
      <c r="AO2977" s="69">
        <f>IFERROR(((AJ2977+(AJ2977*'Portfolio Stats_RMS'!$C$7))/(AB2977*(1-'Portfolio Stats_RMS'!$C$6))),0)</f>
        <v>0</v>
      </c>
      <c r="AP2977" s="152"/>
    </row>
    <row r="2978" spans="2:42" x14ac:dyDescent="0.25">
      <c r="B2978" s="29"/>
      <c r="C2978" s="87"/>
      <c r="D2978" s="29"/>
      <c r="E2978" s="29"/>
      <c r="F2978" s="29"/>
      <c r="G2978" s="25"/>
      <c r="H2978" s="25"/>
      <c r="I2978" s="25"/>
      <c r="J2978" s="100"/>
      <c r="K2978" s="100"/>
      <c r="L2978" s="149"/>
      <c r="M2978" s="29"/>
      <c r="N2978" s="29"/>
      <c r="O2978" s="29"/>
      <c r="P2978" s="149"/>
      <c r="Q2978" s="150"/>
      <c r="R2978" s="152"/>
      <c r="S2978" s="153"/>
      <c r="T2978" s="153"/>
      <c r="U2978" s="154"/>
      <c r="V2978" s="99"/>
      <c r="W2978" s="99"/>
      <c r="X2978" s="25"/>
      <c r="Y2978" s="25"/>
      <c r="Z2978" s="99"/>
      <c r="AA2978" s="25"/>
      <c r="AB2978" s="25"/>
      <c r="AC2978" s="99"/>
      <c r="AD2978" s="116">
        <f ca="1">SUMIF(AAL!$A$3:$A$65061,'Risk Lv. Inforce'!$B$7:$B$12091,AAL!$B$3:$B$65007)</f>
        <v>0</v>
      </c>
      <c r="AE2978" s="116">
        <f ca="1">SUMIF(AAL!$C$3:$C$65061,'Risk Lv. Inforce'!$B$7:$B$10291,AAL!$D$3:$D$65007)</f>
        <v>0</v>
      </c>
      <c r="AF2978" s="116">
        <f ca="1">SUMIF(AAL!$E$3:$E$65061,'Risk Lv. Inforce'!$B$7:$B$1291,AAL!$F$3:$F$65007)</f>
        <v>0</v>
      </c>
      <c r="AG2978" s="116">
        <f ca="1">SUMIF(AAL!$G$3:$G$65061,'Risk Lv. Inforce'!$B$7:$B$1291,AAL!$H$3:$H$65007)</f>
        <v>0</v>
      </c>
      <c r="AH2978" s="116">
        <f ca="1">SUMIF(AAL!$I$3:$I$65061,'Risk Lv. Inforce'!$B$7:$B$1291,AAL!$J$3:$J$65007)</f>
        <v>0</v>
      </c>
      <c r="AI2978" s="116">
        <f ca="1">SUMIF(AAL!$K$3:$K$65061,'Risk Lv. Inforce'!$B$7:$B$1291,AAL!$L$3:$L$65007)</f>
        <v>0</v>
      </c>
      <c r="AJ2978" s="116">
        <f>VLOOKUP(B2978,AAL!$Q$4:$S$1048576,3,0)</f>
        <v>0</v>
      </c>
      <c r="AK2978" s="116">
        <f>VLOOKUP(B2978,AAL!$U$4:$W$1048576,3,0)</f>
        <v>0</v>
      </c>
      <c r="AL2978" s="69">
        <f ca="1">IFERROR(((AD2978+(AD2978*'Portfolio Stats_RMS'!$C$7))/($AB2978*(1-'Portfolio Stats_RMS'!$C$6))),0)</f>
        <v>0</v>
      </c>
      <c r="AM2978" s="69">
        <f ca="1">IFERROR(((AF2978+(AF2978*'Portfolio Stats_RMS'!$C$7))/($AB2978*(1-'Portfolio Stats_RMS'!$C$6))),0)</f>
        <v>0</v>
      </c>
      <c r="AN2978" s="69">
        <f ca="1">IFERROR(((AH2978+(AH2978*'Portfolio Stats_RMS'!$C$7))/($AB2978*(1-'Portfolio Stats_RMS'!$C$6))),0)</f>
        <v>0</v>
      </c>
      <c r="AO2978" s="69">
        <f>IFERROR(((AJ2978+(AJ2978*'Portfolio Stats_RMS'!$C$7))/(AB2978*(1-'Portfolio Stats_RMS'!$C$6))),0)</f>
        <v>0</v>
      </c>
      <c r="AP2978" s="152"/>
    </row>
    <row r="2979" spans="2:42" x14ac:dyDescent="0.25">
      <c r="B2979" s="29"/>
      <c r="C2979" s="87"/>
      <c r="D2979" s="29"/>
      <c r="E2979" s="29"/>
      <c r="F2979" s="29"/>
      <c r="G2979" s="25"/>
      <c r="H2979" s="25"/>
      <c r="I2979" s="25"/>
      <c r="J2979" s="100"/>
      <c r="K2979" s="100"/>
      <c r="L2979" s="29"/>
      <c r="M2979" s="29"/>
      <c r="N2979" s="29"/>
      <c r="O2979" s="29"/>
      <c r="P2979" s="149"/>
      <c r="Q2979" s="150"/>
      <c r="R2979" s="152"/>
      <c r="S2979" s="153"/>
      <c r="T2979" s="153"/>
      <c r="U2979" s="154"/>
      <c r="V2979" s="99"/>
      <c r="W2979" s="99"/>
      <c r="X2979" s="25"/>
      <c r="Y2979" s="25"/>
      <c r="Z2979" s="99"/>
      <c r="AA2979" s="25"/>
      <c r="AB2979" s="25"/>
      <c r="AC2979" s="99"/>
      <c r="AD2979" s="116">
        <f ca="1">SUMIF(AAL!$A$3:$A$65061,'Risk Lv. Inforce'!$B$7:$B$12091,AAL!$B$3:$B$65007)</f>
        <v>0</v>
      </c>
      <c r="AE2979" s="116">
        <f ca="1">SUMIF(AAL!$C$3:$C$65061,'Risk Lv. Inforce'!$B$7:$B$10291,AAL!$D$3:$D$65007)</f>
        <v>0</v>
      </c>
      <c r="AF2979" s="116">
        <f ca="1">SUMIF(AAL!$E$3:$E$65061,'Risk Lv. Inforce'!$B$7:$B$1291,AAL!$F$3:$F$65007)</f>
        <v>0</v>
      </c>
      <c r="AG2979" s="116">
        <f ca="1">SUMIF(AAL!$G$3:$G$65061,'Risk Lv. Inforce'!$B$7:$B$1291,AAL!$H$3:$H$65007)</f>
        <v>0</v>
      </c>
      <c r="AH2979" s="116">
        <f ca="1">SUMIF(AAL!$I$3:$I$65061,'Risk Lv. Inforce'!$B$7:$B$1291,AAL!$J$3:$J$65007)</f>
        <v>0</v>
      </c>
      <c r="AI2979" s="116">
        <f ca="1">SUMIF(AAL!$K$3:$K$65061,'Risk Lv. Inforce'!$B$7:$B$1291,AAL!$L$3:$L$65007)</f>
        <v>0</v>
      </c>
      <c r="AJ2979" s="116">
        <f>VLOOKUP(B2979,AAL!$Q$4:$S$1048576,3,0)</f>
        <v>0</v>
      </c>
      <c r="AK2979" s="116">
        <f>VLOOKUP(B2979,AAL!$U$4:$W$1048576,3,0)</f>
        <v>0</v>
      </c>
      <c r="AL2979" s="69">
        <f ca="1">IFERROR(((AD2979+(AD2979*'Portfolio Stats_RMS'!$C$7))/($AB2979*(1-'Portfolio Stats_RMS'!$C$6))),0)</f>
        <v>0</v>
      </c>
      <c r="AM2979" s="69">
        <f ca="1">IFERROR(((AF2979+(AF2979*'Portfolio Stats_RMS'!$C$7))/($AB2979*(1-'Portfolio Stats_RMS'!$C$6))),0)</f>
        <v>0</v>
      </c>
      <c r="AN2979" s="69">
        <f ca="1">IFERROR(((AH2979+(AH2979*'Portfolio Stats_RMS'!$C$7))/($AB2979*(1-'Portfolio Stats_RMS'!$C$6))),0)</f>
        <v>0</v>
      </c>
      <c r="AO2979" s="69">
        <f>IFERROR(((AJ2979+(AJ2979*'Portfolio Stats_RMS'!$C$7))/(AB2979*(1-'Portfolio Stats_RMS'!$C$6))),0)</f>
        <v>0</v>
      </c>
      <c r="AP2979" s="152"/>
    </row>
    <row r="2980" spans="2:42" x14ac:dyDescent="0.25">
      <c r="B2980" s="29"/>
      <c r="C2980" s="87"/>
      <c r="D2980" s="29"/>
      <c r="E2980" s="29"/>
      <c r="F2980" s="29"/>
      <c r="G2980" s="25"/>
      <c r="H2980" s="25"/>
      <c r="I2980" s="25"/>
      <c r="J2980" s="100"/>
      <c r="K2980" s="100"/>
      <c r="L2980" s="149"/>
      <c r="M2980" s="29"/>
      <c r="N2980" s="29"/>
      <c r="O2980" s="29"/>
      <c r="P2980" s="149"/>
      <c r="Q2980" s="150"/>
      <c r="R2980" s="152"/>
      <c r="S2980" s="153"/>
      <c r="T2980" s="153"/>
      <c r="U2980" s="154"/>
      <c r="V2980" s="99"/>
      <c r="W2980" s="99"/>
      <c r="X2980" s="25"/>
      <c r="Y2980" s="25"/>
      <c r="Z2980" s="99"/>
      <c r="AA2980" s="25"/>
      <c r="AB2980" s="25"/>
      <c r="AC2980" s="99"/>
      <c r="AD2980" s="116">
        <f ca="1">SUMIF(AAL!$A$3:$A$65061,'Risk Lv. Inforce'!$B$7:$B$12091,AAL!$B$3:$B$65007)</f>
        <v>0</v>
      </c>
      <c r="AE2980" s="116">
        <f ca="1">SUMIF(AAL!$C$3:$C$65061,'Risk Lv. Inforce'!$B$7:$B$10291,AAL!$D$3:$D$65007)</f>
        <v>0</v>
      </c>
      <c r="AF2980" s="116">
        <f ca="1">SUMIF(AAL!$E$3:$E$65061,'Risk Lv. Inforce'!$B$7:$B$1291,AAL!$F$3:$F$65007)</f>
        <v>0</v>
      </c>
      <c r="AG2980" s="116">
        <f ca="1">SUMIF(AAL!$G$3:$G$65061,'Risk Lv. Inforce'!$B$7:$B$1291,AAL!$H$3:$H$65007)</f>
        <v>0</v>
      </c>
      <c r="AH2980" s="116">
        <f ca="1">SUMIF(AAL!$I$3:$I$65061,'Risk Lv. Inforce'!$B$7:$B$1291,AAL!$J$3:$J$65007)</f>
        <v>0</v>
      </c>
      <c r="AI2980" s="116">
        <f ca="1">SUMIF(AAL!$K$3:$K$65061,'Risk Lv. Inforce'!$B$7:$B$1291,AAL!$L$3:$L$65007)</f>
        <v>0</v>
      </c>
      <c r="AJ2980" s="116">
        <f>VLOOKUP(B2980,AAL!$Q$4:$S$1048576,3,0)</f>
        <v>0</v>
      </c>
      <c r="AK2980" s="116">
        <f>VLOOKUP(B2980,AAL!$U$4:$W$1048576,3,0)</f>
        <v>0</v>
      </c>
      <c r="AL2980" s="69">
        <f ca="1">IFERROR(((AD2980+(AD2980*'Portfolio Stats_RMS'!$C$7))/($AB2980*(1-'Portfolio Stats_RMS'!$C$6))),0)</f>
        <v>0</v>
      </c>
      <c r="AM2980" s="69">
        <f ca="1">IFERROR(((AF2980+(AF2980*'Portfolio Stats_RMS'!$C$7))/($AB2980*(1-'Portfolio Stats_RMS'!$C$6))),0)</f>
        <v>0</v>
      </c>
      <c r="AN2980" s="69">
        <f ca="1">IFERROR(((AH2980+(AH2980*'Portfolio Stats_RMS'!$C$7))/($AB2980*(1-'Portfolio Stats_RMS'!$C$6))),0)</f>
        <v>0</v>
      </c>
      <c r="AO2980" s="69">
        <f>IFERROR(((AJ2980+(AJ2980*'Portfolio Stats_RMS'!$C$7))/(AB2980*(1-'Portfolio Stats_RMS'!$C$6))),0)</f>
        <v>0</v>
      </c>
      <c r="AP2980" s="152"/>
    </row>
    <row r="2981" spans="2:42" x14ac:dyDescent="0.25">
      <c r="B2981" s="29"/>
      <c r="C2981" s="87"/>
      <c r="D2981" s="29"/>
      <c r="E2981" s="29"/>
      <c r="F2981" s="29"/>
      <c r="G2981" s="25"/>
      <c r="H2981" s="25"/>
      <c r="I2981" s="25"/>
      <c r="J2981" s="100"/>
      <c r="K2981" s="100"/>
      <c r="L2981" s="29"/>
      <c r="M2981" s="29"/>
      <c r="N2981" s="29"/>
      <c r="O2981" s="29"/>
      <c r="P2981" s="149"/>
      <c r="Q2981" s="150"/>
      <c r="R2981" s="152"/>
      <c r="S2981" s="153"/>
      <c r="T2981" s="153"/>
      <c r="U2981" s="154"/>
      <c r="V2981" s="99"/>
      <c r="W2981" s="99"/>
      <c r="X2981" s="25"/>
      <c r="Y2981" s="25"/>
      <c r="Z2981" s="99"/>
      <c r="AA2981" s="25"/>
      <c r="AB2981" s="25"/>
      <c r="AC2981" s="99"/>
      <c r="AD2981" s="116">
        <f ca="1">SUMIF(AAL!$A$3:$A$65061,'Risk Lv. Inforce'!$B$7:$B$12091,AAL!$B$3:$B$65007)</f>
        <v>0</v>
      </c>
      <c r="AE2981" s="116">
        <f ca="1">SUMIF(AAL!$C$3:$C$65061,'Risk Lv. Inforce'!$B$7:$B$10291,AAL!$D$3:$D$65007)</f>
        <v>0</v>
      </c>
      <c r="AF2981" s="116">
        <f ca="1">SUMIF(AAL!$E$3:$E$65061,'Risk Lv. Inforce'!$B$7:$B$1291,AAL!$F$3:$F$65007)</f>
        <v>0</v>
      </c>
      <c r="AG2981" s="116">
        <f ca="1">SUMIF(AAL!$G$3:$G$65061,'Risk Lv. Inforce'!$B$7:$B$1291,AAL!$H$3:$H$65007)</f>
        <v>0</v>
      </c>
      <c r="AH2981" s="116">
        <f ca="1">SUMIF(AAL!$I$3:$I$65061,'Risk Lv. Inforce'!$B$7:$B$1291,AAL!$J$3:$J$65007)</f>
        <v>0</v>
      </c>
      <c r="AI2981" s="116">
        <f ca="1">SUMIF(AAL!$K$3:$K$65061,'Risk Lv. Inforce'!$B$7:$B$1291,AAL!$L$3:$L$65007)</f>
        <v>0</v>
      </c>
      <c r="AJ2981" s="116">
        <f>VLOOKUP(B2981,AAL!$Q$4:$S$1048576,3,0)</f>
        <v>0</v>
      </c>
      <c r="AK2981" s="116">
        <f>VLOOKUP(B2981,AAL!$U$4:$W$1048576,3,0)</f>
        <v>0</v>
      </c>
      <c r="AL2981" s="69">
        <f ca="1">IFERROR(((AD2981+(AD2981*'Portfolio Stats_RMS'!$C$7))/($AB2981*(1-'Portfolio Stats_RMS'!$C$6))),0)</f>
        <v>0</v>
      </c>
      <c r="AM2981" s="69">
        <f ca="1">IFERROR(((AF2981+(AF2981*'Portfolio Stats_RMS'!$C$7))/($AB2981*(1-'Portfolio Stats_RMS'!$C$6))),0)</f>
        <v>0</v>
      </c>
      <c r="AN2981" s="69">
        <f ca="1">IFERROR(((AH2981+(AH2981*'Portfolio Stats_RMS'!$C$7))/($AB2981*(1-'Portfolio Stats_RMS'!$C$6))),0)</f>
        <v>0</v>
      </c>
      <c r="AO2981" s="69">
        <f>IFERROR(((AJ2981+(AJ2981*'Portfolio Stats_RMS'!$C$7))/(AB2981*(1-'Portfolio Stats_RMS'!$C$6))),0)</f>
        <v>0</v>
      </c>
      <c r="AP2981" s="152"/>
    </row>
    <row r="2982" spans="2:42" x14ac:dyDescent="0.25">
      <c r="B2982" s="29"/>
      <c r="C2982" s="87"/>
      <c r="D2982" s="29"/>
      <c r="E2982" s="29"/>
      <c r="F2982" s="29"/>
      <c r="G2982" s="25"/>
      <c r="H2982" s="25"/>
      <c r="I2982" s="25"/>
      <c r="J2982" s="100"/>
      <c r="K2982" s="100"/>
      <c r="L2982" s="149"/>
      <c r="M2982" s="29"/>
      <c r="N2982" s="29"/>
      <c r="O2982" s="29"/>
      <c r="P2982" s="149"/>
      <c r="Q2982" s="150"/>
      <c r="R2982" s="152"/>
      <c r="S2982" s="153"/>
      <c r="T2982" s="153"/>
      <c r="U2982" s="154"/>
      <c r="V2982" s="99"/>
      <c r="W2982" s="99"/>
      <c r="X2982" s="25"/>
      <c r="Y2982" s="25"/>
      <c r="Z2982" s="99"/>
      <c r="AA2982" s="25"/>
      <c r="AB2982" s="25"/>
      <c r="AC2982" s="99"/>
      <c r="AD2982" s="116">
        <f ca="1">SUMIF(AAL!$A$3:$A$65061,'Risk Lv. Inforce'!$B$7:$B$12091,AAL!$B$3:$B$65007)</f>
        <v>0</v>
      </c>
      <c r="AE2982" s="116">
        <f ca="1">SUMIF(AAL!$C$3:$C$65061,'Risk Lv. Inforce'!$B$7:$B$10291,AAL!$D$3:$D$65007)</f>
        <v>0</v>
      </c>
      <c r="AF2982" s="116">
        <f ca="1">SUMIF(AAL!$E$3:$E$65061,'Risk Lv. Inforce'!$B$7:$B$1291,AAL!$F$3:$F$65007)</f>
        <v>0</v>
      </c>
      <c r="AG2982" s="116">
        <f ca="1">SUMIF(AAL!$G$3:$G$65061,'Risk Lv. Inforce'!$B$7:$B$1291,AAL!$H$3:$H$65007)</f>
        <v>0</v>
      </c>
      <c r="AH2982" s="116">
        <f ca="1">SUMIF(AAL!$I$3:$I$65061,'Risk Lv. Inforce'!$B$7:$B$1291,AAL!$J$3:$J$65007)</f>
        <v>0</v>
      </c>
      <c r="AI2982" s="116">
        <f ca="1">SUMIF(AAL!$K$3:$K$65061,'Risk Lv. Inforce'!$B$7:$B$1291,AAL!$L$3:$L$65007)</f>
        <v>0</v>
      </c>
      <c r="AJ2982" s="116">
        <f>VLOOKUP(B2982,AAL!$Q$4:$S$1048576,3,0)</f>
        <v>0</v>
      </c>
      <c r="AK2982" s="116">
        <f>VLOOKUP(B2982,AAL!$U$4:$W$1048576,3,0)</f>
        <v>0</v>
      </c>
      <c r="AL2982" s="69">
        <f ca="1">IFERROR(((AD2982+(AD2982*'Portfolio Stats_RMS'!$C$7))/($AB2982*(1-'Portfolio Stats_RMS'!$C$6))),0)</f>
        <v>0</v>
      </c>
      <c r="AM2982" s="69">
        <f ca="1">IFERROR(((AF2982+(AF2982*'Portfolio Stats_RMS'!$C$7))/($AB2982*(1-'Portfolio Stats_RMS'!$C$6))),0)</f>
        <v>0</v>
      </c>
      <c r="AN2982" s="69">
        <f ca="1">IFERROR(((AH2982+(AH2982*'Portfolio Stats_RMS'!$C$7))/($AB2982*(1-'Portfolio Stats_RMS'!$C$6))),0)</f>
        <v>0</v>
      </c>
      <c r="AO2982" s="69">
        <f>IFERROR(((AJ2982+(AJ2982*'Portfolio Stats_RMS'!$C$7))/(AB2982*(1-'Portfolio Stats_RMS'!$C$6))),0)</f>
        <v>0</v>
      </c>
      <c r="AP2982" s="152"/>
    </row>
    <row r="2983" spans="2:42" x14ac:dyDescent="0.25">
      <c r="B2983" s="29"/>
      <c r="C2983" s="87"/>
      <c r="D2983" s="29"/>
      <c r="E2983" s="29"/>
      <c r="F2983" s="29"/>
      <c r="G2983" s="25"/>
      <c r="H2983" s="25"/>
      <c r="I2983" s="25"/>
      <c r="J2983" s="100"/>
      <c r="K2983" s="100"/>
      <c r="L2983" s="149"/>
      <c r="M2983" s="29"/>
      <c r="N2983" s="29"/>
      <c r="O2983" s="29"/>
      <c r="P2983" s="149"/>
      <c r="Q2983" s="150"/>
      <c r="R2983" s="152"/>
      <c r="S2983" s="153"/>
      <c r="T2983" s="153"/>
      <c r="U2983" s="154"/>
      <c r="V2983" s="99"/>
      <c r="W2983" s="99"/>
      <c r="X2983" s="25"/>
      <c r="Y2983" s="25"/>
      <c r="Z2983" s="99"/>
      <c r="AA2983" s="25"/>
      <c r="AB2983" s="25"/>
      <c r="AC2983" s="99"/>
      <c r="AD2983" s="116">
        <f ca="1">SUMIF(AAL!$A$3:$A$65061,'Risk Lv. Inforce'!$B$7:$B$12091,AAL!$B$3:$B$65007)</f>
        <v>0</v>
      </c>
      <c r="AE2983" s="116">
        <f ca="1">SUMIF(AAL!$C$3:$C$65061,'Risk Lv. Inforce'!$B$7:$B$10291,AAL!$D$3:$D$65007)</f>
        <v>0</v>
      </c>
      <c r="AF2983" s="116">
        <f ca="1">SUMIF(AAL!$E$3:$E$65061,'Risk Lv. Inforce'!$B$7:$B$1291,AAL!$F$3:$F$65007)</f>
        <v>0</v>
      </c>
      <c r="AG2983" s="116">
        <f ca="1">SUMIF(AAL!$G$3:$G$65061,'Risk Lv. Inforce'!$B$7:$B$1291,AAL!$H$3:$H$65007)</f>
        <v>0</v>
      </c>
      <c r="AH2983" s="116">
        <f ca="1">SUMIF(AAL!$I$3:$I$65061,'Risk Lv. Inforce'!$B$7:$B$1291,AAL!$J$3:$J$65007)</f>
        <v>0</v>
      </c>
      <c r="AI2983" s="116">
        <f ca="1">SUMIF(AAL!$K$3:$K$65061,'Risk Lv. Inforce'!$B$7:$B$1291,AAL!$L$3:$L$65007)</f>
        <v>0</v>
      </c>
      <c r="AJ2983" s="116">
        <f>VLOOKUP(B2983,AAL!$Q$4:$S$1048576,3,0)</f>
        <v>0</v>
      </c>
      <c r="AK2983" s="116">
        <f>VLOOKUP(B2983,AAL!$U$4:$W$1048576,3,0)</f>
        <v>0</v>
      </c>
      <c r="AL2983" s="69">
        <f ca="1">IFERROR(((AD2983+(AD2983*'Portfolio Stats_RMS'!$C$7))/($AB2983*(1-'Portfolio Stats_RMS'!$C$6))),0)</f>
        <v>0</v>
      </c>
      <c r="AM2983" s="69">
        <f ca="1">IFERROR(((AF2983+(AF2983*'Portfolio Stats_RMS'!$C$7))/($AB2983*(1-'Portfolio Stats_RMS'!$C$6))),0)</f>
        <v>0</v>
      </c>
      <c r="AN2983" s="69">
        <f ca="1">IFERROR(((AH2983+(AH2983*'Portfolio Stats_RMS'!$C$7))/($AB2983*(1-'Portfolio Stats_RMS'!$C$6))),0)</f>
        <v>0</v>
      </c>
      <c r="AO2983" s="69">
        <f>IFERROR(((AJ2983+(AJ2983*'Portfolio Stats_RMS'!$C$7))/(AB2983*(1-'Portfolio Stats_RMS'!$C$6))),0)</f>
        <v>0</v>
      </c>
      <c r="AP2983" s="152"/>
    </row>
    <row r="2984" spans="2:42" x14ac:dyDescent="0.25">
      <c r="B2984" s="29"/>
      <c r="C2984" s="87"/>
      <c r="D2984" s="29"/>
      <c r="E2984" s="29"/>
      <c r="F2984" s="29"/>
      <c r="G2984" s="25"/>
      <c r="H2984" s="25"/>
      <c r="I2984" s="25"/>
      <c r="J2984" s="100"/>
      <c r="K2984" s="100"/>
      <c r="L2984" s="149"/>
      <c r="M2984" s="29"/>
      <c r="N2984" s="29"/>
      <c r="O2984" s="29"/>
      <c r="P2984" s="149"/>
      <c r="Q2984" s="150"/>
      <c r="R2984" s="152"/>
      <c r="S2984" s="153"/>
      <c r="T2984" s="153"/>
      <c r="U2984" s="154"/>
      <c r="V2984" s="99"/>
      <c r="W2984" s="99"/>
      <c r="X2984" s="25"/>
      <c r="Y2984" s="25"/>
      <c r="Z2984" s="99"/>
      <c r="AA2984" s="25"/>
      <c r="AB2984" s="25"/>
      <c r="AC2984" s="99"/>
      <c r="AD2984" s="116">
        <f ca="1">SUMIF(AAL!$A$3:$A$65061,'Risk Lv. Inforce'!$B$7:$B$12091,AAL!$B$3:$B$65007)</f>
        <v>0</v>
      </c>
      <c r="AE2984" s="116">
        <f ca="1">SUMIF(AAL!$C$3:$C$65061,'Risk Lv. Inforce'!$B$7:$B$10291,AAL!$D$3:$D$65007)</f>
        <v>0</v>
      </c>
      <c r="AF2984" s="116">
        <f ca="1">SUMIF(AAL!$E$3:$E$65061,'Risk Lv. Inforce'!$B$7:$B$1291,AAL!$F$3:$F$65007)</f>
        <v>0</v>
      </c>
      <c r="AG2984" s="116">
        <f ca="1">SUMIF(AAL!$G$3:$G$65061,'Risk Lv. Inforce'!$B$7:$B$1291,AAL!$H$3:$H$65007)</f>
        <v>0</v>
      </c>
      <c r="AH2984" s="116">
        <f ca="1">SUMIF(AAL!$I$3:$I$65061,'Risk Lv. Inforce'!$B$7:$B$1291,AAL!$J$3:$J$65007)</f>
        <v>0</v>
      </c>
      <c r="AI2984" s="116">
        <f ca="1">SUMIF(AAL!$K$3:$K$65061,'Risk Lv. Inforce'!$B$7:$B$1291,AAL!$L$3:$L$65007)</f>
        <v>0</v>
      </c>
      <c r="AJ2984" s="116">
        <f>VLOOKUP(B2984,AAL!$Q$4:$S$1048576,3,0)</f>
        <v>0</v>
      </c>
      <c r="AK2984" s="116">
        <f>VLOOKUP(B2984,AAL!$U$4:$W$1048576,3,0)</f>
        <v>0</v>
      </c>
      <c r="AL2984" s="69">
        <f ca="1">IFERROR(((AD2984+(AD2984*'Portfolio Stats_RMS'!$C$7))/($AB2984*(1-'Portfolio Stats_RMS'!$C$6))),0)</f>
        <v>0</v>
      </c>
      <c r="AM2984" s="69">
        <f ca="1">IFERROR(((AF2984+(AF2984*'Portfolio Stats_RMS'!$C$7))/($AB2984*(1-'Portfolio Stats_RMS'!$C$6))),0)</f>
        <v>0</v>
      </c>
      <c r="AN2984" s="69">
        <f ca="1">IFERROR(((AH2984+(AH2984*'Portfolio Stats_RMS'!$C$7))/($AB2984*(1-'Portfolio Stats_RMS'!$C$6))),0)</f>
        <v>0</v>
      </c>
      <c r="AO2984" s="69">
        <f>IFERROR(((AJ2984+(AJ2984*'Portfolio Stats_RMS'!$C$7))/(AB2984*(1-'Portfolio Stats_RMS'!$C$6))),0)</f>
        <v>0</v>
      </c>
      <c r="AP2984" s="152"/>
    </row>
    <row r="2985" spans="2:42" x14ac:dyDescent="0.25">
      <c r="B2985" s="29"/>
      <c r="C2985" s="87"/>
      <c r="D2985" s="29"/>
      <c r="E2985" s="29"/>
      <c r="F2985" s="29"/>
      <c r="G2985" s="25"/>
      <c r="H2985" s="25"/>
      <c r="I2985" s="25"/>
      <c r="J2985" s="100"/>
      <c r="K2985" s="100"/>
      <c r="L2985" s="29"/>
      <c r="M2985" s="29"/>
      <c r="N2985" s="29"/>
      <c r="O2985" s="29"/>
      <c r="P2985" s="149"/>
      <c r="Q2985" s="150"/>
      <c r="R2985" s="152"/>
      <c r="S2985" s="153"/>
      <c r="T2985" s="153"/>
      <c r="U2985" s="154"/>
      <c r="V2985" s="99"/>
      <c r="W2985" s="99"/>
      <c r="X2985" s="25"/>
      <c r="Y2985" s="25"/>
      <c r="Z2985" s="99"/>
      <c r="AA2985" s="25"/>
      <c r="AB2985" s="25"/>
      <c r="AC2985" s="99"/>
      <c r="AD2985" s="116">
        <f ca="1">SUMIF(AAL!$A$3:$A$65061,'Risk Lv. Inforce'!$B$7:$B$12091,AAL!$B$3:$B$65007)</f>
        <v>0</v>
      </c>
      <c r="AE2985" s="116">
        <f ca="1">SUMIF(AAL!$C$3:$C$65061,'Risk Lv. Inforce'!$B$7:$B$10291,AAL!$D$3:$D$65007)</f>
        <v>0</v>
      </c>
      <c r="AF2985" s="116">
        <f ca="1">SUMIF(AAL!$E$3:$E$65061,'Risk Lv. Inforce'!$B$7:$B$1291,AAL!$F$3:$F$65007)</f>
        <v>0</v>
      </c>
      <c r="AG2985" s="116">
        <f ca="1">SUMIF(AAL!$G$3:$G$65061,'Risk Lv. Inforce'!$B$7:$B$1291,AAL!$H$3:$H$65007)</f>
        <v>0</v>
      </c>
      <c r="AH2985" s="116">
        <f ca="1">SUMIF(AAL!$I$3:$I$65061,'Risk Lv. Inforce'!$B$7:$B$1291,AAL!$J$3:$J$65007)</f>
        <v>0</v>
      </c>
      <c r="AI2985" s="116">
        <f ca="1">SUMIF(AAL!$K$3:$K$65061,'Risk Lv. Inforce'!$B$7:$B$1291,AAL!$L$3:$L$65007)</f>
        <v>0</v>
      </c>
      <c r="AJ2985" s="116">
        <f>VLOOKUP(B2985,AAL!$Q$4:$S$1048576,3,0)</f>
        <v>0</v>
      </c>
      <c r="AK2985" s="116">
        <f>VLOOKUP(B2985,AAL!$U$4:$W$1048576,3,0)</f>
        <v>0</v>
      </c>
      <c r="AL2985" s="69">
        <f ca="1">IFERROR(((AD2985+(AD2985*'Portfolio Stats_RMS'!$C$7))/($AB2985*(1-'Portfolio Stats_RMS'!$C$6))),0)</f>
        <v>0</v>
      </c>
      <c r="AM2985" s="69">
        <f ca="1">IFERROR(((AF2985+(AF2985*'Portfolio Stats_RMS'!$C$7))/($AB2985*(1-'Portfolio Stats_RMS'!$C$6))),0)</f>
        <v>0</v>
      </c>
      <c r="AN2985" s="69">
        <f ca="1">IFERROR(((AH2985+(AH2985*'Portfolio Stats_RMS'!$C$7))/($AB2985*(1-'Portfolio Stats_RMS'!$C$6))),0)</f>
        <v>0</v>
      </c>
      <c r="AO2985" s="69">
        <f>IFERROR(((AJ2985+(AJ2985*'Portfolio Stats_RMS'!$C$7))/(AB2985*(1-'Portfolio Stats_RMS'!$C$6))),0)</f>
        <v>0</v>
      </c>
      <c r="AP2985" s="152"/>
    </row>
    <row r="2986" spans="2:42" x14ac:dyDescent="0.25">
      <c r="B2986" s="29"/>
      <c r="C2986" s="87"/>
      <c r="D2986" s="29"/>
      <c r="E2986" s="29"/>
      <c r="F2986" s="29"/>
      <c r="G2986" s="25"/>
      <c r="H2986" s="25"/>
      <c r="I2986" s="25"/>
      <c r="J2986" s="100"/>
      <c r="K2986" s="100"/>
      <c r="L2986" s="29"/>
      <c r="M2986" s="29"/>
      <c r="N2986" s="29"/>
      <c r="O2986" s="29"/>
      <c r="P2986" s="149"/>
      <c r="Q2986" s="150"/>
      <c r="R2986" s="152"/>
      <c r="S2986" s="153"/>
      <c r="T2986" s="153"/>
      <c r="U2986" s="154"/>
      <c r="V2986" s="99"/>
      <c r="W2986" s="99"/>
      <c r="X2986" s="25"/>
      <c r="Y2986" s="25"/>
      <c r="Z2986" s="99"/>
      <c r="AA2986" s="25"/>
      <c r="AB2986" s="25"/>
      <c r="AC2986" s="99"/>
      <c r="AD2986" s="116">
        <f ca="1">SUMIF(AAL!$A$3:$A$65061,'Risk Lv. Inforce'!$B$7:$B$12091,AAL!$B$3:$B$65007)</f>
        <v>0</v>
      </c>
      <c r="AE2986" s="116">
        <f ca="1">SUMIF(AAL!$C$3:$C$65061,'Risk Lv. Inforce'!$B$7:$B$10291,AAL!$D$3:$D$65007)</f>
        <v>0</v>
      </c>
      <c r="AF2986" s="116">
        <f ca="1">SUMIF(AAL!$E$3:$E$65061,'Risk Lv. Inforce'!$B$7:$B$1291,AAL!$F$3:$F$65007)</f>
        <v>0</v>
      </c>
      <c r="AG2986" s="116">
        <f ca="1">SUMIF(AAL!$G$3:$G$65061,'Risk Lv. Inforce'!$B$7:$B$1291,AAL!$H$3:$H$65007)</f>
        <v>0</v>
      </c>
      <c r="AH2986" s="116">
        <f ca="1">SUMIF(AAL!$I$3:$I$65061,'Risk Lv. Inforce'!$B$7:$B$1291,AAL!$J$3:$J$65007)</f>
        <v>0</v>
      </c>
      <c r="AI2986" s="116">
        <f ca="1">SUMIF(AAL!$K$3:$K$65061,'Risk Lv. Inforce'!$B$7:$B$1291,AAL!$L$3:$L$65007)</f>
        <v>0</v>
      </c>
      <c r="AJ2986" s="116">
        <f>VLOOKUP(B2986,AAL!$Q$4:$S$1048576,3,0)</f>
        <v>0</v>
      </c>
      <c r="AK2986" s="116">
        <f>VLOOKUP(B2986,AAL!$U$4:$W$1048576,3,0)</f>
        <v>0</v>
      </c>
      <c r="AL2986" s="69">
        <f ca="1">IFERROR(((AD2986+(AD2986*'Portfolio Stats_RMS'!$C$7))/($AB2986*(1-'Portfolio Stats_RMS'!$C$6))),0)</f>
        <v>0</v>
      </c>
      <c r="AM2986" s="69">
        <f ca="1">IFERROR(((AF2986+(AF2986*'Portfolio Stats_RMS'!$C$7))/($AB2986*(1-'Portfolio Stats_RMS'!$C$6))),0)</f>
        <v>0</v>
      </c>
      <c r="AN2986" s="69">
        <f ca="1">IFERROR(((AH2986+(AH2986*'Portfolio Stats_RMS'!$C$7))/($AB2986*(1-'Portfolio Stats_RMS'!$C$6))),0)</f>
        <v>0</v>
      </c>
      <c r="AO2986" s="69">
        <f>IFERROR(((AJ2986+(AJ2986*'Portfolio Stats_RMS'!$C$7))/(AB2986*(1-'Portfolio Stats_RMS'!$C$6))),0)</f>
        <v>0</v>
      </c>
      <c r="AP2986" s="152"/>
    </row>
    <row r="2987" spans="2:42" x14ac:dyDescent="0.25">
      <c r="B2987" s="29"/>
      <c r="C2987" s="87"/>
      <c r="D2987" s="29"/>
      <c r="E2987" s="29"/>
      <c r="F2987" s="29"/>
      <c r="G2987" s="25"/>
      <c r="H2987" s="25"/>
      <c r="I2987" s="25"/>
      <c r="J2987" s="100"/>
      <c r="K2987" s="100"/>
      <c r="L2987" s="29"/>
      <c r="M2987" s="29"/>
      <c r="N2987" s="29"/>
      <c r="O2987" s="29"/>
      <c r="P2987" s="149"/>
      <c r="Q2987" s="150"/>
      <c r="R2987" s="152"/>
      <c r="S2987" s="153"/>
      <c r="T2987" s="153"/>
      <c r="U2987" s="154"/>
      <c r="V2987" s="99"/>
      <c r="W2987" s="99"/>
      <c r="X2987" s="25"/>
      <c r="Y2987" s="25"/>
      <c r="Z2987" s="99"/>
      <c r="AA2987" s="25"/>
      <c r="AB2987" s="25"/>
      <c r="AC2987" s="99"/>
      <c r="AD2987" s="116">
        <f ca="1">SUMIF(AAL!$A$3:$A$65061,'Risk Lv. Inforce'!$B$7:$B$12091,AAL!$B$3:$B$65007)</f>
        <v>0</v>
      </c>
      <c r="AE2987" s="116">
        <f ca="1">SUMIF(AAL!$C$3:$C$65061,'Risk Lv. Inforce'!$B$7:$B$10291,AAL!$D$3:$D$65007)</f>
        <v>0</v>
      </c>
      <c r="AF2987" s="116">
        <f ca="1">SUMIF(AAL!$E$3:$E$65061,'Risk Lv. Inforce'!$B$7:$B$1291,AAL!$F$3:$F$65007)</f>
        <v>0</v>
      </c>
      <c r="AG2987" s="116">
        <f ca="1">SUMIF(AAL!$G$3:$G$65061,'Risk Lv. Inforce'!$B$7:$B$1291,AAL!$H$3:$H$65007)</f>
        <v>0</v>
      </c>
      <c r="AH2987" s="116">
        <f ca="1">SUMIF(AAL!$I$3:$I$65061,'Risk Lv. Inforce'!$B$7:$B$1291,AAL!$J$3:$J$65007)</f>
        <v>0</v>
      </c>
      <c r="AI2987" s="116">
        <f ca="1">SUMIF(AAL!$K$3:$K$65061,'Risk Lv. Inforce'!$B$7:$B$1291,AAL!$L$3:$L$65007)</f>
        <v>0</v>
      </c>
      <c r="AJ2987" s="116">
        <f>VLOOKUP(B2987,AAL!$Q$4:$S$1048576,3,0)</f>
        <v>0</v>
      </c>
      <c r="AK2987" s="116">
        <f>VLOOKUP(B2987,AAL!$U$4:$W$1048576,3,0)</f>
        <v>0</v>
      </c>
      <c r="AL2987" s="69">
        <f ca="1">IFERROR(((AD2987+(AD2987*'Portfolio Stats_RMS'!$C$7))/($AB2987*(1-'Portfolio Stats_RMS'!$C$6))),0)</f>
        <v>0</v>
      </c>
      <c r="AM2987" s="69">
        <f ca="1">IFERROR(((AF2987+(AF2987*'Portfolio Stats_RMS'!$C$7))/($AB2987*(1-'Portfolio Stats_RMS'!$C$6))),0)</f>
        <v>0</v>
      </c>
      <c r="AN2987" s="69">
        <f ca="1">IFERROR(((AH2987+(AH2987*'Portfolio Stats_RMS'!$C$7))/($AB2987*(1-'Portfolio Stats_RMS'!$C$6))),0)</f>
        <v>0</v>
      </c>
      <c r="AO2987" s="69">
        <f>IFERROR(((AJ2987+(AJ2987*'Portfolio Stats_RMS'!$C$7))/(AB2987*(1-'Portfolio Stats_RMS'!$C$6))),0)</f>
        <v>0</v>
      </c>
      <c r="AP2987" s="152"/>
    </row>
    <row r="2988" spans="2:42" x14ac:dyDescent="0.25">
      <c r="B2988" s="29"/>
      <c r="C2988" s="87"/>
      <c r="D2988" s="29"/>
      <c r="E2988" s="29"/>
      <c r="F2988" s="29"/>
      <c r="G2988" s="25"/>
      <c r="H2988" s="25"/>
      <c r="I2988" s="25"/>
      <c r="J2988" s="100"/>
      <c r="K2988" s="100"/>
      <c r="L2988" s="149"/>
      <c r="M2988" s="29"/>
      <c r="N2988" s="29"/>
      <c r="O2988" s="29"/>
      <c r="P2988" s="149"/>
      <c r="Q2988" s="150"/>
      <c r="R2988" s="152"/>
      <c r="S2988" s="153"/>
      <c r="T2988" s="153"/>
      <c r="U2988" s="154"/>
      <c r="V2988" s="99"/>
      <c r="W2988" s="99"/>
      <c r="X2988" s="25"/>
      <c r="Y2988" s="25"/>
      <c r="Z2988" s="99"/>
      <c r="AA2988" s="25"/>
      <c r="AB2988" s="25"/>
      <c r="AC2988" s="99"/>
      <c r="AD2988" s="116">
        <f ca="1">SUMIF(AAL!$A$3:$A$65061,'Risk Lv. Inforce'!$B$7:$B$12091,AAL!$B$3:$B$65007)</f>
        <v>0</v>
      </c>
      <c r="AE2988" s="116">
        <f ca="1">SUMIF(AAL!$C$3:$C$65061,'Risk Lv. Inforce'!$B$7:$B$10291,AAL!$D$3:$D$65007)</f>
        <v>0</v>
      </c>
      <c r="AF2988" s="116">
        <f ca="1">SUMIF(AAL!$E$3:$E$65061,'Risk Lv. Inforce'!$B$7:$B$1291,AAL!$F$3:$F$65007)</f>
        <v>0</v>
      </c>
      <c r="AG2988" s="116">
        <f ca="1">SUMIF(AAL!$G$3:$G$65061,'Risk Lv. Inforce'!$B$7:$B$1291,AAL!$H$3:$H$65007)</f>
        <v>0</v>
      </c>
      <c r="AH2988" s="116">
        <f ca="1">SUMIF(AAL!$I$3:$I$65061,'Risk Lv. Inforce'!$B$7:$B$1291,AAL!$J$3:$J$65007)</f>
        <v>0</v>
      </c>
      <c r="AI2988" s="116">
        <f ca="1">SUMIF(AAL!$K$3:$K$65061,'Risk Lv. Inforce'!$B$7:$B$1291,AAL!$L$3:$L$65007)</f>
        <v>0</v>
      </c>
      <c r="AJ2988" s="116">
        <f>VLOOKUP(B2988,AAL!$Q$4:$S$1048576,3,0)</f>
        <v>0</v>
      </c>
      <c r="AK2988" s="116">
        <f>VLOOKUP(B2988,AAL!$U$4:$W$1048576,3,0)</f>
        <v>0</v>
      </c>
      <c r="AL2988" s="69">
        <f ca="1">IFERROR(((AD2988+(AD2988*'Portfolio Stats_RMS'!$C$7))/($AB2988*(1-'Portfolio Stats_RMS'!$C$6))),0)</f>
        <v>0</v>
      </c>
      <c r="AM2988" s="69">
        <f ca="1">IFERROR(((AF2988+(AF2988*'Portfolio Stats_RMS'!$C$7))/($AB2988*(1-'Portfolio Stats_RMS'!$C$6))),0)</f>
        <v>0</v>
      </c>
      <c r="AN2988" s="69">
        <f ca="1">IFERROR(((AH2988+(AH2988*'Portfolio Stats_RMS'!$C$7))/($AB2988*(1-'Portfolio Stats_RMS'!$C$6))),0)</f>
        <v>0</v>
      </c>
      <c r="AO2988" s="69">
        <f>IFERROR(((AJ2988+(AJ2988*'Portfolio Stats_RMS'!$C$7))/(AB2988*(1-'Portfolio Stats_RMS'!$C$6))),0)</f>
        <v>0</v>
      </c>
      <c r="AP2988" s="152"/>
    </row>
    <row r="2989" spans="2:42" x14ac:dyDescent="0.25">
      <c r="B2989" s="29"/>
      <c r="C2989" s="87"/>
      <c r="D2989" s="29"/>
      <c r="E2989" s="29"/>
      <c r="F2989" s="29"/>
      <c r="G2989" s="25"/>
      <c r="H2989" s="25"/>
      <c r="I2989" s="25"/>
      <c r="J2989" s="100"/>
      <c r="K2989" s="100"/>
      <c r="L2989" s="29"/>
      <c r="M2989" s="29"/>
      <c r="N2989" s="29"/>
      <c r="O2989" s="29"/>
      <c r="P2989" s="149"/>
      <c r="Q2989" s="150"/>
      <c r="R2989" s="152"/>
      <c r="S2989" s="153"/>
      <c r="T2989" s="153"/>
      <c r="U2989" s="154"/>
      <c r="V2989" s="99"/>
      <c r="W2989" s="99"/>
      <c r="X2989" s="25"/>
      <c r="Y2989" s="25"/>
      <c r="Z2989" s="99"/>
      <c r="AA2989" s="25"/>
      <c r="AB2989" s="25"/>
      <c r="AC2989" s="99"/>
      <c r="AD2989" s="116">
        <f ca="1">SUMIF(AAL!$A$3:$A$65061,'Risk Lv. Inforce'!$B$7:$B$12091,AAL!$B$3:$B$65007)</f>
        <v>0</v>
      </c>
      <c r="AE2989" s="116">
        <f ca="1">SUMIF(AAL!$C$3:$C$65061,'Risk Lv. Inforce'!$B$7:$B$10291,AAL!$D$3:$D$65007)</f>
        <v>0</v>
      </c>
      <c r="AF2989" s="116">
        <f ca="1">SUMIF(AAL!$E$3:$E$65061,'Risk Lv. Inforce'!$B$7:$B$1291,AAL!$F$3:$F$65007)</f>
        <v>0</v>
      </c>
      <c r="AG2989" s="116">
        <f ca="1">SUMIF(AAL!$G$3:$G$65061,'Risk Lv. Inforce'!$B$7:$B$1291,AAL!$H$3:$H$65007)</f>
        <v>0</v>
      </c>
      <c r="AH2989" s="116">
        <f ca="1">SUMIF(AAL!$I$3:$I$65061,'Risk Lv. Inforce'!$B$7:$B$1291,AAL!$J$3:$J$65007)</f>
        <v>0</v>
      </c>
      <c r="AI2989" s="116">
        <f ca="1">SUMIF(AAL!$K$3:$K$65061,'Risk Lv. Inforce'!$B$7:$B$1291,AAL!$L$3:$L$65007)</f>
        <v>0</v>
      </c>
      <c r="AJ2989" s="116">
        <f>VLOOKUP(B2989,AAL!$Q$4:$S$1048576,3,0)</f>
        <v>0</v>
      </c>
      <c r="AK2989" s="116">
        <f>VLOOKUP(B2989,AAL!$U$4:$W$1048576,3,0)</f>
        <v>0</v>
      </c>
      <c r="AL2989" s="69">
        <f ca="1">IFERROR(((AD2989+(AD2989*'Portfolio Stats_RMS'!$C$7))/($AB2989*(1-'Portfolio Stats_RMS'!$C$6))),0)</f>
        <v>0</v>
      </c>
      <c r="AM2989" s="69">
        <f ca="1">IFERROR(((AF2989+(AF2989*'Portfolio Stats_RMS'!$C$7))/($AB2989*(1-'Portfolio Stats_RMS'!$C$6))),0)</f>
        <v>0</v>
      </c>
      <c r="AN2989" s="69">
        <f ca="1">IFERROR(((AH2989+(AH2989*'Portfolio Stats_RMS'!$C$7))/($AB2989*(1-'Portfolio Stats_RMS'!$C$6))),0)</f>
        <v>0</v>
      </c>
      <c r="AO2989" s="69">
        <f>IFERROR(((AJ2989+(AJ2989*'Portfolio Stats_RMS'!$C$7))/(AB2989*(1-'Portfolio Stats_RMS'!$C$6))),0)</f>
        <v>0</v>
      </c>
      <c r="AP2989" s="152"/>
    </row>
    <row r="2990" spans="2:42" x14ac:dyDescent="0.25">
      <c r="B2990" s="29"/>
      <c r="C2990" s="87"/>
      <c r="D2990" s="29"/>
      <c r="E2990" s="29"/>
      <c r="F2990" s="29"/>
      <c r="G2990" s="25"/>
      <c r="H2990" s="25"/>
      <c r="I2990" s="25"/>
      <c r="J2990" s="100"/>
      <c r="K2990" s="100"/>
      <c r="L2990" s="29"/>
      <c r="M2990" s="29"/>
      <c r="N2990" s="29"/>
      <c r="O2990" s="29"/>
      <c r="P2990" s="149"/>
      <c r="Q2990" s="150"/>
      <c r="R2990" s="152"/>
      <c r="S2990" s="153"/>
      <c r="T2990" s="153"/>
      <c r="U2990" s="154"/>
      <c r="V2990" s="99"/>
      <c r="W2990" s="99"/>
      <c r="X2990" s="25"/>
      <c r="Y2990" s="25"/>
      <c r="Z2990" s="99"/>
      <c r="AA2990" s="25"/>
      <c r="AB2990" s="25"/>
      <c r="AC2990" s="99"/>
      <c r="AD2990" s="116">
        <f ca="1">SUMIF(AAL!$A$3:$A$65061,'Risk Lv. Inforce'!$B$7:$B$12091,AAL!$B$3:$B$65007)</f>
        <v>0</v>
      </c>
      <c r="AE2990" s="116">
        <f ca="1">SUMIF(AAL!$C$3:$C$65061,'Risk Lv. Inforce'!$B$7:$B$10291,AAL!$D$3:$D$65007)</f>
        <v>0</v>
      </c>
      <c r="AF2990" s="116">
        <f ca="1">SUMIF(AAL!$E$3:$E$65061,'Risk Lv. Inforce'!$B$7:$B$1291,AAL!$F$3:$F$65007)</f>
        <v>0</v>
      </c>
      <c r="AG2990" s="116">
        <f ca="1">SUMIF(AAL!$G$3:$G$65061,'Risk Lv. Inforce'!$B$7:$B$1291,AAL!$H$3:$H$65007)</f>
        <v>0</v>
      </c>
      <c r="AH2990" s="116">
        <f ca="1">SUMIF(AAL!$I$3:$I$65061,'Risk Lv. Inforce'!$B$7:$B$1291,AAL!$J$3:$J$65007)</f>
        <v>0</v>
      </c>
      <c r="AI2990" s="116">
        <f ca="1">SUMIF(AAL!$K$3:$K$65061,'Risk Lv. Inforce'!$B$7:$B$1291,AAL!$L$3:$L$65007)</f>
        <v>0</v>
      </c>
      <c r="AJ2990" s="116">
        <f>VLOOKUP(B2990,AAL!$Q$4:$S$1048576,3,0)</f>
        <v>0</v>
      </c>
      <c r="AK2990" s="116">
        <f>VLOOKUP(B2990,AAL!$U$4:$W$1048576,3,0)</f>
        <v>0</v>
      </c>
      <c r="AL2990" s="69">
        <f ca="1">IFERROR(((AD2990+(AD2990*'Portfolio Stats_RMS'!$C$7))/($AB2990*(1-'Portfolio Stats_RMS'!$C$6))),0)</f>
        <v>0</v>
      </c>
      <c r="AM2990" s="69">
        <f ca="1">IFERROR(((AF2990+(AF2990*'Portfolio Stats_RMS'!$C$7))/($AB2990*(1-'Portfolio Stats_RMS'!$C$6))),0)</f>
        <v>0</v>
      </c>
      <c r="AN2990" s="69">
        <f ca="1">IFERROR(((AH2990+(AH2990*'Portfolio Stats_RMS'!$C$7))/($AB2990*(1-'Portfolio Stats_RMS'!$C$6))),0)</f>
        <v>0</v>
      </c>
      <c r="AO2990" s="69">
        <f>IFERROR(((AJ2990+(AJ2990*'Portfolio Stats_RMS'!$C$7))/(AB2990*(1-'Portfolio Stats_RMS'!$C$6))),0)</f>
        <v>0</v>
      </c>
      <c r="AP2990" s="152"/>
    </row>
    <row r="2991" spans="2:42" x14ac:dyDescent="0.25">
      <c r="B2991" s="29"/>
      <c r="C2991" s="87"/>
      <c r="D2991" s="29"/>
      <c r="E2991" s="29"/>
      <c r="F2991" s="29"/>
      <c r="G2991" s="25"/>
      <c r="H2991" s="25"/>
      <c r="I2991" s="25"/>
      <c r="J2991" s="100"/>
      <c r="K2991" s="100"/>
      <c r="L2991" s="149"/>
      <c r="M2991" s="29"/>
      <c r="N2991" s="29"/>
      <c r="O2991" s="29"/>
      <c r="P2991" s="149"/>
      <c r="Q2991" s="150"/>
      <c r="R2991" s="152"/>
      <c r="S2991" s="153"/>
      <c r="T2991" s="153"/>
      <c r="U2991" s="154"/>
      <c r="V2991" s="99"/>
      <c r="W2991" s="99"/>
      <c r="X2991" s="25"/>
      <c r="Y2991" s="25"/>
      <c r="Z2991" s="99"/>
      <c r="AA2991" s="25"/>
      <c r="AB2991" s="25"/>
      <c r="AC2991" s="99"/>
      <c r="AD2991" s="116">
        <f ca="1">SUMIF(AAL!$A$3:$A$65061,'Risk Lv. Inforce'!$B$7:$B$12091,AAL!$B$3:$B$65007)</f>
        <v>0</v>
      </c>
      <c r="AE2991" s="116">
        <f ca="1">SUMIF(AAL!$C$3:$C$65061,'Risk Lv. Inforce'!$B$7:$B$10291,AAL!$D$3:$D$65007)</f>
        <v>0</v>
      </c>
      <c r="AF2991" s="116">
        <f ca="1">SUMIF(AAL!$E$3:$E$65061,'Risk Lv. Inforce'!$B$7:$B$1291,AAL!$F$3:$F$65007)</f>
        <v>0</v>
      </c>
      <c r="AG2991" s="116">
        <f ca="1">SUMIF(AAL!$G$3:$G$65061,'Risk Lv. Inforce'!$B$7:$B$1291,AAL!$H$3:$H$65007)</f>
        <v>0</v>
      </c>
      <c r="AH2991" s="116">
        <f ca="1">SUMIF(AAL!$I$3:$I$65061,'Risk Lv. Inforce'!$B$7:$B$1291,AAL!$J$3:$J$65007)</f>
        <v>0</v>
      </c>
      <c r="AI2991" s="116">
        <f ca="1">SUMIF(AAL!$K$3:$K$65061,'Risk Lv. Inforce'!$B$7:$B$1291,AAL!$L$3:$L$65007)</f>
        <v>0</v>
      </c>
      <c r="AJ2991" s="116">
        <f>VLOOKUP(B2991,AAL!$Q$4:$S$1048576,3,0)</f>
        <v>0</v>
      </c>
      <c r="AK2991" s="116">
        <f>VLOOKUP(B2991,AAL!$U$4:$W$1048576,3,0)</f>
        <v>0</v>
      </c>
      <c r="AL2991" s="69">
        <f ca="1">IFERROR(((AD2991+(AD2991*'Portfolio Stats_RMS'!$C$7))/($AB2991*(1-'Portfolio Stats_RMS'!$C$6))),0)</f>
        <v>0</v>
      </c>
      <c r="AM2991" s="69">
        <f ca="1">IFERROR(((AF2991+(AF2991*'Portfolio Stats_RMS'!$C$7))/($AB2991*(1-'Portfolio Stats_RMS'!$C$6))),0)</f>
        <v>0</v>
      </c>
      <c r="AN2991" s="69">
        <f ca="1">IFERROR(((AH2991+(AH2991*'Portfolio Stats_RMS'!$C$7))/($AB2991*(1-'Portfolio Stats_RMS'!$C$6))),0)</f>
        <v>0</v>
      </c>
      <c r="AO2991" s="69">
        <f>IFERROR(((AJ2991+(AJ2991*'Portfolio Stats_RMS'!$C$7))/(AB2991*(1-'Portfolio Stats_RMS'!$C$6))),0)</f>
        <v>0</v>
      </c>
      <c r="AP2991" s="152"/>
    </row>
    <row r="2992" spans="2:42" x14ac:dyDescent="0.25">
      <c r="B2992" s="29"/>
      <c r="C2992" s="87"/>
      <c r="D2992" s="29"/>
      <c r="E2992" s="29"/>
      <c r="F2992" s="29"/>
      <c r="G2992" s="25"/>
      <c r="H2992" s="25"/>
      <c r="I2992" s="25"/>
      <c r="J2992" s="100"/>
      <c r="K2992" s="100"/>
      <c r="L2992" s="149"/>
      <c r="M2992" s="29"/>
      <c r="N2992" s="29"/>
      <c r="O2992" s="29"/>
      <c r="P2992" s="149"/>
      <c r="Q2992" s="150"/>
      <c r="R2992" s="152"/>
      <c r="S2992" s="153"/>
      <c r="T2992" s="153"/>
      <c r="U2992" s="154"/>
      <c r="V2992" s="99"/>
      <c r="W2992" s="99"/>
      <c r="X2992" s="25"/>
      <c r="Y2992" s="25"/>
      <c r="Z2992" s="99"/>
      <c r="AA2992" s="25"/>
      <c r="AB2992" s="25"/>
      <c r="AC2992" s="99"/>
      <c r="AD2992" s="116">
        <f ca="1">SUMIF(AAL!$A$3:$A$65061,'Risk Lv. Inforce'!$B$7:$B$12091,AAL!$B$3:$B$65007)</f>
        <v>0</v>
      </c>
      <c r="AE2992" s="116">
        <f ca="1">SUMIF(AAL!$C$3:$C$65061,'Risk Lv. Inforce'!$B$7:$B$10291,AAL!$D$3:$D$65007)</f>
        <v>0</v>
      </c>
      <c r="AF2992" s="116">
        <f ca="1">SUMIF(AAL!$E$3:$E$65061,'Risk Lv. Inforce'!$B$7:$B$1291,AAL!$F$3:$F$65007)</f>
        <v>0</v>
      </c>
      <c r="AG2992" s="116">
        <f ca="1">SUMIF(AAL!$G$3:$G$65061,'Risk Lv. Inforce'!$B$7:$B$1291,AAL!$H$3:$H$65007)</f>
        <v>0</v>
      </c>
      <c r="AH2992" s="116">
        <f ca="1">SUMIF(AAL!$I$3:$I$65061,'Risk Lv. Inforce'!$B$7:$B$1291,AAL!$J$3:$J$65007)</f>
        <v>0</v>
      </c>
      <c r="AI2992" s="116">
        <f ca="1">SUMIF(AAL!$K$3:$K$65061,'Risk Lv. Inforce'!$B$7:$B$1291,AAL!$L$3:$L$65007)</f>
        <v>0</v>
      </c>
      <c r="AJ2992" s="116">
        <f>VLOOKUP(B2992,AAL!$Q$4:$S$1048576,3,0)</f>
        <v>0</v>
      </c>
      <c r="AK2992" s="116">
        <f>VLOOKUP(B2992,AAL!$U$4:$W$1048576,3,0)</f>
        <v>0</v>
      </c>
      <c r="AL2992" s="69">
        <f ca="1">IFERROR(((AD2992+(AD2992*'Portfolio Stats_RMS'!$C$7))/($AB2992*(1-'Portfolio Stats_RMS'!$C$6))),0)</f>
        <v>0</v>
      </c>
      <c r="AM2992" s="69">
        <f ca="1">IFERROR(((AF2992+(AF2992*'Portfolio Stats_RMS'!$C$7))/($AB2992*(1-'Portfolio Stats_RMS'!$C$6))),0)</f>
        <v>0</v>
      </c>
      <c r="AN2992" s="69">
        <f ca="1">IFERROR(((AH2992+(AH2992*'Portfolio Stats_RMS'!$C$7))/($AB2992*(1-'Portfolio Stats_RMS'!$C$6))),0)</f>
        <v>0</v>
      </c>
      <c r="AO2992" s="69">
        <f>IFERROR(((AJ2992+(AJ2992*'Portfolio Stats_RMS'!$C$7))/(AB2992*(1-'Portfolio Stats_RMS'!$C$6))),0)</f>
        <v>0</v>
      </c>
      <c r="AP2992" s="152"/>
    </row>
    <row r="2993" spans="2:42" x14ac:dyDescent="0.25">
      <c r="B2993" s="29"/>
      <c r="C2993" s="87"/>
      <c r="D2993" s="29"/>
      <c r="E2993" s="29"/>
      <c r="F2993" s="29"/>
      <c r="G2993" s="25"/>
      <c r="H2993" s="25"/>
      <c r="I2993" s="25"/>
      <c r="J2993" s="100"/>
      <c r="K2993" s="100"/>
      <c r="L2993" s="29"/>
      <c r="M2993" s="29"/>
      <c r="N2993" s="29"/>
      <c r="O2993" s="29"/>
      <c r="P2993" s="149"/>
      <c r="Q2993" s="150"/>
      <c r="R2993" s="152"/>
      <c r="S2993" s="153"/>
      <c r="T2993" s="153"/>
      <c r="U2993" s="154"/>
      <c r="V2993" s="99"/>
      <c r="W2993" s="99"/>
      <c r="X2993" s="25"/>
      <c r="Y2993" s="25"/>
      <c r="Z2993" s="99"/>
      <c r="AA2993" s="25"/>
      <c r="AB2993" s="25"/>
      <c r="AC2993" s="99"/>
      <c r="AD2993" s="116">
        <f ca="1">SUMIF(AAL!$A$3:$A$65061,'Risk Lv. Inforce'!$B$7:$B$12091,AAL!$B$3:$B$65007)</f>
        <v>0</v>
      </c>
      <c r="AE2993" s="116">
        <f ca="1">SUMIF(AAL!$C$3:$C$65061,'Risk Lv. Inforce'!$B$7:$B$10291,AAL!$D$3:$D$65007)</f>
        <v>0</v>
      </c>
      <c r="AF2993" s="116">
        <f ca="1">SUMIF(AAL!$E$3:$E$65061,'Risk Lv. Inforce'!$B$7:$B$1291,AAL!$F$3:$F$65007)</f>
        <v>0</v>
      </c>
      <c r="AG2993" s="116">
        <f ca="1">SUMIF(AAL!$G$3:$G$65061,'Risk Lv. Inforce'!$B$7:$B$1291,AAL!$H$3:$H$65007)</f>
        <v>0</v>
      </c>
      <c r="AH2993" s="116">
        <f ca="1">SUMIF(AAL!$I$3:$I$65061,'Risk Lv. Inforce'!$B$7:$B$1291,AAL!$J$3:$J$65007)</f>
        <v>0</v>
      </c>
      <c r="AI2993" s="116">
        <f ca="1">SUMIF(AAL!$K$3:$K$65061,'Risk Lv. Inforce'!$B$7:$B$1291,AAL!$L$3:$L$65007)</f>
        <v>0</v>
      </c>
      <c r="AJ2993" s="116">
        <f>VLOOKUP(B2993,AAL!$Q$4:$S$1048576,3,0)</f>
        <v>0</v>
      </c>
      <c r="AK2993" s="116">
        <f>VLOOKUP(B2993,AAL!$U$4:$W$1048576,3,0)</f>
        <v>0</v>
      </c>
      <c r="AL2993" s="69">
        <f ca="1">IFERROR(((AD2993+(AD2993*'Portfolio Stats_RMS'!$C$7))/($AB2993*(1-'Portfolio Stats_RMS'!$C$6))),0)</f>
        <v>0</v>
      </c>
      <c r="AM2993" s="69">
        <f ca="1">IFERROR(((AF2993+(AF2993*'Portfolio Stats_RMS'!$C$7))/($AB2993*(1-'Portfolio Stats_RMS'!$C$6))),0)</f>
        <v>0</v>
      </c>
      <c r="AN2993" s="69">
        <f ca="1">IFERROR(((AH2993+(AH2993*'Portfolio Stats_RMS'!$C$7))/($AB2993*(1-'Portfolio Stats_RMS'!$C$6))),0)</f>
        <v>0</v>
      </c>
      <c r="AO2993" s="69">
        <f>IFERROR(((AJ2993+(AJ2993*'Portfolio Stats_RMS'!$C$7))/(AB2993*(1-'Portfolio Stats_RMS'!$C$6))),0)</f>
        <v>0</v>
      </c>
      <c r="AP2993" s="152"/>
    </row>
    <row r="2994" spans="2:42" x14ac:dyDescent="0.25">
      <c r="B2994" s="29"/>
      <c r="C2994" s="87"/>
      <c r="D2994" s="29"/>
      <c r="E2994" s="29"/>
      <c r="F2994" s="29"/>
      <c r="G2994" s="25"/>
      <c r="H2994" s="25"/>
      <c r="I2994" s="25"/>
      <c r="J2994" s="100"/>
      <c r="K2994" s="100"/>
      <c r="L2994" s="29"/>
      <c r="M2994" s="29"/>
      <c r="N2994" s="29"/>
      <c r="O2994" s="29"/>
      <c r="P2994" s="149"/>
      <c r="Q2994" s="150"/>
      <c r="R2994" s="152"/>
      <c r="S2994" s="153"/>
      <c r="T2994" s="153"/>
      <c r="U2994" s="154"/>
      <c r="V2994" s="99"/>
      <c r="W2994" s="99"/>
      <c r="X2994" s="25"/>
      <c r="Y2994" s="25"/>
      <c r="Z2994" s="99"/>
      <c r="AA2994" s="25"/>
      <c r="AB2994" s="25"/>
      <c r="AC2994" s="99"/>
      <c r="AD2994" s="116">
        <f ca="1">SUMIF(AAL!$A$3:$A$65061,'Risk Lv. Inforce'!$B$7:$B$12091,AAL!$B$3:$B$65007)</f>
        <v>0</v>
      </c>
      <c r="AE2994" s="116">
        <f ca="1">SUMIF(AAL!$C$3:$C$65061,'Risk Lv. Inforce'!$B$7:$B$10291,AAL!$D$3:$D$65007)</f>
        <v>0</v>
      </c>
      <c r="AF2994" s="116">
        <f ca="1">SUMIF(AAL!$E$3:$E$65061,'Risk Lv. Inforce'!$B$7:$B$1291,AAL!$F$3:$F$65007)</f>
        <v>0</v>
      </c>
      <c r="AG2994" s="116">
        <f ca="1">SUMIF(AAL!$G$3:$G$65061,'Risk Lv. Inforce'!$B$7:$B$1291,AAL!$H$3:$H$65007)</f>
        <v>0</v>
      </c>
      <c r="AH2994" s="116">
        <f ca="1">SUMIF(AAL!$I$3:$I$65061,'Risk Lv. Inforce'!$B$7:$B$1291,AAL!$J$3:$J$65007)</f>
        <v>0</v>
      </c>
      <c r="AI2994" s="116">
        <f ca="1">SUMIF(AAL!$K$3:$K$65061,'Risk Lv. Inforce'!$B$7:$B$1291,AAL!$L$3:$L$65007)</f>
        <v>0</v>
      </c>
      <c r="AJ2994" s="116">
        <f>VLOOKUP(B2994,AAL!$Q$4:$S$1048576,3,0)</f>
        <v>0</v>
      </c>
      <c r="AK2994" s="116">
        <f>VLOOKUP(B2994,AAL!$U$4:$W$1048576,3,0)</f>
        <v>0</v>
      </c>
      <c r="AL2994" s="69">
        <f ca="1">IFERROR(((AD2994+(AD2994*'Portfolio Stats_RMS'!$C$7))/($AB2994*(1-'Portfolio Stats_RMS'!$C$6))),0)</f>
        <v>0</v>
      </c>
      <c r="AM2994" s="69">
        <f ca="1">IFERROR(((AF2994+(AF2994*'Portfolio Stats_RMS'!$C$7))/($AB2994*(1-'Portfolio Stats_RMS'!$C$6))),0)</f>
        <v>0</v>
      </c>
      <c r="AN2994" s="69">
        <f ca="1">IFERROR(((AH2994+(AH2994*'Portfolio Stats_RMS'!$C$7))/($AB2994*(1-'Portfolio Stats_RMS'!$C$6))),0)</f>
        <v>0</v>
      </c>
      <c r="AO2994" s="69">
        <f>IFERROR(((AJ2994+(AJ2994*'Portfolio Stats_RMS'!$C$7))/(AB2994*(1-'Portfolio Stats_RMS'!$C$6))),0)</f>
        <v>0</v>
      </c>
      <c r="AP2994" s="152"/>
    </row>
    <row r="2995" spans="2:42" x14ac:dyDescent="0.25">
      <c r="B2995" s="29"/>
      <c r="C2995" s="87"/>
      <c r="D2995" s="29"/>
      <c r="E2995" s="29"/>
      <c r="F2995" s="29"/>
      <c r="G2995" s="25"/>
      <c r="H2995" s="25"/>
      <c r="I2995" s="25"/>
      <c r="J2995" s="100"/>
      <c r="K2995" s="100"/>
      <c r="L2995" s="29"/>
      <c r="M2995" s="29"/>
      <c r="N2995" s="29"/>
      <c r="O2995" s="29"/>
      <c r="P2995" s="149"/>
      <c r="Q2995" s="150"/>
      <c r="R2995" s="152"/>
      <c r="S2995" s="153"/>
      <c r="T2995" s="153"/>
      <c r="U2995" s="154"/>
      <c r="V2995" s="99"/>
      <c r="W2995" s="99"/>
      <c r="X2995" s="25"/>
      <c r="Y2995" s="25"/>
      <c r="Z2995" s="99"/>
      <c r="AA2995" s="25"/>
      <c r="AB2995" s="25"/>
      <c r="AC2995" s="99"/>
      <c r="AD2995" s="116">
        <f ca="1">SUMIF(AAL!$A$3:$A$65061,'Risk Lv. Inforce'!$B$7:$B$12091,AAL!$B$3:$B$65007)</f>
        <v>0</v>
      </c>
      <c r="AE2995" s="116">
        <f ca="1">SUMIF(AAL!$C$3:$C$65061,'Risk Lv. Inforce'!$B$7:$B$10291,AAL!$D$3:$D$65007)</f>
        <v>0</v>
      </c>
      <c r="AF2995" s="116">
        <f ca="1">SUMIF(AAL!$E$3:$E$65061,'Risk Lv. Inforce'!$B$7:$B$1291,AAL!$F$3:$F$65007)</f>
        <v>0</v>
      </c>
      <c r="AG2995" s="116">
        <f ca="1">SUMIF(AAL!$G$3:$G$65061,'Risk Lv. Inforce'!$B$7:$B$1291,AAL!$H$3:$H$65007)</f>
        <v>0</v>
      </c>
      <c r="AH2995" s="116">
        <f ca="1">SUMIF(AAL!$I$3:$I$65061,'Risk Lv. Inforce'!$B$7:$B$1291,AAL!$J$3:$J$65007)</f>
        <v>0</v>
      </c>
      <c r="AI2995" s="116">
        <f ca="1">SUMIF(AAL!$K$3:$K$65061,'Risk Lv. Inforce'!$B$7:$B$1291,AAL!$L$3:$L$65007)</f>
        <v>0</v>
      </c>
      <c r="AJ2995" s="116">
        <f>VLOOKUP(B2995,AAL!$Q$4:$S$1048576,3,0)</f>
        <v>0</v>
      </c>
      <c r="AK2995" s="116">
        <f>VLOOKUP(B2995,AAL!$U$4:$W$1048576,3,0)</f>
        <v>0</v>
      </c>
      <c r="AL2995" s="69">
        <f ca="1">IFERROR(((AD2995+(AD2995*'Portfolio Stats_RMS'!$C$7))/($AB2995*(1-'Portfolio Stats_RMS'!$C$6))),0)</f>
        <v>0</v>
      </c>
      <c r="AM2995" s="69">
        <f ca="1">IFERROR(((AF2995+(AF2995*'Portfolio Stats_RMS'!$C$7))/($AB2995*(1-'Portfolio Stats_RMS'!$C$6))),0)</f>
        <v>0</v>
      </c>
      <c r="AN2995" s="69">
        <f ca="1">IFERROR(((AH2995+(AH2995*'Portfolio Stats_RMS'!$C$7))/($AB2995*(1-'Portfolio Stats_RMS'!$C$6))),0)</f>
        <v>0</v>
      </c>
      <c r="AO2995" s="69">
        <f>IFERROR(((AJ2995+(AJ2995*'Portfolio Stats_RMS'!$C$7))/(AB2995*(1-'Portfolio Stats_RMS'!$C$6))),0)</f>
        <v>0</v>
      </c>
      <c r="AP2995" s="152"/>
    </row>
    <row r="2996" spans="2:42" x14ac:dyDescent="0.25">
      <c r="B2996" s="29"/>
      <c r="C2996" s="87"/>
      <c r="D2996" s="29"/>
      <c r="E2996" s="29"/>
      <c r="F2996" s="29"/>
      <c r="G2996" s="25"/>
      <c r="H2996" s="25"/>
      <c r="I2996" s="25"/>
      <c r="J2996" s="100"/>
      <c r="K2996" s="100"/>
      <c r="L2996" s="29"/>
      <c r="M2996" s="29"/>
      <c r="N2996" s="29"/>
      <c r="O2996" s="29"/>
      <c r="P2996" s="149"/>
      <c r="Q2996" s="150"/>
      <c r="R2996" s="152"/>
      <c r="S2996" s="153"/>
      <c r="T2996" s="153"/>
      <c r="U2996" s="154"/>
      <c r="V2996" s="99"/>
      <c r="W2996" s="99"/>
      <c r="X2996" s="25"/>
      <c r="Y2996" s="25"/>
      <c r="Z2996" s="99"/>
      <c r="AA2996" s="25"/>
      <c r="AB2996" s="25"/>
      <c r="AC2996" s="99"/>
      <c r="AD2996" s="116">
        <f ca="1">SUMIF(AAL!$A$3:$A$65061,'Risk Lv. Inforce'!$B$7:$B$12091,AAL!$B$3:$B$65007)</f>
        <v>0</v>
      </c>
      <c r="AE2996" s="116">
        <f ca="1">SUMIF(AAL!$C$3:$C$65061,'Risk Lv. Inforce'!$B$7:$B$10291,AAL!$D$3:$D$65007)</f>
        <v>0</v>
      </c>
      <c r="AF2996" s="116">
        <f ca="1">SUMIF(AAL!$E$3:$E$65061,'Risk Lv. Inforce'!$B$7:$B$1291,AAL!$F$3:$F$65007)</f>
        <v>0</v>
      </c>
      <c r="AG2996" s="116">
        <f ca="1">SUMIF(AAL!$G$3:$G$65061,'Risk Lv. Inforce'!$B$7:$B$1291,AAL!$H$3:$H$65007)</f>
        <v>0</v>
      </c>
      <c r="AH2996" s="116">
        <f ca="1">SUMIF(AAL!$I$3:$I$65061,'Risk Lv. Inforce'!$B$7:$B$1291,AAL!$J$3:$J$65007)</f>
        <v>0</v>
      </c>
      <c r="AI2996" s="116">
        <f ca="1">SUMIF(AAL!$K$3:$K$65061,'Risk Lv. Inforce'!$B$7:$B$1291,AAL!$L$3:$L$65007)</f>
        <v>0</v>
      </c>
      <c r="AJ2996" s="116">
        <f>VLOOKUP(B2996,AAL!$Q$4:$S$1048576,3,0)</f>
        <v>0</v>
      </c>
      <c r="AK2996" s="116">
        <f>VLOOKUP(B2996,AAL!$U$4:$W$1048576,3,0)</f>
        <v>0</v>
      </c>
      <c r="AL2996" s="69">
        <f ca="1">IFERROR(((AD2996+(AD2996*'Portfolio Stats_RMS'!$C$7))/($AB2996*(1-'Portfolio Stats_RMS'!$C$6))),0)</f>
        <v>0</v>
      </c>
      <c r="AM2996" s="69">
        <f ca="1">IFERROR(((AF2996+(AF2996*'Portfolio Stats_RMS'!$C$7))/($AB2996*(1-'Portfolio Stats_RMS'!$C$6))),0)</f>
        <v>0</v>
      </c>
      <c r="AN2996" s="69">
        <f ca="1">IFERROR(((AH2996+(AH2996*'Portfolio Stats_RMS'!$C$7))/($AB2996*(1-'Portfolio Stats_RMS'!$C$6))),0)</f>
        <v>0</v>
      </c>
      <c r="AO2996" s="69">
        <f>IFERROR(((AJ2996+(AJ2996*'Portfolio Stats_RMS'!$C$7))/(AB2996*(1-'Portfolio Stats_RMS'!$C$6))),0)</f>
        <v>0</v>
      </c>
      <c r="AP2996" s="152"/>
    </row>
    <row r="2997" spans="2:42" x14ac:dyDescent="0.25">
      <c r="B2997" s="29"/>
      <c r="C2997" s="87"/>
      <c r="D2997" s="29"/>
      <c r="E2997" s="29"/>
      <c r="F2997" s="29"/>
      <c r="G2997" s="25"/>
      <c r="H2997" s="25"/>
      <c r="I2997" s="25"/>
      <c r="J2997" s="100"/>
      <c r="K2997" s="100"/>
      <c r="L2997" s="149"/>
      <c r="M2997" s="29"/>
      <c r="N2997" s="29"/>
      <c r="O2997" s="29"/>
      <c r="P2997" s="149"/>
      <c r="Q2997" s="150"/>
      <c r="R2997" s="152"/>
      <c r="S2997" s="153"/>
      <c r="T2997" s="153"/>
      <c r="U2997" s="154"/>
      <c r="V2997" s="99"/>
      <c r="W2997" s="99"/>
      <c r="X2997" s="25"/>
      <c r="Y2997" s="25"/>
      <c r="Z2997" s="99"/>
      <c r="AA2997" s="25"/>
      <c r="AB2997" s="25"/>
      <c r="AC2997" s="99"/>
      <c r="AD2997" s="116">
        <f ca="1">SUMIF(AAL!$A$3:$A$65061,'Risk Lv. Inforce'!$B$7:$B$12091,AAL!$B$3:$B$65007)</f>
        <v>0</v>
      </c>
      <c r="AE2997" s="116">
        <f ca="1">SUMIF(AAL!$C$3:$C$65061,'Risk Lv. Inforce'!$B$7:$B$10291,AAL!$D$3:$D$65007)</f>
        <v>0</v>
      </c>
      <c r="AF2997" s="116">
        <f ca="1">SUMIF(AAL!$E$3:$E$65061,'Risk Lv. Inforce'!$B$7:$B$1291,AAL!$F$3:$F$65007)</f>
        <v>0</v>
      </c>
      <c r="AG2997" s="116">
        <f ca="1">SUMIF(AAL!$G$3:$G$65061,'Risk Lv. Inforce'!$B$7:$B$1291,AAL!$H$3:$H$65007)</f>
        <v>0</v>
      </c>
      <c r="AH2997" s="116">
        <f ca="1">SUMIF(AAL!$I$3:$I$65061,'Risk Lv. Inforce'!$B$7:$B$1291,AAL!$J$3:$J$65007)</f>
        <v>0</v>
      </c>
      <c r="AI2997" s="116">
        <f ca="1">SUMIF(AAL!$K$3:$K$65061,'Risk Lv. Inforce'!$B$7:$B$1291,AAL!$L$3:$L$65007)</f>
        <v>0</v>
      </c>
      <c r="AJ2997" s="116">
        <f>VLOOKUP(B2997,AAL!$Q$4:$S$1048576,3,0)</f>
        <v>0</v>
      </c>
      <c r="AK2997" s="116">
        <f>VLOOKUP(B2997,AAL!$U$4:$W$1048576,3,0)</f>
        <v>0</v>
      </c>
      <c r="AL2997" s="69">
        <f ca="1">IFERROR(((AD2997+(AD2997*'Portfolio Stats_RMS'!$C$7))/($AB2997*(1-'Portfolio Stats_RMS'!$C$6))),0)</f>
        <v>0</v>
      </c>
      <c r="AM2997" s="69">
        <f ca="1">IFERROR(((AF2997+(AF2997*'Portfolio Stats_RMS'!$C$7))/($AB2997*(1-'Portfolio Stats_RMS'!$C$6))),0)</f>
        <v>0</v>
      </c>
      <c r="AN2997" s="69">
        <f ca="1">IFERROR(((AH2997+(AH2997*'Portfolio Stats_RMS'!$C$7))/($AB2997*(1-'Portfolio Stats_RMS'!$C$6))),0)</f>
        <v>0</v>
      </c>
      <c r="AO2997" s="69">
        <f>IFERROR(((AJ2997+(AJ2997*'Portfolio Stats_RMS'!$C$7))/(AB2997*(1-'Portfolio Stats_RMS'!$C$6))),0)</f>
        <v>0</v>
      </c>
      <c r="AP2997" s="152"/>
    </row>
    <row r="2998" spans="2:42" x14ac:dyDescent="0.25">
      <c r="B2998" s="29"/>
      <c r="C2998" s="87"/>
      <c r="D2998" s="29"/>
      <c r="E2998" s="29"/>
      <c r="F2998" s="29"/>
      <c r="G2998" s="25"/>
      <c r="H2998" s="25"/>
      <c r="I2998" s="25"/>
      <c r="J2998" s="100"/>
      <c r="K2998" s="100"/>
      <c r="L2998" s="149"/>
      <c r="M2998" s="29"/>
      <c r="N2998" s="29"/>
      <c r="O2998" s="29"/>
      <c r="P2998" s="149"/>
      <c r="Q2998" s="150"/>
      <c r="R2998" s="152"/>
      <c r="S2998" s="153"/>
      <c r="T2998" s="153"/>
      <c r="U2998" s="154"/>
      <c r="V2998" s="99"/>
      <c r="W2998" s="99"/>
      <c r="X2998" s="25"/>
      <c r="Y2998" s="25"/>
      <c r="Z2998" s="99"/>
      <c r="AA2998" s="25"/>
      <c r="AB2998" s="25"/>
      <c r="AC2998" s="99"/>
      <c r="AD2998" s="116">
        <f ca="1">SUMIF(AAL!$A$3:$A$65061,'Risk Lv. Inforce'!$B$7:$B$12091,AAL!$B$3:$B$65007)</f>
        <v>0</v>
      </c>
      <c r="AE2998" s="116">
        <f ca="1">SUMIF(AAL!$C$3:$C$65061,'Risk Lv. Inforce'!$B$7:$B$10291,AAL!$D$3:$D$65007)</f>
        <v>0</v>
      </c>
      <c r="AF2998" s="116">
        <f ca="1">SUMIF(AAL!$E$3:$E$65061,'Risk Lv. Inforce'!$B$7:$B$1291,AAL!$F$3:$F$65007)</f>
        <v>0</v>
      </c>
      <c r="AG2998" s="116">
        <f ca="1">SUMIF(AAL!$G$3:$G$65061,'Risk Lv. Inforce'!$B$7:$B$1291,AAL!$H$3:$H$65007)</f>
        <v>0</v>
      </c>
      <c r="AH2998" s="116">
        <f ca="1">SUMIF(AAL!$I$3:$I$65061,'Risk Lv. Inforce'!$B$7:$B$1291,AAL!$J$3:$J$65007)</f>
        <v>0</v>
      </c>
      <c r="AI2998" s="116">
        <f ca="1">SUMIF(AAL!$K$3:$K$65061,'Risk Lv. Inforce'!$B$7:$B$1291,AAL!$L$3:$L$65007)</f>
        <v>0</v>
      </c>
      <c r="AJ2998" s="116">
        <f>VLOOKUP(B2998,AAL!$Q$4:$S$1048576,3,0)</f>
        <v>0</v>
      </c>
      <c r="AK2998" s="116">
        <f>VLOOKUP(B2998,AAL!$U$4:$W$1048576,3,0)</f>
        <v>0</v>
      </c>
      <c r="AL2998" s="69">
        <f ca="1">IFERROR(((AD2998+(AD2998*'Portfolio Stats_RMS'!$C$7))/($AB2998*(1-'Portfolio Stats_RMS'!$C$6))),0)</f>
        <v>0</v>
      </c>
      <c r="AM2998" s="69">
        <f ca="1">IFERROR(((AF2998+(AF2998*'Portfolio Stats_RMS'!$C$7))/($AB2998*(1-'Portfolio Stats_RMS'!$C$6))),0)</f>
        <v>0</v>
      </c>
      <c r="AN2998" s="69">
        <f ca="1">IFERROR(((AH2998+(AH2998*'Portfolio Stats_RMS'!$C$7))/($AB2998*(1-'Portfolio Stats_RMS'!$C$6))),0)</f>
        <v>0</v>
      </c>
      <c r="AO2998" s="69">
        <f>IFERROR(((AJ2998+(AJ2998*'Portfolio Stats_RMS'!$C$7))/(AB2998*(1-'Portfolio Stats_RMS'!$C$6))),0)</f>
        <v>0</v>
      </c>
      <c r="AP2998" s="152"/>
    </row>
    <row r="2999" spans="2:42" x14ac:dyDescent="0.25">
      <c r="B2999" s="29"/>
      <c r="C2999" s="87"/>
      <c r="D2999" s="29"/>
      <c r="E2999" s="29"/>
      <c r="F2999" s="29"/>
      <c r="G2999" s="25"/>
      <c r="H2999" s="25"/>
      <c r="I2999" s="25"/>
      <c r="J2999" s="100"/>
      <c r="K2999" s="100"/>
      <c r="L2999" s="29"/>
      <c r="M2999" s="29"/>
      <c r="N2999" s="29"/>
      <c r="O2999" s="29"/>
      <c r="P2999" s="149"/>
      <c r="Q2999" s="150"/>
      <c r="R2999" s="152"/>
      <c r="S2999" s="153"/>
      <c r="T2999" s="153"/>
      <c r="U2999" s="154"/>
      <c r="V2999" s="99"/>
      <c r="W2999" s="99"/>
      <c r="X2999" s="25"/>
      <c r="Y2999" s="25"/>
      <c r="Z2999" s="99"/>
      <c r="AA2999" s="25"/>
      <c r="AB2999" s="25"/>
      <c r="AC2999" s="99"/>
      <c r="AD2999" s="116">
        <f ca="1">SUMIF(AAL!$A$3:$A$65061,'Risk Lv. Inforce'!$B$7:$B$12091,AAL!$B$3:$B$65007)</f>
        <v>0</v>
      </c>
      <c r="AE2999" s="116">
        <f ca="1">SUMIF(AAL!$C$3:$C$65061,'Risk Lv. Inforce'!$B$7:$B$10291,AAL!$D$3:$D$65007)</f>
        <v>0</v>
      </c>
      <c r="AF2999" s="116">
        <f ca="1">SUMIF(AAL!$E$3:$E$65061,'Risk Lv. Inforce'!$B$7:$B$1291,AAL!$F$3:$F$65007)</f>
        <v>0</v>
      </c>
      <c r="AG2999" s="116">
        <f ca="1">SUMIF(AAL!$G$3:$G$65061,'Risk Lv. Inforce'!$B$7:$B$1291,AAL!$H$3:$H$65007)</f>
        <v>0</v>
      </c>
      <c r="AH2999" s="116">
        <f ca="1">SUMIF(AAL!$I$3:$I$65061,'Risk Lv. Inforce'!$B$7:$B$1291,AAL!$J$3:$J$65007)</f>
        <v>0</v>
      </c>
      <c r="AI2999" s="116">
        <f ca="1">SUMIF(AAL!$K$3:$K$65061,'Risk Lv. Inforce'!$B$7:$B$1291,AAL!$L$3:$L$65007)</f>
        <v>0</v>
      </c>
      <c r="AJ2999" s="116">
        <f>VLOOKUP(B2999,AAL!$Q$4:$S$1048576,3,0)</f>
        <v>0</v>
      </c>
      <c r="AK2999" s="116">
        <f>VLOOKUP(B2999,AAL!$U$4:$W$1048576,3,0)</f>
        <v>0</v>
      </c>
      <c r="AL2999" s="69">
        <f ca="1">IFERROR(((AD2999+(AD2999*'Portfolio Stats_RMS'!$C$7))/($AB2999*(1-'Portfolio Stats_RMS'!$C$6))),0)</f>
        <v>0</v>
      </c>
      <c r="AM2999" s="69">
        <f ca="1">IFERROR(((AF2999+(AF2999*'Portfolio Stats_RMS'!$C$7))/($AB2999*(1-'Portfolio Stats_RMS'!$C$6))),0)</f>
        <v>0</v>
      </c>
      <c r="AN2999" s="69">
        <f ca="1">IFERROR(((AH2999+(AH2999*'Portfolio Stats_RMS'!$C$7))/($AB2999*(1-'Portfolio Stats_RMS'!$C$6))),0)</f>
        <v>0</v>
      </c>
      <c r="AO2999" s="69">
        <f>IFERROR(((AJ2999+(AJ2999*'Portfolio Stats_RMS'!$C$7))/(AB2999*(1-'Portfolio Stats_RMS'!$C$6))),0)</f>
        <v>0</v>
      </c>
      <c r="AP2999" s="152"/>
    </row>
    <row r="3000" spans="2:42" x14ac:dyDescent="0.25">
      <c r="B3000" s="29"/>
      <c r="C3000" s="87"/>
      <c r="D3000" s="29"/>
      <c r="E3000" s="29"/>
      <c r="F3000" s="29"/>
      <c r="G3000" s="25"/>
      <c r="H3000" s="25"/>
      <c r="I3000" s="25"/>
      <c r="J3000" s="100"/>
      <c r="K3000" s="100"/>
      <c r="L3000" s="29"/>
      <c r="M3000" s="29"/>
      <c r="N3000" s="29"/>
      <c r="O3000" s="29"/>
      <c r="P3000" s="149"/>
      <c r="Q3000" s="150"/>
      <c r="R3000" s="152"/>
      <c r="S3000" s="153"/>
      <c r="T3000" s="153"/>
      <c r="U3000" s="154"/>
      <c r="V3000" s="99"/>
      <c r="W3000" s="99"/>
      <c r="X3000" s="25"/>
      <c r="Y3000" s="25"/>
      <c r="Z3000" s="99"/>
      <c r="AA3000" s="25"/>
      <c r="AB3000" s="25"/>
      <c r="AC3000" s="99"/>
      <c r="AD3000" s="116">
        <f ca="1">SUMIF(AAL!$A$3:$A$65061,'Risk Lv. Inforce'!$B$7:$B$12091,AAL!$B$3:$B$65007)</f>
        <v>0</v>
      </c>
      <c r="AE3000" s="116">
        <f ca="1">SUMIF(AAL!$C$3:$C$65061,'Risk Lv. Inforce'!$B$7:$B$10291,AAL!$D$3:$D$65007)</f>
        <v>0</v>
      </c>
      <c r="AF3000" s="116">
        <f ca="1">SUMIF(AAL!$E$3:$E$65061,'Risk Lv. Inforce'!$B$7:$B$1291,AAL!$F$3:$F$65007)</f>
        <v>0</v>
      </c>
      <c r="AG3000" s="116">
        <f ca="1">SUMIF(AAL!$G$3:$G$65061,'Risk Lv. Inforce'!$B$7:$B$1291,AAL!$H$3:$H$65007)</f>
        <v>0</v>
      </c>
      <c r="AH3000" s="116">
        <f ca="1">SUMIF(AAL!$I$3:$I$65061,'Risk Lv. Inforce'!$B$7:$B$1291,AAL!$J$3:$J$65007)</f>
        <v>0</v>
      </c>
      <c r="AI3000" s="116">
        <f ca="1">SUMIF(AAL!$K$3:$K$65061,'Risk Lv. Inforce'!$B$7:$B$1291,AAL!$L$3:$L$65007)</f>
        <v>0</v>
      </c>
      <c r="AJ3000" s="116">
        <f>VLOOKUP(B3000,AAL!$Q$4:$S$1048576,3,0)</f>
        <v>0</v>
      </c>
      <c r="AK3000" s="116">
        <f>VLOOKUP(B3000,AAL!$U$4:$W$1048576,3,0)</f>
        <v>0</v>
      </c>
      <c r="AL3000" s="69">
        <f ca="1">IFERROR(((AD3000+(AD3000*'Portfolio Stats_RMS'!$C$7))/($AB3000*(1-'Portfolio Stats_RMS'!$C$6))),0)</f>
        <v>0</v>
      </c>
      <c r="AM3000" s="69">
        <f ca="1">IFERROR(((AF3000+(AF3000*'Portfolio Stats_RMS'!$C$7))/($AB3000*(1-'Portfolio Stats_RMS'!$C$6))),0)</f>
        <v>0</v>
      </c>
      <c r="AN3000" s="69">
        <f ca="1">IFERROR(((AH3000+(AH3000*'Portfolio Stats_RMS'!$C$7))/($AB3000*(1-'Portfolio Stats_RMS'!$C$6))),0)</f>
        <v>0</v>
      </c>
      <c r="AO3000" s="69">
        <f>IFERROR(((AJ3000+(AJ3000*'Portfolio Stats_RMS'!$C$7))/(AB3000*(1-'Portfolio Stats_RMS'!$C$6))),0)</f>
        <v>0</v>
      </c>
      <c r="AP3000" s="152"/>
    </row>
    <row r="3001" spans="2:42" x14ac:dyDescent="0.25">
      <c r="B3001" s="29"/>
      <c r="C3001" s="87"/>
      <c r="D3001" s="29"/>
      <c r="E3001" s="29"/>
      <c r="F3001" s="29"/>
      <c r="G3001" s="25"/>
      <c r="H3001" s="25"/>
      <c r="I3001" s="25"/>
      <c r="J3001" s="100"/>
      <c r="K3001" s="100"/>
      <c r="L3001" s="29"/>
      <c r="M3001" s="29"/>
      <c r="N3001" s="29"/>
      <c r="O3001" s="29"/>
      <c r="P3001" s="149"/>
      <c r="Q3001" s="150"/>
      <c r="R3001" s="152"/>
      <c r="S3001" s="153"/>
      <c r="T3001" s="153"/>
      <c r="U3001" s="154"/>
      <c r="V3001" s="99"/>
      <c r="W3001" s="99"/>
      <c r="X3001" s="25"/>
      <c r="Y3001" s="25"/>
      <c r="Z3001" s="99"/>
      <c r="AA3001" s="25"/>
      <c r="AB3001" s="25"/>
      <c r="AC3001" s="99"/>
      <c r="AD3001" s="116">
        <f ca="1">SUMIF(AAL!$A$3:$A$65061,'Risk Lv. Inforce'!$B$7:$B$12091,AAL!$B$3:$B$65007)</f>
        <v>0</v>
      </c>
      <c r="AE3001" s="116">
        <f ca="1">SUMIF(AAL!$C$3:$C$65061,'Risk Lv. Inforce'!$B$7:$B$10291,AAL!$D$3:$D$65007)</f>
        <v>0</v>
      </c>
      <c r="AF3001" s="116">
        <f ca="1">SUMIF(AAL!$E$3:$E$65061,'Risk Lv. Inforce'!$B$7:$B$1291,AAL!$F$3:$F$65007)</f>
        <v>0</v>
      </c>
      <c r="AG3001" s="116">
        <f ca="1">SUMIF(AAL!$G$3:$G$65061,'Risk Lv. Inforce'!$B$7:$B$1291,AAL!$H$3:$H$65007)</f>
        <v>0</v>
      </c>
      <c r="AH3001" s="116">
        <f ca="1">SUMIF(AAL!$I$3:$I$65061,'Risk Lv. Inforce'!$B$7:$B$1291,AAL!$J$3:$J$65007)</f>
        <v>0</v>
      </c>
      <c r="AI3001" s="116">
        <f ca="1">SUMIF(AAL!$K$3:$K$65061,'Risk Lv. Inforce'!$B$7:$B$1291,AAL!$L$3:$L$65007)</f>
        <v>0</v>
      </c>
      <c r="AJ3001" s="116">
        <f>VLOOKUP(B3001,AAL!$Q$4:$S$1048576,3,0)</f>
        <v>0</v>
      </c>
      <c r="AK3001" s="116">
        <f>VLOOKUP(B3001,AAL!$U$4:$W$1048576,3,0)</f>
        <v>0</v>
      </c>
      <c r="AL3001" s="69">
        <f ca="1">IFERROR(((AD3001+(AD3001*'Portfolio Stats_RMS'!$C$7))/($AB3001*(1-'Portfolio Stats_RMS'!$C$6))),0)</f>
        <v>0</v>
      </c>
      <c r="AM3001" s="69">
        <f ca="1">IFERROR(((AF3001+(AF3001*'Portfolio Stats_RMS'!$C$7))/($AB3001*(1-'Portfolio Stats_RMS'!$C$6))),0)</f>
        <v>0</v>
      </c>
      <c r="AN3001" s="69">
        <f ca="1">IFERROR(((AH3001+(AH3001*'Portfolio Stats_RMS'!$C$7))/($AB3001*(1-'Portfolio Stats_RMS'!$C$6))),0)</f>
        <v>0</v>
      </c>
      <c r="AO3001" s="69">
        <f>IFERROR(((AJ3001+(AJ3001*'Portfolio Stats_RMS'!$C$7))/(AB3001*(1-'Portfolio Stats_RMS'!$C$6))),0)</f>
        <v>0</v>
      </c>
      <c r="AP3001" s="152"/>
    </row>
    <row r="3002" spans="2:42" x14ac:dyDescent="0.25">
      <c r="B3002" s="29"/>
      <c r="C3002" s="87"/>
      <c r="D3002" s="29"/>
      <c r="E3002" s="29"/>
      <c r="F3002" s="29"/>
      <c r="G3002" s="25"/>
      <c r="H3002" s="25"/>
      <c r="I3002" s="25"/>
      <c r="J3002" s="100"/>
      <c r="K3002" s="100"/>
      <c r="L3002" s="29"/>
      <c r="M3002" s="29"/>
      <c r="N3002" s="29"/>
      <c r="O3002" s="29"/>
      <c r="P3002" s="149"/>
      <c r="Q3002" s="150"/>
      <c r="R3002" s="152"/>
      <c r="S3002" s="153"/>
      <c r="T3002" s="153"/>
      <c r="U3002" s="154"/>
      <c r="V3002" s="99"/>
      <c r="W3002" s="99"/>
      <c r="X3002" s="25"/>
      <c r="Y3002" s="25"/>
      <c r="Z3002" s="99"/>
      <c r="AA3002" s="25"/>
      <c r="AB3002" s="25"/>
      <c r="AC3002" s="99"/>
      <c r="AD3002" s="116">
        <f ca="1">SUMIF(AAL!$A$3:$A$65061,'Risk Lv. Inforce'!$B$7:$B$12091,AAL!$B$3:$B$65007)</f>
        <v>0</v>
      </c>
      <c r="AE3002" s="116">
        <f ca="1">SUMIF(AAL!$C$3:$C$65061,'Risk Lv. Inforce'!$B$7:$B$10291,AAL!$D$3:$D$65007)</f>
        <v>0</v>
      </c>
      <c r="AF3002" s="116">
        <f ca="1">SUMIF(AAL!$E$3:$E$65061,'Risk Lv. Inforce'!$B$7:$B$1291,AAL!$F$3:$F$65007)</f>
        <v>0</v>
      </c>
      <c r="AG3002" s="116">
        <f ca="1">SUMIF(AAL!$G$3:$G$65061,'Risk Lv. Inforce'!$B$7:$B$1291,AAL!$H$3:$H$65007)</f>
        <v>0</v>
      </c>
      <c r="AH3002" s="116">
        <f ca="1">SUMIF(AAL!$I$3:$I$65061,'Risk Lv. Inforce'!$B$7:$B$1291,AAL!$J$3:$J$65007)</f>
        <v>0</v>
      </c>
      <c r="AI3002" s="116">
        <f ca="1">SUMIF(AAL!$K$3:$K$65061,'Risk Lv. Inforce'!$B$7:$B$1291,AAL!$L$3:$L$65007)</f>
        <v>0</v>
      </c>
      <c r="AJ3002" s="116">
        <f>VLOOKUP(B3002,AAL!$Q$4:$S$1048576,3,0)</f>
        <v>0</v>
      </c>
      <c r="AK3002" s="116">
        <f>VLOOKUP(B3002,AAL!$U$4:$W$1048576,3,0)</f>
        <v>0</v>
      </c>
      <c r="AL3002" s="69">
        <f ca="1">IFERROR(((AD3002+(AD3002*'Portfolio Stats_RMS'!$C$7))/($AB3002*(1-'Portfolio Stats_RMS'!$C$6))),0)</f>
        <v>0</v>
      </c>
      <c r="AM3002" s="69">
        <f ca="1">IFERROR(((AF3002+(AF3002*'Portfolio Stats_RMS'!$C$7))/($AB3002*(1-'Portfolio Stats_RMS'!$C$6))),0)</f>
        <v>0</v>
      </c>
      <c r="AN3002" s="69">
        <f ca="1">IFERROR(((AH3002+(AH3002*'Portfolio Stats_RMS'!$C$7))/($AB3002*(1-'Portfolio Stats_RMS'!$C$6))),0)</f>
        <v>0</v>
      </c>
      <c r="AO3002" s="69">
        <f>IFERROR(((AJ3002+(AJ3002*'Portfolio Stats_RMS'!$C$7))/(AB3002*(1-'Portfolio Stats_RMS'!$C$6))),0)</f>
        <v>0</v>
      </c>
      <c r="AP3002" s="152"/>
    </row>
    <row r="3003" spans="2:42" x14ac:dyDescent="0.25">
      <c r="B3003" s="29"/>
      <c r="C3003" s="87"/>
      <c r="D3003" s="29"/>
      <c r="E3003" s="29"/>
      <c r="F3003" s="29"/>
      <c r="G3003" s="25"/>
      <c r="H3003" s="25"/>
      <c r="I3003" s="25"/>
      <c r="J3003" s="100"/>
      <c r="K3003" s="100"/>
      <c r="L3003" s="29"/>
      <c r="M3003" s="29"/>
      <c r="N3003" s="29"/>
      <c r="O3003" s="29"/>
      <c r="P3003" s="149"/>
      <c r="Q3003" s="150"/>
      <c r="R3003" s="152"/>
      <c r="S3003" s="153"/>
      <c r="T3003" s="153"/>
      <c r="U3003" s="154"/>
      <c r="V3003" s="99"/>
      <c r="W3003" s="99"/>
      <c r="X3003" s="25"/>
      <c r="Y3003" s="25"/>
      <c r="Z3003" s="99"/>
      <c r="AA3003" s="25"/>
      <c r="AB3003" s="25"/>
      <c r="AC3003" s="99"/>
      <c r="AD3003" s="116">
        <f ca="1">SUMIF(AAL!$A$3:$A$65061,'Risk Lv. Inforce'!$B$7:$B$12091,AAL!$B$3:$B$65007)</f>
        <v>0</v>
      </c>
      <c r="AE3003" s="116">
        <f ca="1">SUMIF(AAL!$C$3:$C$65061,'Risk Lv. Inforce'!$B$7:$B$10291,AAL!$D$3:$D$65007)</f>
        <v>0</v>
      </c>
      <c r="AF3003" s="116">
        <f ca="1">SUMIF(AAL!$E$3:$E$65061,'Risk Lv. Inforce'!$B$7:$B$1291,AAL!$F$3:$F$65007)</f>
        <v>0</v>
      </c>
      <c r="AG3003" s="116">
        <f ca="1">SUMIF(AAL!$G$3:$G$65061,'Risk Lv. Inforce'!$B$7:$B$1291,AAL!$H$3:$H$65007)</f>
        <v>0</v>
      </c>
      <c r="AH3003" s="116">
        <f ca="1">SUMIF(AAL!$I$3:$I$65061,'Risk Lv. Inforce'!$B$7:$B$1291,AAL!$J$3:$J$65007)</f>
        <v>0</v>
      </c>
      <c r="AI3003" s="116">
        <f ca="1">SUMIF(AAL!$K$3:$K$65061,'Risk Lv. Inforce'!$B$7:$B$1291,AAL!$L$3:$L$65007)</f>
        <v>0</v>
      </c>
      <c r="AJ3003" s="116">
        <f>VLOOKUP(B3003,AAL!$Q$4:$S$1048576,3,0)</f>
        <v>0</v>
      </c>
      <c r="AK3003" s="116">
        <f>VLOOKUP(B3003,AAL!$U$4:$W$1048576,3,0)</f>
        <v>0</v>
      </c>
      <c r="AL3003" s="69">
        <f ca="1">IFERROR(((AD3003+(AD3003*'Portfolio Stats_RMS'!$C$7))/($AB3003*(1-'Portfolio Stats_RMS'!$C$6))),0)</f>
        <v>0</v>
      </c>
      <c r="AM3003" s="69">
        <f ca="1">IFERROR(((AF3003+(AF3003*'Portfolio Stats_RMS'!$C$7))/($AB3003*(1-'Portfolio Stats_RMS'!$C$6))),0)</f>
        <v>0</v>
      </c>
      <c r="AN3003" s="69">
        <f ca="1">IFERROR(((AH3003+(AH3003*'Portfolio Stats_RMS'!$C$7))/($AB3003*(1-'Portfolio Stats_RMS'!$C$6))),0)</f>
        <v>0</v>
      </c>
      <c r="AO3003" s="69">
        <f>IFERROR(((AJ3003+(AJ3003*'Portfolio Stats_RMS'!$C$7))/(AB3003*(1-'Portfolio Stats_RMS'!$C$6))),0)</f>
        <v>0</v>
      </c>
      <c r="AP3003" s="152"/>
    </row>
    <row r="3004" spans="2:42" x14ac:dyDescent="0.25">
      <c r="B3004" s="29"/>
      <c r="C3004" s="87"/>
      <c r="D3004" s="29"/>
      <c r="E3004" s="29"/>
      <c r="F3004" s="29"/>
      <c r="G3004" s="25"/>
      <c r="H3004" s="25"/>
      <c r="I3004" s="25"/>
      <c r="J3004" s="100"/>
      <c r="K3004" s="100"/>
      <c r="L3004" s="29"/>
      <c r="M3004" s="29"/>
      <c r="N3004" s="29"/>
      <c r="O3004" s="29"/>
      <c r="P3004" s="149"/>
      <c r="Q3004" s="150"/>
      <c r="R3004" s="152"/>
      <c r="S3004" s="153"/>
      <c r="T3004" s="153"/>
      <c r="U3004" s="154"/>
      <c r="V3004" s="99"/>
      <c r="W3004" s="99"/>
      <c r="X3004" s="25"/>
      <c r="Y3004" s="25"/>
      <c r="Z3004" s="99"/>
      <c r="AA3004" s="25"/>
      <c r="AB3004" s="25"/>
      <c r="AC3004" s="99"/>
      <c r="AD3004" s="116">
        <f ca="1">SUMIF(AAL!$A$3:$A$65061,'Risk Lv. Inforce'!$B$7:$B$12091,AAL!$B$3:$B$65007)</f>
        <v>0</v>
      </c>
      <c r="AE3004" s="116">
        <f ca="1">SUMIF(AAL!$C$3:$C$65061,'Risk Lv. Inforce'!$B$7:$B$10291,AAL!$D$3:$D$65007)</f>
        <v>0</v>
      </c>
      <c r="AF3004" s="116">
        <f ca="1">SUMIF(AAL!$E$3:$E$65061,'Risk Lv. Inforce'!$B$7:$B$1291,AAL!$F$3:$F$65007)</f>
        <v>0</v>
      </c>
      <c r="AG3004" s="116">
        <f ca="1">SUMIF(AAL!$G$3:$G$65061,'Risk Lv. Inforce'!$B$7:$B$1291,AAL!$H$3:$H$65007)</f>
        <v>0</v>
      </c>
      <c r="AH3004" s="116">
        <f ca="1">SUMIF(AAL!$I$3:$I$65061,'Risk Lv. Inforce'!$B$7:$B$1291,AAL!$J$3:$J$65007)</f>
        <v>0</v>
      </c>
      <c r="AI3004" s="116">
        <f ca="1">SUMIF(AAL!$K$3:$K$65061,'Risk Lv. Inforce'!$B$7:$B$1291,AAL!$L$3:$L$65007)</f>
        <v>0</v>
      </c>
      <c r="AJ3004" s="116">
        <f>VLOOKUP(B3004,AAL!$Q$4:$S$1048576,3,0)</f>
        <v>0</v>
      </c>
      <c r="AK3004" s="116">
        <f>VLOOKUP(B3004,AAL!$U$4:$W$1048576,3,0)</f>
        <v>0</v>
      </c>
      <c r="AL3004" s="69">
        <f ca="1">IFERROR(((AD3004+(AD3004*'Portfolio Stats_RMS'!$C$7))/($AB3004*(1-'Portfolio Stats_RMS'!$C$6))),0)</f>
        <v>0</v>
      </c>
      <c r="AM3004" s="69">
        <f ca="1">IFERROR(((AF3004+(AF3004*'Portfolio Stats_RMS'!$C$7))/($AB3004*(1-'Portfolio Stats_RMS'!$C$6))),0)</f>
        <v>0</v>
      </c>
      <c r="AN3004" s="69">
        <f ca="1">IFERROR(((AH3004+(AH3004*'Portfolio Stats_RMS'!$C$7))/($AB3004*(1-'Portfolio Stats_RMS'!$C$6))),0)</f>
        <v>0</v>
      </c>
      <c r="AO3004" s="69">
        <f>IFERROR(((AJ3004+(AJ3004*'Portfolio Stats_RMS'!$C$7))/(AB3004*(1-'Portfolio Stats_RMS'!$C$6))),0)</f>
        <v>0</v>
      </c>
      <c r="AP3004" s="152"/>
    </row>
    <row r="3005" spans="2:42" x14ac:dyDescent="0.25">
      <c r="B3005" s="29"/>
      <c r="C3005" s="87"/>
      <c r="D3005" s="29"/>
      <c r="E3005" s="29"/>
      <c r="F3005" s="29"/>
      <c r="G3005" s="25"/>
      <c r="H3005" s="25"/>
      <c r="I3005" s="25"/>
      <c r="J3005" s="100"/>
      <c r="K3005" s="100"/>
      <c r="L3005" s="29"/>
      <c r="M3005" s="29"/>
      <c r="N3005" s="29"/>
      <c r="O3005" s="29"/>
      <c r="P3005" s="149"/>
      <c r="Q3005" s="150"/>
      <c r="R3005" s="152"/>
      <c r="S3005" s="153"/>
      <c r="T3005" s="153"/>
      <c r="U3005" s="154"/>
      <c r="V3005" s="99"/>
      <c r="W3005" s="99"/>
      <c r="X3005" s="25"/>
      <c r="Y3005" s="25"/>
      <c r="Z3005" s="99"/>
      <c r="AA3005" s="25"/>
      <c r="AB3005" s="25"/>
      <c r="AC3005" s="99"/>
      <c r="AD3005" s="116">
        <f ca="1">SUMIF(AAL!$A$3:$A$65061,'Risk Lv. Inforce'!$B$7:$B$12091,AAL!$B$3:$B$65007)</f>
        <v>0</v>
      </c>
      <c r="AE3005" s="116">
        <f ca="1">SUMIF(AAL!$C$3:$C$65061,'Risk Lv. Inforce'!$B$7:$B$10291,AAL!$D$3:$D$65007)</f>
        <v>0</v>
      </c>
      <c r="AF3005" s="116">
        <f ca="1">SUMIF(AAL!$E$3:$E$65061,'Risk Lv. Inforce'!$B$7:$B$1291,AAL!$F$3:$F$65007)</f>
        <v>0</v>
      </c>
      <c r="AG3005" s="116">
        <f ca="1">SUMIF(AAL!$G$3:$G$65061,'Risk Lv. Inforce'!$B$7:$B$1291,AAL!$H$3:$H$65007)</f>
        <v>0</v>
      </c>
      <c r="AH3005" s="116">
        <f ca="1">SUMIF(AAL!$I$3:$I$65061,'Risk Lv. Inforce'!$B$7:$B$1291,AAL!$J$3:$J$65007)</f>
        <v>0</v>
      </c>
      <c r="AI3005" s="116">
        <f ca="1">SUMIF(AAL!$K$3:$K$65061,'Risk Lv. Inforce'!$B$7:$B$1291,AAL!$L$3:$L$65007)</f>
        <v>0</v>
      </c>
      <c r="AJ3005" s="116">
        <f>VLOOKUP(B3005,AAL!$Q$4:$S$1048576,3,0)</f>
        <v>0</v>
      </c>
      <c r="AK3005" s="116">
        <f>VLOOKUP(B3005,AAL!$U$4:$W$1048576,3,0)</f>
        <v>0</v>
      </c>
      <c r="AL3005" s="69">
        <f ca="1">IFERROR(((AD3005+(AD3005*'Portfolio Stats_RMS'!$C$7))/($AB3005*(1-'Portfolio Stats_RMS'!$C$6))),0)</f>
        <v>0</v>
      </c>
      <c r="AM3005" s="69">
        <f ca="1">IFERROR(((AF3005+(AF3005*'Portfolio Stats_RMS'!$C$7))/($AB3005*(1-'Portfolio Stats_RMS'!$C$6))),0)</f>
        <v>0</v>
      </c>
      <c r="AN3005" s="69">
        <f ca="1">IFERROR(((AH3005+(AH3005*'Portfolio Stats_RMS'!$C$7))/($AB3005*(1-'Portfolio Stats_RMS'!$C$6))),0)</f>
        <v>0</v>
      </c>
      <c r="AO3005" s="69">
        <f>IFERROR(((AJ3005+(AJ3005*'Portfolio Stats_RMS'!$C$7))/(AB3005*(1-'Portfolio Stats_RMS'!$C$6))),0)</f>
        <v>0</v>
      </c>
      <c r="AP3005" s="152"/>
    </row>
    <row r="3006" spans="2:42" x14ac:dyDescent="0.25">
      <c r="B3006" s="29"/>
      <c r="C3006" s="87"/>
      <c r="D3006" s="29"/>
      <c r="E3006" s="29"/>
      <c r="F3006" s="29"/>
      <c r="G3006" s="25"/>
      <c r="H3006" s="25"/>
      <c r="I3006" s="25"/>
      <c r="J3006" s="100"/>
      <c r="K3006" s="100"/>
      <c r="L3006" s="29"/>
      <c r="M3006" s="29"/>
      <c r="N3006" s="29"/>
      <c r="O3006" s="29"/>
      <c r="P3006" s="149"/>
      <c r="Q3006" s="150"/>
      <c r="R3006" s="152"/>
      <c r="S3006" s="153"/>
      <c r="T3006" s="153"/>
      <c r="U3006" s="154"/>
      <c r="V3006" s="99"/>
      <c r="W3006" s="99"/>
      <c r="X3006" s="25"/>
      <c r="Y3006" s="25"/>
      <c r="Z3006" s="99"/>
      <c r="AA3006" s="25"/>
      <c r="AB3006" s="25"/>
      <c r="AC3006" s="99"/>
      <c r="AD3006" s="116">
        <f ca="1">SUMIF(AAL!$A$3:$A$65061,'Risk Lv. Inforce'!$B$7:$B$12091,AAL!$B$3:$B$65007)</f>
        <v>0</v>
      </c>
      <c r="AE3006" s="116">
        <f ca="1">SUMIF(AAL!$C$3:$C$65061,'Risk Lv. Inforce'!$B$7:$B$10291,AAL!$D$3:$D$65007)</f>
        <v>0</v>
      </c>
      <c r="AF3006" s="116">
        <f ca="1">SUMIF(AAL!$E$3:$E$65061,'Risk Lv. Inforce'!$B$7:$B$1291,AAL!$F$3:$F$65007)</f>
        <v>0</v>
      </c>
      <c r="AG3006" s="116">
        <f ca="1">SUMIF(AAL!$G$3:$G$65061,'Risk Lv. Inforce'!$B$7:$B$1291,AAL!$H$3:$H$65007)</f>
        <v>0</v>
      </c>
      <c r="AH3006" s="116">
        <f ca="1">SUMIF(AAL!$I$3:$I$65061,'Risk Lv. Inforce'!$B$7:$B$1291,AAL!$J$3:$J$65007)</f>
        <v>0</v>
      </c>
      <c r="AI3006" s="116">
        <f ca="1">SUMIF(AAL!$K$3:$K$65061,'Risk Lv. Inforce'!$B$7:$B$1291,AAL!$L$3:$L$65007)</f>
        <v>0</v>
      </c>
      <c r="AJ3006" s="116">
        <f>VLOOKUP(B3006,AAL!$Q$4:$S$1048576,3,0)</f>
        <v>0</v>
      </c>
      <c r="AK3006" s="116">
        <f>VLOOKUP(B3006,AAL!$U$4:$W$1048576,3,0)</f>
        <v>0</v>
      </c>
      <c r="AL3006" s="69">
        <f ca="1">IFERROR(((AD3006+(AD3006*'Portfolio Stats_RMS'!$C$7))/($AB3006*(1-'Portfolio Stats_RMS'!$C$6))),0)</f>
        <v>0</v>
      </c>
      <c r="AM3006" s="69">
        <f ca="1">IFERROR(((AF3006+(AF3006*'Portfolio Stats_RMS'!$C$7))/($AB3006*(1-'Portfolio Stats_RMS'!$C$6))),0)</f>
        <v>0</v>
      </c>
      <c r="AN3006" s="69">
        <f ca="1">IFERROR(((AH3006+(AH3006*'Portfolio Stats_RMS'!$C$7))/($AB3006*(1-'Portfolio Stats_RMS'!$C$6))),0)</f>
        <v>0</v>
      </c>
      <c r="AO3006" s="69">
        <f>IFERROR(((AJ3006+(AJ3006*'Portfolio Stats_RMS'!$C$7))/(AB3006*(1-'Portfolio Stats_RMS'!$C$6))),0)</f>
        <v>0</v>
      </c>
      <c r="AP3006" s="152"/>
    </row>
    <row r="3007" spans="2:42" x14ac:dyDescent="0.25">
      <c r="B3007" s="29"/>
      <c r="C3007" s="87"/>
      <c r="D3007" s="29"/>
      <c r="E3007" s="29"/>
      <c r="F3007" s="29"/>
      <c r="G3007" s="25"/>
      <c r="H3007" s="25"/>
      <c r="I3007" s="25"/>
      <c r="J3007" s="100"/>
      <c r="K3007" s="100"/>
      <c r="L3007" s="149"/>
      <c r="M3007" s="29"/>
      <c r="N3007" s="29"/>
      <c r="O3007" s="29"/>
      <c r="P3007" s="149"/>
      <c r="Q3007" s="150"/>
      <c r="R3007" s="152"/>
      <c r="S3007" s="153"/>
      <c r="T3007" s="153"/>
      <c r="U3007" s="154"/>
      <c r="V3007" s="99"/>
      <c r="W3007" s="99"/>
      <c r="X3007" s="25"/>
      <c r="Y3007" s="25"/>
      <c r="Z3007" s="99"/>
      <c r="AA3007" s="25"/>
      <c r="AB3007" s="25"/>
      <c r="AC3007" s="99"/>
      <c r="AD3007" s="116">
        <f ca="1">SUMIF(AAL!$A$3:$A$65061,'Risk Lv. Inforce'!$B$7:$B$12091,AAL!$B$3:$B$65007)</f>
        <v>0</v>
      </c>
      <c r="AE3007" s="116">
        <f ca="1">SUMIF(AAL!$C$3:$C$65061,'Risk Lv. Inforce'!$B$7:$B$10291,AAL!$D$3:$D$65007)</f>
        <v>0</v>
      </c>
      <c r="AF3007" s="116">
        <f ca="1">SUMIF(AAL!$E$3:$E$65061,'Risk Lv. Inforce'!$B$7:$B$1291,AAL!$F$3:$F$65007)</f>
        <v>0</v>
      </c>
      <c r="AG3007" s="116">
        <f ca="1">SUMIF(AAL!$G$3:$G$65061,'Risk Lv. Inforce'!$B$7:$B$1291,AAL!$H$3:$H$65007)</f>
        <v>0</v>
      </c>
      <c r="AH3007" s="116">
        <f ca="1">SUMIF(AAL!$I$3:$I$65061,'Risk Lv. Inforce'!$B$7:$B$1291,AAL!$J$3:$J$65007)</f>
        <v>0</v>
      </c>
      <c r="AI3007" s="116">
        <f ca="1">SUMIF(AAL!$K$3:$K$65061,'Risk Lv. Inforce'!$B$7:$B$1291,AAL!$L$3:$L$65007)</f>
        <v>0</v>
      </c>
      <c r="AJ3007" s="116">
        <f>VLOOKUP(B3007,AAL!$Q$4:$S$1048576,3,0)</f>
        <v>0</v>
      </c>
      <c r="AK3007" s="116">
        <f>VLOOKUP(B3007,AAL!$U$4:$W$1048576,3,0)</f>
        <v>0</v>
      </c>
      <c r="AL3007" s="69">
        <f ca="1">IFERROR(((AD3007+(AD3007*'Portfolio Stats_RMS'!$C$7))/($AB3007*(1-'Portfolio Stats_RMS'!$C$6))),0)</f>
        <v>0</v>
      </c>
      <c r="AM3007" s="69">
        <f ca="1">IFERROR(((AF3007+(AF3007*'Portfolio Stats_RMS'!$C$7))/($AB3007*(1-'Portfolio Stats_RMS'!$C$6))),0)</f>
        <v>0</v>
      </c>
      <c r="AN3007" s="69">
        <f ca="1">IFERROR(((AH3007+(AH3007*'Portfolio Stats_RMS'!$C$7))/($AB3007*(1-'Portfolio Stats_RMS'!$C$6))),0)</f>
        <v>0</v>
      </c>
      <c r="AO3007" s="69">
        <f>IFERROR(((AJ3007+(AJ3007*'Portfolio Stats_RMS'!$C$7))/(AB3007*(1-'Portfolio Stats_RMS'!$C$6))),0)</f>
        <v>0</v>
      </c>
      <c r="AP3007" s="152"/>
    </row>
    <row r="3008" spans="2:42" x14ac:dyDescent="0.25">
      <c r="B3008" s="29"/>
      <c r="C3008" s="87"/>
      <c r="D3008" s="29"/>
      <c r="E3008" s="29"/>
      <c r="F3008" s="29"/>
      <c r="G3008" s="25"/>
      <c r="H3008" s="25"/>
      <c r="I3008" s="25"/>
      <c r="J3008" s="100"/>
      <c r="K3008" s="100"/>
      <c r="L3008" s="29"/>
      <c r="M3008" s="29"/>
      <c r="N3008" s="29"/>
      <c r="O3008" s="29"/>
      <c r="P3008" s="149"/>
      <c r="Q3008" s="150"/>
      <c r="R3008" s="152"/>
      <c r="S3008" s="153"/>
      <c r="T3008" s="153"/>
      <c r="U3008" s="154"/>
      <c r="V3008" s="99"/>
      <c r="W3008" s="99"/>
      <c r="X3008" s="25"/>
      <c r="Y3008" s="25"/>
      <c r="Z3008" s="99"/>
      <c r="AA3008" s="25"/>
      <c r="AB3008" s="25"/>
      <c r="AC3008" s="99"/>
      <c r="AD3008" s="116">
        <f ca="1">SUMIF(AAL!$A$3:$A$65061,'Risk Lv. Inforce'!$B$7:$B$12091,AAL!$B$3:$B$65007)</f>
        <v>0</v>
      </c>
      <c r="AE3008" s="116">
        <f ca="1">SUMIF(AAL!$C$3:$C$65061,'Risk Lv. Inforce'!$B$7:$B$10291,AAL!$D$3:$D$65007)</f>
        <v>0</v>
      </c>
      <c r="AF3008" s="116">
        <f ca="1">SUMIF(AAL!$E$3:$E$65061,'Risk Lv. Inforce'!$B$7:$B$1291,AAL!$F$3:$F$65007)</f>
        <v>0</v>
      </c>
      <c r="AG3008" s="116">
        <f ca="1">SUMIF(AAL!$G$3:$G$65061,'Risk Lv. Inforce'!$B$7:$B$1291,AAL!$H$3:$H$65007)</f>
        <v>0</v>
      </c>
      <c r="AH3008" s="116">
        <f ca="1">SUMIF(AAL!$I$3:$I$65061,'Risk Lv. Inforce'!$B$7:$B$1291,AAL!$J$3:$J$65007)</f>
        <v>0</v>
      </c>
      <c r="AI3008" s="116">
        <f ca="1">SUMIF(AAL!$K$3:$K$65061,'Risk Lv. Inforce'!$B$7:$B$1291,AAL!$L$3:$L$65007)</f>
        <v>0</v>
      </c>
      <c r="AJ3008" s="116">
        <f>VLOOKUP(B3008,AAL!$Q$4:$S$1048576,3,0)</f>
        <v>0</v>
      </c>
      <c r="AK3008" s="116">
        <f>VLOOKUP(B3008,AAL!$U$4:$W$1048576,3,0)</f>
        <v>0</v>
      </c>
      <c r="AL3008" s="69">
        <f ca="1">IFERROR(((AD3008+(AD3008*'Portfolio Stats_RMS'!$C$7))/($AB3008*(1-'Portfolio Stats_RMS'!$C$6))),0)</f>
        <v>0</v>
      </c>
      <c r="AM3008" s="69">
        <f ca="1">IFERROR(((AF3008+(AF3008*'Portfolio Stats_RMS'!$C$7))/($AB3008*(1-'Portfolio Stats_RMS'!$C$6))),0)</f>
        <v>0</v>
      </c>
      <c r="AN3008" s="69">
        <f ca="1">IFERROR(((AH3008+(AH3008*'Portfolio Stats_RMS'!$C$7))/($AB3008*(1-'Portfolio Stats_RMS'!$C$6))),0)</f>
        <v>0</v>
      </c>
      <c r="AO3008" s="69">
        <f>IFERROR(((AJ3008+(AJ3008*'Portfolio Stats_RMS'!$C$7))/(AB3008*(1-'Portfolio Stats_RMS'!$C$6))),0)</f>
        <v>0</v>
      </c>
      <c r="AP3008" s="152"/>
    </row>
    <row r="3009" spans="2:42" x14ac:dyDescent="0.25">
      <c r="B3009" s="29"/>
      <c r="C3009" s="87"/>
      <c r="D3009" s="29"/>
      <c r="E3009" s="29"/>
      <c r="F3009" s="29"/>
      <c r="G3009" s="25"/>
      <c r="H3009" s="25"/>
      <c r="I3009" s="25"/>
      <c r="J3009" s="100"/>
      <c r="K3009" s="100"/>
      <c r="L3009" s="149"/>
      <c r="M3009" s="29"/>
      <c r="N3009" s="29"/>
      <c r="O3009" s="29"/>
      <c r="P3009" s="149"/>
      <c r="Q3009" s="150"/>
      <c r="R3009" s="152"/>
      <c r="S3009" s="153"/>
      <c r="T3009" s="153"/>
      <c r="U3009" s="154"/>
      <c r="V3009" s="99"/>
      <c r="W3009" s="99"/>
      <c r="X3009" s="25"/>
      <c r="Y3009" s="25"/>
      <c r="Z3009" s="99"/>
      <c r="AA3009" s="25"/>
      <c r="AB3009" s="25"/>
      <c r="AC3009" s="99"/>
      <c r="AD3009" s="116">
        <f ca="1">SUMIF(AAL!$A$3:$A$65061,'Risk Lv. Inforce'!$B$7:$B$12091,AAL!$B$3:$B$65007)</f>
        <v>0</v>
      </c>
      <c r="AE3009" s="116">
        <f ca="1">SUMIF(AAL!$C$3:$C$65061,'Risk Lv. Inforce'!$B$7:$B$10291,AAL!$D$3:$D$65007)</f>
        <v>0</v>
      </c>
      <c r="AF3009" s="116">
        <f ca="1">SUMIF(AAL!$E$3:$E$65061,'Risk Lv. Inforce'!$B$7:$B$1291,AAL!$F$3:$F$65007)</f>
        <v>0</v>
      </c>
      <c r="AG3009" s="116">
        <f ca="1">SUMIF(AAL!$G$3:$G$65061,'Risk Lv. Inforce'!$B$7:$B$1291,AAL!$H$3:$H$65007)</f>
        <v>0</v>
      </c>
      <c r="AH3009" s="116">
        <f ca="1">SUMIF(AAL!$I$3:$I$65061,'Risk Lv. Inforce'!$B$7:$B$1291,AAL!$J$3:$J$65007)</f>
        <v>0</v>
      </c>
      <c r="AI3009" s="116">
        <f ca="1">SUMIF(AAL!$K$3:$K$65061,'Risk Lv. Inforce'!$B$7:$B$1291,AAL!$L$3:$L$65007)</f>
        <v>0</v>
      </c>
      <c r="AJ3009" s="116">
        <f>VLOOKUP(B3009,AAL!$Q$4:$S$1048576,3,0)</f>
        <v>0</v>
      </c>
      <c r="AK3009" s="116">
        <f>VLOOKUP(B3009,AAL!$U$4:$W$1048576,3,0)</f>
        <v>0</v>
      </c>
      <c r="AL3009" s="69">
        <f ca="1">IFERROR(((AD3009+(AD3009*'Portfolio Stats_RMS'!$C$7))/($AB3009*(1-'Portfolio Stats_RMS'!$C$6))),0)</f>
        <v>0</v>
      </c>
      <c r="AM3009" s="69">
        <f ca="1">IFERROR(((AF3009+(AF3009*'Portfolio Stats_RMS'!$C$7))/($AB3009*(1-'Portfolio Stats_RMS'!$C$6))),0)</f>
        <v>0</v>
      </c>
      <c r="AN3009" s="69">
        <f ca="1">IFERROR(((AH3009+(AH3009*'Portfolio Stats_RMS'!$C$7))/($AB3009*(1-'Portfolio Stats_RMS'!$C$6))),0)</f>
        <v>0</v>
      </c>
      <c r="AO3009" s="69">
        <f>IFERROR(((AJ3009+(AJ3009*'Portfolio Stats_RMS'!$C$7))/(AB3009*(1-'Portfolio Stats_RMS'!$C$6))),0)</f>
        <v>0</v>
      </c>
      <c r="AP3009" s="152"/>
    </row>
    <row r="3010" spans="2:42" x14ac:dyDescent="0.25">
      <c r="B3010" s="29"/>
      <c r="C3010" s="87"/>
      <c r="D3010" s="29"/>
      <c r="E3010" s="29"/>
      <c r="F3010" s="29"/>
      <c r="G3010" s="25"/>
      <c r="H3010" s="25"/>
      <c r="I3010" s="25"/>
      <c r="J3010" s="100"/>
      <c r="K3010" s="100"/>
      <c r="L3010" s="149"/>
      <c r="M3010" s="29"/>
      <c r="N3010" s="29"/>
      <c r="O3010" s="29"/>
      <c r="P3010" s="149"/>
      <c r="Q3010" s="150"/>
      <c r="R3010" s="152"/>
      <c r="S3010" s="153"/>
      <c r="T3010" s="153"/>
      <c r="U3010" s="154"/>
      <c r="V3010" s="99"/>
      <c r="W3010" s="99"/>
      <c r="X3010" s="25"/>
      <c r="Y3010" s="25"/>
      <c r="Z3010" s="99"/>
      <c r="AA3010" s="25"/>
      <c r="AB3010" s="25"/>
      <c r="AC3010" s="99"/>
      <c r="AD3010" s="116">
        <f ca="1">SUMIF(AAL!$A$3:$A$65061,'Risk Lv. Inforce'!$B$7:$B$12091,AAL!$B$3:$B$65007)</f>
        <v>0</v>
      </c>
      <c r="AE3010" s="116">
        <f ca="1">SUMIF(AAL!$C$3:$C$65061,'Risk Lv. Inforce'!$B$7:$B$10291,AAL!$D$3:$D$65007)</f>
        <v>0</v>
      </c>
      <c r="AF3010" s="116">
        <f ca="1">SUMIF(AAL!$E$3:$E$65061,'Risk Lv. Inforce'!$B$7:$B$1291,AAL!$F$3:$F$65007)</f>
        <v>0</v>
      </c>
      <c r="AG3010" s="116">
        <f ca="1">SUMIF(AAL!$G$3:$G$65061,'Risk Lv. Inforce'!$B$7:$B$1291,AAL!$H$3:$H$65007)</f>
        <v>0</v>
      </c>
      <c r="AH3010" s="116">
        <f ca="1">SUMIF(AAL!$I$3:$I$65061,'Risk Lv. Inforce'!$B$7:$B$1291,AAL!$J$3:$J$65007)</f>
        <v>0</v>
      </c>
      <c r="AI3010" s="116">
        <f ca="1">SUMIF(AAL!$K$3:$K$65061,'Risk Lv. Inforce'!$B$7:$B$1291,AAL!$L$3:$L$65007)</f>
        <v>0</v>
      </c>
      <c r="AJ3010" s="116">
        <f>VLOOKUP(B3010,AAL!$Q$4:$S$1048576,3,0)</f>
        <v>0</v>
      </c>
      <c r="AK3010" s="116">
        <f>VLOOKUP(B3010,AAL!$U$4:$W$1048576,3,0)</f>
        <v>0</v>
      </c>
      <c r="AL3010" s="69">
        <f ca="1">IFERROR(((AD3010+(AD3010*'Portfolio Stats_RMS'!$C$7))/($AB3010*(1-'Portfolio Stats_RMS'!$C$6))),0)</f>
        <v>0</v>
      </c>
      <c r="AM3010" s="69">
        <f ca="1">IFERROR(((AF3010+(AF3010*'Portfolio Stats_RMS'!$C$7))/($AB3010*(1-'Portfolio Stats_RMS'!$C$6))),0)</f>
        <v>0</v>
      </c>
      <c r="AN3010" s="69">
        <f ca="1">IFERROR(((AH3010+(AH3010*'Portfolio Stats_RMS'!$C$7))/($AB3010*(1-'Portfolio Stats_RMS'!$C$6))),0)</f>
        <v>0</v>
      </c>
      <c r="AO3010" s="69">
        <f>IFERROR(((AJ3010+(AJ3010*'Portfolio Stats_RMS'!$C$7))/(AB3010*(1-'Portfolio Stats_RMS'!$C$6))),0)</f>
        <v>0</v>
      </c>
      <c r="AP3010" s="152"/>
    </row>
    <row r="3011" spans="2:42" x14ac:dyDescent="0.25">
      <c r="B3011" s="29"/>
      <c r="C3011" s="87"/>
      <c r="D3011" s="29"/>
      <c r="E3011" s="29"/>
      <c r="F3011" s="29"/>
      <c r="G3011" s="25"/>
      <c r="H3011" s="25"/>
      <c r="I3011" s="25"/>
      <c r="J3011" s="100"/>
      <c r="K3011" s="100"/>
      <c r="L3011" s="29"/>
      <c r="M3011" s="29"/>
      <c r="N3011" s="29"/>
      <c r="O3011" s="29"/>
      <c r="P3011" s="149"/>
      <c r="Q3011" s="150"/>
      <c r="R3011" s="152"/>
      <c r="S3011" s="153"/>
      <c r="T3011" s="153"/>
      <c r="U3011" s="154"/>
      <c r="V3011" s="99"/>
      <c r="W3011" s="99"/>
      <c r="X3011" s="25"/>
      <c r="Y3011" s="25"/>
      <c r="Z3011" s="99"/>
      <c r="AA3011" s="25"/>
      <c r="AB3011" s="25"/>
      <c r="AC3011" s="99"/>
      <c r="AD3011" s="116">
        <f ca="1">SUMIF(AAL!$A$3:$A$65061,'Risk Lv. Inforce'!$B$7:$B$12091,AAL!$B$3:$B$65007)</f>
        <v>0</v>
      </c>
      <c r="AE3011" s="116">
        <f ca="1">SUMIF(AAL!$C$3:$C$65061,'Risk Lv. Inforce'!$B$7:$B$10291,AAL!$D$3:$D$65007)</f>
        <v>0</v>
      </c>
      <c r="AF3011" s="116">
        <f ca="1">SUMIF(AAL!$E$3:$E$65061,'Risk Lv. Inforce'!$B$7:$B$1291,AAL!$F$3:$F$65007)</f>
        <v>0</v>
      </c>
      <c r="AG3011" s="116">
        <f ca="1">SUMIF(AAL!$G$3:$G$65061,'Risk Lv. Inforce'!$B$7:$B$1291,AAL!$H$3:$H$65007)</f>
        <v>0</v>
      </c>
      <c r="AH3011" s="116">
        <f ca="1">SUMIF(AAL!$I$3:$I$65061,'Risk Lv. Inforce'!$B$7:$B$1291,AAL!$J$3:$J$65007)</f>
        <v>0</v>
      </c>
      <c r="AI3011" s="116">
        <f ca="1">SUMIF(AAL!$K$3:$K$65061,'Risk Lv. Inforce'!$B$7:$B$1291,AAL!$L$3:$L$65007)</f>
        <v>0</v>
      </c>
      <c r="AJ3011" s="116">
        <f>VLOOKUP(B3011,AAL!$Q$4:$S$1048576,3,0)</f>
        <v>0</v>
      </c>
      <c r="AK3011" s="116">
        <f>VLOOKUP(B3011,AAL!$U$4:$W$1048576,3,0)</f>
        <v>0</v>
      </c>
      <c r="AL3011" s="69">
        <f ca="1">IFERROR(((AD3011+(AD3011*'Portfolio Stats_RMS'!$C$7))/($AB3011*(1-'Portfolio Stats_RMS'!$C$6))),0)</f>
        <v>0</v>
      </c>
      <c r="AM3011" s="69">
        <f ca="1">IFERROR(((AF3011+(AF3011*'Portfolio Stats_RMS'!$C$7))/($AB3011*(1-'Portfolio Stats_RMS'!$C$6))),0)</f>
        <v>0</v>
      </c>
      <c r="AN3011" s="69">
        <f ca="1">IFERROR(((AH3011+(AH3011*'Portfolio Stats_RMS'!$C$7))/($AB3011*(1-'Portfolio Stats_RMS'!$C$6))),0)</f>
        <v>0</v>
      </c>
      <c r="AO3011" s="69">
        <f>IFERROR(((AJ3011+(AJ3011*'Portfolio Stats_RMS'!$C$7))/(AB3011*(1-'Portfolio Stats_RMS'!$C$6))),0)</f>
        <v>0</v>
      </c>
      <c r="AP3011" s="152"/>
    </row>
    <row r="3012" spans="2:42" x14ac:dyDescent="0.25">
      <c r="B3012" s="29"/>
      <c r="C3012" s="87"/>
      <c r="D3012" s="29"/>
      <c r="E3012" s="29"/>
      <c r="F3012" s="29"/>
      <c r="G3012" s="25"/>
      <c r="H3012" s="25"/>
      <c r="I3012" s="25"/>
      <c r="J3012" s="100"/>
      <c r="K3012" s="100"/>
      <c r="L3012" s="29"/>
      <c r="M3012" s="29"/>
      <c r="N3012" s="29"/>
      <c r="O3012" s="29"/>
      <c r="P3012" s="149"/>
      <c r="Q3012" s="150"/>
      <c r="R3012" s="152"/>
      <c r="S3012" s="153"/>
      <c r="T3012" s="153"/>
      <c r="U3012" s="154"/>
      <c r="V3012" s="99"/>
      <c r="W3012" s="99"/>
      <c r="X3012" s="25"/>
      <c r="Y3012" s="25"/>
      <c r="Z3012" s="99"/>
      <c r="AA3012" s="25"/>
      <c r="AB3012" s="25"/>
      <c r="AC3012" s="99"/>
      <c r="AD3012" s="116">
        <f ca="1">SUMIF(AAL!$A$3:$A$65061,'Risk Lv. Inforce'!$B$7:$B$12091,AAL!$B$3:$B$65007)</f>
        <v>0</v>
      </c>
      <c r="AE3012" s="116">
        <f ca="1">SUMIF(AAL!$C$3:$C$65061,'Risk Lv. Inforce'!$B$7:$B$10291,AAL!$D$3:$D$65007)</f>
        <v>0</v>
      </c>
      <c r="AF3012" s="116">
        <f ca="1">SUMIF(AAL!$E$3:$E$65061,'Risk Lv. Inforce'!$B$7:$B$1291,AAL!$F$3:$F$65007)</f>
        <v>0</v>
      </c>
      <c r="AG3012" s="116">
        <f ca="1">SUMIF(AAL!$G$3:$G$65061,'Risk Lv. Inforce'!$B$7:$B$1291,AAL!$H$3:$H$65007)</f>
        <v>0</v>
      </c>
      <c r="AH3012" s="116">
        <f ca="1">SUMIF(AAL!$I$3:$I$65061,'Risk Lv. Inforce'!$B$7:$B$1291,AAL!$J$3:$J$65007)</f>
        <v>0</v>
      </c>
      <c r="AI3012" s="116">
        <f ca="1">SUMIF(AAL!$K$3:$K$65061,'Risk Lv. Inforce'!$B$7:$B$1291,AAL!$L$3:$L$65007)</f>
        <v>0</v>
      </c>
      <c r="AJ3012" s="116">
        <f>VLOOKUP(B3012,AAL!$Q$4:$S$1048576,3,0)</f>
        <v>0</v>
      </c>
      <c r="AK3012" s="116">
        <f>VLOOKUP(B3012,AAL!$U$4:$W$1048576,3,0)</f>
        <v>0</v>
      </c>
      <c r="AL3012" s="69">
        <f ca="1">IFERROR(((AD3012+(AD3012*'Portfolio Stats_RMS'!$C$7))/($AB3012*(1-'Portfolio Stats_RMS'!$C$6))),0)</f>
        <v>0</v>
      </c>
      <c r="AM3012" s="69">
        <f ca="1">IFERROR(((AF3012+(AF3012*'Portfolio Stats_RMS'!$C$7))/($AB3012*(1-'Portfolio Stats_RMS'!$C$6))),0)</f>
        <v>0</v>
      </c>
      <c r="AN3012" s="69">
        <f ca="1">IFERROR(((AH3012+(AH3012*'Portfolio Stats_RMS'!$C$7))/($AB3012*(1-'Portfolio Stats_RMS'!$C$6))),0)</f>
        <v>0</v>
      </c>
      <c r="AO3012" s="69">
        <f>IFERROR(((AJ3012+(AJ3012*'Portfolio Stats_RMS'!$C$7))/(AB3012*(1-'Portfolio Stats_RMS'!$C$6))),0)</f>
        <v>0</v>
      </c>
      <c r="AP3012" s="152"/>
    </row>
    <row r="3013" spans="2:42" x14ac:dyDescent="0.25">
      <c r="B3013" s="29"/>
      <c r="C3013" s="87"/>
      <c r="D3013" s="29"/>
      <c r="E3013" s="29"/>
      <c r="F3013" s="29"/>
      <c r="G3013" s="25"/>
      <c r="H3013" s="25"/>
      <c r="I3013" s="25"/>
      <c r="J3013" s="100"/>
      <c r="K3013" s="100"/>
      <c r="L3013" s="29"/>
      <c r="M3013" s="29"/>
      <c r="N3013" s="29"/>
      <c r="O3013" s="29"/>
      <c r="P3013" s="149"/>
      <c r="Q3013" s="150"/>
      <c r="R3013" s="152"/>
      <c r="S3013" s="153"/>
      <c r="T3013" s="153"/>
      <c r="U3013" s="154"/>
      <c r="V3013" s="99"/>
      <c r="W3013" s="99"/>
      <c r="X3013" s="25"/>
      <c r="Y3013" s="25"/>
      <c r="Z3013" s="99"/>
      <c r="AA3013" s="25"/>
      <c r="AB3013" s="25"/>
      <c r="AC3013" s="99"/>
      <c r="AD3013" s="116">
        <f ca="1">SUMIF(AAL!$A$3:$A$65061,'Risk Lv. Inforce'!$B$7:$B$12091,AAL!$B$3:$B$65007)</f>
        <v>0</v>
      </c>
      <c r="AE3013" s="116">
        <f ca="1">SUMIF(AAL!$C$3:$C$65061,'Risk Lv. Inforce'!$B$7:$B$10291,AAL!$D$3:$D$65007)</f>
        <v>0</v>
      </c>
      <c r="AF3013" s="116">
        <f ca="1">SUMIF(AAL!$E$3:$E$65061,'Risk Lv. Inforce'!$B$7:$B$1291,AAL!$F$3:$F$65007)</f>
        <v>0</v>
      </c>
      <c r="AG3013" s="116">
        <f ca="1">SUMIF(AAL!$G$3:$G$65061,'Risk Lv. Inforce'!$B$7:$B$1291,AAL!$H$3:$H$65007)</f>
        <v>0</v>
      </c>
      <c r="AH3013" s="116">
        <f ca="1">SUMIF(AAL!$I$3:$I$65061,'Risk Lv. Inforce'!$B$7:$B$1291,AAL!$J$3:$J$65007)</f>
        <v>0</v>
      </c>
      <c r="AI3013" s="116">
        <f ca="1">SUMIF(AAL!$K$3:$K$65061,'Risk Lv. Inforce'!$B$7:$B$1291,AAL!$L$3:$L$65007)</f>
        <v>0</v>
      </c>
      <c r="AJ3013" s="116">
        <f>VLOOKUP(B3013,AAL!$Q$4:$S$1048576,3,0)</f>
        <v>0</v>
      </c>
      <c r="AK3013" s="116">
        <f>VLOOKUP(B3013,AAL!$U$4:$W$1048576,3,0)</f>
        <v>0</v>
      </c>
      <c r="AL3013" s="69">
        <f ca="1">IFERROR(((AD3013+(AD3013*'Portfolio Stats_RMS'!$C$7))/($AB3013*(1-'Portfolio Stats_RMS'!$C$6))),0)</f>
        <v>0</v>
      </c>
      <c r="AM3013" s="69">
        <f ca="1">IFERROR(((AF3013+(AF3013*'Portfolio Stats_RMS'!$C$7))/($AB3013*(1-'Portfolio Stats_RMS'!$C$6))),0)</f>
        <v>0</v>
      </c>
      <c r="AN3013" s="69">
        <f ca="1">IFERROR(((AH3013+(AH3013*'Portfolio Stats_RMS'!$C$7))/($AB3013*(1-'Portfolio Stats_RMS'!$C$6))),0)</f>
        <v>0</v>
      </c>
      <c r="AO3013" s="69">
        <f>IFERROR(((AJ3013+(AJ3013*'Portfolio Stats_RMS'!$C$7))/(AB3013*(1-'Portfolio Stats_RMS'!$C$6))),0)</f>
        <v>0</v>
      </c>
      <c r="AP3013" s="152"/>
    </row>
    <row r="3014" spans="2:42" x14ac:dyDescent="0.25">
      <c r="B3014" s="29"/>
      <c r="C3014" s="87"/>
      <c r="D3014" s="29"/>
      <c r="E3014" s="29"/>
      <c r="F3014" s="29"/>
      <c r="G3014" s="25"/>
      <c r="H3014" s="25"/>
      <c r="I3014" s="25"/>
      <c r="J3014" s="100"/>
      <c r="K3014" s="100"/>
      <c r="L3014" s="29"/>
      <c r="M3014" s="29"/>
      <c r="N3014" s="29"/>
      <c r="O3014" s="29"/>
      <c r="P3014" s="149"/>
      <c r="Q3014" s="150"/>
      <c r="R3014" s="152"/>
      <c r="S3014" s="153"/>
      <c r="T3014" s="153"/>
      <c r="U3014" s="154"/>
      <c r="V3014" s="99"/>
      <c r="W3014" s="99"/>
      <c r="X3014" s="25"/>
      <c r="Y3014" s="25"/>
      <c r="Z3014" s="99"/>
      <c r="AA3014" s="25"/>
      <c r="AB3014" s="25"/>
      <c r="AC3014" s="99"/>
      <c r="AD3014" s="116">
        <f ca="1">SUMIF(AAL!$A$3:$A$65061,'Risk Lv. Inforce'!$B$7:$B$12091,AAL!$B$3:$B$65007)</f>
        <v>0</v>
      </c>
      <c r="AE3014" s="116">
        <f ca="1">SUMIF(AAL!$C$3:$C$65061,'Risk Lv. Inforce'!$B$7:$B$10291,AAL!$D$3:$D$65007)</f>
        <v>0</v>
      </c>
      <c r="AF3014" s="116">
        <f ca="1">SUMIF(AAL!$E$3:$E$65061,'Risk Lv. Inforce'!$B$7:$B$1291,AAL!$F$3:$F$65007)</f>
        <v>0</v>
      </c>
      <c r="AG3014" s="116">
        <f ca="1">SUMIF(AAL!$G$3:$G$65061,'Risk Lv. Inforce'!$B$7:$B$1291,AAL!$H$3:$H$65007)</f>
        <v>0</v>
      </c>
      <c r="AH3014" s="116">
        <f ca="1">SUMIF(AAL!$I$3:$I$65061,'Risk Lv. Inforce'!$B$7:$B$1291,AAL!$J$3:$J$65007)</f>
        <v>0</v>
      </c>
      <c r="AI3014" s="116">
        <f ca="1">SUMIF(AAL!$K$3:$K$65061,'Risk Lv. Inforce'!$B$7:$B$1291,AAL!$L$3:$L$65007)</f>
        <v>0</v>
      </c>
      <c r="AJ3014" s="116">
        <f>VLOOKUP(B3014,AAL!$Q$4:$S$1048576,3,0)</f>
        <v>0</v>
      </c>
      <c r="AK3014" s="116">
        <f>VLOOKUP(B3014,AAL!$U$4:$W$1048576,3,0)</f>
        <v>0</v>
      </c>
      <c r="AL3014" s="69">
        <f ca="1">IFERROR(((AD3014+(AD3014*'Portfolio Stats_RMS'!$C$7))/($AB3014*(1-'Portfolio Stats_RMS'!$C$6))),0)</f>
        <v>0</v>
      </c>
      <c r="AM3014" s="69">
        <f ca="1">IFERROR(((AF3014+(AF3014*'Portfolio Stats_RMS'!$C$7))/($AB3014*(1-'Portfolio Stats_RMS'!$C$6))),0)</f>
        <v>0</v>
      </c>
      <c r="AN3014" s="69">
        <f ca="1">IFERROR(((AH3014+(AH3014*'Portfolio Stats_RMS'!$C$7))/($AB3014*(1-'Portfolio Stats_RMS'!$C$6))),0)</f>
        <v>0</v>
      </c>
      <c r="AO3014" s="69">
        <f>IFERROR(((AJ3014+(AJ3014*'Portfolio Stats_RMS'!$C$7))/(AB3014*(1-'Portfolio Stats_RMS'!$C$6))),0)</f>
        <v>0</v>
      </c>
      <c r="AP3014" s="152"/>
    </row>
    <row r="3015" spans="2:42" x14ac:dyDescent="0.25">
      <c r="B3015" s="29"/>
      <c r="C3015" s="87"/>
      <c r="D3015" s="29"/>
      <c r="E3015" s="29"/>
      <c r="F3015" s="29"/>
      <c r="G3015" s="25"/>
      <c r="H3015" s="25"/>
      <c r="I3015" s="25"/>
      <c r="J3015" s="100"/>
      <c r="K3015" s="100"/>
      <c r="L3015" s="29"/>
      <c r="M3015" s="29"/>
      <c r="N3015" s="29"/>
      <c r="O3015" s="29"/>
      <c r="P3015" s="149"/>
      <c r="Q3015" s="150"/>
      <c r="R3015" s="152"/>
      <c r="S3015" s="153"/>
      <c r="T3015" s="153"/>
      <c r="U3015" s="154"/>
      <c r="V3015" s="99"/>
      <c r="W3015" s="99"/>
      <c r="X3015" s="25"/>
      <c r="Y3015" s="25"/>
      <c r="Z3015" s="99"/>
      <c r="AA3015" s="25"/>
      <c r="AB3015" s="25"/>
      <c r="AC3015" s="99"/>
      <c r="AD3015" s="116">
        <f ca="1">SUMIF(AAL!$A$3:$A$65061,'Risk Lv. Inforce'!$B$7:$B$12091,AAL!$B$3:$B$65007)</f>
        <v>0</v>
      </c>
      <c r="AE3015" s="116">
        <f ca="1">SUMIF(AAL!$C$3:$C$65061,'Risk Lv. Inforce'!$B$7:$B$10291,AAL!$D$3:$D$65007)</f>
        <v>0</v>
      </c>
      <c r="AF3015" s="116">
        <f ca="1">SUMIF(AAL!$E$3:$E$65061,'Risk Lv. Inforce'!$B$7:$B$1291,AAL!$F$3:$F$65007)</f>
        <v>0</v>
      </c>
      <c r="AG3015" s="116">
        <f ca="1">SUMIF(AAL!$G$3:$G$65061,'Risk Lv. Inforce'!$B$7:$B$1291,AAL!$H$3:$H$65007)</f>
        <v>0</v>
      </c>
      <c r="AH3015" s="116">
        <f ca="1">SUMIF(AAL!$I$3:$I$65061,'Risk Lv. Inforce'!$B$7:$B$1291,AAL!$J$3:$J$65007)</f>
        <v>0</v>
      </c>
      <c r="AI3015" s="116">
        <f ca="1">SUMIF(AAL!$K$3:$K$65061,'Risk Lv. Inforce'!$B$7:$B$1291,AAL!$L$3:$L$65007)</f>
        <v>0</v>
      </c>
      <c r="AJ3015" s="116">
        <f>VLOOKUP(B3015,AAL!$Q$4:$S$1048576,3,0)</f>
        <v>0</v>
      </c>
      <c r="AK3015" s="116">
        <f>VLOOKUP(B3015,AAL!$U$4:$W$1048576,3,0)</f>
        <v>0</v>
      </c>
      <c r="AL3015" s="69">
        <f ca="1">IFERROR(((AD3015+(AD3015*'Portfolio Stats_RMS'!$C$7))/($AB3015*(1-'Portfolio Stats_RMS'!$C$6))),0)</f>
        <v>0</v>
      </c>
      <c r="AM3015" s="69">
        <f ca="1">IFERROR(((AF3015+(AF3015*'Portfolio Stats_RMS'!$C$7))/($AB3015*(1-'Portfolio Stats_RMS'!$C$6))),0)</f>
        <v>0</v>
      </c>
      <c r="AN3015" s="69">
        <f ca="1">IFERROR(((AH3015+(AH3015*'Portfolio Stats_RMS'!$C$7))/($AB3015*(1-'Portfolio Stats_RMS'!$C$6))),0)</f>
        <v>0</v>
      </c>
      <c r="AO3015" s="69">
        <f>IFERROR(((AJ3015+(AJ3015*'Portfolio Stats_RMS'!$C$7))/(AB3015*(1-'Portfolio Stats_RMS'!$C$6))),0)</f>
        <v>0</v>
      </c>
      <c r="AP3015" s="152"/>
    </row>
    <row r="3016" spans="2:42" x14ac:dyDescent="0.25">
      <c r="B3016" s="29"/>
      <c r="C3016" s="87"/>
      <c r="D3016" s="29"/>
      <c r="E3016" s="29"/>
      <c r="F3016" s="29"/>
      <c r="G3016" s="25"/>
      <c r="H3016" s="25"/>
      <c r="I3016" s="25"/>
      <c r="J3016" s="100"/>
      <c r="K3016" s="100"/>
      <c r="L3016" s="29"/>
      <c r="M3016" s="29"/>
      <c r="N3016" s="29"/>
      <c r="O3016" s="29"/>
      <c r="P3016" s="149"/>
      <c r="Q3016" s="150"/>
      <c r="R3016" s="152"/>
      <c r="S3016" s="153"/>
      <c r="T3016" s="153"/>
      <c r="U3016" s="154"/>
      <c r="V3016" s="99"/>
      <c r="W3016" s="99"/>
      <c r="X3016" s="25"/>
      <c r="Y3016" s="25"/>
      <c r="Z3016" s="99"/>
      <c r="AA3016" s="25"/>
      <c r="AB3016" s="25"/>
      <c r="AC3016" s="99"/>
      <c r="AD3016" s="116">
        <f ca="1">SUMIF(AAL!$A$3:$A$65061,'Risk Lv. Inforce'!$B$7:$B$12091,AAL!$B$3:$B$65007)</f>
        <v>0</v>
      </c>
      <c r="AE3016" s="116">
        <f ca="1">SUMIF(AAL!$C$3:$C$65061,'Risk Lv. Inforce'!$B$7:$B$10291,AAL!$D$3:$D$65007)</f>
        <v>0</v>
      </c>
      <c r="AF3016" s="116">
        <f ca="1">SUMIF(AAL!$E$3:$E$65061,'Risk Lv. Inforce'!$B$7:$B$1291,AAL!$F$3:$F$65007)</f>
        <v>0</v>
      </c>
      <c r="AG3016" s="116">
        <f ca="1">SUMIF(AAL!$G$3:$G$65061,'Risk Lv. Inforce'!$B$7:$B$1291,AAL!$H$3:$H$65007)</f>
        <v>0</v>
      </c>
      <c r="AH3016" s="116">
        <f ca="1">SUMIF(AAL!$I$3:$I$65061,'Risk Lv. Inforce'!$B$7:$B$1291,AAL!$J$3:$J$65007)</f>
        <v>0</v>
      </c>
      <c r="AI3016" s="116">
        <f ca="1">SUMIF(AAL!$K$3:$K$65061,'Risk Lv. Inforce'!$B$7:$B$1291,AAL!$L$3:$L$65007)</f>
        <v>0</v>
      </c>
      <c r="AJ3016" s="116">
        <f>VLOOKUP(B3016,AAL!$Q$4:$S$1048576,3,0)</f>
        <v>0</v>
      </c>
      <c r="AK3016" s="116">
        <f>VLOOKUP(B3016,AAL!$U$4:$W$1048576,3,0)</f>
        <v>0</v>
      </c>
      <c r="AL3016" s="69">
        <f ca="1">IFERROR(((AD3016+(AD3016*'Portfolio Stats_RMS'!$C$7))/($AB3016*(1-'Portfolio Stats_RMS'!$C$6))),0)</f>
        <v>0</v>
      </c>
      <c r="AM3016" s="69">
        <f ca="1">IFERROR(((AF3016+(AF3016*'Portfolio Stats_RMS'!$C$7))/($AB3016*(1-'Portfolio Stats_RMS'!$C$6))),0)</f>
        <v>0</v>
      </c>
      <c r="AN3016" s="69">
        <f ca="1">IFERROR(((AH3016+(AH3016*'Portfolio Stats_RMS'!$C$7))/($AB3016*(1-'Portfolio Stats_RMS'!$C$6))),0)</f>
        <v>0</v>
      </c>
      <c r="AO3016" s="69">
        <f>IFERROR(((AJ3016+(AJ3016*'Portfolio Stats_RMS'!$C$7))/(AB3016*(1-'Portfolio Stats_RMS'!$C$6))),0)</f>
        <v>0</v>
      </c>
      <c r="AP3016" s="152"/>
    </row>
    <row r="3017" spans="2:42" x14ac:dyDescent="0.25">
      <c r="B3017" s="29"/>
      <c r="C3017" s="87"/>
      <c r="D3017" s="29"/>
      <c r="E3017" s="29"/>
      <c r="F3017" s="29"/>
      <c r="G3017" s="25"/>
      <c r="H3017" s="25"/>
      <c r="I3017" s="25"/>
      <c r="J3017" s="100"/>
      <c r="K3017" s="100"/>
      <c r="L3017" s="149"/>
      <c r="M3017" s="29"/>
      <c r="N3017" s="29"/>
      <c r="O3017" s="29"/>
      <c r="P3017" s="149"/>
      <c r="Q3017" s="150"/>
      <c r="R3017" s="152"/>
      <c r="S3017" s="153"/>
      <c r="T3017" s="153"/>
      <c r="U3017" s="154"/>
      <c r="V3017" s="99"/>
      <c r="W3017" s="99"/>
      <c r="X3017" s="25"/>
      <c r="Y3017" s="25"/>
      <c r="Z3017" s="99"/>
      <c r="AA3017" s="25"/>
      <c r="AB3017" s="25"/>
      <c r="AC3017" s="99"/>
      <c r="AD3017" s="116">
        <f ca="1">SUMIF(AAL!$A$3:$A$65061,'Risk Lv. Inforce'!$B$7:$B$12091,AAL!$B$3:$B$65007)</f>
        <v>0</v>
      </c>
      <c r="AE3017" s="116">
        <f ca="1">SUMIF(AAL!$C$3:$C$65061,'Risk Lv. Inforce'!$B$7:$B$10291,AAL!$D$3:$D$65007)</f>
        <v>0</v>
      </c>
      <c r="AF3017" s="116">
        <f ca="1">SUMIF(AAL!$E$3:$E$65061,'Risk Lv. Inforce'!$B$7:$B$1291,AAL!$F$3:$F$65007)</f>
        <v>0</v>
      </c>
      <c r="AG3017" s="116">
        <f ca="1">SUMIF(AAL!$G$3:$G$65061,'Risk Lv. Inforce'!$B$7:$B$1291,AAL!$H$3:$H$65007)</f>
        <v>0</v>
      </c>
      <c r="AH3017" s="116">
        <f ca="1">SUMIF(AAL!$I$3:$I$65061,'Risk Lv. Inforce'!$B$7:$B$1291,AAL!$J$3:$J$65007)</f>
        <v>0</v>
      </c>
      <c r="AI3017" s="116">
        <f ca="1">SUMIF(AAL!$K$3:$K$65061,'Risk Lv. Inforce'!$B$7:$B$1291,AAL!$L$3:$L$65007)</f>
        <v>0</v>
      </c>
      <c r="AJ3017" s="116">
        <f>VLOOKUP(B3017,AAL!$Q$4:$S$1048576,3,0)</f>
        <v>0</v>
      </c>
      <c r="AK3017" s="116">
        <f>VLOOKUP(B3017,AAL!$U$4:$W$1048576,3,0)</f>
        <v>0</v>
      </c>
      <c r="AL3017" s="69">
        <f ca="1">IFERROR(((AD3017+(AD3017*'Portfolio Stats_RMS'!$C$7))/($AB3017*(1-'Portfolio Stats_RMS'!$C$6))),0)</f>
        <v>0</v>
      </c>
      <c r="AM3017" s="69">
        <f ca="1">IFERROR(((AF3017+(AF3017*'Portfolio Stats_RMS'!$C$7))/($AB3017*(1-'Portfolio Stats_RMS'!$C$6))),0)</f>
        <v>0</v>
      </c>
      <c r="AN3017" s="69">
        <f ca="1">IFERROR(((AH3017+(AH3017*'Portfolio Stats_RMS'!$C$7))/($AB3017*(1-'Portfolio Stats_RMS'!$C$6))),0)</f>
        <v>0</v>
      </c>
      <c r="AO3017" s="69">
        <f>IFERROR(((AJ3017+(AJ3017*'Portfolio Stats_RMS'!$C$7))/(AB3017*(1-'Portfolio Stats_RMS'!$C$6))),0)</f>
        <v>0</v>
      </c>
      <c r="AP3017" s="152"/>
    </row>
    <row r="3018" spans="2:42" x14ac:dyDescent="0.25">
      <c r="B3018" s="29"/>
      <c r="C3018" s="87"/>
      <c r="D3018" s="29"/>
      <c r="E3018" s="29"/>
      <c r="F3018" s="29"/>
      <c r="G3018" s="25"/>
      <c r="H3018" s="25"/>
      <c r="I3018" s="25"/>
      <c r="J3018" s="100"/>
      <c r="K3018" s="100"/>
      <c r="L3018" s="149"/>
      <c r="M3018" s="29"/>
      <c r="N3018" s="29"/>
      <c r="O3018" s="29"/>
      <c r="P3018" s="149"/>
      <c r="Q3018" s="150"/>
      <c r="R3018" s="152"/>
      <c r="S3018" s="153"/>
      <c r="T3018" s="153"/>
      <c r="U3018" s="154"/>
      <c r="V3018" s="99"/>
      <c r="W3018" s="99"/>
      <c r="X3018" s="25"/>
      <c r="Y3018" s="25"/>
      <c r="Z3018" s="99"/>
      <c r="AA3018" s="25"/>
      <c r="AB3018" s="25"/>
      <c r="AC3018" s="99"/>
      <c r="AD3018" s="116">
        <f ca="1">SUMIF(AAL!$A$3:$A$65061,'Risk Lv. Inforce'!$B$7:$B$12091,AAL!$B$3:$B$65007)</f>
        <v>0</v>
      </c>
      <c r="AE3018" s="116">
        <f ca="1">SUMIF(AAL!$C$3:$C$65061,'Risk Lv. Inforce'!$B$7:$B$10291,AAL!$D$3:$D$65007)</f>
        <v>0</v>
      </c>
      <c r="AF3018" s="116">
        <f ca="1">SUMIF(AAL!$E$3:$E$65061,'Risk Lv. Inforce'!$B$7:$B$1291,AAL!$F$3:$F$65007)</f>
        <v>0</v>
      </c>
      <c r="AG3018" s="116">
        <f ca="1">SUMIF(AAL!$G$3:$G$65061,'Risk Lv. Inforce'!$B$7:$B$1291,AAL!$H$3:$H$65007)</f>
        <v>0</v>
      </c>
      <c r="AH3018" s="116">
        <f ca="1">SUMIF(AAL!$I$3:$I$65061,'Risk Lv. Inforce'!$B$7:$B$1291,AAL!$J$3:$J$65007)</f>
        <v>0</v>
      </c>
      <c r="AI3018" s="116">
        <f ca="1">SUMIF(AAL!$K$3:$K$65061,'Risk Lv. Inforce'!$B$7:$B$1291,AAL!$L$3:$L$65007)</f>
        <v>0</v>
      </c>
      <c r="AJ3018" s="116">
        <f>VLOOKUP(B3018,AAL!$Q$4:$S$1048576,3,0)</f>
        <v>0</v>
      </c>
      <c r="AK3018" s="116">
        <f>VLOOKUP(B3018,AAL!$U$4:$W$1048576,3,0)</f>
        <v>0</v>
      </c>
      <c r="AL3018" s="69">
        <f ca="1">IFERROR(((AD3018+(AD3018*'Portfolio Stats_RMS'!$C$7))/($AB3018*(1-'Portfolio Stats_RMS'!$C$6))),0)</f>
        <v>0</v>
      </c>
      <c r="AM3018" s="69">
        <f ca="1">IFERROR(((AF3018+(AF3018*'Portfolio Stats_RMS'!$C$7))/($AB3018*(1-'Portfolio Stats_RMS'!$C$6))),0)</f>
        <v>0</v>
      </c>
      <c r="AN3018" s="69">
        <f ca="1">IFERROR(((AH3018+(AH3018*'Portfolio Stats_RMS'!$C$7))/($AB3018*(1-'Portfolio Stats_RMS'!$C$6))),0)</f>
        <v>0</v>
      </c>
      <c r="AO3018" s="69">
        <f>IFERROR(((AJ3018+(AJ3018*'Portfolio Stats_RMS'!$C$7))/(AB3018*(1-'Portfolio Stats_RMS'!$C$6))),0)</f>
        <v>0</v>
      </c>
      <c r="AP3018" s="152"/>
    </row>
    <row r="3019" spans="2:42" x14ac:dyDescent="0.25">
      <c r="B3019" s="29"/>
      <c r="C3019" s="87"/>
      <c r="D3019" s="29"/>
      <c r="E3019" s="29"/>
      <c r="F3019" s="29"/>
      <c r="G3019" s="25"/>
      <c r="H3019" s="25"/>
      <c r="I3019" s="25"/>
      <c r="J3019" s="100"/>
      <c r="K3019" s="100"/>
      <c r="L3019" s="149"/>
      <c r="M3019" s="29"/>
      <c r="N3019" s="29"/>
      <c r="O3019" s="29"/>
      <c r="P3019" s="149"/>
      <c r="Q3019" s="150"/>
      <c r="R3019" s="152"/>
      <c r="S3019" s="153"/>
      <c r="T3019" s="153"/>
      <c r="U3019" s="154"/>
      <c r="V3019" s="99"/>
      <c r="W3019" s="99"/>
      <c r="X3019" s="25"/>
      <c r="Y3019" s="25"/>
      <c r="Z3019" s="99"/>
      <c r="AA3019" s="25"/>
      <c r="AB3019" s="25"/>
      <c r="AC3019" s="99"/>
      <c r="AD3019" s="116">
        <f ca="1">SUMIF(AAL!$A$3:$A$65061,'Risk Lv. Inforce'!$B$7:$B$12091,AAL!$B$3:$B$65007)</f>
        <v>0</v>
      </c>
      <c r="AE3019" s="116">
        <f ca="1">SUMIF(AAL!$C$3:$C$65061,'Risk Lv. Inforce'!$B$7:$B$10291,AAL!$D$3:$D$65007)</f>
        <v>0</v>
      </c>
      <c r="AF3019" s="116">
        <f ca="1">SUMIF(AAL!$E$3:$E$65061,'Risk Lv. Inforce'!$B$7:$B$1291,AAL!$F$3:$F$65007)</f>
        <v>0</v>
      </c>
      <c r="AG3019" s="116">
        <f ca="1">SUMIF(AAL!$G$3:$G$65061,'Risk Lv. Inforce'!$B$7:$B$1291,AAL!$H$3:$H$65007)</f>
        <v>0</v>
      </c>
      <c r="AH3019" s="116">
        <f ca="1">SUMIF(AAL!$I$3:$I$65061,'Risk Lv. Inforce'!$B$7:$B$1291,AAL!$J$3:$J$65007)</f>
        <v>0</v>
      </c>
      <c r="AI3019" s="116">
        <f ca="1">SUMIF(AAL!$K$3:$K$65061,'Risk Lv. Inforce'!$B$7:$B$1291,AAL!$L$3:$L$65007)</f>
        <v>0</v>
      </c>
      <c r="AJ3019" s="116">
        <f>VLOOKUP(B3019,AAL!$Q$4:$S$1048576,3,0)</f>
        <v>0</v>
      </c>
      <c r="AK3019" s="116">
        <f>VLOOKUP(B3019,AAL!$U$4:$W$1048576,3,0)</f>
        <v>0</v>
      </c>
      <c r="AL3019" s="69">
        <f ca="1">IFERROR(((AD3019+(AD3019*'Portfolio Stats_RMS'!$C$7))/($AB3019*(1-'Portfolio Stats_RMS'!$C$6))),0)</f>
        <v>0</v>
      </c>
      <c r="AM3019" s="69">
        <f ca="1">IFERROR(((AF3019+(AF3019*'Portfolio Stats_RMS'!$C$7))/($AB3019*(1-'Portfolio Stats_RMS'!$C$6))),0)</f>
        <v>0</v>
      </c>
      <c r="AN3019" s="69">
        <f ca="1">IFERROR(((AH3019+(AH3019*'Portfolio Stats_RMS'!$C$7))/($AB3019*(1-'Portfolio Stats_RMS'!$C$6))),0)</f>
        <v>0</v>
      </c>
      <c r="AO3019" s="69">
        <f>IFERROR(((AJ3019+(AJ3019*'Portfolio Stats_RMS'!$C$7))/(AB3019*(1-'Portfolio Stats_RMS'!$C$6))),0)</f>
        <v>0</v>
      </c>
      <c r="AP3019" s="152"/>
    </row>
    <row r="3020" spans="2:42" x14ac:dyDescent="0.25">
      <c r="B3020" s="29"/>
      <c r="C3020" s="87"/>
      <c r="D3020" s="29"/>
      <c r="E3020" s="29"/>
      <c r="F3020" s="29"/>
      <c r="G3020" s="25"/>
      <c r="H3020" s="25"/>
      <c r="I3020" s="25"/>
      <c r="J3020" s="100"/>
      <c r="K3020" s="100"/>
      <c r="L3020" s="29"/>
      <c r="M3020" s="29"/>
      <c r="N3020" s="29"/>
      <c r="O3020" s="29"/>
      <c r="P3020" s="149"/>
      <c r="Q3020" s="150"/>
      <c r="R3020" s="152"/>
      <c r="S3020" s="153"/>
      <c r="T3020" s="153"/>
      <c r="U3020" s="154"/>
      <c r="V3020" s="99"/>
      <c r="W3020" s="99"/>
      <c r="X3020" s="25"/>
      <c r="Y3020" s="25"/>
      <c r="Z3020" s="99"/>
      <c r="AA3020" s="25"/>
      <c r="AB3020" s="25"/>
      <c r="AC3020" s="99"/>
      <c r="AD3020" s="116">
        <f ca="1">SUMIF(AAL!$A$3:$A$65061,'Risk Lv. Inforce'!$B$7:$B$12091,AAL!$B$3:$B$65007)</f>
        <v>0</v>
      </c>
      <c r="AE3020" s="116">
        <f ca="1">SUMIF(AAL!$C$3:$C$65061,'Risk Lv. Inforce'!$B$7:$B$10291,AAL!$D$3:$D$65007)</f>
        <v>0</v>
      </c>
      <c r="AF3020" s="116">
        <f ca="1">SUMIF(AAL!$E$3:$E$65061,'Risk Lv. Inforce'!$B$7:$B$1291,AAL!$F$3:$F$65007)</f>
        <v>0</v>
      </c>
      <c r="AG3020" s="116">
        <f ca="1">SUMIF(AAL!$G$3:$G$65061,'Risk Lv. Inforce'!$B$7:$B$1291,AAL!$H$3:$H$65007)</f>
        <v>0</v>
      </c>
      <c r="AH3020" s="116">
        <f ca="1">SUMIF(AAL!$I$3:$I$65061,'Risk Lv. Inforce'!$B$7:$B$1291,AAL!$J$3:$J$65007)</f>
        <v>0</v>
      </c>
      <c r="AI3020" s="116">
        <f ca="1">SUMIF(AAL!$K$3:$K$65061,'Risk Lv. Inforce'!$B$7:$B$1291,AAL!$L$3:$L$65007)</f>
        <v>0</v>
      </c>
      <c r="AJ3020" s="116">
        <f>VLOOKUP(B3020,AAL!$Q$4:$S$1048576,3,0)</f>
        <v>0</v>
      </c>
      <c r="AK3020" s="116">
        <f>VLOOKUP(B3020,AAL!$U$4:$W$1048576,3,0)</f>
        <v>0</v>
      </c>
      <c r="AL3020" s="69">
        <f ca="1">IFERROR(((AD3020+(AD3020*'Portfolio Stats_RMS'!$C$7))/($AB3020*(1-'Portfolio Stats_RMS'!$C$6))),0)</f>
        <v>0</v>
      </c>
      <c r="AM3020" s="69">
        <f ca="1">IFERROR(((AF3020+(AF3020*'Portfolio Stats_RMS'!$C$7))/($AB3020*(1-'Portfolio Stats_RMS'!$C$6))),0)</f>
        <v>0</v>
      </c>
      <c r="AN3020" s="69">
        <f ca="1">IFERROR(((AH3020+(AH3020*'Portfolio Stats_RMS'!$C$7))/($AB3020*(1-'Portfolio Stats_RMS'!$C$6))),0)</f>
        <v>0</v>
      </c>
      <c r="AO3020" s="69">
        <f>IFERROR(((AJ3020+(AJ3020*'Portfolio Stats_RMS'!$C$7))/(AB3020*(1-'Portfolio Stats_RMS'!$C$6))),0)</f>
        <v>0</v>
      </c>
      <c r="AP3020" s="152"/>
    </row>
    <row r="3021" spans="2:42" x14ac:dyDescent="0.25">
      <c r="B3021" s="29"/>
      <c r="C3021" s="87"/>
      <c r="D3021" s="29"/>
      <c r="E3021" s="29"/>
      <c r="F3021" s="29"/>
      <c r="G3021" s="25"/>
      <c r="H3021" s="25"/>
      <c r="I3021" s="25"/>
      <c r="J3021" s="100"/>
      <c r="K3021" s="100"/>
      <c r="L3021" s="29"/>
      <c r="M3021" s="29"/>
      <c r="N3021" s="29"/>
      <c r="O3021" s="29"/>
      <c r="P3021" s="149"/>
      <c r="Q3021" s="150"/>
      <c r="R3021" s="152"/>
      <c r="S3021" s="153"/>
      <c r="T3021" s="153"/>
      <c r="U3021" s="154"/>
      <c r="V3021" s="99"/>
      <c r="W3021" s="99"/>
      <c r="X3021" s="25"/>
      <c r="Y3021" s="25"/>
      <c r="Z3021" s="99"/>
      <c r="AA3021" s="25"/>
      <c r="AB3021" s="25"/>
      <c r="AC3021" s="99"/>
      <c r="AD3021" s="116">
        <f ca="1">SUMIF(AAL!$A$3:$A$65061,'Risk Lv. Inforce'!$B$7:$B$12091,AAL!$B$3:$B$65007)</f>
        <v>0</v>
      </c>
      <c r="AE3021" s="116">
        <f ca="1">SUMIF(AAL!$C$3:$C$65061,'Risk Lv. Inforce'!$B$7:$B$10291,AAL!$D$3:$D$65007)</f>
        <v>0</v>
      </c>
      <c r="AF3021" s="116">
        <f ca="1">SUMIF(AAL!$E$3:$E$65061,'Risk Lv. Inforce'!$B$7:$B$1291,AAL!$F$3:$F$65007)</f>
        <v>0</v>
      </c>
      <c r="AG3021" s="116">
        <f ca="1">SUMIF(AAL!$G$3:$G$65061,'Risk Lv. Inforce'!$B$7:$B$1291,AAL!$H$3:$H$65007)</f>
        <v>0</v>
      </c>
      <c r="AH3021" s="116">
        <f ca="1">SUMIF(AAL!$I$3:$I$65061,'Risk Lv. Inforce'!$B$7:$B$1291,AAL!$J$3:$J$65007)</f>
        <v>0</v>
      </c>
      <c r="AI3021" s="116">
        <f ca="1">SUMIF(AAL!$K$3:$K$65061,'Risk Lv. Inforce'!$B$7:$B$1291,AAL!$L$3:$L$65007)</f>
        <v>0</v>
      </c>
      <c r="AJ3021" s="116">
        <f>VLOOKUP(B3021,AAL!$Q$4:$S$1048576,3,0)</f>
        <v>0</v>
      </c>
      <c r="AK3021" s="116">
        <f>VLOOKUP(B3021,AAL!$U$4:$W$1048576,3,0)</f>
        <v>0</v>
      </c>
      <c r="AL3021" s="69">
        <f ca="1">IFERROR(((AD3021+(AD3021*'Portfolio Stats_RMS'!$C$7))/($AB3021*(1-'Portfolio Stats_RMS'!$C$6))),0)</f>
        <v>0</v>
      </c>
      <c r="AM3021" s="69">
        <f ca="1">IFERROR(((AF3021+(AF3021*'Portfolio Stats_RMS'!$C$7))/($AB3021*(1-'Portfolio Stats_RMS'!$C$6))),0)</f>
        <v>0</v>
      </c>
      <c r="AN3021" s="69">
        <f ca="1">IFERROR(((AH3021+(AH3021*'Portfolio Stats_RMS'!$C$7))/($AB3021*(1-'Portfolio Stats_RMS'!$C$6))),0)</f>
        <v>0</v>
      </c>
      <c r="AO3021" s="69">
        <f>IFERROR(((AJ3021+(AJ3021*'Portfolio Stats_RMS'!$C$7))/(AB3021*(1-'Portfolio Stats_RMS'!$C$6))),0)</f>
        <v>0</v>
      </c>
      <c r="AP3021" s="152"/>
    </row>
    <row r="3022" spans="2:42" x14ac:dyDescent="0.25">
      <c r="B3022" s="29"/>
      <c r="C3022" s="87"/>
      <c r="D3022" s="29"/>
      <c r="E3022" s="29"/>
      <c r="F3022" s="29"/>
      <c r="G3022" s="25"/>
      <c r="H3022" s="25"/>
      <c r="I3022" s="25"/>
      <c r="J3022" s="100"/>
      <c r="K3022" s="100"/>
      <c r="L3022" s="29"/>
      <c r="M3022" s="29"/>
      <c r="N3022" s="29"/>
      <c r="O3022" s="29"/>
      <c r="P3022" s="149"/>
      <c r="Q3022" s="150"/>
      <c r="R3022" s="152"/>
      <c r="S3022" s="153"/>
      <c r="T3022" s="153"/>
      <c r="U3022" s="154"/>
      <c r="V3022" s="99"/>
      <c r="W3022" s="99"/>
      <c r="X3022" s="25"/>
      <c r="Y3022" s="25"/>
      <c r="Z3022" s="99"/>
      <c r="AA3022" s="25"/>
      <c r="AB3022" s="25"/>
      <c r="AC3022" s="99"/>
      <c r="AD3022" s="116">
        <f ca="1">SUMIF(AAL!$A$3:$A$65061,'Risk Lv. Inforce'!$B$7:$B$12091,AAL!$B$3:$B$65007)</f>
        <v>0</v>
      </c>
      <c r="AE3022" s="116">
        <f ca="1">SUMIF(AAL!$C$3:$C$65061,'Risk Lv. Inforce'!$B$7:$B$10291,AAL!$D$3:$D$65007)</f>
        <v>0</v>
      </c>
      <c r="AF3022" s="116">
        <f ca="1">SUMIF(AAL!$E$3:$E$65061,'Risk Lv. Inforce'!$B$7:$B$1291,AAL!$F$3:$F$65007)</f>
        <v>0</v>
      </c>
      <c r="AG3022" s="116">
        <f ca="1">SUMIF(AAL!$G$3:$G$65061,'Risk Lv. Inforce'!$B$7:$B$1291,AAL!$H$3:$H$65007)</f>
        <v>0</v>
      </c>
      <c r="AH3022" s="116">
        <f ca="1">SUMIF(AAL!$I$3:$I$65061,'Risk Lv. Inforce'!$B$7:$B$1291,AAL!$J$3:$J$65007)</f>
        <v>0</v>
      </c>
      <c r="AI3022" s="116">
        <f ca="1">SUMIF(AAL!$K$3:$K$65061,'Risk Lv. Inforce'!$B$7:$B$1291,AAL!$L$3:$L$65007)</f>
        <v>0</v>
      </c>
      <c r="AJ3022" s="116">
        <f>VLOOKUP(B3022,AAL!$Q$4:$S$1048576,3,0)</f>
        <v>0</v>
      </c>
      <c r="AK3022" s="116">
        <f>VLOOKUP(B3022,AAL!$U$4:$W$1048576,3,0)</f>
        <v>0</v>
      </c>
      <c r="AL3022" s="69">
        <f ca="1">IFERROR(((AD3022+(AD3022*'Portfolio Stats_RMS'!$C$7))/($AB3022*(1-'Portfolio Stats_RMS'!$C$6))),0)</f>
        <v>0</v>
      </c>
      <c r="AM3022" s="69">
        <f ca="1">IFERROR(((AF3022+(AF3022*'Portfolio Stats_RMS'!$C$7))/($AB3022*(1-'Portfolio Stats_RMS'!$C$6))),0)</f>
        <v>0</v>
      </c>
      <c r="AN3022" s="69">
        <f ca="1">IFERROR(((AH3022+(AH3022*'Portfolio Stats_RMS'!$C$7))/($AB3022*(1-'Portfolio Stats_RMS'!$C$6))),0)</f>
        <v>0</v>
      </c>
      <c r="AO3022" s="69">
        <f>IFERROR(((AJ3022+(AJ3022*'Portfolio Stats_RMS'!$C$7))/(AB3022*(1-'Portfolio Stats_RMS'!$C$6))),0)</f>
        <v>0</v>
      </c>
      <c r="AP3022" s="152"/>
    </row>
    <row r="3023" spans="2:42" x14ac:dyDescent="0.25">
      <c r="B3023" s="29"/>
      <c r="C3023" s="87"/>
      <c r="D3023" s="29"/>
      <c r="E3023" s="29"/>
      <c r="F3023" s="29"/>
      <c r="G3023" s="25"/>
      <c r="H3023" s="25"/>
      <c r="I3023" s="25"/>
      <c r="J3023" s="100"/>
      <c r="K3023" s="100"/>
      <c r="L3023" s="149"/>
      <c r="M3023" s="29"/>
      <c r="N3023" s="29"/>
      <c r="O3023" s="29"/>
      <c r="P3023" s="149"/>
      <c r="Q3023" s="150"/>
      <c r="R3023" s="152"/>
      <c r="S3023" s="153"/>
      <c r="T3023" s="153"/>
      <c r="U3023" s="154"/>
      <c r="V3023" s="99"/>
      <c r="W3023" s="99"/>
      <c r="X3023" s="25"/>
      <c r="Y3023" s="25"/>
      <c r="Z3023" s="99"/>
      <c r="AA3023" s="25"/>
      <c r="AB3023" s="25"/>
      <c r="AC3023" s="99"/>
      <c r="AD3023" s="116">
        <f ca="1">SUMIF(AAL!$A$3:$A$65061,'Risk Lv. Inforce'!$B$7:$B$12091,AAL!$B$3:$B$65007)</f>
        <v>0</v>
      </c>
      <c r="AE3023" s="116">
        <f ca="1">SUMIF(AAL!$C$3:$C$65061,'Risk Lv. Inforce'!$B$7:$B$10291,AAL!$D$3:$D$65007)</f>
        <v>0</v>
      </c>
      <c r="AF3023" s="116">
        <f ca="1">SUMIF(AAL!$E$3:$E$65061,'Risk Lv. Inforce'!$B$7:$B$1291,AAL!$F$3:$F$65007)</f>
        <v>0</v>
      </c>
      <c r="AG3023" s="116">
        <f ca="1">SUMIF(AAL!$G$3:$G$65061,'Risk Lv. Inforce'!$B$7:$B$1291,AAL!$H$3:$H$65007)</f>
        <v>0</v>
      </c>
      <c r="AH3023" s="116">
        <f ca="1">SUMIF(AAL!$I$3:$I$65061,'Risk Lv. Inforce'!$B$7:$B$1291,AAL!$J$3:$J$65007)</f>
        <v>0</v>
      </c>
      <c r="AI3023" s="116">
        <f ca="1">SUMIF(AAL!$K$3:$K$65061,'Risk Lv. Inforce'!$B$7:$B$1291,AAL!$L$3:$L$65007)</f>
        <v>0</v>
      </c>
      <c r="AJ3023" s="116">
        <f>VLOOKUP(B3023,AAL!$Q$4:$S$1048576,3,0)</f>
        <v>0</v>
      </c>
      <c r="AK3023" s="116">
        <f>VLOOKUP(B3023,AAL!$U$4:$W$1048576,3,0)</f>
        <v>0</v>
      </c>
      <c r="AL3023" s="69">
        <f ca="1">IFERROR(((AD3023+(AD3023*'Portfolio Stats_RMS'!$C$7))/($AB3023*(1-'Portfolio Stats_RMS'!$C$6))),0)</f>
        <v>0</v>
      </c>
      <c r="AM3023" s="69">
        <f ca="1">IFERROR(((AF3023+(AF3023*'Portfolio Stats_RMS'!$C$7))/($AB3023*(1-'Portfolio Stats_RMS'!$C$6))),0)</f>
        <v>0</v>
      </c>
      <c r="AN3023" s="69">
        <f ca="1">IFERROR(((AH3023+(AH3023*'Portfolio Stats_RMS'!$C$7))/($AB3023*(1-'Portfolio Stats_RMS'!$C$6))),0)</f>
        <v>0</v>
      </c>
      <c r="AO3023" s="69">
        <f>IFERROR(((AJ3023+(AJ3023*'Portfolio Stats_RMS'!$C$7))/(AB3023*(1-'Portfolio Stats_RMS'!$C$6))),0)</f>
        <v>0</v>
      </c>
      <c r="AP3023" s="152"/>
    </row>
    <row r="3024" spans="2:42" x14ac:dyDescent="0.25">
      <c r="B3024" s="29"/>
      <c r="C3024" s="87"/>
      <c r="D3024" s="29"/>
      <c r="E3024" s="29"/>
      <c r="F3024" s="29"/>
      <c r="G3024" s="25"/>
      <c r="H3024" s="25"/>
      <c r="I3024" s="25"/>
      <c r="J3024" s="100"/>
      <c r="K3024" s="100"/>
      <c r="L3024" s="149"/>
      <c r="M3024" s="29"/>
      <c r="N3024" s="29"/>
      <c r="O3024" s="29"/>
      <c r="P3024" s="149"/>
      <c r="Q3024" s="150"/>
      <c r="R3024" s="152"/>
      <c r="S3024" s="153"/>
      <c r="T3024" s="153"/>
      <c r="U3024" s="154"/>
      <c r="V3024" s="99"/>
      <c r="W3024" s="99"/>
      <c r="X3024" s="25"/>
      <c r="Y3024" s="25"/>
      <c r="Z3024" s="99"/>
      <c r="AA3024" s="25"/>
      <c r="AB3024" s="25"/>
      <c r="AC3024" s="99"/>
      <c r="AD3024" s="116">
        <f ca="1">SUMIF(AAL!$A$3:$A$65061,'Risk Lv. Inforce'!$B$7:$B$12091,AAL!$B$3:$B$65007)</f>
        <v>0</v>
      </c>
      <c r="AE3024" s="116">
        <f ca="1">SUMIF(AAL!$C$3:$C$65061,'Risk Lv. Inforce'!$B$7:$B$10291,AAL!$D$3:$D$65007)</f>
        <v>0</v>
      </c>
      <c r="AF3024" s="116">
        <f ca="1">SUMIF(AAL!$E$3:$E$65061,'Risk Lv. Inforce'!$B$7:$B$1291,AAL!$F$3:$F$65007)</f>
        <v>0</v>
      </c>
      <c r="AG3024" s="116">
        <f ca="1">SUMIF(AAL!$G$3:$G$65061,'Risk Lv. Inforce'!$B$7:$B$1291,AAL!$H$3:$H$65007)</f>
        <v>0</v>
      </c>
      <c r="AH3024" s="116">
        <f ca="1">SUMIF(AAL!$I$3:$I$65061,'Risk Lv. Inforce'!$B$7:$B$1291,AAL!$J$3:$J$65007)</f>
        <v>0</v>
      </c>
      <c r="AI3024" s="116">
        <f ca="1">SUMIF(AAL!$K$3:$K$65061,'Risk Lv. Inforce'!$B$7:$B$1291,AAL!$L$3:$L$65007)</f>
        <v>0</v>
      </c>
      <c r="AJ3024" s="116">
        <f>VLOOKUP(B3024,AAL!$Q$4:$S$1048576,3,0)</f>
        <v>0</v>
      </c>
      <c r="AK3024" s="116">
        <f>VLOOKUP(B3024,AAL!$U$4:$W$1048576,3,0)</f>
        <v>0</v>
      </c>
      <c r="AL3024" s="69">
        <f ca="1">IFERROR(((AD3024+(AD3024*'Portfolio Stats_RMS'!$C$7))/($AB3024*(1-'Portfolio Stats_RMS'!$C$6))),0)</f>
        <v>0</v>
      </c>
      <c r="AM3024" s="69">
        <f ca="1">IFERROR(((AF3024+(AF3024*'Portfolio Stats_RMS'!$C$7))/($AB3024*(1-'Portfolio Stats_RMS'!$C$6))),0)</f>
        <v>0</v>
      </c>
      <c r="AN3024" s="69">
        <f ca="1">IFERROR(((AH3024+(AH3024*'Portfolio Stats_RMS'!$C$7))/($AB3024*(1-'Portfolio Stats_RMS'!$C$6))),0)</f>
        <v>0</v>
      </c>
      <c r="AO3024" s="69">
        <f>IFERROR(((AJ3024+(AJ3024*'Portfolio Stats_RMS'!$C$7))/(AB3024*(1-'Portfolio Stats_RMS'!$C$6))),0)</f>
        <v>0</v>
      </c>
      <c r="AP3024" s="152"/>
    </row>
    <row r="3025" spans="2:42" x14ac:dyDescent="0.25">
      <c r="B3025" s="29"/>
      <c r="C3025" s="87"/>
      <c r="D3025" s="29"/>
      <c r="E3025" s="29"/>
      <c r="F3025" s="29"/>
      <c r="G3025" s="25"/>
      <c r="H3025" s="25"/>
      <c r="I3025" s="25"/>
      <c r="J3025" s="100"/>
      <c r="K3025" s="100"/>
      <c r="L3025" s="149"/>
      <c r="M3025" s="29"/>
      <c r="N3025" s="29"/>
      <c r="O3025" s="29"/>
      <c r="P3025" s="149"/>
      <c r="Q3025" s="150"/>
      <c r="R3025" s="152"/>
      <c r="S3025" s="153"/>
      <c r="T3025" s="153"/>
      <c r="U3025" s="154"/>
      <c r="V3025" s="99"/>
      <c r="W3025" s="99"/>
      <c r="X3025" s="25"/>
      <c r="Y3025" s="25"/>
      <c r="Z3025" s="99"/>
      <c r="AA3025" s="25"/>
      <c r="AB3025" s="25"/>
      <c r="AC3025" s="99"/>
      <c r="AD3025" s="116">
        <f ca="1">SUMIF(AAL!$A$3:$A$65061,'Risk Lv. Inforce'!$B$7:$B$12091,AAL!$B$3:$B$65007)</f>
        <v>0</v>
      </c>
      <c r="AE3025" s="116">
        <f ca="1">SUMIF(AAL!$C$3:$C$65061,'Risk Lv. Inforce'!$B$7:$B$10291,AAL!$D$3:$D$65007)</f>
        <v>0</v>
      </c>
      <c r="AF3025" s="116">
        <f ca="1">SUMIF(AAL!$E$3:$E$65061,'Risk Lv. Inforce'!$B$7:$B$1291,AAL!$F$3:$F$65007)</f>
        <v>0</v>
      </c>
      <c r="AG3025" s="116">
        <f ca="1">SUMIF(AAL!$G$3:$G$65061,'Risk Lv. Inforce'!$B$7:$B$1291,AAL!$H$3:$H$65007)</f>
        <v>0</v>
      </c>
      <c r="AH3025" s="116">
        <f ca="1">SUMIF(AAL!$I$3:$I$65061,'Risk Lv. Inforce'!$B$7:$B$1291,AAL!$J$3:$J$65007)</f>
        <v>0</v>
      </c>
      <c r="AI3025" s="116">
        <f ca="1">SUMIF(AAL!$K$3:$K$65061,'Risk Lv. Inforce'!$B$7:$B$1291,AAL!$L$3:$L$65007)</f>
        <v>0</v>
      </c>
      <c r="AJ3025" s="116">
        <f>VLOOKUP(B3025,AAL!$Q$4:$S$1048576,3,0)</f>
        <v>0</v>
      </c>
      <c r="AK3025" s="116">
        <f>VLOOKUP(B3025,AAL!$U$4:$W$1048576,3,0)</f>
        <v>0</v>
      </c>
      <c r="AL3025" s="69">
        <f ca="1">IFERROR(((AD3025+(AD3025*'Portfolio Stats_RMS'!$C$7))/($AB3025*(1-'Portfolio Stats_RMS'!$C$6))),0)</f>
        <v>0</v>
      </c>
      <c r="AM3025" s="69">
        <f ca="1">IFERROR(((AF3025+(AF3025*'Portfolio Stats_RMS'!$C$7))/($AB3025*(1-'Portfolio Stats_RMS'!$C$6))),0)</f>
        <v>0</v>
      </c>
      <c r="AN3025" s="69">
        <f ca="1">IFERROR(((AH3025+(AH3025*'Portfolio Stats_RMS'!$C$7))/($AB3025*(1-'Portfolio Stats_RMS'!$C$6))),0)</f>
        <v>0</v>
      </c>
      <c r="AO3025" s="69">
        <f>IFERROR(((AJ3025+(AJ3025*'Portfolio Stats_RMS'!$C$7))/(AB3025*(1-'Portfolio Stats_RMS'!$C$6))),0)</f>
        <v>0</v>
      </c>
      <c r="AP3025" s="152"/>
    </row>
    <row r="3026" spans="2:42" x14ac:dyDescent="0.25">
      <c r="B3026" s="29"/>
      <c r="C3026" s="87"/>
      <c r="D3026" s="29"/>
      <c r="E3026" s="29"/>
      <c r="F3026" s="29"/>
      <c r="G3026" s="25"/>
      <c r="H3026" s="25"/>
      <c r="I3026" s="25"/>
      <c r="J3026" s="100"/>
      <c r="K3026" s="100"/>
      <c r="L3026" s="29"/>
      <c r="M3026" s="29"/>
      <c r="N3026" s="29"/>
      <c r="O3026" s="29"/>
      <c r="P3026" s="149"/>
      <c r="Q3026" s="150"/>
      <c r="R3026" s="152"/>
      <c r="S3026" s="153"/>
      <c r="T3026" s="153"/>
      <c r="U3026" s="154"/>
      <c r="V3026" s="99"/>
      <c r="W3026" s="99"/>
      <c r="X3026" s="25"/>
      <c r="Y3026" s="25"/>
      <c r="Z3026" s="99"/>
      <c r="AA3026" s="25"/>
      <c r="AB3026" s="25"/>
      <c r="AC3026" s="99"/>
      <c r="AD3026" s="116">
        <f ca="1">SUMIF(AAL!$A$3:$A$65061,'Risk Lv. Inforce'!$B$7:$B$12091,AAL!$B$3:$B$65007)</f>
        <v>0</v>
      </c>
      <c r="AE3026" s="116">
        <f ca="1">SUMIF(AAL!$C$3:$C$65061,'Risk Lv. Inforce'!$B$7:$B$10291,AAL!$D$3:$D$65007)</f>
        <v>0</v>
      </c>
      <c r="AF3026" s="116">
        <f ca="1">SUMIF(AAL!$E$3:$E$65061,'Risk Lv. Inforce'!$B$7:$B$1291,AAL!$F$3:$F$65007)</f>
        <v>0</v>
      </c>
      <c r="AG3026" s="116">
        <f ca="1">SUMIF(AAL!$G$3:$G$65061,'Risk Lv. Inforce'!$B$7:$B$1291,AAL!$H$3:$H$65007)</f>
        <v>0</v>
      </c>
      <c r="AH3026" s="116">
        <f ca="1">SUMIF(AAL!$I$3:$I$65061,'Risk Lv. Inforce'!$B$7:$B$1291,AAL!$J$3:$J$65007)</f>
        <v>0</v>
      </c>
      <c r="AI3026" s="116">
        <f ca="1">SUMIF(AAL!$K$3:$K$65061,'Risk Lv. Inforce'!$B$7:$B$1291,AAL!$L$3:$L$65007)</f>
        <v>0</v>
      </c>
      <c r="AJ3026" s="116">
        <f>VLOOKUP(B3026,AAL!$Q$4:$S$1048576,3,0)</f>
        <v>0</v>
      </c>
      <c r="AK3026" s="116">
        <f>VLOOKUP(B3026,AAL!$U$4:$W$1048576,3,0)</f>
        <v>0</v>
      </c>
      <c r="AL3026" s="69">
        <f ca="1">IFERROR(((AD3026+(AD3026*'Portfolio Stats_RMS'!$C$7))/($AB3026*(1-'Portfolio Stats_RMS'!$C$6))),0)</f>
        <v>0</v>
      </c>
      <c r="AM3026" s="69">
        <f ca="1">IFERROR(((AF3026+(AF3026*'Portfolio Stats_RMS'!$C$7))/($AB3026*(1-'Portfolio Stats_RMS'!$C$6))),0)</f>
        <v>0</v>
      </c>
      <c r="AN3026" s="69">
        <f ca="1">IFERROR(((AH3026+(AH3026*'Portfolio Stats_RMS'!$C$7))/($AB3026*(1-'Portfolio Stats_RMS'!$C$6))),0)</f>
        <v>0</v>
      </c>
      <c r="AO3026" s="69">
        <f>IFERROR(((AJ3026+(AJ3026*'Portfolio Stats_RMS'!$C$7))/(AB3026*(1-'Portfolio Stats_RMS'!$C$6))),0)</f>
        <v>0</v>
      </c>
      <c r="AP3026" s="152"/>
    </row>
    <row r="3027" spans="2:42" x14ac:dyDescent="0.25">
      <c r="B3027" s="29"/>
      <c r="C3027" s="87"/>
      <c r="D3027" s="29"/>
      <c r="E3027" s="29"/>
      <c r="F3027" s="29"/>
      <c r="G3027" s="25"/>
      <c r="H3027" s="25"/>
      <c r="I3027" s="25"/>
      <c r="J3027" s="100"/>
      <c r="K3027" s="100"/>
      <c r="L3027" s="29"/>
      <c r="M3027" s="29"/>
      <c r="N3027" s="29"/>
      <c r="O3027" s="29"/>
      <c r="P3027" s="149"/>
      <c r="Q3027" s="150"/>
      <c r="R3027" s="152"/>
      <c r="S3027" s="153"/>
      <c r="T3027" s="153"/>
      <c r="U3027" s="154"/>
      <c r="V3027" s="99"/>
      <c r="W3027" s="99"/>
      <c r="X3027" s="25"/>
      <c r="Y3027" s="25"/>
      <c r="Z3027" s="99"/>
      <c r="AA3027" s="25"/>
      <c r="AB3027" s="25"/>
      <c r="AC3027" s="99"/>
      <c r="AD3027" s="116">
        <f ca="1">SUMIF(AAL!$A$3:$A$65061,'Risk Lv. Inforce'!$B$7:$B$12091,AAL!$B$3:$B$65007)</f>
        <v>0</v>
      </c>
      <c r="AE3027" s="116">
        <f ca="1">SUMIF(AAL!$C$3:$C$65061,'Risk Lv. Inforce'!$B$7:$B$10291,AAL!$D$3:$D$65007)</f>
        <v>0</v>
      </c>
      <c r="AF3027" s="116">
        <f ca="1">SUMIF(AAL!$E$3:$E$65061,'Risk Lv. Inforce'!$B$7:$B$1291,AAL!$F$3:$F$65007)</f>
        <v>0</v>
      </c>
      <c r="AG3027" s="116">
        <f ca="1">SUMIF(AAL!$G$3:$G$65061,'Risk Lv. Inforce'!$B$7:$B$1291,AAL!$H$3:$H$65007)</f>
        <v>0</v>
      </c>
      <c r="AH3027" s="116">
        <f ca="1">SUMIF(AAL!$I$3:$I$65061,'Risk Lv. Inforce'!$B$7:$B$1291,AAL!$J$3:$J$65007)</f>
        <v>0</v>
      </c>
      <c r="AI3027" s="116">
        <f ca="1">SUMIF(AAL!$K$3:$K$65061,'Risk Lv. Inforce'!$B$7:$B$1291,AAL!$L$3:$L$65007)</f>
        <v>0</v>
      </c>
      <c r="AJ3027" s="116">
        <f>VLOOKUP(B3027,AAL!$Q$4:$S$1048576,3,0)</f>
        <v>0</v>
      </c>
      <c r="AK3027" s="116">
        <f>VLOOKUP(B3027,AAL!$U$4:$W$1048576,3,0)</f>
        <v>0</v>
      </c>
      <c r="AL3027" s="69">
        <f ca="1">IFERROR(((AD3027+(AD3027*'Portfolio Stats_RMS'!$C$7))/($AB3027*(1-'Portfolio Stats_RMS'!$C$6))),0)</f>
        <v>0</v>
      </c>
      <c r="AM3027" s="69">
        <f ca="1">IFERROR(((AF3027+(AF3027*'Portfolio Stats_RMS'!$C$7))/($AB3027*(1-'Portfolio Stats_RMS'!$C$6))),0)</f>
        <v>0</v>
      </c>
      <c r="AN3027" s="69">
        <f ca="1">IFERROR(((AH3027+(AH3027*'Portfolio Stats_RMS'!$C$7))/($AB3027*(1-'Portfolio Stats_RMS'!$C$6))),0)</f>
        <v>0</v>
      </c>
      <c r="AO3027" s="69">
        <f>IFERROR(((AJ3027+(AJ3027*'Portfolio Stats_RMS'!$C$7))/(AB3027*(1-'Portfolio Stats_RMS'!$C$6))),0)</f>
        <v>0</v>
      </c>
      <c r="AP3027" s="152"/>
    </row>
    <row r="3028" spans="2:42" x14ac:dyDescent="0.25">
      <c r="B3028" s="29"/>
      <c r="C3028" s="87"/>
      <c r="D3028" s="29"/>
      <c r="E3028" s="29"/>
      <c r="F3028" s="29"/>
      <c r="G3028" s="25"/>
      <c r="H3028" s="25"/>
      <c r="I3028" s="25"/>
      <c r="J3028" s="100"/>
      <c r="K3028" s="100"/>
      <c r="L3028" s="149"/>
      <c r="M3028" s="29"/>
      <c r="N3028" s="29"/>
      <c r="O3028" s="29"/>
      <c r="P3028" s="149"/>
      <c r="Q3028" s="150"/>
      <c r="R3028" s="152"/>
      <c r="S3028" s="153"/>
      <c r="T3028" s="153"/>
      <c r="U3028" s="154"/>
      <c r="V3028" s="99"/>
      <c r="W3028" s="99"/>
      <c r="X3028" s="25"/>
      <c r="Y3028" s="25"/>
      <c r="Z3028" s="99"/>
      <c r="AA3028" s="25"/>
      <c r="AB3028" s="25"/>
      <c r="AC3028" s="99"/>
      <c r="AD3028" s="116">
        <f ca="1">SUMIF(AAL!$A$3:$A$65061,'Risk Lv. Inforce'!$B$7:$B$12091,AAL!$B$3:$B$65007)</f>
        <v>0</v>
      </c>
      <c r="AE3028" s="116">
        <f ca="1">SUMIF(AAL!$C$3:$C$65061,'Risk Lv. Inforce'!$B$7:$B$10291,AAL!$D$3:$D$65007)</f>
        <v>0</v>
      </c>
      <c r="AF3028" s="116">
        <f ca="1">SUMIF(AAL!$E$3:$E$65061,'Risk Lv. Inforce'!$B$7:$B$1291,AAL!$F$3:$F$65007)</f>
        <v>0</v>
      </c>
      <c r="AG3028" s="116">
        <f ca="1">SUMIF(AAL!$G$3:$G$65061,'Risk Lv. Inforce'!$B$7:$B$1291,AAL!$H$3:$H$65007)</f>
        <v>0</v>
      </c>
      <c r="AH3028" s="116">
        <f ca="1">SUMIF(AAL!$I$3:$I$65061,'Risk Lv. Inforce'!$B$7:$B$1291,AAL!$J$3:$J$65007)</f>
        <v>0</v>
      </c>
      <c r="AI3028" s="116">
        <f ca="1">SUMIF(AAL!$K$3:$K$65061,'Risk Lv. Inforce'!$B$7:$B$1291,AAL!$L$3:$L$65007)</f>
        <v>0</v>
      </c>
      <c r="AJ3028" s="116">
        <f>VLOOKUP(B3028,AAL!$Q$4:$S$1048576,3,0)</f>
        <v>0</v>
      </c>
      <c r="AK3028" s="116">
        <f>VLOOKUP(B3028,AAL!$U$4:$W$1048576,3,0)</f>
        <v>0</v>
      </c>
      <c r="AL3028" s="69">
        <f ca="1">IFERROR(((AD3028+(AD3028*'Portfolio Stats_RMS'!$C$7))/($AB3028*(1-'Portfolio Stats_RMS'!$C$6))),0)</f>
        <v>0</v>
      </c>
      <c r="AM3028" s="69">
        <f ca="1">IFERROR(((AF3028+(AF3028*'Portfolio Stats_RMS'!$C$7))/($AB3028*(1-'Portfolio Stats_RMS'!$C$6))),0)</f>
        <v>0</v>
      </c>
      <c r="AN3028" s="69">
        <f ca="1">IFERROR(((AH3028+(AH3028*'Portfolio Stats_RMS'!$C$7))/($AB3028*(1-'Portfolio Stats_RMS'!$C$6))),0)</f>
        <v>0</v>
      </c>
      <c r="AO3028" s="69">
        <f>IFERROR(((AJ3028+(AJ3028*'Portfolio Stats_RMS'!$C$7))/(AB3028*(1-'Portfolio Stats_RMS'!$C$6))),0)</f>
        <v>0</v>
      </c>
      <c r="AP3028" s="152"/>
    </row>
    <row r="3029" spans="2:42" x14ac:dyDescent="0.25">
      <c r="B3029" s="29"/>
      <c r="C3029" s="87"/>
      <c r="D3029" s="29"/>
      <c r="E3029" s="29"/>
      <c r="F3029" s="29"/>
      <c r="G3029" s="25"/>
      <c r="H3029" s="25"/>
      <c r="I3029" s="25"/>
      <c r="J3029" s="100"/>
      <c r="K3029" s="100"/>
      <c r="L3029" s="149"/>
      <c r="M3029" s="29"/>
      <c r="N3029" s="29"/>
      <c r="O3029" s="29"/>
      <c r="P3029" s="149"/>
      <c r="Q3029" s="150"/>
      <c r="R3029" s="152"/>
      <c r="S3029" s="153"/>
      <c r="T3029" s="153"/>
      <c r="U3029" s="154"/>
      <c r="V3029" s="99"/>
      <c r="W3029" s="99"/>
      <c r="X3029" s="25"/>
      <c r="Y3029" s="25"/>
      <c r="Z3029" s="99"/>
      <c r="AA3029" s="25"/>
      <c r="AB3029" s="25"/>
      <c r="AC3029" s="99"/>
      <c r="AD3029" s="116">
        <f ca="1">SUMIF(AAL!$A$3:$A$65061,'Risk Lv. Inforce'!$B$7:$B$12091,AAL!$B$3:$B$65007)</f>
        <v>0</v>
      </c>
      <c r="AE3029" s="116">
        <f ca="1">SUMIF(AAL!$C$3:$C$65061,'Risk Lv. Inforce'!$B$7:$B$10291,AAL!$D$3:$D$65007)</f>
        <v>0</v>
      </c>
      <c r="AF3029" s="116">
        <f ca="1">SUMIF(AAL!$E$3:$E$65061,'Risk Lv. Inforce'!$B$7:$B$1291,AAL!$F$3:$F$65007)</f>
        <v>0</v>
      </c>
      <c r="AG3029" s="116">
        <f ca="1">SUMIF(AAL!$G$3:$G$65061,'Risk Lv. Inforce'!$B$7:$B$1291,AAL!$H$3:$H$65007)</f>
        <v>0</v>
      </c>
      <c r="AH3029" s="116">
        <f ca="1">SUMIF(AAL!$I$3:$I$65061,'Risk Lv. Inforce'!$B$7:$B$1291,AAL!$J$3:$J$65007)</f>
        <v>0</v>
      </c>
      <c r="AI3029" s="116">
        <f ca="1">SUMIF(AAL!$K$3:$K$65061,'Risk Lv. Inforce'!$B$7:$B$1291,AAL!$L$3:$L$65007)</f>
        <v>0</v>
      </c>
      <c r="AJ3029" s="116">
        <f>VLOOKUP(B3029,AAL!$Q$4:$S$1048576,3,0)</f>
        <v>0</v>
      </c>
      <c r="AK3029" s="116">
        <f>VLOOKUP(B3029,AAL!$U$4:$W$1048576,3,0)</f>
        <v>0</v>
      </c>
      <c r="AL3029" s="69">
        <f ca="1">IFERROR(((AD3029+(AD3029*'Portfolio Stats_RMS'!$C$7))/($AB3029*(1-'Portfolio Stats_RMS'!$C$6))),0)</f>
        <v>0</v>
      </c>
      <c r="AM3029" s="69">
        <f ca="1">IFERROR(((AF3029+(AF3029*'Portfolio Stats_RMS'!$C$7))/($AB3029*(1-'Portfolio Stats_RMS'!$C$6))),0)</f>
        <v>0</v>
      </c>
      <c r="AN3029" s="69">
        <f ca="1">IFERROR(((AH3029+(AH3029*'Portfolio Stats_RMS'!$C$7))/($AB3029*(1-'Portfolio Stats_RMS'!$C$6))),0)</f>
        <v>0</v>
      </c>
      <c r="AO3029" s="69">
        <f>IFERROR(((AJ3029+(AJ3029*'Portfolio Stats_RMS'!$C$7))/(AB3029*(1-'Portfolio Stats_RMS'!$C$6))),0)</f>
        <v>0</v>
      </c>
      <c r="AP3029" s="152"/>
    </row>
    <row r="3030" spans="2:42" x14ac:dyDescent="0.25">
      <c r="B3030" s="29"/>
      <c r="C3030" s="87"/>
      <c r="D3030" s="29"/>
      <c r="E3030" s="29"/>
      <c r="F3030" s="29"/>
      <c r="G3030" s="25"/>
      <c r="H3030" s="25"/>
      <c r="I3030" s="25"/>
      <c r="J3030" s="100"/>
      <c r="K3030" s="100"/>
      <c r="L3030" s="149"/>
      <c r="M3030" s="29"/>
      <c r="N3030" s="29"/>
      <c r="O3030" s="29"/>
      <c r="P3030" s="149"/>
      <c r="Q3030" s="150"/>
      <c r="R3030" s="152"/>
      <c r="S3030" s="153"/>
      <c r="T3030" s="153"/>
      <c r="U3030" s="154"/>
      <c r="V3030" s="99"/>
      <c r="W3030" s="99"/>
      <c r="X3030" s="25"/>
      <c r="Y3030" s="25"/>
      <c r="Z3030" s="99"/>
      <c r="AA3030" s="25"/>
      <c r="AB3030" s="25"/>
      <c r="AC3030" s="99"/>
      <c r="AD3030" s="116">
        <f ca="1">SUMIF(AAL!$A$3:$A$65061,'Risk Lv. Inforce'!$B$7:$B$12091,AAL!$B$3:$B$65007)</f>
        <v>0</v>
      </c>
      <c r="AE3030" s="116">
        <f ca="1">SUMIF(AAL!$C$3:$C$65061,'Risk Lv. Inforce'!$B$7:$B$10291,AAL!$D$3:$D$65007)</f>
        <v>0</v>
      </c>
      <c r="AF3030" s="116">
        <f ca="1">SUMIF(AAL!$E$3:$E$65061,'Risk Lv. Inforce'!$B$7:$B$1291,AAL!$F$3:$F$65007)</f>
        <v>0</v>
      </c>
      <c r="AG3030" s="116">
        <f ca="1">SUMIF(AAL!$G$3:$G$65061,'Risk Lv. Inforce'!$B$7:$B$1291,AAL!$H$3:$H$65007)</f>
        <v>0</v>
      </c>
      <c r="AH3030" s="116">
        <f ca="1">SUMIF(AAL!$I$3:$I$65061,'Risk Lv. Inforce'!$B$7:$B$1291,AAL!$J$3:$J$65007)</f>
        <v>0</v>
      </c>
      <c r="AI3030" s="116">
        <f ca="1">SUMIF(AAL!$K$3:$K$65061,'Risk Lv. Inforce'!$B$7:$B$1291,AAL!$L$3:$L$65007)</f>
        <v>0</v>
      </c>
      <c r="AJ3030" s="116">
        <f>VLOOKUP(B3030,AAL!$Q$4:$S$1048576,3,0)</f>
        <v>0</v>
      </c>
      <c r="AK3030" s="116">
        <f>VLOOKUP(B3030,AAL!$U$4:$W$1048576,3,0)</f>
        <v>0</v>
      </c>
      <c r="AL3030" s="69">
        <f ca="1">IFERROR(((AD3030+(AD3030*'Portfolio Stats_RMS'!$C$7))/($AB3030*(1-'Portfolio Stats_RMS'!$C$6))),0)</f>
        <v>0</v>
      </c>
      <c r="AM3030" s="69">
        <f ca="1">IFERROR(((AF3030+(AF3030*'Portfolio Stats_RMS'!$C$7))/($AB3030*(1-'Portfolio Stats_RMS'!$C$6))),0)</f>
        <v>0</v>
      </c>
      <c r="AN3030" s="69">
        <f ca="1">IFERROR(((AH3030+(AH3030*'Portfolio Stats_RMS'!$C$7))/($AB3030*(1-'Portfolio Stats_RMS'!$C$6))),0)</f>
        <v>0</v>
      </c>
      <c r="AO3030" s="69">
        <f>IFERROR(((AJ3030+(AJ3030*'Portfolio Stats_RMS'!$C$7))/(AB3030*(1-'Portfolio Stats_RMS'!$C$6))),0)</f>
        <v>0</v>
      </c>
      <c r="AP3030" s="152"/>
    </row>
    <row r="3031" spans="2:42" x14ac:dyDescent="0.25">
      <c r="B3031" s="29"/>
      <c r="C3031" s="87"/>
      <c r="D3031" s="29"/>
      <c r="E3031" s="29"/>
      <c r="F3031" s="29"/>
      <c r="G3031" s="25"/>
      <c r="H3031" s="25"/>
      <c r="I3031" s="25"/>
      <c r="J3031" s="100"/>
      <c r="K3031" s="100"/>
      <c r="L3031" s="29"/>
      <c r="M3031" s="29"/>
      <c r="N3031" s="29"/>
      <c r="O3031" s="29"/>
      <c r="P3031" s="149"/>
      <c r="Q3031" s="150"/>
      <c r="R3031" s="152"/>
      <c r="S3031" s="153"/>
      <c r="T3031" s="153"/>
      <c r="U3031" s="154"/>
      <c r="V3031" s="99"/>
      <c r="W3031" s="99"/>
      <c r="X3031" s="25"/>
      <c r="Y3031" s="25"/>
      <c r="Z3031" s="99"/>
      <c r="AA3031" s="25"/>
      <c r="AB3031" s="25"/>
      <c r="AC3031" s="99"/>
      <c r="AD3031" s="116">
        <f ca="1">SUMIF(AAL!$A$3:$A$65061,'Risk Lv. Inforce'!$B$7:$B$12091,AAL!$B$3:$B$65007)</f>
        <v>0</v>
      </c>
      <c r="AE3031" s="116">
        <f ca="1">SUMIF(AAL!$C$3:$C$65061,'Risk Lv. Inforce'!$B$7:$B$10291,AAL!$D$3:$D$65007)</f>
        <v>0</v>
      </c>
      <c r="AF3031" s="116">
        <f ca="1">SUMIF(AAL!$E$3:$E$65061,'Risk Lv. Inforce'!$B$7:$B$1291,AAL!$F$3:$F$65007)</f>
        <v>0</v>
      </c>
      <c r="AG3031" s="116">
        <f ca="1">SUMIF(AAL!$G$3:$G$65061,'Risk Lv. Inforce'!$B$7:$B$1291,AAL!$H$3:$H$65007)</f>
        <v>0</v>
      </c>
      <c r="AH3031" s="116">
        <f ca="1">SUMIF(AAL!$I$3:$I$65061,'Risk Lv. Inforce'!$B$7:$B$1291,AAL!$J$3:$J$65007)</f>
        <v>0</v>
      </c>
      <c r="AI3031" s="116">
        <f ca="1">SUMIF(AAL!$K$3:$K$65061,'Risk Lv. Inforce'!$B$7:$B$1291,AAL!$L$3:$L$65007)</f>
        <v>0</v>
      </c>
      <c r="AJ3031" s="116">
        <f>VLOOKUP(B3031,AAL!$Q$4:$S$1048576,3,0)</f>
        <v>0</v>
      </c>
      <c r="AK3031" s="116">
        <f>VLOOKUP(B3031,AAL!$U$4:$W$1048576,3,0)</f>
        <v>0</v>
      </c>
      <c r="AL3031" s="69">
        <f ca="1">IFERROR(((AD3031+(AD3031*'Portfolio Stats_RMS'!$C$7))/($AB3031*(1-'Portfolio Stats_RMS'!$C$6))),0)</f>
        <v>0</v>
      </c>
      <c r="AM3031" s="69">
        <f ca="1">IFERROR(((AF3031+(AF3031*'Portfolio Stats_RMS'!$C$7))/($AB3031*(1-'Portfolio Stats_RMS'!$C$6))),0)</f>
        <v>0</v>
      </c>
      <c r="AN3031" s="69">
        <f ca="1">IFERROR(((AH3031+(AH3031*'Portfolio Stats_RMS'!$C$7))/($AB3031*(1-'Portfolio Stats_RMS'!$C$6))),0)</f>
        <v>0</v>
      </c>
      <c r="AO3031" s="69">
        <f>IFERROR(((AJ3031+(AJ3031*'Portfolio Stats_RMS'!$C$7))/(AB3031*(1-'Portfolio Stats_RMS'!$C$6))),0)</f>
        <v>0</v>
      </c>
      <c r="AP3031" s="152"/>
    </row>
    <row r="3032" spans="2:42" x14ac:dyDescent="0.25">
      <c r="B3032" s="29"/>
      <c r="C3032" s="87"/>
      <c r="D3032" s="29"/>
      <c r="E3032" s="29"/>
      <c r="F3032" s="29"/>
      <c r="G3032" s="25"/>
      <c r="H3032" s="25"/>
      <c r="I3032" s="25"/>
      <c r="J3032" s="100"/>
      <c r="K3032" s="100"/>
      <c r="L3032" s="29"/>
      <c r="M3032" s="29"/>
      <c r="N3032" s="29"/>
      <c r="O3032" s="29"/>
      <c r="P3032" s="149"/>
      <c r="Q3032" s="150"/>
      <c r="R3032" s="152"/>
      <c r="S3032" s="153"/>
      <c r="T3032" s="153"/>
      <c r="U3032" s="154"/>
      <c r="V3032" s="99"/>
      <c r="W3032" s="99"/>
      <c r="X3032" s="25"/>
      <c r="Y3032" s="25"/>
      <c r="Z3032" s="99"/>
      <c r="AA3032" s="25"/>
      <c r="AB3032" s="25"/>
      <c r="AC3032" s="99"/>
      <c r="AD3032" s="116">
        <f ca="1">SUMIF(AAL!$A$3:$A$65061,'Risk Lv. Inforce'!$B$7:$B$12091,AAL!$B$3:$B$65007)</f>
        <v>0</v>
      </c>
      <c r="AE3032" s="116">
        <f ca="1">SUMIF(AAL!$C$3:$C$65061,'Risk Lv. Inforce'!$B$7:$B$10291,AAL!$D$3:$D$65007)</f>
        <v>0</v>
      </c>
      <c r="AF3032" s="116">
        <f ca="1">SUMIF(AAL!$E$3:$E$65061,'Risk Lv. Inforce'!$B$7:$B$1291,AAL!$F$3:$F$65007)</f>
        <v>0</v>
      </c>
      <c r="AG3032" s="116">
        <f ca="1">SUMIF(AAL!$G$3:$G$65061,'Risk Lv. Inforce'!$B$7:$B$1291,AAL!$H$3:$H$65007)</f>
        <v>0</v>
      </c>
      <c r="AH3032" s="116">
        <f ca="1">SUMIF(AAL!$I$3:$I$65061,'Risk Lv. Inforce'!$B$7:$B$1291,AAL!$J$3:$J$65007)</f>
        <v>0</v>
      </c>
      <c r="AI3032" s="116">
        <f ca="1">SUMIF(AAL!$K$3:$K$65061,'Risk Lv. Inforce'!$B$7:$B$1291,AAL!$L$3:$L$65007)</f>
        <v>0</v>
      </c>
      <c r="AJ3032" s="116">
        <f>VLOOKUP(B3032,AAL!$Q$4:$S$1048576,3,0)</f>
        <v>0</v>
      </c>
      <c r="AK3032" s="116">
        <f>VLOOKUP(B3032,AAL!$U$4:$W$1048576,3,0)</f>
        <v>0</v>
      </c>
      <c r="AL3032" s="69">
        <f ca="1">IFERROR(((AD3032+(AD3032*'Portfolio Stats_RMS'!$C$7))/($AB3032*(1-'Portfolio Stats_RMS'!$C$6))),0)</f>
        <v>0</v>
      </c>
      <c r="AM3032" s="69">
        <f ca="1">IFERROR(((AF3032+(AF3032*'Portfolio Stats_RMS'!$C$7))/($AB3032*(1-'Portfolio Stats_RMS'!$C$6))),0)</f>
        <v>0</v>
      </c>
      <c r="AN3032" s="69">
        <f ca="1">IFERROR(((AH3032+(AH3032*'Portfolio Stats_RMS'!$C$7))/($AB3032*(1-'Portfolio Stats_RMS'!$C$6))),0)</f>
        <v>0</v>
      </c>
      <c r="AO3032" s="69">
        <f>IFERROR(((AJ3032+(AJ3032*'Portfolio Stats_RMS'!$C$7))/(AB3032*(1-'Portfolio Stats_RMS'!$C$6))),0)</f>
        <v>0</v>
      </c>
      <c r="AP3032" s="152"/>
    </row>
    <row r="3033" spans="2:42" x14ac:dyDescent="0.25">
      <c r="B3033" s="29"/>
      <c r="C3033" s="87"/>
      <c r="D3033" s="29"/>
      <c r="E3033" s="29"/>
      <c r="F3033" s="29"/>
      <c r="G3033" s="25"/>
      <c r="H3033" s="25"/>
      <c r="I3033" s="25"/>
      <c r="J3033" s="100"/>
      <c r="K3033" s="100"/>
      <c r="L3033" s="149"/>
      <c r="M3033" s="29"/>
      <c r="N3033" s="29"/>
      <c r="O3033" s="29"/>
      <c r="P3033" s="149"/>
      <c r="Q3033" s="150"/>
      <c r="R3033" s="152"/>
      <c r="S3033" s="153"/>
      <c r="T3033" s="153"/>
      <c r="U3033" s="154"/>
      <c r="V3033" s="99"/>
      <c r="W3033" s="99"/>
      <c r="X3033" s="25"/>
      <c r="Y3033" s="25"/>
      <c r="Z3033" s="99"/>
      <c r="AA3033" s="25"/>
      <c r="AB3033" s="25"/>
      <c r="AC3033" s="99"/>
      <c r="AD3033" s="116">
        <f ca="1">SUMIF(AAL!$A$3:$A$65061,'Risk Lv. Inforce'!$B$7:$B$12091,AAL!$B$3:$B$65007)</f>
        <v>0</v>
      </c>
      <c r="AE3033" s="116">
        <f ca="1">SUMIF(AAL!$C$3:$C$65061,'Risk Lv. Inforce'!$B$7:$B$10291,AAL!$D$3:$D$65007)</f>
        <v>0</v>
      </c>
      <c r="AF3033" s="116">
        <f ca="1">SUMIF(AAL!$E$3:$E$65061,'Risk Lv. Inforce'!$B$7:$B$1291,AAL!$F$3:$F$65007)</f>
        <v>0</v>
      </c>
      <c r="AG3033" s="116">
        <f ca="1">SUMIF(AAL!$G$3:$G$65061,'Risk Lv. Inforce'!$B$7:$B$1291,AAL!$H$3:$H$65007)</f>
        <v>0</v>
      </c>
      <c r="AH3033" s="116">
        <f ca="1">SUMIF(AAL!$I$3:$I$65061,'Risk Lv. Inforce'!$B$7:$B$1291,AAL!$J$3:$J$65007)</f>
        <v>0</v>
      </c>
      <c r="AI3033" s="116">
        <f ca="1">SUMIF(AAL!$K$3:$K$65061,'Risk Lv. Inforce'!$B$7:$B$1291,AAL!$L$3:$L$65007)</f>
        <v>0</v>
      </c>
      <c r="AJ3033" s="116">
        <f>VLOOKUP(B3033,AAL!$Q$4:$S$1048576,3,0)</f>
        <v>0</v>
      </c>
      <c r="AK3033" s="116">
        <f>VLOOKUP(B3033,AAL!$U$4:$W$1048576,3,0)</f>
        <v>0</v>
      </c>
      <c r="AL3033" s="69">
        <f ca="1">IFERROR(((AD3033+(AD3033*'Portfolio Stats_RMS'!$C$7))/($AB3033*(1-'Portfolio Stats_RMS'!$C$6))),0)</f>
        <v>0</v>
      </c>
      <c r="AM3033" s="69">
        <f ca="1">IFERROR(((AF3033+(AF3033*'Portfolio Stats_RMS'!$C$7))/($AB3033*(1-'Portfolio Stats_RMS'!$C$6))),0)</f>
        <v>0</v>
      </c>
      <c r="AN3033" s="69">
        <f ca="1">IFERROR(((AH3033+(AH3033*'Portfolio Stats_RMS'!$C$7))/($AB3033*(1-'Portfolio Stats_RMS'!$C$6))),0)</f>
        <v>0</v>
      </c>
      <c r="AO3033" s="69">
        <f>IFERROR(((AJ3033+(AJ3033*'Portfolio Stats_RMS'!$C$7))/(AB3033*(1-'Portfolio Stats_RMS'!$C$6))),0)</f>
        <v>0</v>
      </c>
      <c r="AP3033" s="152"/>
    </row>
    <row r="3034" spans="2:42" x14ac:dyDescent="0.25">
      <c r="B3034" s="29"/>
      <c r="C3034" s="87"/>
      <c r="D3034" s="29"/>
      <c r="E3034" s="29"/>
      <c r="F3034" s="29"/>
      <c r="G3034" s="25"/>
      <c r="H3034" s="25"/>
      <c r="I3034" s="25"/>
      <c r="J3034" s="100"/>
      <c r="K3034" s="100"/>
      <c r="L3034" s="29"/>
      <c r="M3034" s="29"/>
      <c r="N3034" s="29"/>
      <c r="O3034" s="29"/>
      <c r="P3034" s="149"/>
      <c r="Q3034" s="150"/>
      <c r="R3034" s="152"/>
      <c r="S3034" s="153"/>
      <c r="T3034" s="153"/>
      <c r="U3034" s="154"/>
      <c r="V3034" s="99"/>
      <c r="W3034" s="99"/>
      <c r="X3034" s="25"/>
      <c r="Y3034" s="25"/>
      <c r="Z3034" s="99"/>
      <c r="AA3034" s="25"/>
      <c r="AB3034" s="25"/>
      <c r="AC3034" s="99"/>
      <c r="AD3034" s="116">
        <f ca="1">SUMIF(AAL!$A$3:$A$65061,'Risk Lv. Inforce'!$B$7:$B$12091,AAL!$B$3:$B$65007)</f>
        <v>0</v>
      </c>
      <c r="AE3034" s="116">
        <f ca="1">SUMIF(AAL!$C$3:$C$65061,'Risk Lv. Inforce'!$B$7:$B$10291,AAL!$D$3:$D$65007)</f>
        <v>0</v>
      </c>
      <c r="AF3034" s="116">
        <f ca="1">SUMIF(AAL!$E$3:$E$65061,'Risk Lv. Inforce'!$B$7:$B$1291,AAL!$F$3:$F$65007)</f>
        <v>0</v>
      </c>
      <c r="AG3034" s="116">
        <f ca="1">SUMIF(AAL!$G$3:$G$65061,'Risk Lv. Inforce'!$B$7:$B$1291,AAL!$H$3:$H$65007)</f>
        <v>0</v>
      </c>
      <c r="AH3034" s="116">
        <f ca="1">SUMIF(AAL!$I$3:$I$65061,'Risk Lv. Inforce'!$B$7:$B$1291,AAL!$J$3:$J$65007)</f>
        <v>0</v>
      </c>
      <c r="AI3034" s="116">
        <f ca="1">SUMIF(AAL!$K$3:$K$65061,'Risk Lv. Inforce'!$B$7:$B$1291,AAL!$L$3:$L$65007)</f>
        <v>0</v>
      </c>
      <c r="AJ3034" s="116">
        <f>VLOOKUP(B3034,AAL!$Q$4:$S$1048576,3,0)</f>
        <v>0</v>
      </c>
      <c r="AK3034" s="116">
        <f>VLOOKUP(B3034,AAL!$U$4:$W$1048576,3,0)</f>
        <v>0</v>
      </c>
      <c r="AL3034" s="69">
        <f ca="1">IFERROR(((AD3034+(AD3034*'Portfolio Stats_RMS'!$C$7))/($AB3034*(1-'Portfolio Stats_RMS'!$C$6))),0)</f>
        <v>0</v>
      </c>
      <c r="AM3034" s="69">
        <f ca="1">IFERROR(((AF3034+(AF3034*'Portfolio Stats_RMS'!$C$7))/($AB3034*(1-'Portfolio Stats_RMS'!$C$6))),0)</f>
        <v>0</v>
      </c>
      <c r="AN3034" s="69">
        <f ca="1">IFERROR(((AH3034+(AH3034*'Portfolio Stats_RMS'!$C$7))/($AB3034*(1-'Portfolio Stats_RMS'!$C$6))),0)</f>
        <v>0</v>
      </c>
      <c r="AO3034" s="69">
        <f>IFERROR(((AJ3034+(AJ3034*'Portfolio Stats_RMS'!$C$7))/(AB3034*(1-'Portfolio Stats_RMS'!$C$6))),0)</f>
        <v>0</v>
      </c>
      <c r="AP3034" s="152"/>
    </row>
    <row r="3035" spans="2:42" x14ac:dyDescent="0.25">
      <c r="B3035" s="29"/>
      <c r="C3035" s="87"/>
      <c r="D3035" s="29"/>
      <c r="E3035" s="29"/>
      <c r="F3035" s="29"/>
      <c r="G3035" s="25"/>
      <c r="H3035" s="25"/>
      <c r="I3035" s="25"/>
      <c r="J3035" s="100"/>
      <c r="K3035" s="100"/>
      <c r="L3035" s="29"/>
      <c r="M3035" s="29"/>
      <c r="N3035" s="29"/>
      <c r="O3035" s="29"/>
      <c r="P3035" s="149"/>
      <c r="Q3035" s="150"/>
      <c r="R3035" s="152"/>
      <c r="S3035" s="153"/>
      <c r="T3035" s="153"/>
      <c r="U3035" s="154"/>
      <c r="V3035" s="99"/>
      <c r="W3035" s="99"/>
      <c r="X3035" s="25"/>
      <c r="Y3035" s="25"/>
      <c r="Z3035" s="99"/>
      <c r="AA3035" s="25"/>
      <c r="AB3035" s="25"/>
      <c r="AC3035" s="99"/>
      <c r="AD3035" s="116">
        <f ca="1">SUMIF(AAL!$A$3:$A$65061,'Risk Lv. Inforce'!$B$7:$B$12091,AAL!$B$3:$B$65007)</f>
        <v>0</v>
      </c>
      <c r="AE3035" s="116">
        <f ca="1">SUMIF(AAL!$C$3:$C$65061,'Risk Lv. Inforce'!$B$7:$B$10291,AAL!$D$3:$D$65007)</f>
        <v>0</v>
      </c>
      <c r="AF3035" s="116">
        <f ca="1">SUMIF(AAL!$E$3:$E$65061,'Risk Lv. Inforce'!$B$7:$B$1291,AAL!$F$3:$F$65007)</f>
        <v>0</v>
      </c>
      <c r="AG3035" s="116">
        <f ca="1">SUMIF(AAL!$G$3:$G$65061,'Risk Lv. Inforce'!$B$7:$B$1291,AAL!$H$3:$H$65007)</f>
        <v>0</v>
      </c>
      <c r="AH3035" s="116">
        <f ca="1">SUMIF(AAL!$I$3:$I$65061,'Risk Lv. Inforce'!$B$7:$B$1291,AAL!$J$3:$J$65007)</f>
        <v>0</v>
      </c>
      <c r="AI3035" s="116">
        <f ca="1">SUMIF(AAL!$K$3:$K$65061,'Risk Lv. Inforce'!$B$7:$B$1291,AAL!$L$3:$L$65007)</f>
        <v>0</v>
      </c>
      <c r="AJ3035" s="116">
        <f>VLOOKUP(B3035,AAL!$Q$4:$S$1048576,3,0)</f>
        <v>0</v>
      </c>
      <c r="AK3035" s="116">
        <f>VLOOKUP(B3035,AAL!$U$4:$W$1048576,3,0)</f>
        <v>0</v>
      </c>
      <c r="AL3035" s="69">
        <f ca="1">IFERROR(((AD3035+(AD3035*'Portfolio Stats_RMS'!$C$7))/($AB3035*(1-'Portfolio Stats_RMS'!$C$6))),0)</f>
        <v>0</v>
      </c>
      <c r="AM3035" s="69">
        <f ca="1">IFERROR(((AF3035+(AF3035*'Portfolio Stats_RMS'!$C$7))/($AB3035*(1-'Portfolio Stats_RMS'!$C$6))),0)</f>
        <v>0</v>
      </c>
      <c r="AN3035" s="69">
        <f ca="1">IFERROR(((AH3035+(AH3035*'Portfolio Stats_RMS'!$C$7))/($AB3035*(1-'Portfolio Stats_RMS'!$C$6))),0)</f>
        <v>0</v>
      </c>
      <c r="AO3035" s="69">
        <f>IFERROR(((AJ3035+(AJ3035*'Portfolio Stats_RMS'!$C$7))/(AB3035*(1-'Portfolio Stats_RMS'!$C$6))),0)</f>
        <v>0</v>
      </c>
      <c r="AP3035" s="152"/>
    </row>
    <row r="3036" spans="2:42" x14ac:dyDescent="0.25">
      <c r="B3036" s="29"/>
      <c r="C3036" s="87"/>
      <c r="D3036" s="29"/>
      <c r="E3036" s="29"/>
      <c r="F3036" s="29"/>
      <c r="G3036" s="25"/>
      <c r="H3036" s="25"/>
      <c r="I3036" s="25"/>
      <c r="J3036" s="100"/>
      <c r="K3036" s="100"/>
      <c r="L3036" s="29"/>
      <c r="M3036" s="29"/>
      <c r="N3036" s="29"/>
      <c r="O3036" s="29"/>
      <c r="P3036" s="149"/>
      <c r="Q3036" s="150"/>
      <c r="R3036" s="152"/>
      <c r="S3036" s="153"/>
      <c r="T3036" s="153"/>
      <c r="U3036" s="154"/>
      <c r="V3036" s="99"/>
      <c r="W3036" s="99"/>
      <c r="X3036" s="25"/>
      <c r="Y3036" s="25"/>
      <c r="Z3036" s="99"/>
      <c r="AA3036" s="25"/>
      <c r="AB3036" s="25"/>
      <c r="AC3036" s="99"/>
      <c r="AD3036" s="116">
        <f ca="1">SUMIF(AAL!$A$3:$A$65061,'Risk Lv. Inforce'!$B$7:$B$12091,AAL!$B$3:$B$65007)</f>
        <v>0</v>
      </c>
      <c r="AE3036" s="116">
        <f ca="1">SUMIF(AAL!$C$3:$C$65061,'Risk Lv. Inforce'!$B$7:$B$10291,AAL!$D$3:$D$65007)</f>
        <v>0</v>
      </c>
      <c r="AF3036" s="116">
        <f ca="1">SUMIF(AAL!$E$3:$E$65061,'Risk Lv. Inforce'!$B$7:$B$1291,AAL!$F$3:$F$65007)</f>
        <v>0</v>
      </c>
      <c r="AG3036" s="116">
        <f ca="1">SUMIF(AAL!$G$3:$G$65061,'Risk Lv. Inforce'!$B$7:$B$1291,AAL!$H$3:$H$65007)</f>
        <v>0</v>
      </c>
      <c r="AH3036" s="116">
        <f ca="1">SUMIF(AAL!$I$3:$I$65061,'Risk Lv. Inforce'!$B$7:$B$1291,AAL!$J$3:$J$65007)</f>
        <v>0</v>
      </c>
      <c r="AI3036" s="116">
        <f ca="1">SUMIF(AAL!$K$3:$K$65061,'Risk Lv. Inforce'!$B$7:$B$1291,AAL!$L$3:$L$65007)</f>
        <v>0</v>
      </c>
      <c r="AJ3036" s="116">
        <f>VLOOKUP(B3036,AAL!$Q$4:$S$1048576,3,0)</f>
        <v>0</v>
      </c>
      <c r="AK3036" s="116">
        <f>VLOOKUP(B3036,AAL!$U$4:$W$1048576,3,0)</f>
        <v>0</v>
      </c>
      <c r="AL3036" s="69">
        <f ca="1">IFERROR(((AD3036+(AD3036*'Portfolio Stats_RMS'!$C$7))/($AB3036*(1-'Portfolio Stats_RMS'!$C$6))),0)</f>
        <v>0</v>
      </c>
      <c r="AM3036" s="69">
        <f ca="1">IFERROR(((AF3036+(AF3036*'Portfolio Stats_RMS'!$C$7))/($AB3036*(1-'Portfolio Stats_RMS'!$C$6))),0)</f>
        <v>0</v>
      </c>
      <c r="AN3036" s="69">
        <f ca="1">IFERROR(((AH3036+(AH3036*'Portfolio Stats_RMS'!$C$7))/($AB3036*(1-'Portfolio Stats_RMS'!$C$6))),0)</f>
        <v>0</v>
      </c>
      <c r="AO3036" s="69">
        <f>IFERROR(((AJ3036+(AJ3036*'Portfolio Stats_RMS'!$C$7))/(AB3036*(1-'Portfolio Stats_RMS'!$C$6))),0)</f>
        <v>0</v>
      </c>
      <c r="AP3036" s="152"/>
    </row>
    <row r="3037" spans="2:42" x14ac:dyDescent="0.25">
      <c r="B3037" s="29"/>
      <c r="C3037" s="87"/>
      <c r="D3037" s="29"/>
      <c r="E3037" s="29"/>
      <c r="F3037" s="29"/>
      <c r="G3037" s="25"/>
      <c r="H3037" s="25"/>
      <c r="I3037" s="25"/>
      <c r="J3037" s="100"/>
      <c r="K3037" s="100"/>
      <c r="L3037" s="29"/>
      <c r="M3037" s="29"/>
      <c r="N3037" s="29"/>
      <c r="O3037" s="29"/>
      <c r="P3037" s="149"/>
      <c r="Q3037" s="150"/>
      <c r="R3037" s="152"/>
      <c r="S3037" s="153"/>
      <c r="T3037" s="153"/>
      <c r="U3037" s="154"/>
      <c r="V3037" s="99"/>
      <c r="W3037" s="99"/>
      <c r="X3037" s="25"/>
      <c r="Y3037" s="25"/>
      <c r="Z3037" s="99"/>
      <c r="AA3037" s="25"/>
      <c r="AB3037" s="25"/>
      <c r="AC3037" s="99"/>
      <c r="AD3037" s="116">
        <f ca="1">SUMIF(AAL!$A$3:$A$65061,'Risk Lv. Inforce'!$B$7:$B$12091,AAL!$B$3:$B$65007)</f>
        <v>0</v>
      </c>
      <c r="AE3037" s="116">
        <f ca="1">SUMIF(AAL!$C$3:$C$65061,'Risk Lv. Inforce'!$B$7:$B$10291,AAL!$D$3:$D$65007)</f>
        <v>0</v>
      </c>
      <c r="AF3037" s="116">
        <f ca="1">SUMIF(AAL!$E$3:$E$65061,'Risk Lv. Inforce'!$B$7:$B$1291,AAL!$F$3:$F$65007)</f>
        <v>0</v>
      </c>
      <c r="AG3037" s="116">
        <f ca="1">SUMIF(AAL!$G$3:$G$65061,'Risk Lv. Inforce'!$B$7:$B$1291,AAL!$H$3:$H$65007)</f>
        <v>0</v>
      </c>
      <c r="AH3037" s="116">
        <f ca="1">SUMIF(AAL!$I$3:$I$65061,'Risk Lv. Inforce'!$B$7:$B$1291,AAL!$J$3:$J$65007)</f>
        <v>0</v>
      </c>
      <c r="AI3037" s="116">
        <f ca="1">SUMIF(AAL!$K$3:$K$65061,'Risk Lv. Inforce'!$B$7:$B$1291,AAL!$L$3:$L$65007)</f>
        <v>0</v>
      </c>
      <c r="AJ3037" s="116">
        <f>VLOOKUP(B3037,AAL!$Q$4:$S$1048576,3,0)</f>
        <v>0</v>
      </c>
      <c r="AK3037" s="116">
        <f>VLOOKUP(B3037,AAL!$U$4:$W$1048576,3,0)</f>
        <v>0</v>
      </c>
      <c r="AL3037" s="69">
        <f ca="1">IFERROR(((AD3037+(AD3037*'Portfolio Stats_RMS'!$C$7))/($AB3037*(1-'Portfolio Stats_RMS'!$C$6))),0)</f>
        <v>0</v>
      </c>
      <c r="AM3037" s="69">
        <f ca="1">IFERROR(((AF3037+(AF3037*'Portfolio Stats_RMS'!$C$7))/($AB3037*(1-'Portfolio Stats_RMS'!$C$6))),0)</f>
        <v>0</v>
      </c>
      <c r="AN3037" s="69">
        <f ca="1">IFERROR(((AH3037+(AH3037*'Portfolio Stats_RMS'!$C$7))/($AB3037*(1-'Portfolio Stats_RMS'!$C$6))),0)</f>
        <v>0</v>
      </c>
      <c r="AO3037" s="69">
        <f>IFERROR(((AJ3037+(AJ3037*'Portfolio Stats_RMS'!$C$7))/(AB3037*(1-'Portfolio Stats_RMS'!$C$6))),0)</f>
        <v>0</v>
      </c>
      <c r="AP3037" s="152"/>
    </row>
    <row r="3038" spans="2:42" x14ac:dyDescent="0.25">
      <c r="B3038" s="29"/>
      <c r="C3038" s="87"/>
      <c r="D3038" s="29"/>
      <c r="E3038" s="29"/>
      <c r="F3038" s="29"/>
      <c r="G3038" s="25"/>
      <c r="H3038" s="25"/>
      <c r="I3038" s="25"/>
      <c r="J3038" s="100"/>
      <c r="K3038" s="100"/>
      <c r="L3038" s="29"/>
      <c r="M3038" s="29"/>
      <c r="N3038" s="29"/>
      <c r="O3038" s="29"/>
      <c r="P3038" s="149"/>
      <c r="Q3038" s="150"/>
      <c r="R3038" s="152"/>
      <c r="S3038" s="153"/>
      <c r="T3038" s="153"/>
      <c r="U3038" s="154"/>
      <c r="V3038" s="99"/>
      <c r="W3038" s="99"/>
      <c r="X3038" s="25"/>
      <c r="Y3038" s="25"/>
      <c r="Z3038" s="99"/>
      <c r="AA3038" s="25"/>
      <c r="AB3038" s="25"/>
      <c r="AC3038" s="99"/>
      <c r="AD3038" s="116">
        <f ca="1">SUMIF(AAL!$A$3:$A$65061,'Risk Lv. Inforce'!$B$7:$B$12091,AAL!$B$3:$B$65007)</f>
        <v>0</v>
      </c>
      <c r="AE3038" s="116">
        <f ca="1">SUMIF(AAL!$C$3:$C$65061,'Risk Lv. Inforce'!$B$7:$B$10291,AAL!$D$3:$D$65007)</f>
        <v>0</v>
      </c>
      <c r="AF3038" s="116">
        <f ca="1">SUMIF(AAL!$E$3:$E$65061,'Risk Lv. Inforce'!$B$7:$B$1291,AAL!$F$3:$F$65007)</f>
        <v>0</v>
      </c>
      <c r="AG3038" s="116">
        <f ca="1">SUMIF(AAL!$G$3:$G$65061,'Risk Lv. Inforce'!$B$7:$B$1291,AAL!$H$3:$H$65007)</f>
        <v>0</v>
      </c>
      <c r="AH3038" s="116">
        <f ca="1">SUMIF(AAL!$I$3:$I$65061,'Risk Lv. Inforce'!$B$7:$B$1291,AAL!$J$3:$J$65007)</f>
        <v>0</v>
      </c>
      <c r="AI3038" s="116">
        <f ca="1">SUMIF(AAL!$K$3:$K$65061,'Risk Lv. Inforce'!$B$7:$B$1291,AAL!$L$3:$L$65007)</f>
        <v>0</v>
      </c>
      <c r="AJ3038" s="116">
        <f>VLOOKUP(B3038,AAL!$Q$4:$S$1048576,3,0)</f>
        <v>0</v>
      </c>
      <c r="AK3038" s="116">
        <f>VLOOKUP(B3038,AAL!$U$4:$W$1048576,3,0)</f>
        <v>0</v>
      </c>
      <c r="AL3038" s="69">
        <f ca="1">IFERROR(((AD3038+(AD3038*'Portfolio Stats_RMS'!$C$7))/($AB3038*(1-'Portfolio Stats_RMS'!$C$6))),0)</f>
        <v>0</v>
      </c>
      <c r="AM3038" s="69">
        <f ca="1">IFERROR(((AF3038+(AF3038*'Portfolio Stats_RMS'!$C$7))/($AB3038*(1-'Portfolio Stats_RMS'!$C$6))),0)</f>
        <v>0</v>
      </c>
      <c r="AN3038" s="69">
        <f ca="1">IFERROR(((AH3038+(AH3038*'Portfolio Stats_RMS'!$C$7))/($AB3038*(1-'Portfolio Stats_RMS'!$C$6))),0)</f>
        <v>0</v>
      </c>
      <c r="AO3038" s="69">
        <f>IFERROR(((AJ3038+(AJ3038*'Portfolio Stats_RMS'!$C$7))/(AB3038*(1-'Portfolio Stats_RMS'!$C$6))),0)</f>
        <v>0</v>
      </c>
      <c r="AP3038" s="152"/>
    </row>
    <row r="3039" spans="2:42" x14ac:dyDescent="0.25">
      <c r="B3039" s="29"/>
      <c r="C3039" s="87"/>
      <c r="D3039" s="29"/>
      <c r="E3039" s="29"/>
      <c r="F3039" s="29"/>
      <c r="G3039" s="25"/>
      <c r="H3039" s="25"/>
      <c r="I3039" s="25"/>
      <c r="J3039" s="100"/>
      <c r="K3039" s="100"/>
      <c r="L3039" s="149"/>
      <c r="M3039" s="29"/>
      <c r="N3039" s="29"/>
      <c r="O3039" s="29"/>
      <c r="P3039" s="149"/>
      <c r="Q3039" s="150"/>
      <c r="R3039" s="152"/>
      <c r="S3039" s="153"/>
      <c r="T3039" s="153"/>
      <c r="U3039" s="154"/>
      <c r="V3039" s="99"/>
      <c r="W3039" s="99"/>
      <c r="X3039" s="25"/>
      <c r="Y3039" s="25"/>
      <c r="Z3039" s="99"/>
      <c r="AA3039" s="25"/>
      <c r="AB3039" s="25"/>
      <c r="AC3039" s="99"/>
      <c r="AD3039" s="116">
        <f ca="1">SUMIF(AAL!$A$3:$A$65061,'Risk Lv. Inforce'!$B$7:$B$12091,AAL!$B$3:$B$65007)</f>
        <v>0</v>
      </c>
      <c r="AE3039" s="116">
        <f ca="1">SUMIF(AAL!$C$3:$C$65061,'Risk Lv. Inforce'!$B$7:$B$10291,AAL!$D$3:$D$65007)</f>
        <v>0</v>
      </c>
      <c r="AF3039" s="116">
        <f ca="1">SUMIF(AAL!$E$3:$E$65061,'Risk Lv. Inforce'!$B$7:$B$1291,AAL!$F$3:$F$65007)</f>
        <v>0</v>
      </c>
      <c r="AG3039" s="116">
        <f ca="1">SUMIF(AAL!$G$3:$G$65061,'Risk Lv. Inforce'!$B$7:$B$1291,AAL!$H$3:$H$65007)</f>
        <v>0</v>
      </c>
      <c r="AH3039" s="116">
        <f ca="1">SUMIF(AAL!$I$3:$I$65061,'Risk Lv. Inforce'!$B$7:$B$1291,AAL!$J$3:$J$65007)</f>
        <v>0</v>
      </c>
      <c r="AI3039" s="116">
        <f ca="1">SUMIF(AAL!$K$3:$K$65061,'Risk Lv. Inforce'!$B$7:$B$1291,AAL!$L$3:$L$65007)</f>
        <v>0</v>
      </c>
      <c r="AJ3039" s="116">
        <f>VLOOKUP(B3039,AAL!$Q$4:$S$1048576,3,0)</f>
        <v>0</v>
      </c>
      <c r="AK3039" s="116">
        <f>VLOOKUP(B3039,AAL!$U$4:$W$1048576,3,0)</f>
        <v>0</v>
      </c>
      <c r="AL3039" s="69">
        <f ca="1">IFERROR(((AD3039+(AD3039*'Portfolio Stats_RMS'!$C$7))/($AB3039*(1-'Portfolio Stats_RMS'!$C$6))),0)</f>
        <v>0</v>
      </c>
      <c r="AM3039" s="69">
        <f ca="1">IFERROR(((AF3039+(AF3039*'Portfolio Stats_RMS'!$C$7))/($AB3039*(1-'Portfolio Stats_RMS'!$C$6))),0)</f>
        <v>0</v>
      </c>
      <c r="AN3039" s="69">
        <f ca="1">IFERROR(((AH3039+(AH3039*'Portfolio Stats_RMS'!$C$7))/($AB3039*(1-'Portfolio Stats_RMS'!$C$6))),0)</f>
        <v>0</v>
      </c>
      <c r="AO3039" s="69">
        <f>IFERROR(((AJ3039+(AJ3039*'Portfolio Stats_RMS'!$C$7))/(AB3039*(1-'Portfolio Stats_RMS'!$C$6))),0)</f>
        <v>0</v>
      </c>
      <c r="AP3039" s="152"/>
    </row>
    <row r="3040" spans="2:42" x14ac:dyDescent="0.25">
      <c r="B3040" s="29"/>
      <c r="C3040" s="87"/>
      <c r="D3040" s="29"/>
      <c r="E3040" s="29"/>
      <c r="F3040" s="29"/>
      <c r="G3040" s="25"/>
      <c r="H3040" s="25"/>
      <c r="I3040" s="25"/>
      <c r="J3040" s="100"/>
      <c r="K3040" s="100"/>
      <c r="L3040" s="149"/>
      <c r="M3040" s="29"/>
      <c r="N3040" s="29"/>
      <c r="O3040" s="29"/>
      <c r="P3040" s="149"/>
      <c r="Q3040" s="150"/>
      <c r="R3040" s="152"/>
      <c r="S3040" s="153"/>
      <c r="T3040" s="153"/>
      <c r="U3040" s="154"/>
      <c r="V3040" s="99"/>
      <c r="W3040" s="99"/>
      <c r="X3040" s="25"/>
      <c r="Y3040" s="25"/>
      <c r="Z3040" s="99"/>
      <c r="AA3040" s="25"/>
      <c r="AB3040" s="25"/>
      <c r="AC3040" s="99"/>
      <c r="AD3040" s="116">
        <f ca="1">SUMIF(AAL!$A$3:$A$65061,'Risk Lv. Inforce'!$B$7:$B$12091,AAL!$B$3:$B$65007)</f>
        <v>0</v>
      </c>
      <c r="AE3040" s="116">
        <f ca="1">SUMIF(AAL!$C$3:$C$65061,'Risk Lv. Inforce'!$B$7:$B$10291,AAL!$D$3:$D$65007)</f>
        <v>0</v>
      </c>
      <c r="AF3040" s="116">
        <f ca="1">SUMIF(AAL!$E$3:$E$65061,'Risk Lv. Inforce'!$B$7:$B$1291,AAL!$F$3:$F$65007)</f>
        <v>0</v>
      </c>
      <c r="AG3040" s="116">
        <f ca="1">SUMIF(AAL!$G$3:$G$65061,'Risk Lv. Inforce'!$B$7:$B$1291,AAL!$H$3:$H$65007)</f>
        <v>0</v>
      </c>
      <c r="AH3040" s="116">
        <f ca="1">SUMIF(AAL!$I$3:$I$65061,'Risk Lv. Inforce'!$B$7:$B$1291,AAL!$J$3:$J$65007)</f>
        <v>0</v>
      </c>
      <c r="AI3040" s="116">
        <f ca="1">SUMIF(AAL!$K$3:$K$65061,'Risk Lv. Inforce'!$B$7:$B$1291,AAL!$L$3:$L$65007)</f>
        <v>0</v>
      </c>
      <c r="AJ3040" s="116">
        <f>VLOOKUP(B3040,AAL!$Q$4:$S$1048576,3,0)</f>
        <v>0</v>
      </c>
      <c r="AK3040" s="116">
        <f>VLOOKUP(B3040,AAL!$U$4:$W$1048576,3,0)</f>
        <v>0</v>
      </c>
      <c r="AL3040" s="69">
        <f ca="1">IFERROR(((AD3040+(AD3040*'Portfolio Stats_RMS'!$C$7))/($AB3040*(1-'Portfolio Stats_RMS'!$C$6))),0)</f>
        <v>0</v>
      </c>
      <c r="AM3040" s="69">
        <f ca="1">IFERROR(((AF3040+(AF3040*'Portfolio Stats_RMS'!$C$7))/($AB3040*(1-'Portfolio Stats_RMS'!$C$6))),0)</f>
        <v>0</v>
      </c>
      <c r="AN3040" s="69">
        <f ca="1">IFERROR(((AH3040+(AH3040*'Portfolio Stats_RMS'!$C$7))/($AB3040*(1-'Portfolio Stats_RMS'!$C$6))),0)</f>
        <v>0</v>
      </c>
      <c r="AO3040" s="69">
        <f>IFERROR(((AJ3040+(AJ3040*'Portfolio Stats_RMS'!$C$7))/(AB3040*(1-'Portfolio Stats_RMS'!$C$6))),0)</f>
        <v>0</v>
      </c>
      <c r="AP3040" s="152"/>
    </row>
    <row r="3041" spans="2:42" x14ac:dyDescent="0.25">
      <c r="B3041" s="29"/>
      <c r="C3041" s="87"/>
      <c r="D3041" s="29"/>
      <c r="E3041" s="29"/>
      <c r="F3041" s="29"/>
      <c r="G3041" s="25"/>
      <c r="H3041" s="25"/>
      <c r="I3041" s="25"/>
      <c r="J3041" s="100"/>
      <c r="K3041" s="100"/>
      <c r="L3041" s="29"/>
      <c r="M3041" s="29"/>
      <c r="N3041" s="29"/>
      <c r="O3041" s="29"/>
      <c r="P3041" s="149"/>
      <c r="Q3041" s="150"/>
      <c r="R3041" s="152"/>
      <c r="S3041" s="153"/>
      <c r="T3041" s="153"/>
      <c r="U3041" s="154"/>
      <c r="V3041" s="99"/>
      <c r="W3041" s="99"/>
      <c r="X3041" s="25"/>
      <c r="Y3041" s="25"/>
      <c r="Z3041" s="99"/>
      <c r="AA3041" s="25"/>
      <c r="AB3041" s="25"/>
      <c r="AC3041" s="99"/>
      <c r="AD3041" s="116">
        <f ca="1">SUMIF(AAL!$A$3:$A$65061,'Risk Lv. Inforce'!$B$7:$B$12091,AAL!$B$3:$B$65007)</f>
        <v>0</v>
      </c>
      <c r="AE3041" s="116">
        <f ca="1">SUMIF(AAL!$C$3:$C$65061,'Risk Lv. Inforce'!$B$7:$B$10291,AAL!$D$3:$D$65007)</f>
        <v>0</v>
      </c>
      <c r="AF3041" s="116">
        <f ca="1">SUMIF(AAL!$E$3:$E$65061,'Risk Lv. Inforce'!$B$7:$B$1291,AAL!$F$3:$F$65007)</f>
        <v>0</v>
      </c>
      <c r="AG3041" s="116">
        <f ca="1">SUMIF(AAL!$G$3:$G$65061,'Risk Lv. Inforce'!$B$7:$B$1291,AAL!$H$3:$H$65007)</f>
        <v>0</v>
      </c>
      <c r="AH3041" s="116">
        <f ca="1">SUMIF(AAL!$I$3:$I$65061,'Risk Lv. Inforce'!$B$7:$B$1291,AAL!$J$3:$J$65007)</f>
        <v>0</v>
      </c>
      <c r="AI3041" s="116">
        <f ca="1">SUMIF(AAL!$K$3:$K$65061,'Risk Lv. Inforce'!$B$7:$B$1291,AAL!$L$3:$L$65007)</f>
        <v>0</v>
      </c>
      <c r="AJ3041" s="116">
        <f>VLOOKUP(B3041,AAL!$Q$4:$S$1048576,3,0)</f>
        <v>0</v>
      </c>
      <c r="AK3041" s="116">
        <f>VLOOKUP(B3041,AAL!$U$4:$W$1048576,3,0)</f>
        <v>0</v>
      </c>
      <c r="AL3041" s="69">
        <f ca="1">IFERROR(((AD3041+(AD3041*'Portfolio Stats_RMS'!$C$7))/($AB3041*(1-'Portfolio Stats_RMS'!$C$6))),0)</f>
        <v>0</v>
      </c>
      <c r="AM3041" s="69">
        <f ca="1">IFERROR(((AF3041+(AF3041*'Portfolio Stats_RMS'!$C$7))/($AB3041*(1-'Portfolio Stats_RMS'!$C$6))),0)</f>
        <v>0</v>
      </c>
      <c r="AN3041" s="69">
        <f ca="1">IFERROR(((AH3041+(AH3041*'Portfolio Stats_RMS'!$C$7))/($AB3041*(1-'Portfolio Stats_RMS'!$C$6))),0)</f>
        <v>0</v>
      </c>
      <c r="AO3041" s="69">
        <f>IFERROR(((AJ3041+(AJ3041*'Portfolio Stats_RMS'!$C$7))/(AB3041*(1-'Portfolio Stats_RMS'!$C$6))),0)</f>
        <v>0</v>
      </c>
      <c r="AP3041" s="152"/>
    </row>
    <row r="3042" spans="2:42" x14ac:dyDescent="0.25">
      <c r="B3042" s="29"/>
      <c r="C3042" s="87"/>
      <c r="D3042" s="29"/>
      <c r="E3042" s="29"/>
      <c r="F3042" s="29"/>
      <c r="G3042" s="25"/>
      <c r="H3042" s="25"/>
      <c r="I3042" s="25"/>
      <c r="J3042" s="100"/>
      <c r="K3042" s="100"/>
      <c r="L3042" s="149"/>
      <c r="M3042" s="29"/>
      <c r="N3042" s="29"/>
      <c r="O3042" s="29"/>
      <c r="P3042" s="149"/>
      <c r="Q3042" s="150"/>
      <c r="R3042" s="152"/>
      <c r="S3042" s="153"/>
      <c r="T3042" s="153"/>
      <c r="U3042" s="154"/>
      <c r="V3042" s="99"/>
      <c r="W3042" s="99"/>
      <c r="X3042" s="25"/>
      <c r="Y3042" s="25"/>
      <c r="Z3042" s="99"/>
      <c r="AA3042" s="25"/>
      <c r="AB3042" s="25"/>
      <c r="AC3042" s="99"/>
      <c r="AD3042" s="116">
        <f ca="1">SUMIF(AAL!$A$3:$A$65061,'Risk Lv. Inforce'!$B$7:$B$12091,AAL!$B$3:$B$65007)</f>
        <v>0</v>
      </c>
      <c r="AE3042" s="116">
        <f ca="1">SUMIF(AAL!$C$3:$C$65061,'Risk Lv. Inforce'!$B$7:$B$10291,AAL!$D$3:$D$65007)</f>
        <v>0</v>
      </c>
      <c r="AF3042" s="116">
        <f ca="1">SUMIF(AAL!$E$3:$E$65061,'Risk Lv. Inforce'!$B$7:$B$1291,AAL!$F$3:$F$65007)</f>
        <v>0</v>
      </c>
      <c r="AG3042" s="116">
        <f ca="1">SUMIF(AAL!$G$3:$G$65061,'Risk Lv. Inforce'!$B$7:$B$1291,AAL!$H$3:$H$65007)</f>
        <v>0</v>
      </c>
      <c r="AH3042" s="116">
        <f ca="1">SUMIF(AAL!$I$3:$I$65061,'Risk Lv. Inforce'!$B$7:$B$1291,AAL!$J$3:$J$65007)</f>
        <v>0</v>
      </c>
      <c r="AI3042" s="116">
        <f ca="1">SUMIF(AAL!$K$3:$K$65061,'Risk Lv. Inforce'!$B$7:$B$1291,AAL!$L$3:$L$65007)</f>
        <v>0</v>
      </c>
      <c r="AJ3042" s="116">
        <f>VLOOKUP(B3042,AAL!$Q$4:$S$1048576,3,0)</f>
        <v>0</v>
      </c>
      <c r="AK3042" s="116">
        <f>VLOOKUP(B3042,AAL!$U$4:$W$1048576,3,0)</f>
        <v>0</v>
      </c>
      <c r="AL3042" s="69">
        <f ca="1">IFERROR(((AD3042+(AD3042*'Portfolio Stats_RMS'!$C$7))/($AB3042*(1-'Portfolio Stats_RMS'!$C$6))),0)</f>
        <v>0</v>
      </c>
      <c r="AM3042" s="69">
        <f ca="1">IFERROR(((AF3042+(AF3042*'Portfolio Stats_RMS'!$C$7))/($AB3042*(1-'Portfolio Stats_RMS'!$C$6))),0)</f>
        <v>0</v>
      </c>
      <c r="AN3042" s="69">
        <f ca="1">IFERROR(((AH3042+(AH3042*'Portfolio Stats_RMS'!$C$7))/($AB3042*(1-'Portfolio Stats_RMS'!$C$6))),0)</f>
        <v>0</v>
      </c>
      <c r="AO3042" s="69">
        <f>IFERROR(((AJ3042+(AJ3042*'Portfolio Stats_RMS'!$C$7))/(AB3042*(1-'Portfolio Stats_RMS'!$C$6))),0)</f>
        <v>0</v>
      </c>
      <c r="AP3042" s="152"/>
    </row>
    <row r="3043" spans="2:42" x14ac:dyDescent="0.25">
      <c r="B3043" s="29"/>
      <c r="C3043" s="87"/>
      <c r="D3043" s="29"/>
      <c r="E3043" s="29"/>
      <c r="F3043" s="29"/>
      <c r="G3043" s="25"/>
      <c r="H3043" s="25"/>
      <c r="I3043" s="25"/>
      <c r="J3043" s="100"/>
      <c r="K3043" s="100"/>
      <c r="L3043" s="149"/>
      <c r="M3043" s="29"/>
      <c r="N3043" s="29"/>
      <c r="O3043" s="29"/>
      <c r="P3043" s="149"/>
      <c r="Q3043" s="150"/>
      <c r="R3043" s="152"/>
      <c r="S3043" s="153"/>
      <c r="T3043" s="153"/>
      <c r="U3043" s="154"/>
      <c r="V3043" s="99"/>
      <c r="W3043" s="99"/>
      <c r="X3043" s="25"/>
      <c r="Y3043" s="25"/>
      <c r="Z3043" s="99"/>
      <c r="AA3043" s="25"/>
      <c r="AB3043" s="25"/>
      <c r="AC3043" s="99"/>
      <c r="AD3043" s="116">
        <f ca="1">SUMIF(AAL!$A$3:$A$65061,'Risk Lv. Inforce'!$B$7:$B$12091,AAL!$B$3:$B$65007)</f>
        <v>0</v>
      </c>
      <c r="AE3043" s="116">
        <f ca="1">SUMIF(AAL!$C$3:$C$65061,'Risk Lv. Inforce'!$B$7:$B$10291,AAL!$D$3:$D$65007)</f>
        <v>0</v>
      </c>
      <c r="AF3043" s="116">
        <f ca="1">SUMIF(AAL!$E$3:$E$65061,'Risk Lv. Inforce'!$B$7:$B$1291,AAL!$F$3:$F$65007)</f>
        <v>0</v>
      </c>
      <c r="AG3043" s="116">
        <f ca="1">SUMIF(AAL!$G$3:$G$65061,'Risk Lv. Inforce'!$B$7:$B$1291,AAL!$H$3:$H$65007)</f>
        <v>0</v>
      </c>
      <c r="AH3043" s="116">
        <f ca="1">SUMIF(AAL!$I$3:$I$65061,'Risk Lv. Inforce'!$B$7:$B$1291,AAL!$J$3:$J$65007)</f>
        <v>0</v>
      </c>
      <c r="AI3043" s="116">
        <f ca="1">SUMIF(AAL!$K$3:$K$65061,'Risk Lv. Inforce'!$B$7:$B$1291,AAL!$L$3:$L$65007)</f>
        <v>0</v>
      </c>
      <c r="AJ3043" s="116">
        <f>VLOOKUP(B3043,AAL!$Q$4:$S$1048576,3,0)</f>
        <v>0</v>
      </c>
      <c r="AK3043" s="116">
        <f>VLOOKUP(B3043,AAL!$U$4:$W$1048576,3,0)</f>
        <v>0</v>
      </c>
      <c r="AL3043" s="69">
        <f ca="1">IFERROR(((AD3043+(AD3043*'Portfolio Stats_RMS'!$C$7))/($AB3043*(1-'Portfolio Stats_RMS'!$C$6))),0)</f>
        <v>0</v>
      </c>
      <c r="AM3043" s="69">
        <f ca="1">IFERROR(((AF3043+(AF3043*'Portfolio Stats_RMS'!$C$7))/($AB3043*(1-'Portfolio Stats_RMS'!$C$6))),0)</f>
        <v>0</v>
      </c>
      <c r="AN3043" s="69">
        <f ca="1">IFERROR(((AH3043+(AH3043*'Portfolio Stats_RMS'!$C$7))/($AB3043*(1-'Portfolio Stats_RMS'!$C$6))),0)</f>
        <v>0</v>
      </c>
      <c r="AO3043" s="69">
        <f>IFERROR(((AJ3043+(AJ3043*'Portfolio Stats_RMS'!$C$7))/(AB3043*(1-'Portfolio Stats_RMS'!$C$6))),0)</f>
        <v>0</v>
      </c>
      <c r="AP3043" s="152"/>
    </row>
    <row r="3044" spans="2:42" x14ac:dyDescent="0.25">
      <c r="B3044" s="29"/>
      <c r="C3044" s="87"/>
      <c r="D3044" s="29"/>
      <c r="E3044" s="29"/>
      <c r="F3044" s="29"/>
      <c r="G3044" s="25"/>
      <c r="H3044" s="25"/>
      <c r="I3044" s="25"/>
      <c r="J3044" s="100"/>
      <c r="K3044" s="100"/>
      <c r="L3044" s="29"/>
      <c r="M3044" s="29"/>
      <c r="N3044" s="29"/>
      <c r="O3044" s="29"/>
      <c r="P3044" s="149"/>
      <c r="Q3044" s="150"/>
      <c r="R3044" s="152"/>
      <c r="S3044" s="153"/>
      <c r="T3044" s="153"/>
      <c r="U3044" s="154"/>
      <c r="V3044" s="99"/>
      <c r="W3044" s="99"/>
      <c r="X3044" s="25"/>
      <c r="Y3044" s="25"/>
      <c r="Z3044" s="99"/>
      <c r="AA3044" s="25"/>
      <c r="AB3044" s="25"/>
      <c r="AC3044" s="99"/>
      <c r="AD3044" s="116">
        <f ca="1">SUMIF(AAL!$A$3:$A$65061,'Risk Lv. Inforce'!$B$7:$B$12091,AAL!$B$3:$B$65007)</f>
        <v>0</v>
      </c>
      <c r="AE3044" s="116">
        <f ca="1">SUMIF(AAL!$C$3:$C$65061,'Risk Lv. Inforce'!$B$7:$B$10291,AAL!$D$3:$D$65007)</f>
        <v>0</v>
      </c>
      <c r="AF3044" s="116">
        <f ca="1">SUMIF(AAL!$E$3:$E$65061,'Risk Lv. Inforce'!$B$7:$B$1291,AAL!$F$3:$F$65007)</f>
        <v>0</v>
      </c>
      <c r="AG3044" s="116">
        <f ca="1">SUMIF(AAL!$G$3:$G$65061,'Risk Lv. Inforce'!$B$7:$B$1291,AAL!$H$3:$H$65007)</f>
        <v>0</v>
      </c>
      <c r="AH3044" s="116">
        <f ca="1">SUMIF(AAL!$I$3:$I$65061,'Risk Lv. Inforce'!$B$7:$B$1291,AAL!$J$3:$J$65007)</f>
        <v>0</v>
      </c>
      <c r="AI3044" s="116">
        <f ca="1">SUMIF(AAL!$K$3:$K$65061,'Risk Lv. Inforce'!$B$7:$B$1291,AAL!$L$3:$L$65007)</f>
        <v>0</v>
      </c>
      <c r="AJ3044" s="116">
        <f>VLOOKUP(B3044,AAL!$Q$4:$S$1048576,3,0)</f>
        <v>0</v>
      </c>
      <c r="AK3044" s="116">
        <f>VLOOKUP(B3044,AAL!$U$4:$W$1048576,3,0)</f>
        <v>0</v>
      </c>
      <c r="AL3044" s="69">
        <f ca="1">IFERROR(((AD3044+(AD3044*'Portfolio Stats_RMS'!$C$7))/($AB3044*(1-'Portfolio Stats_RMS'!$C$6))),0)</f>
        <v>0</v>
      </c>
      <c r="AM3044" s="69">
        <f ca="1">IFERROR(((AF3044+(AF3044*'Portfolio Stats_RMS'!$C$7))/($AB3044*(1-'Portfolio Stats_RMS'!$C$6))),0)</f>
        <v>0</v>
      </c>
      <c r="AN3044" s="69">
        <f ca="1">IFERROR(((AH3044+(AH3044*'Portfolio Stats_RMS'!$C$7))/($AB3044*(1-'Portfolio Stats_RMS'!$C$6))),0)</f>
        <v>0</v>
      </c>
      <c r="AO3044" s="69">
        <f>IFERROR(((AJ3044+(AJ3044*'Portfolio Stats_RMS'!$C$7))/(AB3044*(1-'Portfolio Stats_RMS'!$C$6))),0)</f>
        <v>0</v>
      </c>
      <c r="AP3044" s="152"/>
    </row>
    <row r="3045" spans="2:42" x14ac:dyDescent="0.25">
      <c r="B3045" s="29"/>
      <c r="C3045" s="87"/>
      <c r="D3045" s="29"/>
      <c r="E3045" s="29"/>
      <c r="F3045" s="29"/>
      <c r="G3045" s="25"/>
      <c r="H3045" s="25"/>
      <c r="I3045" s="25"/>
      <c r="J3045" s="100"/>
      <c r="K3045" s="100"/>
      <c r="L3045" s="149"/>
      <c r="M3045" s="29"/>
      <c r="N3045" s="29"/>
      <c r="O3045" s="29"/>
      <c r="P3045" s="149"/>
      <c r="Q3045" s="150"/>
      <c r="R3045" s="152"/>
      <c r="S3045" s="153"/>
      <c r="T3045" s="153"/>
      <c r="U3045" s="154"/>
      <c r="V3045" s="99"/>
      <c r="W3045" s="99"/>
      <c r="X3045" s="25"/>
      <c r="Y3045" s="25"/>
      <c r="Z3045" s="99"/>
      <c r="AA3045" s="25"/>
      <c r="AB3045" s="25"/>
      <c r="AC3045" s="99"/>
      <c r="AD3045" s="116">
        <f ca="1">SUMIF(AAL!$A$3:$A$65061,'Risk Lv. Inforce'!$B$7:$B$12091,AAL!$B$3:$B$65007)</f>
        <v>0</v>
      </c>
      <c r="AE3045" s="116">
        <f ca="1">SUMIF(AAL!$C$3:$C$65061,'Risk Lv. Inforce'!$B$7:$B$10291,AAL!$D$3:$D$65007)</f>
        <v>0</v>
      </c>
      <c r="AF3045" s="116">
        <f ca="1">SUMIF(AAL!$E$3:$E$65061,'Risk Lv. Inforce'!$B$7:$B$1291,AAL!$F$3:$F$65007)</f>
        <v>0</v>
      </c>
      <c r="AG3045" s="116">
        <f ca="1">SUMIF(AAL!$G$3:$G$65061,'Risk Lv. Inforce'!$B$7:$B$1291,AAL!$H$3:$H$65007)</f>
        <v>0</v>
      </c>
      <c r="AH3045" s="116">
        <f ca="1">SUMIF(AAL!$I$3:$I$65061,'Risk Lv. Inforce'!$B$7:$B$1291,AAL!$J$3:$J$65007)</f>
        <v>0</v>
      </c>
      <c r="AI3045" s="116">
        <f ca="1">SUMIF(AAL!$K$3:$K$65061,'Risk Lv. Inforce'!$B$7:$B$1291,AAL!$L$3:$L$65007)</f>
        <v>0</v>
      </c>
      <c r="AJ3045" s="116">
        <f>VLOOKUP(B3045,AAL!$Q$4:$S$1048576,3,0)</f>
        <v>0</v>
      </c>
      <c r="AK3045" s="116">
        <f>VLOOKUP(B3045,AAL!$U$4:$W$1048576,3,0)</f>
        <v>0</v>
      </c>
      <c r="AL3045" s="69">
        <f ca="1">IFERROR(((AD3045+(AD3045*'Portfolio Stats_RMS'!$C$7))/($AB3045*(1-'Portfolio Stats_RMS'!$C$6))),0)</f>
        <v>0</v>
      </c>
      <c r="AM3045" s="69">
        <f ca="1">IFERROR(((AF3045+(AF3045*'Portfolio Stats_RMS'!$C$7))/($AB3045*(1-'Portfolio Stats_RMS'!$C$6))),0)</f>
        <v>0</v>
      </c>
      <c r="AN3045" s="69">
        <f ca="1">IFERROR(((AH3045+(AH3045*'Portfolio Stats_RMS'!$C$7))/($AB3045*(1-'Portfolio Stats_RMS'!$C$6))),0)</f>
        <v>0</v>
      </c>
      <c r="AO3045" s="69">
        <f>IFERROR(((AJ3045+(AJ3045*'Portfolio Stats_RMS'!$C$7))/(AB3045*(1-'Portfolio Stats_RMS'!$C$6))),0)</f>
        <v>0</v>
      </c>
      <c r="AP3045" s="152"/>
    </row>
    <row r="3046" spans="2:42" x14ac:dyDescent="0.25">
      <c r="B3046" s="29"/>
      <c r="C3046" s="87"/>
      <c r="D3046" s="29"/>
      <c r="E3046" s="29"/>
      <c r="F3046" s="29"/>
      <c r="G3046" s="25"/>
      <c r="H3046" s="25"/>
      <c r="I3046" s="25"/>
      <c r="J3046" s="100"/>
      <c r="K3046" s="100"/>
      <c r="L3046" s="149"/>
      <c r="M3046" s="29"/>
      <c r="N3046" s="29"/>
      <c r="O3046" s="29"/>
      <c r="P3046" s="149"/>
      <c r="Q3046" s="150"/>
      <c r="R3046" s="152"/>
      <c r="S3046" s="153"/>
      <c r="T3046" s="153"/>
      <c r="U3046" s="154"/>
      <c r="V3046" s="99"/>
      <c r="W3046" s="99"/>
      <c r="X3046" s="25"/>
      <c r="Y3046" s="25"/>
      <c r="Z3046" s="99"/>
      <c r="AA3046" s="25"/>
      <c r="AB3046" s="25"/>
      <c r="AC3046" s="99"/>
      <c r="AD3046" s="116">
        <f ca="1">SUMIF(AAL!$A$3:$A$65061,'Risk Lv. Inforce'!$B$7:$B$12091,AAL!$B$3:$B$65007)</f>
        <v>0</v>
      </c>
      <c r="AE3046" s="116">
        <f ca="1">SUMIF(AAL!$C$3:$C$65061,'Risk Lv. Inforce'!$B$7:$B$10291,AAL!$D$3:$D$65007)</f>
        <v>0</v>
      </c>
      <c r="AF3046" s="116">
        <f ca="1">SUMIF(AAL!$E$3:$E$65061,'Risk Lv. Inforce'!$B$7:$B$1291,AAL!$F$3:$F$65007)</f>
        <v>0</v>
      </c>
      <c r="AG3046" s="116">
        <f ca="1">SUMIF(AAL!$G$3:$G$65061,'Risk Lv. Inforce'!$B$7:$B$1291,AAL!$H$3:$H$65007)</f>
        <v>0</v>
      </c>
      <c r="AH3046" s="116">
        <f ca="1">SUMIF(AAL!$I$3:$I$65061,'Risk Lv. Inforce'!$B$7:$B$1291,AAL!$J$3:$J$65007)</f>
        <v>0</v>
      </c>
      <c r="AI3046" s="116">
        <f ca="1">SUMIF(AAL!$K$3:$K$65061,'Risk Lv. Inforce'!$B$7:$B$1291,AAL!$L$3:$L$65007)</f>
        <v>0</v>
      </c>
      <c r="AJ3046" s="116">
        <f>VLOOKUP(B3046,AAL!$Q$4:$S$1048576,3,0)</f>
        <v>0</v>
      </c>
      <c r="AK3046" s="116">
        <f>VLOOKUP(B3046,AAL!$U$4:$W$1048576,3,0)</f>
        <v>0</v>
      </c>
      <c r="AL3046" s="69">
        <f ca="1">IFERROR(((AD3046+(AD3046*'Portfolio Stats_RMS'!$C$7))/($AB3046*(1-'Portfolio Stats_RMS'!$C$6))),0)</f>
        <v>0</v>
      </c>
      <c r="AM3046" s="69">
        <f ca="1">IFERROR(((AF3046+(AF3046*'Portfolio Stats_RMS'!$C$7))/($AB3046*(1-'Portfolio Stats_RMS'!$C$6))),0)</f>
        <v>0</v>
      </c>
      <c r="AN3046" s="69">
        <f ca="1">IFERROR(((AH3046+(AH3046*'Portfolio Stats_RMS'!$C$7))/($AB3046*(1-'Portfolio Stats_RMS'!$C$6))),0)</f>
        <v>0</v>
      </c>
      <c r="AO3046" s="69">
        <f>IFERROR(((AJ3046+(AJ3046*'Portfolio Stats_RMS'!$C$7))/(AB3046*(1-'Portfolio Stats_RMS'!$C$6))),0)</f>
        <v>0</v>
      </c>
      <c r="AP3046" s="152"/>
    </row>
    <row r="3047" spans="2:42" x14ac:dyDescent="0.25">
      <c r="B3047" s="29"/>
      <c r="C3047" s="87"/>
      <c r="D3047" s="29"/>
      <c r="E3047" s="29"/>
      <c r="F3047" s="29"/>
      <c r="G3047" s="25"/>
      <c r="H3047" s="25"/>
      <c r="I3047" s="25"/>
      <c r="J3047" s="100"/>
      <c r="K3047" s="100"/>
      <c r="L3047" s="29"/>
      <c r="M3047" s="29"/>
      <c r="N3047" s="29"/>
      <c r="O3047" s="29"/>
      <c r="P3047" s="149"/>
      <c r="Q3047" s="150"/>
      <c r="R3047" s="152"/>
      <c r="S3047" s="153"/>
      <c r="T3047" s="153"/>
      <c r="U3047" s="154"/>
      <c r="V3047" s="99"/>
      <c r="W3047" s="99"/>
      <c r="X3047" s="25"/>
      <c r="Y3047" s="25"/>
      <c r="Z3047" s="99"/>
      <c r="AA3047" s="25"/>
      <c r="AB3047" s="25"/>
      <c r="AC3047" s="99"/>
      <c r="AD3047" s="116">
        <f ca="1">SUMIF(AAL!$A$3:$A$65061,'Risk Lv. Inforce'!$B$7:$B$12091,AAL!$B$3:$B$65007)</f>
        <v>0</v>
      </c>
      <c r="AE3047" s="116">
        <f ca="1">SUMIF(AAL!$C$3:$C$65061,'Risk Lv. Inforce'!$B$7:$B$10291,AAL!$D$3:$D$65007)</f>
        <v>0</v>
      </c>
      <c r="AF3047" s="116">
        <f ca="1">SUMIF(AAL!$E$3:$E$65061,'Risk Lv. Inforce'!$B$7:$B$1291,AAL!$F$3:$F$65007)</f>
        <v>0</v>
      </c>
      <c r="AG3047" s="116">
        <f ca="1">SUMIF(AAL!$G$3:$G$65061,'Risk Lv. Inforce'!$B$7:$B$1291,AAL!$H$3:$H$65007)</f>
        <v>0</v>
      </c>
      <c r="AH3047" s="116">
        <f ca="1">SUMIF(AAL!$I$3:$I$65061,'Risk Lv. Inforce'!$B$7:$B$1291,AAL!$J$3:$J$65007)</f>
        <v>0</v>
      </c>
      <c r="AI3047" s="116">
        <f ca="1">SUMIF(AAL!$K$3:$K$65061,'Risk Lv. Inforce'!$B$7:$B$1291,AAL!$L$3:$L$65007)</f>
        <v>0</v>
      </c>
      <c r="AJ3047" s="116">
        <f>VLOOKUP(B3047,AAL!$Q$4:$S$1048576,3,0)</f>
        <v>0</v>
      </c>
      <c r="AK3047" s="116">
        <f>VLOOKUP(B3047,AAL!$U$4:$W$1048576,3,0)</f>
        <v>0</v>
      </c>
      <c r="AL3047" s="69">
        <f ca="1">IFERROR(((AD3047+(AD3047*'Portfolio Stats_RMS'!$C$7))/($AB3047*(1-'Portfolio Stats_RMS'!$C$6))),0)</f>
        <v>0</v>
      </c>
      <c r="AM3047" s="69">
        <f ca="1">IFERROR(((AF3047+(AF3047*'Portfolio Stats_RMS'!$C$7))/($AB3047*(1-'Portfolio Stats_RMS'!$C$6))),0)</f>
        <v>0</v>
      </c>
      <c r="AN3047" s="69">
        <f ca="1">IFERROR(((AH3047+(AH3047*'Portfolio Stats_RMS'!$C$7))/($AB3047*(1-'Portfolio Stats_RMS'!$C$6))),0)</f>
        <v>0</v>
      </c>
      <c r="AO3047" s="69">
        <f>IFERROR(((AJ3047+(AJ3047*'Portfolio Stats_RMS'!$C$7))/(AB3047*(1-'Portfolio Stats_RMS'!$C$6))),0)</f>
        <v>0</v>
      </c>
      <c r="AP3047" s="152"/>
    </row>
    <row r="3048" spans="2:42" x14ac:dyDescent="0.25">
      <c r="B3048" s="29"/>
      <c r="C3048" s="87"/>
      <c r="D3048" s="29"/>
      <c r="E3048" s="29"/>
      <c r="F3048" s="29"/>
      <c r="G3048" s="25"/>
      <c r="H3048" s="25"/>
      <c r="I3048" s="25"/>
      <c r="J3048" s="100"/>
      <c r="K3048" s="100"/>
      <c r="L3048" s="29"/>
      <c r="M3048" s="29"/>
      <c r="N3048" s="29"/>
      <c r="O3048" s="29"/>
      <c r="P3048" s="149"/>
      <c r="Q3048" s="150"/>
      <c r="R3048" s="152"/>
      <c r="S3048" s="153"/>
      <c r="T3048" s="153"/>
      <c r="U3048" s="154"/>
      <c r="V3048" s="99"/>
      <c r="W3048" s="99"/>
      <c r="X3048" s="25"/>
      <c r="Y3048" s="25"/>
      <c r="Z3048" s="99"/>
      <c r="AA3048" s="25"/>
      <c r="AB3048" s="25"/>
      <c r="AC3048" s="99"/>
      <c r="AD3048" s="116">
        <f ca="1">SUMIF(AAL!$A$3:$A$65061,'Risk Lv. Inforce'!$B$7:$B$12091,AAL!$B$3:$B$65007)</f>
        <v>0</v>
      </c>
      <c r="AE3048" s="116">
        <f ca="1">SUMIF(AAL!$C$3:$C$65061,'Risk Lv. Inforce'!$B$7:$B$10291,AAL!$D$3:$D$65007)</f>
        <v>0</v>
      </c>
      <c r="AF3048" s="116">
        <f ca="1">SUMIF(AAL!$E$3:$E$65061,'Risk Lv. Inforce'!$B$7:$B$1291,AAL!$F$3:$F$65007)</f>
        <v>0</v>
      </c>
      <c r="AG3048" s="116">
        <f ca="1">SUMIF(AAL!$G$3:$G$65061,'Risk Lv. Inforce'!$B$7:$B$1291,AAL!$H$3:$H$65007)</f>
        <v>0</v>
      </c>
      <c r="AH3048" s="116">
        <f ca="1">SUMIF(AAL!$I$3:$I$65061,'Risk Lv. Inforce'!$B$7:$B$1291,AAL!$J$3:$J$65007)</f>
        <v>0</v>
      </c>
      <c r="AI3048" s="116">
        <f ca="1">SUMIF(AAL!$K$3:$K$65061,'Risk Lv. Inforce'!$B$7:$B$1291,AAL!$L$3:$L$65007)</f>
        <v>0</v>
      </c>
      <c r="AJ3048" s="116">
        <f>VLOOKUP(B3048,AAL!$Q$4:$S$1048576,3,0)</f>
        <v>0</v>
      </c>
      <c r="AK3048" s="116">
        <f>VLOOKUP(B3048,AAL!$U$4:$W$1048576,3,0)</f>
        <v>0</v>
      </c>
      <c r="AL3048" s="69">
        <f ca="1">IFERROR(((AD3048+(AD3048*'Portfolio Stats_RMS'!$C$7))/($AB3048*(1-'Portfolio Stats_RMS'!$C$6))),0)</f>
        <v>0</v>
      </c>
      <c r="AM3048" s="69">
        <f ca="1">IFERROR(((AF3048+(AF3048*'Portfolio Stats_RMS'!$C$7))/($AB3048*(1-'Portfolio Stats_RMS'!$C$6))),0)</f>
        <v>0</v>
      </c>
      <c r="AN3048" s="69">
        <f ca="1">IFERROR(((AH3048+(AH3048*'Portfolio Stats_RMS'!$C$7))/($AB3048*(1-'Portfolio Stats_RMS'!$C$6))),0)</f>
        <v>0</v>
      </c>
      <c r="AO3048" s="69">
        <f>IFERROR(((AJ3048+(AJ3048*'Portfolio Stats_RMS'!$C$7))/(AB3048*(1-'Portfolio Stats_RMS'!$C$6))),0)</f>
        <v>0</v>
      </c>
      <c r="AP3048" s="152"/>
    </row>
    <row r="3049" spans="2:42" x14ac:dyDescent="0.25">
      <c r="B3049" s="29"/>
      <c r="C3049" s="87"/>
      <c r="D3049" s="29"/>
      <c r="E3049" s="29"/>
      <c r="F3049" s="29"/>
      <c r="G3049" s="25"/>
      <c r="H3049" s="25"/>
      <c r="I3049" s="25"/>
      <c r="J3049" s="100"/>
      <c r="K3049" s="100"/>
      <c r="L3049" s="29"/>
      <c r="M3049" s="29"/>
      <c r="N3049" s="29"/>
      <c r="O3049" s="29"/>
      <c r="P3049" s="149"/>
      <c r="Q3049" s="150"/>
      <c r="R3049" s="152"/>
      <c r="S3049" s="153"/>
      <c r="T3049" s="153"/>
      <c r="U3049" s="154"/>
      <c r="V3049" s="99"/>
      <c r="W3049" s="99"/>
      <c r="X3049" s="25"/>
      <c r="Y3049" s="25"/>
      <c r="Z3049" s="99"/>
      <c r="AA3049" s="25"/>
      <c r="AB3049" s="25"/>
      <c r="AC3049" s="99"/>
      <c r="AD3049" s="116">
        <f ca="1">SUMIF(AAL!$A$3:$A$65061,'Risk Lv. Inforce'!$B$7:$B$12091,AAL!$B$3:$B$65007)</f>
        <v>0</v>
      </c>
      <c r="AE3049" s="116">
        <f ca="1">SUMIF(AAL!$C$3:$C$65061,'Risk Lv. Inforce'!$B$7:$B$10291,AAL!$D$3:$D$65007)</f>
        <v>0</v>
      </c>
      <c r="AF3049" s="116">
        <f ca="1">SUMIF(AAL!$E$3:$E$65061,'Risk Lv. Inforce'!$B$7:$B$1291,AAL!$F$3:$F$65007)</f>
        <v>0</v>
      </c>
      <c r="AG3049" s="116">
        <f ca="1">SUMIF(AAL!$G$3:$G$65061,'Risk Lv. Inforce'!$B$7:$B$1291,AAL!$H$3:$H$65007)</f>
        <v>0</v>
      </c>
      <c r="AH3049" s="116">
        <f ca="1">SUMIF(AAL!$I$3:$I$65061,'Risk Lv. Inforce'!$B$7:$B$1291,AAL!$J$3:$J$65007)</f>
        <v>0</v>
      </c>
      <c r="AI3049" s="116">
        <f ca="1">SUMIF(AAL!$K$3:$K$65061,'Risk Lv. Inforce'!$B$7:$B$1291,AAL!$L$3:$L$65007)</f>
        <v>0</v>
      </c>
      <c r="AJ3049" s="116">
        <f>VLOOKUP(B3049,AAL!$Q$4:$S$1048576,3,0)</f>
        <v>0</v>
      </c>
      <c r="AK3049" s="116">
        <f>VLOOKUP(B3049,AAL!$U$4:$W$1048576,3,0)</f>
        <v>0</v>
      </c>
      <c r="AL3049" s="69">
        <f ca="1">IFERROR(((AD3049+(AD3049*'Portfolio Stats_RMS'!$C$7))/($AB3049*(1-'Portfolio Stats_RMS'!$C$6))),0)</f>
        <v>0</v>
      </c>
      <c r="AM3049" s="69">
        <f ca="1">IFERROR(((AF3049+(AF3049*'Portfolio Stats_RMS'!$C$7))/($AB3049*(1-'Portfolio Stats_RMS'!$C$6))),0)</f>
        <v>0</v>
      </c>
      <c r="AN3049" s="69">
        <f ca="1">IFERROR(((AH3049+(AH3049*'Portfolio Stats_RMS'!$C$7))/($AB3049*(1-'Portfolio Stats_RMS'!$C$6))),0)</f>
        <v>0</v>
      </c>
      <c r="AO3049" s="69">
        <f>IFERROR(((AJ3049+(AJ3049*'Portfolio Stats_RMS'!$C$7))/(AB3049*(1-'Portfolio Stats_RMS'!$C$6))),0)</f>
        <v>0</v>
      </c>
      <c r="AP3049" s="152"/>
    </row>
    <row r="3050" spans="2:42" x14ac:dyDescent="0.25">
      <c r="B3050" s="29"/>
      <c r="C3050" s="87"/>
      <c r="D3050" s="29"/>
      <c r="E3050" s="29"/>
      <c r="F3050" s="29"/>
      <c r="G3050" s="25"/>
      <c r="H3050" s="25"/>
      <c r="I3050" s="25"/>
      <c r="J3050" s="100"/>
      <c r="K3050" s="100"/>
      <c r="L3050" s="29"/>
      <c r="M3050" s="29"/>
      <c r="N3050" s="29"/>
      <c r="O3050" s="29"/>
      <c r="P3050" s="149"/>
      <c r="Q3050" s="150"/>
      <c r="R3050" s="152"/>
      <c r="S3050" s="153"/>
      <c r="T3050" s="153"/>
      <c r="U3050" s="154"/>
      <c r="V3050" s="99"/>
      <c r="W3050" s="99"/>
      <c r="X3050" s="25"/>
      <c r="Y3050" s="25"/>
      <c r="Z3050" s="99"/>
      <c r="AA3050" s="25"/>
      <c r="AB3050" s="25"/>
      <c r="AC3050" s="99"/>
      <c r="AD3050" s="116">
        <f ca="1">SUMIF(AAL!$A$3:$A$65061,'Risk Lv. Inforce'!$B$7:$B$12091,AAL!$B$3:$B$65007)</f>
        <v>0</v>
      </c>
      <c r="AE3050" s="116">
        <f ca="1">SUMIF(AAL!$C$3:$C$65061,'Risk Lv. Inforce'!$B$7:$B$10291,AAL!$D$3:$D$65007)</f>
        <v>0</v>
      </c>
      <c r="AF3050" s="116">
        <f ca="1">SUMIF(AAL!$E$3:$E$65061,'Risk Lv. Inforce'!$B$7:$B$1291,AAL!$F$3:$F$65007)</f>
        <v>0</v>
      </c>
      <c r="AG3050" s="116">
        <f ca="1">SUMIF(AAL!$G$3:$G$65061,'Risk Lv. Inforce'!$B$7:$B$1291,AAL!$H$3:$H$65007)</f>
        <v>0</v>
      </c>
      <c r="AH3050" s="116">
        <f ca="1">SUMIF(AAL!$I$3:$I$65061,'Risk Lv. Inforce'!$B$7:$B$1291,AAL!$J$3:$J$65007)</f>
        <v>0</v>
      </c>
      <c r="AI3050" s="116">
        <f ca="1">SUMIF(AAL!$K$3:$K$65061,'Risk Lv. Inforce'!$B$7:$B$1291,AAL!$L$3:$L$65007)</f>
        <v>0</v>
      </c>
      <c r="AJ3050" s="116">
        <f>VLOOKUP(B3050,AAL!$Q$4:$S$1048576,3,0)</f>
        <v>0</v>
      </c>
      <c r="AK3050" s="116">
        <f>VLOOKUP(B3050,AAL!$U$4:$W$1048576,3,0)</f>
        <v>0</v>
      </c>
      <c r="AL3050" s="69">
        <f ca="1">IFERROR(((AD3050+(AD3050*'Portfolio Stats_RMS'!$C$7))/($AB3050*(1-'Portfolio Stats_RMS'!$C$6))),0)</f>
        <v>0</v>
      </c>
      <c r="AM3050" s="69">
        <f ca="1">IFERROR(((AF3050+(AF3050*'Portfolio Stats_RMS'!$C$7))/($AB3050*(1-'Portfolio Stats_RMS'!$C$6))),0)</f>
        <v>0</v>
      </c>
      <c r="AN3050" s="69">
        <f ca="1">IFERROR(((AH3050+(AH3050*'Portfolio Stats_RMS'!$C$7))/($AB3050*(1-'Portfolio Stats_RMS'!$C$6))),0)</f>
        <v>0</v>
      </c>
      <c r="AO3050" s="69">
        <f>IFERROR(((AJ3050+(AJ3050*'Portfolio Stats_RMS'!$C$7))/(AB3050*(1-'Portfolio Stats_RMS'!$C$6))),0)</f>
        <v>0</v>
      </c>
      <c r="AP3050" s="152"/>
    </row>
    <row r="3051" spans="2:42" x14ac:dyDescent="0.25">
      <c r="B3051" s="29"/>
      <c r="C3051" s="87"/>
      <c r="D3051" s="29"/>
      <c r="E3051" s="29"/>
      <c r="F3051" s="29"/>
      <c r="G3051" s="25"/>
      <c r="H3051" s="25"/>
      <c r="I3051" s="25"/>
      <c r="J3051" s="100"/>
      <c r="K3051" s="100"/>
      <c r="L3051" s="29"/>
      <c r="M3051" s="29"/>
      <c r="N3051" s="29"/>
      <c r="O3051" s="29"/>
      <c r="P3051" s="149"/>
      <c r="Q3051" s="150"/>
      <c r="R3051" s="152"/>
      <c r="S3051" s="153"/>
      <c r="T3051" s="153"/>
      <c r="U3051" s="154"/>
      <c r="V3051" s="99"/>
      <c r="W3051" s="99"/>
      <c r="X3051" s="25"/>
      <c r="Y3051" s="25"/>
      <c r="Z3051" s="99"/>
      <c r="AA3051" s="25"/>
      <c r="AB3051" s="25"/>
      <c r="AC3051" s="99"/>
      <c r="AD3051" s="116">
        <f ca="1">SUMIF(AAL!$A$3:$A$65061,'Risk Lv. Inforce'!$B$7:$B$12091,AAL!$B$3:$B$65007)</f>
        <v>0</v>
      </c>
      <c r="AE3051" s="116">
        <f ca="1">SUMIF(AAL!$C$3:$C$65061,'Risk Lv. Inforce'!$B$7:$B$10291,AAL!$D$3:$D$65007)</f>
        <v>0</v>
      </c>
      <c r="AF3051" s="116">
        <f ca="1">SUMIF(AAL!$E$3:$E$65061,'Risk Lv. Inforce'!$B$7:$B$1291,AAL!$F$3:$F$65007)</f>
        <v>0</v>
      </c>
      <c r="AG3051" s="116">
        <f ca="1">SUMIF(AAL!$G$3:$G$65061,'Risk Lv. Inforce'!$B$7:$B$1291,AAL!$H$3:$H$65007)</f>
        <v>0</v>
      </c>
      <c r="AH3051" s="116">
        <f ca="1">SUMIF(AAL!$I$3:$I$65061,'Risk Lv. Inforce'!$B$7:$B$1291,AAL!$J$3:$J$65007)</f>
        <v>0</v>
      </c>
      <c r="AI3051" s="116">
        <f ca="1">SUMIF(AAL!$K$3:$K$65061,'Risk Lv. Inforce'!$B$7:$B$1291,AAL!$L$3:$L$65007)</f>
        <v>0</v>
      </c>
      <c r="AJ3051" s="116">
        <f>VLOOKUP(B3051,AAL!$Q$4:$S$1048576,3,0)</f>
        <v>0</v>
      </c>
      <c r="AK3051" s="116">
        <f>VLOOKUP(B3051,AAL!$U$4:$W$1048576,3,0)</f>
        <v>0</v>
      </c>
      <c r="AL3051" s="69">
        <f ca="1">IFERROR(((AD3051+(AD3051*'Portfolio Stats_RMS'!$C$7))/($AB3051*(1-'Portfolio Stats_RMS'!$C$6))),0)</f>
        <v>0</v>
      </c>
      <c r="AM3051" s="69">
        <f ca="1">IFERROR(((AF3051+(AF3051*'Portfolio Stats_RMS'!$C$7))/($AB3051*(1-'Portfolio Stats_RMS'!$C$6))),0)</f>
        <v>0</v>
      </c>
      <c r="AN3051" s="69">
        <f ca="1">IFERROR(((AH3051+(AH3051*'Portfolio Stats_RMS'!$C$7))/($AB3051*(1-'Portfolio Stats_RMS'!$C$6))),0)</f>
        <v>0</v>
      </c>
      <c r="AO3051" s="69">
        <f>IFERROR(((AJ3051+(AJ3051*'Portfolio Stats_RMS'!$C$7))/(AB3051*(1-'Portfolio Stats_RMS'!$C$6))),0)</f>
        <v>0</v>
      </c>
      <c r="AP3051" s="152"/>
    </row>
    <row r="3052" spans="2:42" x14ac:dyDescent="0.25">
      <c r="B3052" s="29"/>
      <c r="C3052" s="87"/>
      <c r="D3052" s="29"/>
      <c r="E3052" s="29"/>
      <c r="F3052" s="29"/>
      <c r="G3052" s="25"/>
      <c r="H3052" s="25"/>
      <c r="I3052" s="25"/>
      <c r="J3052" s="100"/>
      <c r="K3052" s="100"/>
      <c r="L3052" s="149"/>
      <c r="M3052" s="29"/>
      <c r="N3052" s="29"/>
      <c r="O3052" s="29"/>
      <c r="P3052" s="149"/>
      <c r="Q3052" s="150"/>
      <c r="R3052" s="152"/>
      <c r="S3052" s="153"/>
      <c r="T3052" s="153"/>
      <c r="U3052" s="154"/>
      <c r="V3052" s="99"/>
      <c r="W3052" s="99"/>
      <c r="X3052" s="25"/>
      <c r="Y3052" s="25"/>
      <c r="Z3052" s="99"/>
      <c r="AA3052" s="25"/>
      <c r="AB3052" s="25"/>
      <c r="AC3052" s="99"/>
      <c r="AD3052" s="116">
        <f ca="1">SUMIF(AAL!$A$3:$A$65061,'Risk Lv. Inforce'!$B$7:$B$12091,AAL!$B$3:$B$65007)</f>
        <v>0</v>
      </c>
      <c r="AE3052" s="116">
        <f ca="1">SUMIF(AAL!$C$3:$C$65061,'Risk Lv. Inforce'!$B$7:$B$10291,AAL!$D$3:$D$65007)</f>
        <v>0</v>
      </c>
      <c r="AF3052" s="116">
        <f ca="1">SUMIF(AAL!$E$3:$E$65061,'Risk Lv. Inforce'!$B$7:$B$1291,AAL!$F$3:$F$65007)</f>
        <v>0</v>
      </c>
      <c r="AG3052" s="116">
        <f ca="1">SUMIF(AAL!$G$3:$G$65061,'Risk Lv. Inforce'!$B$7:$B$1291,AAL!$H$3:$H$65007)</f>
        <v>0</v>
      </c>
      <c r="AH3052" s="116">
        <f ca="1">SUMIF(AAL!$I$3:$I$65061,'Risk Lv. Inforce'!$B$7:$B$1291,AAL!$J$3:$J$65007)</f>
        <v>0</v>
      </c>
      <c r="AI3052" s="116">
        <f ca="1">SUMIF(AAL!$K$3:$K$65061,'Risk Lv. Inforce'!$B$7:$B$1291,AAL!$L$3:$L$65007)</f>
        <v>0</v>
      </c>
      <c r="AJ3052" s="116">
        <f>VLOOKUP(B3052,AAL!$Q$4:$S$1048576,3,0)</f>
        <v>0</v>
      </c>
      <c r="AK3052" s="116">
        <f>VLOOKUP(B3052,AAL!$U$4:$W$1048576,3,0)</f>
        <v>0</v>
      </c>
      <c r="AL3052" s="69">
        <f ca="1">IFERROR(((AD3052+(AD3052*'Portfolio Stats_RMS'!$C$7))/($AB3052*(1-'Portfolio Stats_RMS'!$C$6))),0)</f>
        <v>0</v>
      </c>
      <c r="AM3052" s="69">
        <f ca="1">IFERROR(((AF3052+(AF3052*'Portfolio Stats_RMS'!$C$7))/($AB3052*(1-'Portfolio Stats_RMS'!$C$6))),0)</f>
        <v>0</v>
      </c>
      <c r="AN3052" s="69">
        <f ca="1">IFERROR(((AH3052+(AH3052*'Portfolio Stats_RMS'!$C$7))/($AB3052*(1-'Portfolio Stats_RMS'!$C$6))),0)</f>
        <v>0</v>
      </c>
      <c r="AO3052" s="69">
        <f>IFERROR(((AJ3052+(AJ3052*'Portfolio Stats_RMS'!$C$7))/(AB3052*(1-'Portfolio Stats_RMS'!$C$6))),0)</f>
        <v>0</v>
      </c>
      <c r="AP3052" s="152"/>
    </row>
    <row r="3053" spans="2:42" x14ac:dyDescent="0.25">
      <c r="B3053" s="29"/>
      <c r="C3053" s="87"/>
      <c r="D3053" s="29"/>
      <c r="E3053" s="29"/>
      <c r="F3053" s="29"/>
      <c r="G3053" s="25"/>
      <c r="H3053" s="25"/>
      <c r="I3053" s="25"/>
      <c r="J3053" s="100"/>
      <c r="K3053" s="100"/>
      <c r="L3053" s="149"/>
      <c r="M3053" s="29"/>
      <c r="N3053" s="29"/>
      <c r="O3053" s="29"/>
      <c r="P3053" s="149"/>
      <c r="Q3053" s="150"/>
      <c r="R3053" s="152"/>
      <c r="S3053" s="153"/>
      <c r="T3053" s="153"/>
      <c r="U3053" s="154"/>
      <c r="V3053" s="99"/>
      <c r="W3053" s="99"/>
      <c r="X3053" s="25"/>
      <c r="Y3053" s="25"/>
      <c r="Z3053" s="99"/>
      <c r="AA3053" s="25"/>
      <c r="AB3053" s="25"/>
      <c r="AC3053" s="99"/>
      <c r="AD3053" s="116">
        <f ca="1">SUMIF(AAL!$A$3:$A$65061,'Risk Lv. Inforce'!$B$7:$B$12091,AAL!$B$3:$B$65007)</f>
        <v>0</v>
      </c>
      <c r="AE3053" s="116">
        <f ca="1">SUMIF(AAL!$C$3:$C$65061,'Risk Lv. Inforce'!$B$7:$B$10291,AAL!$D$3:$D$65007)</f>
        <v>0</v>
      </c>
      <c r="AF3053" s="116">
        <f ca="1">SUMIF(AAL!$E$3:$E$65061,'Risk Lv. Inforce'!$B$7:$B$1291,AAL!$F$3:$F$65007)</f>
        <v>0</v>
      </c>
      <c r="AG3053" s="116">
        <f ca="1">SUMIF(AAL!$G$3:$G$65061,'Risk Lv. Inforce'!$B$7:$B$1291,AAL!$H$3:$H$65007)</f>
        <v>0</v>
      </c>
      <c r="AH3053" s="116">
        <f ca="1">SUMIF(AAL!$I$3:$I$65061,'Risk Lv. Inforce'!$B$7:$B$1291,AAL!$J$3:$J$65007)</f>
        <v>0</v>
      </c>
      <c r="AI3053" s="116">
        <f ca="1">SUMIF(AAL!$K$3:$K$65061,'Risk Lv. Inforce'!$B$7:$B$1291,AAL!$L$3:$L$65007)</f>
        <v>0</v>
      </c>
      <c r="AJ3053" s="116">
        <f>VLOOKUP(B3053,AAL!$Q$4:$S$1048576,3,0)</f>
        <v>0</v>
      </c>
      <c r="AK3053" s="116">
        <f>VLOOKUP(B3053,AAL!$U$4:$W$1048576,3,0)</f>
        <v>0</v>
      </c>
      <c r="AL3053" s="69">
        <f ca="1">IFERROR(((AD3053+(AD3053*'Portfolio Stats_RMS'!$C$7))/($AB3053*(1-'Portfolio Stats_RMS'!$C$6))),0)</f>
        <v>0</v>
      </c>
      <c r="AM3053" s="69">
        <f ca="1">IFERROR(((AF3053+(AF3053*'Portfolio Stats_RMS'!$C$7))/($AB3053*(1-'Portfolio Stats_RMS'!$C$6))),0)</f>
        <v>0</v>
      </c>
      <c r="AN3053" s="69">
        <f ca="1">IFERROR(((AH3053+(AH3053*'Portfolio Stats_RMS'!$C$7))/($AB3053*(1-'Portfolio Stats_RMS'!$C$6))),0)</f>
        <v>0</v>
      </c>
      <c r="AO3053" s="69">
        <f>IFERROR(((AJ3053+(AJ3053*'Portfolio Stats_RMS'!$C$7))/(AB3053*(1-'Portfolio Stats_RMS'!$C$6))),0)</f>
        <v>0</v>
      </c>
      <c r="AP3053" s="152"/>
    </row>
    <row r="3054" spans="2:42" x14ac:dyDescent="0.25">
      <c r="B3054" s="29"/>
      <c r="C3054" s="87"/>
      <c r="D3054" s="29"/>
      <c r="E3054" s="29"/>
      <c r="F3054" s="29"/>
      <c r="G3054" s="25"/>
      <c r="H3054" s="25"/>
      <c r="I3054" s="25"/>
      <c r="J3054" s="100"/>
      <c r="K3054" s="100"/>
      <c r="L3054" s="29"/>
      <c r="M3054" s="29"/>
      <c r="N3054" s="29"/>
      <c r="O3054" s="29"/>
      <c r="P3054" s="149"/>
      <c r="Q3054" s="150"/>
      <c r="R3054" s="152"/>
      <c r="S3054" s="153"/>
      <c r="T3054" s="153"/>
      <c r="U3054" s="154"/>
      <c r="V3054" s="99"/>
      <c r="W3054" s="99"/>
      <c r="X3054" s="25"/>
      <c r="Y3054" s="25"/>
      <c r="Z3054" s="99"/>
      <c r="AA3054" s="25"/>
      <c r="AB3054" s="25"/>
      <c r="AC3054" s="99"/>
      <c r="AD3054" s="116">
        <f ca="1">SUMIF(AAL!$A$3:$A$65061,'Risk Lv. Inforce'!$B$7:$B$12091,AAL!$B$3:$B$65007)</f>
        <v>0</v>
      </c>
      <c r="AE3054" s="116">
        <f ca="1">SUMIF(AAL!$C$3:$C$65061,'Risk Lv. Inforce'!$B$7:$B$10291,AAL!$D$3:$D$65007)</f>
        <v>0</v>
      </c>
      <c r="AF3054" s="116">
        <f ca="1">SUMIF(AAL!$E$3:$E$65061,'Risk Lv. Inforce'!$B$7:$B$1291,AAL!$F$3:$F$65007)</f>
        <v>0</v>
      </c>
      <c r="AG3054" s="116">
        <f ca="1">SUMIF(AAL!$G$3:$G$65061,'Risk Lv. Inforce'!$B$7:$B$1291,AAL!$H$3:$H$65007)</f>
        <v>0</v>
      </c>
      <c r="AH3054" s="116">
        <f ca="1">SUMIF(AAL!$I$3:$I$65061,'Risk Lv. Inforce'!$B$7:$B$1291,AAL!$J$3:$J$65007)</f>
        <v>0</v>
      </c>
      <c r="AI3054" s="116">
        <f ca="1">SUMIF(AAL!$K$3:$K$65061,'Risk Lv. Inforce'!$B$7:$B$1291,AAL!$L$3:$L$65007)</f>
        <v>0</v>
      </c>
      <c r="AJ3054" s="116">
        <f>VLOOKUP(B3054,AAL!$Q$4:$S$1048576,3,0)</f>
        <v>0</v>
      </c>
      <c r="AK3054" s="116">
        <f>VLOOKUP(B3054,AAL!$U$4:$W$1048576,3,0)</f>
        <v>0</v>
      </c>
      <c r="AL3054" s="69">
        <f ca="1">IFERROR(((AD3054+(AD3054*'Portfolio Stats_RMS'!$C$7))/($AB3054*(1-'Portfolio Stats_RMS'!$C$6))),0)</f>
        <v>0</v>
      </c>
      <c r="AM3054" s="69">
        <f ca="1">IFERROR(((AF3054+(AF3054*'Portfolio Stats_RMS'!$C$7))/($AB3054*(1-'Portfolio Stats_RMS'!$C$6))),0)</f>
        <v>0</v>
      </c>
      <c r="AN3054" s="69">
        <f ca="1">IFERROR(((AH3054+(AH3054*'Portfolio Stats_RMS'!$C$7))/($AB3054*(1-'Portfolio Stats_RMS'!$C$6))),0)</f>
        <v>0</v>
      </c>
      <c r="AO3054" s="69">
        <f>IFERROR(((AJ3054+(AJ3054*'Portfolio Stats_RMS'!$C$7))/(AB3054*(1-'Portfolio Stats_RMS'!$C$6))),0)</f>
        <v>0</v>
      </c>
      <c r="AP3054" s="152"/>
    </row>
    <row r="3055" spans="2:42" x14ac:dyDescent="0.25">
      <c r="B3055" s="29"/>
      <c r="C3055" s="87"/>
      <c r="D3055" s="29"/>
      <c r="E3055" s="29"/>
      <c r="F3055" s="29"/>
      <c r="G3055" s="25"/>
      <c r="H3055" s="25"/>
      <c r="I3055" s="25"/>
      <c r="J3055" s="100"/>
      <c r="K3055" s="100"/>
      <c r="L3055" s="29"/>
      <c r="M3055" s="29"/>
      <c r="N3055" s="29"/>
      <c r="O3055" s="29"/>
      <c r="P3055" s="149"/>
      <c r="Q3055" s="150"/>
      <c r="R3055" s="152"/>
      <c r="S3055" s="153"/>
      <c r="T3055" s="153"/>
      <c r="U3055" s="154"/>
      <c r="V3055" s="99"/>
      <c r="W3055" s="99"/>
      <c r="X3055" s="25"/>
      <c r="Y3055" s="25"/>
      <c r="Z3055" s="99"/>
      <c r="AA3055" s="25"/>
      <c r="AB3055" s="25"/>
      <c r="AC3055" s="99"/>
      <c r="AD3055" s="116">
        <f ca="1">SUMIF(AAL!$A$3:$A$65061,'Risk Lv. Inforce'!$B$7:$B$12091,AAL!$B$3:$B$65007)</f>
        <v>0</v>
      </c>
      <c r="AE3055" s="116">
        <f ca="1">SUMIF(AAL!$C$3:$C$65061,'Risk Lv. Inforce'!$B$7:$B$10291,AAL!$D$3:$D$65007)</f>
        <v>0</v>
      </c>
      <c r="AF3055" s="116">
        <f ca="1">SUMIF(AAL!$E$3:$E$65061,'Risk Lv. Inforce'!$B$7:$B$1291,AAL!$F$3:$F$65007)</f>
        <v>0</v>
      </c>
      <c r="AG3055" s="116">
        <f ca="1">SUMIF(AAL!$G$3:$G$65061,'Risk Lv. Inforce'!$B$7:$B$1291,AAL!$H$3:$H$65007)</f>
        <v>0</v>
      </c>
      <c r="AH3055" s="116">
        <f ca="1">SUMIF(AAL!$I$3:$I$65061,'Risk Lv. Inforce'!$B$7:$B$1291,AAL!$J$3:$J$65007)</f>
        <v>0</v>
      </c>
      <c r="AI3055" s="116">
        <f ca="1">SUMIF(AAL!$K$3:$K$65061,'Risk Lv. Inforce'!$B$7:$B$1291,AAL!$L$3:$L$65007)</f>
        <v>0</v>
      </c>
      <c r="AJ3055" s="116">
        <f>VLOOKUP(B3055,AAL!$Q$4:$S$1048576,3,0)</f>
        <v>0</v>
      </c>
      <c r="AK3055" s="116">
        <f>VLOOKUP(B3055,AAL!$U$4:$W$1048576,3,0)</f>
        <v>0</v>
      </c>
      <c r="AL3055" s="69">
        <f ca="1">IFERROR(((AD3055+(AD3055*'Portfolio Stats_RMS'!$C$7))/($AB3055*(1-'Portfolio Stats_RMS'!$C$6))),0)</f>
        <v>0</v>
      </c>
      <c r="AM3055" s="69">
        <f ca="1">IFERROR(((AF3055+(AF3055*'Portfolio Stats_RMS'!$C$7))/($AB3055*(1-'Portfolio Stats_RMS'!$C$6))),0)</f>
        <v>0</v>
      </c>
      <c r="AN3055" s="69">
        <f ca="1">IFERROR(((AH3055+(AH3055*'Portfolio Stats_RMS'!$C$7))/($AB3055*(1-'Portfolio Stats_RMS'!$C$6))),0)</f>
        <v>0</v>
      </c>
      <c r="AO3055" s="69">
        <f>IFERROR(((AJ3055+(AJ3055*'Portfolio Stats_RMS'!$C$7))/(AB3055*(1-'Portfolio Stats_RMS'!$C$6))),0)</f>
        <v>0</v>
      </c>
      <c r="AP3055" s="152"/>
    </row>
    <row r="3056" spans="2:42" x14ac:dyDescent="0.25">
      <c r="B3056" s="29"/>
      <c r="C3056" s="87"/>
      <c r="D3056" s="29"/>
      <c r="E3056" s="29"/>
      <c r="F3056" s="29"/>
      <c r="G3056" s="25"/>
      <c r="H3056" s="25"/>
      <c r="I3056" s="25"/>
      <c r="J3056" s="100"/>
      <c r="K3056" s="100"/>
      <c r="L3056" s="29"/>
      <c r="M3056" s="29"/>
      <c r="N3056" s="29"/>
      <c r="O3056" s="29"/>
      <c r="P3056" s="149"/>
      <c r="Q3056" s="150"/>
      <c r="R3056" s="152"/>
      <c r="S3056" s="153"/>
      <c r="T3056" s="153"/>
      <c r="U3056" s="154"/>
      <c r="V3056" s="99"/>
      <c r="W3056" s="99"/>
      <c r="X3056" s="25"/>
      <c r="Y3056" s="25"/>
      <c r="Z3056" s="99"/>
      <c r="AA3056" s="25"/>
      <c r="AB3056" s="25"/>
      <c r="AC3056" s="99"/>
      <c r="AD3056" s="116">
        <f ca="1">SUMIF(AAL!$A$3:$A$65061,'Risk Lv. Inforce'!$B$7:$B$12091,AAL!$B$3:$B$65007)</f>
        <v>0</v>
      </c>
      <c r="AE3056" s="116">
        <f ca="1">SUMIF(AAL!$C$3:$C$65061,'Risk Lv. Inforce'!$B$7:$B$10291,AAL!$D$3:$D$65007)</f>
        <v>0</v>
      </c>
      <c r="AF3056" s="116">
        <f ca="1">SUMIF(AAL!$E$3:$E$65061,'Risk Lv. Inforce'!$B$7:$B$1291,AAL!$F$3:$F$65007)</f>
        <v>0</v>
      </c>
      <c r="AG3056" s="116">
        <f ca="1">SUMIF(AAL!$G$3:$G$65061,'Risk Lv. Inforce'!$B$7:$B$1291,AAL!$H$3:$H$65007)</f>
        <v>0</v>
      </c>
      <c r="AH3056" s="116">
        <f ca="1">SUMIF(AAL!$I$3:$I$65061,'Risk Lv. Inforce'!$B$7:$B$1291,AAL!$J$3:$J$65007)</f>
        <v>0</v>
      </c>
      <c r="AI3056" s="116">
        <f ca="1">SUMIF(AAL!$K$3:$K$65061,'Risk Lv. Inforce'!$B$7:$B$1291,AAL!$L$3:$L$65007)</f>
        <v>0</v>
      </c>
      <c r="AJ3056" s="116">
        <f>VLOOKUP(B3056,AAL!$Q$4:$S$1048576,3,0)</f>
        <v>0</v>
      </c>
      <c r="AK3056" s="116">
        <f>VLOOKUP(B3056,AAL!$U$4:$W$1048576,3,0)</f>
        <v>0</v>
      </c>
      <c r="AL3056" s="69">
        <f ca="1">IFERROR(((AD3056+(AD3056*'Portfolio Stats_RMS'!$C$7))/($AB3056*(1-'Portfolio Stats_RMS'!$C$6))),0)</f>
        <v>0</v>
      </c>
      <c r="AM3056" s="69">
        <f ca="1">IFERROR(((AF3056+(AF3056*'Portfolio Stats_RMS'!$C$7))/($AB3056*(1-'Portfolio Stats_RMS'!$C$6))),0)</f>
        <v>0</v>
      </c>
      <c r="AN3056" s="69">
        <f ca="1">IFERROR(((AH3056+(AH3056*'Portfolio Stats_RMS'!$C$7))/($AB3056*(1-'Portfolio Stats_RMS'!$C$6))),0)</f>
        <v>0</v>
      </c>
      <c r="AO3056" s="69">
        <f>IFERROR(((AJ3056+(AJ3056*'Portfolio Stats_RMS'!$C$7))/(AB3056*(1-'Portfolio Stats_RMS'!$C$6))),0)</f>
        <v>0</v>
      </c>
      <c r="AP3056" s="152"/>
    </row>
    <row r="3057" spans="2:42" x14ac:dyDescent="0.25">
      <c r="B3057" s="29"/>
      <c r="C3057" s="87"/>
      <c r="D3057" s="29"/>
      <c r="E3057" s="29"/>
      <c r="F3057" s="29"/>
      <c r="G3057" s="25"/>
      <c r="H3057" s="25"/>
      <c r="I3057" s="25"/>
      <c r="J3057" s="100"/>
      <c r="K3057" s="100"/>
      <c r="L3057" s="29"/>
      <c r="M3057" s="29"/>
      <c r="N3057" s="29"/>
      <c r="O3057" s="29"/>
      <c r="P3057" s="149"/>
      <c r="Q3057" s="150"/>
      <c r="R3057" s="152"/>
      <c r="S3057" s="153"/>
      <c r="T3057" s="153"/>
      <c r="U3057" s="154"/>
      <c r="V3057" s="99"/>
      <c r="W3057" s="99"/>
      <c r="X3057" s="25"/>
      <c r="Y3057" s="25"/>
      <c r="Z3057" s="99"/>
      <c r="AA3057" s="25"/>
      <c r="AB3057" s="25"/>
      <c r="AC3057" s="99"/>
      <c r="AD3057" s="116">
        <f ca="1">SUMIF(AAL!$A$3:$A$65061,'Risk Lv. Inforce'!$B$7:$B$12091,AAL!$B$3:$B$65007)</f>
        <v>0</v>
      </c>
      <c r="AE3057" s="116">
        <f ca="1">SUMIF(AAL!$C$3:$C$65061,'Risk Lv. Inforce'!$B$7:$B$10291,AAL!$D$3:$D$65007)</f>
        <v>0</v>
      </c>
      <c r="AF3057" s="116">
        <f ca="1">SUMIF(AAL!$E$3:$E$65061,'Risk Lv. Inforce'!$B$7:$B$1291,AAL!$F$3:$F$65007)</f>
        <v>0</v>
      </c>
      <c r="AG3057" s="116">
        <f ca="1">SUMIF(AAL!$G$3:$G$65061,'Risk Lv. Inforce'!$B$7:$B$1291,AAL!$H$3:$H$65007)</f>
        <v>0</v>
      </c>
      <c r="AH3057" s="116">
        <f ca="1">SUMIF(AAL!$I$3:$I$65061,'Risk Lv. Inforce'!$B$7:$B$1291,AAL!$J$3:$J$65007)</f>
        <v>0</v>
      </c>
      <c r="AI3057" s="116">
        <f ca="1">SUMIF(AAL!$K$3:$K$65061,'Risk Lv. Inforce'!$B$7:$B$1291,AAL!$L$3:$L$65007)</f>
        <v>0</v>
      </c>
      <c r="AJ3057" s="116">
        <f>VLOOKUP(B3057,AAL!$Q$4:$S$1048576,3,0)</f>
        <v>0</v>
      </c>
      <c r="AK3057" s="116">
        <f>VLOOKUP(B3057,AAL!$U$4:$W$1048576,3,0)</f>
        <v>0</v>
      </c>
      <c r="AL3057" s="69">
        <f ca="1">IFERROR(((AD3057+(AD3057*'Portfolio Stats_RMS'!$C$7))/($AB3057*(1-'Portfolio Stats_RMS'!$C$6))),0)</f>
        <v>0</v>
      </c>
      <c r="AM3057" s="69">
        <f ca="1">IFERROR(((AF3057+(AF3057*'Portfolio Stats_RMS'!$C$7))/($AB3057*(1-'Portfolio Stats_RMS'!$C$6))),0)</f>
        <v>0</v>
      </c>
      <c r="AN3057" s="69">
        <f ca="1">IFERROR(((AH3057+(AH3057*'Portfolio Stats_RMS'!$C$7))/($AB3057*(1-'Portfolio Stats_RMS'!$C$6))),0)</f>
        <v>0</v>
      </c>
      <c r="AO3057" s="69">
        <f>IFERROR(((AJ3057+(AJ3057*'Portfolio Stats_RMS'!$C$7))/(AB3057*(1-'Portfolio Stats_RMS'!$C$6))),0)</f>
        <v>0</v>
      </c>
      <c r="AP3057" s="152"/>
    </row>
    <row r="3058" spans="2:42" x14ac:dyDescent="0.25">
      <c r="B3058" s="29"/>
      <c r="C3058" s="87"/>
      <c r="D3058" s="29"/>
      <c r="E3058" s="29"/>
      <c r="F3058" s="29"/>
      <c r="G3058" s="25"/>
      <c r="H3058" s="25"/>
      <c r="I3058" s="25"/>
      <c r="J3058" s="100"/>
      <c r="K3058" s="100"/>
      <c r="L3058" s="149"/>
      <c r="M3058" s="29"/>
      <c r="N3058" s="29"/>
      <c r="O3058" s="29"/>
      <c r="P3058" s="149"/>
      <c r="Q3058" s="150"/>
      <c r="R3058" s="152"/>
      <c r="S3058" s="153"/>
      <c r="T3058" s="153"/>
      <c r="U3058" s="154"/>
      <c r="V3058" s="99"/>
      <c r="W3058" s="99"/>
      <c r="X3058" s="25"/>
      <c r="Y3058" s="25"/>
      <c r="Z3058" s="99"/>
      <c r="AA3058" s="25"/>
      <c r="AB3058" s="25"/>
      <c r="AC3058" s="99"/>
      <c r="AD3058" s="116">
        <f ca="1">SUMIF(AAL!$A$3:$A$65061,'Risk Lv. Inforce'!$B$7:$B$12091,AAL!$B$3:$B$65007)</f>
        <v>0</v>
      </c>
      <c r="AE3058" s="116">
        <f ca="1">SUMIF(AAL!$C$3:$C$65061,'Risk Lv. Inforce'!$B$7:$B$10291,AAL!$D$3:$D$65007)</f>
        <v>0</v>
      </c>
      <c r="AF3058" s="116">
        <f ca="1">SUMIF(AAL!$E$3:$E$65061,'Risk Lv. Inforce'!$B$7:$B$1291,AAL!$F$3:$F$65007)</f>
        <v>0</v>
      </c>
      <c r="AG3058" s="116">
        <f ca="1">SUMIF(AAL!$G$3:$G$65061,'Risk Lv. Inforce'!$B$7:$B$1291,AAL!$H$3:$H$65007)</f>
        <v>0</v>
      </c>
      <c r="AH3058" s="116">
        <f ca="1">SUMIF(AAL!$I$3:$I$65061,'Risk Lv. Inforce'!$B$7:$B$1291,AAL!$J$3:$J$65007)</f>
        <v>0</v>
      </c>
      <c r="AI3058" s="116">
        <f ca="1">SUMIF(AAL!$K$3:$K$65061,'Risk Lv. Inforce'!$B$7:$B$1291,AAL!$L$3:$L$65007)</f>
        <v>0</v>
      </c>
      <c r="AJ3058" s="116">
        <f>VLOOKUP(B3058,AAL!$Q$4:$S$1048576,3,0)</f>
        <v>0</v>
      </c>
      <c r="AK3058" s="116">
        <f>VLOOKUP(B3058,AAL!$U$4:$W$1048576,3,0)</f>
        <v>0</v>
      </c>
      <c r="AL3058" s="69">
        <f ca="1">IFERROR(((AD3058+(AD3058*'Portfolio Stats_RMS'!$C$7))/($AB3058*(1-'Portfolio Stats_RMS'!$C$6))),0)</f>
        <v>0</v>
      </c>
      <c r="AM3058" s="69">
        <f ca="1">IFERROR(((AF3058+(AF3058*'Portfolio Stats_RMS'!$C$7))/($AB3058*(1-'Portfolio Stats_RMS'!$C$6))),0)</f>
        <v>0</v>
      </c>
      <c r="AN3058" s="69">
        <f ca="1">IFERROR(((AH3058+(AH3058*'Portfolio Stats_RMS'!$C$7))/($AB3058*(1-'Portfolio Stats_RMS'!$C$6))),0)</f>
        <v>0</v>
      </c>
      <c r="AO3058" s="69">
        <f>IFERROR(((AJ3058+(AJ3058*'Portfolio Stats_RMS'!$C$7))/(AB3058*(1-'Portfolio Stats_RMS'!$C$6))),0)</f>
        <v>0</v>
      </c>
      <c r="AP3058" s="152"/>
    </row>
    <row r="3059" spans="2:42" x14ac:dyDescent="0.25">
      <c r="B3059" s="29"/>
      <c r="C3059" s="87"/>
      <c r="D3059" s="29"/>
      <c r="E3059" s="29"/>
      <c r="F3059" s="29"/>
      <c r="G3059" s="25"/>
      <c r="H3059" s="25"/>
      <c r="I3059" s="25"/>
      <c r="J3059" s="100"/>
      <c r="K3059" s="100"/>
      <c r="L3059" s="29"/>
      <c r="M3059" s="29"/>
      <c r="N3059" s="29"/>
      <c r="O3059" s="29"/>
      <c r="P3059" s="149"/>
      <c r="Q3059" s="150"/>
      <c r="R3059" s="152"/>
      <c r="S3059" s="153"/>
      <c r="T3059" s="153"/>
      <c r="U3059" s="154"/>
      <c r="V3059" s="99"/>
      <c r="W3059" s="99"/>
      <c r="X3059" s="25"/>
      <c r="Y3059" s="25"/>
      <c r="Z3059" s="99"/>
      <c r="AA3059" s="25"/>
      <c r="AB3059" s="25"/>
      <c r="AC3059" s="99"/>
      <c r="AD3059" s="116">
        <f ca="1">SUMIF(AAL!$A$3:$A$65061,'Risk Lv. Inforce'!$B$7:$B$12091,AAL!$B$3:$B$65007)</f>
        <v>0</v>
      </c>
      <c r="AE3059" s="116">
        <f ca="1">SUMIF(AAL!$C$3:$C$65061,'Risk Lv. Inforce'!$B$7:$B$10291,AAL!$D$3:$D$65007)</f>
        <v>0</v>
      </c>
      <c r="AF3059" s="116">
        <f ca="1">SUMIF(AAL!$E$3:$E$65061,'Risk Lv. Inforce'!$B$7:$B$1291,AAL!$F$3:$F$65007)</f>
        <v>0</v>
      </c>
      <c r="AG3059" s="116">
        <f ca="1">SUMIF(AAL!$G$3:$G$65061,'Risk Lv. Inforce'!$B$7:$B$1291,AAL!$H$3:$H$65007)</f>
        <v>0</v>
      </c>
      <c r="AH3059" s="116">
        <f ca="1">SUMIF(AAL!$I$3:$I$65061,'Risk Lv. Inforce'!$B$7:$B$1291,AAL!$J$3:$J$65007)</f>
        <v>0</v>
      </c>
      <c r="AI3059" s="116">
        <f ca="1">SUMIF(AAL!$K$3:$K$65061,'Risk Lv. Inforce'!$B$7:$B$1291,AAL!$L$3:$L$65007)</f>
        <v>0</v>
      </c>
      <c r="AJ3059" s="116">
        <f>VLOOKUP(B3059,AAL!$Q$4:$S$1048576,3,0)</f>
        <v>0</v>
      </c>
      <c r="AK3059" s="116">
        <f>VLOOKUP(B3059,AAL!$U$4:$W$1048576,3,0)</f>
        <v>0</v>
      </c>
      <c r="AL3059" s="69">
        <f ca="1">IFERROR(((AD3059+(AD3059*'Portfolio Stats_RMS'!$C$7))/($AB3059*(1-'Portfolio Stats_RMS'!$C$6))),0)</f>
        <v>0</v>
      </c>
      <c r="AM3059" s="69">
        <f ca="1">IFERROR(((AF3059+(AF3059*'Portfolio Stats_RMS'!$C$7))/($AB3059*(1-'Portfolio Stats_RMS'!$C$6))),0)</f>
        <v>0</v>
      </c>
      <c r="AN3059" s="69">
        <f ca="1">IFERROR(((AH3059+(AH3059*'Portfolio Stats_RMS'!$C$7))/($AB3059*(1-'Portfolio Stats_RMS'!$C$6))),0)</f>
        <v>0</v>
      </c>
      <c r="AO3059" s="69">
        <f>IFERROR(((AJ3059+(AJ3059*'Portfolio Stats_RMS'!$C$7))/(AB3059*(1-'Portfolio Stats_RMS'!$C$6))),0)</f>
        <v>0</v>
      </c>
      <c r="AP3059" s="152"/>
    </row>
    <row r="3060" spans="2:42" x14ac:dyDescent="0.25">
      <c r="B3060" s="29"/>
      <c r="C3060" s="87"/>
      <c r="D3060" s="29"/>
      <c r="E3060" s="29"/>
      <c r="F3060" s="29"/>
      <c r="G3060" s="25"/>
      <c r="H3060" s="25"/>
      <c r="I3060" s="25"/>
      <c r="J3060" s="100"/>
      <c r="K3060" s="100"/>
      <c r="L3060" s="29"/>
      <c r="M3060" s="29"/>
      <c r="N3060" s="29"/>
      <c r="O3060" s="29"/>
      <c r="P3060" s="149"/>
      <c r="Q3060" s="150"/>
      <c r="R3060" s="152"/>
      <c r="S3060" s="153"/>
      <c r="T3060" s="153"/>
      <c r="U3060" s="154"/>
      <c r="V3060" s="99"/>
      <c r="W3060" s="99"/>
      <c r="X3060" s="25"/>
      <c r="Y3060" s="25"/>
      <c r="Z3060" s="99"/>
      <c r="AA3060" s="25"/>
      <c r="AB3060" s="25"/>
      <c r="AC3060" s="99"/>
      <c r="AD3060" s="116">
        <f ca="1">SUMIF(AAL!$A$3:$A$65061,'Risk Lv. Inforce'!$B$7:$B$12091,AAL!$B$3:$B$65007)</f>
        <v>0</v>
      </c>
      <c r="AE3060" s="116">
        <f ca="1">SUMIF(AAL!$C$3:$C$65061,'Risk Lv. Inforce'!$B$7:$B$10291,AAL!$D$3:$D$65007)</f>
        <v>0</v>
      </c>
      <c r="AF3060" s="116">
        <f ca="1">SUMIF(AAL!$E$3:$E$65061,'Risk Lv. Inforce'!$B$7:$B$1291,AAL!$F$3:$F$65007)</f>
        <v>0</v>
      </c>
      <c r="AG3060" s="116">
        <f ca="1">SUMIF(AAL!$G$3:$G$65061,'Risk Lv. Inforce'!$B$7:$B$1291,AAL!$H$3:$H$65007)</f>
        <v>0</v>
      </c>
      <c r="AH3060" s="116">
        <f ca="1">SUMIF(AAL!$I$3:$I$65061,'Risk Lv. Inforce'!$B$7:$B$1291,AAL!$J$3:$J$65007)</f>
        <v>0</v>
      </c>
      <c r="AI3060" s="116">
        <f ca="1">SUMIF(AAL!$K$3:$K$65061,'Risk Lv. Inforce'!$B$7:$B$1291,AAL!$L$3:$L$65007)</f>
        <v>0</v>
      </c>
      <c r="AJ3060" s="116">
        <f>VLOOKUP(B3060,AAL!$Q$4:$S$1048576,3,0)</f>
        <v>0</v>
      </c>
      <c r="AK3060" s="116">
        <f>VLOOKUP(B3060,AAL!$U$4:$W$1048576,3,0)</f>
        <v>0</v>
      </c>
      <c r="AL3060" s="69">
        <f ca="1">IFERROR(((AD3060+(AD3060*'Portfolio Stats_RMS'!$C$7))/($AB3060*(1-'Portfolio Stats_RMS'!$C$6))),0)</f>
        <v>0</v>
      </c>
      <c r="AM3060" s="69">
        <f ca="1">IFERROR(((AF3060+(AF3060*'Portfolio Stats_RMS'!$C$7))/($AB3060*(1-'Portfolio Stats_RMS'!$C$6))),0)</f>
        <v>0</v>
      </c>
      <c r="AN3060" s="69">
        <f ca="1">IFERROR(((AH3060+(AH3060*'Portfolio Stats_RMS'!$C$7))/($AB3060*(1-'Portfolio Stats_RMS'!$C$6))),0)</f>
        <v>0</v>
      </c>
      <c r="AO3060" s="69">
        <f>IFERROR(((AJ3060+(AJ3060*'Portfolio Stats_RMS'!$C$7))/(AB3060*(1-'Portfolio Stats_RMS'!$C$6))),0)</f>
        <v>0</v>
      </c>
      <c r="AP3060" s="152"/>
    </row>
    <row r="3061" spans="2:42" x14ac:dyDescent="0.25">
      <c r="B3061" s="29"/>
      <c r="C3061" s="87"/>
      <c r="D3061" s="29"/>
      <c r="E3061" s="29"/>
      <c r="F3061" s="29"/>
      <c r="G3061" s="25"/>
      <c r="H3061" s="25"/>
      <c r="I3061" s="25"/>
      <c r="J3061" s="100"/>
      <c r="K3061" s="100"/>
      <c r="L3061" s="149"/>
      <c r="M3061" s="29"/>
      <c r="N3061" s="29"/>
      <c r="O3061" s="29"/>
      <c r="P3061" s="149"/>
      <c r="Q3061" s="150"/>
      <c r="R3061" s="152"/>
      <c r="S3061" s="153"/>
      <c r="T3061" s="153"/>
      <c r="U3061" s="154"/>
      <c r="V3061" s="99"/>
      <c r="W3061" s="99"/>
      <c r="X3061" s="25"/>
      <c r="Y3061" s="25"/>
      <c r="Z3061" s="99"/>
      <c r="AA3061" s="25"/>
      <c r="AB3061" s="25"/>
      <c r="AC3061" s="99"/>
      <c r="AD3061" s="116">
        <f ca="1">SUMIF(AAL!$A$3:$A$65061,'Risk Lv. Inforce'!$B$7:$B$12091,AAL!$B$3:$B$65007)</f>
        <v>0</v>
      </c>
      <c r="AE3061" s="116">
        <f ca="1">SUMIF(AAL!$C$3:$C$65061,'Risk Lv. Inforce'!$B$7:$B$10291,AAL!$D$3:$D$65007)</f>
        <v>0</v>
      </c>
      <c r="AF3061" s="116">
        <f ca="1">SUMIF(AAL!$E$3:$E$65061,'Risk Lv. Inforce'!$B$7:$B$1291,AAL!$F$3:$F$65007)</f>
        <v>0</v>
      </c>
      <c r="AG3061" s="116">
        <f ca="1">SUMIF(AAL!$G$3:$G$65061,'Risk Lv. Inforce'!$B$7:$B$1291,AAL!$H$3:$H$65007)</f>
        <v>0</v>
      </c>
      <c r="AH3061" s="116">
        <f ca="1">SUMIF(AAL!$I$3:$I$65061,'Risk Lv. Inforce'!$B$7:$B$1291,AAL!$J$3:$J$65007)</f>
        <v>0</v>
      </c>
      <c r="AI3061" s="116">
        <f ca="1">SUMIF(AAL!$K$3:$K$65061,'Risk Lv. Inforce'!$B$7:$B$1291,AAL!$L$3:$L$65007)</f>
        <v>0</v>
      </c>
      <c r="AJ3061" s="116">
        <f>VLOOKUP(B3061,AAL!$Q$4:$S$1048576,3,0)</f>
        <v>0</v>
      </c>
      <c r="AK3061" s="116">
        <f>VLOOKUP(B3061,AAL!$U$4:$W$1048576,3,0)</f>
        <v>0</v>
      </c>
      <c r="AL3061" s="69">
        <f ca="1">IFERROR(((AD3061+(AD3061*'Portfolio Stats_RMS'!$C$7))/($AB3061*(1-'Portfolio Stats_RMS'!$C$6))),0)</f>
        <v>0</v>
      </c>
      <c r="AM3061" s="69">
        <f ca="1">IFERROR(((AF3061+(AF3061*'Portfolio Stats_RMS'!$C$7))/($AB3061*(1-'Portfolio Stats_RMS'!$C$6))),0)</f>
        <v>0</v>
      </c>
      <c r="AN3061" s="69">
        <f ca="1">IFERROR(((AH3061+(AH3061*'Portfolio Stats_RMS'!$C$7))/($AB3061*(1-'Portfolio Stats_RMS'!$C$6))),0)</f>
        <v>0</v>
      </c>
      <c r="AO3061" s="69">
        <f>IFERROR(((AJ3061+(AJ3061*'Portfolio Stats_RMS'!$C$7))/(AB3061*(1-'Portfolio Stats_RMS'!$C$6))),0)</f>
        <v>0</v>
      </c>
      <c r="AP3061" s="152"/>
    </row>
    <row r="3062" spans="2:42" x14ac:dyDescent="0.25">
      <c r="B3062" s="29"/>
      <c r="C3062" s="87"/>
      <c r="D3062" s="29"/>
      <c r="E3062" s="29"/>
      <c r="F3062" s="29"/>
      <c r="G3062" s="25"/>
      <c r="H3062" s="25"/>
      <c r="I3062" s="25"/>
      <c r="J3062" s="100"/>
      <c r="K3062" s="100"/>
      <c r="L3062" s="29"/>
      <c r="M3062" s="29"/>
      <c r="N3062" s="29"/>
      <c r="O3062" s="29"/>
      <c r="P3062" s="149"/>
      <c r="Q3062" s="150"/>
      <c r="R3062" s="152"/>
      <c r="S3062" s="153"/>
      <c r="T3062" s="153"/>
      <c r="U3062" s="154"/>
      <c r="V3062" s="99"/>
      <c r="W3062" s="99"/>
      <c r="X3062" s="25"/>
      <c r="Y3062" s="25"/>
      <c r="Z3062" s="99"/>
      <c r="AA3062" s="25"/>
      <c r="AB3062" s="25"/>
      <c r="AC3062" s="99"/>
      <c r="AD3062" s="116">
        <f ca="1">SUMIF(AAL!$A$3:$A$65061,'Risk Lv. Inforce'!$B$7:$B$12091,AAL!$B$3:$B$65007)</f>
        <v>0</v>
      </c>
      <c r="AE3062" s="116">
        <f ca="1">SUMIF(AAL!$C$3:$C$65061,'Risk Lv. Inforce'!$B$7:$B$10291,AAL!$D$3:$D$65007)</f>
        <v>0</v>
      </c>
      <c r="AF3062" s="116">
        <f ca="1">SUMIF(AAL!$E$3:$E$65061,'Risk Lv. Inforce'!$B$7:$B$1291,AAL!$F$3:$F$65007)</f>
        <v>0</v>
      </c>
      <c r="AG3062" s="116">
        <f ca="1">SUMIF(AAL!$G$3:$G$65061,'Risk Lv. Inforce'!$B$7:$B$1291,AAL!$H$3:$H$65007)</f>
        <v>0</v>
      </c>
      <c r="AH3062" s="116">
        <f ca="1">SUMIF(AAL!$I$3:$I$65061,'Risk Lv. Inforce'!$B$7:$B$1291,AAL!$J$3:$J$65007)</f>
        <v>0</v>
      </c>
      <c r="AI3062" s="116">
        <f ca="1">SUMIF(AAL!$K$3:$K$65061,'Risk Lv. Inforce'!$B$7:$B$1291,AAL!$L$3:$L$65007)</f>
        <v>0</v>
      </c>
      <c r="AJ3062" s="116">
        <f>VLOOKUP(B3062,AAL!$Q$4:$S$1048576,3,0)</f>
        <v>0</v>
      </c>
      <c r="AK3062" s="116">
        <f>VLOOKUP(B3062,AAL!$U$4:$W$1048576,3,0)</f>
        <v>0</v>
      </c>
      <c r="AL3062" s="69">
        <f ca="1">IFERROR(((AD3062+(AD3062*'Portfolio Stats_RMS'!$C$7))/($AB3062*(1-'Portfolio Stats_RMS'!$C$6))),0)</f>
        <v>0</v>
      </c>
      <c r="AM3062" s="69">
        <f ca="1">IFERROR(((AF3062+(AF3062*'Portfolio Stats_RMS'!$C$7))/($AB3062*(1-'Portfolio Stats_RMS'!$C$6))),0)</f>
        <v>0</v>
      </c>
      <c r="AN3062" s="69">
        <f ca="1">IFERROR(((AH3062+(AH3062*'Portfolio Stats_RMS'!$C$7))/($AB3062*(1-'Portfolio Stats_RMS'!$C$6))),0)</f>
        <v>0</v>
      </c>
      <c r="AO3062" s="69">
        <f>IFERROR(((AJ3062+(AJ3062*'Portfolio Stats_RMS'!$C$7))/(AB3062*(1-'Portfolio Stats_RMS'!$C$6))),0)</f>
        <v>0</v>
      </c>
      <c r="AP3062" s="152"/>
    </row>
    <row r="3063" spans="2:42" x14ac:dyDescent="0.25">
      <c r="B3063" s="29"/>
      <c r="C3063" s="87"/>
      <c r="D3063" s="29"/>
      <c r="E3063" s="29"/>
      <c r="F3063" s="29"/>
      <c r="G3063" s="25"/>
      <c r="H3063" s="25"/>
      <c r="I3063" s="25"/>
      <c r="J3063" s="100"/>
      <c r="K3063" s="100"/>
      <c r="L3063" s="149"/>
      <c r="M3063" s="29"/>
      <c r="N3063" s="29"/>
      <c r="O3063" s="29"/>
      <c r="P3063" s="149"/>
      <c r="Q3063" s="150"/>
      <c r="R3063" s="152"/>
      <c r="S3063" s="153"/>
      <c r="T3063" s="153"/>
      <c r="U3063" s="154"/>
      <c r="V3063" s="99"/>
      <c r="W3063" s="99"/>
      <c r="X3063" s="25"/>
      <c r="Y3063" s="25"/>
      <c r="Z3063" s="99"/>
      <c r="AA3063" s="25"/>
      <c r="AB3063" s="25"/>
      <c r="AC3063" s="99"/>
      <c r="AD3063" s="116">
        <f ca="1">SUMIF(AAL!$A$3:$A$65061,'Risk Lv. Inforce'!$B$7:$B$12091,AAL!$B$3:$B$65007)</f>
        <v>0</v>
      </c>
      <c r="AE3063" s="116">
        <f ca="1">SUMIF(AAL!$C$3:$C$65061,'Risk Lv. Inforce'!$B$7:$B$10291,AAL!$D$3:$D$65007)</f>
        <v>0</v>
      </c>
      <c r="AF3063" s="116">
        <f ca="1">SUMIF(AAL!$E$3:$E$65061,'Risk Lv. Inforce'!$B$7:$B$1291,AAL!$F$3:$F$65007)</f>
        <v>0</v>
      </c>
      <c r="AG3063" s="116">
        <f ca="1">SUMIF(AAL!$G$3:$G$65061,'Risk Lv. Inforce'!$B$7:$B$1291,AAL!$H$3:$H$65007)</f>
        <v>0</v>
      </c>
      <c r="AH3063" s="116">
        <f ca="1">SUMIF(AAL!$I$3:$I$65061,'Risk Lv. Inforce'!$B$7:$B$1291,AAL!$J$3:$J$65007)</f>
        <v>0</v>
      </c>
      <c r="AI3063" s="116">
        <f ca="1">SUMIF(AAL!$K$3:$K$65061,'Risk Lv. Inforce'!$B$7:$B$1291,AAL!$L$3:$L$65007)</f>
        <v>0</v>
      </c>
      <c r="AJ3063" s="116">
        <f>VLOOKUP(B3063,AAL!$Q$4:$S$1048576,3,0)</f>
        <v>0</v>
      </c>
      <c r="AK3063" s="116">
        <f>VLOOKUP(B3063,AAL!$U$4:$W$1048576,3,0)</f>
        <v>0</v>
      </c>
      <c r="AL3063" s="69">
        <f ca="1">IFERROR(((AD3063+(AD3063*'Portfolio Stats_RMS'!$C$7))/($AB3063*(1-'Portfolio Stats_RMS'!$C$6))),0)</f>
        <v>0</v>
      </c>
      <c r="AM3063" s="69">
        <f ca="1">IFERROR(((AF3063+(AF3063*'Portfolio Stats_RMS'!$C$7))/($AB3063*(1-'Portfolio Stats_RMS'!$C$6))),0)</f>
        <v>0</v>
      </c>
      <c r="AN3063" s="69">
        <f ca="1">IFERROR(((AH3063+(AH3063*'Portfolio Stats_RMS'!$C$7))/($AB3063*(1-'Portfolio Stats_RMS'!$C$6))),0)</f>
        <v>0</v>
      </c>
      <c r="AO3063" s="69">
        <f>IFERROR(((AJ3063+(AJ3063*'Portfolio Stats_RMS'!$C$7))/(AB3063*(1-'Portfolio Stats_RMS'!$C$6))),0)</f>
        <v>0</v>
      </c>
      <c r="AP3063" s="152"/>
    </row>
    <row r="3064" spans="2:42" x14ac:dyDescent="0.25">
      <c r="B3064" s="29"/>
      <c r="C3064" s="87"/>
      <c r="D3064" s="29"/>
      <c r="E3064" s="29"/>
      <c r="F3064" s="29"/>
      <c r="G3064" s="25"/>
      <c r="H3064" s="25"/>
      <c r="I3064" s="25"/>
      <c r="J3064" s="100"/>
      <c r="K3064" s="100"/>
      <c r="L3064" s="29"/>
      <c r="M3064" s="29"/>
      <c r="N3064" s="29"/>
      <c r="O3064" s="29"/>
      <c r="P3064" s="149"/>
      <c r="Q3064" s="150"/>
      <c r="R3064" s="152"/>
      <c r="S3064" s="153"/>
      <c r="T3064" s="153"/>
      <c r="U3064" s="154"/>
      <c r="V3064" s="99"/>
      <c r="W3064" s="99"/>
      <c r="X3064" s="25"/>
      <c r="Y3064" s="25"/>
      <c r="Z3064" s="99"/>
      <c r="AA3064" s="25"/>
      <c r="AB3064" s="25"/>
      <c r="AC3064" s="99"/>
      <c r="AD3064" s="116">
        <f ca="1">SUMIF(AAL!$A$3:$A$65061,'Risk Lv. Inforce'!$B$7:$B$12091,AAL!$B$3:$B$65007)</f>
        <v>0</v>
      </c>
      <c r="AE3064" s="116">
        <f ca="1">SUMIF(AAL!$C$3:$C$65061,'Risk Lv. Inforce'!$B$7:$B$10291,AAL!$D$3:$D$65007)</f>
        <v>0</v>
      </c>
      <c r="AF3064" s="116">
        <f ca="1">SUMIF(AAL!$E$3:$E$65061,'Risk Lv. Inforce'!$B$7:$B$1291,AAL!$F$3:$F$65007)</f>
        <v>0</v>
      </c>
      <c r="AG3064" s="116">
        <f ca="1">SUMIF(AAL!$G$3:$G$65061,'Risk Lv. Inforce'!$B$7:$B$1291,AAL!$H$3:$H$65007)</f>
        <v>0</v>
      </c>
      <c r="AH3064" s="116">
        <f ca="1">SUMIF(AAL!$I$3:$I$65061,'Risk Lv. Inforce'!$B$7:$B$1291,AAL!$J$3:$J$65007)</f>
        <v>0</v>
      </c>
      <c r="AI3064" s="116">
        <f ca="1">SUMIF(AAL!$K$3:$K$65061,'Risk Lv. Inforce'!$B$7:$B$1291,AAL!$L$3:$L$65007)</f>
        <v>0</v>
      </c>
      <c r="AJ3064" s="116">
        <f>VLOOKUP(B3064,AAL!$Q$4:$S$1048576,3,0)</f>
        <v>0</v>
      </c>
      <c r="AK3064" s="116">
        <f>VLOOKUP(B3064,AAL!$U$4:$W$1048576,3,0)</f>
        <v>0</v>
      </c>
      <c r="AL3064" s="69">
        <f ca="1">IFERROR(((AD3064+(AD3064*'Portfolio Stats_RMS'!$C$7))/($AB3064*(1-'Portfolio Stats_RMS'!$C$6))),0)</f>
        <v>0</v>
      </c>
      <c r="AM3064" s="69">
        <f ca="1">IFERROR(((AF3064+(AF3064*'Portfolio Stats_RMS'!$C$7))/($AB3064*(1-'Portfolio Stats_RMS'!$C$6))),0)</f>
        <v>0</v>
      </c>
      <c r="AN3064" s="69">
        <f ca="1">IFERROR(((AH3064+(AH3064*'Portfolio Stats_RMS'!$C$7))/($AB3064*(1-'Portfolio Stats_RMS'!$C$6))),0)</f>
        <v>0</v>
      </c>
      <c r="AO3064" s="69">
        <f>IFERROR(((AJ3064+(AJ3064*'Portfolio Stats_RMS'!$C$7))/(AB3064*(1-'Portfolio Stats_RMS'!$C$6))),0)</f>
        <v>0</v>
      </c>
      <c r="AP3064" s="152"/>
    </row>
    <row r="3065" spans="2:42" x14ac:dyDescent="0.25">
      <c r="B3065" s="29"/>
      <c r="C3065" s="87"/>
      <c r="D3065" s="29"/>
      <c r="E3065" s="29"/>
      <c r="F3065" s="29"/>
      <c r="G3065" s="25"/>
      <c r="H3065" s="25"/>
      <c r="I3065" s="25"/>
      <c r="J3065" s="100"/>
      <c r="K3065" s="100"/>
      <c r="L3065" s="29"/>
      <c r="M3065" s="29"/>
      <c r="N3065" s="29"/>
      <c r="O3065" s="29"/>
      <c r="P3065" s="149"/>
      <c r="Q3065" s="150"/>
      <c r="R3065" s="152"/>
      <c r="S3065" s="153"/>
      <c r="T3065" s="153"/>
      <c r="U3065" s="154"/>
      <c r="V3065" s="99"/>
      <c r="W3065" s="99"/>
      <c r="X3065" s="25"/>
      <c r="Y3065" s="25"/>
      <c r="Z3065" s="99"/>
      <c r="AA3065" s="25"/>
      <c r="AB3065" s="25"/>
      <c r="AC3065" s="99"/>
      <c r="AD3065" s="116">
        <f ca="1">SUMIF(AAL!$A$3:$A$65061,'Risk Lv. Inforce'!$B$7:$B$12091,AAL!$B$3:$B$65007)</f>
        <v>0</v>
      </c>
      <c r="AE3065" s="116">
        <f ca="1">SUMIF(AAL!$C$3:$C$65061,'Risk Lv. Inforce'!$B$7:$B$10291,AAL!$D$3:$D$65007)</f>
        <v>0</v>
      </c>
      <c r="AF3065" s="116">
        <f ca="1">SUMIF(AAL!$E$3:$E$65061,'Risk Lv. Inforce'!$B$7:$B$1291,AAL!$F$3:$F$65007)</f>
        <v>0</v>
      </c>
      <c r="AG3065" s="116">
        <f ca="1">SUMIF(AAL!$G$3:$G$65061,'Risk Lv. Inforce'!$B$7:$B$1291,AAL!$H$3:$H$65007)</f>
        <v>0</v>
      </c>
      <c r="AH3065" s="116">
        <f ca="1">SUMIF(AAL!$I$3:$I$65061,'Risk Lv. Inforce'!$B$7:$B$1291,AAL!$J$3:$J$65007)</f>
        <v>0</v>
      </c>
      <c r="AI3065" s="116">
        <f ca="1">SUMIF(AAL!$K$3:$K$65061,'Risk Lv. Inforce'!$B$7:$B$1291,AAL!$L$3:$L$65007)</f>
        <v>0</v>
      </c>
      <c r="AJ3065" s="116">
        <f>VLOOKUP(B3065,AAL!$Q$4:$S$1048576,3,0)</f>
        <v>0</v>
      </c>
      <c r="AK3065" s="116">
        <f>VLOOKUP(B3065,AAL!$U$4:$W$1048576,3,0)</f>
        <v>0</v>
      </c>
      <c r="AL3065" s="69">
        <f ca="1">IFERROR(((AD3065+(AD3065*'Portfolio Stats_RMS'!$C$7))/($AB3065*(1-'Portfolio Stats_RMS'!$C$6))),0)</f>
        <v>0</v>
      </c>
      <c r="AM3065" s="69">
        <f ca="1">IFERROR(((AF3065+(AF3065*'Portfolio Stats_RMS'!$C$7))/($AB3065*(1-'Portfolio Stats_RMS'!$C$6))),0)</f>
        <v>0</v>
      </c>
      <c r="AN3065" s="69">
        <f ca="1">IFERROR(((AH3065+(AH3065*'Portfolio Stats_RMS'!$C$7))/($AB3065*(1-'Portfolio Stats_RMS'!$C$6))),0)</f>
        <v>0</v>
      </c>
      <c r="AO3065" s="69">
        <f>IFERROR(((AJ3065+(AJ3065*'Portfolio Stats_RMS'!$C$7))/(AB3065*(1-'Portfolio Stats_RMS'!$C$6))),0)</f>
        <v>0</v>
      </c>
      <c r="AP3065" s="152"/>
    </row>
    <row r="3066" spans="2:42" x14ac:dyDescent="0.25">
      <c r="B3066" s="29"/>
      <c r="C3066" s="87"/>
      <c r="D3066" s="29"/>
      <c r="E3066" s="29"/>
      <c r="F3066" s="29"/>
      <c r="G3066" s="25"/>
      <c r="H3066" s="25"/>
      <c r="I3066" s="25"/>
      <c r="J3066" s="100"/>
      <c r="K3066" s="100"/>
      <c r="L3066" s="29"/>
      <c r="M3066" s="29"/>
      <c r="N3066" s="29"/>
      <c r="O3066" s="29"/>
      <c r="P3066" s="149"/>
      <c r="Q3066" s="150"/>
      <c r="R3066" s="152"/>
      <c r="S3066" s="153"/>
      <c r="T3066" s="153"/>
      <c r="U3066" s="154"/>
      <c r="V3066" s="99"/>
      <c r="W3066" s="99"/>
      <c r="X3066" s="25"/>
      <c r="Y3066" s="25"/>
      <c r="Z3066" s="99"/>
      <c r="AA3066" s="25"/>
      <c r="AB3066" s="25"/>
      <c r="AC3066" s="99"/>
      <c r="AD3066" s="116">
        <f ca="1">SUMIF(AAL!$A$3:$A$65061,'Risk Lv. Inforce'!$B$7:$B$12091,AAL!$B$3:$B$65007)</f>
        <v>0</v>
      </c>
      <c r="AE3066" s="116">
        <f ca="1">SUMIF(AAL!$C$3:$C$65061,'Risk Lv. Inforce'!$B$7:$B$10291,AAL!$D$3:$D$65007)</f>
        <v>0</v>
      </c>
      <c r="AF3066" s="116">
        <f ca="1">SUMIF(AAL!$E$3:$E$65061,'Risk Lv. Inforce'!$B$7:$B$1291,AAL!$F$3:$F$65007)</f>
        <v>0</v>
      </c>
      <c r="AG3066" s="116">
        <f ca="1">SUMIF(AAL!$G$3:$G$65061,'Risk Lv. Inforce'!$B$7:$B$1291,AAL!$H$3:$H$65007)</f>
        <v>0</v>
      </c>
      <c r="AH3066" s="116">
        <f ca="1">SUMIF(AAL!$I$3:$I$65061,'Risk Lv. Inforce'!$B$7:$B$1291,AAL!$J$3:$J$65007)</f>
        <v>0</v>
      </c>
      <c r="AI3066" s="116">
        <f ca="1">SUMIF(AAL!$K$3:$K$65061,'Risk Lv. Inforce'!$B$7:$B$1291,AAL!$L$3:$L$65007)</f>
        <v>0</v>
      </c>
      <c r="AJ3066" s="116">
        <f>VLOOKUP(B3066,AAL!$Q$4:$S$1048576,3,0)</f>
        <v>0</v>
      </c>
      <c r="AK3066" s="116">
        <f>VLOOKUP(B3066,AAL!$U$4:$W$1048576,3,0)</f>
        <v>0</v>
      </c>
      <c r="AL3066" s="69">
        <f ca="1">IFERROR(((AD3066+(AD3066*'Portfolio Stats_RMS'!$C$7))/($AB3066*(1-'Portfolio Stats_RMS'!$C$6))),0)</f>
        <v>0</v>
      </c>
      <c r="AM3066" s="69">
        <f ca="1">IFERROR(((AF3066+(AF3066*'Portfolio Stats_RMS'!$C$7))/($AB3066*(1-'Portfolio Stats_RMS'!$C$6))),0)</f>
        <v>0</v>
      </c>
      <c r="AN3066" s="69">
        <f ca="1">IFERROR(((AH3066+(AH3066*'Portfolio Stats_RMS'!$C$7))/($AB3066*(1-'Portfolio Stats_RMS'!$C$6))),0)</f>
        <v>0</v>
      </c>
      <c r="AO3066" s="69">
        <f>IFERROR(((AJ3066+(AJ3066*'Portfolio Stats_RMS'!$C$7))/(AB3066*(1-'Portfolio Stats_RMS'!$C$6))),0)</f>
        <v>0</v>
      </c>
      <c r="AP3066" s="152"/>
    </row>
    <row r="3067" spans="2:42" x14ac:dyDescent="0.25">
      <c r="B3067" s="29"/>
      <c r="C3067" s="87"/>
      <c r="D3067" s="29"/>
      <c r="E3067" s="29"/>
      <c r="F3067" s="29"/>
      <c r="G3067" s="25"/>
      <c r="H3067" s="25"/>
      <c r="I3067" s="25"/>
      <c r="J3067" s="100"/>
      <c r="K3067" s="100"/>
      <c r="L3067" s="149"/>
      <c r="M3067" s="29"/>
      <c r="N3067" s="29"/>
      <c r="O3067" s="29"/>
      <c r="P3067" s="149"/>
      <c r="Q3067" s="150"/>
      <c r="R3067" s="152"/>
      <c r="S3067" s="153"/>
      <c r="T3067" s="153"/>
      <c r="U3067" s="154"/>
      <c r="V3067" s="99"/>
      <c r="W3067" s="99"/>
      <c r="X3067" s="25"/>
      <c r="Y3067" s="25"/>
      <c r="Z3067" s="99"/>
      <c r="AA3067" s="25"/>
      <c r="AB3067" s="25"/>
      <c r="AC3067" s="99"/>
      <c r="AD3067" s="116">
        <f ca="1">SUMIF(AAL!$A$3:$A$65061,'Risk Lv. Inforce'!$B$7:$B$12091,AAL!$B$3:$B$65007)</f>
        <v>0</v>
      </c>
      <c r="AE3067" s="116">
        <f ca="1">SUMIF(AAL!$C$3:$C$65061,'Risk Lv. Inforce'!$B$7:$B$10291,AAL!$D$3:$D$65007)</f>
        <v>0</v>
      </c>
      <c r="AF3067" s="116">
        <f ca="1">SUMIF(AAL!$E$3:$E$65061,'Risk Lv. Inforce'!$B$7:$B$1291,AAL!$F$3:$F$65007)</f>
        <v>0</v>
      </c>
      <c r="AG3067" s="116">
        <f ca="1">SUMIF(AAL!$G$3:$G$65061,'Risk Lv. Inforce'!$B$7:$B$1291,AAL!$H$3:$H$65007)</f>
        <v>0</v>
      </c>
      <c r="AH3067" s="116">
        <f ca="1">SUMIF(AAL!$I$3:$I$65061,'Risk Lv. Inforce'!$B$7:$B$1291,AAL!$J$3:$J$65007)</f>
        <v>0</v>
      </c>
      <c r="AI3067" s="116">
        <f ca="1">SUMIF(AAL!$K$3:$K$65061,'Risk Lv. Inforce'!$B$7:$B$1291,AAL!$L$3:$L$65007)</f>
        <v>0</v>
      </c>
      <c r="AJ3067" s="116">
        <f>VLOOKUP(B3067,AAL!$Q$4:$S$1048576,3,0)</f>
        <v>0</v>
      </c>
      <c r="AK3067" s="116">
        <f>VLOOKUP(B3067,AAL!$U$4:$W$1048576,3,0)</f>
        <v>0</v>
      </c>
      <c r="AL3067" s="69">
        <f ca="1">IFERROR(((AD3067+(AD3067*'Portfolio Stats_RMS'!$C$7))/($AB3067*(1-'Portfolio Stats_RMS'!$C$6))),0)</f>
        <v>0</v>
      </c>
      <c r="AM3067" s="69">
        <f ca="1">IFERROR(((AF3067+(AF3067*'Portfolio Stats_RMS'!$C$7))/($AB3067*(1-'Portfolio Stats_RMS'!$C$6))),0)</f>
        <v>0</v>
      </c>
      <c r="AN3067" s="69">
        <f ca="1">IFERROR(((AH3067+(AH3067*'Portfolio Stats_RMS'!$C$7))/($AB3067*(1-'Portfolio Stats_RMS'!$C$6))),0)</f>
        <v>0</v>
      </c>
      <c r="AO3067" s="69">
        <f>IFERROR(((AJ3067+(AJ3067*'Portfolio Stats_RMS'!$C$7))/(AB3067*(1-'Portfolio Stats_RMS'!$C$6))),0)</f>
        <v>0</v>
      </c>
      <c r="AP3067" s="152"/>
    </row>
    <row r="3068" spans="2:42" x14ac:dyDescent="0.25">
      <c r="B3068" s="29"/>
      <c r="C3068" s="87"/>
      <c r="D3068" s="29"/>
      <c r="E3068" s="29"/>
      <c r="F3068" s="29"/>
      <c r="G3068" s="25"/>
      <c r="H3068" s="25"/>
      <c r="I3068" s="25"/>
      <c r="J3068" s="100"/>
      <c r="K3068" s="100"/>
      <c r="L3068" s="149"/>
      <c r="M3068" s="29"/>
      <c r="N3068" s="29"/>
      <c r="O3068" s="29"/>
      <c r="P3068" s="149"/>
      <c r="Q3068" s="150"/>
      <c r="R3068" s="152"/>
      <c r="S3068" s="153"/>
      <c r="T3068" s="153"/>
      <c r="U3068" s="154"/>
      <c r="V3068" s="99"/>
      <c r="W3068" s="99"/>
      <c r="X3068" s="25"/>
      <c r="Y3068" s="25"/>
      <c r="Z3068" s="99"/>
      <c r="AA3068" s="25"/>
      <c r="AB3068" s="25"/>
      <c r="AC3068" s="99"/>
      <c r="AD3068" s="116">
        <f ca="1">SUMIF(AAL!$A$3:$A$65061,'Risk Lv. Inforce'!$B$7:$B$12091,AAL!$B$3:$B$65007)</f>
        <v>0</v>
      </c>
      <c r="AE3068" s="116">
        <f ca="1">SUMIF(AAL!$C$3:$C$65061,'Risk Lv. Inforce'!$B$7:$B$10291,AAL!$D$3:$D$65007)</f>
        <v>0</v>
      </c>
      <c r="AF3068" s="116">
        <f ca="1">SUMIF(AAL!$E$3:$E$65061,'Risk Lv. Inforce'!$B$7:$B$1291,AAL!$F$3:$F$65007)</f>
        <v>0</v>
      </c>
      <c r="AG3068" s="116">
        <f ca="1">SUMIF(AAL!$G$3:$G$65061,'Risk Lv. Inforce'!$B$7:$B$1291,AAL!$H$3:$H$65007)</f>
        <v>0</v>
      </c>
      <c r="AH3068" s="116">
        <f ca="1">SUMIF(AAL!$I$3:$I$65061,'Risk Lv. Inforce'!$B$7:$B$1291,AAL!$J$3:$J$65007)</f>
        <v>0</v>
      </c>
      <c r="AI3068" s="116">
        <f ca="1">SUMIF(AAL!$K$3:$K$65061,'Risk Lv. Inforce'!$B$7:$B$1291,AAL!$L$3:$L$65007)</f>
        <v>0</v>
      </c>
      <c r="AJ3068" s="116">
        <f>VLOOKUP(B3068,AAL!$Q$4:$S$1048576,3,0)</f>
        <v>0</v>
      </c>
      <c r="AK3068" s="116">
        <f>VLOOKUP(B3068,AAL!$U$4:$W$1048576,3,0)</f>
        <v>0</v>
      </c>
      <c r="AL3068" s="69">
        <f ca="1">IFERROR(((AD3068+(AD3068*'Portfolio Stats_RMS'!$C$7))/($AB3068*(1-'Portfolio Stats_RMS'!$C$6))),0)</f>
        <v>0</v>
      </c>
      <c r="AM3068" s="69">
        <f ca="1">IFERROR(((AF3068+(AF3068*'Portfolio Stats_RMS'!$C$7))/($AB3068*(1-'Portfolio Stats_RMS'!$C$6))),0)</f>
        <v>0</v>
      </c>
      <c r="AN3068" s="69">
        <f ca="1">IFERROR(((AH3068+(AH3068*'Portfolio Stats_RMS'!$C$7))/($AB3068*(1-'Portfolio Stats_RMS'!$C$6))),0)</f>
        <v>0</v>
      </c>
      <c r="AO3068" s="69">
        <f>IFERROR(((AJ3068+(AJ3068*'Portfolio Stats_RMS'!$C$7))/(AB3068*(1-'Portfolio Stats_RMS'!$C$6))),0)</f>
        <v>0</v>
      </c>
      <c r="AP3068" s="152"/>
    </row>
    <row r="3069" spans="2:42" x14ac:dyDescent="0.25">
      <c r="B3069" s="29"/>
      <c r="C3069" s="87"/>
      <c r="D3069" s="29"/>
      <c r="E3069" s="29"/>
      <c r="F3069" s="29"/>
      <c r="G3069" s="25"/>
      <c r="H3069" s="25"/>
      <c r="I3069" s="25"/>
      <c r="J3069" s="100"/>
      <c r="K3069" s="100"/>
      <c r="L3069" s="29"/>
      <c r="M3069" s="29"/>
      <c r="N3069" s="29"/>
      <c r="O3069" s="29"/>
      <c r="P3069" s="149"/>
      <c r="Q3069" s="150"/>
      <c r="R3069" s="152"/>
      <c r="S3069" s="153"/>
      <c r="T3069" s="153"/>
      <c r="U3069" s="154"/>
      <c r="V3069" s="99"/>
      <c r="W3069" s="99"/>
      <c r="X3069" s="25"/>
      <c r="Y3069" s="25"/>
      <c r="Z3069" s="99"/>
      <c r="AA3069" s="25"/>
      <c r="AB3069" s="25"/>
      <c r="AC3069" s="99"/>
      <c r="AD3069" s="116">
        <f ca="1">SUMIF(AAL!$A$3:$A$65061,'Risk Lv. Inforce'!$B$7:$B$12091,AAL!$B$3:$B$65007)</f>
        <v>0</v>
      </c>
      <c r="AE3069" s="116">
        <f ca="1">SUMIF(AAL!$C$3:$C$65061,'Risk Lv. Inforce'!$B$7:$B$10291,AAL!$D$3:$D$65007)</f>
        <v>0</v>
      </c>
      <c r="AF3069" s="116">
        <f ca="1">SUMIF(AAL!$E$3:$E$65061,'Risk Lv. Inforce'!$B$7:$B$1291,AAL!$F$3:$F$65007)</f>
        <v>0</v>
      </c>
      <c r="AG3069" s="116">
        <f ca="1">SUMIF(AAL!$G$3:$G$65061,'Risk Lv. Inforce'!$B$7:$B$1291,AAL!$H$3:$H$65007)</f>
        <v>0</v>
      </c>
      <c r="AH3069" s="116">
        <f ca="1">SUMIF(AAL!$I$3:$I$65061,'Risk Lv. Inforce'!$B$7:$B$1291,AAL!$J$3:$J$65007)</f>
        <v>0</v>
      </c>
      <c r="AI3069" s="116">
        <f ca="1">SUMIF(AAL!$K$3:$K$65061,'Risk Lv. Inforce'!$B$7:$B$1291,AAL!$L$3:$L$65007)</f>
        <v>0</v>
      </c>
      <c r="AJ3069" s="116">
        <f>VLOOKUP(B3069,AAL!$Q$4:$S$1048576,3,0)</f>
        <v>0</v>
      </c>
      <c r="AK3069" s="116">
        <f>VLOOKUP(B3069,AAL!$U$4:$W$1048576,3,0)</f>
        <v>0</v>
      </c>
      <c r="AL3069" s="69">
        <f ca="1">IFERROR(((AD3069+(AD3069*'Portfolio Stats_RMS'!$C$7))/($AB3069*(1-'Portfolio Stats_RMS'!$C$6))),0)</f>
        <v>0</v>
      </c>
      <c r="AM3069" s="69">
        <f ca="1">IFERROR(((AF3069+(AF3069*'Portfolio Stats_RMS'!$C$7))/($AB3069*(1-'Portfolio Stats_RMS'!$C$6))),0)</f>
        <v>0</v>
      </c>
      <c r="AN3069" s="69">
        <f ca="1">IFERROR(((AH3069+(AH3069*'Portfolio Stats_RMS'!$C$7))/($AB3069*(1-'Portfolio Stats_RMS'!$C$6))),0)</f>
        <v>0</v>
      </c>
      <c r="AO3069" s="69">
        <f>IFERROR(((AJ3069+(AJ3069*'Portfolio Stats_RMS'!$C$7))/(AB3069*(1-'Portfolio Stats_RMS'!$C$6))),0)</f>
        <v>0</v>
      </c>
      <c r="AP3069" s="152"/>
    </row>
    <row r="3070" spans="2:42" x14ac:dyDescent="0.25">
      <c r="B3070" s="29"/>
      <c r="C3070" s="87"/>
      <c r="D3070" s="29"/>
      <c r="E3070" s="29"/>
      <c r="F3070" s="29"/>
      <c r="G3070" s="25"/>
      <c r="H3070" s="25"/>
      <c r="I3070" s="25"/>
      <c r="J3070" s="100"/>
      <c r="K3070" s="100"/>
      <c r="L3070" s="149"/>
      <c r="M3070" s="29"/>
      <c r="N3070" s="29"/>
      <c r="O3070" s="29"/>
      <c r="P3070" s="149"/>
      <c r="Q3070" s="150"/>
      <c r="R3070" s="152"/>
      <c r="S3070" s="153"/>
      <c r="T3070" s="153"/>
      <c r="U3070" s="154"/>
      <c r="V3070" s="99"/>
      <c r="W3070" s="99"/>
      <c r="X3070" s="25"/>
      <c r="Y3070" s="25"/>
      <c r="Z3070" s="99"/>
      <c r="AA3070" s="25"/>
      <c r="AB3070" s="25"/>
      <c r="AC3070" s="99"/>
      <c r="AD3070" s="116">
        <f ca="1">SUMIF(AAL!$A$3:$A$65061,'Risk Lv. Inforce'!$B$7:$B$12091,AAL!$B$3:$B$65007)</f>
        <v>0</v>
      </c>
      <c r="AE3070" s="116">
        <f ca="1">SUMIF(AAL!$C$3:$C$65061,'Risk Lv. Inforce'!$B$7:$B$10291,AAL!$D$3:$D$65007)</f>
        <v>0</v>
      </c>
      <c r="AF3070" s="116">
        <f ca="1">SUMIF(AAL!$E$3:$E$65061,'Risk Lv. Inforce'!$B$7:$B$1291,AAL!$F$3:$F$65007)</f>
        <v>0</v>
      </c>
      <c r="AG3070" s="116">
        <f ca="1">SUMIF(AAL!$G$3:$G$65061,'Risk Lv. Inforce'!$B$7:$B$1291,AAL!$H$3:$H$65007)</f>
        <v>0</v>
      </c>
      <c r="AH3070" s="116">
        <f ca="1">SUMIF(AAL!$I$3:$I$65061,'Risk Lv. Inforce'!$B$7:$B$1291,AAL!$J$3:$J$65007)</f>
        <v>0</v>
      </c>
      <c r="AI3070" s="116">
        <f ca="1">SUMIF(AAL!$K$3:$K$65061,'Risk Lv. Inforce'!$B$7:$B$1291,AAL!$L$3:$L$65007)</f>
        <v>0</v>
      </c>
      <c r="AJ3070" s="116">
        <f>VLOOKUP(B3070,AAL!$Q$4:$S$1048576,3,0)</f>
        <v>0</v>
      </c>
      <c r="AK3070" s="116">
        <f>VLOOKUP(B3070,AAL!$U$4:$W$1048576,3,0)</f>
        <v>0</v>
      </c>
      <c r="AL3070" s="69">
        <f ca="1">IFERROR(((AD3070+(AD3070*'Portfolio Stats_RMS'!$C$7))/($AB3070*(1-'Portfolio Stats_RMS'!$C$6))),0)</f>
        <v>0</v>
      </c>
      <c r="AM3070" s="69">
        <f ca="1">IFERROR(((AF3070+(AF3070*'Portfolio Stats_RMS'!$C$7))/($AB3070*(1-'Portfolio Stats_RMS'!$C$6))),0)</f>
        <v>0</v>
      </c>
      <c r="AN3070" s="69">
        <f ca="1">IFERROR(((AH3070+(AH3070*'Portfolio Stats_RMS'!$C$7))/($AB3070*(1-'Portfolio Stats_RMS'!$C$6))),0)</f>
        <v>0</v>
      </c>
      <c r="AO3070" s="69">
        <f>IFERROR(((AJ3070+(AJ3070*'Portfolio Stats_RMS'!$C$7))/(AB3070*(1-'Portfolio Stats_RMS'!$C$6))),0)</f>
        <v>0</v>
      </c>
      <c r="AP3070" s="152"/>
    </row>
    <row r="3071" spans="2:42" x14ac:dyDescent="0.25">
      <c r="B3071" s="29"/>
      <c r="C3071" s="87"/>
      <c r="D3071" s="29"/>
      <c r="E3071" s="29"/>
      <c r="F3071" s="29"/>
      <c r="G3071" s="25"/>
      <c r="H3071" s="25"/>
      <c r="I3071" s="25"/>
      <c r="J3071" s="100"/>
      <c r="K3071" s="100"/>
      <c r="L3071" s="29"/>
      <c r="M3071" s="29"/>
      <c r="N3071" s="29"/>
      <c r="O3071" s="29"/>
      <c r="P3071" s="149"/>
      <c r="Q3071" s="150"/>
      <c r="R3071" s="152"/>
      <c r="S3071" s="153"/>
      <c r="T3071" s="153"/>
      <c r="U3071" s="154"/>
      <c r="V3071" s="99"/>
      <c r="W3071" s="99"/>
      <c r="X3071" s="25"/>
      <c r="Y3071" s="25"/>
      <c r="Z3071" s="99"/>
      <c r="AA3071" s="25"/>
      <c r="AB3071" s="25"/>
      <c r="AC3071" s="99"/>
      <c r="AD3071" s="116">
        <f ca="1">SUMIF(AAL!$A$3:$A$65061,'Risk Lv. Inforce'!$B$7:$B$12091,AAL!$B$3:$B$65007)</f>
        <v>0</v>
      </c>
      <c r="AE3071" s="116">
        <f ca="1">SUMIF(AAL!$C$3:$C$65061,'Risk Lv. Inforce'!$B$7:$B$10291,AAL!$D$3:$D$65007)</f>
        <v>0</v>
      </c>
      <c r="AF3071" s="116">
        <f ca="1">SUMIF(AAL!$E$3:$E$65061,'Risk Lv. Inforce'!$B$7:$B$1291,AAL!$F$3:$F$65007)</f>
        <v>0</v>
      </c>
      <c r="AG3071" s="116">
        <f ca="1">SUMIF(AAL!$G$3:$G$65061,'Risk Lv. Inforce'!$B$7:$B$1291,AAL!$H$3:$H$65007)</f>
        <v>0</v>
      </c>
      <c r="AH3071" s="116">
        <f ca="1">SUMIF(AAL!$I$3:$I$65061,'Risk Lv. Inforce'!$B$7:$B$1291,AAL!$J$3:$J$65007)</f>
        <v>0</v>
      </c>
      <c r="AI3071" s="116">
        <f ca="1">SUMIF(AAL!$K$3:$K$65061,'Risk Lv. Inforce'!$B$7:$B$1291,AAL!$L$3:$L$65007)</f>
        <v>0</v>
      </c>
      <c r="AJ3071" s="116">
        <f>VLOOKUP(B3071,AAL!$Q$4:$S$1048576,3,0)</f>
        <v>0</v>
      </c>
      <c r="AK3071" s="116">
        <f>VLOOKUP(B3071,AAL!$U$4:$W$1048576,3,0)</f>
        <v>0</v>
      </c>
      <c r="AL3071" s="69">
        <f ca="1">IFERROR(((AD3071+(AD3071*'Portfolio Stats_RMS'!$C$7))/($AB3071*(1-'Portfolio Stats_RMS'!$C$6))),0)</f>
        <v>0</v>
      </c>
      <c r="AM3071" s="69">
        <f ca="1">IFERROR(((AF3071+(AF3071*'Portfolio Stats_RMS'!$C$7))/($AB3071*(1-'Portfolio Stats_RMS'!$C$6))),0)</f>
        <v>0</v>
      </c>
      <c r="AN3071" s="69">
        <f ca="1">IFERROR(((AH3071+(AH3071*'Portfolio Stats_RMS'!$C$7))/($AB3071*(1-'Portfolio Stats_RMS'!$C$6))),0)</f>
        <v>0</v>
      </c>
      <c r="AO3071" s="69">
        <f>IFERROR(((AJ3071+(AJ3071*'Portfolio Stats_RMS'!$C$7))/(AB3071*(1-'Portfolio Stats_RMS'!$C$6))),0)</f>
        <v>0</v>
      </c>
      <c r="AP3071" s="152"/>
    </row>
    <row r="3072" spans="2:42" x14ac:dyDescent="0.25">
      <c r="B3072" s="29"/>
      <c r="C3072" s="87"/>
      <c r="D3072" s="29"/>
      <c r="E3072" s="29"/>
      <c r="F3072" s="29"/>
      <c r="G3072" s="25"/>
      <c r="H3072" s="25"/>
      <c r="I3072" s="25"/>
      <c r="J3072" s="100"/>
      <c r="K3072" s="100"/>
      <c r="L3072" s="29"/>
      <c r="M3072" s="29"/>
      <c r="N3072" s="29"/>
      <c r="O3072" s="29"/>
      <c r="P3072" s="149"/>
      <c r="Q3072" s="150"/>
      <c r="R3072" s="152"/>
      <c r="S3072" s="153"/>
      <c r="T3072" s="153"/>
      <c r="U3072" s="154"/>
      <c r="V3072" s="99"/>
      <c r="W3072" s="99"/>
      <c r="X3072" s="25"/>
      <c r="Y3072" s="25"/>
      <c r="Z3072" s="99"/>
      <c r="AA3072" s="25"/>
      <c r="AB3072" s="25"/>
      <c r="AC3072" s="99"/>
      <c r="AD3072" s="116">
        <f ca="1">SUMIF(AAL!$A$3:$A$65061,'Risk Lv. Inforce'!$B$7:$B$12091,AAL!$B$3:$B$65007)</f>
        <v>0</v>
      </c>
      <c r="AE3072" s="116">
        <f ca="1">SUMIF(AAL!$C$3:$C$65061,'Risk Lv. Inforce'!$B$7:$B$10291,AAL!$D$3:$D$65007)</f>
        <v>0</v>
      </c>
      <c r="AF3072" s="116">
        <f ca="1">SUMIF(AAL!$E$3:$E$65061,'Risk Lv. Inforce'!$B$7:$B$1291,AAL!$F$3:$F$65007)</f>
        <v>0</v>
      </c>
      <c r="AG3072" s="116">
        <f ca="1">SUMIF(AAL!$G$3:$G$65061,'Risk Lv. Inforce'!$B$7:$B$1291,AAL!$H$3:$H$65007)</f>
        <v>0</v>
      </c>
      <c r="AH3072" s="116">
        <f ca="1">SUMIF(AAL!$I$3:$I$65061,'Risk Lv. Inforce'!$B$7:$B$1291,AAL!$J$3:$J$65007)</f>
        <v>0</v>
      </c>
      <c r="AI3072" s="116">
        <f ca="1">SUMIF(AAL!$K$3:$K$65061,'Risk Lv. Inforce'!$B$7:$B$1291,AAL!$L$3:$L$65007)</f>
        <v>0</v>
      </c>
      <c r="AJ3072" s="116">
        <f>VLOOKUP(B3072,AAL!$Q$4:$S$1048576,3,0)</f>
        <v>0</v>
      </c>
      <c r="AK3072" s="116">
        <f>VLOOKUP(B3072,AAL!$U$4:$W$1048576,3,0)</f>
        <v>0</v>
      </c>
      <c r="AL3072" s="69">
        <f ca="1">IFERROR(((AD3072+(AD3072*'Portfolio Stats_RMS'!$C$7))/($AB3072*(1-'Portfolio Stats_RMS'!$C$6))),0)</f>
        <v>0</v>
      </c>
      <c r="AM3072" s="69">
        <f ca="1">IFERROR(((AF3072+(AF3072*'Portfolio Stats_RMS'!$C$7))/($AB3072*(1-'Portfolio Stats_RMS'!$C$6))),0)</f>
        <v>0</v>
      </c>
      <c r="AN3072" s="69">
        <f ca="1">IFERROR(((AH3072+(AH3072*'Portfolio Stats_RMS'!$C$7))/($AB3072*(1-'Portfolio Stats_RMS'!$C$6))),0)</f>
        <v>0</v>
      </c>
      <c r="AO3072" s="69">
        <f>IFERROR(((AJ3072+(AJ3072*'Portfolio Stats_RMS'!$C$7))/(AB3072*(1-'Portfolio Stats_RMS'!$C$6))),0)</f>
        <v>0</v>
      </c>
      <c r="AP3072" s="152"/>
    </row>
    <row r="3073" spans="2:42" x14ac:dyDescent="0.25">
      <c r="B3073" s="29"/>
      <c r="C3073" s="87"/>
      <c r="D3073" s="29"/>
      <c r="E3073" s="29"/>
      <c r="F3073" s="29"/>
      <c r="G3073" s="25"/>
      <c r="H3073" s="25"/>
      <c r="I3073" s="25"/>
      <c r="J3073" s="100"/>
      <c r="K3073" s="100"/>
      <c r="L3073" s="29"/>
      <c r="M3073" s="29"/>
      <c r="N3073" s="29"/>
      <c r="O3073" s="29"/>
      <c r="P3073" s="149"/>
      <c r="Q3073" s="150"/>
      <c r="R3073" s="152"/>
      <c r="S3073" s="153"/>
      <c r="T3073" s="153"/>
      <c r="U3073" s="154"/>
      <c r="V3073" s="99"/>
      <c r="W3073" s="99"/>
      <c r="X3073" s="25"/>
      <c r="Y3073" s="25"/>
      <c r="Z3073" s="99"/>
      <c r="AA3073" s="25"/>
      <c r="AB3073" s="25"/>
      <c r="AC3073" s="99"/>
      <c r="AD3073" s="116">
        <f ca="1">SUMIF(AAL!$A$3:$A$65061,'Risk Lv. Inforce'!$B$7:$B$12091,AAL!$B$3:$B$65007)</f>
        <v>0</v>
      </c>
      <c r="AE3073" s="116">
        <f ca="1">SUMIF(AAL!$C$3:$C$65061,'Risk Lv. Inforce'!$B$7:$B$10291,AAL!$D$3:$D$65007)</f>
        <v>0</v>
      </c>
      <c r="AF3073" s="116">
        <f ca="1">SUMIF(AAL!$E$3:$E$65061,'Risk Lv. Inforce'!$B$7:$B$1291,AAL!$F$3:$F$65007)</f>
        <v>0</v>
      </c>
      <c r="AG3073" s="116">
        <f ca="1">SUMIF(AAL!$G$3:$G$65061,'Risk Lv. Inforce'!$B$7:$B$1291,AAL!$H$3:$H$65007)</f>
        <v>0</v>
      </c>
      <c r="AH3073" s="116">
        <f ca="1">SUMIF(AAL!$I$3:$I$65061,'Risk Lv. Inforce'!$B$7:$B$1291,AAL!$J$3:$J$65007)</f>
        <v>0</v>
      </c>
      <c r="AI3073" s="116">
        <f ca="1">SUMIF(AAL!$K$3:$K$65061,'Risk Lv. Inforce'!$B$7:$B$1291,AAL!$L$3:$L$65007)</f>
        <v>0</v>
      </c>
      <c r="AJ3073" s="116">
        <f>VLOOKUP(B3073,AAL!$Q$4:$S$1048576,3,0)</f>
        <v>0</v>
      </c>
      <c r="AK3073" s="116">
        <f>VLOOKUP(B3073,AAL!$U$4:$W$1048576,3,0)</f>
        <v>0</v>
      </c>
      <c r="AL3073" s="69">
        <f ca="1">IFERROR(((AD3073+(AD3073*'Portfolio Stats_RMS'!$C$7))/($AB3073*(1-'Portfolio Stats_RMS'!$C$6))),0)</f>
        <v>0</v>
      </c>
      <c r="AM3073" s="69">
        <f ca="1">IFERROR(((AF3073+(AF3073*'Portfolio Stats_RMS'!$C$7))/($AB3073*(1-'Portfolio Stats_RMS'!$C$6))),0)</f>
        <v>0</v>
      </c>
      <c r="AN3073" s="69">
        <f ca="1">IFERROR(((AH3073+(AH3073*'Portfolio Stats_RMS'!$C$7))/($AB3073*(1-'Portfolio Stats_RMS'!$C$6))),0)</f>
        <v>0</v>
      </c>
      <c r="AO3073" s="69">
        <f>IFERROR(((AJ3073+(AJ3073*'Portfolio Stats_RMS'!$C$7))/(AB3073*(1-'Portfolio Stats_RMS'!$C$6))),0)</f>
        <v>0</v>
      </c>
      <c r="AP3073" s="152"/>
    </row>
    <row r="3074" spans="2:42" x14ac:dyDescent="0.25">
      <c r="B3074" s="29"/>
      <c r="C3074" s="87"/>
      <c r="D3074" s="29"/>
      <c r="E3074" s="29"/>
      <c r="F3074" s="29"/>
      <c r="G3074" s="25"/>
      <c r="H3074" s="25"/>
      <c r="I3074" s="25"/>
      <c r="J3074" s="100"/>
      <c r="K3074" s="100"/>
      <c r="L3074" s="149"/>
      <c r="M3074" s="29"/>
      <c r="N3074" s="29"/>
      <c r="O3074" s="29"/>
      <c r="P3074" s="149"/>
      <c r="Q3074" s="150"/>
      <c r="R3074" s="152"/>
      <c r="S3074" s="153"/>
      <c r="T3074" s="153"/>
      <c r="U3074" s="154"/>
      <c r="V3074" s="99"/>
      <c r="W3074" s="99"/>
      <c r="X3074" s="25"/>
      <c r="Y3074" s="25"/>
      <c r="Z3074" s="99"/>
      <c r="AA3074" s="25"/>
      <c r="AB3074" s="25"/>
      <c r="AC3074" s="99"/>
      <c r="AD3074" s="116">
        <f ca="1">SUMIF(AAL!$A$3:$A$65061,'Risk Lv. Inforce'!$B$7:$B$12091,AAL!$B$3:$B$65007)</f>
        <v>0</v>
      </c>
      <c r="AE3074" s="116">
        <f ca="1">SUMIF(AAL!$C$3:$C$65061,'Risk Lv. Inforce'!$B$7:$B$10291,AAL!$D$3:$D$65007)</f>
        <v>0</v>
      </c>
      <c r="AF3074" s="116">
        <f ca="1">SUMIF(AAL!$E$3:$E$65061,'Risk Lv. Inforce'!$B$7:$B$1291,AAL!$F$3:$F$65007)</f>
        <v>0</v>
      </c>
      <c r="AG3074" s="116">
        <f ca="1">SUMIF(AAL!$G$3:$G$65061,'Risk Lv. Inforce'!$B$7:$B$1291,AAL!$H$3:$H$65007)</f>
        <v>0</v>
      </c>
      <c r="AH3074" s="116">
        <f ca="1">SUMIF(AAL!$I$3:$I$65061,'Risk Lv. Inforce'!$B$7:$B$1291,AAL!$J$3:$J$65007)</f>
        <v>0</v>
      </c>
      <c r="AI3074" s="116">
        <f ca="1">SUMIF(AAL!$K$3:$K$65061,'Risk Lv. Inforce'!$B$7:$B$1291,AAL!$L$3:$L$65007)</f>
        <v>0</v>
      </c>
      <c r="AJ3074" s="116">
        <f>VLOOKUP(B3074,AAL!$Q$4:$S$1048576,3,0)</f>
        <v>0</v>
      </c>
      <c r="AK3074" s="116">
        <f>VLOOKUP(B3074,AAL!$U$4:$W$1048576,3,0)</f>
        <v>0</v>
      </c>
      <c r="AL3074" s="69">
        <f ca="1">IFERROR(((AD3074+(AD3074*'Portfolio Stats_RMS'!$C$7))/($AB3074*(1-'Portfolio Stats_RMS'!$C$6))),0)</f>
        <v>0</v>
      </c>
      <c r="AM3074" s="69">
        <f ca="1">IFERROR(((AF3074+(AF3074*'Portfolio Stats_RMS'!$C$7))/($AB3074*(1-'Portfolio Stats_RMS'!$C$6))),0)</f>
        <v>0</v>
      </c>
      <c r="AN3074" s="69">
        <f ca="1">IFERROR(((AH3074+(AH3074*'Portfolio Stats_RMS'!$C$7))/($AB3074*(1-'Portfolio Stats_RMS'!$C$6))),0)</f>
        <v>0</v>
      </c>
      <c r="AO3074" s="69">
        <f>IFERROR(((AJ3074+(AJ3074*'Portfolio Stats_RMS'!$C$7))/(AB3074*(1-'Portfolio Stats_RMS'!$C$6))),0)</f>
        <v>0</v>
      </c>
      <c r="AP3074" s="152"/>
    </row>
    <row r="3075" spans="2:42" x14ac:dyDescent="0.25">
      <c r="B3075" s="29"/>
      <c r="C3075" s="87"/>
      <c r="D3075" s="29"/>
      <c r="E3075" s="29"/>
      <c r="F3075" s="29"/>
      <c r="G3075" s="25"/>
      <c r="H3075" s="25"/>
      <c r="I3075" s="25"/>
      <c r="J3075" s="100"/>
      <c r="K3075" s="100"/>
      <c r="L3075" s="149"/>
      <c r="M3075" s="29"/>
      <c r="N3075" s="29"/>
      <c r="O3075" s="29"/>
      <c r="P3075" s="149"/>
      <c r="Q3075" s="150"/>
      <c r="R3075" s="152"/>
      <c r="S3075" s="153"/>
      <c r="T3075" s="153"/>
      <c r="U3075" s="154"/>
      <c r="V3075" s="99"/>
      <c r="W3075" s="99"/>
      <c r="X3075" s="25"/>
      <c r="Y3075" s="25"/>
      <c r="Z3075" s="99"/>
      <c r="AA3075" s="25"/>
      <c r="AB3075" s="25"/>
      <c r="AC3075" s="99"/>
      <c r="AD3075" s="116">
        <f ca="1">SUMIF(AAL!$A$3:$A$65061,'Risk Lv. Inforce'!$B$7:$B$12091,AAL!$B$3:$B$65007)</f>
        <v>0</v>
      </c>
      <c r="AE3075" s="116">
        <f ca="1">SUMIF(AAL!$C$3:$C$65061,'Risk Lv. Inforce'!$B$7:$B$10291,AAL!$D$3:$D$65007)</f>
        <v>0</v>
      </c>
      <c r="AF3075" s="116">
        <f ca="1">SUMIF(AAL!$E$3:$E$65061,'Risk Lv. Inforce'!$B$7:$B$1291,AAL!$F$3:$F$65007)</f>
        <v>0</v>
      </c>
      <c r="AG3075" s="116">
        <f ca="1">SUMIF(AAL!$G$3:$G$65061,'Risk Lv. Inforce'!$B$7:$B$1291,AAL!$H$3:$H$65007)</f>
        <v>0</v>
      </c>
      <c r="AH3075" s="116">
        <f ca="1">SUMIF(AAL!$I$3:$I$65061,'Risk Lv. Inforce'!$B$7:$B$1291,AAL!$J$3:$J$65007)</f>
        <v>0</v>
      </c>
      <c r="AI3075" s="116">
        <f ca="1">SUMIF(AAL!$K$3:$K$65061,'Risk Lv. Inforce'!$B$7:$B$1291,AAL!$L$3:$L$65007)</f>
        <v>0</v>
      </c>
      <c r="AJ3075" s="116">
        <f>VLOOKUP(B3075,AAL!$Q$4:$S$1048576,3,0)</f>
        <v>0</v>
      </c>
      <c r="AK3075" s="116">
        <f>VLOOKUP(B3075,AAL!$U$4:$W$1048576,3,0)</f>
        <v>0</v>
      </c>
      <c r="AL3075" s="69">
        <f ca="1">IFERROR(((AD3075+(AD3075*'Portfolio Stats_RMS'!$C$7))/($AB3075*(1-'Portfolio Stats_RMS'!$C$6))),0)</f>
        <v>0</v>
      </c>
      <c r="AM3075" s="69">
        <f ca="1">IFERROR(((AF3075+(AF3075*'Portfolio Stats_RMS'!$C$7))/($AB3075*(1-'Portfolio Stats_RMS'!$C$6))),0)</f>
        <v>0</v>
      </c>
      <c r="AN3075" s="69">
        <f ca="1">IFERROR(((AH3075+(AH3075*'Portfolio Stats_RMS'!$C$7))/($AB3075*(1-'Portfolio Stats_RMS'!$C$6))),0)</f>
        <v>0</v>
      </c>
      <c r="AO3075" s="69">
        <f>IFERROR(((AJ3075+(AJ3075*'Portfolio Stats_RMS'!$C$7))/(AB3075*(1-'Portfolio Stats_RMS'!$C$6))),0)</f>
        <v>0</v>
      </c>
      <c r="AP3075" s="152"/>
    </row>
    <row r="3076" spans="2:42" x14ac:dyDescent="0.25">
      <c r="B3076" s="29"/>
      <c r="C3076" s="87"/>
      <c r="D3076" s="29"/>
      <c r="E3076" s="29"/>
      <c r="F3076" s="29"/>
      <c r="G3076" s="25"/>
      <c r="H3076" s="25"/>
      <c r="I3076" s="25"/>
      <c r="J3076" s="100"/>
      <c r="K3076" s="100"/>
      <c r="L3076" s="29"/>
      <c r="M3076" s="29"/>
      <c r="N3076" s="29"/>
      <c r="O3076" s="29"/>
      <c r="P3076" s="149"/>
      <c r="Q3076" s="150"/>
      <c r="R3076" s="152"/>
      <c r="S3076" s="153"/>
      <c r="T3076" s="153"/>
      <c r="U3076" s="154"/>
      <c r="V3076" s="99"/>
      <c r="W3076" s="99"/>
      <c r="X3076" s="25"/>
      <c r="Y3076" s="25"/>
      <c r="Z3076" s="99"/>
      <c r="AA3076" s="25"/>
      <c r="AB3076" s="25"/>
      <c r="AC3076" s="99"/>
      <c r="AD3076" s="116">
        <f ca="1">SUMIF(AAL!$A$3:$A$65061,'Risk Lv. Inforce'!$B$7:$B$12091,AAL!$B$3:$B$65007)</f>
        <v>0</v>
      </c>
      <c r="AE3076" s="116">
        <f ca="1">SUMIF(AAL!$C$3:$C$65061,'Risk Lv. Inforce'!$B$7:$B$10291,AAL!$D$3:$D$65007)</f>
        <v>0</v>
      </c>
      <c r="AF3076" s="116">
        <f ca="1">SUMIF(AAL!$E$3:$E$65061,'Risk Lv. Inforce'!$B$7:$B$1291,AAL!$F$3:$F$65007)</f>
        <v>0</v>
      </c>
      <c r="AG3076" s="116">
        <f ca="1">SUMIF(AAL!$G$3:$G$65061,'Risk Lv. Inforce'!$B$7:$B$1291,AAL!$H$3:$H$65007)</f>
        <v>0</v>
      </c>
      <c r="AH3076" s="116">
        <f ca="1">SUMIF(AAL!$I$3:$I$65061,'Risk Lv. Inforce'!$B$7:$B$1291,AAL!$J$3:$J$65007)</f>
        <v>0</v>
      </c>
      <c r="AI3076" s="116">
        <f ca="1">SUMIF(AAL!$K$3:$K$65061,'Risk Lv. Inforce'!$B$7:$B$1291,AAL!$L$3:$L$65007)</f>
        <v>0</v>
      </c>
      <c r="AJ3076" s="116">
        <f>VLOOKUP(B3076,AAL!$Q$4:$S$1048576,3,0)</f>
        <v>0</v>
      </c>
      <c r="AK3076" s="116">
        <f>VLOOKUP(B3076,AAL!$U$4:$W$1048576,3,0)</f>
        <v>0</v>
      </c>
      <c r="AL3076" s="69">
        <f ca="1">IFERROR(((AD3076+(AD3076*'Portfolio Stats_RMS'!$C$7))/($AB3076*(1-'Portfolio Stats_RMS'!$C$6))),0)</f>
        <v>0</v>
      </c>
      <c r="AM3076" s="69">
        <f ca="1">IFERROR(((AF3076+(AF3076*'Portfolio Stats_RMS'!$C$7))/($AB3076*(1-'Portfolio Stats_RMS'!$C$6))),0)</f>
        <v>0</v>
      </c>
      <c r="AN3076" s="69">
        <f ca="1">IFERROR(((AH3076+(AH3076*'Portfolio Stats_RMS'!$C$7))/($AB3076*(1-'Portfolio Stats_RMS'!$C$6))),0)</f>
        <v>0</v>
      </c>
      <c r="AO3076" s="69">
        <f>IFERROR(((AJ3076+(AJ3076*'Portfolio Stats_RMS'!$C$7))/(AB3076*(1-'Portfolio Stats_RMS'!$C$6))),0)</f>
        <v>0</v>
      </c>
      <c r="AP3076" s="152"/>
    </row>
    <row r="3077" spans="2:42" x14ac:dyDescent="0.25">
      <c r="B3077" s="29"/>
      <c r="C3077" s="87"/>
      <c r="D3077" s="29"/>
      <c r="E3077" s="29"/>
      <c r="F3077" s="29"/>
      <c r="G3077" s="25"/>
      <c r="H3077" s="25"/>
      <c r="I3077" s="25"/>
      <c r="J3077" s="100"/>
      <c r="K3077" s="100"/>
      <c r="L3077" s="29"/>
      <c r="M3077" s="29"/>
      <c r="N3077" s="29"/>
      <c r="O3077" s="29"/>
      <c r="P3077" s="149"/>
      <c r="Q3077" s="150"/>
      <c r="R3077" s="152"/>
      <c r="S3077" s="153"/>
      <c r="T3077" s="153"/>
      <c r="U3077" s="154"/>
      <c r="V3077" s="99"/>
      <c r="W3077" s="99"/>
      <c r="X3077" s="25"/>
      <c r="Y3077" s="25"/>
      <c r="Z3077" s="99"/>
      <c r="AA3077" s="25"/>
      <c r="AB3077" s="25"/>
      <c r="AC3077" s="99"/>
      <c r="AD3077" s="116">
        <f ca="1">SUMIF(AAL!$A$3:$A$65061,'Risk Lv. Inforce'!$B$7:$B$12091,AAL!$B$3:$B$65007)</f>
        <v>0</v>
      </c>
      <c r="AE3077" s="116">
        <f ca="1">SUMIF(AAL!$C$3:$C$65061,'Risk Lv. Inforce'!$B$7:$B$10291,AAL!$D$3:$D$65007)</f>
        <v>0</v>
      </c>
      <c r="AF3077" s="116">
        <f ca="1">SUMIF(AAL!$E$3:$E$65061,'Risk Lv. Inforce'!$B$7:$B$1291,AAL!$F$3:$F$65007)</f>
        <v>0</v>
      </c>
      <c r="AG3077" s="116">
        <f ca="1">SUMIF(AAL!$G$3:$G$65061,'Risk Lv. Inforce'!$B$7:$B$1291,AAL!$H$3:$H$65007)</f>
        <v>0</v>
      </c>
      <c r="AH3077" s="116">
        <f ca="1">SUMIF(AAL!$I$3:$I$65061,'Risk Lv. Inforce'!$B$7:$B$1291,AAL!$J$3:$J$65007)</f>
        <v>0</v>
      </c>
      <c r="AI3077" s="116">
        <f ca="1">SUMIF(AAL!$K$3:$K$65061,'Risk Lv. Inforce'!$B$7:$B$1291,AAL!$L$3:$L$65007)</f>
        <v>0</v>
      </c>
      <c r="AJ3077" s="116">
        <f>VLOOKUP(B3077,AAL!$Q$4:$S$1048576,3,0)</f>
        <v>0</v>
      </c>
      <c r="AK3077" s="116">
        <f>VLOOKUP(B3077,AAL!$U$4:$W$1048576,3,0)</f>
        <v>0</v>
      </c>
      <c r="AL3077" s="69">
        <f ca="1">IFERROR(((AD3077+(AD3077*'Portfolio Stats_RMS'!$C$7))/($AB3077*(1-'Portfolio Stats_RMS'!$C$6))),0)</f>
        <v>0</v>
      </c>
      <c r="AM3077" s="69">
        <f ca="1">IFERROR(((AF3077+(AF3077*'Portfolio Stats_RMS'!$C$7))/($AB3077*(1-'Portfolio Stats_RMS'!$C$6))),0)</f>
        <v>0</v>
      </c>
      <c r="AN3077" s="69">
        <f ca="1">IFERROR(((AH3077+(AH3077*'Portfolio Stats_RMS'!$C$7))/($AB3077*(1-'Portfolio Stats_RMS'!$C$6))),0)</f>
        <v>0</v>
      </c>
      <c r="AO3077" s="69">
        <f>IFERROR(((AJ3077+(AJ3077*'Portfolio Stats_RMS'!$C$7))/(AB3077*(1-'Portfolio Stats_RMS'!$C$6))),0)</f>
        <v>0</v>
      </c>
      <c r="AP3077" s="152"/>
    </row>
    <row r="3078" spans="2:42" x14ac:dyDescent="0.25">
      <c r="B3078" s="29"/>
      <c r="C3078" s="87"/>
      <c r="D3078" s="29"/>
      <c r="E3078" s="29"/>
      <c r="F3078" s="29"/>
      <c r="G3078" s="25"/>
      <c r="H3078" s="25"/>
      <c r="I3078" s="25"/>
      <c r="J3078" s="100"/>
      <c r="K3078" s="100"/>
      <c r="L3078" s="29"/>
      <c r="M3078" s="29"/>
      <c r="N3078" s="29"/>
      <c r="O3078" s="29"/>
      <c r="P3078" s="149"/>
      <c r="Q3078" s="150"/>
      <c r="R3078" s="152"/>
      <c r="S3078" s="153"/>
      <c r="T3078" s="153"/>
      <c r="U3078" s="154"/>
      <c r="V3078" s="99"/>
      <c r="W3078" s="99"/>
      <c r="X3078" s="25"/>
      <c r="Y3078" s="25"/>
      <c r="Z3078" s="99"/>
      <c r="AA3078" s="25"/>
      <c r="AB3078" s="25"/>
      <c r="AC3078" s="99"/>
      <c r="AD3078" s="116">
        <f ca="1">SUMIF(AAL!$A$3:$A$65061,'Risk Lv. Inforce'!$B$7:$B$12091,AAL!$B$3:$B$65007)</f>
        <v>0</v>
      </c>
      <c r="AE3078" s="116">
        <f ca="1">SUMIF(AAL!$C$3:$C$65061,'Risk Lv. Inforce'!$B$7:$B$10291,AAL!$D$3:$D$65007)</f>
        <v>0</v>
      </c>
      <c r="AF3078" s="116">
        <f ca="1">SUMIF(AAL!$E$3:$E$65061,'Risk Lv. Inforce'!$B$7:$B$1291,AAL!$F$3:$F$65007)</f>
        <v>0</v>
      </c>
      <c r="AG3078" s="116">
        <f ca="1">SUMIF(AAL!$G$3:$G$65061,'Risk Lv. Inforce'!$B$7:$B$1291,AAL!$H$3:$H$65007)</f>
        <v>0</v>
      </c>
      <c r="AH3078" s="116">
        <f ca="1">SUMIF(AAL!$I$3:$I$65061,'Risk Lv. Inforce'!$B$7:$B$1291,AAL!$J$3:$J$65007)</f>
        <v>0</v>
      </c>
      <c r="AI3078" s="116">
        <f ca="1">SUMIF(AAL!$K$3:$K$65061,'Risk Lv. Inforce'!$B$7:$B$1291,AAL!$L$3:$L$65007)</f>
        <v>0</v>
      </c>
      <c r="AJ3078" s="116">
        <f>VLOOKUP(B3078,AAL!$Q$4:$S$1048576,3,0)</f>
        <v>0</v>
      </c>
      <c r="AK3078" s="116">
        <f>VLOOKUP(B3078,AAL!$U$4:$W$1048576,3,0)</f>
        <v>0</v>
      </c>
      <c r="AL3078" s="69">
        <f ca="1">IFERROR(((AD3078+(AD3078*'Portfolio Stats_RMS'!$C$7))/($AB3078*(1-'Portfolio Stats_RMS'!$C$6))),0)</f>
        <v>0</v>
      </c>
      <c r="AM3078" s="69">
        <f ca="1">IFERROR(((AF3078+(AF3078*'Portfolio Stats_RMS'!$C$7))/($AB3078*(1-'Portfolio Stats_RMS'!$C$6))),0)</f>
        <v>0</v>
      </c>
      <c r="AN3078" s="69">
        <f ca="1">IFERROR(((AH3078+(AH3078*'Portfolio Stats_RMS'!$C$7))/($AB3078*(1-'Portfolio Stats_RMS'!$C$6))),0)</f>
        <v>0</v>
      </c>
      <c r="AO3078" s="69">
        <f>IFERROR(((AJ3078+(AJ3078*'Portfolio Stats_RMS'!$C$7))/(AB3078*(1-'Portfolio Stats_RMS'!$C$6))),0)</f>
        <v>0</v>
      </c>
      <c r="AP3078" s="152"/>
    </row>
    <row r="3079" spans="2:42" x14ac:dyDescent="0.25">
      <c r="B3079" s="29"/>
      <c r="C3079" s="87"/>
      <c r="D3079" s="29"/>
      <c r="E3079" s="29"/>
      <c r="F3079" s="29"/>
      <c r="G3079" s="25"/>
      <c r="H3079" s="25"/>
      <c r="I3079" s="25"/>
      <c r="J3079" s="100"/>
      <c r="K3079" s="100"/>
      <c r="L3079" s="29"/>
      <c r="M3079" s="29"/>
      <c r="N3079" s="29"/>
      <c r="O3079" s="29"/>
      <c r="P3079" s="149"/>
      <c r="Q3079" s="150"/>
      <c r="R3079" s="152"/>
      <c r="S3079" s="153"/>
      <c r="T3079" s="153"/>
      <c r="U3079" s="154"/>
      <c r="V3079" s="99"/>
      <c r="W3079" s="99"/>
      <c r="X3079" s="25"/>
      <c r="Y3079" s="25"/>
      <c r="Z3079" s="99"/>
      <c r="AA3079" s="25"/>
      <c r="AB3079" s="25"/>
      <c r="AC3079" s="99"/>
      <c r="AD3079" s="116">
        <f ca="1">SUMIF(AAL!$A$3:$A$65061,'Risk Lv. Inforce'!$B$7:$B$12091,AAL!$B$3:$B$65007)</f>
        <v>0</v>
      </c>
      <c r="AE3079" s="116">
        <f ca="1">SUMIF(AAL!$C$3:$C$65061,'Risk Lv. Inforce'!$B$7:$B$10291,AAL!$D$3:$D$65007)</f>
        <v>0</v>
      </c>
      <c r="AF3079" s="116">
        <f ca="1">SUMIF(AAL!$E$3:$E$65061,'Risk Lv. Inforce'!$B$7:$B$1291,AAL!$F$3:$F$65007)</f>
        <v>0</v>
      </c>
      <c r="AG3079" s="116">
        <f ca="1">SUMIF(AAL!$G$3:$G$65061,'Risk Lv. Inforce'!$B$7:$B$1291,AAL!$H$3:$H$65007)</f>
        <v>0</v>
      </c>
      <c r="AH3079" s="116">
        <f ca="1">SUMIF(AAL!$I$3:$I$65061,'Risk Lv. Inforce'!$B$7:$B$1291,AAL!$J$3:$J$65007)</f>
        <v>0</v>
      </c>
      <c r="AI3079" s="116">
        <f ca="1">SUMIF(AAL!$K$3:$K$65061,'Risk Lv. Inforce'!$B$7:$B$1291,AAL!$L$3:$L$65007)</f>
        <v>0</v>
      </c>
      <c r="AJ3079" s="116">
        <f>VLOOKUP(B3079,AAL!$Q$4:$S$1048576,3,0)</f>
        <v>0</v>
      </c>
      <c r="AK3079" s="116">
        <f>VLOOKUP(B3079,AAL!$U$4:$W$1048576,3,0)</f>
        <v>0</v>
      </c>
      <c r="AL3079" s="69">
        <f ca="1">IFERROR(((AD3079+(AD3079*'Portfolio Stats_RMS'!$C$7))/($AB3079*(1-'Portfolio Stats_RMS'!$C$6))),0)</f>
        <v>0</v>
      </c>
      <c r="AM3079" s="69">
        <f ca="1">IFERROR(((AF3079+(AF3079*'Portfolio Stats_RMS'!$C$7))/($AB3079*(1-'Portfolio Stats_RMS'!$C$6))),0)</f>
        <v>0</v>
      </c>
      <c r="AN3079" s="69">
        <f ca="1">IFERROR(((AH3079+(AH3079*'Portfolio Stats_RMS'!$C$7))/($AB3079*(1-'Portfolio Stats_RMS'!$C$6))),0)</f>
        <v>0</v>
      </c>
      <c r="AO3079" s="69">
        <f>IFERROR(((AJ3079+(AJ3079*'Portfolio Stats_RMS'!$C$7))/(AB3079*(1-'Portfolio Stats_RMS'!$C$6))),0)</f>
        <v>0</v>
      </c>
      <c r="AP3079" s="152"/>
    </row>
    <row r="3080" spans="2:42" x14ac:dyDescent="0.25">
      <c r="B3080" s="29"/>
      <c r="C3080" s="87"/>
      <c r="D3080" s="29"/>
      <c r="E3080" s="29"/>
      <c r="F3080" s="29"/>
      <c r="G3080" s="25"/>
      <c r="H3080" s="25"/>
      <c r="I3080" s="25"/>
      <c r="J3080" s="100"/>
      <c r="K3080" s="100"/>
      <c r="L3080" s="29"/>
      <c r="M3080" s="29"/>
      <c r="N3080" s="29"/>
      <c r="O3080" s="29"/>
      <c r="P3080" s="149"/>
      <c r="Q3080" s="150"/>
      <c r="R3080" s="152"/>
      <c r="S3080" s="153"/>
      <c r="T3080" s="153"/>
      <c r="U3080" s="154"/>
      <c r="V3080" s="99"/>
      <c r="W3080" s="99"/>
      <c r="X3080" s="25"/>
      <c r="Y3080" s="25"/>
      <c r="Z3080" s="99"/>
      <c r="AA3080" s="25"/>
      <c r="AB3080" s="25"/>
      <c r="AC3080" s="99"/>
      <c r="AD3080" s="116">
        <f ca="1">SUMIF(AAL!$A$3:$A$65061,'Risk Lv. Inforce'!$B$7:$B$12091,AAL!$B$3:$B$65007)</f>
        <v>0</v>
      </c>
      <c r="AE3080" s="116">
        <f ca="1">SUMIF(AAL!$C$3:$C$65061,'Risk Lv. Inforce'!$B$7:$B$10291,AAL!$D$3:$D$65007)</f>
        <v>0</v>
      </c>
      <c r="AF3080" s="116">
        <f ca="1">SUMIF(AAL!$E$3:$E$65061,'Risk Lv. Inforce'!$B$7:$B$1291,AAL!$F$3:$F$65007)</f>
        <v>0</v>
      </c>
      <c r="AG3080" s="116">
        <f ca="1">SUMIF(AAL!$G$3:$G$65061,'Risk Lv. Inforce'!$B$7:$B$1291,AAL!$H$3:$H$65007)</f>
        <v>0</v>
      </c>
      <c r="AH3080" s="116">
        <f ca="1">SUMIF(AAL!$I$3:$I$65061,'Risk Lv. Inforce'!$B$7:$B$1291,AAL!$J$3:$J$65007)</f>
        <v>0</v>
      </c>
      <c r="AI3080" s="116">
        <f ca="1">SUMIF(AAL!$K$3:$K$65061,'Risk Lv. Inforce'!$B$7:$B$1291,AAL!$L$3:$L$65007)</f>
        <v>0</v>
      </c>
      <c r="AJ3080" s="116">
        <f>VLOOKUP(B3080,AAL!$Q$4:$S$1048576,3,0)</f>
        <v>0</v>
      </c>
      <c r="AK3080" s="116">
        <f>VLOOKUP(B3080,AAL!$U$4:$W$1048576,3,0)</f>
        <v>0</v>
      </c>
      <c r="AL3080" s="69">
        <f ca="1">IFERROR(((AD3080+(AD3080*'Portfolio Stats_RMS'!$C$7))/($AB3080*(1-'Portfolio Stats_RMS'!$C$6))),0)</f>
        <v>0</v>
      </c>
      <c r="AM3080" s="69">
        <f ca="1">IFERROR(((AF3080+(AF3080*'Portfolio Stats_RMS'!$C$7))/($AB3080*(1-'Portfolio Stats_RMS'!$C$6))),0)</f>
        <v>0</v>
      </c>
      <c r="AN3080" s="69">
        <f ca="1">IFERROR(((AH3080+(AH3080*'Portfolio Stats_RMS'!$C$7))/($AB3080*(1-'Portfolio Stats_RMS'!$C$6))),0)</f>
        <v>0</v>
      </c>
      <c r="AO3080" s="69">
        <f>IFERROR(((AJ3080+(AJ3080*'Portfolio Stats_RMS'!$C$7))/(AB3080*(1-'Portfolio Stats_RMS'!$C$6))),0)</f>
        <v>0</v>
      </c>
      <c r="AP3080" s="152"/>
    </row>
    <row r="3081" spans="2:42" x14ac:dyDescent="0.25">
      <c r="B3081" s="29"/>
      <c r="C3081" s="87"/>
      <c r="D3081" s="29"/>
      <c r="E3081" s="29"/>
      <c r="F3081" s="29"/>
      <c r="G3081" s="25"/>
      <c r="H3081" s="25"/>
      <c r="I3081" s="25"/>
      <c r="J3081" s="100"/>
      <c r="K3081" s="100"/>
      <c r="L3081" s="149"/>
      <c r="M3081" s="29"/>
      <c r="N3081" s="29"/>
      <c r="O3081" s="29"/>
      <c r="P3081" s="149"/>
      <c r="Q3081" s="150"/>
      <c r="R3081" s="152"/>
      <c r="S3081" s="153"/>
      <c r="T3081" s="153"/>
      <c r="U3081" s="154"/>
      <c r="V3081" s="99"/>
      <c r="W3081" s="99"/>
      <c r="X3081" s="25"/>
      <c r="Y3081" s="25"/>
      <c r="Z3081" s="99"/>
      <c r="AA3081" s="25"/>
      <c r="AB3081" s="25"/>
      <c r="AC3081" s="99"/>
      <c r="AD3081" s="116">
        <f ca="1">SUMIF(AAL!$A$3:$A$65061,'Risk Lv. Inforce'!$B$7:$B$12091,AAL!$B$3:$B$65007)</f>
        <v>0</v>
      </c>
      <c r="AE3081" s="116">
        <f ca="1">SUMIF(AAL!$C$3:$C$65061,'Risk Lv. Inforce'!$B$7:$B$10291,AAL!$D$3:$D$65007)</f>
        <v>0</v>
      </c>
      <c r="AF3081" s="116">
        <f ca="1">SUMIF(AAL!$E$3:$E$65061,'Risk Lv. Inforce'!$B$7:$B$1291,AAL!$F$3:$F$65007)</f>
        <v>0</v>
      </c>
      <c r="AG3081" s="116">
        <f ca="1">SUMIF(AAL!$G$3:$G$65061,'Risk Lv. Inforce'!$B$7:$B$1291,AAL!$H$3:$H$65007)</f>
        <v>0</v>
      </c>
      <c r="AH3081" s="116">
        <f ca="1">SUMIF(AAL!$I$3:$I$65061,'Risk Lv. Inforce'!$B$7:$B$1291,AAL!$J$3:$J$65007)</f>
        <v>0</v>
      </c>
      <c r="AI3081" s="116">
        <f ca="1">SUMIF(AAL!$K$3:$K$65061,'Risk Lv. Inforce'!$B$7:$B$1291,AAL!$L$3:$L$65007)</f>
        <v>0</v>
      </c>
      <c r="AJ3081" s="116">
        <f>VLOOKUP(B3081,AAL!$Q$4:$S$1048576,3,0)</f>
        <v>0</v>
      </c>
      <c r="AK3081" s="116">
        <f>VLOOKUP(B3081,AAL!$U$4:$W$1048576,3,0)</f>
        <v>0</v>
      </c>
      <c r="AL3081" s="69">
        <f ca="1">IFERROR(((AD3081+(AD3081*'Portfolio Stats_RMS'!$C$7))/($AB3081*(1-'Portfolio Stats_RMS'!$C$6))),0)</f>
        <v>0</v>
      </c>
      <c r="AM3081" s="69">
        <f ca="1">IFERROR(((AF3081+(AF3081*'Portfolio Stats_RMS'!$C$7))/($AB3081*(1-'Portfolio Stats_RMS'!$C$6))),0)</f>
        <v>0</v>
      </c>
      <c r="AN3081" s="69">
        <f ca="1">IFERROR(((AH3081+(AH3081*'Portfolio Stats_RMS'!$C$7))/($AB3081*(1-'Portfolio Stats_RMS'!$C$6))),0)</f>
        <v>0</v>
      </c>
      <c r="AO3081" s="69">
        <f>IFERROR(((AJ3081+(AJ3081*'Portfolio Stats_RMS'!$C$7))/(AB3081*(1-'Portfolio Stats_RMS'!$C$6))),0)</f>
        <v>0</v>
      </c>
      <c r="AP3081" s="152"/>
    </row>
    <row r="3082" spans="2:42" x14ac:dyDescent="0.25">
      <c r="B3082" s="29"/>
      <c r="C3082" s="87"/>
      <c r="D3082" s="29"/>
      <c r="E3082" s="29"/>
      <c r="F3082" s="29"/>
      <c r="G3082" s="25"/>
      <c r="H3082" s="25"/>
      <c r="I3082" s="25"/>
      <c r="J3082" s="100"/>
      <c r="K3082" s="100"/>
      <c r="L3082" s="29"/>
      <c r="M3082" s="29"/>
      <c r="N3082" s="29"/>
      <c r="O3082" s="29"/>
      <c r="P3082" s="149"/>
      <c r="Q3082" s="150"/>
      <c r="R3082" s="152"/>
      <c r="S3082" s="153"/>
      <c r="T3082" s="153"/>
      <c r="U3082" s="154"/>
      <c r="V3082" s="99"/>
      <c r="W3082" s="99"/>
      <c r="X3082" s="25"/>
      <c r="Y3082" s="25"/>
      <c r="Z3082" s="99"/>
      <c r="AA3082" s="25"/>
      <c r="AB3082" s="25"/>
      <c r="AC3082" s="99"/>
      <c r="AD3082" s="116">
        <f ca="1">SUMIF(AAL!$A$3:$A$65061,'Risk Lv. Inforce'!$B$7:$B$12091,AAL!$B$3:$B$65007)</f>
        <v>0</v>
      </c>
      <c r="AE3082" s="116">
        <f ca="1">SUMIF(AAL!$C$3:$C$65061,'Risk Lv. Inforce'!$B$7:$B$10291,AAL!$D$3:$D$65007)</f>
        <v>0</v>
      </c>
      <c r="AF3082" s="116">
        <f ca="1">SUMIF(AAL!$E$3:$E$65061,'Risk Lv. Inforce'!$B$7:$B$1291,AAL!$F$3:$F$65007)</f>
        <v>0</v>
      </c>
      <c r="AG3082" s="116">
        <f ca="1">SUMIF(AAL!$G$3:$G$65061,'Risk Lv. Inforce'!$B$7:$B$1291,AAL!$H$3:$H$65007)</f>
        <v>0</v>
      </c>
      <c r="AH3082" s="116">
        <f ca="1">SUMIF(AAL!$I$3:$I$65061,'Risk Lv. Inforce'!$B$7:$B$1291,AAL!$J$3:$J$65007)</f>
        <v>0</v>
      </c>
      <c r="AI3082" s="116">
        <f ca="1">SUMIF(AAL!$K$3:$K$65061,'Risk Lv. Inforce'!$B$7:$B$1291,AAL!$L$3:$L$65007)</f>
        <v>0</v>
      </c>
      <c r="AJ3082" s="116">
        <f>VLOOKUP(B3082,AAL!$Q$4:$S$1048576,3,0)</f>
        <v>0</v>
      </c>
      <c r="AK3082" s="116">
        <f>VLOOKUP(B3082,AAL!$U$4:$W$1048576,3,0)</f>
        <v>0</v>
      </c>
      <c r="AL3082" s="69">
        <f ca="1">IFERROR(((AD3082+(AD3082*'Portfolio Stats_RMS'!$C$7))/($AB3082*(1-'Portfolio Stats_RMS'!$C$6))),0)</f>
        <v>0</v>
      </c>
      <c r="AM3082" s="69">
        <f ca="1">IFERROR(((AF3082+(AF3082*'Portfolio Stats_RMS'!$C$7))/($AB3082*(1-'Portfolio Stats_RMS'!$C$6))),0)</f>
        <v>0</v>
      </c>
      <c r="AN3082" s="69">
        <f ca="1">IFERROR(((AH3082+(AH3082*'Portfolio Stats_RMS'!$C$7))/($AB3082*(1-'Portfolio Stats_RMS'!$C$6))),0)</f>
        <v>0</v>
      </c>
      <c r="AO3082" s="69">
        <f>IFERROR(((AJ3082+(AJ3082*'Portfolio Stats_RMS'!$C$7))/(AB3082*(1-'Portfolio Stats_RMS'!$C$6))),0)</f>
        <v>0</v>
      </c>
      <c r="AP3082" s="152"/>
    </row>
    <row r="3083" spans="2:42" x14ac:dyDescent="0.25">
      <c r="B3083" s="29"/>
      <c r="C3083" s="87"/>
      <c r="D3083" s="29"/>
      <c r="E3083" s="29"/>
      <c r="F3083" s="29"/>
      <c r="G3083" s="25"/>
      <c r="H3083" s="25"/>
      <c r="I3083" s="25"/>
      <c r="J3083" s="100"/>
      <c r="K3083" s="100"/>
      <c r="L3083" s="29"/>
      <c r="M3083" s="29"/>
      <c r="N3083" s="29"/>
      <c r="O3083" s="29"/>
      <c r="P3083" s="149"/>
      <c r="Q3083" s="150"/>
      <c r="R3083" s="152"/>
      <c r="S3083" s="153"/>
      <c r="T3083" s="153"/>
      <c r="U3083" s="154"/>
      <c r="V3083" s="99"/>
      <c r="W3083" s="99"/>
      <c r="X3083" s="25"/>
      <c r="Y3083" s="25"/>
      <c r="Z3083" s="99"/>
      <c r="AA3083" s="25"/>
      <c r="AB3083" s="25"/>
      <c r="AC3083" s="99"/>
      <c r="AD3083" s="116">
        <f ca="1">SUMIF(AAL!$A$3:$A$65061,'Risk Lv. Inforce'!$B$7:$B$12091,AAL!$B$3:$B$65007)</f>
        <v>0</v>
      </c>
      <c r="AE3083" s="116">
        <f ca="1">SUMIF(AAL!$C$3:$C$65061,'Risk Lv. Inforce'!$B$7:$B$10291,AAL!$D$3:$D$65007)</f>
        <v>0</v>
      </c>
      <c r="AF3083" s="116">
        <f ca="1">SUMIF(AAL!$E$3:$E$65061,'Risk Lv. Inforce'!$B$7:$B$1291,AAL!$F$3:$F$65007)</f>
        <v>0</v>
      </c>
      <c r="AG3083" s="116">
        <f ca="1">SUMIF(AAL!$G$3:$G$65061,'Risk Lv. Inforce'!$B$7:$B$1291,AAL!$H$3:$H$65007)</f>
        <v>0</v>
      </c>
      <c r="AH3083" s="116">
        <f ca="1">SUMIF(AAL!$I$3:$I$65061,'Risk Lv. Inforce'!$B$7:$B$1291,AAL!$J$3:$J$65007)</f>
        <v>0</v>
      </c>
      <c r="AI3083" s="116">
        <f ca="1">SUMIF(AAL!$K$3:$K$65061,'Risk Lv. Inforce'!$B$7:$B$1291,AAL!$L$3:$L$65007)</f>
        <v>0</v>
      </c>
      <c r="AJ3083" s="116">
        <f>VLOOKUP(B3083,AAL!$Q$4:$S$1048576,3,0)</f>
        <v>0</v>
      </c>
      <c r="AK3083" s="116">
        <f>VLOOKUP(B3083,AAL!$U$4:$W$1048576,3,0)</f>
        <v>0</v>
      </c>
      <c r="AL3083" s="69">
        <f ca="1">IFERROR(((AD3083+(AD3083*'Portfolio Stats_RMS'!$C$7))/($AB3083*(1-'Portfolio Stats_RMS'!$C$6))),0)</f>
        <v>0</v>
      </c>
      <c r="AM3083" s="69">
        <f ca="1">IFERROR(((AF3083+(AF3083*'Portfolio Stats_RMS'!$C$7))/($AB3083*(1-'Portfolio Stats_RMS'!$C$6))),0)</f>
        <v>0</v>
      </c>
      <c r="AN3083" s="69">
        <f ca="1">IFERROR(((AH3083+(AH3083*'Portfolio Stats_RMS'!$C$7))/($AB3083*(1-'Portfolio Stats_RMS'!$C$6))),0)</f>
        <v>0</v>
      </c>
      <c r="AO3083" s="69">
        <f>IFERROR(((AJ3083+(AJ3083*'Portfolio Stats_RMS'!$C$7))/(AB3083*(1-'Portfolio Stats_RMS'!$C$6))),0)</f>
        <v>0</v>
      </c>
      <c r="AP3083" s="152"/>
    </row>
    <row r="3084" spans="2:42" x14ac:dyDescent="0.25">
      <c r="B3084" s="29"/>
      <c r="C3084" s="87"/>
      <c r="D3084" s="29"/>
      <c r="E3084" s="29"/>
      <c r="F3084" s="29"/>
      <c r="G3084" s="25"/>
      <c r="H3084" s="25"/>
      <c r="I3084" s="25"/>
      <c r="J3084" s="100"/>
      <c r="K3084" s="100"/>
      <c r="L3084" s="149"/>
      <c r="M3084" s="29"/>
      <c r="N3084" s="29"/>
      <c r="O3084" s="29"/>
      <c r="P3084" s="149"/>
      <c r="Q3084" s="150"/>
      <c r="R3084" s="152"/>
      <c r="S3084" s="153"/>
      <c r="T3084" s="153"/>
      <c r="U3084" s="154"/>
      <c r="V3084" s="99"/>
      <c r="W3084" s="99"/>
      <c r="X3084" s="25"/>
      <c r="Y3084" s="25"/>
      <c r="Z3084" s="99"/>
      <c r="AA3084" s="25"/>
      <c r="AB3084" s="25"/>
      <c r="AC3084" s="99"/>
      <c r="AD3084" s="116">
        <f ca="1">SUMIF(AAL!$A$3:$A$65061,'Risk Lv. Inforce'!$B$7:$B$12091,AAL!$B$3:$B$65007)</f>
        <v>0</v>
      </c>
      <c r="AE3084" s="116">
        <f ca="1">SUMIF(AAL!$C$3:$C$65061,'Risk Lv. Inforce'!$B$7:$B$10291,AAL!$D$3:$D$65007)</f>
        <v>0</v>
      </c>
      <c r="AF3084" s="116">
        <f ca="1">SUMIF(AAL!$E$3:$E$65061,'Risk Lv. Inforce'!$B$7:$B$1291,AAL!$F$3:$F$65007)</f>
        <v>0</v>
      </c>
      <c r="AG3084" s="116">
        <f ca="1">SUMIF(AAL!$G$3:$G$65061,'Risk Lv. Inforce'!$B$7:$B$1291,AAL!$H$3:$H$65007)</f>
        <v>0</v>
      </c>
      <c r="AH3084" s="116">
        <f ca="1">SUMIF(AAL!$I$3:$I$65061,'Risk Lv. Inforce'!$B$7:$B$1291,AAL!$J$3:$J$65007)</f>
        <v>0</v>
      </c>
      <c r="AI3084" s="116">
        <f ca="1">SUMIF(AAL!$K$3:$K$65061,'Risk Lv. Inforce'!$B$7:$B$1291,AAL!$L$3:$L$65007)</f>
        <v>0</v>
      </c>
      <c r="AJ3084" s="116">
        <f>VLOOKUP(B3084,AAL!$Q$4:$S$1048576,3,0)</f>
        <v>0</v>
      </c>
      <c r="AK3084" s="116">
        <f>VLOOKUP(B3084,AAL!$U$4:$W$1048576,3,0)</f>
        <v>0</v>
      </c>
      <c r="AL3084" s="69">
        <f ca="1">IFERROR(((AD3084+(AD3084*'Portfolio Stats_RMS'!$C$7))/($AB3084*(1-'Portfolio Stats_RMS'!$C$6))),0)</f>
        <v>0</v>
      </c>
      <c r="AM3084" s="69">
        <f ca="1">IFERROR(((AF3084+(AF3084*'Portfolio Stats_RMS'!$C$7))/($AB3084*(1-'Portfolio Stats_RMS'!$C$6))),0)</f>
        <v>0</v>
      </c>
      <c r="AN3084" s="69">
        <f ca="1">IFERROR(((AH3084+(AH3084*'Portfolio Stats_RMS'!$C$7))/($AB3084*(1-'Portfolio Stats_RMS'!$C$6))),0)</f>
        <v>0</v>
      </c>
      <c r="AO3084" s="69">
        <f>IFERROR(((AJ3084+(AJ3084*'Portfolio Stats_RMS'!$C$7))/(AB3084*(1-'Portfolio Stats_RMS'!$C$6))),0)</f>
        <v>0</v>
      </c>
      <c r="AP3084" s="152"/>
    </row>
    <row r="3085" spans="2:42" x14ac:dyDescent="0.25">
      <c r="B3085" s="29"/>
      <c r="C3085" s="87"/>
      <c r="D3085" s="29"/>
      <c r="E3085" s="29"/>
      <c r="F3085" s="29"/>
      <c r="G3085" s="25"/>
      <c r="H3085" s="25"/>
      <c r="I3085" s="25"/>
      <c r="J3085" s="100"/>
      <c r="K3085" s="100"/>
      <c r="L3085" s="29"/>
      <c r="M3085" s="29"/>
      <c r="N3085" s="29"/>
      <c r="O3085" s="29"/>
      <c r="P3085" s="149"/>
      <c r="Q3085" s="150"/>
      <c r="R3085" s="152"/>
      <c r="S3085" s="153"/>
      <c r="T3085" s="153"/>
      <c r="U3085" s="154"/>
      <c r="V3085" s="99"/>
      <c r="W3085" s="99"/>
      <c r="X3085" s="25"/>
      <c r="Y3085" s="25"/>
      <c r="Z3085" s="99"/>
      <c r="AA3085" s="25"/>
      <c r="AB3085" s="25"/>
      <c r="AC3085" s="99"/>
      <c r="AD3085" s="116">
        <f ca="1">SUMIF(AAL!$A$3:$A$65061,'Risk Lv. Inforce'!$B$7:$B$12091,AAL!$B$3:$B$65007)</f>
        <v>0</v>
      </c>
      <c r="AE3085" s="116">
        <f ca="1">SUMIF(AAL!$C$3:$C$65061,'Risk Lv. Inforce'!$B$7:$B$10291,AAL!$D$3:$D$65007)</f>
        <v>0</v>
      </c>
      <c r="AF3085" s="116">
        <f ca="1">SUMIF(AAL!$E$3:$E$65061,'Risk Lv. Inforce'!$B$7:$B$1291,AAL!$F$3:$F$65007)</f>
        <v>0</v>
      </c>
      <c r="AG3085" s="116">
        <f ca="1">SUMIF(AAL!$G$3:$G$65061,'Risk Lv. Inforce'!$B$7:$B$1291,AAL!$H$3:$H$65007)</f>
        <v>0</v>
      </c>
      <c r="AH3085" s="116">
        <f ca="1">SUMIF(AAL!$I$3:$I$65061,'Risk Lv. Inforce'!$B$7:$B$1291,AAL!$J$3:$J$65007)</f>
        <v>0</v>
      </c>
      <c r="AI3085" s="116">
        <f ca="1">SUMIF(AAL!$K$3:$K$65061,'Risk Lv. Inforce'!$B$7:$B$1291,AAL!$L$3:$L$65007)</f>
        <v>0</v>
      </c>
      <c r="AJ3085" s="116">
        <f>VLOOKUP(B3085,AAL!$Q$4:$S$1048576,3,0)</f>
        <v>0</v>
      </c>
      <c r="AK3085" s="116">
        <f>VLOOKUP(B3085,AAL!$U$4:$W$1048576,3,0)</f>
        <v>0</v>
      </c>
      <c r="AL3085" s="69">
        <f ca="1">IFERROR(((AD3085+(AD3085*'Portfolio Stats_RMS'!$C$7))/($AB3085*(1-'Portfolio Stats_RMS'!$C$6))),0)</f>
        <v>0</v>
      </c>
      <c r="AM3085" s="69">
        <f ca="1">IFERROR(((AF3085+(AF3085*'Portfolio Stats_RMS'!$C$7))/($AB3085*(1-'Portfolio Stats_RMS'!$C$6))),0)</f>
        <v>0</v>
      </c>
      <c r="AN3085" s="69">
        <f ca="1">IFERROR(((AH3085+(AH3085*'Portfolio Stats_RMS'!$C$7))/($AB3085*(1-'Portfolio Stats_RMS'!$C$6))),0)</f>
        <v>0</v>
      </c>
      <c r="AO3085" s="69">
        <f>IFERROR(((AJ3085+(AJ3085*'Portfolio Stats_RMS'!$C$7))/(AB3085*(1-'Portfolio Stats_RMS'!$C$6))),0)</f>
        <v>0</v>
      </c>
      <c r="AP3085" s="152"/>
    </row>
    <row r="3086" spans="2:42" x14ac:dyDescent="0.25">
      <c r="B3086" s="29"/>
      <c r="C3086" s="87"/>
      <c r="D3086" s="29"/>
      <c r="E3086" s="29"/>
      <c r="F3086" s="29"/>
      <c r="G3086" s="25"/>
      <c r="H3086" s="25"/>
      <c r="I3086" s="25"/>
      <c r="J3086" s="100"/>
      <c r="K3086" s="100"/>
      <c r="L3086" s="29"/>
      <c r="M3086" s="29"/>
      <c r="N3086" s="29"/>
      <c r="O3086" s="29"/>
      <c r="P3086" s="149"/>
      <c r="Q3086" s="150"/>
      <c r="R3086" s="152"/>
      <c r="S3086" s="153"/>
      <c r="T3086" s="153"/>
      <c r="U3086" s="154"/>
      <c r="V3086" s="99"/>
      <c r="W3086" s="99"/>
      <c r="X3086" s="25"/>
      <c r="Y3086" s="25"/>
      <c r="Z3086" s="99"/>
      <c r="AA3086" s="25"/>
      <c r="AB3086" s="25"/>
      <c r="AC3086" s="99"/>
      <c r="AD3086" s="116">
        <f ca="1">SUMIF(AAL!$A$3:$A$65061,'Risk Lv. Inforce'!$B$7:$B$12091,AAL!$B$3:$B$65007)</f>
        <v>0</v>
      </c>
      <c r="AE3086" s="116">
        <f ca="1">SUMIF(AAL!$C$3:$C$65061,'Risk Lv. Inforce'!$B$7:$B$10291,AAL!$D$3:$D$65007)</f>
        <v>0</v>
      </c>
      <c r="AF3086" s="116">
        <f ca="1">SUMIF(AAL!$E$3:$E$65061,'Risk Lv. Inforce'!$B$7:$B$1291,AAL!$F$3:$F$65007)</f>
        <v>0</v>
      </c>
      <c r="AG3086" s="116">
        <f ca="1">SUMIF(AAL!$G$3:$G$65061,'Risk Lv. Inforce'!$B$7:$B$1291,AAL!$H$3:$H$65007)</f>
        <v>0</v>
      </c>
      <c r="AH3086" s="116">
        <f ca="1">SUMIF(AAL!$I$3:$I$65061,'Risk Lv. Inforce'!$B$7:$B$1291,AAL!$J$3:$J$65007)</f>
        <v>0</v>
      </c>
      <c r="AI3086" s="116">
        <f ca="1">SUMIF(AAL!$K$3:$K$65061,'Risk Lv. Inforce'!$B$7:$B$1291,AAL!$L$3:$L$65007)</f>
        <v>0</v>
      </c>
      <c r="AJ3086" s="116">
        <f>VLOOKUP(B3086,AAL!$Q$4:$S$1048576,3,0)</f>
        <v>0</v>
      </c>
      <c r="AK3086" s="116">
        <f>VLOOKUP(B3086,AAL!$U$4:$W$1048576,3,0)</f>
        <v>0</v>
      </c>
      <c r="AL3086" s="69">
        <f ca="1">IFERROR(((AD3086+(AD3086*'Portfolio Stats_RMS'!$C$7))/($AB3086*(1-'Portfolio Stats_RMS'!$C$6))),0)</f>
        <v>0</v>
      </c>
      <c r="AM3086" s="69">
        <f ca="1">IFERROR(((AF3086+(AF3086*'Portfolio Stats_RMS'!$C$7))/($AB3086*(1-'Portfolio Stats_RMS'!$C$6))),0)</f>
        <v>0</v>
      </c>
      <c r="AN3086" s="69">
        <f ca="1">IFERROR(((AH3086+(AH3086*'Portfolio Stats_RMS'!$C$7))/($AB3086*(1-'Portfolio Stats_RMS'!$C$6))),0)</f>
        <v>0</v>
      </c>
      <c r="AO3086" s="69">
        <f>IFERROR(((AJ3086+(AJ3086*'Portfolio Stats_RMS'!$C$7))/(AB3086*(1-'Portfolio Stats_RMS'!$C$6))),0)</f>
        <v>0</v>
      </c>
      <c r="AP3086" s="152"/>
    </row>
    <row r="3087" spans="2:42" x14ac:dyDescent="0.25">
      <c r="B3087" s="29"/>
      <c r="C3087" s="87"/>
      <c r="D3087" s="29"/>
      <c r="E3087" s="29"/>
      <c r="F3087" s="29"/>
      <c r="G3087" s="25"/>
      <c r="H3087" s="25"/>
      <c r="I3087" s="25"/>
      <c r="J3087" s="100"/>
      <c r="K3087" s="100"/>
      <c r="L3087" s="29"/>
      <c r="M3087" s="29"/>
      <c r="N3087" s="29"/>
      <c r="O3087" s="29"/>
      <c r="P3087" s="149"/>
      <c r="Q3087" s="150"/>
      <c r="R3087" s="152"/>
      <c r="S3087" s="153"/>
      <c r="T3087" s="153"/>
      <c r="U3087" s="154"/>
      <c r="V3087" s="99"/>
      <c r="W3087" s="99"/>
      <c r="X3087" s="25"/>
      <c r="Y3087" s="25"/>
      <c r="Z3087" s="99"/>
      <c r="AA3087" s="25"/>
      <c r="AB3087" s="25"/>
      <c r="AC3087" s="99"/>
      <c r="AD3087" s="116">
        <f ca="1">SUMIF(AAL!$A$3:$A$65061,'Risk Lv. Inforce'!$B$7:$B$12091,AAL!$B$3:$B$65007)</f>
        <v>0</v>
      </c>
      <c r="AE3087" s="116">
        <f ca="1">SUMIF(AAL!$C$3:$C$65061,'Risk Lv. Inforce'!$B$7:$B$10291,AAL!$D$3:$D$65007)</f>
        <v>0</v>
      </c>
      <c r="AF3087" s="116">
        <f ca="1">SUMIF(AAL!$E$3:$E$65061,'Risk Lv. Inforce'!$B$7:$B$1291,AAL!$F$3:$F$65007)</f>
        <v>0</v>
      </c>
      <c r="AG3087" s="116">
        <f ca="1">SUMIF(AAL!$G$3:$G$65061,'Risk Lv. Inforce'!$B$7:$B$1291,AAL!$H$3:$H$65007)</f>
        <v>0</v>
      </c>
      <c r="AH3087" s="116">
        <f ca="1">SUMIF(AAL!$I$3:$I$65061,'Risk Lv. Inforce'!$B$7:$B$1291,AAL!$J$3:$J$65007)</f>
        <v>0</v>
      </c>
      <c r="AI3087" s="116">
        <f ca="1">SUMIF(AAL!$K$3:$K$65061,'Risk Lv. Inforce'!$B$7:$B$1291,AAL!$L$3:$L$65007)</f>
        <v>0</v>
      </c>
      <c r="AJ3087" s="116">
        <f>VLOOKUP(B3087,AAL!$Q$4:$S$1048576,3,0)</f>
        <v>0</v>
      </c>
      <c r="AK3087" s="116">
        <f>VLOOKUP(B3087,AAL!$U$4:$W$1048576,3,0)</f>
        <v>0</v>
      </c>
      <c r="AL3087" s="69">
        <f ca="1">IFERROR(((AD3087+(AD3087*'Portfolio Stats_RMS'!$C$7))/($AB3087*(1-'Portfolio Stats_RMS'!$C$6))),0)</f>
        <v>0</v>
      </c>
      <c r="AM3087" s="69">
        <f ca="1">IFERROR(((AF3087+(AF3087*'Portfolio Stats_RMS'!$C$7))/($AB3087*(1-'Portfolio Stats_RMS'!$C$6))),0)</f>
        <v>0</v>
      </c>
      <c r="AN3087" s="69">
        <f ca="1">IFERROR(((AH3087+(AH3087*'Portfolio Stats_RMS'!$C$7))/($AB3087*(1-'Portfolio Stats_RMS'!$C$6))),0)</f>
        <v>0</v>
      </c>
      <c r="AO3087" s="69">
        <f>IFERROR(((AJ3087+(AJ3087*'Portfolio Stats_RMS'!$C$7))/(AB3087*(1-'Portfolio Stats_RMS'!$C$6))),0)</f>
        <v>0</v>
      </c>
      <c r="AP3087" s="152"/>
    </row>
    <row r="3088" spans="2:42" x14ac:dyDescent="0.25">
      <c r="B3088" s="29"/>
      <c r="C3088" s="87"/>
      <c r="D3088" s="29"/>
      <c r="E3088" s="29"/>
      <c r="F3088" s="29"/>
      <c r="G3088" s="25"/>
      <c r="H3088" s="25"/>
      <c r="I3088" s="25"/>
      <c r="J3088" s="100"/>
      <c r="K3088" s="100"/>
      <c r="L3088" s="149"/>
      <c r="M3088" s="29"/>
      <c r="N3088" s="29"/>
      <c r="O3088" s="29"/>
      <c r="P3088" s="149"/>
      <c r="Q3088" s="150"/>
      <c r="R3088" s="152"/>
      <c r="S3088" s="153"/>
      <c r="T3088" s="153"/>
      <c r="U3088" s="154"/>
      <c r="V3088" s="99"/>
      <c r="W3088" s="99"/>
      <c r="X3088" s="25"/>
      <c r="Y3088" s="25"/>
      <c r="Z3088" s="99"/>
      <c r="AA3088" s="25"/>
      <c r="AB3088" s="25"/>
      <c r="AC3088" s="99"/>
      <c r="AD3088" s="116">
        <f ca="1">SUMIF(AAL!$A$3:$A$65061,'Risk Lv. Inforce'!$B$7:$B$12091,AAL!$B$3:$B$65007)</f>
        <v>0</v>
      </c>
      <c r="AE3088" s="116">
        <f ca="1">SUMIF(AAL!$C$3:$C$65061,'Risk Lv. Inforce'!$B$7:$B$10291,AAL!$D$3:$D$65007)</f>
        <v>0</v>
      </c>
      <c r="AF3088" s="116">
        <f ca="1">SUMIF(AAL!$E$3:$E$65061,'Risk Lv. Inforce'!$B$7:$B$1291,AAL!$F$3:$F$65007)</f>
        <v>0</v>
      </c>
      <c r="AG3088" s="116">
        <f ca="1">SUMIF(AAL!$G$3:$G$65061,'Risk Lv. Inforce'!$B$7:$B$1291,AAL!$H$3:$H$65007)</f>
        <v>0</v>
      </c>
      <c r="AH3088" s="116">
        <f ca="1">SUMIF(AAL!$I$3:$I$65061,'Risk Lv. Inforce'!$B$7:$B$1291,AAL!$J$3:$J$65007)</f>
        <v>0</v>
      </c>
      <c r="AI3088" s="116">
        <f ca="1">SUMIF(AAL!$K$3:$K$65061,'Risk Lv. Inforce'!$B$7:$B$1291,AAL!$L$3:$L$65007)</f>
        <v>0</v>
      </c>
      <c r="AJ3088" s="116">
        <f>VLOOKUP(B3088,AAL!$Q$4:$S$1048576,3,0)</f>
        <v>0</v>
      </c>
      <c r="AK3088" s="116">
        <f>VLOOKUP(B3088,AAL!$U$4:$W$1048576,3,0)</f>
        <v>0</v>
      </c>
      <c r="AL3088" s="69">
        <f ca="1">IFERROR(((AD3088+(AD3088*'Portfolio Stats_RMS'!$C$7))/($AB3088*(1-'Portfolio Stats_RMS'!$C$6))),0)</f>
        <v>0</v>
      </c>
      <c r="AM3088" s="69">
        <f ca="1">IFERROR(((AF3088+(AF3088*'Portfolio Stats_RMS'!$C$7))/($AB3088*(1-'Portfolio Stats_RMS'!$C$6))),0)</f>
        <v>0</v>
      </c>
      <c r="AN3088" s="69">
        <f ca="1">IFERROR(((AH3088+(AH3088*'Portfolio Stats_RMS'!$C$7))/($AB3088*(1-'Portfolio Stats_RMS'!$C$6))),0)</f>
        <v>0</v>
      </c>
      <c r="AO3088" s="69">
        <f>IFERROR(((AJ3088+(AJ3088*'Portfolio Stats_RMS'!$C$7))/(AB3088*(1-'Portfolio Stats_RMS'!$C$6))),0)</f>
        <v>0</v>
      </c>
      <c r="AP3088" s="152"/>
    </row>
    <row r="3089" spans="2:42" x14ac:dyDescent="0.25">
      <c r="B3089" s="29"/>
      <c r="C3089" s="87"/>
      <c r="D3089" s="29"/>
      <c r="E3089" s="29"/>
      <c r="F3089" s="29"/>
      <c r="G3089" s="25"/>
      <c r="H3089" s="25"/>
      <c r="I3089" s="25"/>
      <c r="J3089" s="100"/>
      <c r="K3089" s="100"/>
      <c r="L3089" s="149"/>
      <c r="M3089" s="29"/>
      <c r="N3089" s="29"/>
      <c r="O3089" s="29"/>
      <c r="P3089" s="149"/>
      <c r="Q3089" s="150"/>
      <c r="R3089" s="152"/>
      <c r="S3089" s="153"/>
      <c r="T3089" s="153"/>
      <c r="U3089" s="154"/>
      <c r="V3089" s="99"/>
      <c r="W3089" s="99"/>
      <c r="X3089" s="25"/>
      <c r="Y3089" s="25"/>
      <c r="Z3089" s="99"/>
      <c r="AA3089" s="25"/>
      <c r="AB3089" s="25"/>
      <c r="AC3089" s="99"/>
      <c r="AD3089" s="116">
        <f ca="1">SUMIF(AAL!$A$3:$A$65061,'Risk Lv. Inforce'!$B$7:$B$12091,AAL!$B$3:$B$65007)</f>
        <v>0</v>
      </c>
      <c r="AE3089" s="116">
        <f ca="1">SUMIF(AAL!$C$3:$C$65061,'Risk Lv. Inforce'!$B$7:$B$10291,AAL!$D$3:$D$65007)</f>
        <v>0</v>
      </c>
      <c r="AF3089" s="116">
        <f ca="1">SUMIF(AAL!$E$3:$E$65061,'Risk Lv. Inforce'!$B$7:$B$1291,AAL!$F$3:$F$65007)</f>
        <v>0</v>
      </c>
      <c r="AG3089" s="116">
        <f ca="1">SUMIF(AAL!$G$3:$G$65061,'Risk Lv. Inforce'!$B$7:$B$1291,AAL!$H$3:$H$65007)</f>
        <v>0</v>
      </c>
      <c r="AH3089" s="116">
        <f ca="1">SUMIF(AAL!$I$3:$I$65061,'Risk Lv. Inforce'!$B$7:$B$1291,AAL!$J$3:$J$65007)</f>
        <v>0</v>
      </c>
      <c r="AI3089" s="116">
        <f ca="1">SUMIF(AAL!$K$3:$K$65061,'Risk Lv. Inforce'!$B$7:$B$1291,AAL!$L$3:$L$65007)</f>
        <v>0</v>
      </c>
      <c r="AJ3089" s="116">
        <f>VLOOKUP(B3089,AAL!$Q$4:$S$1048576,3,0)</f>
        <v>0</v>
      </c>
      <c r="AK3089" s="116">
        <f>VLOOKUP(B3089,AAL!$U$4:$W$1048576,3,0)</f>
        <v>0</v>
      </c>
      <c r="AL3089" s="69">
        <f ca="1">IFERROR(((AD3089+(AD3089*'Portfolio Stats_RMS'!$C$7))/($AB3089*(1-'Portfolio Stats_RMS'!$C$6))),0)</f>
        <v>0</v>
      </c>
      <c r="AM3089" s="69">
        <f ca="1">IFERROR(((AF3089+(AF3089*'Portfolio Stats_RMS'!$C$7))/($AB3089*(1-'Portfolio Stats_RMS'!$C$6))),0)</f>
        <v>0</v>
      </c>
      <c r="AN3089" s="69">
        <f ca="1">IFERROR(((AH3089+(AH3089*'Portfolio Stats_RMS'!$C$7))/($AB3089*(1-'Portfolio Stats_RMS'!$C$6))),0)</f>
        <v>0</v>
      </c>
      <c r="AO3089" s="69">
        <f>IFERROR(((AJ3089+(AJ3089*'Portfolio Stats_RMS'!$C$7))/(AB3089*(1-'Portfolio Stats_RMS'!$C$6))),0)</f>
        <v>0</v>
      </c>
      <c r="AP3089" s="152"/>
    </row>
    <row r="3090" spans="2:42" x14ac:dyDescent="0.25">
      <c r="B3090" s="29"/>
      <c r="C3090" s="87"/>
      <c r="D3090" s="29"/>
      <c r="E3090" s="29"/>
      <c r="F3090" s="29"/>
      <c r="G3090" s="25"/>
      <c r="H3090" s="25"/>
      <c r="I3090" s="25"/>
      <c r="J3090" s="100"/>
      <c r="K3090" s="100"/>
      <c r="L3090" s="29"/>
      <c r="M3090" s="29"/>
      <c r="N3090" s="29"/>
      <c r="O3090" s="29"/>
      <c r="P3090" s="149"/>
      <c r="Q3090" s="150"/>
      <c r="R3090" s="152"/>
      <c r="S3090" s="153"/>
      <c r="T3090" s="153"/>
      <c r="U3090" s="154"/>
      <c r="V3090" s="99"/>
      <c r="W3090" s="99"/>
      <c r="X3090" s="25"/>
      <c r="Y3090" s="25"/>
      <c r="Z3090" s="99"/>
      <c r="AA3090" s="25"/>
      <c r="AB3090" s="25"/>
      <c r="AC3090" s="99"/>
      <c r="AD3090" s="116">
        <f ca="1">SUMIF(AAL!$A$3:$A$65061,'Risk Lv. Inforce'!$B$7:$B$12091,AAL!$B$3:$B$65007)</f>
        <v>0</v>
      </c>
      <c r="AE3090" s="116">
        <f ca="1">SUMIF(AAL!$C$3:$C$65061,'Risk Lv. Inforce'!$B$7:$B$10291,AAL!$D$3:$D$65007)</f>
        <v>0</v>
      </c>
      <c r="AF3090" s="116">
        <f ca="1">SUMIF(AAL!$E$3:$E$65061,'Risk Lv. Inforce'!$B$7:$B$1291,AAL!$F$3:$F$65007)</f>
        <v>0</v>
      </c>
      <c r="AG3090" s="116">
        <f ca="1">SUMIF(AAL!$G$3:$G$65061,'Risk Lv. Inforce'!$B$7:$B$1291,AAL!$H$3:$H$65007)</f>
        <v>0</v>
      </c>
      <c r="AH3090" s="116">
        <f ca="1">SUMIF(AAL!$I$3:$I$65061,'Risk Lv. Inforce'!$B$7:$B$1291,AAL!$J$3:$J$65007)</f>
        <v>0</v>
      </c>
      <c r="AI3090" s="116">
        <f ca="1">SUMIF(AAL!$K$3:$K$65061,'Risk Lv. Inforce'!$B$7:$B$1291,AAL!$L$3:$L$65007)</f>
        <v>0</v>
      </c>
      <c r="AJ3090" s="116">
        <f>VLOOKUP(B3090,AAL!$Q$4:$S$1048576,3,0)</f>
        <v>0</v>
      </c>
      <c r="AK3090" s="116">
        <f>VLOOKUP(B3090,AAL!$U$4:$W$1048576,3,0)</f>
        <v>0</v>
      </c>
      <c r="AL3090" s="69">
        <f ca="1">IFERROR(((AD3090+(AD3090*'Portfolio Stats_RMS'!$C$7))/($AB3090*(1-'Portfolio Stats_RMS'!$C$6))),0)</f>
        <v>0</v>
      </c>
      <c r="AM3090" s="69">
        <f ca="1">IFERROR(((AF3090+(AF3090*'Portfolio Stats_RMS'!$C$7))/($AB3090*(1-'Portfolio Stats_RMS'!$C$6))),0)</f>
        <v>0</v>
      </c>
      <c r="AN3090" s="69">
        <f ca="1">IFERROR(((AH3090+(AH3090*'Portfolio Stats_RMS'!$C$7))/($AB3090*(1-'Portfolio Stats_RMS'!$C$6))),0)</f>
        <v>0</v>
      </c>
      <c r="AO3090" s="69">
        <f>IFERROR(((AJ3090+(AJ3090*'Portfolio Stats_RMS'!$C$7))/(AB3090*(1-'Portfolio Stats_RMS'!$C$6))),0)</f>
        <v>0</v>
      </c>
      <c r="AP3090" s="152"/>
    </row>
    <row r="3091" spans="2:42" x14ac:dyDescent="0.25">
      <c r="B3091" s="29"/>
      <c r="C3091" s="87"/>
      <c r="D3091" s="29"/>
      <c r="E3091" s="29"/>
      <c r="F3091" s="29"/>
      <c r="G3091" s="25"/>
      <c r="H3091" s="25"/>
      <c r="I3091" s="25"/>
      <c r="J3091" s="100"/>
      <c r="K3091" s="100"/>
      <c r="L3091" s="149"/>
      <c r="M3091" s="29"/>
      <c r="N3091" s="29"/>
      <c r="O3091" s="29"/>
      <c r="P3091" s="149"/>
      <c r="Q3091" s="150"/>
      <c r="R3091" s="152"/>
      <c r="S3091" s="153"/>
      <c r="T3091" s="153"/>
      <c r="U3091" s="154"/>
      <c r="V3091" s="99"/>
      <c r="W3091" s="99"/>
      <c r="X3091" s="25"/>
      <c r="Y3091" s="25"/>
      <c r="Z3091" s="99"/>
      <c r="AA3091" s="25"/>
      <c r="AB3091" s="25"/>
      <c r="AC3091" s="99"/>
      <c r="AD3091" s="116">
        <f ca="1">SUMIF(AAL!$A$3:$A$65061,'Risk Lv. Inforce'!$B$7:$B$12091,AAL!$B$3:$B$65007)</f>
        <v>0</v>
      </c>
      <c r="AE3091" s="116">
        <f ca="1">SUMIF(AAL!$C$3:$C$65061,'Risk Lv. Inforce'!$B$7:$B$10291,AAL!$D$3:$D$65007)</f>
        <v>0</v>
      </c>
      <c r="AF3091" s="116">
        <f ca="1">SUMIF(AAL!$E$3:$E$65061,'Risk Lv. Inforce'!$B$7:$B$1291,AAL!$F$3:$F$65007)</f>
        <v>0</v>
      </c>
      <c r="AG3091" s="116">
        <f ca="1">SUMIF(AAL!$G$3:$G$65061,'Risk Lv. Inforce'!$B$7:$B$1291,AAL!$H$3:$H$65007)</f>
        <v>0</v>
      </c>
      <c r="AH3091" s="116">
        <f ca="1">SUMIF(AAL!$I$3:$I$65061,'Risk Lv. Inforce'!$B$7:$B$1291,AAL!$J$3:$J$65007)</f>
        <v>0</v>
      </c>
      <c r="AI3091" s="116">
        <f ca="1">SUMIF(AAL!$K$3:$K$65061,'Risk Lv. Inforce'!$B$7:$B$1291,AAL!$L$3:$L$65007)</f>
        <v>0</v>
      </c>
      <c r="AJ3091" s="116">
        <f>VLOOKUP(B3091,AAL!$Q$4:$S$1048576,3,0)</f>
        <v>0</v>
      </c>
      <c r="AK3091" s="116">
        <f>VLOOKUP(B3091,AAL!$U$4:$W$1048576,3,0)</f>
        <v>0</v>
      </c>
      <c r="AL3091" s="69">
        <f ca="1">IFERROR(((AD3091+(AD3091*'Portfolio Stats_RMS'!$C$7))/($AB3091*(1-'Portfolio Stats_RMS'!$C$6))),0)</f>
        <v>0</v>
      </c>
      <c r="AM3091" s="69">
        <f ca="1">IFERROR(((AF3091+(AF3091*'Portfolio Stats_RMS'!$C$7))/($AB3091*(1-'Portfolio Stats_RMS'!$C$6))),0)</f>
        <v>0</v>
      </c>
      <c r="AN3091" s="69">
        <f ca="1">IFERROR(((AH3091+(AH3091*'Portfolio Stats_RMS'!$C$7))/($AB3091*(1-'Portfolio Stats_RMS'!$C$6))),0)</f>
        <v>0</v>
      </c>
      <c r="AO3091" s="69">
        <f>IFERROR(((AJ3091+(AJ3091*'Portfolio Stats_RMS'!$C$7))/(AB3091*(1-'Portfolio Stats_RMS'!$C$6))),0)</f>
        <v>0</v>
      </c>
      <c r="AP3091" s="152"/>
    </row>
    <row r="3092" spans="2:42" x14ac:dyDescent="0.25">
      <c r="B3092" s="29"/>
      <c r="C3092" s="87"/>
      <c r="D3092" s="29"/>
      <c r="E3092" s="29"/>
      <c r="F3092" s="29"/>
      <c r="G3092" s="25"/>
      <c r="H3092" s="25"/>
      <c r="I3092" s="25"/>
      <c r="J3092" s="100"/>
      <c r="K3092" s="100"/>
      <c r="L3092" s="149"/>
      <c r="M3092" s="29"/>
      <c r="N3092" s="29"/>
      <c r="O3092" s="29"/>
      <c r="P3092" s="149"/>
      <c r="Q3092" s="150"/>
      <c r="R3092" s="152"/>
      <c r="S3092" s="153"/>
      <c r="T3092" s="153"/>
      <c r="U3092" s="154"/>
      <c r="V3092" s="99"/>
      <c r="W3092" s="99"/>
      <c r="X3092" s="25"/>
      <c r="Y3092" s="25"/>
      <c r="Z3092" s="99"/>
      <c r="AA3092" s="25"/>
      <c r="AB3092" s="25"/>
      <c r="AC3092" s="99"/>
      <c r="AD3092" s="116">
        <f ca="1">SUMIF(AAL!$A$3:$A$65061,'Risk Lv. Inforce'!$B$7:$B$12091,AAL!$B$3:$B$65007)</f>
        <v>0</v>
      </c>
      <c r="AE3092" s="116">
        <f ca="1">SUMIF(AAL!$C$3:$C$65061,'Risk Lv. Inforce'!$B$7:$B$10291,AAL!$D$3:$D$65007)</f>
        <v>0</v>
      </c>
      <c r="AF3092" s="116">
        <f ca="1">SUMIF(AAL!$E$3:$E$65061,'Risk Lv. Inforce'!$B$7:$B$1291,AAL!$F$3:$F$65007)</f>
        <v>0</v>
      </c>
      <c r="AG3092" s="116">
        <f ca="1">SUMIF(AAL!$G$3:$G$65061,'Risk Lv. Inforce'!$B$7:$B$1291,AAL!$H$3:$H$65007)</f>
        <v>0</v>
      </c>
      <c r="AH3092" s="116">
        <f ca="1">SUMIF(AAL!$I$3:$I$65061,'Risk Lv. Inforce'!$B$7:$B$1291,AAL!$J$3:$J$65007)</f>
        <v>0</v>
      </c>
      <c r="AI3092" s="116">
        <f ca="1">SUMIF(AAL!$K$3:$K$65061,'Risk Lv. Inforce'!$B$7:$B$1291,AAL!$L$3:$L$65007)</f>
        <v>0</v>
      </c>
      <c r="AJ3092" s="116">
        <f>VLOOKUP(B3092,AAL!$Q$4:$S$1048576,3,0)</f>
        <v>0</v>
      </c>
      <c r="AK3092" s="116">
        <f>VLOOKUP(B3092,AAL!$U$4:$W$1048576,3,0)</f>
        <v>0</v>
      </c>
      <c r="AL3092" s="69">
        <f ca="1">IFERROR(((AD3092+(AD3092*'Portfolio Stats_RMS'!$C$7))/($AB3092*(1-'Portfolio Stats_RMS'!$C$6))),0)</f>
        <v>0</v>
      </c>
      <c r="AM3092" s="69">
        <f ca="1">IFERROR(((AF3092+(AF3092*'Portfolio Stats_RMS'!$C$7))/($AB3092*(1-'Portfolio Stats_RMS'!$C$6))),0)</f>
        <v>0</v>
      </c>
      <c r="AN3092" s="69">
        <f ca="1">IFERROR(((AH3092+(AH3092*'Portfolio Stats_RMS'!$C$7))/($AB3092*(1-'Portfolio Stats_RMS'!$C$6))),0)</f>
        <v>0</v>
      </c>
      <c r="AO3092" s="69">
        <f>IFERROR(((AJ3092+(AJ3092*'Portfolio Stats_RMS'!$C$7))/(AB3092*(1-'Portfolio Stats_RMS'!$C$6))),0)</f>
        <v>0</v>
      </c>
      <c r="AP3092" s="152"/>
    </row>
    <row r="3093" spans="2:42" x14ac:dyDescent="0.25">
      <c r="B3093" s="29"/>
      <c r="C3093" s="87"/>
      <c r="D3093" s="29"/>
      <c r="E3093" s="29"/>
      <c r="F3093" s="29"/>
      <c r="G3093" s="25"/>
      <c r="H3093" s="25"/>
      <c r="I3093" s="25"/>
      <c r="J3093" s="100"/>
      <c r="K3093" s="100"/>
      <c r="L3093" s="149"/>
      <c r="M3093" s="29"/>
      <c r="N3093" s="29"/>
      <c r="O3093" s="29"/>
      <c r="P3093" s="149"/>
      <c r="Q3093" s="150"/>
      <c r="R3093" s="152"/>
      <c r="S3093" s="153"/>
      <c r="T3093" s="153"/>
      <c r="U3093" s="154"/>
      <c r="V3093" s="99"/>
      <c r="W3093" s="99"/>
      <c r="X3093" s="25"/>
      <c r="Y3093" s="25"/>
      <c r="Z3093" s="99"/>
      <c r="AA3093" s="25"/>
      <c r="AB3093" s="25"/>
      <c r="AC3093" s="99"/>
      <c r="AD3093" s="116">
        <f ca="1">SUMIF(AAL!$A$3:$A$65061,'Risk Lv. Inforce'!$B$7:$B$12091,AAL!$B$3:$B$65007)</f>
        <v>0</v>
      </c>
      <c r="AE3093" s="116">
        <f ca="1">SUMIF(AAL!$C$3:$C$65061,'Risk Lv. Inforce'!$B$7:$B$10291,AAL!$D$3:$D$65007)</f>
        <v>0</v>
      </c>
      <c r="AF3093" s="116">
        <f ca="1">SUMIF(AAL!$E$3:$E$65061,'Risk Lv. Inforce'!$B$7:$B$1291,AAL!$F$3:$F$65007)</f>
        <v>0</v>
      </c>
      <c r="AG3093" s="116">
        <f ca="1">SUMIF(AAL!$G$3:$G$65061,'Risk Lv. Inforce'!$B$7:$B$1291,AAL!$H$3:$H$65007)</f>
        <v>0</v>
      </c>
      <c r="AH3093" s="116">
        <f ca="1">SUMIF(AAL!$I$3:$I$65061,'Risk Lv. Inforce'!$B$7:$B$1291,AAL!$J$3:$J$65007)</f>
        <v>0</v>
      </c>
      <c r="AI3093" s="116">
        <f ca="1">SUMIF(AAL!$K$3:$K$65061,'Risk Lv. Inforce'!$B$7:$B$1291,AAL!$L$3:$L$65007)</f>
        <v>0</v>
      </c>
      <c r="AJ3093" s="116">
        <f>VLOOKUP(B3093,AAL!$Q$4:$S$1048576,3,0)</f>
        <v>0</v>
      </c>
      <c r="AK3093" s="116">
        <f>VLOOKUP(B3093,AAL!$U$4:$W$1048576,3,0)</f>
        <v>0</v>
      </c>
      <c r="AL3093" s="69">
        <f ca="1">IFERROR(((AD3093+(AD3093*'Portfolio Stats_RMS'!$C$7))/($AB3093*(1-'Portfolio Stats_RMS'!$C$6))),0)</f>
        <v>0</v>
      </c>
      <c r="AM3093" s="69">
        <f ca="1">IFERROR(((AF3093+(AF3093*'Portfolio Stats_RMS'!$C$7))/($AB3093*(1-'Portfolio Stats_RMS'!$C$6))),0)</f>
        <v>0</v>
      </c>
      <c r="AN3093" s="69">
        <f ca="1">IFERROR(((AH3093+(AH3093*'Portfolio Stats_RMS'!$C$7))/($AB3093*(1-'Portfolio Stats_RMS'!$C$6))),0)</f>
        <v>0</v>
      </c>
      <c r="AO3093" s="69">
        <f>IFERROR(((AJ3093+(AJ3093*'Portfolio Stats_RMS'!$C$7))/(AB3093*(1-'Portfolio Stats_RMS'!$C$6))),0)</f>
        <v>0</v>
      </c>
      <c r="AP3093" s="152"/>
    </row>
    <row r="3094" spans="2:42" x14ac:dyDescent="0.25">
      <c r="B3094" s="29"/>
      <c r="C3094" s="87"/>
      <c r="D3094" s="29"/>
      <c r="E3094" s="29"/>
      <c r="F3094" s="29"/>
      <c r="G3094" s="25"/>
      <c r="H3094" s="25"/>
      <c r="I3094" s="25"/>
      <c r="J3094" s="100"/>
      <c r="K3094" s="100"/>
      <c r="L3094" s="149"/>
      <c r="M3094" s="29"/>
      <c r="N3094" s="29"/>
      <c r="O3094" s="29"/>
      <c r="P3094" s="149"/>
      <c r="Q3094" s="150"/>
      <c r="R3094" s="152"/>
      <c r="S3094" s="153"/>
      <c r="T3094" s="153"/>
      <c r="U3094" s="154"/>
      <c r="V3094" s="99"/>
      <c r="W3094" s="99"/>
      <c r="X3094" s="25"/>
      <c r="Y3094" s="25"/>
      <c r="Z3094" s="99"/>
      <c r="AA3094" s="25"/>
      <c r="AB3094" s="25"/>
      <c r="AC3094" s="99"/>
      <c r="AD3094" s="116">
        <f ca="1">SUMIF(AAL!$A$3:$A$65061,'Risk Lv. Inforce'!$B$7:$B$12091,AAL!$B$3:$B$65007)</f>
        <v>0</v>
      </c>
      <c r="AE3094" s="116">
        <f ca="1">SUMIF(AAL!$C$3:$C$65061,'Risk Lv. Inforce'!$B$7:$B$10291,AAL!$D$3:$D$65007)</f>
        <v>0</v>
      </c>
      <c r="AF3094" s="116">
        <f ca="1">SUMIF(AAL!$E$3:$E$65061,'Risk Lv. Inforce'!$B$7:$B$1291,AAL!$F$3:$F$65007)</f>
        <v>0</v>
      </c>
      <c r="AG3094" s="116">
        <f ca="1">SUMIF(AAL!$G$3:$G$65061,'Risk Lv. Inforce'!$B$7:$B$1291,AAL!$H$3:$H$65007)</f>
        <v>0</v>
      </c>
      <c r="AH3094" s="116">
        <f ca="1">SUMIF(AAL!$I$3:$I$65061,'Risk Lv. Inforce'!$B$7:$B$1291,AAL!$J$3:$J$65007)</f>
        <v>0</v>
      </c>
      <c r="AI3094" s="116">
        <f ca="1">SUMIF(AAL!$K$3:$K$65061,'Risk Lv. Inforce'!$B$7:$B$1291,AAL!$L$3:$L$65007)</f>
        <v>0</v>
      </c>
      <c r="AJ3094" s="116">
        <f>VLOOKUP(B3094,AAL!$Q$4:$S$1048576,3,0)</f>
        <v>0</v>
      </c>
      <c r="AK3094" s="116">
        <f>VLOOKUP(B3094,AAL!$U$4:$W$1048576,3,0)</f>
        <v>0</v>
      </c>
      <c r="AL3094" s="69">
        <f ca="1">IFERROR(((AD3094+(AD3094*'Portfolio Stats_RMS'!$C$7))/($AB3094*(1-'Portfolio Stats_RMS'!$C$6))),0)</f>
        <v>0</v>
      </c>
      <c r="AM3094" s="69">
        <f ca="1">IFERROR(((AF3094+(AF3094*'Portfolio Stats_RMS'!$C$7))/($AB3094*(1-'Portfolio Stats_RMS'!$C$6))),0)</f>
        <v>0</v>
      </c>
      <c r="AN3094" s="69">
        <f ca="1">IFERROR(((AH3094+(AH3094*'Portfolio Stats_RMS'!$C$7))/($AB3094*(1-'Portfolio Stats_RMS'!$C$6))),0)</f>
        <v>0</v>
      </c>
      <c r="AO3094" s="69">
        <f>IFERROR(((AJ3094+(AJ3094*'Portfolio Stats_RMS'!$C$7))/(AB3094*(1-'Portfolio Stats_RMS'!$C$6))),0)</f>
        <v>0</v>
      </c>
      <c r="AP3094" s="152"/>
    </row>
    <row r="3095" spans="2:42" x14ac:dyDescent="0.25">
      <c r="B3095" s="29"/>
      <c r="C3095" s="87"/>
      <c r="D3095" s="29"/>
      <c r="E3095" s="29"/>
      <c r="F3095" s="29"/>
      <c r="G3095" s="25"/>
      <c r="H3095" s="25"/>
      <c r="I3095" s="25"/>
      <c r="J3095" s="100"/>
      <c r="K3095" s="100"/>
      <c r="L3095" s="29"/>
      <c r="M3095" s="29"/>
      <c r="N3095" s="29"/>
      <c r="O3095" s="29"/>
      <c r="P3095" s="149"/>
      <c r="Q3095" s="150"/>
      <c r="R3095" s="152"/>
      <c r="S3095" s="153"/>
      <c r="T3095" s="153"/>
      <c r="U3095" s="154"/>
      <c r="V3095" s="99"/>
      <c r="W3095" s="99"/>
      <c r="X3095" s="25"/>
      <c r="Y3095" s="25"/>
      <c r="Z3095" s="99"/>
      <c r="AA3095" s="25"/>
      <c r="AB3095" s="25"/>
      <c r="AC3095" s="99"/>
      <c r="AD3095" s="116">
        <f ca="1">SUMIF(AAL!$A$3:$A$65061,'Risk Lv. Inforce'!$B$7:$B$12091,AAL!$B$3:$B$65007)</f>
        <v>0</v>
      </c>
      <c r="AE3095" s="116">
        <f ca="1">SUMIF(AAL!$C$3:$C$65061,'Risk Lv. Inforce'!$B$7:$B$10291,AAL!$D$3:$D$65007)</f>
        <v>0</v>
      </c>
      <c r="AF3095" s="116">
        <f ca="1">SUMIF(AAL!$E$3:$E$65061,'Risk Lv. Inforce'!$B$7:$B$1291,AAL!$F$3:$F$65007)</f>
        <v>0</v>
      </c>
      <c r="AG3095" s="116">
        <f ca="1">SUMIF(AAL!$G$3:$G$65061,'Risk Lv. Inforce'!$B$7:$B$1291,AAL!$H$3:$H$65007)</f>
        <v>0</v>
      </c>
      <c r="AH3095" s="116">
        <f ca="1">SUMIF(AAL!$I$3:$I$65061,'Risk Lv. Inforce'!$B$7:$B$1291,AAL!$J$3:$J$65007)</f>
        <v>0</v>
      </c>
      <c r="AI3095" s="116">
        <f ca="1">SUMIF(AAL!$K$3:$K$65061,'Risk Lv. Inforce'!$B$7:$B$1291,AAL!$L$3:$L$65007)</f>
        <v>0</v>
      </c>
      <c r="AJ3095" s="116">
        <f>VLOOKUP(B3095,AAL!$Q$4:$S$1048576,3,0)</f>
        <v>0</v>
      </c>
      <c r="AK3095" s="116">
        <f>VLOOKUP(B3095,AAL!$U$4:$W$1048576,3,0)</f>
        <v>0</v>
      </c>
      <c r="AL3095" s="69">
        <f ca="1">IFERROR(((AD3095+(AD3095*'Portfolio Stats_RMS'!$C$7))/($AB3095*(1-'Portfolio Stats_RMS'!$C$6))),0)</f>
        <v>0</v>
      </c>
      <c r="AM3095" s="69">
        <f ca="1">IFERROR(((AF3095+(AF3095*'Portfolio Stats_RMS'!$C$7))/($AB3095*(1-'Portfolio Stats_RMS'!$C$6))),0)</f>
        <v>0</v>
      </c>
      <c r="AN3095" s="69">
        <f ca="1">IFERROR(((AH3095+(AH3095*'Portfolio Stats_RMS'!$C$7))/($AB3095*(1-'Portfolio Stats_RMS'!$C$6))),0)</f>
        <v>0</v>
      </c>
      <c r="AO3095" s="69">
        <f>IFERROR(((AJ3095+(AJ3095*'Portfolio Stats_RMS'!$C$7))/(AB3095*(1-'Portfolio Stats_RMS'!$C$6))),0)</f>
        <v>0</v>
      </c>
      <c r="AP3095" s="152"/>
    </row>
    <row r="3096" spans="2:42" x14ac:dyDescent="0.25">
      <c r="B3096" s="29"/>
      <c r="C3096" s="87"/>
      <c r="D3096" s="29"/>
      <c r="E3096" s="29"/>
      <c r="F3096" s="29"/>
      <c r="G3096" s="25"/>
      <c r="H3096" s="25"/>
      <c r="I3096" s="25"/>
      <c r="J3096" s="100"/>
      <c r="K3096" s="100"/>
      <c r="L3096" s="29"/>
      <c r="M3096" s="29"/>
      <c r="N3096" s="29"/>
      <c r="O3096" s="29"/>
      <c r="P3096" s="149"/>
      <c r="Q3096" s="150"/>
      <c r="R3096" s="152"/>
      <c r="S3096" s="153"/>
      <c r="T3096" s="153"/>
      <c r="U3096" s="154"/>
      <c r="V3096" s="99"/>
      <c r="W3096" s="99"/>
      <c r="X3096" s="25"/>
      <c r="Y3096" s="25"/>
      <c r="Z3096" s="99"/>
      <c r="AA3096" s="25"/>
      <c r="AB3096" s="25"/>
      <c r="AC3096" s="99"/>
      <c r="AD3096" s="116">
        <f ca="1">SUMIF(AAL!$A$3:$A$65061,'Risk Lv. Inforce'!$B$7:$B$12091,AAL!$B$3:$B$65007)</f>
        <v>0</v>
      </c>
      <c r="AE3096" s="116">
        <f ca="1">SUMIF(AAL!$C$3:$C$65061,'Risk Lv. Inforce'!$B$7:$B$10291,AAL!$D$3:$D$65007)</f>
        <v>0</v>
      </c>
      <c r="AF3096" s="116">
        <f ca="1">SUMIF(AAL!$E$3:$E$65061,'Risk Lv. Inforce'!$B$7:$B$1291,AAL!$F$3:$F$65007)</f>
        <v>0</v>
      </c>
      <c r="AG3096" s="116">
        <f ca="1">SUMIF(AAL!$G$3:$G$65061,'Risk Lv. Inforce'!$B$7:$B$1291,AAL!$H$3:$H$65007)</f>
        <v>0</v>
      </c>
      <c r="AH3096" s="116">
        <f ca="1">SUMIF(AAL!$I$3:$I$65061,'Risk Lv. Inforce'!$B$7:$B$1291,AAL!$J$3:$J$65007)</f>
        <v>0</v>
      </c>
      <c r="AI3096" s="116">
        <f ca="1">SUMIF(AAL!$K$3:$K$65061,'Risk Lv. Inforce'!$B$7:$B$1291,AAL!$L$3:$L$65007)</f>
        <v>0</v>
      </c>
      <c r="AJ3096" s="116">
        <f>VLOOKUP(B3096,AAL!$Q$4:$S$1048576,3,0)</f>
        <v>0</v>
      </c>
      <c r="AK3096" s="116">
        <f>VLOOKUP(B3096,AAL!$U$4:$W$1048576,3,0)</f>
        <v>0</v>
      </c>
      <c r="AL3096" s="69">
        <f ca="1">IFERROR(((AD3096+(AD3096*'Portfolio Stats_RMS'!$C$7))/($AB3096*(1-'Portfolio Stats_RMS'!$C$6))),0)</f>
        <v>0</v>
      </c>
      <c r="AM3096" s="69">
        <f ca="1">IFERROR(((AF3096+(AF3096*'Portfolio Stats_RMS'!$C$7))/($AB3096*(1-'Portfolio Stats_RMS'!$C$6))),0)</f>
        <v>0</v>
      </c>
      <c r="AN3096" s="69">
        <f ca="1">IFERROR(((AH3096+(AH3096*'Portfolio Stats_RMS'!$C$7))/($AB3096*(1-'Portfolio Stats_RMS'!$C$6))),0)</f>
        <v>0</v>
      </c>
      <c r="AO3096" s="69">
        <f>IFERROR(((AJ3096+(AJ3096*'Portfolio Stats_RMS'!$C$7))/(AB3096*(1-'Portfolio Stats_RMS'!$C$6))),0)</f>
        <v>0</v>
      </c>
      <c r="AP3096" s="152"/>
    </row>
    <row r="3097" spans="2:42" x14ac:dyDescent="0.25">
      <c r="B3097" s="29"/>
      <c r="C3097" s="87"/>
      <c r="D3097" s="29"/>
      <c r="E3097" s="29"/>
      <c r="F3097" s="29"/>
      <c r="G3097" s="25"/>
      <c r="H3097" s="25"/>
      <c r="I3097" s="25"/>
      <c r="J3097" s="100"/>
      <c r="K3097" s="100"/>
      <c r="L3097" s="29"/>
      <c r="M3097" s="29"/>
      <c r="N3097" s="29"/>
      <c r="O3097" s="29"/>
      <c r="P3097" s="149"/>
      <c r="Q3097" s="150"/>
      <c r="R3097" s="152"/>
      <c r="S3097" s="153"/>
      <c r="T3097" s="153"/>
      <c r="U3097" s="154"/>
      <c r="V3097" s="99"/>
      <c r="W3097" s="99"/>
      <c r="X3097" s="25"/>
      <c r="Y3097" s="25"/>
      <c r="Z3097" s="99"/>
      <c r="AA3097" s="25"/>
      <c r="AB3097" s="25"/>
      <c r="AC3097" s="99"/>
      <c r="AD3097" s="116">
        <f ca="1">SUMIF(AAL!$A$3:$A$65061,'Risk Lv. Inforce'!$B$7:$B$12091,AAL!$B$3:$B$65007)</f>
        <v>0</v>
      </c>
      <c r="AE3097" s="116">
        <f ca="1">SUMIF(AAL!$C$3:$C$65061,'Risk Lv. Inforce'!$B$7:$B$10291,AAL!$D$3:$D$65007)</f>
        <v>0</v>
      </c>
      <c r="AF3097" s="116">
        <f ca="1">SUMIF(AAL!$E$3:$E$65061,'Risk Lv. Inforce'!$B$7:$B$1291,AAL!$F$3:$F$65007)</f>
        <v>0</v>
      </c>
      <c r="AG3097" s="116">
        <f ca="1">SUMIF(AAL!$G$3:$G$65061,'Risk Lv. Inforce'!$B$7:$B$1291,AAL!$H$3:$H$65007)</f>
        <v>0</v>
      </c>
      <c r="AH3097" s="116">
        <f ca="1">SUMIF(AAL!$I$3:$I$65061,'Risk Lv. Inforce'!$B$7:$B$1291,AAL!$J$3:$J$65007)</f>
        <v>0</v>
      </c>
      <c r="AI3097" s="116">
        <f ca="1">SUMIF(AAL!$K$3:$K$65061,'Risk Lv. Inforce'!$B$7:$B$1291,AAL!$L$3:$L$65007)</f>
        <v>0</v>
      </c>
      <c r="AJ3097" s="116">
        <f>VLOOKUP(B3097,AAL!$Q$4:$S$1048576,3,0)</f>
        <v>0</v>
      </c>
      <c r="AK3097" s="116">
        <f>VLOOKUP(B3097,AAL!$U$4:$W$1048576,3,0)</f>
        <v>0</v>
      </c>
      <c r="AL3097" s="69">
        <f ca="1">IFERROR(((AD3097+(AD3097*'Portfolio Stats_RMS'!$C$7))/($AB3097*(1-'Portfolio Stats_RMS'!$C$6))),0)</f>
        <v>0</v>
      </c>
      <c r="AM3097" s="69">
        <f ca="1">IFERROR(((AF3097+(AF3097*'Portfolio Stats_RMS'!$C$7))/($AB3097*(1-'Portfolio Stats_RMS'!$C$6))),0)</f>
        <v>0</v>
      </c>
      <c r="AN3097" s="69">
        <f ca="1">IFERROR(((AH3097+(AH3097*'Portfolio Stats_RMS'!$C$7))/($AB3097*(1-'Portfolio Stats_RMS'!$C$6))),0)</f>
        <v>0</v>
      </c>
      <c r="AO3097" s="69">
        <f>IFERROR(((AJ3097+(AJ3097*'Portfolio Stats_RMS'!$C$7))/(AB3097*(1-'Portfolio Stats_RMS'!$C$6))),0)</f>
        <v>0</v>
      </c>
      <c r="AP3097" s="152"/>
    </row>
    <row r="3098" spans="2:42" x14ac:dyDescent="0.25">
      <c r="B3098" s="29"/>
      <c r="C3098" s="87"/>
      <c r="D3098" s="29"/>
      <c r="E3098" s="29"/>
      <c r="F3098" s="29"/>
      <c r="G3098" s="25"/>
      <c r="H3098" s="25"/>
      <c r="I3098" s="25"/>
      <c r="J3098" s="100"/>
      <c r="K3098" s="100"/>
      <c r="L3098" s="149"/>
      <c r="M3098" s="29"/>
      <c r="N3098" s="29"/>
      <c r="O3098" s="29"/>
      <c r="P3098" s="149"/>
      <c r="Q3098" s="150"/>
      <c r="R3098" s="152"/>
      <c r="S3098" s="153"/>
      <c r="T3098" s="153"/>
      <c r="U3098" s="154"/>
      <c r="V3098" s="99"/>
      <c r="W3098" s="99"/>
      <c r="X3098" s="25"/>
      <c r="Y3098" s="25"/>
      <c r="Z3098" s="99"/>
      <c r="AA3098" s="25"/>
      <c r="AB3098" s="25"/>
      <c r="AC3098" s="99"/>
      <c r="AD3098" s="116">
        <f ca="1">SUMIF(AAL!$A$3:$A$65061,'Risk Lv. Inforce'!$B$7:$B$12091,AAL!$B$3:$B$65007)</f>
        <v>0</v>
      </c>
      <c r="AE3098" s="116">
        <f ca="1">SUMIF(AAL!$C$3:$C$65061,'Risk Lv. Inforce'!$B$7:$B$10291,AAL!$D$3:$D$65007)</f>
        <v>0</v>
      </c>
      <c r="AF3098" s="116">
        <f ca="1">SUMIF(AAL!$E$3:$E$65061,'Risk Lv. Inforce'!$B$7:$B$1291,AAL!$F$3:$F$65007)</f>
        <v>0</v>
      </c>
      <c r="AG3098" s="116">
        <f ca="1">SUMIF(AAL!$G$3:$G$65061,'Risk Lv. Inforce'!$B$7:$B$1291,AAL!$H$3:$H$65007)</f>
        <v>0</v>
      </c>
      <c r="AH3098" s="116">
        <f ca="1">SUMIF(AAL!$I$3:$I$65061,'Risk Lv. Inforce'!$B$7:$B$1291,AAL!$J$3:$J$65007)</f>
        <v>0</v>
      </c>
      <c r="AI3098" s="116">
        <f ca="1">SUMIF(AAL!$K$3:$K$65061,'Risk Lv. Inforce'!$B$7:$B$1291,AAL!$L$3:$L$65007)</f>
        <v>0</v>
      </c>
      <c r="AJ3098" s="116">
        <f>VLOOKUP(B3098,AAL!$Q$4:$S$1048576,3,0)</f>
        <v>0</v>
      </c>
      <c r="AK3098" s="116">
        <f>VLOOKUP(B3098,AAL!$U$4:$W$1048576,3,0)</f>
        <v>0</v>
      </c>
      <c r="AL3098" s="69">
        <f ca="1">IFERROR(((AD3098+(AD3098*'Portfolio Stats_RMS'!$C$7))/($AB3098*(1-'Portfolio Stats_RMS'!$C$6))),0)</f>
        <v>0</v>
      </c>
      <c r="AM3098" s="69">
        <f ca="1">IFERROR(((AF3098+(AF3098*'Portfolio Stats_RMS'!$C$7))/($AB3098*(1-'Portfolio Stats_RMS'!$C$6))),0)</f>
        <v>0</v>
      </c>
      <c r="AN3098" s="69">
        <f ca="1">IFERROR(((AH3098+(AH3098*'Portfolio Stats_RMS'!$C$7))/($AB3098*(1-'Portfolio Stats_RMS'!$C$6))),0)</f>
        <v>0</v>
      </c>
      <c r="AO3098" s="69">
        <f>IFERROR(((AJ3098+(AJ3098*'Portfolio Stats_RMS'!$C$7))/(AB3098*(1-'Portfolio Stats_RMS'!$C$6))),0)</f>
        <v>0</v>
      </c>
      <c r="AP3098" s="152"/>
    </row>
    <row r="3099" spans="2:42" x14ac:dyDescent="0.25">
      <c r="B3099" s="29"/>
      <c r="C3099" s="87"/>
      <c r="D3099" s="29"/>
      <c r="E3099" s="29"/>
      <c r="F3099" s="29"/>
      <c r="G3099" s="25"/>
      <c r="H3099" s="25"/>
      <c r="I3099" s="25"/>
      <c r="J3099" s="100"/>
      <c r="K3099" s="100"/>
      <c r="L3099" s="29"/>
      <c r="M3099" s="29"/>
      <c r="N3099" s="29"/>
      <c r="O3099" s="29"/>
      <c r="P3099" s="149"/>
      <c r="Q3099" s="150"/>
      <c r="R3099" s="152"/>
      <c r="S3099" s="153"/>
      <c r="T3099" s="153"/>
      <c r="U3099" s="154"/>
      <c r="V3099" s="99"/>
      <c r="W3099" s="99"/>
      <c r="X3099" s="25"/>
      <c r="Y3099" s="25"/>
      <c r="Z3099" s="99"/>
      <c r="AA3099" s="25"/>
      <c r="AB3099" s="25"/>
      <c r="AC3099" s="99"/>
      <c r="AD3099" s="116">
        <f ca="1">SUMIF(AAL!$A$3:$A$65061,'Risk Lv. Inforce'!$B$7:$B$12091,AAL!$B$3:$B$65007)</f>
        <v>0</v>
      </c>
      <c r="AE3099" s="116">
        <f ca="1">SUMIF(AAL!$C$3:$C$65061,'Risk Lv. Inforce'!$B$7:$B$10291,AAL!$D$3:$D$65007)</f>
        <v>0</v>
      </c>
      <c r="AF3099" s="116">
        <f ca="1">SUMIF(AAL!$E$3:$E$65061,'Risk Lv. Inforce'!$B$7:$B$1291,AAL!$F$3:$F$65007)</f>
        <v>0</v>
      </c>
      <c r="AG3099" s="116">
        <f ca="1">SUMIF(AAL!$G$3:$G$65061,'Risk Lv. Inforce'!$B$7:$B$1291,AAL!$H$3:$H$65007)</f>
        <v>0</v>
      </c>
      <c r="AH3099" s="116">
        <f ca="1">SUMIF(AAL!$I$3:$I$65061,'Risk Lv. Inforce'!$B$7:$B$1291,AAL!$J$3:$J$65007)</f>
        <v>0</v>
      </c>
      <c r="AI3099" s="116">
        <f ca="1">SUMIF(AAL!$K$3:$K$65061,'Risk Lv. Inforce'!$B$7:$B$1291,AAL!$L$3:$L$65007)</f>
        <v>0</v>
      </c>
      <c r="AJ3099" s="116">
        <f>VLOOKUP(B3099,AAL!$Q$4:$S$1048576,3,0)</f>
        <v>0</v>
      </c>
      <c r="AK3099" s="116">
        <f>VLOOKUP(B3099,AAL!$U$4:$W$1048576,3,0)</f>
        <v>0</v>
      </c>
      <c r="AL3099" s="69">
        <f ca="1">IFERROR(((AD3099+(AD3099*'Portfolio Stats_RMS'!$C$7))/($AB3099*(1-'Portfolio Stats_RMS'!$C$6))),0)</f>
        <v>0</v>
      </c>
      <c r="AM3099" s="69">
        <f ca="1">IFERROR(((AF3099+(AF3099*'Portfolio Stats_RMS'!$C$7))/($AB3099*(1-'Portfolio Stats_RMS'!$C$6))),0)</f>
        <v>0</v>
      </c>
      <c r="AN3099" s="69">
        <f ca="1">IFERROR(((AH3099+(AH3099*'Portfolio Stats_RMS'!$C$7))/($AB3099*(1-'Portfolio Stats_RMS'!$C$6))),0)</f>
        <v>0</v>
      </c>
      <c r="AO3099" s="69">
        <f>IFERROR(((AJ3099+(AJ3099*'Portfolio Stats_RMS'!$C$7))/(AB3099*(1-'Portfolio Stats_RMS'!$C$6))),0)</f>
        <v>0</v>
      </c>
      <c r="AP3099" s="152"/>
    </row>
    <row r="3100" spans="2:42" x14ac:dyDescent="0.25">
      <c r="B3100" s="29"/>
      <c r="C3100" s="87"/>
      <c r="D3100" s="29"/>
      <c r="E3100" s="29"/>
      <c r="F3100" s="29"/>
      <c r="G3100" s="25"/>
      <c r="H3100" s="25"/>
      <c r="I3100" s="25"/>
      <c r="J3100" s="100"/>
      <c r="K3100" s="100"/>
      <c r="L3100" s="29"/>
      <c r="M3100" s="29"/>
      <c r="N3100" s="29"/>
      <c r="O3100" s="29"/>
      <c r="P3100" s="149"/>
      <c r="Q3100" s="150"/>
      <c r="R3100" s="152"/>
      <c r="S3100" s="153"/>
      <c r="T3100" s="153"/>
      <c r="U3100" s="154"/>
      <c r="V3100" s="99"/>
      <c r="W3100" s="99"/>
      <c r="X3100" s="25"/>
      <c r="Y3100" s="25"/>
      <c r="Z3100" s="99"/>
      <c r="AA3100" s="25"/>
      <c r="AB3100" s="25"/>
      <c r="AC3100" s="99"/>
      <c r="AD3100" s="116">
        <f ca="1">SUMIF(AAL!$A$3:$A$65061,'Risk Lv. Inforce'!$B$7:$B$12091,AAL!$B$3:$B$65007)</f>
        <v>0</v>
      </c>
      <c r="AE3100" s="116">
        <f ca="1">SUMIF(AAL!$C$3:$C$65061,'Risk Lv. Inforce'!$B$7:$B$10291,AAL!$D$3:$D$65007)</f>
        <v>0</v>
      </c>
      <c r="AF3100" s="116">
        <f ca="1">SUMIF(AAL!$E$3:$E$65061,'Risk Lv. Inforce'!$B$7:$B$1291,AAL!$F$3:$F$65007)</f>
        <v>0</v>
      </c>
      <c r="AG3100" s="116">
        <f ca="1">SUMIF(AAL!$G$3:$G$65061,'Risk Lv. Inforce'!$B$7:$B$1291,AAL!$H$3:$H$65007)</f>
        <v>0</v>
      </c>
      <c r="AH3100" s="116">
        <f ca="1">SUMIF(AAL!$I$3:$I$65061,'Risk Lv. Inforce'!$B$7:$B$1291,AAL!$J$3:$J$65007)</f>
        <v>0</v>
      </c>
      <c r="AI3100" s="116">
        <f ca="1">SUMIF(AAL!$K$3:$K$65061,'Risk Lv. Inforce'!$B$7:$B$1291,AAL!$L$3:$L$65007)</f>
        <v>0</v>
      </c>
      <c r="AJ3100" s="116">
        <f>VLOOKUP(B3100,AAL!$Q$4:$S$1048576,3,0)</f>
        <v>0</v>
      </c>
      <c r="AK3100" s="116">
        <f>VLOOKUP(B3100,AAL!$U$4:$W$1048576,3,0)</f>
        <v>0</v>
      </c>
      <c r="AL3100" s="69">
        <f ca="1">IFERROR(((AD3100+(AD3100*'Portfolio Stats_RMS'!$C$7))/($AB3100*(1-'Portfolio Stats_RMS'!$C$6))),0)</f>
        <v>0</v>
      </c>
      <c r="AM3100" s="69">
        <f ca="1">IFERROR(((AF3100+(AF3100*'Portfolio Stats_RMS'!$C$7))/($AB3100*(1-'Portfolio Stats_RMS'!$C$6))),0)</f>
        <v>0</v>
      </c>
      <c r="AN3100" s="69">
        <f ca="1">IFERROR(((AH3100+(AH3100*'Portfolio Stats_RMS'!$C$7))/($AB3100*(1-'Portfolio Stats_RMS'!$C$6))),0)</f>
        <v>0</v>
      </c>
      <c r="AO3100" s="69">
        <f>IFERROR(((AJ3100+(AJ3100*'Portfolio Stats_RMS'!$C$7))/(AB3100*(1-'Portfolio Stats_RMS'!$C$6))),0)</f>
        <v>0</v>
      </c>
      <c r="AP3100" s="152"/>
    </row>
    <row r="3101" spans="2:42" x14ac:dyDescent="0.25">
      <c r="B3101" s="29"/>
      <c r="C3101" s="87"/>
      <c r="D3101" s="29"/>
      <c r="E3101" s="29"/>
      <c r="F3101" s="29"/>
      <c r="G3101" s="25"/>
      <c r="H3101" s="25"/>
      <c r="I3101" s="25"/>
      <c r="J3101" s="100"/>
      <c r="K3101" s="100"/>
      <c r="L3101" s="29"/>
      <c r="M3101" s="29"/>
      <c r="N3101" s="29"/>
      <c r="O3101" s="29"/>
      <c r="P3101" s="149"/>
      <c r="Q3101" s="150"/>
      <c r="R3101" s="152"/>
      <c r="S3101" s="153"/>
      <c r="T3101" s="153"/>
      <c r="U3101" s="154"/>
      <c r="V3101" s="99"/>
      <c r="W3101" s="99"/>
      <c r="X3101" s="25"/>
      <c r="Y3101" s="25"/>
      <c r="Z3101" s="99"/>
      <c r="AA3101" s="25"/>
      <c r="AB3101" s="25"/>
      <c r="AC3101" s="99"/>
      <c r="AD3101" s="116">
        <f ca="1">SUMIF(AAL!$A$3:$A$65061,'Risk Lv. Inforce'!$B$7:$B$12091,AAL!$B$3:$B$65007)</f>
        <v>0</v>
      </c>
      <c r="AE3101" s="116">
        <f ca="1">SUMIF(AAL!$C$3:$C$65061,'Risk Lv. Inforce'!$B$7:$B$10291,AAL!$D$3:$D$65007)</f>
        <v>0</v>
      </c>
      <c r="AF3101" s="116">
        <f ca="1">SUMIF(AAL!$E$3:$E$65061,'Risk Lv. Inforce'!$B$7:$B$1291,AAL!$F$3:$F$65007)</f>
        <v>0</v>
      </c>
      <c r="AG3101" s="116">
        <f ca="1">SUMIF(AAL!$G$3:$G$65061,'Risk Lv. Inforce'!$B$7:$B$1291,AAL!$H$3:$H$65007)</f>
        <v>0</v>
      </c>
      <c r="AH3101" s="116">
        <f ca="1">SUMIF(AAL!$I$3:$I$65061,'Risk Lv. Inforce'!$B$7:$B$1291,AAL!$J$3:$J$65007)</f>
        <v>0</v>
      </c>
      <c r="AI3101" s="116">
        <f ca="1">SUMIF(AAL!$K$3:$K$65061,'Risk Lv. Inforce'!$B$7:$B$1291,AAL!$L$3:$L$65007)</f>
        <v>0</v>
      </c>
      <c r="AJ3101" s="116">
        <f>VLOOKUP(B3101,AAL!$Q$4:$S$1048576,3,0)</f>
        <v>0</v>
      </c>
      <c r="AK3101" s="116">
        <f>VLOOKUP(B3101,AAL!$U$4:$W$1048576,3,0)</f>
        <v>0</v>
      </c>
      <c r="AL3101" s="69">
        <f ca="1">IFERROR(((AD3101+(AD3101*'Portfolio Stats_RMS'!$C$7))/($AB3101*(1-'Portfolio Stats_RMS'!$C$6))),0)</f>
        <v>0</v>
      </c>
      <c r="AM3101" s="69">
        <f ca="1">IFERROR(((AF3101+(AF3101*'Portfolio Stats_RMS'!$C$7))/($AB3101*(1-'Portfolio Stats_RMS'!$C$6))),0)</f>
        <v>0</v>
      </c>
      <c r="AN3101" s="69">
        <f ca="1">IFERROR(((AH3101+(AH3101*'Portfolio Stats_RMS'!$C$7))/($AB3101*(1-'Portfolio Stats_RMS'!$C$6))),0)</f>
        <v>0</v>
      </c>
      <c r="AO3101" s="69">
        <f>IFERROR(((AJ3101+(AJ3101*'Portfolio Stats_RMS'!$C$7))/(AB3101*(1-'Portfolio Stats_RMS'!$C$6))),0)</f>
        <v>0</v>
      </c>
      <c r="AP3101" s="152"/>
    </row>
    <row r="3102" spans="2:42" x14ac:dyDescent="0.25">
      <c r="B3102" s="29"/>
      <c r="C3102" s="87"/>
      <c r="D3102" s="29"/>
      <c r="E3102" s="29"/>
      <c r="F3102" s="29"/>
      <c r="G3102" s="25"/>
      <c r="H3102" s="25"/>
      <c r="I3102" s="25"/>
      <c r="J3102" s="100"/>
      <c r="K3102" s="100"/>
      <c r="L3102" s="149"/>
      <c r="M3102" s="29"/>
      <c r="N3102" s="29"/>
      <c r="O3102" s="29"/>
      <c r="P3102" s="149"/>
      <c r="Q3102" s="150"/>
      <c r="R3102" s="152"/>
      <c r="S3102" s="153"/>
      <c r="T3102" s="153"/>
      <c r="U3102" s="154"/>
      <c r="V3102" s="99"/>
      <c r="W3102" s="99"/>
      <c r="X3102" s="25"/>
      <c r="Y3102" s="25"/>
      <c r="Z3102" s="99"/>
      <c r="AA3102" s="25"/>
      <c r="AB3102" s="25"/>
      <c r="AC3102" s="99"/>
      <c r="AD3102" s="116">
        <f ca="1">SUMIF(AAL!$A$3:$A$65061,'Risk Lv. Inforce'!$B$7:$B$12091,AAL!$B$3:$B$65007)</f>
        <v>0</v>
      </c>
      <c r="AE3102" s="116">
        <f ca="1">SUMIF(AAL!$C$3:$C$65061,'Risk Lv. Inforce'!$B$7:$B$10291,AAL!$D$3:$D$65007)</f>
        <v>0</v>
      </c>
      <c r="AF3102" s="116">
        <f ca="1">SUMIF(AAL!$E$3:$E$65061,'Risk Lv. Inforce'!$B$7:$B$1291,AAL!$F$3:$F$65007)</f>
        <v>0</v>
      </c>
      <c r="AG3102" s="116">
        <f ca="1">SUMIF(AAL!$G$3:$G$65061,'Risk Lv. Inforce'!$B$7:$B$1291,AAL!$H$3:$H$65007)</f>
        <v>0</v>
      </c>
      <c r="AH3102" s="116">
        <f ca="1">SUMIF(AAL!$I$3:$I$65061,'Risk Lv. Inforce'!$B$7:$B$1291,AAL!$J$3:$J$65007)</f>
        <v>0</v>
      </c>
      <c r="AI3102" s="116">
        <f ca="1">SUMIF(AAL!$K$3:$K$65061,'Risk Lv. Inforce'!$B$7:$B$1291,AAL!$L$3:$L$65007)</f>
        <v>0</v>
      </c>
      <c r="AJ3102" s="116">
        <f>VLOOKUP(B3102,AAL!$Q$4:$S$1048576,3,0)</f>
        <v>0</v>
      </c>
      <c r="AK3102" s="116">
        <f>VLOOKUP(B3102,AAL!$U$4:$W$1048576,3,0)</f>
        <v>0</v>
      </c>
      <c r="AL3102" s="69">
        <f ca="1">IFERROR(((AD3102+(AD3102*'Portfolio Stats_RMS'!$C$7))/($AB3102*(1-'Portfolio Stats_RMS'!$C$6))),0)</f>
        <v>0</v>
      </c>
      <c r="AM3102" s="69">
        <f ca="1">IFERROR(((AF3102+(AF3102*'Portfolio Stats_RMS'!$C$7))/($AB3102*(1-'Portfolio Stats_RMS'!$C$6))),0)</f>
        <v>0</v>
      </c>
      <c r="AN3102" s="69">
        <f ca="1">IFERROR(((AH3102+(AH3102*'Portfolio Stats_RMS'!$C$7))/($AB3102*(1-'Portfolio Stats_RMS'!$C$6))),0)</f>
        <v>0</v>
      </c>
      <c r="AO3102" s="69">
        <f>IFERROR(((AJ3102+(AJ3102*'Portfolio Stats_RMS'!$C$7))/(AB3102*(1-'Portfolio Stats_RMS'!$C$6))),0)</f>
        <v>0</v>
      </c>
      <c r="AP3102" s="152"/>
    </row>
    <row r="3103" spans="2:42" x14ac:dyDescent="0.25">
      <c r="B3103" s="29"/>
      <c r="C3103" s="87"/>
      <c r="D3103" s="29"/>
      <c r="E3103" s="29"/>
      <c r="F3103" s="29"/>
      <c r="G3103" s="25"/>
      <c r="H3103" s="25"/>
      <c r="I3103" s="25"/>
      <c r="J3103" s="100"/>
      <c r="K3103" s="100"/>
      <c r="L3103" s="149"/>
      <c r="M3103" s="29"/>
      <c r="N3103" s="29"/>
      <c r="O3103" s="29"/>
      <c r="P3103" s="149"/>
      <c r="Q3103" s="150"/>
      <c r="R3103" s="152"/>
      <c r="S3103" s="153"/>
      <c r="T3103" s="153"/>
      <c r="U3103" s="154"/>
      <c r="V3103" s="99"/>
      <c r="W3103" s="99"/>
      <c r="X3103" s="25"/>
      <c r="Y3103" s="25"/>
      <c r="Z3103" s="99"/>
      <c r="AA3103" s="25"/>
      <c r="AB3103" s="25"/>
      <c r="AC3103" s="99"/>
      <c r="AD3103" s="116">
        <f ca="1">SUMIF(AAL!$A$3:$A$65061,'Risk Lv. Inforce'!$B$7:$B$12091,AAL!$B$3:$B$65007)</f>
        <v>0</v>
      </c>
      <c r="AE3103" s="116">
        <f ca="1">SUMIF(AAL!$C$3:$C$65061,'Risk Lv. Inforce'!$B$7:$B$10291,AAL!$D$3:$D$65007)</f>
        <v>0</v>
      </c>
      <c r="AF3103" s="116">
        <f ca="1">SUMIF(AAL!$E$3:$E$65061,'Risk Lv. Inforce'!$B$7:$B$1291,AAL!$F$3:$F$65007)</f>
        <v>0</v>
      </c>
      <c r="AG3103" s="116">
        <f ca="1">SUMIF(AAL!$G$3:$G$65061,'Risk Lv. Inforce'!$B$7:$B$1291,AAL!$H$3:$H$65007)</f>
        <v>0</v>
      </c>
      <c r="AH3103" s="116">
        <f ca="1">SUMIF(AAL!$I$3:$I$65061,'Risk Lv. Inforce'!$B$7:$B$1291,AAL!$J$3:$J$65007)</f>
        <v>0</v>
      </c>
      <c r="AI3103" s="116">
        <f ca="1">SUMIF(AAL!$K$3:$K$65061,'Risk Lv. Inforce'!$B$7:$B$1291,AAL!$L$3:$L$65007)</f>
        <v>0</v>
      </c>
      <c r="AJ3103" s="116">
        <f>VLOOKUP(B3103,AAL!$Q$4:$S$1048576,3,0)</f>
        <v>0</v>
      </c>
      <c r="AK3103" s="116">
        <f>VLOOKUP(B3103,AAL!$U$4:$W$1048576,3,0)</f>
        <v>0</v>
      </c>
      <c r="AL3103" s="69">
        <f ca="1">IFERROR(((AD3103+(AD3103*'Portfolio Stats_RMS'!$C$7))/($AB3103*(1-'Portfolio Stats_RMS'!$C$6))),0)</f>
        <v>0</v>
      </c>
      <c r="AM3103" s="69">
        <f ca="1">IFERROR(((AF3103+(AF3103*'Portfolio Stats_RMS'!$C$7))/($AB3103*(1-'Portfolio Stats_RMS'!$C$6))),0)</f>
        <v>0</v>
      </c>
      <c r="AN3103" s="69">
        <f ca="1">IFERROR(((AH3103+(AH3103*'Portfolio Stats_RMS'!$C$7))/($AB3103*(1-'Portfolio Stats_RMS'!$C$6))),0)</f>
        <v>0</v>
      </c>
      <c r="AO3103" s="69">
        <f>IFERROR(((AJ3103+(AJ3103*'Portfolio Stats_RMS'!$C$7))/(AB3103*(1-'Portfolio Stats_RMS'!$C$6))),0)</f>
        <v>0</v>
      </c>
      <c r="AP3103" s="152"/>
    </row>
    <row r="3104" spans="2:42" x14ac:dyDescent="0.25">
      <c r="B3104" s="29"/>
      <c r="C3104" s="87"/>
      <c r="D3104" s="29"/>
      <c r="E3104" s="29"/>
      <c r="F3104" s="29"/>
      <c r="G3104" s="25"/>
      <c r="H3104" s="25"/>
      <c r="I3104" s="25"/>
      <c r="J3104" s="100"/>
      <c r="K3104" s="100"/>
      <c r="L3104" s="149"/>
      <c r="M3104" s="29"/>
      <c r="N3104" s="29"/>
      <c r="O3104" s="29"/>
      <c r="P3104" s="149"/>
      <c r="Q3104" s="150"/>
      <c r="R3104" s="152"/>
      <c r="S3104" s="153"/>
      <c r="T3104" s="153"/>
      <c r="U3104" s="154"/>
      <c r="V3104" s="99"/>
      <c r="W3104" s="99"/>
      <c r="X3104" s="25"/>
      <c r="Y3104" s="25"/>
      <c r="Z3104" s="99"/>
      <c r="AA3104" s="25"/>
      <c r="AB3104" s="25"/>
      <c r="AC3104" s="99"/>
      <c r="AD3104" s="116">
        <f ca="1">SUMIF(AAL!$A$3:$A$65061,'Risk Lv. Inforce'!$B$7:$B$12091,AAL!$B$3:$B$65007)</f>
        <v>0</v>
      </c>
      <c r="AE3104" s="116">
        <f ca="1">SUMIF(AAL!$C$3:$C$65061,'Risk Lv. Inforce'!$B$7:$B$10291,AAL!$D$3:$D$65007)</f>
        <v>0</v>
      </c>
      <c r="AF3104" s="116">
        <f ca="1">SUMIF(AAL!$E$3:$E$65061,'Risk Lv. Inforce'!$B$7:$B$1291,AAL!$F$3:$F$65007)</f>
        <v>0</v>
      </c>
      <c r="AG3104" s="116">
        <f ca="1">SUMIF(AAL!$G$3:$G$65061,'Risk Lv. Inforce'!$B$7:$B$1291,AAL!$H$3:$H$65007)</f>
        <v>0</v>
      </c>
      <c r="AH3104" s="116">
        <f ca="1">SUMIF(AAL!$I$3:$I$65061,'Risk Lv. Inforce'!$B$7:$B$1291,AAL!$J$3:$J$65007)</f>
        <v>0</v>
      </c>
      <c r="AI3104" s="116">
        <f ca="1">SUMIF(AAL!$K$3:$K$65061,'Risk Lv. Inforce'!$B$7:$B$1291,AAL!$L$3:$L$65007)</f>
        <v>0</v>
      </c>
      <c r="AJ3104" s="116">
        <f>VLOOKUP(B3104,AAL!$Q$4:$S$1048576,3,0)</f>
        <v>0</v>
      </c>
      <c r="AK3104" s="116">
        <f>VLOOKUP(B3104,AAL!$U$4:$W$1048576,3,0)</f>
        <v>0</v>
      </c>
      <c r="AL3104" s="69">
        <f ca="1">IFERROR(((AD3104+(AD3104*'Portfolio Stats_RMS'!$C$7))/($AB3104*(1-'Portfolio Stats_RMS'!$C$6))),0)</f>
        <v>0</v>
      </c>
      <c r="AM3104" s="69">
        <f ca="1">IFERROR(((AF3104+(AF3104*'Portfolio Stats_RMS'!$C$7))/($AB3104*(1-'Portfolio Stats_RMS'!$C$6))),0)</f>
        <v>0</v>
      </c>
      <c r="AN3104" s="69">
        <f ca="1">IFERROR(((AH3104+(AH3104*'Portfolio Stats_RMS'!$C$7))/($AB3104*(1-'Portfolio Stats_RMS'!$C$6))),0)</f>
        <v>0</v>
      </c>
      <c r="AO3104" s="69">
        <f>IFERROR(((AJ3104+(AJ3104*'Portfolio Stats_RMS'!$C$7))/(AB3104*(1-'Portfolio Stats_RMS'!$C$6))),0)</f>
        <v>0</v>
      </c>
      <c r="AP3104" s="152"/>
    </row>
    <row r="3105" spans="2:42" x14ac:dyDescent="0.25">
      <c r="B3105" s="29"/>
      <c r="C3105" s="87"/>
      <c r="D3105" s="29"/>
      <c r="E3105" s="29"/>
      <c r="F3105" s="29"/>
      <c r="G3105" s="25"/>
      <c r="H3105" s="25"/>
      <c r="I3105" s="25"/>
      <c r="J3105" s="100"/>
      <c r="K3105" s="100"/>
      <c r="L3105" s="149"/>
      <c r="M3105" s="29"/>
      <c r="N3105" s="29"/>
      <c r="O3105" s="29"/>
      <c r="P3105" s="149"/>
      <c r="Q3105" s="150"/>
      <c r="R3105" s="152"/>
      <c r="S3105" s="153"/>
      <c r="T3105" s="153"/>
      <c r="U3105" s="154"/>
      <c r="V3105" s="99"/>
      <c r="W3105" s="99"/>
      <c r="X3105" s="25"/>
      <c r="Y3105" s="25"/>
      <c r="Z3105" s="99"/>
      <c r="AA3105" s="25"/>
      <c r="AB3105" s="25"/>
      <c r="AC3105" s="99"/>
      <c r="AD3105" s="116">
        <f ca="1">SUMIF(AAL!$A$3:$A$65061,'Risk Lv. Inforce'!$B$7:$B$12091,AAL!$B$3:$B$65007)</f>
        <v>0</v>
      </c>
      <c r="AE3105" s="116">
        <f ca="1">SUMIF(AAL!$C$3:$C$65061,'Risk Lv. Inforce'!$B$7:$B$10291,AAL!$D$3:$D$65007)</f>
        <v>0</v>
      </c>
      <c r="AF3105" s="116">
        <f ca="1">SUMIF(AAL!$E$3:$E$65061,'Risk Lv. Inforce'!$B$7:$B$1291,AAL!$F$3:$F$65007)</f>
        <v>0</v>
      </c>
      <c r="AG3105" s="116">
        <f ca="1">SUMIF(AAL!$G$3:$G$65061,'Risk Lv. Inforce'!$B$7:$B$1291,AAL!$H$3:$H$65007)</f>
        <v>0</v>
      </c>
      <c r="AH3105" s="116">
        <f ca="1">SUMIF(AAL!$I$3:$I$65061,'Risk Lv. Inforce'!$B$7:$B$1291,AAL!$J$3:$J$65007)</f>
        <v>0</v>
      </c>
      <c r="AI3105" s="116">
        <f ca="1">SUMIF(AAL!$K$3:$K$65061,'Risk Lv. Inforce'!$B$7:$B$1291,AAL!$L$3:$L$65007)</f>
        <v>0</v>
      </c>
      <c r="AJ3105" s="116">
        <f>VLOOKUP(B3105,AAL!$Q$4:$S$1048576,3,0)</f>
        <v>0</v>
      </c>
      <c r="AK3105" s="116">
        <f>VLOOKUP(B3105,AAL!$U$4:$W$1048576,3,0)</f>
        <v>0</v>
      </c>
      <c r="AL3105" s="69">
        <f ca="1">IFERROR(((AD3105+(AD3105*'Portfolio Stats_RMS'!$C$7))/($AB3105*(1-'Portfolio Stats_RMS'!$C$6))),0)</f>
        <v>0</v>
      </c>
      <c r="AM3105" s="69">
        <f ca="1">IFERROR(((AF3105+(AF3105*'Portfolio Stats_RMS'!$C$7))/($AB3105*(1-'Portfolio Stats_RMS'!$C$6))),0)</f>
        <v>0</v>
      </c>
      <c r="AN3105" s="69">
        <f ca="1">IFERROR(((AH3105+(AH3105*'Portfolio Stats_RMS'!$C$7))/($AB3105*(1-'Portfolio Stats_RMS'!$C$6))),0)</f>
        <v>0</v>
      </c>
      <c r="AO3105" s="69">
        <f>IFERROR(((AJ3105+(AJ3105*'Portfolio Stats_RMS'!$C$7))/(AB3105*(1-'Portfolio Stats_RMS'!$C$6))),0)</f>
        <v>0</v>
      </c>
      <c r="AP3105" s="152"/>
    </row>
    <row r="3106" spans="2:42" x14ac:dyDescent="0.25">
      <c r="B3106" s="29"/>
      <c r="C3106" s="87"/>
      <c r="D3106" s="29"/>
      <c r="E3106" s="29"/>
      <c r="F3106" s="29"/>
      <c r="G3106" s="25"/>
      <c r="H3106" s="25"/>
      <c r="I3106" s="25"/>
      <c r="J3106" s="100"/>
      <c r="K3106" s="100"/>
      <c r="L3106" s="149"/>
      <c r="M3106" s="29"/>
      <c r="N3106" s="29"/>
      <c r="O3106" s="29"/>
      <c r="P3106" s="149"/>
      <c r="Q3106" s="150"/>
      <c r="R3106" s="152"/>
      <c r="S3106" s="153"/>
      <c r="T3106" s="153"/>
      <c r="U3106" s="154"/>
      <c r="V3106" s="99"/>
      <c r="W3106" s="99"/>
      <c r="X3106" s="25"/>
      <c r="Y3106" s="25"/>
      <c r="Z3106" s="99"/>
      <c r="AA3106" s="25"/>
      <c r="AB3106" s="25"/>
      <c r="AC3106" s="99"/>
      <c r="AD3106" s="116">
        <f ca="1">SUMIF(AAL!$A$3:$A$65061,'Risk Lv. Inforce'!$B$7:$B$12091,AAL!$B$3:$B$65007)</f>
        <v>0</v>
      </c>
      <c r="AE3106" s="116">
        <f ca="1">SUMIF(AAL!$C$3:$C$65061,'Risk Lv. Inforce'!$B$7:$B$10291,AAL!$D$3:$D$65007)</f>
        <v>0</v>
      </c>
      <c r="AF3106" s="116">
        <f ca="1">SUMIF(AAL!$E$3:$E$65061,'Risk Lv. Inforce'!$B$7:$B$1291,AAL!$F$3:$F$65007)</f>
        <v>0</v>
      </c>
      <c r="AG3106" s="116">
        <f ca="1">SUMIF(AAL!$G$3:$G$65061,'Risk Lv. Inforce'!$B$7:$B$1291,AAL!$H$3:$H$65007)</f>
        <v>0</v>
      </c>
      <c r="AH3106" s="116">
        <f ca="1">SUMIF(AAL!$I$3:$I$65061,'Risk Lv. Inforce'!$B$7:$B$1291,AAL!$J$3:$J$65007)</f>
        <v>0</v>
      </c>
      <c r="AI3106" s="116">
        <f ca="1">SUMIF(AAL!$K$3:$K$65061,'Risk Lv. Inforce'!$B$7:$B$1291,AAL!$L$3:$L$65007)</f>
        <v>0</v>
      </c>
      <c r="AJ3106" s="116">
        <f>VLOOKUP(B3106,AAL!$Q$4:$S$1048576,3,0)</f>
        <v>0</v>
      </c>
      <c r="AK3106" s="116">
        <f>VLOOKUP(B3106,AAL!$U$4:$W$1048576,3,0)</f>
        <v>0</v>
      </c>
      <c r="AL3106" s="69">
        <f ca="1">IFERROR(((AD3106+(AD3106*'Portfolio Stats_RMS'!$C$7))/($AB3106*(1-'Portfolio Stats_RMS'!$C$6))),0)</f>
        <v>0</v>
      </c>
      <c r="AM3106" s="69">
        <f ca="1">IFERROR(((AF3106+(AF3106*'Portfolio Stats_RMS'!$C$7))/($AB3106*(1-'Portfolio Stats_RMS'!$C$6))),0)</f>
        <v>0</v>
      </c>
      <c r="AN3106" s="69">
        <f ca="1">IFERROR(((AH3106+(AH3106*'Portfolio Stats_RMS'!$C$7))/($AB3106*(1-'Portfolio Stats_RMS'!$C$6))),0)</f>
        <v>0</v>
      </c>
      <c r="AO3106" s="69">
        <f>IFERROR(((AJ3106+(AJ3106*'Portfolio Stats_RMS'!$C$7))/(AB3106*(1-'Portfolio Stats_RMS'!$C$6))),0)</f>
        <v>0</v>
      </c>
      <c r="AP3106" s="152"/>
    </row>
    <row r="3107" spans="2:42" x14ac:dyDescent="0.25">
      <c r="B3107" s="29"/>
      <c r="C3107" s="87"/>
      <c r="D3107" s="29"/>
      <c r="E3107" s="29"/>
      <c r="F3107" s="29"/>
      <c r="G3107" s="25"/>
      <c r="H3107" s="25"/>
      <c r="I3107" s="25"/>
      <c r="J3107" s="100"/>
      <c r="K3107" s="100"/>
      <c r="L3107" s="29"/>
      <c r="M3107" s="29"/>
      <c r="N3107" s="29"/>
      <c r="O3107" s="29"/>
      <c r="P3107" s="149"/>
      <c r="Q3107" s="150"/>
      <c r="R3107" s="152"/>
      <c r="S3107" s="153"/>
      <c r="T3107" s="153"/>
      <c r="U3107" s="154"/>
      <c r="V3107" s="99"/>
      <c r="W3107" s="99"/>
      <c r="X3107" s="25"/>
      <c r="Y3107" s="25"/>
      <c r="Z3107" s="99"/>
      <c r="AA3107" s="25"/>
      <c r="AB3107" s="25"/>
      <c r="AC3107" s="99"/>
      <c r="AD3107" s="116">
        <f ca="1">SUMIF(AAL!$A$3:$A$65061,'Risk Lv. Inforce'!$B$7:$B$12091,AAL!$B$3:$B$65007)</f>
        <v>0</v>
      </c>
      <c r="AE3107" s="116">
        <f ca="1">SUMIF(AAL!$C$3:$C$65061,'Risk Lv. Inforce'!$B$7:$B$10291,AAL!$D$3:$D$65007)</f>
        <v>0</v>
      </c>
      <c r="AF3107" s="116">
        <f ca="1">SUMIF(AAL!$E$3:$E$65061,'Risk Lv. Inforce'!$B$7:$B$1291,AAL!$F$3:$F$65007)</f>
        <v>0</v>
      </c>
      <c r="AG3107" s="116">
        <f ca="1">SUMIF(AAL!$G$3:$G$65061,'Risk Lv. Inforce'!$B$7:$B$1291,AAL!$H$3:$H$65007)</f>
        <v>0</v>
      </c>
      <c r="AH3107" s="116">
        <f ca="1">SUMIF(AAL!$I$3:$I$65061,'Risk Lv. Inforce'!$B$7:$B$1291,AAL!$J$3:$J$65007)</f>
        <v>0</v>
      </c>
      <c r="AI3107" s="116">
        <f ca="1">SUMIF(AAL!$K$3:$K$65061,'Risk Lv. Inforce'!$B$7:$B$1291,AAL!$L$3:$L$65007)</f>
        <v>0</v>
      </c>
      <c r="AJ3107" s="116">
        <f>VLOOKUP(B3107,AAL!$Q$4:$S$1048576,3,0)</f>
        <v>0</v>
      </c>
      <c r="AK3107" s="116">
        <f>VLOOKUP(B3107,AAL!$U$4:$W$1048576,3,0)</f>
        <v>0</v>
      </c>
      <c r="AL3107" s="69">
        <f ca="1">IFERROR(((AD3107+(AD3107*'Portfolio Stats_RMS'!$C$7))/($AB3107*(1-'Portfolio Stats_RMS'!$C$6))),0)</f>
        <v>0</v>
      </c>
      <c r="AM3107" s="69">
        <f ca="1">IFERROR(((AF3107+(AF3107*'Portfolio Stats_RMS'!$C$7))/($AB3107*(1-'Portfolio Stats_RMS'!$C$6))),0)</f>
        <v>0</v>
      </c>
      <c r="AN3107" s="69">
        <f ca="1">IFERROR(((AH3107+(AH3107*'Portfolio Stats_RMS'!$C$7))/($AB3107*(1-'Portfolio Stats_RMS'!$C$6))),0)</f>
        <v>0</v>
      </c>
      <c r="AO3107" s="69">
        <f>IFERROR(((AJ3107+(AJ3107*'Portfolio Stats_RMS'!$C$7))/(AB3107*(1-'Portfolio Stats_RMS'!$C$6))),0)</f>
        <v>0</v>
      </c>
      <c r="AP3107" s="152"/>
    </row>
    <row r="3108" spans="2:42" x14ac:dyDescent="0.25">
      <c r="B3108" s="29"/>
      <c r="C3108" s="87"/>
      <c r="D3108" s="29"/>
      <c r="E3108" s="29"/>
      <c r="F3108" s="29"/>
      <c r="G3108" s="25"/>
      <c r="H3108" s="25"/>
      <c r="I3108" s="25"/>
      <c r="J3108" s="100"/>
      <c r="K3108" s="100"/>
      <c r="L3108" s="29"/>
      <c r="M3108" s="29"/>
      <c r="N3108" s="29"/>
      <c r="O3108" s="29"/>
      <c r="P3108" s="149"/>
      <c r="Q3108" s="150"/>
      <c r="R3108" s="152"/>
      <c r="S3108" s="153"/>
      <c r="T3108" s="153"/>
      <c r="U3108" s="154"/>
      <c r="V3108" s="99"/>
      <c r="W3108" s="99"/>
      <c r="X3108" s="25"/>
      <c r="Y3108" s="25"/>
      <c r="Z3108" s="99"/>
      <c r="AA3108" s="25"/>
      <c r="AB3108" s="25"/>
      <c r="AC3108" s="99"/>
      <c r="AD3108" s="116">
        <f ca="1">SUMIF(AAL!$A$3:$A$65061,'Risk Lv. Inforce'!$B$7:$B$12091,AAL!$B$3:$B$65007)</f>
        <v>0</v>
      </c>
      <c r="AE3108" s="116">
        <f ca="1">SUMIF(AAL!$C$3:$C$65061,'Risk Lv. Inforce'!$B$7:$B$10291,AAL!$D$3:$D$65007)</f>
        <v>0</v>
      </c>
      <c r="AF3108" s="116">
        <f ca="1">SUMIF(AAL!$E$3:$E$65061,'Risk Lv. Inforce'!$B$7:$B$1291,AAL!$F$3:$F$65007)</f>
        <v>0</v>
      </c>
      <c r="AG3108" s="116">
        <f ca="1">SUMIF(AAL!$G$3:$G$65061,'Risk Lv. Inforce'!$B$7:$B$1291,AAL!$H$3:$H$65007)</f>
        <v>0</v>
      </c>
      <c r="AH3108" s="116">
        <f ca="1">SUMIF(AAL!$I$3:$I$65061,'Risk Lv. Inforce'!$B$7:$B$1291,AAL!$J$3:$J$65007)</f>
        <v>0</v>
      </c>
      <c r="AI3108" s="116">
        <f ca="1">SUMIF(AAL!$K$3:$K$65061,'Risk Lv. Inforce'!$B$7:$B$1291,AAL!$L$3:$L$65007)</f>
        <v>0</v>
      </c>
      <c r="AJ3108" s="116">
        <f>VLOOKUP(B3108,AAL!$Q$4:$S$1048576,3,0)</f>
        <v>0</v>
      </c>
      <c r="AK3108" s="116">
        <f>VLOOKUP(B3108,AAL!$U$4:$W$1048576,3,0)</f>
        <v>0</v>
      </c>
      <c r="AL3108" s="69">
        <f ca="1">IFERROR(((AD3108+(AD3108*'Portfolio Stats_RMS'!$C$7))/($AB3108*(1-'Portfolio Stats_RMS'!$C$6))),0)</f>
        <v>0</v>
      </c>
      <c r="AM3108" s="69">
        <f ca="1">IFERROR(((AF3108+(AF3108*'Portfolio Stats_RMS'!$C$7))/($AB3108*(1-'Portfolio Stats_RMS'!$C$6))),0)</f>
        <v>0</v>
      </c>
      <c r="AN3108" s="69">
        <f ca="1">IFERROR(((AH3108+(AH3108*'Portfolio Stats_RMS'!$C$7))/($AB3108*(1-'Portfolio Stats_RMS'!$C$6))),0)</f>
        <v>0</v>
      </c>
      <c r="AO3108" s="69">
        <f>IFERROR(((AJ3108+(AJ3108*'Portfolio Stats_RMS'!$C$7))/(AB3108*(1-'Portfolio Stats_RMS'!$C$6))),0)</f>
        <v>0</v>
      </c>
      <c r="AP3108" s="152"/>
    </row>
    <row r="3109" spans="2:42" x14ac:dyDescent="0.25">
      <c r="B3109" s="29"/>
      <c r="C3109" s="87"/>
      <c r="D3109" s="29"/>
      <c r="E3109" s="29"/>
      <c r="F3109" s="29"/>
      <c r="G3109" s="25"/>
      <c r="H3109" s="25"/>
      <c r="I3109" s="25"/>
      <c r="J3109" s="100"/>
      <c r="K3109" s="100"/>
      <c r="L3109" s="149"/>
      <c r="M3109" s="29"/>
      <c r="N3109" s="29"/>
      <c r="O3109" s="29"/>
      <c r="P3109" s="149"/>
      <c r="Q3109" s="150"/>
      <c r="R3109" s="152"/>
      <c r="S3109" s="153"/>
      <c r="T3109" s="153"/>
      <c r="U3109" s="154"/>
      <c r="V3109" s="99"/>
      <c r="W3109" s="99"/>
      <c r="X3109" s="25"/>
      <c r="Y3109" s="25"/>
      <c r="Z3109" s="99"/>
      <c r="AA3109" s="25"/>
      <c r="AB3109" s="25"/>
      <c r="AC3109" s="99"/>
      <c r="AD3109" s="116">
        <f ca="1">SUMIF(AAL!$A$3:$A$65061,'Risk Lv. Inforce'!$B$7:$B$12091,AAL!$B$3:$B$65007)</f>
        <v>0</v>
      </c>
      <c r="AE3109" s="116">
        <f ca="1">SUMIF(AAL!$C$3:$C$65061,'Risk Lv. Inforce'!$B$7:$B$10291,AAL!$D$3:$D$65007)</f>
        <v>0</v>
      </c>
      <c r="AF3109" s="116">
        <f ca="1">SUMIF(AAL!$E$3:$E$65061,'Risk Lv. Inforce'!$B$7:$B$1291,AAL!$F$3:$F$65007)</f>
        <v>0</v>
      </c>
      <c r="AG3109" s="116">
        <f ca="1">SUMIF(AAL!$G$3:$G$65061,'Risk Lv. Inforce'!$B$7:$B$1291,AAL!$H$3:$H$65007)</f>
        <v>0</v>
      </c>
      <c r="AH3109" s="116">
        <f ca="1">SUMIF(AAL!$I$3:$I$65061,'Risk Lv. Inforce'!$B$7:$B$1291,AAL!$J$3:$J$65007)</f>
        <v>0</v>
      </c>
      <c r="AI3109" s="116">
        <f ca="1">SUMIF(AAL!$K$3:$K$65061,'Risk Lv. Inforce'!$B$7:$B$1291,AAL!$L$3:$L$65007)</f>
        <v>0</v>
      </c>
      <c r="AJ3109" s="116">
        <f>VLOOKUP(B3109,AAL!$Q$4:$S$1048576,3,0)</f>
        <v>0</v>
      </c>
      <c r="AK3109" s="116">
        <f>VLOOKUP(B3109,AAL!$U$4:$W$1048576,3,0)</f>
        <v>0</v>
      </c>
      <c r="AL3109" s="69">
        <f ca="1">IFERROR(((AD3109+(AD3109*'Portfolio Stats_RMS'!$C$7))/($AB3109*(1-'Portfolio Stats_RMS'!$C$6))),0)</f>
        <v>0</v>
      </c>
      <c r="AM3109" s="69">
        <f ca="1">IFERROR(((AF3109+(AF3109*'Portfolio Stats_RMS'!$C$7))/($AB3109*(1-'Portfolio Stats_RMS'!$C$6))),0)</f>
        <v>0</v>
      </c>
      <c r="AN3109" s="69">
        <f ca="1">IFERROR(((AH3109+(AH3109*'Portfolio Stats_RMS'!$C$7))/($AB3109*(1-'Portfolio Stats_RMS'!$C$6))),0)</f>
        <v>0</v>
      </c>
      <c r="AO3109" s="69">
        <f>IFERROR(((AJ3109+(AJ3109*'Portfolio Stats_RMS'!$C$7))/(AB3109*(1-'Portfolio Stats_RMS'!$C$6))),0)</f>
        <v>0</v>
      </c>
      <c r="AP3109" s="152"/>
    </row>
    <row r="3110" spans="2:42" x14ac:dyDescent="0.25">
      <c r="B3110" s="29"/>
      <c r="C3110" s="87"/>
      <c r="D3110" s="29"/>
      <c r="E3110" s="29"/>
      <c r="F3110" s="29"/>
      <c r="G3110" s="25"/>
      <c r="H3110" s="25"/>
      <c r="I3110" s="25"/>
      <c r="J3110" s="100"/>
      <c r="K3110" s="100"/>
      <c r="L3110" s="149"/>
      <c r="M3110" s="29"/>
      <c r="N3110" s="29"/>
      <c r="O3110" s="29"/>
      <c r="P3110" s="149"/>
      <c r="Q3110" s="150"/>
      <c r="R3110" s="152"/>
      <c r="S3110" s="153"/>
      <c r="T3110" s="153"/>
      <c r="U3110" s="154"/>
      <c r="V3110" s="99"/>
      <c r="W3110" s="99"/>
      <c r="X3110" s="25"/>
      <c r="Y3110" s="25"/>
      <c r="Z3110" s="99"/>
      <c r="AA3110" s="25"/>
      <c r="AB3110" s="25"/>
      <c r="AC3110" s="99"/>
      <c r="AD3110" s="116">
        <f ca="1">SUMIF(AAL!$A$3:$A$65061,'Risk Lv. Inforce'!$B$7:$B$12091,AAL!$B$3:$B$65007)</f>
        <v>0</v>
      </c>
      <c r="AE3110" s="116">
        <f ca="1">SUMIF(AAL!$C$3:$C$65061,'Risk Lv. Inforce'!$B$7:$B$10291,AAL!$D$3:$D$65007)</f>
        <v>0</v>
      </c>
      <c r="AF3110" s="116">
        <f ca="1">SUMIF(AAL!$E$3:$E$65061,'Risk Lv. Inforce'!$B$7:$B$1291,AAL!$F$3:$F$65007)</f>
        <v>0</v>
      </c>
      <c r="AG3110" s="116">
        <f ca="1">SUMIF(AAL!$G$3:$G$65061,'Risk Lv. Inforce'!$B$7:$B$1291,AAL!$H$3:$H$65007)</f>
        <v>0</v>
      </c>
      <c r="AH3110" s="116">
        <f ca="1">SUMIF(AAL!$I$3:$I$65061,'Risk Lv. Inforce'!$B$7:$B$1291,AAL!$J$3:$J$65007)</f>
        <v>0</v>
      </c>
      <c r="AI3110" s="116">
        <f ca="1">SUMIF(AAL!$K$3:$K$65061,'Risk Lv. Inforce'!$B$7:$B$1291,AAL!$L$3:$L$65007)</f>
        <v>0</v>
      </c>
      <c r="AJ3110" s="116">
        <f>VLOOKUP(B3110,AAL!$Q$4:$S$1048576,3,0)</f>
        <v>0</v>
      </c>
      <c r="AK3110" s="116">
        <f>VLOOKUP(B3110,AAL!$U$4:$W$1048576,3,0)</f>
        <v>0</v>
      </c>
      <c r="AL3110" s="69">
        <f ca="1">IFERROR(((AD3110+(AD3110*'Portfolio Stats_RMS'!$C$7))/($AB3110*(1-'Portfolio Stats_RMS'!$C$6))),0)</f>
        <v>0</v>
      </c>
      <c r="AM3110" s="69">
        <f ca="1">IFERROR(((AF3110+(AF3110*'Portfolio Stats_RMS'!$C$7))/($AB3110*(1-'Portfolio Stats_RMS'!$C$6))),0)</f>
        <v>0</v>
      </c>
      <c r="AN3110" s="69">
        <f ca="1">IFERROR(((AH3110+(AH3110*'Portfolio Stats_RMS'!$C$7))/($AB3110*(1-'Portfolio Stats_RMS'!$C$6))),0)</f>
        <v>0</v>
      </c>
      <c r="AO3110" s="69">
        <f>IFERROR(((AJ3110+(AJ3110*'Portfolio Stats_RMS'!$C$7))/(AB3110*(1-'Portfolio Stats_RMS'!$C$6))),0)</f>
        <v>0</v>
      </c>
      <c r="AP3110" s="152"/>
    </row>
    <row r="3111" spans="2:42" x14ac:dyDescent="0.25">
      <c r="B3111" s="29"/>
      <c r="C3111" s="87"/>
      <c r="D3111" s="29"/>
      <c r="E3111" s="29"/>
      <c r="F3111" s="29"/>
      <c r="G3111" s="25"/>
      <c r="H3111" s="25"/>
      <c r="I3111" s="25"/>
      <c r="J3111" s="100"/>
      <c r="K3111" s="100"/>
      <c r="L3111" s="149"/>
      <c r="M3111" s="29"/>
      <c r="N3111" s="29"/>
      <c r="O3111" s="29"/>
      <c r="P3111" s="149"/>
      <c r="Q3111" s="150"/>
      <c r="R3111" s="152"/>
      <c r="S3111" s="153"/>
      <c r="T3111" s="153"/>
      <c r="U3111" s="154"/>
      <c r="V3111" s="99"/>
      <c r="W3111" s="99"/>
      <c r="X3111" s="25"/>
      <c r="Y3111" s="25"/>
      <c r="Z3111" s="99"/>
      <c r="AA3111" s="25"/>
      <c r="AB3111" s="25"/>
      <c r="AC3111" s="99"/>
      <c r="AD3111" s="116">
        <f ca="1">SUMIF(AAL!$A$3:$A$65061,'Risk Lv. Inforce'!$B$7:$B$12091,AAL!$B$3:$B$65007)</f>
        <v>0</v>
      </c>
      <c r="AE3111" s="116">
        <f ca="1">SUMIF(AAL!$C$3:$C$65061,'Risk Lv. Inforce'!$B$7:$B$10291,AAL!$D$3:$D$65007)</f>
        <v>0</v>
      </c>
      <c r="AF3111" s="116">
        <f ca="1">SUMIF(AAL!$E$3:$E$65061,'Risk Lv. Inforce'!$B$7:$B$1291,AAL!$F$3:$F$65007)</f>
        <v>0</v>
      </c>
      <c r="AG3111" s="116">
        <f ca="1">SUMIF(AAL!$G$3:$G$65061,'Risk Lv. Inforce'!$B$7:$B$1291,AAL!$H$3:$H$65007)</f>
        <v>0</v>
      </c>
      <c r="AH3111" s="116">
        <f ca="1">SUMIF(AAL!$I$3:$I$65061,'Risk Lv. Inforce'!$B$7:$B$1291,AAL!$J$3:$J$65007)</f>
        <v>0</v>
      </c>
      <c r="AI3111" s="116">
        <f ca="1">SUMIF(AAL!$K$3:$K$65061,'Risk Lv. Inforce'!$B$7:$B$1291,AAL!$L$3:$L$65007)</f>
        <v>0</v>
      </c>
      <c r="AJ3111" s="116">
        <f>VLOOKUP(B3111,AAL!$Q$4:$S$1048576,3,0)</f>
        <v>0</v>
      </c>
      <c r="AK3111" s="116">
        <f>VLOOKUP(B3111,AAL!$U$4:$W$1048576,3,0)</f>
        <v>0</v>
      </c>
      <c r="AL3111" s="69">
        <f ca="1">IFERROR(((AD3111+(AD3111*'Portfolio Stats_RMS'!$C$7))/($AB3111*(1-'Portfolio Stats_RMS'!$C$6))),0)</f>
        <v>0</v>
      </c>
      <c r="AM3111" s="69">
        <f ca="1">IFERROR(((AF3111+(AF3111*'Portfolio Stats_RMS'!$C$7))/($AB3111*(1-'Portfolio Stats_RMS'!$C$6))),0)</f>
        <v>0</v>
      </c>
      <c r="AN3111" s="69">
        <f ca="1">IFERROR(((AH3111+(AH3111*'Portfolio Stats_RMS'!$C$7))/($AB3111*(1-'Portfolio Stats_RMS'!$C$6))),0)</f>
        <v>0</v>
      </c>
      <c r="AO3111" s="69">
        <f>IFERROR(((AJ3111+(AJ3111*'Portfolio Stats_RMS'!$C$7))/(AB3111*(1-'Portfolio Stats_RMS'!$C$6))),0)</f>
        <v>0</v>
      </c>
      <c r="AP3111" s="152"/>
    </row>
    <row r="3112" spans="2:42" x14ac:dyDescent="0.25">
      <c r="B3112" s="29"/>
      <c r="C3112" s="87"/>
      <c r="D3112" s="29"/>
      <c r="E3112" s="29"/>
      <c r="F3112" s="29"/>
      <c r="G3112" s="25"/>
      <c r="H3112" s="25"/>
      <c r="I3112" s="25"/>
      <c r="J3112" s="100"/>
      <c r="K3112" s="100"/>
      <c r="L3112" s="149"/>
      <c r="M3112" s="29"/>
      <c r="N3112" s="29"/>
      <c r="O3112" s="29"/>
      <c r="P3112" s="149"/>
      <c r="Q3112" s="150"/>
      <c r="R3112" s="152"/>
      <c r="S3112" s="153"/>
      <c r="T3112" s="153"/>
      <c r="U3112" s="154"/>
      <c r="V3112" s="99"/>
      <c r="W3112" s="99"/>
      <c r="X3112" s="25"/>
      <c r="Y3112" s="25"/>
      <c r="Z3112" s="99"/>
      <c r="AA3112" s="25"/>
      <c r="AB3112" s="25"/>
      <c r="AC3112" s="99"/>
      <c r="AD3112" s="116">
        <f ca="1">SUMIF(AAL!$A$3:$A$65061,'Risk Lv. Inforce'!$B$7:$B$12091,AAL!$B$3:$B$65007)</f>
        <v>0</v>
      </c>
      <c r="AE3112" s="116">
        <f ca="1">SUMIF(AAL!$C$3:$C$65061,'Risk Lv. Inforce'!$B$7:$B$10291,AAL!$D$3:$D$65007)</f>
        <v>0</v>
      </c>
      <c r="AF3112" s="116">
        <f ca="1">SUMIF(AAL!$E$3:$E$65061,'Risk Lv. Inforce'!$B$7:$B$1291,AAL!$F$3:$F$65007)</f>
        <v>0</v>
      </c>
      <c r="AG3112" s="116">
        <f ca="1">SUMIF(AAL!$G$3:$G$65061,'Risk Lv. Inforce'!$B$7:$B$1291,AAL!$H$3:$H$65007)</f>
        <v>0</v>
      </c>
      <c r="AH3112" s="116">
        <f ca="1">SUMIF(AAL!$I$3:$I$65061,'Risk Lv. Inforce'!$B$7:$B$1291,AAL!$J$3:$J$65007)</f>
        <v>0</v>
      </c>
      <c r="AI3112" s="116">
        <f ca="1">SUMIF(AAL!$K$3:$K$65061,'Risk Lv. Inforce'!$B$7:$B$1291,AAL!$L$3:$L$65007)</f>
        <v>0</v>
      </c>
      <c r="AJ3112" s="116">
        <f>VLOOKUP(B3112,AAL!$Q$4:$S$1048576,3,0)</f>
        <v>0</v>
      </c>
      <c r="AK3112" s="116">
        <f>VLOOKUP(B3112,AAL!$U$4:$W$1048576,3,0)</f>
        <v>0</v>
      </c>
      <c r="AL3112" s="69">
        <f ca="1">IFERROR(((AD3112+(AD3112*'Portfolio Stats_RMS'!$C$7))/($AB3112*(1-'Portfolio Stats_RMS'!$C$6))),0)</f>
        <v>0</v>
      </c>
      <c r="AM3112" s="69">
        <f ca="1">IFERROR(((AF3112+(AF3112*'Portfolio Stats_RMS'!$C$7))/($AB3112*(1-'Portfolio Stats_RMS'!$C$6))),0)</f>
        <v>0</v>
      </c>
      <c r="AN3112" s="69">
        <f ca="1">IFERROR(((AH3112+(AH3112*'Portfolio Stats_RMS'!$C$7))/($AB3112*(1-'Portfolio Stats_RMS'!$C$6))),0)</f>
        <v>0</v>
      </c>
      <c r="AO3112" s="69">
        <f>IFERROR(((AJ3112+(AJ3112*'Portfolio Stats_RMS'!$C$7))/(AB3112*(1-'Portfolio Stats_RMS'!$C$6))),0)</f>
        <v>0</v>
      </c>
      <c r="AP3112" s="152"/>
    </row>
    <row r="3113" spans="2:42" x14ac:dyDescent="0.25">
      <c r="B3113" s="29"/>
      <c r="C3113" s="87"/>
      <c r="D3113" s="29"/>
      <c r="E3113" s="29"/>
      <c r="F3113" s="29"/>
      <c r="G3113" s="25"/>
      <c r="H3113" s="25"/>
      <c r="I3113" s="25"/>
      <c r="J3113" s="100"/>
      <c r="K3113" s="100"/>
      <c r="L3113" s="29"/>
      <c r="M3113" s="29"/>
      <c r="N3113" s="29"/>
      <c r="O3113" s="29"/>
      <c r="P3113" s="149"/>
      <c r="Q3113" s="150"/>
      <c r="R3113" s="152"/>
      <c r="S3113" s="153"/>
      <c r="T3113" s="153"/>
      <c r="U3113" s="154"/>
      <c r="V3113" s="99"/>
      <c r="W3113" s="99"/>
      <c r="X3113" s="25"/>
      <c r="Y3113" s="25"/>
      <c r="Z3113" s="99"/>
      <c r="AA3113" s="25"/>
      <c r="AB3113" s="25"/>
      <c r="AC3113" s="99"/>
      <c r="AD3113" s="116">
        <f ca="1">SUMIF(AAL!$A$3:$A$65061,'Risk Lv. Inforce'!$B$7:$B$12091,AAL!$B$3:$B$65007)</f>
        <v>0</v>
      </c>
      <c r="AE3113" s="116">
        <f ca="1">SUMIF(AAL!$C$3:$C$65061,'Risk Lv. Inforce'!$B$7:$B$10291,AAL!$D$3:$D$65007)</f>
        <v>0</v>
      </c>
      <c r="AF3113" s="116">
        <f ca="1">SUMIF(AAL!$E$3:$E$65061,'Risk Lv. Inforce'!$B$7:$B$1291,AAL!$F$3:$F$65007)</f>
        <v>0</v>
      </c>
      <c r="AG3113" s="116">
        <f ca="1">SUMIF(AAL!$G$3:$G$65061,'Risk Lv. Inforce'!$B$7:$B$1291,AAL!$H$3:$H$65007)</f>
        <v>0</v>
      </c>
      <c r="AH3113" s="116">
        <f ca="1">SUMIF(AAL!$I$3:$I$65061,'Risk Lv. Inforce'!$B$7:$B$1291,AAL!$J$3:$J$65007)</f>
        <v>0</v>
      </c>
      <c r="AI3113" s="116">
        <f ca="1">SUMIF(AAL!$K$3:$K$65061,'Risk Lv. Inforce'!$B$7:$B$1291,AAL!$L$3:$L$65007)</f>
        <v>0</v>
      </c>
      <c r="AJ3113" s="116">
        <f>VLOOKUP(B3113,AAL!$Q$4:$S$1048576,3,0)</f>
        <v>0</v>
      </c>
      <c r="AK3113" s="116">
        <f>VLOOKUP(B3113,AAL!$U$4:$W$1048576,3,0)</f>
        <v>0</v>
      </c>
      <c r="AL3113" s="69">
        <f ca="1">IFERROR(((AD3113+(AD3113*'Portfolio Stats_RMS'!$C$7))/($AB3113*(1-'Portfolio Stats_RMS'!$C$6))),0)</f>
        <v>0</v>
      </c>
      <c r="AM3113" s="69">
        <f ca="1">IFERROR(((AF3113+(AF3113*'Portfolio Stats_RMS'!$C$7))/($AB3113*(1-'Portfolio Stats_RMS'!$C$6))),0)</f>
        <v>0</v>
      </c>
      <c r="AN3113" s="69">
        <f ca="1">IFERROR(((AH3113+(AH3113*'Portfolio Stats_RMS'!$C$7))/($AB3113*(1-'Portfolio Stats_RMS'!$C$6))),0)</f>
        <v>0</v>
      </c>
      <c r="AO3113" s="69">
        <f>IFERROR(((AJ3113+(AJ3113*'Portfolio Stats_RMS'!$C$7))/(AB3113*(1-'Portfolio Stats_RMS'!$C$6))),0)</f>
        <v>0</v>
      </c>
      <c r="AP3113" s="152"/>
    </row>
    <row r="3114" spans="2:42" x14ac:dyDescent="0.25">
      <c r="B3114" s="29"/>
      <c r="C3114" s="87"/>
      <c r="D3114" s="29"/>
      <c r="E3114" s="29"/>
      <c r="F3114" s="29"/>
      <c r="G3114" s="25"/>
      <c r="H3114" s="25"/>
      <c r="I3114" s="25"/>
      <c r="J3114" s="100"/>
      <c r="K3114" s="100"/>
      <c r="L3114" s="29"/>
      <c r="M3114" s="29"/>
      <c r="N3114" s="29"/>
      <c r="O3114" s="29"/>
      <c r="P3114" s="149"/>
      <c r="Q3114" s="150"/>
      <c r="R3114" s="152"/>
      <c r="S3114" s="153"/>
      <c r="T3114" s="153"/>
      <c r="U3114" s="154"/>
      <c r="V3114" s="99"/>
      <c r="W3114" s="99"/>
      <c r="X3114" s="25"/>
      <c r="Y3114" s="25"/>
      <c r="Z3114" s="99"/>
      <c r="AA3114" s="25"/>
      <c r="AB3114" s="25"/>
      <c r="AC3114" s="99"/>
      <c r="AD3114" s="116">
        <f ca="1">SUMIF(AAL!$A$3:$A$65061,'Risk Lv. Inforce'!$B$7:$B$12091,AAL!$B$3:$B$65007)</f>
        <v>0</v>
      </c>
      <c r="AE3114" s="116">
        <f ca="1">SUMIF(AAL!$C$3:$C$65061,'Risk Lv. Inforce'!$B$7:$B$10291,AAL!$D$3:$D$65007)</f>
        <v>0</v>
      </c>
      <c r="AF3114" s="116">
        <f ca="1">SUMIF(AAL!$E$3:$E$65061,'Risk Lv. Inforce'!$B$7:$B$1291,AAL!$F$3:$F$65007)</f>
        <v>0</v>
      </c>
      <c r="AG3114" s="116">
        <f ca="1">SUMIF(AAL!$G$3:$G$65061,'Risk Lv. Inforce'!$B$7:$B$1291,AAL!$H$3:$H$65007)</f>
        <v>0</v>
      </c>
      <c r="AH3114" s="116">
        <f ca="1">SUMIF(AAL!$I$3:$I$65061,'Risk Lv. Inforce'!$B$7:$B$1291,AAL!$J$3:$J$65007)</f>
        <v>0</v>
      </c>
      <c r="AI3114" s="116">
        <f ca="1">SUMIF(AAL!$K$3:$K$65061,'Risk Lv. Inforce'!$B$7:$B$1291,AAL!$L$3:$L$65007)</f>
        <v>0</v>
      </c>
      <c r="AJ3114" s="116">
        <f>VLOOKUP(B3114,AAL!$Q$4:$S$1048576,3,0)</f>
        <v>0</v>
      </c>
      <c r="AK3114" s="116">
        <f>VLOOKUP(B3114,AAL!$U$4:$W$1048576,3,0)</f>
        <v>0</v>
      </c>
      <c r="AL3114" s="69">
        <f ca="1">IFERROR(((AD3114+(AD3114*'Portfolio Stats_RMS'!$C$7))/($AB3114*(1-'Portfolio Stats_RMS'!$C$6))),0)</f>
        <v>0</v>
      </c>
      <c r="AM3114" s="69">
        <f ca="1">IFERROR(((AF3114+(AF3114*'Portfolio Stats_RMS'!$C$7))/($AB3114*(1-'Portfolio Stats_RMS'!$C$6))),0)</f>
        <v>0</v>
      </c>
      <c r="AN3114" s="69">
        <f ca="1">IFERROR(((AH3114+(AH3114*'Portfolio Stats_RMS'!$C$7))/($AB3114*(1-'Portfolio Stats_RMS'!$C$6))),0)</f>
        <v>0</v>
      </c>
      <c r="AO3114" s="69">
        <f>IFERROR(((AJ3114+(AJ3114*'Portfolio Stats_RMS'!$C$7))/(AB3114*(1-'Portfolio Stats_RMS'!$C$6))),0)</f>
        <v>0</v>
      </c>
      <c r="AP3114" s="152"/>
    </row>
    <row r="3115" spans="2:42" x14ac:dyDescent="0.25">
      <c r="B3115" s="29"/>
      <c r="C3115" s="87"/>
      <c r="D3115" s="29"/>
      <c r="E3115" s="29"/>
      <c r="F3115" s="29"/>
      <c r="G3115" s="25"/>
      <c r="H3115" s="25"/>
      <c r="I3115" s="25"/>
      <c r="J3115" s="100"/>
      <c r="K3115" s="100"/>
      <c r="L3115" s="149"/>
      <c r="M3115" s="29"/>
      <c r="N3115" s="29"/>
      <c r="O3115" s="29"/>
      <c r="P3115" s="149"/>
      <c r="Q3115" s="150"/>
      <c r="R3115" s="152"/>
      <c r="S3115" s="153"/>
      <c r="T3115" s="153"/>
      <c r="U3115" s="154"/>
      <c r="V3115" s="99"/>
      <c r="W3115" s="99"/>
      <c r="X3115" s="25"/>
      <c r="Y3115" s="25"/>
      <c r="Z3115" s="99"/>
      <c r="AA3115" s="25"/>
      <c r="AB3115" s="25"/>
      <c r="AC3115" s="99"/>
      <c r="AD3115" s="116">
        <f ca="1">SUMIF(AAL!$A$3:$A$65061,'Risk Lv. Inforce'!$B$7:$B$12091,AAL!$B$3:$B$65007)</f>
        <v>0</v>
      </c>
      <c r="AE3115" s="116">
        <f ca="1">SUMIF(AAL!$C$3:$C$65061,'Risk Lv. Inforce'!$B$7:$B$10291,AAL!$D$3:$D$65007)</f>
        <v>0</v>
      </c>
      <c r="AF3115" s="116">
        <f ca="1">SUMIF(AAL!$E$3:$E$65061,'Risk Lv. Inforce'!$B$7:$B$1291,AAL!$F$3:$F$65007)</f>
        <v>0</v>
      </c>
      <c r="AG3115" s="116">
        <f ca="1">SUMIF(AAL!$G$3:$G$65061,'Risk Lv. Inforce'!$B$7:$B$1291,AAL!$H$3:$H$65007)</f>
        <v>0</v>
      </c>
      <c r="AH3115" s="116">
        <f ca="1">SUMIF(AAL!$I$3:$I$65061,'Risk Lv. Inforce'!$B$7:$B$1291,AAL!$J$3:$J$65007)</f>
        <v>0</v>
      </c>
      <c r="AI3115" s="116">
        <f ca="1">SUMIF(AAL!$K$3:$K$65061,'Risk Lv. Inforce'!$B$7:$B$1291,AAL!$L$3:$L$65007)</f>
        <v>0</v>
      </c>
      <c r="AJ3115" s="116">
        <f>VLOOKUP(B3115,AAL!$Q$4:$S$1048576,3,0)</f>
        <v>0</v>
      </c>
      <c r="AK3115" s="116">
        <f>VLOOKUP(B3115,AAL!$U$4:$W$1048576,3,0)</f>
        <v>0</v>
      </c>
      <c r="AL3115" s="69">
        <f ca="1">IFERROR(((AD3115+(AD3115*'Portfolio Stats_RMS'!$C$7))/($AB3115*(1-'Portfolio Stats_RMS'!$C$6))),0)</f>
        <v>0</v>
      </c>
      <c r="AM3115" s="69">
        <f ca="1">IFERROR(((AF3115+(AF3115*'Portfolio Stats_RMS'!$C$7))/($AB3115*(1-'Portfolio Stats_RMS'!$C$6))),0)</f>
        <v>0</v>
      </c>
      <c r="AN3115" s="69">
        <f ca="1">IFERROR(((AH3115+(AH3115*'Portfolio Stats_RMS'!$C$7))/($AB3115*(1-'Portfolio Stats_RMS'!$C$6))),0)</f>
        <v>0</v>
      </c>
      <c r="AO3115" s="69">
        <f>IFERROR(((AJ3115+(AJ3115*'Portfolio Stats_RMS'!$C$7))/(AB3115*(1-'Portfolio Stats_RMS'!$C$6))),0)</f>
        <v>0</v>
      </c>
      <c r="AP3115" s="152"/>
    </row>
    <row r="3116" spans="2:42" x14ac:dyDescent="0.25">
      <c r="B3116" s="29"/>
      <c r="C3116" s="87"/>
      <c r="D3116" s="29"/>
      <c r="E3116" s="29"/>
      <c r="F3116" s="29"/>
      <c r="G3116" s="25"/>
      <c r="H3116" s="25"/>
      <c r="I3116" s="25"/>
      <c r="J3116" s="100"/>
      <c r="K3116" s="100"/>
      <c r="L3116" s="149"/>
      <c r="M3116" s="29"/>
      <c r="N3116" s="29"/>
      <c r="O3116" s="29"/>
      <c r="P3116" s="149"/>
      <c r="Q3116" s="150"/>
      <c r="R3116" s="152"/>
      <c r="S3116" s="153"/>
      <c r="T3116" s="153"/>
      <c r="U3116" s="154"/>
      <c r="V3116" s="99"/>
      <c r="W3116" s="99"/>
      <c r="X3116" s="25"/>
      <c r="Y3116" s="25"/>
      <c r="Z3116" s="99"/>
      <c r="AA3116" s="25"/>
      <c r="AB3116" s="25"/>
      <c r="AC3116" s="99"/>
      <c r="AD3116" s="116">
        <f ca="1">SUMIF(AAL!$A$3:$A$65061,'Risk Lv. Inforce'!$B$7:$B$12091,AAL!$B$3:$B$65007)</f>
        <v>0</v>
      </c>
      <c r="AE3116" s="116">
        <f ca="1">SUMIF(AAL!$C$3:$C$65061,'Risk Lv. Inforce'!$B$7:$B$10291,AAL!$D$3:$D$65007)</f>
        <v>0</v>
      </c>
      <c r="AF3116" s="116">
        <f ca="1">SUMIF(AAL!$E$3:$E$65061,'Risk Lv. Inforce'!$B$7:$B$1291,AAL!$F$3:$F$65007)</f>
        <v>0</v>
      </c>
      <c r="AG3116" s="116">
        <f ca="1">SUMIF(AAL!$G$3:$G$65061,'Risk Lv. Inforce'!$B$7:$B$1291,AAL!$H$3:$H$65007)</f>
        <v>0</v>
      </c>
      <c r="AH3116" s="116">
        <f ca="1">SUMIF(AAL!$I$3:$I$65061,'Risk Lv. Inforce'!$B$7:$B$1291,AAL!$J$3:$J$65007)</f>
        <v>0</v>
      </c>
      <c r="AI3116" s="116">
        <f ca="1">SUMIF(AAL!$K$3:$K$65061,'Risk Lv. Inforce'!$B$7:$B$1291,AAL!$L$3:$L$65007)</f>
        <v>0</v>
      </c>
      <c r="AJ3116" s="116">
        <f>VLOOKUP(B3116,AAL!$Q$4:$S$1048576,3,0)</f>
        <v>0</v>
      </c>
      <c r="AK3116" s="116">
        <f>VLOOKUP(B3116,AAL!$U$4:$W$1048576,3,0)</f>
        <v>0</v>
      </c>
      <c r="AL3116" s="69">
        <f ca="1">IFERROR(((AD3116+(AD3116*'Portfolio Stats_RMS'!$C$7))/($AB3116*(1-'Portfolio Stats_RMS'!$C$6))),0)</f>
        <v>0</v>
      </c>
      <c r="AM3116" s="69">
        <f ca="1">IFERROR(((AF3116+(AF3116*'Portfolio Stats_RMS'!$C$7))/($AB3116*(1-'Portfolio Stats_RMS'!$C$6))),0)</f>
        <v>0</v>
      </c>
      <c r="AN3116" s="69">
        <f ca="1">IFERROR(((AH3116+(AH3116*'Portfolio Stats_RMS'!$C$7))/($AB3116*(1-'Portfolio Stats_RMS'!$C$6))),0)</f>
        <v>0</v>
      </c>
      <c r="AO3116" s="69">
        <f>IFERROR(((AJ3116+(AJ3116*'Portfolio Stats_RMS'!$C$7))/(AB3116*(1-'Portfolio Stats_RMS'!$C$6))),0)</f>
        <v>0</v>
      </c>
      <c r="AP3116" s="152"/>
    </row>
    <row r="3117" spans="2:42" x14ac:dyDescent="0.25">
      <c r="B3117" s="29"/>
      <c r="C3117" s="87"/>
      <c r="D3117" s="29"/>
      <c r="E3117" s="29"/>
      <c r="F3117" s="29"/>
      <c r="G3117" s="25"/>
      <c r="H3117" s="25"/>
      <c r="I3117" s="25"/>
      <c r="J3117" s="100"/>
      <c r="K3117" s="100"/>
      <c r="L3117" s="149"/>
      <c r="M3117" s="29"/>
      <c r="N3117" s="29"/>
      <c r="O3117" s="29"/>
      <c r="P3117" s="149"/>
      <c r="Q3117" s="150"/>
      <c r="R3117" s="152"/>
      <c r="S3117" s="153"/>
      <c r="T3117" s="153"/>
      <c r="U3117" s="154"/>
      <c r="V3117" s="99"/>
      <c r="W3117" s="99"/>
      <c r="X3117" s="25"/>
      <c r="Y3117" s="25"/>
      <c r="Z3117" s="99"/>
      <c r="AA3117" s="25"/>
      <c r="AB3117" s="25"/>
      <c r="AC3117" s="99"/>
      <c r="AD3117" s="116">
        <f ca="1">SUMIF(AAL!$A$3:$A$65061,'Risk Lv. Inforce'!$B$7:$B$12091,AAL!$B$3:$B$65007)</f>
        <v>0</v>
      </c>
      <c r="AE3117" s="116">
        <f ca="1">SUMIF(AAL!$C$3:$C$65061,'Risk Lv. Inforce'!$B$7:$B$10291,AAL!$D$3:$D$65007)</f>
        <v>0</v>
      </c>
      <c r="AF3117" s="116">
        <f ca="1">SUMIF(AAL!$E$3:$E$65061,'Risk Lv. Inforce'!$B$7:$B$1291,AAL!$F$3:$F$65007)</f>
        <v>0</v>
      </c>
      <c r="AG3117" s="116">
        <f ca="1">SUMIF(AAL!$G$3:$G$65061,'Risk Lv. Inforce'!$B$7:$B$1291,AAL!$H$3:$H$65007)</f>
        <v>0</v>
      </c>
      <c r="AH3117" s="116">
        <f ca="1">SUMIF(AAL!$I$3:$I$65061,'Risk Lv. Inforce'!$B$7:$B$1291,AAL!$J$3:$J$65007)</f>
        <v>0</v>
      </c>
      <c r="AI3117" s="116">
        <f ca="1">SUMIF(AAL!$K$3:$K$65061,'Risk Lv. Inforce'!$B$7:$B$1291,AAL!$L$3:$L$65007)</f>
        <v>0</v>
      </c>
      <c r="AJ3117" s="116">
        <f>VLOOKUP(B3117,AAL!$Q$4:$S$1048576,3,0)</f>
        <v>0</v>
      </c>
      <c r="AK3117" s="116">
        <f>VLOOKUP(B3117,AAL!$U$4:$W$1048576,3,0)</f>
        <v>0</v>
      </c>
      <c r="AL3117" s="69">
        <f ca="1">IFERROR(((AD3117+(AD3117*'Portfolio Stats_RMS'!$C$7))/($AB3117*(1-'Portfolio Stats_RMS'!$C$6))),0)</f>
        <v>0</v>
      </c>
      <c r="AM3117" s="69">
        <f ca="1">IFERROR(((AF3117+(AF3117*'Portfolio Stats_RMS'!$C$7))/($AB3117*(1-'Portfolio Stats_RMS'!$C$6))),0)</f>
        <v>0</v>
      </c>
      <c r="AN3117" s="69">
        <f ca="1">IFERROR(((AH3117+(AH3117*'Portfolio Stats_RMS'!$C$7))/($AB3117*(1-'Portfolio Stats_RMS'!$C$6))),0)</f>
        <v>0</v>
      </c>
      <c r="AO3117" s="69">
        <f>IFERROR(((AJ3117+(AJ3117*'Portfolio Stats_RMS'!$C$7))/(AB3117*(1-'Portfolio Stats_RMS'!$C$6))),0)</f>
        <v>0</v>
      </c>
      <c r="AP3117" s="152"/>
    </row>
    <row r="3118" spans="2:42" x14ac:dyDescent="0.25">
      <c r="B3118" s="29"/>
      <c r="C3118" s="87"/>
      <c r="D3118" s="29"/>
      <c r="E3118" s="29"/>
      <c r="F3118" s="29"/>
      <c r="G3118" s="25"/>
      <c r="H3118" s="25"/>
      <c r="I3118" s="25"/>
      <c r="J3118" s="100"/>
      <c r="K3118" s="100"/>
      <c r="L3118" s="29"/>
      <c r="M3118" s="29"/>
      <c r="N3118" s="29"/>
      <c r="O3118" s="29"/>
      <c r="P3118" s="149"/>
      <c r="Q3118" s="150"/>
      <c r="R3118" s="152"/>
      <c r="S3118" s="153"/>
      <c r="T3118" s="153"/>
      <c r="U3118" s="154"/>
      <c r="V3118" s="99"/>
      <c r="W3118" s="99"/>
      <c r="X3118" s="25"/>
      <c r="Y3118" s="25"/>
      <c r="Z3118" s="99"/>
      <c r="AA3118" s="25"/>
      <c r="AB3118" s="25"/>
      <c r="AC3118" s="99"/>
      <c r="AD3118" s="116">
        <f ca="1">SUMIF(AAL!$A$3:$A$65061,'Risk Lv. Inforce'!$B$7:$B$12091,AAL!$B$3:$B$65007)</f>
        <v>0</v>
      </c>
      <c r="AE3118" s="116">
        <f ca="1">SUMIF(AAL!$C$3:$C$65061,'Risk Lv. Inforce'!$B$7:$B$10291,AAL!$D$3:$D$65007)</f>
        <v>0</v>
      </c>
      <c r="AF3118" s="116">
        <f ca="1">SUMIF(AAL!$E$3:$E$65061,'Risk Lv. Inforce'!$B$7:$B$1291,AAL!$F$3:$F$65007)</f>
        <v>0</v>
      </c>
      <c r="AG3118" s="116">
        <f ca="1">SUMIF(AAL!$G$3:$G$65061,'Risk Lv. Inforce'!$B$7:$B$1291,AAL!$H$3:$H$65007)</f>
        <v>0</v>
      </c>
      <c r="AH3118" s="116">
        <f ca="1">SUMIF(AAL!$I$3:$I$65061,'Risk Lv. Inforce'!$B$7:$B$1291,AAL!$J$3:$J$65007)</f>
        <v>0</v>
      </c>
      <c r="AI3118" s="116">
        <f ca="1">SUMIF(AAL!$K$3:$K$65061,'Risk Lv. Inforce'!$B$7:$B$1291,AAL!$L$3:$L$65007)</f>
        <v>0</v>
      </c>
      <c r="AJ3118" s="116">
        <f>VLOOKUP(B3118,AAL!$Q$4:$S$1048576,3,0)</f>
        <v>0</v>
      </c>
      <c r="AK3118" s="116">
        <f>VLOOKUP(B3118,AAL!$U$4:$W$1048576,3,0)</f>
        <v>0</v>
      </c>
      <c r="AL3118" s="69">
        <f ca="1">IFERROR(((AD3118+(AD3118*'Portfolio Stats_RMS'!$C$7))/($AB3118*(1-'Portfolio Stats_RMS'!$C$6))),0)</f>
        <v>0</v>
      </c>
      <c r="AM3118" s="69">
        <f ca="1">IFERROR(((AF3118+(AF3118*'Portfolio Stats_RMS'!$C$7))/($AB3118*(1-'Portfolio Stats_RMS'!$C$6))),0)</f>
        <v>0</v>
      </c>
      <c r="AN3118" s="69">
        <f ca="1">IFERROR(((AH3118+(AH3118*'Portfolio Stats_RMS'!$C$7))/($AB3118*(1-'Portfolio Stats_RMS'!$C$6))),0)</f>
        <v>0</v>
      </c>
      <c r="AO3118" s="69">
        <f>IFERROR(((AJ3118+(AJ3118*'Portfolio Stats_RMS'!$C$7))/(AB3118*(1-'Portfolio Stats_RMS'!$C$6))),0)</f>
        <v>0</v>
      </c>
      <c r="AP3118" s="152"/>
    </row>
    <row r="3119" spans="2:42" x14ac:dyDescent="0.25">
      <c r="B3119" s="29"/>
      <c r="C3119" s="87"/>
      <c r="D3119" s="29"/>
      <c r="E3119" s="29"/>
      <c r="F3119" s="29"/>
      <c r="G3119" s="25"/>
      <c r="H3119" s="25"/>
      <c r="I3119" s="25"/>
      <c r="J3119" s="100"/>
      <c r="K3119" s="100"/>
      <c r="L3119" s="29"/>
      <c r="M3119" s="29"/>
      <c r="N3119" s="29"/>
      <c r="O3119" s="29"/>
      <c r="P3119" s="149"/>
      <c r="Q3119" s="150"/>
      <c r="R3119" s="152"/>
      <c r="S3119" s="153"/>
      <c r="T3119" s="153"/>
      <c r="U3119" s="154"/>
      <c r="V3119" s="99"/>
      <c r="W3119" s="99"/>
      <c r="X3119" s="25"/>
      <c r="Y3119" s="25"/>
      <c r="Z3119" s="99"/>
      <c r="AA3119" s="25"/>
      <c r="AB3119" s="25"/>
      <c r="AC3119" s="99"/>
      <c r="AD3119" s="116">
        <f ca="1">SUMIF(AAL!$A$3:$A$65061,'Risk Lv. Inforce'!$B$7:$B$12091,AAL!$B$3:$B$65007)</f>
        <v>0</v>
      </c>
      <c r="AE3119" s="116">
        <f ca="1">SUMIF(AAL!$C$3:$C$65061,'Risk Lv. Inforce'!$B$7:$B$10291,AAL!$D$3:$D$65007)</f>
        <v>0</v>
      </c>
      <c r="AF3119" s="116">
        <f ca="1">SUMIF(AAL!$E$3:$E$65061,'Risk Lv. Inforce'!$B$7:$B$1291,AAL!$F$3:$F$65007)</f>
        <v>0</v>
      </c>
      <c r="AG3119" s="116">
        <f ca="1">SUMIF(AAL!$G$3:$G$65061,'Risk Lv. Inforce'!$B$7:$B$1291,AAL!$H$3:$H$65007)</f>
        <v>0</v>
      </c>
      <c r="AH3119" s="116">
        <f ca="1">SUMIF(AAL!$I$3:$I$65061,'Risk Lv. Inforce'!$B$7:$B$1291,AAL!$J$3:$J$65007)</f>
        <v>0</v>
      </c>
      <c r="AI3119" s="116">
        <f ca="1">SUMIF(AAL!$K$3:$K$65061,'Risk Lv. Inforce'!$B$7:$B$1291,AAL!$L$3:$L$65007)</f>
        <v>0</v>
      </c>
      <c r="AJ3119" s="116">
        <f>VLOOKUP(B3119,AAL!$Q$4:$S$1048576,3,0)</f>
        <v>0</v>
      </c>
      <c r="AK3119" s="116">
        <f>VLOOKUP(B3119,AAL!$U$4:$W$1048576,3,0)</f>
        <v>0</v>
      </c>
      <c r="AL3119" s="69">
        <f ca="1">IFERROR(((AD3119+(AD3119*'Portfolio Stats_RMS'!$C$7))/($AB3119*(1-'Portfolio Stats_RMS'!$C$6))),0)</f>
        <v>0</v>
      </c>
      <c r="AM3119" s="69">
        <f ca="1">IFERROR(((AF3119+(AF3119*'Portfolio Stats_RMS'!$C$7))/($AB3119*(1-'Portfolio Stats_RMS'!$C$6))),0)</f>
        <v>0</v>
      </c>
      <c r="AN3119" s="69">
        <f ca="1">IFERROR(((AH3119+(AH3119*'Portfolio Stats_RMS'!$C$7))/($AB3119*(1-'Portfolio Stats_RMS'!$C$6))),0)</f>
        <v>0</v>
      </c>
      <c r="AO3119" s="69">
        <f>IFERROR(((AJ3119+(AJ3119*'Portfolio Stats_RMS'!$C$7))/(AB3119*(1-'Portfolio Stats_RMS'!$C$6))),0)</f>
        <v>0</v>
      </c>
      <c r="AP3119" s="152"/>
    </row>
    <row r="3120" spans="2:42" x14ac:dyDescent="0.25">
      <c r="B3120" s="29"/>
      <c r="C3120" s="87"/>
      <c r="D3120" s="29"/>
      <c r="E3120" s="29"/>
      <c r="F3120" s="29"/>
      <c r="G3120" s="25"/>
      <c r="H3120" s="25"/>
      <c r="I3120" s="25"/>
      <c r="J3120" s="100"/>
      <c r="K3120" s="100"/>
      <c r="L3120" s="149"/>
      <c r="M3120" s="29"/>
      <c r="N3120" s="29"/>
      <c r="O3120" s="29"/>
      <c r="P3120" s="149"/>
      <c r="Q3120" s="150"/>
      <c r="R3120" s="152"/>
      <c r="S3120" s="153"/>
      <c r="T3120" s="153"/>
      <c r="U3120" s="154"/>
      <c r="V3120" s="99"/>
      <c r="W3120" s="99"/>
      <c r="X3120" s="25"/>
      <c r="Y3120" s="25"/>
      <c r="Z3120" s="99"/>
      <c r="AA3120" s="25"/>
      <c r="AB3120" s="25"/>
      <c r="AC3120" s="99"/>
      <c r="AD3120" s="116">
        <f ca="1">SUMIF(AAL!$A$3:$A$65061,'Risk Lv. Inforce'!$B$7:$B$12091,AAL!$B$3:$B$65007)</f>
        <v>0</v>
      </c>
      <c r="AE3120" s="116">
        <f ca="1">SUMIF(AAL!$C$3:$C$65061,'Risk Lv. Inforce'!$B$7:$B$10291,AAL!$D$3:$D$65007)</f>
        <v>0</v>
      </c>
      <c r="AF3120" s="116">
        <f ca="1">SUMIF(AAL!$E$3:$E$65061,'Risk Lv. Inforce'!$B$7:$B$1291,AAL!$F$3:$F$65007)</f>
        <v>0</v>
      </c>
      <c r="AG3120" s="116">
        <f ca="1">SUMIF(AAL!$G$3:$G$65061,'Risk Lv. Inforce'!$B$7:$B$1291,AAL!$H$3:$H$65007)</f>
        <v>0</v>
      </c>
      <c r="AH3120" s="116">
        <f ca="1">SUMIF(AAL!$I$3:$I$65061,'Risk Lv. Inforce'!$B$7:$B$1291,AAL!$J$3:$J$65007)</f>
        <v>0</v>
      </c>
      <c r="AI3120" s="116">
        <f ca="1">SUMIF(AAL!$K$3:$K$65061,'Risk Lv. Inforce'!$B$7:$B$1291,AAL!$L$3:$L$65007)</f>
        <v>0</v>
      </c>
      <c r="AJ3120" s="116">
        <f>VLOOKUP(B3120,AAL!$Q$4:$S$1048576,3,0)</f>
        <v>0</v>
      </c>
      <c r="AK3120" s="116">
        <f>VLOOKUP(B3120,AAL!$U$4:$W$1048576,3,0)</f>
        <v>0</v>
      </c>
      <c r="AL3120" s="69">
        <f ca="1">IFERROR(((AD3120+(AD3120*'Portfolio Stats_RMS'!$C$7))/($AB3120*(1-'Portfolio Stats_RMS'!$C$6))),0)</f>
        <v>0</v>
      </c>
      <c r="AM3120" s="69">
        <f ca="1">IFERROR(((AF3120+(AF3120*'Portfolio Stats_RMS'!$C$7))/($AB3120*(1-'Portfolio Stats_RMS'!$C$6))),0)</f>
        <v>0</v>
      </c>
      <c r="AN3120" s="69">
        <f ca="1">IFERROR(((AH3120+(AH3120*'Portfolio Stats_RMS'!$C$7))/($AB3120*(1-'Portfolio Stats_RMS'!$C$6))),0)</f>
        <v>0</v>
      </c>
      <c r="AO3120" s="69">
        <f>IFERROR(((AJ3120+(AJ3120*'Portfolio Stats_RMS'!$C$7))/(AB3120*(1-'Portfolio Stats_RMS'!$C$6))),0)</f>
        <v>0</v>
      </c>
      <c r="AP3120" s="152"/>
    </row>
    <row r="3121" spans="2:42" x14ac:dyDescent="0.25">
      <c r="B3121" s="29"/>
      <c r="C3121" s="87"/>
      <c r="D3121" s="29"/>
      <c r="E3121" s="29"/>
      <c r="F3121" s="29"/>
      <c r="G3121" s="25"/>
      <c r="H3121" s="25"/>
      <c r="I3121" s="25"/>
      <c r="J3121" s="100"/>
      <c r="K3121" s="100"/>
      <c r="L3121" s="29"/>
      <c r="M3121" s="29"/>
      <c r="N3121" s="29"/>
      <c r="O3121" s="29"/>
      <c r="P3121" s="149"/>
      <c r="Q3121" s="150"/>
      <c r="R3121" s="152"/>
      <c r="S3121" s="153"/>
      <c r="T3121" s="153"/>
      <c r="U3121" s="154"/>
      <c r="V3121" s="99"/>
      <c r="W3121" s="99"/>
      <c r="X3121" s="25"/>
      <c r="Y3121" s="25"/>
      <c r="Z3121" s="99"/>
      <c r="AA3121" s="25"/>
      <c r="AB3121" s="25"/>
      <c r="AC3121" s="99"/>
      <c r="AD3121" s="116">
        <f ca="1">SUMIF(AAL!$A$3:$A$65061,'Risk Lv. Inforce'!$B$7:$B$12091,AAL!$B$3:$B$65007)</f>
        <v>0</v>
      </c>
      <c r="AE3121" s="116">
        <f ca="1">SUMIF(AAL!$C$3:$C$65061,'Risk Lv. Inforce'!$B$7:$B$10291,AAL!$D$3:$D$65007)</f>
        <v>0</v>
      </c>
      <c r="AF3121" s="116">
        <f ca="1">SUMIF(AAL!$E$3:$E$65061,'Risk Lv. Inforce'!$B$7:$B$1291,AAL!$F$3:$F$65007)</f>
        <v>0</v>
      </c>
      <c r="AG3121" s="116">
        <f ca="1">SUMIF(AAL!$G$3:$G$65061,'Risk Lv. Inforce'!$B$7:$B$1291,AAL!$H$3:$H$65007)</f>
        <v>0</v>
      </c>
      <c r="AH3121" s="116">
        <f ca="1">SUMIF(AAL!$I$3:$I$65061,'Risk Lv. Inforce'!$B$7:$B$1291,AAL!$J$3:$J$65007)</f>
        <v>0</v>
      </c>
      <c r="AI3121" s="116">
        <f ca="1">SUMIF(AAL!$K$3:$K$65061,'Risk Lv. Inforce'!$B$7:$B$1291,AAL!$L$3:$L$65007)</f>
        <v>0</v>
      </c>
      <c r="AJ3121" s="116">
        <f>VLOOKUP(B3121,AAL!$Q$4:$S$1048576,3,0)</f>
        <v>0</v>
      </c>
      <c r="AK3121" s="116">
        <f>VLOOKUP(B3121,AAL!$U$4:$W$1048576,3,0)</f>
        <v>0</v>
      </c>
      <c r="AL3121" s="69">
        <f ca="1">IFERROR(((AD3121+(AD3121*'Portfolio Stats_RMS'!$C$7))/($AB3121*(1-'Portfolio Stats_RMS'!$C$6))),0)</f>
        <v>0</v>
      </c>
      <c r="AM3121" s="69">
        <f ca="1">IFERROR(((AF3121+(AF3121*'Portfolio Stats_RMS'!$C$7))/($AB3121*(1-'Portfolio Stats_RMS'!$C$6))),0)</f>
        <v>0</v>
      </c>
      <c r="AN3121" s="69">
        <f ca="1">IFERROR(((AH3121+(AH3121*'Portfolio Stats_RMS'!$C$7))/($AB3121*(1-'Portfolio Stats_RMS'!$C$6))),0)</f>
        <v>0</v>
      </c>
      <c r="AO3121" s="69">
        <f>IFERROR(((AJ3121+(AJ3121*'Portfolio Stats_RMS'!$C$7))/(AB3121*(1-'Portfolio Stats_RMS'!$C$6))),0)</f>
        <v>0</v>
      </c>
      <c r="AP3121" s="152"/>
    </row>
    <row r="3122" spans="2:42" x14ac:dyDescent="0.25">
      <c r="B3122" s="29"/>
      <c r="C3122" s="87"/>
      <c r="D3122" s="29"/>
      <c r="E3122" s="29"/>
      <c r="F3122" s="29"/>
      <c r="G3122" s="25"/>
      <c r="H3122" s="25"/>
      <c r="I3122" s="25"/>
      <c r="J3122" s="100"/>
      <c r="K3122" s="100"/>
      <c r="L3122" s="29"/>
      <c r="M3122" s="29"/>
      <c r="N3122" s="29"/>
      <c r="O3122" s="29"/>
      <c r="P3122" s="149"/>
      <c r="Q3122" s="150"/>
      <c r="R3122" s="152"/>
      <c r="S3122" s="153"/>
      <c r="T3122" s="153"/>
      <c r="U3122" s="154"/>
      <c r="V3122" s="99"/>
      <c r="W3122" s="99"/>
      <c r="X3122" s="25"/>
      <c r="Y3122" s="25"/>
      <c r="Z3122" s="99"/>
      <c r="AA3122" s="25"/>
      <c r="AB3122" s="25"/>
      <c r="AC3122" s="99"/>
      <c r="AD3122" s="116">
        <f ca="1">SUMIF(AAL!$A$3:$A$65061,'Risk Lv. Inforce'!$B$7:$B$12091,AAL!$B$3:$B$65007)</f>
        <v>0</v>
      </c>
      <c r="AE3122" s="116">
        <f ca="1">SUMIF(AAL!$C$3:$C$65061,'Risk Lv. Inforce'!$B$7:$B$10291,AAL!$D$3:$D$65007)</f>
        <v>0</v>
      </c>
      <c r="AF3122" s="116">
        <f ca="1">SUMIF(AAL!$E$3:$E$65061,'Risk Lv. Inforce'!$B$7:$B$1291,AAL!$F$3:$F$65007)</f>
        <v>0</v>
      </c>
      <c r="AG3122" s="116">
        <f ca="1">SUMIF(AAL!$G$3:$G$65061,'Risk Lv. Inforce'!$B$7:$B$1291,AAL!$H$3:$H$65007)</f>
        <v>0</v>
      </c>
      <c r="AH3122" s="116">
        <f ca="1">SUMIF(AAL!$I$3:$I$65061,'Risk Lv. Inforce'!$B$7:$B$1291,AAL!$J$3:$J$65007)</f>
        <v>0</v>
      </c>
      <c r="AI3122" s="116">
        <f ca="1">SUMIF(AAL!$K$3:$K$65061,'Risk Lv. Inforce'!$B$7:$B$1291,AAL!$L$3:$L$65007)</f>
        <v>0</v>
      </c>
      <c r="AJ3122" s="116">
        <f>VLOOKUP(B3122,AAL!$Q$4:$S$1048576,3,0)</f>
        <v>0</v>
      </c>
      <c r="AK3122" s="116">
        <f>VLOOKUP(B3122,AAL!$U$4:$W$1048576,3,0)</f>
        <v>0</v>
      </c>
      <c r="AL3122" s="69">
        <f ca="1">IFERROR(((AD3122+(AD3122*'Portfolio Stats_RMS'!$C$7))/($AB3122*(1-'Portfolio Stats_RMS'!$C$6))),0)</f>
        <v>0</v>
      </c>
      <c r="AM3122" s="69">
        <f ca="1">IFERROR(((AF3122+(AF3122*'Portfolio Stats_RMS'!$C$7))/($AB3122*(1-'Portfolio Stats_RMS'!$C$6))),0)</f>
        <v>0</v>
      </c>
      <c r="AN3122" s="69">
        <f ca="1">IFERROR(((AH3122+(AH3122*'Portfolio Stats_RMS'!$C$7))/($AB3122*(1-'Portfolio Stats_RMS'!$C$6))),0)</f>
        <v>0</v>
      </c>
      <c r="AO3122" s="69">
        <f>IFERROR(((AJ3122+(AJ3122*'Portfolio Stats_RMS'!$C$7))/(AB3122*(1-'Portfolio Stats_RMS'!$C$6))),0)</f>
        <v>0</v>
      </c>
      <c r="AP3122" s="152"/>
    </row>
    <row r="3123" spans="2:42" x14ac:dyDescent="0.25">
      <c r="B3123" s="29"/>
      <c r="C3123" s="87"/>
      <c r="D3123" s="29"/>
      <c r="E3123" s="29"/>
      <c r="F3123" s="29"/>
      <c r="G3123" s="25"/>
      <c r="H3123" s="25"/>
      <c r="I3123" s="25"/>
      <c r="J3123" s="100"/>
      <c r="K3123" s="100"/>
      <c r="L3123" s="29"/>
      <c r="M3123" s="29"/>
      <c r="N3123" s="29"/>
      <c r="O3123" s="29"/>
      <c r="P3123" s="149"/>
      <c r="Q3123" s="150"/>
      <c r="R3123" s="152"/>
      <c r="S3123" s="153"/>
      <c r="T3123" s="153"/>
      <c r="U3123" s="154"/>
      <c r="V3123" s="99"/>
      <c r="W3123" s="99"/>
      <c r="X3123" s="25"/>
      <c r="Y3123" s="25"/>
      <c r="Z3123" s="99"/>
      <c r="AA3123" s="25"/>
      <c r="AB3123" s="25"/>
      <c r="AC3123" s="99"/>
      <c r="AD3123" s="116">
        <f ca="1">SUMIF(AAL!$A$3:$A$65061,'Risk Lv. Inforce'!$B$7:$B$12091,AAL!$B$3:$B$65007)</f>
        <v>0</v>
      </c>
      <c r="AE3123" s="116">
        <f ca="1">SUMIF(AAL!$C$3:$C$65061,'Risk Lv. Inforce'!$B$7:$B$10291,AAL!$D$3:$D$65007)</f>
        <v>0</v>
      </c>
      <c r="AF3123" s="116">
        <f ca="1">SUMIF(AAL!$E$3:$E$65061,'Risk Lv. Inforce'!$B$7:$B$1291,AAL!$F$3:$F$65007)</f>
        <v>0</v>
      </c>
      <c r="AG3123" s="116">
        <f ca="1">SUMIF(AAL!$G$3:$G$65061,'Risk Lv. Inforce'!$B$7:$B$1291,AAL!$H$3:$H$65007)</f>
        <v>0</v>
      </c>
      <c r="AH3123" s="116">
        <f ca="1">SUMIF(AAL!$I$3:$I$65061,'Risk Lv. Inforce'!$B$7:$B$1291,AAL!$J$3:$J$65007)</f>
        <v>0</v>
      </c>
      <c r="AI3123" s="116">
        <f ca="1">SUMIF(AAL!$K$3:$K$65061,'Risk Lv. Inforce'!$B$7:$B$1291,AAL!$L$3:$L$65007)</f>
        <v>0</v>
      </c>
      <c r="AJ3123" s="116">
        <f>VLOOKUP(B3123,AAL!$Q$4:$S$1048576,3,0)</f>
        <v>0</v>
      </c>
      <c r="AK3123" s="116">
        <f>VLOOKUP(B3123,AAL!$U$4:$W$1048576,3,0)</f>
        <v>0</v>
      </c>
      <c r="AL3123" s="69">
        <f ca="1">IFERROR(((AD3123+(AD3123*'Portfolio Stats_RMS'!$C$7))/($AB3123*(1-'Portfolio Stats_RMS'!$C$6))),0)</f>
        <v>0</v>
      </c>
      <c r="AM3123" s="69">
        <f ca="1">IFERROR(((AF3123+(AF3123*'Portfolio Stats_RMS'!$C$7))/($AB3123*(1-'Portfolio Stats_RMS'!$C$6))),0)</f>
        <v>0</v>
      </c>
      <c r="AN3123" s="69">
        <f ca="1">IFERROR(((AH3123+(AH3123*'Portfolio Stats_RMS'!$C$7))/($AB3123*(1-'Portfolio Stats_RMS'!$C$6))),0)</f>
        <v>0</v>
      </c>
      <c r="AO3123" s="69">
        <f>IFERROR(((AJ3123+(AJ3123*'Portfolio Stats_RMS'!$C$7))/(AB3123*(1-'Portfolio Stats_RMS'!$C$6))),0)</f>
        <v>0</v>
      </c>
      <c r="AP3123" s="152"/>
    </row>
    <row r="3124" spans="2:42" x14ac:dyDescent="0.25">
      <c r="B3124" s="29"/>
      <c r="C3124" s="87"/>
      <c r="D3124" s="29"/>
      <c r="E3124" s="29"/>
      <c r="F3124" s="29"/>
      <c r="G3124" s="25"/>
      <c r="H3124" s="25"/>
      <c r="I3124" s="25"/>
      <c r="J3124" s="100"/>
      <c r="K3124" s="100"/>
      <c r="L3124" s="29"/>
      <c r="M3124" s="29"/>
      <c r="N3124" s="29"/>
      <c r="O3124" s="29"/>
      <c r="P3124" s="149"/>
      <c r="Q3124" s="150"/>
      <c r="R3124" s="152"/>
      <c r="S3124" s="153"/>
      <c r="T3124" s="153"/>
      <c r="U3124" s="154"/>
      <c r="V3124" s="99"/>
      <c r="W3124" s="99"/>
      <c r="X3124" s="25"/>
      <c r="Y3124" s="25"/>
      <c r="Z3124" s="99"/>
      <c r="AA3124" s="25"/>
      <c r="AB3124" s="25"/>
      <c r="AC3124" s="99"/>
      <c r="AD3124" s="116">
        <f ca="1">SUMIF(AAL!$A$3:$A$65061,'Risk Lv. Inforce'!$B$7:$B$12091,AAL!$B$3:$B$65007)</f>
        <v>0</v>
      </c>
      <c r="AE3124" s="116">
        <f ca="1">SUMIF(AAL!$C$3:$C$65061,'Risk Lv. Inforce'!$B$7:$B$10291,AAL!$D$3:$D$65007)</f>
        <v>0</v>
      </c>
      <c r="AF3124" s="116">
        <f ca="1">SUMIF(AAL!$E$3:$E$65061,'Risk Lv. Inforce'!$B$7:$B$1291,AAL!$F$3:$F$65007)</f>
        <v>0</v>
      </c>
      <c r="AG3124" s="116">
        <f ca="1">SUMIF(AAL!$G$3:$G$65061,'Risk Lv. Inforce'!$B$7:$B$1291,AAL!$H$3:$H$65007)</f>
        <v>0</v>
      </c>
      <c r="AH3124" s="116">
        <f ca="1">SUMIF(AAL!$I$3:$I$65061,'Risk Lv. Inforce'!$B$7:$B$1291,AAL!$J$3:$J$65007)</f>
        <v>0</v>
      </c>
      <c r="AI3124" s="116">
        <f ca="1">SUMIF(AAL!$K$3:$K$65061,'Risk Lv. Inforce'!$B$7:$B$1291,AAL!$L$3:$L$65007)</f>
        <v>0</v>
      </c>
      <c r="AJ3124" s="116">
        <f>VLOOKUP(B3124,AAL!$Q$4:$S$1048576,3,0)</f>
        <v>0</v>
      </c>
      <c r="AK3124" s="116">
        <f>VLOOKUP(B3124,AAL!$U$4:$W$1048576,3,0)</f>
        <v>0</v>
      </c>
      <c r="AL3124" s="69">
        <f ca="1">IFERROR(((AD3124+(AD3124*'Portfolio Stats_RMS'!$C$7))/($AB3124*(1-'Portfolio Stats_RMS'!$C$6))),0)</f>
        <v>0</v>
      </c>
      <c r="AM3124" s="69">
        <f ca="1">IFERROR(((AF3124+(AF3124*'Portfolio Stats_RMS'!$C$7))/($AB3124*(1-'Portfolio Stats_RMS'!$C$6))),0)</f>
        <v>0</v>
      </c>
      <c r="AN3124" s="69">
        <f ca="1">IFERROR(((AH3124+(AH3124*'Portfolio Stats_RMS'!$C$7))/($AB3124*(1-'Portfolio Stats_RMS'!$C$6))),0)</f>
        <v>0</v>
      </c>
      <c r="AO3124" s="69">
        <f>IFERROR(((AJ3124+(AJ3124*'Portfolio Stats_RMS'!$C$7))/(AB3124*(1-'Portfolio Stats_RMS'!$C$6))),0)</f>
        <v>0</v>
      </c>
      <c r="AP3124" s="152"/>
    </row>
    <row r="3125" spans="2:42" x14ac:dyDescent="0.25">
      <c r="B3125" s="29"/>
      <c r="C3125" s="87"/>
      <c r="D3125" s="29"/>
      <c r="E3125" s="29"/>
      <c r="F3125" s="29"/>
      <c r="G3125" s="25"/>
      <c r="H3125" s="25"/>
      <c r="I3125" s="25"/>
      <c r="J3125" s="100"/>
      <c r="K3125" s="100"/>
      <c r="L3125" s="29"/>
      <c r="M3125" s="29"/>
      <c r="N3125" s="29"/>
      <c r="O3125" s="29"/>
      <c r="P3125" s="149"/>
      <c r="Q3125" s="150"/>
      <c r="R3125" s="152"/>
      <c r="S3125" s="153"/>
      <c r="T3125" s="153"/>
      <c r="U3125" s="154"/>
      <c r="V3125" s="99"/>
      <c r="W3125" s="99"/>
      <c r="X3125" s="25"/>
      <c r="Y3125" s="25"/>
      <c r="Z3125" s="99"/>
      <c r="AA3125" s="25"/>
      <c r="AB3125" s="25"/>
      <c r="AC3125" s="99"/>
      <c r="AD3125" s="116">
        <f ca="1">SUMIF(AAL!$A$3:$A$65061,'Risk Lv. Inforce'!$B$7:$B$12091,AAL!$B$3:$B$65007)</f>
        <v>0</v>
      </c>
      <c r="AE3125" s="116">
        <f ca="1">SUMIF(AAL!$C$3:$C$65061,'Risk Lv. Inforce'!$B$7:$B$10291,AAL!$D$3:$D$65007)</f>
        <v>0</v>
      </c>
      <c r="AF3125" s="116">
        <f ca="1">SUMIF(AAL!$E$3:$E$65061,'Risk Lv. Inforce'!$B$7:$B$1291,AAL!$F$3:$F$65007)</f>
        <v>0</v>
      </c>
      <c r="AG3125" s="116">
        <f ca="1">SUMIF(AAL!$G$3:$G$65061,'Risk Lv. Inforce'!$B$7:$B$1291,AAL!$H$3:$H$65007)</f>
        <v>0</v>
      </c>
      <c r="AH3125" s="116">
        <f ca="1">SUMIF(AAL!$I$3:$I$65061,'Risk Lv. Inforce'!$B$7:$B$1291,AAL!$J$3:$J$65007)</f>
        <v>0</v>
      </c>
      <c r="AI3125" s="116">
        <f ca="1">SUMIF(AAL!$K$3:$K$65061,'Risk Lv. Inforce'!$B$7:$B$1291,AAL!$L$3:$L$65007)</f>
        <v>0</v>
      </c>
      <c r="AJ3125" s="116">
        <f>VLOOKUP(B3125,AAL!$Q$4:$S$1048576,3,0)</f>
        <v>0</v>
      </c>
      <c r="AK3125" s="116">
        <f>VLOOKUP(B3125,AAL!$U$4:$W$1048576,3,0)</f>
        <v>0</v>
      </c>
      <c r="AL3125" s="69">
        <f ca="1">IFERROR(((AD3125+(AD3125*'Portfolio Stats_RMS'!$C$7))/($AB3125*(1-'Portfolio Stats_RMS'!$C$6))),0)</f>
        <v>0</v>
      </c>
      <c r="AM3125" s="69">
        <f ca="1">IFERROR(((AF3125+(AF3125*'Portfolio Stats_RMS'!$C$7))/($AB3125*(1-'Portfolio Stats_RMS'!$C$6))),0)</f>
        <v>0</v>
      </c>
      <c r="AN3125" s="69">
        <f ca="1">IFERROR(((AH3125+(AH3125*'Portfolio Stats_RMS'!$C$7))/($AB3125*(1-'Portfolio Stats_RMS'!$C$6))),0)</f>
        <v>0</v>
      </c>
      <c r="AO3125" s="69">
        <f>IFERROR(((AJ3125+(AJ3125*'Portfolio Stats_RMS'!$C$7))/(AB3125*(1-'Portfolio Stats_RMS'!$C$6))),0)</f>
        <v>0</v>
      </c>
      <c r="AP3125" s="152"/>
    </row>
    <row r="3126" spans="2:42" x14ac:dyDescent="0.25">
      <c r="B3126" s="29"/>
      <c r="C3126" s="87"/>
      <c r="D3126" s="29"/>
      <c r="E3126" s="29"/>
      <c r="F3126" s="29"/>
      <c r="G3126" s="25"/>
      <c r="H3126" s="25"/>
      <c r="I3126" s="25"/>
      <c r="J3126" s="100"/>
      <c r="K3126" s="100"/>
      <c r="L3126" s="29"/>
      <c r="M3126" s="29"/>
      <c r="N3126" s="29"/>
      <c r="O3126" s="29"/>
      <c r="P3126" s="149"/>
      <c r="Q3126" s="150"/>
      <c r="R3126" s="152"/>
      <c r="S3126" s="153"/>
      <c r="T3126" s="153"/>
      <c r="U3126" s="154"/>
      <c r="V3126" s="99"/>
      <c r="W3126" s="99"/>
      <c r="X3126" s="25"/>
      <c r="Y3126" s="25"/>
      <c r="Z3126" s="99"/>
      <c r="AA3126" s="25"/>
      <c r="AB3126" s="25"/>
      <c r="AC3126" s="99"/>
      <c r="AD3126" s="116">
        <f ca="1">SUMIF(AAL!$A$3:$A$65061,'Risk Lv. Inforce'!$B$7:$B$12091,AAL!$B$3:$B$65007)</f>
        <v>0</v>
      </c>
      <c r="AE3126" s="116">
        <f ca="1">SUMIF(AAL!$C$3:$C$65061,'Risk Lv. Inforce'!$B$7:$B$10291,AAL!$D$3:$D$65007)</f>
        <v>0</v>
      </c>
      <c r="AF3126" s="116">
        <f ca="1">SUMIF(AAL!$E$3:$E$65061,'Risk Lv. Inforce'!$B$7:$B$1291,AAL!$F$3:$F$65007)</f>
        <v>0</v>
      </c>
      <c r="AG3126" s="116">
        <f ca="1">SUMIF(AAL!$G$3:$G$65061,'Risk Lv. Inforce'!$B$7:$B$1291,AAL!$H$3:$H$65007)</f>
        <v>0</v>
      </c>
      <c r="AH3126" s="116">
        <f ca="1">SUMIF(AAL!$I$3:$I$65061,'Risk Lv. Inforce'!$B$7:$B$1291,AAL!$J$3:$J$65007)</f>
        <v>0</v>
      </c>
      <c r="AI3126" s="116">
        <f ca="1">SUMIF(AAL!$K$3:$K$65061,'Risk Lv. Inforce'!$B$7:$B$1291,AAL!$L$3:$L$65007)</f>
        <v>0</v>
      </c>
      <c r="AJ3126" s="116">
        <f>VLOOKUP(B3126,AAL!$Q$4:$S$1048576,3,0)</f>
        <v>0</v>
      </c>
      <c r="AK3126" s="116">
        <f>VLOOKUP(B3126,AAL!$U$4:$W$1048576,3,0)</f>
        <v>0</v>
      </c>
      <c r="AL3126" s="69">
        <f ca="1">IFERROR(((AD3126+(AD3126*'Portfolio Stats_RMS'!$C$7))/($AB3126*(1-'Portfolio Stats_RMS'!$C$6))),0)</f>
        <v>0</v>
      </c>
      <c r="AM3126" s="69">
        <f ca="1">IFERROR(((AF3126+(AF3126*'Portfolio Stats_RMS'!$C$7))/($AB3126*(1-'Portfolio Stats_RMS'!$C$6))),0)</f>
        <v>0</v>
      </c>
      <c r="AN3126" s="69">
        <f ca="1">IFERROR(((AH3126+(AH3126*'Portfolio Stats_RMS'!$C$7))/($AB3126*(1-'Portfolio Stats_RMS'!$C$6))),0)</f>
        <v>0</v>
      </c>
      <c r="AO3126" s="69">
        <f>IFERROR(((AJ3126+(AJ3126*'Portfolio Stats_RMS'!$C$7))/(AB3126*(1-'Portfolio Stats_RMS'!$C$6))),0)</f>
        <v>0</v>
      </c>
      <c r="AP3126" s="152"/>
    </row>
    <row r="3127" spans="2:42" x14ac:dyDescent="0.25">
      <c r="B3127" s="29"/>
      <c r="C3127" s="87"/>
      <c r="D3127" s="29"/>
      <c r="E3127" s="29"/>
      <c r="F3127" s="29"/>
      <c r="G3127" s="25"/>
      <c r="H3127" s="25"/>
      <c r="I3127" s="25"/>
      <c r="J3127" s="100"/>
      <c r="K3127" s="100"/>
      <c r="L3127" s="29"/>
      <c r="M3127" s="29"/>
      <c r="N3127" s="29"/>
      <c r="O3127" s="29"/>
      <c r="P3127" s="149"/>
      <c r="Q3127" s="150"/>
      <c r="R3127" s="152"/>
      <c r="S3127" s="153"/>
      <c r="T3127" s="153"/>
      <c r="U3127" s="154"/>
      <c r="V3127" s="99"/>
      <c r="W3127" s="99"/>
      <c r="X3127" s="25"/>
      <c r="Y3127" s="25"/>
      <c r="Z3127" s="99"/>
      <c r="AA3127" s="25"/>
      <c r="AB3127" s="25"/>
      <c r="AC3127" s="99"/>
      <c r="AD3127" s="116">
        <f ca="1">SUMIF(AAL!$A$3:$A$65061,'Risk Lv. Inforce'!$B$7:$B$12091,AAL!$B$3:$B$65007)</f>
        <v>0</v>
      </c>
      <c r="AE3127" s="116">
        <f ca="1">SUMIF(AAL!$C$3:$C$65061,'Risk Lv. Inforce'!$B$7:$B$10291,AAL!$D$3:$D$65007)</f>
        <v>0</v>
      </c>
      <c r="AF3127" s="116">
        <f ca="1">SUMIF(AAL!$E$3:$E$65061,'Risk Lv. Inforce'!$B$7:$B$1291,AAL!$F$3:$F$65007)</f>
        <v>0</v>
      </c>
      <c r="AG3127" s="116">
        <f ca="1">SUMIF(AAL!$G$3:$G$65061,'Risk Lv. Inforce'!$B$7:$B$1291,AAL!$H$3:$H$65007)</f>
        <v>0</v>
      </c>
      <c r="AH3127" s="116">
        <f ca="1">SUMIF(AAL!$I$3:$I$65061,'Risk Lv. Inforce'!$B$7:$B$1291,AAL!$J$3:$J$65007)</f>
        <v>0</v>
      </c>
      <c r="AI3127" s="116">
        <f ca="1">SUMIF(AAL!$K$3:$K$65061,'Risk Lv. Inforce'!$B$7:$B$1291,AAL!$L$3:$L$65007)</f>
        <v>0</v>
      </c>
      <c r="AJ3127" s="116">
        <f>VLOOKUP(B3127,AAL!$Q$4:$S$1048576,3,0)</f>
        <v>0</v>
      </c>
      <c r="AK3127" s="116">
        <f>VLOOKUP(B3127,AAL!$U$4:$W$1048576,3,0)</f>
        <v>0</v>
      </c>
      <c r="AL3127" s="69">
        <f ca="1">IFERROR(((AD3127+(AD3127*'Portfolio Stats_RMS'!$C$7))/($AB3127*(1-'Portfolio Stats_RMS'!$C$6))),0)</f>
        <v>0</v>
      </c>
      <c r="AM3127" s="69">
        <f ca="1">IFERROR(((AF3127+(AF3127*'Portfolio Stats_RMS'!$C$7))/($AB3127*(1-'Portfolio Stats_RMS'!$C$6))),0)</f>
        <v>0</v>
      </c>
      <c r="AN3127" s="69">
        <f ca="1">IFERROR(((AH3127+(AH3127*'Portfolio Stats_RMS'!$C$7))/($AB3127*(1-'Portfolio Stats_RMS'!$C$6))),0)</f>
        <v>0</v>
      </c>
      <c r="AO3127" s="69">
        <f>IFERROR(((AJ3127+(AJ3127*'Portfolio Stats_RMS'!$C$7))/(AB3127*(1-'Portfolio Stats_RMS'!$C$6))),0)</f>
        <v>0</v>
      </c>
      <c r="AP3127" s="152"/>
    </row>
    <row r="3128" spans="2:42" x14ac:dyDescent="0.25">
      <c r="B3128" s="29"/>
      <c r="C3128" s="87"/>
      <c r="D3128" s="29"/>
      <c r="E3128" s="29"/>
      <c r="F3128" s="29"/>
      <c r="G3128" s="25"/>
      <c r="H3128" s="25"/>
      <c r="I3128" s="25"/>
      <c r="J3128" s="100"/>
      <c r="K3128" s="100"/>
      <c r="L3128" s="29"/>
      <c r="M3128" s="29"/>
      <c r="N3128" s="29"/>
      <c r="O3128" s="29"/>
      <c r="P3128" s="149"/>
      <c r="Q3128" s="150"/>
      <c r="R3128" s="152"/>
      <c r="S3128" s="153"/>
      <c r="T3128" s="153"/>
      <c r="U3128" s="154"/>
      <c r="V3128" s="99"/>
      <c r="W3128" s="99"/>
      <c r="X3128" s="25"/>
      <c r="Y3128" s="25"/>
      <c r="Z3128" s="99"/>
      <c r="AA3128" s="25"/>
      <c r="AB3128" s="25"/>
      <c r="AC3128" s="99"/>
      <c r="AD3128" s="116">
        <f ca="1">SUMIF(AAL!$A$3:$A$65061,'Risk Lv. Inforce'!$B$7:$B$12091,AAL!$B$3:$B$65007)</f>
        <v>0</v>
      </c>
      <c r="AE3128" s="116">
        <f ca="1">SUMIF(AAL!$C$3:$C$65061,'Risk Lv. Inforce'!$B$7:$B$10291,AAL!$D$3:$D$65007)</f>
        <v>0</v>
      </c>
      <c r="AF3128" s="116">
        <f ca="1">SUMIF(AAL!$E$3:$E$65061,'Risk Lv. Inforce'!$B$7:$B$1291,AAL!$F$3:$F$65007)</f>
        <v>0</v>
      </c>
      <c r="AG3128" s="116">
        <f ca="1">SUMIF(AAL!$G$3:$G$65061,'Risk Lv. Inforce'!$B$7:$B$1291,AAL!$H$3:$H$65007)</f>
        <v>0</v>
      </c>
      <c r="AH3128" s="116">
        <f ca="1">SUMIF(AAL!$I$3:$I$65061,'Risk Lv. Inforce'!$B$7:$B$1291,AAL!$J$3:$J$65007)</f>
        <v>0</v>
      </c>
      <c r="AI3128" s="116">
        <f ca="1">SUMIF(AAL!$K$3:$K$65061,'Risk Lv. Inforce'!$B$7:$B$1291,AAL!$L$3:$L$65007)</f>
        <v>0</v>
      </c>
      <c r="AJ3128" s="116">
        <f>VLOOKUP(B3128,AAL!$Q$4:$S$1048576,3,0)</f>
        <v>0</v>
      </c>
      <c r="AK3128" s="116">
        <f>VLOOKUP(B3128,AAL!$U$4:$W$1048576,3,0)</f>
        <v>0</v>
      </c>
      <c r="AL3128" s="69">
        <f ca="1">IFERROR(((AD3128+(AD3128*'Portfolio Stats_RMS'!$C$7))/($AB3128*(1-'Portfolio Stats_RMS'!$C$6))),0)</f>
        <v>0</v>
      </c>
      <c r="AM3128" s="69">
        <f ca="1">IFERROR(((AF3128+(AF3128*'Portfolio Stats_RMS'!$C$7))/($AB3128*(1-'Portfolio Stats_RMS'!$C$6))),0)</f>
        <v>0</v>
      </c>
      <c r="AN3128" s="69">
        <f ca="1">IFERROR(((AH3128+(AH3128*'Portfolio Stats_RMS'!$C$7))/($AB3128*(1-'Portfolio Stats_RMS'!$C$6))),0)</f>
        <v>0</v>
      </c>
      <c r="AO3128" s="69">
        <f>IFERROR(((AJ3128+(AJ3128*'Portfolio Stats_RMS'!$C$7))/(AB3128*(1-'Portfolio Stats_RMS'!$C$6))),0)</f>
        <v>0</v>
      </c>
      <c r="AP3128" s="152"/>
    </row>
    <row r="3129" spans="2:42" x14ac:dyDescent="0.25">
      <c r="B3129" s="29"/>
      <c r="C3129" s="87"/>
      <c r="D3129" s="29"/>
      <c r="E3129" s="29"/>
      <c r="F3129" s="29"/>
      <c r="G3129" s="25"/>
      <c r="H3129" s="25"/>
      <c r="I3129" s="25"/>
      <c r="J3129" s="100"/>
      <c r="K3129" s="100"/>
      <c r="L3129" s="29"/>
      <c r="M3129" s="29"/>
      <c r="N3129" s="29"/>
      <c r="O3129" s="29"/>
      <c r="P3129" s="149"/>
      <c r="Q3129" s="150"/>
      <c r="R3129" s="152"/>
      <c r="S3129" s="153"/>
      <c r="T3129" s="153"/>
      <c r="U3129" s="154"/>
      <c r="V3129" s="99"/>
      <c r="W3129" s="99"/>
      <c r="X3129" s="25"/>
      <c r="Y3129" s="25"/>
      <c r="Z3129" s="99"/>
      <c r="AA3129" s="25"/>
      <c r="AB3129" s="25"/>
      <c r="AC3129" s="99"/>
      <c r="AD3129" s="116">
        <f ca="1">SUMIF(AAL!$A$3:$A$65061,'Risk Lv. Inforce'!$B$7:$B$12091,AAL!$B$3:$B$65007)</f>
        <v>0</v>
      </c>
      <c r="AE3129" s="116">
        <f ca="1">SUMIF(AAL!$C$3:$C$65061,'Risk Lv. Inforce'!$B$7:$B$10291,AAL!$D$3:$D$65007)</f>
        <v>0</v>
      </c>
      <c r="AF3129" s="116">
        <f ca="1">SUMIF(AAL!$E$3:$E$65061,'Risk Lv. Inforce'!$B$7:$B$1291,AAL!$F$3:$F$65007)</f>
        <v>0</v>
      </c>
      <c r="AG3129" s="116">
        <f ca="1">SUMIF(AAL!$G$3:$G$65061,'Risk Lv. Inforce'!$B$7:$B$1291,AAL!$H$3:$H$65007)</f>
        <v>0</v>
      </c>
      <c r="AH3129" s="116">
        <f ca="1">SUMIF(AAL!$I$3:$I$65061,'Risk Lv. Inforce'!$B$7:$B$1291,AAL!$J$3:$J$65007)</f>
        <v>0</v>
      </c>
      <c r="AI3129" s="116">
        <f ca="1">SUMIF(AAL!$K$3:$K$65061,'Risk Lv. Inforce'!$B$7:$B$1291,AAL!$L$3:$L$65007)</f>
        <v>0</v>
      </c>
      <c r="AJ3129" s="116">
        <f>VLOOKUP(B3129,AAL!$Q$4:$S$1048576,3,0)</f>
        <v>0</v>
      </c>
      <c r="AK3129" s="116">
        <f>VLOOKUP(B3129,AAL!$U$4:$W$1048576,3,0)</f>
        <v>0</v>
      </c>
      <c r="AL3129" s="69">
        <f ca="1">IFERROR(((AD3129+(AD3129*'Portfolio Stats_RMS'!$C$7))/($AB3129*(1-'Portfolio Stats_RMS'!$C$6))),0)</f>
        <v>0</v>
      </c>
      <c r="AM3129" s="69">
        <f ca="1">IFERROR(((AF3129+(AF3129*'Portfolio Stats_RMS'!$C$7))/($AB3129*(1-'Portfolio Stats_RMS'!$C$6))),0)</f>
        <v>0</v>
      </c>
      <c r="AN3129" s="69">
        <f ca="1">IFERROR(((AH3129+(AH3129*'Portfolio Stats_RMS'!$C$7))/($AB3129*(1-'Portfolio Stats_RMS'!$C$6))),0)</f>
        <v>0</v>
      </c>
      <c r="AO3129" s="69">
        <f>IFERROR(((AJ3129+(AJ3129*'Portfolio Stats_RMS'!$C$7))/(AB3129*(1-'Portfolio Stats_RMS'!$C$6))),0)</f>
        <v>0</v>
      </c>
      <c r="AP3129" s="152"/>
    </row>
    <row r="3130" spans="2:42" x14ac:dyDescent="0.25">
      <c r="B3130" s="29"/>
      <c r="C3130" s="87"/>
      <c r="D3130" s="29"/>
      <c r="E3130" s="29"/>
      <c r="F3130" s="29"/>
      <c r="G3130" s="25"/>
      <c r="H3130" s="25"/>
      <c r="I3130" s="25"/>
      <c r="J3130" s="100"/>
      <c r="K3130" s="100"/>
      <c r="L3130" s="29"/>
      <c r="M3130" s="29"/>
      <c r="N3130" s="29"/>
      <c r="O3130" s="29"/>
      <c r="P3130" s="149"/>
      <c r="Q3130" s="150"/>
      <c r="R3130" s="152"/>
      <c r="S3130" s="153"/>
      <c r="T3130" s="153"/>
      <c r="U3130" s="154"/>
      <c r="V3130" s="99"/>
      <c r="W3130" s="99"/>
      <c r="X3130" s="25"/>
      <c r="Y3130" s="25"/>
      <c r="Z3130" s="99"/>
      <c r="AA3130" s="25"/>
      <c r="AB3130" s="25"/>
      <c r="AC3130" s="99"/>
      <c r="AD3130" s="116">
        <f ca="1">SUMIF(AAL!$A$3:$A$65061,'Risk Lv. Inforce'!$B$7:$B$12091,AAL!$B$3:$B$65007)</f>
        <v>0</v>
      </c>
      <c r="AE3130" s="116">
        <f ca="1">SUMIF(AAL!$C$3:$C$65061,'Risk Lv. Inforce'!$B$7:$B$10291,AAL!$D$3:$D$65007)</f>
        <v>0</v>
      </c>
      <c r="AF3130" s="116">
        <f ca="1">SUMIF(AAL!$E$3:$E$65061,'Risk Lv. Inforce'!$B$7:$B$1291,AAL!$F$3:$F$65007)</f>
        <v>0</v>
      </c>
      <c r="AG3130" s="116">
        <f ca="1">SUMIF(AAL!$G$3:$G$65061,'Risk Lv. Inforce'!$B$7:$B$1291,AAL!$H$3:$H$65007)</f>
        <v>0</v>
      </c>
      <c r="AH3130" s="116">
        <f ca="1">SUMIF(AAL!$I$3:$I$65061,'Risk Lv. Inforce'!$B$7:$B$1291,AAL!$J$3:$J$65007)</f>
        <v>0</v>
      </c>
      <c r="AI3130" s="116">
        <f ca="1">SUMIF(AAL!$K$3:$K$65061,'Risk Lv. Inforce'!$B$7:$B$1291,AAL!$L$3:$L$65007)</f>
        <v>0</v>
      </c>
      <c r="AJ3130" s="116">
        <f>VLOOKUP(B3130,AAL!$Q$4:$S$1048576,3,0)</f>
        <v>0</v>
      </c>
      <c r="AK3130" s="116">
        <f>VLOOKUP(B3130,AAL!$U$4:$W$1048576,3,0)</f>
        <v>0</v>
      </c>
      <c r="AL3130" s="69">
        <f ca="1">IFERROR(((AD3130+(AD3130*'Portfolio Stats_RMS'!$C$7))/($AB3130*(1-'Portfolio Stats_RMS'!$C$6))),0)</f>
        <v>0</v>
      </c>
      <c r="AM3130" s="69">
        <f ca="1">IFERROR(((AF3130+(AF3130*'Portfolio Stats_RMS'!$C$7))/($AB3130*(1-'Portfolio Stats_RMS'!$C$6))),0)</f>
        <v>0</v>
      </c>
      <c r="AN3130" s="69">
        <f ca="1">IFERROR(((AH3130+(AH3130*'Portfolio Stats_RMS'!$C$7))/($AB3130*(1-'Portfolio Stats_RMS'!$C$6))),0)</f>
        <v>0</v>
      </c>
      <c r="AO3130" s="69">
        <f>IFERROR(((AJ3130+(AJ3130*'Portfolio Stats_RMS'!$C$7))/(AB3130*(1-'Portfolio Stats_RMS'!$C$6))),0)</f>
        <v>0</v>
      </c>
      <c r="AP3130" s="152"/>
    </row>
    <row r="3131" spans="2:42" x14ac:dyDescent="0.25">
      <c r="B3131" s="29"/>
      <c r="C3131" s="87"/>
      <c r="D3131" s="29"/>
      <c r="E3131" s="29"/>
      <c r="F3131" s="29"/>
      <c r="G3131" s="25"/>
      <c r="H3131" s="25"/>
      <c r="I3131" s="25"/>
      <c r="J3131" s="100"/>
      <c r="K3131" s="100"/>
      <c r="L3131" s="29"/>
      <c r="M3131" s="29"/>
      <c r="N3131" s="29"/>
      <c r="O3131" s="29"/>
      <c r="P3131" s="149"/>
      <c r="Q3131" s="150"/>
      <c r="R3131" s="152"/>
      <c r="S3131" s="153"/>
      <c r="T3131" s="153"/>
      <c r="U3131" s="154"/>
      <c r="V3131" s="99"/>
      <c r="W3131" s="99"/>
      <c r="X3131" s="25"/>
      <c r="Y3131" s="25"/>
      <c r="Z3131" s="99"/>
      <c r="AA3131" s="25"/>
      <c r="AB3131" s="25"/>
      <c r="AC3131" s="99"/>
      <c r="AD3131" s="116">
        <f ca="1">SUMIF(AAL!$A$3:$A$65061,'Risk Lv. Inforce'!$B$7:$B$12091,AAL!$B$3:$B$65007)</f>
        <v>0</v>
      </c>
      <c r="AE3131" s="116">
        <f ca="1">SUMIF(AAL!$C$3:$C$65061,'Risk Lv. Inforce'!$B$7:$B$10291,AAL!$D$3:$D$65007)</f>
        <v>0</v>
      </c>
      <c r="AF3131" s="116">
        <f ca="1">SUMIF(AAL!$E$3:$E$65061,'Risk Lv. Inforce'!$B$7:$B$1291,AAL!$F$3:$F$65007)</f>
        <v>0</v>
      </c>
      <c r="AG3131" s="116">
        <f ca="1">SUMIF(AAL!$G$3:$G$65061,'Risk Lv. Inforce'!$B$7:$B$1291,AAL!$H$3:$H$65007)</f>
        <v>0</v>
      </c>
      <c r="AH3131" s="116">
        <f ca="1">SUMIF(AAL!$I$3:$I$65061,'Risk Lv. Inforce'!$B$7:$B$1291,AAL!$J$3:$J$65007)</f>
        <v>0</v>
      </c>
      <c r="AI3131" s="116">
        <f ca="1">SUMIF(AAL!$K$3:$K$65061,'Risk Lv. Inforce'!$B$7:$B$1291,AAL!$L$3:$L$65007)</f>
        <v>0</v>
      </c>
      <c r="AJ3131" s="116">
        <f>VLOOKUP(B3131,AAL!$Q$4:$S$1048576,3,0)</f>
        <v>0</v>
      </c>
      <c r="AK3131" s="116">
        <f>VLOOKUP(B3131,AAL!$U$4:$W$1048576,3,0)</f>
        <v>0</v>
      </c>
      <c r="AL3131" s="69">
        <f ca="1">IFERROR(((AD3131+(AD3131*'Portfolio Stats_RMS'!$C$7))/($AB3131*(1-'Portfolio Stats_RMS'!$C$6))),0)</f>
        <v>0</v>
      </c>
      <c r="AM3131" s="69">
        <f ca="1">IFERROR(((AF3131+(AF3131*'Portfolio Stats_RMS'!$C$7))/($AB3131*(1-'Portfolio Stats_RMS'!$C$6))),0)</f>
        <v>0</v>
      </c>
      <c r="AN3131" s="69">
        <f ca="1">IFERROR(((AH3131+(AH3131*'Portfolio Stats_RMS'!$C$7))/($AB3131*(1-'Portfolio Stats_RMS'!$C$6))),0)</f>
        <v>0</v>
      </c>
      <c r="AO3131" s="69">
        <f>IFERROR(((AJ3131+(AJ3131*'Portfolio Stats_RMS'!$C$7))/(AB3131*(1-'Portfolio Stats_RMS'!$C$6))),0)</f>
        <v>0</v>
      </c>
      <c r="AP3131" s="152"/>
    </row>
    <row r="3132" spans="2:42" x14ac:dyDescent="0.25">
      <c r="B3132" s="29"/>
      <c r="C3132" s="87"/>
      <c r="D3132" s="29"/>
      <c r="E3132" s="29"/>
      <c r="F3132" s="29"/>
      <c r="G3132" s="25"/>
      <c r="H3132" s="25"/>
      <c r="I3132" s="25"/>
      <c r="J3132" s="100"/>
      <c r="K3132" s="100"/>
      <c r="L3132" s="29"/>
      <c r="M3132" s="29"/>
      <c r="N3132" s="29"/>
      <c r="O3132" s="29"/>
      <c r="P3132" s="149"/>
      <c r="Q3132" s="150"/>
      <c r="R3132" s="152"/>
      <c r="S3132" s="153"/>
      <c r="T3132" s="153"/>
      <c r="U3132" s="154"/>
      <c r="V3132" s="99"/>
      <c r="W3132" s="99"/>
      <c r="X3132" s="25"/>
      <c r="Y3132" s="25"/>
      <c r="Z3132" s="99"/>
      <c r="AA3132" s="25"/>
      <c r="AB3132" s="25"/>
      <c r="AC3132" s="99"/>
      <c r="AD3132" s="116">
        <f ca="1">SUMIF(AAL!$A$3:$A$65061,'Risk Lv. Inforce'!$B$7:$B$12091,AAL!$B$3:$B$65007)</f>
        <v>0</v>
      </c>
      <c r="AE3132" s="116">
        <f ca="1">SUMIF(AAL!$C$3:$C$65061,'Risk Lv. Inforce'!$B$7:$B$10291,AAL!$D$3:$D$65007)</f>
        <v>0</v>
      </c>
      <c r="AF3132" s="116">
        <f ca="1">SUMIF(AAL!$E$3:$E$65061,'Risk Lv. Inforce'!$B$7:$B$1291,AAL!$F$3:$F$65007)</f>
        <v>0</v>
      </c>
      <c r="AG3132" s="116">
        <f ca="1">SUMIF(AAL!$G$3:$G$65061,'Risk Lv. Inforce'!$B$7:$B$1291,AAL!$H$3:$H$65007)</f>
        <v>0</v>
      </c>
      <c r="AH3132" s="116">
        <f ca="1">SUMIF(AAL!$I$3:$I$65061,'Risk Lv. Inforce'!$B$7:$B$1291,AAL!$J$3:$J$65007)</f>
        <v>0</v>
      </c>
      <c r="AI3132" s="116">
        <f ca="1">SUMIF(AAL!$K$3:$K$65061,'Risk Lv. Inforce'!$B$7:$B$1291,AAL!$L$3:$L$65007)</f>
        <v>0</v>
      </c>
      <c r="AJ3132" s="116">
        <f>VLOOKUP(B3132,AAL!$Q$4:$S$1048576,3,0)</f>
        <v>0</v>
      </c>
      <c r="AK3132" s="116">
        <f>VLOOKUP(B3132,AAL!$U$4:$W$1048576,3,0)</f>
        <v>0</v>
      </c>
      <c r="AL3132" s="69">
        <f ca="1">IFERROR(((AD3132+(AD3132*'Portfolio Stats_RMS'!$C$7))/($AB3132*(1-'Portfolio Stats_RMS'!$C$6))),0)</f>
        <v>0</v>
      </c>
      <c r="AM3132" s="69">
        <f ca="1">IFERROR(((AF3132+(AF3132*'Portfolio Stats_RMS'!$C$7))/($AB3132*(1-'Portfolio Stats_RMS'!$C$6))),0)</f>
        <v>0</v>
      </c>
      <c r="AN3132" s="69">
        <f ca="1">IFERROR(((AH3132+(AH3132*'Portfolio Stats_RMS'!$C$7))/($AB3132*(1-'Portfolio Stats_RMS'!$C$6))),0)</f>
        <v>0</v>
      </c>
      <c r="AO3132" s="69">
        <f>IFERROR(((AJ3132+(AJ3132*'Portfolio Stats_RMS'!$C$7))/(AB3132*(1-'Portfolio Stats_RMS'!$C$6))),0)</f>
        <v>0</v>
      </c>
      <c r="AP3132" s="152"/>
    </row>
    <row r="3133" spans="2:42" x14ac:dyDescent="0.25">
      <c r="B3133" s="29"/>
      <c r="C3133" s="87"/>
      <c r="D3133" s="29"/>
      <c r="E3133" s="29"/>
      <c r="F3133" s="29"/>
      <c r="G3133" s="25"/>
      <c r="H3133" s="25"/>
      <c r="I3133" s="25"/>
      <c r="J3133" s="100"/>
      <c r="K3133" s="100"/>
      <c r="L3133" s="29"/>
      <c r="M3133" s="29"/>
      <c r="N3133" s="29"/>
      <c r="O3133" s="29"/>
      <c r="P3133" s="149"/>
      <c r="Q3133" s="150"/>
      <c r="R3133" s="152"/>
      <c r="S3133" s="153"/>
      <c r="T3133" s="153"/>
      <c r="U3133" s="154"/>
      <c r="V3133" s="99"/>
      <c r="W3133" s="99"/>
      <c r="X3133" s="25"/>
      <c r="Y3133" s="25"/>
      <c r="Z3133" s="99"/>
      <c r="AA3133" s="25"/>
      <c r="AB3133" s="25"/>
      <c r="AC3133" s="99"/>
      <c r="AD3133" s="116">
        <f ca="1">SUMIF(AAL!$A$3:$A$65061,'Risk Lv. Inforce'!$B$7:$B$12091,AAL!$B$3:$B$65007)</f>
        <v>0</v>
      </c>
      <c r="AE3133" s="116">
        <f ca="1">SUMIF(AAL!$C$3:$C$65061,'Risk Lv. Inforce'!$B$7:$B$10291,AAL!$D$3:$D$65007)</f>
        <v>0</v>
      </c>
      <c r="AF3133" s="116">
        <f ca="1">SUMIF(AAL!$E$3:$E$65061,'Risk Lv. Inforce'!$B$7:$B$1291,AAL!$F$3:$F$65007)</f>
        <v>0</v>
      </c>
      <c r="AG3133" s="116">
        <f ca="1">SUMIF(AAL!$G$3:$G$65061,'Risk Lv. Inforce'!$B$7:$B$1291,AAL!$H$3:$H$65007)</f>
        <v>0</v>
      </c>
      <c r="AH3133" s="116">
        <f ca="1">SUMIF(AAL!$I$3:$I$65061,'Risk Lv. Inforce'!$B$7:$B$1291,AAL!$J$3:$J$65007)</f>
        <v>0</v>
      </c>
      <c r="AI3133" s="116">
        <f ca="1">SUMIF(AAL!$K$3:$K$65061,'Risk Lv. Inforce'!$B$7:$B$1291,AAL!$L$3:$L$65007)</f>
        <v>0</v>
      </c>
      <c r="AJ3133" s="116">
        <f>VLOOKUP(B3133,AAL!$Q$4:$S$1048576,3,0)</f>
        <v>0</v>
      </c>
      <c r="AK3133" s="116">
        <f>VLOOKUP(B3133,AAL!$U$4:$W$1048576,3,0)</f>
        <v>0</v>
      </c>
      <c r="AL3133" s="69">
        <f ca="1">IFERROR(((AD3133+(AD3133*'Portfolio Stats_RMS'!$C$7))/($AB3133*(1-'Portfolio Stats_RMS'!$C$6))),0)</f>
        <v>0</v>
      </c>
      <c r="AM3133" s="69">
        <f ca="1">IFERROR(((AF3133+(AF3133*'Portfolio Stats_RMS'!$C$7))/($AB3133*(1-'Portfolio Stats_RMS'!$C$6))),0)</f>
        <v>0</v>
      </c>
      <c r="AN3133" s="69">
        <f ca="1">IFERROR(((AH3133+(AH3133*'Portfolio Stats_RMS'!$C$7))/($AB3133*(1-'Portfolio Stats_RMS'!$C$6))),0)</f>
        <v>0</v>
      </c>
      <c r="AO3133" s="69">
        <f>IFERROR(((AJ3133+(AJ3133*'Portfolio Stats_RMS'!$C$7))/(AB3133*(1-'Portfolio Stats_RMS'!$C$6))),0)</f>
        <v>0</v>
      </c>
      <c r="AP3133" s="152"/>
    </row>
    <row r="3134" spans="2:42" x14ac:dyDescent="0.25">
      <c r="B3134" s="29"/>
      <c r="C3134" s="87"/>
      <c r="D3134" s="29"/>
      <c r="E3134" s="29"/>
      <c r="F3134" s="29"/>
      <c r="G3134" s="25"/>
      <c r="H3134" s="25"/>
      <c r="I3134" s="25"/>
      <c r="J3134" s="100"/>
      <c r="K3134" s="100"/>
      <c r="L3134" s="29"/>
      <c r="M3134" s="29"/>
      <c r="N3134" s="29"/>
      <c r="O3134" s="29"/>
      <c r="P3134" s="149"/>
      <c r="Q3134" s="150"/>
      <c r="R3134" s="152"/>
      <c r="S3134" s="153"/>
      <c r="T3134" s="153"/>
      <c r="U3134" s="154"/>
      <c r="V3134" s="99"/>
      <c r="W3134" s="99"/>
      <c r="X3134" s="25"/>
      <c r="Y3134" s="25"/>
      <c r="Z3134" s="99"/>
      <c r="AA3134" s="25"/>
      <c r="AB3134" s="25"/>
      <c r="AC3134" s="99"/>
      <c r="AD3134" s="116">
        <f ca="1">SUMIF(AAL!$A$3:$A$65061,'Risk Lv. Inforce'!$B$7:$B$12091,AAL!$B$3:$B$65007)</f>
        <v>0</v>
      </c>
      <c r="AE3134" s="116">
        <f ca="1">SUMIF(AAL!$C$3:$C$65061,'Risk Lv. Inforce'!$B$7:$B$10291,AAL!$D$3:$D$65007)</f>
        <v>0</v>
      </c>
      <c r="AF3134" s="116">
        <f ca="1">SUMIF(AAL!$E$3:$E$65061,'Risk Lv. Inforce'!$B$7:$B$1291,AAL!$F$3:$F$65007)</f>
        <v>0</v>
      </c>
      <c r="AG3134" s="116">
        <f ca="1">SUMIF(AAL!$G$3:$G$65061,'Risk Lv. Inforce'!$B$7:$B$1291,AAL!$H$3:$H$65007)</f>
        <v>0</v>
      </c>
      <c r="AH3134" s="116">
        <f ca="1">SUMIF(AAL!$I$3:$I$65061,'Risk Lv. Inforce'!$B$7:$B$1291,AAL!$J$3:$J$65007)</f>
        <v>0</v>
      </c>
      <c r="AI3134" s="116">
        <f ca="1">SUMIF(AAL!$K$3:$K$65061,'Risk Lv. Inforce'!$B$7:$B$1291,AAL!$L$3:$L$65007)</f>
        <v>0</v>
      </c>
      <c r="AJ3134" s="116">
        <f>VLOOKUP(B3134,AAL!$Q$4:$S$1048576,3,0)</f>
        <v>0</v>
      </c>
      <c r="AK3134" s="116">
        <f>VLOOKUP(B3134,AAL!$U$4:$W$1048576,3,0)</f>
        <v>0</v>
      </c>
      <c r="AL3134" s="69">
        <f ca="1">IFERROR(((AD3134+(AD3134*'Portfolio Stats_RMS'!$C$7))/($AB3134*(1-'Portfolio Stats_RMS'!$C$6))),0)</f>
        <v>0</v>
      </c>
      <c r="AM3134" s="69">
        <f ca="1">IFERROR(((AF3134+(AF3134*'Portfolio Stats_RMS'!$C$7))/($AB3134*(1-'Portfolio Stats_RMS'!$C$6))),0)</f>
        <v>0</v>
      </c>
      <c r="AN3134" s="69">
        <f ca="1">IFERROR(((AH3134+(AH3134*'Portfolio Stats_RMS'!$C$7))/($AB3134*(1-'Portfolio Stats_RMS'!$C$6))),0)</f>
        <v>0</v>
      </c>
      <c r="AO3134" s="69">
        <f>IFERROR(((AJ3134+(AJ3134*'Portfolio Stats_RMS'!$C$7))/(AB3134*(1-'Portfolio Stats_RMS'!$C$6))),0)</f>
        <v>0</v>
      </c>
      <c r="AP3134" s="152"/>
    </row>
    <row r="3135" spans="2:42" x14ac:dyDescent="0.25">
      <c r="B3135" s="29"/>
      <c r="C3135" s="87"/>
      <c r="D3135" s="29"/>
      <c r="E3135" s="29"/>
      <c r="F3135" s="29"/>
      <c r="G3135" s="25"/>
      <c r="H3135" s="25"/>
      <c r="I3135" s="25"/>
      <c r="J3135" s="100"/>
      <c r="K3135" s="100"/>
      <c r="L3135" s="29"/>
      <c r="M3135" s="29"/>
      <c r="N3135" s="29"/>
      <c r="O3135" s="29"/>
      <c r="P3135" s="149"/>
      <c r="Q3135" s="150"/>
      <c r="R3135" s="152"/>
      <c r="S3135" s="153"/>
      <c r="T3135" s="153"/>
      <c r="U3135" s="154"/>
      <c r="V3135" s="99"/>
      <c r="W3135" s="99"/>
      <c r="X3135" s="25"/>
      <c r="Y3135" s="25"/>
      <c r="Z3135" s="99"/>
      <c r="AA3135" s="25"/>
      <c r="AB3135" s="25"/>
      <c r="AC3135" s="99"/>
      <c r="AD3135" s="116">
        <f ca="1">SUMIF(AAL!$A$3:$A$65061,'Risk Lv. Inforce'!$B$7:$B$12091,AAL!$B$3:$B$65007)</f>
        <v>0</v>
      </c>
      <c r="AE3135" s="116">
        <f ca="1">SUMIF(AAL!$C$3:$C$65061,'Risk Lv. Inforce'!$B$7:$B$10291,AAL!$D$3:$D$65007)</f>
        <v>0</v>
      </c>
      <c r="AF3135" s="116">
        <f ca="1">SUMIF(AAL!$E$3:$E$65061,'Risk Lv. Inforce'!$B$7:$B$1291,AAL!$F$3:$F$65007)</f>
        <v>0</v>
      </c>
      <c r="AG3135" s="116">
        <f ca="1">SUMIF(AAL!$G$3:$G$65061,'Risk Lv. Inforce'!$B$7:$B$1291,AAL!$H$3:$H$65007)</f>
        <v>0</v>
      </c>
      <c r="AH3135" s="116">
        <f ca="1">SUMIF(AAL!$I$3:$I$65061,'Risk Lv. Inforce'!$B$7:$B$1291,AAL!$J$3:$J$65007)</f>
        <v>0</v>
      </c>
      <c r="AI3135" s="116">
        <f ca="1">SUMIF(AAL!$K$3:$K$65061,'Risk Lv. Inforce'!$B$7:$B$1291,AAL!$L$3:$L$65007)</f>
        <v>0</v>
      </c>
      <c r="AJ3135" s="116">
        <f>VLOOKUP(B3135,AAL!$Q$4:$S$1048576,3,0)</f>
        <v>0</v>
      </c>
      <c r="AK3135" s="116">
        <f>VLOOKUP(B3135,AAL!$U$4:$W$1048576,3,0)</f>
        <v>0</v>
      </c>
      <c r="AL3135" s="69">
        <f ca="1">IFERROR(((AD3135+(AD3135*'Portfolio Stats_RMS'!$C$7))/($AB3135*(1-'Portfolio Stats_RMS'!$C$6))),0)</f>
        <v>0</v>
      </c>
      <c r="AM3135" s="69">
        <f ca="1">IFERROR(((AF3135+(AF3135*'Portfolio Stats_RMS'!$C$7))/($AB3135*(1-'Portfolio Stats_RMS'!$C$6))),0)</f>
        <v>0</v>
      </c>
      <c r="AN3135" s="69">
        <f ca="1">IFERROR(((AH3135+(AH3135*'Portfolio Stats_RMS'!$C$7))/($AB3135*(1-'Portfolio Stats_RMS'!$C$6))),0)</f>
        <v>0</v>
      </c>
      <c r="AO3135" s="69">
        <f>IFERROR(((AJ3135+(AJ3135*'Portfolio Stats_RMS'!$C$7))/(AB3135*(1-'Portfolio Stats_RMS'!$C$6))),0)</f>
        <v>0</v>
      </c>
      <c r="AP3135" s="152"/>
    </row>
    <row r="3136" spans="2:42" x14ac:dyDescent="0.25">
      <c r="B3136" s="29"/>
      <c r="C3136" s="87"/>
      <c r="D3136" s="29"/>
      <c r="E3136" s="29"/>
      <c r="F3136" s="29"/>
      <c r="G3136" s="25"/>
      <c r="H3136" s="25"/>
      <c r="I3136" s="25"/>
      <c r="J3136" s="100"/>
      <c r="K3136" s="100"/>
      <c r="L3136" s="29"/>
      <c r="M3136" s="29"/>
      <c r="N3136" s="29"/>
      <c r="O3136" s="29"/>
      <c r="P3136" s="149"/>
      <c r="Q3136" s="150"/>
      <c r="R3136" s="152"/>
      <c r="S3136" s="153"/>
      <c r="T3136" s="153"/>
      <c r="U3136" s="154"/>
      <c r="V3136" s="99"/>
      <c r="W3136" s="99"/>
      <c r="X3136" s="25"/>
      <c r="Y3136" s="25"/>
      <c r="Z3136" s="99"/>
      <c r="AA3136" s="25"/>
      <c r="AB3136" s="25"/>
      <c r="AC3136" s="99"/>
      <c r="AD3136" s="116">
        <f ca="1">SUMIF(AAL!$A$3:$A$65061,'Risk Lv. Inforce'!$B$7:$B$12091,AAL!$B$3:$B$65007)</f>
        <v>0</v>
      </c>
      <c r="AE3136" s="116">
        <f ca="1">SUMIF(AAL!$C$3:$C$65061,'Risk Lv. Inforce'!$B$7:$B$10291,AAL!$D$3:$D$65007)</f>
        <v>0</v>
      </c>
      <c r="AF3136" s="116">
        <f ca="1">SUMIF(AAL!$E$3:$E$65061,'Risk Lv. Inforce'!$B$7:$B$1291,AAL!$F$3:$F$65007)</f>
        <v>0</v>
      </c>
      <c r="AG3136" s="116">
        <f ca="1">SUMIF(AAL!$G$3:$G$65061,'Risk Lv. Inforce'!$B$7:$B$1291,AAL!$H$3:$H$65007)</f>
        <v>0</v>
      </c>
      <c r="AH3136" s="116">
        <f ca="1">SUMIF(AAL!$I$3:$I$65061,'Risk Lv. Inforce'!$B$7:$B$1291,AAL!$J$3:$J$65007)</f>
        <v>0</v>
      </c>
      <c r="AI3136" s="116">
        <f ca="1">SUMIF(AAL!$K$3:$K$65061,'Risk Lv. Inforce'!$B$7:$B$1291,AAL!$L$3:$L$65007)</f>
        <v>0</v>
      </c>
      <c r="AJ3136" s="116">
        <f>VLOOKUP(B3136,AAL!$Q$4:$S$1048576,3,0)</f>
        <v>0</v>
      </c>
      <c r="AK3136" s="116">
        <f>VLOOKUP(B3136,AAL!$U$4:$W$1048576,3,0)</f>
        <v>0</v>
      </c>
      <c r="AL3136" s="69">
        <f ca="1">IFERROR(((AD3136+(AD3136*'Portfolio Stats_RMS'!$C$7))/($AB3136*(1-'Portfolio Stats_RMS'!$C$6))),0)</f>
        <v>0</v>
      </c>
      <c r="AM3136" s="69">
        <f ca="1">IFERROR(((AF3136+(AF3136*'Portfolio Stats_RMS'!$C$7))/($AB3136*(1-'Portfolio Stats_RMS'!$C$6))),0)</f>
        <v>0</v>
      </c>
      <c r="AN3136" s="69">
        <f ca="1">IFERROR(((AH3136+(AH3136*'Portfolio Stats_RMS'!$C$7))/($AB3136*(1-'Portfolio Stats_RMS'!$C$6))),0)</f>
        <v>0</v>
      </c>
      <c r="AO3136" s="69">
        <f>IFERROR(((AJ3136+(AJ3136*'Portfolio Stats_RMS'!$C$7))/(AB3136*(1-'Portfolio Stats_RMS'!$C$6))),0)</f>
        <v>0</v>
      </c>
      <c r="AP3136" s="152"/>
    </row>
    <row r="3137" spans="2:42" x14ac:dyDescent="0.25">
      <c r="B3137" s="29"/>
      <c r="C3137" s="87"/>
      <c r="D3137" s="29"/>
      <c r="E3137" s="29"/>
      <c r="F3137" s="29"/>
      <c r="G3137" s="25"/>
      <c r="H3137" s="25"/>
      <c r="I3137" s="25"/>
      <c r="J3137" s="100"/>
      <c r="K3137" s="100"/>
      <c r="L3137" s="149"/>
      <c r="M3137" s="29"/>
      <c r="N3137" s="29"/>
      <c r="O3137" s="29"/>
      <c r="P3137" s="149"/>
      <c r="Q3137" s="150"/>
      <c r="R3137" s="152"/>
      <c r="S3137" s="153"/>
      <c r="T3137" s="153"/>
      <c r="U3137" s="154"/>
      <c r="V3137" s="99"/>
      <c r="W3137" s="99"/>
      <c r="X3137" s="25"/>
      <c r="Y3137" s="25"/>
      <c r="Z3137" s="99"/>
      <c r="AA3137" s="25"/>
      <c r="AB3137" s="25"/>
      <c r="AC3137" s="99"/>
      <c r="AD3137" s="116">
        <f ca="1">SUMIF(AAL!$A$3:$A$65061,'Risk Lv. Inforce'!$B$7:$B$12091,AAL!$B$3:$B$65007)</f>
        <v>0</v>
      </c>
      <c r="AE3137" s="116">
        <f ca="1">SUMIF(AAL!$C$3:$C$65061,'Risk Lv. Inforce'!$B$7:$B$10291,AAL!$D$3:$D$65007)</f>
        <v>0</v>
      </c>
      <c r="AF3137" s="116">
        <f ca="1">SUMIF(AAL!$E$3:$E$65061,'Risk Lv. Inforce'!$B$7:$B$1291,AAL!$F$3:$F$65007)</f>
        <v>0</v>
      </c>
      <c r="AG3137" s="116">
        <f ca="1">SUMIF(AAL!$G$3:$G$65061,'Risk Lv. Inforce'!$B$7:$B$1291,AAL!$H$3:$H$65007)</f>
        <v>0</v>
      </c>
      <c r="AH3137" s="116">
        <f ca="1">SUMIF(AAL!$I$3:$I$65061,'Risk Lv. Inforce'!$B$7:$B$1291,AAL!$J$3:$J$65007)</f>
        <v>0</v>
      </c>
      <c r="AI3137" s="116">
        <f ca="1">SUMIF(AAL!$K$3:$K$65061,'Risk Lv. Inforce'!$B$7:$B$1291,AAL!$L$3:$L$65007)</f>
        <v>0</v>
      </c>
      <c r="AJ3137" s="116">
        <f>VLOOKUP(B3137,AAL!$Q$4:$S$1048576,3,0)</f>
        <v>0</v>
      </c>
      <c r="AK3137" s="116">
        <f>VLOOKUP(B3137,AAL!$U$4:$W$1048576,3,0)</f>
        <v>0</v>
      </c>
      <c r="AL3137" s="69">
        <f ca="1">IFERROR(((AD3137+(AD3137*'Portfolio Stats_RMS'!$C$7))/($AB3137*(1-'Portfolio Stats_RMS'!$C$6))),0)</f>
        <v>0</v>
      </c>
      <c r="AM3137" s="69">
        <f ca="1">IFERROR(((AF3137+(AF3137*'Portfolio Stats_RMS'!$C$7))/($AB3137*(1-'Portfolio Stats_RMS'!$C$6))),0)</f>
        <v>0</v>
      </c>
      <c r="AN3137" s="69">
        <f ca="1">IFERROR(((AH3137+(AH3137*'Portfolio Stats_RMS'!$C$7))/($AB3137*(1-'Portfolio Stats_RMS'!$C$6))),0)</f>
        <v>0</v>
      </c>
      <c r="AO3137" s="69">
        <f>IFERROR(((AJ3137+(AJ3137*'Portfolio Stats_RMS'!$C$7))/(AB3137*(1-'Portfolio Stats_RMS'!$C$6))),0)</f>
        <v>0</v>
      </c>
      <c r="AP3137" s="152"/>
    </row>
    <row r="3138" spans="2:42" x14ac:dyDescent="0.25">
      <c r="B3138" s="29"/>
      <c r="C3138" s="87"/>
      <c r="D3138" s="29"/>
      <c r="E3138" s="29"/>
      <c r="F3138" s="29"/>
      <c r="G3138" s="25"/>
      <c r="H3138" s="25"/>
      <c r="I3138" s="25"/>
      <c r="J3138" s="100"/>
      <c r="K3138" s="100"/>
      <c r="L3138" s="29"/>
      <c r="M3138" s="29"/>
      <c r="N3138" s="29"/>
      <c r="O3138" s="29"/>
      <c r="P3138" s="149"/>
      <c r="Q3138" s="150"/>
      <c r="R3138" s="152"/>
      <c r="S3138" s="153"/>
      <c r="T3138" s="153"/>
      <c r="U3138" s="154"/>
      <c r="V3138" s="99"/>
      <c r="W3138" s="99"/>
      <c r="X3138" s="25"/>
      <c r="Y3138" s="25"/>
      <c r="Z3138" s="99"/>
      <c r="AA3138" s="25"/>
      <c r="AB3138" s="25"/>
      <c r="AC3138" s="99"/>
      <c r="AD3138" s="116">
        <f ca="1">SUMIF(AAL!$A$3:$A$65061,'Risk Lv. Inforce'!$B$7:$B$12091,AAL!$B$3:$B$65007)</f>
        <v>0</v>
      </c>
      <c r="AE3138" s="116">
        <f ca="1">SUMIF(AAL!$C$3:$C$65061,'Risk Lv. Inforce'!$B$7:$B$10291,AAL!$D$3:$D$65007)</f>
        <v>0</v>
      </c>
      <c r="AF3138" s="116">
        <f ca="1">SUMIF(AAL!$E$3:$E$65061,'Risk Lv. Inforce'!$B$7:$B$1291,AAL!$F$3:$F$65007)</f>
        <v>0</v>
      </c>
      <c r="AG3138" s="116">
        <f ca="1">SUMIF(AAL!$G$3:$G$65061,'Risk Lv. Inforce'!$B$7:$B$1291,AAL!$H$3:$H$65007)</f>
        <v>0</v>
      </c>
      <c r="AH3138" s="116">
        <f ca="1">SUMIF(AAL!$I$3:$I$65061,'Risk Lv. Inforce'!$B$7:$B$1291,AAL!$J$3:$J$65007)</f>
        <v>0</v>
      </c>
      <c r="AI3138" s="116">
        <f ca="1">SUMIF(AAL!$K$3:$K$65061,'Risk Lv. Inforce'!$B$7:$B$1291,AAL!$L$3:$L$65007)</f>
        <v>0</v>
      </c>
      <c r="AJ3138" s="116">
        <f>VLOOKUP(B3138,AAL!$Q$4:$S$1048576,3,0)</f>
        <v>0</v>
      </c>
      <c r="AK3138" s="116">
        <f>VLOOKUP(B3138,AAL!$U$4:$W$1048576,3,0)</f>
        <v>0</v>
      </c>
      <c r="AL3138" s="69">
        <f ca="1">IFERROR(((AD3138+(AD3138*'Portfolio Stats_RMS'!$C$7))/($AB3138*(1-'Portfolio Stats_RMS'!$C$6))),0)</f>
        <v>0</v>
      </c>
      <c r="AM3138" s="69">
        <f ca="1">IFERROR(((AF3138+(AF3138*'Portfolio Stats_RMS'!$C$7))/($AB3138*(1-'Portfolio Stats_RMS'!$C$6))),0)</f>
        <v>0</v>
      </c>
      <c r="AN3138" s="69">
        <f ca="1">IFERROR(((AH3138+(AH3138*'Portfolio Stats_RMS'!$C$7))/($AB3138*(1-'Portfolio Stats_RMS'!$C$6))),0)</f>
        <v>0</v>
      </c>
      <c r="AO3138" s="69">
        <f>IFERROR(((AJ3138+(AJ3138*'Portfolio Stats_RMS'!$C$7))/(AB3138*(1-'Portfolio Stats_RMS'!$C$6))),0)</f>
        <v>0</v>
      </c>
      <c r="AP3138" s="152"/>
    </row>
    <row r="3139" spans="2:42" x14ac:dyDescent="0.25">
      <c r="B3139" s="29"/>
      <c r="C3139" s="87"/>
      <c r="D3139" s="29"/>
      <c r="E3139" s="29"/>
      <c r="F3139" s="29"/>
      <c r="G3139" s="25"/>
      <c r="H3139" s="25"/>
      <c r="I3139" s="25"/>
      <c r="J3139" s="100"/>
      <c r="K3139" s="100"/>
      <c r="L3139" s="149"/>
      <c r="M3139" s="29"/>
      <c r="N3139" s="29"/>
      <c r="O3139" s="29"/>
      <c r="P3139" s="149"/>
      <c r="Q3139" s="150"/>
      <c r="R3139" s="152"/>
      <c r="S3139" s="153"/>
      <c r="T3139" s="153"/>
      <c r="U3139" s="154"/>
      <c r="V3139" s="99"/>
      <c r="W3139" s="99"/>
      <c r="X3139" s="25"/>
      <c r="Y3139" s="25"/>
      <c r="Z3139" s="99"/>
      <c r="AA3139" s="25"/>
      <c r="AB3139" s="25"/>
      <c r="AC3139" s="99"/>
      <c r="AD3139" s="116">
        <f ca="1">SUMIF(AAL!$A$3:$A$65061,'Risk Lv. Inforce'!$B$7:$B$12091,AAL!$B$3:$B$65007)</f>
        <v>0</v>
      </c>
      <c r="AE3139" s="116">
        <f ca="1">SUMIF(AAL!$C$3:$C$65061,'Risk Lv. Inforce'!$B$7:$B$10291,AAL!$D$3:$D$65007)</f>
        <v>0</v>
      </c>
      <c r="AF3139" s="116">
        <f ca="1">SUMIF(AAL!$E$3:$E$65061,'Risk Lv. Inforce'!$B$7:$B$1291,AAL!$F$3:$F$65007)</f>
        <v>0</v>
      </c>
      <c r="AG3139" s="116">
        <f ca="1">SUMIF(AAL!$G$3:$G$65061,'Risk Lv. Inforce'!$B$7:$B$1291,AAL!$H$3:$H$65007)</f>
        <v>0</v>
      </c>
      <c r="AH3139" s="116">
        <f ca="1">SUMIF(AAL!$I$3:$I$65061,'Risk Lv. Inforce'!$B$7:$B$1291,AAL!$J$3:$J$65007)</f>
        <v>0</v>
      </c>
      <c r="AI3139" s="116">
        <f ca="1">SUMIF(AAL!$K$3:$K$65061,'Risk Lv. Inforce'!$B$7:$B$1291,AAL!$L$3:$L$65007)</f>
        <v>0</v>
      </c>
      <c r="AJ3139" s="116">
        <f>VLOOKUP(B3139,AAL!$Q$4:$S$1048576,3,0)</f>
        <v>0</v>
      </c>
      <c r="AK3139" s="116">
        <f>VLOOKUP(B3139,AAL!$U$4:$W$1048576,3,0)</f>
        <v>0</v>
      </c>
      <c r="AL3139" s="69">
        <f ca="1">IFERROR(((AD3139+(AD3139*'Portfolio Stats_RMS'!$C$7))/($AB3139*(1-'Portfolio Stats_RMS'!$C$6))),0)</f>
        <v>0</v>
      </c>
      <c r="AM3139" s="69">
        <f ca="1">IFERROR(((AF3139+(AF3139*'Portfolio Stats_RMS'!$C$7))/($AB3139*(1-'Portfolio Stats_RMS'!$C$6))),0)</f>
        <v>0</v>
      </c>
      <c r="AN3139" s="69">
        <f ca="1">IFERROR(((AH3139+(AH3139*'Portfolio Stats_RMS'!$C$7))/($AB3139*(1-'Portfolio Stats_RMS'!$C$6))),0)</f>
        <v>0</v>
      </c>
      <c r="AO3139" s="69">
        <f>IFERROR(((AJ3139+(AJ3139*'Portfolio Stats_RMS'!$C$7))/(AB3139*(1-'Portfolio Stats_RMS'!$C$6))),0)</f>
        <v>0</v>
      </c>
      <c r="AP3139" s="152"/>
    </row>
    <row r="3140" spans="2:42" x14ac:dyDescent="0.25">
      <c r="B3140" s="29"/>
      <c r="C3140" s="87"/>
      <c r="D3140" s="29"/>
      <c r="E3140" s="29"/>
      <c r="F3140" s="29"/>
      <c r="G3140" s="25"/>
      <c r="H3140" s="25"/>
      <c r="I3140" s="25"/>
      <c r="J3140" s="100"/>
      <c r="K3140" s="100"/>
      <c r="L3140" s="149"/>
      <c r="M3140" s="29"/>
      <c r="N3140" s="29"/>
      <c r="O3140" s="29"/>
      <c r="P3140" s="149"/>
      <c r="Q3140" s="150"/>
      <c r="R3140" s="152"/>
      <c r="S3140" s="153"/>
      <c r="T3140" s="153"/>
      <c r="U3140" s="154"/>
      <c r="V3140" s="99"/>
      <c r="W3140" s="99"/>
      <c r="X3140" s="25"/>
      <c r="Y3140" s="25"/>
      <c r="Z3140" s="99"/>
      <c r="AA3140" s="25"/>
      <c r="AB3140" s="25"/>
      <c r="AC3140" s="99"/>
      <c r="AD3140" s="116">
        <f ca="1">SUMIF(AAL!$A$3:$A$65061,'Risk Lv. Inforce'!$B$7:$B$12091,AAL!$B$3:$B$65007)</f>
        <v>0</v>
      </c>
      <c r="AE3140" s="116">
        <f ca="1">SUMIF(AAL!$C$3:$C$65061,'Risk Lv. Inforce'!$B$7:$B$10291,AAL!$D$3:$D$65007)</f>
        <v>0</v>
      </c>
      <c r="AF3140" s="116">
        <f ca="1">SUMIF(AAL!$E$3:$E$65061,'Risk Lv. Inforce'!$B$7:$B$1291,AAL!$F$3:$F$65007)</f>
        <v>0</v>
      </c>
      <c r="AG3140" s="116">
        <f ca="1">SUMIF(AAL!$G$3:$G$65061,'Risk Lv. Inforce'!$B$7:$B$1291,AAL!$H$3:$H$65007)</f>
        <v>0</v>
      </c>
      <c r="AH3140" s="116">
        <f ca="1">SUMIF(AAL!$I$3:$I$65061,'Risk Lv. Inforce'!$B$7:$B$1291,AAL!$J$3:$J$65007)</f>
        <v>0</v>
      </c>
      <c r="AI3140" s="116">
        <f ca="1">SUMIF(AAL!$K$3:$K$65061,'Risk Lv. Inforce'!$B$7:$B$1291,AAL!$L$3:$L$65007)</f>
        <v>0</v>
      </c>
      <c r="AJ3140" s="116">
        <f>VLOOKUP(B3140,AAL!$Q$4:$S$1048576,3,0)</f>
        <v>0</v>
      </c>
      <c r="AK3140" s="116">
        <f>VLOOKUP(B3140,AAL!$U$4:$W$1048576,3,0)</f>
        <v>0</v>
      </c>
      <c r="AL3140" s="69">
        <f ca="1">IFERROR(((AD3140+(AD3140*'Portfolio Stats_RMS'!$C$7))/($AB3140*(1-'Portfolio Stats_RMS'!$C$6))),0)</f>
        <v>0</v>
      </c>
      <c r="AM3140" s="69">
        <f ca="1">IFERROR(((AF3140+(AF3140*'Portfolio Stats_RMS'!$C$7))/($AB3140*(1-'Portfolio Stats_RMS'!$C$6))),0)</f>
        <v>0</v>
      </c>
      <c r="AN3140" s="69">
        <f ca="1">IFERROR(((AH3140+(AH3140*'Portfolio Stats_RMS'!$C$7))/($AB3140*(1-'Portfolio Stats_RMS'!$C$6))),0)</f>
        <v>0</v>
      </c>
      <c r="AO3140" s="69">
        <f>IFERROR(((AJ3140+(AJ3140*'Portfolio Stats_RMS'!$C$7))/(AB3140*(1-'Portfolio Stats_RMS'!$C$6))),0)</f>
        <v>0</v>
      </c>
      <c r="AP3140" s="152"/>
    </row>
    <row r="3141" spans="2:42" x14ac:dyDescent="0.25">
      <c r="B3141" s="29"/>
      <c r="C3141" s="87"/>
      <c r="D3141" s="29"/>
      <c r="E3141" s="29"/>
      <c r="F3141" s="29"/>
      <c r="G3141" s="25"/>
      <c r="H3141" s="25"/>
      <c r="I3141" s="25"/>
      <c r="J3141" s="100"/>
      <c r="K3141" s="100"/>
      <c r="L3141" s="149"/>
      <c r="M3141" s="29"/>
      <c r="N3141" s="29"/>
      <c r="O3141" s="29"/>
      <c r="P3141" s="149"/>
      <c r="Q3141" s="150"/>
      <c r="R3141" s="152"/>
      <c r="S3141" s="153"/>
      <c r="T3141" s="153"/>
      <c r="U3141" s="154"/>
      <c r="V3141" s="99"/>
      <c r="W3141" s="99"/>
      <c r="X3141" s="25"/>
      <c r="Y3141" s="25"/>
      <c r="Z3141" s="99"/>
      <c r="AA3141" s="25"/>
      <c r="AB3141" s="25"/>
      <c r="AC3141" s="99"/>
      <c r="AD3141" s="116">
        <f ca="1">SUMIF(AAL!$A$3:$A$65061,'Risk Lv. Inforce'!$B$7:$B$12091,AAL!$B$3:$B$65007)</f>
        <v>0</v>
      </c>
      <c r="AE3141" s="116">
        <f ca="1">SUMIF(AAL!$C$3:$C$65061,'Risk Lv. Inforce'!$B$7:$B$10291,AAL!$D$3:$D$65007)</f>
        <v>0</v>
      </c>
      <c r="AF3141" s="116">
        <f ca="1">SUMIF(AAL!$E$3:$E$65061,'Risk Lv. Inforce'!$B$7:$B$1291,AAL!$F$3:$F$65007)</f>
        <v>0</v>
      </c>
      <c r="AG3141" s="116">
        <f ca="1">SUMIF(AAL!$G$3:$G$65061,'Risk Lv. Inforce'!$B$7:$B$1291,AAL!$H$3:$H$65007)</f>
        <v>0</v>
      </c>
      <c r="AH3141" s="116">
        <f ca="1">SUMIF(AAL!$I$3:$I$65061,'Risk Lv. Inforce'!$B$7:$B$1291,AAL!$J$3:$J$65007)</f>
        <v>0</v>
      </c>
      <c r="AI3141" s="116">
        <f ca="1">SUMIF(AAL!$K$3:$K$65061,'Risk Lv. Inforce'!$B$7:$B$1291,AAL!$L$3:$L$65007)</f>
        <v>0</v>
      </c>
      <c r="AJ3141" s="116">
        <f>VLOOKUP(B3141,AAL!$Q$4:$S$1048576,3,0)</f>
        <v>0</v>
      </c>
      <c r="AK3141" s="116">
        <f>VLOOKUP(B3141,AAL!$U$4:$W$1048576,3,0)</f>
        <v>0</v>
      </c>
      <c r="AL3141" s="69">
        <f ca="1">IFERROR(((AD3141+(AD3141*'Portfolio Stats_RMS'!$C$7))/($AB3141*(1-'Portfolio Stats_RMS'!$C$6))),0)</f>
        <v>0</v>
      </c>
      <c r="AM3141" s="69">
        <f ca="1">IFERROR(((AF3141+(AF3141*'Portfolio Stats_RMS'!$C$7))/($AB3141*(1-'Portfolio Stats_RMS'!$C$6))),0)</f>
        <v>0</v>
      </c>
      <c r="AN3141" s="69">
        <f ca="1">IFERROR(((AH3141+(AH3141*'Portfolio Stats_RMS'!$C$7))/($AB3141*(1-'Portfolio Stats_RMS'!$C$6))),0)</f>
        <v>0</v>
      </c>
      <c r="AO3141" s="69">
        <f>IFERROR(((AJ3141+(AJ3141*'Portfolio Stats_RMS'!$C$7))/(AB3141*(1-'Portfolio Stats_RMS'!$C$6))),0)</f>
        <v>0</v>
      </c>
      <c r="AP3141" s="152"/>
    </row>
    <row r="3142" spans="2:42" x14ac:dyDescent="0.25">
      <c r="B3142" s="29"/>
      <c r="C3142" s="87"/>
      <c r="D3142" s="29"/>
      <c r="E3142" s="29"/>
      <c r="F3142" s="29"/>
      <c r="G3142" s="25"/>
      <c r="H3142" s="25"/>
      <c r="I3142" s="25"/>
      <c r="J3142" s="100"/>
      <c r="K3142" s="100"/>
      <c r="L3142" s="29"/>
      <c r="M3142" s="29"/>
      <c r="N3142" s="29"/>
      <c r="O3142" s="29"/>
      <c r="P3142" s="149"/>
      <c r="Q3142" s="150"/>
      <c r="R3142" s="152"/>
      <c r="S3142" s="153"/>
      <c r="T3142" s="153"/>
      <c r="U3142" s="154"/>
      <c r="V3142" s="99"/>
      <c r="W3142" s="99"/>
      <c r="X3142" s="25"/>
      <c r="Y3142" s="25"/>
      <c r="Z3142" s="99"/>
      <c r="AA3142" s="25"/>
      <c r="AB3142" s="25"/>
      <c r="AC3142" s="99"/>
      <c r="AD3142" s="116">
        <f ca="1">SUMIF(AAL!$A$3:$A$65061,'Risk Lv. Inforce'!$B$7:$B$12091,AAL!$B$3:$B$65007)</f>
        <v>0</v>
      </c>
      <c r="AE3142" s="116">
        <f ca="1">SUMIF(AAL!$C$3:$C$65061,'Risk Lv. Inforce'!$B$7:$B$10291,AAL!$D$3:$D$65007)</f>
        <v>0</v>
      </c>
      <c r="AF3142" s="116">
        <f ca="1">SUMIF(AAL!$E$3:$E$65061,'Risk Lv. Inforce'!$B$7:$B$1291,AAL!$F$3:$F$65007)</f>
        <v>0</v>
      </c>
      <c r="AG3142" s="116">
        <f ca="1">SUMIF(AAL!$G$3:$G$65061,'Risk Lv. Inforce'!$B$7:$B$1291,AAL!$H$3:$H$65007)</f>
        <v>0</v>
      </c>
      <c r="AH3142" s="116">
        <f ca="1">SUMIF(AAL!$I$3:$I$65061,'Risk Lv. Inforce'!$B$7:$B$1291,AAL!$J$3:$J$65007)</f>
        <v>0</v>
      </c>
      <c r="AI3142" s="116">
        <f ca="1">SUMIF(AAL!$K$3:$K$65061,'Risk Lv. Inforce'!$B$7:$B$1291,AAL!$L$3:$L$65007)</f>
        <v>0</v>
      </c>
      <c r="AJ3142" s="116">
        <f>VLOOKUP(B3142,AAL!$Q$4:$S$1048576,3,0)</f>
        <v>0</v>
      </c>
      <c r="AK3142" s="116">
        <f>VLOOKUP(B3142,AAL!$U$4:$W$1048576,3,0)</f>
        <v>0</v>
      </c>
      <c r="AL3142" s="69">
        <f ca="1">IFERROR(((AD3142+(AD3142*'Portfolio Stats_RMS'!$C$7))/($AB3142*(1-'Portfolio Stats_RMS'!$C$6))),0)</f>
        <v>0</v>
      </c>
      <c r="AM3142" s="69">
        <f ca="1">IFERROR(((AF3142+(AF3142*'Portfolio Stats_RMS'!$C$7))/($AB3142*(1-'Portfolio Stats_RMS'!$C$6))),0)</f>
        <v>0</v>
      </c>
      <c r="AN3142" s="69">
        <f ca="1">IFERROR(((AH3142+(AH3142*'Portfolio Stats_RMS'!$C$7))/($AB3142*(1-'Portfolio Stats_RMS'!$C$6))),0)</f>
        <v>0</v>
      </c>
      <c r="AO3142" s="69">
        <f>IFERROR(((AJ3142+(AJ3142*'Portfolio Stats_RMS'!$C$7))/(AB3142*(1-'Portfolio Stats_RMS'!$C$6))),0)</f>
        <v>0</v>
      </c>
      <c r="AP3142" s="152"/>
    </row>
    <row r="3143" spans="2:42" x14ac:dyDescent="0.25">
      <c r="B3143" s="29"/>
      <c r="C3143" s="87"/>
      <c r="D3143" s="29"/>
      <c r="E3143" s="29"/>
      <c r="F3143" s="29"/>
      <c r="G3143" s="25"/>
      <c r="H3143" s="25"/>
      <c r="I3143" s="25"/>
      <c r="J3143" s="100"/>
      <c r="K3143" s="100"/>
      <c r="L3143" s="29"/>
      <c r="M3143" s="29"/>
      <c r="N3143" s="29"/>
      <c r="O3143" s="29"/>
      <c r="P3143" s="149"/>
      <c r="Q3143" s="150"/>
      <c r="R3143" s="152"/>
      <c r="S3143" s="153"/>
      <c r="T3143" s="153"/>
      <c r="U3143" s="154"/>
      <c r="V3143" s="99"/>
      <c r="W3143" s="99"/>
      <c r="X3143" s="25"/>
      <c r="Y3143" s="25"/>
      <c r="Z3143" s="99"/>
      <c r="AA3143" s="25"/>
      <c r="AB3143" s="25"/>
      <c r="AC3143" s="99"/>
      <c r="AD3143" s="116">
        <f ca="1">SUMIF(AAL!$A$3:$A$65061,'Risk Lv. Inforce'!$B$7:$B$12091,AAL!$B$3:$B$65007)</f>
        <v>0</v>
      </c>
      <c r="AE3143" s="116">
        <f ca="1">SUMIF(AAL!$C$3:$C$65061,'Risk Lv. Inforce'!$B$7:$B$10291,AAL!$D$3:$D$65007)</f>
        <v>0</v>
      </c>
      <c r="AF3143" s="116">
        <f ca="1">SUMIF(AAL!$E$3:$E$65061,'Risk Lv. Inforce'!$B$7:$B$1291,AAL!$F$3:$F$65007)</f>
        <v>0</v>
      </c>
      <c r="AG3143" s="116">
        <f ca="1">SUMIF(AAL!$G$3:$G$65061,'Risk Lv. Inforce'!$B$7:$B$1291,AAL!$H$3:$H$65007)</f>
        <v>0</v>
      </c>
      <c r="AH3143" s="116">
        <f ca="1">SUMIF(AAL!$I$3:$I$65061,'Risk Lv. Inforce'!$B$7:$B$1291,AAL!$J$3:$J$65007)</f>
        <v>0</v>
      </c>
      <c r="AI3143" s="116">
        <f ca="1">SUMIF(AAL!$K$3:$K$65061,'Risk Lv. Inforce'!$B$7:$B$1291,AAL!$L$3:$L$65007)</f>
        <v>0</v>
      </c>
      <c r="AJ3143" s="116">
        <f>VLOOKUP(B3143,AAL!$Q$4:$S$1048576,3,0)</f>
        <v>0</v>
      </c>
      <c r="AK3143" s="116">
        <f>VLOOKUP(B3143,AAL!$U$4:$W$1048576,3,0)</f>
        <v>0</v>
      </c>
      <c r="AL3143" s="69">
        <f ca="1">IFERROR(((AD3143+(AD3143*'Portfolio Stats_RMS'!$C$7))/($AB3143*(1-'Portfolio Stats_RMS'!$C$6))),0)</f>
        <v>0</v>
      </c>
      <c r="AM3143" s="69">
        <f ca="1">IFERROR(((AF3143+(AF3143*'Portfolio Stats_RMS'!$C$7))/($AB3143*(1-'Portfolio Stats_RMS'!$C$6))),0)</f>
        <v>0</v>
      </c>
      <c r="AN3143" s="69">
        <f ca="1">IFERROR(((AH3143+(AH3143*'Portfolio Stats_RMS'!$C$7))/($AB3143*(1-'Portfolio Stats_RMS'!$C$6))),0)</f>
        <v>0</v>
      </c>
      <c r="AO3143" s="69">
        <f>IFERROR(((AJ3143+(AJ3143*'Portfolio Stats_RMS'!$C$7))/(AB3143*(1-'Portfolio Stats_RMS'!$C$6))),0)</f>
        <v>0</v>
      </c>
      <c r="AP3143" s="152"/>
    </row>
    <row r="3144" spans="2:42" x14ac:dyDescent="0.25">
      <c r="B3144" s="29"/>
      <c r="C3144" s="87"/>
      <c r="D3144" s="29"/>
      <c r="E3144" s="29"/>
      <c r="F3144" s="29"/>
      <c r="G3144" s="25"/>
      <c r="H3144" s="25"/>
      <c r="I3144" s="25"/>
      <c r="J3144" s="100"/>
      <c r="K3144" s="100"/>
      <c r="L3144" s="149"/>
      <c r="M3144" s="29"/>
      <c r="N3144" s="29"/>
      <c r="O3144" s="29"/>
      <c r="P3144" s="149"/>
      <c r="Q3144" s="150"/>
      <c r="R3144" s="152"/>
      <c r="S3144" s="153"/>
      <c r="T3144" s="153"/>
      <c r="U3144" s="154"/>
      <c r="V3144" s="99"/>
      <c r="W3144" s="99"/>
      <c r="X3144" s="25"/>
      <c r="Y3144" s="25"/>
      <c r="Z3144" s="99"/>
      <c r="AA3144" s="25"/>
      <c r="AB3144" s="25"/>
      <c r="AC3144" s="99"/>
      <c r="AD3144" s="116">
        <f ca="1">SUMIF(AAL!$A$3:$A$65061,'Risk Lv. Inforce'!$B$7:$B$12091,AAL!$B$3:$B$65007)</f>
        <v>0</v>
      </c>
      <c r="AE3144" s="116">
        <f ca="1">SUMIF(AAL!$C$3:$C$65061,'Risk Lv. Inforce'!$B$7:$B$10291,AAL!$D$3:$D$65007)</f>
        <v>0</v>
      </c>
      <c r="AF3144" s="116">
        <f ca="1">SUMIF(AAL!$E$3:$E$65061,'Risk Lv. Inforce'!$B$7:$B$1291,AAL!$F$3:$F$65007)</f>
        <v>0</v>
      </c>
      <c r="AG3144" s="116">
        <f ca="1">SUMIF(AAL!$G$3:$G$65061,'Risk Lv. Inforce'!$B$7:$B$1291,AAL!$H$3:$H$65007)</f>
        <v>0</v>
      </c>
      <c r="AH3144" s="116">
        <f ca="1">SUMIF(AAL!$I$3:$I$65061,'Risk Lv. Inforce'!$B$7:$B$1291,AAL!$J$3:$J$65007)</f>
        <v>0</v>
      </c>
      <c r="AI3144" s="116">
        <f ca="1">SUMIF(AAL!$K$3:$K$65061,'Risk Lv. Inforce'!$B$7:$B$1291,AAL!$L$3:$L$65007)</f>
        <v>0</v>
      </c>
      <c r="AJ3144" s="116">
        <f>VLOOKUP(B3144,AAL!$Q$4:$S$1048576,3,0)</f>
        <v>0</v>
      </c>
      <c r="AK3144" s="116">
        <f>VLOOKUP(B3144,AAL!$U$4:$W$1048576,3,0)</f>
        <v>0</v>
      </c>
      <c r="AL3144" s="69">
        <f ca="1">IFERROR(((AD3144+(AD3144*'Portfolio Stats_RMS'!$C$7))/($AB3144*(1-'Portfolio Stats_RMS'!$C$6))),0)</f>
        <v>0</v>
      </c>
      <c r="AM3144" s="69">
        <f ca="1">IFERROR(((AF3144+(AF3144*'Portfolio Stats_RMS'!$C$7))/($AB3144*(1-'Portfolio Stats_RMS'!$C$6))),0)</f>
        <v>0</v>
      </c>
      <c r="AN3144" s="69">
        <f ca="1">IFERROR(((AH3144+(AH3144*'Portfolio Stats_RMS'!$C$7))/($AB3144*(1-'Portfolio Stats_RMS'!$C$6))),0)</f>
        <v>0</v>
      </c>
      <c r="AO3144" s="69">
        <f>IFERROR(((AJ3144+(AJ3144*'Portfolio Stats_RMS'!$C$7))/(AB3144*(1-'Portfolio Stats_RMS'!$C$6))),0)</f>
        <v>0</v>
      </c>
      <c r="AP3144" s="152"/>
    </row>
    <row r="3145" spans="2:42" x14ac:dyDescent="0.25">
      <c r="B3145" s="29"/>
      <c r="C3145" s="87"/>
      <c r="D3145" s="29"/>
      <c r="E3145" s="29"/>
      <c r="F3145" s="29"/>
      <c r="G3145" s="25"/>
      <c r="H3145" s="25"/>
      <c r="I3145" s="25"/>
      <c r="J3145" s="100"/>
      <c r="K3145" s="100"/>
      <c r="L3145" s="149"/>
      <c r="M3145" s="29"/>
      <c r="N3145" s="29"/>
      <c r="O3145" s="29"/>
      <c r="P3145" s="149"/>
      <c r="Q3145" s="150"/>
      <c r="R3145" s="152"/>
      <c r="S3145" s="153"/>
      <c r="T3145" s="153"/>
      <c r="U3145" s="154"/>
      <c r="V3145" s="99"/>
      <c r="W3145" s="99"/>
      <c r="X3145" s="25"/>
      <c r="Y3145" s="25"/>
      <c r="Z3145" s="99"/>
      <c r="AA3145" s="25"/>
      <c r="AB3145" s="25"/>
      <c r="AC3145" s="99"/>
      <c r="AD3145" s="116">
        <f ca="1">SUMIF(AAL!$A$3:$A$65061,'Risk Lv. Inforce'!$B$7:$B$12091,AAL!$B$3:$B$65007)</f>
        <v>0</v>
      </c>
      <c r="AE3145" s="116">
        <f ca="1">SUMIF(AAL!$C$3:$C$65061,'Risk Lv. Inforce'!$B$7:$B$10291,AAL!$D$3:$D$65007)</f>
        <v>0</v>
      </c>
      <c r="AF3145" s="116">
        <f ca="1">SUMIF(AAL!$E$3:$E$65061,'Risk Lv. Inforce'!$B$7:$B$1291,AAL!$F$3:$F$65007)</f>
        <v>0</v>
      </c>
      <c r="AG3145" s="116">
        <f ca="1">SUMIF(AAL!$G$3:$G$65061,'Risk Lv. Inforce'!$B$7:$B$1291,AAL!$H$3:$H$65007)</f>
        <v>0</v>
      </c>
      <c r="AH3145" s="116">
        <f ca="1">SUMIF(AAL!$I$3:$I$65061,'Risk Lv. Inforce'!$B$7:$B$1291,AAL!$J$3:$J$65007)</f>
        <v>0</v>
      </c>
      <c r="AI3145" s="116">
        <f ca="1">SUMIF(AAL!$K$3:$K$65061,'Risk Lv. Inforce'!$B$7:$B$1291,AAL!$L$3:$L$65007)</f>
        <v>0</v>
      </c>
      <c r="AJ3145" s="116">
        <f>VLOOKUP(B3145,AAL!$Q$4:$S$1048576,3,0)</f>
        <v>0</v>
      </c>
      <c r="AK3145" s="116">
        <f>VLOOKUP(B3145,AAL!$U$4:$W$1048576,3,0)</f>
        <v>0</v>
      </c>
      <c r="AL3145" s="69">
        <f ca="1">IFERROR(((AD3145+(AD3145*'Portfolio Stats_RMS'!$C$7))/($AB3145*(1-'Portfolio Stats_RMS'!$C$6))),0)</f>
        <v>0</v>
      </c>
      <c r="AM3145" s="69">
        <f ca="1">IFERROR(((AF3145+(AF3145*'Portfolio Stats_RMS'!$C$7))/($AB3145*(1-'Portfolio Stats_RMS'!$C$6))),0)</f>
        <v>0</v>
      </c>
      <c r="AN3145" s="69">
        <f ca="1">IFERROR(((AH3145+(AH3145*'Portfolio Stats_RMS'!$C$7))/($AB3145*(1-'Portfolio Stats_RMS'!$C$6))),0)</f>
        <v>0</v>
      </c>
      <c r="AO3145" s="69">
        <f>IFERROR(((AJ3145+(AJ3145*'Portfolio Stats_RMS'!$C$7))/(AB3145*(1-'Portfolio Stats_RMS'!$C$6))),0)</f>
        <v>0</v>
      </c>
      <c r="AP3145" s="152"/>
    </row>
    <row r="3146" spans="2:42" x14ac:dyDescent="0.25">
      <c r="B3146" s="29"/>
      <c r="C3146" s="87"/>
      <c r="D3146" s="29"/>
      <c r="E3146" s="29"/>
      <c r="F3146" s="29"/>
      <c r="G3146" s="25"/>
      <c r="H3146" s="25"/>
      <c r="I3146" s="25"/>
      <c r="J3146" s="100"/>
      <c r="K3146" s="100"/>
      <c r="L3146" s="149"/>
      <c r="M3146" s="29"/>
      <c r="N3146" s="29"/>
      <c r="O3146" s="29"/>
      <c r="P3146" s="149"/>
      <c r="Q3146" s="150"/>
      <c r="R3146" s="152"/>
      <c r="S3146" s="153"/>
      <c r="T3146" s="153"/>
      <c r="U3146" s="154"/>
      <c r="V3146" s="99"/>
      <c r="W3146" s="99"/>
      <c r="X3146" s="25"/>
      <c r="Y3146" s="25"/>
      <c r="Z3146" s="99"/>
      <c r="AA3146" s="25"/>
      <c r="AB3146" s="25"/>
      <c r="AC3146" s="99"/>
      <c r="AD3146" s="116">
        <f ca="1">SUMIF(AAL!$A$3:$A$65061,'Risk Lv. Inforce'!$B$7:$B$12091,AAL!$B$3:$B$65007)</f>
        <v>0</v>
      </c>
      <c r="AE3146" s="116">
        <f ca="1">SUMIF(AAL!$C$3:$C$65061,'Risk Lv. Inforce'!$B$7:$B$10291,AAL!$D$3:$D$65007)</f>
        <v>0</v>
      </c>
      <c r="AF3146" s="116">
        <f ca="1">SUMIF(AAL!$E$3:$E$65061,'Risk Lv. Inforce'!$B$7:$B$1291,AAL!$F$3:$F$65007)</f>
        <v>0</v>
      </c>
      <c r="AG3146" s="116">
        <f ca="1">SUMIF(AAL!$G$3:$G$65061,'Risk Lv. Inforce'!$B$7:$B$1291,AAL!$H$3:$H$65007)</f>
        <v>0</v>
      </c>
      <c r="AH3146" s="116">
        <f ca="1">SUMIF(AAL!$I$3:$I$65061,'Risk Lv. Inforce'!$B$7:$B$1291,AAL!$J$3:$J$65007)</f>
        <v>0</v>
      </c>
      <c r="AI3146" s="116">
        <f ca="1">SUMIF(AAL!$K$3:$K$65061,'Risk Lv. Inforce'!$B$7:$B$1291,AAL!$L$3:$L$65007)</f>
        <v>0</v>
      </c>
      <c r="AJ3146" s="116">
        <f>VLOOKUP(B3146,AAL!$Q$4:$S$1048576,3,0)</f>
        <v>0</v>
      </c>
      <c r="AK3146" s="116">
        <f>VLOOKUP(B3146,AAL!$U$4:$W$1048576,3,0)</f>
        <v>0</v>
      </c>
      <c r="AL3146" s="69">
        <f ca="1">IFERROR(((AD3146+(AD3146*'Portfolio Stats_RMS'!$C$7))/($AB3146*(1-'Portfolio Stats_RMS'!$C$6))),0)</f>
        <v>0</v>
      </c>
      <c r="AM3146" s="69">
        <f ca="1">IFERROR(((AF3146+(AF3146*'Portfolio Stats_RMS'!$C$7))/($AB3146*(1-'Portfolio Stats_RMS'!$C$6))),0)</f>
        <v>0</v>
      </c>
      <c r="AN3146" s="69">
        <f ca="1">IFERROR(((AH3146+(AH3146*'Portfolio Stats_RMS'!$C$7))/($AB3146*(1-'Portfolio Stats_RMS'!$C$6))),0)</f>
        <v>0</v>
      </c>
      <c r="AO3146" s="69">
        <f>IFERROR(((AJ3146+(AJ3146*'Portfolio Stats_RMS'!$C$7))/(AB3146*(1-'Portfolio Stats_RMS'!$C$6))),0)</f>
        <v>0</v>
      </c>
      <c r="AP3146" s="152"/>
    </row>
    <row r="3147" spans="2:42" x14ac:dyDescent="0.25">
      <c r="B3147" s="29"/>
      <c r="C3147" s="87"/>
      <c r="D3147" s="29"/>
      <c r="E3147" s="29"/>
      <c r="F3147" s="29"/>
      <c r="G3147" s="25"/>
      <c r="H3147" s="25"/>
      <c r="I3147" s="25"/>
      <c r="J3147" s="100"/>
      <c r="K3147" s="100"/>
      <c r="L3147" s="149"/>
      <c r="M3147" s="29"/>
      <c r="N3147" s="29"/>
      <c r="O3147" s="29"/>
      <c r="P3147" s="149"/>
      <c r="Q3147" s="150"/>
      <c r="R3147" s="152"/>
      <c r="S3147" s="153"/>
      <c r="T3147" s="153"/>
      <c r="U3147" s="154"/>
      <c r="V3147" s="99"/>
      <c r="W3147" s="99"/>
      <c r="X3147" s="25"/>
      <c r="Y3147" s="25"/>
      <c r="Z3147" s="99"/>
      <c r="AA3147" s="25"/>
      <c r="AB3147" s="25"/>
      <c r="AC3147" s="99"/>
      <c r="AD3147" s="116">
        <f ca="1">SUMIF(AAL!$A$3:$A$65061,'Risk Lv. Inforce'!$B$7:$B$12091,AAL!$B$3:$B$65007)</f>
        <v>0</v>
      </c>
      <c r="AE3147" s="116">
        <f ca="1">SUMIF(AAL!$C$3:$C$65061,'Risk Lv. Inforce'!$B$7:$B$10291,AAL!$D$3:$D$65007)</f>
        <v>0</v>
      </c>
      <c r="AF3147" s="116">
        <f ca="1">SUMIF(AAL!$E$3:$E$65061,'Risk Lv. Inforce'!$B$7:$B$1291,AAL!$F$3:$F$65007)</f>
        <v>0</v>
      </c>
      <c r="AG3147" s="116">
        <f ca="1">SUMIF(AAL!$G$3:$G$65061,'Risk Lv. Inforce'!$B$7:$B$1291,AAL!$H$3:$H$65007)</f>
        <v>0</v>
      </c>
      <c r="AH3147" s="116">
        <f ca="1">SUMIF(AAL!$I$3:$I$65061,'Risk Lv. Inforce'!$B$7:$B$1291,AAL!$J$3:$J$65007)</f>
        <v>0</v>
      </c>
      <c r="AI3147" s="116">
        <f ca="1">SUMIF(AAL!$K$3:$K$65061,'Risk Lv. Inforce'!$B$7:$B$1291,AAL!$L$3:$L$65007)</f>
        <v>0</v>
      </c>
      <c r="AJ3147" s="116">
        <f>VLOOKUP(B3147,AAL!$Q$4:$S$1048576,3,0)</f>
        <v>0</v>
      </c>
      <c r="AK3147" s="116">
        <f>VLOOKUP(B3147,AAL!$U$4:$W$1048576,3,0)</f>
        <v>0</v>
      </c>
      <c r="AL3147" s="69">
        <f ca="1">IFERROR(((AD3147+(AD3147*'Portfolio Stats_RMS'!$C$7))/($AB3147*(1-'Portfolio Stats_RMS'!$C$6))),0)</f>
        <v>0</v>
      </c>
      <c r="AM3147" s="69">
        <f ca="1">IFERROR(((AF3147+(AF3147*'Portfolio Stats_RMS'!$C$7))/($AB3147*(1-'Portfolio Stats_RMS'!$C$6))),0)</f>
        <v>0</v>
      </c>
      <c r="AN3147" s="69">
        <f ca="1">IFERROR(((AH3147+(AH3147*'Portfolio Stats_RMS'!$C$7))/($AB3147*(1-'Portfolio Stats_RMS'!$C$6))),0)</f>
        <v>0</v>
      </c>
      <c r="AO3147" s="69">
        <f>IFERROR(((AJ3147+(AJ3147*'Portfolio Stats_RMS'!$C$7))/(AB3147*(1-'Portfolio Stats_RMS'!$C$6))),0)</f>
        <v>0</v>
      </c>
      <c r="AP3147" s="152"/>
    </row>
    <row r="3148" spans="2:42" x14ac:dyDescent="0.25">
      <c r="B3148" s="29"/>
      <c r="C3148" s="87"/>
      <c r="D3148" s="29"/>
      <c r="E3148" s="29"/>
      <c r="F3148" s="29"/>
      <c r="G3148" s="25"/>
      <c r="H3148" s="25"/>
      <c r="I3148" s="25"/>
      <c r="J3148" s="100"/>
      <c r="K3148" s="100"/>
      <c r="L3148" s="149"/>
      <c r="M3148" s="29"/>
      <c r="N3148" s="29"/>
      <c r="O3148" s="29"/>
      <c r="P3148" s="149"/>
      <c r="Q3148" s="150"/>
      <c r="R3148" s="152"/>
      <c r="S3148" s="153"/>
      <c r="T3148" s="153"/>
      <c r="U3148" s="154"/>
      <c r="V3148" s="99"/>
      <c r="W3148" s="99"/>
      <c r="X3148" s="25"/>
      <c r="Y3148" s="25"/>
      <c r="Z3148" s="99"/>
      <c r="AA3148" s="25"/>
      <c r="AB3148" s="25"/>
      <c r="AC3148" s="99"/>
      <c r="AD3148" s="116">
        <f ca="1">SUMIF(AAL!$A$3:$A$65061,'Risk Lv. Inforce'!$B$7:$B$12091,AAL!$B$3:$B$65007)</f>
        <v>0</v>
      </c>
      <c r="AE3148" s="116">
        <f ca="1">SUMIF(AAL!$C$3:$C$65061,'Risk Lv. Inforce'!$B$7:$B$10291,AAL!$D$3:$D$65007)</f>
        <v>0</v>
      </c>
      <c r="AF3148" s="116">
        <f ca="1">SUMIF(AAL!$E$3:$E$65061,'Risk Lv. Inforce'!$B$7:$B$1291,AAL!$F$3:$F$65007)</f>
        <v>0</v>
      </c>
      <c r="AG3148" s="116">
        <f ca="1">SUMIF(AAL!$G$3:$G$65061,'Risk Lv. Inforce'!$B$7:$B$1291,AAL!$H$3:$H$65007)</f>
        <v>0</v>
      </c>
      <c r="AH3148" s="116">
        <f ca="1">SUMIF(AAL!$I$3:$I$65061,'Risk Lv. Inforce'!$B$7:$B$1291,AAL!$J$3:$J$65007)</f>
        <v>0</v>
      </c>
      <c r="AI3148" s="116">
        <f ca="1">SUMIF(AAL!$K$3:$K$65061,'Risk Lv. Inforce'!$B$7:$B$1291,AAL!$L$3:$L$65007)</f>
        <v>0</v>
      </c>
      <c r="AJ3148" s="116">
        <f>VLOOKUP(B3148,AAL!$Q$4:$S$1048576,3,0)</f>
        <v>0</v>
      </c>
      <c r="AK3148" s="116">
        <f>VLOOKUP(B3148,AAL!$U$4:$W$1048576,3,0)</f>
        <v>0</v>
      </c>
      <c r="AL3148" s="69">
        <f ca="1">IFERROR(((AD3148+(AD3148*'Portfolio Stats_RMS'!$C$7))/($AB3148*(1-'Portfolio Stats_RMS'!$C$6))),0)</f>
        <v>0</v>
      </c>
      <c r="AM3148" s="69">
        <f ca="1">IFERROR(((AF3148+(AF3148*'Portfolio Stats_RMS'!$C$7))/($AB3148*(1-'Portfolio Stats_RMS'!$C$6))),0)</f>
        <v>0</v>
      </c>
      <c r="AN3148" s="69">
        <f ca="1">IFERROR(((AH3148+(AH3148*'Portfolio Stats_RMS'!$C$7))/($AB3148*(1-'Portfolio Stats_RMS'!$C$6))),0)</f>
        <v>0</v>
      </c>
      <c r="AO3148" s="69">
        <f>IFERROR(((AJ3148+(AJ3148*'Portfolio Stats_RMS'!$C$7))/(AB3148*(1-'Portfolio Stats_RMS'!$C$6))),0)</f>
        <v>0</v>
      </c>
      <c r="AP3148" s="152"/>
    </row>
    <row r="3149" spans="2:42" x14ac:dyDescent="0.25">
      <c r="B3149" s="29"/>
      <c r="C3149" s="87"/>
      <c r="D3149" s="29"/>
      <c r="E3149" s="29"/>
      <c r="F3149" s="29"/>
      <c r="G3149" s="25"/>
      <c r="H3149" s="25"/>
      <c r="I3149" s="25"/>
      <c r="J3149" s="100"/>
      <c r="K3149" s="100"/>
      <c r="L3149" s="29"/>
      <c r="M3149" s="29"/>
      <c r="N3149" s="29"/>
      <c r="O3149" s="29"/>
      <c r="P3149" s="149"/>
      <c r="Q3149" s="150"/>
      <c r="R3149" s="152"/>
      <c r="S3149" s="153"/>
      <c r="T3149" s="153"/>
      <c r="U3149" s="154"/>
      <c r="V3149" s="99"/>
      <c r="W3149" s="99"/>
      <c r="X3149" s="25"/>
      <c r="Y3149" s="25"/>
      <c r="Z3149" s="99"/>
      <c r="AA3149" s="25"/>
      <c r="AB3149" s="25"/>
      <c r="AC3149" s="99"/>
      <c r="AD3149" s="116">
        <f ca="1">SUMIF(AAL!$A$3:$A$65061,'Risk Lv. Inforce'!$B$7:$B$12091,AAL!$B$3:$B$65007)</f>
        <v>0</v>
      </c>
      <c r="AE3149" s="116">
        <f ca="1">SUMIF(AAL!$C$3:$C$65061,'Risk Lv. Inforce'!$B$7:$B$10291,AAL!$D$3:$D$65007)</f>
        <v>0</v>
      </c>
      <c r="AF3149" s="116">
        <f ca="1">SUMIF(AAL!$E$3:$E$65061,'Risk Lv. Inforce'!$B$7:$B$1291,AAL!$F$3:$F$65007)</f>
        <v>0</v>
      </c>
      <c r="AG3149" s="116">
        <f ca="1">SUMIF(AAL!$G$3:$G$65061,'Risk Lv. Inforce'!$B$7:$B$1291,AAL!$H$3:$H$65007)</f>
        <v>0</v>
      </c>
      <c r="AH3149" s="116">
        <f ca="1">SUMIF(AAL!$I$3:$I$65061,'Risk Lv. Inforce'!$B$7:$B$1291,AAL!$J$3:$J$65007)</f>
        <v>0</v>
      </c>
      <c r="AI3149" s="116">
        <f ca="1">SUMIF(AAL!$K$3:$K$65061,'Risk Lv. Inforce'!$B$7:$B$1291,AAL!$L$3:$L$65007)</f>
        <v>0</v>
      </c>
      <c r="AJ3149" s="116">
        <f>VLOOKUP(B3149,AAL!$Q$4:$S$1048576,3,0)</f>
        <v>0</v>
      </c>
      <c r="AK3149" s="116">
        <f>VLOOKUP(B3149,AAL!$U$4:$W$1048576,3,0)</f>
        <v>0</v>
      </c>
      <c r="AL3149" s="69">
        <f ca="1">IFERROR(((AD3149+(AD3149*'Portfolio Stats_RMS'!$C$7))/($AB3149*(1-'Portfolio Stats_RMS'!$C$6))),0)</f>
        <v>0</v>
      </c>
      <c r="AM3149" s="69">
        <f ca="1">IFERROR(((AF3149+(AF3149*'Portfolio Stats_RMS'!$C$7))/($AB3149*(1-'Portfolio Stats_RMS'!$C$6))),0)</f>
        <v>0</v>
      </c>
      <c r="AN3149" s="69">
        <f ca="1">IFERROR(((AH3149+(AH3149*'Portfolio Stats_RMS'!$C$7))/($AB3149*(1-'Portfolio Stats_RMS'!$C$6))),0)</f>
        <v>0</v>
      </c>
      <c r="AO3149" s="69">
        <f>IFERROR(((AJ3149+(AJ3149*'Portfolio Stats_RMS'!$C$7))/(AB3149*(1-'Portfolio Stats_RMS'!$C$6))),0)</f>
        <v>0</v>
      </c>
      <c r="AP3149" s="152"/>
    </row>
    <row r="3150" spans="2:42" x14ac:dyDescent="0.25">
      <c r="B3150" s="29"/>
      <c r="C3150" s="87"/>
      <c r="D3150" s="29"/>
      <c r="E3150" s="29"/>
      <c r="F3150" s="29"/>
      <c r="G3150" s="25"/>
      <c r="H3150" s="25"/>
      <c r="I3150" s="25"/>
      <c r="J3150" s="100"/>
      <c r="K3150" s="100"/>
      <c r="L3150" s="29"/>
      <c r="M3150" s="29"/>
      <c r="N3150" s="29"/>
      <c r="O3150" s="29"/>
      <c r="P3150" s="149"/>
      <c r="Q3150" s="150"/>
      <c r="R3150" s="152"/>
      <c r="S3150" s="153"/>
      <c r="T3150" s="153"/>
      <c r="U3150" s="154"/>
      <c r="V3150" s="99"/>
      <c r="W3150" s="99"/>
      <c r="X3150" s="25"/>
      <c r="Y3150" s="25"/>
      <c r="Z3150" s="99"/>
      <c r="AA3150" s="25"/>
      <c r="AB3150" s="25"/>
      <c r="AC3150" s="99"/>
      <c r="AD3150" s="116">
        <f ca="1">SUMIF(AAL!$A$3:$A$65061,'Risk Lv. Inforce'!$B$7:$B$12091,AAL!$B$3:$B$65007)</f>
        <v>0</v>
      </c>
      <c r="AE3150" s="116">
        <f ca="1">SUMIF(AAL!$C$3:$C$65061,'Risk Lv. Inforce'!$B$7:$B$10291,AAL!$D$3:$D$65007)</f>
        <v>0</v>
      </c>
      <c r="AF3150" s="116">
        <f ca="1">SUMIF(AAL!$E$3:$E$65061,'Risk Lv. Inforce'!$B$7:$B$1291,AAL!$F$3:$F$65007)</f>
        <v>0</v>
      </c>
      <c r="AG3150" s="116">
        <f ca="1">SUMIF(AAL!$G$3:$G$65061,'Risk Lv. Inforce'!$B$7:$B$1291,AAL!$H$3:$H$65007)</f>
        <v>0</v>
      </c>
      <c r="AH3150" s="116">
        <f ca="1">SUMIF(AAL!$I$3:$I$65061,'Risk Lv. Inforce'!$B$7:$B$1291,AAL!$J$3:$J$65007)</f>
        <v>0</v>
      </c>
      <c r="AI3150" s="116">
        <f ca="1">SUMIF(AAL!$K$3:$K$65061,'Risk Lv. Inforce'!$B$7:$B$1291,AAL!$L$3:$L$65007)</f>
        <v>0</v>
      </c>
      <c r="AJ3150" s="116">
        <f>VLOOKUP(B3150,AAL!$Q$4:$S$1048576,3,0)</f>
        <v>0</v>
      </c>
      <c r="AK3150" s="116">
        <f>VLOOKUP(B3150,AAL!$U$4:$W$1048576,3,0)</f>
        <v>0</v>
      </c>
      <c r="AL3150" s="69">
        <f ca="1">IFERROR(((AD3150+(AD3150*'Portfolio Stats_RMS'!$C$7))/($AB3150*(1-'Portfolio Stats_RMS'!$C$6))),0)</f>
        <v>0</v>
      </c>
      <c r="AM3150" s="69">
        <f ca="1">IFERROR(((AF3150+(AF3150*'Portfolio Stats_RMS'!$C$7))/($AB3150*(1-'Portfolio Stats_RMS'!$C$6))),0)</f>
        <v>0</v>
      </c>
      <c r="AN3150" s="69">
        <f ca="1">IFERROR(((AH3150+(AH3150*'Portfolio Stats_RMS'!$C$7))/($AB3150*(1-'Portfolio Stats_RMS'!$C$6))),0)</f>
        <v>0</v>
      </c>
      <c r="AO3150" s="69">
        <f>IFERROR(((AJ3150+(AJ3150*'Portfolio Stats_RMS'!$C$7))/(AB3150*(1-'Portfolio Stats_RMS'!$C$6))),0)</f>
        <v>0</v>
      </c>
      <c r="AP3150" s="152"/>
    </row>
    <row r="3151" spans="2:42" x14ac:dyDescent="0.25">
      <c r="B3151" s="29"/>
      <c r="C3151" s="87"/>
      <c r="D3151" s="29"/>
      <c r="E3151" s="29"/>
      <c r="F3151" s="29"/>
      <c r="G3151" s="25"/>
      <c r="H3151" s="25"/>
      <c r="I3151" s="25"/>
      <c r="J3151" s="100"/>
      <c r="K3151" s="100"/>
      <c r="L3151" s="29"/>
      <c r="M3151" s="29"/>
      <c r="N3151" s="29"/>
      <c r="O3151" s="29"/>
      <c r="P3151" s="149"/>
      <c r="Q3151" s="150"/>
      <c r="R3151" s="152"/>
      <c r="S3151" s="153"/>
      <c r="T3151" s="153"/>
      <c r="U3151" s="154"/>
      <c r="V3151" s="99"/>
      <c r="W3151" s="99"/>
      <c r="X3151" s="25"/>
      <c r="Y3151" s="25"/>
      <c r="Z3151" s="99"/>
      <c r="AA3151" s="25"/>
      <c r="AB3151" s="25"/>
      <c r="AC3151" s="99"/>
      <c r="AD3151" s="116">
        <f ca="1">SUMIF(AAL!$A$3:$A$65061,'Risk Lv. Inforce'!$B$7:$B$12091,AAL!$B$3:$B$65007)</f>
        <v>0</v>
      </c>
      <c r="AE3151" s="116">
        <f ca="1">SUMIF(AAL!$C$3:$C$65061,'Risk Lv. Inforce'!$B$7:$B$10291,AAL!$D$3:$D$65007)</f>
        <v>0</v>
      </c>
      <c r="AF3151" s="116">
        <f ca="1">SUMIF(AAL!$E$3:$E$65061,'Risk Lv. Inforce'!$B$7:$B$1291,AAL!$F$3:$F$65007)</f>
        <v>0</v>
      </c>
      <c r="AG3151" s="116">
        <f ca="1">SUMIF(AAL!$G$3:$G$65061,'Risk Lv. Inforce'!$B$7:$B$1291,AAL!$H$3:$H$65007)</f>
        <v>0</v>
      </c>
      <c r="AH3151" s="116">
        <f ca="1">SUMIF(AAL!$I$3:$I$65061,'Risk Lv. Inforce'!$B$7:$B$1291,AAL!$J$3:$J$65007)</f>
        <v>0</v>
      </c>
      <c r="AI3151" s="116">
        <f ca="1">SUMIF(AAL!$K$3:$K$65061,'Risk Lv. Inforce'!$B$7:$B$1291,AAL!$L$3:$L$65007)</f>
        <v>0</v>
      </c>
      <c r="AJ3151" s="116">
        <f>VLOOKUP(B3151,AAL!$Q$4:$S$1048576,3,0)</f>
        <v>0</v>
      </c>
      <c r="AK3151" s="116">
        <f>VLOOKUP(B3151,AAL!$U$4:$W$1048576,3,0)</f>
        <v>0</v>
      </c>
      <c r="AL3151" s="69">
        <f ca="1">IFERROR(((AD3151+(AD3151*'Portfolio Stats_RMS'!$C$7))/($AB3151*(1-'Portfolio Stats_RMS'!$C$6))),0)</f>
        <v>0</v>
      </c>
      <c r="AM3151" s="69">
        <f ca="1">IFERROR(((AF3151+(AF3151*'Portfolio Stats_RMS'!$C$7))/($AB3151*(1-'Portfolio Stats_RMS'!$C$6))),0)</f>
        <v>0</v>
      </c>
      <c r="AN3151" s="69">
        <f ca="1">IFERROR(((AH3151+(AH3151*'Portfolio Stats_RMS'!$C$7))/($AB3151*(1-'Portfolio Stats_RMS'!$C$6))),0)</f>
        <v>0</v>
      </c>
      <c r="AO3151" s="69">
        <f>IFERROR(((AJ3151+(AJ3151*'Portfolio Stats_RMS'!$C$7))/(AB3151*(1-'Portfolio Stats_RMS'!$C$6))),0)</f>
        <v>0</v>
      </c>
      <c r="AP3151" s="152"/>
    </row>
    <row r="3152" spans="2:42" x14ac:dyDescent="0.25">
      <c r="B3152" s="29"/>
      <c r="C3152" s="87"/>
      <c r="D3152" s="29"/>
      <c r="E3152" s="29"/>
      <c r="F3152" s="29"/>
      <c r="G3152" s="25"/>
      <c r="H3152" s="25"/>
      <c r="I3152" s="25"/>
      <c r="J3152" s="100"/>
      <c r="K3152" s="100"/>
      <c r="L3152" s="149"/>
      <c r="M3152" s="29"/>
      <c r="N3152" s="29"/>
      <c r="O3152" s="29"/>
      <c r="P3152" s="149"/>
      <c r="Q3152" s="150"/>
      <c r="R3152" s="152"/>
      <c r="S3152" s="153"/>
      <c r="T3152" s="153"/>
      <c r="U3152" s="154"/>
      <c r="V3152" s="99"/>
      <c r="W3152" s="99"/>
      <c r="X3152" s="25"/>
      <c r="Y3152" s="25"/>
      <c r="Z3152" s="99"/>
      <c r="AA3152" s="25"/>
      <c r="AB3152" s="25"/>
      <c r="AC3152" s="99"/>
      <c r="AD3152" s="116">
        <f ca="1">SUMIF(AAL!$A$3:$A$65061,'Risk Lv. Inforce'!$B$7:$B$12091,AAL!$B$3:$B$65007)</f>
        <v>0</v>
      </c>
      <c r="AE3152" s="116">
        <f ca="1">SUMIF(AAL!$C$3:$C$65061,'Risk Lv. Inforce'!$B$7:$B$10291,AAL!$D$3:$D$65007)</f>
        <v>0</v>
      </c>
      <c r="AF3152" s="116">
        <f ca="1">SUMIF(AAL!$E$3:$E$65061,'Risk Lv. Inforce'!$B$7:$B$1291,AAL!$F$3:$F$65007)</f>
        <v>0</v>
      </c>
      <c r="AG3152" s="116">
        <f ca="1">SUMIF(AAL!$G$3:$G$65061,'Risk Lv. Inforce'!$B$7:$B$1291,AAL!$H$3:$H$65007)</f>
        <v>0</v>
      </c>
      <c r="AH3152" s="116">
        <f ca="1">SUMIF(AAL!$I$3:$I$65061,'Risk Lv. Inforce'!$B$7:$B$1291,AAL!$J$3:$J$65007)</f>
        <v>0</v>
      </c>
      <c r="AI3152" s="116">
        <f ca="1">SUMIF(AAL!$K$3:$K$65061,'Risk Lv. Inforce'!$B$7:$B$1291,AAL!$L$3:$L$65007)</f>
        <v>0</v>
      </c>
      <c r="AJ3152" s="116">
        <f>VLOOKUP(B3152,AAL!$Q$4:$S$1048576,3,0)</f>
        <v>0</v>
      </c>
      <c r="AK3152" s="116">
        <f>VLOOKUP(B3152,AAL!$U$4:$W$1048576,3,0)</f>
        <v>0</v>
      </c>
      <c r="AL3152" s="69">
        <f ca="1">IFERROR(((AD3152+(AD3152*'Portfolio Stats_RMS'!$C$7))/($AB3152*(1-'Portfolio Stats_RMS'!$C$6))),0)</f>
        <v>0</v>
      </c>
      <c r="AM3152" s="69">
        <f ca="1">IFERROR(((AF3152+(AF3152*'Portfolio Stats_RMS'!$C$7))/($AB3152*(1-'Portfolio Stats_RMS'!$C$6))),0)</f>
        <v>0</v>
      </c>
      <c r="AN3152" s="69">
        <f ca="1">IFERROR(((AH3152+(AH3152*'Portfolio Stats_RMS'!$C$7))/($AB3152*(1-'Portfolio Stats_RMS'!$C$6))),0)</f>
        <v>0</v>
      </c>
      <c r="AO3152" s="69">
        <f>IFERROR(((AJ3152+(AJ3152*'Portfolio Stats_RMS'!$C$7))/(AB3152*(1-'Portfolio Stats_RMS'!$C$6))),0)</f>
        <v>0</v>
      </c>
      <c r="AP3152" s="152"/>
    </row>
    <row r="3153" spans="2:42" x14ac:dyDescent="0.25">
      <c r="B3153" s="29"/>
      <c r="C3153" s="87"/>
      <c r="D3153" s="29"/>
      <c r="E3153" s="29"/>
      <c r="F3153" s="29"/>
      <c r="G3153" s="25"/>
      <c r="H3153" s="25"/>
      <c r="I3153" s="25"/>
      <c r="J3153" s="100"/>
      <c r="K3153" s="100"/>
      <c r="L3153" s="149"/>
      <c r="M3153" s="29"/>
      <c r="N3153" s="29"/>
      <c r="O3153" s="29"/>
      <c r="P3153" s="149"/>
      <c r="Q3153" s="150"/>
      <c r="R3153" s="152"/>
      <c r="S3153" s="153"/>
      <c r="T3153" s="153"/>
      <c r="U3153" s="154"/>
      <c r="V3153" s="99"/>
      <c r="W3153" s="99"/>
      <c r="X3153" s="25"/>
      <c r="Y3153" s="25"/>
      <c r="Z3153" s="99"/>
      <c r="AA3153" s="25"/>
      <c r="AB3153" s="25"/>
      <c r="AC3153" s="99"/>
      <c r="AD3153" s="116">
        <f ca="1">SUMIF(AAL!$A$3:$A$65061,'Risk Lv. Inforce'!$B$7:$B$12091,AAL!$B$3:$B$65007)</f>
        <v>0</v>
      </c>
      <c r="AE3153" s="116">
        <f ca="1">SUMIF(AAL!$C$3:$C$65061,'Risk Lv. Inforce'!$B$7:$B$10291,AAL!$D$3:$D$65007)</f>
        <v>0</v>
      </c>
      <c r="AF3153" s="116">
        <f ca="1">SUMIF(AAL!$E$3:$E$65061,'Risk Lv. Inforce'!$B$7:$B$1291,AAL!$F$3:$F$65007)</f>
        <v>0</v>
      </c>
      <c r="AG3153" s="116">
        <f ca="1">SUMIF(AAL!$G$3:$G$65061,'Risk Lv. Inforce'!$B$7:$B$1291,AAL!$H$3:$H$65007)</f>
        <v>0</v>
      </c>
      <c r="AH3153" s="116">
        <f ca="1">SUMIF(AAL!$I$3:$I$65061,'Risk Lv. Inforce'!$B$7:$B$1291,AAL!$J$3:$J$65007)</f>
        <v>0</v>
      </c>
      <c r="AI3153" s="116">
        <f ca="1">SUMIF(AAL!$K$3:$K$65061,'Risk Lv. Inforce'!$B$7:$B$1291,AAL!$L$3:$L$65007)</f>
        <v>0</v>
      </c>
      <c r="AJ3153" s="116">
        <f>VLOOKUP(B3153,AAL!$Q$4:$S$1048576,3,0)</f>
        <v>0</v>
      </c>
      <c r="AK3153" s="116">
        <f>VLOOKUP(B3153,AAL!$U$4:$W$1048576,3,0)</f>
        <v>0</v>
      </c>
      <c r="AL3153" s="69">
        <f ca="1">IFERROR(((AD3153+(AD3153*'Portfolio Stats_RMS'!$C$7))/($AB3153*(1-'Portfolio Stats_RMS'!$C$6))),0)</f>
        <v>0</v>
      </c>
      <c r="AM3153" s="69">
        <f ca="1">IFERROR(((AF3153+(AF3153*'Portfolio Stats_RMS'!$C$7))/($AB3153*(1-'Portfolio Stats_RMS'!$C$6))),0)</f>
        <v>0</v>
      </c>
      <c r="AN3153" s="69">
        <f ca="1">IFERROR(((AH3153+(AH3153*'Portfolio Stats_RMS'!$C$7))/($AB3153*(1-'Portfolio Stats_RMS'!$C$6))),0)</f>
        <v>0</v>
      </c>
      <c r="AO3153" s="69">
        <f>IFERROR(((AJ3153+(AJ3153*'Portfolio Stats_RMS'!$C$7))/(AB3153*(1-'Portfolio Stats_RMS'!$C$6))),0)</f>
        <v>0</v>
      </c>
      <c r="AP3153" s="152"/>
    </row>
    <row r="3154" spans="2:42" x14ac:dyDescent="0.25">
      <c r="B3154" s="29"/>
      <c r="C3154" s="87"/>
      <c r="D3154" s="29"/>
      <c r="E3154" s="29"/>
      <c r="F3154" s="29"/>
      <c r="G3154" s="25"/>
      <c r="H3154" s="25"/>
      <c r="I3154" s="25"/>
      <c r="J3154" s="100"/>
      <c r="K3154" s="100"/>
      <c r="L3154" s="149"/>
      <c r="M3154" s="29"/>
      <c r="N3154" s="29"/>
      <c r="O3154" s="29"/>
      <c r="P3154" s="149"/>
      <c r="Q3154" s="150"/>
      <c r="R3154" s="152"/>
      <c r="S3154" s="153"/>
      <c r="T3154" s="153"/>
      <c r="U3154" s="154"/>
      <c r="V3154" s="99"/>
      <c r="W3154" s="99"/>
      <c r="X3154" s="25"/>
      <c r="Y3154" s="25"/>
      <c r="Z3154" s="99"/>
      <c r="AA3154" s="25"/>
      <c r="AB3154" s="25"/>
      <c r="AC3154" s="99"/>
      <c r="AD3154" s="116">
        <f ca="1">SUMIF(AAL!$A$3:$A$65061,'Risk Lv. Inforce'!$B$7:$B$12091,AAL!$B$3:$B$65007)</f>
        <v>0</v>
      </c>
      <c r="AE3154" s="116">
        <f ca="1">SUMIF(AAL!$C$3:$C$65061,'Risk Lv. Inforce'!$B$7:$B$10291,AAL!$D$3:$D$65007)</f>
        <v>0</v>
      </c>
      <c r="AF3154" s="116">
        <f ca="1">SUMIF(AAL!$E$3:$E$65061,'Risk Lv. Inforce'!$B$7:$B$1291,AAL!$F$3:$F$65007)</f>
        <v>0</v>
      </c>
      <c r="AG3154" s="116">
        <f ca="1">SUMIF(AAL!$G$3:$G$65061,'Risk Lv. Inforce'!$B$7:$B$1291,AAL!$H$3:$H$65007)</f>
        <v>0</v>
      </c>
      <c r="AH3154" s="116">
        <f ca="1">SUMIF(AAL!$I$3:$I$65061,'Risk Lv. Inforce'!$B$7:$B$1291,AAL!$J$3:$J$65007)</f>
        <v>0</v>
      </c>
      <c r="AI3154" s="116">
        <f ca="1">SUMIF(AAL!$K$3:$K$65061,'Risk Lv. Inforce'!$B$7:$B$1291,AAL!$L$3:$L$65007)</f>
        <v>0</v>
      </c>
      <c r="AJ3154" s="116">
        <f>VLOOKUP(B3154,AAL!$Q$4:$S$1048576,3,0)</f>
        <v>0</v>
      </c>
      <c r="AK3154" s="116">
        <f>VLOOKUP(B3154,AAL!$U$4:$W$1048576,3,0)</f>
        <v>0</v>
      </c>
      <c r="AL3154" s="69">
        <f ca="1">IFERROR(((AD3154+(AD3154*'Portfolio Stats_RMS'!$C$7))/($AB3154*(1-'Portfolio Stats_RMS'!$C$6))),0)</f>
        <v>0</v>
      </c>
      <c r="AM3154" s="69">
        <f ca="1">IFERROR(((AF3154+(AF3154*'Portfolio Stats_RMS'!$C$7))/($AB3154*(1-'Portfolio Stats_RMS'!$C$6))),0)</f>
        <v>0</v>
      </c>
      <c r="AN3154" s="69">
        <f ca="1">IFERROR(((AH3154+(AH3154*'Portfolio Stats_RMS'!$C$7))/($AB3154*(1-'Portfolio Stats_RMS'!$C$6))),0)</f>
        <v>0</v>
      </c>
      <c r="AO3154" s="69">
        <f>IFERROR(((AJ3154+(AJ3154*'Portfolio Stats_RMS'!$C$7))/(AB3154*(1-'Portfolio Stats_RMS'!$C$6))),0)</f>
        <v>0</v>
      </c>
      <c r="AP3154" s="152"/>
    </row>
    <row r="3155" spans="2:42" x14ac:dyDescent="0.25">
      <c r="B3155" s="29"/>
      <c r="C3155" s="87"/>
      <c r="D3155" s="29"/>
      <c r="E3155" s="29"/>
      <c r="F3155" s="29"/>
      <c r="G3155" s="25"/>
      <c r="H3155" s="25"/>
      <c r="I3155" s="25"/>
      <c r="J3155" s="100"/>
      <c r="K3155" s="100"/>
      <c r="L3155" s="149"/>
      <c r="M3155" s="29"/>
      <c r="N3155" s="29"/>
      <c r="O3155" s="29"/>
      <c r="P3155" s="149"/>
      <c r="Q3155" s="150"/>
      <c r="R3155" s="152"/>
      <c r="S3155" s="153"/>
      <c r="T3155" s="153"/>
      <c r="U3155" s="154"/>
      <c r="V3155" s="99"/>
      <c r="W3155" s="99"/>
      <c r="X3155" s="25"/>
      <c r="Y3155" s="25"/>
      <c r="Z3155" s="99"/>
      <c r="AA3155" s="25"/>
      <c r="AB3155" s="25"/>
      <c r="AC3155" s="99"/>
      <c r="AD3155" s="116">
        <f ca="1">SUMIF(AAL!$A$3:$A$65061,'Risk Lv. Inforce'!$B$7:$B$12091,AAL!$B$3:$B$65007)</f>
        <v>0</v>
      </c>
      <c r="AE3155" s="116">
        <f ca="1">SUMIF(AAL!$C$3:$C$65061,'Risk Lv. Inforce'!$B$7:$B$10291,AAL!$D$3:$D$65007)</f>
        <v>0</v>
      </c>
      <c r="AF3155" s="116">
        <f ca="1">SUMIF(AAL!$E$3:$E$65061,'Risk Lv. Inforce'!$B$7:$B$1291,AAL!$F$3:$F$65007)</f>
        <v>0</v>
      </c>
      <c r="AG3155" s="116">
        <f ca="1">SUMIF(AAL!$G$3:$G$65061,'Risk Lv. Inforce'!$B$7:$B$1291,AAL!$H$3:$H$65007)</f>
        <v>0</v>
      </c>
      <c r="AH3155" s="116">
        <f ca="1">SUMIF(AAL!$I$3:$I$65061,'Risk Lv. Inforce'!$B$7:$B$1291,AAL!$J$3:$J$65007)</f>
        <v>0</v>
      </c>
      <c r="AI3155" s="116">
        <f ca="1">SUMIF(AAL!$K$3:$K$65061,'Risk Lv. Inforce'!$B$7:$B$1291,AAL!$L$3:$L$65007)</f>
        <v>0</v>
      </c>
      <c r="AJ3155" s="116">
        <f>VLOOKUP(B3155,AAL!$Q$4:$S$1048576,3,0)</f>
        <v>0</v>
      </c>
      <c r="AK3155" s="116">
        <f>VLOOKUP(B3155,AAL!$U$4:$W$1048576,3,0)</f>
        <v>0</v>
      </c>
      <c r="AL3155" s="69">
        <f ca="1">IFERROR(((AD3155+(AD3155*'Portfolio Stats_RMS'!$C$7))/($AB3155*(1-'Portfolio Stats_RMS'!$C$6))),0)</f>
        <v>0</v>
      </c>
      <c r="AM3155" s="69">
        <f ca="1">IFERROR(((AF3155+(AF3155*'Portfolio Stats_RMS'!$C$7))/($AB3155*(1-'Portfolio Stats_RMS'!$C$6))),0)</f>
        <v>0</v>
      </c>
      <c r="AN3155" s="69">
        <f ca="1">IFERROR(((AH3155+(AH3155*'Portfolio Stats_RMS'!$C$7))/($AB3155*(1-'Portfolio Stats_RMS'!$C$6))),0)</f>
        <v>0</v>
      </c>
      <c r="AO3155" s="69">
        <f>IFERROR(((AJ3155+(AJ3155*'Portfolio Stats_RMS'!$C$7))/(AB3155*(1-'Portfolio Stats_RMS'!$C$6))),0)</f>
        <v>0</v>
      </c>
      <c r="AP3155" s="152"/>
    </row>
    <row r="3156" spans="2:42" x14ac:dyDescent="0.25">
      <c r="B3156" s="29"/>
      <c r="C3156" s="87"/>
      <c r="D3156" s="29"/>
      <c r="E3156" s="29"/>
      <c r="F3156" s="29"/>
      <c r="G3156" s="25"/>
      <c r="H3156" s="25"/>
      <c r="I3156" s="25"/>
      <c r="J3156" s="100"/>
      <c r="K3156" s="100"/>
      <c r="L3156" s="149"/>
      <c r="M3156" s="29"/>
      <c r="N3156" s="29"/>
      <c r="O3156" s="29"/>
      <c r="P3156" s="149"/>
      <c r="Q3156" s="150"/>
      <c r="R3156" s="152"/>
      <c r="S3156" s="153"/>
      <c r="T3156" s="153"/>
      <c r="U3156" s="154"/>
      <c r="V3156" s="99"/>
      <c r="W3156" s="99"/>
      <c r="X3156" s="25"/>
      <c r="Y3156" s="25"/>
      <c r="Z3156" s="99"/>
      <c r="AA3156" s="25"/>
      <c r="AB3156" s="25"/>
      <c r="AC3156" s="99"/>
      <c r="AD3156" s="116">
        <f ca="1">SUMIF(AAL!$A$3:$A$65061,'Risk Lv. Inforce'!$B$7:$B$12091,AAL!$B$3:$B$65007)</f>
        <v>0</v>
      </c>
      <c r="AE3156" s="116">
        <f ca="1">SUMIF(AAL!$C$3:$C$65061,'Risk Lv. Inforce'!$B$7:$B$10291,AAL!$D$3:$D$65007)</f>
        <v>0</v>
      </c>
      <c r="AF3156" s="116">
        <f ca="1">SUMIF(AAL!$E$3:$E$65061,'Risk Lv. Inforce'!$B$7:$B$1291,AAL!$F$3:$F$65007)</f>
        <v>0</v>
      </c>
      <c r="AG3156" s="116">
        <f ca="1">SUMIF(AAL!$G$3:$G$65061,'Risk Lv. Inforce'!$B$7:$B$1291,AAL!$H$3:$H$65007)</f>
        <v>0</v>
      </c>
      <c r="AH3156" s="116">
        <f ca="1">SUMIF(AAL!$I$3:$I$65061,'Risk Lv. Inforce'!$B$7:$B$1291,AAL!$J$3:$J$65007)</f>
        <v>0</v>
      </c>
      <c r="AI3156" s="116">
        <f ca="1">SUMIF(AAL!$K$3:$K$65061,'Risk Lv. Inforce'!$B$7:$B$1291,AAL!$L$3:$L$65007)</f>
        <v>0</v>
      </c>
      <c r="AJ3156" s="116">
        <f>VLOOKUP(B3156,AAL!$Q$4:$S$1048576,3,0)</f>
        <v>0</v>
      </c>
      <c r="AK3156" s="116">
        <f>VLOOKUP(B3156,AAL!$U$4:$W$1048576,3,0)</f>
        <v>0</v>
      </c>
      <c r="AL3156" s="69">
        <f ca="1">IFERROR(((AD3156+(AD3156*'Portfolio Stats_RMS'!$C$7))/($AB3156*(1-'Portfolio Stats_RMS'!$C$6))),0)</f>
        <v>0</v>
      </c>
      <c r="AM3156" s="69">
        <f ca="1">IFERROR(((AF3156+(AF3156*'Portfolio Stats_RMS'!$C$7))/($AB3156*(1-'Portfolio Stats_RMS'!$C$6))),0)</f>
        <v>0</v>
      </c>
      <c r="AN3156" s="69">
        <f ca="1">IFERROR(((AH3156+(AH3156*'Portfolio Stats_RMS'!$C$7))/($AB3156*(1-'Portfolio Stats_RMS'!$C$6))),0)</f>
        <v>0</v>
      </c>
      <c r="AO3156" s="69">
        <f>IFERROR(((AJ3156+(AJ3156*'Portfolio Stats_RMS'!$C$7))/(AB3156*(1-'Portfolio Stats_RMS'!$C$6))),0)</f>
        <v>0</v>
      </c>
      <c r="AP3156" s="152"/>
    </row>
    <row r="3157" spans="2:42" x14ac:dyDescent="0.25">
      <c r="B3157" s="29"/>
      <c r="C3157" s="87"/>
      <c r="D3157" s="29"/>
      <c r="E3157" s="29"/>
      <c r="F3157" s="29"/>
      <c r="G3157" s="25"/>
      <c r="H3157" s="25"/>
      <c r="I3157" s="25"/>
      <c r="J3157" s="100"/>
      <c r="K3157" s="100"/>
      <c r="L3157" s="29"/>
      <c r="M3157" s="29"/>
      <c r="N3157" s="29"/>
      <c r="O3157" s="29"/>
      <c r="P3157" s="149"/>
      <c r="Q3157" s="150"/>
      <c r="R3157" s="152"/>
      <c r="S3157" s="153"/>
      <c r="T3157" s="153"/>
      <c r="U3157" s="154"/>
      <c r="V3157" s="99"/>
      <c r="W3157" s="99"/>
      <c r="X3157" s="25"/>
      <c r="Y3157" s="25"/>
      <c r="Z3157" s="99"/>
      <c r="AA3157" s="25"/>
      <c r="AB3157" s="25"/>
      <c r="AC3157" s="99"/>
      <c r="AD3157" s="116">
        <f ca="1">SUMIF(AAL!$A$3:$A$65061,'Risk Lv. Inforce'!$B$7:$B$12091,AAL!$B$3:$B$65007)</f>
        <v>0</v>
      </c>
      <c r="AE3157" s="116">
        <f ca="1">SUMIF(AAL!$C$3:$C$65061,'Risk Lv. Inforce'!$B$7:$B$10291,AAL!$D$3:$D$65007)</f>
        <v>0</v>
      </c>
      <c r="AF3157" s="116">
        <f ca="1">SUMIF(AAL!$E$3:$E$65061,'Risk Lv. Inforce'!$B$7:$B$1291,AAL!$F$3:$F$65007)</f>
        <v>0</v>
      </c>
      <c r="AG3157" s="116">
        <f ca="1">SUMIF(AAL!$G$3:$G$65061,'Risk Lv. Inforce'!$B$7:$B$1291,AAL!$H$3:$H$65007)</f>
        <v>0</v>
      </c>
      <c r="AH3157" s="116">
        <f ca="1">SUMIF(AAL!$I$3:$I$65061,'Risk Lv. Inforce'!$B$7:$B$1291,AAL!$J$3:$J$65007)</f>
        <v>0</v>
      </c>
      <c r="AI3157" s="116">
        <f ca="1">SUMIF(AAL!$K$3:$K$65061,'Risk Lv. Inforce'!$B$7:$B$1291,AAL!$L$3:$L$65007)</f>
        <v>0</v>
      </c>
      <c r="AJ3157" s="116">
        <f>VLOOKUP(B3157,AAL!$Q$4:$S$1048576,3,0)</f>
        <v>0</v>
      </c>
      <c r="AK3157" s="116">
        <f>VLOOKUP(B3157,AAL!$U$4:$W$1048576,3,0)</f>
        <v>0</v>
      </c>
      <c r="AL3157" s="69">
        <f ca="1">IFERROR(((AD3157+(AD3157*'Portfolio Stats_RMS'!$C$7))/($AB3157*(1-'Portfolio Stats_RMS'!$C$6))),0)</f>
        <v>0</v>
      </c>
      <c r="AM3157" s="69">
        <f ca="1">IFERROR(((AF3157+(AF3157*'Portfolio Stats_RMS'!$C$7))/($AB3157*(1-'Portfolio Stats_RMS'!$C$6))),0)</f>
        <v>0</v>
      </c>
      <c r="AN3157" s="69">
        <f ca="1">IFERROR(((AH3157+(AH3157*'Portfolio Stats_RMS'!$C$7))/($AB3157*(1-'Portfolio Stats_RMS'!$C$6))),0)</f>
        <v>0</v>
      </c>
      <c r="AO3157" s="69">
        <f>IFERROR(((AJ3157+(AJ3157*'Portfolio Stats_RMS'!$C$7))/(AB3157*(1-'Portfolio Stats_RMS'!$C$6))),0)</f>
        <v>0</v>
      </c>
      <c r="AP3157" s="152"/>
    </row>
    <row r="3158" spans="2:42" x14ac:dyDescent="0.25">
      <c r="B3158" s="29"/>
      <c r="C3158" s="87"/>
      <c r="D3158" s="29"/>
      <c r="E3158" s="29"/>
      <c r="F3158" s="29"/>
      <c r="G3158" s="25"/>
      <c r="H3158" s="25"/>
      <c r="I3158" s="25"/>
      <c r="J3158" s="100"/>
      <c r="K3158" s="100"/>
      <c r="L3158" s="29"/>
      <c r="M3158" s="29"/>
      <c r="N3158" s="29"/>
      <c r="O3158" s="29"/>
      <c r="P3158" s="149"/>
      <c r="Q3158" s="150"/>
      <c r="R3158" s="152"/>
      <c r="S3158" s="153"/>
      <c r="T3158" s="153"/>
      <c r="U3158" s="154"/>
      <c r="V3158" s="99"/>
      <c r="W3158" s="99"/>
      <c r="X3158" s="25"/>
      <c r="Y3158" s="25"/>
      <c r="Z3158" s="99"/>
      <c r="AA3158" s="25"/>
      <c r="AB3158" s="25"/>
      <c r="AC3158" s="99"/>
      <c r="AD3158" s="116">
        <f ca="1">SUMIF(AAL!$A$3:$A$65061,'Risk Lv. Inforce'!$B$7:$B$12091,AAL!$B$3:$B$65007)</f>
        <v>0</v>
      </c>
      <c r="AE3158" s="116">
        <f ca="1">SUMIF(AAL!$C$3:$C$65061,'Risk Lv. Inforce'!$B$7:$B$10291,AAL!$D$3:$D$65007)</f>
        <v>0</v>
      </c>
      <c r="AF3158" s="116">
        <f ca="1">SUMIF(AAL!$E$3:$E$65061,'Risk Lv. Inforce'!$B$7:$B$1291,AAL!$F$3:$F$65007)</f>
        <v>0</v>
      </c>
      <c r="AG3158" s="116">
        <f ca="1">SUMIF(AAL!$G$3:$G$65061,'Risk Lv. Inforce'!$B$7:$B$1291,AAL!$H$3:$H$65007)</f>
        <v>0</v>
      </c>
      <c r="AH3158" s="116">
        <f ca="1">SUMIF(AAL!$I$3:$I$65061,'Risk Lv. Inforce'!$B$7:$B$1291,AAL!$J$3:$J$65007)</f>
        <v>0</v>
      </c>
      <c r="AI3158" s="116">
        <f ca="1">SUMIF(AAL!$K$3:$K$65061,'Risk Lv. Inforce'!$B$7:$B$1291,AAL!$L$3:$L$65007)</f>
        <v>0</v>
      </c>
      <c r="AJ3158" s="116">
        <f>VLOOKUP(B3158,AAL!$Q$4:$S$1048576,3,0)</f>
        <v>0</v>
      </c>
      <c r="AK3158" s="116">
        <f>VLOOKUP(B3158,AAL!$U$4:$W$1048576,3,0)</f>
        <v>0</v>
      </c>
      <c r="AL3158" s="69">
        <f ca="1">IFERROR(((AD3158+(AD3158*'Portfolio Stats_RMS'!$C$7))/($AB3158*(1-'Portfolio Stats_RMS'!$C$6))),0)</f>
        <v>0</v>
      </c>
      <c r="AM3158" s="69">
        <f ca="1">IFERROR(((AF3158+(AF3158*'Portfolio Stats_RMS'!$C$7))/($AB3158*(1-'Portfolio Stats_RMS'!$C$6))),0)</f>
        <v>0</v>
      </c>
      <c r="AN3158" s="69">
        <f ca="1">IFERROR(((AH3158+(AH3158*'Portfolio Stats_RMS'!$C$7))/($AB3158*(1-'Portfolio Stats_RMS'!$C$6))),0)</f>
        <v>0</v>
      </c>
      <c r="AO3158" s="69">
        <f>IFERROR(((AJ3158+(AJ3158*'Portfolio Stats_RMS'!$C$7))/(AB3158*(1-'Portfolio Stats_RMS'!$C$6))),0)</f>
        <v>0</v>
      </c>
      <c r="AP3158" s="152"/>
    </row>
    <row r="3159" spans="2:42" x14ac:dyDescent="0.25">
      <c r="B3159" s="29"/>
      <c r="C3159" s="87"/>
      <c r="D3159" s="29"/>
      <c r="E3159" s="29"/>
      <c r="F3159" s="29"/>
      <c r="G3159" s="25"/>
      <c r="H3159" s="25"/>
      <c r="I3159" s="25"/>
      <c r="J3159" s="100"/>
      <c r="K3159" s="100"/>
      <c r="L3159" s="149"/>
      <c r="M3159" s="29"/>
      <c r="N3159" s="29"/>
      <c r="O3159" s="29"/>
      <c r="P3159" s="149"/>
      <c r="Q3159" s="150"/>
      <c r="R3159" s="152"/>
      <c r="S3159" s="153"/>
      <c r="T3159" s="153"/>
      <c r="U3159" s="154"/>
      <c r="V3159" s="99"/>
      <c r="W3159" s="99"/>
      <c r="X3159" s="25"/>
      <c r="Y3159" s="25"/>
      <c r="Z3159" s="99"/>
      <c r="AA3159" s="25"/>
      <c r="AB3159" s="25"/>
      <c r="AC3159" s="99"/>
      <c r="AD3159" s="116">
        <f ca="1">SUMIF(AAL!$A$3:$A$65061,'Risk Lv. Inforce'!$B$7:$B$12091,AAL!$B$3:$B$65007)</f>
        <v>0</v>
      </c>
      <c r="AE3159" s="116">
        <f ca="1">SUMIF(AAL!$C$3:$C$65061,'Risk Lv. Inforce'!$B$7:$B$10291,AAL!$D$3:$D$65007)</f>
        <v>0</v>
      </c>
      <c r="AF3159" s="116">
        <f ca="1">SUMIF(AAL!$E$3:$E$65061,'Risk Lv. Inforce'!$B$7:$B$1291,AAL!$F$3:$F$65007)</f>
        <v>0</v>
      </c>
      <c r="AG3159" s="116">
        <f ca="1">SUMIF(AAL!$G$3:$G$65061,'Risk Lv. Inforce'!$B$7:$B$1291,AAL!$H$3:$H$65007)</f>
        <v>0</v>
      </c>
      <c r="AH3159" s="116">
        <f ca="1">SUMIF(AAL!$I$3:$I$65061,'Risk Lv. Inforce'!$B$7:$B$1291,AAL!$J$3:$J$65007)</f>
        <v>0</v>
      </c>
      <c r="AI3159" s="116">
        <f ca="1">SUMIF(AAL!$K$3:$K$65061,'Risk Lv. Inforce'!$B$7:$B$1291,AAL!$L$3:$L$65007)</f>
        <v>0</v>
      </c>
      <c r="AJ3159" s="116">
        <f>VLOOKUP(B3159,AAL!$Q$4:$S$1048576,3,0)</f>
        <v>0</v>
      </c>
      <c r="AK3159" s="116">
        <f>VLOOKUP(B3159,AAL!$U$4:$W$1048576,3,0)</f>
        <v>0</v>
      </c>
      <c r="AL3159" s="69">
        <f ca="1">IFERROR(((AD3159+(AD3159*'Portfolio Stats_RMS'!$C$7))/($AB3159*(1-'Portfolio Stats_RMS'!$C$6))),0)</f>
        <v>0</v>
      </c>
      <c r="AM3159" s="69">
        <f ca="1">IFERROR(((AF3159+(AF3159*'Portfolio Stats_RMS'!$C$7))/($AB3159*(1-'Portfolio Stats_RMS'!$C$6))),0)</f>
        <v>0</v>
      </c>
      <c r="AN3159" s="69">
        <f ca="1">IFERROR(((AH3159+(AH3159*'Portfolio Stats_RMS'!$C$7))/($AB3159*(1-'Portfolio Stats_RMS'!$C$6))),0)</f>
        <v>0</v>
      </c>
      <c r="AO3159" s="69">
        <f>IFERROR(((AJ3159+(AJ3159*'Portfolio Stats_RMS'!$C$7))/(AB3159*(1-'Portfolio Stats_RMS'!$C$6))),0)</f>
        <v>0</v>
      </c>
      <c r="AP3159" s="152"/>
    </row>
    <row r="3160" spans="2:42" x14ac:dyDescent="0.25">
      <c r="B3160" s="29"/>
      <c r="C3160" s="87"/>
      <c r="D3160" s="29"/>
      <c r="E3160" s="29"/>
      <c r="F3160" s="29"/>
      <c r="G3160" s="25"/>
      <c r="H3160" s="25"/>
      <c r="I3160" s="25"/>
      <c r="J3160" s="100"/>
      <c r="K3160" s="100"/>
      <c r="L3160" s="29"/>
      <c r="M3160" s="29"/>
      <c r="N3160" s="29"/>
      <c r="O3160" s="29"/>
      <c r="P3160" s="149"/>
      <c r="Q3160" s="150"/>
      <c r="R3160" s="152"/>
      <c r="S3160" s="153"/>
      <c r="T3160" s="153"/>
      <c r="U3160" s="154"/>
      <c r="V3160" s="99"/>
      <c r="W3160" s="99"/>
      <c r="X3160" s="25"/>
      <c r="Y3160" s="25"/>
      <c r="Z3160" s="99"/>
      <c r="AA3160" s="25"/>
      <c r="AB3160" s="25"/>
      <c r="AC3160" s="99"/>
      <c r="AD3160" s="116">
        <f ca="1">SUMIF(AAL!$A$3:$A$65061,'Risk Lv. Inforce'!$B$7:$B$12091,AAL!$B$3:$B$65007)</f>
        <v>0</v>
      </c>
      <c r="AE3160" s="116">
        <f ca="1">SUMIF(AAL!$C$3:$C$65061,'Risk Lv. Inforce'!$B$7:$B$10291,AAL!$D$3:$D$65007)</f>
        <v>0</v>
      </c>
      <c r="AF3160" s="116">
        <f ca="1">SUMIF(AAL!$E$3:$E$65061,'Risk Lv. Inforce'!$B$7:$B$1291,AAL!$F$3:$F$65007)</f>
        <v>0</v>
      </c>
      <c r="AG3160" s="116">
        <f ca="1">SUMIF(AAL!$G$3:$G$65061,'Risk Lv. Inforce'!$B$7:$B$1291,AAL!$H$3:$H$65007)</f>
        <v>0</v>
      </c>
      <c r="AH3160" s="116">
        <f ca="1">SUMIF(AAL!$I$3:$I$65061,'Risk Lv. Inforce'!$B$7:$B$1291,AAL!$J$3:$J$65007)</f>
        <v>0</v>
      </c>
      <c r="AI3160" s="116">
        <f ca="1">SUMIF(AAL!$K$3:$K$65061,'Risk Lv. Inforce'!$B$7:$B$1291,AAL!$L$3:$L$65007)</f>
        <v>0</v>
      </c>
      <c r="AJ3160" s="116">
        <f>VLOOKUP(B3160,AAL!$Q$4:$S$1048576,3,0)</f>
        <v>0</v>
      </c>
      <c r="AK3160" s="116">
        <f>VLOOKUP(B3160,AAL!$U$4:$W$1048576,3,0)</f>
        <v>0</v>
      </c>
      <c r="AL3160" s="69">
        <f ca="1">IFERROR(((AD3160+(AD3160*'Portfolio Stats_RMS'!$C$7))/($AB3160*(1-'Portfolio Stats_RMS'!$C$6))),0)</f>
        <v>0</v>
      </c>
      <c r="AM3160" s="69">
        <f ca="1">IFERROR(((AF3160+(AF3160*'Portfolio Stats_RMS'!$C$7))/($AB3160*(1-'Portfolio Stats_RMS'!$C$6))),0)</f>
        <v>0</v>
      </c>
      <c r="AN3160" s="69">
        <f ca="1">IFERROR(((AH3160+(AH3160*'Portfolio Stats_RMS'!$C$7))/($AB3160*(1-'Portfolio Stats_RMS'!$C$6))),0)</f>
        <v>0</v>
      </c>
      <c r="AO3160" s="69">
        <f>IFERROR(((AJ3160+(AJ3160*'Portfolio Stats_RMS'!$C$7))/(AB3160*(1-'Portfolio Stats_RMS'!$C$6))),0)</f>
        <v>0</v>
      </c>
      <c r="AP3160" s="152"/>
    </row>
    <row r="3161" spans="2:42" x14ac:dyDescent="0.25">
      <c r="B3161" s="29"/>
      <c r="C3161" s="87"/>
      <c r="D3161" s="29"/>
      <c r="E3161" s="29"/>
      <c r="F3161" s="29"/>
      <c r="G3161" s="25"/>
      <c r="H3161" s="25"/>
      <c r="I3161" s="25"/>
      <c r="J3161" s="100"/>
      <c r="K3161" s="100"/>
      <c r="L3161" s="29"/>
      <c r="M3161" s="29"/>
      <c r="N3161" s="29"/>
      <c r="O3161" s="29"/>
      <c r="P3161" s="149"/>
      <c r="Q3161" s="150"/>
      <c r="R3161" s="152"/>
      <c r="S3161" s="153"/>
      <c r="T3161" s="153"/>
      <c r="U3161" s="154"/>
      <c r="V3161" s="99"/>
      <c r="W3161" s="99"/>
      <c r="X3161" s="25"/>
      <c r="Y3161" s="25"/>
      <c r="Z3161" s="99"/>
      <c r="AA3161" s="25"/>
      <c r="AB3161" s="25"/>
      <c r="AC3161" s="99"/>
      <c r="AD3161" s="116">
        <f ca="1">SUMIF(AAL!$A$3:$A$65061,'Risk Lv. Inforce'!$B$7:$B$12091,AAL!$B$3:$B$65007)</f>
        <v>0</v>
      </c>
      <c r="AE3161" s="116">
        <f ca="1">SUMIF(AAL!$C$3:$C$65061,'Risk Lv. Inforce'!$B$7:$B$10291,AAL!$D$3:$D$65007)</f>
        <v>0</v>
      </c>
      <c r="AF3161" s="116">
        <f ca="1">SUMIF(AAL!$E$3:$E$65061,'Risk Lv. Inforce'!$B$7:$B$1291,AAL!$F$3:$F$65007)</f>
        <v>0</v>
      </c>
      <c r="AG3161" s="116">
        <f ca="1">SUMIF(AAL!$G$3:$G$65061,'Risk Lv. Inforce'!$B$7:$B$1291,AAL!$H$3:$H$65007)</f>
        <v>0</v>
      </c>
      <c r="AH3161" s="116">
        <f ca="1">SUMIF(AAL!$I$3:$I$65061,'Risk Lv. Inforce'!$B$7:$B$1291,AAL!$J$3:$J$65007)</f>
        <v>0</v>
      </c>
      <c r="AI3161" s="116">
        <f ca="1">SUMIF(AAL!$K$3:$K$65061,'Risk Lv. Inforce'!$B$7:$B$1291,AAL!$L$3:$L$65007)</f>
        <v>0</v>
      </c>
      <c r="AJ3161" s="116">
        <f>VLOOKUP(B3161,AAL!$Q$4:$S$1048576,3,0)</f>
        <v>0</v>
      </c>
      <c r="AK3161" s="116">
        <f>VLOOKUP(B3161,AAL!$U$4:$W$1048576,3,0)</f>
        <v>0</v>
      </c>
      <c r="AL3161" s="69">
        <f ca="1">IFERROR(((AD3161+(AD3161*'Portfolio Stats_RMS'!$C$7))/($AB3161*(1-'Portfolio Stats_RMS'!$C$6))),0)</f>
        <v>0</v>
      </c>
      <c r="AM3161" s="69">
        <f ca="1">IFERROR(((AF3161+(AF3161*'Portfolio Stats_RMS'!$C$7))/($AB3161*(1-'Portfolio Stats_RMS'!$C$6))),0)</f>
        <v>0</v>
      </c>
      <c r="AN3161" s="69">
        <f ca="1">IFERROR(((AH3161+(AH3161*'Portfolio Stats_RMS'!$C$7))/($AB3161*(1-'Portfolio Stats_RMS'!$C$6))),0)</f>
        <v>0</v>
      </c>
      <c r="AO3161" s="69">
        <f>IFERROR(((AJ3161+(AJ3161*'Portfolio Stats_RMS'!$C$7))/(AB3161*(1-'Portfolio Stats_RMS'!$C$6))),0)</f>
        <v>0</v>
      </c>
      <c r="AP3161" s="152"/>
    </row>
    <row r="3162" spans="2:42" x14ac:dyDescent="0.25">
      <c r="B3162" s="29"/>
      <c r="C3162" s="87"/>
      <c r="D3162" s="29"/>
      <c r="E3162" s="29"/>
      <c r="F3162" s="29"/>
      <c r="G3162" s="25"/>
      <c r="H3162" s="25"/>
      <c r="I3162" s="25"/>
      <c r="J3162" s="100"/>
      <c r="K3162" s="100"/>
      <c r="L3162" s="29"/>
      <c r="M3162" s="29"/>
      <c r="N3162" s="29"/>
      <c r="O3162" s="29"/>
      <c r="P3162" s="149"/>
      <c r="Q3162" s="150"/>
      <c r="R3162" s="152"/>
      <c r="S3162" s="153"/>
      <c r="T3162" s="153"/>
      <c r="U3162" s="154"/>
      <c r="V3162" s="99"/>
      <c r="W3162" s="99"/>
      <c r="X3162" s="25"/>
      <c r="Y3162" s="25"/>
      <c r="Z3162" s="99"/>
      <c r="AA3162" s="25"/>
      <c r="AB3162" s="25"/>
      <c r="AC3162" s="99"/>
      <c r="AD3162" s="116">
        <f ca="1">SUMIF(AAL!$A$3:$A$65061,'Risk Lv. Inforce'!$B$7:$B$12091,AAL!$B$3:$B$65007)</f>
        <v>0</v>
      </c>
      <c r="AE3162" s="116">
        <f ca="1">SUMIF(AAL!$C$3:$C$65061,'Risk Lv. Inforce'!$B$7:$B$10291,AAL!$D$3:$D$65007)</f>
        <v>0</v>
      </c>
      <c r="AF3162" s="116">
        <f ca="1">SUMIF(AAL!$E$3:$E$65061,'Risk Lv. Inforce'!$B$7:$B$1291,AAL!$F$3:$F$65007)</f>
        <v>0</v>
      </c>
      <c r="AG3162" s="116">
        <f ca="1">SUMIF(AAL!$G$3:$G$65061,'Risk Lv. Inforce'!$B$7:$B$1291,AAL!$H$3:$H$65007)</f>
        <v>0</v>
      </c>
      <c r="AH3162" s="116">
        <f ca="1">SUMIF(AAL!$I$3:$I$65061,'Risk Lv. Inforce'!$B$7:$B$1291,AAL!$J$3:$J$65007)</f>
        <v>0</v>
      </c>
      <c r="AI3162" s="116">
        <f ca="1">SUMIF(AAL!$K$3:$K$65061,'Risk Lv. Inforce'!$B$7:$B$1291,AAL!$L$3:$L$65007)</f>
        <v>0</v>
      </c>
      <c r="AJ3162" s="116">
        <f>VLOOKUP(B3162,AAL!$Q$4:$S$1048576,3,0)</f>
        <v>0</v>
      </c>
      <c r="AK3162" s="116">
        <f>VLOOKUP(B3162,AAL!$U$4:$W$1048576,3,0)</f>
        <v>0</v>
      </c>
      <c r="AL3162" s="69">
        <f ca="1">IFERROR(((AD3162+(AD3162*'Portfolio Stats_RMS'!$C$7))/($AB3162*(1-'Portfolio Stats_RMS'!$C$6))),0)</f>
        <v>0</v>
      </c>
      <c r="AM3162" s="69">
        <f ca="1">IFERROR(((AF3162+(AF3162*'Portfolio Stats_RMS'!$C$7))/($AB3162*(1-'Portfolio Stats_RMS'!$C$6))),0)</f>
        <v>0</v>
      </c>
      <c r="AN3162" s="69">
        <f ca="1">IFERROR(((AH3162+(AH3162*'Portfolio Stats_RMS'!$C$7))/($AB3162*(1-'Portfolio Stats_RMS'!$C$6))),0)</f>
        <v>0</v>
      </c>
      <c r="AO3162" s="69">
        <f>IFERROR(((AJ3162+(AJ3162*'Portfolio Stats_RMS'!$C$7))/(AB3162*(1-'Portfolio Stats_RMS'!$C$6))),0)</f>
        <v>0</v>
      </c>
      <c r="AP3162" s="152"/>
    </row>
    <row r="3163" spans="2:42" x14ac:dyDescent="0.25">
      <c r="B3163" s="29"/>
      <c r="C3163" s="87"/>
      <c r="D3163" s="29"/>
      <c r="E3163" s="29"/>
      <c r="F3163" s="29"/>
      <c r="G3163" s="25"/>
      <c r="H3163" s="25"/>
      <c r="I3163" s="25"/>
      <c r="J3163" s="100"/>
      <c r="K3163" s="100"/>
      <c r="L3163" s="29"/>
      <c r="M3163" s="29"/>
      <c r="N3163" s="29"/>
      <c r="O3163" s="29"/>
      <c r="P3163" s="149"/>
      <c r="Q3163" s="150"/>
      <c r="R3163" s="152"/>
      <c r="S3163" s="153"/>
      <c r="T3163" s="153"/>
      <c r="U3163" s="154"/>
      <c r="V3163" s="99"/>
      <c r="W3163" s="99"/>
      <c r="X3163" s="25"/>
      <c r="Y3163" s="25"/>
      <c r="Z3163" s="99"/>
      <c r="AA3163" s="25"/>
      <c r="AB3163" s="25"/>
      <c r="AC3163" s="99"/>
      <c r="AD3163" s="116">
        <f ca="1">SUMIF(AAL!$A$3:$A$65061,'Risk Lv. Inforce'!$B$7:$B$12091,AAL!$B$3:$B$65007)</f>
        <v>0</v>
      </c>
      <c r="AE3163" s="116">
        <f ca="1">SUMIF(AAL!$C$3:$C$65061,'Risk Lv. Inforce'!$B$7:$B$10291,AAL!$D$3:$D$65007)</f>
        <v>0</v>
      </c>
      <c r="AF3163" s="116">
        <f ca="1">SUMIF(AAL!$E$3:$E$65061,'Risk Lv. Inforce'!$B$7:$B$1291,AAL!$F$3:$F$65007)</f>
        <v>0</v>
      </c>
      <c r="AG3163" s="116">
        <f ca="1">SUMIF(AAL!$G$3:$G$65061,'Risk Lv. Inforce'!$B$7:$B$1291,AAL!$H$3:$H$65007)</f>
        <v>0</v>
      </c>
      <c r="AH3163" s="116">
        <f ca="1">SUMIF(AAL!$I$3:$I$65061,'Risk Lv. Inforce'!$B$7:$B$1291,AAL!$J$3:$J$65007)</f>
        <v>0</v>
      </c>
      <c r="AI3163" s="116">
        <f ca="1">SUMIF(AAL!$K$3:$K$65061,'Risk Lv. Inforce'!$B$7:$B$1291,AAL!$L$3:$L$65007)</f>
        <v>0</v>
      </c>
      <c r="AJ3163" s="116">
        <f>VLOOKUP(B3163,AAL!$Q$4:$S$1048576,3,0)</f>
        <v>0</v>
      </c>
      <c r="AK3163" s="116">
        <f>VLOOKUP(B3163,AAL!$U$4:$W$1048576,3,0)</f>
        <v>0</v>
      </c>
      <c r="AL3163" s="69">
        <f ca="1">IFERROR(((AD3163+(AD3163*'Portfolio Stats_RMS'!$C$7))/($AB3163*(1-'Portfolio Stats_RMS'!$C$6))),0)</f>
        <v>0</v>
      </c>
      <c r="AM3163" s="69">
        <f ca="1">IFERROR(((AF3163+(AF3163*'Portfolio Stats_RMS'!$C$7))/($AB3163*(1-'Portfolio Stats_RMS'!$C$6))),0)</f>
        <v>0</v>
      </c>
      <c r="AN3163" s="69">
        <f ca="1">IFERROR(((AH3163+(AH3163*'Portfolio Stats_RMS'!$C$7))/($AB3163*(1-'Portfolio Stats_RMS'!$C$6))),0)</f>
        <v>0</v>
      </c>
      <c r="AO3163" s="69">
        <f>IFERROR(((AJ3163+(AJ3163*'Portfolio Stats_RMS'!$C$7))/(AB3163*(1-'Portfolio Stats_RMS'!$C$6))),0)</f>
        <v>0</v>
      </c>
      <c r="AP3163" s="152"/>
    </row>
    <row r="3164" spans="2:42" x14ac:dyDescent="0.25">
      <c r="B3164" s="29"/>
      <c r="C3164" s="87"/>
      <c r="D3164" s="29"/>
      <c r="E3164" s="29"/>
      <c r="F3164" s="29"/>
      <c r="G3164" s="25"/>
      <c r="H3164" s="25"/>
      <c r="I3164" s="25"/>
      <c r="J3164" s="100"/>
      <c r="K3164" s="100"/>
      <c r="L3164" s="29"/>
      <c r="M3164" s="29"/>
      <c r="N3164" s="29"/>
      <c r="O3164" s="29"/>
      <c r="P3164" s="149"/>
      <c r="Q3164" s="150"/>
      <c r="R3164" s="152"/>
      <c r="S3164" s="153"/>
      <c r="T3164" s="153"/>
      <c r="U3164" s="154"/>
      <c r="V3164" s="99"/>
      <c r="W3164" s="99"/>
      <c r="X3164" s="25"/>
      <c r="Y3164" s="25"/>
      <c r="Z3164" s="99"/>
      <c r="AA3164" s="25"/>
      <c r="AB3164" s="25"/>
      <c r="AC3164" s="99"/>
      <c r="AD3164" s="116">
        <f ca="1">SUMIF(AAL!$A$3:$A$65061,'Risk Lv. Inforce'!$B$7:$B$12091,AAL!$B$3:$B$65007)</f>
        <v>0</v>
      </c>
      <c r="AE3164" s="116">
        <f ca="1">SUMIF(AAL!$C$3:$C$65061,'Risk Lv. Inforce'!$B$7:$B$10291,AAL!$D$3:$D$65007)</f>
        <v>0</v>
      </c>
      <c r="AF3164" s="116">
        <f ca="1">SUMIF(AAL!$E$3:$E$65061,'Risk Lv. Inforce'!$B$7:$B$1291,AAL!$F$3:$F$65007)</f>
        <v>0</v>
      </c>
      <c r="AG3164" s="116">
        <f ca="1">SUMIF(AAL!$G$3:$G$65061,'Risk Lv. Inforce'!$B$7:$B$1291,AAL!$H$3:$H$65007)</f>
        <v>0</v>
      </c>
      <c r="AH3164" s="116">
        <f ca="1">SUMIF(AAL!$I$3:$I$65061,'Risk Lv. Inforce'!$B$7:$B$1291,AAL!$J$3:$J$65007)</f>
        <v>0</v>
      </c>
      <c r="AI3164" s="116">
        <f ca="1">SUMIF(AAL!$K$3:$K$65061,'Risk Lv. Inforce'!$B$7:$B$1291,AAL!$L$3:$L$65007)</f>
        <v>0</v>
      </c>
      <c r="AJ3164" s="116">
        <f>VLOOKUP(B3164,AAL!$Q$4:$S$1048576,3,0)</f>
        <v>0</v>
      </c>
      <c r="AK3164" s="116">
        <f>VLOOKUP(B3164,AAL!$U$4:$W$1048576,3,0)</f>
        <v>0</v>
      </c>
      <c r="AL3164" s="69">
        <f ca="1">IFERROR(((AD3164+(AD3164*'Portfolio Stats_RMS'!$C$7))/($AB3164*(1-'Portfolio Stats_RMS'!$C$6))),0)</f>
        <v>0</v>
      </c>
      <c r="AM3164" s="69">
        <f ca="1">IFERROR(((AF3164+(AF3164*'Portfolio Stats_RMS'!$C$7))/($AB3164*(1-'Portfolio Stats_RMS'!$C$6))),0)</f>
        <v>0</v>
      </c>
      <c r="AN3164" s="69">
        <f ca="1">IFERROR(((AH3164+(AH3164*'Portfolio Stats_RMS'!$C$7))/($AB3164*(1-'Portfolio Stats_RMS'!$C$6))),0)</f>
        <v>0</v>
      </c>
      <c r="AO3164" s="69">
        <f>IFERROR(((AJ3164+(AJ3164*'Portfolio Stats_RMS'!$C$7))/(AB3164*(1-'Portfolio Stats_RMS'!$C$6))),0)</f>
        <v>0</v>
      </c>
      <c r="AP3164" s="152"/>
    </row>
    <row r="3165" spans="2:42" x14ac:dyDescent="0.25">
      <c r="B3165" s="29"/>
      <c r="C3165" s="87"/>
      <c r="D3165" s="29"/>
      <c r="E3165" s="29"/>
      <c r="F3165" s="29"/>
      <c r="G3165" s="25"/>
      <c r="H3165" s="25"/>
      <c r="I3165" s="25"/>
      <c r="J3165" s="100"/>
      <c r="K3165" s="100"/>
      <c r="L3165" s="29"/>
      <c r="M3165" s="29"/>
      <c r="N3165" s="29"/>
      <c r="O3165" s="29"/>
      <c r="P3165" s="149"/>
      <c r="Q3165" s="150"/>
      <c r="R3165" s="152"/>
      <c r="S3165" s="153"/>
      <c r="T3165" s="153"/>
      <c r="U3165" s="154"/>
      <c r="V3165" s="99"/>
      <c r="W3165" s="99"/>
      <c r="X3165" s="25"/>
      <c r="Y3165" s="25"/>
      <c r="Z3165" s="99"/>
      <c r="AA3165" s="25"/>
      <c r="AB3165" s="25"/>
      <c r="AC3165" s="99"/>
      <c r="AD3165" s="116">
        <f ca="1">SUMIF(AAL!$A$3:$A$65061,'Risk Lv. Inforce'!$B$7:$B$12091,AAL!$B$3:$B$65007)</f>
        <v>0</v>
      </c>
      <c r="AE3165" s="116">
        <f ca="1">SUMIF(AAL!$C$3:$C$65061,'Risk Lv. Inforce'!$B$7:$B$10291,AAL!$D$3:$D$65007)</f>
        <v>0</v>
      </c>
      <c r="AF3165" s="116">
        <f ca="1">SUMIF(AAL!$E$3:$E$65061,'Risk Lv. Inforce'!$B$7:$B$1291,AAL!$F$3:$F$65007)</f>
        <v>0</v>
      </c>
      <c r="AG3165" s="116">
        <f ca="1">SUMIF(AAL!$G$3:$G$65061,'Risk Lv. Inforce'!$B$7:$B$1291,AAL!$H$3:$H$65007)</f>
        <v>0</v>
      </c>
      <c r="AH3165" s="116">
        <f ca="1">SUMIF(AAL!$I$3:$I$65061,'Risk Lv. Inforce'!$B$7:$B$1291,AAL!$J$3:$J$65007)</f>
        <v>0</v>
      </c>
      <c r="AI3165" s="116">
        <f ca="1">SUMIF(AAL!$K$3:$K$65061,'Risk Lv. Inforce'!$B$7:$B$1291,AAL!$L$3:$L$65007)</f>
        <v>0</v>
      </c>
      <c r="AJ3165" s="116">
        <f>VLOOKUP(B3165,AAL!$Q$4:$S$1048576,3,0)</f>
        <v>0</v>
      </c>
      <c r="AK3165" s="116">
        <f>VLOOKUP(B3165,AAL!$U$4:$W$1048576,3,0)</f>
        <v>0</v>
      </c>
      <c r="AL3165" s="69">
        <f ca="1">IFERROR(((AD3165+(AD3165*'Portfolio Stats_RMS'!$C$7))/($AB3165*(1-'Portfolio Stats_RMS'!$C$6))),0)</f>
        <v>0</v>
      </c>
      <c r="AM3165" s="69">
        <f ca="1">IFERROR(((AF3165+(AF3165*'Portfolio Stats_RMS'!$C$7))/($AB3165*(1-'Portfolio Stats_RMS'!$C$6))),0)</f>
        <v>0</v>
      </c>
      <c r="AN3165" s="69">
        <f ca="1">IFERROR(((AH3165+(AH3165*'Portfolio Stats_RMS'!$C$7))/($AB3165*(1-'Portfolio Stats_RMS'!$C$6))),0)</f>
        <v>0</v>
      </c>
      <c r="AO3165" s="69">
        <f>IFERROR(((AJ3165+(AJ3165*'Portfolio Stats_RMS'!$C$7))/(AB3165*(1-'Portfolio Stats_RMS'!$C$6))),0)</f>
        <v>0</v>
      </c>
      <c r="AP3165" s="152"/>
    </row>
    <row r="3166" spans="2:42" x14ac:dyDescent="0.25">
      <c r="B3166" s="29"/>
      <c r="C3166" s="87"/>
      <c r="D3166" s="29"/>
      <c r="E3166" s="29"/>
      <c r="F3166" s="29"/>
      <c r="G3166" s="25"/>
      <c r="H3166" s="25"/>
      <c r="I3166" s="25"/>
      <c r="J3166" s="100"/>
      <c r="K3166" s="100"/>
      <c r="L3166" s="29"/>
      <c r="M3166" s="29"/>
      <c r="N3166" s="29"/>
      <c r="O3166" s="29"/>
      <c r="P3166" s="149"/>
      <c r="Q3166" s="150"/>
      <c r="R3166" s="152"/>
      <c r="S3166" s="153"/>
      <c r="T3166" s="153"/>
      <c r="U3166" s="154"/>
      <c r="V3166" s="99"/>
      <c r="W3166" s="99"/>
      <c r="X3166" s="25"/>
      <c r="Y3166" s="25"/>
      <c r="Z3166" s="99"/>
      <c r="AA3166" s="25"/>
      <c r="AB3166" s="25"/>
      <c r="AC3166" s="99"/>
      <c r="AD3166" s="116">
        <f ca="1">SUMIF(AAL!$A$3:$A$65061,'Risk Lv. Inforce'!$B$7:$B$12091,AAL!$B$3:$B$65007)</f>
        <v>0</v>
      </c>
      <c r="AE3166" s="116">
        <f ca="1">SUMIF(AAL!$C$3:$C$65061,'Risk Lv. Inforce'!$B$7:$B$10291,AAL!$D$3:$D$65007)</f>
        <v>0</v>
      </c>
      <c r="AF3166" s="116">
        <f ca="1">SUMIF(AAL!$E$3:$E$65061,'Risk Lv. Inforce'!$B$7:$B$1291,AAL!$F$3:$F$65007)</f>
        <v>0</v>
      </c>
      <c r="AG3166" s="116">
        <f ca="1">SUMIF(AAL!$G$3:$G$65061,'Risk Lv. Inforce'!$B$7:$B$1291,AAL!$H$3:$H$65007)</f>
        <v>0</v>
      </c>
      <c r="AH3166" s="116">
        <f ca="1">SUMIF(AAL!$I$3:$I$65061,'Risk Lv. Inforce'!$B$7:$B$1291,AAL!$J$3:$J$65007)</f>
        <v>0</v>
      </c>
      <c r="AI3166" s="116">
        <f ca="1">SUMIF(AAL!$K$3:$K$65061,'Risk Lv. Inforce'!$B$7:$B$1291,AAL!$L$3:$L$65007)</f>
        <v>0</v>
      </c>
      <c r="AJ3166" s="116">
        <f>VLOOKUP(B3166,AAL!$Q$4:$S$1048576,3,0)</f>
        <v>0</v>
      </c>
      <c r="AK3166" s="116">
        <f>VLOOKUP(B3166,AAL!$U$4:$W$1048576,3,0)</f>
        <v>0</v>
      </c>
      <c r="AL3166" s="69">
        <f ca="1">IFERROR(((AD3166+(AD3166*'Portfolio Stats_RMS'!$C$7))/($AB3166*(1-'Portfolio Stats_RMS'!$C$6))),0)</f>
        <v>0</v>
      </c>
      <c r="AM3166" s="69">
        <f ca="1">IFERROR(((AF3166+(AF3166*'Portfolio Stats_RMS'!$C$7))/($AB3166*(1-'Portfolio Stats_RMS'!$C$6))),0)</f>
        <v>0</v>
      </c>
      <c r="AN3166" s="69">
        <f ca="1">IFERROR(((AH3166+(AH3166*'Portfolio Stats_RMS'!$C$7))/($AB3166*(1-'Portfolio Stats_RMS'!$C$6))),0)</f>
        <v>0</v>
      </c>
      <c r="AO3166" s="69">
        <f>IFERROR(((AJ3166+(AJ3166*'Portfolio Stats_RMS'!$C$7))/(AB3166*(1-'Portfolio Stats_RMS'!$C$6))),0)</f>
        <v>0</v>
      </c>
      <c r="AP3166" s="152"/>
    </row>
    <row r="3167" spans="2:42" x14ac:dyDescent="0.25">
      <c r="B3167" s="29"/>
      <c r="C3167" s="87"/>
      <c r="D3167" s="29"/>
      <c r="E3167" s="29"/>
      <c r="F3167" s="29"/>
      <c r="G3167" s="25"/>
      <c r="H3167" s="25"/>
      <c r="I3167" s="25"/>
      <c r="J3167" s="100"/>
      <c r="K3167" s="100"/>
      <c r="L3167" s="149"/>
      <c r="M3167" s="29"/>
      <c r="N3167" s="29"/>
      <c r="O3167" s="29"/>
      <c r="P3167" s="149"/>
      <c r="Q3167" s="150"/>
      <c r="R3167" s="152"/>
      <c r="S3167" s="153"/>
      <c r="T3167" s="153"/>
      <c r="U3167" s="154"/>
      <c r="V3167" s="99"/>
      <c r="W3167" s="99"/>
      <c r="X3167" s="25"/>
      <c r="Y3167" s="25"/>
      <c r="Z3167" s="99"/>
      <c r="AA3167" s="25"/>
      <c r="AB3167" s="25"/>
      <c r="AC3167" s="99"/>
      <c r="AD3167" s="116">
        <f ca="1">SUMIF(AAL!$A$3:$A$65061,'Risk Lv. Inforce'!$B$7:$B$12091,AAL!$B$3:$B$65007)</f>
        <v>0</v>
      </c>
      <c r="AE3167" s="116">
        <f ca="1">SUMIF(AAL!$C$3:$C$65061,'Risk Lv. Inforce'!$B$7:$B$10291,AAL!$D$3:$D$65007)</f>
        <v>0</v>
      </c>
      <c r="AF3167" s="116">
        <f ca="1">SUMIF(AAL!$E$3:$E$65061,'Risk Lv. Inforce'!$B$7:$B$1291,AAL!$F$3:$F$65007)</f>
        <v>0</v>
      </c>
      <c r="AG3167" s="116">
        <f ca="1">SUMIF(AAL!$G$3:$G$65061,'Risk Lv. Inforce'!$B$7:$B$1291,AAL!$H$3:$H$65007)</f>
        <v>0</v>
      </c>
      <c r="AH3167" s="116">
        <f ca="1">SUMIF(AAL!$I$3:$I$65061,'Risk Lv. Inforce'!$B$7:$B$1291,AAL!$J$3:$J$65007)</f>
        <v>0</v>
      </c>
      <c r="AI3167" s="116">
        <f ca="1">SUMIF(AAL!$K$3:$K$65061,'Risk Lv. Inforce'!$B$7:$B$1291,AAL!$L$3:$L$65007)</f>
        <v>0</v>
      </c>
      <c r="AJ3167" s="116">
        <f>VLOOKUP(B3167,AAL!$Q$4:$S$1048576,3,0)</f>
        <v>0</v>
      </c>
      <c r="AK3167" s="116">
        <f>VLOOKUP(B3167,AAL!$U$4:$W$1048576,3,0)</f>
        <v>0</v>
      </c>
      <c r="AL3167" s="69">
        <f ca="1">IFERROR(((AD3167+(AD3167*'Portfolio Stats_RMS'!$C$7))/($AB3167*(1-'Portfolio Stats_RMS'!$C$6))),0)</f>
        <v>0</v>
      </c>
      <c r="AM3167" s="69">
        <f ca="1">IFERROR(((AF3167+(AF3167*'Portfolio Stats_RMS'!$C$7))/($AB3167*(1-'Portfolio Stats_RMS'!$C$6))),0)</f>
        <v>0</v>
      </c>
      <c r="AN3167" s="69">
        <f ca="1">IFERROR(((AH3167+(AH3167*'Portfolio Stats_RMS'!$C$7))/($AB3167*(1-'Portfolio Stats_RMS'!$C$6))),0)</f>
        <v>0</v>
      </c>
      <c r="AO3167" s="69">
        <f>IFERROR(((AJ3167+(AJ3167*'Portfolio Stats_RMS'!$C$7))/(AB3167*(1-'Portfolio Stats_RMS'!$C$6))),0)</f>
        <v>0</v>
      </c>
      <c r="AP3167" s="152"/>
    </row>
    <row r="3168" spans="2:42" x14ac:dyDescent="0.25">
      <c r="B3168" s="29"/>
      <c r="C3168" s="87"/>
      <c r="D3168" s="29"/>
      <c r="E3168" s="29"/>
      <c r="F3168" s="29"/>
      <c r="G3168" s="25"/>
      <c r="H3168" s="25"/>
      <c r="I3168" s="25"/>
      <c r="J3168" s="100"/>
      <c r="K3168" s="100"/>
      <c r="L3168" s="149"/>
      <c r="M3168" s="29"/>
      <c r="N3168" s="29"/>
      <c r="O3168" s="29"/>
      <c r="P3168" s="149"/>
      <c r="Q3168" s="150"/>
      <c r="R3168" s="152"/>
      <c r="S3168" s="153"/>
      <c r="T3168" s="153"/>
      <c r="U3168" s="154"/>
      <c r="V3168" s="99"/>
      <c r="W3168" s="99"/>
      <c r="X3168" s="25"/>
      <c r="Y3168" s="25"/>
      <c r="Z3168" s="99"/>
      <c r="AA3168" s="25"/>
      <c r="AB3168" s="25"/>
      <c r="AC3168" s="99"/>
      <c r="AD3168" s="116">
        <f ca="1">SUMIF(AAL!$A$3:$A$65061,'Risk Lv. Inforce'!$B$7:$B$12091,AAL!$B$3:$B$65007)</f>
        <v>0</v>
      </c>
      <c r="AE3168" s="116">
        <f ca="1">SUMIF(AAL!$C$3:$C$65061,'Risk Lv. Inforce'!$B$7:$B$10291,AAL!$D$3:$D$65007)</f>
        <v>0</v>
      </c>
      <c r="AF3168" s="116">
        <f ca="1">SUMIF(AAL!$E$3:$E$65061,'Risk Lv. Inforce'!$B$7:$B$1291,AAL!$F$3:$F$65007)</f>
        <v>0</v>
      </c>
      <c r="AG3168" s="116">
        <f ca="1">SUMIF(AAL!$G$3:$G$65061,'Risk Lv. Inforce'!$B$7:$B$1291,AAL!$H$3:$H$65007)</f>
        <v>0</v>
      </c>
      <c r="AH3168" s="116">
        <f ca="1">SUMIF(AAL!$I$3:$I$65061,'Risk Lv. Inforce'!$B$7:$B$1291,AAL!$J$3:$J$65007)</f>
        <v>0</v>
      </c>
      <c r="AI3168" s="116">
        <f ca="1">SUMIF(AAL!$K$3:$K$65061,'Risk Lv. Inforce'!$B$7:$B$1291,AAL!$L$3:$L$65007)</f>
        <v>0</v>
      </c>
      <c r="AJ3168" s="116">
        <f>VLOOKUP(B3168,AAL!$Q$4:$S$1048576,3,0)</f>
        <v>0</v>
      </c>
      <c r="AK3168" s="116">
        <f>VLOOKUP(B3168,AAL!$U$4:$W$1048576,3,0)</f>
        <v>0</v>
      </c>
      <c r="AL3168" s="69">
        <f ca="1">IFERROR(((AD3168+(AD3168*'Portfolio Stats_RMS'!$C$7))/($AB3168*(1-'Portfolio Stats_RMS'!$C$6))),0)</f>
        <v>0</v>
      </c>
      <c r="AM3168" s="69">
        <f ca="1">IFERROR(((AF3168+(AF3168*'Portfolio Stats_RMS'!$C$7))/($AB3168*(1-'Portfolio Stats_RMS'!$C$6))),0)</f>
        <v>0</v>
      </c>
      <c r="AN3168" s="69">
        <f ca="1">IFERROR(((AH3168+(AH3168*'Portfolio Stats_RMS'!$C$7))/($AB3168*(1-'Portfolio Stats_RMS'!$C$6))),0)</f>
        <v>0</v>
      </c>
      <c r="AO3168" s="69">
        <f>IFERROR(((AJ3168+(AJ3168*'Portfolio Stats_RMS'!$C$7))/(AB3168*(1-'Portfolio Stats_RMS'!$C$6))),0)</f>
        <v>0</v>
      </c>
      <c r="AP3168" s="152"/>
    </row>
    <row r="3169" spans="2:42" x14ac:dyDescent="0.25">
      <c r="B3169" s="29"/>
      <c r="C3169" s="87"/>
      <c r="D3169" s="29"/>
      <c r="E3169" s="29"/>
      <c r="F3169" s="29"/>
      <c r="G3169" s="25"/>
      <c r="H3169" s="25"/>
      <c r="I3169" s="25"/>
      <c r="J3169" s="100"/>
      <c r="K3169" s="100"/>
      <c r="L3169" s="29"/>
      <c r="M3169" s="29"/>
      <c r="N3169" s="29"/>
      <c r="O3169" s="29"/>
      <c r="P3169" s="149"/>
      <c r="Q3169" s="150"/>
      <c r="R3169" s="152"/>
      <c r="S3169" s="153"/>
      <c r="T3169" s="153"/>
      <c r="U3169" s="154"/>
      <c r="V3169" s="99"/>
      <c r="W3169" s="99"/>
      <c r="X3169" s="25"/>
      <c r="Y3169" s="25"/>
      <c r="Z3169" s="99"/>
      <c r="AA3169" s="25"/>
      <c r="AB3169" s="25"/>
      <c r="AC3169" s="99"/>
      <c r="AD3169" s="116">
        <f ca="1">SUMIF(AAL!$A$3:$A$65061,'Risk Lv. Inforce'!$B$7:$B$12091,AAL!$B$3:$B$65007)</f>
        <v>0</v>
      </c>
      <c r="AE3169" s="116">
        <f ca="1">SUMIF(AAL!$C$3:$C$65061,'Risk Lv. Inforce'!$B$7:$B$10291,AAL!$D$3:$D$65007)</f>
        <v>0</v>
      </c>
      <c r="AF3169" s="116">
        <f ca="1">SUMIF(AAL!$E$3:$E$65061,'Risk Lv. Inforce'!$B$7:$B$1291,AAL!$F$3:$F$65007)</f>
        <v>0</v>
      </c>
      <c r="AG3169" s="116">
        <f ca="1">SUMIF(AAL!$G$3:$G$65061,'Risk Lv. Inforce'!$B$7:$B$1291,AAL!$H$3:$H$65007)</f>
        <v>0</v>
      </c>
      <c r="AH3169" s="116">
        <f ca="1">SUMIF(AAL!$I$3:$I$65061,'Risk Lv. Inforce'!$B$7:$B$1291,AAL!$J$3:$J$65007)</f>
        <v>0</v>
      </c>
      <c r="AI3169" s="116">
        <f ca="1">SUMIF(AAL!$K$3:$K$65061,'Risk Lv. Inforce'!$B$7:$B$1291,AAL!$L$3:$L$65007)</f>
        <v>0</v>
      </c>
      <c r="AJ3169" s="116">
        <f>VLOOKUP(B3169,AAL!$Q$4:$S$1048576,3,0)</f>
        <v>0</v>
      </c>
      <c r="AK3169" s="116">
        <f>VLOOKUP(B3169,AAL!$U$4:$W$1048576,3,0)</f>
        <v>0</v>
      </c>
      <c r="AL3169" s="69">
        <f ca="1">IFERROR(((AD3169+(AD3169*'Portfolio Stats_RMS'!$C$7))/($AB3169*(1-'Portfolio Stats_RMS'!$C$6))),0)</f>
        <v>0</v>
      </c>
      <c r="AM3169" s="69">
        <f ca="1">IFERROR(((AF3169+(AF3169*'Portfolio Stats_RMS'!$C$7))/($AB3169*(1-'Portfolio Stats_RMS'!$C$6))),0)</f>
        <v>0</v>
      </c>
      <c r="AN3169" s="69">
        <f ca="1">IFERROR(((AH3169+(AH3169*'Portfolio Stats_RMS'!$C$7))/($AB3169*(1-'Portfolio Stats_RMS'!$C$6))),0)</f>
        <v>0</v>
      </c>
      <c r="AO3169" s="69">
        <f>IFERROR(((AJ3169+(AJ3169*'Portfolio Stats_RMS'!$C$7))/(AB3169*(1-'Portfolio Stats_RMS'!$C$6))),0)</f>
        <v>0</v>
      </c>
      <c r="AP3169" s="152"/>
    </row>
    <row r="3170" spans="2:42" x14ac:dyDescent="0.25">
      <c r="B3170" s="29"/>
      <c r="C3170" s="87"/>
      <c r="D3170" s="29"/>
      <c r="E3170" s="29"/>
      <c r="F3170" s="29"/>
      <c r="G3170" s="25"/>
      <c r="H3170" s="25"/>
      <c r="I3170" s="25"/>
      <c r="J3170" s="100"/>
      <c r="K3170" s="100"/>
      <c r="L3170" s="29"/>
      <c r="M3170" s="29"/>
      <c r="N3170" s="29"/>
      <c r="O3170" s="29"/>
      <c r="P3170" s="149"/>
      <c r="Q3170" s="150"/>
      <c r="R3170" s="152"/>
      <c r="S3170" s="153"/>
      <c r="T3170" s="153"/>
      <c r="U3170" s="154"/>
      <c r="V3170" s="99"/>
      <c r="W3170" s="99"/>
      <c r="X3170" s="25"/>
      <c r="Y3170" s="25"/>
      <c r="Z3170" s="99"/>
      <c r="AA3170" s="25"/>
      <c r="AB3170" s="25"/>
      <c r="AC3170" s="99"/>
      <c r="AD3170" s="116">
        <f ca="1">SUMIF(AAL!$A$3:$A$65061,'Risk Lv. Inforce'!$B$7:$B$12091,AAL!$B$3:$B$65007)</f>
        <v>0</v>
      </c>
      <c r="AE3170" s="116">
        <f ca="1">SUMIF(AAL!$C$3:$C$65061,'Risk Lv. Inforce'!$B$7:$B$10291,AAL!$D$3:$D$65007)</f>
        <v>0</v>
      </c>
      <c r="AF3170" s="116">
        <f ca="1">SUMIF(AAL!$E$3:$E$65061,'Risk Lv. Inforce'!$B$7:$B$1291,AAL!$F$3:$F$65007)</f>
        <v>0</v>
      </c>
      <c r="AG3170" s="116">
        <f ca="1">SUMIF(AAL!$G$3:$G$65061,'Risk Lv. Inforce'!$B$7:$B$1291,AAL!$H$3:$H$65007)</f>
        <v>0</v>
      </c>
      <c r="AH3170" s="116">
        <f ca="1">SUMIF(AAL!$I$3:$I$65061,'Risk Lv. Inforce'!$B$7:$B$1291,AAL!$J$3:$J$65007)</f>
        <v>0</v>
      </c>
      <c r="AI3170" s="116">
        <f ca="1">SUMIF(AAL!$K$3:$K$65061,'Risk Lv. Inforce'!$B$7:$B$1291,AAL!$L$3:$L$65007)</f>
        <v>0</v>
      </c>
      <c r="AJ3170" s="116">
        <f>VLOOKUP(B3170,AAL!$Q$4:$S$1048576,3,0)</f>
        <v>0</v>
      </c>
      <c r="AK3170" s="116">
        <f>VLOOKUP(B3170,AAL!$U$4:$W$1048576,3,0)</f>
        <v>0</v>
      </c>
      <c r="AL3170" s="69">
        <f ca="1">IFERROR(((AD3170+(AD3170*'Portfolio Stats_RMS'!$C$7))/($AB3170*(1-'Portfolio Stats_RMS'!$C$6))),0)</f>
        <v>0</v>
      </c>
      <c r="AM3170" s="69">
        <f ca="1">IFERROR(((AF3170+(AF3170*'Portfolio Stats_RMS'!$C$7))/($AB3170*(1-'Portfolio Stats_RMS'!$C$6))),0)</f>
        <v>0</v>
      </c>
      <c r="AN3170" s="69">
        <f ca="1">IFERROR(((AH3170+(AH3170*'Portfolio Stats_RMS'!$C$7))/($AB3170*(1-'Portfolio Stats_RMS'!$C$6))),0)</f>
        <v>0</v>
      </c>
      <c r="AO3170" s="69">
        <f>IFERROR(((AJ3170+(AJ3170*'Portfolio Stats_RMS'!$C$7))/(AB3170*(1-'Portfolio Stats_RMS'!$C$6))),0)</f>
        <v>0</v>
      </c>
      <c r="AP3170" s="152"/>
    </row>
    <row r="3171" spans="2:42" x14ac:dyDescent="0.25">
      <c r="B3171" s="29"/>
      <c r="C3171" s="87"/>
      <c r="D3171" s="29"/>
      <c r="E3171" s="29"/>
      <c r="F3171" s="29"/>
      <c r="G3171" s="25"/>
      <c r="H3171" s="25"/>
      <c r="I3171" s="25"/>
      <c r="J3171" s="100"/>
      <c r="K3171" s="100"/>
      <c r="L3171" s="149"/>
      <c r="M3171" s="29"/>
      <c r="N3171" s="29"/>
      <c r="O3171" s="29"/>
      <c r="P3171" s="149"/>
      <c r="Q3171" s="150"/>
      <c r="R3171" s="152"/>
      <c r="S3171" s="153"/>
      <c r="T3171" s="153"/>
      <c r="U3171" s="154"/>
      <c r="V3171" s="99"/>
      <c r="W3171" s="99"/>
      <c r="X3171" s="25"/>
      <c r="Y3171" s="25"/>
      <c r="Z3171" s="99"/>
      <c r="AA3171" s="25"/>
      <c r="AB3171" s="25"/>
      <c r="AC3171" s="99"/>
      <c r="AD3171" s="116">
        <f ca="1">SUMIF(AAL!$A$3:$A$65061,'Risk Lv. Inforce'!$B$7:$B$12091,AAL!$B$3:$B$65007)</f>
        <v>0</v>
      </c>
      <c r="AE3171" s="116">
        <f ca="1">SUMIF(AAL!$C$3:$C$65061,'Risk Lv. Inforce'!$B$7:$B$10291,AAL!$D$3:$D$65007)</f>
        <v>0</v>
      </c>
      <c r="AF3171" s="116">
        <f ca="1">SUMIF(AAL!$E$3:$E$65061,'Risk Lv. Inforce'!$B$7:$B$1291,AAL!$F$3:$F$65007)</f>
        <v>0</v>
      </c>
      <c r="AG3171" s="116">
        <f ca="1">SUMIF(AAL!$G$3:$G$65061,'Risk Lv. Inforce'!$B$7:$B$1291,AAL!$H$3:$H$65007)</f>
        <v>0</v>
      </c>
      <c r="AH3171" s="116">
        <f ca="1">SUMIF(AAL!$I$3:$I$65061,'Risk Lv. Inforce'!$B$7:$B$1291,AAL!$J$3:$J$65007)</f>
        <v>0</v>
      </c>
      <c r="AI3171" s="116">
        <f ca="1">SUMIF(AAL!$K$3:$K$65061,'Risk Lv. Inforce'!$B$7:$B$1291,AAL!$L$3:$L$65007)</f>
        <v>0</v>
      </c>
      <c r="AJ3171" s="116">
        <f>VLOOKUP(B3171,AAL!$Q$4:$S$1048576,3,0)</f>
        <v>0</v>
      </c>
      <c r="AK3171" s="116">
        <f>VLOOKUP(B3171,AAL!$U$4:$W$1048576,3,0)</f>
        <v>0</v>
      </c>
      <c r="AL3171" s="69">
        <f ca="1">IFERROR(((AD3171+(AD3171*'Portfolio Stats_RMS'!$C$7))/($AB3171*(1-'Portfolio Stats_RMS'!$C$6))),0)</f>
        <v>0</v>
      </c>
      <c r="AM3171" s="69">
        <f ca="1">IFERROR(((AF3171+(AF3171*'Portfolio Stats_RMS'!$C$7))/($AB3171*(1-'Portfolio Stats_RMS'!$C$6))),0)</f>
        <v>0</v>
      </c>
      <c r="AN3171" s="69">
        <f ca="1">IFERROR(((AH3171+(AH3171*'Portfolio Stats_RMS'!$C$7))/($AB3171*(1-'Portfolio Stats_RMS'!$C$6))),0)</f>
        <v>0</v>
      </c>
      <c r="AO3171" s="69">
        <f>IFERROR(((AJ3171+(AJ3171*'Portfolio Stats_RMS'!$C$7))/(AB3171*(1-'Portfolio Stats_RMS'!$C$6))),0)</f>
        <v>0</v>
      </c>
      <c r="AP3171" s="152"/>
    </row>
    <row r="3172" spans="2:42" x14ac:dyDescent="0.25">
      <c r="B3172" s="29"/>
      <c r="C3172" s="87"/>
      <c r="D3172" s="29"/>
      <c r="E3172" s="29"/>
      <c r="F3172" s="29"/>
      <c r="G3172" s="25"/>
      <c r="H3172" s="25"/>
      <c r="I3172" s="25"/>
      <c r="J3172" s="100"/>
      <c r="K3172" s="100"/>
      <c r="L3172" s="149"/>
      <c r="M3172" s="29"/>
      <c r="N3172" s="29"/>
      <c r="O3172" s="29"/>
      <c r="P3172" s="149"/>
      <c r="Q3172" s="150"/>
      <c r="R3172" s="152"/>
      <c r="S3172" s="153"/>
      <c r="T3172" s="153"/>
      <c r="U3172" s="154"/>
      <c r="V3172" s="99"/>
      <c r="W3172" s="99"/>
      <c r="X3172" s="25"/>
      <c r="Y3172" s="25"/>
      <c r="Z3172" s="99"/>
      <c r="AA3172" s="25"/>
      <c r="AB3172" s="25"/>
      <c r="AC3172" s="99"/>
      <c r="AD3172" s="116">
        <f ca="1">SUMIF(AAL!$A$3:$A$65061,'Risk Lv. Inforce'!$B$7:$B$12091,AAL!$B$3:$B$65007)</f>
        <v>0</v>
      </c>
      <c r="AE3172" s="116">
        <f ca="1">SUMIF(AAL!$C$3:$C$65061,'Risk Lv. Inforce'!$B$7:$B$10291,AAL!$D$3:$D$65007)</f>
        <v>0</v>
      </c>
      <c r="AF3172" s="116">
        <f ca="1">SUMIF(AAL!$E$3:$E$65061,'Risk Lv. Inforce'!$B$7:$B$1291,AAL!$F$3:$F$65007)</f>
        <v>0</v>
      </c>
      <c r="AG3172" s="116">
        <f ca="1">SUMIF(AAL!$G$3:$G$65061,'Risk Lv. Inforce'!$B$7:$B$1291,AAL!$H$3:$H$65007)</f>
        <v>0</v>
      </c>
      <c r="AH3172" s="116">
        <f ca="1">SUMIF(AAL!$I$3:$I$65061,'Risk Lv. Inforce'!$B$7:$B$1291,AAL!$J$3:$J$65007)</f>
        <v>0</v>
      </c>
      <c r="AI3172" s="116">
        <f ca="1">SUMIF(AAL!$K$3:$K$65061,'Risk Lv. Inforce'!$B$7:$B$1291,AAL!$L$3:$L$65007)</f>
        <v>0</v>
      </c>
      <c r="AJ3172" s="116">
        <f>VLOOKUP(B3172,AAL!$Q$4:$S$1048576,3,0)</f>
        <v>0</v>
      </c>
      <c r="AK3172" s="116">
        <f>VLOOKUP(B3172,AAL!$U$4:$W$1048576,3,0)</f>
        <v>0</v>
      </c>
      <c r="AL3172" s="69">
        <f ca="1">IFERROR(((AD3172+(AD3172*'Portfolio Stats_RMS'!$C$7))/($AB3172*(1-'Portfolio Stats_RMS'!$C$6))),0)</f>
        <v>0</v>
      </c>
      <c r="AM3172" s="69">
        <f ca="1">IFERROR(((AF3172+(AF3172*'Portfolio Stats_RMS'!$C$7))/($AB3172*(1-'Portfolio Stats_RMS'!$C$6))),0)</f>
        <v>0</v>
      </c>
      <c r="AN3172" s="69">
        <f ca="1">IFERROR(((AH3172+(AH3172*'Portfolio Stats_RMS'!$C$7))/($AB3172*(1-'Portfolio Stats_RMS'!$C$6))),0)</f>
        <v>0</v>
      </c>
      <c r="AO3172" s="69">
        <f>IFERROR(((AJ3172+(AJ3172*'Portfolio Stats_RMS'!$C$7))/(AB3172*(1-'Portfolio Stats_RMS'!$C$6))),0)</f>
        <v>0</v>
      </c>
      <c r="AP3172" s="152"/>
    </row>
    <row r="3173" spans="2:42" x14ac:dyDescent="0.25">
      <c r="B3173" s="29"/>
      <c r="C3173" s="87"/>
      <c r="D3173" s="29"/>
      <c r="E3173" s="29"/>
      <c r="F3173" s="29"/>
      <c r="G3173" s="25"/>
      <c r="H3173" s="25"/>
      <c r="I3173" s="25"/>
      <c r="J3173" s="100"/>
      <c r="K3173" s="100"/>
      <c r="L3173" s="29"/>
      <c r="M3173" s="29"/>
      <c r="N3173" s="29"/>
      <c r="O3173" s="29"/>
      <c r="P3173" s="149"/>
      <c r="Q3173" s="150"/>
      <c r="R3173" s="152"/>
      <c r="S3173" s="153"/>
      <c r="T3173" s="153"/>
      <c r="U3173" s="154"/>
      <c r="V3173" s="99"/>
      <c r="W3173" s="99"/>
      <c r="X3173" s="25"/>
      <c r="Y3173" s="25"/>
      <c r="Z3173" s="99"/>
      <c r="AA3173" s="25"/>
      <c r="AB3173" s="25"/>
      <c r="AC3173" s="99"/>
      <c r="AD3173" s="116">
        <f ca="1">SUMIF(AAL!$A$3:$A$65061,'Risk Lv. Inforce'!$B$7:$B$12091,AAL!$B$3:$B$65007)</f>
        <v>0</v>
      </c>
      <c r="AE3173" s="116">
        <f ca="1">SUMIF(AAL!$C$3:$C$65061,'Risk Lv. Inforce'!$B$7:$B$10291,AAL!$D$3:$D$65007)</f>
        <v>0</v>
      </c>
      <c r="AF3173" s="116">
        <f ca="1">SUMIF(AAL!$E$3:$E$65061,'Risk Lv. Inforce'!$B$7:$B$1291,AAL!$F$3:$F$65007)</f>
        <v>0</v>
      </c>
      <c r="AG3173" s="116">
        <f ca="1">SUMIF(AAL!$G$3:$G$65061,'Risk Lv. Inforce'!$B$7:$B$1291,AAL!$H$3:$H$65007)</f>
        <v>0</v>
      </c>
      <c r="AH3173" s="116">
        <f ca="1">SUMIF(AAL!$I$3:$I$65061,'Risk Lv. Inforce'!$B$7:$B$1291,AAL!$J$3:$J$65007)</f>
        <v>0</v>
      </c>
      <c r="AI3173" s="116">
        <f ca="1">SUMIF(AAL!$K$3:$K$65061,'Risk Lv. Inforce'!$B$7:$B$1291,AAL!$L$3:$L$65007)</f>
        <v>0</v>
      </c>
      <c r="AJ3173" s="116">
        <f>VLOOKUP(B3173,AAL!$Q$4:$S$1048576,3,0)</f>
        <v>0</v>
      </c>
      <c r="AK3173" s="116">
        <f>VLOOKUP(B3173,AAL!$U$4:$W$1048576,3,0)</f>
        <v>0</v>
      </c>
      <c r="AL3173" s="69">
        <f ca="1">IFERROR(((AD3173+(AD3173*'Portfolio Stats_RMS'!$C$7))/($AB3173*(1-'Portfolio Stats_RMS'!$C$6))),0)</f>
        <v>0</v>
      </c>
      <c r="AM3173" s="69">
        <f ca="1">IFERROR(((AF3173+(AF3173*'Portfolio Stats_RMS'!$C$7))/($AB3173*(1-'Portfolio Stats_RMS'!$C$6))),0)</f>
        <v>0</v>
      </c>
      <c r="AN3173" s="69">
        <f ca="1">IFERROR(((AH3173+(AH3173*'Portfolio Stats_RMS'!$C$7))/($AB3173*(1-'Portfolio Stats_RMS'!$C$6))),0)</f>
        <v>0</v>
      </c>
      <c r="AO3173" s="69">
        <f>IFERROR(((AJ3173+(AJ3173*'Portfolio Stats_RMS'!$C$7))/(AB3173*(1-'Portfolio Stats_RMS'!$C$6))),0)</f>
        <v>0</v>
      </c>
      <c r="AP3173" s="152"/>
    </row>
    <row r="3174" spans="2:42" x14ac:dyDescent="0.25">
      <c r="B3174" s="29"/>
      <c r="C3174" s="87"/>
      <c r="D3174" s="29"/>
      <c r="E3174" s="29"/>
      <c r="F3174" s="29"/>
      <c r="G3174" s="25"/>
      <c r="H3174" s="25"/>
      <c r="I3174" s="25"/>
      <c r="J3174" s="100"/>
      <c r="K3174" s="100"/>
      <c r="L3174" s="149"/>
      <c r="M3174" s="29"/>
      <c r="N3174" s="29"/>
      <c r="O3174" s="29"/>
      <c r="P3174" s="149"/>
      <c r="Q3174" s="150"/>
      <c r="R3174" s="152"/>
      <c r="S3174" s="153"/>
      <c r="T3174" s="153"/>
      <c r="U3174" s="154"/>
      <c r="V3174" s="99"/>
      <c r="W3174" s="99"/>
      <c r="X3174" s="25"/>
      <c r="Y3174" s="25"/>
      <c r="Z3174" s="99"/>
      <c r="AA3174" s="25"/>
      <c r="AB3174" s="25"/>
      <c r="AC3174" s="99"/>
      <c r="AD3174" s="116">
        <f ca="1">SUMIF(AAL!$A$3:$A$65061,'Risk Lv. Inforce'!$B$7:$B$12091,AAL!$B$3:$B$65007)</f>
        <v>0</v>
      </c>
      <c r="AE3174" s="116">
        <f ca="1">SUMIF(AAL!$C$3:$C$65061,'Risk Lv. Inforce'!$B$7:$B$10291,AAL!$D$3:$D$65007)</f>
        <v>0</v>
      </c>
      <c r="AF3174" s="116">
        <f ca="1">SUMIF(AAL!$E$3:$E$65061,'Risk Lv. Inforce'!$B$7:$B$1291,AAL!$F$3:$F$65007)</f>
        <v>0</v>
      </c>
      <c r="AG3174" s="116">
        <f ca="1">SUMIF(AAL!$G$3:$G$65061,'Risk Lv. Inforce'!$B$7:$B$1291,AAL!$H$3:$H$65007)</f>
        <v>0</v>
      </c>
      <c r="AH3174" s="116">
        <f ca="1">SUMIF(AAL!$I$3:$I$65061,'Risk Lv. Inforce'!$B$7:$B$1291,AAL!$J$3:$J$65007)</f>
        <v>0</v>
      </c>
      <c r="AI3174" s="116">
        <f ca="1">SUMIF(AAL!$K$3:$K$65061,'Risk Lv. Inforce'!$B$7:$B$1291,AAL!$L$3:$L$65007)</f>
        <v>0</v>
      </c>
      <c r="AJ3174" s="116">
        <f>VLOOKUP(B3174,AAL!$Q$4:$S$1048576,3,0)</f>
        <v>0</v>
      </c>
      <c r="AK3174" s="116">
        <f>VLOOKUP(B3174,AAL!$U$4:$W$1048576,3,0)</f>
        <v>0</v>
      </c>
      <c r="AL3174" s="69">
        <f ca="1">IFERROR(((AD3174+(AD3174*'Portfolio Stats_RMS'!$C$7))/($AB3174*(1-'Portfolio Stats_RMS'!$C$6))),0)</f>
        <v>0</v>
      </c>
      <c r="AM3174" s="69">
        <f ca="1">IFERROR(((AF3174+(AF3174*'Portfolio Stats_RMS'!$C$7))/($AB3174*(1-'Portfolio Stats_RMS'!$C$6))),0)</f>
        <v>0</v>
      </c>
      <c r="AN3174" s="69">
        <f ca="1">IFERROR(((AH3174+(AH3174*'Portfolio Stats_RMS'!$C$7))/($AB3174*(1-'Portfolio Stats_RMS'!$C$6))),0)</f>
        <v>0</v>
      </c>
      <c r="AO3174" s="69">
        <f>IFERROR(((AJ3174+(AJ3174*'Portfolio Stats_RMS'!$C$7))/(AB3174*(1-'Portfolio Stats_RMS'!$C$6))),0)</f>
        <v>0</v>
      </c>
      <c r="AP3174" s="152"/>
    </row>
    <row r="3175" spans="2:42" x14ac:dyDescent="0.25">
      <c r="B3175" s="29"/>
      <c r="C3175" s="87"/>
      <c r="D3175" s="29"/>
      <c r="E3175" s="29"/>
      <c r="F3175" s="29"/>
      <c r="G3175" s="25"/>
      <c r="H3175" s="25"/>
      <c r="I3175" s="25"/>
      <c r="J3175" s="100"/>
      <c r="K3175" s="100"/>
      <c r="L3175" s="149"/>
      <c r="M3175" s="29"/>
      <c r="N3175" s="29"/>
      <c r="O3175" s="29"/>
      <c r="P3175" s="149"/>
      <c r="Q3175" s="150"/>
      <c r="R3175" s="152"/>
      <c r="S3175" s="153"/>
      <c r="T3175" s="153"/>
      <c r="U3175" s="154"/>
      <c r="V3175" s="99"/>
      <c r="W3175" s="99"/>
      <c r="X3175" s="25"/>
      <c r="Y3175" s="25"/>
      <c r="Z3175" s="99"/>
      <c r="AA3175" s="25"/>
      <c r="AB3175" s="25"/>
      <c r="AC3175" s="99"/>
      <c r="AD3175" s="116">
        <f ca="1">SUMIF(AAL!$A$3:$A$65061,'Risk Lv. Inforce'!$B$7:$B$12091,AAL!$B$3:$B$65007)</f>
        <v>0</v>
      </c>
      <c r="AE3175" s="116">
        <f ca="1">SUMIF(AAL!$C$3:$C$65061,'Risk Lv. Inforce'!$B$7:$B$10291,AAL!$D$3:$D$65007)</f>
        <v>0</v>
      </c>
      <c r="AF3175" s="116">
        <f ca="1">SUMIF(AAL!$E$3:$E$65061,'Risk Lv. Inforce'!$B$7:$B$1291,AAL!$F$3:$F$65007)</f>
        <v>0</v>
      </c>
      <c r="AG3175" s="116">
        <f ca="1">SUMIF(AAL!$G$3:$G$65061,'Risk Lv. Inforce'!$B$7:$B$1291,AAL!$H$3:$H$65007)</f>
        <v>0</v>
      </c>
      <c r="AH3175" s="116">
        <f ca="1">SUMIF(AAL!$I$3:$I$65061,'Risk Lv. Inforce'!$B$7:$B$1291,AAL!$J$3:$J$65007)</f>
        <v>0</v>
      </c>
      <c r="AI3175" s="116">
        <f ca="1">SUMIF(AAL!$K$3:$K$65061,'Risk Lv. Inforce'!$B$7:$B$1291,AAL!$L$3:$L$65007)</f>
        <v>0</v>
      </c>
      <c r="AJ3175" s="116">
        <f>VLOOKUP(B3175,AAL!$Q$4:$S$1048576,3,0)</f>
        <v>0</v>
      </c>
      <c r="AK3175" s="116">
        <f>VLOOKUP(B3175,AAL!$U$4:$W$1048576,3,0)</f>
        <v>0</v>
      </c>
      <c r="AL3175" s="69">
        <f ca="1">IFERROR(((AD3175+(AD3175*'Portfolio Stats_RMS'!$C$7))/($AB3175*(1-'Portfolio Stats_RMS'!$C$6))),0)</f>
        <v>0</v>
      </c>
      <c r="AM3175" s="69">
        <f ca="1">IFERROR(((AF3175+(AF3175*'Portfolio Stats_RMS'!$C$7))/($AB3175*(1-'Portfolio Stats_RMS'!$C$6))),0)</f>
        <v>0</v>
      </c>
      <c r="AN3175" s="69">
        <f ca="1">IFERROR(((AH3175+(AH3175*'Portfolio Stats_RMS'!$C$7))/($AB3175*(1-'Portfolio Stats_RMS'!$C$6))),0)</f>
        <v>0</v>
      </c>
      <c r="AO3175" s="69">
        <f>IFERROR(((AJ3175+(AJ3175*'Portfolio Stats_RMS'!$C$7))/(AB3175*(1-'Portfolio Stats_RMS'!$C$6))),0)</f>
        <v>0</v>
      </c>
      <c r="AP3175" s="152"/>
    </row>
    <row r="3176" spans="2:42" x14ac:dyDescent="0.25">
      <c r="B3176" s="29"/>
      <c r="C3176" s="87"/>
      <c r="D3176" s="29"/>
      <c r="E3176" s="29"/>
      <c r="F3176" s="29"/>
      <c r="G3176" s="25"/>
      <c r="H3176" s="25"/>
      <c r="I3176" s="25"/>
      <c r="J3176" s="100"/>
      <c r="K3176" s="100"/>
      <c r="L3176" s="29"/>
      <c r="M3176" s="29"/>
      <c r="N3176" s="29"/>
      <c r="O3176" s="29"/>
      <c r="P3176" s="149"/>
      <c r="Q3176" s="150"/>
      <c r="R3176" s="152"/>
      <c r="S3176" s="153"/>
      <c r="T3176" s="153"/>
      <c r="U3176" s="154"/>
      <c r="V3176" s="99"/>
      <c r="W3176" s="99"/>
      <c r="X3176" s="25"/>
      <c r="Y3176" s="25"/>
      <c r="Z3176" s="99"/>
      <c r="AA3176" s="25"/>
      <c r="AB3176" s="25"/>
      <c r="AC3176" s="99"/>
      <c r="AD3176" s="116">
        <f ca="1">SUMIF(AAL!$A$3:$A$65061,'Risk Lv. Inforce'!$B$7:$B$12091,AAL!$B$3:$B$65007)</f>
        <v>0</v>
      </c>
      <c r="AE3176" s="116">
        <f ca="1">SUMIF(AAL!$C$3:$C$65061,'Risk Lv. Inforce'!$B$7:$B$10291,AAL!$D$3:$D$65007)</f>
        <v>0</v>
      </c>
      <c r="AF3176" s="116">
        <f ca="1">SUMIF(AAL!$E$3:$E$65061,'Risk Lv. Inforce'!$B$7:$B$1291,AAL!$F$3:$F$65007)</f>
        <v>0</v>
      </c>
      <c r="AG3176" s="116">
        <f ca="1">SUMIF(AAL!$G$3:$G$65061,'Risk Lv. Inforce'!$B$7:$B$1291,AAL!$H$3:$H$65007)</f>
        <v>0</v>
      </c>
      <c r="AH3176" s="116">
        <f ca="1">SUMIF(AAL!$I$3:$I$65061,'Risk Lv. Inforce'!$B$7:$B$1291,AAL!$J$3:$J$65007)</f>
        <v>0</v>
      </c>
      <c r="AI3176" s="116">
        <f ca="1">SUMIF(AAL!$K$3:$K$65061,'Risk Lv. Inforce'!$B$7:$B$1291,AAL!$L$3:$L$65007)</f>
        <v>0</v>
      </c>
      <c r="AJ3176" s="116">
        <f>VLOOKUP(B3176,AAL!$Q$4:$S$1048576,3,0)</f>
        <v>0</v>
      </c>
      <c r="AK3176" s="116">
        <f>VLOOKUP(B3176,AAL!$U$4:$W$1048576,3,0)</f>
        <v>0</v>
      </c>
      <c r="AL3176" s="69">
        <f ca="1">IFERROR(((AD3176+(AD3176*'Portfolio Stats_RMS'!$C$7))/($AB3176*(1-'Portfolio Stats_RMS'!$C$6))),0)</f>
        <v>0</v>
      </c>
      <c r="AM3176" s="69">
        <f ca="1">IFERROR(((AF3176+(AF3176*'Portfolio Stats_RMS'!$C$7))/($AB3176*(1-'Portfolio Stats_RMS'!$C$6))),0)</f>
        <v>0</v>
      </c>
      <c r="AN3176" s="69">
        <f ca="1">IFERROR(((AH3176+(AH3176*'Portfolio Stats_RMS'!$C$7))/($AB3176*(1-'Portfolio Stats_RMS'!$C$6))),0)</f>
        <v>0</v>
      </c>
      <c r="AO3176" s="69">
        <f>IFERROR(((AJ3176+(AJ3176*'Portfolio Stats_RMS'!$C$7))/(AB3176*(1-'Portfolio Stats_RMS'!$C$6))),0)</f>
        <v>0</v>
      </c>
      <c r="AP3176" s="152"/>
    </row>
    <row r="3177" spans="2:42" x14ac:dyDescent="0.25">
      <c r="B3177" s="29"/>
      <c r="C3177" s="87"/>
      <c r="D3177" s="29"/>
      <c r="E3177" s="29"/>
      <c r="F3177" s="29"/>
      <c r="G3177" s="25"/>
      <c r="H3177" s="25"/>
      <c r="I3177" s="25"/>
      <c r="J3177" s="100"/>
      <c r="K3177" s="100"/>
      <c r="L3177" s="149"/>
      <c r="M3177" s="29"/>
      <c r="N3177" s="29"/>
      <c r="O3177" s="29"/>
      <c r="P3177" s="149"/>
      <c r="Q3177" s="150"/>
      <c r="R3177" s="152"/>
      <c r="S3177" s="153"/>
      <c r="T3177" s="153"/>
      <c r="U3177" s="154"/>
      <c r="V3177" s="99"/>
      <c r="W3177" s="99"/>
      <c r="X3177" s="25"/>
      <c r="Y3177" s="25"/>
      <c r="Z3177" s="99"/>
      <c r="AA3177" s="25"/>
      <c r="AB3177" s="25"/>
      <c r="AC3177" s="99"/>
      <c r="AD3177" s="116">
        <f ca="1">SUMIF(AAL!$A$3:$A$65061,'Risk Lv. Inforce'!$B$7:$B$12091,AAL!$B$3:$B$65007)</f>
        <v>0</v>
      </c>
      <c r="AE3177" s="116">
        <f ca="1">SUMIF(AAL!$C$3:$C$65061,'Risk Lv. Inforce'!$B$7:$B$10291,AAL!$D$3:$D$65007)</f>
        <v>0</v>
      </c>
      <c r="AF3177" s="116">
        <f ca="1">SUMIF(AAL!$E$3:$E$65061,'Risk Lv. Inforce'!$B$7:$B$1291,AAL!$F$3:$F$65007)</f>
        <v>0</v>
      </c>
      <c r="AG3177" s="116">
        <f ca="1">SUMIF(AAL!$G$3:$G$65061,'Risk Lv. Inforce'!$B$7:$B$1291,AAL!$H$3:$H$65007)</f>
        <v>0</v>
      </c>
      <c r="AH3177" s="116">
        <f ca="1">SUMIF(AAL!$I$3:$I$65061,'Risk Lv. Inforce'!$B$7:$B$1291,AAL!$J$3:$J$65007)</f>
        <v>0</v>
      </c>
      <c r="AI3177" s="116">
        <f ca="1">SUMIF(AAL!$K$3:$K$65061,'Risk Lv. Inforce'!$B$7:$B$1291,AAL!$L$3:$L$65007)</f>
        <v>0</v>
      </c>
      <c r="AJ3177" s="116">
        <f>VLOOKUP(B3177,AAL!$Q$4:$S$1048576,3,0)</f>
        <v>0</v>
      </c>
      <c r="AK3177" s="116">
        <f>VLOOKUP(B3177,AAL!$U$4:$W$1048576,3,0)</f>
        <v>0</v>
      </c>
      <c r="AL3177" s="69">
        <f ca="1">IFERROR(((AD3177+(AD3177*'Portfolio Stats_RMS'!$C$7))/($AB3177*(1-'Portfolio Stats_RMS'!$C$6))),0)</f>
        <v>0</v>
      </c>
      <c r="AM3177" s="69">
        <f ca="1">IFERROR(((AF3177+(AF3177*'Portfolio Stats_RMS'!$C$7))/($AB3177*(1-'Portfolio Stats_RMS'!$C$6))),0)</f>
        <v>0</v>
      </c>
      <c r="AN3177" s="69">
        <f ca="1">IFERROR(((AH3177+(AH3177*'Portfolio Stats_RMS'!$C$7))/($AB3177*(1-'Portfolio Stats_RMS'!$C$6))),0)</f>
        <v>0</v>
      </c>
      <c r="AO3177" s="69">
        <f>IFERROR(((AJ3177+(AJ3177*'Portfolio Stats_RMS'!$C$7))/(AB3177*(1-'Portfolio Stats_RMS'!$C$6))),0)</f>
        <v>0</v>
      </c>
      <c r="AP3177" s="152"/>
    </row>
    <row r="3178" spans="2:42" x14ac:dyDescent="0.25">
      <c r="B3178" s="29"/>
      <c r="C3178" s="87"/>
      <c r="D3178" s="29"/>
      <c r="E3178" s="29"/>
      <c r="F3178" s="29"/>
      <c r="G3178" s="25"/>
      <c r="H3178" s="25"/>
      <c r="I3178" s="25"/>
      <c r="J3178" s="100"/>
      <c r="K3178" s="100"/>
      <c r="L3178" s="149"/>
      <c r="M3178" s="29"/>
      <c r="N3178" s="29"/>
      <c r="O3178" s="29"/>
      <c r="P3178" s="149"/>
      <c r="Q3178" s="150"/>
      <c r="R3178" s="152"/>
      <c r="S3178" s="153"/>
      <c r="T3178" s="153"/>
      <c r="U3178" s="154"/>
      <c r="V3178" s="99"/>
      <c r="W3178" s="99"/>
      <c r="X3178" s="25"/>
      <c r="Y3178" s="25"/>
      <c r="Z3178" s="99"/>
      <c r="AA3178" s="25"/>
      <c r="AB3178" s="25"/>
      <c r="AC3178" s="99"/>
      <c r="AD3178" s="116">
        <f ca="1">SUMIF(AAL!$A$3:$A$65061,'Risk Lv. Inforce'!$B$7:$B$12091,AAL!$B$3:$B$65007)</f>
        <v>0</v>
      </c>
      <c r="AE3178" s="116">
        <f ca="1">SUMIF(AAL!$C$3:$C$65061,'Risk Lv. Inforce'!$B$7:$B$10291,AAL!$D$3:$D$65007)</f>
        <v>0</v>
      </c>
      <c r="AF3178" s="116">
        <f ca="1">SUMIF(AAL!$E$3:$E$65061,'Risk Lv. Inforce'!$B$7:$B$1291,AAL!$F$3:$F$65007)</f>
        <v>0</v>
      </c>
      <c r="AG3178" s="116">
        <f ca="1">SUMIF(AAL!$G$3:$G$65061,'Risk Lv. Inforce'!$B$7:$B$1291,AAL!$H$3:$H$65007)</f>
        <v>0</v>
      </c>
      <c r="AH3178" s="116">
        <f ca="1">SUMIF(AAL!$I$3:$I$65061,'Risk Lv. Inforce'!$B$7:$B$1291,AAL!$J$3:$J$65007)</f>
        <v>0</v>
      </c>
      <c r="AI3178" s="116">
        <f ca="1">SUMIF(AAL!$K$3:$K$65061,'Risk Lv. Inforce'!$B$7:$B$1291,AAL!$L$3:$L$65007)</f>
        <v>0</v>
      </c>
      <c r="AJ3178" s="116">
        <f>VLOOKUP(B3178,AAL!$Q$4:$S$1048576,3,0)</f>
        <v>0</v>
      </c>
      <c r="AK3178" s="116">
        <f>VLOOKUP(B3178,AAL!$U$4:$W$1048576,3,0)</f>
        <v>0</v>
      </c>
      <c r="AL3178" s="69">
        <f ca="1">IFERROR(((AD3178+(AD3178*'Portfolio Stats_RMS'!$C$7))/($AB3178*(1-'Portfolio Stats_RMS'!$C$6))),0)</f>
        <v>0</v>
      </c>
      <c r="AM3178" s="69">
        <f ca="1">IFERROR(((AF3178+(AF3178*'Portfolio Stats_RMS'!$C$7))/($AB3178*(1-'Portfolio Stats_RMS'!$C$6))),0)</f>
        <v>0</v>
      </c>
      <c r="AN3178" s="69">
        <f ca="1">IFERROR(((AH3178+(AH3178*'Portfolio Stats_RMS'!$C$7))/($AB3178*(1-'Portfolio Stats_RMS'!$C$6))),0)</f>
        <v>0</v>
      </c>
      <c r="AO3178" s="69">
        <f>IFERROR(((AJ3178+(AJ3178*'Portfolio Stats_RMS'!$C$7))/(AB3178*(1-'Portfolio Stats_RMS'!$C$6))),0)</f>
        <v>0</v>
      </c>
      <c r="AP3178" s="152"/>
    </row>
    <row r="3179" spans="2:42" x14ac:dyDescent="0.25">
      <c r="B3179" s="29"/>
      <c r="C3179" s="87"/>
      <c r="D3179" s="29"/>
      <c r="E3179" s="29"/>
      <c r="F3179" s="29"/>
      <c r="G3179" s="25"/>
      <c r="H3179" s="25"/>
      <c r="I3179" s="25"/>
      <c r="J3179" s="100"/>
      <c r="K3179" s="100"/>
      <c r="L3179" s="29"/>
      <c r="M3179" s="29"/>
      <c r="N3179" s="29"/>
      <c r="O3179" s="29"/>
      <c r="P3179" s="149"/>
      <c r="Q3179" s="150"/>
      <c r="R3179" s="152"/>
      <c r="S3179" s="153"/>
      <c r="T3179" s="153"/>
      <c r="U3179" s="154"/>
      <c r="V3179" s="99"/>
      <c r="W3179" s="99"/>
      <c r="X3179" s="25"/>
      <c r="Y3179" s="25"/>
      <c r="Z3179" s="99"/>
      <c r="AA3179" s="25"/>
      <c r="AB3179" s="25"/>
      <c r="AC3179" s="99"/>
      <c r="AD3179" s="116">
        <f ca="1">SUMIF(AAL!$A$3:$A$65061,'Risk Lv. Inforce'!$B$7:$B$12091,AAL!$B$3:$B$65007)</f>
        <v>0</v>
      </c>
      <c r="AE3179" s="116">
        <f ca="1">SUMIF(AAL!$C$3:$C$65061,'Risk Lv. Inforce'!$B$7:$B$10291,AAL!$D$3:$D$65007)</f>
        <v>0</v>
      </c>
      <c r="AF3179" s="116">
        <f ca="1">SUMIF(AAL!$E$3:$E$65061,'Risk Lv. Inforce'!$B$7:$B$1291,AAL!$F$3:$F$65007)</f>
        <v>0</v>
      </c>
      <c r="AG3179" s="116">
        <f ca="1">SUMIF(AAL!$G$3:$G$65061,'Risk Lv. Inforce'!$B$7:$B$1291,AAL!$H$3:$H$65007)</f>
        <v>0</v>
      </c>
      <c r="AH3179" s="116">
        <f ca="1">SUMIF(AAL!$I$3:$I$65061,'Risk Lv. Inforce'!$B$7:$B$1291,AAL!$J$3:$J$65007)</f>
        <v>0</v>
      </c>
      <c r="AI3179" s="116">
        <f ca="1">SUMIF(AAL!$K$3:$K$65061,'Risk Lv. Inforce'!$B$7:$B$1291,AAL!$L$3:$L$65007)</f>
        <v>0</v>
      </c>
      <c r="AJ3179" s="116">
        <f>VLOOKUP(B3179,AAL!$Q$4:$S$1048576,3,0)</f>
        <v>0</v>
      </c>
      <c r="AK3179" s="116">
        <f>VLOOKUP(B3179,AAL!$U$4:$W$1048576,3,0)</f>
        <v>0</v>
      </c>
      <c r="AL3179" s="69">
        <f ca="1">IFERROR(((AD3179+(AD3179*'Portfolio Stats_RMS'!$C$7))/($AB3179*(1-'Portfolio Stats_RMS'!$C$6))),0)</f>
        <v>0</v>
      </c>
      <c r="AM3179" s="69">
        <f ca="1">IFERROR(((AF3179+(AF3179*'Portfolio Stats_RMS'!$C$7))/($AB3179*(1-'Portfolio Stats_RMS'!$C$6))),0)</f>
        <v>0</v>
      </c>
      <c r="AN3179" s="69">
        <f ca="1">IFERROR(((AH3179+(AH3179*'Portfolio Stats_RMS'!$C$7))/($AB3179*(1-'Portfolio Stats_RMS'!$C$6))),0)</f>
        <v>0</v>
      </c>
      <c r="AO3179" s="69">
        <f>IFERROR(((AJ3179+(AJ3179*'Portfolio Stats_RMS'!$C$7))/(AB3179*(1-'Portfolio Stats_RMS'!$C$6))),0)</f>
        <v>0</v>
      </c>
      <c r="AP3179" s="152"/>
    </row>
    <row r="3180" spans="2:42" x14ac:dyDescent="0.25">
      <c r="B3180" s="29"/>
      <c r="C3180" s="87"/>
      <c r="D3180" s="29"/>
      <c r="E3180" s="29"/>
      <c r="F3180" s="29"/>
      <c r="G3180" s="25"/>
      <c r="H3180" s="25"/>
      <c r="I3180" s="25"/>
      <c r="J3180" s="100"/>
      <c r="K3180" s="100"/>
      <c r="L3180" s="29"/>
      <c r="M3180" s="29"/>
      <c r="N3180" s="29"/>
      <c r="O3180" s="29"/>
      <c r="P3180" s="149"/>
      <c r="Q3180" s="150"/>
      <c r="R3180" s="152"/>
      <c r="S3180" s="153"/>
      <c r="T3180" s="153"/>
      <c r="U3180" s="154"/>
      <c r="V3180" s="99"/>
      <c r="W3180" s="99"/>
      <c r="X3180" s="25"/>
      <c r="Y3180" s="25"/>
      <c r="Z3180" s="99"/>
      <c r="AA3180" s="25"/>
      <c r="AB3180" s="25"/>
      <c r="AC3180" s="99"/>
      <c r="AD3180" s="116">
        <f ca="1">SUMIF(AAL!$A$3:$A$65061,'Risk Lv. Inforce'!$B$7:$B$12091,AAL!$B$3:$B$65007)</f>
        <v>0</v>
      </c>
      <c r="AE3180" s="116">
        <f ca="1">SUMIF(AAL!$C$3:$C$65061,'Risk Lv. Inforce'!$B$7:$B$10291,AAL!$D$3:$D$65007)</f>
        <v>0</v>
      </c>
      <c r="AF3180" s="116">
        <f ca="1">SUMIF(AAL!$E$3:$E$65061,'Risk Lv. Inforce'!$B$7:$B$1291,AAL!$F$3:$F$65007)</f>
        <v>0</v>
      </c>
      <c r="AG3180" s="116">
        <f ca="1">SUMIF(AAL!$G$3:$G$65061,'Risk Lv. Inforce'!$B$7:$B$1291,AAL!$H$3:$H$65007)</f>
        <v>0</v>
      </c>
      <c r="AH3180" s="116">
        <f ca="1">SUMIF(AAL!$I$3:$I$65061,'Risk Lv. Inforce'!$B$7:$B$1291,AAL!$J$3:$J$65007)</f>
        <v>0</v>
      </c>
      <c r="AI3180" s="116">
        <f ca="1">SUMIF(AAL!$K$3:$K$65061,'Risk Lv. Inforce'!$B$7:$B$1291,AAL!$L$3:$L$65007)</f>
        <v>0</v>
      </c>
      <c r="AJ3180" s="116">
        <f>VLOOKUP(B3180,AAL!$Q$4:$S$1048576,3,0)</f>
        <v>0</v>
      </c>
      <c r="AK3180" s="116">
        <f>VLOOKUP(B3180,AAL!$U$4:$W$1048576,3,0)</f>
        <v>0</v>
      </c>
      <c r="AL3180" s="69">
        <f ca="1">IFERROR(((AD3180+(AD3180*'Portfolio Stats_RMS'!$C$7))/($AB3180*(1-'Portfolio Stats_RMS'!$C$6))),0)</f>
        <v>0</v>
      </c>
      <c r="AM3180" s="69">
        <f ca="1">IFERROR(((AF3180+(AF3180*'Portfolio Stats_RMS'!$C$7))/($AB3180*(1-'Portfolio Stats_RMS'!$C$6))),0)</f>
        <v>0</v>
      </c>
      <c r="AN3180" s="69">
        <f ca="1">IFERROR(((AH3180+(AH3180*'Portfolio Stats_RMS'!$C$7))/($AB3180*(1-'Portfolio Stats_RMS'!$C$6))),0)</f>
        <v>0</v>
      </c>
      <c r="AO3180" s="69">
        <f>IFERROR(((AJ3180+(AJ3180*'Portfolio Stats_RMS'!$C$7))/(AB3180*(1-'Portfolio Stats_RMS'!$C$6))),0)</f>
        <v>0</v>
      </c>
      <c r="AP3180" s="152"/>
    </row>
    <row r="3181" spans="2:42" x14ac:dyDescent="0.25">
      <c r="B3181" s="29"/>
      <c r="C3181" s="87"/>
      <c r="D3181" s="29"/>
      <c r="E3181" s="29"/>
      <c r="F3181" s="29"/>
      <c r="G3181" s="25"/>
      <c r="H3181" s="25"/>
      <c r="I3181" s="25"/>
      <c r="J3181" s="100"/>
      <c r="K3181" s="100"/>
      <c r="L3181" s="149"/>
      <c r="M3181" s="29"/>
      <c r="N3181" s="29"/>
      <c r="O3181" s="29"/>
      <c r="P3181" s="149"/>
      <c r="Q3181" s="150"/>
      <c r="R3181" s="152"/>
      <c r="S3181" s="153"/>
      <c r="T3181" s="153"/>
      <c r="U3181" s="154"/>
      <c r="V3181" s="99"/>
      <c r="W3181" s="99"/>
      <c r="X3181" s="25"/>
      <c r="Y3181" s="25"/>
      <c r="Z3181" s="99"/>
      <c r="AA3181" s="25"/>
      <c r="AB3181" s="25"/>
      <c r="AC3181" s="99"/>
      <c r="AD3181" s="116">
        <f ca="1">SUMIF(AAL!$A$3:$A$65061,'Risk Lv. Inforce'!$B$7:$B$12091,AAL!$B$3:$B$65007)</f>
        <v>0</v>
      </c>
      <c r="AE3181" s="116">
        <f ca="1">SUMIF(AAL!$C$3:$C$65061,'Risk Lv. Inforce'!$B$7:$B$10291,AAL!$D$3:$D$65007)</f>
        <v>0</v>
      </c>
      <c r="AF3181" s="116">
        <f ca="1">SUMIF(AAL!$E$3:$E$65061,'Risk Lv. Inforce'!$B$7:$B$1291,AAL!$F$3:$F$65007)</f>
        <v>0</v>
      </c>
      <c r="AG3181" s="116">
        <f ca="1">SUMIF(AAL!$G$3:$G$65061,'Risk Lv. Inforce'!$B$7:$B$1291,AAL!$H$3:$H$65007)</f>
        <v>0</v>
      </c>
      <c r="AH3181" s="116">
        <f ca="1">SUMIF(AAL!$I$3:$I$65061,'Risk Lv. Inforce'!$B$7:$B$1291,AAL!$J$3:$J$65007)</f>
        <v>0</v>
      </c>
      <c r="AI3181" s="116">
        <f ca="1">SUMIF(AAL!$K$3:$K$65061,'Risk Lv. Inforce'!$B$7:$B$1291,AAL!$L$3:$L$65007)</f>
        <v>0</v>
      </c>
      <c r="AJ3181" s="116">
        <f>VLOOKUP(B3181,AAL!$Q$4:$S$1048576,3,0)</f>
        <v>0</v>
      </c>
      <c r="AK3181" s="116">
        <f>VLOOKUP(B3181,AAL!$U$4:$W$1048576,3,0)</f>
        <v>0</v>
      </c>
      <c r="AL3181" s="69">
        <f ca="1">IFERROR(((AD3181+(AD3181*'Portfolio Stats_RMS'!$C$7))/($AB3181*(1-'Portfolio Stats_RMS'!$C$6))),0)</f>
        <v>0</v>
      </c>
      <c r="AM3181" s="69">
        <f ca="1">IFERROR(((AF3181+(AF3181*'Portfolio Stats_RMS'!$C$7))/($AB3181*(1-'Portfolio Stats_RMS'!$C$6))),0)</f>
        <v>0</v>
      </c>
      <c r="AN3181" s="69">
        <f ca="1">IFERROR(((AH3181+(AH3181*'Portfolio Stats_RMS'!$C$7))/($AB3181*(1-'Portfolio Stats_RMS'!$C$6))),0)</f>
        <v>0</v>
      </c>
      <c r="AO3181" s="69">
        <f>IFERROR(((AJ3181+(AJ3181*'Portfolio Stats_RMS'!$C$7))/(AB3181*(1-'Portfolio Stats_RMS'!$C$6))),0)</f>
        <v>0</v>
      </c>
      <c r="AP3181" s="152"/>
    </row>
    <row r="3182" spans="2:42" x14ac:dyDescent="0.25">
      <c r="B3182" s="29"/>
      <c r="C3182" s="87"/>
      <c r="D3182" s="29"/>
      <c r="E3182" s="29"/>
      <c r="F3182" s="29"/>
      <c r="G3182" s="25"/>
      <c r="H3182" s="25"/>
      <c r="I3182" s="25"/>
      <c r="J3182" s="100"/>
      <c r="K3182" s="100"/>
      <c r="L3182" s="149"/>
      <c r="M3182" s="29"/>
      <c r="N3182" s="29"/>
      <c r="O3182" s="29"/>
      <c r="P3182" s="149"/>
      <c r="Q3182" s="150"/>
      <c r="R3182" s="152"/>
      <c r="S3182" s="153"/>
      <c r="T3182" s="153"/>
      <c r="U3182" s="154"/>
      <c r="V3182" s="99"/>
      <c r="W3182" s="99"/>
      <c r="X3182" s="25"/>
      <c r="Y3182" s="25"/>
      <c r="Z3182" s="99"/>
      <c r="AA3182" s="25"/>
      <c r="AB3182" s="25"/>
      <c r="AC3182" s="99"/>
      <c r="AD3182" s="116">
        <f ca="1">SUMIF(AAL!$A$3:$A$65061,'Risk Lv. Inforce'!$B$7:$B$12091,AAL!$B$3:$B$65007)</f>
        <v>0</v>
      </c>
      <c r="AE3182" s="116">
        <f ca="1">SUMIF(AAL!$C$3:$C$65061,'Risk Lv. Inforce'!$B$7:$B$10291,AAL!$D$3:$D$65007)</f>
        <v>0</v>
      </c>
      <c r="AF3182" s="116">
        <f ca="1">SUMIF(AAL!$E$3:$E$65061,'Risk Lv. Inforce'!$B$7:$B$1291,AAL!$F$3:$F$65007)</f>
        <v>0</v>
      </c>
      <c r="AG3182" s="116">
        <f ca="1">SUMIF(AAL!$G$3:$G$65061,'Risk Lv. Inforce'!$B$7:$B$1291,AAL!$H$3:$H$65007)</f>
        <v>0</v>
      </c>
      <c r="AH3182" s="116">
        <f ca="1">SUMIF(AAL!$I$3:$I$65061,'Risk Lv. Inforce'!$B$7:$B$1291,AAL!$J$3:$J$65007)</f>
        <v>0</v>
      </c>
      <c r="AI3182" s="116">
        <f ca="1">SUMIF(AAL!$K$3:$K$65061,'Risk Lv. Inforce'!$B$7:$B$1291,AAL!$L$3:$L$65007)</f>
        <v>0</v>
      </c>
      <c r="AJ3182" s="116">
        <f>VLOOKUP(B3182,AAL!$Q$4:$S$1048576,3,0)</f>
        <v>0</v>
      </c>
      <c r="AK3182" s="116">
        <f>VLOOKUP(B3182,AAL!$U$4:$W$1048576,3,0)</f>
        <v>0</v>
      </c>
      <c r="AL3182" s="69">
        <f ca="1">IFERROR(((AD3182+(AD3182*'Portfolio Stats_RMS'!$C$7))/($AB3182*(1-'Portfolio Stats_RMS'!$C$6))),0)</f>
        <v>0</v>
      </c>
      <c r="AM3182" s="69">
        <f ca="1">IFERROR(((AF3182+(AF3182*'Portfolio Stats_RMS'!$C$7))/($AB3182*(1-'Portfolio Stats_RMS'!$C$6))),0)</f>
        <v>0</v>
      </c>
      <c r="AN3182" s="69">
        <f ca="1">IFERROR(((AH3182+(AH3182*'Portfolio Stats_RMS'!$C$7))/($AB3182*(1-'Portfolio Stats_RMS'!$C$6))),0)</f>
        <v>0</v>
      </c>
      <c r="AO3182" s="69">
        <f>IFERROR(((AJ3182+(AJ3182*'Portfolio Stats_RMS'!$C$7))/(AB3182*(1-'Portfolio Stats_RMS'!$C$6))),0)</f>
        <v>0</v>
      </c>
      <c r="AP3182" s="152"/>
    </row>
    <row r="3183" spans="2:42" x14ac:dyDescent="0.25">
      <c r="B3183" s="29"/>
      <c r="C3183" s="87"/>
      <c r="D3183" s="29"/>
      <c r="E3183" s="29"/>
      <c r="F3183" s="29"/>
      <c r="G3183" s="25"/>
      <c r="H3183" s="25"/>
      <c r="I3183" s="25"/>
      <c r="J3183" s="100"/>
      <c r="K3183" s="100"/>
      <c r="L3183" s="149"/>
      <c r="M3183" s="29"/>
      <c r="N3183" s="29"/>
      <c r="O3183" s="29"/>
      <c r="P3183" s="149"/>
      <c r="Q3183" s="150"/>
      <c r="R3183" s="152"/>
      <c r="S3183" s="153"/>
      <c r="T3183" s="153"/>
      <c r="U3183" s="154"/>
      <c r="V3183" s="99"/>
      <c r="W3183" s="99"/>
      <c r="X3183" s="25"/>
      <c r="Y3183" s="25"/>
      <c r="Z3183" s="99"/>
      <c r="AA3183" s="25"/>
      <c r="AB3183" s="25"/>
      <c r="AC3183" s="99"/>
      <c r="AD3183" s="116">
        <f ca="1">SUMIF(AAL!$A$3:$A$65061,'Risk Lv. Inforce'!$B$7:$B$12091,AAL!$B$3:$B$65007)</f>
        <v>0</v>
      </c>
      <c r="AE3183" s="116">
        <f ca="1">SUMIF(AAL!$C$3:$C$65061,'Risk Lv. Inforce'!$B$7:$B$10291,AAL!$D$3:$D$65007)</f>
        <v>0</v>
      </c>
      <c r="AF3183" s="116">
        <f ca="1">SUMIF(AAL!$E$3:$E$65061,'Risk Lv. Inforce'!$B$7:$B$1291,AAL!$F$3:$F$65007)</f>
        <v>0</v>
      </c>
      <c r="AG3183" s="116">
        <f ca="1">SUMIF(AAL!$G$3:$G$65061,'Risk Lv. Inforce'!$B$7:$B$1291,AAL!$H$3:$H$65007)</f>
        <v>0</v>
      </c>
      <c r="AH3183" s="116">
        <f ca="1">SUMIF(AAL!$I$3:$I$65061,'Risk Lv. Inforce'!$B$7:$B$1291,AAL!$J$3:$J$65007)</f>
        <v>0</v>
      </c>
      <c r="AI3183" s="116">
        <f ca="1">SUMIF(AAL!$K$3:$K$65061,'Risk Lv. Inforce'!$B$7:$B$1291,AAL!$L$3:$L$65007)</f>
        <v>0</v>
      </c>
      <c r="AJ3183" s="116">
        <f>VLOOKUP(B3183,AAL!$Q$4:$S$1048576,3,0)</f>
        <v>0</v>
      </c>
      <c r="AK3183" s="116">
        <f>VLOOKUP(B3183,AAL!$U$4:$W$1048576,3,0)</f>
        <v>0</v>
      </c>
      <c r="AL3183" s="69">
        <f ca="1">IFERROR(((AD3183+(AD3183*'Portfolio Stats_RMS'!$C$7))/($AB3183*(1-'Portfolio Stats_RMS'!$C$6))),0)</f>
        <v>0</v>
      </c>
      <c r="AM3183" s="69">
        <f ca="1">IFERROR(((AF3183+(AF3183*'Portfolio Stats_RMS'!$C$7))/($AB3183*(1-'Portfolio Stats_RMS'!$C$6))),0)</f>
        <v>0</v>
      </c>
      <c r="AN3183" s="69">
        <f ca="1">IFERROR(((AH3183+(AH3183*'Portfolio Stats_RMS'!$C$7))/($AB3183*(1-'Portfolio Stats_RMS'!$C$6))),0)</f>
        <v>0</v>
      </c>
      <c r="AO3183" s="69">
        <f>IFERROR(((AJ3183+(AJ3183*'Portfolio Stats_RMS'!$C$7))/(AB3183*(1-'Portfolio Stats_RMS'!$C$6))),0)</f>
        <v>0</v>
      </c>
      <c r="AP3183" s="152"/>
    </row>
    <row r="3184" spans="2:42" x14ac:dyDescent="0.25">
      <c r="B3184" s="29"/>
      <c r="C3184" s="87"/>
      <c r="D3184" s="29"/>
      <c r="E3184" s="29"/>
      <c r="F3184" s="29"/>
      <c r="G3184" s="25"/>
      <c r="H3184" s="25"/>
      <c r="I3184" s="25"/>
      <c r="J3184" s="100"/>
      <c r="K3184" s="100"/>
      <c r="L3184" s="149"/>
      <c r="M3184" s="29"/>
      <c r="N3184" s="29"/>
      <c r="O3184" s="29"/>
      <c r="P3184" s="149"/>
      <c r="Q3184" s="150"/>
      <c r="R3184" s="152"/>
      <c r="S3184" s="153"/>
      <c r="T3184" s="153"/>
      <c r="U3184" s="154"/>
      <c r="V3184" s="99"/>
      <c r="W3184" s="99"/>
      <c r="X3184" s="25"/>
      <c r="Y3184" s="25"/>
      <c r="Z3184" s="99"/>
      <c r="AA3184" s="25"/>
      <c r="AB3184" s="25"/>
      <c r="AC3184" s="99"/>
      <c r="AD3184" s="116">
        <f ca="1">SUMIF(AAL!$A$3:$A$65061,'Risk Lv. Inforce'!$B$7:$B$12091,AAL!$B$3:$B$65007)</f>
        <v>0</v>
      </c>
      <c r="AE3184" s="116">
        <f ca="1">SUMIF(AAL!$C$3:$C$65061,'Risk Lv. Inforce'!$B$7:$B$10291,AAL!$D$3:$D$65007)</f>
        <v>0</v>
      </c>
      <c r="AF3184" s="116">
        <f ca="1">SUMIF(AAL!$E$3:$E$65061,'Risk Lv. Inforce'!$B$7:$B$1291,AAL!$F$3:$F$65007)</f>
        <v>0</v>
      </c>
      <c r="AG3184" s="116">
        <f ca="1">SUMIF(AAL!$G$3:$G$65061,'Risk Lv. Inforce'!$B$7:$B$1291,AAL!$H$3:$H$65007)</f>
        <v>0</v>
      </c>
      <c r="AH3184" s="116">
        <f ca="1">SUMIF(AAL!$I$3:$I$65061,'Risk Lv. Inforce'!$B$7:$B$1291,AAL!$J$3:$J$65007)</f>
        <v>0</v>
      </c>
      <c r="AI3184" s="116">
        <f ca="1">SUMIF(AAL!$K$3:$K$65061,'Risk Lv. Inforce'!$B$7:$B$1291,AAL!$L$3:$L$65007)</f>
        <v>0</v>
      </c>
      <c r="AJ3184" s="116">
        <f>VLOOKUP(B3184,AAL!$Q$4:$S$1048576,3,0)</f>
        <v>0</v>
      </c>
      <c r="AK3184" s="116">
        <f>VLOOKUP(B3184,AAL!$U$4:$W$1048576,3,0)</f>
        <v>0</v>
      </c>
      <c r="AL3184" s="69">
        <f ca="1">IFERROR(((AD3184+(AD3184*'Portfolio Stats_RMS'!$C$7))/($AB3184*(1-'Portfolio Stats_RMS'!$C$6))),0)</f>
        <v>0</v>
      </c>
      <c r="AM3184" s="69">
        <f ca="1">IFERROR(((AF3184+(AF3184*'Portfolio Stats_RMS'!$C$7))/($AB3184*(1-'Portfolio Stats_RMS'!$C$6))),0)</f>
        <v>0</v>
      </c>
      <c r="AN3184" s="69">
        <f ca="1">IFERROR(((AH3184+(AH3184*'Portfolio Stats_RMS'!$C$7))/($AB3184*(1-'Portfolio Stats_RMS'!$C$6))),0)</f>
        <v>0</v>
      </c>
      <c r="AO3184" s="69">
        <f>IFERROR(((AJ3184+(AJ3184*'Portfolio Stats_RMS'!$C$7))/(AB3184*(1-'Portfolio Stats_RMS'!$C$6))),0)</f>
        <v>0</v>
      </c>
      <c r="AP3184" s="152"/>
    </row>
    <row r="3185" spans="2:42" x14ac:dyDescent="0.25">
      <c r="B3185" s="29"/>
      <c r="C3185" s="87"/>
      <c r="D3185" s="29"/>
      <c r="E3185" s="29"/>
      <c r="F3185" s="29"/>
      <c r="G3185" s="25"/>
      <c r="H3185" s="25"/>
      <c r="I3185" s="25"/>
      <c r="J3185" s="100"/>
      <c r="K3185" s="100"/>
      <c r="L3185" s="149"/>
      <c r="M3185" s="29"/>
      <c r="N3185" s="29"/>
      <c r="O3185" s="29"/>
      <c r="P3185" s="149"/>
      <c r="Q3185" s="150"/>
      <c r="R3185" s="152"/>
      <c r="S3185" s="153"/>
      <c r="T3185" s="153"/>
      <c r="U3185" s="154"/>
      <c r="V3185" s="99"/>
      <c r="W3185" s="99"/>
      <c r="X3185" s="25"/>
      <c r="Y3185" s="25"/>
      <c r="Z3185" s="99"/>
      <c r="AA3185" s="25"/>
      <c r="AB3185" s="25"/>
      <c r="AC3185" s="99"/>
      <c r="AD3185" s="116">
        <f ca="1">SUMIF(AAL!$A$3:$A$65061,'Risk Lv. Inforce'!$B$7:$B$12091,AAL!$B$3:$B$65007)</f>
        <v>0</v>
      </c>
      <c r="AE3185" s="116">
        <f ca="1">SUMIF(AAL!$C$3:$C$65061,'Risk Lv. Inforce'!$B$7:$B$10291,AAL!$D$3:$D$65007)</f>
        <v>0</v>
      </c>
      <c r="AF3185" s="116">
        <f ca="1">SUMIF(AAL!$E$3:$E$65061,'Risk Lv. Inforce'!$B$7:$B$1291,AAL!$F$3:$F$65007)</f>
        <v>0</v>
      </c>
      <c r="AG3185" s="116">
        <f ca="1">SUMIF(AAL!$G$3:$G$65061,'Risk Lv. Inforce'!$B$7:$B$1291,AAL!$H$3:$H$65007)</f>
        <v>0</v>
      </c>
      <c r="AH3185" s="116">
        <f ca="1">SUMIF(AAL!$I$3:$I$65061,'Risk Lv. Inforce'!$B$7:$B$1291,AAL!$J$3:$J$65007)</f>
        <v>0</v>
      </c>
      <c r="AI3185" s="116">
        <f ca="1">SUMIF(AAL!$K$3:$K$65061,'Risk Lv. Inforce'!$B$7:$B$1291,AAL!$L$3:$L$65007)</f>
        <v>0</v>
      </c>
      <c r="AJ3185" s="116">
        <f>VLOOKUP(B3185,AAL!$Q$4:$S$1048576,3,0)</f>
        <v>0</v>
      </c>
      <c r="AK3185" s="116">
        <f>VLOOKUP(B3185,AAL!$U$4:$W$1048576,3,0)</f>
        <v>0</v>
      </c>
      <c r="AL3185" s="69">
        <f ca="1">IFERROR(((AD3185+(AD3185*'Portfolio Stats_RMS'!$C$7))/($AB3185*(1-'Portfolio Stats_RMS'!$C$6))),0)</f>
        <v>0</v>
      </c>
      <c r="AM3185" s="69">
        <f ca="1">IFERROR(((AF3185+(AF3185*'Portfolio Stats_RMS'!$C$7))/($AB3185*(1-'Portfolio Stats_RMS'!$C$6))),0)</f>
        <v>0</v>
      </c>
      <c r="AN3185" s="69">
        <f ca="1">IFERROR(((AH3185+(AH3185*'Portfolio Stats_RMS'!$C$7))/($AB3185*(1-'Portfolio Stats_RMS'!$C$6))),0)</f>
        <v>0</v>
      </c>
      <c r="AO3185" s="69">
        <f>IFERROR(((AJ3185+(AJ3185*'Portfolio Stats_RMS'!$C$7))/(AB3185*(1-'Portfolio Stats_RMS'!$C$6))),0)</f>
        <v>0</v>
      </c>
      <c r="AP3185" s="152"/>
    </row>
    <row r="3186" spans="2:42" x14ac:dyDescent="0.25">
      <c r="B3186" s="29"/>
      <c r="C3186" s="87"/>
      <c r="D3186" s="29"/>
      <c r="E3186" s="29"/>
      <c r="F3186" s="29"/>
      <c r="G3186" s="25"/>
      <c r="H3186" s="25"/>
      <c r="I3186" s="25"/>
      <c r="J3186" s="100"/>
      <c r="K3186" s="100"/>
      <c r="L3186" s="149"/>
      <c r="M3186" s="29"/>
      <c r="N3186" s="29"/>
      <c r="O3186" s="29"/>
      <c r="P3186" s="149"/>
      <c r="Q3186" s="150"/>
      <c r="R3186" s="152"/>
      <c r="S3186" s="153"/>
      <c r="T3186" s="153"/>
      <c r="U3186" s="154"/>
      <c r="V3186" s="99"/>
      <c r="W3186" s="99"/>
      <c r="X3186" s="25"/>
      <c r="Y3186" s="25"/>
      <c r="Z3186" s="99"/>
      <c r="AA3186" s="25"/>
      <c r="AB3186" s="25"/>
      <c r="AC3186" s="99"/>
      <c r="AD3186" s="116">
        <f ca="1">SUMIF(AAL!$A$3:$A$65061,'Risk Lv. Inforce'!$B$7:$B$12091,AAL!$B$3:$B$65007)</f>
        <v>0</v>
      </c>
      <c r="AE3186" s="116">
        <f ca="1">SUMIF(AAL!$C$3:$C$65061,'Risk Lv. Inforce'!$B$7:$B$10291,AAL!$D$3:$D$65007)</f>
        <v>0</v>
      </c>
      <c r="AF3186" s="116">
        <f ca="1">SUMIF(AAL!$E$3:$E$65061,'Risk Lv. Inforce'!$B$7:$B$1291,AAL!$F$3:$F$65007)</f>
        <v>0</v>
      </c>
      <c r="AG3186" s="116">
        <f ca="1">SUMIF(AAL!$G$3:$G$65061,'Risk Lv. Inforce'!$B$7:$B$1291,AAL!$H$3:$H$65007)</f>
        <v>0</v>
      </c>
      <c r="AH3186" s="116">
        <f ca="1">SUMIF(AAL!$I$3:$I$65061,'Risk Lv. Inforce'!$B$7:$B$1291,AAL!$J$3:$J$65007)</f>
        <v>0</v>
      </c>
      <c r="AI3186" s="116">
        <f ca="1">SUMIF(AAL!$K$3:$K$65061,'Risk Lv. Inforce'!$B$7:$B$1291,AAL!$L$3:$L$65007)</f>
        <v>0</v>
      </c>
      <c r="AJ3186" s="116">
        <f>VLOOKUP(B3186,AAL!$Q$4:$S$1048576,3,0)</f>
        <v>0</v>
      </c>
      <c r="AK3186" s="116">
        <f>VLOOKUP(B3186,AAL!$U$4:$W$1048576,3,0)</f>
        <v>0</v>
      </c>
      <c r="AL3186" s="69">
        <f ca="1">IFERROR(((AD3186+(AD3186*'Portfolio Stats_RMS'!$C$7))/($AB3186*(1-'Portfolio Stats_RMS'!$C$6))),0)</f>
        <v>0</v>
      </c>
      <c r="AM3186" s="69">
        <f ca="1">IFERROR(((AF3186+(AF3186*'Portfolio Stats_RMS'!$C$7))/($AB3186*(1-'Portfolio Stats_RMS'!$C$6))),0)</f>
        <v>0</v>
      </c>
      <c r="AN3186" s="69">
        <f ca="1">IFERROR(((AH3186+(AH3186*'Portfolio Stats_RMS'!$C$7))/($AB3186*(1-'Portfolio Stats_RMS'!$C$6))),0)</f>
        <v>0</v>
      </c>
      <c r="AO3186" s="69">
        <f>IFERROR(((AJ3186+(AJ3186*'Portfolio Stats_RMS'!$C$7))/(AB3186*(1-'Portfolio Stats_RMS'!$C$6))),0)</f>
        <v>0</v>
      </c>
      <c r="AP3186" s="152"/>
    </row>
    <row r="3187" spans="2:42" x14ac:dyDescent="0.25">
      <c r="B3187" s="29"/>
      <c r="C3187" s="87"/>
      <c r="D3187" s="29"/>
      <c r="E3187" s="29"/>
      <c r="F3187" s="29"/>
      <c r="G3187" s="25"/>
      <c r="H3187" s="25"/>
      <c r="I3187" s="25"/>
      <c r="J3187" s="100"/>
      <c r="K3187" s="100"/>
      <c r="L3187" s="149"/>
      <c r="M3187" s="29"/>
      <c r="N3187" s="29"/>
      <c r="O3187" s="29"/>
      <c r="P3187" s="149"/>
      <c r="Q3187" s="150"/>
      <c r="R3187" s="152"/>
      <c r="S3187" s="153"/>
      <c r="T3187" s="153"/>
      <c r="U3187" s="154"/>
      <c r="V3187" s="99"/>
      <c r="W3187" s="99"/>
      <c r="X3187" s="25"/>
      <c r="Y3187" s="25"/>
      <c r="Z3187" s="99"/>
      <c r="AA3187" s="25"/>
      <c r="AB3187" s="25"/>
      <c r="AC3187" s="99"/>
      <c r="AD3187" s="116">
        <f ca="1">SUMIF(AAL!$A$3:$A$65061,'Risk Lv. Inforce'!$B$7:$B$12091,AAL!$B$3:$B$65007)</f>
        <v>0</v>
      </c>
      <c r="AE3187" s="116">
        <f ca="1">SUMIF(AAL!$C$3:$C$65061,'Risk Lv. Inforce'!$B$7:$B$10291,AAL!$D$3:$D$65007)</f>
        <v>0</v>
      </c>
      <c r="AF3187" s="116">
        <f ca="1">SUMIF(AAL!$E$3:$E$65061,'Risk Lv. Inforce'!$B$7:$B$1291,AAL!$F$3:$F$65007)</f>
        <v>0</v>
      </c>
      <c r="AG3187" s="116">
        <f ca="1">SUMIF(AAL!$G$3:$G$65061,'Risk Lv. Inforce'!$B$7:$B$1291,AAL!$H$3:$H$65007)</f>
        <v>0</v>
      </c>
      <c r="AH3187" s="116">
        <f ca="1">SUMIF(AAL!$I$3:$I$65061,'Risk Lv. Inforce'!$B$7:$B$1291,AAL!$J$3:$J$65007)</f>
        <v>0</v>
      </c>
      <c r="AI3187" s="116">
        <f ca="1">SUMIF(AAL!$K$3:$K$65061,'Risk Lv. Inforce'!$B$7:$B$1291,AAL!$L$3:$L$65007)</f>
        <v>0</v>
      </c>
      <c r="AJ3187" s="116">
        <f>VLOOKUP(B3187,AAL!$Q$4:$S$1048576,3,0)</f>
        <v>0</v>
      </c>
      <c r="AK3187" s="116">
        <f>VLOOKUP(B3187,AAL!$U$4:$W$1048576,3,0)</f>
        <v>0</v>
      </c>
      <c r="AL3187" s="69">
        <f ca="1">IFERROR(((AD3187+(AD3187*'Portfolio Stats_RMS'!$C$7))/($AB3187*(1-'Portfolio Stats_RMS'!$C$6))),0)</f>
        <v>0</v>
      </c>
      <c r="AM3187" s="69">
        <f ca="1">IFERROR(((AF3187+(AF3187*'Portfolio Stats_RMS'!$C$7))/($AB3187*(1-'Portfolio Stats_RMS'!$C$6))),0)</f>
        <v>0</v>
      </c>
      <c r="AN3187" s="69">
        <f ca="1">IFERROR(((AH3187+(AH3187*'Portfolio Stats_RMS'!$C$7))/($AB3187*(1-'Portfolio Stats_RMS'!$C$6))),0)</f>
        <v>0</v>
      </c>
      <c r="AO3187" s="69">
        <f>IFERROR(((AJ3187+(AJ3187*'Portfolio Stats_RMS'!$C$7))/(AB3187*(1-'Portfolio Stats_RMS'!$C$6))),0)</f>
        <v>0</v>
      </c>
      <c r="AP3187" s="152"/>
    </row>
    <row r="3188" spans="2:42" x14ac:dyDescent="0.25">
      <c r="B3188" s="29"/>
      <c r="C3188" s="87"/>
      <c r="D3188" s="29"/>
      <c r="E3188" s="29"/>
      <c r="F3188" s="29"/>
      <c r="G3188" s="25"/>
      <c r="H3188" s="25"/>
      <c r="I3188" s="25"/>
      <c r="J3188" s="100"/>
      <c r="K3188" s="100"/>
      <c r="L3188" s="149"/>
      <c r="M3188" s="29"/>
      <c r="N3188" s="29"/>
      <c r="O3188" s="29"/>
      <c r="P3188" s="149"/>
      <c r="Q3188" s="150"/>
      <c r="R3188" s="152"/>
      <c r="S3188" s="153"/>
      <c r="T3188" s="153"/>
      <c r="U3188" s="154"/>
      <c r="V3188" s="99"/>
      <c r="W3188" s="99"/>
      <c r="X3188" s="25"/>
      <c r="Y3188" s="25"/>
      <c r="Z3188" s="99"/>
      <c r="AA3188" s="25"/>
      <c r="AB3188" s="25"/>
      <c r="AC3188" s="99"/>
      <c r="AD3188" s="116">
        <f ca="1">SUMIF(AAL!$A$3:$A$65061,'Risk Lv. Inforce'!$B$7:$B$12091,AAL!$B$3:$B$65007)</f>
        <v>0</v>
      </c>
      <c r="AE3188" s="116">
        <f ca="1">SUMIF(AAL!$C$3:$C$65061,'Risk Lv. Inforce'!$B$7:$B$10291,AAL!$D$3:$D$65007)</f>
        <v>0</v>
      </c>
      <c r="AF3188" s="116">
        <f ca="1">SUMIF(AAL!$E$3:$E$65061,'Risk Lv. Inforce'!$B$7:$B$1291,AAL!$F$3:$F$65007)</f>
        <v>0</v>
      </c>
      <c r="AG3188" s="116">
        <f ca="1">SUMIF(AAL!$G$3:$G$65061,'Risk Lv. Inforce'!$B$7:$B$1291,AAL!$H$3:$H$65007)</f>
        <v>0</v>
      </c>
      <c r="AH3188" s="116">
        <f ca="1">SUMIF(AAL!$I$3:$I$65061,'Risk Lv. Inforce'!$B$7:$B$1291,AAL!$J$3:$J$65007)</f>
        <v>0</v>
      </c>
      <c r="AI3188" s="116">
        <f ca="1">SUMIF(AAL!$K$3:$K$65061,'Risk Lv. Inforce'!$B$7:$B$1291,AAL!$L$3:$L$65007)</f>
        <v>0</v>
      </c>
      <c r="AJ3188" s="116">
        <f>VLOOKUP(B3188,AAL!$Q$4:$S$1048576,3,0)</f>
        <v>0</v>
      </c>
      <c r="AK3188" s="116">
        <f>VLOOKUP(B3188,AAL!$U$4:$W$1048576,3,0)</f>
        <v>0</v>
      </c>
      <c r="AL3188" s="69">
        <f ca="1">IFERROR(((AD3188+(AD3188*'Portfolio Stats_RMS'!$C$7))/($AB3188*(1-'Portfolio Stats_RMS'!$C$6))),0)</f>
        <v>0</v>
      </c>
      <c r="AM3188" s="69">
        <f ca="1">IFERROR(((AF3188+(AF3188*'Portfolio Stats_RMS'!$C$7))/($AB3188*(1-'Portfolio Stats_RMS'!$C$6))),0)</f>
        <v>0</v>
      </c>
      <c r="AN3188" s="69">
        <f ca="1">IFERROR(((AH3188+(AH3188*'Portfolio Stats_RMS'!$C$7))/($AB3188*(1-'Portfolio Stats_RMS'!$C$6))),0)</f>
        <v>0</v>
      </c>
      <c r="AO3188" s="69">
        <f>IFERROR(((AJ3188+(AJ3188*'Portfolio Stats_RMS'!$C$7))/(AB3188*(1-'Portfolio Stats_RMS'!$C$6))),0)</f>
        <v>0</v>
      </c>
      <c r="AP3188" s="152"/>
    </row>
    <row r="3189" spans="2:42" x14ac:dyDescent="0.25">
      <c r="B3189" s="29"/>
      <c r="C3189" s="87"/>
      <c r="D3189" s="29"/>
      <c r="E3189" s="29"/>
      <c r="F3189" s="29"/>
      <c r="G3189" s="25"/>
      <c r="H3189" s="25"/>
      <c r="I3189" s="25"/>
      <c r="J3189" s="100"/>
      <c r="K3189" s="100"/>
      <c r="L3189" s="29"/>
      <c r="M3189" s="29"/>
      <c r="N3189" s="29"/>
      <c r="O3189" s="29"/>
      <c r="P3189" s="149"/>
      <c r="Q3189" s="150"/>
      <c r="R3189" s="152"/>
      <c r="S3189" s="153"/>
      <c r="T3189" s="153"/>
      <c r="U3189" s="154"/>
      <c r="V3189" s="99"/>
      <c r="W3189" s="99"/>
      <c r="X3189" s="25"/>
      <c r="Y3189" s="25"/>
      <c r="Z3189" s="99"/>
      <c r="AA3189" s="25"/>
      <c r="AB3189" s="25"/>
      <c r="AC3189" s="99"/>
      <c r="AD3189" s="116">
        <f ca="1">SUMIF(AAL!$A$3:$A$65061,'Risk Lv. Inforce'!$B$7:$B$12091,AAL!$B$3:$B$65007)</f>
        <v>0</v>
      </c>
      <c r="AE3189" s="116">
        <f ca="1">SUMIF(AAL!$C$3:$C$65061,'Risk Lv. Inforce'!$B$7:$B$10291,AAL!$D$3:$D$65007)</f>
        <v>0</v>
      </c>
      <c r="AF3189" s="116">
        <f ca="1">SUMIF(AAL!$E$3:$E$65061,'Risk Lv. Inforce'!$B$7:$B$1291,AAL!$F$3:$F$65007)</f>
        <v>0</v>
      </c>
      <c r="AG3189" s="116">
        <f ca="1">SUMIF(AAL!$G$3:$G$65061,'Risk Lv. Inforce'!$B$7:$B$1291,AAL!$H$3:$H$65007)</f>
        <v>0</v>
      </c>
      <c r="AH3189" s="116">
        <f ca="1">SUMIF(AAL!$I$3:$I$65061,'Risk Lv. Inforce'!$B$7:$B$1291,AAL!$J$3:$J$65007)</f>
        <v>0</v>
      </c>
      <c r="AI3189" s="116">
        <f ca="1">SUMIF(AAL!$K$3:$K$65061,'Risk Lv. Inforce'!$B$7:$B$1291,AAL!$L$3:$L$65007)</f>
        <v>0</v>
      </c>
      <c r="AJ3189" s="116">
        <f>VLOOKUP(B3189,AAL!$Q$4:$S$1048576,3,0)</f>
        <v>0</v>
      </c>
      <c r="AK3189" s="116">
        <f>VLOOKUP(B3189,AAL!$U$4:$W$1048576,3,0)</f>
        <v>0</v>
      </c>
      <c r="AL3189" s="69">
        <f ca="1">IFERROR(((AD3189+(AD3189*'Portfolio Stats_RMS'!$C$7))/($AB3189*(1-'Portfolio Stats_RMS'!$C$6))),0)</f>
        <v>0</v>
      </c>
      <c r="AM3189" s="69">
        <f ca="1">IFERROR(((AF3189+(AF3189*'Portfolio Stats_RMS'!$C$7))/($AB3189*(1-'Portfolio Stats_RMS'!$C$6))),0)</f>
        <v>0</v>
      </c>
      <c r="AN3189" s="69">
        <f ca="1">IFERROR(((AH3189+(AH3189*'Portfolio Stats_RMS'!$C$7))/($AB3189*(1-'Portfolio Stats_RMS'!$C$6))),0)</f>
        <v>0</v>
      </c>
      <c r="AO3189" s="69">
        <f>IFERROR(((AJ3189+(AJ3189*'Portfolio Stats_RMS'!$C$7))/(AB3189*(1-'Portfolio Stats_RMS'!$C$6))),0)</f>
        <v>0</v>
      </c>
      <c r="AP3189" s="152"/>
    </row>
    <row r="3190" spans="2:42" x14ac:dyDescent="0.25">
      <c r="B3190" s="29"/>
      <c r="C3190" s="87"/>
      <c r="D3190" s="29"/>
      <c r="E3190" s="29"/>
      <c r="F3190" s="29"/>
      <c r="G3190" s="25"/>
      <c r="H3190" s="25"/>
      <c r="I3190" s="25"/>
      <c r="J3190" s="100"/>
      <c r="K3190" s="100"/>
      <c r="L3190" s="29"/>
      <c r="M3190" s="29"/>
      <c r="N3190" s="29"/>
      <c r="O3190" s="29"/>
      <c r="P3190" s="149"/>
      <c r="Q3190" s="150"/>
      <c r="R3190" s="152"/>
      <c r="S3190" s="153"/>
      <c r="T3190" s="153"/>
      <c r="U3190" s="154"/>
      <c r="V3190" s="99"/>
      <c r="W3190" s="99"/>
      <c r="X3190" s="25"/>
      <c r="Y3190" s="25"/>
      <c r="Z3190" s="99"/>
      <c r="AA3190" s="25"/>
      <c r="AB3190" s="25"/>
      <c r="AC3190" s="99"/>
      <c r="AD3190" s="116">
        <f ca="1">SUMIF(AAL!$A$3:$A$65061,'Risk Lv. Inforce'!$B$7:$B$12091,AAL!$B$3:$B$65007)</f>
        <v>0</v>
      </c>
      <c r="AE3190" s="116">
        <f ca="1">SUMIF(AAL!$C$3:$C$65061,'Risk Lv. Inforce'!$B$7:$B$10291,AAL!$D$3:$D$65007)</f>
        <v>0</v>
      </c>
      <c r="AF3190" s="116">
        <f ca="1">SUMIF(AAL!$E$3:$E$65061,'Risk Lv. Inforce'!$B$7:$B$1291,AAL!$F$3:$F$65007)</f>
        <v>0</v>
      </c>
      <c r="AG3190" s="116">
        <f ca="1">SUMIF(AAL!$G$3:$G$65061,'Risk Lv. Inforce'!$B$7:$B$1291,AAL!$H$3:$H$65007)</f>
        <v>0</v>
      </c>
      <c r="AH3190" s="116">
        <f ca="1">SUMIF(AAL!$I$3:$I$65061,'Risk Lv. Inforce'!$B$7:$B$1291,AAL!$J$3:$J$65007)</f>
        <v>0</v>
      </c>
      <c r="AI3190" s="116">
        <f ca="1">SUMIF(AAL!$K$3:$K$65061,'Risk Lv. Inforce'!$B$7:$B$1291,AAL!$L$3:$L$65007)</f>
        <v>0</v>
      </c>
      <c r="AJ3190" s="116">
        <f>VLOOKUP(B3190,AAL!$Q$4:$S$1048576,3,0)</f>
        <v>0</v>
      </c>
      <c r="AK3190" s="116">
        <f>VLOOKUP(B3190,AAL!$U$4:$W$1048576,3,0)</f>
        <v>0</v>
      </c>
      <c r="AL3190" s="69">
        <f ca="1">IFERROR(((AD3190+(AD3190*'Portfolio Stats_RMS'!$C$7))/($AB3190*(1-'Portfolio Stats_RMS'!$C$6))),0)</f>
        <v>0</v>
      </c>
      <c r="AM3190" s="69">
        <f ca="1">IFERROR(((AF3190+(AF3190*'Portfolio Stats_RMS'!$C$7))/($AB3190*(1-'Portfolio Stats_RMS'!$C$6))),0)</f>
        <v>0</v>
      </c>
      <c r="AN3190" s="69">
        <f ca="1">IFERROR(((AH3190+(AH3190*'Portfolio Stats_RMS'!$C$7))/($AB3190*(1-'Portfolio Stats_RMS'!$C$6))),0)</f>
        <v>0</v>
      </c>
      <c r="AO3190" s="69">
        <f>IFERROR(((AJ3190+(AJ3190*'Portfolio Stats_RMS'!$C$7))/(AB3190*(1-'Portfolio Stats_RMS'!$C$6))),0)</f>
        <v>0</v>
      </c>
      <c r="AP3190" s="152"/>
    </row>
    <row r="3191" spans="2:42" x14ac:dyDescent="0.25">
      <c r="B3191" s="29"/>
      <c r="C3191" s="87"/>
      <c r="D3191" s="29"/>
      <c r="E3191" s="29"/>
      <c r="F3191" s="29"/>
      <c r="G3191" s="25"/>
      <c r="H3191" s="25"/>
      <c r="I3191" s="25"/>
      <c r="J3191" s="100"/>
      <c r="K3191" s="100"/>
      <c r="L3191" s="149"/>
      <c r="M3191" s="29"/>
      <c r="N3191" s="29"/>
      <c r="O3191" s="29"/>
      <c r="P3191" s="149"/>
      <c r="Q3191" s="150"/>
      <c r="R3191" s="152"/>
      <c r="S3191" s="153"/>
      <c r="T3191" s="153"/>
      <c r="U3191" s="154"/>
      <c r="V3191" s="99"/>
      <c r="W3191" s="99"/>
      <c r="X3191" s="25"/>
      <c r="Y3191" s="25"/>
      <c r="Z3191" s="99"/>
      <c r="AA3191" s="25"/>
      <c r="AB3191" s="25"/>
      <c r="AC3191" s="99"/>
      <c r="AD3191" s="116">
        <f ca="1">SUMIF(AAL!$A$3:$A$65061,'Risk Lv. Inforce'!$B$7:$B$12091,AAL!$B$3:$B$65007)</f>
        <v>0</v>
      </c>
      <c r="AE3191" s="116">
        <f ca="1">SUMIF(AAL!$C$3:$C$65061,'Risk Lv. Inforce'!$B$7:$B$10291,AAL!$D$3:$D$65007)</f>
        <v>0</v>
      </c>
      <c r="AF3191" s="116">
        <f ca="1">SUMIF(AAL!$E$3:$E$65061,'Risk Lv. Inforce'!$B$7:$B$1291,AAL!$F$3:$F$65007)</f>
        <v>0</v>
      </c>
      <c r="AG3191" s="116">
        <f ca="1">SUMIF(AAL!$G$3:$G$65061,'Risk Lv. Inforce'!$B$7:$B$1291,AAL!$H$3:$H$65007)</f>
        <v>0</v>
      </c>
      <c r="AH3191" s="116">
        <f ca="1">SUMIF(AAL!$I$3:$I$65061,'Risk Lv. Inforce'!$B$7:$B$1291,AAL!$J$3:$J$65007)</f>
        <v>0</v>
      </c>
      <c r="AI3191" s="116">
        <f ca="1">SUMIF(AAL!$K$3:$K$65061,'Risk Lv. Inforce'!$B$7:$B$1291,AAL!$L$3:$L$65007)</f>
        <v>0</v>
      </c>
      <c r="AJ3191" s="116">
        <f>VLOOKUP(B3191,AAL!$Q$4:$S$1048576,3,0)</f>
        <v>0</v>
      </c>
      <c r="AK3191" s="116">
        <f>VLOOKUP(B3191,AAL!$U$4:$W$1048576,3,0)</f>
        <v>0</v>
      </c>
      <c r="AL3191" s="69">
        <f ca="1">IFERROR(((AD3191+(AD3191*'Portfolio Stats_RMS'!$C$7))/($AB3191*(1-'Portfolio Stats_RMS'!$C$6))),0)</f>
        <v>0</v>
      </c>
      <c r="AM3191" s="69">
        <f ca="1">IFERROR(((AF3191+(AF3191*'Portfolio Stats_RMS'!$C$7))/($AB3191*(1-'Portfolio Stats_RMS'!$C$6))),0)</f>
        <v>0</v>
      </c>
      <c r="AN3191" s="69">
        <f ca="1">IFERROR(((AH3191+(AH3191*'Portfolio Stats_RMS'!$C$7))/($AB3191*(1-'Portfolio Stats_RMS'!$C$6))),0)</f>
        <v>0</v>
      </c>
      <c r="AO3191" s="69">
        <f>IFERROR(((AJ3191+(AJ3191*'Portfolio Stats_RMS'!$C$7))/(AB3191*(1-'Portfolio Stats_RMS'!$C$6))),0)</f>
        <v>0</v>
      </c>
      <c r="AP3191" s="152"/>
    </row>
    <row r="3192" spans="2:42" x14ac:dyDescent="0.25">
      <c r="B3192" s="29"/>
      <c r="C3192" s="87"/>
      <c r="D3192" s="29"/>
      <c r="E3192" s="29"/>
      <c r="F3192" s="29"/>
      <c r="G3192" s="25"/>
      <c r="H3192" s="25"/>
      <c r="I3192" s="25"/>
      <c r="J3192" s="100"/>
      <c r="K3192" s="100"/>
      <c r="L3192" s="149"/>
      <c r="M3192" s="29"/>
      <c r="N3192" s="29"/>
      <c r="O3192" s="29"/>
      <c r="P3192" s="149"/>
      <c r="Q3192" s="150"/>
      <c r="R3192" s="152"/>
      <c r="S3192" s="153"/>
      <c r="T3192" s="153"/>
      <c r="U3192" s="154"/>
      <c r="V3192" s="99"/>
      <c r="W3192" s="99"/>
      <c r="X3192" s="25"/>
      <c r="Y3192" s="25"/>
      <c r="Z3192" s="99"/>
      <c r="AA3192" s="25"/>
      <c r="AB3192" s="25"/>
      <c r="AC3192" s="99"/>
      <c r="AD3192" s="116">
        <f ca="1">SUMIF(AAL!$A$3:$A$65061,'Risk Lv. Inforce'!$B$7:$B$12091,AAL!$B$3:$B$65007)</f>
        <v>0</v>
      </c>
      <c r="AE3192" s="116">
        <f ca="1">SUMIF(AAL!$C$3:$C$65061,'Risk Lv. Inforce'!$B$7:$B$10291,AAL!$D$3:$D$65007)</f>
        <v>0</v>
      </c>
      <c r="AF3192" s="116">
        <f ca="1">SUMIF(AAL!$E$3:$E$65061,'Risk Lv. Inforce'!$B$7:$B$1291,AAL!$F$3:$F$65007)</f>
        <v>0</v>
      </c>
      <c r="AG3192" s="116">
        <f ca="1">SUMIF(AAL!$G$3:$G$65061,'Risk Lv. Inforce'!$B$7:$B$1291,AAL!$H$3:$H$65007)</f>
        <v>0</v>
      </c>
      <c r="AH3192" s="116">
        <f ca="1">SUMIF(AAL!$I$3:$I$65061,'Risk Lv. Inforce'!$B$7:$B$1291,AAL!$J$3:$J$65007)</f>
        <v>0</v>
      </c>
      <c r="AI3192" s="116">
        <f ca="1">SUMIF(AAL!$K$3:$K$65061,'Risk Lv. Inforce'!$B$7:$B$1291,AAL!$L$3:$L$65007)</f>
        <v>0</v>
      </c>
      <c r="AJ3192" s="116">
        <f>VLOOKUP(B3192,AAL!$Q$4:$S$1048576,3,0)</f>
        <v>0</v>
      </c>
      <c r="AK3192" s="116">
        <f>VLOOKUP(B3192,AAL!$U$4:$W$1048576,3,0)</f>
        <v>0</v>
      </c>
      <c r="AL3192" s="69">
        <f ca="1">IFERROR(((AD3192+(AD3192*'Portfolio Stats_RMS'!$C$7))/($AB3192*(1-'Portfolio Stats_RMS'!$C$6))),0)</f>
        <v>0</v>
      </c>
      <c r="AM3192" s="69">
        <f ca="1">IFERROR(((AF3192+(AF3192*'Portfolio Stats_RMS'!$C$7))/($AB3192*(1-'Portfolio Stats_RMS'!$C$6))),0)</f>
        <v>0</v>
      </c>
      <c r="AN3192" s="69">
        <f ca="1">IFERROR(((AH3192+(AH3192*'Portfolio Stats_RMS'!$C$7))/($AB3192*(1-'Portfolio Stats_RMS'!$C$6))),0)</f>
        <v>0</v>
      </c>
      <c r="AO3192" s="69">
        <f>IFERROR(((AJ3192+(AJ3192*'Portfolio Stats_RMS'!$C$7))/(AB3192*(1-'Portfolio Stats_RMS'!$C$6))),0)</f>
        <v>0</v>
      </c>
      <c r="AP3192" s="152"/>
    </row>
    <row r="3193" spans="2:42" x14ac:dyDescent="0.25">
      <c r="B3193" s="29"/>
      <c r="C3193" s="87"/>
      <c r="D3193" s="29"/>
      <c r="E3193" s="29"/>
      <c r="F3193" s="29"/>
      <c r="G3193" s="25"/>
      <c r="H3193" s="25"/>
      <c r="I3193" s="25"/>
      <c r="J3193" s="100"/>
      <c r="K3193" s="100"/>
      <c r="L3193" s="149"/>
      <c r="M3193" s="29"/>
      <c r="N3193" s="29"/>
      <c r="O3193" s="29"/>
      <c r="P3193" s="149"/>
      <c r="Q3193" s="150"/>
      <c r="R3193" s="152"/>
      <c r="S3193" s="153"/>
      <c r="T3193" s="153"/>
      <c r="U3193" s="154"/>
      <c r="V3193" s="99"/>
      <c r="W3193" s="99"/>
      <c r="X3193" s="25"/>
      <c r="Y3193" s="25"/>
      <c r="Z3193" s="99"/>
      <c r="AA3193" s="25"/>
      <c r="AB3193" s="25"/>
      <c r="AC3193" s="99"/>
      <c r="AD3193" s="116">
        <f ca="1">SUMIF(AAL!$A$3:$A$65061,'Risk Lv. Inforce'!$B$7:$B$12091,AAL!$B$3:$B$65007)</f>
        <v>0</v>
      </c>
      <c r="AE3193" s="116">
        <f ca="1">SUMIF(AAL!$C$3:$C$65061,'Risk Lv. Inforce'!$B$7:$B$10291,AAL!$D$3:$D$65007)</f>
        <v>0</v>
      </c>
      <c r="AF3193" s="116">
        <f ca="1">SUMIF(AAL!$E$3:$E$65061,'Risk Lv. Inforce'!$B$7:$B$1291,AAL!$F$3:$F$65007)</f>
        <v>0</v>
      </c>
      <c r="AG3193" s="116">
        <f ca="1">SUMIF(AAL!$G$3:$G$65061,'Risk Lv. Inforce'!$B$7:$B$1291,AAL!$H$3:$H$65007)</f>
        <v>0</v>
      </c>
      <c r="AH3193" s="116">
        <f ca="1">SUMIF(AAL!$I$3:$I$65061,'Risk Lv. Inforce'!$B$7:$B$1291,AAL!$J$3:$J$65007)</f>
        <v>0</v>
      </c>
      <c r="AI3193" s="116">
        <f ca="1">SUMIF(AAL!$K$3:$K$65061,'Risk Lv. Inforce'!$B$7:$B$1291,AAL!$L$3:$L$65007)</f>
        <v>0</v>
      </c>
      <c r="AJ3193" s="116">
        <f>VLOOKUP(B3193,AAL!$Q$4:$S$1048576,3,0)</f>
        <v>0</v>
      </c>
      <c r="AK3193" s="116">
        <f>VLOOKUP(B3193,AAL!$U$4:$W$1048576,3,0)</f>
        <v>0</v>
      </c>
      <c r="AL3193" s="69">
        <f ca="1">IFERROR(((AD3193+(AD3193*'Portfolio Stats_RMS'!$C$7))/($AB3193*(1-'Portfolio Stats_RMS'!$C$6))),0)</f>
        <v>0</v>
      </c>
      <c r="AM3193" s="69">
        <f ca="1">IFERROR(((AF3193+(AF3193*'Portfolio Stats_RMS'!$C$7))/($AB3193*(1-'Portfolio Stats_RMS'!$C$6))),0)</f>
        <v>0</v>
      </c>
      <c r="AN3193" s="69">
        <f ca="1">IFERROR(((AH3193+(AH3193*'Portfolio Stats_RMS'!$C$7))/($AB3193*(1-'Portfolio Stats_RMS'!$C$6))),0)</f>
        <v>0</v>
      </c>
      <c r="AO3193" s="69">
        <f>IFERROR(((AJ3193+(AJ3193*'Portfolio Stats_RMS'!$C$7))/(AB3193*(1-'Portfolio Stats_RMS'!$C$6))),0)</f>
        <v>0</v>
      </c>
      <c r="AP3193" s="152"/>
    </row>
    <row r="3194" spans="2:42" x14ac:dyDescent="0.25">
      <c r="B3194" s="29"/>
      <c r="C3194" s="87"/>
      <c r="D3194" s="29"/>
      <c r="E3194" s="29"/>
      <c r="F3194" s="29"/>
      <c r="G3194" s="25"/>
      <c r="H3194" s="25"/>
      <c r="I3194" s="25"/>
      <c r="J3194" s="100"/>
      <c r="K3194" s="100"/>
      <c r="L3194" s="149"/>
      <c r="M3194" s="29"/>
      <c r="N3194" s="29"/>
      <c r="O3194" s="29"/>
      <c r="P3194" s="149"/>
      <c r="Q3194" s="150"/>
      <c r="R3194" s="152"/>
      <c r="S3194" s="153"/>
      <c r="T3194" s="153"/>
      <c r="U3194" s="154"/>
      <c r="V3194" s="99"/>
      <c r="W3194" s="99"/>
      <c r="X3194" s="25"/>
      <c r="Y3194" s="25"/>
      <c r="Z3194" s="99"/>
      <c r="AA3194" s="25"/>
      <c r="AB3194" s="25"/>
      <c r="AC3194" s="99"/>
      <c r="AD3194" s="116">
        <f ca="1">SUMIF(AAL!$A$3:$A$65061,'Risk Lv. Inforce'!$B$7:$B$12091,AAL!$B$3:$B$65007)</f>
        <v>0</v>
      </c>
      <c r="AE3194" s="116">
        <f ca="1">SUMIF(AAL!$C$3:$C$65061,'Risk Lv. Inforce'!$B$7:$B$10291,AAL!$D$3:$D$65007)</f>
        <v>0</v>
      </c>
      <c r="AF3194" s="116">
        <f ca="1">SUMIF(AAL!$E$3:$E$65061,'Risk Lv. Inforce'!$B$7:$B$1291,AAL!$F$3:$F$65007)</f>
        <v>0</v>
      </c>
      <c r="AG3194" s="116">
        <f ca="1">SUMIF(AAL!$G$3:$G$65061,'Risk Lv. Inforce'!$B$7:$B$1291,AAL!$H$3:$H$65007)</f>
        <v>0</v>
      </c>
      <c r="AH3194" s="116">
        <f ca="1">SUMIF(AAL!$I$3:$I$65061,'Risk Lv. Inforce'!$B$7:$B$1291,AAL!$J$3:$J$65007)</f>
        <v>0</v>
      </c>
      <c r="AI3194" s="116">
        <f ca="1">SUMIF(AAL!$K$3:$K$65061,'Risk Lv. Inforce'!$B$7:$B$1291,AAL!$L$3:$L$65007)</f>
        <v>0</v>
      </c>
      <c r="AJ3194" s="116">
        <f>VLOOKUP(B3194,AAL!$Q$4:$S$1048576,3,0)</f>
        <v>0</v>
      </c>
      <c r="AK3194" s="116">
        <f>VLOOKUP(B3194,AAL!$U$4:$W$1048576,3,0)</f>
        <v>0</v>
      </c>
      <c r="AL3194" s="69">
        <f ca="1">IFERROR(((AD3194+(AD3194*'Portfolio Stats_RMS'!$C$7))/($AB3194*(1-'Portfolio Stats_RMS'!$C$6))),0)</f>
        <v>0</v>
      </c>
      <c r="AM3194" s="69">
        <f ca="1">IFERROR(((AF3194+(AF3194*'Portfolio Stats_RMS'!$C$7))/($AB3194*(1-'Portfolio Stats_RMS'!$C$6))),0)</f>
        <v>0</v>
      </c>
      <c r="AN3194" s="69">
        <f ca="1">IFERROR(((AH3194+(AH3194*'Portfolio Stats_RMS'!$C$7))/($AB3194*(1-'Portfolio Stats_RMS'!$C$6))),0)</f>
        <v>0</v>
      </c>
      <c r="AO3194" s="69">
        <f>IFERROR(((AJ3194+(AJ3194*'Portfolio Stats_RMS'!$C$7))/(AB3194*(1-'Portfolio Stats_RMS'!$C$6))),0)</f>
        <v>0</v>
      </c>
      <c r="AP3194" s="152"/>
    </row>
    <row r="3195" spans="2:42" x14ac:dyDescent="0.25">
      <c r="B3195" s="29"/>
      <c r="C3195" s="87"/>
      <c r="D3195" s="29"/>
      <c r="E3195" s="29"/>
      <c r="F3195" s="29"/>
      <c r="G3195" s="25"/>
      <c r="H3195" s="25"/>
      <c r="I3195" s="25"/>
      <c r="J3195" s="100"/>
      <c r="K3195" s="100"/>
      <c r="L3195" s="149"/>
      <c r="M3195" s="29"/>
      <c r="N3195" s="29"/>
      <c r="O3195" s="29"/>
      <c r="P3195" s="149"/>
      <c r="Q3195" s="150"/>
      <c r="R3195" s="152"/>
      <c r="S3195" s="153"/>
      <c r="T3195" s="153"/>
      <c r="U3195" s="154"/>
      <c r="V3195" s="99"/>
      <c r="W3195" s="99"/>
      <c r="X3195" s="25"/>
      <c r="Y3195" s="25"/>
      <c r="Z3195" s="99"/>
      <c r="AA3195" s="25"/>
      <c r="AB3195" s="25"/>
      <c r="AC3195" s="99"/>
      <c r="AD3195" s="116">
        <f ca="1">SUMIF(AAL!$A$3:$A$65061,'Risk Lv. Inforce'!$B$7:$B$12091,AAL!$B$3:$B$65007)</f>
        <v>0</v>
      </c>
      <c r="AE3195" s="116">
        <f ca="1">SUMIF(AAL!$C$3:$C$65061,'Risk Lv. Inforce'!$B$7:$B$10291,AAL!$D$3:$D$65007)</f>
        <v>0</v>
      </c>
      <c r="AF3195" s="116">
        <f ca="1">SUMIF(AAL!$E$3:$E$65061,'Risk Lv. Inforce'!$B$7:$B$1291,AAL!$F$3:$F$65007)</f>
        <v>0</v>
      </c>
      <c r="AG3195" s="116">
        <f ca="1">SUMIF(AAL!$G$3:$G$65061,'Risk Lv. Inforce'!$B$7:$B$1291,AAL!$H$3:$H$65007)</f>
        <v>0</v>
      </c>
      <c r="AH3195" s="116">
        <f ca="1">SUMIF(AAL!$I$3:$I$65061,'Risk Lv. Inforce'!$B$7:$B$1291,AAL!$J$3:$J$65007)</f>
        <v>0</v>
      </c>
      <c r="AI3195" s="116">
        <f ca="1">SUMIF(AAL!$K$3:$K$65061,'Risk Lv. Inforce'!$B$7:$B$1291,AAL!$L$3:$L$65007)</f>
        <v>0</v>
      </c>
      <c r="AJ3195" s="116">
        <f>VLOOKUP(B3195,AAL!$Q$4:$S$1048576,3,0)</f>
        <v>0</v>
      </c>
      <c r="AK3195" s="116">
        <f>VLOOKUP(B3195,AAL!$U$4:$W$1048576,3,0)</f>
        <v>0</v>
      </c>
      <c r="AL3195" s="69">
        <f ca="1">IFERROR(((AD3195+(AD3195*'Portfolio Stats_RMS'!$C$7))/($AB3195*(1-'Portfolio Stats_RMS'!$C$6))),0)</f>
        <v>0</v>
      </c>
      <c r="AM3195" s="69">
        <f ca="1">IFERROR(((AF3195+(AF3195*'Portfolio Stats_RMS'!$C$7))/($AB3195*(1-'Portfolio Stats_RMS'!$C$6))),0)</f>
        <v>0</v>
      </c>
      <c r="AN3195" s="69">
        <f ca="1">IFERROR(((AH3195+(AH3195*'Portfolio Stats_RMS'!$C$7))/($AB3195*(1-'Portfolio Stats_RMS'!$C$6))),0)</f>
        <v>0</v>
      </c>
      <c r="AO3195" s="69">
        <f>IFERROR(((AJ3195+(AJ3195*'Portfolio Stats_RMS'!$C$7))/(AB3195*(1-'Portfolio Stats_RMS'!$C$6))),0)</f>
        <v>0</v>
      </c>
      <c r="AP3195" s="152"/>
    </row>
    <row r="3196" spans="2:42" x14ac:dyDescent="0.25">
      <c r="B3196" s="29"/>
      <c r="C3196" s="87"/>
      <c r="D3196" s="29"/>
      <c r="E3196" s="29"/>
      <c r="F3196" s="29"/>
      <c r="G3196" s="25"/>
      <c r="H3196" s="25"/>
      <c r="I3196" s="25"/>
      <c r="J3196" s="100"/>
      <c r="K3196" s="100"/>
      <c r="L3196" s="29"/>
      <c r="M3196" s="29"/>
      <c r="N3196" s="29"/>
      <c r="O3196" s="29"/>
      <c r="P3196" s="149"/>
      <c r="Q3196" s="150"/>
      <c r="R3196" s="152"/>
      <c r="S3196" s="153"/>
      <c r="T3196" s="153"/>
      <c r="U3196" s="154"/>
      <c r="V3196" s="99"/>
      <c r="W3196" s="99"/>
      <c r="X3196" s="25"/>
      <c r="Y3196" s="25"/>
      <c r="Z3196" s="99"/>
      <c r="AA3196" s="25"/>
      <c r="AB3196" s="25"/>
      <c r="AC3196" s="99"/>
      <c r="AD3196" s="116">
        <f ca="1">SUMIF(AAL!$A$3:$A$65061,'Risk Lv. Inforce'!$B$7:$B$12091,AAL!$B$3:$B$65007)</f>
        <v>0</v>
      </c>
      <c r="AE3196" s="116">
        <f ca="1">SUMIF(AAL!$C$3:$C$65061,'Risk Lv. Inforce'!$B$7:$B$10291,AAL!$D$3:$D$65007)</f>
        <v>0</v>
      </c>
      <c r="AF3196" s="116">
        <f ca="1">SUMIF(AAL!$E$3:$E$65061,'Risk Lv. Inforce'!$B$7:$B$1291,AAL!$F$3:$F$65007)</f>
        <v>0</v>
      </c>
      <c r="AG3196" s="116">
        <f ca="1">SUMIF(AAL!$G$3:$G$65061,'Risk Lv. Inforce'!$B$7:$B$1291,AAL!$H$3:$H$65007)</f>
        <v>0</v>
      </c>
      <c r="AH3196" s="116">
        <f ca="1">SUMIF(AAL!$I$3:$I$65061,'Risk Lv. Inforce'!$B$7:$B$1291,AAL!$J$3:$J$65007)</f>
        <v>0</v>
      </c>
      <c r="AI3196" s="116">
        <f ca="1">SUMIF(AAL!$K$3:$K$65061,'Risk Lv. Inforce'!$B$7:$B$1291,AAL!$L$3:$L$65007)</f>
        <v>0</v>
      </c>
      <c r="AJ3196" s="116">
        <f>VLOOKUP(B3196,AAL!$Q$4:$S$1048576,3,0)</f>
        <v>0</v>
      </c>
      <c r="AK3196" s="116">
        <f>VLOOKUP(B3196,AAL!$U$4:$W$1048576,3,0)</f>
        <v>0</v>
      </c>
      <c r="AL3196" s="69">
        <f ca="1">IFERROR(((AD3196+(AD3196*'Portfolio Stats_RMS'!$C$7))/($AB3196*(1-'Portfolio Stats_RMS'!$C$6))),0)</f>
        <v>0</v>
      </c>
      <c r="AM3196" s="69">
        <f ca="1">IFERROR(((AF3196+(AF3196*'Portfolio Stats_RMS'!$C$7))/($AB3196*(1-'Portfolio Stats_RMS'!$C$6))),0)</f>
        <v>0</v>
      </c>
      <c r="AN3196" s="69">
        <f ca="1">IFERROR(((AH3196+(AH3196*'Portfolio Stats_RMS'!$C$7))/($AB3196*(1-'Portfolio Stats_RMS'!$C$6))),0)</f>
        <v>0</v>
      </c>
      <c r="AO3196" s="69">
        <f>IFERROR(((AJ3196+(AJ3196*'Portfolio Stats_RMS'!$C$7))/(AB3196*(1-'Portfolio Stats_RMS'!$C$6))),0)</f>
        <v>0</v>
      </c>
      <c r="AP3196" s="152"/>
    </row>
    <row r="3197" spans="2:42" x14ac:dyDescent="0.25">
      <c r="B3197" s="29"/>
      <c r="C3197" s="87"/>
      <c r="D3197" s="29"/>
      <c r="E3197" s="29"/>
      <c r="F3197" s="29"/>
      <c r="G3197" s="25"/>
      <c r="H3197" s="25"/>
      <c r="I3197" s="25"/>
      <c r="J3197" s="100"/>
      <c r="K3197" s="100"/>
      <c r="L3197" s="29"/>
      <c r="M3197" s="29"/>
      <c r="N3197" s="29"/>
      <c r="O3197" s="29"/>
      <c r="P3197" s="149"/>
      <c r="Q3197" s="150"/>
      <c r="R3197" s="152"/>
      <c r="S3197" s="153"/>
      <c r="T3197" s="153"/>
      <c r="U3197" s="154"/>
      <c r="V3197" s="99"/>
      <c r="W3197" s="99"/>
      <c r="X3197" s="25"/>
      <c r="Y3197" s="25"/>
      <c r="Z3197" s="99"/>
      <c r="AA3197" s="25"/>
      <c r="AB3197" s="25"/>
      <c r="AC3197" s="99"/>
      <c r="AD3197" s="116">
        <f ca="1">SUMIF(AAL!$A$3:$A$65061,'Risk Lv. Inforce'!$B$7:$B$12091,AAL!$B$3:$B$65007)</f>
        <v>0</v>
      </c>
      <c r="AE3197" s="116">
        <f ca="1">SUMIF(AAL!$C$3:$C$65061,'Risk Lv. Inforce'!$B$7:$B$10291,AAL!$D$3:$D$65007)</f>
        <v>0</v>
      </c>
      <c r="AF3197" s="116">
        <f ca="1">SUMIF(AAL!$E$3:$E$65061,'Risk Lv. Inforce'!$B$7:$B$1291,AAL!$F$3:$F$65007)</f>
        <v>0</v>
      </c>
      <c r="AG3197" s="116">
        <f ca="1">SUMIF(AAL!$G$3:$G$65061,'Risk Lv. Inforce'!$B$7:$B$1291,AAL!$H$3:$H$65007)</f>
        <v>0</v>
      </c>
      <c r="AH3197" s="116">
        <f ca="1">SUMIF(AAL!$I$3:$I$65061,'Risk Lv. Inforce'!$B$7:$B$1291,AAL!$J$3:$J$65007)</f>
        <v>0</v>
      </c>
      <c r="AI3197" s="116">
        <f ca="1">SUMIF(AAL!$K$3:$K$65061,'Risk Lv. Inforce'!$B$7:$B$1291,AAL!$L$3:$L$65007)</f>
        <v>0</v>
      </c>
      <c r="AJ3197" s="116">
        <f>VLOOKUP(B3197,AAL!$Q$4:$S$1048576,3,0)</f>
        <v>0</v>
      </c>
      <c r="AK3197" s="116">
        <f>VLOOKUP(B3197,AAL!$U$4:$W$1048576,3,0)</f>
        <v>0</v>
      </c>
      <c r="AL3197" s="69">
        <f ca="1">IFERROR(((AD3197+(AD3197*'Portfolio Stats_RMS'!$C$7))/($AB3197*(1-'Portfolio Stats_RMS'!$C$6))),0)</f>
        <v>0</v>
      </c>
      <c r="AM3197" s="69">
        <f ca="1">IFERROR(((AF3197+(AF3197*'Portfolio Stats_RMS'!$C$7))/($AB3197*(1-'Portfolio Stats_RMS'!$C$6))),0)</f>
        <v>0</v>
      </c>
      <c r="AN3197" s="69">
        <f ca="1">IFERROR(((AH3197+(AH3197*'Portfolio Stats_RMS'!$C$7))/($AB3197*(1-'Portfolio Stats_RMS'!$C$6))),0)</f>
        <v>0</v>
      </c>
      <c r="AO3197" s="69">
        <f>IFERROR(((AJ3197+(AJ3197*'Portfolio Stats_RMS'!$C$7))/(AB3197*(1-'Portfolio Stats_RMS'!$C$6))),0)</f>
        <v>0</v>
      </c>
      <c r="AP3197" s="152"/>
    </row>
    <row r="3198" spans="2:42" x14ac:dyDescent="0.25">
      <c r="B3198" s="29"/>
      <c r="C3198" s="87"/>
      <c r="D3198" s="29"/>
      <c r="E3198" s="29"/>
      <c r="F3198" s="29"/>
      <c r="G3198" s="25"/>
      <c r="H3198" s="25"/>
      <c r="I3198" s="25"/>
      <c r="J3198" s="100"/>
      <c r="K3198" s="100"/>
      <c r="L3198" s="149"/>
      <c r="M3198" s="29"/>
      <c r="N3198" s="29"/>
      <c r="O3198" s="29"/>
      <c r="P3198" s="149"/>
      <c r="Q3198" s="150"/>
      <c r="R3198" s="152"/>
      <c r="S3198" s="153"/>
      <c r="T3198" s="153"/>
      <c r="U3198" s="154"/>
      <c r="V3198" s="99"/>
      <c r="W3198" s="99"/>
      <c r="X3198" s="25"/>
      <c r="Y3198" s="25"/>
      <c r="Z3198" s="99"/>
      <c r="AA3198" s="25"/>
      <c r="AB3198" s="25"/>
      <c r="AC3198" s="99"/>
      <c r="AD3198" s="116">
        <f ca="1">SUMIF(AAL!$A$3:$A$65061,'Risk Lv. Inforce'!$B$7:$B$12091,AAL!$B$3:$B$65007)</f>
        <v>0</v>
      </c>
      <c r="AE3198" s="116">
        <f ca="1">SUMIF(AAL!$C$3:$C$65061,'Risk Lv. Inforce'!$B$7:$B$10291,AAL!$D$3:$D$65007)</f>
        <v>0</v>
      </c>
      <c r="AF3198" s="116">
        <f ca="1">SUMIF(AAL!$E$3:$E$65061,'Risk Lv. Inforce'!$B$7:$B$1291,AAL!$F$3:$F$65007)</f>
        <v>0</v>
      </c>
      <c r="AG3198" s="116">
        <f ca="1">SUMIF(AAL!$G$3:$G$65061,'Risk Lv. Inforce'!$B$7:$B$1291,AAL!$H$3:$H$65007)</f>
        <v>0</v>
      </c>
      <c r="AH3198" s="116">
        <f ca="1">SUMIF(AAL!$I$3:$I$65061,'Risk Lv. Inforce'!$B$7:$B$1291,AAL!$J$3:$J$65007)</f>
        <v>0</v>
      </c>
      <c r="AI3198" s="116">
        <f ca="1">SUMIF(AAL!$K$3:$K$65061,'Risk Lv. Inforce'!$B$7:$B$1291,AAL!$L$3:$L$65007)</f>
        <v>0</v>
      </c>
      <c r="AJ3198" s="116">
        <f>VLOOKUP(B3198,AAL!$Q$4:$S$1048576,3,0)</f>
        <v>0</v>
      </c>
      <c r="AK3198" s="116">
        <f>VLOOKUP(B3198,AAL!$U$4:$W$1048576,3,0)</f>
        <v>0</v>
      </c>
      <c r="AL3198" s="69">
        <f ca="1">IFERROR(((AD3198+(AD3198*'Portfolio Stats_RMS'!$C$7))/($AB3198*(1-'Portfolio Stats_RMS'!$C$6))),0)</f>
        <v>0</v>
      </c>
      <c r="AM3198" s="69">
        <f ca="1">IFERROR(((AF3198+(AF3198*'Portfolio Stats_RMS'!$C$7))/($AB3198*(1-'Portfolio Stats_RMS'!$C$6))),0)</f>
        <v>0</v>
      </c>
      <c r="AN3198" s="69">
        <f ca="1">IFERROR(((AH3198+(AH3198*'Portfolio Stats_RMS'!$C$7))/($AB3198*(1-'Portfolio Stats_RMS'!$C$6))),0)</f>
        <v>0</v>
      </c>
      <c r="AO3198" s="69">
        <f>IFERROR(((AJ3198+(AJ3198*'Portfolio Stats_RMS'!$C$7))/(AB3198*(1-'Portfolio Stats_RMS'!$C$6))),0)</f>
        <v>0</v>
      </c>
      <c r="AP3198" s="152"/>
    </row>
    <row r="3199" spans="2:42" x14ac:dyDescent="0.25">
      <c r="B3199" s="29"/>
      <c r="C3199" s="87"/>
      <c r="D3199" s="29"/>
      <c r="E3199" s="29"/>
      <c r="F3199" s="29"/>
      <c r="G3199" s="25"/>
      <c r="H3199" s="25"/>
      <c r="I3199" s="25"/>
      <c r="J3199" s="100"/>
      <c r="K3199" s="100"/>
      <c r="L3199" s="29"/>
      <c r="M3199" s="29"/>
      <c r="N3199" s="29"/>
      <c r="O3199" s="29"/>
      <c r="P3199" s="149"/>
      <c r="Q3199" s="150"/>
      <c r="R3199" s="152"/>
      <c r="S3199" s="153"/>
      <c r="T3199" s="153"/>
      <c r="U3199" s="154"/>
      <c r="V3199" s="99"/>
      <c r="W3199" s="99"/>
      <c r="X3199" s="25"/>
      <c r="Y3199" s="25"/>
      <c r="Z3199" s="99"/>
      <c r="AA3199" s="25"/>
      <c r="AB3199" s="25"/>
      <c r="AC3199" s="99"/>
      <c r="AD3199" s="116">
        <f ca="1">SUMIF(AAL!$A$3:$A$65061,'Risk Lv. Inforce'!$B$7:$B$12091,AAL!$B$3:$B$65007)</f>
        <v>0</v>
      </c>
      <c r="AE3199" s="116">
        <f ca="1">SUMIF(AAL!$C$3:$C$65061,'Risk Lv. Inforce'!$B$7:$B$10291,AAL!$D$3:$D$65007)</f>
        <v>0</v>
      </c>
      <c r="AF3199" s="116">
        <f ca="1">SUMIF(AAL!$E$3:$E$65061,'Risk Lv. Inforce'!$B$7:$B$1291,AAL!$F$3:$F$65007)</f>
        <v>0</v>
      </c>
      <c r="AG3199" s="116">
        <f ca="1">SUMIF(AAL!$G$3:$G$65061,'Risk Lv. Inforce'!$B$7:$B$1291,AAL!$H$3:$H$65007)</f>
        <v>0</v>
      </c>
      <c r="AH3199" s="116">
        <f ca="1">SUMIF(AAL!$I$3:$I$65061,'Risk Lv. Inforce'!$B$7:$B$1291,AAL!$J$3:$J$65007)</f>
        <v>0</v>
      </c>
      <c r="AI3199" s="116">
        <f ca="1">SUMIF(AAL!$K$3:$K$65061,'Risk Lv. Inforce'!$B$7:$B$1291,AAL!$L$3:$L$65007)</f>
        <v>0</v>
      </c>
      <c r="AJ3199" s="116">
        <f>VLOOKUP(B3199,AAL!$Q$4:$S$1048576,3,0)</f>
        <v>0</v>
      </c>
      <c r="AK3199" s="116">
        <f>VLOOKUP(B3199,AAL!$U$4:$W$1048576,3,0)</f>
        <v>0</v>
      </c>
      <c r="AL3199" s="69">
        <f ca="1">IFERROR(((AD3199+(AD3199*'Portfolio Stats_RMS'!$C$7))/($AB3199*(1-'Portfolio Stats_RMS'!$C$6))),0)</f>
        <v>0</v>
      </c>
      <c r="AM3199" s="69">
        <f ca="1">IFERROR(((AF3199+(AF3199*'Portfolio Stats_RMS'!$C$7))/($AB3199*(1-'Portfolio Stats_RMS'!$C$6))),0)</f>
        <v>0</v>
      </c>
      <c r="AN3199" s="69">
        <f ca="1">IFERROR(((AH3199+(AH3199*'Portfolio Stats_RMS'!$C$7))/($AB3199*(1-'Portfolio Stats_RMS'!$C$6))),0)</f>
        <v>0</v>
      </c>
      <c r="AO3199" s="69">
        <f>IFERROR(((AJ3199+(AJ3199*'Portfolio Stats_RMS'!$C$7))/(AB3199*(1-'Portfolio Stats_RMS'!$C$6))),0)</f>
        <v>0</v>
      </c>
      <c r="AP3199" s="152"/>
    </row>
    <row r="3200" spans="2:42" x14ac:dyDescent="0.25">
      <c r="B3200" s="29"/>
      <c r="C3200" s="87"/>
      <c r="D3200" s="29"/>
      <c r="E3200" s="29"/>
      <c r="F3200" s="29"/>
      <c r="G3200" s="25"/>
      <c r="H3200" s="25"/>
      <c r="I3200" s="25"/>
      <c r="J3200" s="100"/>
      <c r="K3200" s="100"/>
      <c r="L3200" s="29"/>
      <c r="M3200" s="29"/>
      <c r="N3200" s="29"/>
      <c r="O3200" s="29"/>
      <c r="P3200" s="149"/>
      <c r="Q3200" s="150"/>
      <c r="R3200" s="152"/>
      <c r="S3200" s="153"/>
      <c r="T3200" s="153"/>
      <c r="U3200" s="154"/>
      <c r="V3200" s="99"/>
      <c r="W3200" s="99"/>
      <c r="X3200" s="25"/>
      <c r="Y3200" s="25"/>
      <c r="Z3200" s="99"/>
      <c r="AA3200" s="25"/>
      <c r="AB3200" s="25"/>
      <c r="AC3200" s="99"/>
      <c r="AD3200" s="116">
        <f ca="1">SUMIF(AAL!$A$3:$A$65061,'Risk Lv. Inforce'!$B$7:$B$12091,AAL!$B$3:$B$65007)</f>
        <v>0</v>
      </c>
      <c r="AE3200" s="116">
        <f ca="1">SUMIF(AAL!$C$3:$C$65061,'Risk Lv. Inforce'!$B$7:$B$10291,AAL!$D$3:$D$65007)</f>
        <v>0</v>
      </c>
      <c r="AF3200" s="116">
        <f ca="1">SUMIF(AAL!$E$3:$E$65061,'Risk Lv. Inforce'!$B$7:$B$1291,AAL!$F$3:$F$65007)</f>
        <v>0</v>
      </c>
      <c r="AG3200" s="116">
        <f ca="1">SUMIF(AAL!$G$3:$G$65061,'Risk Lv. Inforce'!$B$7:$B$1291,AAL!$H$3:$H$65007)</f>
        <v>0</v>
      </c>
      <c r="AH3200" s="116">
        <f ca="1">SUMIF(AAL!$I$3:$I$65061,'Risk Lv. Inforce'!$B$7:$B$1291,AAL!$J$3:$J$65007)</f>
        <v>0</v>
      </c>
      <c r="AI3200" s="116">
        <f ca="1">SUMIF(AAL!$K$3:$K$65061,'Risk Lv. Inforce'!$B$7:$B$1291,AAL!$L$3:$L$65007)</f>
        <v>0</v>
      </c>
      <c r="AJ3200" s="116">
        <f>VLOOKUP(B3200,AAL!$Q$4:$S$1048576,3,0)</f>
        <v>0</v>
      </c>
      <c r="AK3200" s="116">
        <f>VLOOKUP(B3200,AAL!$U$4:$W$1048576,3,0)</f>
        <v>0</v>
      </c>
      <c r="AL3200" s="69">
        <f ca="1">IFERROR(((AD3200+(AD3200*'Portfolio Stats_RMS'!$C$7))/($AB3200*(1-'Portfolio Stats_RMS'!$C$6))),0)</f>
        <v>0</v>
      </c>
      <c r="AM3200" s="69">
        <f ca="1">IFERROR(((AF3200+(AF3200*'Portfolio Stats_RMS'!$C$7))/($AB3200*(1-'Portfolio Stats_RMS'!$C$6))),0)</f>
        <v>0</v>
      </c>
      <c r="AN3200" s="69">
        <f ca="1">IFERROR(((AH3200+(AH3200*'Portfolio Stats_RMS'!$C$7))/($AB3200*(1-'Portfolio Stats_RMS'!$C$6))),0)</f>
        <v>0</v>
      </c>
      <c r="AO3200" s="69">
        <f>IFERROR(((AJ3200+(AJ3200*'Portfolio Stats_RMS'!$C$7))/(AB3200*(1-'Portfolio Stats_RMS'!$C$6))),0)</f>
        <v>0</v>
      </c>
      <c r="AP3200" s="152"/>
    </row>
    <row r="3201" spans="2:42" x14ac:dyDescent="0.25">
      <c r="B3201" s="29"/>
      <c r="C3201" s="87"/>
      <c r="D3201" s="29"/>
      <c r="E3201" s="29"/>
      <c r="F3201" s="29"/>
      <c r="G3201" s="25"/>
      <c r="H3201" s="25"/>
      <c r="I3201" s="25"/>
      <c r="J3201" s="100"/>
      <c r="K3201" s="100"/>
      <c r="L3201" s="29"/>
      <c r="M3201" s="29"/>
      <c r="N3201" s="29"/>
      <c r="O3201" s="29"/>
      <c r="P3201" s="149"/>
      <c r="Q3201" s="150"/>
      <c r="R3201" s="152"/>
      <c r="S3201" s="153"/>
      <c r="T3201" s="153"/>
      <c r="U3201" s="154"/>
      <c r="V3201" s="99"/>
      <c r="W3201" s="99"/>
      <c r="X3201" s="25"/>
      <c r="Y3201" s="25"/>
      <c r="Z3201" s="99"/>
      <c r="AA3201" s="25"/>
      <c r="AB3201" s="25"/>
      <c r="AC3201" s="99"/>
      <c r="AD3201" s="116">
        <f ca="1">SUMIF(AAL!$A$3:$A$65061,'Risk Lv. Inforce'!$B$7:$B$12091,AAL!$B$3:$B$65007)</f>
        <v>0</v>
      </c>
      <c r="AE3201" s="116">
        <f ca="1">SUMIF(AAL!$C$3:$C$65061,'Risk Lv. Inforce'!$B$7:$B$10291,AAL!$D$3:$D$65007)</f>
        <v>0</v>
      </c>
      <c r="AF3201" s="116">
        <f ca="1">SUMIF(AAL!$E$3:$E$65061,'Risk Lv. Inforce'!$B$7:$B$1291,AAL!$F$3:$F$65007)</f>
        <v>0</v>
      </c>
      <c r="AG3201" s="116">
        <f ca="1">SUMIF(AAL!$G$3:$G$65061,'Risk Lv. Inforce'!$B$7:$B$1291,AAL!$H$3:$H$65007)</f>
        <v>0</v>
      </c>
      <c r="AH3201" s="116">
        <f ca="1">SUMIF(AAL!$I$3:$I$65061,'Risk Lv. Inforce'!$B$7:$B$1291,AAL!$J$3:$J$65007)</f>
        <v>0</v>
      </c>
      <c r="AI3201" s="116">
        <f ca="1">SUMIF(AAL!$K$3:$K$65061,'Risk Lv. Inforce'!$B$7:$B$1291,AAL!$L$3:$L$65007)</f>
        <v>0</v>
      </c>
      <c r="AJ3201" s="116">
        <f>VLOOKUP(B3201,AAL!$Q$4:$S$1048576,3,0)</f>
        <v>0</v>
      </c>
      <c r="AK3201" s="116">
        <f>VLOOKUP(B3201,AAL!$U$4:$W$1048576,3,0)</f>
        <v>0</v>
      </c>
      <c r="AL3201" s="69">
        <f ca="1">IFERROR(((AD3201+(AD3201*'Portfolio Stats_RMS'!$C$7))/($AB3201*(1-'Portfolio Stats_RMS'!$C$6))),0)</f>
        <v>0</v>
      </c>
      <c r="AM3201" s="69">
        <f ca="1">IFERROR(((AF3201+(AF3201*'Portfolio Stats_RMS'!$C$7))/($AB3201*(1-'Portfolio Stats_RMS'!$C$6))),0)</f>
        <v>0</v>
      </c>
      <c r="AN3201" s="69">
        <f ca="1">IFERROR(((AH3201+(AH3201*'Portfolio Stats_RMS'!$C$7))/($AB3201*(1-'Portfolio Stats_RMS'!$C$6))),0)</f>
        <v>0</v>
      </c>
      <c r="AO3201" s="69">
        <f>IFERROR(((AJ3201+(AJ3201*'Portfolio Stats_RMS'!$C$7))/(AB3201*(1-'Portfolio Stats_RMS'!$C$6))),0)</f>
        <v>0</v>
      </c>
      <c r="AP3201" s="152"/>
    </row>
    <row r="3202" spans="2:42" x14ac:dyDescent="0.25">
      <c r="B3202" s="29"/>
      <c r="C3202" s="87"/>
      <c r="D3202" s="29"/>
      <c r="E3202" s="29"/>
      <c r="F3202" s="29"/>
      <c r="G3202" s="25"/>
      <c r="H3202" s="25"/>
      <c r="I3202" s="25"/>
      <c r="J3202" s="100"/>
      <c r="K3202" s="100"/>
      <c r="L3202" s="29"/>
      <c r="M3202" s="29"/>
      <c r="N3202" s="29"/>
      <c r="O3202" s="29"/>
      <c r="P3202" s="149"/>
      <c r="Q3202" s="150"/>
      <c r="R3202" s="152"/>
      <c r="S3202" s="153"/>
      <c r="T3202" s="153"/>
      <c r="U3202" s="154"/>
      <c r="V3202" s="99"/>
      <c r="W3202" s="99"/>
      <c r="X3202" s="25"/>
      <c r="Y3202" s="25"/>
      <c r="Z3202" s="99"/>
      <c r="AA3202" s="25"/>
      <c r="AB3202" s="25"/>
      <c r="AC3202" s="99"/>
      <c r="AD3202" s="116">
        <f ca="1">SUMIF(AAL!$A$3:$A$65061,'Risk Lv. Inforce'!$B$7:$B$12091,AAL!$B$3:$B$65007)</f>
        <v>0</v>
      </c>
      <c r="AE3202" s="116">
        <f ca="1">SUMIF(AAL!$C$3:$C$65061,'Risk Lv. Inforce'!$B$7:$B$10291,AAL!$D$3:$D$65007)</f>
        <v>0</v>
      </c>
      <c r="AF3202" s="116">
        <f ca="1">SUMIF(AAL!$E$3:$E$65061,'Risk Lv. Inforce'!$B$7:$B$1291,AAL!$F$3:$F$65007)</f>
        <v>0</v>
      </c>
      <c r="AG3202" s="116">
        <f ca="1">SUMIF(AAL!$G$3:$G$65061,'Risk Lv. Inforce'!$B$7:$B$1291,AAL!$H$3:$H$65007)</f>
        <v>0</v>
      </c>
      <c r="AH3202" s="116">
        <f ca="1">SUMIF(AAL!$I$3:$I$65061,'Risk Lv. Inforce'!$B$7:$B$1291,AAL!$J$3:$J$65007)</f>
        <v>0</v>
      </c>
      <c r="AI3202" s="116">
        <f ca="1">SUMIF(AAL!$K$3:$K$65061,'Risk Lv. Inforce'!$B$7:$B$1291,AAL!$L$3:$L$65007)</f>
        <v>0</v>
      </c>
      <c r="AJ3202" s="116">
        <f>VLOOKUP(B3202,AAL!$Q$4:$S$1048576,3,0)</f>
        <v>0</v>
      </c>
      <c r="AK3202" s="116">
        <f>VLOOKUP(B3202,AAL!$U$4:$W$1048576,3,0)</f>
        <v>0</v>
      </c>
      <c r="AL3202" s="69">
        <f ca="1">IFERROR(((AD3202+(AD3202*'Portfolio Stats_RMS'!$C$7))/($AB3202*(1-'Portfolio Stats_RMS'!$C$6))),0)</f>
        <v>0</v>
      </c>
      <c r="AM3202" s="69">
        <f ca="1">IFERROR(((AF3202+(AF3202*'Portfolio Stats_RMS'!$C$7))/($AB3202*(1-'Portfolio Stats_RMS'!$C$6))),0)</f>
        <v>0</v>
      </c>
      <c r="AN3202" s="69">
        <f ca="1">IFERROR(((AH3202+(AH3202*'Portfolio Stats_RMS'!$C$7))/($AB3202*(1-'Portfolio Stats_RMS'!$C$6))),0)</f>
        <v>0</v>
      </c>
      <c r="AO3202" s="69">
        <f>IFERROR(((AJ3202+(AJ3202*'Portfolio Stats_RMS'!$C$7))/(AB3202*(1-'Portfolio Stats_RMS'!$C$6))),0)</f>
        <v>0</v>
      </c>
      <c r="AP3202" s="152"/>
    </row>
    <row r="3203" spans="2:42" x14ac:dyDescent="0.25">
      <c r="B3203" s="29"/>
      <c r="C3203" s="87"/>
      <c r="D3203" s="29"/>
      <c r="E3203" s="29"/>
      <c r="F3203" s="29"/>
      <c r="G3203" s="25"/>
      <c r="H3203" s="25"/>
      <c r="I3203" s="25"/>
      <c r="J3203" s="100"/>
      <c r="K3203" s="100"/>
      <c r="L3203" s="29"/>
      <c r="M3203" s="29"/>
      <c r="N3203" s="29"/>
      <c r="O3203" s="29"/>
      <c r="P3203" s="149"/>
      <c r="Q3203" s="150"/>
      <c r="R3203" s="152"/>
      <c r="S3203" s="153"/>
      <c r="T3203" s="153"/>
      <c r="U3203" s="154"/>
      <c r="V3203" s="99"/>
      <c r="W3203" s="99"/>
      <c r="X3203" s="25"/>
      <c r="Y3203" s="25"/>
      <c r="Z3203" s="99"/>
      <c r="AA3203" s="25"/>
      <c r="AB3203" s="25"/>
      <c r="AC3203" s="99"/>
      <c r="AD3203" s="116">
        <f ca="1">SUMIF(AAL!$A$3:$A$65061,'Risk Lv. Inforce'!$B$7:$B$12091,AAL!$B$3:$B$65007)</f>
        <v>0</v>
      </c>
      <c r="AE3203" s="116">
        <f ca="1">SUMIF(AAL!$C$3:$C$65061,'Risk Lv. Inforce'!$B$7:$B$10291,AAL!$D$3:$D$65007)</f>
        <v>0</v>
      </c>
      <c r="AF3203" s="116">
        <f ca="1">SUMIF(AAL!$E$3:$E$65061,'Risk Lv. Inforce'!$B$7:$B$1291,AAL!$F$3:$F$65007)</f>
        <v>0</v>
      </c>
      <c r="AG3203" s="116">
        <f ca="1">SUMIF(AAL!$G$3:$G$65061,'Risk Lv. Inforce'!$B$7:$B$1291,AAL!$H$3:$H$65007)</f>
        <v>0</v>
      </c>
      <c r="AH3203" s="116">
        <f ca="1">SUMIF(AAL!$I$3:$I$65061,'Risk Lv. Inforce'!$B$7:$B$1291,AAL!$J$3:$J$65007)</f>
        <v>0</v>
      </c>
      <c r="AI3203" s="116">
        <f ca="1">SUMIF(AAL!$K$3:$K$65061,'Risk Lv. Inforce'!$B$7:$B$1291,AAL!$L$3:$L$65007)</f>
        <v>0</v>
      </c>
      <c r="AJ3203" s="116">
        <f>VLOOKUP(B3203,AAL!$Q$4:$S$1048576,3,0)</f>
        <v>0</v>
      </c>
      <c r="AK3203" s="116">
        <f>VLOOKUP(B3203,AAL!$U$4:$W$1048576,3,0)</f>
        <v>0</v>
      </c>
      <c r="AL3203" s="69">
        <f ca="1">IFERROR(((AD3203+(AD3203*'Portfolio Stats_RMS'!$C$7))/($AB3203*(1-'Portfolio Stats_RMS'!$C$6))),0)</f>
        <v>0</v>
      </c>
      <c r="AM3203" s="69">
        <f ca="1">IFERROR(((AF3203+(AF3203*'Portfolio Stats_RMS'!$C$7))/($AB3203*(1-'Portfolio Stats_RMS'!$C$6))),0)</f>
        <v>0</v>
      </c>
      <c r="AN3203" s="69">
        <f ca="1">IFERROR(((AH3203+(AH3203*'Portfolio Stats_RMS'!$C$7))/($AB3203*(1-'Portfolio Stats_RMS'!$C$6))),0)</f>
        <v>0</v>
      </c>
      <c r="AO3203" s="69">
        <f>IFERROR(((AJ3203+(AJ3203*'Portfolio Stats_RMS'!$C$7))/(AB3203*(1-'Portfolio Stats_RMS'!$C$6))),0)</f>
        <v>0</v>
      </c>
      <c r="AP3203" s="152"/>
    </row>
    <row r="3204" spans="2:42" x14ac:dyDescent="0.25">
      <c r="B3204" s="29"/>
      <c r="C3204" s="87"/>
      <c r="D3204" s="29"/>
      <c r="E3204" s="29"/>
      <c r="F3204" s="29"/>
      <c r="G3204" s="25"/>
      <c r="H3204" s="25"/>
      <c r="I3204" s="25"/>
      <c r="J3204" s="100"/>
      <c r="K3204" s="100"/>
      <c r="L3204" s="29"/>
      <c r="M3204" s="29"/>
      <c r="N3204" s="29"/>
      <c r="O3204" s="29"/>
      <c r="P3204" s="149"/>
      <c r="Q3204" s="150"/>
      <c r="R3204" s="152"/>
      <c r="S3204" s="153"/>
      <c r="T3204" s="153"/>
      <c r="U3204" s="154"/>
      <c r="V3204" s="99"/>
      <c r="W3204" s="99"/>
      <c r="X3204" s="25"/>
      <c r="Y3204" s="25"/>
      <c r="Z3204" s="99"/>
      <c r="AA3204" s="25"/>
      <c r="AB3204" s="25"/>
      <c r="AC3204" s="99"/>
      <c r="AD3204" s="116">
        <f ca="1">SUMIF(AAL!$A$3:$A$65061,'Risk Lv. Inforce'!$B$7:$B$12091,AAL!$B$3:$B$65007)</f>
        <v>0</v>
      </c>
      <c r="AE3204" s="116">
        <f ca="1">SUMIF(AAL!$C$3:$C$65061,'Risk Lv. Inforce'!$B$7:$B$10291,AAL!$D$3:$D$65007)</f>
        <v>0</v>
      </c>
      <c r="AF3204" s="116">
        <f ca="1">SUMIF(AAL!$E$3:$E$65061,'Risk Lv. Inforce'!$B$7:$B$1291,AAL!$F$3:$F$65007)</f>
        <v>0</v>
      </c>
      <c r="AG3204" s="116">
        <f ca="1">SUMIF(AAL!$G$3:$G$65061,'Risk Lv. Inforce'!$B$7:$B$1291,AAL!$H$3:$H$65007)</f>
        <v>0</v>
      </c>
      <c r="AH3204" s="116">
        <f ca="1">SUMIF(AAL!$I$3:$I$65061,'Risk Lv. Inforce'!$B$7:$B$1291,AAL!$J$3:$J$65007)</f>
        <v>0</v>
      </c>
      <c r="AI3204" s="116">
        <f ca="1">SUMIF(AAL!$K$3:$K$65061,'Risk Lv. Inforce'!$B$7:$B$1291,AAL!$L$3:$L$65007)</f>
        <v>0</v>
      </c>
      <c r="AJ3204" s="116">
        <f>VLOOKUP(B3204,AAL!$Q$4:$S$1048576,3,0)</f>
        <v>0</v>
      </c>
      <c r="AK3204" s="116">
        <f>VLOOKUP(B3204,AAL!$U$4:$W$1048576,3,0)</f>
        <v>0</v>
      </c>
      <c r="AL3204" s="69">
        <f ca="1">IFERROR(((AD3204+(AD3204*'Portfolio Stats_RMS'!$C$7))/($AB3204*(1-'Portfolio Stats_RMS'!$C$6))),0)</f>
        <v>0</v>
      </c>
      <c r="AM3204" s="69">
        <f ca="1">IFERROR(((AF3204+(AF3204*'Portfolio Stats_RMS'!$C$7))/($AB3204*(1-'Portfolio Stats_RMS'!$C$6))),0)</f>
        <v>0</v>
      </c>
      <c r="AN3204" s="69">
        <f ca="1">IFERROR(((AH3204+(AH3204*'Portfolio Stats_RMS'!$C$7))/($AB3204*(1-'Portfolio Stats_RMS'!$C$6))),0)</f>
        <v>0</v>
      </c>
      <c r="AO3204" s="69">
        <f>IFERROR(((AJ3204+(AJ3204*'Portfolio Stats_RMS'!$C$7))/(AB3204*(1-'Portfolio Stats_RMS'!$C$6))),0)</f>
        <v>0</v>
      </c>
      <c r="AP3204" s="152"/>
    </row>
    <row r="3205" spans="2:42" x14ac:dyDescent="0.25">
      <c r="B3205" s="29"/>
      <c r="C3205" s="87"/>
      <c r="D3205" s="29"/>
      <c r="E3205" s="29"/>
      <c r="F3205" s="29"/>
      <c r="G3205" s="25"/>
      <c r="H3205" s="25"/>
      <c r="I3205" s="25"/>
      <c r="J3205" s="100"/>
      <c r="K3205" s="100"/>
      <c r="L3205" s="29"/>
      <c r="M3205" s="29"/>
      <c r="N3205" s="29"/>
      <c r="O3205" s="29"/>
      <c r="P3205" s="149"/>
      <c r="Q3205" s="150"/>
      <c r="R3205" s="152"/>
      <c r="S3205" s="153"/>
      <c r="T3205" s="153"/>
      <c r="U3205" s="154"/>
      <c r="V3205" s="99"/>
      <c r="W3205" s="99"/>
      <c r="X3205" s="25"/>
      <c r="Y3205" s="25"/>
      <c r="Z3205" s="99"/>
      <c r="AA3205" s="25"/>
      <c r="AB3205" s="25"/>
      <c r="AC3205" s="99"/>
      <c r="AD3205" s="116">
        <f ca="1">SUMIF(AAL!$A$3:$A$65061,'Risk Lv. Inforce'!$B$7:$B$12091,AAL!$B$3:$B$65007)</f>
        <v>0</v>
      </c>
      <c r="AE3205" s="116">
        <f ca="1">SUMIF(AAL!$C$3:$C$65061,'Risk Lv. Inforce'!$B$7:$B$10291,AAL!$D$3:$D$65007)</f>
        <v>0</v>
      </c>
      <c r="AF3205" s="116">
        <f ca="1">SUMIF(AAL!$E$3:$E$65061,'Risk Lv. Inforce'!$B$7:$B$1291,AAL!$F$3:$F$65007)</f>
        <v>0</v>
      </c>
      <c r="AG3205" s="116">
        <f ca="1">SUMIF(AAL!$G$3:$G$65061,'Risk Lv. Inforce'!$B$7:$B$1291,AAL!$H$3:$H$65007)</f>
        <v>0</v>
      </c>
      <c r="AH3205" s="116">
        <f ca="1">SUMIF(AAL!$I$3:$I$65061,'Risk Lv. Inforce'!$B$7:$B$1291,AAL!$J$3:$J$65007)</f>
        <v>0</v>
      </c>
      <c r="AI3205" s="116">
        <f ca="1">SUMIF(AAL!$K$3:$K$65061,'Risk Lv. Inforce'!$B$7:$B$1291,AAL!$L$3:$L$65007)</f>
        <v>0</v>
      </c>
      <c r="AJ3205" s="116">
        <f>VLOOKUP(B3205,AAL!$Q$4:$S$1048576,3,0)</f>
        <v>0</v>
      </c>
      <c r="AK3205" s="116">
        <f>VLOOKUP(B3205,AAL!$U$4:$W$1048576,3,0)</f>
        <v>0</v>
      </c>
      <c r="AL3205" s="69">
        <f ca="1">IFERROR(((AD3205+(AD3205*'Portfolio Stats_RMS'!$C$7))/($AB3205*(1-'Portfolio Stats_RMS'!$C$6))),0)</f>
        <v>0</v>
      </c>
      <c r="AM3205" s="69">
        <f ca="1">IFERROR(((AF3205+(AF3205*'Portfolio Stats_RMS'!$C$7))/($AB3205*(1-'Portfolio Stats_RMS'!$C$6))),0)</f>
        <v>0</v>
      </c>
      <c r="AN3205" s="69">
        <f ca="1">IFERROR(((AH3205+(AH3205*'Portfolio Stats_RMS'!$C$7))/($AB3205*(1-'Portfolio Stats_RMS'!$C$6))),0)</f>
        <v>0</v>
      </c>
      <c r="AO3205" s="69">
        <f>IFERROR(((AJ3205+(AJ3205*'Portfolio Stats_RMS'!$C$7))/(AB3205*(1-'Portfolio Stats_RMS'!$C$6))),0)</f>
        <v>0</v>
      </c>
      <c r="AP3205" s="152"/>
    </row>
    <row r="3206" spans="2:42" x14ac:dyDescent="0.25">
      <c r="B3206" s="29"/>
      <c r="C3206" s="87"/>
      <c r="D3206" s="29"/>
      <c r="E3206" s="29"/>
      <c r="F3206" s="29"/>
      <c r="G3206" s="25"/>
      <c r="H3206" s="25"/>
      <c r="I3206" s="25"/>
      <c r="J3206" s="100"/>
      <c r="K3206" s="100"/>
      <c r="L3206" s="29"/>
      <c r="M3206" s="29"/>
      <c r="N3206" s="29"/>
      <c r="O3206" s="29"/>
      <c r="P3206" s="149"/>
      <c r="Q3206" s="150"/>
      <c r="R3206" s="152"/>
      <c r="S3206" s="153"/>
      <c r="T3206" s="153"/>
      <c r="U3206" s="154"/>
      <c r="V3206" s="99"/>
      <c r="W3206" s="99"/>
      <c r="X3206" s="25"/>
      <c r="Y3206" s="25"/>
      <c r="Z3206" s="99"/>
      <c r="AA3206" s="25"/>
      <c r="AB3206" s="25"/>
      <c r="AC3206" s="99"/>
      <c r="AD3206" s="116">
        <f ca="1">SUMIF(AAL!$A$3:$A$65061,'Risk Lv. Inforce'!$B$7:$B$12091,AAL!$B$3:$B$65007)</f>
        <v>0</v>
      </c>
      <c r="AE3206" s="116">
        <f ca="1">SUMIF(AAL!$C$3:$C$65061,'Risk Lv. Inforce'!$B$7:$B$10291,AAL!$D$3:$D$65007)</f>
        <v>0</v>
      </c>
      <c r="AF3206" s="116">
        <f ca="1">SUMIF(AAL!$E$3:$E$65061,'Risk Lv. Inforce'!$B$7:$B$1291,AAL!$F$3:$F$65007)</f>
        <v>0</v>
      </c>
      <c r="AG3206" s="116">
        <f ca="1">SUMIF(AAL!$G$3:$G$65061,'Risk Lv. Inforce'!$B$7:$B$1291,AAL!$H$3:$H$65007)</f>
        <v>0</v>
      </c>
      <c r="AH3206" s="116">
        <f ca="1">SUMIF(AAL!$I$3:$I$65061,'Risk Lv. Inforce'!$B$7:$B$1291,AAL!$J$3:$J$65007)</f>
        <v>0</v>
      </c>
      <c r="AI3206" s="116">
        <f ca="1">SUMIF(AAL!$K$3:$K$65061,'Risk Lv. Inforce'!$B$7:$B$1291,AAL!$L$3:$L$65007)</f>
        <v>0</v>
      </c>
      <c r="AJ3206" s="116">
        <f>VLOOKUP(B3206,AAL!$Q$4:$S$1048576,3,0)</f>
        <v>0</v>
      </c>
      <c r="AK3206" s="116">
        <f>VLOOKUP(B3206,AAL!$U$4:$W$1048576,3,0)</f>
        <v>0</v>
      </c>
      <c r="AL3206" s="69">
        <f ca="1">IFERROR(((AD3206+(AD3206*'Portfolio Stats_RMS'!$C$7))/($AB3206*(1-'Portfolio Stats_RMS'!$C$6))),0)</f>
        <v>0</v>
      </c>
      <c r="AM3206" s="69">
        <f ca="1">IFERROR(((AF3206+(AF3206*'Portfolio Stats_RMS'!$C$7))/($AB3206*(1-'Portfolio Stats_RMS'!$C$6))),0)</f>
        <v>0</v>
      </c>
      <c r="AN3206" s="69">
        <f ca="1">IFERROR(((AH3206+(AH3206*'Portfolio Stats_RMS'!$C$7))/($AB3206*(1-'Portfolio Stats_RMS'!$C$6))),0)</f>
        <v>0</v>
      </c>
      <c r="AO3206" s="69">
        <f>IFERROR(((AJ3206+(AJ3206*'Portfolio Stats_RMS'!$C$7))/(AB3206*(1-'Portfolio Stats_RMS'!$C$6))),0)</f>
        <v>0</v>
      </c>
      <c r="AP3206" s="152"/>
    </row>
    <row r="3207" spans="2:42" x14ac:dyDescent="0.25">
      <c r="B3207" s="29"/>
      <c r="C3207" s="87"/>
      <c r="D3207" s="29"/>
      <c r="E3207" s="29"/>
      <c r="F3207" s="29"/>
      <c r="G3207" s="25"/>
      <c r="H3207" s="25"/>
      <c r="I3207" s="25"/>
      <c r="J3207" s="100"/>
      <c r="K3207" s="100"/>
      <c r="L3207" s="29"/>
      <c r="M3207" s="29"/>
      <c r="N3207" s="29"/>
      <c r="O3207" s="29"/>
      <c r="P3207" s="149"/>
      <c r="Q3207" s="150"/>
      <c r="R3207" s="152"/>
      <c r="S3207" s="153"/>
      <c r="T3207" s="153"/>
      <c r="U3207" s="154"/>
      <c r="V3207" s="99"/>
      <c r="W3207" s="99"/>
      <c r="X3207" s="25"/>
      <c r="Y3207" s="25"/>
      <c r="Z3207" s="99"/>
      <c r="AA3207" s="25"/>
      <c r="AB3207" s="25"/>
      <c r="AC3207" s="99"/>
      <c r="AD3207" s="116">
        <f ca="1">SUMIF(AAL!$A$3:$A$65061,'Risk Lv. Inforce'!$B$7:$B$12091,AAL!$B$3:$B$65007)</f>
        <v>0</v>
      </c>
      <c r="AE3207" s="116">
        <f ca="1">SUMIF(AAL!$C$3:$C$65061,'Risk Lv. Inforce'!$B$7:$B$10291,AAL!$D$3:$D$65007)</f>
        <v>0</v>
      </c>
      <c r="AF3207" s="116">
        <f ca="1">SUMIF(AAL!$E$3:$E$65061,'Risk Lv. Inforce'!$B$7:$B$1291,AAL!$F$3:$F$65007)</f>
        <v>0</v>
      </c>
      <c r="AG3207" s="116">
        <f ca="1">SUMIF(AAL!$G$3:$G$65061,'Risk Lv. Inforce'!$B$7:$B$1291,AAL!$H$3:$H$65007)</f>
        <v>0</v>
      </c>
      <c r="AH3207" s="116">
        <f ca="1">SUMIF(AAL!$I$3:$I$65061,'Risk Lv. Inforce'!$B$7:$B$1291,AAL!$J$3:$J$65007)</f>
        <v>0</v>
      </c>
      <c r="AI3207" s="116">
        <f ca="1">SUMIF(AAL!$K$3:$K$65061,'Risk Lv. Inforce'!$B$7:$B$1291,AAL!$L$3:$L$65007)</f>
        <v>0</v>
      </c>
      <c r="AJ3207" s="116">
        <f>VLOOKUP(B3207,AAL!$Q$4:$S$1048576,3,0)</f>
        <v>0</v>
      </c>
      <c r="AK3207" s="116">
        <f>VLOOKUP(B3207,AAL!$U$4:$W$1048576,3,0)</f>
        <v>0</v>
      </c>
      <c r="AL3207" s="69">
        <f ca="1">IFERROR(((AD3207+(AD3207*'Portfolio Stats_RMS'!$C$7))/($AB3207*(1-'Portfolio Stats_RMS'!$C$6))),0)</f>
        <v>0</v>
      </c>
      <c r="AM3207" s="69">
        <f ca="1">IFERROR(((AF3207+(AF3207*'Portfolio Stats_RMS'!$C$7))/($AB3207*(1-'Portfolio Stats_RMS'!$C$6))),0)</f>
        <v>0</v>
      </c>
      <c r="AN3207" s="69">
        <f ca="1">IFERROR(((AH3207+(AH3207*'Portfolio Stats_RMS'!$C$7))/($AB3207*(1-'Portfolio Stats_RMS'!$C$6))),0)</f>
        <v>0</v>
      </c>
      <c r="AO3207" s="69">
        <f>IFERROR(((AJ3207+(AJ3207*'Portfolio Stats_RMS'!$C$7))/(AB3207*(1-'Portfolio Stats_RMS'!$C$6))),0)</f>
        <v>0</v>
      </c>
      <c r="AP3207" s="152"/>
    </row>
    <row r="3208" spans="2:42" x14ac:dyDescent="0.25">
      <c r="B3208" s="29"/>
      <c r="C3208" s="87"/>
      <c r="D3208" s="29"/>
      <c r="E3208" s="29"/>
      <c r="F3208" s="29"/>
      <c r="G3208" s="25"/>
      <c r="H3208" s="25"/>
      <c r="I3208" s="25"/>
      <c r="J3208" s="100"/>
      <c r="K3208" s="100"/>
      <c r="L3208" s="149"/>
      <c r="M3208" s="29"/>
      <c r="N3208" s="29"/>
      <c r="O3208" s="29"/>
      <c r="P3208" s="149"/>
      <c r="Q3208" s="150"/>
      <c r="R3208" s="152"/>
      <c r="S3208" s="153"/>
      <c r="T3208" s="153"/>
      <c r="U3208" s="154"/>
      <c r="V3208" s="99"/>
      <c r="W3208" s="99"/>
      <c r="X3208" s="25"/>
      <c r="Y3208" s="25"/>
      <c r="Z3208" s="99"/>
      <c r="AA3208" s="25"/>
      <c r="AB3208" s="25"/>
      <c r="AC3208" s="99"/>
      <c r="AD3208" s="116">
        <f ca="1">SUMIF(AAL!$A$3:$A$65061,'Risk Lv. Inforce'!$B$7:$B$12091,AAL!$B$3:$B$65007)</f>
        <v>0</v>
      </c>
      <c r="AE3208" s="116">
        <f ca="1">SUMIF(AAL!$C$3:$C$65061,'Risk Lv. Inforce'!$B$7:$B$10291,AAL!$D$3:$D$65007)</f>
        <v>0</v>
      </c>
      <c r="AF3208" s="116">
        <f ca="1">SUMIF(AAL!$E$3:$E$65061,'Risk Lv. Inforce'!$B$7:$B$1291,AAL!$F$3:$F$65007)</f>
        <v>0</v>
      </c>
      <c r="AG3208" s="116">
        <f ca="1">SUMIF(AAL!$G$3:$G$65061,'Risk Lv. Inforce'!$B$7:$B$1291,AAL!$H$3:$H$65007)</f>
        <v>0</v>
      </c>
      <c r="AH3208" s="116">
        <f ca="1">SUMIF(AAL!$I$3:$I$65061,'Risk Lv. Inforce'!$B$7:$B$1291,AAL!$J$3:$J$65007)</f>
        <v>0</v>
      </c>
      <c r="AI3208" s="116">
        <f ca="1">SUMIF(AAL!$K$3:$K$65061,'Risk Lv. Inforce'!$B$7:$B$1291,AAL!$L$3:$L$65007)</f>
        <v>0</v>
      </c>
      <c r="AJ3208" s="116">
        <f>VLOOKUP(B3208,AAL!$Q$4:$S$1048576,3,0)</f>
        <v>0</v>
      </c>
      <c r="AK3208" s="116">
        <f>VLOOKUP(B3208,AAL!$U$4:$W$1048576,3,0)</f>
        <v>0</v>
      </c>
      <c r="AL3208" s="69">
        <f ca="1">IFERROR(((AD3208+(AD3208*'Portfolio Stats_RMS'!$C$7))/($AB3208*(1-'Portfolio Stats_RMS'!$C$6))),0)</f>
        <v>0</v>
      </c>
      <c r="AM3208" s="69">
        <f ca="1">IFERROR(((AF3208+(AF3208*'Portfolio Stats_RMS'!$C$7))/($AB3208*(1-'Portfolio Stats_RMS'!$C$6))),0)</f>
        <v>0</v>
      </c>
      <c r="AN3208" s="69">
        <f ca="1">IFERROR(((AH3208+(AH3208*'Portfolio Stats_RMS'!$C$7))/($AB3208*(1-'Portfolio Stats_RMS'!$C$6))),0)</f>
        <v>0</v>
      </c>
      <c r="AO3208" s="69">
        <f>IFERROR(((AJ3208+(AJ3208*'Portfolio Stats_RMS'!$C$7))/(AB3208*(1-'Portfolio Stats_RMS'!$C$6))),0)</f>
        <v>0</v>
      </c>
      <c r="AP3208" s="152"/>
    </row>
    <row r="3209" spans="2:42" x14ac:dyDescent="0.25">
      <c r="B3209" s="29"/>
      <c r="C3209" s="87"/>
      <c r="D3209" s="29"/>
      <c r="E3209" s="29"/>
      <c r="F3209" s="29"/>
      <c r="G3209" s="25"/>
      <c r="H3209" s="25"/>
      <c r="I3209" s="25"/>
      <c r="J3209" s="100"/>
      <c r="K3209" s="100"/>
      <c r="L3209" s="29"/>
      <c r="M3209" s="29"/>
      <c r="N3209" s="29"/>
      <c r="O3209" s="29"/>
      <c r="P3209" s="149"/>
      <c r="Q3209" s="150"/>
      <c r="R3209" s="152"/>
      <c r="S3209" s="153"/>
      <c r="T3209" s="153"/>
      <c r="U3209" s="154"/>
      <c r="V3209" s="99"/>
      <c r="W3209" s="99"/>
      <c r="X3209" s="25"/>
      <c r="Y3209" s="25"/>
      <c r="Z3209" s="99"/>
      <c r="AA3209" s="25"/>
      <c r="AB3209" s="25"/>
      <c r="AC3209" s="99"/>
      <c r="AD3209" s="116">
        <f ca="1">SUMIF(AAL!$A$3:$A$65061,'Risk Lv. Inforce'!$B$7:$B$12091,AAL!$B$3:$B$65007)</f>
        <v>0</v>
      </c>
      <c r="AE3209" s="116">
        <f ca="1">SUMIF(AAL!$C$3:$C$65061,'Risk Lv. Inforce'!$B$7:$B$10291,AAL!$D$3:$D$65007)</f>
        <v>0</v>
      </c>
      <c r="AF3209" s="116">
        <f ca="1">SUMIF(AAL!$E$3:$E$65061,'Risk Lv. Inforce'!$B$7:$B$1291,AAL!$F$3:$F$65007)</f>
        <v>0</v>
      </c>
      <c r="AG3209" s="116">
        <f ca="1">SUMIF(AAL!$G$3:$G$65061,'Risk Lv. Inforce'!$B$7:$B$1291,AAL!$H$3:$H$65007)</f>
        <v>0</v>
      </c>
      <c r="AH3209" s="116">
        <f ca="1">SUMIF(AAL!$I$3:$I$65061,'Risk Lv. Inforce'!$B$7:$B$1291,AAL!$J$3:$J$65007)</f>
        <v>0</v>
      </c>
      <c r="AI3209" s="116">
        <f ca="1">SUMIF(AAL!$K$3:$K$65061,'Risk Lv. Inforce'!$B$7:$B$1291,AAL!$L$3:$L$65007)</f>
        <v>0</v>
      </c>
      <c r="AJ3209" s="116">
        <f>VLOOKUP(B3209,AAL!$Q$4:$S$1048576,3,0)</f>
        <v>0</v>
      </c>
      <c r="AK3209" s="116">
        <f>VLOOKUP(B3209,AAL!$U$4:$W$1048576,3,0)</f>
        <v>0</v>
      </c>
      <c r="AL3209" s="69">
        <f ca="1">IFERROR(((AD3209+(AD3209*'Portfolio Stats_RMS'!$C$7))/($AB3209*(1-'Portfolio Stats_RMS'!$C$6))),0)</f>
        <v>0</v>
      </c>
      <c r="AM3209" s="69">
        <f ca="1">IFERROR(((AF3209+(AF3209*'Portfolio Stats_RMS'!$C$7))/($AB3209*(1-'Portfolio Stats_RMS'!$C$6))),0)</f>
        <v>0</v>
      </c>
      <c r="AN3209" s="69">
        <f ca="1">IFERROR(((AH3209+(AH3209*'Portfolio Stats_RMS'!$C$7))/($AB3209*(1-'Portfolio Stats_RMS'!$C$6))),0)</f>
        <v>0</v>
      </c>
      <c r="AO3209" s="69">
        <f>IFERROR(((AJ3209+(AJ3209*'Portfolio Stats_RMS'!$C$7))/(AB3209*(1-'Portfolio Stats_RMS'!$C$6))),0)</f>
        <v>0</v>
      </c>
      <c r="AP3209" s="152"/>
    </row>
    <row r="3210" spans="2:42" x14ac:dyDescent="0.25">
      <c r="B3210" s="29"/>
      <c r="C3210" s="87"/>
      <c r="D3210" s="29"/>
      <c r="E3210" s="29"/>
      <c r="F3210" s="29"/>
      <c r="G3210" s="25"/>
      <c r="H3210" s="25"/>
      <c r="I3210" s="25"/>
      <c r="J3210" s="100"/>
      <c r="K3210" s="100"/>
      <c r="L3210" s="149"/>
      <c r="M3210" s="29"/>
      <c r="N3210" s="29"/>
      <c r="O3210" s="29"/>
      <c r="P3210" s="149"/>
      <c r="Q3210" s="150"/>
      <c r="R3210" s="152"/>
      <c r="S3210" s="153"/>
      <c r="T3210" s="153"/>
      <c r="U3210" s="154"/>
      <c r="V3210" s="99"/>
      <c r="W3210" s="99"/>
      <c r="X3210" s="25"/>
      <c r="Y3210" s="25"/>
      <c r="Z3210" s="99"/>
      <c r="AA3210" s="25"/>
      <c r="AB3210" s="25"/>
      <c r="AC3210" s="99"/>
      <c r="AD3210" s="116">
        <f ca="1">SUMIF(AAL!$A$3:$A$65061,'Risk Lv. Inforce'!$B$7:$B$12091,AAL!$B$3:$B$65007)</f>
        <v>0</v>
      </c>
      <c r="AE3210" s="116">
        <f ca="1">SUMIF(AAL!$C$3:$C$65061,'Risk Lv. Inforce'!$B$7:$B$10291,AAL!$D$3:$D$65007)</f>
        <v>0</v>
      </c>
      <c r="AF3210" s="116">
        <f ca="1">SUMIF(AAL!$E$3:$E$65061,'Risk Lv. Inforce'!$B$7:$B$1291,AAL!$F$3:$F$65007)</f>
        <v>0</v>
      </c>
      <c r="AG3210" s="116">
        <f ca="1">SUMIF(AAL!$G$3:$G$65061,'Risk Lv. Inforce'!$B$7:$B$1291,AAL!$H$3:$H$65007)</f>
        <v>0</v>
      </c>
      <c r="AH3210" s="116">
        <f ca="1">SUMIF(AAL!$I$3:$I$65061,'Risk Lv. Inforce'!$B$7:$B$1291,AAL!$J$3:$J$65007)</f>
        <v>0</v>
      </c>
      <c r="AI3210" s="116">
        <f ca="1">SUMIF(AAL!$K$3:$K$65061,'Risk Lv. Inforce'!$B$7:$B$1291,AAL!$L$3:$L$65007)</f>
        <v>0</v>
      </c>
      <c r="AJ3210" s="116">
        <f>VLOOKUP(B3210,AAL!$Q$4:$S$1048576,3,0)</f>
        <v>0</v>
      </c>
      <c r="AK3210" s="116">
        <f>VLOOKUP(B3210,AAL!$U$4:$W$1048576,3,0)</f>
        <v>0</v>
      </c>
      <c r="AL3210" s="69">
        <f ca="1">IFERROR(((AD3210+(AD3210*'Portfolio Stats_RMS'!$C$7))/($AB3210*(1-'Portfolio Stats_RMS'!$C$6))),0)</f>
        <v>0</v>
      </c>
      <c r="AM3210" s="69">
        <f ca="1">IFERROR(((AF3210+(AF3210*'Portfolio Stats_RMS'!$C$7))/($AB3210*(1-'Portfolio Stats_RMS'!$C$6))),0)</f>
        <v>0</v>
      </c>
      <c r="AN3210" s="69">
        <f ca="1">IFERROR(((AH3210+(AH3210*'Portfolio Stats_RMS'!$C$7))/($AB3210*(1-'Portfolio Stats_RMS'!$C$6))),0)</f>
        <v>0</v>
      </c>
      <c r="AO3210" s="69">
        <f>IFERROR(((AJ3210+(AJ3210*'Portfolio Stats_RMS'!$C$7))/(AB3210*(1-'Portfolio Stats_RMS'!$C$6))),0)</f>
        <v>0</v>
      </c>
      <c r="AP3210" s="152"/>
    </row>
    <row r="3211" spans="2:42" x14ac:dyDescent="0.25">
      <c r="B3211" s="29"/>
      <c r="C3211" s="87"/>
      <c r="D3211" s="29"/>
      <c r="E3211" s="29"/>
      <c r="F3211" s="29"/>
      <c r="G3211" s="25"/>
      <c r="H3211" s="25"/>
      <c r="I3211" s="25"/>
      <c r="J3211" s="100"/>
      <c r="K3211" s="100"/>
      <c r="L3211" s="29"/>
      <c r="M3211" s="29"/>
      <c r="N3211" s="29"/>
      <c r="O3211" s="29"/>
      <c r="P3211" s="149"/>
      <c r="Q3211" s="150"/>
      <c r="R3211" s="152"/>
      <c r="S3211" s="153"/>
      <c r="T3211" s="153"/>
      <c r="U3211" s="154"/>
      <c r="V3211" s="99"/>
      <c r="W3211" s="99"/>
      <c r="X3211" s="25"/>
      <c r="Y3211" s="25"/>
      <c r="Z3211" s="99"/>
      <c r="AA3211" s="25"/>
      <c r="AB3211" s="25"/>
      <c r="AC3211" s="99"/>
      <c r="AD3211" s="116">
        <f ca="1">SUMIF(AAL!$A$3:$A$65061,'Risk Lv. Inforce'!$B$7:$B$12091,AAL!$B$3:$B$65007)</f>
        <v>0</v>
      </c>
      <c r="AE3211" s="116">
        <f ca="1">SUMIF(AAL!$C$3:$C$65061,'Risk Lv. Inforce'!$B$7:$B$10291,AAL!$D$3:$D$65007)</f>
        <v>0</v>
      </c>
      <c r="AF3211" s="116">
        <f ca="1">SUMIF(AAL!$E$3:$E$65061,'Risk Lv. Inforce'!$B$7:$B$1291,AAL!$F$3:$F$65007)</f>
        <v>0</v>
      </c>
      <c r="AG3211" s="116">
        <f ca="1">SUMIF(AAL!$G$3:$G$65061,'Risk Lv. Inforce'!$B$7:$B$1291,AAL!$H$3:$H$65007)</f>
        <v>0</v>
      </c>
      <c r="AH3211" s="116">
        <f ca="1">SUMIF(AAL!$I$3:$I$65061,'Risk Lv. Inforce'!$B$7:$B$1291,AAL!$J$3:$J$65007)</f>
        <v>0</v>
      </c>
      <c r="AI3211" s="116">
        <f ca="1">SUMIF(AAL!$K$3:$K$65061,'Risk Lv. Inforce'!$B$7:$B$1291,AAL!$L$3:$L$65007)</f>
        <v>0</v>
      </c>
      <c r="AJ3211" s="116">
        <f>VLOOKUP(B3211,AAL!$Q$4:$S$1048576,3,0)</f>
        <v>0</v>
      </c>
      <c r="AK3211" s="116">
        <f>VLOOKUP(B3211,AAL!$U$4:$W$1048576,3,0)</f>
        <v>0</v>
      </c>
      <c r="AL3211" s="69">
        <f ca="1">IFERROR(((AD3211+(AD3211*'Portfolio Stats_RMS'!$C$7))/($AB3211*(1-'Portfolio Stats_RMS'!$C$6))),0)</f>
        <v>0</v>
      </c>
      <c r="AM3211" s="69">
        <f ca="1">IFERROR(((AF3211+(AF3211*'Portfolio Stats_RMS'!$C$7))/($AB3211*(1-'Portfolio Stats_RMS'!$C$6))),0)</f>
        <v>0</v>
      </c>
      <c r="AN3211" s="69">
        <f ca="1">IFERROR(((AH3211+(AH3211*'Portfolio Stats_RMS'!$C$7))/($AB3211*(1-'Portfolio Stats_RMS'!$C$6))),0)</f>
        <v>0</v>
      </c>
      <c r="AO3211" s="69">
        <f>IFERROR(((AJ3211+(AJ3211*'Portfolio Stats_RMS'!$C$7))/(AB3211*(1-'Portfolio Stats_RMS'!$C$6))),0)</f>
        <v>0</v>
      </c>
      <c r="AP3211" s="152"/>
    </row>
    <row r="3212" spans="2:42" x14ac:dyDescent="0.25">
      <c r="B3212" s="29"/>
      <c r="C3212" s="87"/>
      <c r="D3212" s="29"/>
      <c r="E3212" s="29"/>
      <c r="F3212" s="29"/>
      <c r="G3212" s="25"/>
      <c r="H3212" s="25"/>
      <c r="I3212" s="25"/>
      <c r="J3212" s="100"/>
      <c r="K3212" s="100"/>
      <c r="L3212" s="29"/>
      <c r="M3212" s="29"/>
      <c r="N3212" s="29"/>
      <c r="O3212" s="29"/>
      <c r="P3212" s="149"/>
      <c r="Q3212" s="150"/>
      <c r="R3212" s="152"/>
      <c r="S3212" s="153"/>
      <c r="T3212" s="153"/>
      <c r="U3212" s="154"/>
      <c r="V3212" s="99"/>
      <c r="W3212" s="99"/>
      <c r="X3212" s="25"/>
      <c r="Y3212" s="25"/>
      <c r="Z3212" s="99"/>
      <c r="AA3212" s="25"/>
      <c r="AB3212" s="25"/>
      <c r="AC3212" s="99"/>
      <c r="AD3212" s="116">
        <f ca="1">SUMIF(AAL!$A$3:$A$65061,'Risk Lv. Inforce'!$B$7:$B$12091,AAL!$B$3:$B$65007)</f>
        <v>0</v>
      </c>
      <c r="AE3212" s="116">
        <f ca="1">SUMIF(AAL!$C$3:$C$65061,'Risk Lv. Inforce'!$B$7:$B$10291,AAL!$D$3:$D$65007)</f>
        <v>0</v>
      </c>
      <c r="AF3212" s="116">
        <f ca="1">SUMIF(AAL!$E$3:$E$65061,'Risk Lv. Inforce'!$B$7:$B$1291,AAL!$F$3:$F$65007)</f>
        <v>0</v>
      </c>
      <c r="AG3212" s="116">
        <f ca="1">SUMIF(AAL!$G$3:$G$65061,'Risk Lv. Inforce'!$B$7:$B$1291,AAL!$H$3:$H$65007)</f>
        <v>0</v>
      </c>
      <c r="AH3212" s="116">
        <f ca="1">SUMIF(AAL!$I$3:$I$65061,'Risk Lv. Inforce'!$B$7:$B$1291,AAL!$J$3:$J$65007)</f>
        <v>0</v>
      </c>
      <c r="AI3212" s="116">
        <f ca="1">SUMIF(AAL!$K$3:$K$65061,'Risk Lv. Inforce'!$B$7:$B$1291,AAL!$L$3:$L$65007)</f>
        <v>0</v>
      </c>
      <c r="AJ3212" s="116">
        <f>VLOOKUP(B3212,AAL!$Q$4:$S$1048576,3,0)</f>
        <v>0</v>
      </c>
      <c r="AK3212" s="116">
        <f>VLOOKUP(B3212,AAL!$U$4:$W$1048576,3,0)</f>
        <v>0</v>
      </c>
      <c r="AL3212" s="69">
        <f ca="1">IFERROR(((AD3212+(AD3212*'Portfolio Stats_RMS'!$C$7))/($AB3212*(1-'Portfolio Stats_RMS'!$C$6))),0)</f>
        <v>0</v>
      </c>
      <c r="AM3212" s="69">
        <f ca="1">IFERROR(((AF3212+(AF3212*'Portfolio Stats_RMS'!$C$7))/($AB3212*(1-'Portfolio Stats_RMS'!$C$6))),0)</f>
        <v>0</v>
      </c>
      <c r="AN3212" s="69">
        <f ca="1">IFERROR(((AH3212+(AH3212*'Portfolio Stats_RMS'!$C$7))/($AB3212*(1-'Portfolio Stats_RMS'!$C$6))),0)</f>
        <v>0</v>
      </c>
      <c r="AO3212" s="69">
        <f>IFERROR(((AJ3212+(AJ3212*'Portfolio Stats_RMS'!$C$7))/(AB3212*(1-'Portfolio Stats_RMS'!$C$6))),0)</f>
        <v>0</v>
      </c>
      <c r="AP3212" s="152"/>
    </row>
    <row r="3213" spans="2:42" x14ac:dyDescent="0.25">
      <c r="B3213" s="29"/>
      <c r="C3213" s="87"/>
      <c r="D3213" s="29"/>
      <c r="E3213" s="29"/>
      <c r="F3213" s="29"/>
      <c r="G3213" s="25"/>
      <c r="H3213" s="25"/>
      <c r="I3213" s="25"/>
      <c r="J3213" s="100"/>
      <c r="K3213" s="100"/>
      <c r="L3213" s="29"/>
      <c r="M3213" s="29"/>
      <c r="N3213" s="29"/>
      <c r="O3213" s="29"/>
      <c r="P3213" s="149"/>
      <c r="Q3213" s="150"/>
      <c r="R3213" s="152"/>
      <c r="S3213" s="153"/>
      <c r="T3213" s="153"/>
      <c r="U3213" s="154"/>
      <c r="V3213" s="99"/>
      <c r="W3213" s="99"/>
      <c r="X3213" s="25"/>
      <c r="Y3213" s="25"/>
      <c r="Z3213" s="99"/>
      <c r="AA3213" s="25"/>
      <c r="AB3213" s="25"/>
      <c r="AC3213" s="99"/>
      <c r="AD3213" s="116">
        <f ca="1">SUMIF(AAL!$A$3:$A$65061,'Risk Lv. Inforce'!$B$7:$B$12091,AAL!$B$3:$B$65007)</f>
        <v>0</v>
      </c>
      <c r="AE3213" s="116">
        <f ca="1">SUMIF(AAL!$C$3:$C$65061,'Risk Lv. Inforce'!$B$7:$B$10291,AAL!$D$3:$D$65007)</f>
        <v>0</v>
      </c>
      <c r="AF3213" s="116">
        <f ca="1">SUMIF(AAL!$E$3:$E$65061,'Risk Lv. Inforce'!$B$7:$B$1291,AAL!$F$3:$F$65007)</f>
        <v>0</v>
      </c>
      <c r="AG3213" s="116">
        <f ca="1">SUMIF(AAL!$G$3:$G$65061,'Risk Lv. Inforce'!$B$7:$B$1291,AAL!$H$3:$H$65007)</f>
        <v>0</v>
      </c>
      <c r="AH3213" s="116">
        <f ca="1">SUMIF(AAL!$I$3:$I$65061,'Risk Lv. Inforce'!$B$7:$B$1291,AAL!$J$3:$J$65007)</f>
        <v>0</v>
      </c>
      <c r="AI3213" s="116">
        <f ca="1">SUMIF(AAL!$K$3:$K$65061,'Risk Lv. Inforce'!$B$7:$B$1291,AAL!$L$3:$L$65007)</f>
        <v>0</v>
      </c>
      <c r="AJ3213" s="116">
        <f>VLOOKUP(B3213,AAL!$Q$4:$S$1048576,3,0)</f>
        <v>0</v>
      </c>
      <c r="AK3213" s="116">
        <f>VLOOKUP(B3213,AAL!$U$4:$W$1048576,3,0)</f>
        <v>0</v>
      </c>
      <c r="AL3213" s="69">
        <f ca="1">IFERROR(((AD3213+(AD3213*'Portfolio Stats_RMS'!$C$7))/($AB3213*(1-'Portfolio Stats_RMS'!$C$6))),0)</f>
        <v>0</v>
      </c>
      <c r="AM3213" s="69">
        <f ca="1">IFERROR(((AF3213+(AF3213*'Portfolio Stats_RMS'!$C$7))/($AB3213*(1-'Portfolio Stats_RMS'!$C$6))),0)</f>
        <v>0</v>
      </c>
      <c r="AN3213" s="69">
        <f ca="1">IFERROR(((AH3213+(AH3213*'Portfolio Stats_RMS'!$C$7))/($AB3213*(1-'Portfolio Stats_RMS'!$C$6))),0)</f>
        <v>0</v>
      </c>
      <c r="AO3213" s="69">
        <f>IFERROR(((AJ3213+(AJ3213*'Portfolio Stats_RMS'!$C$7))/(AB3213*(1-'Portfolio Stats_RMS'!$C$6))),0)</f>
        <v>0</v>
      </c>
      <c r="AP3213" s="152"/>
    </row>
    <row r="3214" spans="2:42" x14ac:dyDescent="0.25">
      <c r="B3214" s="29"/>
      <c r="C3214" s="87"/>
      <c r="D3214" s="29"/>
      <c r="E3214" s="29"/>
      <c r="F3214" s="29"/>
      <c r="G3214" s="25"/>
      <c r="H3214" s="25"/>
      <c r="I3214" s="25"/>
      <c r="J3214" s="100"/>
      <c r="K3214" s="100"/>
      <c r="L3214" s="149"/>
      <c r="M3214" s="29"/>
      <c r="N3214" s="29"/>
      <c r="O3214" s="29"/>
      <c r="P3214" s="149"/>
      <c r="Q3214" s="150"/>
      <c r="R3214" s="152"/>
      <c r="S3214" s="153"/>
      <c r="T3214" s="153"/>
      <c r="U3214" s="154"/>
      <c r="V3214" s="99"/>
      <c r="W3214" s="99"/>
      <c r="X3214" s="25"/>
      <c r="Y3214" s="25"/>
      <c r="Z3214" s="99"/>
      <c r="AA3214" s="25"/>
      <c r="AB3214" s="25"/>
      <c r="AC3214" s="99"/>
      <c r="AD3214" s="116">
        <f ca="1">SUMIF(AAL!$A$3:$A$65061,'Risk Lv. Inforce'!$B$7:$B$12091,AAL!$B$3:$B$65007)</f>
        <v>0</v>
      </c>
      <c r="AE3214" s="116">
        <f ca="1">SUMIF(AAL!$C$3:$C$65061,'Risk Lv. Inforce'!$B$7:$B$10291,AAL!$D$3:$D$65007)</f>
        <v>0</v>
      </c>
      <c r="AF3214" s="116">
        <f ca="1">SUMIF(AAL!$E$3:$E$65061,'Risk Lv. Inforce'!$B$7:$B$1291,AAL!$F$3:$F$65007)</f>
        <v>0</v>
      </c>
      <c r="AG3214" s="116">
        <f ca="1">SUMIF(AAL!$G$3:$G$65061,'Risk Lv. Inforce'!$B$7:$B$1291,AAL!$H$3:$H$65007)</f>
        <v>0</v>
      </c>
      <c r="AH3214" s="116">
        <f ca="1">SUMIF(AAL!$I$3:$I$65061,'Risk Lv. Inforce'!$B$7:$B$1291,AAL!$J$3:$J$65007)</f>
        <v>0</v>
      </c>
      <c r="AI3214" s="116">
        <f ca="1">SUMIF(AAL!$K$3:$K$65061,'Risk Lv. Inforce'!$B$7:$B$1291,AAL!$L$3:$L$65007)</f>
        <v>0</v>
      </c>
      <c r="AJ3214" s="116">
        <f>VLOOKUP(B3214,AAL!$Q$4:$S$1048576,3,0)</f>
        <v>0</v>
      </c>
      <c r="AK3214" s="116">
        <f>VLOOKUP(B3214,AAL!$U$4:$W$1048576,3,0)</f>
        <v>0</v>
      </c>
      <c r="AL3214" s="69">
        <f ca="1">IFERROR(((AD3214+(AD3214*'Portfolio Stats_RMS'!$C$7))/($AB3214*(1-'Portfolio Stats_RMS'!$C$6))),0)</f>
        <v>0</v>
      </c>
      <c r="AM3214" s="69">
        <f ca="1">IFERROR(((AF3214+(AF3214*'Portfolio Stats_RMS'!$C$7))/($AB3214*(1-'Portfolio Stats_RMS'!$C$6))),0)</f>
        <v>0</v>
      </c>
      <c r="AN3214" s="69">
        <f ca="1">IFERROR(((AH3214+(AH3214*'Portfolio Stats_RMS'!$C$7))/($AB3214*(1-'Portfolio Stats_RMS'!$C$6))),0)</f>
        <v>0</v>
      </c>
      <c r="AO3214" s="69">
        <f>IFERROR(((AJ3214+(AJ3214*'Portfolio Stats_RMS'!$C$7))/(AB3214*(1-'Portfolio Stats_RMS'!$C$6))),0)</f>
        <v>0</v>
      </c>
      <c r="AP3214" s="152"/>
    </row>
    <row r="3215" spans="2:42" x14ac:dyDescent="0.25">
      <c r="B3215" s="29"/>
      <c r="C3215" s="87"/>
      <c r="D3215" s="29"/>
      <c r="E3215" s="29"/>
      <c r="F3215" s="29"/>
      <c r="G3215" s="25"/>
      <c r="H3215" s="25"/>
      <c r="I3215" s="25"/>
      <c r="J3215" s="100"/>
      <c r="K3215" s="100"/>
      <c r="L3215" s="29"/>
      <c r="M3215" s="29"/>
      <c r="N3215" s="29"/>
      <c r="O3215" s="29"/>
      <c r="P3215" s="149"/>
      <c r="Q3215" s="150"/>
      <c r="R3215" s="152"/>
      <c r="S3215" s="153"/>
      <c r="T3215" s="153"/>
      <c r="U3215" s="154"/>
      <c r="V3215" s="99"/>
      <c r="W3215" s="99"/>
      <c r="X3215" s="25"/>
      <c r="Y3215" s="25"/>
      <c r="Z3215" s="99"/>
      <c r="AA3215" s="25"/>
      <c r="AB3215" s="25"/>
      <c r="AC3215" s="99"/>
      <c r="AD3215" s="116">
        <f ca="1">SUMIF(AAL!$A$3:$A$65061,'Risk Lv. Inforce'!$B$7:$B$12091,AAL!$B$3:$B$65007)</f>
        <v>0</v>
      </c>
      <c r="AE3215" s="116">
        <f ca="1">SUMIF(AAL!$C$3:$C$65061,'Risk Lv. Inforce'!$B$7:$B$10291,AAL!$D$3:$D$65007)</f>
        <v>0</v>
      </c>
      <c r="AF3215" s="116">
        <f ca="1">SUMIF(AAL!$E$3:$E$65061,'Risk Lv. Inforce'!$B$7:$B$1291,AAL!$F$3:$F$65007)</f>
        <v>0</v>
      </c>
      <c r="AG3215" s="116">
        <f ca="1">SUMIF(AAL!$G$3:$G$65061,'Risk Lv. Inforce'!$B$7:$B$1291,AAL!$H$3:$H$65007)</f>
        <v>0</v>
      </c>
      <c r="AH3215" s="116">
        <f ca="1">SUMIF(AAL!$I$3:$I$65061,'Risk Lv. Inforce'!$B$7:$B$1291,AAL!$J$3:$J$65007)</f>
        <v>0</v>
      </c>
      <c r="AI3215" s="116">
        <f ca="1">SUMIF(AAL!$K$3:$K$65061,'Risk Lv. Inforce'!$B$7:$B$1291,AAL!$L$3:$L$65007)</f>
        <v>0</v>
      </c>
      <c r="AJ3215" s="116">
        <f>VLOOKUP(B3215,AAL!$Q$4:$S$1048576,3,0)</f>
        <v>0</v>
      </c>
      <c r="AK3215" s="116">
        <f>VLOOKUP(B3215,AAL!$U$4:$W$1048576,3,0)</f>
        <v>0</v>
      </c>
      <c r="AL3215" s="69">
        <f ca="1">IFERROR(((AD3215+(AD3215*'Portfolio Stats_RMS'!$C$7))/($AB3215*(1-'Portfolio Stats_RMS'!$C$6))),0)</f>
        <v>0</v>
      </c>
      <c r="AM3215" s="69">
        <f ca="1">IFERROR(((AF3215+(AF3215*'Portfolio Stats_RMS'!$C$7))/($AB3215*(1-'Portfolio Stats_RMS'!$C$6))),0)</f>
        <v>0</v>
      </c>
      <c r="AN3215" s="69">
        <f ca="1">IFERROR(((AH3215+(AH3215*'Portfolio Stats_RMS'!$C$7))/($AB3215*(1-'Portfolio Stats_RMS'!$C$6))),0)</f>
        <v>0</v>
      </c>
      <c r="AO3215" s="69">
        <f>IFERROR(((AJ3215+(AJ3215*'Portfolio Stats_RMS'!$C$7))/(AB3215*(1-'Portfolio Stats_RMS'!$C$6))),0)</f>
        <v>0</v>
      </c>
      <c r="AP3215" s="152"/>
    </row>
    <row r="3216" spans="2:42" x14ac:dyDescent="0.25">
      <c r="B3216" s="29"/>
      <c r="C3216" s="87"/>
      <c r="D3216" s="29"/>
      <c r="E3216" s="29"/>
      <c r="F3216" s="29"/>
      <c r="G3216" s="25"/>
      <c r="H3216" s="25"/>
      <c r="I3216" s="25"/>
      <c r="J3216" s="100"/>
      <c r="K3216" s="100"/>
      <c r="L3216" s="29"/>
      <c r="M3216" s="29"/>
      <c r="N3216" s="29"/>
      <c r="O3216" s="29"/>
      <c r="P3216" s="149"/>
      <c r="Q3216" s="150"/>
      <c r="R3216" s="152"/>
      <c r="S3216" s="153"/>
      <c r="T3216" s="153"/>
      <c r="U3216" s="154"/>
      <c r="V3216" s="99"/>
      <c r="W3216" s="99"/>
      <c r="X3216" s="25"/>
      <c r="Y3216" s="25"/>
      <c r="Z3216" s="99"/>
      <c r="AA3216" s="25"/>
      <c r="AB3216" s="25"/>
      <c r="AC3216" s="99"/>
      <c r="AD3216" s="116">
        <f ca="1">SUMIF(AAL!$A$3:$A$65061,'Risk Lv. Inforce'!$B$7:$B$12091,AAL!$B$3:$B$65007)</f>
        <v>0</v>
      </c>
      <c r="AE3216" s="116">
        <f ca="1">SUMIF(AAL!$C$3:$C$65061,'Risk Lv. Inforce'!$B$7:$B$10291,AAL!$D$3:$D$65007)</f>
        <v>0</v>
      </c>
      <c r="AF3216" s="116">
        <f ca="1">SUMIF(AAL!$E$3:$E$65061,'Risk Lv. Inforce'!$B$7:$B$1291,AAL!$F$3:$F$65007)</f>
        <v>0</v>
      </c>
      <c r="AG3216" s="116">
        <f ca="1">SUMIF(AAL!$G$3:$G$65061,'Risk Lv. Inforce'!$B$7:$B$1291,AAL!$H$3:$H$65007)</f>
        <v>0</v>
      </c>
      <c r="AH3216" s="116">
        <f ca="1">SUMIF(AAL!$I$3:$I$65061,'Risk Lv. Inforce'!$B$7:$B$1291,AAL!$J$3:$J$65007)</f>
        <v>0</v>
      </c>
      <c r="AI3216" s="116">
        <f ca="1">SUMIF(AAL!$K$3:$K$65061,'Risk Lv. Inforce'!$B$7:$B$1291,AAL!$L$3:$L$65007)</f>
        <v>0</v>
      </c>
      <c r="AJ3216" s="116">
        <f>VLOOKUP(B3216,AAL!$Q$4:$S$1048576,3,0)</f>
        <v>0</v>
      </c>
      <c r="AK3216" s="116">
        <f>VLOOKUP(B3216,AAL!$U$4:$W$1048576,3,0)</f>
        <v>0</v>
      </c>
      <c r="AL3216" s="69">
        <f ca="1">IFERROR(((AD3216+(AD3216*'Portfolio Stats_RMS'!$C$7))/($AB3216*(1-'Portfolio Stats_RMS'!$C$6))),0)</f>
        <v>0</v>
      </c>
      <c r="AM3216" s="69">
        <f ca="1">IFERROR(((AF3216+(AF3216*'Portfolio Stats_RMS'!$C$7))/($AB3216*(1-'Portfolio Stats_RMS'!$C$6))),0)</f>
        <v>0</v>
      </c>
      <c r="AN3216" s="69">
        <f ca="1">IFERROR(((AH3216+(AH3216*'Portfolio Stats_RMS'!$C$7))/($AB3216*(1-'Portfolio Stats_RMS'!$C$6))),0)</f>
        <v>0</v>
      </c>
      <c r="AO3216" s="69">
        <f>IFERROR(((AJ3216+(AJ3216*'Portfolio Stats_RMS'!$C$7))/(AB3216*(1-'Portfolio Stats_RMS'!$C$6))),0)</f>
        <v>0</v>
      </c>
      <c r="AP3216" s="152"/>
    </row>
    <row r="3217" spans="2:42" x14ac:dyDescent="0.25">
      <c r="B3217" s="29"/>
      <c r="C3217" s="87"/>
      <c r="D3217" s="29"/>
      <c r="E3217" s="29"/>
      <c r="F3217" s="29"/>
      <c r="G3217" s="25"/>
      <c r="H3217" s="25"/>
      <c r="I3217" s="25"/>
      <c r="J3217" s="100"/>
      <c r="K3217" s="100"/>
      <c r="L3217" s="29"/>
      <c r="M3217" s="29"/>
      <c r="N3217" s="29"/>
      <c r="O3217" s="29"/>
      <c r="P3217" s="149"/>
      <c r="Q3217" s="150"/>
      <c r="R3217" s="152"/>
      <c r="S3217" s="153"/>
      <c r="T3217" s="153"/>
      <c r="U3217" s="154"/>
      <c r="V3217" s="99"/>
      <c r="W3217" s="99"/>
      <c r="X3217" s="25"/>
      <c r="Y3217" s="25"/>
      <c r="Z3217" s="99"/>
      <c r="AA3217" s="25"/>
      <c r="AB3217" s="25"/>
      <c r="AC3217" s="99"/>
      <c r="AD3217" s="116">
        <f ca="1">SUMIF(AAL!$A$3:$A$65061,'Risk Lv. Inforce'!$B$7:$B$12091,AAL!$B$3:$B$65007)</f>
        <v>0</v>
      </c>
      <c r="AE3217" s="116">
        <f ca="1">SUMIF(AAL!$C$3:$C$65061,'Risk Lv. Inforce'!$B$7:$B$10291,AAL!$D$3:$D$65007)</f>
        <v>0</v>
      </c>
      <c r="AF3217" s="116">
        <f ca="1">SUMIF(AAL!$E$3:$E$65061,'Risk Lv. Inforce'!$B$7:$B$1291,AAL!$F$3:$F$65007)</f>
        <v>0</v>
      </c>
      <c r="AG3217" s="116">
        <f ca="1">SUMIF(AAL!$G$3:$G$65061,'Risk Lv. Inforce'!$B$7:$B$1291,AAL!$H$3:$H$65007)</f>
        <v>0</v>
      </c>
      <c r="AH3217" s="116">
        <f ca="1">SUMIF(AAL!$I$3:$I$65061,'Risk Lv. Inforce'!$B$7:$B$1291,AAL!$J$3:$J$65007)</f>
        <v>0</v>
      </c>
      <c r="AI3217" s="116">
        <f ca="1">SUMIF(AAL!$K$3:$K$65061,'Risk Lv. Inforce'!$B$7:$B$1291,AAL!$L$3:$L$65007)</f>
        <v>0</v>
      </c>
      <c r="AJ3217" s="116">
        <f>VLOOKUP(B3217,AAL!$Q$4:$S$1048576,3,0)</f>
        <v>0</v>
      </c>
      <c r="AK3217" s="116">
        <f>VLOOKUP(B3217,AAL!$U$4:$W$1048576,3,0)</f>
        <v>0</v>
      </c>
      <c r="AL3217" s="69">
        <f ca="1">IFERROR(((AD3217+(AD3217*'Portfolio Stats_RMS'!$C$7))/($AB3217*(1-'Portfolio Stats_RMS'!$C$6))),0)</f>
        <v>0</v>
      </c>
      <c r="AM3217" s="69">
        <f ca="1">IFERROR(((AF3217+(AF3217*'Portfolio Stats_RMS'!$C$7))/($AB3217*(1-'Portfolio Stats_RMS'!$C$6))),0)</f>
        <v>0</v>
      </c>
      <c r="AN3217" s="69">
        <f ca="1">IFERROR(((AH3217+(AH3217*'Portfolio Stats_RMS'!$C$7))/($AB3217*(1-'Portfolio Stats_RMS'!$C$6))),0)</f>
        <v>0</v>
      </c>
      <c r="AO3217" s="69">
        <f>IFERROR(((AJ3217+(AJ3217*'Portfolio Stats_RMS'!$C$7))/(AB3217*(1-'Portfolio Stats_RMS'!$C$6))),0)</f>
        <v>0</v>
      </c>
      <c r="AP3217" s="152"/>
    </row>
    <row r="3218" spans="2:42" x14ac:dyDescent="0.25">
      <c r="B3218" s="29"/>
      <c r="C3218" s="87"/>
      <c r="D3218" s="29"/>
      <c r="E3218" s="29"/>
      <c r="F3218" s="29"/>
      <c r="G3218" s="25"/>
      <c r="H3218" s="25"/>
      <c r="I3218" s="25"/>
      <c r="J3218" s="100"/>
      <c r="K3218" s="100"/>
      <c r="L3218" s="149"/>
      <c r="M3218" s="29"/>
      <c r="N3218" s="29"/>
      <c r="O3218" s="29"/>
      <c r="P3218" s="149"/>
      <c r="Q3218" s="150"/>
      <c r="R3218" s="152"/>
      <c r="S3218" s="153"/>
      <c r="T3218" s="153"/>
      <c r="U3218" s="154"/>
      <c r="V3218" s="99"/>
      <c r="W3218" s="99"/>
      <c r="X3218" s="25"/>
      <c r="Y3218" s="25"/>
      <c r="Z3218" s="99"/>
      <c r="AA3218" s="25"/>
      <c r="AB3218" s="25"/>
      <c r="AC3218" s="99"/>
      <c r="AD3218" s="116">
        <f ca="1">SUMIF(AAL!$A$3:$A$65061,'Risk Lv. Inforce'!$B$7:$B$12091,AAL!$B$3:$B$65007)</f>
        <v>0</v>
      </c>
      <c r="AE3218" s="116">
        <f ca="1">SUMIF(AAL!$C$3:$C$65061,'Risk Lv. Inforce'!$B$7:$B$10291,AAL!$D$3:$D$65007)</f>
        <v>0</v>
      </c>
      <c r="AF3218" s="116">
        <f ca="1">SUMIF(AAL!$E$3:$E$65061,'Risk Lv. Inforce'!$B$7:$B$1291,AAL!$F$3:$F$65007)</f>
        <v>0</v>
      </c>
      <c r="AG3218" s="116">
        <f ca="1">SUMIF(AAL!$G$3:$G$65061,'Risk Lv. Inforce'!$B$7:$B$1291,AAL!$H$3:$H$65007)</f>
        <v>0</v>
      </c>
      <c r="AH3218" s="116">
        <f ca="1">SUMIF(AAL!$I$3:$I$65061,'Risk Lv. Inforce'!$B$7:$B$1291,AAL!$J$3:$J$65007)</f>
        <v>0</v>
      </c>
      <c r="AI3218" s="116">
        <f ca="1">SUMIF(AAL!$K$3:$K$65061,'Risk Lv. Inforce'!$B$7:$B$1291,AAL!$L$3:$L$65007)</f>
        <v>0</v>
      </c>
      <c r="AJ3218" s="116">
        <f>VLOOKUP(B3218,AAL!$Q$4:$S$1048576,3,0)</f>
        <v>0</v>
      </c>
      <c r="AK3218" s="116">
        <f>VLOOKUP(B3218,AAL!$U$4:$W$1048576,3,0)</f>
        <v>0</v>
      </c>
      <c r="AL3218" s="69">
        <f ca="1">IFERROR(((AD3218+(AD3218*'Portfolio Stats_RMS'!$C$7))/($AB3218*(1-'Portfolio Stats_RMS'!$C$6))),0)</f>
        <v>0</v>
      </c>
      <c r="AM3218" s="69">
        <f ca="1">IFERROR(((AF3218+(AF3218*'Portfolio Stats_RMS'!$C$7))/($AB3218*(1-'Portfolio Stats_RMS'!$C$6))),0)</f>
        <v>0</v>
      </c>
      <c r="AN3218" s="69">
        <f ca="1">IFERROR(((AH3218+(AH3218*'Portfolio Stats_RMS'!$C$7))/($AB3218*(1-'Portfolio Stats_RMS'!$C$6))),0)</f>
        <v>0</v>
      </c>
      <c r="AO3218" s="69">
        <f>IFERROR(((AJ3218+(AJ3218*'Portfolio Stats_RMS'!$C$7))/(AB3218*(1-'Portfolio Stats_RMS'!$C$6))),0)</f>
        <v>0</v>
      </c>
      <c r="AP3218" s="152"/>
    </row>
    <row r="3219" spans="2:42" x14ac:dyDescent="0.25">
      <c r="B3219" s="29"/>
      <c r="C3219" s="87"/>
      <c r="D3219" s="29"/>
      <c r="E3219" s="29"/>
      <c r="F3219" s="29"/>
      <c r="G3219" s="25"/>
      <c r="H3219" s="25"/>
      <c r="I3219" s="25"/>
      <c r="J3219" s="100"/>
      <c r="K3219" s="100"/>
      <c r="L3219" s="149"/>
      <c r="M3219" s="29"/>
      <c r="N3219" s="29"/>
      <c r="O3219" s="29"/>
      <c r="P3219" s="149"/>
      <c r="Q3219" s="150"/>
      <c r="R3219" s="152"/>
      <c r="S3219" s="153"/>
      <c r="T3219" s="153"/>
      <c r="U3219" s="154"/>
      <c r="V3219" s="99"/>
      <c r="W3219" s="99"/>
      <c r="X3219" s="25"/>
      <c r="Y3219" s="25"/>
      <c r="Z3219" s="99"/>
      <c r="AA3219" s="25"/>
      <c r="AB3219" s="25"/>
      <c r="AC3219" s="99"/>
      <c r="AD3219" s="116">
        <f ca="1">SUMIF(AAL!$A$3:$A$65061,'Risk Lv. Inforce'!$B$7:$B$12091,AAL!$B$3:$B$65007)</f>
        <v>0</v>
      </c>
      <c r="AE3219" s="116">
        <f ca="1">SUMIF(AAL!$C$3:$C$65061,'Risk Lv. Inforce'!$B$7:$B$10291,AAL!$D$3:$D$65007)</f>
        <v>0</v>
      </c>
      <c r="AF3219" s="116">
        <f ca="1">SUMIF(AAL!$E$3:$E$65061,'Risk Lv. Inforce'!$B$7:$B$1291,AAL!$F$3:$F$65007)</f>
        <v>0</v>
      </c>
      <c r="AG3219" s="116">
        <f ca="1">SUMIF(AAL!$G$3:$G$65061,'Risk Lv. Inforce'!$B$7:$B$1291,AAL!$H$3:$H$65007)</f>
        <v>0</v>
      </c>
      <c r="AH3219" s="116">
        <f ca="1">SUMIF(AAL!$I$3:$I$65061,'Risk Lv. Inforce'!$B$7:$B$1291,AAL!$J$3:$J$65007)</f>
        <v>0</v>
      </c>
      <c r="AI3219" s="116">
        <f ca="1">SUMIF(AAL!$K$3:$K$65061,'Risk Lv. Inforce'!$B$7:$B$1291,AAL!$L$3:$L$65007)</f>
        <v>0</v>
      </c>
      <c r="AJ3219" s="116">
        <f>VLOOKUP(B3219,AAL!$Q$4:$S$1048576,3,0)</f>
        <v>0</v>
      </c>
      <c r="AK3219" s="116">
        <f>VLOOKUP(B3219,AAL!$U$4:$W$1048576,3,0)</f>
        <v>0</v>
      </c>
      <c r="AL3219" s="69">
        <f ca="1">IFERROR(((AD3219+(AD3219*'Portfolio Stats_RMS'!$C$7))/($AB3219*(1-'Portfolio Stats_RMS'!$C$6))),0)</f>
        <v>0</v>
      </c>
      <c r="AM3219" s="69">
        <f ca="1">IFERROR(((AF3219+(AF3219*'Portfolio Stats_RMS'!$C$7))/($AB3219*(1-'Portfolio Stats_RMS'!$C$6))),0)</f>
        <v>0</v>
      </c>
      <c r="AN3219" s="69">
        <f ca="1">IFERROR(((AH3219+(AH3219*'Portfolio Stats_RMS'!$C$7))/($AB3219*(1-'Portfolio Stats_RMS'!$C$6))),0)</f>
        <v>0</v>
      </c>
      <c r="AO3219" s="69">
        <f>IFERROR(((AJ3219+(AJ3219*'Portfolio Stats_RMS'!$C$7))/(AB3219*(1-'Portfolio Stats_RMS'!$C$6))),0)</f>
        <v>0</v>
      </c>
      <c r="AP3219" s="152"/>
    </row>
    <row r="3220" spans="2:42" x14ac:dyDescent="0.25">
      <c r="B3220" s="29"/>
      <c r="C3220" s="87"/>
      <c r="D3220" s="29"/>
      <c r="E3220" s="29"/>
      <c r="F3220" s="29"/>
      <c r="G3220" s="25"/>
      <c r="H3220" s="25"/>
      <c r="I3220" s="25"/>
      <c r="J3220" s="100"/>
      <c r="K3220" s="100"/>
      <c r="L3220" s="149"/>
      <c r="M3220" s="29"/>
      <c r="N3220" s="29"/>
      <c r="O3220" s="29"/>
      <c r="P3220" s="149"/>
      <c r="Q3220" s="150"/>
      <c r="R3220" s="152"/>
      <c r="S3220" s="153"/>
      <c r="T3220" s="153"/>
      <c r="U3220" s="154"/>
      <c r="V3220" s="99"/>
      <c r="W3220" s="99"/>
      <c r="X3220" s="25"/>
      <c r="Y3220" s="25"/>
      <c r="Z3220" s="99"/>
      <c r="AA3220" s="25"/>
      <c r="AB3220" s="25"/>
      <c r="AC3220" s="99"/>
      <c r="AD3220" s="116">
        <f ca="1">SUMIF(AAL!$A$3:$A$65061,'Risk Lv. Inforce'!$B$7:$B$12091,AAL!$B$3:$B$65007)</f>
        <v>0</v>
      </c>
      <c r="AE3220" s="116">
        <f ca="1">SUMIF(AAL!$C$3:$C$65061,'Risk Lv. Inforce'!$B$7:$B$10291,AAL!$D$3:$D$65007)</f>
        <v>0</v>
      </c>
      <c r="AF3220" s="116">
        <f ca="1">SUMIF(AAL!$E$3:$E$65061,'Risk Lv. Inforce'!$B$7:$B$1291,AAL!$F$3:$F$65007)</f>
        <v>0</v>
      </c>
      <c r="AG3220" s="116">
        <f ca="1">SUMIF(AAL!$G$3:$G$65061,'Risk Lv. Inforce'!$B$7:$B$1291,AAL!$H$3:$H$65007)</f>
        <v>0</v>
      </c>
      <c r="AH3220" s="116">
        <f ca="1">SUMIF(AAL!$I$3:$I$65061,'Risk Lv. Inforce'!$B$7:$B$1291,AAL!$J$3:$J$65007)</f>
        <v>0</v>
      </c>
      <c r="AI3220" s="116">
        <f ca="1">SUMIF(AAL!$K$3:$K$65061,'Risk Lv. Inforce'!$B$7:$B$1291,AAL!$L$3:$L$65007)</f>
        <v>0</v>
      </c>
      <c r="AJ3220" s="116">
        <f>VLOOKUP(B3220,AAL!$Q$4:$S$1048576,3,0)</f>
        <v>0</v>
      </c>
      <c r="AK3220" s="116">
        <f>VLOOKUP(B3220,AAL!$U$4:$W$1048576,3,0)</f>
        <v>0</v>
      </c>
      <c r="AL3220" s="69">
        <f ca="1">IFERROR(((AD3220+(AD3220*'Portfolio Stats_RMS'!$C$7))/($AB3220*(1-'Portfolio Stats_RMS'!$C$6))),0)</f>
        <v>0</v>
      </c>
      <c r="AM3220" s="69">
        <f ca="1">IFERROR(((AF3220+(AF3220*'Portfolio Stats_RMS'!$C$7))/($AB3220*(1-'Portfolio Stats_RMS'!$C$6))),0)</f>
        <v>0</v>
      </c>
      <c r="AN3220" s="69">
        <f ca="1">IFERROR(((AH3220+(AH3220*'Portfolio Stats_RMS'!$C$7))/($AB3220*(1-'Portfolio Stats_RMS'!$C$6))),0)</f>
        <v>0</v>
      </c>
      <c r="AO3220" s="69">
        <f>IFERROR(((AJ3220+(AJ3220*'Portfolio Stats_RMS'!$C$7))/(AB3220*(1-'Portfolio Stats_RMS'!$C$6))),0)</f>
        <v>0</v>
      </c>
      <c r="AP3220" s="152"/>
    </row>
    <row r="3221" spans="2:42" x14ac:dyDescent="0.25">
      <c r="B3221" s="29"/>
      <c r="C3221" s="87"/>
      <c r="D3221" s="29"/>
      <c r="E3221" s="29"/>
      <c r="F3221" s="29"/>
      <c r="G3221" s="25"/>
      <c r="H3221" s="25"/>
      <c r="I3221" s="25"/>
      <c r="J3221" s="100"/>
      <c r="K3221" s="100"/>
      <c r="L3221" s="149"/>
      <c r="M3221" s="29"/>
      <c r="N3221" s="29"/>
      <c r="O3221" s="29"/>
      <c r="P3221" s="149"/>
      <c r="Q3221" s="150"/>
      <c r="R3221" s="152"/>
      <c r="S3221" s="153"/>
      <c r="T3221" s="153"/>
      <c r="U3221" s="154"/>
      <c r="V3221" s="99"/>
      <c r="W3221" s="99"/>
      <c r="X3221" s="25"/>
      <c r="Y3221" s="25"/>
      <c r="Z3221" s="99"/>
      <c r="AA3221" s="25"/>
      <c r="AB3221" s="25"/>
      <c r="AC3221" s="99"/>
      <c r="AD3221" s="116">
        <f ca="1">SUMIF(AAL!$A$3:$A$65061,'Risk Lv. Inforce'!$B$7:$B$12091,AAL!$B$3:$B$65007)</f>
        <v>0</v>
      </c>
      <c r="AE3221" s="116">
        <f ca="1">SUMIF(AAL!$C$3:$C$65061,'Risk Lv. Inforce'!$B$7:$B$10291,AAL!$D$3:$D$65007)</f>
        <v>0</v>
      </c>
      <c r="AF3221" s="116">
        <f ca="1">SUMIF(AAL!$E$3:$E$65061,'Risk Lv. Inforce'!$B$7:$B$1291,AAL!$F$3:$F$65007)</f>
        <v>0</v>
      </c>
      <c r="AG3221" s="116">
        <f ca="1">SUMIF(AAL!$G$3:$G$65061,'Risk Lv. Inforce'!$B$7:$B$1291,AAL!$H$3:$H$65007)</f>
        <v>0</v>
      </c>
      <c r="AH3221" s="116">
        <f ca="1">SUMIF(AAL!$I$3:$I$65061,'Risk Lv. Inforce'!$B$7:$B$1291,AAL!$J$3:$J$65007)</f>
        <v>0</v>
      </c>
      <c r="AI3221" s="116">
        <f ca="1">SUMIF(AAL!$K$3:$K$65061,'Risk Lv. Inforce'!$B$7:$B$1291,AAL!$L$3:$L$65007)</f>
        <v>0</v>
      </c>
      <c r="AJ3221" s="116">
        <f>VLOOKUP(B3221,AAL!$Q$4:$S$1048576,3,0)</f>
        <v>0</v>
      </c>
      <c r="AK3221" s="116">
        <f>VLOOKUP(B3221,AAL!$U$4:$W$1048576,3,0)</f>
        <v>0</v>
      </c>
      <c r="AL3221" s="69">
        <f ca="1">IFERROR(((AD3221+(AD3221*'Portfolio Stats_RMS'!$C$7))/($AB3221*(1-'Portfolio Stats_RMS'!$C$6))),0)</f>
        <v>0</v>
      </c>
      <c r="AM3221" s="69">
        <f ca="1">IFERROR(((AF3221+(AF3221*'Portfolio Stats_RMS'!$C$7))/($AB3221*(1-'Portfolio Stats_RMS'!$C$6))),0)</f>
        <v>0</v>
      </c>
      <c r="AN3221" s="69">
        <f ca="1">IFERROR(((AH3221+(AH3221*'Portfolio Stats_RMS'!$C$7))/($AB3221*(1-'Portfolio Stats_RMS'!$C$6))),0)</f>
        <v>0</v>
      </c>
      <c r="AO3221" s="69">
        <f>IFERROR(((AJ3221+(AJ3221*'Portfolio Stats_RMS'!$C$7))/(AB3221*(1-'Portfolio Stats_RMS'!$C$6))),0)</f>
        <v>0</v>
      </c>
      <c r="AP3221" s="152"/>
    </row>
    <row r="3222" spans="2:42" x14ac:dyDescent="0.25">
      <c r="B3222" s="29"/>
      <c r="C3222" s="87"/>
      <c r="D3222" s="29"/>
      <c r="E3222" s="29"/>
      <c r="F3222" s="29"/>
      <c r="G3222" s="25"/>
      <c r="H3222" s="25"/>
      <c r="I3222" s="25"/>
      <c r="J3222" s="100"/>
      <c r="K3222" s="100"/>
      <c r="L3222" s="149"/>
      <c r="M3222" s="29"/>
      <c r="N3222" s="29"/>
      <c r="O3222" s="29"/>
      <c r="P3222" s="149"/>
      <c r="Q3222" s="150"/>
      <c r="R3222" s="152"/>
      <c r="S3222" s="153"/>
      <c r="T3222" s="153"/>
      <c r="U3222" s="154"/>
      <c r="V3222" s="99"/>
      <c r="W3222" s="99"/>
      <c r="X3222" s="25"/>
      <c r="Y3222" s="25"/>
      <c r="Z3222" s="99"/>
      <c r="AA3222" s="25"/>
      <c r="AB3222" s="25"/>
      <c r="AC3222" s="99"/>
      <c r="AD3222" s="116">
        <f ca="1">SUMIF(AAL!$A$3:$A$65061,'Risk Lv. Inforce'!$B$7:$B$12091,AAL!$B$3:$B$65007)</f>
        <v>0</v>
      </c>
      <c r="AE3222" s="116">
        <f ca="1">SUMIF(AAL!$C$3:$C$65061,'Risk Lv. Inforce'!$B$7:$B$10291,AAL!$D$3:$D$65007)</f>
        <v>0</v>
      </c>
      <c r="AF3222" s="116">
        <f ca="1">SUMIF(AAL!$E$3:$E$65061,'Risk Lv. Inforce'!$B$7:$B$1291,AAL!$F$3:$F$65007)</f>
        <v>0</v>
      </c>
      <c r="AG3222" s="116">
        <f ca="1">SUMIF(AAL!$G$3:$G$65061,'Risk Lv. Inforce'!$B$7:$B$1291,AAL!$H$3:$H$65007)</f>
        <v>0</v>
      </c>
      <c r="AH3222" s="116">
        <f ca="1">SUMIF(AAL!$I$3:$I$65061,'Risk Lv. Inforce'!$B$7:$B$1291,AAL!$J$3:$J$65007)</f>
        <v>0</v>
      </c>
      <c r="AI3222" s="116">
        <f ca="1">SUMIF(AAL!$K$3:$K$65061,'Risk Lv. Inforce'!$B$7:$B$1291,AAL!$L$3:$L$65007)</f>
        <v>0</v>
      </c>
      <c r="AJ3222" s="116">
        <f>VLOOKUP(B3222,AAL!$Q$4:$S$1048576,3,0)</f>
        <v>0</v>
      </c>
      <c r="AK3222" s="116">
        <f>VLOOKUP(B3222,AAL!$U$4:$W$1048576,3,0)</f>
        <v>0</v>
      </c>
      <c r="AL3222" s="69">
        <f ca="1">IFERROR(((AD3222+(AD3222*'Portfolio Stats_RMS'!$C$7))/($AB3222*(1-'Portfolio Stats_RMS'!$C$6))),0)</f>
        <v>0</v>
      </c>
      <c r="AM3222" s="69">
        <f ca="1">IFERROR(((AF3222+(AF3222*'Portfolio Stats_RMS'!$C$7))/($AB3222*(1-'Portfolio Stats_RMS'!$C$6))),0)</f>
        <v>0</v>
      </c>
      <c r="AN3222" s="69">
        <f ca="1">IFERROR(((AH3222+(AH3222*'Portfolio Stats_RMS'!$C$7))/($AB3222*(1-'Portfolio Stats_RMS'!$C$6))),0)</f>
        <v>0</v>
      </c>
      <c r="AO3222" s="69">
        <f>IFERROR(((AJ3222+(AJ3222*'Portfolio Stats_RMS'!$C$7))/(AB3222*(1-'Portfolio Stats_RMS'!$C$6))),0)</f>
        <v>0</v>
      </c>
      <c r="AP3222" s="152"/>
    </row>
    <row r="3223" spans="2:42" x14ac:dyDescent="0.25">
      <c r="B3223" s="29"/>
      <c r="C3223" s="87"/>
      <c r="D3223" s="29"/>
      <c r="E3223" s="29"/>
      <c r="F3223" s="29"/>
      <c r="G3223" s="25"/>
      <c r="H3223" s="25"/>
      <c r="I3223" s="25"/>
      <c r="J3223" s="100"/>
      <c r="K3223" s="100"/>
      <c r="L3223" s="149"/>
      <c r="M3223" s="29"/>
      <c r="N3223" s="29"/>
      <c r="O3223" s="29"/>
      <c r="P3223" s="149"/>
      <c r="Q3223" s="150"/>
      <c r="R3223" s="152"/>
      <c r="S3223" s="153"/>
      <c r="T3223" s="153"/>
      <c r="U3223" s="154"/>
      <c r="V3223" s="99"/>
      <c r="W3223" s="99"/>
      <c r="X3223" s="25"/>
      <c r="Y3223" s="25"/>
      <c r="Z3223" s="99"/>
      <c r="AA3223" s="25"/>
      <c r="AB3223" s="25"/>
      <c r="AC3223" s="99"/>
      <c r="AD3223" s="116">
        <f ca="1">SUMIF(AAL!$A$3:$A$65061,'Risk Lv. Inforce'!$B$7:$B$12091,AAL!$B$3:$B$65007)</f>
        <v>0</v>
      </c>
      <c r="AE3223" s="116">
        <f ca="1">SUMIF(AAL!$C$3:$C$65061,'Risk Lv. Inforce'!$B$7:$B$10291,AAL!$D$3:$D$65007)</f>
        <v>0</v>
      </c>
      <c r="AF3223" s="116">
        <f ca="1">SUMIF(AAL!$E$3:$E$65061,'Risk Lv. Inforce'!$B$7:$B$1291,AAL!$F$3:$F$65007)</f>
        <v>0</v>
      </c>
      <c r="AG3223" s="116">
        <f ca="1">SUMIF(AAL!$G$3:$G$65061,'Risk Lv. Inforce'!$B$7:$B$1291,AAL!$H$3:$H$65007)</f>
        <v>0</v>
      </c>
      <c r="AH3223" s="116">
        <f ca="1">SUMIF(AAL!$I$3:$I$65061,'Risk Lv. Inforce'!$B$7:$B$1291,AAL!$J$3:$J$65007)</f>
        <v>0</v>
      </c>
      <c r="AI3223" s="116">
        <f ca="1">SUMIF(AAL!$K$3:$K$65061,'Risk Lv. Inforce'!$B$7:$B$1291,AAL!$L$3:$L$65007)</f>
        <v>0</v>
      </c>
      <c r="AJ3223" s="116">
        <f>VLOOKUP(B3223,AAL!$Q$4:$S$1048576,3,0)</f>
        <v>0</v>
      </c>
      <c r="AK3223" s="116">
        <f>VLOOKUP(B3223,AAL!$U$4:$W$1048576,3,0)</f>
        <v>0</v>
      </c>
      <c r="AL3223" s="69">
        <f ca="1">IFERROR(((AD3223+(AD3223*'Portfolio Stats_RMS'!$C$7))/($AB3223*(1-'Portfolio Stats_RMS'!$C$6))),0)</f>
        <v>0</v>
      </c>
      <c r="AM3223" s="69">
        <f ca="1">IFERROR(((AF3223+(AF3223*'Portfolio Stats_RMS'!$C$7))/($AB3223*(1-'Portfolio Stats_RMS'!$C$6))),0)</f>
        <v>0</v>
      </c>
      <c r="AN3223" s="69">
        <f ca="1">IFERROR(((AH3223+(AH3223*'Portfolio Stats_RMS'!$C$7))/($AB3223*(1-'Portfolio Stats_RMS'!$C$6))),0)</f>
        <v>0</v>
      </c>
      <c r="AO3223" s="69">
        <f>IFERROR(((AJ3223+(AJ3223*'Portfolio Stats_RMS'!$C$7))/(AB3223*(1-'Portfolio Stats_RMS'!$C$6))),0)</f>
        <v>0</v>
      </c>
      <c r="AP3223" s="152"/>
    </row>
    <row r="3224" spans="2:42" x14ac:dyDescent="0.25">
      <c r="B3224" s="29"/>
      <c r="C3224" s="87"/>
      <c r="D3224" s="29"/>
      <c r="E3224" s="29"/>
      <c r="F3224" s="29"/>
      <c r="G3224" s="25"/>
      <c r="H3224" s="25"/>
      <c r="I3224" s="25"/>
      <c r="J3224" s="100"/>
      <c r="K3224" s="100"/>
      <c r="L3224" s="149"/>
      <c r="M3224" s="29"/>
      <c r="N3224" s="29"/>
      <c r="O3224" s="29"/>
      <c r="P3224" s="149"/>
      <c r="Q3224" s="150"/>
      <c r="R3224" s="152"/>
      <c r="S3224" s="153"/>
      <c r="T3224" s="153"/>
      <c r="U3224" s="154"/>
      <c r="V3224" s="99"/>
      <c r="W3224" s="99"/>
      <c r="X3224" s="25"/>
      <c r="Y3224" s="25"/>
      <c r="Z3224" s="99"/>
      <c r="AA3224" s="25"/>
      <c r="AB3224" s="25"/>
      <c r="AC3224" s="99"/>
      <c r="AD3224" s="116">
        <f ca="1">SUMIF(AAL!$A$3:$A$65061,'Risk Lv. Inforce'!$B$7:$B$12091,AAL!$B$3:$B$65007)</f>
        <v>0</v>
      </c>
      <c r="AE3224" s="116">
        <f ca="1">SUMIF(AAL!$C$3:$C$65061,'Risk Lv. Inforce'!$B$7:$B$10291,AAL!$D$3:$D$65007)</f>
        <v>0</v>
      </c>
      <c r="AF3224" s="116">
        <f ca="1">SUMIF(AAL!$E$3:$E$65061,'Risk Lv. Inforce'!$B$7:$B$1291,AAL!$F$3:$F$65007)</f>
        <v>0</v>
      </c>
      <c r="AG3224" s="116">
        <f ca="1">SUMIF(AAL!$G$3:$G$65061,'Risk Lv. Inforce'!$B$7:$B$1291,AAL!$H$3:$H$65007)</f>
        <v>0</v>
      </c>
      <c r="AH3224" s="116">
        <f ca="1">SUMIF(AAL!$I$3:$I$65061,'Risk Lv. Inforce'!$B$7:$B$1291,AAL!$J$3:$J$65007)</f>
        <v>0</v>
      </c>
      <c r="AI3224" s="116">
        <f ca="1">SUMIF(AAL!$K$3:$K$65061,'Risk Lv. Inforce'!$B$7:$B$1291,AAL!$L$3:$L$65007)</f>
        <v>0</v>
      </c>
      <c r="AJ3224" s="116">
        <f>VLOOKUP(B3224,AAL!$Q$4:$S$1048576,3,0)</f>
        <v>0</v>
      </c>
      <c r="AK3224" s="116">
        <f>VLOOKUP(B3224,AAL!$U$4:$W$1048576,3,0)</f>
        <v>0</v>
      </c>
      <c r="AL3224" s="69">
        <f ca="1">IFERROR(((AD3224+(AD3224*'Portfolio Stats_RMS'!$C$7))/($AB3224*(1-'Portfolio Stats_RMS'!$C$6))),0)</f>
        <v>0</v>
      </c>
      <c r="AM3224" s="69">
        <f ca="1">IFERROR(((AF3224+(AF3224*'Portfolio Stats_RMS'!$C$7))/($AB3224*(1-'Portfolio Stats_RMS'!$C$6))),0)</f>
        <v>0</v>
      </c>
      <c r="AN3224" s="69">
        <f ca="1">IFERROR(((AH3224+(AH3224*'Portfolio Stats_RMS'!$C$7))/($AB3224*(1-'Portfolio Stats_RMS'!$C$6))),0)</f>
        <v>0</v>
      </c>
      <c r="AO3224" s="69">
        <f>IFERROR(((AJ3224+(AJ3224*'Portfolio Stats_RMS'!$C$7))/(AB3224*(1-'Portfolio Stats_RMS'!$C$6))),0)</f>
        <v>0</v>
      </c>
      <c r="AP3224" s="152"/>
    </row>
    <row r="3225" spans="2:42" x14ac:dyDescent="0.25">
      <c r="B3225" s="29"/>
      <c r="C3225" s="87"/>
      <c r="D3225" s="29"/>
      <c r="E3225" s="29"/>
      <c r="F3225" s="29"/>
      <c r="G3225" s="25"/>
      <c r="H3225" s="25"/>
      <c r="I3225" s="25"/>
      <c r="J3225" s="100"/>
      <c r="K3225" s="100"/>
      <c r="L3225" s="149"/>
      <c r="M3225" s="29"/>
      <c r="N3225" s="29"/>
      <c r="O3225" s="29"/>
      <c r="P3225" s="149"/>
      <c r="Q3225" s="150"/>
      <c r="R3225" s="152"/>
      <c r="S3225" s="153"/>
      <c r="T3225" s="153"/>
      <c r="U3225" s="154"/>
      <c r="V3225" s="99"/>
      <c r="W3225" s="99"/>
      <c r="X3225" s="25"/>
      <c r="Y3225" s="25"/>
      <c r="Z3225" s="99"/>
      <c r="AA3225" s="25"/>
      <c r="AB3225" s="25"/>
      <c r="AC3225" s="99"/>
      <c r="AD3225" s="116">
        <f ca="1">SUMIF(AAL!$A$3:$A$65061,'Risk Lv. Inforce'!$B$7:$B$12091,AAL!$B$3:$B$65007)</f>
        <v>0</v>
      </c>
      <c r="AE3225" s="116">
        <f ca="1">SUMIF(AAL!$C$3:$C$65061,'Risk Lv. Inforce'!$B$7:$B$10291,AAL!$D$3:$D$65007)</f>
        <v>0</v>
      </c>
      <c r="AF3225" s="116">
        <f ca="1">SUMIF(AAL!$E$3:$E$65061,'Risk Lv. Inforce'!$B$7:$B$1291,AAL!$F$3:$F$65007)</f>
        <v>0</v>
      </c>
      <c r="AG3225" s="116">
        <f ca="1">SUMIF(AAL!$G$3:$G$65061,'Risk Lv. Inforce'!$B$7:$B$1291,AAL!$H$3:$H$65007)</f>
        <v>0</v>
      </c>
      <c r="AH3225" s="116">
        <f ca="1">SUMIF(AAL!$I$3:$I$65061,'Risk Lv. Inforce'!$B$7:$B$1291,AAL!$J$3:$J$65007)</f>
        <v>0</v>
      </c>
      <c r="AI3225" s="116">
        <f ca="1">SUMIF(AAL!$K$3:$K$65061,'Risk Lv. Inforce'!$B$7:$B$1291,AAL!$L$3:$L$65007)</f>
        <v>0</v>
      </c>
      <c r="AJ3225" s="116">
        <f>VLOOKUP(B3225,AAL!$Q$4:$S$1048576,3,0)</f>
        <v>0</v>
      </c>
      <c r="AK3225" s="116">
        <f>VLOOKUP(B3225,AAL!$U$4:$W$1048576,3,0)</f>
        <v>0</v>
      </c>
      <c r="AL3225" s="69">
        <f ca="1">IFERROR(((AD3225+(AD3225*'Portfolio Stats_RMS'!$C$7))/($AB3225*(1-'Portfolio Stats_RMS'!$C$6))),0)</f>
        <v>0</v>
      </c>
      <c r="AM3225" s="69">
        <f ca="1">IFERROR(((AF3225+(AF3225*'Portfolio Stats_RMS'!$C$7))/($AB3225*(1-'Portfolio Stats_RMS'!$C$6))),0)</f>
        <v>0</v>
      </c>
      <c r="AN3225" s="69">
        <f ca="1">IFERROR(((AH3225+(AH3225*'Portfolio Stats_RMS'!$C$7))/($AB3225*(1-'Portfolio Stats_RMS'!$C$6))),0)</f>
        <v>0</v>
      </c>
      <c r="AO3225" s="69">
        <f>IFERROR(((AJ3225+(AJ3225*'Portfolio Stats_RMS'!$C$7))/(AB3225*(1-'Portfolio Stats_RMS'!$C$6))),0)</f>
        <v>0</v>
      </c>
      <c r="AP3225" s="152"/>
    </row>
    <row r="3226" spans="2:42" x14ac:dyDescent="0.25">
      <c r="B3226" s="29"/>
      <c r="C3226" s="87"/>
      <c r="D3226" s="29"/>
      <c r="E3226" s="29"/>
      <c r="F3226" s="29"/>
      <c r="G3226" s="25"/>
      <c r="H3226" s="25"/>
      <c r="I3226" s="25"/>
      <c r="J3226" s="100"/>
      <c r="K3226" s="100"/>
      <c r="L3226" s="149"/>
      <c r="M3226" s="29"/>
      <c r="N3226" s="29"/>
      <c r="O3226" s="29"/>
      <c r="P3226" s="149"/>
      <c r="Q3226" s="150"/>
      <c r="R3226" s="152"/>
      <c r="S3226" s="153"/>
      <c r="T3226" s="153"/>
      <c r="U3226" s="154"/>
      <c r="V3226" s="99"/>
      <c r="W3226" s="99"/>
      <c r="X3226" s="25"/>
      <c r="Y3226" s="25"/>
      <c r="Z3226" s="99"/>
      <c r="AA3226" s="25"/>
      <c r="AB3226" s="25"/>
      <c r="AC3226" s="99"/>
      <c r="AD3226" s="116">
        <f ca="1">SUMIF(AAL!$A$3:$A$65061,'Risk Lv. Inforce'!$B$7:$B$12091,AAL!$B$3:$B$65007)</f>
        <v>0</v>
      </c>
      <c r="AE3226" s="116">
        <f ca="1">SUMIF(AAL!$C$3:$C$65061,'Risk Lv. Inforce'!$B$7:$B$10291,AAL!$D$3:$D$65007)</f>
        <v>0</v>
      </c>
      <c r="AF3226" s="116">
        <f ca="1">SUMIF(AAL!$E$3:$E$65061,'Risk Lv. Inforce'!$B$7:$B$1291,AAL!$F$3:$F$65007)</f>
        <v>0</v>
      </c>
      <c r="AG3226" s="116">
        <f ca="1">SUMIF(AAL!$G$3:$G$65061,'Risk Lv. Inforce'!$B$7:$B$1291,AAL!$H$3:$H$65007)</f>
        <v>0</v>
      </c>
      <c r="AH3226" s="116">
        <f ca="1">SUMIF(AAL!$I$3:$I$65061,'Risk Lv. Inforce'!$B$7:$B$1291,AAL!$J$3:$J$65007)</f>
        <v>0</v>
      </c>
      <c r="AI3226" s="116">
        <f ca="1">SUMIF(AAL!$K$3:$K$65061,'Risk Lv. Inforce'!$B$7:$B$1291,AAL!$L$3:$L$65007)</f>
        <v>0</v>
      </c>
      <c r="AJ3226" s="116">
        <f>VLOOKUP(B3226,AAL!$Q$4:$S$1048576,3,0)</f>
        <v>0</v>
      </c>
      <c r="AK3226" s="116">
        <f>VLOOKUP(B3226,AAL!$U$4:$W$1048576,3,0)</f>
        <v>0</v>
      </c>
      <c r="AL3226" s="69">
        <f ca="1">IFERROR(((AD3226+(AD3226*'Portfolio Stats_RMS'!$C$7))/($AB3226*(1-'Portfolio Stats_RMS'!$C$6))),0)</f>
        <v>0</v>
      </c>
      <c r="AM3226" s="69">
        <f ca="1">IFERROR(((AF3226+(AF3226*'Portfolio Stats_RMS'!$C$7))/($AB3226*(1-'Portfolio Stats_RMS'!$C$6))),0)</f>
        <v>0</v>
      </c>
      <c r="AN3226" s="69">
        <f ca="1">IFERROR(((AH3226+(AH3226*'Portfolio Stats_RMS'!$C$7))/($AB3226*(1-'Portfolio Stats_RMS'!$C$6))),0)</f>
        <v>0</v>
      </c>
      <c r="AO3226" s="69">
        <f>IFERROR(((AJ3226+(AJ3226*'Portfolio Stats_RMS'!$C$7))/(AB3226*(1-'Portfolio Stats_RMS'!$C$6))),0)</f>
        <v>0</v>
      </c>
      <c r="AP3226" s="152"/>
    </row>
    <row r="3227" spans="2:42" x14ac:dyDescent="0.25">
      <c r="B3227" s="29"/>
      <c r="C3227" s="87"/>
      <c r="D3227" s="29"/>
      <c r="E3227" s="29"/>
      <c r="F3227" s="29"/>
      <c r="G3227" s="25"/>
      <c r="H3227" s="25"/>
      <c r="I3227" s="25"/>
      <c r="J3227" s="100"/>
      <c r="K3227" s="100"/>
      <c r="L3227" s="149"/>
      <c r="M3227" s="29"/>
      <c r="N3227" s="29"/>
      <c r="O3227" s="29"/>
      <c r="P3227" s="149"/>
      <c r="Q3227" s="150"/>
      <c r="R3227" s="152"/>
      <c r="S3227" s="153"/>
      <c r="T3227" s="153"/>
      <c r="U3227" s="154"/>
      <c r="V3227" s="99"/>
      <c r="W3227" s="99"/>
      <c r="X3227" s="25"/>
      <c r="Y3227" s="25"/>
      <c r="Z3227" s="99"/>
      <c r="AA3227" s="25"/>
      <c r="AB3227" s="25"/>
      <c r="AC3227" s="99"/>
      <c r="AD3227" s="116">
        <f ca="1">SUMIF(AAL!$A$3:$A$65061,'Risk Lv. Inforce'!$B$7:$B$12091,AAL!$B$3:$B$65007)</f>
        <v>0</v>
      </c>
      <c r="AE3227" s="116">
        <f ca="1">SUMIF(AAL!$C$3:$C$65061,'Risk Lv. Inforce'!$B$7:$B$10291,AAL!$D$3:$D$65007)</f>
        <v>0</v>
      </c>
      <c r="AF3227" s="116">
        <f ca="1">SUMIF(AAL!$E$3:$E$65061,'Risk Lv. Inforce'!$B$7:$B$1291,AAL!$F$3:$F$65007)</f>
        <v>0</v>
      </c>
      <c r="AG3227" s="116">
        <f ca="1">SUMIF(AAL!$G$3:$G$65061,'Risk Lv. Inforce'!$B$7:$B$1291,AAL!$H$3:$H$65007)</f>
        <v>0</v>
      </c>
      <c r="AH3227" s="116">
        <f ca="1">SUMIF(AAL!$I$3:$I$65061,'Risk Lv. Inforce'!$B$7:$B$1291,AAL!$J$3:$J$65007)</f>
        <v>0</v>
      </c>
      <c r="AI3227" s="116">
        <f ca="1">SUMIF(AAL!$K$3:$K$65061,'Risk Lv. Inforce'!$B$7:$B$1291,AAL!$L$3:$L$65007)</f>
        <v>0</v>
      </c>
      <c r="AJ3227" s="116">
        <f>VLOOKUP(B3227,AAL!$Q$4:$S$1048576,3,0)</f>
        <v>0</v>
      </c>
      <c r="AK3227" s="116">
        <f>VLOOKUP(B3227,AAL!$U$4:$W$1048576,3,0)</f>
        <v>0</v>
      </c>
      <c r="AL3227" s="69">
        <f ca="1">IFERROR(((AD3227+(AD3227*'Portfolio Stats_RMS'!$C$7))/($AB3227*(1-'Portfolio Stats_RMS'!$C$6))),0)</f>
        <v>0</v>
      </c>
      <c r="AM3227" s="69">
        <f ca="1">IFERROR(((AF3227+(AF3227*'Portfolio Stats_RMS'!$C$7))/($AB3227*(1-'Portfolio Stats_RMS'!$C$6))),0)</f>
        <v>0</v>
      </c>
      <c r="AN3227" s="69">
        <f ca="1">IFERROR(((AH3227+(AH3227*'Portfolio Stats_RMS'!$C$7))/($AB3227*(1-'Portfolio Stats_RMS'!$C$6))),0)</f>
        <v>0</v>
      </c>
      <c r="AO3227" s="69">
        <f>IFERROR(((AJ3227+(AJ3227*'Portfolio Stats_RMS'!$C$7))/(AB3227*(1-'Portfolio Stats_RMS'!$C$6))),0)</f>
        <v>0</v>
      </c>
      <c r="AP3227" s="152"/>
    </row>
    <row r="3228" spans="2:42" x14ac:dyDescent="0.25">
      <c r="B3228" s="29"/>
      <c r="C3228" s="87"/>
      <c r="D3228" s="29"/>
      <c r="E3228" s="29"/>
      <c r="F3228" s="29"/>
      <c r="G3228" s="25"/>
      <c r="H3228" s="25"/>
      <c r="I3228" s="25"/>
      <c r="J3228" s="100"/>
      <c r="K3228" s="100"/>
      <c r="L3228" s="149"/>
      <c r="M3228" s="29"/>
      <c r="N3228" s="29"/>
      <c r="O3228" s="29"/>
      <c r="P3228" s="149"/>
      <c r="Q3228" s="150"/>
      <c r="R3228" s="152"/>
      <c r="S3228" s="153"/>
      <c r="T3228" s="153"/>
      <c r="U3228" s="154"/>
      <c r="V3228" s="99"/>
      <c r="W3228" s="99"/>
      <c r="X3228" s="25"/>
      <c r="Y3228" s="25"/>
      <c r="Z3228" s="99"/>
      <c r="AA3228" s="25"/>
      <c r="AB3228" s="25"/>
      <c r="AC3228" s="99"/>
      <c r="AD3228" s="116">
        <f ca="1">SUMIF(AAL!$A$3:$A$65061,'Risk Lv. Inforce'!$B$7:$B$12091,AAL!$B$3:$B$65007)</f>
        <v>0</v>
      </c>
      <c r="AE3228" s="116">
        <f ca="1">SUMIF(AAL!$C$3:$C$65061,'Risk Lv. Inforce'!$B$7:$B$10291,AAL!$D$3:$D$65007)</f>
        <v>0</v>
      </c>
      <c r="AF3228" s="116">
        <f ca="1">SUMIF(AAL!$E$3:$E$65061,'Risk Lv. Inforce'!$B$7:$B$1291,AAL!$F$3:$F$65007)</f>
        <v>0</v>
      </c>
      <c r="AG3228" s="116">
        <f ca="1">SUMIF(AAL!$G$3:$G$65061,'Risk Lv. Inforce'!$B$7:$B$1291,AAL!$H$3:$H$65007)</f>
        <v>0</v>
      </c>
      <c r="AH3228" s="116">
        <f ca="1">SUMIF(AAL!$I$3:$I$65061,'Risk Lv. Inforce'!$B$7:$B$1291,AAL!$J$3:$J$65007)</f>
        <v>0</v>
      </c>
      <c r="AI3228" s="116">
        <f ca="1">SUMIF(AAL!$K$3:$K$65061,'Risk Lv. Inforce'!$B$7:$B$1291,AAL!$L$3:$L$65007)</f>
        <v>0</v>
      </c>
      <c r="AJ3228" s="116">
        <f>VLOOKUP(B3228,AAL!$Q$4:$S$1048576,3,0)</f>
        <v>0</v>
      </c>
      <c r="AK3228" s="116">
        <f>VLOOKUP(B3228,AAL!$U$4:$W$1048576,3,0)</f>
        <v>0</v>
      </c>
      <c r="AL3228" s="69">
        <f ca="1">IFERROR(((AD3228+(AD3228*'Portfolio Stats_RMS'!$C$7))/($AB3228*(1-'Portfolio Stats_RMS'!$C$6))),0)</f>
        <v>0</v>
      </c>
      <c r="AM3228" s="69">
        <f ca="1">IFERROR(((AF3228+(AF3228*'Portfolio Stats_RMS'!$C$7))/($AB3228*(1-'Portfolio Stats_RMS'!$C$6))),0)</f>
        <v>0</v>
      </c>
      <c r="AN3228" s="69">
        <f ca="1">IFERROR(((AH3228+(AH3228*'Portfolio Stats_RMS'!$C$7))/($AB3228*(1-'Portfolio Stats_RMS'!$C$6))),0)</f>
        <v>0</v>
      </c>
      <c r="AO3228" s="69">
        <f>IFERROR(((AJ3228+(AJ3228*'Portfolio Stats_RMS'!$C$7))/(AB3228*(1-'Portfolio Stats_RMS'!$C$6))),0)</f>
        <v>0</v>
      </c>
      <c r="AP3228" s="152"/>
    </row>
    <row r="3229" spans="2:42" x14ac:dyDescent="0.25">
      <c r="B3229" s="29"/>
      <c r="C3229" s="87"/>
      <c r="D3229" s="29"/>
      <c r="E3229" s="29"/>
      <c r="F3229" s="29"/>
      <c r="G3229" s="25"/>
      <c r="H3229" s="25"/>
      <c r="I3229" s="25"/>
      <c r="J3229" s="100"/>
      <c r="K3229" s="100"/>
      <c r="L3229" s="149"/>
      <c r="M3229" s="29"/>
      <c r="N3229" s="29"/>
      <c r="O3229" s="29"/>
      <c r="P3229" s="149"/>
      <c r="Q3229" s="150"/>
      <c r="R3229" s="152"/>
      <c r="S3229" s="153"/>
      <c r="T3229" s="153"/>
      <c r="U3229" s="154"/>
      <c r="V3229" s="99"/>
      <c r="W3229" s="99"/>
      <c r="X3229" s="25"/>
      <c r="Y3229" s="25"/>
      <c r="Z3229" s="99"/>
      <c r="AA3229" s="25"/>
      <c r="AB3229" s="25"/>
      <c r="AC3229" s="99"/>
      <c r="AD3229" s="116">
        <f ca="1">SUMIF(AAL!$A$3:$A$65061,'Risk Lv. Inforce'!$B$7:$B$12091,AAL!$B$3:$B$65007)</f>
        <v>0</v>
      </c>
      <c r="AE3229" s="116">
        <f ca="1">SUMIF(AAL!$C$3:$C$65061,'Risk Lv. Inforce'!$B$7:$B$10291,AAL!$D$3:$D$65007)</f>
        <v>0</v>
      </c>
      <c r="AF3229" s="116">
        <f ca="1">SUMIF(AAL!$E$3:$E$65061,'Risk Lv. Inforce'!$B$7:$B$1291,AAL!$F$3:$F$65007)</f>
        <v>0</v>
      </c>
      <c r="AG3229" s="116">
        <f ca="1">SUMIF(AAL!$G$3:$G$65061,'Risk Lv. Inforce'!$B$7:$B$1291,AAL!$H$3:$H$65007)</f>
        <v>0</v>
      </c>
      <c r="AH3229" s="116">
        <f ca="1">SUMIF(AAL!$I$3:$I$65061,'Risk Lv. Inforce'!$B$7:$B$1291,AAL!$J$3:$J$65007)</f>
        <v>0</v>
      </c>
      <c r="AI3229" s="116">
        <f ca="1">SUMIF(AAL!$K$3:$K$65061,'Risk Lv. Inforce'!$B$7:$B$1291,AAL!$L$3:$L$65007)</f>
        <v>0</v>
      </c>
      <c r="AJ3229" s="116">
        <f>VLOOKUP(B3229,AAL!$Q$4:$S$1048576,3,0)</f>
        <v>0</v>
      </c>
      <c r="AK3229" s="116">
        <f>VLOOKUP(B3229,AAL!$U$4:$W$1048576,3,0)</f>
        <v>0</v>
      </c>
      <c r="AL3229" s="69">
        <f ca="1">IFERROR(((AD3229+(AD3229*'Portfolio Stats_RMS'!$C$7))/($AB3229*(1-'Portfolio Stats_RMS'!$C$6))),0)</f>
        <v>0</v>
      </c>
      <c r="AM3229" s="69">
        <f ca="1">IFERROR(((AF3229+(AF3229*'Portfolio Stats_RMS'!$C$7))/($AB3229*(1-'Portfolio Stats_RMS'!$C$6))),0)</f>
        <v>0</v>
      </c>
      <c r="AN3229" s="69">
        <f ca="1">IFERROR(((AH3229+(AH3229*'Portfolio Stats_RMS'!$C$7))/($AB3229*(1-'Portfolio Stats_RMS'!$C$6))),0)</f>
        <v>0</v>
      </c>
      <c r="AO3229" s="69">
        <f>IFERROR(((AJ3229+(AJ3229*'Portfolio Stats_RMS'!$C$7))/(AB3229*(1-'Portfolio Stats_RMS'!$C$6))),0)</f>
        <v>0</v>
      </c>
      <c r="AP3229" s="152"/>
    </row>
    <row r="3230" spans="2:42" x14ac:dyDescent="0.25">
      <c r="B3230" s="29"/>
      <c r="C3230" s="87"/>
      <c r="D3230" s="29"/>
      <c r="E3230" s="29"/>
      <c r="F3230" s="29"/>
      <c r="G3230" s="25"/>
      <c r="H3230" s="25"/>
      <c r="I3230" s="25"/>
      <c r="J3230" s="100"/>
      <c r="K3230" s="100"/>
      <c r="L3230" s="149"/>
      <c r="M3230" s="29"/>
      <c r="N3230" s="29"/>
      <c r="O3230" s="29"/>
      <c r="P3230" s="149"/>
      <c r="Q3230" s="150"/>
      <c r="R3230" s="152"/>
      <c r="S3230" s="153"/>
      <c r="T3230" s="153"/>
      <c r="U3230" s="154"/>
      <c r="V3230" s="99"/>
      <c r="W3230" s="99"/>
      <c r="X3230" s="25"/>
      <c r="Y3230" s="25"/>
      <c r="Z3230" s="99"/>
      <c r="AA3230" s="25"/>
      <c r="AB3230" s="25"/>
      <c r="AC3230" s="99"/>
      <c r="AD3230" s="116">
        <f ca="1">SUMIF(AAL!$A$3:$A$65061,'Risk Lv. Inforce'!$B$7:$B$12091,AAL!$B$3:$B$65007)</f>
        <v>0</v>
      </c>
      <c r="AE3230" s="116">
        <f ca="1">SUMIF(AAL!$C$3:$C$65061,'Risk Lv. Inforce'!$B$7:$B$10291,AAL!$D$3:$D$65007)</f>
        <v>0</v>
      </c>
      <c r="AF3230" s="116">
        <f ca="1">SUMIF(AAL!$E$3:$E$65061,'Risk Lv. Inforce'!$B$7:$B$1291,AAL!$F$3:$F$65007)</f>
        <v>0</v>
      </c>
      <c r="AG3230" s="116">
        <f ca="1">SUMIF(AAL!$G$3:$G$65061,'Risk Lv. Inforce'!$B$7:$B$1291,AAL!$H$3:$H$65007)</f>
        <v>0</v>
      </c>
      <c r="AH3230" s="116">
        <f ca="1">SUMIF(AAL!$I$3:$I$65061,'Risk Lv. Inforce'!$B$7:$B$1291,AAL!$J$3:$J$65007)</f>
        <v>0</v>
      </c>
      <c r="AI3230" s="116">
        <f ca="1">SUMIF(AAL!$K$3:$K$65061,'Risk Lv. Inforce'!$B$7:$B$1291,AAL!$L$3:$L$65007)</f>
        <v>0</v>
      </c>
      <c r="AJ3230" s="116">
        <f>VLOOKUP(B3230,AAL!$Q$4:$S$1048576,3,0)</f>
        <v>0</v>
      </c>
      <c r="AK3230" s="116">
        <f>VLOOKUP(B3230,AAL!$U$4:$W$1048576,3,0)</f>
        <v>0</v>
      </c>
      <c r="AL3230" s="69">
        <f ca="1">IFERROR(((AD3230+(AD3230*'Portfolio Stats_RMS'!$C$7))/($AB3230*(1-'Portfolio Stats_RMS'!$C$6))),0)</f>
        <v>0</v>
      </c>
      <c r="AM3230" s="69">
        <f ca="1">IFERROR(((AF3230+(AF3230*'Portfolio Stats_RMS'!$C$7))/($AB3230*(1-'Portfolio Stats_RMS'!$C$6))),0)</f>
        <v>0</v>
      </c>
      <c r="AN3230" s="69">
        <f ca="1">IFERROR(((AH3230+(AH3230*'Portfolio Stats_RMS'!$C$7))/($AB3230*(1-'Portfolio Stats_RMS'!$C$6))),0)</f>
        <v>0</v>
      </c>
      <c r="AO3230" s="69">
        <f>IFERROR(((AJ3230+(AJ3230*'Portfolio Stats_RMS'!$C$7))/(AB3230*(1-'Portfolio Stats_RMS'!$C$6))),0)</f>
        <v>0</v>
      </c>
      <c r="AP3230" s="152"/>
    </row>
    <row r="3231" spans="2:42" x14ac:dyDescent="0.25">
      <c r="B3231" s="29"/>
      <c r="C3231" s="87"/>
      <c r="D3231" s="29"/>
      <c r="E3231" s="29"/>
      <c r="F3231" s="29"/>
      <c r="G3231" s="25"/>
      <c r="H3231" s="25"/>
      <c r="I3231" s="25"/>
      <c r="J3231" s="100"/>
      <c r="K3231" s="100"/>
      <c r="L3231" s="149"/>
      <c r="M3231" s="29"/>
      <c r="N3231" s="29"/>
      <c r="O3231" s="29"/>
      <c r="P3231" s="149"/>
      <c r="Q3231" s="150"/>
      <c r="R3231" s="152"/>
      <c r="S3231" s="153"/>
      <c r="T3231" s="153"/>
      <c r="U3231" s="154"/>
      <c r="V3231" s="99"/>
      <c r="W3231" s="99"/>
      <c r="X3231" s="25"/>
      <c r="Y3231" s="25"/>
      <c r="Z3231" s="99"/>
      <c r="AA3231" s="25"/>
      <c r="AB3231" s="25"/>
      <c r="AC3231" s="99"/>
      <c r="AD3231" s="116">
        <f ca="1">SUMIF(AAL!$A$3:$A$65061,'Risk Lv. Inforce'!$B$7:$B$12091,AAL!$B$3:$B$65007)</f>
        <v>0</v>
      </c>
      <c r="AE3231" s="116">
        <f ca="1">SUMIF(AAL!$C$3:$C$65061,'Risk Lv. Inforce'!$B$7:$B$10291,AAL!$D$3:$D$65007)</f>
        <v>0</v>
      </c>
      <c r="AF3231" s="116">
        <f ca="1">SUMIF(AAL!$E$3:$E$65061,'Risk Lv. Inforce'!$B$7:$B$1291,AAL!$F$3:$F$65007)</f>
        <v>0</v>
      </c>
      <c r="AG3231" s="116">
        <f ca="1">SUMIF(AAL!$G$3:$G$65061,'Risk Lv. Inforce'!$B$7:$B$1291,AAL!$H$3:$H$65007)</f>
        <v>0</v>
      </c>
      <c r="AH3231" s="116">
        <f ca="1">SUMIF(AAL!$I$3:$I$65061,'Risk Lv. Inforce'!$B$7:$B$1291,AAL!$J$3:$J$65007)</f>
        <v>0</v>
      </c>
      <c r="AI3231" s="116">
        <f ca="1">SUMIF(AAL!$K$3:$K$65061,'Risk Lv. Inforce'!$B$7:$B$1291,AAL!$L$3:$L$65007)</f>
        <v>0</v>
      </c>
      <c r="AJ3231" s="116">
        <f>VLOOKUP(B3231,AAL!$Q$4:$S$1048576,3,0)</f>
        <v>0</v>
      </c>
      <c r="AK3231" s="116">
        <f>VLOOKUP(B3231,AAL!$U$4:$W$1048576,3,0)</f>
        <v>0</v>
      </c>
      <c r="AL3231" s="69">
        <f ca="1">IFERROR(((AD3231+(AD3231*'Portfolio Stats_RMS'!$C$7))/($AB3231*(1-'Portfolio Stats_RMS'!$C$6))),0)</f>
        <v>0</v>
      </c>
      <c r="AM3231" s="69">
        <f ca="1">IFERROR(((AF3231+(AF3231*'Portfolio Stats_RMS'!$C$7))/($AB3231*(1-'Portfolio Stats_RMS'!$C$6))),0)</f>
        <v>0</v>
      </c>
      <c r="AN3231" s="69">
        <f ca="1">IFERROR(((AH3231+(AH3231*'Portfolio Stats_RMS'!$C$7))/($AB3231*(1-'Portfolio Stats_RMS'!$C$6))),0)</f>
        <v>0</v>
      </c>
      <c r="AO3231" s="69">
        <f>IFERROR(((AJ3231+(AJ3231*'Portfolio Stats_RMS'!$C$7))/(AB3231*(1-'Portfolio Stats_RMS'!$C$6))),0)</f>
        <v>0</v>
      </c>
      <c r="AP3231" s="152"/>
    </row>
    <row r="3232" spans="2:42" x14ac:dyDescent="0.25">
      <c r="B3232" s="29"/>
      <c r="C3232" s="87"/>
      <c r="D3232" s="29"/>
      <c r="E3232" s="29"/>
      <c r="F3232" s="29"/>
      <c r="G3232" s="25"/>
      <c r="H3232" s="25"/>
      <c r="I3232" s="25"/>
      <c r="J3232" s="100"/>
      <c r="K3232" s="100"/>
      <c r="L3232" s="149"/>
      <c r="M3232" s="29"/>
      <c r="N3232" s="29"/>
      <c r="O3232" s="29"/>
      <c r="P3232" s="149"/>
      <c r="Q3232" s="150"/>
      <c r="R3232" s="152"/>
      <c r="S3232" s="153"/>
      <c r="T3232" s="153"/>
      <c r="U3232" s="154"/>
      <c r="V3232" s="99"/>
      <c r="W3232" s="99"/>
      <c r="X3232" s="25"/>
      <c r="Y3232" s="25"/>
      <c r="Z3232" s="99"/>
      <c r="AA3232" s="25"/>
      <c r="AB3232" s="25"/>
      <c r="AC3232" s="99"/>
      <c r="AD3232" s="116">
        <f ca="1">SUMIF(AAL!$A$3:$A$65061,'Risk Lv. Inforce'!$B$7:$B$12091,AAL!$B$3:$B$65007)</f>
        <v>0</v>
      </c>
      <c r="AE3232" s="116">
        <f ca="1">SUMIF(AAL!$C$3:$C$65061,'Risk Lv. Inforce'!$B$7:$B$10291,AAL!$D$3:$D$65007)</f>
        <v>0</v>
      </c>
      <c r="AF3232" s="116">
        <f ca="1">SUMIF(AAL!$E$3:$E$65061,'Risk Lv. Inforce'!$B$7:$B$1291,AAL!$F$3:$F$65007)</f>
        <v>0</v>
      </c>
      <c r="AG3232" s="116">
        <f ca="1">SUMIF(AAL!$G$3:$G$65061,'Risk Lv. Inforce'!$B$7:$B$1291,AAL!$H$3:$H$65007)</f>
        <v>0</v>
      </c>
      <c r="AH3232" s="116">
        <f ca="1">SUMIF(AAL!$I$3:$I$65061,'Risk Lv. Inforce'!$B$7:$B$1291,AAL!$J$3:$J$65007)</f>
        <v>0</v>
      </c>
      <c r="AI3232" s="116">
        <f ca="1">SUMIF(AAL!$K$3:$K$65061,'Risk Lv. Inforce'!$B$7:$B$1291,AAL!$L$3:$L$65007)</f>
        <v>0</v>
      </c>
      <c r="AJ3232" s="116">
        <f>VLOOKUP(B3232,AAL!$Q$4:$S$1048576,3,0)</f>
        <v>0</v>
      </c>
      <c r="AK3232" s="116">
        <f>VLOOKUP(B3232,AAL!$U$4:$W$1048576,3,0)</f>
        <v>0</v>
      </c>
      <c r="AL3232" s="69">
        <f ca="1">IFERROR(((AD3232+(AD3232*'Portfolio Stats_RMS'!$C$7))/($AB3232*(1-'Portfolio Stats_RMS'!$C$6))),0)</f>
        <v>0</v>
      </c>
      <c r="AM3232" s="69">
        <f ca="1">IFERROR(((AF3232+(AF3232*'Portfolio Stats_RMS'!$C$7))/($AB3232*(1-'Portfolio Stats_RMS'!$C$6))),0)</f>
        <v>0</v>
      </c>
      <c r="AN3232" s="69">
        <f ca="1">IFERROR(((AH3232+(AH3232*'Portfolio Stats_RMS'!$C$7))/($AB3232*(1-'Portfolio Stats_RMS'!$C$6))),0)</f>
        <v>0</v>
      </c>
      <c r="AO3232" s="69">
        <f>IFERROR(((AJ3232+(AJ3232*'Portfolio Stats_RMS'!$C$7))/(AB3232*(1-'Portfolio Stats_RMS'!$C$6))),0)</f>
        <v>0</v>
      </c>
      <c r="AP3232" s="152"/>
    </row>
    <row r="3233" spans="2:42" x14ac:dyDescent="0.25">
      <c r="B3233" s="29"/>
      <c r="C3233" s="87"/>
      <c r="D3233" s="29"/>
      <c r="E3233" s="29"/>
      <c r="F3233" s="29"/>
      <c r="G3233" s="25"/>
      <c r="H3233" s="25"/>
      <c r="I3233" s="25"/>
      <c r="J3233" s="100"/>
      <c r="K3233" s="100"/>
      <c r="L3233" s="149"/>
      <c r="M3233" s="29"/>
      <c r="N3233" s="29"/>
      <c r="O3233" s="29"/>
      <c r="P3233" s="149"/>
      <c r="Q3233" s="150"/>
      <c r="R3233" s="152"/>
      <c r="S3233" s="153"/>
      <c r="T3233" s="153"/>
      <c r="U3233" s="154"/>
      <c r="V3233" s="99"/>
      <c r="W3233" s="99"/>
      <c r="X3233" s="25"/>
      <c r="Y3233" s="25"/>
      <c r="Z3233" s="99"/>
      <c r="AA3233" s="25"/>
      <c r="AB3233" s="25"/>
      <c r="AC3233" s="99"/>
      <c r="AD3233" s="116">
        <f ca="1">SUMIF(AAL!$A$3:$A$65061,'Risk Lv. Inforce'!$B$7:$B$12091,AAL!$B$3:$B$65007)</f>
        <v>0</v>
      </c>
      <c r="AE3233" s="116">
        <f ca="1">SUMIF(AAL!$C$3:$C$65061,'Risk Lv. Inforce'!$B$7:$B$10291,AAL!$D$3:$D$65007)</f>
        <v>0</v>
      </c>
      <c r="AF3233" s="116">
        <f ca="1">SUMIF(AAL!$E$3:$E$65061,'Risk Lv. Inforce'!$B$7:$B$1291,AAL!$F$3:$F$65007)</f>
        <v>0</v>
      </c>
      <c r="AG3233" s="116">
        <f ca="1">SUMIF(AAL!$G$3:$G$65061,'Risk Lv. Inforce'!$B$7:$B$1291,AAL!$H$3:$H$65007)</f>
        <v>0</v>
      </c>
      <c r="AH3233" s="116">
        <f ca="1">SUMIF(AAL!$I$3:$I$65061,'Risk Lv. Inforce'!$B$7:$B$1291,AAL!$J$3:$J$65007)</f>
        <v>0</v>
      </c>
      <c r="AI3233" s="116">
        <f ca="1">SUMIF(AAL!$K$3:$K$65061,'Risk Lv. Inforce'!$B$7:$B$1291,AAL!$L$3:$L$65007)</f>
        <v>0</v>
      </c>
      <c r="AJ3233" s="116">
        <f>VLOOKUP(B3233,AAL!$Q$4:$S$1048576,3,0)</f>
        <v>0</v>
      </c>
      <c r="AK3233" s="116">
        <f>VLOOKUP(B3233,AAL!$U$4:$W$1048576,3,0)</f>
        <v>0</v>
      </c>
      <c r="AL3233" s="69">
        <f ca="1">IFERROR(((AD3233+(AD3233*'Portfolio Stats_RMS'!$C$7))/($AB3233*(1-'Portfolio Stats_RMS'!$C$6))),0)</f>
        <v>0</v>
      </c>
      <c r="AM3233" s="69">
        <f ca="1">IFERROR(((AF3233+(AF3233*'Portfolio Stats_RMS'!$C$7))/($AB3233*(1-'Portfolio Stats_RMS'!$C$6))),0)</f>
        <v>0</v>
      </c>
      <c r="AN3233" s="69">
        <f ca="1">IFERROR(((AH3233+(AH3233*'Portfolio Stats_RMS'!$C$7))/($AB3233*(1-'Portfolio Stats_RMS'!$C$6))),0)</f>
        <v>0</v>
      </c>
      <c r="AO3233" s="69">
        <f>IFERROR(((AJ3233+(AJ3233*'Portfolio Stats_RMS'!$C$7))/(AB3233*(1-'Portfolio Stats_RMS'!$C$6))),0)</f>
        <v>0</v>
      </c>
      <c r="AP3233" s="152"/>
    </row>
    <row r="3234" spans="2:42" x14ac:dyDescent="0.25">
      <c r="B3234" s="29"/>
      <c r="C3234" s="87"/>
      <c r="D3234" s="29"/>
      <c r="E3234" s="29"/>
      <c r="F3234" s="29"/>
      <c r="G3234" s="25"/>
      <c r="H3234" s="25"/>
      <c r="I3234" s="25"/>
      <c r="J3234" s="100"/>
      <c r="K3234" s="100"/>
      <c r="L3234" s="149"/>
      <c r="M3234" s="29"/>
      <c r="N3234" s="29"/>
      <c r="O3234" s="29"/>
      <c r="P3234" s="149"/>
      <c r="Q3234" s="150"/>
      <c r="R3234" s="152"/>
      <c r="S3234" s="153"/>
      <c r="T3234" s="153"/>
      <c r="U3234" s="154"/>
      <c r="V3234" s="99"/>
      <c r="W3234" s="99"/>
      <c r="X3234" s="25"/>
      <c r="Y3234" s="25"/>
      <c r="Z3234" s="99"/>
      <c r="AA3234" s="25"/>
      <c r="AB3234" s="25"/>
      <c r="AC3234" s="99"/>
      <c r="AD3234" s="116">
        <f ca="1">SUMIF(AAL!$A$3:$A$65061,'Risk Lv. Inforce'!$B$7:$B$12091,AAL!$B$3:$B$65007)</f>
        <v>0</v>
      </c>
      <c r="AE3234" s="116">
        <f ca="1">SUMIF(AAL!$C$3:$C$65061,'Risk Lv. Inforce'!$B$7:$B$10291,AAL!$D$3:$D$65007)</f>
        <v>0</v>
      </c>
      <c r="AF3234" s="116">
        <f ca="1">SUMIF(AAL!$E$3:$E$65061,'Risk Lv. Inforce'!$B$7:$B$1291,AAL!$F$3:$F$65007)</f>
        <v>0</v>
      </c>
      <c r="AG3234" s="116">
        <f ca="1">SUMIF(AAL!$G$3:$G$65061,'Risk Lv. Inforce'!$B$7:$B$1291,AAL!$H$3:$H$65007)</f>
        <v>0</v>
      </c>
      <c r="AH3234" s="116">
        <f ca="1">SUMIF(AAL!$I$3:$I$65061,'Risk Lv. Inforce'!$B$7:$B$1291,AAL!$J$3:$J$65007)</f>
        <v>0</v>
      </c>
      <c r="AI3234" s="116">
        <f ca="1">SUMIF(AAL!$K$3:$K$65061,'Risk Lv. Inforce'!$B$7:$B$1291,AAL!$L$3:$L$65007)</f>
        <v>0</v>
      </c>
      <c r="AJ3234" s="116">
        <f>VLOOKUP(B3234,AAL!$Q$4:$S$1048576,3,0)</f>
        <v>0</v>
      </c>
      <c r="AK3234" s="116">
        <f>VLOOKUP(B3234,AAL!$U$4:$W$1048576,3,0)</f>
        <v>0</v>
      </c>
      <c r="AL3234" s="69">
        <f ca="1">IFERROR(((AD3234+(AD3234*'Portfolio Stats_RMS'!$C$7))/($AB3234*(1-'Portfolio Stats_RMS'!$C$6))),0)</f>
        <v>0</v>
      </c>
      <c r="AM3234" s="69">
        <f ca="1">IFERROR(((AF3234+(AF3234*'Portfolio Stats_RMS'!$C$7))/($AB3234*(1-'Portfolio Stats_RMS'!$C$6))),0)</f>
        <v>0</v>
      </c>
      <c r="AN3234" s="69">
        <f ca="1">IFERROR(((AH3234+(AH3234*'Portfolio Stats_RMS'!$C$7))/($AB3234*(1-'Portfolio Stats_RMS'!$C$6))),0)</f>
        <v>0</v>
      </c>
      <c r="AO3234" s="69">
        <f>IFERROR(((AJ3234+(AJ3234*'Portfolio Stats_RMS'!$C$7))/(AB3234*(1-'Portfolio Stats_RMS'!$C$6))),0)</f>
        <v>0</v>
      </c>
      <c r="AP3234" s="152"/>
    </row>
    <row r="3235" spans="2:42" x14ac:dyDescent="0.25">
      <c r="B3235" s="29"/>
      <c r="C3235" s="87"/>
      <c r="D3235" s="29"/>
      <c r="E3235" s="29"/>
      <c r="F3235" s="29"/>
      <c r="G3235" s="25"/>
      <c r="H3235" s="25"/>
      <c r="I3235" s="25"/>
      <c r="J3235" s="100"/>
      <c r="K3235" s="100"/>
      <c r="L3235" s="149"/>
      <c r="M3235" s="29"/>
      <c r="N3235" s="29"/>
      <c r="O3235" s="29"/>
      <c r="P3235" s="149"/>
      <c r="Q3235" s="150"/>
      <c r="R3235" s="152"/>
      <c r="S3235" s="153"/>
      <c r="T3235" s="153"/>
      <c r="U3235" s="154"/>
      <c r="V3235" s="99"/>
      <c r="W3235" s="99"/>
      <c r="X3235" s="25"/>
      <c r="Y3235" s="25"/>
      <c r="Z3235" s="99"/>
      <c r="AA3235" s="25"/>
      <c r="AB3235" s="25"/>
      <c r="AC3235" s="99"/>
      <c r="AD3235" s="116">
        <f ca="1">SUMIF(AAL!$A$3:$A$65061,'Risk Lv. Inforce'!$B$7:$B$12091,AAL!$B$3:$B$65007)</f>
        <v>0</v>
      </c>
      <c r="AE3235" s="116">
        <f ca="1">SUMIF(AAL!$C$3:$C$65061,'Risk Lv. Inforce'!$B$7:$B$10291,AAL!$D$3:$D$65007)</f>
        <v>0</v>
      </c>
      <c r="AF3235" s="116">
        <f ca="1">SUMIF(AAL!$E$3:$E$65061,'Risk Lv. Inforce'!$B$7:$B$1291,AAL!$F$3:$F$65007)</f>
        <v>0</v>
      </c>
      <c r="AG3235" s="116">
        <f ca="1">SUMIF(AAL!$G$3:$G$65061,'Risk Lv. Inforce'!$B$7:$B$1291,AAL!$H$3:$H$65007)</f>
        <v>0</v>
      </c>
      <c r="AH3235" s="116">
        <f ca="1">SUMIF(AAL!$I$3:$I$65061,'Risk Lv. Inforce'!$B$7:$B$1291,AAL!$J$3:$J$65007)</f>
        <v>0</v>
      </c>
      <c r="AI3235" s="116">
        <f ca="1">SUMIF(AAL!$K$3:$K$65061,'Risk Lv. Inforce'!$B$7:$B$1291,AAL!$L$3:$L$65007)</f>
        <v>0</v>
      </c>
      <c r="AJ3235" s="116">
        <f>VLOOKUP(B3235,AAL!$Q$4:$S$1048576,3,0)</f>
        <v>0</v>
      </c>
      <c r="AK3235" s="116">
        <f>VLOOKUP(B3235,AAL!$U$4:$W$1048576,3,0)</f>
        <v>0</v>
      </c>
      <c r="AL3235" s="69">
        <f ca="1">IFERROR(((AD3235+(AD3235*'Portfolio Stats_RMS'!$C$7))/($AB3235*(1-'Portfolio Stats_RMS'!$C$6))),0)</f>
        <v>0</v>
      </c>
      <c r="AM3235" s="69">
        <f ca="1">IFERROR(((AF3235+(AF3235*'Portfolio Stats_RMS'!$C$7))/($AB3235*(1-'Portfolio Stats_RMS'!$C$6))),0)</f>
        <v>0</v>
      </c>
      <c r="AN3235" s="69">
        <f ca="1">IFERROR(((AH3235+(AH3235*'Portfolio Stats_RMS'!$C$7))/($AB3235*(1-'Portfolio Stats_RMS'!$C$6))),0)</f>
        <v>0</v>
      </c>
      <c r="AO3235" s="69">
        <f>IFERROR(((AJ3235+(AJ3235*'Portfolio Stats_RMS'!$C$7))/(AB3235*(1-'Portfolio Stats_RMS'!$C$6))),0)</f>
        <v>0</v>
      </c>
      <c r="AP3235" s="152"/>
    </row>
    <row r="3236" spans="2:42" x14ac:dyDescent="0.25">
      <c r="B3236" s="29"/>
      <c r="C3236" s="87"/>
      <c r="D3236" s="29"/>
      <c r="E3236" s="29"/>
      <c r="F3236" s="29"/>
      <c r="G3236" s="25"/>
      <c r="H3236" s="25"/>
      <c r="I3236" s="25"/>
      <c r="J3236" s="100"/>
      <c r="K3236" s="100"/>
      <c r="L3236" s="149"/>
      <c r="M3236" s="29"/>
      <c r="N3236" s="29"/>
      <c r="O3236" s="29"/>
      <c r="P3236" s="149"/>
      <c r="Q3236" s="150"/>
      <c r="R3236" s="152"/>
      <c r="S3236" s="153"/>
      <c r="T3236" s="153"/>
      <c r="U3236" s="154"/>
      <c r="V3236" s="99"/>
      <c r="W3236" s="99"/>
      <c r="X3236" s="25"/>
      <c r="Y3236" s="25"/>
      <c r="Z3236" s="99"/>
      <c r="AA3236" s="25"/>
      <c r="AB3236" s="25"/>
      <c r="AC3236" s="99"/>
      <c r="AD3236" s="116">
        <f ca="1">SUMIF(AAL!$A$3:$A$65061,'Risk Lv. Inforce'!$B$7:$B$12091,AAL!$B$3:$B$65007)</f>
        <v>0</v>
      </c>
      <c r="AE3236" s="116">
        <f ca="1">SUMIF(AAL!$C$3:$C$65061,'Risk Lv. Inforce'!$B$7:$B$10291,AAL!$D$3:$D$65007)</f>
        <v>0</v>
      </c>
      <c r="AF3236" s="116">
        <f ca="1">SUMIF(AAL!$E$3:$E$65061,'Risk Lv. Inforce'!$B$7:$B$1291,AAL!$F$3:$F$65007)</f>
        <v>0</v>
      </c>
      <c r="AG3236" s="116">
        <f ca="1">SUMIF(AAL!$G$3:$G$65061,'Risk Lv. Inforce'!$B$7:$B$1291,AAL!$H$3:$H$65007)</f>
        <v>0</v>
      </c>
      <c r="AH3236" s="116">
        <f ca="1">SUMIF(AAL!$I$3:$I$65061,'Risk Lv. Inforce'!$B$7:$B$1291,AAL!$J$3:$J$65007)</f>
        <v>0</v>
      </c>
      <c r="AI3236" s="116">
        <f ca="1">SUMIF(AAL!$K$3:$K$65061,'Risk Lv. Inforce'!$B$7:$B$1291,AAL!$L$3:$L$65007)</f>
        <v>0</v>
      </c>
      <c r="AJ3236" s="116">
        <f>VLOOKUP(B3236,AAL!$Q$4:$S$1048576,3,0)</f>
        <v>0</v>
      </c>
      <c r="AK3236" s="116">
        <f>VLOOKUP(B3236,AAL!$U$4:$W$1048576,3,0)</f>
        <v>0</v>
      </c>
      <c r="AL3236" s="69">
        <f ca="1">IFERROR(((AD3236+(AD3236*'Portfolio Stats_RMS'!$C$7))/($AB3236*(1-'Portfolio Stats_RMS'!$C$6))),0)</f>
        <v>0</v>
      </c>
      <c r="AM3236" s="69">
        <f ca="1">IFERROR(((AF3236+(AF3236*'Portfolio Stats_RMS'!$C$7))/($AB3236*(1-'Portfolio Stats_RMS'!$C$6))),0)</f>
        <v>0</v>
      </c>
      <c r="AN3236" s="69">
        <f ca="1">IFERROR(((AH3236+(AH3236*'Portfolio Stats_RMS'!$C$7))/($AB3236*(1-'Portfolio Stats_RMS'!$C$6))),0)</f>
        <v>0</v>
      </c>
      <c r="AO3236" s="69">
        <f>IFERROR(((AJ3236+(AJ3236*'Portfolio Stats_RMS'!$C$7))/(AB3236*(1-'Portfolio Stats_RMS'!$C$6))),0)</f>
        <v>0</v>
      </c>
      <c r="AP3236" s="152"/>
    </row>
    <row r="3237" spans="2:42" x14ac:dyDescent="0.25">
      <c r="B3237" s="29"/>
      <c r="C3237" s="87"/>
      <c r="D3237" s="29"/>
      <c r="E3237" s="29"/>
      <c r="F3237" s="29"/>
      <c r="G3237" s="25"/>
      <c r="H3237" s="25"/>
      <c r="I3237" s="25"/>
      <c r="J3237" s="100"/>
      <c r="K3237" s="100"/>
      <c r="L3237" s="149"/>
      <c r="M3237" s="29"/>
      <c r="N3237" s="29"/>
      <c r="O3237" s="29"/>
      <c r="P3237" s="149"/>
      <c r="Q3237" s="150"/>
      <c r="R3237" s="152"/>
      <c r="S3237" s="153"/>
      <c r="T3237" s="153"/>
      <c r="U3237" s="154"/>
      <c r="V3237" s="99"/>
      <c r="W3237" s="99"/>
      <c r="X3237" s="25"/>
      <c r="Y3237" s="25"/>
      <c r="Z3237" s="99"/>
      <c r="AA3237" s="25"/>
      <c r="AB3237" s="25"/>
      <c r="AC3237" s="99"/>
      <c r="AD3237" s="116">
        <f ca="1">SUMIF(AAL!$A$3:$A$65061,'Risk Lv. Inforce'!$B$7:$B$12091,AAL!$B$3:$B$65007)</f>
        <v>0</v>
      </c>
      <c r="AE3237" s="116">
        <f ca="1">SUMIF(AAL!$C$3:$C$65061,'Risk Lv. Inforce'!$B$7:$B$10291,AAL!$D$3:$D$65007)</f>
        <v>0</v>
      </c>
      <c r="AF3237" s="116">
        <f ca="1">SUMIF(AAL!$E$3:$E$65061,'Risk Lv. Inforce'!$B$7:$B$1291,AAL!$F$3:$F$65007)</f>
        <v>0</v>
      </c>
      <c r="AG3237" s="116">
        <f ca="1">SUMIF(AAL!$G$3:$G$65061,'Risk Lv. Inforce'!$B$7:$B$1291,AAL!$H$3:$H$65007)</f>
        <v>0</v>
      </c>
      <c r="AH3237" s="116">
        <f ca="1">SUMIF(AAL!$I$3:$I$65061,'Risk Lv. Inforce'!$B$7:$B$1291,AAL!$J$3:$J$65007)</f>
        <v>0</v>
      </c>
      <c r="AI3237" s="116">
        <f ca="1">SUMIF(AAL!$K$3:$K$65061,'Risk Lv. Inforce'!$B$7:$B$1291,AAL!$L$3:$L$65007)</f>
        <v>0</v>
      </c>
      <c r="AJ3237" s="116">
        <f>VLOOKUP(B3237,AAL!$Q$4:$S$1048576,3,0)</f>
        <v>0</v>
      </c>
      <c r="AK3237" s="116">
        <f>VLOOKUP(B3237,AAL!$U$4:$W$1048576,3,0)</f>
        <v>0</v>
      </c>
      <c r="AL3237" s="69">
        <f ca="1">IFERROR(((AD3237+(AD3237*'Portfolio Stats_RMS'!$C$7))/($AB3237*(1-'Portfolio Stats_RMS'!$C$6))),0)</f>
        <v>0</v>
      </c>
      <c r="AM3237" s="69">
        <f ca="1">IFERROR(((AF3237+(AF3237*'Portfolio Stats_RMS'!$C$7))/($AB3237*(1-'Portfolio Stats_RMS'!$C$6))),0)</f>
        <v>0</v>
      </c>
      <c r="AN3237" s="69">
        <f ca="1">IFERROR(((AH3237+(AH3237*'Portfolio Stats_RMS'!$C$7))/($AB3237*(1-'Portfolio Stats_RMS'!$C$6))),0)</f>
        <v>0</v>
      </c>
      <c r="AO3237" s="69">
        <f>IFERROR(((AJ3237+(AJ3237*'Portfolio Stats_RMS'!$C$7))/(AB3237*(1-'Portfolio Stats_RMS'!$C$6))),0)</f>
        <v>0</v>
      </c>
      <c r="AP3237" s="152"/>
    </row>
    <row r="3238" spans="2:42" x14ac:dyDescent="0.25">
      <c r="B3238" s="29"/>
      <c r="C3238" s="87"/>
      <c r="D3238" s="29"/>
      <c r="E3238" s="29"/>
      <c r="F3238" s="29"/>
      <c r="G3238" s="25"/>
      <c r="H3238" s="25"/>
      <c r="I3238" s="25"/>
      <c r="J3238" s="100"/>
      <c r="K3238" s="100"/>
      <c r="L3238" s="149"/>
      <c r="M3238" s="29"/>
      <c r="N3238" s="29"/>
      <c r="O3238" s="29"/>
      <c r="P3238" s="149"/>
      <c r="Q3238" s="150"/>
      <c r="R3238" s="152"/>
      <c r="S3238" s="153"/>
      <c r="T3238" s="153"/>
      <c r="U3238" s="154"/>
      <c r="V3238" s="99"/>
      <c r="W3238" s="99"/>
      <c r="X3238" s="25"/>
      <c r="Y3238" s="25"/>
      <c r="Z3238" s="99"/>
      <c r="AA3238" s="25"/>
      <c r="AB3238" s="25"/>
      <c r="AC3238" s="99"/>
      <c r="AD3238" s="116">
        <f ca="1">SUMIF(AAL!$A$3:$A$65061,'Risk Lv. Inforce'!$B$7:$B$12091,AAL!$B$3:$B$65007)</f>
        <v>0</v>
      </c>
      <c r="AE3238" s="116">
        <f ca="1">SUMIF(AAL!$C$3:$C$65061,'Risk Lv. Inforce'!$B$7:$B$10291,AAL!$D$3:$D$65007)</f>
        <v>0</v>
      </c>
      <c r="AF3238" s="116">
        <f ca="1">SUMIF(AAL!$E$3:$E$65061,'Risk Lv. Inforce'!$B$7:$B$1291,AAL!$F$3:$F$65007)</f>
        <v>0</v>
      </c>
      <c r="AG3238" s="116">
        <f ca="1">SUMIF(AAL!$G$3:$G$65061,'Risk Lv. Inforce'!$B$7:$B$1291,AAL!$H$3:$H$65007)</f>
        <v>0</v>
      </c>
      <c r="AH3238" s="116">
        <f ca="1">SUMIF(AAL!$I$3:$I$65061,'Risk Lv. Inforce'!$B$7:$B$1291,AAL!$J$3:$J$65007)</f>
        <v>0</v>
      </c>
      <c r="AI3238" s="116">
        <f ca="1">SUMIF(AAL!$K$3:$K$65061,'Risk Lv. Inforce'!$B$7:$B$1291,AAL!$L$3:$L$65007)</f>
        <v>0</v>
      </c>
      <c r="AJ3238" s="116">
        <f>VLOOKUP(B3238,AAL!$Q$4:$S$1048576,3,0)</f>
        <v>0</v>
      </c>
      <c r="AK3238" s="116">
        <f>VLOOKUP(B3238,AAL!$U$4:$W$1048576,3,0)</f>
        <v>0</v>
      </c>
      <c r="AL3238" s="69">
        <f ca="1">IFERROR(((AD3238+(AD3238*'Portfolio Stats_RMS'!$C$7))/($AB3238*(1-'Portfolio Stats_RMS'!$C$6))),0)</f>
        <v>0</v>
      </c>
      <c r="AM3238" s="69">
        <f ca="1">IFERROR(((AF3238+(AF3238*'Portfolio Stats_RMS'!$C$7))/($AB3238*(1-'Portfolio Stats_RMS'!$C$6))),0)</f>
        <v>0</v>
      </c>
      <c r="AN3238" s="69">
        <f ca="1">IFERROR(((AH3238+(AH3238*'Portfolio Stats_RMS'!$C$7))/($AB3238*(1-'Portfolio Stats_RMS'!$C$6))),0)</f>
        <v>0</v>
      </c>
      <c r="AO3238" s="69">
        <f>IFERROR(((AJ3238+(AJ3238*'Portfolio Stats_RMS'!$C$7))/(AB3238*(1-'Portfolio Stats_RMS'!$C$6))),0)</f>
        <v>0</v>
      </c>
      <c r="AP3238" s="152"/>
    </row>
    <row r="3239" spans="2:42" x14ac:dyDescent="0.25">
      <c r="B3239" s="29"/>
      <c r="C3239" s="87"/>
      <c r="D3239" s="29"/>
      <c r="E3239" s="29"/>
      <c r="F3239" s="29"/>
      <c r="G3239" s="25"/>
      <c r="H3239" s="25"/>
      <c r="I3239" s="25"/>
      <c r="J3239" s="100"/>
      <c r="K3239" s="100"/>
      <c r="L3239" s="149"/>
      <c r="M3239" s="29"/>
      <c r="N3239" s="29"/>
      <c r="O3239" s="29"/>
      <c r="P3239" s="149"/>
      <c r="Q3239" s="150"/>
      <c r="R3239" s="152"/>
      <c r="S3239" s="153"/>
      <c r="T3239" s="153"/>
      <c r="U3239" s="154"/>
      <c r="V3239" s="99"/>
      <c r="W3239" s="99"/>
      <c r="X3239" s="25"/>
      <c r="Y3239" s="25"/>
      <c r="Z3239" s="99"/>
      <c r="AA3239" s="25"/>
      <c r="AB3239" s="25"/>
      <c r="AC3239" s="99"/>
      <c r="AD3239" s="116">
        <f ca="1">SUMIF(AAL!$A$3:$A$65061,'Risk Lv. Inforce'!$B$7:$B$12091,AAL!$B$3:$B$65007)</f>
        <v>0</v>
      </c>
      <c r="AE3239" s="116">
        <f ca="1">SUMIF(AAL!$C$3:$C$65061,'Risk Lv. Inforce'!$B$7:$B$10291,AAL!$D$3:$D$65007)</f>
        <v>0</v>
      </c>
      <c r="AF3239" s="116">
        <f ca="1">SUMIF(AAL!$E$3:$E$65061,'Risk Lv. Inforce'!$B$7:$B$1291,AAL!$F$3:$F$65007)</f>
        <v>0</v>
      </c>
      <c r="AG3239" s="116">
        <f ca="1">SUMIF(AAL!$G$3:$G$65061,'Risk Lv. Inforce'!$B$7:$B$1291,AAL!$H$3:$H$65007)</f>
        <v>0</v>
      </c>
      <c r="AH3239" s="116">
        <f ca="1">SUMIF(AAL!$I$3:$I$65061,'Risk Lv. Inforce'!$B$7:$B$1291,AAL!$J$3:$J$65007)</f>
        <v>0</v>
      </c>
      <c r="AI3239" s="116">
        <f ca="1">SUMIF(AAL!$K$3:$K$65061,'Risk Lv. Inforce'!$B$7:$B$1291,AAL!$L$3:$L$65007)</f>
        <v>0</v>
      </c>
      <c r="AJ3239" s="116">
        <f>VLOOKUP(B3239,AAL!$Q$4:$S$1048576,3,0)</f>
        <v>0</v>
      </c>
      <c r="AK3239" s="116">
        <f>VLOOKUP(B3239,AAL!$U$4:$W$1048576,3,0)</f>
        <v>0</v>
      </c>
      <c r="AL3239" s="69">
        <f ca="1">IFERROR(((AD3239+(AD3239*'Portfolio Stats_RMS'!$C$7))/($AB3239*(1-'Portfolio Stats_RMS'!$C$6))),0)</f>
        <v>0</v>
      </c>
      <c r="AM3239" s="69">
        <f ca="1">IFERROR(((AF3239+(AF3239*'Portfolio Stats_RMS'!$C$7))/($AB3239*(1-'Portfolio Stats_RMS'!$C$6))),0)</f>
        <v>0</v>
      </c>
      <c r="AN3239" s="69">
        <f ca="1">IFERROR(((AH3239+(AH3239*'Portfolio Stats_RMS'!$C$7))/($AB3239*(1-'Portfolio Stats_RMS'!$C$6))),0)</f>
        <v>0</v>
      </c>
      <c r="AO3239" s="69">
        <f>IFERROR(((AJ3239+(AJ3239*'Portfolio Stats_RMS'!$C$7))/(AB3239*(1-'Portfolio Stats_RMS'!$C$6))),0)</f>
        <v>0</v>
      </c>
      <c r="AP3239" s="152"/>
    </row>
    <row r="3240" spans="2:42" x14ac:dyDescent="0.25">
      <c r="B3240" s="29"/>
      <c r="C3240" s="87"/>
      <c r="D3240" s="29"/>
      <c r="E3240" s="29"/>
      <c r="F3240" s="29"/>
      <c r="G3240" s="25"/>
      <c r="H3240" s="25"/>
      <c r="I3240" s="25"/>
      <c r="J3240" s="100"/>
      <c r="K3240" s="100"/>
      <c r="L3240" s="149"/>
      <c r="M3240" s="29"/>
      <c r="N3240" s="29"/>
      <c r="O3240" s="29"/>
      <c r="P3240" s="149"/>
      <c r="Q3240" s="150"/>
      <c r="R3240" s="152"/>
      <c r="S3240" s="153"/>
      <c r="T3240" s="153"/>
      <c r="U3240" s="154"/>
      <c r="V3240" s="99"/>
      <c r="W3240" s="99"/>
      <c r="X3240" s="25"/>
      <c r="Y3240" s="25"/>
      <c r="Z3240" s="99"/>
      <c r="AA3240" s="25"/>
      <c r="AB3240" s="25"/>
      <c r="AC3240" s="99"/>
      <c r="AD3240" s="116">
        <f ca="1">SUMIF(AAL!$A$3:$A$65061,'Risk Lv. Inforce'!$B$7:$B$12091,AAL!$B$3:$B$65007)</f>
        <v>0</v>
      </c>
      <c r="AE3240" s="116">
        <f ca="1">SUMIF(AAL!$C$3:$C$65061,'Risk Lv. Inforce'!$B$7:$B$10291,AAL!$D$3:$D$65007)</f>
        <v>0</v>
      </c>
      <c r="AF3240" s="116">
        <f ca="1">SUMIF(AAL!$E$3:$E$65061,'Risk Lv. Inforce'!$B$7:$B$1291,AAL!$F$3:$F$65007)</f>
        <v>0</v>
      </c>
      <c r="AG3240" s="116">
        <f ca="1">SUMIF(AAL!$G$3:$G$65061,'Risk Lv. Inforce'!$B$7:$B$1291,AAL!$H$3:$H$65007)</f>
        <v>0</v>
      </c>
      <c r="AH3240" s="116">
        <f ca="1">SUMIF(AAL!$I$3:$I$65061,'Risk Lv. Inforce'!$B$7:$B$1291,AAL!$J$3:$J$65007)</f>
        <v>0</v>
      </c>
      <c r="AI3240" s="116">
        <f ca="1">SUMIF(AAL!$K$3:$K$65061,'Risk Lv. Inforce'!$B$7:$B$1291,AAL!$L$3:$L$65007)</f>
        <v>0</v>
      </c>
      <c r="AJ3240" s="116">
        <f>VLOOKUP(B3240,AAL!$Q$4:$S$1048576,3,0)</f>
        <v>0</v>
      </c>
      <c r="AK3240" s="116">
        <f>VLOOKUP(B3240,AAL!$U$4:$W$1048576,3,0)</f>
        <v>0</v>
      </c>
      <c r="AL3240" s="69">
        <f ca="1">IFERROR(((AD3240+(AD3240*'Portfolio Stats_RMS'!$C$7))/($AB3240*(1-'Portfolio Stats_RMS'!$C$6))),0)</f>
        <v>0</v>
      </c>
      <c r="AM3240" s="69">
        <f ca="1">IFERROR(((AF3240+(AF3240*'Portfolio Stats_RMS'!$C$7))/($AB3240*(1-'Portfolio Stats_RMS'!$C$6))),0)</f>
        <v>0</v>
      </c>
      <c r="AN3240" s="69">
        <f ca="1">IFERROR(((AH3240+(AH3240*'Portfolio Stats_RMS'!$C$7))/($AB3240*(1-'Portfolio Stats_RMS'!$C$6))),0)</f>
        <v>0</v>
      </c>
      <c r="AO3240" s="69">
        <f>IFERROR(((AJ3240+(AJ3240*'Portfolio Stats_RMS'!$C$7))/(AB3240*(1-'Portfolio Stats_RMS'!$C$6))),0)</f>
        <v>0</v>
      </c>
      <c r="AP3240" s="152"/>
    </row>
    <row r="3241" spans="2:42" x14ac:dyDescent="0.25">
      <c r="B3241" s="29"/>
      <c r="C3241" s="87"/>
      <c r="D3241" s="29"/>
      <c r="E3241" s="29"/>
      <c r="F3241" s="29"/>
      <c r="G3241" s="25"/>
      <c r="H3241" s="25"/>
      <c r="I3241" s="25"/>
      <c r="J3241" s="100"/>
      <c r="K3241" s="100"/>
      <c r="L3241" s="149"/>
      <c r="M3241" s="29"/>
      <c r="N3241" s="29"/>
      <c r="O3241" s="29"/>
      <c r="P3241" s="149"/>
      <c r="Q3241" s="150"/>
      <c r="R3241" s="152"/>
      <c r="S3241" s="153"/>
      <c r="T3241" s="153"/>
      <c r="U3241" s="154"/>
      <c r="V3241" s="99"/>
      <c r="W3241" s="99"/>
      <c r="X3241" s="25"/>
      <c r="Y3241" s="25"/>
      <c r="Z3241" s="99"/>
      <c r="AA3241" s="25"/>
      <c r="AB3241" s="25"/>
      <c r="AC3241" s="99"/>
      <c r="AD3241" s="116">
        <f ca="1">SUMIF(AAL!$A$3:$A$65061,'Risk Lv. Inforce'!$B$7:$B$12091,AAL!$B$3:$B$65007)</f>
        <v>0</v>
      </c>
      <c r="AE3241" s="116">
        <f ca="1">SUMIF(AAL!$C$3:$C$65061,'Risk Lv. Inforce'!$B$7:$B$10291,AAL!$D$3:$D$65007)</f>
        <v>0</v>
      </c>
      <c r="AF3241" s="116">
        <f ca="1">SUMIF(AAL!$E$3:$E$65061,'Risk Lv. Inforce'!$B$7:$B$1291,AAL!$F$3:$F$65007)</f>
        <v>0</v>
      </c>
      <c r="AG3241" s="116">
        <f ca="1">SUMIF(AAL!$G$3:$G$65061,'Risk Lv. Inforce'!$B$7:$B$1291,AAL!$H$3:$H$65007)</f>
        <v>0</v>
      </c>
      <c r="AH3241" s="116">
        <f ca="1">SUMIF(AAL!$I$3:$I$65061,'Risk Lv. Inforce'!$B$7:$B$1291,AAL!$J$3:$J$65007)</f>
        <v>0</v>
      </c>
      <c r="AI3241" s="116">
        <f ca="1">SUMIF(AAL!$K$3:$K$65061,'Risk Lv. Inforce'!$B$7:$B$1291,AAL!$L$3:$L$65007)</f>
        <v>0</v>
      </c>
      <c r="AJ3241" s="116">
        <f>VLOOKUP(B3241,AAL!$Q$4:$S$1048576,3,0)</f>
        <v>0</v>
      </c>
      <c r="AK3241" s="116">
        <f>VLOOKUP(B3241,AAL!$U$4:$W$1048576,3,0)</f>
        <v>0</v>
      </c>
      <c r="AL3241" s="69">
        <f ca="1">IFERROR(((AD3241+(AD3241*'Portfolio Stats_RMS'!$C$7))/($AB3241*(1-'Portfolio Stats_RMS'!$C$6))),0)</f>
        <v>0</v>
      </c>
      <c r="AM3241" s="69">
        <f ca="1">IFERROR(((AF3241+(AF3241*'Portfolio Stats_RMS'!$C$7))/($AB3241*(1-'Portfolio Stats_RMS'!$C$6))),0)</f>
        <v>0</v>
      </c>
      <c r="AN3241" s="69">
        <f ca="1">IFERROR(((AH3241+(AH3241*'Portfolio Stats_RMS'!$C$7))/($AB3241*(1-'Portfolio Stats_RMS'!$C$6))),0)</f>
        <v>0</v>
      </c>
      <c r="AO3241" s="69">
        <f>IFERROR(((AJ3241+(AJ3241*'Portfolio Stats_RMS'!$C$7))/(AB3241*(1-'Portfolio Stats_RMS'!$C$6))),0)</f>
        <v>0</v>
      </c>
      <c r="AP3241" s="152"/>
    </row>
  </sheetData>
  <autoFilter ref="B6:AP3241">
    <sortState ref="B7:AL3241">
      <sortCondition descending="1" ref="AD6:AD3241"/>
    </sortState>
  </autoFilter>
  <mergeCells count="7">
    <mergeCell ref="G4:J4"/>
    <mergeCell ref="K4:L4"/>
    <mergeCell ref="N4:Q4"/>
    <mergeCell ref="AD5:AE5"/>
    <mergeCell ref="AJ5:AK5"/>
    <mergeCell ref="AF5:AG5"/>
    <mergeCell ref="AH5:AI5"/>
  </mergeCells>
  <conditionalFormatting sqref="AL7:AO3241">
    <cfRule type="colorScale" priority="733">
      <colorScale>
        <cfvo type="min"/>
        <cfvo type="percentile" val="50"/>
        <cfvo type="max"/>
        <color rgb="FFFCFCFF"/>
        <color rgb="FFFEF7E6"/>
        <color theme="5" tint="0.59999389629810485"/>
      </colorScale>
    </cfRule>
  </conditionalFormatting>
  <conditionalFormatting sqref="AD7:AK3241">
    <cfRule type="colorScale" priority="1280">
      <colorScale>
        <cfvo type="min"/>
        <cfvo type="max"/>
        <color rgb="FFFCFCFF"/>
        <color theme="9" tint="0.39997558519241921"/>
      </colorScale>
    </cfRule>
  </conditionalFormatting>
  <pageMargins left="0.7" right="0.7" top="0.75" bottom="0.75" header="0.3" footer="0.3"/>
  <pageSetup paperSize="9" orientation="portrait" horizontalDpi="300"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6398"/>
  <sheetViews>
    <sheetView workbookViewId="0">
      <selection activeCell="A3" sqref="A3"/>
    </sheetView>
  </sheetViews>
  <sheetFormatPr defaultRowHeight="15" x14ac:dyDescent="0.25"/>
  <cols>
    <col min="1" max="1" width="10.85546875" bestFit="1" customWidth="1"/>
    <col min="2" max="2" width="21.140625" style="14" bestFit="1" customWidth="1"/>
    <col min="3" max="3" width="18" style="14" bestFit="1" customWidth="1"/>
    <col min="4" max="4" width="21.140625" style="14" bestFit="1" customWidth="1"/>
    <col min="5" max="5" width="16.5703125" style="14" bestFit="1" customWidth="1"/>
    <col min="6" max="6" width="21.140625" style="14" bestFit="1" customWidth="1"/>
    <col min="7" max="7" width="16.7109375" style="14" bestFit="1" customWidth="1"/>
    <col min="8" max="8" width="21.140625" style="14" bestFit="1" customWidth="1"/>
    <col min="9" max="9" width="16.85546875" style="14" bestFit="1" customWidth="1"/>
    <col min="10" max="10" width="21.140625" style="14" bestFit="1" customWidth="1"/>
    <col min="11" max="12" width="21.140625" style="14" customWidth="1"/>
    <col min="13" max="13" width="16.7109375" style="14" bestFit="1" customWidth="1"/>
    <col min="14" max="14" width="21" style="14" bestFit="1" customWidth="1"/>
    <col min="15" max="15" width="19.140625" customWidth="1"/>
    <col min="16" max="16" width="5.5703125" style="184" customWidth="1"/>
    <col min="17" max="17" width="10.42578125" bestFit="1" customWidth="1"/>
    <col min="18" max="18" width="22.5703125" customWidth="1"/>
    <col min="20" max="20" width="1.85546875" customWidth="1"/>
    <col min="21" max="21" width="10.42578125" bestFit="1" customWidth="1"/>
    <col min="22" max="22" width="18" customWidth="1"/>
  </cols>
  <sheetData>
    <row r="1" spans="1:23" ht="18.75" x14ac:dyDescent="0.3">
      <c r="A1" s="185" t="s">
        <v>207</v>
      </c>
      <c r="B1" s="14">
        <f>SUM(B4:B1048576)</f>
        <v>0</v>
      </c>
      <c r="D1" s="14">
        <f>SUM(D4:D1048576)</f>
        <v>0</v>
      </c>
      <c r="F1" s="14">
        <f>SUM(F4:F1048576)</f>
        <v>0</v>
      </c>
      <c r="H1" s="14">
        <f>SUM(H4:H1048576)</f>
        <v>0</v>
      </c>
      <c r="J1" s="14">
        <f>SUM(J4:J1048576)</f>
        <v>0</v>
      </c>
      <c r="N1" s="14">
        <f>SUM(N4:N1048576)</f>
        <v>0</v>
      </c>
      <c r="Q1" s="185" t="s">
        <v>211</v>
      </c>
      <c r="S1" s="14">
        <f>SUM(S4:S1048576)</f>
        <v>0</v>
      </c>
      <c r="W1" s="14">
        <f>SUM(W4:W1048576)</f>
        <v>0</v>
      </c>
    </row>
    <row r="2" spans="1:23" x14ac:dyDescent="0.25">
      <c r="A2" s="273" t="s">
        <v>221</v>
      </c>
      <c r="B2" s="273"/>
      <c r="C2" s="273" t="s">
        <v>220</v>
      </c>
      <c r="D2" s="273"/>
      <c r="E2" s="273" t="s">
        <v>222</v>
      </c>
      <c r="F2" s="273"/>
      <c r="G2" s="273" t="s">
        <v>223</v>
      </c>
      <c r="H2" s="273"/>
      <c r="I2" s="273" t="s">
        <v>224</v>
      </c>
      <c r="J2" s="273"/>
      <c r="K2" s="273" t="s">
        <v>225</v>
      </c>
      <c r="L2" s="273"/>
      <c r="M2" s="156"/>
      <c r="N2" s="273" t="s">
        <v>126</v>
      </c>
      <c r="O2" s="273"/>
      <c r="Q2" s="273" t="s">
        <v>197</v>
      </c>
      <c r="R2" s="273"/>
      <c r="S2" s="273"/>
      <c r="U2" s="273" t="s">
        <v>208</v>
      </c>
      <c r="V2" s="273"/>
      <c r="W2" s="273"/>
    </row>
    <row r="3" spans="1:23" x14ac:dyDescent="0.25">
      <c r="A3" t="s">
        <v>57</v>
      </c>
      <c r="B3" s="14" t="s">
        <v>58</v>
      </c>
      <c r="C3" t="s">
        <v>57</v>
      </c>
      <c r="D3" s="14" t="s">
        <v>58</v>
      </c>
      <c r="E3" t="s">
        <v>57</v>
      </c>
      <c r="F3" t="s">
        <v>58</v>
      </c>
      <c r="G3" t="s">
        <v>57</v>
      </c>
      <c r="H3" t="s">
        <v>58</v>
      </c>
      <c r="I3" t="s">
        <v>57</v>
      </c>
      <c r="J3" t="s">
        <v>58</v>
      </c>
      <c r="K3" t="s">
        <v>57</v>
      </c>
      <c r="L3" t="s">
        <v>58</v>
      </c>
      <c r="M3"/>
      <c r="N3" t="s">
        <v>59</v>
      </c>
      <c r="O3" t="s">
        <v>148</v>
      </c>
      <c r="Q3" t="s">
        <v>209</v>
      </c>
      <c r="R3" t="s">
        <v>120</v>
      </c>
      <c r="S3" t="s">
        <v>210</v>
      </c>
      <c r="U3" t="s">
        <v>209</v>
      </c>
      <c r="V3" t="s">
        <v>120</v>
      </c>
      <c r="W3" t="s">
        <v>210</v>
      </c>
    </row>
    <row r="4" spans="1:23" ht="14.25" customHeight="1" x14ac:dyDescent="0.25">
      <c r="B4"/>
      <c r="C4"/>
      <c r="D4"/>
      <c r="E4" s="135"/>
      <c r="F4" s="135"/>
      <c r="G4" s="135"/>
      <c r="H4" s="135"/>
      <c r="I4" s="135"/>
      <c r="J4" s="135"/>
      <c r="K4" s="135"/>
      <c r="L4" s="135"/>
      <c r="O4" s="14"/>
      <c r="Q4">
        <f>_xlfn.NUMBERVALUE(TRIM(MID(SUBSTITUTE(R4,"_",REPT(" ",LEN(R4))),(3-1)*LEN(R4)+1,LEN(R4))))</f>
        <v>0</v>
      </c>
      <c r="U4">
        <f>_xlfn.NUMBERVALUE(TRIM(MID(SUBSTITUTE(V4,"_",REPT(" ",LEN(V4))),(3-1)*LEN(V4)+1,LEN(V4))))</f>
        <v>0</v>
      </c>
    </row>
    <row r="5" spans="1:23" x14ac:dyDescent="0.25">
      <c r="B5"/>
      <c r="C5"/>
      <c r="D5"/>
      <c r="E5" s="135"/>
      <c r="F5" s="135"/>
      <c r="G5" s="135"/>
      <c r="H5" s="135"/>
      <c r="I5" s="135"/>
      <c r="J5" s="135"/>
      <c r="K5" s="135"/>
      <c r="L5" s="135"/>
      <c r="O5" s="14"/>
    </row>
    <row r="6" spans="1:23" x14ac:dyDescent="0.25">
      <c r="B6"/>
      <c r="C6"/>
      <c r="D6"/>
      <c r="E6" s="135"/>
      <c r="F6" s="135"/>
      <c r="G6" s="135"/>
      <c r="H6" s="135"/>
      <c r="I6" s="135"/>
      <c r="J6" s="135"/>
      <c r="K6" s="135"/>
      <c r="L6" s="135"/>
      <c r="O6" s="14"/>
    </row>
    <row r="7" spans="1:23" x14ac:dyDescent="0.25">
      <c r="B7"/>
      <c r="C7"/>
      <c r="D7"/>
      <c r="E7" s="135"/>
      <c r="F7" s="135"/>
      <c r="G7" s="135"/>
      <c r="H7" s="135"/>
      <c r="I7" s="135"/>
      <c r="J7" s="135"/>
      <c r="K7" s="135"/>
      <c r="L7" s="135"/>
      <c r="O7" s="14"/>
    </row>
    <row r="8" spans="1:23" x14ac:dyDescent="0.25">
      <c r="B8"/>
      <c r="C8"/>
      <c r="D8"/>
      <c r="E8" s="135"/>
      <c r="F8" s="135"/>
      <c r="G8" s="135"/>
      <c r="H8" s="135"/>
      <c r="I8" s="135"/>
      <c r="J8" s="135"/>
      <c r="K8" s="135"/>
      <c r="L8" s="135"/>
      <c r="O8" s="14"/>
    </row>
    <row r="9" spans="1:23" x14ac:dyDescent="0.25">
      <c r="B9"/>
      <c r="C9"/>
      <c r="D9"/>
      <c r="E9" s="135"/>
      <c r="F9" s="135"/>
      <c r="G9" s="135"/>
      <c r="H9" s="135"/>
      <c r="I9" s="135"/>
      <c r="J9" s="135"/>
      <c r="K9" s="135"/>
      <c r="L9" s="135"/>
      <c r="O9" s="14"/>
    </row>
    <row r="10" spans="1:23" x14ac:dyDescent="0.25">
      <c r="B10"/>
      <c r="C10"/>
      <c r="D10"/>
      <c r="E10" s="135"/>
      <c r="F10" s="135"/>
      <c r="G10" s="135"/>
      <c r="H10" s="135"/>
      <c r="I10" s="135"/>
      <c r="J10" s="135"/>
      <c r="K10" s="135"/>
      <c r="L10" s="135"/>
      <c r="O10" s="14"/>
    </row>
    <row r="11" spans="1:23" x14ac:dyDescent="0.25">
      <c r="B11"/>
      <c r="C11"/>
      <c r="D11"/>
      <c r="E11" s="135"/>
      <c r="F11" s="135"/>
      <c r="G11" s="135"/>
      <c r="H11" s="135"/>
      <c r="I11" s="135"/>
      <c r="J11" s="135"/>
      <c r="K11" s="135"/>
      <c r="L11" s="135"/>
      <c r="O11" s="14"/>
    </row>
    <row r="12" spans="1:23" x14ac:dyDescent="0.25">
      <c r="B12"/>
      <c r="C12"/>
      <c r="D12"/>
      <c r="E12" s="135"/>
      <c r="F12" s="135"/>
      <c r="G12" s="135"/>
      <c r="H12" s="135"/>
      <c r="I12" s="135"/>
      <c r="J12" s="135"/>
      <c r="K12" s="135"/>
      <c r="L12" s="135"/>
      <c r="O12" s="14"/>
    </row>
    <row r="13" spans="1:23" x14ac:dyDescent="0.25">
      <c r="B13"/>
      <c r="C13"/>
      <c r="D13"/>
      <c r="E13" s="135"/>
      <c r="F13" s="135"/>
      <c r="G13" s="135"/>
      <c r="H13" s="135"/>
      <c r="I13" s="135"/>
      <c r="J13" s="135"/>
      <c r="K13" s="135"/>
      <c r="L13" s="135"/>
      <c r="O13" s="14"/>
    </row>
    <row r="14" spans="1:23" x14ac:dyDescent="0.25">
      <c r="B14"/>
      <c r="C14"/>
      <c r="D14"/>
      <c r="E14" s="135"/>
      <c r="F14" s="135"/>
      <c r="G14" s="135"/>
      <c r="H14" s="135"/>
      <c r="I14" s="135"/>
      <c r="J14" s="135"/>
      <c r="K14" s="135"/>
      <c r="L14" s="135"/>
      <c r="O14" s="14"/>
    </row>
    <row r="15" spans="1:23" x14ac:dyDescent="0.25">
      <c r="B15"/>
      <c r="C15"/>
      <c r="D15"/>
      <c r="E15" s="135"/>
      <c r="F15" s="135"/>
      <c r="G15" s="135"/>
      <c r="H15" s="135"/>
      <c r="I15" s="135"/>
      <c r="J15" s="135"/>
      <c r="K15" s="135"/>
      <c r="L15" s="135"/>
      <c r="O15" s="14"/>
    </row>
    <row r="16" spans="1:23" x14ac:dyDescent="0.25">
      <c r="B16"/>
      <c r="C16"/>
      <c r="D16"/>
      <c r="E16" s="135"/>
      <c r="F16" s="135"/>
      <c r="G16" s="135"/>
      <c r="H16" s="135"/>
      <c r="I16" s="135"/>
      <c r="J16" s="135"/>
      <c r="K16" s="135"/>
      <c r="L16" s="135"/>
      <c r="O16" s="14"/>
    </row>
    <row r="17" spans="2:15" x14ac:dyDescent="0.25">
      <c r="B17"/>
      <c r="C17"/>
      <c r="D17"/>
      <c r="E17" s="135"/>
      <c r="F17" s="135"/>
      <c r="G17" s="135"/>
      <c r="H17" s="135"/>
      <c r="I17" s="135"/>
      <c r="J17" s="135"/>
      <c r="K17" s="135"/>
      <c r="L17" s="135"/>
      <c r="O17" s="14"/>
    </row>
    <row r="18" spans="2:15" x14ac:dyDescent="0.25">
      <c r="B18"/>
      <c r="C18"/>
      <c r="D18"/>
      <c r="E18" s="135"/>
      <c r="F18" s="135"/>
      <c r="G18" s="135"/>
      <c r="H18" s="135"/>
      <c r="I18" s="135"/>
      <c r="J18" s="135"/>
      <c r="K18" s="135"/>
      <c r="L18" s="135"/>
      <c r="O18" s="14"/>
    </row>
    <row r="19" spans="2:15" x14ac:dyDescent="0.25">
      <c r="B19"/>
      <c r="C19"/>
      <c r="D19"/>
      <c r="E19" s="135"/>
      <c r="F19" s="135"/>
      <c r="G19" s="135"/>
      <c r="H19" s="135"/>
      <c r="I19" s="135"/>
      <c r="J19" s="135"/>
      <c r="K19" s="135"/>
      <c r="L19" s="135"/>
      <c r="O19" s="14"/>
    </row>
    <row r="20" spans="2:15" x14ac:dyDescent="0.25">
      <c r="B20"/>
      <c r="C20"/>
      <c r="D20"/>
      <c r="E20" s="135"/>
      <c r="F20" s="135"/>
      <c r="G20" s="135"/>
      <c r="H20" s="135"/>
      <c r="I20" s="135"/>
      <c r="J20" s="135"/>
      <c r="K20" s="135"/>
      <c r="L20" s="135"/>
      <c r="O20" s="14"/>
    </row>
    <row r="21" spans="2:15" x14ac:dyDescent="0.25">
      <c r="B21"/>
      <c r="C21"/>
      <c r="D21"/>
      <c r="E21" s="135"/>
      <c r="F21" s="135"/>
      <c r="G21" s="135"/>
      <c r="H21" s="135"/>
      <c r="I21" s="135"/>
      <c r="J21" s="135"/>
      <c r="K21" s="135"/>
      <c r="L21" s="135"/>
      <c r="O21" s="14"/>
    </row>
    <row r="22" spans="2:15" x14ac:dyDescent="0.25">
      <c r="B22"/>
      <c r="C22"/>
      <c r="D22"/>
      <c r="E22" s="135"/>
      <c r="F22" s="135"/>
      <c r="G22" s="135"/>
      <c r="H22" s="135"/>
      <c r="I22" s="135"/>
      <c r="J22" s="135"/>
      <c r="K22" s="135"/>
      <c r="L22" s="135"/>
      <c r="O22" s="14"/>
    </row>
    <row r="23" spans="2:15" x14ac:dyDescent="0.25">
      <c r="B23"/>
      <c r="C23"/>
      <c r="D23"/>
      <c r="E23" s="135"/>
      <c r="F23" s="135"/>
      <c r="G23" s="135"/>
      <c r="H23" s="135"/>
      <c r="I23" s="135"/>
      <c r="J23" s="135"/>
      <c r="K23" s="135"/>
      <c r="L23" s="135"/>
      <c r="O23" s="14"/>
    </row>
    <row r="24" spans="2:15" x14ac:dyDescent="0.25">
      <c r="B24"/>
      <c r="C24"/>
      <c r="D24"/>
      <c r="E24" s="135"/>
      <c r="F24" s="135"/>
      <c r="G24" s="135"/>
      <c r="H24" s="135"/>
      <c r="I24" s="135"/>
      <c r="J24" s="135"/>
      <c r="K24" s="135"/>
      <c r="L24" s="135"/>
      <c r="O24" s="14"/>
    </row>
    <row r="25" spans="2:15" x14ac:dyDescent="0.25">
      <c r="B25"/>
      <c r="C25"/>
      <c r="D25"/>
      <c r="E25" s="135"/>
      <c r="F25" s="135"/>
      <c r="G25" s="135"/>
      <c r="H25" s="135"/>
      <c r="I25" s="135"/>
      <c r="J25" s="135"/>
      <c r="K25" s="135"/>
      <c r="L25" s="135"/>
      <c r="O25" s="14"/>
    </row>
    <row r="26" spans="2:15" x14ac:dyDescent="0.25">
      <c r="B26"/>
      <c r="C26"/>
      <c r="D26"/>
      <c r="E26" s="135"/>
      <c r="F26" s="135"/>
      <c r="G26" s="135"/>
      <c r="H26" s="135"/>
      <c r="I26" s="135"/>
      <c r="J26" s="135"/>
      <c r="K26" s="135"/>
      <c r="L26" s="135"/>
      <c r="O26" s="14"/>
    </row>
    <row r="27" spans="2:15" x14ac:dyDescent="0.25">
      <c r="B27"/>
      <c r="C27"/>
      <c r="D27"/>
      <c r="E27" s="135"/>
      <c r="F27" s="135"/>
      <c r="G27" s="135"/>
      <c r="H27" s="135"/>
      <c r="I27" s="135"/>
      <c r="J27" s="135"/>
      <c r="K27" s="135"/>
      <c r="L27" s="135"/>
      <c r="O27" s="14"/>
    </row>
    <row r="28" spans="2:15" x14ac:dyDescent="0.25">
      <c r="B28"/>
      <c r="C28"/>
      <c r="D28"/>
      <c r="E28" s="135"/>
      <c r="F28" s="135"/>
      <c r="G28" s="135"/>
      <c r="H28" s="135"/>
      <c r="I28" s="135"/>
      <c r="J28" s="135"/>
      <c r="K28" s="135"/>
      <c r="L28" s="135"/>
      <c r="O28" s="14"/>
    </row>
    <row r="29" spans="2:15" x14ac:dyDescent="0.25">
      <c r="B29"/>
      <c r="C29"/>
      <c r="D29"/>
      <c r="E29" s="135"/>
      <c r="F29" s="135"/>
      <c r="G29" s="135"/>
      <c r="H29" s="135"/>
      <c r="I29" s="135"/>
      <c r="J29" s="135"/>
      <c r="K29" s="135"/>
      <c r="L29" s="135"/>
      <c r="O29" s="14"/>
    </row>
    <row r="30" spans="2:15" x14ac:dyDescent="0.25">
      <c r="B30"/>
      <c r="C30"/>
      <c r="D30"/>
      <c r="E30" s="135"/>
      <c r="F30" s="135"/>
      <c r="G30" s="135"/>
      <c r="H30" s="135"/>
      <c r="I30" s="135"/>
      <c r="J30" s="135"/>
      <c r="K30" s="135"/>
      <c r="L30" s="135"/>
      <c r="O30" s="14"/>
    </row>
    <row r="31" spans="2:15" x14ac:dyDescent="0.25">
      <c r="B31"/>
      <c r="C31"/>
      <c r="D31"/>
      <c r="E31" s="135"/>
      <c r="F31" s="135"/>
      <c r="G31" s="135"/>
      <c r="H31" s="135"/>
      <c r="I31" s="135"/>
      <c r="J31" s="135"/>
      <c r="K31" s="135"/>
      <c r="L31" s="135"/>
      <c r="O31" s="14"/>
    </row>
    <row r="32" spans="2:15" x14ac:dyDescent="0.25">
      <c r="B32"/>
      <c r="C32"/>
      <c r="D32"/>
      <c r="E32" s="135"/>
      <c r="F32" s="135"/>
      <c r="G32" s="135"/>
      <c r="H32" s="135"/>
      <c r="I32" s="135"/>
      <c r="J32" s="135"/>
      <c r="K32" s="135"/>
      <c r="L32" s="135"/>
      <c r="O32" s="14"/>
    </row>
    <row r="33" spans="2:15" x14ac:dyDescent="0.25">
      <c r="B33"/>
      <c r="C33"/>
      <c r="D33"/>
      <c r="E33" s="135"/>
      <c r="F33" s="135"/>
      <c r="G33" s="135"/>
      <c r="H33" s="135"/>
      <c r="I33" s="135"/>
      <c r="J33" s="135"/>
      <c r="K33" s="135"/>
      <c r="L33" s="135"/>
      <c r="O33" s="14"/>
    </row>
    <row r="34" spans="2:15" x14ac:dyDescent="0.25">
      <c r="B34"/>
      <c r="C34"/>
      <c r="D34"/>
      <c r="E34" s="135"/>
      <c r="F34" s="135"/>
      <c r="G34" s="135"/>
      <c r="H34" s="135"/>
      <c r="I34" s="135"/>
      <c r="J34" s="135"/>
      <c r="K34" s="135"/>
      <c r="L34" s="135"/>
      <c r="O34" s="14"/>
    </row>
    <row r="35" spans="2:15" x14ac:dyDescent="0.25">
      <c r="B35"/>
      <c r="C35"/>
      <c r="D35"/>
      <c r="E35" s="135"/>
      <c r="F35" s="135"/>
      <c r="G35" s="135"/>
      <c r="H35" s="135"/>
      <c r="I35" s="135"/>
      <c r="J35" s="135"/>
      <c r="K35" s="135"/>
      <c r="L35" s="135"/>
      <c r="O35" s="14"/>
    </row>
    <row r="36" spans="2:15" x14ac:dyDescent="0.25">
      <c r="B36"/>
      <c r="C36"/>
      <c r="D36"/>
      <c r="E36" s="135"/>
      <c r="F36" s="135"/>
      <c r="G36" s="135"/>
      <c r="H36" s="135"/>
      <c r="I36" s="135"/>
      <c r="J36" s="135"/>
      <c r="K36" s="135"/>
      <c r="L36" s="135"/>
      <c r="O36" s="14"/>
    </row>
    <row r="37" spans="2:15" x14ac:dyDescent="0.25">
      <c r="B37"/>
      <c r="C37"/>
      <c r="D37"/>
      <c r="E37" s="135"/>
      <c r="F37" s="135"/>
      <c r="G37" s="135"/>
      <c r="H37" s="135"/>
      <c r="I37" s="135"/>
      <c r="J37" s="135"/>
      <c r="K37" s="135"/>
      <c r="L37" s="135"/>
      <c r="O37" s="14"/>
    </row>
    <row r="38" spans="2:15" x14ac:dyDescent="0.25">
      <c r="B38"/>
      <c r="C38"/>
      <c r="D38"/>
      <c r="E38" s="135"/>
      <c r="F38" s="135"/>
      <c r="G38" s="135"/>
      <c r="H38" s="135"/>
      <c r="I38" s="135"/>
      <c r="J38" s="135"/>
      <c r="K38" s="135"/>
      <c r="L38" s="135"/>
      <c r="O38" s="14"/>
    </row>
    <row r="39" spans="2:15" x14ac:dyDescent="0.25">
      <c r="B39"/>
      <c r="C39"/>
      <c r="D39"/>
      <c r="E39" s="135"/>
      <c r="F39" s="135"/>
      <c r="G39" s="135"/>
      <c r="H39" s="135"/>
      <c r="I39" s="135"/>
      <c r="J39" s="135"/>
      <c r="K39" s="135"/>
      <c r="L39" s="135"/>
      <c r="O39" s="14"/>
    </row>
    <row r="40" spans="2:15" x14ac:dyDescent="0.25">
      <c r="B40"/>
      <c r="C40"/>
      <c r="D40"/>
      <c r="E40" s="135"/>
      <c r="F40" s="135"/>
      <c r="G40" s="135"/>
      <c r="H40" s="135"/>
      <c r="I40" s="135"/>
      <c r="J40" s="135"/>
      <c r="K40" s="135"/>
      <c r="L40" s="135"/>
      <c r="O40" s="14"/>
    </row>
    <row r="41" spans="2:15" x14ac:dyDescent="0.25">
      <c r="B41"/>
      <c r="C41"/>
      <c r="D41"/>
      <c r="E41" s="135"/>
      <c r="F41" s="135"/>
      <c r="G41" s="135"/>
      <c r="H41" s="135"/>
      <c r="I41" s="135"/>
      <c r="J41" s="135"/>
      <c r="K41" s="135"/>
      <c r="L41" s="135"/>
      <c r="O41" s="14"/>
    </row>
    <row r="42" spans="2:15" x14ac:dyDescent="0.25">
      <c r="B42"/>
      <c r="C42"/>
      <c r="D42"/>
      <c r="E42" s="135"/>
      <c r="F42" s="135"/>
      <c r="G42" s="135"/>
      <c r="H42" s="135"/>
      <c r="I42" s="135"/>
      <c r="J42" s="135"/>
      <c r="K42" s="135"/>
      <c r="L42" s="135"/>
      <c r="O42" s="14"/>
    </row>
    <row r="43" spans="2:15" x14ac:dyDescent="0.25">
      <c r="B43"/>
      <c r="C43"/>
      <c r="D43"/>
      <c r="E43" s="135"/>
      <c r="F43" s="135"/>
      <c r="G43" s="135"/>
      <c r="H43" s="135"/>
      <c r="I43" s="135"/>
      <c r="J43" s="135"/>
      <c r="K43" s="135"/>
      <c r="L43" s="135"/>
      <c r="O43" s="14"/>
    </row>
    <row r="44" spans="2:15" x14ac:dyDescent="0.25">
      <c r="B44"/>
      <c r="C44"/>
      <c r="D44"/>
      <c r="E44" s="135"/>
      <c r="F44" s="135"/>
      <c r="G44" s="135"/>
      <c r="H44" s="135"/>
      <c r="I44" s="135"/>
      <c r="J44" s="135"/>
      <c r="K44" s="135"/>
      <c r="L44" s="135"/>
      <c r="O44" s="14"/>
    </row>
    <row r="45" spans="2:15" x14ac:dyDescent="0.25">
      <c r="B45"/>
      <c r="C45"/>
      <c r="D45"/>
      <c r="E45" s="135"/>
      <c r="F45" s="135"/>
      <c r="G45" s="135"/>
      <c r="H45" s="135"/>
      <c r="I45" s="135"/>
      <c r="J45" s="135"/>
      <c r="K45" s="135"/>
      <c r="L45" s="135"/>
      <c r="O45" s="14"/>
    </row>
    <row r="46" spans="2:15" x14ac:dyDescent="0.25">
      <c r="B46"/>
      <c r="C46"/>
      <c r="D46"/>
      <c r="E46" s="135"/>
      <c r="F46" s="135"/>
      <c r="G46" s="135"/>
      <c r="H46" s="135"/>
      <c r="I46" s="135"/>
      <c r="J46" s="135"/>
      <c r="K46" s="135"/>
      <c r="L46" s="135"/>
      <c r="O46" s="14"/>
    </row>
    <row r="47" spans="2:15" x14ac:dyDescent="0.25">
      <c r="B47"/>
      <c r="C47"/>
      <c r="D47"/>
      <c r="E47" s="135"/>
      <c r="F47" s="135"/>
      <c r="G47" s="135"/>
      <c r="H47" s="135"/>
      <c r="I47" s="135"/>
      <c r="J47" s="135"/>
      <c r="K47" s="135"/>
      <c r="L47" s="135"/>
      <c r="O47" s="14"/>
    </row>
    <row r="48" spans="2:15" x14ac:dyDescent="0.25">
      <c r="B48"/>
      <c r="C48"/>
      <c r="D48"/>
      <c r="E48" s="135"/>
      <c r="F48" s="135"/>
      <c r="G48" s="135"/>
      <c r="H48" s="135"/>
      <c r="I48" s="135"/>
      <c r="J48" s="135"/>
      <c r="K48" s="135"/>
      <c r="L48" s="135"/>
      <c r="O48" s="14"/>
    </row>
    <row r="49" spans="2:15" x14ac:dyDescent="0.25">
      <c r="B49"/>
      <c r="C49"/>
      <c r="D49"/>
      <c r="E49" s="135"/>
      <c r="F49" s="135"/>
      <c r="G49" s="135"/>
      <c r="H49" s="135"/>
      <c r="I49" s="135"/>
      <c r="J49" s="135"/>
      <c r="K49" s="135"/>
      <c r="L49" s="135"/>
      <c r="O49" s="14"/>
    </row>
    <row r="50" spans="2:15" x14ac:dyDescent="0.25">
      <c r="B50"/>
      <c r="C50"/>
      <c r="D50"/>
      <c r="E50" s="135"/>
      <c r="F50" s="135"/>
      <c r="G50" s="135"/>
      <c r="H50" s="135"/>
      <c r="I50" s="135"/>
      <c r="J50" s="135"/>
      <c r="K50" s="135"/>
      <c r="L50" s="135"/>
      <c r="O50" s="14"/>
    </row>
    <row r="51" spans="2:15" x14ac:dyDescent="0.25">
      <c r="B51"/>
      <c r="C51"/>
      <c r="D51"/>
      <c r="E51" s="135"/>
      <c r="F51" s="135"/>
      <c r="G51" s="135"/>
      <c r="H51" s="135"/>
      <c r="I51" s="135"/>
      <c r="J51" s="135"/>
      <c r="K51" s="135"/>
      <c r="L51" s="135"/>
      <c r="O51" s="14"/>
    </row>
    <row r="52" spans="2:15" x14ac:dyDescent="0.25">
      <c r="B52"/>
      <c r="C52"/>
      <c r="D52"/>
      <c r="E52" s="135"/>
      <c r="F52" s="135"/>
      <c r="G52" s="135"/>
      <c r="H52" s="135"/>
      <c r="I52" s="135"/>
      <c r="J52" s="135"/>
      <c r="K52" s="135"/>
      <c r="L52" s="135"/>
      <c r="O52" s="14"/>
    </row>
    <row r="53" spans="2:15" x14ac:dyDescent="0.25">
      <c r="B53"/>
      <c r="C53"/>
      <c r="D53"/>
      <c r="E53" s="135"/>
      <c r="F53" s="135"/>
      <c r="G53" s="135"/>
      <c r="H53" s="135"/>
      <c r="I53" s="135"/>
      <c r="J53" s="135"/>
      <c r="K53" s="135"/>
      <c r="L53" s="135"/>
      <c r="O53" s="14"/>
    </row>
    <row r="54" spans="2:15" x14ac:dyDescent="0.25">
      <c r="B54"/>
      <c r="C54"/>
      <c r="D54"/>
      <c r="E54" s="135"/>
      <c r="F54" s="135"/>
      <c r="G54" s="135"/>
      <c r="H54" s="135"/>
      <c r="I54" s="135"/>
      <c r="J54" s="135"/>
      <c r="K54" s="135"/>
      <c r="L54" s="135"/>
      <c r="O54" s="14"/>
    </row>
    <row r="55" spans="2:15" x14ac:dyDescent="0.25">
      <c r="B55"/>
      <c r="C55"/>
      <c r="D55"/>
      <c r="E55" s="135"/>
      <c r="F55" s="135"/>
      <c r="G55" s="135"/>
      <c r="H55" s="135"/>
      <c r="I55" s="135"/>
      <c r="J55" s="135"/>
      <c r="K55" s="135"/>
      <c r="L55" s="135"/>
      <c r="O55" s="14"/>
    </row>
    <row r="56" spans="2:15" x14ac:dyDescent="0.25">
      <c r="B56"/>
      <c r="C56"/>
      <c r="D56"/>
      <c r="E56" s="135"/>
      <c r="F56" s="135"/>
      <c r="G56" s="135"/>
      <c r="H56" s="135"/>
      <c r="I56" s="135"/>
      <c r="J56" s="135"/>
      <c r="K56" s="135"/>
      <c r="L56" s="135"/>
      <c r="O56" s="14"/>
    </row>
    <row r="57" spans="2:15" x14ac:dyDescent="0.25">
      <c r="B57"/>
      <c r="C57"/>
      <c r="D57"/>
      <c r="E57" s="135"/>
      <c r="F57" s="135"/>
      <c r="G57" s="135"/>
      <c r="H57" s="135"/>
      <c r="I57" s="135"/>
      <c r="J57" s="135"/>
      <c r="K57" s="135"/>
      <c r="L57" s="135"/>
      <c r="O57" s="14"/>
    </row>
    <row r="58" spans="2:15" x14ac:dyDescent="0.25">
      <c r="B58"/>
      <c r="C58"/>
      <c r="D58"/>
      <c r="E58" s="135"/>
      <c r="F58" s="135"/>
      <c r="G58" s="135"/>
      <c r="H58" s="135"/>
      <c r="I58" s="135"/>
      <c r="J58" s="135"/>
      <c r="K58" s="135"/>
      <c r="L58" s="135"/>
      <c r="O58" s="14"/>
    </row>
    <row r="59" spans="2:15" x14ac:dyDescent="0.25">
      <c r="B59"/>
      <c r="C59"/>
      <c r="D59"/>
      <c r="E59" s="135"/>
      <c r="F59" s="135"/>
      <c r="G59" s="135"/>
      <c r="H59" s="135"/>
      <c r="I59" s="135"/>
      <c r="J59" s="135"/>
      <c r="K59" s="135"/>
      <c r="L59" s="135"/>
      <c r="O59" s="14"/>
    </row>
    <row r="60" spans="2:15" x14ac:dyDescent="0.25">
      <c r="B60"/>
      <c r="C60"/>
      <c r="D60"/>
      <c r="E60" s="135"/>
      <c r="F60" s="135"/>
      <c r="G60" s="135"/>
      <c r="H60" s="135"/>
      <c r="I60" s="135"/>
      <c r="J60" s="135"/>
      <c r="K60" s="135"/>
      <c r="L60" s="135"/>
      <c r="O60" s="14"/>
    </row>
    <row r="61" spans="2:15" x14ac:dyDescent="0.25">
      <c r="B61"/>
      <c r="C61"/>
      <c r="D61"/>
      <c r="E61" s="135"/>
      <c r="F61" s="135"/>
      <c r="G61" s="135"/>
      <c r="H61" s="135"/>
      <c r="I61" s="135"/>
      <c r="J61" s="135"/>
      <c r="K61" s="135"/>
      <c r="L61" s="135"/>
      <c r="O61" s="14"/>
    </row>
    <row r="62" spans="2:15" x14ac:dyDescent="0.25">
      <c r="B62"/>
      <c r="C62"/>
      <c r="D62"/>
      <c r="E62" s="135"/>
      <c r="F62" s="135"/>
      <c r="G62" s="135"/>
      <c r="H62" s="135"/>
      <c r="I62" s="135"/>
      <c r="J62" s="135"/>
      <c r="K62" s="135"/>
      <c r="L62" s="135"/>
      <c r="O62" s="14"/>
    </row>
    <row r="63" spans="2:15" x14ac:dyDescent="0.25">
      <c r="B63"/>
      <c r="C63"/>
      <c r="D63"/>
      <c r="E63" s="135"/>
      <c r="F63" s="135"/>
      <c r="G63" s="135"/>
      <c r="H63" s="135"/>
      <c r="I63" s="135"/>
      <c r="J63" s="135"/>
      <c r="K63" s="135"/>
      <c r="L63" s="135"/>
      <c r="O63" s="14"/>
    </row>
    <row r="64" spans="2:15" x14ac:dyDescent="0.25">
      <c r="B64"/>
      <c r="C64"/>
      <c r="D64"/>
      <c r="E64" s="135"/>
      <c r="F64" s="135"/>
      <c r="G64" s="135"/>
      <c r="H64" s="135"/>
      <c r="I64" s="135"/>
      <c r="J64" s="135"/>
      <c r="K64" s="135"/>
      <c r="L64" s="135"/>
      <c r="O64" s="14"/>
    </row>
    <row r="65" spans="2:15" x14ac:dyDescent="0.25">
      <c r="B65"/>
      <c r="C65"/>
      <c r="D65"/>
      <c r="E65" s="135"/>
      <c r="F65" s="135"/>
      <c r="G65" s="135"/>
      <c r="H65" s="135"/>
      <c r="I65" s="135"/>
      <c r="J65" s="135"/>
      <c r="K65" s="135"/>
      <c r="L65" s="135"/>
      <c r="O65" s="14"/>
    </row>
    <row r="66" spans="2:15" x14ac:dyDescent="0.25">
      <c r="B66"/>
      <c r="C66"/>
      <c r="D66"/>
      <c r="E66" s="135"/>
      <c r="F66" s="135"/>
      <c r="G66" s="135"/>
      <c r="H66" s="135"/>
      <c r="I66" s="135"/>
      <c r="J66" s="135"/>
      <c r="K66" s="135"/>
      <c r="L66" s="135"/>
      <c r="O66" s="14"/>
    </row>
    <row r="67" spans="2:15" x14ac:dyDescent="0.25">
      <c r="B67"/>
      <c r="C67"/>
      <c r="D67"/>
      <c r="E67" s="135"/>
      <c r="F67" s="135"/>
      <c r="G67" s="135"/>
      <c r="H67" s="135"/>
      <c r="I67" s="135"/>
      <c r="J67" s="135"/>
      <c r="K67" s="135"/>
      <c r="L67" s="135"/>
      <c r="O67" s="14"/>
    </row>
    <row r="68" spans="2:15" x14ac:dyDescent="0.25">
      <c r="B68"/>
      <c r="C68"/>
      <c r="D68"/>
      <c r="E68" s="135"/>
      <c r="F68" s="135"/>
      <c r="G68" s="135"/>
      <c r="H68" s="135"/>
      <c r="I68" s="135"/>
      <c r="J68" s="135"/>
      <c r="K68" s="135"/>
      <c r="L68" s="135"/>
      <c r="O68" s="14"/>
    </row>
    <row r="69" spans="2:15" x14ac:dyDescent="0.25">
      <c r="B69"/>
      <c r="C69"/>
      <c r="D69"/>
      <c r="E69" s="135"/>
      <c r="F69" s="135"/>
      <c r="G69" s="135"/>
      <c r="H69" s="135"/>
      <c r="I69" s="135"/>
      <c r="J69" s="135"/>
      <c r="K69" s="135"/>
      <c r="L69" s="135"/>
      <c r="O69" s="14"/>
    </row>
    <row r="70" spans="2:15" x14ac:dyDescent="0.25">
      <c r="B70"/>
      <c r="C70"/>
      <c r="D70"/>
      <c r="E70" s="135"/>
      <c r="F70" s="135"/>
      <c r="G70" s="135"/>
      <c r="H70" s="135"/>
      <c r="I70" s="135"/>
      <c r="J70" s="135"/>
      <c r="K70" s="135"/>
      <c r="L70" s="135"/>
      <c r="O70" s="14"/>
    </row>
    <row r="71" spans="2:15" x14ac:dyDescent="0.25">
      <c r="B71"/>
      <c r="C71"/>
      <c r="D71"/>
      <c r="E71" s="135"/>
      <c r="F71" s="135"/>
      <c r="G71" s="135"/>
      <c r="H71" s="135"/>
      <c r="I71" s="135"/>
      <c r="J71" s="135"/>
      <c r="K71" s="135"/>
      <c r="L71" s="135"/>
      <c r="O71" s="14"/>
    </row>
    <row r="72" spans="2:15" x14ac:dyDescent="0.25">
      <c r="B72"/>
      <c r="C72"/>
      <c r="D72"/>
      <c r="E72" s="135"/>
      <c r="F72" s="135"/>
      <c r="G72" s="135"/>
      <c r="H72" s="135"/>
      <c r="I72" s="135"/>
      <c r="J72" s="135"/>
      <c r="K72" s="135"/>
      <c r="L72" s="135"/>
      <c r="O72" s="14"/>
    </row>
    <row r="73" spans="2:15" x14ac:dyDescent="0.25">
      <c r="B73"/>
      <c r="C73"/>
      <c r="D73"/>
      <c r="E73" s="135"/>
      <c r="F73" s="135"/>
      <c r="G73" s="135"/>
      <c r="H73" s="135"/>
      <c r="I73" s="135"/>
      <c r="J73" s="135"/>
      <c r="K73" s="135"/>
      <c r="L73" s="135"/>
      <c r="O73" s="14"/>
    </row>
    <row r="74" spans="2:15" x14ac:dyDescent="0.25">
      <c r="B74"/>
      <c r="C74"/>
      <c r="D74"/>
      <c r="E74" s="135"/>
      <c r="F74" s="135"/>
      <c r="G74" s="135"/>
      <c r="H74" s="135"/>
      <c r="I74" s="135"/>
      <c r="J74" s="135"/>
      <c r="K74" s="135"/>
      <c r="L74" s="135"/>
      <c r="O74" s="14"/>
    </row>
    <row r="75" spans="2:15" x14ac:dyDescent="0.25">
      <c r="B75"/>
      <c r="C75"/>
      <c r="D75"/>
      <c r="E75" s="135"/>
      <c r="F75" s="135"/>
      <c r="G75" s="135"/>
      <c r="H75" s="135"/>
      <c r="I75" s="135"/>
      <c r="J75" s="135"/>
      <c r="K75" s="135"/>
      <c r="L75" s="135"/>
      <c r="O75" s="14"/>
    </row>
    <row r="76" spans="2:15" x14ac:dyDescent="0.25">
      <c r="B76"/>
      <c r="C76"/>
      <c r="D76"/>
      <c r="E76" s="135"/>
      <c r="F76" s="135"/>
      <c r="G76" s="135"/>
      <c r="H76" s="135"/>
      <c r="I76" s="135"/>
      <c r="J76" s="135"/>
      <c r="K76" s="135"/>
      <c r="L76" s="135"/>
      <c r="O76" s="14"/>
    </row>
    <row r="77" spans="2:15" x14ac:dyDescent="0.25">
      <c r="B77"/>
      <c r="C77"/>
      <c r="D77"/>
      <c r="E77" s="135"/>
      <c r="F77" s="135"/>
      <c r="G77" s="135"/>
      <c r="H77" s="135"/>
      <c r="I77" s="135"/>
      <c r="J77" s="135"/>
      <c r="K77" s="135"/>
      <c r="L77" s="135"/>
      <c r="O77" s="14"/>
    </row>
    <row r="78" spans="2:15" x14ac:dyDescent="0.25">
      <c r="B78"/>
      <c r="C78"/>
      <c r="D78"/>
      <c r="E78" s="135"/>
      <c r="F78" s="135"/>
      <c r="G78" s="135"/>
      <c r="H78" s="135"/>
      <c r="I78" s="135"/>
      <c r="J78" s="135"/>
      <c r="K78" s="135"/>
      <c r="L78" s="135"/>
      <c r="O78" s="14"/>
    </row>
    <row r="79" spans="2:15" x14ac:dyDescent="0.25">
      <c r="B79"/>
      <c r="C79"/>
      <c r="D79"/>
      <c r="E79" s="135"/>
      <c r="F79" s="135"/>
      <c r="G79" s="135"/>
      <c r="H79" s="135"/>
      <c r="I79" s="135"/>
      <c r="J79" s="135"/>
      <c r="K79" s="135"/>
      <c r="L79" s="135"/>
      <c r="O79" s="14"/>
    </row>
    <row r="80" spans="2:15" x14ac:dyDescent="0.25">
      <c r="B80"/>
      <c r="C80"/>
      <c r="D80"/>
      <c r="E80" s="135"/>
      <c r="F80" s="135"/>
      <c r="G80" s="135"/>
      <c r="H80" s="135"/>
      <c r="I80" s="135"/>
      <c r="J80" s="135"/>
      <c r="K80" s="135"/>
      <c r="L80" s="135"/>
      <c r="O80" s="14"/>
    </row>
    <row r="81" spans="2:15" x14ac:dyDescent="0.25">
      <c r="B81"/>
      <c r="C81"/>
      <c r="D81"/>
      <c r="E81" s="135"/>
      <c r="F81" s="135"/>
      <c r="G81" s="135"/>
      <c r="H81" s="135"/>
      <c r="I81" s="135"/>
      <c r="J81" s="135"/>
      <c r="K81" s="135"/>
      <c r="L81" s="135"/>
      <c r="O81" s="14"/>
    </row>
    <row r="82" spans="2:15" x14ac:dyDescent="0.25">
      <c r="B82"/>
      <c r="C82"/>
      <c r="D82"/>
      <c r="E82" s="135"/>
      <c r="F82" s="135"/>
      <c r="G82" s="135"/>
      <c r="H82" s="135"/>
      <c r="I82" s="135"/>
      <c r="J82" s="135"/>
      <c r="K82" s="135"/>
      <c r="L82" s="135"/>
      <c r="O82" s="14"/>
    </row>
    <row r="83" spans="2:15" x14ac:dyDescent="0.25">
      <c r="B83"/>
      <c r="C83"/>
      <c r="D83"/>
      <c r="E83" s="135"/>
      <c r="F83" s="135"/>
      <c r="G83" s="135"/>
      <c r="H83" s="135"/>
      <c r="I83" s="135"/>
      <c r="J83" s="135"/>
      <c r="K83" s="135"/>
      <c r="L83" s="135"/>
      <c r="O83" s="14"/>
    </row>
    <row r="84" spans="2:15" x14ac:dyDescent="0.25">
      <c r="B84"/>
      <c r="C84"/>
      <c r="D84"/>
      <c r="E84" s="135"/>
      <c r="F84" s="135"/>
      <c r="G84" s="135"/>
      <c r="H84" s="135"/>
      <c r="I84" s="135"/>
      <c r="J84" s="135"/>
      <c r="K84" s="135"/>
      <c r="L84" s="135"/>
      <c r="O84" s="14"/>
    </row>
    <row r="85" spans="2:15" x14ac:dyDescent="0.25">
      <c r="B85"/>
      <c r="C85"/>
      <c r="D85"/>
      <c r="E85" s="135"/>
      <c r="F85" s="135"/>
      <c r="G85" s="135"/>
      <c r="H85" s="135"/>
      <c r="I85" s="135"/>
      <c r="J85" s="135"/>
      <c r="K85" s="135"/>
      <c r="L85" s="135"/>
      <c r="O85" s="14"/>
    </row>
    <row r="86" spans="2:15" x14ac:dyDescent="0.25">
      <c r="B86"/>
      <c r="C86"/>
      <c r="D86"/>
      <c r="E86" s="135"/>
      <c r="F86" s="135"/>
      <c r="G86" s="135"/>
      <c r="H86" s="135"/>
      <c r="I86" s="135"/>
      <c r="J86" s="135"/>
      <c r="K86" s="135"/>
      <c r="L86" s="135"/>
      <c r="O86" s="14"/>
    </row>
    <row r="87" spans="2:15" x14ac:dyDescent="0.25">
      <c r="B87"/>
      <c r="C87"/>
      <c r="D87"/>
      <c r="E87" s="135"/>
      <c r="F87" s="135"/>
      <c r="G87" s="135"/>
      <c r="H87" s="135"/>
      <c r="I87" s="135"/>
      <c r="J87" s="135"/>
      <c r="K87" s="135"/>
      <c r="L87" s="135"/>
      <c r="O87" s="14"/>
    </row>
    <row r="88" spans="2:15" x14ac:dyDescent="0.25">
      <c r="B88"/>
      <c r="C88"/>
      <c r="D88"/>
      <c r="E88" s="135"/>
      <c r="F88" s="135"/>
      <c r="G88" s="135"/>
      <c r="H88" s="135"/>
      <c r="I88" s="135"/>
      <c r="J88" s="135"/>
      <c r="K88" s="135"/>
      <c r="L88" s="135"/>
      <c r="O88" s="14"/>
    </row>
    <row r="89" spans="2:15" x14ac:dyDescent="0.25">
      <c r="B89"/>
      <c r="C89"/>
      <c r="D89"/>
      <c r="E89" s="135"/>
      <c r="F89" s="135"/>
      <c r="G89" s="135"/>
      <c r="H89" s="135"/>
      <c r="I89" s="135"/>
      <c r="J89" s="135"/>
      <c r="K89" s="135"/>
      <c r="L89" s="135"/>
      <c r="O89" s="14"/>
    </row>
    <row r="90" spans="2:15" x14ac:dyDescent="0.25">
      <c r="B90"/>
      <c r="C90"/>
      <c r="D90"/>
      <c r="E90" s="135"/>
      <c r="F90" s="135"/>
      <c r="G90" s="135"/>
      <c r="H90" s="135"/>
      <c r="I90" s="135"/>
      <c r="J90" s="135"/>
      <c r="K90" s="135"/>
      <c r="L90" s="135"/>
      <c r="O90" s="14"/>
    </row>
    <row r="91" spans="2:15" x14ac:dyDescent="0.25">
      <c r="B91"/>
      <c r="C91"/>
      <c r="D91"/>
      <c r="E91" s="135"/>
      <c r="F91" s="135"/>
      <c r="G91" s="135"/>
      <c r="H91" s="135"/>
      <c r="I91" s="135"/>
      <c r="J91" s="135"/>
      <c r="K91" s="135"/>
      <c r="L91" s="135"/>
      <c r="O91" s="14"/>
    </row>
    <row r="92" spans="2:15" x14ac:dyDescent="0.25">
      <c r="B92"/>
      <c r="C92"/>
      <c r="D92"/>
      <c r="E92" s="135"/>
      <c r="F92" s="135"/>
      <c r="G92" s="135"/>
      <c r="H92" s="135"/>
      <c r="I92" s="135"/>
      <c r="J92" s="135"/>
      <c r="K92" s="135"/>
      <c r="L92" s="135"/>
      <c r="O92" s="14"/>
    </row>
    <row r="93" spans="2:15" x14ac:dyDescent="0.25">
      <c r="B93"/>
      <c r="C93"/>
      <c r="D93"/>
      <c r="E93" s="135"/>
      <c r="F93" s="135"/>
      <c r="G93" s="135"/>
      <c r="H93" s="135"/>
      <c r="I93" s="135"/>
      <c r="J93" s="135"/>
      <c r="K93" s="135"/>
      <c r="L93" s="135"/>
      <c r="O93" s="14"/>
    </row>
    <row r="94" spans="2:15" x14ac:dyDescent="0.25">
      <c r="B94"/>
      <c r="C94"/>
      <c r="D94"/>
      <c r="E94" s="135"/>
      <c r="F94" s="135"/>
      <c r="G94" s="135"/>
      <c r="H94" s="135"/>
      <c r="I94" s="135"/>
      <c r="J94" s="135"/>
      <c r="K94" s="135"/>
      <c r="L94" s="135"/>
      <c r="O94" s="14"/>
    </row>
    <row r="95" spans="2:15" x14ac:dyDescent="0.25">
      <c r="B95"/>
      <c r="C95"/>
      <c r="D95"/>
      <c r="E95" s="135"/>
      <c r="F95" s="135"/>
      <c r="G95" s="135"/>
      <c r="H95" s="135"/>
      <c r="I95" s="135"/>
      <c r="J95" s="135"/>
      <c r="K95" s="135"/>
      <c r="L95" s="135"/>
      <c r="O95" s="14"/>
    </row>
    <row r="96" spans="2:15" x14ac:dyDescent="0.25">
      <c r="B96"/>
      <c r="C96"/>
      <c r="D96"/>
      <c r="E96" s="135"/>
      <c r="F96" s="135"/>
      <c r="G96" s="135"/>
      <c r="H96" s="135"/>
      <c r="I96" s="135"/>
      <c r="J96" s="135"/>
      <c r="K96" s="135"/>
      <c r="L96" s="135"/>
      <c r="O96" s="14"/>
    </row>
    <row r="97" spans="2:15" x14ac:dyDescent="0.25">
      <c r="B97"/>
      <c r="C97"/>
      <c r="D97"/>
      <c r="E97" s="135"/>
      <c r="F97" s="135"/>
      <c r="G97" s="135"/>
      <c r="H97" s="135"/>
      <c r="I97" s="135"/>
      <c r="J97" s="135"/>
      <c r="K97" s="135"/>
      <c r="L97" s="135"/>
      <c r="O97" s="14"/>
    </row>
    <row r="98" spans="2:15" x14ac:dyDescent="0.25">
      <c r="B98"/>
      <c r="C98"/>
      <c r="D98"/>
      <c r="E98" s="135"/>
      <c r="F98" s="135"/>
      <c r="G98" s="135"/>
      <c r="H98" s="135"/>
      <c r="I98" s="135"/>
      <c r="J98" s="135"/>
      <c r="K98" s="135"/>
      <c r="L98" s="135"/>
      <c r="O98" s="14"/>
    </row>
    <row r="99" spans="2:15" x14ac:dyDescent="0.25">
      <c r="B99"/>
      <c r="C99"/>
      <c r="D99"/>
      <c r="E99" s="135"/>
      <c r="F99" s="135"/>
      <c r="G99" s="135"/>
      <c r="H99" s="135"/>
      <c r="I99" s="135"/>
      <c r="J99" s="135"/>
      <c r="K99" s="135"/>
      <c r="L99" s="135"/>
      <c r="O99" s="14"/>
    </row>
    <row r="100" spans="2:15" x14ac:dyDescent="0.25">
      <c r="B100"/>
      <c r="C100"/>
      <c r="D100"/>
      <c r="E100" s="135"/>
      <c r="F100" s="135"/>
      <c r="G100" s="135"/>
      <c r="H100" s="135"/>
      <c r="I100" s="135"/>
      <c r="J100" s="135"/>
      <c r="K100" s="135"/>
      <c r="L100" s="135"/>
      <c r="O100" s="14"/>
    </row>
    <row r="101" spans="2:15" x14ac:dyDescent="0.25">
      <c r="B101"/>
      <c r="C101"/>
      <c r="D101"/>
      <c r="E101" s="135"/>
      <c r="F101" s="135"/>
      <c r="G101" s="135"/>
      <c r="H101" s="135"/>
      <c r="I101" s="135"/>
      <c r="J101" s="135"/>
      <c r="K101" s="135"/>
      <c r="L101" s="135"/>
      <c r="O101" s="14"/>
    </row>
    <row r="102" spans="2:15" x14ac:dyDescent="0.25">
      <c r="B102"/>
      <c r="C102"/>
      <c r="D102"/>
      <c r="E102" s="135"/>
      <c r="F102" s="135"/>
      <c r="G102" s="135"/>
      <c r="H102" s="135"/>
      <c r="I102" s="135"/>
      <c r="J102" s="135"/>
      <c r="K102" s="135"/>
      <c r="L102" s="135"/>
      <c r="O102" s="14"/>
    </row>
    <row r="103" spans="2:15" x14ac:dyDescent="0.25">
      <c r="B103"/>
      <c r="C103"/>
      <c r="D103"/>
      <c r="E103" s="135"/>
      <c r="F103" s="135"/>
      <c r="G103" s="135"/>
      <c r="H103" s="135"/>
      <c r="I103" s="135"/>
      <c r="J103" s="135"/>
      <c r="K103" s="135"/>
      <c r="L103" s="135"/>
      <c r="O103" s="14"/>
    </row>
    <row r="104" spans="2:15" x14ac:dyDescent="0.25">
      <c r="B104"/>
      <c r="C104"/>
      <c r="D104"/>
      <c r="E104" s="135"/>
      <c r="F104" s="135"/>
      <c r="G104" s="135"/>
      <c r="H104" s="135"/>
      <c r="I104" s="135"/>
      <c r="J104" s="135"/>
      <c r="K104" s="135"/>
      <c r="L104" s="135"/>
      <c r="O104" s="14"/>
    </row>
    <row r="105" spans="2:15" x14ac:dyDescent="0.25">
      <c r="B105"/>
      <c r="C105"/>
      <c r="D105"/>
      <c r="E105" s="135"/>
      <c r="F105" s="135"/>
      <c r="G105" s="135"/>
      <c r="H105" s="135"/>
      <c r="I105" s="135"/>
      <c r="J105" s="135"/>
      <c r="K105" s="135"/>
      <c r="L105" s="135"/>
      <c r="O105" s="14"/>
    </row>
    <row r="106" spans="2:15" x14ac:dyDescent="0.25">
      <c r="B106"/>
      <c r="C106"/>
      <c r="D106"/>
      <c r="E106" s="135"/>
      <c r="F106" s="135"/>
      <c r="G106" s="135"/>
      <c r="H106" s="135"/>
      <c r="I106" s="135"/>
      <c r="J106" s="135"/>
      <c r="K106" s="135"/>
      <c r="L106" s="135"/>
      <c r="O106" s="14"/>
    </row>
    <row r="107" spans="2:15" x14ac:dyDescent="0.25">
      <c r="B107"/>
      <c r="C107"/>
      <c r="D107"/>
      <c r="E107" s="135"/>
      <c r="F107" s="135"/>
      <c r="G107" s="135"/>
      <c r="H107" s="135"/>
      <c r="I107" s="135"/>
      <c r="J107" s="135"/>
      <c r="K107" s="135"/>
      <c r="L107" s="135"/>
      <c r="O107" s="14"/>
    </row>
    <row r="108" spans="2:15" x14ac:dyDescent="0.25">
      <c r="B108"/>
      <c r="C108"/>
      <c r="D108"/>
      <c r="E108" s="135"/>
      <c r="F108" s="135"/>
      <c r="G108" s="135"/>
      <c r="H108" s="135"/>
      <c r="I108" s="135"/>
      <c r="J108" s="135"/>
      <c r="K108" s="135"/>
      <c r="L108" s="135"/>
      <c r="O108" s="14"/>
    </row>
    <row r="109" spans="2:15" x14ac:dyDescent="0.25">
      <c r="B109"/>
      <c r="C109"/>
      <c r="D109"/>
      <c r="E109" s="135"/>
      <c r="F109" s="135"/>
      <c r="G109" s="135"/>
      <c r="H109" s="135"/>
      <c r="I109" s="135"/>
      <c r="J109" s="135"/>
      <c r="K109" s="135"/>
      <c r="L109" s="135"/>
      <c r="O109" s="14"/>
    </row>
    <row r="110" spans="2:15" x14ac:dyDescent="0.25">
      <c r="B110"/>
      <c r="C110"/>
      <c r="D110"/>
      <c r="E110" s="135"/>
      <c r="F110" s="135"/>
      <c r="G110" s="135"/>
      <c r="H110" s="135"/>
      <c r="I110" s="135"/>
      <c r="J110" s="135"/>
      <c r="K110" s="135"/>
      <c r="L110" s="135"/>
      <c r="O110" s="14"/>
    </row>
    <row r="111" spans="2:15" x14ac:dyDescent="0.25">
      <c r="B111"/>
      <c r="C111"/>
      <c r="D111"/>
      <c r="E111" s="135"/>
      <c r="F111" s="135"/>
      <c r="G111" s="135"/>
      <c r="H111" s="135"/>
      <c r="I111" s="135"/>
      <c r="J111" s="135"/>
      <c r="K111" s="135"/>
      <c r="L111" s="135"/>
    </row>
    <row r="112" spans="2:15" x14ac:dyDescent="0.25">
      <c r="B112"/>
      <c r="C112"/>
      <c r="D112"/>
      <c r="E112" s="135"/>
      <c r="F112" s="135"/>
      <c r="G112" s="135"/>
      <c r="H112" s="135"/>
      <c r="I112" s="135"/>
      <c r="J112" s="135"/>
      <c r="K112" s="135"/>
      <c r="L112" s="135"/>
    </row>
    <row r="113" spans="2:12" x14ac:dyDescent="0.25">
      <c r="B113"/>
      <c r="C113"/>
      <c r="D113"/>
      <c r="E113" s="135"/>
      <c r="F113" s="135"/>
      <c r="G113" s="135"/>
      <c r="H113" s="135"/>
      <c r="I113" s="135"/>
      <c r="J113" s="135"/>
      <c r="K113" s="135"/>
      <c r="L113" s="135"/>
    </row>
    <row r="114" spans="2:12" x14ac:dyDescent="0.25">
      <c r="B114"/>
      <c r="C114"/>
      <c r="D114"/>
      <c r="E114" s="135"/>
      <c r="F114" s="135"/>
      <c r="G114" s="135"/>
      <c r="H114" s="135"/>
      <c r="I114" s="135"/>
      <c r="J114" s="135"/>
      <c r="K114" s="135"/>
      <c r="L114" s="135"/>
    </row>
    <row r="115" spans="2:12" x14ac:dyDescent="0.25">
      <c r="B115"/>
      <c r="C115"/>
      <c r="D115"/>
      <c r="E115" s="135"/>
      <c r="F115" s="135"/>
      <c r="G115" s="135"/>
      <c r="H115" s="135"/>
      <c r="I115" s="135"/>
      <c r="J115" s="135"/>
      <c r="K115" s="135"/>
      <c r="L115" s="135"/>
    </row>
    <row r="116" spans="2:12" x14ac:dyDescent="0.25">
      <c r="B116"/>
      <c r="C116"/>
      <c r="D116"/>
      <c r="E116" s="135"/>
      <c r="F116" s="135"/>
      <c r="G116" s="135"/>
      <c r="H116" s="135"/>
      <c r="I116" s="135"/>
      <c r="J116" s="135"/>
      <c r="K116" s="135"/>
      <c r="L116" s="135"/>
    </row>
    <row r="117" spans="2:12" x14ac:dyDescent="0.25">
      <c r="B117"/>
      <c r="C117"/>
      <c r="D117"/>
      <c r="E117" s="135"/>
      <c r="F117" s="135"/>
      <c r="G117" s="135"/>
      <c r="H117" s="135"/>
      <c r="I117" s="135"/>
      <c r="J117" s="135"/>
      <c r="K117" s="135"/>
      <c r="L117" s="135"/>
    </row>
    <row r="118" spans="2:12" x14ac:dyDescent="0.25">
      <c r="B118"/>
      <c r="C118"/>
      <c r="D118"/>
      <c r="E118" s="135"/>
      <c r="F118" s="135"/>
      <c r="G118" s="135"/>
      <c r="H118" s="135"/>
      <c r="I118" s="135"/>
      <c r="J118" s="135"/>
      <c r="K118" s="135"/>
      <c r="L118" s="135"/>
    </row>
    <row r="119" spans="2:12" x14ac:dyDescent="0.25">
      <c r="B119"/>
      <c r="C119"/>
      <c r="D119"/>
      <c r="E119" s="135"/>
      <c r="F119" s="135"/>
      <c r="G119" s="135"/>
      <c r="H119" s="135"/>
      <c r="I119" s="135"/>
      <c r="J119" s="135"/>
      <c r="K119" s="135"/>
      <c r="L119" s="135"/>
    </row>
    <row r="120" spans="2:12" x14ac:dyDescent="0.25">
      <c r="B120"/>
      <c r="C120"/>
      <c r="D120"/>
      <c r="E120" s="135"/>
      <c r="F120" s="135"/>
      <c r="G120" s="135"/>
      <c r="H120" s="135"/>
      <c r="I120" s="135"/>
      <c r="J120" s="135"/>
      <c r="K120" s="135"/>
      <c r="L120" s="135"/>
    </row>
    <row r="121" spans="2:12" x14ac:dyDescent="0.25">
      <c r="B121"/>
      <c r="C121"/>
      <c r="D121"/>
      <c r="E121" s="135"/>
      <c r="F121" s="135"/>
      <c r="G121" s="135"/>
      <c r="H121" s="135"/>
      <c r="I121" s="135"/>
      <c r="J121" s="135"/>
      <c r="K121" s="135"/>
      <c r="L121" s="135"/>
    </row>
    <row r="122" spans="2:12" x14ac:dyDescent="0.25">
      <c r="B122"/>
      <c r="C122"/>
      <c r="D122"/>
      <c r="E122" s="135"/>
      <c r="F122" s="135"/>
      <c r="G122" s="135"/>
      <c r="H122" s="135"/>
      <c r="I122" s="135"/>
      <c r="J122" s="135"/>
      <c r="K122" s="135"/>
      <c r="L122" s="135"/>
    </row>
    <row r="123" spans="2:12" x14ac:dyDescent="0.25">
      <c r="B123"/>
      <c r="C123"/>
      <c r="D123"/>
      <c r="E123" s="135"/>
      <c r="F123" s="135"/>
      <c r="G123" s="135"/>
      <c r="H123" s="135"/>
      <c r="I123" s="135"/>
      <c r="J123" s="135"/>
      <c r="K123" s="135"/>
      <c r="L123" s="135"/>
    </row>
    <row r="124" spans="2:12" x14ac:dyDescent="0.25">
      <c r="B124"/>
      <c r="C124"/>
      <c r="D124"/>
      <c r="E124" s="135"/>
      <c r="F124" s="135"/>
      <c r="G124" s="135"/>
      <c r="H124" s="135"/>
      <c r="I124" s="135"/>
      <c r="J124" s="135"/>
      <c r="K124" s="135"/>
      <c r="L124" s="135"/>
    </row>
    <row r="125" spans="2:12" x14ac:dyDescent="0.25">
      <c r="B125"/>
      <c r="C125"/>
      <c r="D125"/>
      <c r="E125" s="135"/>
      <c r="F125" s="135"/>
      <c r="G125" s="135"/>
      <c r="H125" s="135"/>
      <c r="I125" s="135"/>
      <c r="J125" s="135"/>
      <c r="K125" s="135"/>
      <c r="L125" s="135"/>
    </row>
    <row r="126" spans="2:12" x14ac:dyDescent="0.25">
      <c r="B126"/>
      <c r="C126"/>
      <c r="D126"/>
      <c r="E126" s="135"/>
      <c r="F126" s="135"/>
      <c r="G126" s="135"/>
      <c r="H126" s="135"/>
      <c r="I126" s="135"/>
      <c r="J126" s="135"/>
      <c r="K126" s="135"/>
      <c r="L126" s="135"/>
    </row>
    <row r="127" spans="2:12" x14ac:dyDescent="0.25">
      <c r="B127"/>
      <c r="C127"/>
      <c r="D127"/>
      <c r="E127" s="135"/>
      <c r="F127" s="135"/>
      <c r="G127" s="135"/>
      <c r="H127" s="135"/>
      <c r="I127" s="135"/>
      <c r="J127" s="135"/>
      <c r="K127" s="135"/>
      <c r="L127" s="135"/>
    </row>
    <row r="128" spans="2:12" x14ac:dyDescent="0.25">
      <c r="B128"/>
      <c r="C128"/>
      <c r="D128"/>
      <c r="E128" s="135"/>
      <c r="F128" s="135"/>
      <c r="G128" s="135"/>
      <c r="H128" s="135"/>
      <c r="I128" s="135"/>
      <c r="J128" s="135"/>
      <c r="K128" s="135"/>
      <c r="L128" s="135"/>
    </row>
    <row r="129" spans="2:12" x14ac:dyDescent="0.25">
      <c r="B129"/>
      <c r="C129"/>
      <c r="D129"/>
      <c r="E129" s="135"/>
      <c r="F129" s="135"/>
      <c r="G129" s="135"/>
      <c r="H129" s="135"/>
      <c r="I129" s="135"/>
      <c r="J129" s="135"/>
      <c r="K129" s="135"/>
      <c r="L129" s="135"/>
    </row>
    <row r="130" spans="2:12" x14ac:dyDescent="0.25">
      <c r="B130"/>
      <c r="C130"/>
      <c r="D130"/>
      <c r="E130" s="135"/>
      <c r="F130" s="135"/>
      <c r="G130" s="135"/>
      <c r="H130" s="135"/>
      <c r="I130" s="135"/>
      <c r="J130" s="135"/>
      <c r="K130" s="135"/>
      <c r="L130" s="135"/>
    </row>
    <row r="131" spans="2:12" x14ac:dyDescent="0.25">
      <c r="B131"/>
      <c r="C131"/>
      <c r="D131"/>
      <c r="E131" s="135"/>
      <c r="F131" s="135"/>
      <c r="G131" s="135"/>
      <c r="H131" s="135"/>
      <c r="I131" s="135"/>
      <c r="J131" s="135"/>
      <c r="K131" s="135"/>
      <c r="L131" s="135"/>
    </row>
    <row r="132" spans="2:12" x14ac:dyDescent="0.25">
      <c r="B132"/>
      <c r="C132"/>
      <c r="D132"/>
      <c r="E132" s="135"/>
      <c r="F132" s="135"/>
      <c r="G132" s="135"/>
      <c r="H132" s="135"/>
      <c r="I132" s="135"/>
      <c r="J132" s="135"/>
      <c r="K132" s="135"/>
      <c r="L132" s="135"/>
    </row>
    <row r="133" spans="2:12" x14ac:dyDescent="0.25">
      <c r="B133"/>
      <c r="C133"/>
      <c r="D133"/>
      <c r="E133" s="135"/>
      <c r="F133" s="135"/>
      <c r="G133" s="135"/>
      <c r="H133" s="135"/>
      <c r="I133" s="135"/>
      <c r="J133" s="135"/>
      <c r="K133" s="135"/>
      <c r="L133" s="135"/>
    </row>
    <row r="134" spans="2:12" x14ac:dyDescent="0.25">
      <c r="B134"/>
      <c r="C134"/>
      <c r="D134"/>
      <c r="E134" s="135"/>
      <c r="F134" s="135"/>
      <c r="G134" s="135"/>
      <c r="H134" s="135"/>
      <c r="I134" s="135"/>
      <c r="J134" s="135"/>
      <c r="K134" s="135"/>
      <c r="L134" s="135"/>
    </row>
    <row r="135" spans="2:12" x14ac:dyDescent="0.25">
      <c r="B135"/>
      <c r="C135"/>
      <c r="D135"/>
      <c r="E135" s="135"/>
      <c r="F135" s="135"/>
      <c r="G135" s="135"/>
      <c r="H135" s="135"/>
      <c r="I135" s="135"/>
      <c r="J135" s="135"/>
      <c r="K135" s="135"/>
      <c r="L135" s="135"/>
    </row>
    <row r="136" spans="2:12" x14ac:dyDescent="0.25">
      <c r="B136"/>
      <c r="C136"/>
      <c r="D136"/>
      <c r="E136" s="135"/>
      <c r="F136" s="135"/>
      <c r="G136" s="135"/>
      <c r="H136" s="135"/>
      <c r="I136" s="135"/>
      <c r="J136" s="135"/>
      <c r="K136" s="135"/>
      <c r="L136" s="135"/>
    </row>
    <row r="137" spans="2:12" x14ac:dyDescent="0.25">
      <c r="B137"/>
      <c r="C137"/>
      <c r="D137"/>
      <c r="E137" s="135"/>
      <c r="F137" s="135"/>
      <c r="G137" s="135"/>
      <c r="H137" s="135"/>
      <c r="I137" s="135"/>
      <c r="J137" s="135"/>
      <c r="K137" s="135"/>
      <c r="L137" s="135"/>
    </row>
    <row r="138" spans="2:12" x14ac:dyDescent="0.25">
      <c r="B138"/>
      <c r="C138"/>
      <c r="D138"/>
      <c r="E138" s="135"/>
      <c r="F138" s="135"/>
      <c r="G138" s="135"/>
      <c r="H138" s="135"/>
      <c r="I138" s="135"/>
      <c r="J138" s="135"/>
      <c r="K138" s="135"/>
      <c r="L138" s="135"/>
    </row>
    <row r="139" spans="2:12" x14ac:dyDescent="0.25">
      <c r="B139"/>
      <c r="C139"/>
      <c r="D139"/>
      <c r="E139" s="135"/>
      <c r="F139" s="135"/>
      <c r="G139" s="135"/>
      <c r="H139" s="135"/>
      <c r="I139" s="135"/>
      <c r="J139" s="135"/>
      <c r="K139" s="135"/>
      <c r="L139" s="135"/>
    </row>
    <row r="140" spans="2:12" x14ac:dyDescent="0.25">
      <c r="B140"/>
      <c r="C140"/>
      <c r="D140"/>
      <c r="E140" s="135"/>
      <c r="F140" s="135"/>
      <c r="G140" s="135"/>
      <c r="H140" s="135"/>
      <c r="I140" s="135"/>
      <c r="J140" s="135"/>
      <c r="K140" s="135"/>
      <c r="L140" s="135"/>
    </row>
    <row r="141" spans="2:12" x14ac:dyDescent="0.25">
      <c r="B141"/>
      <c r="C141"/>
      <c r="D141"/>
      <c r="E141" s="135"/>
      <c r="F141" s="135"/>
      <c r="G141" s="135"/>
      <c r="H141" s="135"/>
      <c r="I141" s="135"/>
      <c r="J141" s="135"/>
      <c r="K141" s="135"/>
      <c r="L141" s="135"/>
    </row>
    <row r="142" spans="2:12" x14ac:dyDescent="0.25">
      <c r="B142"/>
      <c r="C142"/>
      <c r="D142"/>
      <c r="E142" s="135"/>
      <c r="F142" s="135"/>
      <c r="G142" s="135"/>
      <c r="H142" s="135"/>
      <c r="I142" s="135"/>
      <c r="J142" s="135"/>
      <c r="K142" s="135"/>
      <c r="L142" s="135"/>
    </row>
    <row r="143" spans="2:12" x14ac:dyDescent="0.25">
      <c r="B143"/>
      <c r="C143"/>
      <c r="D143"/>
      <c r="E143" s="135"/>
      <c r="F143" s="135"/>
      <c r="G143" s="135"/>
      <c r="H143" s="135"/>
      <c r="I143" s="135"/>
      <c r="J143" s="135"/>
      <c r="K143" s="135"/>
      <c r="L143" s="135"/>
    </row>
    <row r="144" spans="2:12" x14ac:dyDescent="0.25">
      <c r="B144"/>
      <c r="C144"/>
      <c r="D144"/>
      <c r="E144" s="135"/>
      <c r="F144" s="135"/>
      <c r="G144" s="135"/>
      <c r="H144" s="135"/>
      <c r="I144" s="135"/>
      <c r="J144" s="135"/>
      <c r="K144" s="135"/>
      <c r="L144" s="135"/>
    </row>
    <row r="145" spans="2:12" x14ac:dyDescent="0.25">
      <c r="B145"/>
      <c r="C145"/>
      <c r="D145"/>
      <c r="E145" s="135"/>
      <c r="F145" s="135"/>
      <c r="G145" s="135"/>
      <c r="H145" s="135"/>
      <c r="I145" s="135"/>
      <c r="J145" s="135"/>
      <c r="K145" s="135"/>
      <c r="L145" s="135"/>
    </row>
    <row r="146" spans="2:12" x14ac:dyDescent="0.25">
      <c r="B146"/>
      <c r="C146"/>
      <c r="D146"/>
      <c r="E146" s="135"/>
      <c r="F146" s="135"/>
      <c r="G146" s="135"/>
      <c r="H146" s="135"/>
      <c r="I146" s="135"/>
      <c r="J146" s="135"/>
      <c r="K146" s="135"/>
      <c r="L146" s="135"/>
    </row>
    <row r="147" spans="2:12" x14ac:dyDescent="0.25">
      <c r="B147"/>
      <c r="C147"/>
      <c r="D147"/>
      <c r="E147" s="135"/>
      <c r="F147" s="135"/>
      <c r="G147" s="135"/>
      <c r="H147" s="135"/>
      <c r="I147" s="135"/>
      <c r="J147" s="135"/>
      <c r="K147" s="135"/>
      <c r="L147" s="135"/>
    </row>
    <row r="148" spans="2:12" x14ac:dyDescent="0.25">
      <c r="B148"/>
      <c r="C148"/>
      <c r="D148"/>
      <c r="E148" s="135"/>
      <c r="F148" s="135"/>
      <c r="G148" s="135"/>
      <c r="H148" s="135"/>
      <c r="I148" s="135"/>
      <c r="J148" s="135"/>
      <c r="K148" s="135"/>
      <c r="L148" s="135"/>
    </row>
    <row r="149" spans="2:12" x14ac:dyDescent="0.25">
      <c r="B149"/>
      <c r="C149"/>
      <c r="D149"/>
      <c r="E149" s="135"/>
      <c r="F149" s="135"/>
      <c r="G149" s="135"/>
      <c r="H149" s="135"/>
      <c r="I149" s="135"/>
      <c r="J149" s="135"/>
      <c r="K149" s="135"/>
      <c r="L149" s="135"/>
    </row>
    <row r="150" spans="2:12" x14ac:dyDescent="0.25">
      <c r="B150"/>
      <c r="C150"/>
      <c r="D150"/>
      <c r="E150" s="135"/>
      <c r="F150" s="135"/>
      <c r="G150" s="135"/>
      <c r="H150" s="135"/>
      <c r="I150" s="135"/>
      <c r="J150" s="135"/>
      <c r="K150" s="135"/>
      <c r="L150" s="135"/>
    </row>
    <row r="151" spans="2:12" x14ac:dyDescent="0.25">
      <c r="B151"/>
      <c r="C151"/>
      <c r="D151"/>
      <c r="E151" s="135"/>
      <c r="F151" s="135"/>
      <c r="G151" s="135"/>
      <c r="H151" s="135"/>
      <c r="I151" s="135"/>
      <c r="J151" s="135"/>
      <c r="K151" s="135"/>
      <c r="L151" s="135"/>
    </row>
    <row r="152" spans="2:12" x14ac:dyDescent="0.25">
      <c r="B152"/>
      <c r="C152"/>
      <c r="D152"/>
      <c r="E152" s="135"/>
      <c r="F152" s="135"/>
      <c r="G152" s="135"/>
      <c r="H152" s="135"/>
      <c r="I152" s="135"/>
      <c r="J152" s="135"/>
      <c r="K152" s="135"/>
      <c r="L152" s="135"/>
    </row>
    <row r="153" spans="2:12" x14ac:dyDescent="0.25">
      <c r="B153"/>
      <c r="C153"/>
      <c r="D153"/>
      <c r="E153" s="135"/>
      <c r="F153" s="135"/>
      <c r="G153" s="135"/>
      <c r="H153" s="135"/>
      <c r="I153" s="135"/>
      <c r="J153" s="135"/>
      <c r="K153" s="135"/>
      <c r="L153" s="135"/>
    </row>
    <row r="154" spans="2:12" x14ac:dyDescent="0.25">
      <c r="B154"/>
      <c r="C154"/>
      <c r="D154"/>
      <c r="E154" s="135"/>
      <c r="F154" s="135"/>
      <c r="G154" s="135"/>
      <c r="H154" s="135"/>
      <c r="I154" s="135"/>
      <c r="J154" s="135"/>
      <c r="K154" s="135"/>
      <c r="L154" s="135"/>
    </row>
    <row r="155" spans="2:12" x14ac:dyDescent="0.25">
      <c r="B155"/>
      <c r="C155"/>
      <c r="D155"/>
      <c r="E155" s="135"/>
      <c r="F155" s="135"/>
      <c r="G155" s="135"/>
      <c r="H155" s="135"/>
      <c r="I155" s="135"/>
      <c r="J155" s="135"/>
      <c r="K155" s="135"/>
      <c r="L155" s="135"/>
    </row>
    <row r="156" spans="2:12" x14ac:dyDescent="0.25">
      <c r="B156"/>
      <c r="C156"/>
      <c r="D156"/>
      <c r="E156" s="135"/>
      <c r="F156" s="135"/>
      <c r="G156" s="135"/>
      <c r="H156" s="135"/>
      <c r="I156" s="135"/>
      <c r="J156" s="135"/>
      <c r="K156" s="135"/>
      <c r="L156" s="135"/>
    </row>
    <row r="157" spans="2:12" x14ac:dyDescent="0.25">
      <c r="B157"/>
      <c r="C157"/>
      <c r="D157"/>
      <c r="E157" s="135"/>
      <c r="F157" s="135"/>
      <c r="G157" s="135"/>
      <c r="H157" s="135"/>
      <c r="I157" s="135"/>
      <c r="J157" s="135"/>
      <c r="K157" s="135"/>
      <c r="L157" s="135"/>
    </row>
    <row r="158" spans="2:12" x14ac:dyDescent="0.25">
      <c r="B158"/>
      <c r="C158"/>
      <c r="D158"/>
      <c r="E158" s="135"/>
      <c r="F158" s="135"/>
      <c r="G158" s="135"/>
      <c r="H158" s="135"/>
      <c r="I158" s="135"/>
      <c r="J158" s="135"/>
      <c r="K158" s="135"/>
      <c r="L158" s="135"/>
    </row>
    <row r="159" spans="2:12" x14ac:dyDescent="0.25">
      <c r="B159"/>
      <c r="C159"/>
      <c r="D159"/>
      <c r="E159" s="135"/>
      <c r="F159" s="135"/>
      <c r="G159" s="135"/>
      <c r="H159" s="135"/>
      <c r="I159" s="135"/>
      <c r="J159" s="135"/>
      <c r="K159" s="135"/>
      <c r="L159" s="135"/>
    </row>
    <row r="160" spans="2:12" x14ac:dyDescent="0.25">
      <c r="B160"/>
      <c r="C160"/>
      <c r="D160"/>
      <c r="E160" s="135"/>
      <c r="F160" s="135"/>
      <c r="G160" s="135"/>
      <c r="H160" s="135"/>
      <c r="I160" s="135"/>
      <c r="J160" s="135"/>
      <c r="K160" s="135"/>
      <c r="L160" s="135"/>
    </row>
    <row r="161" spans="2:12" x14ac:dyDescent="0.25">
      <c r="B161"/>
      <c r="C161"/>
      <c r="D161"/>
      <c r="E161" s="135"/>
      <c r="F161" s="135"/>
      <c r="G161" s="135"/>
      <c r="H161" s="135"/>
      <c r="I161" s="135"/>
      <c r="J161" s="135"/>
      <c r="K161" s="135"/>
      <c r="L161" s="135"/>
    </row>
    <row r="162" spans="2:12" x14ac:dyDescent="0.25">
      <c r="B162"/>
      <c r="C162"/>
      <c r="D162"/>
      <c r="E162" s="135"/>
      <c r="F162" s="135"/>
      <c r="G162" s="135"/>
      <c r="H162" s="135"/>
      <c r="I162" s="135"/>
      <c r="J162" s="135"/>
      <c r="K162" s="135"/>
      <c r="L162" s="135"/>
    </row>
    <row r="163" spans="2:12" x14ac:dyDescent="0.25">
      <c r="B163"/>
      <c r="C163"/>
      <c r="D163"/>
      <c r="E163" s="135"/>
      <c r="F163" s="135"/>
      <c r="G163" s="135"/>
      <c r="H163" s="135"/>
      <c r="I163" s="135"/>
      <c r="J163" s="135"/>
      <c r="K163" s="135"/>
      <c r="L163" s="135"/>
    </row>
    <row r="164" spans="2:12" x14ac:dyDescent="0.25">
      <c r="B164"/>
      <c r="C164"/>
      <c r="D164"/>
      <c r="E164" s="135"/>
      <c r="F164" s="135"/>
      <c r="G164" s="135"/>
      <c r="H164" s="135"/>
      <c r="I164" s="135"/>
      <c r="J164" s="135"/>
      <c r="K164" s="135"/>
      <c r="L164" s="135"/>
    </row>
    <row r="165" spans="2:12" x14ac:dyDescent="0.25">
      <c r="B165"/>
      <c r="C165"/>
      <c r="D165"/>
      <c r="E165" s="135"/>
      <c r="F165" s="135"/>
      <c r="G165" s="135"/>
      <c r="H165" s="135"/>
      <c r="I165" s="135"/>
      <c r="J165" s="135"/>
      <c r="K165" s="135"/>
      <c r="L165" s="135"/>
    </row>
    <row r="166" spans="2:12" x14ac:dyDescent="0.25">
      <c r="B166"/>
      <c r="C166"/>
      <c r="D166"/>
      <c r="E166" s="135"/>
      <c r="F166" s="135"/>
      <c r="G166" s="135"/>
      <c r="H166" s="135"/>
      <c r="I166" s="135"/>
      <c r="J166" s="135"/>
      <c r="K166" s="135"/>
      <c r="L166" s="135"/>
    </row>
    <row r="167" spans="2:12" x14ac:dyDescent="0.25">
      <c r="B167"/>
      <c r="C167"/>
      <c r="D167"/>
      <c r="E167" s="135"/>
      <c r="F167" s="135"/>
      <c r="G167" s="135"/>
      <c r="H167" s="135"/>
      <c r="I167" s="135"/>
      <c r="J167" s="135"/>
      <c r="K167" s="135"/>
      <c r="L167" s="135"/>
    </row>
    <row r="168" spans="2:12" x14ac:dyDescent="0.25">
      <c r="B168"/>
      <c r="C168"/>
      <c r="D168"/>
      <c r="E168" s="135"/>
      <c r="F168" s="135"/>
      <c r="G168" s="135"/>
      <c r="H168" s="135"/>
      <c r="I168" s="135"/>
      <c r="J168" s="135"/>
      <c r="K168" s="135"/>
      <c r="L168" s="135"/>
    </row>
    <row r="169" spans="2:12" x14ac:dyDescent="0.25">
      <c r="B169"/>
      <c r="C169"/>
      <c r="D169"/>
      <c r="E169" s="135"/>
      <c r="F169" s="135"/>
      <c r="G169" s="135"/>
      <c r="H169" s="135"/>
      <c r="I169" s="135"/>
      <c r="J169" s="135"/>
      <c r="K169" s="135"/>
      <c r="L169" s="135"/>
    </row>
    <row r="170" spans="2:12" x14ac:dyDescent="0.25">
      <c r="B170"/>
      <c r="C170"/>
      <c r="D170"/>
      <c r="E170" s="135"/>
      <c r="F170" s="135"/>
      <c r="G170" s="135"/>
      <c r="H170" s="135"/>
      <c r="I170" s="135"/>
      <c r="J170" s="135"/>
      <c r="K170" s="135"/>
      <c r="L170" s="135"/>
    </row>
    <row r="171" spans="2:12" x14ac:dyDescent="0.25">
      <c r="B171"/>
      <c r="C171"/>
      <c r="D171"/>
      <c r="E171" s="135"/>
      <c r="F171" s="135"/>
      <c r="G171" s="135"/>
      <c r="H171" s="135"/>
      <c r="I171" s="135"/>
      <c r="J171" s="135"/>
      <c r="K171" s="135"/>
      <c r="L171" s="135"/>
    </row>
    <row r="172" spans="2:12" x14ac:dyDescent="0.25">
      <c r="B172"/>
      <c r="C172"/>
      <c r="D172"/>
      <c r="E172" s="135"/>
      <c r="F172" s="135"/>
      <c r="G172" s="135"/>
      <c r="H172" s="135"/>
      <c r="I172" s="135"/>
      <c r="J172" s="135"/>
      <c r="K172" s="135"/>
      <c r="L172" s="135"/>
    </row>
    <row r="173" spans="2:12" x14ac:dyDescent="0.25">
      <c r="B173"/>
      <c r="C173"/>
      <c r="D173"/>
      <c r="E173" s="135"/>
      <c r="F173" s="135"/>
      <c r="G173" s="135"/>
      <c r="H173" s="135"/>
      <c r="I173" s="135"/>
      <c r="J173" s="135"/>
      <c r="K173" s="135"/>
      <c r="L173" s="135"/>
    </row>
    <row r="174" spans="2:12" x14ac:dyDescent="0.25">
      <c r="B174"/>
      <c r="C174"/>
      <c r="D174"/>
      <c r="E174" s="135"/>
      <c r="F174" s="135"/>
      <c r="G174" s="135"/>
      <c r="H174" s="135"/>
      <c r="I174" s="135"/>
      <c r="J174" s="135"/>
      <c r="K174" s="135"/>
      <c r="L174" s="135"/>
    </row>
    <row r="175" spans="2:12" x14ac:dyDescent="0.25">
      <c r="B175"/>
      <c r="C175"/>
      <c r="D175"/>
      <c r="E175" s="135"/>
      <c r="F175" s="135"/>
      <c r="G175" s="135"/>
      <c r="H175" s="135"/>
      <c r="I175" s="135"/>
      <c r="J175" s="135"/>
      <c r="K175" s="135"/>
      <c r="L175" s="135"/>
    </row>
    <row r="176" spans="2:12" x14ac:dyDescent="0.25">
      <c r="B176"/>
      <c r="C176"/>
      <c r="D176"/>
      <c r="E176" s="135"/>
      <c r="F176" s="135"/>
      <c r="G176" s="135"/>
      <c r="H176" s="135"/>
      <c r="I176" s="135"/>
      <c r="J176" s="135"/>
      <c r="K176" s="135"/>
      <c r="L176" s="135"/>
    </row>
    <row r="177" spans="2:12" x14ac:dyDescent="0.25">
      <c r="B177"/>
      <c r="C177"/>
      <c r="D177"/>
      <c r="E177" s="135"/>
      <c r="F177" s="135"/>
      <c r="G177" s="135"/>
      <c r="H177" s="135"/>
      <c r="I177" s="135"/>
      <c r="J177" s="135"/>
      <c r="K177" s="135"/>
      <c r="L177" s="135"/>
    </row>
    <row r="178" spans="2:12" x14ac:dyDescent="0.25">
      <c r="B178"/>
      <c r="C178"/>
      <c r="D178"/>
      <c r="E178" s="135"/>
      <c r="F178" s="135"/>
      <c r="G178" s="135"/>
      <c r="H178" s="135"/>
      <c r="I178" s="135"/>
      <c r="J178" s="135"/>
      <c r="K178" s="135"/>
      <c r="L178" s="135"/>
    </row>
    <row r="179" spans="2:12" x14ac:dyDescent="0.25">
      <c r="B179"/>
      <c r="C179"/>
      <c r="D179"/>
      <c r="E179" s="135"/>
      <c r="F179" s="135"/>
      <c r="G179" s="135"/>
      <c r="H179" s="135"/>
      <c r="I179" s="135"/>
      <c r="J179" s="135"/>
      <c r="K179" s="135"/>
      <c r="L179" s="135"/>
    </row>
    <row r="180" spans="2:12" x14ac:dyDescent="0.25">
      <c r="B180"/>
      <c r="C180"/>
      <c r="D180"/>
      <c r="E180" s="135"/>
      <c r="F180" s="135"/>
      <c r="G180" s="135"/>
      <c r="H180" s="135"/>
      <c r="I180" s="135"/>
      <c r="J180" s="135"/>
      <c r="K180" s="135"/>
      <c r="L180" s="135"/>
    </row>
    <row r="181" spans="2:12" x14ac:dyDescent="0.25">
      <c r="B181"/>
      <c r="C181"/>
      <c r="D181"/>
      <c r="E181" s="135"/>
      <c r="F181" s="135"/>
      <c r="G181" s="135"/>
      <c r="H181" s="135"/>
      <c r="I181" s="135"/>
      <c r="J181" s="135"/>
      <c r="K181" s="135"/>
      <c r="L181" s="135"/>
    </row>
    <row r="182" spans="2:12" x14ac:dyDescent="0.25">
      <c r="B182"/>
      <c r="C182"/>
      <c r="D182"/>
      <c r="E182" s="135"/>
      <c r="F182" s="135"/>
      <c r="G182" s="135"/>
      <c r="H182" s="135"/>
      <c r="I182" s="135"/>
      <c r="J182" s="135"/>
      <c r="K182" s="135"/>
      <c r="L182" s="135"/>
    </row>
    <row r="183" spans="2:12" x14ac:dyDescent="0.25">
      <c r="B183"/>
      <c r="C183"/>
      <c r="D183"/>
      <c r="E183" s="135"/>
      <c r="F183" s="135"/>
      <c r="G183" s="135"/>
      <c r="H183" s="135"/>
      <c r="I183" s="135"/>
      <c r="J183" s="135"/>
      <c r="K183" s="135"/>
      <c r="L183" s="135"/>
    </row>
    <row r="184" spans="2:12" x14ac:dyDescent="0.25">
      <c r="B184"/>
      <c r="C184"/>
      <c r="D184"/>
      <c r="E184" s="135"/>
      <c r="F184" s="135"/>
      <c r="G184" s="135"/>
      <c r="H184" s="135"/>
      <c r="I184" s="135"/>
      <c r="J184" s="135"/>
      <c r="K184" s="135"/>
      <c r="L184" s="135"/>
    </row>
    <row r="185" spans="2:12" x14ac:dyDescent="0.25">
      <c r="B185"/>
      <c r="C185"/>
      <c r="D185"/>
      <c r="E185" s="135"/>
      <c r="F185" s="135"/>
      <c r="G185" s="135"/>
      <c r="H185" s="135"/>
      <c r="I185" s="135"/>
      <c r="J185" s="135"/>
      <c r="K185" s="135"/>
      <c r="L185" s="135"/>
    </row>
    <row r="186" spans="2:12" x14ac:dyDescent="0.25">
      <c r="B186"/>
      <c r="C186"/>
      <c r="D186"/>
      <c r="E186" s="135"/>
      <c r="F186" s="135"/>
      <c r="G186" s="135"/>
      <c r="H186" s="135"/>
      <c r="I186" s="135"/>
      <c r="J186" s="135"/>
      <c r="K186" s="135"/>
      <c r="L186" s="135"/>
    </row>
    <row r="187" spans="2:12" x14ac:dyDescent="0.25">
      <c r="B187"/>
      <c r="C187"/>
      <c r="D187"/>
      <c r="E187" s="135"/>
      <c r="F187" s="135"/>
      <c r="G187" s="135"/>
      <c r="H187" s="135"/>
      <c r="I187" s="135"/>
      <c r="J187" s="135"/>
      <c r="K187" s="135"/>
      <c r="L187" s="135"/>
    </row>
    <row r="188" spans="2:12" x14ac:dyDescent="0.25">
      <c r="B188"/>
      <c r="C188"/>
      <c r="D188"/>
      <c r="E188" s="135"/>
      <c r="F188" s="135"/>
      <c r="G188" s="135"/>
      <c r="H188" s="135"/>
      <c r="I188" s="135"/>
      <c r="J188" s="135"/>
      <c r="K188" s="135"/>
      <c r="L188" s="135"/>
    </row>
    <row r="189" spans="2:12" x14ac:dyDescent="0.25">
      <c r="B189"/>
      <c r="C189"/>
      <c r="D189"/>
      <c r="E189" s="135"/>
      <c r="F189" s="135"/>
      <c r="G189" s="135"/>
      <c r="H189" s="135"/>
      <c r="I189" s="135"/>
      <c r="J189" s="135"/>
      <c r="K189" s="135"/>
      <c r="L189" s="135"/>
    </row>
    <row r="190" spans="2:12" x14ac:dyDescent="0.25">
      <c r="B190"/>
      <c r="C190"/>
      <c r="D190"/>
      <c r="E190" s="135"/>
      <c r="F190" s="135"/>
      <c r="G190" s="135"/>
      <c r="H190" s="135"/>
      <c r="I190" s="135"/>
      <c r="J190" s="135"/>
      <c r="K190" s="135"/>
      <c r="L190" s="135"/>
    </row>
    <row r="191" spans="2:12" x14ac:dyDescent="0.25">
      <c r="B191"/>
      <c r="C191"/>
      <c r="D191"/>
      <c r="E191" s="135"/>
      <c r="F191" s="135"/>
      <c r="G191" s="135"/>
      <c r="H191" s="135"/>
      <c r="I191" s="135"/>
      <c r="J191" s="135"/>
      <c r="K191" s="135"/>
      <c r="L191" s="135"/>
    </row>
    <row r="192" spans="2:12" x14ac:dyDescent="0.25">
      <c r="B192"/>
      <c r="C192"/>
      <c r="D192"/>
      <c r="E192" s="135"/>
      <c r="F192" s="135"/>
      <c r="G192" s="135"/>
      <c r="H192" s="135"/>
      <c r="I192" s="135"/>
      <c r="J192" s="135"/>
      <c r="K192" s="135"/>
      <c r="L192" s="135"/>
    </row>
    <row r="193" spans="2:12" x14ac:dyDescent="0.25">
      <c r="B193"/>
      <c r="C193"/>
      <c r="D193"/>
      <c r="E193" s="135"/>
      <c r="F193" s="135"/>
      <c r="G193" s="135"/>
      <c r="H193" s="135"/>
      <c r="I193" s="135"/>
      <c r="J193" s="135"/>
      <c r="K193" s="135"/>
      <c r="L193" s="135"/>
    </row>
    <row r="194" spans="2:12" x14ac:dyDescent="0.25">
      <c r="B194"/>
      <c r="C194"/>
      <c r="D194"/>
      <c r="E194" s="135"/>
      <c r="F194" s="135"/>
      <c r="G194" s="135"/>
      <c r="H194" s="135"/>
      <c r="I194" s="135"/>
      <c r="J194" s="135"/>
      <c r="K194" s="135"/>
      <c r="L194" s="135"/>
    </row>
    <row r="195" spans="2:12" x14ac:dyDescent="0.25">
      <c r="B195"/>
      <c r="C195"/>
      <c r="D195"/>
      <c r="E195" s="135"/>
      <c r="F195" s="135"/>
      <c r="G195" s="135"/>
      <c r="H195" s="135"/>
      <c r="I195" s="135"/>
      <c r="J195" s="135"/>
      <c r="K195" s="135"/>
      <c r="L195" s="135"/>
    </row>
    <row r="196" spans="2:12" x14ac:dyDescent="0.25">
      <c r="B196"/>
      <c r="C196"/>
      <c r="D196"/>
      <c r="E196" s="135"/>
      <c r="F196" s="135"/>
      <c r="G196" s="135"/>
      <c r="H196" s="135"/>
      <c r="I196" s="135"/>
      <c r="J196" s="135"/>
      <c r="K196" s="135"/>
      <c r="L196" s="135"/>
    </row>
    <row r="197" spans="2:12" x14ac:dyDescent="0.25">
      <c r="B197"/>
      <c r="C197"/>
      <c r="D197"/>
      <c r="E197" s="135"/>
      <c r="F197" s="135"/>
      <c r="G197" s="135"/>
      <c r="H197" s="135"/>
      <c r="I197" s="135"/>
      <c r="J197" s="135"/>
      <c r="K197" s="135"/>
      <c r="L197" s="135"/>
    </row>
    <row r="198" spans="2:12" x14ac:dyDescent="0.25">
      <c r="B198"/>
      <c r="C198"/>
      <c r="D198"/>
      <c r="E198" s="135"/>
      <c r="F198" s="135"/>
      <c r="G198" s="135"/>
      <c r="H198" s="135"/>
      <c r="I198" s="135"/>
      <c r="J198" s="135"/>
      <c r="K198" s="135"/>
      <c r="L198" s="135"/>
    </row>
    <row r="199" spans="2:12" x14ac:dyDescent="0.25">
      <c r="B199"/>
      <c r="C199"/>
      <c r="D199"/>
      <c r="E199" s="135"/>
      <c r="F199" s="135"/>
      <c r="G199" s="135"/>
      <c r="H199" s="135"/>
      <c r="I199" s="135"/>
      <c r="J199" s="135"/>
      <c r="K199" s="135"/>
      <c r="L199" s="135"/>
    </row>
    <row r="200" spans="2:12" x14ac:dyDescent="0.25">
      <c r="B200"/>
      <c r="C200"/>
      <c r="D200"/>
      <c r="E200" s="135"/>
      <c r="F200" s="135"/>
      <c r="G200" s="135"/>
      <c r="H200" s="135"/>
      <c r="I200" s="135"/>
      <c r="J200" s="135"/>
      <c r="K200" s="135"/>
      <c r="L200" s="135"/>
    </row>
    <row r="201" spans="2:12" x14ac:dyDescent="0.25">
      <c r="B201"/>
      <c r="C201"/>
      <c r="D201"/>
      <c r="E201" s="135"/>
      <c r="F201" s="135"/>
      <c r="G201" s="135"/>
      <c r="H201" s="135"/>
      <c r="I201" s="135"/>
      <c r="J201" s="135"/>
      <c r="K201" s="135"/>
      <c r="L201" s="135"/>
    </row>
    <row r="202" spans="2:12" x14ac:dyDescent="0.25">
      <c r="B202"/>
      <c r="C202"/>
      <c r="D202"/>
      <c r="E202" s="135"/>
      <c r="F202" s="135"/>
      <c r="G202" s="135"/>
      <c r="H202" s="135"/>
      <c r="I202" s="135"/>
      <c r="J202" s="135"/>
      <c r="K202" s="135"/>
      <c r="L202" s="135"/>
    </row>
    <row r="203" spans="2:12" x14ac:dyDescent="0.25">
      <c r="B203"/>
      <c r="C203"/>
      <c r="D203"/>
      <c r="E203" s="135"/>
      <c r="F203" s="135"/>
      <c r="G203" s="135"/>
      <c r="H203" s="135"/>
      <c r="I203" s="135"/>
      <c r="J203" s="135"/>
      <c r="K203" s="135"/>
      <c r="L203" s="135"/>
    </row>
    <row r="204" spans="2:12" x14ac:dyDescent="0.25">
      <c r="B204"/>
      <c r="C204"/>
      <c r="D204"/>
      <c r="E204" s="135"/>
      <c r="F204" s="135"/>
      <c r="G204" s="135"/>
      <c r="H204" s="135"/>
      <c r="I204" s="135"/>
      <c r="J204" s="135"/>
      <c r="K204" s="135"/>
      <c r="L204" s="135"/>
    </row>
    <row r="205" spans="2:12" x14ac:dyDescent="0.25">
      <c r="B205"/>
      <c r="C205"/>
      <c r="D205"/>
      <c r="E205" s="135"/>
      <c r="F205" s="135"/>
      <c r="G205" s="135"/>
      <c r="H205" s="135"/>
      <c r="I205" s="135"/>
      <c r="J205" s="135"/>
      <c r="K205" s="135"/>
      <c r="L205" s="135"/>
    </row>
    <row r="206" spans="2:12" x14ac:dyDescent="0.25">
      <c r="B206"/>
      <c r="C206"/>
      <c r="D206"/>
      <c r="E206" s="135"/>
      <c r="F206" s="135"/>
      <c r="G206" s="135"/>
      <c r="H206" s="135"/>
      <c r="I206" s="135"/>
      <c r="J206" s="135"/>
      <c r="K206" s="135"/>
      <c r="L206" s="135"/>
    </row>
    <row r="207" spans="2:12" x14ac:dyDescent="0.25">
      <c r="B207"/>
      <c r="C207"/>
      <c r="D207"/>
      <c r="E207" s="135"/>
      <c r="F207" s="135"/>
      <c r="G207" s="135"/>
      <c r="H207" s="135"/>
      <c r="I207" s="135"/>
      <c r="J207" s="135"/>
      <c r="K207" s="135"/>
      <c r="L207" s="135"/>
    </row>
    <row r="208" spans="2:12" x14ac:dyDescent="0.25">
      <c r="B208"/>
      <c r="C208"/>
      <c r="D208"/>
      <c r="E208" s="135"/>
      <c r="F208" s="135"/>
      <c r="G208" s="135"/>
      <c r="H208" s="135"/>
      <c r="I208" s="135"/>
      <c r="J208" s="135"/>
      <c r="K208" s="135"/>
      <c r="L208" s="135"/>
    </row>
    <row r="209" spans="2:12" x14ac:dyDescent="0.25">
      <c r="B209"/>
      <c r="C209"/>
      <c r="D209"/>
      <c r="E209" s="135"/>
      <c r="F209" s="135"/>
      <c r="G209" s="135"/>
      <c r="H209" s="135"/>
      <c r="I209" s="135"/>
      <c r="J209" s="135"/>
      <c r="K209" s="135"/>
      <c r="L209" s="135"/>
    </row>
    <row r="210" spans="2:12" x14ac:dyDescent="0.25">
      <c r="B210"/>
      <c r="C210"/>
      <c r="D210"/>
      <c r="E210" s="135"/>
      <c r="F210" s="135"/>
      <c r="G210" s="135"/>
      <c r="H210" s="135"/>
      <c r="I210" s="135"/>
      <c r="J210" s="135"/>
      <c r="K210" s="135"/>
      <c r="L210" s="135"/>
    </row>
    <row r="211" spans="2:12" x14ac:dyDescent="0.25">
      <c r="B211"/>
      <c r="C211"/>
      <c r="D211"/>
      <c r="E211" s="135"/>
      <c r="F211" s="135"/>
      <c r="G211" s="135"/>
      <c r="H211" s="135"/>
      <c r="I211" s="135"/>
      <c r="J211" s="135"/>
      <c r="K211" s="135"/>
      <c r="L211" s="135"/>
    </row>
    <row r="212" spans="2:12" x14ac:dyDescent="0.25">
      <c r="B212"/>
      <c r="C212"/>
      <c r="D212"/>
      <c r="E212" s="135"/>
      <c r="F212" s="135"/>
      <c r="G212" s="135"/>
      <c r="H212" s="135"/>
      <c r="I212" s="135"/>
      <c r="J212" s="135"/>
      <c r="K212" s="135"/>
      <c r="L212" s="135"/>
    </row>
    <row r="213" spans="2:12" x14ac:dyDescent="0.25">
      <c r="B213"/>
      <c r="C213"/>
      <c r="D213"/>
      <c r="E213" s="135"/>
      <c r="F213" s="135"/>
      <c r="G213" s="135"/>
      <c r="H213" s="135"/>
      <c r="I213" s="135"/>
      <c r="J213" s="135"/>
      <c r="K213" s="135"/>
      <c r="L213" s="135"/>
    </row>
    <row r="214" spans="2:12" x14ac:dyDescent="0.25">
      <c r="B214"/>
      <c r="C214"/>
      <c r="D214"/>
      <c r="E214" s="135"/>
      <c r="F214" s="135"/>
      <c r="G214" s="135"/>
      <c r="H214" s="135"/>
      <c r="I214" s="135"/>
      <c r="J214" s="135"/>
      <c r="K214" s="135"/>
      <c r="L214" s="135"/>
    </row>
    <row r="215" spans="2:12" x14ac:dyDescent="0.25">
      <c r="B215"/>
      <c r="C215"/>
      <c r="D215"/>
      <c r="E215" s="135"/>
      <c r="F215" s="135"/>
      <c r="G215" s="135"/>
      <c r="H215" s="135"/>
      <c r="I215" s="135"/>
      <c r="J215" s="135"/>
      <c r="K215" s="135"/>
      <c r="L215" s="135"/>
    </row>
    <row r="216" spans="2:12" x14ac:dyDescent="0.25">
      <c r="B216"/>
      <c r="C216"/>
      <c r="D216"/>
      <c r="E216" s="135"/>
      <c r="F216" s="135"/>
      <c r="G216" s="135"/>
      <c r="H216" s="135"/>
      <c r="I216" s="135"/>
      <c r="J216" s="135"/>
      <c r="K216" s="135"/>
      <c r="L216" s="135"/>
    </row>
    <row r="217" spans="2:12" x14ac:dyDescent="0.25">
      <c r="B217"/>
      <c r="C217"/>
      <c r="D217"/>
      <c r="E217" s="135"/>
      <c r="F217" s="135"/>
      <c r="G217" s="135"/>
      <c r="H217" s="135"/>
      <c r="I217" s="135"/>
      <c r="J217" s="135"/>
      <c r="K217" s="135"/>
      <c r="L217" s="135"/>
    </row>
    <row r="218" spans="2:12" x14ac:dyDescent="0.25">
      <c r="B218"/>
      <c r="C218"/>
      <c r="D218"/>
      <c r="E218" s="135"/>
      <c r="F218" s="135"/>
      <c r="G218" s="135"/>
      <c r="H218" s="135"/>
      <c r="I218" s="135"/>
      <c r="J218" s="135"/>
      <c r="K218" s="135"/>
      <c r="L218" s="135"/>
    </row>
    <row r="219" spans="2:12" x14ac:dyDescent="0.25">
      <c r="B219"/>
      <c r="C219"/>
      <c r="D219"/>
      <c r="E219" s="135"/>
      <c r="F219" s="135"/>
      <c r="G219" s="135"/>
      <c r="H219" s="135"/>
      <c r="I219" s="135"/>
      <c r="J219" s="135"/>
      <c r="K219" s="135"/>
      <c r="L219" s="135"/>
    </row>
    <row r="220" spans="2:12" x14ac:dyDescent="0.25">
      <c r="B220"/>
      <c r="C220"/>
      <c r="D220"/>
      <c r="E220" s="135"/>
      <c r="F220" s="135"/>
      <c r="G220" s="135"/>
      <c r="H220" s="135"/>
      <c r="I220" s="135"/>
      <c r="J220" s="135"/>
      <c r="K220" s="135"/>
      <c r="L220" s="135"/>
    </row>
    <row r="221" spans="2:12" x14ac:dyDescent="0.25">
      <c r="B221"/>
      <c r="C221"/>
      <c r="D221"/>
      <c r="E221" s="135"/>
      <c r="F221" s="135"/>
      <c r="G221" s="135"/>
      <c r="H221" s="135"/>
      <c r="I221" s="135"/>
      <c r="J221" s="135"/>
      <c r="K221" s="135"/>
      <c r="L221" s="135"/>
    </row>
    <row r="222" spans="2:12" x14ac:dyDescent="0.25">
      <c r="B222"/>
      <c r="C222"/>
      <c r="D222"/>
      <c r="E222" s="135"/>
      <c r="F222" s="135"/>
      <c r="G222" s="135"/>
      <c r="H222" s="135"/>
      <c r="I222" s="135"/>
      <c r="J222" s="135"/>
      <c r="K222" s="135"/>
      <c r="L222" s="135"/>
    </row>
    <row r="223" spans="2:12" x14ac:dyDescent="0.25">
      <c r="B223"/>
      <c r="C223"/>
      <c r="D223"/>
      <c r="E223" s="135"/>
      <c r="F223" s="135"/>
      <c r="G223" s="135"/>
      <c r="H223" s="135"/>
      <c r="I223" s="135"/>
      <c r="J223" s="135"/>
      <c r="K223" s="135"/>
      <c r="L223" s="135"/>
    </row>
    <row r="224" spans="2:12" x14ac:dyDescent="0.25">
      <c r="B224"/>
      <c r="C224"/>
      <c r="D224"/>
      <c r="E224" s="135"/>
      <c r="F224" s="135"/>
      <c r="G224" s="135"/>
      <c r="H224" s="135"/>
      <c r="I224" s="135"/>
      <c r="J224" s="135"/>
      <c r="K224" s="135"/>
      <c r="L224" s="135"/>
    </row>
    <row r="225" spans="2:12" x14ac:dyDescent="0.25">
      <c r="B225"/>
      <c r="C225"/>
      <c r="D225"/>
      <c r="E225" s="135"/>
      <c r="F225" s="135"/>
      <c r="G225" s="135"/>
      <c r="H225" s="135"/>
      <c r="I225" s="135"/>
      <c r="J225" s="135"/>
      <c r="K225" s="135"/>
      <c r="L225" s="135"/>
    </row>
    <row r="226" spans="2:12" x14ac:dyDescent="0.25">
      <c r="B226"/>
      <c r="C226"/>
      <c r="D226"/>
      <c r="E226" s="135"/>
      <c r="F226" s="135"/>
      <c r="G226" s="135"/>
      <c r="H226" s="135"/>
      <c r="I226" s="135"/>
      <c r="J226" s="135"/>
      <c r="K226" s="135"/>
      <c r="L226" s="135"/>
    </row>
    <row r="227" spans="2:12" x14ac:dyDescent="0.25">
      <c r="B227"/>
      <c r="C227"/>
      <c r="D227"/>
      <c r="E227" s="135"/>
      <c r="F227" s="135"/>
      <c r="G227" s="135"/>
      <c r="H227" s="135"/>
      <c r="I227" s="135"/>
      <c r="J227" s="135"/>
      <c r="K227" s="135"/>
      <c r="L227" s="135"/>
    </row>
    <row r="228" spans="2:12" x14ac:dyDescent="0.25">
      <c r="B228"/>
      <c r="C228"/>
      <c r="D228"/>
      <c r="E228" s="135"/>
      <c r="F228" s="135"/>
      <c r="G228" s="135"/>
      <c r="H228" s="135"/>
      <c r="I228" s="135"/>
      <c r="J228" s="135"/>
      <c r="K228" s="135"/>
      <c r="L228" s="135"/>
    </row>
    <row r="229" spans="2:12" x14ac:dyDescent="0.25">
      <c r="B229"/>
      <c r="C229"/>
      <c r="D229"/>
      <c r="E229" s="135"/>
      <c r="F229" s="135"/>
      <c r="G229" s="135"/>
      <c r="H229" s="135"/>
      <c r="I229" s="135"/>
      <c r="J229" s="135"/>
      <c r="K229" s="135"/>
      <c r="L229" s="135"/>
    </row>
    <row r="230" spans="2:12" x14ac:dyDescent="0.25">
      <c r="B230"/>
      <c r="C230"/>
      <c r="D230"/>
      <c r="E230" s="135"/>
      <c r="F230" s="135"/>
      <c r="G230" s="135"/>
      <c r="H230" s="135"/>
      <c r="I230" s="135"/>
      <c r="J230" s="135"/>
      <c r="K230" s="135"/>
      <c r="L230" s="135"/>
    </row>
    <row r="231" spans="2:12" x14ac:dyDescent="0.25">
      <c r="B231"/>
      <c r="C231"/>
      <c r="D231"/>
      <c r="E231" s="135"/>
      <c r="F231" s="135"/>
      <c r="G231" s="135"/>
      <c r="H231" s="135"/>
      <c r="I231" s="135"/>
      <c r="J231" s="135"/>
      <c r="K231" s="135"/>
      <c r="L231" s="135"/>
    </row>
    <row r="232" spans="2:12" x14ac:dyDescent="0.25">
      <c r="B232"/>
      <c r="C232"/>
      <c r="D232"/>
      <c r="E232" s="135"/>
      <c r="F232" s="135"/>
      <c r="G232" s="135"/>
      <c r="H232" s="135"/>
      <c r="I232" s="135"/>
      <c r="J232" s="135"/>
      <c r="K232" s="135"/>
      <c r="L232" s="135"/>
    </row>
    <row r="233" spans="2:12" x14ac:dyDescent="0.25">
      <c r="B233"/>
      <c r="C233"/>
      <c r="D233"/>
      <c r="E233" s="135"/>
      <c r="F233" s="135"/>
      <c r="G233" s="135"/>
      <c r="H233" s="135"/>
      <c r="I233" s="135"/>
      <c r="J233" s="135"/>
      <c r="K233" s="135"/>
      <c r="L233" s="135"/>
    </row>
    <row r="234" spans="2:12" x14ac:dyDescent="0.25">
      <c r="B234"/>
      <c r="C234"/>
      <c r="D234"/>
      <c r="E234" s="135"/>
      <c r="F234" s="135"/>
      <c r="G234" s="135"/>
      <c r="H234" s="135"/>
      <c r="I234" s="135"/>
      <c r="J234" s="135"/>
      <c r="K234" s="135"/>
      <c r="L234" s="135"/>
    </row>
    <row r="235" spans="2:12" x14ac:dyDescent="0.25">
      <c r="B235"/>
      <c r="C235"/>
      <c r="D235"/>
      <c r="E235" s="135"/>
      <c r="F235" s="135"/>
      <c r="G235" s="135"/>
      <c r="H235" s="135"/>
      <c r="I235" s="135"/>
      <c r="J235" s="135"/>
      <c r="K235" s="135"/>
      <c r="L235" s="135"/>
    </row>
    <row r="236" spans="2:12" x14ac:dyDescent="0.25">
      <c r="B236"/>
      <c r="C236"/>
      <c r="D236"/>
      <c r="E236" s="135"/>
      <c r="F236" s="135"/>
      <c r="G236" s="135"/>
      <c r="H236" s="135"/>
      <c r="I236" s="135"/>
      <c r="J236" s="135"/>
      <c r="K236" s="135"/>
      <c r="L236" s="135"/>
    </row>
    <row r="237" spans="2:12" x14ac:dyDescent="0.25">
      <c r="B237"/>
      <c r="C237"/>
      <c r="D237"/>
      <c r="E237" s="135"/>
      <c r="F237" s="135"/>
      <c r="G237" s="135"/>
      <c r="H237" s="135"/>
      <c r="I237" s="135"/>
      <c r="J237" s="135"/>
      <c r="K237" s="135"/>
      <c r="L237" s="135"/>
    </row>
    <row r="238" spans="2:12" x14ac:dyDescent="0.25">
      <c r="B238"/>
      <c r="C238"/>
      <c r="D238"/>
      <c r="E238" s="135"/>
      <c r="F238" s="135"/>
      <c r="G238" s="135"/>
      <c r="H238" s="135"/>
      <c r="I238" s="135"/>
      <c r="J238" s="135"/>
      <c r="K238" s="135"/>
      <c r="L238" s="135"/>
    </row>
    <row r="239" spans="2:12" x14ac:dyDescent="0.25">
      <c r="B239"/>
      <c r="C239"/>
      <c r="D239"/>
      <c r="E239" s="135"/>
      <c r="F239" s="135"/>
      <c r="G239" s="135"/>
      <c r="H239" s="135"/>
      <c r="I239" s="135"/>
      <c r="J239" s="135"/>
      <c r="K239" s="135"/>
      <c r="L239" s="135"/>
    </row>
    <row r="240" spans="2:12" x14ac:dyDescent="0.25">
      <c r="B240"/>
      <c r="C240"/>
      <c r="D240"/>
      <c r="E240" s="135"/>
      <c r="F240" s="135"/>
      <c r="G240" s="135"/>
      <c r="H240" s="135"/>
      <c r="I240" s="135"/>
      <c r="J240" s="135"/>
      <c r="K240" s="135"/>
      <c r="L240" s="135"/>
    </row>
    <row r="241" spans="2:12" x14ac:dyDescent="0.25">
      <c r="B241"/>
      <c r="C241"/>
      <c r="D241"/>
      <c r="E241" s="135"/>
      <c r="F241" s="135"/>
      <c r="G241" s="135"/>
      <c r="H241" s="135"/>
      <c r="I241" s="135"/>
      <c r="J241" s="135"/>
      <c r="K241" s="135"/>
      <c r="L241" s="135"/>
    </row>
    <row r="242" spans="2:12" x14ac:dyDescent="0.25">
      <c r="B242"/>
      <c r="C242"/>
      <c r="D242"/>
      <c r="E242" s="135"/>
      <c r="F242" s="135"/>
      <c r="G242" s="135"/>
      <c r="H242" s="135"/>
      <c r="I242" s="135"/>
      <c r="J242" s="135"/>
      <c r="K242" s="135"/>
      <c r="L242" s="135"/>
    </row>
    <row r="243" spans="2:12" x14ac:dyDescent="0.25">
      <c r="B243"/>
      <c r="C243"/>
      <c r="D243"/>
      <c r="E243" s="135"/>
      <c r="F243" s="135"/>
      <c r="G243" s="135"/>
      <c r="H243" s="135"/>
      <c r="I243" s="135"/>
      <c r="J243" s="135"/>
      <c r="K243" s="135"/>
      <c r="L243" s="135"/>
    </row>
    <row r="244" spans="2:12" x14ac:dyDescent="0.25">
      <c r="B244"/>
      <c r="C244"/>
      <c r="D244"/>
      <c r="E244" s="135"/>
      <c r="F244" s="135"/>
      <c r="G244" s="135"/>
      <c r="H244" s="135"/>
      <c r="I244" s="135"/>
      <c r="J244" s="135"/>
      <c r="K244" s="135"/>
      <c r="L244" s="135"/>
    </row>
    <row r="245" spans="2:12" x14ac:dyDescent="0.25">
      <c r="B245"/>
      <c r="C245"/>
      <c r="D245"/>
      <c r="E245" s="135"/>
      <c r="F245" s="135"/>
      <c r="G245" s="135"/>
      <c r="H245" s="135"/>
      <c r="I245" s="135"/>
      <c r="J245" s="135"/>
      <c r="K245" s="135"/>
      <c r="L245" s="135"/>
    </row>
    <row r="246" spans="2:12" x14ac:dyDescent="0.25">
      <c r="B246"/>
      <c r="C246"/>
      <c r="D246"/>
      <c r="E246" s="135"/>
      <c r="F246" s="135"/>
      <c r="G246" s="135"/>
      <c r="H246" s="135"/>
      <c r="I246" s="135"/>
      <c r="J246" s="135"/>
      <c r="K246" s="135"/>
      <c r="L246" s="135"/>
    </row>
    <row r="247" spans="2:12" x14ac:dyDescent="0.25">
      <c r="B247"/>
      <c r="C247"/>
      <c r="D247"/>
      <c r="E247" s="135"/>
      <c r="F247" s="135"/>
      <c r="G247" s="135"/>
      <c r="H247" s="135"/>
      <c r="I247" s="135"/>
      <c r="J247" s="135"/>
      <c r="K247" s="135"/>
      <c r="L247" s="135"/>
    </row>
    <row r="248" spans="2:12" x14ac:dyDescent="0.25">
      <c r="B248"/>
      <c r="C248"/>
      <c r="D248"/>
      <c r="E248" s="135"/>
      <c r="F248" s="135"/>
      <c r="G248" s="135"/>
      <c r="H248" s="135"/>
      <c r="I248" s="135"/>
      <c r="J248" s="135"/>
      <c r="K248" s="135"/>
      <c r="L248" s="135"/>
    </row>
    <row r="249" spans="2:12" x14ac:dyDescent="0.25">
      <c r="B249"/>
      <c r="C249"/>
      <c r="D249"/>
      <c r="E249" s="135"/>
      <c r="F249" s="135"/>
      <c r="G249" s="135"/>
      <c r="H249" s="135"/>
      <c r="I249" s="135"/>
      <c r="J249" s="135"/>
      <c r="K249" s="135"/>
      <c r="L249" s="135"/>
    </row>
    <row r="250" spans="2:12" x14ac:dyDescent="0.25">
      <c r="B250"/>
      <c r="C250"/>
      <c r="D250"/>
      <c r="E250" s="135"/>
      <c r="F250" s="135"/>
      <c r="G250" s="135"/>
      <c r="H250" s="135"/>
      <c r="I250" s="135"/>
      <c r="J250" s="135"/>
      <c r="K250" s="135"/>
      <c r="L250" s="135"/>
    </row>
    <row r="251" spans="2:12" x14ac:dyDescent="0.25">
      <c r="B251"/>
      <c r="C251"/>
      <c r="D251"/>
      <c r="E251" s="135"/>
      <c r="F251" s="135"/>
      <c r="G251" s="135"/>
      <c r="H251" s="135"/>
      <c r="I251" s="135"/>
      <c r="J251" s="135"/>
      <c r="K251" s="135"/>
      <c r="L251" s="135"/>
    </row>
    <row r="252" spans="2:12" x14ac:dyDescent="0.25">
      <c r="B252"/>
      <c r="C252"/>
      <c r="D252"/>
      <c r="E252" s="135"/>
      <c r="F252" s="135"/>
      <c r="G252" s="135"/>
      <c r="H252" s="135"/>
      <c r="I252" s="135"/>
      <c r="J252" s="135"/>
      <c r="K252" s="135"/>
      <c r="L252" s="135"/>
    </row>
    <row r="253" spans="2:12" x14ac:dyDescent="0.25">
      <c r="B253"/>
      <c r="C253"/>
      <c r="D253"/>
      <c r="E253" s="135"/>
      <c r="F253" s="135"/>
      <c r="G253" s="135"/>
      <c r="H253" s="135"/>
      <c r="I253" s="135"/>
      <c r="J253" s="135"/>
      <c r="K253" s="135"/>
      <c r="L253" s="135"/>
    </row>
    <row r="254" spans="2:12" x14ac:dyDescent="0.25">
      <c r="B254"/>
      <c r="C254"/>
      <c r="D254"/>
      <c r="E254" s="135"/>
      <c r="F254" s="135"/>
      <c r="G254" s="135"/>
      <c r="H254" s="135"/>
      <c r="I254" s="135"/>
      <c r="J254" s="135"/>
      <c r="K254" s="135"/>
      <c r="L254" s="135"/>
    </row>
    <row r="255" spans="2:12" x14ac:dyDescent="0.25">
      <c r="B255"/>
      <c r="C255"/>
      <c r="D255"/>
      <c r="E255" s="135"/>
      <c r="F255" s="135"/>
      <c r="G255" s="135"/>
      <c r="H255" s="135"/>
      <c r="I255" s="135"/>
      <c r="J255" s="135"/>
      <c r="K255" s="135"/>
      <c r="L255" s="135"/>
    </row>
    <row r="256" spans="2:12" x14ac:dyDescent="0.25">
      <c r="B256"/>
      <c r="C256"/>
      <c r="D256"/>
      <c r="E256" s="135"/>
      <c r="F256" s="135"/>
      <c r="G256" s="135"/>
      <c r="H256" s="135"/>
      <c r="I256" s="135"/>
      <c r="J256" s="135"/>
      <c r="K256" s="135"/>
      <c r="L256" s="135"/>
    </row>
    <row r="257" spans="2:12" x14ac:dyDescent="0.25">
      <c r="B257"/>
      <c r="C257"/>
      <c r="D257"/>
      <c r="E257" s="135"/>
      <c r="F257" s="135"/>
      <c r="G257" s="135"/>
      <c r="H257" s="135"/>
      <c r="I257" s="135"/>
      <c r="J257" s="135"/>
      <c r="K257" s="135"/>
      <c r="L257" s="135"/>
    </row>
    <row r="258" spans="2:12" x14ac:dyDescent="0.25">
      <c r="B258"/>
      <c r="C258"/>
      <c r="D258"/>
      <c r="E258" s="135"/>
      <c r="F258" s="135"/>
      <c r="G258" s="135"/>
      <c r="H258" s="135"/>
      <c r="I258" s="135"/>
      <c r="J258" s="135"/>
      <c r="K258" s="135"/>
      <c r="L258" s="135"/>
    </row>
    <row r="259" spans="2:12" x14ac:dyDescent="0.25">
      <c r="B259"/>
      <c r="C259"/>
      <c r="D259"/>
      <c r="E259" s="135"/>
      <c r="F259" s="135"/>
      <c r="G259" s="135"/>
      <c r="H259" s="135"/>
      <c r="I259" s="135"/>
      <c r="J259" s="135"/>
      <c r="K259" s="135"/>
      <c r="L259" s="135"/>
    </row>
    <row r="260" spans="2:12" x14ac:dyDescent="0.25">
      <c r="B260"/>
      <c r="C260"/>
      <c r="D260"/>
      <c r="E260" s="135"/>
      <c r="F260" s="135"/>
      <c r="G260" s="135"/>
      <c r="H260" s="135"/>
      <c r="I260" s="135"/>
      <c r="J260" s="135"/>
      <c r="K260" s="135"/>
      <c r="L260" s="135"/>
    </row>
    <row r="261" spans="2:12" x14ac:dyDescent="0.25">
      <c r="B261"/>
      <c r="C261"/>
      <c r="D261"/>
      <c r="E261" s="135"/>
      <c r="F261" s="135"/>
      <c r="G261" s="135"/>
      <c r="H261" s="135"/>
      <c r="I261" s="135"/>
      <c r="J261" s="135"/>
      <c r="K261" s="135"/>
      <c r="L261" s="135"/>
    </row>
    <row r="262" spans="2:12" x14ac:dyDescent="0.25">
      <c r="B262"/>
      <c r="C262"/>
      <c r="D262"/>
      <c r="E262" s="135"/>
      <c r="F262" s="135"/>
      <c r="G262" s="135"/>
      <c r="H262" s="135"/>
      <c r="I262" s="135"/>
      <c r="J262" s="135"/>
      <c r="K262" s="135"/>
      <c r="L262" s="135"/>
    </row>
    <row r="263" spans="2:12" x14ac:dyDescent="0.25">
      <c r="B263"/>
      <c r="C263"/>
      <c r="D263"/>
      <c r="E263" s="135"/>
      <c r="F263" s="135"/>
      <c r="G263" s="135"/>
      <c r="H263" s="135"/>
      <c r="I263" s="135"/>
      <c r="J263" s="135"/>
      <c r="K263" s="135"/>
      <c r="L263" s="135"/>
    </row>
    <row r="264" spans="2:12" x14ac:dyDescent="0.25">
      <c r="B264"/>
      <c r="C264"/>
      <c r="D264"/>
      <c r="E264" s="135"/>
      <c r="F264" s="135"/>
      <c r="G264" s="135"/>
      <c r="H264" s="135"/>
      <c r="I264" s="135"/>
      <c r="J264" s="135"/>
      <c r="K264" s="135"/>
      <c r="L264" s="135"/>
    </row>
    <row r="265" spans="2:12" x14ac:dyDescent="0.25">
      <c r="B265"/>
      <c r="C265"/>
      <c r="D265"/>
      <c r="E265" s="135"/>
      <c r="F265" s="135"/>
      <c r="G265" s="135"/>
      <c r="H265" s="135"/>
      <c r="I265" s="135"/>
      <c r="J265" s="135"/>
      <c r="K265" s="135"/>
      <c r="L265" s="135"/>
    </row>
    <row r="266" spans="2:12" x14ac:dyDescent="0.25">
      <c r="B266"/>
      <c r="C266"/>
      <c r="D266"/>
      <c r="E266" s="135"/>
      <c r="F266" s="135"/>
      <c r="G266" s="135"/>
      <c r="H266" s="135"/>
      <c r="I266" s="135"/>
      <c r="J266" s="135"/>
      <c r="K266" s="135"/>
      <c r="L266" s="135"/>
    </row>
    <row r="267" spans="2:12" x14ac:dyDescent="0.25">
      <c r="B267"/>
      <c r="C267"/>
      <c r="D267"/>
      <c r="E267" s="135"/>
      <c r="F267" s="135"/>
      <c r="G267" s="135"/>
      <c r="H267" s="135"/>
      <c r="I267" s="135"/>
      <c r="J267" s="135"/>
      <c r="K267" s="135"/>
      <c r="L267" s="135"/>
    </row>
    <row r="268" spans="2:12" x14ac:dyDescent="0.25">
      <c r="B268"/>
      <c r="C268"/>
      <c r="D268"/>
      <c r="E268" s="135"/>
      <c r="F268" s="135"/>
      <c r="G268" s="135"/>
      <c r="H268" s="135"/>
      <c r="I268" s="135"/>
      <c r="J268" s="135"/>
      <c r="K268" s="135"/>
      <c r="L268" s="135"/>
    </row>
    <row r="269" spans="2:12" x14ac:dyDescent="0.25">
      <c r="B269"/>
      <c r="C269"/>
      <c r="D269"/>
      <c r="E269" s="135"/>
      <c r="F269" s="135"/>
      <c r="G269" s="135"/>
      <c r="H269" s="135"/>
      <c r="I269" s="135"/>
      <c r="J269" s="135"/>
      <c r="K269" s="135"/>
      <c r="L269" s="135"/>
    </row>
    <row r="270" spans="2:12" x14ac:dyDescent="0.25">
      <c r="B270"/>
      <c r="C270"/>
      <c r="D270"/>
      <c r="E270" s="135"/>
      <c r="F270" s="135"/>
      <c r="G270" s="135"/>
      <c r="H270" s="135"/>
      <c r="I270" s="135"/>
      <c r="J270" s="135"/>
      <c r="K270" s="135"/>
      <c r="L270" s="135"/>
    </row>
    <row r="271" spans="2:12" x14ac:dyDescent="0.25">
      <c r="B271"/>
      <c r="C271"/>
      <c r="D271"/>
      <c r="E271" s="135"/>
      <c r="F271" s="135"/>
      <c r="G271" s="135"/>
      <c r="H271" s="135"/>
      <c r="I271" s="135"/>
      <c r="J271" s="135"/>
      <c r="K271" s="135"/>
      <c r="L271" s="135"/>
    </row>
    <row r="272" spans="2:12" x14ac:dyDescent="0.25">
      <c r="B272"/>
      <c r="C272"/>
      <c r="D272"/>
      <c r="E272" s="135"/>
      <c r="F272" s="135"/>
      <c r="G272" s="135"/>
      <c r="H272" s="135"/>
      <c r="I272" s="135"/>
      <c r="J272" s="135"/>
      <c r="K272" s="135"/>
      <c r="L272" s="135"/>
    </row>
    <row r="273" spans="2:12" x14ac:dyDescent="0.25">
      <c r="B273"/>
      <c r="C273"/>
      <c r="D273"/>
      <c r="E273" s="135"/>
      <c r="F273" s="135"/>
      <c r="G273" s="135"/>
      <c r="H273" s="135"/>
      <c r="I273" s="135"/>
      <c r="J273" s="135"/>
      <c r="K273" s="135"/>
      <c r="L273" s="135"/>
    </row>
    <row r="274" spans="2:12" x14ac:dyDescent="0.25">
      <c r="B274"/>
      <c r="C274"/>
      <c r="D274"/>
      <c r="E274" s="135"/>
      <c r="F274" s="135"/>
      <c r="G274" s="135"/>
      <c r="H274" s="135"/>
      <c r="I274" s="135"/>
      <c r="J274" s="135"/>
      <c r="K274" s="135"/>
      <c r="L274" s="135"/>
    </row>
    <row r="275" spans="2:12" x14ac:dyDescent="0.25">
      <c r="B275"/>
      <c r="C275"/>
      <c r="D275"/>
      <c r="E275" s="135"/>
      <c r="F275" s="135"/>
      <c r="G275" s="135"/>
      <c r="H275" s="135"/>
      <c r="I275" s="135"/>
      <c r="J275" s="135"/>
      <c r="K275" s="135"/>
      <c r="L275" s="135"/>
    </row>
    <row r="276" spans="2:12" x14ac:dyDescent="0.25">
      <c r="B276"/>
      <c r="C276"/>
      <c r="D276"/>
      <c r="E276" s="135"/>
      <c r="F276" s="135"/>
      <c r="G276" s="135"/>
      <c r="H276" s="135"/>
      <c r="I276" s="135"/>
      <c r="J276" s="135"/>
      <c r="K276" s="135"/>
      <c r="L276" s="135"/>
    </row>
    <row r="277" spans="2:12" x14ac:dyDescent="0.25">
      <c r="B277"/>
      <c r="C277"/>
      <c r="D277"/>
      <c r="E277" s="135"/>
      <c r="F277" s="135"/>
      <c r="G277" s="135"/>
      <c r="H277" s="135"/>
      <c r="I277" s="135"/>
      <c r="J277" s="135"/>
      <c r="K277" s="135"/>
      <c r="L277" s="135"/>
    </row>
    <row r="278" spans="2:12" x14ac:dyDescent="0.25">
      <c r="B278"/>
      <c r="C278"/>
      <c r="D278"/>
      <c r="E278" s="135"/>
      <c r="F278" s="135"/>
      <c r="G278" s="135"/>
      <c r="H278" s="135"/>
      <c r="I278" s="135"/>
      <c r="J278" s="135"/>
      <c r="K278" s="135"/>
      <c r="L278" s="135"/>
    </row>
    <row r="279" spans="2:12" x14ac:dyDescent="0.25">
      <c r="B279"/>
      <c r="C279"/>
      <c r="D279"/>
      <c r="E279" s="135"/>
      <c r="F279" s="135"/>
      <c r="G279" s="135"/>
      <c r="H279" s="135"/>
      <c r="I279" s="135"/>
      <c r="J279" s="135"/>
      <c r="K279" s="135"/>
      <c r="L279" s="135"/>
    </row>
    <row r="280" spans="2:12" x14ac:dyDescent="0.25">
      <c r="B280"/>
      <c r="C280"/>
      <c r="D280"/>
      <c r="E280" s="135"/>
      <c r="F280" s="135"/>
      <c r="G280" s="135"/>
      <c r="H280" s="135"/>
      <c r="I280" s="135"/>
      <c r="J280" s="135"/>
      <c r="K280" s="135"/>
      <c r="L280" s="135"/>
    </row>
    <row r="281" spans="2:12" x14ac:dyDescent="0.25">
      <c r="B281"/>
      <c r="C281"/>
      <c r="D281"/>
      <c r="E281" s="135"/>
      <c r="F281" s="135"/>
      <c r="G281" s="135"/>
      <c r="H281" s="135"/>
      <c r="I281" s="135"/>
      <c r="J281" s="135"/>
      <c r="K281" s="135"/>
      <c r="L281" s="135"/>
    </row>
    <row r="282" spans="2:12" x14ac:dyDescent="0.25">
      <c r="B282"/>
      <c r="C282"/>
      <c r="D282"/>
      <c r="E282" s="135"/>
      <c r="F282" s="135"/>
      <c r="G282" s="135"/>
      <c r="H282" s="135"/>
      <c r="I282" s="135"/>
      <c r="J282" s="135"/>
      <c r="K282" s="135"/>
      <c r="L282" s="135"/>
    </row>
    <row r="283" spans="2:12" x14ac:dyDescent="0.25">
      <c r="B283"/>
      <c r="C283"/>
      <c r="D283"/>
      <c r="E283" s="135"/>
      <c r="F283" s="135"/>
      <c r="G283" s="135"/>
      <c r="H283" s="135"/>
      <c r="I283" s="135"/>
      <c r="J283" s="135"/>
      <c r="K283" s="135"/>
      <c r="L283" s="135"/>
    </row>
    <row r="284" spans="2:12" x14ac:dyDescent="0.25">
      <c r="B284"/>
      <c r="C284"/>
      <c r="D284"/>
      <c r="E284" s="135"/>
      <c r="F284" s="135"/>
      <c r="G284" s="135"/>
      <c r="H284" s="135"/>
      <c r="I284" s="135"/>
      <c r="J284" s="135"/>
      <c r="K284" s="135"/>
      <c r="L284" s="135"/>
    </row>
    <row r="285" spans="2:12" x14ac:dyDescent="0.25">
      <c r="B285"/>
      <c r="C285"/>
      <c r="D285"/>
      <c r="E285" s="135"/>
      <c r="F285" s="135"/>
      <c r="G285" s="135"/>
      <c r="H285" s="135"/>
      <c r="I285" s="135"/>
      <c r="J285" s="135"/>
      <c r="K285" s="135"/>
      <c r="L285" s="135"/>
    </row>
    <row r="286" spans="2:12" x14ac:dyDescent="0.25">
      <c r="B286"/>
      <c r="C286"/>
      <c r="D286"/>
      <c r="E286" s="135"/>
      <c r="F286" s="135"/>
      <c r="G286" s="135"/>
      <c r="H286" s="135"/>
      <c r="I286" s="135"/>
      <c r="J286" s="135"/>
      <c r="K286" s="135"/>
      <c r="L286" s="135"/>
    </row>
    <row r="287" spans="2:12" x14ac:dyDescent="0.25">
      <c r="B287"/>
      <c r="C287"/>
      <c r="D287"/>
      <c r="E287" s="135"/>
      <c r="F287" s="135"/>
      <c r="G287" s="135"/>
      <c r="H287" s="135"/>
      <c r="I287" s="135"/>
      <c r="J287" s="135"/>
      <c r="K287" s="135"/>
      <c r="L287" s="135"/>
    </row>
    <row r="288" spans="2:12" x14ac:dyDescent="0.25">
      <c r="B288"/>
      <c r="C288"/>
      <c r="D288"/>
      <c r="E288" s="135"/>
      <c r="F288" s="135"/>
      <c r="G288" s="135"/>
      <c r="H288" s="135"/>
      <c r="I288" s="135"/>
      <c r="J288" s="135"/>
      <c r="K288" s="135"/>
      <c r="L288" s="135"/>
    </row>
    <row r="289" spans="2:12" x14ac:dyDescent="0.25">
      <c r="B289"/>
      <c r="C289"/>
      <c r="D289"/>
      <c r="E289" s="135"/>
      <c r="F289" s="135"/>
      <c r="G289" s="135"/>
      <c r="H289" s="135"/>
      <c r="I289" s="135"/>
      <c r="J289" s="135"/>
      <c r="K289" s="135"/>
      <c r="L289" s="135"/>
    </row>
    <row r="290" spans="2:12" x14ac:dyDescent="0.25">
      <c r="B290"/>
      <c r="C290"/>
      <c r="D290"/>
      <c r="E290" s="135"/>
      <c r="F290" s="135"/>
      <c r="G290" s="135"/>
      <c r="H290" s="135"/>
      <c r="I290" s="135"/>
      <c r="J290" s="135"/>
      <c r="K290" s="135"/>
      <c r="L290" s="135"/>
    </row>
    <row r="291" spans="2:12" x14ac:dyDescent="0.25">
      <c r="B291"/>
      <c r="C291"/>
      <c r="D291"/>
      <c r="E291" s="135"/>
      <c r="F291" s="135"/>
      <c r="G291" s="135"/>
      <c r="H291" s="135"/>
      <c r="I291" s="135"/>
      <c r="J291" s="135"/>
      <c r="K291" s="135"/>
      <c r="L291" s="135"/>
    </row>
    <row r="292" spans="2:12" x14ac:dyDescent="0.25">
      <c r="B292"/>
      <c r="C292"/>
      <c r="D292"/>
      <c r="E292" s="135"/>
      <c r="F292" s="135"/>
      <c r="G292" s="135"/>
      <c r="H292" s="135"/>
      <c r="I292" s="135"/>
      <c r="J292" s="135"/>
      <c r="K292" s="135"/>
      <c r="L292" s="135"/>
    </row>
    <row r="293" spans="2:12" x14ac:dyDescent="0.25">
      <c r="B293"/>
      <c r="C293"/>
      <c r="D293"/>
      <c r="E293" s="135"/>
      <c r="F293" s="135"/>
      <c r="G293" s="135"/>
      <c r="H293" s="135"/>
      <c r="I293" s="135"/>
      <c r="J293" s="135"/>
      <c r="K293" s="135"/>
      <c r="L293" s="135"/>
    </row>
    <row r="294" spans="2:12" x14ac:dyDescent="0.25">
      <c r="B294"/>
      <c r="C294"/>
      <c r="D294"/>
      <c r="E294" s="135"/>
      <c r="F294" s="135"/>
      <c r="G294" s="135"/>
      <c r="H294" s="135"/>
      <c r="I294" s="135"/>
      <c r="J294" s="135"/>
      <c r="K294" s="135"/>
      <c r="L294" s="135"/>
    </row>
    <row r="295" spans="2:12" x14ac:dyDescent="0.25">
      <c r="B295"/>
      <c r="C295"/>
      <c r="D295"/>
      <c r="E295" s="135"/>
      <c r="F295" s="135"/>
      <c r="G295" s="135"/>
      <c r="H295" s="135"/>
      <c r="I295" s="135"/>
      <c r="J295" s="135"/>
      <c r="K295" s="135"/>
      <c r="L295" s="135"/>
    </row>
    <row r="296" spans="2:12" x14ac:dyDescent="0.25">
      <c r="B296"/>
      <c r="C296"/>
      <c r="D296"/>
      <c r="E296" s="135"/>
      <c r="F296" s="135"/>
      <c r="G296" s="135"/>
      <c r="H296" s="135"/>
      <c r="I296" s="135"/>
      <c r="J296" s="135"/>
      <c r="K296" s="135"/>
      <c r="L296" s="135"/>
    </row>
    <row r="297" spans="2:12" x14ac:dyDescent="0.25">
      <c r="B297"/>
      <c r="C297"/>
      <c r="D297"/>
      <c r="E297" s="135"/>
      <c r="F297" s="135"/>
      <c r="G297" s="135"/>
      <c r="H297" s="135"/>
      <c r="I297" s="135"/>
      <c r="J297" s="135"/>
      <c r="K297" s="135"/>
      <c r="L297" s="135"/>
    </row>
    <row r="298" spans="2:12" x14ac:dyDescent="0.25">
      <c r="B298"/>
      <c r="C298"/>
      <c r="D298"/>
      <c r="E298" s="135"/>
      <c r="F298" s="135"/>
      <c r="G298" s="135"/>
      <c r="H298" s="135"/>
      <c r="I298" s="135"/>
      <c r="J298" s="135"/>
      <c r="K298" s="135"/>
      <c r="L298" s="135"/>
    </row>
    <row r="299" spans="2:12" x14ac:dyDescent="0.25">
      <c r="B299"/>
      <c r="C299"/>
      <c r="D299"/>
      <c r="E299" s="135"/>
      <c r="F299" s="135"/>
      <c r="G299" s="135"/>
      <c r="H299" s="135"/>
      <c r="I299" s="135"/>
      <c r="J299" s="135"/>
      <c r="K299" s="135"/>
      <c r="L299" s="135"/>
    </row>
    <row r="300" spans="2:12" x14ac:dyDescent="0.25">
      <c r="B300"/>
      <c r="C300"/>
      <c r="D300"/>
      <c r="E300" s="135"/>
      <c r="F300" s="135"/>
      <c r="G300" s="135"/>
      <c r="H300" s="135"/>
      <c r="I300" s="135"/>
      <c r="J300" s="135"/>
      <c r="K300" s="135"/>
      <c r="L300" s="135"/>
    </row>
    <row r="301" spans="2:12" x14ac:dyDescent="0.25">
      <c r="B301"/>
      <c r="C301"/>
      <c r="D301"/>
      <c r="E301" s="135"/>
      <c r="F301" s="135"/>
      <c r="G301" s="135"/>
      <c r="H301" s="135"/>
      <c r="I301" s="135"/>
      <c r="J301" s="135"/>
      <c r="K301" s="135"/>
      <c r="L301" s="135"/>
    </row>
    <row r="302" spans="2:12" x14ac:dyDescent="0.25">
      <c r="B302"/>
      <c r="C302"/>
      <c r="D302"/>
      <c r="E302" s="135"/>
      <c r="F302" s="135"/>
      <c r="G302" s="135"/>
      <c r="H302" s="135"/>
      <c r="I302" s="135"/>
      <c r="J302" s="135"/>
      <c r="K302" s="135"/>
      <c r="L302" s="135"/>
    </row>
    <row r="303" spans="2:12" x14ac:dyDescent="0.25">
      <c r="B303"/>
      <c r="C303"/>
      <c r="D303"/>
      <c r="E303" s="135"/>
      <c r="F303" s="135"/>
      <c r="G303" s="135"/>
      <c r="H303" s="135"/>
      <c r="I303" s="135"/>
      <c r="J303" s="135"/>
      <c r="K303" s="135"/>
      <c r="L303" s="135"/>
    </row>
    <row r="304" spans="2:12" x14ac:dyDescent="0.25">
      <c r="B304"/>
      <c r="C304"/>
      <c r="D304"/>
      <c r="E304" s="135"/>
      <c r="F304" s="135"/>
      <c r="G304" s="135"/>
      <c r="H304" s="135"/>
      <c r="I304" s="135"/>
      <c r="J304" s="135"/>
      <c r="K304" s="135"/>
      <c r="L304" s="135"/>
    </row>
    <row r="305" spans="2:12" x14ac:dyDescent="0.25">
      <c r="B305"/>
      <c r="C305"/>
      <c r="D305"/>
      <c r="E305" s="135"/>
      <c r="F305" s="135"/>
      <c r="G305" s="135"/>
      <c r="H305" s="135"/>
      <c r="I305" s="135"/>
      <c r="J305" s="135"/>
      <c r="K305" s="135"/>
      <c r="L305" s="135"/>
    </row>
    <row r="306" spans="2:12" x14ac:dyDescent="0.25">
      <c r="B306"/>
      <c r="C306"/>
      <c r="D306"/>
      <c r="E306" s="135"/>
      <c r="F306" s="135"/>
      <c r="G306" s="135"/>
      <c r="H306" s="135"/>
      <c r="I306" s="135"/>
      <c r="J306" s="135"/>
      <c r="K306" s="135"/>
      <c r="L306" s="135"/>
    </row>
    <row r="307" spans="2:12" x14ac:dyDescent="0.25">
      <c r="B307"/>
      <c r="C307"/>
      <c r="D307"/>
      <c r="E307" s="135"/>
      <c r="F307" s="135"/>
      <c r="G307" s="135"/>
      <c r="H307" s="135"/>
      <c r="I307" s="135"/>
      <c r="J307" s="135"/>
      <c r="K307" s="135"/>
      <c r="L307" s="135"/>
    </row>
    <row r="308" spans="2:12" x14ac:dyDescent="0.25">
      <c r="B308"/>
      <c r="C308"/>
      <c r="D308"/>
      <c r="E308" s="135"/>
      <c r="F308" s="135"/>
      <c r="G308" s="135"/>
      <c r="H308" s="135"/>
      <c r="I308" s="135"/>
      <c r="J308" s="135"/>
      <c r="K308" s="135"/>
      <c r="L308" s="135"/>
    </row>
    <row r="309" spans="2:12" x14ac:dyDescent="0.25">
      <c r="B309"/>
      <c r="C309"/>
      <c r="D309"/>
      <c r="E309" s="135"/>
      <c r="F309" s="135"/>
      <c r="G309" s="135"/>
      <c r="H309" s="135"/>
      <c r="I309" s="135"/>
      <c r="J309" s="135"/>
      <c r="K309" s="135"/>
      <c r="L309" s="135"/>
    </row>
    <row r="310" spans="2:12" x14ac:dyDescent="0.25">
      <c r="B310"/>
      <c r="C310"/>
      <c r="D310"/>
      <c r="E310" s="135"/>
      <c r="F310" s="135"/>
      <c r="G310" s="135"/>
      <c r="H310" s="135"/>
      <c r="I310" s="135"/>
      <c r="J310" s="135"/>
      <c r="K310" s="135"/>
      <c r="L310" s="135"/>
    </row>
    <row r="311" spans="2:12" x14ac:dyDescent="0.25">
      <c r="B311"/>
      <c r="C311"/>
      <c r="D311"/>
      <c r="E311" s="135"/>
      <c r="F311" s="135"/>
      <c r="G311" s="135"/>
      <c r="H311" s="135"/>
      <c r="I311" s="135"/>
      <c r="J311" s="135"/>
      <c r="K311" s="135"/>
      <c r="L311" s="135"/>
    </row>
    <row r="312" spans="2:12" x14ac:dyDescent="0.25">
      <c r="B312"/>
      <c r="C312"/>
      <c r="D312"/>
      <c r="E312" s="135"/>
      <c r="F312" s="135"/>
      <c r="G312" s="135"/>
      <c r="H312" s="135"/>
      <c r="I312" s="135"/>
      <c r="J312" s="135"/>
      <c r="K312" s="135"/>
      <c r="L312" s="135"/>
    </row>
    <row r="313" spans="2:12" x14ac:dyDescent="0.25">
      <c r="B313"/>
      <c r="C313"/>
      <c r="D313"/>
      <c r="E313" s="135"/>
      <c r="F313" s="135"/>
      <c r="G313" s="135"/>
      <c r="H313" s="135"/>
      <c r="I313" s="135"/>
      <c r="J313" s="135"/>
      <c r="K313" s="135"/>
      <c r="L313" s="135"/>
    </row>
    <row r="314" spans="2:12" x14ac:dyDescent="0.25">
      <c r="B314"/>
      <c r="C314"/>
      <c r="D314"/>
      <c r="E314" s="135"/>
      <c r="F314" s="135"/>
      <c r="G314" s="135"/>
      <c r="H314" s="135"/>
      <c r="I314" s="135"/>
      <c r="J314" s="135"/>
      <c r="K314" s="135"/>
      <c r="L314" s="135"/>
    </row>
    <row r="315" spans="2:12" x14ac:dyDescent="0.25">
      <c r="B315"/>
      <c r="C315"/>
      <c r="D315"/>
      <c r="E315" s="135"/>
      <c r="F315" s="135"/>
      <c r="G315" s="135"/>
      <c r="H315" s="135"/>
      <c r="I315" s="135"/>
      <c r="J315" s="135"/>
      <c r="K315" s="135"/>
      <c r="L315" s="135"/>
    </row>
    <row r="316" spans="2:12" x14ac:dyDescent="0.25">
      <c r="B316"/>
      <c r="C316"/>
      <c r="D316"/>
      <c r="E316" s="135"/>
      <c r="F316" s="135"/>
      <c r="G316" s="135"/>
      <c r="H316" s="135"/>
      <c r="I316" s="135"/>
      <c r="J316" s="135"/>
      <c r="K316" s="135"/>
      <c r="L316" s="135"/>
    </row>
    <row r="317" spans="2:12" x14ac:dyDescent="0.25">
      <c r="B317"/>
      <c r="C317"/>
      <c r="D317"/>
      <c r="E317" s="135"/>
      <c r="F317" s="135"/>
      <c r="G317" s="135"/>
      <c r="H317" s="135"/>
      <c r="I317" s="135"/>
      <c r="J317" s="135"/>
      <c r="K317" s="135"/>
      <c r="L317" s="135"/>
    </row>
    <row r="318" spans="2:12" x14ac:dyDescent="0.25">
      <c r="B318"/>
      <c r="C318"/>
      <c r="D318"/>
      <c r="E318" s="135"/>
      <c r="F318" s="135"/>
      <c r="G318" s="135"/>
      <c r="H318" s="135"/>
      <c r="I318" s="135"/>
      <c r="J318" s="135"/>
      <c r="K318" s="135"/>
      <c r="L318" s="135"/>
    </row>
    <row r="319" spans="2:12" x14ac:dyDescent="0.25">
      <c r="B319"/>
      <c r="C319"/>
      <c r="D319"/>
      <c r="E319" s="135"/>
      <c r="F319" s="135"/>
      <c r="G319" s="135"/>
      <c r="H319" s="135"/>
      <c r="I319" s="135"/>
      <c r="J319" s="135"/>
      <c r="K319" s="135"/>
      <c r="L319" s="135"/>
    </row>
    <row r="320" spans="2:12" x14ac:dyDescent="0.25">
      <c r="B320"/>
      <c r="C320"/>
      <c r="D320"/>
      <c r="E320" s="135"/>
      <c r="F320" s="135"/>
      <c r="G320" s="135"/>
      <c r="H320" s="135"/>
      <c r="I320" s="135"/>
      <c r="J320" s="135"/>
      <c r="K320" s="135"/>
      <c r="L320" s="135"/>
    </row>
    <row r="321" spans="2:12" x14ac:dyDescent="0.25">
      <c r="B321"/>
      <c r="C321"/>
      <c r="D321"/>
      <c r="E321" s="135"/>
      <c r="F321" s="135"/>
      <c r="G321" s="135"/>
      <c r="H321" s="135"/>
      <c r="I321" s="135"/>
      <c r="J321" s="135"/>
      <c r="K321" s="135"/>
      <c r="L321" s="135"/>
    </row>
    <row r="322" spans="2:12" x14ac:dyDescent="0.25">
      <c r="B322"/>
      <c r="C322"/>
      <c r="D322"/>
      <c r="E322" s="135"/>
      <c r="F322" s="135"/>
      <c r="G322" s="135"/>
      <c r="H322" s="135"/>
      <c r="I322" s="135"/>
      <c r="J322" s="135"/>
      <c r="K322" s="135"/>
      <c r="L322" s="135"/>
    </row>
    <row r="323" spans="2:12" x14ac:dyDescent="0.25">
      <c r="B323"/>
      <c r="C323"/>
      <c r="D323"/>
      <c r="E323" s="135"/>
      <c r="F323" s="135"/>
      <c r="G323" s="135"/>
      <c r="H323" s="135"/>
      <c r="I323" s="135"/>
      <c r="J323" s="135"/>
      <c r="K323" s="135"/>
      <c r="L323" s="135"/>
    </row>
    <row r="324" spans="2:12" x14ac:dyDescent="0.25">
      <c r="B324"/>
      <c r="C324"/>
      <c r="D324"/>
      <c r="E324" s="135"/>
      <c r="F324" s="135"/>
      <c r="G324" s="135"/>
      <c r="H324" s="135"/>
      <c r="I324" s="135"/>
      <c r="J324" s="135"/>
      <c r="K324" s="135"/>
      <c r="L324" s="135"/>
    </row>
    <row r="325" spans="2:12" x14ac:dyDescent="0.25">
      <c r="B325"/>
      <c r="C325"/>
      <c r="D325"/>
      <c r="E325" s="135"/>
      <c r="F325" s="135"/>
      <c r="G325" s="135"/>
      <c r="H325" s="135"/>
      <c r="I325" s="135"/>
      <c r="J325" s="135"/>
      <c r="K325" s="135"/>
      <c r="L325" s="135"/>
    </row>
    <row r="326" spans="2:12" x14ac:dyDescent="0.25">
      <c r="B326"/>
      <c r="C326"/>
      <c r="D326"/>
      <c r="E326" s="135"/>
      <c r="F326" s="135"/>
      <c r="G326" s="135"/>
      <c r="H326" s="135"/>
      <c r="I326" s="135"/>
      <c r="J326" s="135"/>
      <c r="K326" s="135"/>
      <c r="L326" s="135"/>
    </row>
    <row r="327" spans="2:12" x14ac:dyDescent="0.25">
      <c r="B327"/>
      <c r="C327"/>
      <c r="D327"/>
      <c r="E327" s="135"/>
      <c r="F327" s="135"/>
      <c r="G327" s="135"/>
      <c r="H327" s="135"/>
      <c r="I327" s="135"/>
      <c r="J327" s="135"/>
      <c r="K327" s="135"/>
      <c r="L327" s="135"/>
    </row>
    <row r="328" spans="2:12" x14ac:dyDescent="0.25">
      <c r="B328"/>
      <c r="C328"/>
      <c r="D328"/>
      <c r="E328" s="135"/>
      <c r="F328" s="135"/>
      <c r="G328" s="135"/>
      <c r="H328" s="135"/>
      <c r="I328" s="135"/>
      <c r="J328" s="135"/>
      <c r="K328" s="135"/>
      <c r="L328" s="135"/>
    </row>
    <row r="329" spans="2:12" x14ac:dyDescent="0.25">
      <c r="B329"/>
      <c r="C329"/>
      <c r="D329"/>
      <c r="E329" s="135"/>
      <c r="F329" s="135"/>
      <c r="G329" s="135"/>
      <c r="H329" s="135"/>
      <c r="I329" s="135"/>
      <c r="J329" s="135"/>
      <c r="K329" s="135"/>
      <c r="L329" s="135"/>
    </row>
    <row r="330" spans="2:12" x14ac:dyDescent="0.25">
      <c r="B330"/>
      <c r="C330"/>
      <c r="D330"/>
      <c r="E330" s="135"/>
      <c r="F330" s="135"/>
      <c r="G330" s="135"/>
      <c r="H330" s="135"/>
      <c r="I330" s="135"/>
      <c r="J330" s="135"/>
      <c r="K330" s="135"/>
      <c r="L330" s="135"/>
    </row>
    <row r="331" spans="2:12" x14ac:dyDescent="0.25">
      <c r="B331"/>
      <c r="C331"/>
      <c r="D331"/>
      <c r="E331" s="135"/>
      <c r="F331" s="135"/>
      <c r="G331" s="135"/>
      <c r="H331" s="135"/>
      <c r="I331" s="135"/>
      <c r="J331" s="135"/>
      <c r="K331" s="135"/>
      <c r="L331" s="135"/>
    </row>
    <row r="332" spans="2:12" x14ac:dyDescent="0.25">
      <c r="B332"/>
      <c r="C332"/>
      <c r="D332"/>
      <c r="E332" s="135"/>
      <c r="F332" s="135"/>
      <c r="G332" s="135"/>
      <c r="H332" s="135"/>
      <c r="I332" s="135"/>
      <c r="J332" s="135"/>
      <c r="K332" s="135"/>
      <c r="L332" s="135"/>
    </row>
    <row r="333" spans="2:12" x14ac:dyDescent="0.25">
      <c r="B333"/>
      <c r="C333"/>
      <c r="D333"/>
      <c r="E333" s="135"/>
      <c r="F333" s="135"/>
      <c r="G333" s="135"/>
      <c r="H333" s="135"/>
      <c r="I333" s="135"/>
      <c r="J333" s="135"/>
      <c r="K333" s="135"/>
      <c r="L333" s="135"/>
    </row>
    <row r="334" spans="2:12" x14ac:dyDescent="0.25">
      <c r="B334"/>
      <c r="C334"/>
      <c r="D334"/>
      <c r="E334" s="135"/>
      <c r="F334" s="135"/>
      <c r="G334" s="135"/>
      <c r="H334" s="135"/>
      <c r="I334" s="135"/>
      <c r="J334" s="135"/>
      <c r="K334" s="135"/>
      <c r="L334" s="135"/>
    </row>
    <row r="335" spans="2:12" x14ac:dyDescent="0.25">
      <c r="B335"/>
      <c r="C335"/>
      <c r="D335"/>
      <c r="E335" s="135"/>
      <c r="F335" s="135"/>
      <c r="G335" s="135"/>
      <c r="H335" s="135"/>
      <c r="I335" s="135"/>
      <c r="J335" s="135"/>
      <c r="K335" s="135"/>
      <c r="L335" s="135"/>
    </row>
    <row r="336" spans="2:12" x14ac:dyDescent="0.25">
      <c r="B336"/>
      <c r="C336"/>
      <c r="D336"/>
      <c r="E336" s="135"/>
      <c r="F336" s="135"/>
      <c r="G336" s="135"/>
      <c r="H336" s="135"/>
      <c r="I336" s="135"/>
      <c r="J336" s="135"/>
      <c r="K336" s="135"/>
      <c r="L336" s="135"/>
    </row>
    <row r="337" spans="2:12" x14ac:dyDescent="0.25">
      <c r="B337"/>
      <c r="C337"/>
      <c r="D337"/>
      <c r="E337" s="135"/>
      <c r="F337" s="135"/>
      <c r="G337" s="135"/>
      <c r="H337" s="135"/>
      <c r="I337" s="135"/>
      <c r="J337" s="135"/>
      <c r="K337" s="135"/>
      <c r="L337" s="135"/>
    </row>
    <row r="338" spans="2:12" x14ac:dyDescent="0.25">
      <c r="B338"/>
      <c r="C338"/>
      <c r="D338"/>
      <c r="E338" s="135"/>
      <c r="F338" s="135"/>
      <c r="G338" s="135"/>
      <c r="H338" s="135"/>
      <c r="I338" s="135"/>
      <c r="J338" s="135"/>
      <c r="K338" s="135"/>
      <c r="L338" s="135"/>
    </row>
    <row r="339" spans="2:12" x14ac:dyDescent="0.25">
      <c r="B339"/>
      <c r="C339"/>
      <c r="D339"/>
      <c r="E339" s="135"/>
      <c r="F339" s="135"/>
      <c r="G339" s="135"/>
      <c r="H339" s="135"/>
      <c r="I339" s="135"/>
      <c r="J339" s="135"/>
      <c r="K339" s="135"/>
      <c r="L339" s="135"/>
    </row>
    <row r="340" spans="2:12" x14ac:dyDescent="0.25">
      <c r="B340"/>
      <c r="C340"/>
      <c r="D340"/>
      <c r="E340" s="135"/>
      <c r="F340" s="135"/>
      <c r="G340" s="135"/>
      <c r="H340" s="135"/>
      <c r="I340" s="135"/>
      <c r="J340" s="135"/>
      <c r="K340" s="135"/>
      <c r="L340" s="135"/>
    </row>
    <row r="341" spans="2:12" x14ac:dyDescent="0.25">
      <c r="B341"/>
      <c r="C341"/>
      <c r="D341"/>
      <c r="E341" s="135"/>
      <c r="F341" s="135"/>
      <c r="G341" s="135"/>
      <c r="H341" s="135"/>
      <c r="I341" s="135"/>
      <c r="J341" s="135"/>
      <c r="K341" s="135"/>
      <c r="L341" s="135"/>
    </row>
    <row r="342" spans="2:12" x14ac:dyDescent="0.25">
      <c r="B342"/>
      <c r="C342"/>
      <c r="D342"/>
      <c r="E342" s="135"/>
      <c r="F342" s="135"/>
      <c r="G342" s="135"/>
      <c r="H342" s="135"/>
      <c r="I342" s="135"/>
      <c r="J342" s="135"/>
      <c r="K342" s="135"/>
      <c r="L342" s="135"/>
    </row>
    <row r="343" spans="2:12" x14ac:dyDescent="0.25">
      <c r="B343"/>
      <c r="C343"/>
      <c r="D343"/>
      <c r="E343" s="135"/>
      <c r="F343" s="135"/>
      <c r="G343" s="135"/>
      <c r="H343" s="135"/>
      <c r="I343" s="135"/>
      <c r="J343" s="135"/>
      <c r="K343" s="135"/>
      <c r="L343" s="135"/>
    </row>
    <row r="344" spans="2:12" x14ac:dyDescent="0.25">
      <c r="B344"/>
      <c r="C344"/>
      <c r="D344"/>
      <c r="E344" s="135"/>
      <c r="F344" s="135"/>
      <c r="G344" s="135"/>
      <c r="H344" s="135"/>
      <c r="I344" s="135"/>
      <c r="J344" s="135"/>
      <c r="K344" s="135"/>
      <c r="L344" s="135"/>
    </row>
    <row r="345" spans="2:12" x14ac:dyDescent="0.25">
      <c r="B345"/>
      <c r="C345"/>
      <c r="D345"/>
      <c r="E345" s="135"/>
      <c r="F345" s="135"/>
      <c r="G345" s="135"/>
      <c r="H345" s="135"/>
      <c r="I345" s="135"/>
      <c r="J345" s="135"/>
      <c r="K345" s="135"/>
      <c r="L345" s="135"/>
    </row>
    <row r="346" spans="2:12" x14ac:dyDescent="0.25">
      <c r="B346"/>
      <c r="C346"/>
      <c r="D346"/>
      <c r="E346" s="135"/>
      <c r="F346" s="135"/>
      <c r="G346" s="135"/>
      <c r="H346" s="135"/>
      <c r="I346" s="135"/>
      <c r="J346" s="135"/>
      <c r="K346" s="135"/>
      <c r="L346" s="135"/>
    </row>
    <row r="347" spans="2:12" x14ac:dyDescent="0.25">
      <c r="B347"/>
      <c r="C347"/>
      <c r="D347"/>
      <c r="E347" s="135"/>
      <c r="F347" s="135"/>
      <c r="G347" s="135"/>
      <c r="H347" s="135"/>
      <c r="I347" s="135"/>
      <c r="J347" s="135"/>
      <c r="K347" s="135"/>
      <c r="L347" s="135"/>
    </row>
    <row r="348" spans="2:12" x14ac:dyDescent="0.25">
      <c r="B348"/>
      <c r="C348"/>
      <c r="D348"/>
      <c r="E348" s="135"/>
      <c r="F348" s="135"/>
      <c r="G348" s="135"/>
      <c r="H348" s="135"/>
      <c r="I348" s="135"/>
      <c r="J348" s="135"/>
      <c r="K348" s="135"/>
      <c r="L348" s="135"/>
    </row>
    <row r="349" spans="2:12" x14ac:dyDescent="0.25">
      <c r="B349"/>
      <c r="C349"/>
      <c r="D349"/>
      <c r="E349" s="135"/>
      <c r="F349" s="135"/>
      <c r="G349" s="135"/>
      <c r="H349" s="135"/>
      <c r="I349" s="135"/>
      <c r="J349" s="135"/>
      <c r="K349" s="135"/>
      <c r="L349" s="135"/>
    </row>
    <row r="350" spans="2:12" x14ac:dyDescent="0.25">
      <c r="B350"/>
      <c r="C350"/>
      <c r="D350"/>
      <c r="E350" s="135"/>
      <c r="F350" s="135"/>
      <c r="G350" s="135"/>
      <c r="H350" s="135"/>
      <c r="I350" s="135"/>
      <c r="J350" s="135"/>
      <c r="K350" s="135"/>
      <c r="L350" s="135"/>
    </row>
    <row r="351" spans="2:12" x14ac:dyDescent="0.25">
      <c r="B351"/>
      <c r="C351"/>
      <c r="D351"/>
      <c r="E351" s="135"/>
      <c r="F351" s="135"/>
      <c r="G351" s="135"/>
      <c r="H351" s="135"/>
      <c r="I351" s="135"/>
      <c r="J351" s="135"/>
      <c r="K351" s="135"/>
      <c r="L351" s="135"/>
    </row>
    <row r="352" spans="2:12" x14ac:dyDescent="0.25">
      <c r="B352"/>
      <c r="C352"/>
      <c r="D352"/>
      <c r="E352" s="135"/>
      <c r="F352" s="135"/>
      <c r="G352" s="135"/>
      <c r="H352" s="135"/>
      <c r="I352" s="135"/>
      <c r="J352" s="135"/>
      <c r="K352" s="135"/>
      <c r="L352" s="135"/>
    </row>
    <row r="353" spans="2:12" x14ac:dyDescent="0.25">
      <c r="B353"/>
      <c r="C353"/>
      <c r="D353"/>
      <c r="E353" s="135"/>
      <c r="F353" s="135"/>
      <c r="G353" s="135"/>
      <c r="H353" s="135"/>
      <c r="I353" s="135"/>
      <c r="J353" s="135"/>
      <c r="K353" s="135"/>
      <c r="L353" s="135"/>
    </row>
    <row r="354" spans="2:12" x14ac:dyDescent="0.25">
      <c r="B354"/>
      <c r="C354"/>
      <c r="D354"/>
      <c r="E354" s="135"/>
      <c r="F354" s="135"/>
      <c r="G354" s="135"/>
      <c r="H354" s="135"/>
      <c r="I354" s="135"/>
      <c r="J354" s="135"/>
      <c r="K354" s="135"/>
      <c r="L354" s="135"/>
    </row>
    <row r="355" spans="2:12" x14ac:dyDescent="0.25">
      <c r="B355"/>
      <c r="C355"/>
      <c r="D355"/>
      <c r="E355" s="135"/>
      <c r="F355" s="135"/>
      <c r="G355" s="135"/>
      <c r="H355" s="135"/>
      <c r="I355" s="135"/>
      <c r="J355" s="135"/>
      <c r="K355" s="135"/>
      <c r="L355" s="135"/>
    </row>
    <row r="356" spans="2:12" x14ac:dyDescent="0.25">
      <c r="B356"/>
      <c r="C356"/>
      <c r="D356"/>
      <c r="E356" s="135"/>
      <c r="F356" s="135"/>
      <c r="G356" s="135"/>
      <c r="H356" s="135"/>
      <c r="I356" s="135"/>
      <c r="J356" s="135"/>
      <c r="K356" s="135"/>
      <c r="L356" s="135"/>
    </row>
    <row r="357" spans="2:12" x14ac:dyDescent="0.25">
      <c r="B357"/>
      <c r="C357"/>
      <c r="D357"/>
      <c r="E357" s="135"/>
      <c r="F357" s="135"/>
      <c r="G357" s="135"/>
      <c r="H357" s="135"/>
      <c r="I357" s="135"/>
      <c r="J357" s="135"/>
      <c r="K357" s="135"/>
      <c r="L357" s="135"/>
    </row>
    <row r="358" spans="2:12" x14ac:dyDescent="0.25">
      <c r="B358"/>
      <c r="C358"/>
      <c r="D358"/>
      <c r="E358" s="135"/>
      <c r="F358" s="135"/>
      <c r="G358" s="135"/>
      <c r="H358" s="135"/>
      <c r="I358" s="135"/>
      <c r="J358" s="135"/>
      <c r="K358" s="135"/>
      <c r="L358" s="135"/>
    </row>
    <row r="359" spans="2:12" x14ac:dyDescent="0.25">
      <c r="B359"/>
      <c r="C359"/>
      <c r="D359"/>
      <c r="E359" s="135"/>
      <c r="F359" s="135"/>
      <c r="G359" s="135"/>
      <c r="H359" s="135"/>
      <c r="I359" s="135"/>
      <c r="J359" s="135"/>
      <c r="K359" s="135"/>
      <c r="L359" s="135"/>
    </row>
    <row r="360" spans="2:12" x14ac:dyDescent="0.25">
      <c r="B360"/>
      <c r="C360"/>
      <c r="D360"/>
      <c r="E360" s="135"/>
      <c r="F360" s="135"/>
      <c r="G360" s="135"/>
      <c r="H360" s="135"/>
      <c r="I360" s="135"/>
      <c r="J360" s="135"/>
      <c r="K360" s="135"/>
      <c r="L360" s="135"/>
    </row>
    <row r="361" spans="2:12" x14ac:dyDescent="0.25">
      <c r="B361"/>
      <c r="C361"/>
      <c r="D361"/>
      <c r="E361" s="135"/>
      <c r="F361" s="135"/>
      <c r="G361" s="135"/>
      <c r="H361" s="135"/>
      <c r="I361" s="135"/>
      <c r="J361" s="135"/>
      <c r="K361" s="135"/>
      <c r="L361" s="135"/>
    </row>
    <row r="362" spans="2:12" x14ac:dyDescent="0.25">
      <c r="B362"/>
      <c r="C362"/>
      <c r="D362"/>
      <c r="E362" s="135"/>
      <c r="F362" s="135"/>
      <c r="G362" s="135"/>
      <c r="H362" s="135"/>
      <c r="I362" s="135"/>
      <c r="J362" s="135"/>
      <c r="K362" s="135"/>
      <c r="L362" s="135"/>
    </row>
    <row r="363" spans="2:12" x14ac:dyDescent="0.25">
      <c r="B363"/>
      <c r="C363"/>
      <c r="D363"/>
      <c r="E363" s="135"/>
      <c r="F363" s="135"/>
      <c r="G363" s="135"/>
      <c r="H363" s="135"/>
      <c r="I363" s="135"/>
      <c r="J363" s="135"/>
      <c r="K363" s="135"/>
      <c r="L363" s="135"/>
    </row>
    <row r="364" spans="2:12" x14ac:dyDescent="0.25">
      <c r="B364"/>
      <c r="C364"/>
      <c r="D364"/>
      <c r="E364" s="135"/>
      <c r="F364" s="135"/>
      <c r="G364" s="135"/>
      <c r="H364" s="135"/>
      <c r="I364" s="135"/>
      <c r="J364" s="135"/>
      <c r="K364" s="135"/>
      <c r="L364" s="135"/>
    </row>
    <row r="365" spans="2:12" x14ac:dyDescent="0.25">
      <c r="B365"/>
      <c r="C365"/>
      <c r="D365"/>
      <c r="E365" s="135"/>
      <c r="F365" s="135"/>
      <c r="G365" s="135"/>
      <c r="H365" s="135"/>
      <c r="I365" s="135"/>
      <c r="J365" s="135"/>
      <c r="K365" s="135"/>
      <c r="L365" s="135"/>
    </row>
    <row r="366" spans="2:12" x14ac:dyDescent="0.25">
      <c r="B366"/>
      <c r="C366"/>
      <c r="D366"/>
      <c r="E366" s="135"/>
      <c r="F366" s="135"/>
      <c r="G366" s="135"/>
      <c r="H366" s="135"/>
      <c r="I366" s="135"/>
      <c r="J366" s="135"/>
      <c r="K366" s="135"/>
      <c r="L366" s="135"/>
    </row>
    <row r="367" spans="2:12" x14ac:dyDescent="0.25">
      <c r="B367"/>
      <c r="C367"/>
      <c r="D367"/>
      <c r="E367" s="135"/>
      <c r="F367" s="135"/>
      <c r="G367" s="135"/>
      <c r="H367" s="135"/>
      <c r="I367" s="135"/>
      <c r="J367" s="135"/>
      <c r="K367" s="135"/>
      <c r="L367" s="135"/>
    </row>
    <row r="368" spans="2:12" x14ac:dyDescent="0.25">
      <c r="B368"/>
      <c r="C368"/>
      <c r="D368"/>
      <c r="E368" s="135"/>
      <c r="F368" s="135"/>
      <c r="G368" s="135"/>
      <c r="H368" s="135"/>
      <c r="I368" s="135"/>
      <c r="J368" s="135"/>
      <c r="K368" s="135"/>
      <c r="L368" s="135"/>
    </row>
    <row r="369" spans="2:12" x14ac:dyDescent="0.25">
      <c r="B369"/>
      <c r="C369"/>
      <c r="D369"/>
      <c r="E369" s="135"/>
      <c r="F369" s="135"/>
      <c r="G369" s="135"/>
      <c r="H369" s="135"/>
      <c r="I369" s="135"/>
      <c r="J369" s="135"/>
      <c r="K369" s="135"/>
      <c r="L369" s="135"/>
    </row>
    <row r="370" spans="2:12" x14ac:dyDescent="0.25">
      <c r="B370"/>
      <c r="C370"/>
      <c r="D370"/>
      <c r="E370" s="135"/>
      <c r="F370" s="135"/>
      <c r="G370" s="135"/>
      <c r="H370" s="135"/>
      <c r="I370" s="135"/>
      <c r="J370" s="135"/>
      <c r="K370" s="135"/>
      <c r="L370" s="135"/>
    </row>
    <row r="371" spans="2:12" x14ac:dyDescent="0.25">
      <c r="B371"/>
      <c r="C371"/>
      <c r="D371"/>
      <c r="E371" s="135"/>
      <c r="F371" s="135"/>
      <c r="G371" s="135"/>
      <c r="H371" s="135"/>
      <c r="I371" s="135"/>
      <c r="J371" s="135"/>
      <c r="K371" s="135"/>
      <c r="L371" s="135"/>
    </row>
    <row r="372" spans="2:12" x14ac:dyDescent="0.25">
      <c r="B372"/>
      <c r="C372"/>
      <c r="D372"/>
      <c r="E372" s="135"/>
      <c r="F372" s="135"/>
      <c r="G372" s="135"/>
      <c r="H372" s="135"/>
      <c r="I372" s="135"/>
      <c r="J372" s="135"/>
      <c r="K372" s="135"/>
      <c r="L372" s="135"/>
    </row>
    <row r="373" spans="2:12" x14ac:dyDescent="0.25">
      <c r="B373"/>
      <c r="C373"/>
      <c r="D373"/>
      <c r="E373" s="135"/>
      <c r="F373" s="135"/>
      <c r="G373" s="135"/>
      <c r="H373" s="135"/>
      <c r="I373" s="135"/>
      <c r="J373" s="135"/>
      <c r="K373" s="135"/>
      <c r="L373" s="135"/>
    </row>
    <row r="374" spans="2:12" x14ac:dyDescent="0.25">
      <c r="B374"/>
      <c r="C374"/>
      <c r="D374"/>
      <c r="E374" s="135"/>
      <c r="F374" s="135"/>
      <c r="G374" s="135"/>
      <c r="H374" s="135"/>
      <c r="I374" s="135"/>
      <c r="J374" s="135"/>
      <c r="K374" s="135"/>
      <c r="L374" s="135"/>
    </row>
    <row r="375" spans="2:12" x14ac:dyDescent="0.25">
      <c r="B375"/>
      <c r="C375"/>
      <c r="D375"/>
      <c r="E375" s="135"/>
      <c r="F375" s="135"/>
      <c r="G375" s="135"/>
      <c r="H375" s="135"/>
      <c r="I375" s="135"/>
      <c r="J375" s="135"/>
      <c r="K375" s="135"/>
      <c r="L375" s="135"/>
    </row>
    <row r="376" spans="2:12" x14ac:dyDescent="0.25">
      <c r="B376"/>
      <c r="C376"/>
      <c r="D376"/>
      <c r="E376" s="135"/>
      <c r="F376" s="135"/>
      <c r="G376" s="135"/>
      <c r="H376" s="135"/>
      <c r="I376" s="135"/>
      <c r="J376" s="135"/>
      <c r="K376" s="135"/>
      <c r="L376" s="135"/>
    </row>
    <row r="377" spans="2:12" x14ac:dyDescent="0.25">
      <c r="B377"/>
      <c r="C377"/>
      <c r="D377"/>
      <c r="E377" s="135"/>
      <c r="F377" s="135"/>
      <c r="G377" s="135"/>
      <c r="H377" s="135"/>
      <c r="I377" s="135"/>
      <c r="J377" s="135"/>
      <c r="K377" s="135"/>
      <c r="L377" s="135"/>
    </row>
    <row r="378" spans="2:12" x14ac:dyDescent="0.25">
      <c r="B378"/>
      <c r="C378"/>
      <c r="D378"/>
      <c r="E378" s="135"/>
      <c r="F378" s="135"/>
      <c r="G378" s="135"/>
      <c r="H378" s="135"/>
      <c r="I378" s="135"/>
      <c r="J378" s="135"/>
      <c r="K378" s="135"/>
      <c r="L378" s="135"/>
    </row>
    <row r="379" spans="2:12" x14ac:dyDescent="0.25">
      <c r="B379"/>
      <c r="C379"/>
      <c r="D379"/>
      <c r="E379" s="135"/>
      <c r="F379" s="135"/>
      <c r="G379" s="135"/>
      <c r="H379" s="135"/>
      <c r="I379" s="135"/>
      <c r="J379" s="135"/>
      <c r="K379" s="135"/>
      <c r="L379" s="135"/>
    </row>
    <row r="380" spans="2:12" x14ac:dyDescent="0.25">
      <c r="B380"/>
      <c r="C380"/>
      <c r="D380"/>
      <c r="E380" s="135"/>
      <c r="F380" s="135"/>
      <c r="G380" s="135"/>
      <c r="H380" s="135"/>
      <c r="I380" s="135"/>
      <c r="J380" s="135"/>
      <c r="K380" s="135"/>
      <c r="L380" s="135"/>
    </row>
    <row r="381" spans="2:12" x14ac:dyDescent="0.25">
      <c r="B381"/>
      <c r="C381"/>
      <c r="D381"/>
      <c r="E381" s="135"/>
      <c r="F381" s="135"/>
      <c r="G381" s="135"/>
      <c r="H381" s="135"/>
      <c r="I381" s="135"/>
      <c r="J381" s="135"/>
      <c r="K381" s="135"/>
      <c r="L381" s="135"/>
    </row>
    <row r="382" spans="2:12" x14ac:dyDescent="0.25">
      <c r="B382"/>
      <c r="C382"/>
      <c r="D382"/>
      <c r="E382" s="135"/>
      <c r="F382" s="135"/>
      <c r="G382" s="135"/>
      <c r="H382" s="135"/>
      <c r="I382" s="135"/>
      <c r="J382" s="135"/>
      <c r="K382" s="135"/>
      <c r="L382" s="135"/>
    </row>
    <row r="383" spans="2:12" x14ac:dyDescent="0.25">
      <c r="B383"/>
      <c r="C383"/>
      <c r="D383"/>
      <c r="E383" s="135"/>
      <c r="F383" s="135"/>
      <c r="G383" s="135"/>
      <c r="H383" s="135"/>
      <c r="I383" s="135"/>
      <c r="J383" s="135"/>
      <c r="K383" s="135"/>
      <c r="L383" s="135"/>
    </row>
    <row r="384" spans="2:12" x14ac:dyDescent="0.25">
      <c r="B384"/>
      <c r="C384"/>
      <c r="D384"/>
      <c r="E384" s="135"/>
      <c r="F384" s="135"/>
      <c r="G384" s="135"/>
      <c r="H384" s="135"/>
      <c r="I384" s="135"/>
      <c r="J384" s="135"/>
      <c r="K384" s="135"/>
      <c r="L384" s="135"/>
    </row>
    <row r="385" spans="2:12" x14ac:dyDescent="0.25">
      <c r="B385"/>
      <c r="C385"/>
      <c r="D385"/>
      <c r="E385" s="135"/>
      <c r="F385" s="135"/>
      <c r="G385" s="135"/>
      <c r="H385" s="135"/>
      <c r="I385" s="135"/>
      <c r="J385" s="135"/>
      <c r="K385" s="135"/>
      <c r="L385" s="135"/>
    </row>
    <row r="386" spans="2:12" x14ac:dyDescent="0.25">
      <c r="B386"/>
      <c r="C386"/>
      <c r="D386"/>
      <c r="E386" s="135"/>
      <c r="F386" s="135"/>
      <c r="G386" s="135"/>
      <c r="H386" s="135"/>
      <c r="I386" s="135"/>
      <c r="J386" s="135"/>
      <c r="K386" s="135"/>
      <c r="L386" s="135"/>
    </row>
    <row r="387" spans="2:12" x14ac:dyDescent="0.25">
      <c r="B387"/>
      <c r="C387"/>
      <c r="D387"/>
      <c r="E387" s="135"/>
      <c r="F387" s="135"/>
      <c r="G387" s="135"/>
      <c r="H387" s="135"/>
      <c r="I387" s="135"/>
      <c r="J387" s="135"/>
      <c r="K387" s="135"/>
      <c r="L387" s="135"/>
    </row>
    <row r="388" spans="2:12" x14ac:dyDescent="0.25">
      <c r="B388"/>
      <c r="C388"/>
      <c r="D388"/>
      <c r="E388" s="135"/>
      <c r="F388" s="135"/>
      <c r="G388" s="135"/>
      <c r="H388" s="135"/>
      <c r="I388" s="135"/>
      <c r="J388" s="135"/>
      <c r="K388" s="135"/>
      <c r="L388" s="135"/>
    </row>
    <row r="389" spans="2:12" x14ac:dyDescent="0.25">
      <c r="B389"/>
      <c r="C389"/>
      <c r="D389"/>
      <c r="E389" s="135"/>
      <c r="F389" s="135"/>
      <c r="G389" s="135"/>
      <c r="H389" s="135"/>
      <c r="I389" s="135"/>
      <c r="J389" s="135"/>
      <c r="K389" s="135"/>
      <c r="L389" s="135"/>
    </row>
    <row r="390" spans="2:12" x14ac:dyDescent="0.25">
      <c r="B390"/>
      <c r="C390"/>
      <c r="D390"/>
      <c r="E390" s="135"/>
      <c r="F390" s="135"/>
      <c r="G390" s="135"/>
      <c r="H390" s="135"/>
      <c r="I390" s="135"/>
      <c r="J390" s="135"/>
      <c r="K390" s="135"/>
      <c r="L390" s="135"/>
    </row>
    <row r="391" spans="2:12" x14ac:dyDescent="0.25">
      <c r="B391"/>
      <c r="C391"/>
      <c r="D391"/>
      <c r="E391" s="135"/>
      <c r="F391" s="135"/>
      <c r="G391" s="135"/>
      <c r="H391" s="135"/>
      <c r="I391" s="135"/>
      <c r="J391" s="135"/>
      <c r="K391" s="135"/>
      <c r="L391" s="135"/>
    </row>
    <row r="392" spans="2:12" x14ac:dyDescent="0.25">
      <c r="B392"/>
      <c r="C392"/>
      <c r="D392"/>
      <c r="E392" s="135"/>
      <c r="F392" s="135"/>
      <c r="G392" s="135"/>
      <c r="H392" s="135"/>
      <c r="I392" s="135"/>
      <c r="J392" s="135"/>
      <c r="K392" s="135"/>
      <c r="L392" s="135"/>
    </row>
    <row r="393" spans="2:12" x14ac:dyDescent="0.25">
      <c r="B393"/>
      <c r="C393"/>
      <c r="D393"/>
      <c r="E393" s="135"/>
      <c r="F393" s="135"/>
      <c r="G393" s="135"/>
      <c r="H393" s="135"/>
      <c r="I393" s="135"/>
      <c r="J393" s="135"/>
      <c r="K393" s="135"/>
      <c r="L393" s="135"/>
    </row>
    <row r="394" spans="2:12" x14ac:dyDescent="0.25">
      <c r="B394"/>
      <c r="C394"/>
      <c r="D394"/>
      <c r="E394" s="135"/>
      <c r="F394" s="135"/>
      <c r="G394" s="135"/>
      <c r="H394" s="135"/>
      <c r="I394" s="135"/>
      <c r="J394" s="135"/>
      <c r="K394" s="135"/>
      <c r="L394" s="135"/>
    </row>
    <row r="395" spans="2:12" x14ac:dyDescent="0.25">
      <c r="B395"/>
      <c r="C395"/>
      <c r="D395"/>
      <c r="E395" s="135"/>
      <c r="F395" s="135"/>
      <c r="G395" s="135"/>
      <c r="H395" s="135"/>
      <c r="I395" s="135"/>
      <c r="J395" s="135"/>
      <c r="K395" s="135"/>
      <c r="L395" s="135"/>
    </row>
    <row r="396" spans="2:12" x14ac:dyDescent="0.25">
      <c r="B396"/>
      <c r="C396"/>
      <c r="D396"/>
      <c r="E396" s="135"/>
      <c r="F396" s="135"/>
      <c r="G396" s="135"/>
      <c r="H396" s="135"/>
      <c r="I396" s="135"/>
      <c r="J396" s="135"/>
      <c r="K396" s="135"/>
      <c r="L396" s="135"/>
    </row>
    <row r="397" spans="2:12" x14ac:dyDescent="0.25">
      <c r="B397"/>
      <c r="C397"/>
      <c r="D397"/>
      <c r="E397" s="135"/>
      <c r="F397" s="135"/>
      <c r="G397" s="135"/>
      <c r="H397" s="135"/>
      <c r="I397" s="135"/>
      <c r="J397" s="135"/>
      <c r="K397" s="135"/>
      <c r="L397" s="135"/>
    </row>
    <row r="398" spans="2:12" x14ac:dyDescent="0.25">
      <c r="B398"/>
      <c r="C398"/>
      <c r="D398"/>
      <c r="E398" s="135"/>
      <c r="F398" s="135"/>
      <c r="G398" s="135"/>
      <c r="H398" s="135"/>
      <c r="I398" s="135"/>
      <c r="J398" s="135"/>
      <c r="K398" s="135"/>
      <c r="L398" s="135"/>
    </row>
    <row r="399" spans="2:12" x14ac:dyDescent="0.25">
      <c r="B399"/>
      <c r="C399"/>
      <c r="D399"/>
      <c r="E399" s="135"/>
      <c r="F399" s="135"/>
      <c r="G399" s="135"/>
      <c r="H399" s="135"/>
      <c r="I399" s="135"/>
      <c r="J399" s="135"/>
      <c r="K399" s="135"/>
      <c r="L399" s="135"/>
    </row>
    <row r="400" spans="2:12" x14ac:dyDescent="0.25">
      <c r="B400"/>
      <c r="C400"/>
      <c r="D400"/>
      <c r="E400" s="135"/>
      <c r="F400" s="135"/>
      <c r="G400" s="135"/>
      <c r="H400" s="135"/>
      <c r="I400" s="135"/>
      <c r="J400" s="135"/>
      <c r="K400" s="135"/>
      <c r="L400" s="135"/>
    </row>
    <row r="401" spans="2:12" x14ac:dyDescent="0.25">
      <c r="B401"/>
      <c r="C401"/>
      <c r="D401"/>
      <c r="E401" s="135"/>
      <c r="F401" s="135"/>
      <c r="G401" s="135"/>
      <c r="H401" s="135"/>
      <c r="I401" s="135"/>
      <c r="J401" s="135"/>
      <c r="K401" s="135"/>
      <c r="L401" s="135"/>
    </row>
    <row r="402" spans="2:12" x14ac:dyDescent="0.25">
      <c r="B402"/>
      <c r="C402"/>
      <c r="D402"/>
      <c r="E402" s="135"/>
      <c r="F402" s="135"/>
      <c r="G402" s="135"/>
      <c r="H402" s="135"/>
      <c r="I402" s="135"/>
      <c r="J402" s="135"/>
      <c r="K402" s="135"/>
      <c r="L402" s="135"/>
    </row>
    <row r="403" spans="2:12" x14ac:dyDescent="0.25">
      <c r="B403"/>
      <c r="C403"/>
      <c r="D403"/>
      <c r="E403" s="135"/>
      <c r="F403" s="135"/>
      <c r="G403" s="135"/>
      <c r="H403" s="135"/>
      <c r="I403" s="135"/>
      <c r="J403" s="135"/>
      <c r="K403" s="135"/>
      <c r="L403" s="135"/>
    </row>
    <row r="404" spans="2:12" x14ac:dyDescent="0.25">
      <c r="B404"/>
      <c r="C404"/>
      <c r="D404"/>
      <c r="E404" s="135"/>
      <c r="F404" s="135"/>
      <c r="G404" s="135"/>
      <c r="H404" s="135"/>
      <c r="I404" s="135"/>
      <c r="J404" s="135"/>
      <c r="K404" s="135"/>
      <c r="L404" s="135"/>
    </row>
    <row r="405" spans="2:12" x14ac:dyDescent="0.25">
      <c r="B405"/>
      <c r="C405"/>
      <c r="D405"/>
      <c r="E405" s="135"/>
      <c r="F405" s="135"/>
      <c r="G405" s="135"/>
      <c r="H405" s="135"/>
      <c r="I405" s="135"/>
      <c r="J405" s="135"/>
      <c r="K405" s="135"/>
      <c r="L405" s="135"/>
    </row>
    <row r="406" spans="2:12" x14ac:dyDescent="0.25">
      <c r="B406"/>
      <c r="C406"/>
      <c r="D406"/>
      <c r="E406" s="135"/>
      <c r="F406" s="135"/>
      <c r="G406" s="135"/>
      <c r="H406" s="135"/>
      <c r="I406" s="135"/>
      <c r="J406" s="135"/>
      <c r="K406" s="135"/>
      <c r="L406" s="135"/>
    </row>
    <row r="407" spans="2:12" x14ac:dyDescent="0.25">
      <c r="B407"/>
      <c r="C407"/>
      <c r="D407"/>
      <c r="E407" s="135"/>
      <c r="F407" s="135"/>
      <c r="G407" s="135"/>
      <c r="H407" s="135"/>
      <c r="I407" s="135"/>
      <c r="J407" s="135"/>
      <c r="K407" s="135"/>
      <c r="L407" s="135"/>
    </row>
    <row r="408" spans="2:12" x14ac:dyDescent="0.25">
      <c r="B408"/>
      <c r="C408"/>
      <c r="D408"/>
      <c r="E408" s="135"/>
      <c r="F408" s="135"/>
      <c r="G408" s="135"/>
      <c r="H408" s="135"/>
      <c r="I408" s="135"/>
      <c r="J408" s="135"/>
      <c r="K408" s="135"/>
      <c r="L408" s="135"/>
    </row>
    <row r="409" spans="2:12" x14ac:dyDescent="0.25">
      <c r="B409"/>
      <c r="C409"/>
      <c r="D409"/>
      <c r="E409" s="135"/>
      <c r="F409" s="135"/>
      <c r="G409" s="135"/>
      <c r="H409" s="135"/>
      <c r="I409" s="135"/>
      <c r="J409" s="135"/>
      <c r="K409" s="135"/>
      <c r="L409" s="135"/>
    </row>
    <row r="410" spans="2:12" x14ac:dyDescent="0.25">
      <c r="B410"/>
      <c r="C410"/>
      <c r="D410"/>
      <c r="E410" s="135"/>
      <c r="F410" s="135"/>
      <c r="G410" s="135"/>
      <c r="H410" s="135"/>
      <c r="I410" s="135"/>
      <c r="J410" s="135"/>
      <c r="K410" s="135"/>
      <c r="L410" s="135"/>
    </row>
    <row r="411" spans="2:12" x14ac:dyDescent="0.25">
      <c r="B411"/>
      <c r="C411"/>
      <c r="D411"/>
      <c r="E411" s="135"/>
      <c r="F411" s="135"/>
      <c r="G411" s="135"/>
      <c r="H411" s="135"/>
      <c r="I411" s="135"/>
      <c r="J411" s="135"/>
      <c r="K411" s="135"/>
      <c r="L411" s="135"/>
    </row>
    <row r="412" spans="2:12" x14ac:dyDescent="0.25">
      <c r="B412"/>
      <c r="C412"/>
      <c r="D412"/>
      <c r="E412" s="135"/>
      <c r="F412" s="135"/>
      <c r="G412" s="135"/>
      <c r="H412" s="135"/>
      <c r="I412" s="135"/>
      <c r="J412" s="135"/>
      <c r="K412" s="135"/>
      <c r="L412" s="135"/>
    </row>
    <row r="413" spans="2:12" x14ac:dyDescent="0.25">
      <c r="B413"/>
      <c r="C413"/>
      <c r="D413"/>
      <c r="E413" s="135"/>
      <c r="F413" s="135"/>
      <c r="G413" s="135"/>
      <c r="H413" s="135"/>
      <c r="I413" s="135"/>
      <c r="J413" s="135"/>
      <c r="K413" s="135"/>
      <c r="L413" s="135"/>
    </row>
    <row r="414" spans="2:12" x14ac:dyDescent="0.25">
      <c r="B414"/>
      <c r="C414"/>
      <c r="D414"/>
      <c r="E414" s="135"/>
      <c r="F414" s="135"/>
      <c r="G414" s="135"/>
      <c r="H414" s="135"/>
      <c r="I414" s="135"/>
      <c r="J414" s="135"/>
      <c r="K414" s="135"/>
      <c r="L414" s="135"/>
    </row>
    <row r="415" spans="2:12" x14ac:dyDescent="0.25">
      <c r="B415"/>
      <c r="C415"/>
      <c r="D415"/>
      <c r="E415" s="135"/>
      <c r="F415" s="135"/>
      <c r="G415" s="135"/>
      <c r="H415" s="135"/>
      <c r="I415" s="135"/>
      <c r="J415" s="135"/>
      <c r="K415" s="135"/>
      <c r="L415" s="135"/>
    </row>
    <row r="416" spans="2:12" x14ac:dyDescent="0.25">
      <c r="B416"/>
      <c r="C416"/>
      <c r="D416"/>
      <c r="E416" s="135"/>
      <c r="F416" s="135"/>
      <c r="G416" s="135"/>
      <c r="H416" s="135"/>
      <c r="I416" s="135"/>
      <c r="J416" s="135"/>
      <c r="K416" s="135"/>
      <c r="L416" s="135"/>
    </row>
    <row r="417" spans="2:12" x14ac:dyDescent="0.25">
      <c r="B417"/>
      <c r="C417"/>
      <c r="D417"/>
      <c r="E417" s="135"/>
      <c r="F417" s="135"/>
      <c r="G417" s="135"/>
      <c r="H417" s="135"/>
      <c r="I417" s="135"/>
      <c r="J417" s="135"/>
      <c r="K417" s="135"/>
      <c r="L417" s="135"/>
    </row>
    <row r="418" spans="2:12" x14ac:dyDescent="0.25">
      <c r="B418"/>
      <c r="C418"/>
      <c r="D418"/>
      <c r="E418" s="135"/>
      <c r="F418" s="135"/>
      <c r="G418" s="135"/>
      <c r="H418" s="135"/>
      <c r="I418" s="135"/>
      <c r="J418" s="135"/>
      <c r="K418" s="135"/>
      <c r="L418" s="135"/>
    </row>
    <row r="419" spans="2:12" x14ac:dyDescent="0.25">
      <c r="B419"/>
      <c r="C419"/>
      <c r="D419"/>
      <c r="E419" s="135"/>
      <c r="F419" s="135"/>
      <c r="G419" s="135"/>
      <c r="H419" s="135"/>
      <c r="I419" s="135"/>
      <c r="J419" s="135"/>
      <c r="K419" s="135"/>
      <c r="L419" s="135"/>
    </row>
    <row r="420" spans="2:12" x14ac:dyDescent="0.25">
      <c r="B420"/>
      <c r="C420"/>
      <c r="D420"/>
      <c r="E420" s="135"/>
      <c r="F420" s="135"/>
      <c r="G420" s="135"/>
      <c r="H420" s="135"/>
      <c r="I420" s="135"/>
      <c r="J420" s="135"/>
      <c r="K420" s="135"/>
      <c r="L420" s="135"/>
    </row>
    <row r="421" spans="2:12" x14ac:dyDescent="0.25">
      <c r="B421"/>
      <c r="C421"/>
      <c r="D421"/>
      <c r="E421" s="135"/>
      <c r="F421" s="135"/>
      <c r="G421" s="135"/>
      <c r="H421" s="135"/>
      <c r="I421" s="135"/>
      <c r="J421" s="135"/>
      <c r="K421" s="135"/>
      <c r="L421" s="135"/>
    </row>
    <row r="422" spans="2:12" x14ac:dyDescent="0.25">
      <c r="B422"/>
      <c r="C422"/>
      <c r="D422"/>
      <c r="E422" s="135"/>
      <c r="F422" s="135"/>
      <c r="G422" s="135"/>
      <c r="H422" s="135"/>
      <c r="I422" s="135"/>
      <c r="J422" s="135"/>
      <c r="K422" s="135"/>
      <c r="L422" s="135"/>
    </row>
    <row r="423" spans="2:12" x14ac:dyDescent="0.25">
      <c r="B423"/>
      <c r="C423"/>
      <c r="D423"/>
      <c r="E423" s="135"/>
      <c r="F423" s="135"/>
      <c r="G423" s="135"/>
      <c r="H423" s="135"/>
      <c r="I423" s="135"/>
      <c r="J423" s="135"/>
      <c r="K423" s="135"/>
      <c r="L423" s="135"/>
    </row>
    <row r="424" spans="2:12" x14ac:dyDescent="0.25">
      <c r="B424"/>
      <c r="C424"/>
      <c r="D424"/>
      <c r="E424" s="135"/>
      <c r="F424" s="135"/>
      <c r="G424" s="135"/>
      <c r="H424" s="135"/>
      <c r="I424" s="135"/>
      <c r="J424" s="135"/>
      <c r="K424" s="135"/>
      <c r="L424" s="135"/>
    </row>
    <row r="425" spans="2:12" x14ac:dyDescent="0.25">
      <c r="B425"/>
      <c r="C425"/>
      <c r="D425"/>
      <c r="E425" s="135"/>
      <c r="F425" s="135"/>
      <c r="G425" s="135"/>
      <c r="H425" s="135"/>
      <c r="I425" s="135"/>
      <c r="J425" s="135"/>
      <c r="K425" s="135"/>
      <c r="L425" s="135"/>
    </row>
    <row r="426" spans="2:12" x14ac:dyDescent="0.25">
      <c r="B426"/>
      <c r="C426"/>
      <c r="D426"/>
      <c r="E426" s="135"/>
      <c r="F426" s="135"/>
      <c r="G426" s="135"/>
      <c r="H426" s="135"/>
      <c r="I426" s="135"/>
      <c r="J426" s="135"/>
      <c r="K426" s="135"/>
      <c r="L426" s="135"/>
    </row>
    <row r="427" spans="2:12" x14ac:dyDescent="0.25">
      <c r="B427"/>
      <c r="C427"/>
      <c r="D427"/>
      <c r="E427" s="135"/>
      <c r="F427" s="135"/>
      <c r="G427" s="135"/>
      <c r="H427" s="135"/>
      <c r="I427" s="135"/>
      <c r="J427" s="135"/>
      <c r="K427" s="135"/>
      <c r="L427" s="135"/>
    </row>
    <row r="428" spans="2:12" x14ac:dyDescent="0.25">
      <c r="B428"/>
      <c r="C428"/>
      <c r="D428"/>
      <c r="E428" s="135"/>
      <c r="F428" s="135"/>
      <c r="G428" s="135"/>
      <c r="H428" s="135"/>
      <c r="I428" s="135"/>
      <c r="J428" s="135"/>
      <c r="K428" s="135"/>
      <c r="L428" s="135"/>
    </row>
    <row r="429" spans="2:12" x14ac:dyDescent="0.25">
      <c r="B429"/>
      <c r="C429"/>
      <c r="D429"/>
      <c r="E429" s="135"/>
      <c r="F429" s="135"/>
      <c r="G429" s="135"/>
      <c r="H429" s="135"/>
      <c r="I429" s="135"/>
      <c r="J429" s="135"/>
      <c r="K429" s="135"/>
      <c r="L429" s="135"/>
    </row>
    <row r="430" spans="2:12" x14ac:dyDescent="0.25">
      <c r="B430"/>
      <c r="C430"/>
      <c r="D430"/>
      <c r="E430" s="135"/>
      <c r="F430" s="135"/>
      <c r="G430" s="135"/>
      <c r="H430" s="135"/>
      <c r="I430" s="135"/>
      <c r="J430" s="135"/>
      <c r="K430" s="135"/>
      <c r="L430" s="135"/>
    </row>
    <row r="431" spans="2:12" x14ac:dyDescent="0.25">
      <c r="B431"/>
      <c r="C431"/>
      <c r="D431"/>
      <c r="E431" s="135"/>
      <c r="F431" s="135"/>
      <c r="G431" s="135"/>
      <c r="H431" s="135"/>
      <c r="I431" s="135"/>
      <c r="J431" s="135"/>
      <c r="K431" s="135"/>
      <c r="L431" s="135"/>
    </row>
    <row r="432" spans="2:12" x14ac:dyDescent="0.25">
      <c r="B432"/>
      <c r="C432"/>
      <c r="D432"/>
      <c r="E432" s="135"/>
      <c r="F432" s="135"/>
      <c r="G432" s="135"/>
      <c r="H432" s="135"/>
      <c r="I432" s="135"/>
      <c r="J432" s="135"/>
      <c r="K432" s="135"/>
      <c r="L432" s="135"/>
    </row>
    <row r="433" spans="2:12" x14ac:dyDescent="0.25">
      <c r="B433"/>
      <c r="C433"/>
      <c r="D433"/>
      <c r="E433" s="135"/>
      <c r="F433" s="135"/>
      <c r="G433" s="135"/>
      <c r="H433" s="135"/>
      <c r="I433" s="135"/>
      <c r="J433" s="135"/>
      <c r="K433" s="135"/>
      <c r="L433" s="135"/>
    </row>
    <row r="434" spans="2:12" x14ac:dyDescent="0.25">
      <c r="B434"/>
      <c r="C434"/>
      <c r="D434"/>
      <c r="E434" s="135"/>
      <c r="F434" s="135"/>
      <c r="G434" s="135"/>
      <c r="H434" s="135"/>
      <c r="I434" s="135"/>
      <c r="J434" s="135"/>
      <c r="K434" s="135"/>
      <c r="L434" s="135"/>
    </row>
    <row r="435" spans="2:12" x14ac:dyDescent="0.25">
      <c r="B435"/>
      <c r="C435"/>
      <c r="D435"/>
      <c r="E435" s="135"/>
      <c r="F435" s="135"/>
      <c r="G435" s="135"/>
      <c r="H435" s="135"/>
      <c r="I435" s="135"/>
      <c r="J435" s="135"/>
      <c r="K435" s="135"/>
      <c r="L435" s="135"/>
    </row>
    <row r="436" spans="2:12" x14ac:dyDescent="0.25">
      <c r="B436"/>
      <c r="C436"/>
      <c r="D436"/>
      <c r="E436" s="135"/>
      <c r="F436" s="135"/>
      <c r="G436" s="135"/>
      <c r="H436" s="135"/>
      <c r="I436" s="135"/>
      <c r="J436" s="135"/>
      <c r="K436" s="135"/>
      <c r="L436" s="135"/>
    </row>
    <row r="437" spans="2:12" x14ac:dyDescent="0.25">
      <c r="B437"/>
      <c r="C437"/>
      <c r="D437"/>
      <c r="E437" s="135"/>
      <c r="F437" s="135"/>
      <c r="G437" s="135"/>
      <c r="H437" s="135"/>
      <c r="I437" s="135"/>
      <c r="J437" s="135"/>
      <c r="K437" s="135"/>
      <c r="L437" s="135"/>
    </row>
    <row r="438" spans="2:12" x14ac:dyDescent="0.25">
      <c r="B438"/>
      <c r="C438"/>
      <c r="D438"/>
      <c r="E438" s="135"/>
      <c r="F438" s="135"/>
      <c r="G438" s="135"/>
      <c r="H438" s="135"/>
      <c r="I438" s="135"/>
      <c r="J438" s="135"/>
      <c r="K438" s="135"/>
      <c r="L438" s="135"/>
    </row>
    <row r="439" spans="2:12" x14ac:dyDescent="0.25">
      <c r="B439"/>
      <c r="C439"/>
      <c r="D439"/>
      <c r="E439" s="135"/>
      <c r="F439" s="135"/>
      <c r="G439" s="135"/>
      <c r="H439" s="135"/>
      <c r="I439" s="135"/>
      <c r="J439" s="135"/>
      <c r="K439" s="135"/>
      <c r="L439" s="135"/>
    </row>
    <row r="440" spans="2:12" x14ac:dyDescent="0.25">
      <c r="B440"/>
      <c r="C440"/>
      <c r="D440"/>
      <c r="E440" s="135"/>
      <c r="F440" s="135"/>
      <c r="G440" s="135"/>
      <c r="H440" s="135"/>
      <c r="I440" s="135"/>
      <c r="J440" s="135"/>
      <c r="K440" s="135"/>
      <c r="L440" s="135"/>
    </row>
    <row r="441" spans="2:12" x14ac:dyDescent="0.25">
      <c r="B441"/>
      <c r="C441"/>
      <c r="D441"/>
      <c r="E441" s="135"/>
      <c r="F441" s="135"/>
      <c r="G441" s="135"/>
      <c r="H441" s="135"/>
      <c r="I441" s="135"/>
      <c r="J441" s="135"/>
      <c r="K441" s="135"/>
      <c r="L441" s="135"/>
    </row>
    <row r="442" spans="2:12" x14ac:dyDescent="0.25">
      <c r="B442"/>
      <c r="C442"/>
      <c r="D442"/>
      <c r="E442" s="135"/>
      <c r="F442" s="135"/>
      <c r="G442" s="135"/>
      <c r="H442" s="135"/>
      <c r="I442" s="135"/>
      <c r="J442" s="135"/>
      <c r="K442" s="135"/>
      <c r="L442" s="135"/>
    </row>
    <row r="443" spans="2:12" x14ac:dyDescent="0.25">
      <c r="B443"/>
      <c r="C443"/>
      <c r="D443"/>
      <c r="E443" s="135"/>
      <c r="F443" s="135"/>
      <c r="G443" s="135"/>
      <c r="H443" s="135"/>
      <c r="I443" s="135"/>
      <c r="J443" s="135"/>
      <c r="K443" s="135"/>
      <c r="L443" s="135"/>
    </row>
    <row r="444" spans="2:12" x14ac:dyDescent="0.25">
      <c r="B444"/>
      <c r="C444"/>
      <c r="D444"/>
      <c r="E444" s="135"/>
      <c r="F444" s="135"/>
      <c r="G444" s="135"/>
      <c r="H444" s="135"/>
      <c r="I444" s="135"/>
      <c r="J444" s="135"/>
      <c r="K444" s="135"/>
      <c r="L444" s="135"/>
    </row>
    <row r="445" spans="2:12" x14ac:dyDescent="0.25">
      <c r="B445"/>
      <c r="C445"/>
      <c r="D445"/>
      <c r="E445" s="135"/>
      <c r="F445" s="135"/>
      <c r="G445" s="135"/>
      <c r="H445" s="135"/>
      <c r="I445" s="135"/>
      <c r="J445" s="135"/>
      <c r="K445" s="135"/>
      <c r="L445" s="135"/>
    </row>
    <row r="446" spans="2:12" x14ac:dyDescent="0.25">
      <c r="B446"/>
      <c r="C446"/>
      <c r="D446"/>
      <c r="E446" s="135"/>
      <c r="F446" s="135"/>
      <c r="G446" s="135"/>
      <c r="H446" s="135"/>
      <c r="I446" s="135"/>
      <c r="J446" s="135"/>
      <c r="K446" s="135"/>
      <c r="L446" s="135"/>
    </row>
    <row r="447" spans="2:12" x14ac:dyDescent="0.25">
      <c r="B447"/>
      <c r="C447"/>
      <c r="D447"/>
      <c r="E447" s="135"/>
      <c r="F447" s="135"/>
      <c r="G447" s="135"/>
      <c r="H447" s="135"/>
      <c r="I447" s="135"/>
      <c r="J447" s="135"/>
      <c r="K447" s="135"/>
      <c r="L447" s="135"/>
    </row>
    <row r="448" spans="2:12" x14ac:dyDescent="0.25">
      <c r="B448"/>
      <c r="C448"/>
      <c r="D448"/>
      <c r="E448" s="135"/>
      <c r="F448" s="135"/>
      <c r="G448" s="135"/>
      <c r="H448" s="135"/>
      <c r="I448" s="135"/>
      <c r="J448" s="135"/>
      <c r="K448" s="135"/>
      <c r="L448" s="135"/>
    </row>
    <row r="449" spans="2:12" x14ac:dyDescent="0.25">
      <c r="B449"/>
      <c r="C449"/>
      <c r="D449"/>
      <c r="E449" s="135"/>
      <c r="F449" s="135"/>
      <c r="G449" s="135"/>
      <c r="H449" s="135"/>
      <c r="I449" s="135"/>
      <c r="J449" s="135"/>
      <c r="K449" s="135"/>
      <c r="L449" s="135"/>
    </row>
    <row r="450" spans="2:12" x14ac:dyDescent="0.25">
      <c r="B450"/>
      <c r="C450"/>
      <c r="D450"/>
      <c r="E450" s="135"/>
      <c r="F450" s="135"/>
      <c r="G450" s="135"/>
      <c r="H450" s="135"/>
      <c r="I450" s="135"/>
      <c r="J450" s="135"/>
      <c r="K450" s="135"/>
      <c r="L450" s="135"/>
    </row>
    <row r="451" spans="2:12" x14ac:dyDescent="0.25">
      <c r="B451"/>
      <c r="C451"/>
      <c r="D451"/>
      <c r="E451" s="135"/>
      <c r="F451" s="135"/>
      <c r="G451" s="135"/>
      <c r="H451" s="135"/>
      <c r="I451" s="135"/>
      <c r="J451" s="135"/>
      <c r="K451" s="135"/>
      <c r="L451" s="135"/>
    </row>
    <row r="452" spans="2:12" x14ac:dyDescent="0.25">
      <c r="B452"/>
      <c r="C452"/>
      <c r="D452"/>
      <c r="E452" s="135"/>
      <c r="F452" s="135"/>
      <c r="G452" s="135"/>
      <c r="H452" s="135"/>
      <c r="I452" s="135"/>
      <c r="J452" s="135"/>
      <c r="K452" s="135"/>
      <c r="L452" s="135"/>
    </row>
    <row r="453" spans="2:12" x14ac:dyDescent="0.25">
      <c r="B453"/>
      <c r="C453"/>
      <c r="D453"/>
      <c r="E453" s="135"/>
      <c r="F453" s="135"/>
      <c r="G453" s="135"/>
      <c r="H453" s="135"/>
      <c r="I453" s="135"/>
      <c r="J453" s="135"/>
      <c r="K453" s="135"/>
      <c r="L453" s="135"/>
    </row>
    <row r="454" spans="2:12" x14ac:dyDescent="0.25">
      <c r="B454"/>
      <c r="C454"/>
      <c r="D454"/>
      <c r="E454" s="135"/>
      <c r="F454" s="135"/>
      <c r="G454" s="135"/>
      <c r="H454" s="135"/>
      <c r="I454" s="135"/>
      <c r="J454" s="135"/>
      <c r="K454" s="135"/>
      <c r="L454" s="135"/>
    </row>
    <row r="455" spans="2:12" x14ac:dyDescent="0.25">
      <c r="B455"/>
      <c r="C455"/>
      <c r="D455"/>
      <c r="E455" s="135"/>
      <c r="F455" s="135"/>
      <c r="G455" s="135"/>
      <c r="H455" s="135"/>
      <c r="I455" s="135"/>
      <c r="J455" s="135"/>
      <c r="K455" s="135"/>
      <c r="L455" s="135"/>
    </row>
    <row r="456" spans="2:12" x14ac:dyDescent="0.25">
      <c r="B456"/>
      <c r="C456"/>
      <c r="D456"/>
      <c r="E456" s="135"/>
      <c r="F456" s="135"/>
      <c r="G456" s="135"/>
      <c r="H456" s="135"/>
      <c r="I456" s="135"/>
      <c r="J456" s="135"/>
      <c r="K456" s="135"/>
      <c r="L456" s="135"/>
    </row>
    <row r="457" spans="2:12" x14ac:dyDescent="0.25">
      <c r="B457"/>
      <c r="C457"/>
      <c r="D457"/>
      <c r="E457" s="135"/>
      <c r="F457" s="135"/>
      <c r="G457" s="135"/>
      <c r="H457" s="135"/>
      <c r="I457" s="135"/>
      <c r="J457" s="135"/>
      <c r="K457" s="135"/>
      <c r="L457" s="135"/>
    </row>
    <row r="458" spans="2:12" x14ac:dyDescent="0.25">
      <c r="B458" s="115"/>
      <c r="C458"/>
      <c r="D458" s="115"/>
      <c r="E458" s="135"/>
      <c r="F458" s="135"/>
      <c r="G458" s="135"/>
      <c r="H458" s="135"/>
      <c r="I458" s="135"/>
      <c r="J458" s="135"/>
      <c r="K458" s="135"/>
      <c r="L458" s="135"/>
    </row>
    <row r="459" spans="2:12" x14ac:dyDescent="0.25">
      <c r="B459"/>
      <c r="C459"/>
      <c r="D459"/>
      <c r="E459" s="135"/>
      <c r="F459" s="135"/>
      <c r="G459" s="135"/>
      <c r="H459" s="135"/>
      <c r="I459" s="135"/>
      <c r="J459" s="135"/>
      <c r="K459" s="135"/>
      <c r="L459" s="135"/>
    </row>
    <row r="460" spans="2:12" x14ac:dyDescent="0.25">
      <c r="B460"/>
      <c r="C460"/>
      <c r="D460"/>
      <c r="E460" s="135"/>
      <c r="F460" s="135"/>
      <c r="G460" s="135"/>
      <c r="H460" s="135"/>
      <c r="I460" s="135"/>
      <c r="J460" s="135"/>
      <c r="K460" s="135"/>
      <c r="L460" s="135"/>
    </row>
    <row r="461" spans="2:12" x14ac:dyDescent="0.25">
      <c r="B461"/>
      <c r="C461"/>
      <c r="D461"/>
      <c r="E461" s="135"/>
      <c r="F461" s="135"/>
      <c r="G461" s="135"/>
      <c r="H461" s="135"/>
      <c r="I461" s="135"/>
      <c r="J461" s="135"/>
      <c r="K461" s="135"/>
      <c r="L461" s="135"/>
    </row>
    <row r="462" spans="2:12" x14ac:dyDescent="0.25">
      <c r="B462"/>
      <c r="C462"/>
      <c r="D462"/>
      <c r="E462" s="135"/>
      <c r="F462" s="135"/>
      <c r="G462" s="135"/>
      <c r="H462" s="135"/>
      <c r="I462" s="135"/>
      <c r="J462" s="135"/>
      <c r="K462" s="135"/>
      <c r="L462" s="135"/>
    </row>
    <row r="463" spans="2:12" x14ac:dyDescent="0.25">
      <c r="B463"/>
      <c r="C463"/>
      <c r="D463"/>
      <c r="E463" s="135"/>
      <c r="F463" s="135"/>
      <c r="G463" s="135"/>
      <c r="H463" s="135"/>
      <c r="I463" s="135"/>
      <c r="J463" s="135"/>
      <c r="K463" s="135"/>
      <c r="L463" s="135"/>
    </row>
    <row r="464" spans="2:12" x14ac:dyDescent="0.25">
      <c r="B464"/>
      <c r="C464"/>
      <c r="D464"/>
      <c r="E464" s="135"/>
      <c r="F464" s="135"/>
      <c r="G464" s="135"/>
      <c r="H464" s="135"/>
      <c r="I464" s="135"/>
      <c r="J464" s="135"/>
      <c r="K464" s="135"/>
      <c r="L464" s="135"/>
    </row>
    <row r="465" spans="2:12" x14ac:dyDescent="0.25">
      <c r="B465"/>
      <c r="C465"/>
      <c r="D465"/>
      <c r="E465" s="135"/>
      <c r="F465" s="135"/>
      <c r="G465" s="135"/>
      <c r="H465" s="135"/>
      <c r="I465" s="135"/>
      <c r="J465" s="135"/>
      <c r="K465" s="135"/>
      <c r="L465" s="135"/>
    </row>
    <row r="466" spans="2:12" x14ac:dyDescent="0.25">
      <c r="B466"/>
      <c r="C466"/>
      <c r="D466"/>
      <c r="E466" s="135"/>
      <c r="F466" s="135"/>
      <c r="G466" s="135"/>
      <c r="H466" s="135"/>
      <c r="I466" s="135"/>
      <c r="J466" s="135"/>
      <c r="K466" s="135"/>
      <c r="L466" s="135"/>
    </row>
    <row r="467" spans="2:12" x14ac:dyDescent="0.25">
      <c r="B467"/>
      <c r="C467"/>
      <c r="D467"/>
      <c r="E467" s="135"/>
      <c r="F467" s="135"/>
      <c r="G467" s="135"/>
      <c r="H467" s="135"/>
      <c r="I467" s="135"/>
      <c r="J467" s="135"/>
      <c r="K467" s="135"/>
      <c r="L467" s="135"/>
    </row>
    <row r="468" spans="2:12" x14ac:dyDescent="0.25">
      <c r="B468"/>
      <c r="C468"/>
      <c r="D468"/>
      <c r="E468" s="135"/>
      <c r="F468" s="135"/>
      <c r="G468" s="135"/>
      <c r="H468" s="135"/>
      <c r="I468" s="135"/>
      <c r="J468" s="135"/>
      <c r="K468" s="135"/>
      <c r="L468" s="135"/>
    </row>
    <row r="469" spans="2:12" x14ac:dyDescent="0.25">
      <c r="B469"/>
      <c r="C469"/>
      <c r="D469"/>
      <c r="E469" s="135"/>
      <c r="F469" s="135"/>
      <c r="G469" s="135"/>
      <c r="H469" s="135"/>
      <c r="I469" s="135"/>
      <c r="J469" s="135"/>
      <c r="K469" s="135"/>
      <c r="L469" s="135"/>
    </row>
    <row r="470" spans="2:12" x14ac:dyDescent="0.25">
      <c r="B470"/>
      <c r="C470"/>
      <c r="D470"/>
      <c r="E470" s="135"/>
      <c r="F470" s="135"/>
      <c r="G470" s="135"/>
      <c r="H470" s="135"/>
      <c r="I470" s="135"/>
      <c r="J470" s="135"/>
      <c r="K470" s="135"/>
      <c r="L470" s="135"/>
    </row>
    <row r="471" spans="2:12" x14ac:dyDescent="0.25">
      <c r="B471"/>
      <c r="C471"/>
      <c r="D471"/>
      <c r="E471" s="135"/>
      <c r="F471" s="135"/>
      <c r="G471" s="135"/>
      <c r="H471" s="135"/>
      <c r="I471" s="135"/>
      <c r="J471" s="135"/>
      <c r="K471" s="135"/>
      <c r="L471" s="135"/>
    </row>
    <row r="472" spans="2:12" x14ac:dyDescent="0.25">
      <c r="B472"/>
      <c r="C472"/>
      <c r="D472"/>
      <c r="E472" s="135"/>
      <c r="F472" s="135"/>
      <c r="G472" s="135"/>
      <c r="H472" s="135"/>
      <c r="I472" s="135"/>
      <c r="J472" s="135"/>
      <c r="K472" s="135"/>
      <c r="L472" s="135"/>
    </row>
    <row r="473" spans="2:12" x14ac:dyDescent="0.25">
      <c r="B473"/>
      <c r="C473"/>
      <c r="D473"/>
      <c r="E473" s="135"/>
      <c r="F473" s="135"/>
      <c r="G473" s="135"/>
      <c r="H473" s="135"/>
      <c r="I473" s="135"/>
      <c r="J473" s="135"/>
      <c r="K473" s="135"/>
      <c r="L473" s="135"/>
    </row>
    <row r="474" spans="2:12" x14ac:dyDescent="0.25">
      <c r="B474"/>
      <c r="C474"/>
      <c r="D474"/>
      <c r="E474" s="135"/>
      <c r="F474" s="135"/>
      <c r="G474" s="135"/>
      <c r="H474" s="135"/>
      <c r="I474" s="135"/>
      <c r="J474" s="135"/>
      <c r="K474" s="135"/>
      <c r="L474" s="135"/>
    </row>
    <row r="475" spans="2:12" x14ac:dyDescent="0.25">
      <c r="B475"/>
      <c r="C475"/>
      <c r="D475"/>
      <c r="E475" s="135"/>
      <c r="F475" s="135"/>
      <c r="G475" s="135"/>
      <c r="H475" s="135"/>
      <c r="I475" s="135"/>
      <c r="J475" s="135"/>
      <c r="K475" s="135"/>
      <c r="L475" s="135"/>
    </row>
    <row r="476" spans="2:12" x14ac:dyDescent="0.25">
      <c r="B476"/>
      <c r="C476"/>
      <c r="D476"/>
      <c r="E476" s="135"/>
      <c r="F476" s="135"/>
      <c r="G476" s="135"/>
      <c r="H476" s="135"/>
      <c r="I476" s="135"/>
      <c r="J476" s="135"/>
      <c r="K476" s="135"/>
      <c r="L476" s="135"/>
    </row>
    <row r="477" spans="2:12" x14ac:dyDescent="0.25">
      <c r="B477"/>
      <c r="C477"/>
      <c r="D477"/>
      <c r="E477" s="135"/>
      <c r="F477" s="135"/>
      <c r="G477" s="135"/>
      <c r="H477" s="135"/>
      <c r="I477" s="135"/>
      <c r="J477" s="135"/>
      <c r="K477" s="135"/>
      <c r="L477" s="135"/>
    </row>
    <row r="478" spans="2:12" x14ac:dyDescent="0.25">
      <c r="B478"/>
      <c r="C478"/>
      <c r="D478"/>
      <c r="E478" s="135"/>
      <c r="F478" s="135"/>
      <c r="G478" s="135"/>
      <c r="H478" s="135"/>
      <c r="I478" s="135"/>
      <c r="J478" s="135"/>
      <c r="K478" s="135"/>
      <c r="L478" s="135"/>
    </row>
    <row r="479" spans="2:12" x14ac:dyDescent="0.25">
      <c r="B479"/>
      <c r="C479"/>
      <c r="D479"/>
      <c r="E479" s="135"/>
      <c r="F479" s="135"/>
      <c r="G479" s="135"/>
      <c r="H479" s="135"/>
      <c r="I479" s="135"/>
      <c r="J479" s="135"/>
      <c r="K479" s="135"/>
      <c r="L479" s="135"/>
    </row>
    <row r="480" spans="2:12" x14ac:dyDescent="0.25">
      <c r="B480"/>
      <c r="C480"/>
      <c r="D480"/>
      <c r="E480" s="135"/>
      <c r="F480" s="135"/>
      <c r="G480" s="135"/>
      <c r="H480" s="135"/>
      <c r="I480" s="135"/>
      <c r="J480" s="135"/>
      <c r="K480" s="135"/>
      <c r="L480" s="135"/>
    </row>
    <row r="481" spans="2:12" x14ac:dyDescent="0.25">
      <c r="B481"/>
      <c r="C481"/>
      <c r="D481"/>
      <c r="E481" s="135"/>
      <c r="F481" s="135"/>
      <c r="G481" s="135"/>
      <c r="H481" s="135"/>
      <c r="I481" s="135"/>
      <c r="J481" s="135"/>
      <c r="K481" s="135"/>
      <c r="L481" s="135"/>
    </row>
    <row r="482" spans="2:12" x14ac:dyDescent="0.25">
      <c r="B482"/>
      <c r="C482"/>
      <c r="D482"/>
      <c r="E482" s="135"/>
      <c r="F482" s="135"/>
      <c r="G482" s="135"/>
      <c r="H482" s="135"/>
      <c r="I482" s="135"/>
      <c r="J482" s="135"/>
      <c r="K482" s="135"/>
      <c r="L482" s="135"/>
    </row>
    <row r="483" spans="2:12" x14ac:dyDescent="0.25">
      <c r="B483"/>
      <c r="C483"/>
      <c r="D483"/>
      <c r="E483" s="135"/>
      <c r="F483" s="135"/>
      <c r="G483" s="135"/>
      <c r="H483" s="135"/>
      <c r="I483" s="135"/>
      <c r="J483" s="135"/>
      <c r="K483" s="135"/>
      <c r="L483" s="135"/>
    </row>
    <row r="484" spans="2:12" x14ac:dyDescent="0.25">
      <c r="B484"/>
      <c r="C484"/>
      <c r="D484"/>
      <c r="E484" s="135"/>
      <c r="F484" s="135"/>
      <c r="G484" s="135"/>
      <c r="H484" s="135"/>
      <c r="I484" s="135"/>
      <c r="J484" s="135"/>
      <c r="K484" s="135"/>
      <c r="L484" s="135"/>
    </row>
    <row r="485" spans="2:12" x14ac:dyDescent="0.25">
      <c r="B485"/>
      <c r="C485"/>
      <c r="D485"/>
      <c r="E485" s="135"/>
      <c r="F485" s="135"/>
      <c r="G485" s="135"/>
      <c r="H485" s="135"/>
      <c r="I485" s="135"/>
      <c r="J485" s="135"/>
      <c r="K485" s="135"/>
      <c r="L485" s="135"/>
    </row>
    <row r="486" spans="2:12" x14ac:dyDescent="0.25">
      <c r="B486"/>
      <c r="C486"/>
      <c r="D486"/>
      <c r="E486" s="135"/>
      <c r="F486" s="135"/>
      <c r="G486" s="135"/>
      <c r="H486" s="135"/>
      <c r="I486" s="135"/>
      <c r="J486" s="135"/>
      <c r="K486" s="135"/>
      <c r="L486" s="135"/>
    </row>
    <row r="487" spans="2:12" x14ac:dyDescent="0.25">
      <c r="B487"/>
      <c r="C487"/>
      <c r="D487"/>
      <c r="E487" s="135"/>
      <c r="F487" s="135"/>
      <c r="G487" s="135"/>
      <c r="H487" s="135"/>
      <c r="I487" s="135"/>
      <c r="J487" s="135"/>
      <c r="K487" s="135"/>
      <c r="L487" s="135"/>
    </row>
    <row r="488" spans="2:12" x14ac:dyDescent="0.25">
      <c r="B488"/>
      <c r="C488"/>
      <c r="D488"/>
      <c r="E488" s="135"/>
      <c r="F488" s="135"/>
      <c r="G488" s="135"/>
      <c r="H488" s="135"/>
      <c r="I488" s="135"/>
      <c r="J488" s="135"/>
      <c r="K488" s="135"/>
      <c r="L488" s="135"/>
    </row>
    <row r="489" spans="2:12" x14ac:dyDescent="0.25">
      <c r="B489"/>
      <c r="C489"/>
      <c r="D489"/>
      <c r="E489" s="135"/>
      <c r="F489" s="135"/>
      <c r="G489" s="135"/>
      <c r="H489" s="135"/>
      <c r="I489" s="135"/>
      <c r="J489" s="135"/>
      <c r="K489" s="135"/>
      <c r="L489" s="135"/>
    </row>
    <row r="490" spans="2:12" x14ac:dyDescent="0.25">
      <c r="B490"/>
      <c r="C490"/>
      <c r="D490"/>
      <c r="E490" s="135"/>
      <c r="F490" s="135"/>
      <c r="G490" s="135"/>
      <c r="H490" s="135"/>
      <c r="I490" s="135"/>
      <c r="J490" s="135"/>
      <c r="K490" s="135"/>
      <c r="L490" s="135"/>
    </row>
    <row r="491" spans="2:12" x14ac:dyDescent="0.25">
      <c r="B491"/>
      <c r="C491"/>
      <c r="D491"/>
      <c r="E491" s="135"/>
      <c r="F491" s="135"/>
      <c r="G491" s="135"/>
      <c r="H491" s="135"/>
      <c r="I491" s="135"/>
      <c r="J491" s="135"/>
      <c r="K491" s="135"/>
      <c r="L491" s="135"/>
    </row>
    <row r="492" spans="2:12" x14ac:dyDescent="0.25">
      <c r="B492"/>
      <c r="C492"/>
      <c r="D492"/>
      <c r="E492" s="135"/>
      <c r="F492" s="135"/>
      <c r="G492" s="135"/>
      <c r="H492" s="135"/>
      <c r="I492" s="135"/>
      <c r="J492" s="135"/>
      <c r="K492" s="135"/>
      <c r="L492" s="135"/>
    </row>
    <row r="493" spans="2:12" x14ac:dyDescent="0.25">
      <c r="B493"/>
      <c r="C493"/>
      <c r="D493"/>
      <c r="E493" s="135"/>
      <c r="F493" s="135"/>
      <c r="G493" s="135"/>
      <c r="H493" s="135"/>
      <c r="I493" s="135"/>
      <c r="J493" s="135"/>
      <c r="K493" s="135"/>
      <c r="L493" s="135"/>
    </row>
    <row r="494" spans="2:12" x14ac:dyDescent="0.25">
      <c r="B494"/>
      <c r="C494"/>
      <c r="D494"/>
      <c r="E494" s="135"/>
      <c r="F494" s="135"/>
      <c r="G494" s="135"/>
      <c r="H494" s="135"/>
      <c r="I494" s="135"/>
      <c r="J494" s="135"/>
      <c r="K494" s="135"/>
      <c r="L494" s="135"/>
    </row>
    <row r="495" spans="2:12" x14ac:dyDescent="0.25">
      <c r="B495"/>
      <c r="C495"/>
      <c r="D495"/>
      <c r="E495" s="135"/>
      <c r="F495" s="135"/>
      <c r="G495" s="135"/>
      <c r="H495" s="135"/>
      <c r="I495" s="135"/>
      <c r="J495" s="135"/>
      <c r="K495" s="135"/>
      <c r="L495" s="135"/>
    </row>
    <row r="496" spans="2:12" x14ac:dyDescent="0.25">
      <c r="B496"/>
      <c r="C496"/>
      <c r="D496"/>
      <c r="E496" s="135"/>
      <c r="F496" s="135"/>
      <c r="G496" s="135"/>
      <c r="H496" s="135"/>
      <c r="I496" s="135"/>
      <c r="J496" s="135"/>
      <c r="K496" s="135"/>
      <c r="L496" s="135"/>
    </row>
    <row r="497" spans="2:12" x14ac:dyDescent="0.25">
      <c r="B497"/>
      <c r="C497"/>
      <c r="D497"/>
      <c r="E497" s="135"/>
      <c r="F497" s="135"/>
      <c r="G497" s="135"/>
      <c r="H497" s="135"/>
      <c r="I497" s="135"/>
      <c r="J497" s="135"/>
      <c r="K497" s="135"/>
      <c r="L497" s="135"/>
    </row>
    <row r="498" spans="2:12" x14ac:dyDescent="0.25">
      <c r="B498"/>
      <c r="C498"/>
      <c r="D498"/>
      <c r="E498" s="135"/>
      <c r="F498" s="135"/>
      <c r="G498" s="135"/>
      <c r="H498" s="135"/>
      <c r="I498" s="135"/>
      <c r="J498" s="135"/>
      <c r="K498" s="135"/>
      <c r="L498" s="135"/>
    </row>
    <row r="499" spans="2:12" x14ac:dyDescent="0.25">
      <c r="B499"/>
      <c r="C499"/>
      <c r="D499"/>
      <c r="E499" s="135"/>
      <c r="F499" s="135"/>
      <c r="G499" s="135"/>
      <c r="H499" s="135"/>
      <c r="I499" s="135"/>
      <c r="J499" s="135"/>
      <c r="K499" s="135"/>
      <c r="L499" s="135"/>
    </row>
    <row r="500" spans="2:12" x14ac:dyDescent="0.25">
      <c r="B500"/>
      <c r="C500"/>
      <c r="D500"/>
      <c r="E500" s="135"/>
      <c r="F500" s="135"/>
      <c r="G500" s="135"/>
      <c r="H500" s="135"/>
      <c r="I500" s="135"/>
      <c r="J500" s="135"/>
      <c r="K500" s="135"/>
      <c r="L500" s="135"/>
    </row>
    <row r="501" spans="2:12" x14ac:dyDescent="0.25">
      <c r="B501"/>
      <c r="C501"/>
      <c r="D501"/>
      <c r="E501" s="135"/>
      <c r="F501" s="135"/>
      <c r="G501" s="135"/>
      <c r="H501" s="135"/>
      <c r="I501" s="135"/>
      <c r="J501" s="135"/>
      <c r="K501" s="135"/>
      <c r="L501" s="135"/>
    </row>
    <row r="502" spans="2:12" x14ac:dyDescent="0.25">
      <c r="B502"/>
      <c r="C502"/>
      <c r="D502"/>
      <c r="E502" s="135"/>
      <c r="F502" s="135"/>
      <c r="G502" s="135"/>
      <c r="H502" s="135"/>
      <c r="I502" s="135"/>
      <c r="J502" s="135"/>
      <c r="K502" s="135"/>
      <c r="L502" s="135"/>
    </row>
    <row r="503" spans="2:12" x14ac:dyDescent="0.25">
      <c r="B503"/>
      <c r="C503"/>
      <c r="D503"/>
      <c r="E503" s="135"/>
      <c r="F503" s="135"/>
      <c r="G503" s="135"/>
      <c r="H503" s="135"/>
      <c r="I503" s="135"/>
      <c r="J503" s="135"/>
      <c r="K503" s="135"/>
      <c r="L503" s="135"/>
    </row>
    <row r="504" spans="2:12" x14ac:dyDescent="0.25">
      <c r="B504"/>
      <c r="C504"/>
      <c r="D504"/>
      <c r="E504" s="135"/>
      <c r="F504" s="135"/>
      <c r="G504" s="135"/>
      <c r="H504" s="135"/>
      <c r="I504" s="135"/>
      <c r="J504" s="135"/>
      <c r="K504" s="135"/>
      <c r="L504" s="135"/>
    </row>
    <row r="505" spans="2:12" x14ac:dyDescent="0.25">
      <c r="B505"/>
      <c r="C505"/>
      <c r="D505"/>
      <c r="E505" s="135"/>
      <c r="F505" s="135"/>
      <c r="G505" s="135"/>
      <c r="H505" s="135"/>
      <c r="I505" s="135"/>
      <c r="J505" s="135"/>
      <c r="K505" s="135"/>
      <c r="L505" s="135"/>
    </row>
    <row r="506" spans="2:12" x14ac:dyDescent="0.25">
      <c r="B506"/>
      <c r="C506"/>
      <c r="D506"/>
      <c r="E506" s="135"/>
      <c r="F506" s="135"/>
      <c r="G506" s="135"/>
      <c r="H506" s="135"/>
      <c r="I506" s="135"/>
      <c r="J506" s="135"/>
      <c r="K506" s="135"/>
      <c r="L506" s="135"/>
    </row>
    <row r="507" spans="2:12" x14ac:dyDescent="0.25">
      <c r="B507"/>
      <c r="C507"/>
      <c r="D507"/>
      <c r="E507" s="135"/>
      <c r="F507" s="135"/>
      <c r="G507" s="135"/>
      <c r="H507" s="135"/>
      <c r="I507" s="135"/>
      <c r="J507" s="135"/>
      <c r="K507" s="135"/>
      <c r="L507" s="135"/>
    </row>
    <row r="508" spans="2:12" x14ac:dyDescent="0.25">
      <c r="B508"/>
      <c r="C508"/>
      <c r="D508"/>
      <c r="E508" s="135"/>
      <c r="F508" s="135"/>
      <c r="G508" s="135"/>
      <c r="H508" s="135"/>
      <c r="I508" s="135"/>
      <c r="J508" s="135"/>
      <c r="K508" s="135"/>
      <c r="L508" s="135"/>
    </row>
    <row r="509" spans="2:12" x14ac:dyDescent="0.25">
      <c r="B509"/>
      <c r="C509"/>
      <c r="D509"/>
      <c r="E509" s="135"/>
      <c r="F509" s="135"/>
      <c r="G509" s="135"/>
      <c r="H509" s="135"/>
      <c r="I509" s="135"/>
      <c r="J509" s="135"/>
      <c r="K509" s="135"/>
      <c r="L509" s="135"/>
    </row>
    <row r="510" spans="2:12" x14ac:dyDescent="0.25">
      <c r="B510"/>
      <c r="C510"/>
      <c r="D510"/>
      <c r="E510" s="135"/>
      <c r="F510" s="135"/>
      <c r="G510" s="135"/>
      <c r="H510" s="135"/>
      <c r="I510" s="135"/>
      <c r="J510" s="135"/>
      <c r="K510" s="135"/>
      <c r="L510" s="135"/>
    </row>
    <row r="511" spans="2:12" x14ac:dyDescent="0.25">
      <c r="B511"/>
      <c r="C511"/>
      <c r="D511"/>
      <c r="E511" s="135"/>
      <c r="F511" s="135"/>
      <c r="G511" s="135"/>
      <c r="H511" s="135"/>
      <c r="I511" s="135"/>
      <c r="J511" s="135"/>
      <c r="K511" s="135"/>
      <c r="L511" s="135"/>
    </row>
    <row r="512" spans="2:12" x14ac:dyDescent="0.25">
      <c r="B512"/>
      <c r="C512"/>
      <c r="D512"/>
      <c r="E512" s="135"/>
      <c r="F512" s="135"/>
      <c r="G512" s="135"/>
      <c r="H512" s="135"/>
      <c r="I512" s="135"/>
      <c r="J512" s="135"/>
      <c r="K512" s="135"/>
      <c r="L512" s="135"/>
    </row>
    <row r="513" spans="2:12" x14ac:dyDescent="0.25">
      <c r="B513"/>
      <c r="C513"/>
      <c r="D513"/>
      <c r="E513" s="135"/>
      <c r="F513" s="135"/>
      <c r="G513" s="135"/>
      <c r="H513" s="135"/>
      <c r="I513" s="135"/>
      <c r="J513" s="135"/>
      <c r="K513" s="135"/>
      <c r="L513" s="135"/>
    </row>
    <row r="514" spans="2:12" x14ac:dyDescent="0.25">
      <c r="B514"/>
      <c r="C514"/>
      <c r="D514"/>
      <c r="E514" s="135"/>
      <c r="F514" s="135"/>
      <c r="G514" s="135"/>
      <c r="H514" s="135"/>
      <c r="I514" s="135"/>
      <c r="J514" s="135"/>
      <c r="K514" s="135"/>
      <c r="L514" s="135"/>
    </row>
    <row r="515" spans="2:12" x14ac:dyDescent="0.25">
      <c r="B515"/>
      <c r="C515"/>
      <c r="D515"/>
      <c r="E515" s="135"/>
      <c r="F515" s="135"/>
      <c r="G515" s="135"/>
      <c r="H515" s="135"/>
      <c r="I515" s="135"/>
      <c r="J515" s="135"/>
      <c r="K515" s="135"/>
      <c r="L515" s="135"/>
    </row>
    <row r="516" spans="2:12" x14ac:dyDescent="0.25">
      <c r="B516"/>
      <c r="C516"/>
      <c r="D516"/>
      <c r="E516" s="135"/>
      <c r="F516" s="135"/>
      <c r="G516" s="135"/>
      <c r="H516" s="135"/>
      <c r="I516" s="135"/>
      <c r="J516" s="135"/>
      <c r="K516" s="135"/>
      <c r="L516" s="135"/>
    </row>
    <row r="517" spans="2:12" x14ac:dyDescent="0.25">
      <c r="B517"/>
      <c r="C517"/>
      <c r="D517"/>
      <c r="E517" s="135"/>
      <c r="F517" s="135"/>
      <c r="G517" s="135"/>
      <c r="H517" s="135"/>
      <c r="I517" s="135"/>
      <c r="J517" s="135"/>
      <c r="K517" s="135"/>
      <c r="L517" s="135"/>
    </row>
    <row r="518" spans="2:12" x14ac:dyDescent="0.25">
      <c r="B518"/>
      <c r="C518"/>
      <c r="D518"/>
      <c r="E518" s="135"/>
      <c r="F518" s="135"/>
      <c r="G518" s="135"/>
      <c r="H518" s="135"/>
      <c r="I518" s="135"/>
      <c r="J518" s="135"/>
      <c r="K518" s="135"/>
      <c r="L518" s="135"/>
    </row>
    <row r="519" spans="2:12" x14ac:dyDescent="0.25">
      <c r="B519"/>
      <c r="C519"/>
      <c r="D519"/>
      <c r="E519" s="135"/>
      <c r="F519" s="135"/>
      <c r="G519" s="135"/>
      <c r="H519" s="135"/>
      <c r="I519" s="135"/>
      <c r="J519" s="135"/>
      <c r="K519" s="135"/>
      <c r="L519" s="135"/>
    </row>
    <row r="520" spans="2:12" x14ac:dyDescent="0.25">
      <c r="B520"/>
      <c r="C520"/>
      <c r="D520"/>
      <c r="E520" s="135"/>
      <c r="F520" s="135"/>
      <c r="G520" s="135"/>
      <c r="H520" s="135"/>
      <c r="I520" s="135"/>
      <c r="J520" s="135"/>
      <c r="K520" s="135"/>
      <c r="L520" s="135"/>
    </row>
    <row r="521" spans="2:12" x14ac:dyDescent="0.25">
      <c r="B521"/>
      <c r="C521"/>
      <c r="D521"/>
      <c r="E521" s="135"/>
      <c r="F521" s="135"/>
      <c r="G521" s="135"/>
      <c r="H521" s="135"/>
      <c r="I521" s="135"/>
      <c r="J521" s="135"/>
      <c r="K521" s="135"/>
      <c r="L521" s="135"/>
    </row>
    <row r="522" spans="2:12" x14ac:dyDescent="0.25">
      <c r="B522"/>
      <c r="C522"/>
      <c r="D522"/>
      <c r="E522" s="135"/>
      <c r="F522" s="135"/>
      <c r="G522" s="135"/>
      <c r="H522" s="135"/>
      <c r="I522" s="135"/>
      <c r="J522" s="135"/>
      <c r="K522" s="135"/>
      <c r="L522" s="135"/>
    </row>
    <row r="523" spans="2:12" x14ac:dyDescent="0.25">
      <c r="B523"/>
      <c r="C523"/>
      <c r="D523"/>
      <c r="E523" s="135"/>
      <c r="F523" s="135"/>
      <c r="G523" s="135"/>
      <c r="H523" s="135"/>
      <c r="I523" s="135"/>
      <c r="J523" s="135"/>
      <c r="K523" s="135"/>
      <c r="L523" s="135"/>
    </row>
    <row r="524" spans="2:12" x14ac:dyDescent="0.25">
      <c r="B524"/>
      <c r="C524"/>
      <c r="D524"/>
      <c r="E524" s="135"/>
      <c r="F524" s="135"/>
      <c r="G524" s="135"/>
      <c r="H524" s="135"/>
      <c r="I524" s="135"/>
      <c r="J524" s="135"/>
      <c r="K524" s="135"/>
      <c r="L524" s="135"/>
    </row>
    <row r="525" spans="2:12" x14ac:dyDescent="0.25">
      <c r="B525"/>
      <c r="C525"/>
      <c r="D525"/>
      <c r="E525" s="135"/>
      <c r="F525" s="135"/>
      <c r="G525" s="135"/>
      <c r="H525" s="135"/>
      <c r="I525" s="135"/>
      <c r="J525" s="135"/>
      <c r="K525" s="135"/>
      <c r="L525" s="135"/>
    </row>
    <row r="526" spans="2:12" x14ac:dyDescent="0.25">
      <c r="B526"/>
      <c r="C526"/>
      <c r="D526"/>
      <c r="E526" s="135"/>
      <c r="F526" s="135"/>
      <c r="G526" s="135"/>
      <c r="H526" s="135"/>
      <c r="I526" s="135"/>
      <c r="J526" s="135"/>
      <c r="K526" s="135"/>
      <c r="L526" s="135"/>
    </row>
    <row r="527" spans="2:12" x14ac:dyDescent="0.25">
      <c r="B527"/>
      <c r="C527"/>
      <c r="D527"/>
      <c r="E527" s="135"/>
      <c r="F527" s="135"/>
      <c r="G527" s="135"/>
      <c r="H527" s="135"/>
      <c r="I527" s="135"/>
      <c r="J527" s="135"/>
      <c r="K527" s="135"/>
      <c r="L527" s="135"/>
    </row>
    <row r="528" spans="2:12" x14ac:dyDescent="0.25">
      <c r="B528"/>
      <c r="C528"/>
      <c r="D528"/>
      <c r="E528" s="135"/>
      <c r="F528" s="135"/>
      <c r="G528" s="135"/>
      <c r="H528" s="135"/>
      <c r="I528" s="135"/>
      <c r="J528" s="135"/>
      <c r="K528" s="135"/>
      <c r="L528" s="135"/>
    </row>
    <row r="529" spans="2:12" x14ac:dyDescent="0.25">
      <c r="B529"/>
      <c r="C529"/>
      <c r="D529"/>
      <c r="E529" s="135"/>
      <c r="F529" s="135"/>
      <c r="G529" s="135"/>
      <c r="H529" s="135"/>
      <c r="I529" s="135"/>
      <c r="J529" s="135"/>
      <c r="K529" s="135"/>
      <c r="L529" s="135"/>
    </row>
    <row r="530" spans="2:12" x14ac:dyDescent="0.25">
      <c r="B530"/>
      <c r="C530"/>
      <c r="D530"/>
      <c r="E530" s="135"/>
      <c r="F530" s="135"/>
      <c r="G530" s="135"/>
      <c r="H530" s="135"/>
      <c r="I530" s="135"/>
      <c r="J530" s="135"/>
      <c r="K530" s="135"/>
      <c r="L530" s="135"/>
    </row>
    <row r="531" spans="2:12" x14ac:dyDescent="0.25">
      <c r="B531"/>
      <c r="C531"/>
      <c r="D531"/>
      <c r="E531" s="135"/>
      <c r="F531" s="135"/>
      <c r="G531" s="135"/>
      <c r="H531" s="135"/>
      <c r="I531" s="135"/>
      <c r="J531" s="135"/>
      <c r="K531" s="135"/>
      <c r="L531" s="135"/>
    </row>
    <row r="532" spans="2:12" x14ac:dyDescent="0.25">
      <c r="B532"/>
      <c r="C532"/>
      <c r="D532"/>
      <c r="E532" s="135"/>
      <c r="F532" s="135"/>
      <c r="G532" s="135"/>
      <c r="H532" s="135"/>
      <c r="I532" s="135"/>
      <c r="J532" s="135"/>
      <c r="K532" s="135"/>
      <c r="L532" s="135"/>
    </row>
    <row r="533" spans="2:12" x14ac:dyDescent="0.25">
      <c r="B533"/>
      <c r="C533"/>
      <c r="D533"/>
      <c r="E533" s="135"/>
      <c r="F533" s="135"/>
      <c r="G533" s="135"/>
      <c r="H533" s="135"/>
      <c r="I533" s="135"/>
      <c r="J533" s="135"/>
      <c r="K533" s="135"/>
      <c r="L533" s="135"/>
    </row>
    <row r="534" spans="2:12" x14ac:dyDescent="0.25">
      <c r="B534"/>
      <c r="C534"/>
      <c r="D534"/>
      <c r="E534" s="135"/>
      <c r="F534" s="135"/>
      <c r="G534" s="135"/>
      <c r="H534" s="135"/>
      <c r="I534" s="135"/>
      <c r="J534" s="135"/>
      <c r="K534" s="135"/>
      <c r="L534" s="135"/>
    </row>
    <row r="535" spans="2:12" x14ac:dyDescent="0.25">
      <c r="B535"/>
      <c r="C535"/>
      <c r="D535"/>
      <c r="E535" s="135"/>
      <c r="F535" s="135"/>
      <c r="G535" s="135"/>
      <c r="H535" s="135"/>
      <c r="I535" s="135"/>
      <c r="J535" s="135"/>
      <c r="K535" s="135"/>
      <c r="L535" s="135"/>
    </row>
    <row r="536" spans="2:12" x14ac:dyDescent="0.25">
      <c r="B536"/>
      <c r="C536"/>
      <c r="D536"/>
      <c r="E536" s="135"/>
      <c r="F536" s="135"/>
      <c r="G536" s="135"/>
      <c r="H536" s="135"/>
      <c r="I536" s="135"/>
      <c r="J536" s="135"/>
      <c r="K536" s="135"/>
      <c r="L536" s="135"/>
    </row>
    <row r="537" spans="2:12" x14ac:dyDescent="0.25">
      <c r="B537"/>
      <c r="C537"/>
      <c r="D537"/>
      <c r="E537" s="135"/>
      <c r="F537" s="135"/>
      <c r="G537" s="135"/>
      <c r="H537" s="135"/>
      <c r="I537" s="135"/>
      <c r="J537" s="135"/>
      <c r="K537" s="135"/>
      <c r="L537" s="135"/>
    </row>
    <row r="538" spans="2:12" x14ac:dyDescent="0.25">
      <c r="B538"/>
      <c r="C538"/>
      <c r="D538"/>
      <c r="E538" s="135"/>
      <c r="F538" s="135"/>
      <c r="G538" s="135"/>
      <c r="H538" s="135"/>
      <c r="I538" s="135"/>
      <c r="J538" s="135"/>
      <c r="K538" s="135"/>
      <c r="L538" s="135"/>
    </row>
    <row r="539" spans="2:12" x14ac:dyDescent="0.25">
      <c r="B539"/>
      <c r="C539"/>
      <c r="D539"/>
      <c r="E539" s="135"/>
      <c r="F539" s="135"/>
      <c r="G539" s="135"/>
      <c r="H539" s="135"/>
      <c r="I539" s="135"/>
      <c r="J539" s="135"/>
      <c r="K539" s="135"/>
      <c r="L539" s="135"/>
    </row>
    <row r="540" spans="2:12" x14ac:dyDescent="0.25">
      <c r="B540"/>
      <c r="C540"/>
      <c r="D540"/>
      <c r="E540" s="135"/>
      <c r="F540" s="135"/>
      <c r="G540" s="135"/>
      <c r="H540" s="135"/>
      <c r="I540" s="135"/>
      <c r="J540" s="135"/>
      <c r="K540" s="135"/>
      <c r="L540" s="135"/>
    </row>
    <row r="541" spans="2:12" x14ac:dyDescent="0.25">
      <c r="B541"/>
      <c r="C541"/>
      <c r="D541"/>
      <c r="E541" s="135"/>
      <c r="F541" s="135"/>
      <c r="G541" s="135"/>
      <c r="H541" s="135"/>
      <c r="I541" s="135"/>
      <c r="J541" s="135"/>
      <c r="K541" s="135"/>
      <c r="L541" s="135"/>
    </row>
    <row r="542" spans="2:12" x14ac:dyDescent="0.25">
      <c r="B542"/>
      <c r="C542"/>
      <c r="D542"/>
      <c r="E542" s="135"/>
      <c r="F542" s="135"/>
      <c r="G542" s="135"/>
      <c r="H542" s="135"/>
      <c r="I542" s="135"/>
      <c r="J542" s="135"/>
      <c r="K542" s="135"/>
      <c r="L542" s="135"/>
    </row>
    <row r="543" spans="2:12" x14ac:dyDescent="0.25">
      <c r="B543"/>
      <c r="C543"/>
      <c r="D543"/>
      <c r="E543" s="135"/>
      <c r="F543" s="135"/>
      <c r="G543" s="135"/>
      <c r="H543" s="135"/>
      <c r="I543" s="135"/>
      <c r="J543" s="135"/>
      <c r="K543" s="135"/>
      <c r="L543" s="135"/>
    </row>
    <row r="544" spans="2:12" x14ac:dyDescent="0.25">
      <c r="B544"/>
      <c r="C544"/>
      <c r="D544"/>
      <c r="E544" s="135"/>
      <c r="F544" s="135"/>
      <c r="G544" s="135"/>
      <c r="H544" s="135"/>
      <c r="I544" s="135"/>
      <c r="J544" s="135"/>
      <c r="K544" s="135"/>
      <c r="L544" s="135"/>
    </row>
    <row r="545" spans="2:12" x14ac:dyDescent="0.25">
      <c r="B545"/>
      <c r="C545"/>
      <c r="D545"/>
      <c r="E545" s="135"/>
      <c r="F545" s="135"/>
      <c r="G545" s="135"/>
      <c r="H545" s="135"/>
      <c r="I545" s="135"/>
      <c r="J545" s="135"/>
      <c r="K545" s="135"/>
      <c r="L545" s="135"/>
    </row>
    <row r="546" spans="2:12" x14ac:dyDescent="0.25">
      <c r="B546"/>
      <c r="C546"/>
      <c r="D546"/>
      <c r="E546" s="135"/>
      <c r="F546" s="135"/>
      <c r="G546" s="135"/>
      <c r="H546" s="135"/>
      <c r="I546" s="135"/>
      <c r="J546" s="135"/>
      <c r="K546" s="135"/>
      <c r="L546" s="135"/>
    </row>
    <row r="547" spans="2:12" x14ac:dyDescent="0.25">
      <c r="B547"/>
      <c r="C547"/>
      <c r="D547"/>
      <c r="E547" s="135"/>
      <c r="F547" s="135"/>
      <c r="G547" s="135"/>
      <c r="H547" s="135"/>
      <c r="I547" s="135"/>
      <c r="J547" s="135"/>
      <c r="K547" s="135"/>
      <c r="L547" s="135"/>
    </row>
    <row r="548" spans="2:12" x14ac:dyDescent="0.25">
      <c r="B548"/>
      <c r="C548"/>
      <c r="D548"/>
      <c r="E548" s="135"/>
      <c r="F548" s="135"/>
      <c r="G548" s="135"/>
      <c r="H548" s="135"/>
      <c r="I548" s="135"/>
      <c r="J548" s="135"/>
      <c r="K548" s="135"/>
      <c r="L548" s="135"/>
    </row>
    <row r="549" spans="2:12" x14ac:dyDescent="0.25">
      <c r="B549"/>
      <c r="C549"/>
      <c r="D549"/>
      <c r="E549" s="135"/>
      <c r="F549" s="135"/>
      <c r="G549" s="135"/>
      <c r="H549" s="135"/>
      <c r="I549" s="135"/>
      <c r="J549" s="135"/>
      <c r="K549" s="135"/>
      <c r="L549" s="135"/>
    </row>
    <row r="550" spans="2:12" x14ac:dyDescent="0.25">
      <c r="B550"/>
      <c r="C550"/>
      <c r="D550"/>
      <c r="E550" s="135"/>
      <c r="F550" s="135"/>
      <c r="G550" s="135"/>
      <c r="H550" s="135"/>
      <c r="I550" s="135"/>
      <c r="J550" s="135"/>
      <c r="K550" s="135"/>
      <c r="L550" s="135"/>
    </row>
    <row r="551" spans="2:12" x14ac:dyDescent="0.25">
      <c r="B551"/>
      <c r="C551"/>
      <c r="D551"/>
      <c r="E551" s="135"/>
      <c r="F551" s="135"/>
      <c r="G551" s="135"/>
      <c r="H551" s="135"/>
      <c r="I551" s="135"/>
      <c r="J551" s="135"/>
      <c r="K551" s="135"/>
      <c r="L551" s="135"/>
    </row>
    <row r="552" spans="2:12" x14ac:dyDescent="0.25">
      <c r="B552"/>
      <c r="C552"/>
      <c r="D552"/>
      <c r="E552" s="135"/>
      <c r="F552" s="135"/>
      <c r="G552" s="135"/>
      <c r="H552" s="135"/>
      <c r="I552" s="135"/>
      <c r="J552" s="135"/>
      <c r="K552" s="135"/>
      <c r="L552" s="135"/>
    </row>
    <row r="553" spans="2:12" x14ac:dyDescent="0.25">
      <c r="B553"/>
      <c r="C553"/>
      <c r="D553"/>
      <c r="E553" s="135"/>
      <c r="F553" s="135"/>
      <c r="G553" s="135"/>
      <c r="H553" s="135"/>
      <c r="I553" s="135"/>
      <c r="J553" s="135"/>
      <c r="K553" s="135"/>
      <c r="L553" s="135"/>
    </row>
    <row r="554" spans="2:12" x14ac:dyDescent="0.25">
      <c r="B554"/>
      <c r="C554"/>
      <c r="D554"/>
      <c r="E554" s="135"/>
      <c r="F554" s="135"/>
      <c r="G554" s="135"/>
      <c r="H554" s="135"/>
      <c r="I554" s="135"/>
      <c r="J554" s="135"/>
      <c r="K554" s="135"/>
      <c r="L554" s="135"/>
    </row>
    <row r="555" spans="2:12" x14ac:dyDescent="0.25">
      <c r="B555"/>
      <c r="C555"/>
      <c r="D555"/>
      <c r="E555" s="135"/>
      <c r="F555" s="135"/>
      <c r="G555" s="135"/>
      <c r="H555" s="135"/>
      <c r="I555" s="135"/>
      <c r="J555" s="135"/>
      <c r="K555" s="135"/>
      <c r="L555" s="135"/>
    </row>
    <row r="556" spans="2:12" x14ac:dyDescent="0.25">
      <c r="B556"/>
      <c r="C556"/>
      <c r="D556"/>
      <c r="E556" s="135"/>
      <c r="F556" s="135"/>
      <c r="G556" s="135"/>
      <c r="H556" s="135"/>
      <c r="I556" s="135"/>
      <c r="J556" s="135"/>
      <c r="K556" s="135"/>
      <c r="L556" s="135"/>
    </row>
    <row r="557" spans="2:12" x14ac:dyDescent="0.25">
      <c r="B557"/>
      <c r="C557"/>
      <c r="D557"/>
      <c r="E557" s="135"/>
      <c r="F557" s="135"/>
      <c r="G557" s="135"/>
      <c r="H557" s="135"/>
      <c r="I557" s="135"/>
      <c r="J557" s="135"/>
      <c r="K557" s="135"/>
      <c r="L557" s="135"/>
    </row>
    <row r="558" spans="2:12" x14ac:dyDescent="0.25">
      <c r="B558"/>
      <c r="C558"/>
      <c r="D558"/>
      <c r="E558" s="135"/>
      <c r="F558" s="135"/>
      <c r="G558" s="135"/>
      <c r="H558" s="135"/>
      <c r="I558" s="135"/>
      <c r="J558" s="135"/>
      <c r="K558" s="135"/>
      <c r="L558" s="135"/>
    </row>
    <row r="559" spans="2:12" x14ac:dyDescent="0.25">
      <c r="B559"/>
      <c r="C559"/>
      <c r="D559"/>
      <c r="E559" s="135"/>
      <c r="F559" s="135"/>
      <c r="G559" s="135"/>
      <c r="H559" s="135"/>
      <c r="I559" s="135"/>
      <c r="J559" s="135"/>
      <c r="K559" s="135"/>
      <c r="L559" s="135"/>
    </row>
    <row r="560" spans="2:12" x14ac:dyDescent="0.25">
      <c r="B560"/>
      <c r="C560"/>
      <c r="D560"/>
      <c r="E560" s="135"/>
      <c r="F560" s="135"/>
      <c r="G560" s="135"/>
      <c r="H560" s="135"/>
      <c r="I560" s="135"/>
      <c r="J560" s="135"/>
      <c r="K560" s="135"/>
      <c r="L560" s="135"/>
    </row>
    <row r="561" spans="2:12" x14ac:dyDescent="0.25">
      <c r="B561"/>
      <c r="C561"/>
      <c r="D561"/>
      <c r="E561" s="135"/>
      <c r="F561" s="135"/>
      <c r="G561" s="135"/>
      <c r="H561" s="135"/>
      <c r="I561" s="135"/>
      <c r="J561" s="135"/>
      <c r="K561" s="135"/>
      <c r="L561" s="135"/>
    </row>
    <row r="562" spans="2:12" x14ac:dyDescent="0.25">
      <c r="B562"/>
      <c r="C562"/>
      <c r="D562"/>
      <c r="E562" s="135"/>
      <c r="F562" s="135"/>
      <c r="G562" s="135"/>
      <c r="H562" s="135"/>
      <c r="I562" s="135"/>
      <c r="J562" s="135"/>
      <c r="K562" s="135"/>
      <c r="L562" s="135"/>
    </row>
    <row r="563" spans="2:12" x14ac:dyDescent="0.25">
      <c r="B563"/>
      <c r="C563"/>
      <c r="D563"/>
      <c r="E563" s="135"/>
      <c r="F563" s="135"/>
      <c r="G563" s="135"/>
      <c r="H563" s="135"/>
      <c r="I563" s="135"/>
      <c r="J563" s="135"/>
      <c r="K563" s="135"/>
      <c r="L563" s="135"/>
    </row>
    <row r="564" spans="2:12" x14ac:dyDescent="0.25">
      <c r="B564"/>
      <c r="C564"/>
      <c r="D564"/>
      <c r="E564" s="135"/>
      <c r="F564" s="135"/>
      <c r="G564" s="135"/>
      <c r="H564" s="135"/>
      <c r="I564" s="135"/>
      <c r="J564" s="135"/>
      <c r="K564" s="135"/>
      <c r="L564" s="135"/>
    </row>
    <row r="565" spans="2:12" x14ac:dyDescent="0.25">
      <c r="B565"/>
      <c r="C565"/>
      <c r="D565"/>
      <c r="E565" s="135"/>
      <c r="F565" s="135"/>
      <c r="G565" s="135"/>
      <c r="H565" s="135"/>
      <c r="I565" s="135"/>
      <c r="J565" s="135"/>
      <c r="K565" s="135"/>
      <c r="L565" s="135"/>
    </row>
    <row r="566" spans="2:12" x14ac:dyDescent="0.25">
      <c r="B566"/>
      <c r="C566"/>
      <c r="D566"/>
      <c r="E566" s="135"/>
      <c r="F566" s="135"/>
      <c r="G566" s="135"/>
      <c r="H566" s="135"/>
      <c r="I566" s="135"/>
      <c r="J566" s="135"/>
      <c r="K566" s="135"/>
      <c r="L566" s="135"/>
    </row>
    <row r="567" spans="2:12" x14ac:dyDescent="0.25">
      <c r="B567"/>
      <c r="C567"/>
      <c r="D567"/>
      <c r="E567" s="135"/>
      <c r="F567" s="135"/>
      <c r="G567" s="135"/>
      <c r="H567" s="135"/>
      <c r="I567" s="135"/>
      <c r="J567" s="135"/>
      <c r="K567" s="135"/>
      <c r="L567" s="135"/>
    </row>
    <row r="568" spans="2:12" x14ac:dyDescent="0.25">
      <c r="B568"/>
      <c r="C568"/>
      <c r="D568"/>
      <c r="E568" s="135"/>
      <c r="F568" s="135"/>
      <c r="G568" s="135"/>
      <c r="H568" s="135"/>
      <c r="I568" s="135"/>
      <c r="J568" s="135"/>
      <c r="K568" s="135"/>
      <c r="L568" s="135"/>
    </row>
    <row r="569" spans="2:12" x14ac:dyDescent="0.25">
      <c r="B569"/>
      <c r="C569"/>
      <c r="D569"/>
      <c r="E569" s="135"/>
      <c r="F569" s="135"/>
      <c r="G569" s="135"/>
      <c r="H569" s="135"/>
      <c r="I569" s="135"/>
      <c r="J569" s="135"/>
      <c r="K569" s="135"/>
      <c r="L569" s="135"/>
    </row>
    <row r="570" spans="2:12" x14ac:dyDescent="0.25">
      <c r="B570"/>
      <c r="C570"/>
      <c r="D570"/>
      <c r="E570" s="135"/>
      <c r="F570" s="135"/>
      <c r="G570" s="135"/>
      <c r="H570" s="135"/>
      <c r="I570" s="135"/>
      <c r="J570" s="135"/>
      <c r="K570" s="135"/>
      <c r="L570" s="135"/>
    </row>
    <row r="571" spans="2:12" x14ac:dyDescent="0.25">
      <c r="B571"/>
      <c r="C571"/>
      <c r="D571"/>
      <c r="E571" s="135"/>
      <c r="F571" s="135"/>
      <c r="G571" s="135"/>
      <c r="H571" s="135"/>
      <c r="I571" s="135"/>
      <c r="J571" s="135"/>
      <c r="K571" s="135"/>
      <c r="L571" s="135"/>
    </row>
    <row r="572" spans="2:12" x14ac:dyDescent="0.25">
      <c r="B572"/>
      <c r="C572"/>
      <c r="D572"/>
      <c r="E572" s="135"/>
      <c r="F572" s="135"/>
      <c r="G572" s="135"/>
      <c r="H572" s="135"/>
      <c r="I572" s="135"/>
      <c r="J572" s="135"/>
      <c r="K572" s="135"/>
      <c r="L572" s="135"/>
    </row>
    <row r="573" spans="2:12" x14ac:dyDescent="0.25">
      <c r="B573"/>
      <c r="C573"/>
      <c r="D573"/>
      <c r="E573" s="135"/>
      <c r="F573" s="135"/>
      <c r="G573" s="135"/>
      <c r="H573" s="135"/>
      <c r="I573" s="135"/>
      <c r="J573" s="135"/>
      <c r="K573" s="135"/>
      <c r="L573" s="135"/>
    </row>
    <row r="574" spans="2:12" x14ac:dyDescent="0.25">
      <c r="B574"/>
      <c r="C574"/>
      <c r="D574"/>
      <c r="E574" s="135"/>
      <c r="F574" s="135"/>
      <c r="G574" s="135"/>
      <c r="H574" s="135"/>
      <c r="I574" s="135"/>
      <c r="J574" s="135"/>
      <c r="K574" s="135"/>
      <c r="L574" s="135"/>
    </row>
    <row r="575" spans="2:12" x14ac:dyDescent="0.25">
      <c r="B575"/>
      <c r="C575"/>
      <c r="D575"/>
      <c r="E575" s="135"/>
      <c r="F575" s="135"/>
      <c r="G575" s="135"/>
      <c r="H575" s="135"/>
      <c r="I575" s="135"/>
      <c r="J575" s="135"/>
      <c r="K575" s="135"/>
      <c r="L575" s="135"/>
    </row>
    <row r="576" spans="2:12" x14ac:dyDescent="0.25">
      <c r="B576"/>
      <c r="C576"/>
      <c r="D576"/>
      <c r="E576" s="135"/>
      <c r="F576" s="135"/>
      <c r="G576" s="135"/>
      <c r="H576" s="135"/>
      <c r="I576" s="135"/>
      <c r="J576" s="135"/>
      <c r="K576" s="135"/>
      <c r="L576" s="135"/>
    </row>
    <row r="577" spans="2:12" x14ac:dyDescent="0.25">
      <c r="B577"/>
      <c r="C577"/>
      <c r="D577"/>
      <c r="E577" s="135"/>
      <c r="F577" s="135"/>
      <c r="G577" s="135"/>
      <c r="H577" s="135"/>
      <c r="I577" s="135"/>
      <c r="J577" s="135"/>
      <c r="K577" s="135"/>
      <c r="L577" s="135"/>
    </row>
    <row r="578" spans="2:12" x14ac:dyDescent="0.25">
      <c r="B578"/>
      <c r="C578"/>
      <c r="D578"/>
      <c r="E578" s="135"/>
      <c r="F578" s="135"/>
      <c r="G578" s="135"/>
      <c r="H578" s="135"/>
      <c r="I578" s="135"/>
      <c r="J578" s="135"/>
      <c r="K578" s="135"/>
      <c r="L578" s="135"/>
    </row>
    <row r="579" spans="2:12" x14ac:dyDescent="0.25">
      <c r="B579"/>
      <c r="C579"/>
      <c r="D579"/>
      <c r="E579" s="135"/>
      <c r="F579" s="135"/>
      <c r="G579" s="135"/>
      <c r="H579" s="135"/>
      <c r="I579" s="135"/>
      <c r="J579" s="135"/>
      <c r="K579" s="135"/>
      <c r="L579" s="135"/>
    </row>
    <row r="580" spans="2:12" x14ac:dyDescent="0.25">
      <c r="B580"/>
      <c r="C580"/>
      <c r="D580"/>
      <c r="E580" s="135"/>
      <c r="F580" s="135"/>
      <c r="G580" s="135"/>
      <c r="H580" s="135"/>
      <c r="I580" s="135"/>
      <c r="J580" s="135"/>
      <c r="K580" s="135"/>
      <c r="L580" s="135"/>
    </row>
    <row r="581" spans="2:12" x14ac:dyDescent="0.25">
      <c r="B581"/>
      <c r="C581"/>
      <c r="D581"/>
      <c r="E581" s="135"/>
      <c r="F581" s="135"/>
      <c r="G581" s="135"/>
      <c r="H581" s="135"/>
      <c r="I581" s="135"/>
      <c r="J581" s="135"/>
      <c r="K581" s="135"/>
      <c r="L581" s="135"/>
    </row>
    <row r="582" spans="2:12" x14ac:dyDescent="0.25">
      <c r="B582"/>
      <c r="C582"/>
      <c r="D582"/>
      <c r="E582" s="135"/>
      <c r="F582" s="135"/>
      <c r="G582" s="135"/>
      <c r="H582" s="135"/>
      <c r="I582" s="135"/>
      <c r="J582" s="135"/>
      <c r="K582" s="135"/>
      <c r="L582" s="135"/>
    </row>
    <row r="583" spans="2:12" x14ac:dyDescent="0.25">
      <c r="B583"/>
      <c r="C583"/>
      <c r="D583"/>
      <c r="E583" s="135"/>
      <c r="F583" s="135"/>
      <c r="G583" s="135"/>
      <c r="H583" s="135"/>
      <c r="I583" s="135"/>
      <c r="J583" s="135"/>
      <c r="K583" s="135"/>
      <c r="L583" s="135"/>
    </row>
    <row r="584" spans="2:12" x14ac:dyDescent="0.25">
      <c r="B584"/>
      <c r="C584"/>
      <c r="D584"/>
      <c r="E584" s="135"/>
      <c r="F584" s="135"/>
      <c r="G584" s="135"/>
      <c r="H584" s="135"/>
      <c r="I584" s="135"/>
      <c r="J584" s="135"/>
      <c r="K584" s="135"/>
      <c r="L584" s="135"/>
    </row>
    <row r="585" spans="2:12" x14ac:dyDescent="0.25">
      <c r="B585"/>
      <c r="C585"/>
      <c r="D585"/>
      <c r="E585" s="135"/>
      <c r="F585" s="135"/>
      <c r="G585" s="135"/>
      <c r="H585" s="135"/>
      <c r="I585" s="135"/>
      <c r="J585" s="135"/>
      <c r="K585" s="135"/>
      <c r="L585" s="135"/>
    </row>
    <row r="586" spans="2:12" x14ac:dyDescent="0.25">
      <c r="B586"/>
      <c r="C586"/>
      <c r="D586"/>
      <c r="E586" s="135"/>
      <c r="F586" s="135"/>
      <c r="G586" s="135"/>
      <c r="H586" s="135"/>
      <c r="I586" s="135"/>
      <c r="J586" s="135"/>
      <c r="K586" s="135"/>
      <c r="L586" s="135"/>
    </row>
    <row r="587" spans="2:12" x14ac:dyDescent="0.25">
      <c r="B587"/>
      <c r="C587"/>
      <c r="D587"/>
      <c r="E587" s="135"/>
      <c r="F587" s="135"/>
      <c r="G587" s="135"/>
      <c r="H587" s="135"/>
      <c r="I587" s="135"/>
      <c r="J587" s="135"/>
      <c r="K587" s="135"/>
      <c r="L587" s="135"/>
    </row>
    <row r="588" spans="2:12" x14ac:dyDescent="0.25">
      <c r="B588"/>
      <c r="C588"/>
      <c r="D588"/>
      <c r="E588" s="135"/>
      <c r="F588" s="135"/>
      <c r="G588" s="135"/>
      <c r="H588" s="135"/>
      <c r="I588" s="135"/>
      <c r="J588" s="135"/>
      <c r="K588" s="135"/>
      <c r="L588" s="135"/>
    </row>
    <row r="589" spans="2:12" x14ac:dyDescent="0.25">
      <c r="B589"/>
      <c r="C589"/>
      <c r="D589"/>
      <c r="E589" s="135"/>
      <c r="F589" s="135"/>
      <c r="G589" s="135"/>
      <c r="H589" s="135"/>
      <c r="I589" s="135"/>
      <c r="J589" s="135"/>
      <c r="K589" s="135"/>
      <c r="L589" s="135"/>
    </row>
    <row r="590" spans="2:12" x14ac:dyDescent="0.25">
      <c r="B590"/>
      <c r="C590"/>
      <c r="D590"/>
      <c r="E590" s="135"/>
      <c r="F590" s="135"/>
      <c r="G590" s="135"/>
      <c r="H590" s="135"/>
      <c r="I590" s="135"/>
      <c r="J590" s="135"/>
      <c r="K590" s="135"/>
      <c r="L590" s="135"/>
    </row>
    <row r="591" spans="2:12" x14ac:dyDescent="0.25">
      <c r="B591"/>
      <c r="C591"/>
      <c r="D591"/>
      <c r="E591" s="135"/>
      <c r="F591" s="135"/>
      <c r="G591" s="135"/>
      <c r="H591" s="135"/>
      <c r="I591" s="135"/>
      <c r="J591" s="135"/>
      <c r="K591" s="135"/>
      <c r="L591" s="135"/>
    </row>
    <row r="592" spans="2:12" x14ac:dyDescent="0.25">
      <c r="B592"/>
      <c r="C592"/>
      <c r="D592"/>
      <c r="E592" s="135"/>
      <c r="F592" s="135"/>
      <c r="G592" s="135"/>
      <c r="H592" s="135"/>
      <c r="I592" s="135"/>
      <c r="J592" s="135"/>
      <c r="K592" s="135"/>
      <c r="L592" s="135"/>
    </row>
    <row r="593" spans="2:12" x14ac:dyDescent="0.25">
      <c r="B593"/>
      <c r="C593"/>
      <c r="D593"/>
      <c r="E593" s="135"/>
      <c r="F593" s="135"/>
      <c r="G593" s="135"/>
      <c r="H593" s="135"/>
      <c r="I593" s="135"/>
      <c r="J593" s="135"/>
      <c r="K593" s="135"/>
      <c r="L593" s="135"/>
    </row>
    <row r="594" spans="2:12" x14ac:dyDescent="0.25">
      <c r="B594"/>
      <c r="C594"/>
      <c r="D594"/>
      <c r="E594" s="135"/>
      <c r="F594" s="135"/>
      <c r="G594" s="135"/>
      <c r="H594" s="135"/>
      <c r="I594" s="135"/>
      <c r="J594" s="135"/>
      <c r="K594" s="135"/>
      <c r="L594" s="135"/>
    </row>
    <row r="595" spans="2:12" x14ac:dyDescent="0.25">
      <c r="B595"/>
      <c r="C595"/>
      <c r="D595"/>
      <c r="E595" s="135"/>
      <c r="F595" s="135"/>
      <c r="G595" s="135"/>
      <c r="H595" s="135"/>
      <c r="I595" s="135"/>
      <c r="J595" s="135"/>
      <c r="K595" s="135"/>
      <c r="L595" s="135"/>
    </row>
    <row r="596" spans="2:12" x14ac:dyDescent="0.25">
      <c r="B596"/>
      <c r="C596"/>
      <c r="D596"/>
      <c r="E596" s="135"/>
      <c r="F596" s="135"/>
      <c r="G596" s="135"/>
      <c r="H596" s="135"/>
      <c r="I596" s="135"/>
      <c r="J596" s="135"/>
      <c r="K596" s="135"/>
      <c r="L596" s="135"/>
    </row>
    <row r="597" spans="2:12" x14ac:dyDescent="0.25">
      <c r="B597"/>
      <c r="C597"/>
      <c r="D597"/>
      <c r="E597" s="135"/>
      <c r="F597" s="135"/>
      <c r="G597" s="135"/>
      <c r="H597" s="135"/>
      <c r="I597" s="135"/>
      <c r="J597" s="135"/>
      <c r="K597" s="135"/>
      <c r="L597" s="135"/>
    </row>
    <row r="598" spans="2:12" x14ac:dyDescent="0.25">
      <c r="B598"/>
      <c r="C598"/>
      <c r="D598"/>
      <c r="E598" s="135"/>
      <c r="F598" s="135"/>
      <c r="G598" s="135"/>
      <c r="H598" s="135"/>
      <c r="I598" s="135"/>
      <c r="J598" s="135"/>
      <c r="K598" s="135"/>
      <c r="L598" s="135"/>
    </row>
    <row r="599" spans="2:12" x14ac:dyDescent="0.25">
      <c r="B599"/>
      <c r="C599"/>
      <c r="D599"/>
      <c r="E599" s="135"/>
      <c r="F599" s="135"/>
      <c r="G599" s="135"/>
      <c r="H599" s="135"/>
      <c r="I599" s="135"/>
      <c r="J599" s="135"/>
      <c r="K599" s="135"/>
      <c r="L599" s="135"/>
    </row>
    <row r="600" spans="2:12" x14ac:dyDescent="0.25">
      <c r="B600"/>
      <c r="C600"/>
      <c r="D600"/>
      <c r="E600" s="135"/>
      <c r="F600" s="135"/>
      <c r="G600" s="135"/>
      <c r="H600" s="135"/>
      <c r="I600" s="135"/>
      <c r="J600" s="135"/>
      <c r="K600" s="135"/>
      <c r="L600" s="135"/>
    </row>
    <row r="601" spans="2:12" x14ac:dyDescent="0.25">
      <c r="B601"/>
      <c r="C601"/>
      <c r="D601"/>
      <c r="E601" s="135"/>
      <c r="F601" s="135"/>
      <c r="G601" s="135"/>
      <c r="H601" s="135"/>
      <c r="I601" s="135"/>
      <c r="J601" s="135"/>
      <c r="K601" s="135"/>
      <c r="L601" s="135"/>
    </row>
    <row r="602" spans="2:12" x14ac:dyDescent="0.25">
      <c r="B602"/>
      <c r="C602"/>
      <c r="D602"/>
      <c r="E602" s="135"/>
      <c r="F602" s="135"/>
      <c r="G602" s="135"/>
      <c r="H602" s="135"/>
      <c r="I602" s="135"/>
      <c r="J602" s="135"/>
      <c r="K602" s="135"/>
      <c r="L602" s="135"/>
    </row>
    <row r="603" spans="2:12" x14ac:dyDescent="0.25">
      <c r="B603"/>
      <c r="C603"/>
      <c r="D603"/>
      <c r="E603" s="135"/>
      <c r="F603" s="135"/>
      <c r="G603" s="135"/>
      <c r="H603" s="135"/>
      <c r="I603" s="135"/>
      <c r="J603" s="135"/>
      <c r="K603" s="135"/>
      <c r="L603" s="135"/>
    </row>
    <row r="604" spans="2:12" x14ac:dyDescent="0.25">
      <c r="B604"/>
      <c r="C604"/>
      <c r="D604"/>
      <c r="E604" s="135"/>
      <c r="F604" s="135"/>
      <c r="G604" s="135"/>
      <c r="H604" s="135"/>
      <c r="I604" s="135"/>
      <c r="J604" s="135"/>
      <c r="K604" s="135"/>
      <c r="L604" s="135"/>
    </row>
    <row r="605" spans="2:12" x14ac:dyDescent="0.25">
      <c r="B605"/>
      <c r="C605"/>
      <c r="D605"/>
      <c r="E605" s="135"/>
      <c r="F605" s="135"/>
      <c r="G605" s="135"/>
      <c r="H605" s="135"/>
      <c r="I605" s="135"/>
      <c r="J605" s="135"/>
      <c r="K605" s="135"/>
      <c r="L605" s="135"/>
    </row>
    <row r="606" spans="2:12" x14ac:dyDescent="0.25">
      <c r="B606"/>
      <c r="C606"/>
      <c r="D606"/>
      <c r="E606" s="135"/>
      <c r="F606" s="135"/>
      <c r="G606" s="135"/>
      <c r="H606" s="135"/>
      <c r="I606" s="135"/>
      <c r="J606" s="135"/>
      <c r="K606" s="135"/>
      <c r="L606" s="135"/>
    </row>
    <row r="607" spans="2:12" x14ac:dyDescent="0.25">
      <c r="B607"/>
      <c r="C607"/>
      <c r="D607"/>
      <c r="E607" s="135"/>
      <c r="F607" s="135"/>
      <c r="G607" s="135"/>
      <c r="H607" s="135"/>
      <c r="I607" s="135"/>
      <c r="J607" s="135"/>
      <c r="K607" s="135"/>
      <c r="L607" s="135"/>
    </row>
    <row r="608" spans="2:12" x14ac:dyDescent="0.25">
      <c r="B608"/>
      <c r="C608"/>
      <c r="D608"/>
      <c r="E608" s="135"/>
      <c r="F608" s="135"/>
      <c r="G608" s="135"/>
      <c r="H608" s="135"/>
      <c r="I608" s="135"/>
      <c r="J608" s="135"/>
      <c r="K608" s="135"/>
      <c r="L608" s="135"/>
    </row>
    <row r="609" spans="2:12" x14ac:dyDescent="0.25">
      <c r="B609"/>
      <c r="C609"/>
      <c r="D609"/>
      <c r="E609" s="135"/>
      <c r="F609" s="135"/>
      <c r="G609" s="135"/>
      <c r="H609" s="135"/>
      <c r="I609" s="135"/>
      <c r="J609" s="135"/>
      <c r="K609" s="135"/>
      <c r="L609" s="135"/>
    </row>
    <row r="610" spans="2:12" x14ac:dyDescent="0.25">
      <c r="B610"/>
      <c r="C610"/>
      <c r="D610"/>
      <c r="E610" s="135"/>
      <c r="F610" s="135"/>
      <c r="G610" s="135"/>
      <c r="H610" s="135"/>
      <c r="I610" s="135"/>
      <c r="J610" s="135"/>
      <c r="K610" s="135"/>
      <c r="L610" s="135"/>
    </row>
    <row r="611" spans="2:12" x14ac:dyDescent="0.25">
      <c r="B611"/>
      <c r="C611"/>
      <c r="D611"/>
      <c r="E611" s="135"/>
      <c r="F611" s="135"/>
      <c r="G611" s="135"/>
      <c r="H611" s="135"/>
      <c r="I611" s="135"/>
      <c r="J611" s="135"/>
      <c r="K611" s="135"/>
      <c r="L611" s="135"/>
    </row>
    <row r="612" spans="2:12" x14ac:dyDescent="0.25">
      <c r="B612"/>
      <c r="C612"/>
      <c r="D612"/>
      <c r="E612" s="135"/>
      <c r="F612" s="135"/>
      <c r="G612" s="135"/>
      <c r="H612" s="135"/>
      <c r="I612" s="135"/>
      <c r="J612" s="135"/>
      <c r="K612" s="135"/>
      <c r="L612" s="135"/>
    </row>
    <row r="613" spans="2:12" x14ac:dyDescent="0.25">
      <c r="B613"/>
      <c r="C613"/>
      <c r="D613"/>
      <c r="E613" s="135"/>
      <c r="F613" s="135"/>
      <c r="G613" s="135"/>
      <c r="H613" s="135"/>
      <c r="I613" s="135"/>
      <c r="J613" s="135"/>
      <c r="K613" s="135"/>
      <c r="L613" s="135"/>
    </row>
    <row r="614" spans="2:12" x14ac:dyDescent="0.25">
      <c r="B614"/>
      <c r="C614"/>
      <c r="D614"/>
      <c r="E614" s="135"/>
      <c r="F614" s="135"/>
      <c r="G614" s="135"/>
      <c r="H614" s="135"/>
      <c r="I614" s="135"/>
      <c r="J614" s="135"/>
      <c r="K614" s="135"/>
      <c r="L614" s="135"/>
    </row>
    <row r="615" spans="2:12" x14ac:dyDescent="0.25">
      <c r="B615"/>
      <c r="C615"/>
      <c r="D615"/>
      <c r="E615" s="135"/>
      <c r="F615" s="135"/>
      <c r="G615" s="135"/>
      <c r="H615" s="135"/>
      <c r="I615" s="135"/>
      <c r="J615" s="135"/>
      <c r="K615" s="135"/>
      <c r="L615" s="135"/>
    </row>
    <row r="616" spans="2:12" x14ac:dyDescent="0.25">
      <c r="B616"/>
      <c r="C616"/>
      <c r="D616"/>
      <c r="E616" s="135"/>
      <c r="F616" s="135"/>
      <c r="G616" s="135"/>
      <c r="H616" s="135"/>
      <c r="I616" s="135"/>
      <c r="J616" s="135"/>
      <c r="K616" s="135"/>
      <c r="L616" s="135"/>
    </row>
    <row r="617" spans="2:12" x14ac:dyDescent="0.25">
      <c r="B617"/>
      <c r="C617"/>
      <c r="D617"/>
      <c r="E617" s="135"/>
      <c r="F617" s="135"/>
      <c r="G617" s="135"/>
      <c r="H617" s="135"/>
      <c r="I617" s="135"/>
      <c r="J617" s="135"/>
      <c r="K617" s="135"/>
      <c r="L617" s="135"/>
    </row>
    <row r="618" spans="2:12" x14ac:dyDescent="0.25">
      <c r="B618"/>
      <c r="C618"/>
      <c r="D618"/>
      <c r="E618" s="135"/>
      <c r="F618" s="135"/>
      <c r="G618" s="135"/>
      <c r="H618" s="135"/>
      <c r="I618" s="135"/>
      <c r="J618" s="135"/>
      <c r="K618" s="135"/>
      <c r="L618" s="135"/>
    </row>
    <row r="619" spans="2:12" x14ac:dyDescent="0.25">
      <c r="B619"/>
      <c r="C619"/>
      <c r="D619"/>
      <c r="E619" s="135"/>
      <c r="F619" s="135"/>
      <c r="G619" s="135"/>
      <c r="H619" s="135"/>
      <c r="I619" s="135"/>
      <c r="J619" s="135"/>
      <c r="K619" s="135"/>
      <c r="L619" s="135"/>
    </row>
    <row r="620" spans="2:12" x14ac:dyDescent="0.25">
      <c r="B620"/>
      <c r="C620"/>
      <c r="D620"/>
      <c r="E620" s="135"/>
      <c r="F620" s="135"/>
      <c r="G620" s="135"/>
      <c r="H620" s="135"/>
      <c r="I620" s="135"/>
      <c r="J620" s="135"/>
      <c r="K620" s="135"/>
      <c r="L620" s="135"/>
    </row>
    <row r="621" spans="2:12" x14ac:dyDescent="0.25">
      <c r="B621"/>
      <c r="C621"/>
      <c r="D621"/>
      <c r="E621" s="135"/>
      <c r="F621" s="135"/>
      <c r="G621" s="135"/>
      <c r="H621" s="135"/>
      <c r="I621" s="135"/>
      <c r="J621" s="135"/>
      <c r="K621" s="135"/>
      <c r="L621" s="135"/>
    </row>
    <row r="622" spans="2:12" x14ac:dyDescent="0.25">
      <c r="B622"/>
      <c r="C622"/>
      <c r="D622"/>
      <c r="E622" s="135"/>
      <c r="F622" s="135"/>
      <c r="G622" s="135"/>
      <c r="H622" s="135"/>
      <c r="I622" s="135"/>
      <c r="J622" s="135"/>
      <c r="K622" s="135"/>
      <c r="L622" s="135"/>
    </row>
    <row r="623" spans="2:12" x14ac:dyDescent="0.25">
      <c r="B623"/>
      <c r="C623"/>
      <c r="D623"/>
      <c r="E623" s="135"/>
      <c r="F623" s="135"/>
      <c r="G623" s="135"/>
      <c r="H623" s="135"/>
      <c r="I623" s="135"/>
      <c r="J623" s="135"/>
      <c r="K623" s="135"/>
      <c r="L623" s="135"/>
    </row>
    <row r="624" spans="2:12" x14ac:dyDescent="0.25">
      <c r="B624"/>
      <c r="C624"/>
      <c r="D624"/>
      <c r="E624" s="135"/>
      <c r="F624" s="135"/>
      <c r="G624" s="135"/>
      <c r="H624" s="135"/>
      <c r="I624" s="135"/>
      <c r="J624" s="135"/>
      <c r="K624" s="135"/>
      <c r="L624" s="135"/>
    </row>
    <row r="625" spans="2:12" x14ac:dyDescent="0.25">
      <c r="B625"/>
      <c r="C625"/>
      <c r="D625"/>
      <c r="E625" s="135"/>
      <c r="F625" s="135"/>
      <c r="G625" s="135"/>
      <c r="H625" s="135"/>
      <c r="I625" s="135"/>
      <c r="J625" s="135"/>
      <c r="K625" s="135"/>
      <c r="L625" s="135"/>
    </row>
    <row r="626" spans="2:12" x14ac:dyDescent="0.25">
      <c r="B626"/>
      <c r="C626"/>
      <c r="D626"/>
      <c r="E626" s="135"/>
      <c r="F626" s="135"/>
      <c r="G626" s="135"/>
      <c r="H626" s="135"/>
      <c r="I626" s="135"/>
      <c r="J626" s="135"/>
      <c r="K626" s="135"/>
      <c r="L626" s="135"/>
    </row>
    <row r="627" spans="2:12" x14ac:dyDescent="0.25">
      <c r="B627"/>
      <c r="C627"/>
      <c r="D627"/>
      <c r="E627" s="135"/>
      <c r="F627" s="135"/>
      <c r="G627" s="135"/>
      <c r="H627" s="135"/>
      <c r="I627" s="135"/>
      <c r="J627" s="135"/>
      <c r="K627" s="135"/>
      <c r="L627" s="135"/>
    </row>
    <row r="628" spans="2:12" x14ac:dyDescent="0.25">
      <c r="B628"/>
      <c r="C628"/>
      <c r="D628"/>
      <c r="E628" s="135"/>
      <c r="F628" s="135"/>
      <c r="G628" s="135"/>
      <c r="H628" s="135"/>
      <c r="I628" s="135"/>
      <c r="J628" s="135"/>
      <c r="K628" s="135"/>
      <c r="L628" s="135"/>
    </row>
    <row r="629" spans="2:12" x14ac:dyDescent="0.25">
      <c r="B629"/>
      <c r="C629"/>
      <c r="D629"/>
      <c r="E629" s="135"/>
      <c r="F629" s="135"/>
      <c r="G629" s="135"/>
      <c r="H629" s="135"/>
      <c r="I629" s="135"/>
      <c r="J629" s="135"/>
      <c r="K629" s="135"/>
      <c r="L629" s="135"/>
    </row>
    <row r="630" spans="2:12" x14ac:dyDescent="0.25">
      <c r="B630"/>
      <c r="C630"/>
      <c r="D630"/>
      <c r="E630" s="135"/>
      <c r="F630" s="135"/>
      <c r="G630" s="135"/>
      <c r="H630" s="135"/>
      <c r="I630" s="135"/>
      <c r="J630" s="135"/>
      <c r="K630" s="135"/>
      <c r="L630" s="135"/>
    </row>
    <row r="631" spans="2:12" x14ac:dyDescent="0.25">
      <c r="B631"/>
      <c r="C631"/>
      <c r="D631"/>
      <c r="E631" s="135"/>
      <c r="F631" s="135"/>
      <c r="G631" s="135"/>
      <c r="H631" s="135"/>
      <c r="I631" s="135"/>
      <c r="J631" s="135"/>
      <c r="K631" s="135"/>
      <c r="L631" s="135"/>
    </row>
    <row r="632" spans="2:12" x14ac:dyDescent="0.25">
      <c r="B632"/>
      <c r="C632"/>
      <c r="D632"/>
      <c r="E632" s="135"/>
      <c r="F632" s="135"/>
      <c r="G632" s="135"/>
      <c r="H632" s="135"/>
      <c r="I632" s="135"/>
      <c r="J632" s="135"/>
      <c r="K632" s="135"/>
      <c r="L632" s="135"/>
    </row>
    <row r="633" spans="2:12" x14ac:dyDescent="0.25">
      <c r="B633"/>
      <c r="C633"/>
      <c r="D633"/>
      <c r="E633" s="135"/>
      <c r="F633" s="135"/>
      <c r="G633" s="135"/>
      <c r="H633" s="135"/>
      <c r="I633" s="135"/>
      <c r="J633" s="135"/>
      <c r="K633" s="135"/>
      <c r="L633" s="135"/>
    </row>
    <row r="634" spans="2:12" x14ac:dyDescent="0.25">
      <c r="B634"/>
      <c r="C634"/>
      <c r="D634"/>
      <c r="E634" s="135"/>
      <c r="F634" s="135"/>
      <c r="G634" s="135"/>
      <c r="H634" s="135"/>
      <c r="I634" s="135"/>
      <c r="J634" s="135"/>
      <c r="K634" s="135"/>
      <c r="L634" s="135"/>
    </row>
    <row r="635" spans="2:12" x14ac:dyDescent="0.25">
      <c r="B635"/>
      <c r="C635"/>
      <c r="D635"/>
      <c r="E635" s="135"/>
      <c r="F635" s="135"/>
      <c r="G635" s="135"/>
      <c r="H635" s="135"/>
      <c r="I635" s="135"/>
      <c r="J635" s="135"/>
      <c r="K635" s="135"/>
      <c r="L635" s="135"/>
    </row>
    <row r="636" spans="2:12" x14ac:dyDescent="0.25">
      <c r="B636"/>
      <c r="C636"/>
      <c r="D636"/>
      <c r="E636" s="135"/>
      <c r="F636" s="135"/>
      <c r="G636" s="135"/>
      <c r="H636" s="135"/>
      <c r="I636" s="135"/>
      <c r="J636" s="135"/>
      <c r="K636" s="135"/>
      <c r="L636" s="135"/>
    </row>
    <row r="637" spans="2:12" x14ac:dyDescent="0.25">
      <c r="B637"/>
      <c r="C637"/>
      <c r="D637"/>
      <c r="E637" s="135"/>
      <c r="F637" s="135"/>
      <c r="G637" s="135"/>
      <c r="H637" s="135"/>
      <c r="I637" s="135"/>
      <c r="J637" s="135"/>
      <c r="K637" s="135"/>
      <c r="L637" s="135"/>
    </row>
    <row r="638" spans="2:12" x14ac:dyDescent="0.25">
      <c r="B638"/>
      <c r="C638"/>
      <c r="D638"/>
      <c r="E638" s="135"/>
      <c r="F638" s="135"/>
      <c r="G638" s="135"/>
      <c r="H638" s="135"/>
      <c r="I638" s="135"/>
      <c r="J638" s="135"/>
      <c r="K638" s="135"/>
      <c r="L638" s="135"/>
    </row>
    <row r="639" spans="2:12" x14ac:dyDescent="0.25">
      <c r="B639"/>
      <c r="C639"/>
      <c r="D639"/>
      <c r="E639" s="135"/>
      <c r="F639" s="135"/>
      <c r="G639" s="135"/>
      <c r="H639" s="135"/>
      <c r="I639" s="135"/>
      <c r="J639" s="135"/>
      <c r="K639" s="135"/>
      <c r="L639" s="135"/>
    </row>
    <row r="640" spans="2:12" x14ac:dyDescent="0.25">
      <c r="B640"/>
      <c r="C640"/>
      <c r="D640"/>
      <c r="E640" s="135"/>
      <c r="F640" s="135"/>
      <c r="G640" s="135"/>
      <c r="H640" s="135"/>
      <c r="I640" s="135"/>
      <c r="J640" s="135"/>
      <c r="K640" s="135"/>
      <c r="L640" s="135"/>
    </row>
    <row r="641" spans="2:12" x14ac:dyDescent="0.25">
      <c r="B641"/>
      <c r="C641"/>
      <c r="D641"/>
      <c r="E641" s="135"/>
      <c r="F641" s="135"/>
      <c r="G641" s="135"/>
      <c r="H641" s="135"/>
      <c r="I641" s="135"/>
      <c r="J641" s="135"/>
      <c r="K641" s="135"/>
      <c r="L641" s="135"/>
    </row>
    <row r="642" spans="2:12" x14ac:dyDescent="0.25">
      <c r="B642"/>
      <c r="C642"/>
      <c r="D642"/>
      <c r="E642" s="135"/>
      <c r="F642" s="135"/>
      <c r="G642" s="135"/>
      <c r="H642" s="135"/>
      <c r="I642" s="135"/>
      <c r="J642" s="135"/>
      <c r="K642" s="135"/>
      <c r="L642" s="135"/>
    </row>
    <row r="643" spans="2:12" x14ac:dyDescent="0.25">
      <c r="B643"/>
      <c r="C643"/>
      <c r="D643"/>
      <c r="E643" s="135"/>
      <c r="F643" s="135"/>
      <c r="G643" s="135"/>
      <c r="H643" s="135"/>
      <c r="I643" s="135"/>
      <c r="J643" s="135"/>
      <c r="K643" s="135"/>
      <c r="L643" s="135"/>
    </row>
    <row r="644" spans="2:12" x14ac:dyDescent="0.25">
      <c r="B644"/>
      <c r="C644"/>
      <c r="D644"/>
      <c r="E644" s="135"/>
      <c r="F644" s="135"/>
      <c r="G644" s="135"/>
      <c r="H644" s="135"/>
      <c r="I644" s="135"/>
      <c r="J644" s="135"/>
      <c r="K644" s="135"/>
      <c r="L644" s="135"/>
    </row>
    <row r="645" spans="2:12" x14ac:dyDescent="0.25">
      <c r="B645"/>
      <c r="C645"/>
      <c r="D645"/>
      <c r="E645" s="135"/>
      <c r="F645" s="135"/>
      <c r="G645" s="135"/>
      <c r="H645" s="135"/>
      <c r="I645" s="135"/>
      <c r="J645" s="135"/>
      <c r="K645" s="135"/>
      <c r="L645" s="135"/>
    </row>
    <row r="646" spans="2:12" x14ac:dyDescent="0.25">
      <c r="B646"/>
      <c r="C646"/>
      <c r="D646"/>
      <c r="E646" s="135"/>
      <c r="F646" s="135"/>
      <c r="G646" s="135"/>
      <c r="H646" s="135"/>
      <c r="I646" s="135"/>
      <c r="J646" s="135"/>
      <c r="K646" s="135"/>
      <c r="L646" s="135"/>
    </row>
    <row r="647" spans="2:12" x14ac:dyDescent="0.25">
      <c r="B647"/>
      <c r="C647"/>
      <c r="D647"/>
      <c r="E647" s="135"/>
      <c r="F647" s="135"/>
      <c r="G647" s="135"/>
      <c r="H647" s="135"/>
      <c r="I647" s="135"/>
      <c r="J647" s="135"/>
      <c r="K647" s="135"/>
      <c r="L647" s="135"/>
    </row>
    <row r="648" spans="2:12" x14ac:dyDescent="0.25">
      <c r="B648"/>
      <c r="C648"/>
      <c r="D648"/>
      <c r="E648" s="135"/>
      <c r="F648" s="135"/>
      <c r="G648" s="135"/>
      <c r="H648" s="135"/>
      <c r="I648" s="135"/>
      <c r="J648" s="135"/>
      <c r="K648" s="135"/>
      <c r="L648" s="135"/>
    </row>
    <row r="649" spans="2:12" x14ac:dyDescent="0.25">
      <c r="B649"/>
      <c r="C649"/>
      <c r="D649"/>
      <c r="E649" s="135"/>
      <c r="F649" s="135"/>
      <c r="G649" s="135"/>
      <c r="H649" s="135"/>
      <c r="I649" s="135"/>
      <c r="J649" s="135"/>
      <c r="K649" s="135"/>
      <c r="L649" s="135"/>
    </row>
    <row r="650" spans="2:12" x14ac:dyDescent="0.25">
      <c r="B650"/>
      <c r="C650"/>
      <c r="D650"/>
      <c r="E650" s="135"/>
      <c r="F650" s="135"/>
      <c r="G650" s="135"/>
      <c r="H650" s="135"/>
      <c r="I650" s="135"/>
      <c r="J650" s="135"/>
      <c r="K650" s="135"/>
      <c r="L650" s="135"/>
    </row>
    <row r="651" spans="2:12" x14ac:dyDescent="0.25">
      <c r="B651"/>
      <c r="C651"/>
      <c r="D651"/>
      <c r="E651" s="135"/>
      <c r="F651" s="135"/>
      <c r="G651" s="135"/>
      <c r="H651" s="135"/>
      <c r="I651" s="135"/>
      <c r="J651" s="135"/>
      <c r="K651" s="135"/>
      <c r="L651" s="135"/>
    </row>
    <row r="652" spans="2:12" x14ac:dyDescent="0.25">
      <c r="B652"/>
      <c r="C652"/>
      <c r="D652"/>
      <c r="E652" s="135"/>
      <c r="F652" s="135"/>
      <c r="G652" s="135"/>
      <c r="H652" s="135"/>
      <c r="I652" s="135"/>
      <c r="J652" s="135"/>
      <c r="K652" s="135"/>
      <c r="L652" s="135"/>
    </row>
    <row r="653" spans="2:12" x14ac:dyDescent="0.25">
      <c r="B653"/>
      <c r="C653"/>
      <c r="D653"/>
      <c r="E653" s="135"/>
      <c r="F653" s="135"/>
      <c r="G653" s="135"/>
      <c r="H653" s="135"/>
      <c r="I653" s="135"/>
      <c r="J653" s="135"/>
      <c r="K653" s="135"/>
      <c r="L653" s="135"/>
    </row>
    <row r="654" spans="2:12" x14ac:dyDescent="0.25">
      <c r="B654"/>
      <c r="C654"/>
      <c r="D654"/>
      <c r="E654" s="135"/>
      <c r="F654" s="135"/>
      <c r="G654" s="135"/>
      <c r="H654" s="135"/>
      <c r="I654" s="135"/>
      <c r="J654" s="135"/>
      <c r="K654" s="135"/>
      <c r="L654" s="135"/>
    </row>
    <row r="655" spans="2:12" x14ac:dyDescent="0.25">
      <c r="B655"/>
      <c r="C655"/>
      <c r="D655"/>
      <c r="E655" s="135"/>
      <c r="F655" s="135"/>
      <c r="G655" s="135"/>
      <c r="H655" s="135"/>
      <c r="I655" s="135"/>
      <c r="J655" s="135"/>
      <c r="K655" s="135"/>
      <c r="L655" s="135"/>
    </row>
    <row r="656" spans="2:12" x14ac:dyDescent="0.25">
      <c r="B656"/>
      <c r="C656"/>
      <c r="D656"/>
      <c r="E656" s="135"/>
      <c r="F656" s="135"/>
      <c r="G656" s="135"/>
      <c r="H656" s="135"/>
      <c r="I656" s="135"/>
      <c r="J656" s="135"/>
      <c r="K656" s="135"/>
      <c r="L656" s="135"/>
    </row>
    <row r="657" spans="2:12" x14ac:dyDescent="0.25">
      <c r="B657"/>
      <c r="C657"/>
      <c r="D657"/>
      <c r="E657" s="135"/>
      <c r="F657" s="135"/>
      <c r="G657" s="135"/>
      <c r="H657" s="135"/>
      <c r="I657" s="135"/>
      <c r="J657" s="135"/>
      <c r="K657" s="135"/>
      <c r="L657" s="135"/>
    </row>
    <row r="658" spans="2:12" x14ac:dyDescent="0.25">
      <c r="B658"/>
      <c r="C658"/>
      <c r="D658"/>
      <c r="E658" s="135"/>
      <c r="F658" s="135"/>
      <c r="G658" s="135"/>
      <c r="H658" s="135"/>
      <c r="I658" s="135"/>
      <c r="J658" s="135"/>
      <c r="K658" s="135"/>
      <c r="L658" s="135"/>
    </row>
    <row r="659" spans="2:12" x14ac:dyDescent="0.25">
      <c r="B659"/>
      <c r="C659"/>
      <c r="D659"/>
      <c r="E659" s="135"/>
      <c r="F659" s="135"/>
      <c r="G659" s="135"/>
      <c r="H659" s="135"/>
      <c r="I659" s="135"/>
      <c r="J659" s="135"/>
      <c r="K659" s="135"/>
      <c r="L659" s="135"/>
    </row>
    <row r="660" spans="2:12" x14ac:dyDescent="0.25">
      <c r="B660"/>
      <c r="C660"/>
      <c r="D660"/>
      <c r="E660" s="135"/>
      <c r="F660" s="135"/>
      <c r="G660" s="135"/>
      <c r="H660" s="135"/>
      <c r="I660" s="135"/>
      <c r="J660" s="135"/>
      <c r="K660" s="135"/>
      <c r="L660" s="135"/>
    </row>
    <row r="661" spans="2:12" x14ac:dyDescent="0.25">
      <c r="B661"/>
      <c r="C661"/>
      <c r="D661"/>
      <c r="E661" s="135"/>
      <c r="F661" s="135"/>
      <c r="G661" s="135"/>
      <c r="H661" s="135"/>
      <c r="I661" s="135"/>
      <c r="J661" s="135"/>
      <c r="K661" s="135"/>
      <c r="L661" s="135"/>
    </row>
    <row r="662" spans="2:12" x14ac:dyDescent="0.25">
      <c r="B662"/>
      <c r="C662"/>
      <c r="D662"/>
      <c r="E662" s="135"/>
      <c r="F662" s="135"/>
      <c r="G662" s="135"/>
      <c r="H662" s="135"/>
      <c r="I662" s="135"/>
      <c r="J662" s="135"/>
      <c r="K662" s="135"/>
      <c r="L662" s="135"/>
    </row>
    <row r="663" spans="2:12" x14ac:dyDescent="0.25">
      <c r="B663"/>
      <c r="C663"/>
      <c r="D663"/>
      <c r="E663" s="135"/>
      <c r="F663" s="135"/>
      <c r="G663" s="135"/>
      <c r="H663" s="135"/>
      <c r="I663" s="135"/>
      <c r="J663" s="135"/>
      <c r="K663" s="135"/>
      <c r="L663" s="135"/>
    </row>
    <row r="664" spans="2:12" x14ac:dyDescent="0.25">
      <c r="B664"/>
      <c r="C664"/>
      <c r="D664"/>
      <c r="E664" s="135"/>
      <c r="F664" s="135"/>
      <c r="G664" s="135"/>
      <c r="H664" s="135"/>
      <c r="I664" s="135"/>
      <c r="J664" s="135"/>
      <c r="K664" s="135"/>
      <c r="L664" s="135"/>
    </row>
    <row r="665" spans="2:12" x14ac:dyDescent="0.25">
      <c r="B665"/>
      <c r="C665"/>
      <c r="D665"/>
      <c r="E665" s="135"/>
      <c r="F665" s="135"/>
      <c r="G665" s="135"/>
      <c r="H665" s="135"/>
      <c r="I665" s="135"/>
      <c r="J665" s="135"/>
      <c r="K665" s="135"/>
      <c r="L665" s="135"/>
    </row>
    <row r="666" spans="2:12" x14ac:dyDescent="0.25">
      <c r="B666"/>
      <c r="C666"/>
      <c r="D666"/>
      <c r="E666" s="135"/>
      <c r="F666" s="135"/>
      <c r="G666" s="135"/>
      <c r="H666" s="135"/>
      <c r="I666" s="135"/>
      <c r="J666" s="135"/>
      <c r="K666" s="135"/>
      <c r="L666" s="135"/>
    </row>
    <row r="667" spans="2:12" x14ac:dyDescent="0.25">
      <c r="B667"/>
      <c r="C667"/>
      <c r="D667"/>
      <c r="E667" s="135"/>
      <c r="F667" s="135"/>
      <c r="G667" s="135"/>
      <c r="H667" s="135"/>
      <c r="I667" s="135"/>
      <c r="J667" s="135"/>
      <c r="K667" s="135"/>
      <c r="L667" s="135"/>
    </row>
    <row r="668" spans="2:12" x14ac:dyDescent="0.25">
      <c r="B668"/>
      <c r="C668"/>
      <c r="D668"/>
      <c r="E668" s="135"/>
      <c r="F668" s="135"/>
      <c r="G668" s="135"/>
      <c r="H668" s="135"/>
      <c r="I668" s="135"/>
      <c r="J668" s="135"/>
      <c r="K668" s="135"/>
      <c r="L668" s="135"/>
    </row>
    <row r="669" spans="2:12" x14ac:dyDescent="0.25">
      <c r="B669"/>
      <c r="C669"/>
      <c r="D669"/>
      <c r="E669" s="135"/>
      <c r="F669" s="135"/>
      <c r="G669" s="135"/>
      <c r="H669" s="135"/>
      <c r="I669" s="135"/>
      <c r="J669" s="135"/>
      <c r="K669" s="135"/>
      <c r="L669" s="135"/>
    </row>
    <row r="670" spans="2:12" x14ac:dyDescent="0.25">
      <c r="B670"/>
      <c r="C670"/>
      <c r="D670"/>
      <c r="E670" s="135"/>
      <c r="F670" s="135"/>
      <c r="G670" s="135"/>
      <c r="H670" s="135"/>
      <c r="I670" s="135"/>
      <c r="J670" s="135"/>
      <c r="K670" s="135"/>
      <c r="L670" s="135"/>
    </row>
    <row r="671" spans="2:12" x14ac:dyDescent="0.25">
      <c r="B671"/>
      <c r="C671"/>
      <c r="D671"/>
      <c r="E671" s="135"/>
      <c r="F671" s="135"/>
      <c r="G671" s="135"/>
      <c r="H671" s="135"/>
      <c r="I671" s="135"/>
      <c r="J671" s="135"/>
      <c r="K671" s="135"/>
      <c r="L671" s="135"/>
    </row>
    <row r="672" spans="2:12" x14ac:dyDescent="0.25">
      <c r="B672"/>
      <c r="C672"/>
      <c r="D672"/>
      <c r="E672" s="135"/>
      <c r="F672" s="135"/>
      <c r="G672" s="135"/>
      <c r="H672" s="135"/>
      <c r="I672" s="135"/>
      <c r="J672" s="135"/>
      <c r="K672" s="135"/>
      <c r="L672" s="135"/>
    </row>
    <row r="673" spans="2:12" x14ac:dyDescent="0.25">
      <c r="B673"/>
      <c r="C673"/>
      <c r="D673"/>
      <c r="E673" s="135"/>
      <c r="F673" s="135"/>
      <c r="G673" s="135"/>
      <c r="H673" s="135"/>
      <c r="I673" s="135"/>
      <c r="J673" s="135"/>
      <c r="K673" s="135"/>
      <c r="L673" s="135"/>
    </row>
    <row r="674" spans="2:12" x14ac:dyDescent="0.25">
      <c r="B674"/>
      <c r="C674"/>
      <c r="D674"/>
      <c r="E674" s="135"/>
      <c r="F674" s="135"/>
      <c r="G674" s="135"/>
      <c r="H674" s="135"/>
      <c r="I674" s="135"/>
      <c r="J674" s="135"/>
      <c r="K674" s="135"/>
      <c r="L674" s="135"/>
    </row>
    <row r="675" spans="2:12" x14ac:dyDescent="0.25">
      <c r="B675"/>
      <c r="C675"/>
      <c r="D675"/>
      <c r="E675" s="135"/>
      <c r="F675" s="135"/>
      <c r="G675" s="135"/>
      <c r="H675" s="135"/>
      <c r="I675" s="135"/>
      <c r="J675" s="135"/>
      <c r="K675" s="135"/>
      <c r="L675" s="135"/>
    </row>
    <row r="676" spans="2:12" x14ac:dyDescent="0.25">
      <c r="B676"/>
      <c r="C676"/>
      <c r="D676"/>
      <c r="E676" s="135"/>
      <c r="F676" s="135"/>
      <c r="G676" s="135"/>
      <c r="H676" s="135"/>
      <c r="I676" s="135"/>
      <c r="J676" s="135"/>
      <c r="K676" s="135"/>
      <c r="L676" s="135"/>
    </row>
    <row r="677" spans="2:12" x14ac:dyDescent="0.25">
      <c r="B677"/>
      <c r="C677"/>
      <c r="D677"/>
      <c r="E677" s="135"/>
      <c r="F677" s="135"/>
      <c r="G677" s="135"/>
      <c r="H677" s="135"/>
      <c r="I677" s="135"/>
      <c r="J677" s="135"/>
      <c r="K677" s="135"/>
      <c r="L677" s="135"/>
    </row>
    <row r="678" spans="2:12" x14ac:dyDescent="0.25">
      <c r="B678"/>
      <c r="C678"/>
      <c r="D678"/>
      <c r="E678" s="135"/>
      <c r="F678" s="135"/>
      <c r="G678" s="135"/>
      <c r="H678" s="135"/>
      <c r="I678" s="135"/>
      <c r="J678" s="135"/>
      <c r="K678" s="135"/>
      <c r="L678" s="135"/>
    </row>
    <row r="679" spans="2:12" x14ac:dyDescent="0.25">
      <c r="B679"/>
      <c r="C679"/>
      <c r="D679"/>
      <c r="E679" s="135"/>
      <c r="F679" s="135"/>
      <c r="G679" s="135"/>
      <c r="H679" s="135"/>
      <c r="I679" s="135"/>
      <c r="J679" s="135"/>
      <c r="K679" s="135"/>
      <c r="L679" s="135"/>
    </row>
    <row r="680" spans="2:12" x14ac:dyDescent="0.25">
      <c r="B680"/>
      <c r="C680"/>
      <c r="D680"/>
      <c r="E680" s="135"/>
      <c r="F680" s="135"/>
      <c r="G680" s="135"/>
      <c r="H680" s="135"/>
      <c r="I680" s="135"/>
      <c r="J680" s="135"/>
      <c r="K680" s="135"/>
      <c r="L680" s="135"/>
    </row>
    <row r="681" spans="2:12" x14ac:dyDescent="0.25">
      <c r="B681"/>
      <c r="C681"/>
      <c r="D681"/>
      <c r="E681" s="135"/>
      <c r="F681" s="135"/>
      <c r="G681" s="135"/>
      <c r="H681" s="135"/>
      <c r="I681" s="135"/>
      <c r="J681" s="135"/>
      <c r="K681" s="135"/>
      <c r="L681" s="135"/>
    </row>
    <row r="682" spans="2:12" x14ac:dyDescent="0.25">
      <c r="B682"/>
      <c r="C682"/>
      <c r="D682"/>
      <c r="E682" s="135"/>
      <c r="F682" s="135"/>
      <c r="G682" s="135"/>
      <c r="H682" s="135"/>
      <c r="I682" s="135"/>
      <c r="J682" s="135"/>
      <c r="K682" s="135"/>
      <c r="L682" s="135"/>
    </row>
    <row r="683" spans="2:12" x14ac:dyDescent="0.25">
      <c r="B683"/>
      <c r="C683"/>
      <c r="D683"/>
      <c r="E683" s="135"/>
      <c r="F683" s="135"/>
      <c r="G683" s="135"/>
      <c r="H683" s="135"/>
      <c r="I683" s="135"/>
      <c r="J683" s="135"/>
      <c r="K683" s="135"/>
      <c r="L683" s="135"/>
    </row>
    <row r="684" spans="2:12" x14ac:dyDescent="0.25">
      <c r="B684"/>
      <c r="C684"/>
      <c r="D684"/>
      <c r="E684" s="135"/>
      <c r="F684" s="135"/>
      <c r="G684" s="135"/>
      <c r="H684" s="135"/>
      <c r="I684" s="135"/>
      <c r="J684" s="135"/>
      <c r="K684" s="135"/>
      <c r="L684" s="135"/>
    </row>
    <row r="685" spans="2:12" x14ac:dyDescent="0.25">
      <c r="B685"/>
      <c r="C685"/>
      <c r="D685"/>
      <c r="E685" s="135"/>
      <c r="F685" s="135"/>
      <c r="G685" s="135"/>
      <c r="H685" s="135"/>
      <c r="I685" s="135"/>
      <c r="J685" s="135"/>
      <c r="K685" s="135"/>
      <c r="L685" s="135"/>
    </row>
    <row r="686" spans="2:12" x14ac:dyDescent="0.25">
      <c r="B686"/>
      <c r="C686"/>
      <c r="D686"/>
      <c r="E686" s="135"/>
      <c r="F686" s="135"/>
      <c r="G686" s="135"/>
      <c r="H686" s="135"/>
      <c r="I686" s="135"/>
      <c r="J686" s="135"/>
      <c r="K686" s="135"/>
      <c r="L686" s="135"/>
    </row>
    <row r="687" spans="2:12" x14ac:dyDescent="0.25">
      <c r="B687"/>
      <c r="C687"/>
      <c r="D687"/>
      <c r="E687" s="135"/>
      <c r="F687" s="135"/>
      <c r="G687" s="135"/>
      <c r="H687" s="135"/>
      <c r="I687" s="135"/>
      <c r="J687" s="135"/>
      <c r="K687" s="135"/>
      <c r="L687" s="135"/>
    </row>
    <row r="688" spans="2:12" x14ac:dyDescent="0.25">
      <c r="B688"/>
      <c r="C688"/>
      <c r="D688"/>
      <c r="E688" s="135"/>
      <c r="F688" s="135"/>
      <c r="G688" s="135"/>
      <c r="H688" s="135"/>
      <c r="I688" s="135"/>
      <c r="J688" s="135"/>
      <c r="K688" s="135"/>
      <c r="L688" s="135"/>
    </row>
    <row r="689" spans="2:12" x14ac:dyDescent="0.25">
      <c r="B689"/>
      <c r="C689"/>
      <c r="D689"/>
      <c r="E689" s="135"/>
      <c r="F689" s="135"/>
      <c r="G689" s="135"/>
      <c r="H689" s="135"/>
      <c r="I689" s="135"/>
      <c r="J689" s="135"/>
      <c r="K689" s="135"/>
      <c r="L689" s="135"/>
    </row>
    <row r="690" spans="2:12" x14ac:dyDescent="0.25">
      <c r="B690"/>
      <c r="C690"/>
      <c r="D690"/>
      <c r="E690" s="135"/>
      <c r="F690" s="135"/>
      <c r="G690" s="135"/>
      <c r="H690" s="135"/>
      <c r="I690" s="135"/>
      <c r="J690" s="135"/>
      <c r="K690" s="135"/>
      <c r="L690" s="135"/>
    </row>
    <row r="691" spans="2:12" x14ac:dyDescent="0.25">
      <c r="B691"/>
      <c r="C691"/>
      <c r="D691"/>
      <c r="E691" s="135"/>
      <c r="F691" s="135"/>
      <c r="G691" s="135"/>
      <c r="H691" s="135"/>
      <c r="I691" s="135"/>
      <c r="J691" s="135"/>
      <c r="K691" s="135"/>
      <c r="L691" s="135"/>
    </row>
    <row r="692" spans="2:12" x14ac:dyDescent="0.25">
      <c r="B692"/>
      <c r="C692"/>
      <c r="D692"/>
      <c r="E692" s="135"/>
      <c r="F692" s="135"/>
      <c r="G692" s="135"/>
      <c r="H692" s="135"/>
      <c r="I692" s="135"/>
      <c r="J692" s="135"/>
      <c r="K692" s="135"/>
      <c r="L692" s="135"/>
    </row>
    <row r="693" spans="2:12" x14ac:dyDescent="0.25">
      <c r="B693"/>
      <c r="C693"/>
      <c r="D693"/>
      <c r="E693" s="135"/>
      <c r="F693" s="135"/>
      <c r="G693" s="135"/>
      <c r="H693" s="135"/>
      <c r="I693" s="135"/>
      <c r="J693" s="135"/>
      <c r="K693" s="135"/>
      <c r="L693" s="135"/>
    </row>
    <row r="694" spans="2:12" x14ac:dyDescent="0.25">
      <c r="B694"/>
      <c r="C694"/>
      <c r="D694"/>
      <c r="E694" s="135"/>
      <c r="F694" s="135"/>
      <c r="G694" s="135"/>
      <c r="H694" s="135"/>
      <c r="I694" s="135"/>
      <c r="J694" s="135"/>
      <c r="K694" s="135"/>
      <c r="L694" s="135"/>
    </row>
    <row r="695" spans="2:12" x14ac:dyDescent="0.25">
      <c r="B695"/>
      <c r="C695"/>
      <c r="D695"/>
      <c r="E695" s="135"/>
      <c r="F695" s="135"/>
      <c r="G695" s="135"/>
      <c r="H695" s="135"/>
      <c r="I695" s="135"/>
      <c r="J695" s="135"/>
      <c r="K695" s="135"/>
      <c r="L695" s="135"/>
    </row>
    <row r="696" spans="2:12" x14ac:dyDescent="0.25">
      <c r="B696"/>
      <c r="C696"/>
      <c r="D696"/>
      <c r="E696" s="135"/>
      <c r="F696" s="135"/>
      <c r="G696" s="135"/>
      <c r="H696" s="135"/>
      <c r="I696" s="135"/>
      <c r="J696" s="135"/>
      <c r="K696" s="135"/>
      <c r="L696" s="135"/>
    </row>
    <row r="697" spans="2:12" x14ac:dyDescent="0.25">
      <c r="B697"/>
      <c r="C697"/>
      <c r="D697"/>
      <c r="E697" s="135"/>
      <c r="F697" s="135"/>
      <c r="G697" s="135"/>
      <c r="H697" s="135"/>
      <c r="I697" s="135"/>
      <c r="J697" s="135"/>
      <c r="K697" s="135"/>
      <c r="L697" s="135"/>
    </row>
    <row r="698" spans="2:12" x14ac:dyDescent="0.25">
      <c r="B698"/>
      <c r="C698"/>
      <c r="D698"/>
      <c r="E698" s="135"/>
      <c r="F698" s="135"/>
      <c r="G698" s="135"/>
      <c r="H698" s="135"/>
      <c r="I698" s="135"/>
      <c r="J698" s="135"/>
      <c r="K698" s="135"/>
      <c r="L698" s="135"/>
    </row>
    <row r="699" spans="2:12" x14ac:dyDescent="0.25">
      <c r="B699"/>
      <c r="C699"/>
      <c r="D699"/>
      <c r="E699" s="135"/>
      <c r="F699" s="135"/>
      <c r="G699" s="135"/>
      <c r="H699" s="135"/>
      <c r="I699" s="135"/>
      <c r="J699" s="135"/>
      <c r="K699" s="135"/>
      <c r="L699" s="135"/>
    </row>
    <row r="700" spans="2:12" x14ac:dyDescent="0.25">
      <c r="B700"/>
      <c r="C700"/>
      <c r="D700"/>
      <c r="E700" s="135"/>
      <c r="F700" s="135"/>
      <c r="G700" s="135"/>
      <c r="H700" s="135"/>
      <c r="I700" s="135"/>
      <c r="J700" s="135"/>
      <c r="K700" s="135"/>
      <c r="L700" s="135"/>
    </row>
    <row r="701" spans="2:12" x14ac:dyDescent="0.25">
      <c r="B701"/>
      <c r="C701"/>
      <c r="D701"/>
      <c r="E701" s="135"/>
      <c r="F701" s="135"/>
      <c r="G701" s="135"/>
      <c r="H701" s="135"/>
      <c r="I701" s="135"/>
      <c r="J701" s="135"/>
      <c r="K701" s="135"/>
      <c r="L701" s="135"/>
    </row>
    <row r="702" spans="2:12" x14ac:dyDescent="0.25">
      <c r="B702"/>
      <c r="C702"/>
      <c r="D702"/>
      <c r="E702" s="135"/>
      <c r="F702" s="135"/>
      <c r="G702" s="135"/>
      <c r="H702" s="135"/>
      <c r="I702" s="135"/>
      <c r="J702" s="135"/>
      <c r="K702" s="135"/>
      <c r="L702" s="135"/>
    </row>
    <row r="703" spans="2:12" x14ac:dyDescent="0.25">
      <c r="B703"/>
      <c r="C703"/>
      <c r="D703"/>
      <c r="E703" s="135"/>
      <c r="F703" s="135"/>
      <c r="G703" s="135"/>
      <c r="H703" s="135"/>
      <c r="I703" s="135"/>
      <c r="J703" s="135"/>
      <c r="K703" s="135"/>
      <c r="L703" s="135"/>
    </row>
    <row r="704" spans="2:12" x14ac:dyDescent="0.25">
      <c r="B704"/>
      <c r="C704"/>
      <c r="D704"/>
      <c r="E704" s="135"/>
      <c r="F704" s="135"/>
      <c r="G704" s="135"/>
      <c r="H704" s="135"/>
      <c r="I704" s="135"/>
      <c r="J704" s="135"/>
      <c r="K704" s="135"/>
      <c r="L704" s="135"/>
    </row>
    <row r="705" spans="2:12" x14ac:dyDescent="0.25">
      <c r="B705"/>
      <c r="C705"/>
      <c r="D705"/>
      <c r="E705" s="135"/>
      <c r="F705" s="135"/>
      <c r="G705" s="135"/>
      <c r="H705" s="135"/>
      <c r="I705" s="135"/>
      <c r="J705" s="135"/>
      <c r="K705" s="135"/>
      <c r="L705" s="135"/>
    </row>
    <row r="706" spans="2:12" x14ac:dyDescent="0.25">
      <c r="B706"/>
      <c r="C706"/>
      <c r="D706"/>
      <c r="E706" s="135"/>
      <c r="F706" s="135"/>
      <c r="G706" s="135"/>
      <c r="H706" s="135"/>
      <c r="I706" s="135"/>
      <c r="J706" s="135"/>
      <c r="K706" s="135"/>
      <c r="L706" s="135"/>
    </row>
    <row r="707" spans="2:12" x14ac:dyDescent="0.25">
      <c r="B707"/>
      <c r="C707"/>
      <c r="D707"/>
      <c r="E707" s="135"/>
      <c r="F707" s="135"/>
      <c r="G707" s="135"/>
      <c r="H707" s="135"/>
      <c r="I707" s="135"/>
      <c r="J707" s="135"/>
      <c r="K707" s="135"/>
      <c r="L707" s="135"/>
    </row>
    <row r="708" spans="2:12" x14ac:dyDescent="0.25">
      <c r="B708"/>
      <c r="C708"/>
      <c r="D708"/>
      <c r="E708" s="135"/>
      <c r="F708" s="135"/>
      <c r="G708" s="135"/>
      <c r="H708" s="135"/>
      <c r="I708" s="135"/>
      <c r="J708" s="135"/>
      <c r="K708" s="135"/>
      <c r="L708" s="135"/>
    </row>
    <row r="709" spans="2:12" x14ac:dyDescent="0.25">
      <c r="B709"/>
      <c r="C709"/>
      <c r="D709"/>
      <c r="E709" s="135"/>
      <c r="F709" s="135"/>
      <c r="G709" s="135"/>
      <c r="H709" s="135"/>
      <c r="I709" s="135"/>
      <c r="J709" s="135"/>
      <c r="K709" s="135"/>
      <c r="L709" s="135"/>
    </row>
    <row r="710" spans="2:12" x14ac:dyDescent="0.25">
      <c r="B710"/>
      <c r="C710"/>
      <c r="D710"/>
      <c r="E710" s="135"/>
      <c r="F710" s="135"/>
      <c r="G710" s="135"/>
      <c r="H710" s="135"/>
      <c r="I710" s="135"/>
      <c r="J710" s="135"/>
      <c r="K710" s="135"/>
      <c r="L710" s="135"/>
    </row>
    <row r="711" spans="2:12" x14ac:dyDescent="0.25">
      <c r="B711"/>
      <c r="C711"/>
      <c r="D711"/>
      <c r="E711" s="135"/>
      <c r="F711" s="135"/>
      <c r="G711" s="135"/>
      <c r="H711" s="135"/>
      <c r="I711" s="135"/>
      <c r="J711" s="135"/>
      <c r="K711" s="135"/>
      <c r="L711" s="135"/>
    </row>
    <row r="712" spans="2:12" x14ac:dyDescent="0.25">
      <c r="B712"/>
      <c r="C712"/>
      <c r="D712"/>
      <c r="E712" s="135"/>
      <c r="F712" s="135"/>
      <c r="G712" s="135"/>
      <c r="H712" s="135"/>
      <c r="I712" s="135"/>
      <c r="J712" s="135"/>
      <c r="K712" s="135"/>
      <c r="L712" s="135"/>
    </row>
    <row r="713" spans="2:12" x14ac:dyDescent="0.25">
      <c r="B713"/>
      <c r="C713"/>
      <c r="D713"/>
      <c r="E713" s="135"/>
      <c r="F713" s="135"/>
      <c r="G713" s="135"/>
      <c r="H713" s="135"/>
      <c r="I713" s="135"/>
      <c r="J713" s="135"/>
      <c r="K713" s="135"/>
      <c r="L713" s="135"/>
    </row>
    <row r="714" spans="2:12" x14ac:dyDescent="0.25">
      <c r="B714"/>
      <c r="C714"/>
      <c r="D714"/>
      <c r="E714" s="135"/>
      <c r="F714" s="135"/>
      <c r="G714" s="135"/>
      <c r="H714" s="135"/>
      <c r="I714" s="135"/>
      <c r="J714" s="135"/>
      <c r="K714" s="135"/>
      <c r="L714" s="135"/>
    </row>
    <row r="715" spans="2:12" x14ac:dyDescent="0.25">
      <c r="B715"/>
      <c r="C715"/>
      <c r="D715"/>
      <c r="E715" s="135"/>
      <c r="F715" s="135"/>
      <c r="G715" s="135"/>
      <c r="H715" s="135"/>
      <c r="I715" s="135"/>
      <c r="J715" s="135"/>
      <c r="K715" s="135"/>
      <c r="L715" s="135"/>
    </row>
    <row r="716" spans="2:12" x14ac:dyDescent="0.25">
      <c r="B716"/>
      <c r="C716"/>
      <c r="D716"/>
      <c r="E716" s="135"/>
      <c r="F716" s="135"/>
      <c r="G716" s="135"/>
      <c r="H716" s="135"/>
      <c r="I716" s="135"/>
      <c r="J716" s="135"/>
      <c r="K716" s="135"/>
      <c r="L716" s="135"/>
    </row>
    <row r="717" spans="2:12" x14ac:dyDescent="0.25">
      <c r="B717"/>
      <c r="C717"/>
      <c r="D717"/>
      <c r="E717" s="135"/>
      <c r="F717" s="135"/>
      <c r="G717" s="135"/>
      <c r="H717" s="135"/>
      <c r="I717" s="135"/>
      <c r="J717" s="135"/>
      <c r="K717" s="135"/>
      <c r="L717" s="135"/>
    </row>
    <row r="718" spans="2:12" x14ac:dyDescent="0.25">
      <c r="B718"/>
      <c r="C718"/>
      <c r="D718"/>
      <c r="E718" s="135"/>
      <c r="F718" s="135"/>
      <c r="G718" s="135"/>
      <c r="H718" s="135"/>
      <c r="I718" s="135"/>
      <c r="J718" s="135"/>
      <c r="K718" s="135"/>
      <c r="L718" s="135"/>
    </row>
    <row r="719" spans="2:12" x14ac:dyDescent="0.25">
      <c r="B719"/>
      <c r="C719"/>
      <c r="D719"/>
      <c r="E719" s="135"/>
      <c r="F719" s="135"/>
      <c r="G719" s="135"/>
      <c r="H719" s="135"/>
      <c r="I719" s="135"/>
      <c r="J719" s="135"/>
      <c r="K719" s="135"/>
      <c r="L719" s="135"/>
    </row>
    <row r="720" spans="2:12" x14ac:dyDescent="0.25">
      <c r="B720"/>
      <c r="C720"/>
      <c r="D720"/>
      <c r="E720" s="135"/>
      <c r="F720" s="135"/>
      <c r="G720" s="135"/>
      <c r="H720" s="135"/>
      <c r="I720" s="135"/>
      <c r="J720" s="135"/>
      <c r="K720" s="135"/>
      <c r="L720" s="135"/>
    </row>
    <row r="721" spans="2:12" x14ac:dyDescent="0.25">
      <c r="B721"/>
      <c r="C721"/>
      <c r="D721"/>
      <c r="E721" s="135"/>
      <c r="F721" s="135"/>
      <c r="G721" s="135"/>
      <c r="H721" s="135"/>
      <c r="I721" s="135"/>
      <c r="J721" s="135"/>
      <c r="K721" s="135"/>
      <c r="L721" s="135"/>
    </row>
    <row r="722" spans="2:12" x14ac:dyDescent="0.25">
      <c r="B722"/>
      <c r="C722"/>
      <c r="D722"/>
      <c r="E722" s="135"/>
      <c r="F722" s="135"/>
      <c r="G722" s="135"/>
      <c r="H722" s="135"/>
      <c r="I722" s="135"/>
      <c r="J722" s="135"/>
      <c r="K722" s="135"/>
      <c r="L722" s="135"/>
    </row>
    <row r="723" spans="2:12" x14ac:dyDescent="0.25">
      <c r="B723"/>
      <c r="C723"/>
      <c r="D723"/>
      <c r="E723" s="135"/>
      <c r="F723" s="135"/>
      <c r="G723" s="135"/>
      <c r="H723" s="135"/>
      <c r="I723" s="135"/>
      <c r="J723" s="135"/>
      <c r="K723" s="135"/>
      <c r="L723" s="135"/>
    </row>
    <row r="724" spans="2:12" x14ac:dyDescent="0.25">
      <c r="B724"/>
      <c r="C724"/>
      <c r="D724"/>
      <c r="E724" s="135"/>
      <c r="F724" s="135"/>
      <c r="G724" s="135"/>
      <c r="H724" s="135"/>
      <c r="I724" s="135"/>
      <c r="J724" s="135"/>
      <c r="K724" s="135"/>
      <c r="L724" s="135"/>
    </row>
    <row r="725" spans="2:12" x14ac:dyDescent="0.25">
      <c r="B725"/>
      <c r="C725"/>
      <c r="D725"/>
      <c r="E725" s="135"/>
      <c r="F725" s="135"/>
      <c r="G725" s="135"/>
      <c r="H725" s="135"/>
      <c r="I725" s="135"/>
      <c r="J725" s="135"/>
      <c r="K725" s="135"/>
      <c r="L725" s="135"/>
    </row>
    <row r="726" spans="2:12" x14ac:dyDescent="0.25">
      <c r="B726"/>
      <c r="C726"/>
      <c r="D726"/>
      <c r="E726" s="135"/>
      <c r="F726" s="135"/>
      <c r="G726" s="135"/>
      <c r="H726" s="135"/>
      <c r="I726" s="135"/>
      <c r="J726" s="135"/>
      <c r="K726" s="135"/>
      <c r="L726" s="135"/>
    </row>
    <row r="727" spans="2:12" x14ac:dyDescent="0.25">
      <c r="B727"/>
      <c r="C727"/>
      <c r="D727"/>
      <c r="E727" s="135"/>
      <c r="F727" s="135"/>
      <c r="G727" s="135"/>
      <c r="H727" s="135"/>
      <c r="I727" s="135"/>
      <c r="J727" s="135"/>
      <c r="K727" s="135"/>
      <c r="L727" s="135"/>
    </row>
    <row r="728" spans="2:12" x14ac:dyDescent="0.25">
      <c r="B728"/>
      <c r="C728"/>
      <c r="D728"/>
      <c r="E728" s="135"/>
      <c r="F728" s="135"/>
      <c r="G728" s="135"/>
      <c r="H728" s="135"/>
      <c r="I728" s="135"/>
      <c r="J728" s="135"/>
      <c r="K728" s="135"/>
      <c r="L728" s="135"/>
    </row>
    <row r="729" spans="2:12" x14ac:dyDescent="0.25">
      <c r="B729"/>
      <c r="C729"/>
      <c r="D729"/>
      <c r="E729" s="135"/>
      <c r="F729" s="135"/>
      <c r="G729" s="135"/>
      <c r="H729" s="135"/>
      <c r="I729" s="135"/>
      <c r="J729" s="135"/>
      <c r="K729" s="135"/>
      <c r="L729" s="135"/>
    </row>
    <row r="730" spans="2:12" x14ac:dyDescent="0.25">
      <c r="B730"/>
      <c r="C730"/>
      <c r="D730"/>
      <c r="E730" s="135"/>
      <c r="F730" s="135"/>
      <c r="G730" s="135"/>
      <c r="H730" s="135"/>
      <c r="I730" s="135"/>
      <c r="J730" s="135"/>
      <c r="K730" s="135"/>
      <c r="L730" s="135"/>
    </row>
    <row r="731" spans="2:12" x14ac:dyDescent="0.25">
      <c r="B731"/>
      <c r="C731"/>
      <c r="D731"/>
      <c r="E731" s="135"/>
      <c r="F731" s="135"/>
      <c r="G731" s="135"/>
      <c r="H731" s="135"/>
      <c r="I731" s="135"/>
      <c r="J731" s="135"/>
      <c r="K731" s="135"/>
      <c r="L731" s="135"/>
    </row>
    <row r="732" spans="2:12" x14ac:dyDescent="0.25">
      <c r="B732"/>
      <c r="C732"/>
      <c r="D732"/>
      <c r="E732" s="135"/>
      <c r="F732" s="135"/>
      <c r="G732" s="135"/>
      <c r="H732" s="135"/>
      <c r="I732" s="135"/>
      <c r="J732" s="135"/>
      <c r="K732" s="135"/>
      <c r="L732" s="135"/>
    </row>
    <row r="733" spans="2:12" x14ac:dyDescent="0.25">
      <c r="B733"/>
      <c r="C733"/>
      <c r="D733"/>
      <c r="E733" s="135"/>
      <c r="F733" s="135"/>
      <c r="G733" s="135"/>
      <c r="H733" s="135"/>
      <c r="I733" s="135"/>
      <c r="J733" s="135"/>
      <c r="K733" s="135"/>
      <c r="L733" s="135"/>
    </row>
    <row r="734" spans="2:12" x14ac:dyDescent="0.25">
      <c r="B734"/>
      <c r="C734"/>
      <c r="D734"/>
      <c r="E734" s="135"/>
      <c r="F734" s="135"/>
      <c r="G734" s="135"/>
      <c r="H734" s="135"/>
      <c r="I734" s="135"/>
      <c r="J734" s="135"/>
      <c r="K734" s="135"/>
      <c r="L734" s="135"/>
    </row>
    <row r="735" spans="2:12" x14ac:dyDescent="0.25">
      <c r="B735"/>
      <c r="C735"/>
      <c r="D735"/>
      <c r="E735" s="135"/>
      <c r="F735" s="135"/>
      <c r="G735" s="135"/>
      <c r="H735" s="135"/>
      <c r="I735" s="135"/>
      <c r="J735" s="135"/>
      <c r="K735" s="135"/>
      <c r="L735" s="135"/>
    </row>
    <row r="736" spans="2:12" x14ac:dyDescent="0.25">
      <c r="B736"/>
      <c r="C736"/>
      <c r="D736"/>
      <c r="E736" s="135"/>
      <c r="F736" s="135"/>
      <c r="G736" s="135"/>
      <c r="H736" s="135"/>
      <c r="I736" s="135"/>
      <c r="J736" s="135"/>
      <c r="K736" s="135"/>
      <c r="L736" s="135"/>
    </row>
    <row r="737" spans="2:12" x14ac:dyDescent="0.25">
      <c r="B737"/>
      <c r="C737"/>
      <c r="D737"/>
      <c r="E737" s="135"/>
      <c r="F737" s="135"/>
      <c r="G737" s="135"/>
      <c r="H737" s="135"/>
      <c r="I737" s="135"/>
      <c r="J737" s="135"/>
      <c r="K737" s="135"/>
      <c r="L737" s="135"/>
    </row>
    <row r="738" spans="2:12" x14ac:dyDescent="0.25">
      <c r="B738"/>
      <c r="C738"/>
      <c r="D738"/>
      <c r="E738" s="135"/>
      <c r="F738" s="135"/>
      <c r="G738" s="135"/>
      <c r="H738" s="135"/>
      <c r="I738" s="135"/>
      <c r="J738" s="135"/>
      <c r="K738" s="135"/>
      <c r="L738" s="135"/>
    </row>
    <row r="739" spans="2:12" x14ac:dyDescent="0.25">
      <c r="B739"/>
      <c r="C739"/>
      <c r="D739"/>
      <c r="E739" s="135"/>
      <c r="F739" s="135"/>
      <c r="G739" s="135"/>
      <c r="H739" s="135"/>
      <c r="I739" s="135"/>
      <c r="J739" s="135"/>
      <c r="K739" s="135"/>
      <c r="L739" s="135"/>
    </row>
    <row r="740" spans="2:12" x14ac:dyDescent="0.25">
      <c r="B740"/>
      <c r="C740"/>
      <c r="D740"/>
      <c r="E740" s="135"/>
      <c r="F740" s="135"/>
      <c r="G740" s="135"/>
      <c r="H740" s="135"/>
      <c r="I740" s="135"/>
      <c r="J740" s="135"/>
      <c r="K740" s="135"/>
      <c r="L740" s="135"/>
    </row>
    <row r="741" spans="2:12" x14ac:dyDescent="0.25">
      <c r="B741"/>
      <c r="C741"/>
      <c r="D741"/>
      <c r="E741" s="135"/>
      <c r="F741" s="135"/>
      <c r="G741" s="135"/>
      <c r="H741" s="135"/>
      <c r="I741" s="135"/>
      <c r="J741" s="135"/>
      <c r="K741" s="135"/>
      <c r="L741" s="135"/>
    </row>
    <row r="742" spans="2:12" x14ac:dyDescent="0.25">
      <c r="B742"/>
      <c r="C742"/>
      <c r="D742"/>
      <c r="E742" s="135"/>
      <c r="F742" s="135"/>
      <c r="G742" s="135"/>
      <c r="H742" s="135"/>
      <c r="I742" s="135"/>
      <c r="J742" s="135"/>
      <c r="K742" s="135"/>
      <c r="L742" s="135"/>
    </row>
    <row r="743" spans="2:12" x14ac:dyDescent="0.25">
      <c r="B743"/>
      <c r="C743"/>
      <c r="D743"/>
      <c r="E743" s="135"/>
      <c r="F743" s="135"/>
      <c r="G743" s="135"/>
      <c r="H743" s="135"/>
      <c r="I743" s="135"/>
      <c r="J743" s="135"/>
      <c r="K743" s="135"/>
      <c r="L743" s="135"/>
    </row>
    <row r="744" spans="2:12" x14ac:dyDescent="0.25">
      <c r="B744"/>
      <c r="C744"/>
      <c r="D744"/>
      <c r="E744" s="135"/>
      <c r="F744" s="135"/>
      <c r="G744" s="135"/>
      <c r="H744" s="135"/>
      <c r="I744" s="135"/>
      <c r="J744" s="135"/>
      <c r="K744" s="135"/>
      <c r="L744" s="135"/>
    </row>
    <row r="745" spans="2:12" x14ac:dyDescent="0.25">
      <c r="B745"/>
      <c r="C745"/>
      <c r="D745"/>
      <c r="E745" s="135"/>
      <c r="F745" s="135"/>
      <c r="G745" s="135"/>
      <c r="H745" s="135"/>
      <c r="I745" s="135"/>
      <c r="J745" s="135"/>
      <c r="K745" s="135"/>
      <c r="L745" s="135"/>
    </row>
    <row r="746" spans="2:12" x14ac:dyDescent="0.25">
      <c r="B746"/>
      <c r="C746"/>
      <c r="D746"/>
      <c r="E746" s="135"/>
      <c r="F746" s="135"/>
      <c r="G746" s="135"/>
      <c r="H746" s="135"/>
      <c r="I746" s="135"/>
      <c r="J746" s="135"/>
      <c r="K746" s="135"/>
      <c r="L746" s="135"/>
    </row>
    <row r="747" spans="2:12" x14ac:dyDescent="0.25">
      <c r="B747"/>
      <c r="C747"/>
      <c r="D747"/>
      <c r="E747" s="135"/>
      <c r="F747" s="135"/>
      <c r="G747" s="135"/>
      <c r="H747" s="135"/>
      <c r="I747" s="135"/>
      <c r="J747" s="135"/>
      <c r="K747" s="135"/>
      <c r="L747" s="135"/>
    </row>
    <row r="748" spans="2:12" x14ac:dyDescent="0.25">
      <c r="B748"/>
      <c r="C748"/>
      <c r="D748"/>
      <c r="E748" s="135"/>
      <c r="F748" s="135"/>
      <c r="G748" s="135"/>
      <c r="H748" s="135"/>
      <c r="I748" s="135"/>
      <c r="J748" s="135"/>
      <c r="K748" s="135"/>
      <c r="L748" s="135"/>
    </row>
    <row r="749" spans="2:12" x14ac:dyDescent="0.25">
      <c r="B749"/>
      <c r="C749"/>
      <c r="D749"/>
      <c r="E749" s="135"/>
      <c r="F749" s="135"/>
      <c r="G749" s="135"/>
      <c r="H749" s="135"/>
      <c r="I749" s="135"/>
      <c r="J749" s="135"/>
      <c r="K749" s="135"/>
      <c r="L749" s="135"/>
    </row>
    <row r="750" spans="2:12" x14ac:dyDescent="0.25">
      <c r="B750"/>
      <c r="C750"/>
      <c r="D750"/>
      <c r="E750" s="135"/>
      <c r="F750" s="135"/>
      <c r="G750" s="135"/>
      <c r="H750" s="135"/>
      <c r="I750" s="135"/>
      <c r="J750" s="135"/>
      <c r="K750" s="135"/>
      <c r="L750" s="135"/>
    </row>
    <row r="751" spans="2:12" x14ac:dyDescent="0.25">
      <c r="B751"/>
      <c r="C751"/>
      <c r="D751"/>
      <c r="E751" s="135"/>
      <c r="F751" s="135"/>
      <c r="G751" s="135"/>
      <c r="H751" s="135"/>
      <c r="I751" s="135"/>
      <c r="J751" s="135"/>
      <c r="K751" s="135"/>
      <c r="L751" s="135"/>
    </row>
    <row r="752" spans="2:12" x14ac:dyDescent="0.25">
      <c r="B752"/>
      <c r="C752"/>
      <c r="D752"/>
      <c r="E752" s="135"/>
      <c r="F752" s="135"/>
      <c r="G752" s="135"/>
      <c r="H752" s="135"/>
      <c r="I752" s="135"/>
      <c r="J752" s="135"/>
      <c r="K752" s="135"/>
      <c r="L752" s="135"/>
    </row>
    <row r="753" spans="2:12" x14ac:dyDescent="0.25">
      <c r="B753"/>
      <c r="C753"/>
      <c r="D753"/>
      <c r="E753" s="135"/>
      <c r="F753" s="135"/>
      <c r="G753" s="135"/>
      <c r="H753" s="135"/>
      <c r="I753" s="135"/>
      <c r="J753" s="135"/>
      <c r="K753" s="135"/>
      <c r="L753" s="135"/>
    </row>
    <row r="754" spans="2:12" x14ac:dyDescent="0.25">
      <c r="B754"/>
      <c r="C754"/>
      <c r="D754"/>
      <c r="E754" s="135"/>
      <c r="F754" s="135"/>
      <c r="G754" s="135"/>
      <c r="H754" s="135"/>
      <c r="I754" s="135"/>
      <c r="J754" s="135"/>
      <c r="K754" s="135"/>
      <c r="L754" s="135"/>
    </row>
    <row r="755" spans="2:12" x14ac:dyDescent="0.25">
      <c r="B755"/>
      <c r="C755"/>
      <c r="D755"/>
      <c r="E755" s="135"/>
      <c r="F755" s="135"/>
      <c r="G755" s="135"/>
      <c r="H755" s="135"/>
      <c r="I755" s="135"/>
      <c r="J755" s="135"/>
      <c r="K755" s="135"/>
      <c r="L755" s="135"/>
    </row>
    <row r="756" spans="2:12" x14ac:dyDescent="0.25">
      <c r="B756"/>
      <c r="C756"/>
      <c r="D756"/>
      <c r="E756" s="135"/>
      <c r="F756" s="135"/>
      <c r="G756" s="135"/>
      <c r="H756" s="135"/>
      <c r="I756" s="135"/>
      <c r="J756" s="135"/>
      <c r="K756" s="135"/>
      <c r="L756" s="135"/>
    </row>
    <row r="757" spans="2:12" x14ac:dyDescent="0.25">
      <c r="B757"/>
      <c r="C757"/>
      <c r="D757"/>
      <c r="E757" s="135"/>
      <c r="F757" s="135"/>
      <c r="G757" s="135"/>
      <c r="H757" s="135"/>
      <c r="I757" s="135"/>
      <c r="J757" s="135"/>
      <c r="K757" s="135"/>
      <c r="L757" s="135"/>
    </row>
    <row r="758" spans="2:12" x14ac:dyDescent="0.25">
      <c r="B758"/>
      <c r="C758"/>
      <c r="D758"/>
      <c r="E758" s="135"/>
      <c r="F758" s="135"/>
      <c r="G758" s="135"/>
      <c r="H758" s="135"/>
      <c r="I758" s="135"/>
      <c r="J758" s="135"/>
      <c r="K758" s="135"/>
      <c r="L758" s="135"/>
    </row>
    <row r="759" spans="2:12" x14ac:dyDescent="0.25">
      <c r="B759"/>
      <c r="C759"/>
      <c r="D759"/>
      <c r="E759" s="135"/>
      <c r="F759" s="135"/>
      <c r="G759" s="135"/>
      <c r="H759" s="135"/>
      <c r="I759" s="135"/>
      <c r="J759" s="135"/>
      <c r="K759" s="135"/>
      <c r="L759" s="135"/>
    </row>
    <row r="760" spans="2:12" x14ac:dyDescent="0.25">
      <c r="B760"/>
      <c r="C760"/>
      <c r="D760"/>
      <c r="E760" s="135"/>
      <c r="F760" s="135"/>
      <c r="G760" s="135"/>
      <c r="H760" s="135"/>
      <c r="I760" s="135"/>
      <c r="J760" s="135"/>
      <c r="K760" s="135"/>
      <c r="L760" s="135"/>
    </row>
    <row r="761" spans="2:12" x14ac:dyDescent="0.25">
      <c r="B761"/>
      <c r="C761"/>
      <c r="D761"/>
      <c r="E761" s="135"/>
      <c r="F761" s="135"/>
      <c r="G761" s="135"/>
      <c r="H761" s="135"/>
      <c r="I761" s="135"/>
      <c r="J761" s="135"/>
      <c r="K761" s="135"/>
      <c r="L761" s="135"/>
    </row>
    <row r="762" spans="2:12" x14ac:dyDescent="0.25">
      <c r="B762"/>
      <c r="C762"/>
      <c r="D762"/>
      <c r="E762" s="135"/>
      <c r="F762" s="135"/>
      <c r="G762" s="135"/>
      <c r="H762" s="135"/>
      <c r="I762" s="135"/>
      <c r="J762" s="135"/>
      <c r="K762" s="135"/>
      <c r="L762" s="135"/>
    </row>
    <row r="763" spans="2:12" x14ac:dyDescent="0.25">
      <c r="B763"/>
      <c r="C763"/>
      <c r="D763"/>
      <c r="E763" s="135"/>
      <c r="F763" s="135"/>
      <c r="G763" s="135"/>
      <c r="H763" s="135"/>
      <c r="I763" s="135"/>
      <c r="J763" s="135"/>
      <c r="K763" s="135"/>
      <c r="L763" s="135"/>
    </row>
    <row r="764" spans="2:12" x14ac:dyDescent="0.25">
      <c r="B764"/>
      <c r="C764"/>
      <c r="D764"/>
      <c r="E764" s="135"/>
      <c r="F764" s="135"/>
      <c r="G764" s="135"/>
      <c r="H764" s="135"/>
      <c r="I764" s="135"/>
      <c r="J764" s="135"/>
      <c r="K764" s="135"/>
      <c r="L764" s="135"/>
    </row>
    <row r="765" spans="2:12" x14ac:dyDescent="0.25">
      <c r="B765"/>
      <c r="C765"/>
      <c r="D765"/>
      <c r="E765" s="135"/>
      <c r="F765" s="135"/>
      <c r="G765" s="135"/>
      <c r="H765" s="135"/>
      <c r="I765" s="135"/>
      <c r="J765" s="135"/>
      <c r="K765" s="135"/>
      <c r="L765" s="135"/>
    </row>
    <row r="766" spans="2:12" x14ac:dyDescent="0.25">
      <c r="B766"/>
      <c r="C766"/>
      <c r="D766"/>
      <c r="E766" s="135"/>
      <c r="F766" s="135"/>
      <c r="G766" s="135"/>
      <c r="H766" s="135"/>
      <c r="I766" s="135"/>
      <c r="J766" s="135"/>
      <c r="K766" s="135"/>
      <c r="L766" s="135"/>
    </row>
    <row r="767" spans="2:12" x14ac:dyDescent="0.25">
      <c r="B767"/>
      <c r="C767"/>
      <c r="D767"/>
      <c r="E767" s="135"/>
      <c r="F767" s="135"/>
      <c r="G767" s="135"/>
      <c r="H767" s="135"/>
      <c r="I767" s="135"/>
      <c r="J767" s="135"/>
      <c r="K767" s="135"/>
      <c r="L767" s="135"/>
    </row>
    <row r="768" spans="2:12" x14ac:dyDescent="0.25">
      <c r="B768"/>
      <c r="C768"/>
      <c r="D768"/>
      <c r="E768" s="135"/>
      <c r="F768" s="135"/>
      <c r="G768" s="135"/>
      <c r="H768" s="135"/>
      <c r="I768" s="135"/>
      <c r="J768" s="135"/>
      <c r="K768" s="135"/>
      <c r="L768" s="135"/>
    </row>
    <row r="769" spans="2:12" x14ac:dyDescent="0.25">
      <c r="B769"/>
      <c r="C769"/>
      <c r="D769"/>
      <c r="E769" s="135"/>
      <c r="F769" s="135"/>
      <c r="G769" s="135"/>
      <c r="H769" s="135"/>
      <c r="I769" s="135"/>
      <c r="J769" s="135"/>
      <c r="K769" s="135"/>
      <c r="L769" s="135"/>
    </row>
    <row r="770" spans="2:12" x14ac:dyDescent="0.25">
      <c r="B770"/>
      <c r="C770"/>
      <c r="D770"/>
      <c r="E770" s="135"/>
      <c r="F770" s="135"/>
      <c r="G770" s="135"/>
      <c r="H770" s="135"/>
      <c r="I770" s="135"/>
      <c r="J770" s="135"/>
      <c r="K770" s="135"/>
      <c r="L770" s="135"/>
    </row>
    <row r="771" spans="2:12" x14ac:dyDescent="0.25">
      <c r="B771"/>
      <c r="C771"/>
      <c r="D771"/>
      <c r="E771" s="135"/>
      <c r="F771" s="135"/>
      <c r="G771" s="135"/>
      <c r="H771" s="135"/>
      <c r="I771" s="135"/>
      <c r="J771" s="135"/>
      <c r="K771" s="135"/>
      <c r="L771" s="135"/>
    </row>
    <row r="772" spans="2:12" x14ac:dyDescent="0.25">
      <c r="B772"/>
      <c r="C772"/>
      <c r="D772"/>
      <c r="E772" s="135"/>
      <c r="F772" s="135"/>
      <c r="G772" s="135"/>
      <c r="H772" s="135"/>
      <c r="I772" s="135"/>
      <c r="J772" s="135"/>
      <c r="K772" s="135"/>
      <c r="L772" s="135"/>
    </row>
    <row r="773" spans="2:12" x14ac:dyDescent="0.25">
      <c r="B773"/>
      <c r="C773"/>
      <c r="D773"/>
      <c r="E773" s="135"/>
      <c r="F773" s="135"/>
      <c r="G773" s="135"/>
      <c r="H773" s="135"/>
      <c r="I773" s="135"/>
      <c r="J773" s="135"/>
      <c r="K773" s="135"/>
      <c r="L773" s="135"/>
    </row>
    <row r="774" spans="2:12" x14ac:dyDescent="0.25">
      <c r="B774"/>
      <c r="C774"/>
      <c r="D774"/>
      <c r="E774" s="135"/>
      <c r="F774" s="135"/>
      <c r="G774" s="135"/>
      <c r="H774" s="135"/>
      <c r="I774" s="135"/>
      <c r="J774" s="135"/>
      <c r="K774" s="135"/>
      <c r="L774" s="135"/>
    </row>
    <row r="775" spans="2:12" x14ac:dyDescent="0.25">
      <c r="B775"/>
      <c r="C775"/>
      <c r="D775"/>
      <c r="E775" s="135"/>
      <c r="F775" s="135"/>
      <c r="G775" s="135"/>
      <c r="H775" s="135"/>
      <c r="I775" s="135"/>
      <c r="J775" s="135"/>
      <c r="K775" s="135"/>
      <c r="L775" s="135"/>
    </row>
    <row r="776" spans="2:12" x14ac:dyDescent="0.25">
      <c r="B776"/>
      <c r="C776"/>
      <c r="D776"/>
      <c r="E776" s="135"/>
      <c r="F776" s="135"/>
      <c r="G776" s="135"/>
      <c r="H776" s="135"/>
      <c r="I776" s="135"/>
      <c r="J776" s="135"/>
      <c r="K776" s="135"/>
      <c r="L776" s="135"/>
    </row>
    <row r="777" spans="2:12" x14ac:dyDescent="0.25">
      <c r="B777"/>
      <c r="C777"/>
      <c r="D777"/>
      <c r="E777" s="135"/>
      <c r="F777" s="135"/>
      <c r="G777" s="135"/>
      <c r="H777" s="135"/>
      <c r="I777" s="135"/>
      <c r="J777" s="135"/>
      <c r="K777" s="135"/>
      <c r="L777" s="135"/>
    </row>
    <row r="778" spans="2:12" x14ac:dyDescent="0.25">
      <c r="B778"/>
      <c r="C778"/>
      <c r="D778"/>
      <c r="E778" s="135"/>
      <c r="F778" s="135"/>
      <c r="G778" s="135"/>
      <c r="H778" s="135"/>
      <c r="I778" s="135"/>
      <c r="J778" s="135"/>
      <c r="K778" s="135"/>
      <c r="L778" s="135"/>
    </row>
    <row r="779" spans="2:12" x14ac:dyDescent="0.25">
      <c r="B779"/>
      <c r="C779"/>
      <c r="D779"/>
      <c r="E779" s="135"/>
      <c r="F779" s="135"/>
      <c r="G779" s="135"/>
      <c r="H779" s="135"/>
      <c r="I779" s="135"/>
      <c r="J779" s="135"/>
      <c r="K779" s="135"/>
      <c r="L779" s="135"/>
    </row>
    <row r="780" spans="2:12" x14ac:dyDescent="0.25">
      <c r="B780"/>
      <c r="C780"/>
      <c r="D780"/>
      <c r="E780" s="135"/>
      <c r="F780" s="135"/>
      <c r="G780" s="135"/>
      <c r="H780" s="135"/>
      <c r="I780" s="135"/>
      <c r="J780" s="135"/>
      <c r="K780" s="135"/>
      <c r="L780" s="135"/>
    </row>
    <row r="781" spans="2:12" x14ac:dyDescent="0.25">
      <c r="B781"/>
      <c r="C781"/>
      <c r="D781"/>
      <c r="E781" s="135"/>
      <c r="F781" s="135"/>
      <c r="G781" s="135"/>
      <c r="H781" s="135"/>
      <c r="I781" s="135"/>
      <c r="J781" s="135"/>
      <c r="K781" s="135"/>
      <c r="L781" s="135"/>
    </row>
    <row r="782" spans="2:12" x14ac:dyDescent="0.25">
      <c r="B782"/>
      <c r="C782"/>
      <c r="D782"/>
      <c r="E782" s="135"/>
      <c r="F782" s="135"/>
      <c r="G782" s="135"/>
      <c r="H782" s="135"/>
      <c r="I782" s="135"/>
      <c r="J782" s="135"/>
      <c r="K782" s="135"/>
      <c r="L782" s="135"/>
    </row>
    <row r="783" spans="2:12" x14ac:dyDescent="0.25">
      <c r="B783"/>
      <c r="C783"/>
      <c r="D783"/>
      <c r="E783" s="135"/>
      <c r="F783" s="135"/>
      <c r="G783" s="135"/>
      <c r="H783" s="135"/>
      <c r="I783" s="135"/>
      <c r="J783" s="135"/>
      <c r="K783" s="135"/>
      <c r="L783" s="135"/>
    </row>
    <row r="784" spans="2:12" x14ac:dyDescent="0.25">
      <c r="B784"/>
      <c r="C784"/>
      <c r="D784"/>
      <c r="E784" s="135"/>
      <c r="F784" s="135"/>
      <c r="G784" s="135"/>
      <c r="H784" s="135"/>
      <c r="I784" s="135"/>
      <c r="J784" s="135"/>
      <c r="K784" s="135"/>
      <c r="L784" s="135"/>
    </row>
    <row r="785" spans="2:12" x14ac:dyDescent="0.25">
      <c r="B785"/>
      <c r="C785"/>
      <c r="D785"/>
      <c r="E785" s="135"/>
      <c r="F785" s="135"/>
      <c r="G785" s="135"/>
      <c r="H785" s="135"/>
      <c r="I785" s="135"/>
      <c r="J785" s="135"/>
      <c r="K785" s="135"/>
      <c r="L785" s="135"/>
    </row>
    <row r="786" spans="2:12" x14ac:dyDescent="0.25">
      <c r="B786"/>
      <c r="C786"/>
      <c r="D786"/>
      <c r="E786" s="135"/>
      <c r="F786" s="135"/>
      <c r="G786" s="135"/>
      <c r="H786" s="135"/>
      <c r="I786" s="135"/>
      <c r="J786" s="135"/>
      <c r="K786" s="135"/>
      <c r="L786" s="135"/>
    </row>
    <row r="787" spans="2:12" x14ac:dyDescent="0.25">
      <c r="B787"/>
      <c r="C787"/>
      <c r="D787"/>
      <c r="E787" s="135"/>
      <c r="F787" s="135"/>
      <c r="G787" s="135"/>
      <c r="H787" s="135"/>
      <c r="I787" s="135"/>
      <c r="J787" s="135"/>
      <c r="K787" s="135"/>
      <c r="L787" s="135"/>
    </row>
    <row r="788" spans="2:12" x14ac:dyDescent="0.25">
      <c r="B788"/>
      <c r="C788"/>
      <c r="D788"/>
      <c r="E788" s="135"/>
      <c r="F788" s="135"/>
      <c r="G788" s="135"/>
      <c r="H788" s="135"/>
      <c r="I788" s="135"/>
      <c r="J788" s="135"/>
      <c r="K788" s="135"/>
      <c r="L788" s="135"/>
    </row>
    <row r="789" spans="2:12" x14ac:dyDescent="0.25">
      <c r="B789"/>
      <c r="C789"/>
      <c r="D789"/>
      <c r="E789" s="135"/>
      <c r="F789" s="135"/>
      <c r="G789" s="135"/>
      <c r="H789" s="135"/>
      <c r="I789" s="135"/>
      <c r="J789" s="135"/>
      <c r="K789" s="135"/>
      <c r="L789" s="135"/>
    </row>
    <row r="790" spans="2:12" x14ac:dyDescent="0.25">
      <c r="B790"/>
      <c r="C790"/>
      <c r="D790"/>
      <c r="E790" s="135"/>
      <c r="F790" s="135"/>
      <c r="G790" s="135"/>
      <c r="H790" s="135"/>
      <c r="I790" s="135"/>
      <c r="J790" s="135"/>
      <c r="K790" s="135"/>
      <c r="L790" s="135"/>
    </row>
    <row r="791" spans="2:12" x14ac:dyDescent="0.25">
      <c r="B791"/>
      <c r="C791"/>
      <c r="D791"/>
      <c r="E791" s="135"/>
      <c r="F791" s="135"/>
      <c r="G791" s="135"/>
      <c r="H791" s="135"/>
      <c r="I791" s="135"/>
      <c r="J791" s="135"/>
      <c r="K791" s="135"/>
      <c r="L791" s="135"/>
    </row>
    <row r="792" spans="2:12" x14ac:dyDescent="0.25">
      <c r="B792"/>
      <c r="C792"/>
      <c r="D792"/>
      <c r="E792" s="135"/>
      <c r="F792" s="135"/>
      <c r="G792" s="135"/>
      <c r="H792" s="135"/>
      <c r="I792" s="135"/>
      <c r="J792" s="135"/>
      <c r="K792" s="135"/>
      <c r="L792" s="135"/>
    </row>
    <row r="793" spans="2:12" x14ac:dyDescent="0.25">
      <c r="B793"/>
      <c r="C793"/>
      <c r="D793"/>
      <c r="E793" s="135"/>
      <c r="F793" s="135"/>
      <c r="G793" s="135"/>
      <c r="H793" s="135"/>
      <c r="I793" s="135"/>
      <c r="J793" s="135"/>
      <c r="K793" s="135"/>
      <c r="L793" s="135"/>
    </row>
    <row r="794" spans="2:12" x14ac:dyDescent="0.25">
      <c r="B794"/>
      <c r="C794"/>
      <c r="D794"/>
      <c r="E794" s="135"/>
      <c r="F794" s="135"/>
      <c r="G794" s="135"/>
      <c r="H794" s="135"/>
      <c r="I794" s="135"/>
      <c r="J794" s="135"/>
      <c r="K794" s="135"/>
      <c r="L794" s="135"/>
    </row>
    <row r="795" spans="2:12" x14ac:dyDescent="0.25">
      <c r="B795"/>
      <c r="C795"/>
      <c r="D795"/>
      <c r="E795" s="135"/>
      <c r="F795" s="135"/>
      <c r="G795" s="135"/>
      <c r="H795" s="135"/>
      <c r="I795" s="135"/>
      <c r="J795" s="135"/>
      <c r="K795" s="135"/>
      <c r="L795" s="135"/>
    </row>
    <row r="796" spans="2:12" x14ac:dyDescent="0.25">
      <c r="B796"/>
      <c r="C796"/>
      <c r="D796"/>
      <c r="E796" s="135"/>
      <c r="F796" s="135"/>
      <c r="G796" s="135"/>
      <c r="H796" s="135"/>
      <c r="I796" s="135"/>
      <c r="J796" s="135"/>
      <c r="K796" s="135"/>
      <c r="L796" s="135"/>
    </row>
    <row r="797" spans="2:12" x14ac:dyDescent="0.25">
      <c r="B797"/>
      <c r="C797"/>
      <c r="D797"/>
      <c r="E797" s="135"/>
      <c r="F797" s="135"/>
      <c r="G797" s="135"/>
      <c r="H797" s="135"/>
      <c r="I797" s="135"/>
      <c r="J797" s="135"/>
      <c r="K797" s="135"/>
      <c r="L797" s="135"/>
    </row>
    <row r="798" spans="2:12" x14ac:dyDescent="0.25">
      <c r="B798"/>
      <c r="C798"/>
      <c r="D798"/>
      <c r="E798" s="135"/>
      <c r="F798" s="135"/>
      <c r="G798" s="135"/>
      <c r="H798" s="135"/>
      <c r="I798" s="135"/>
      <c r="J798" s="135"/>
      <c r="K798" s="135"/>
      <c r="L798" s="135"/>
    </row>
    <row r="799" spans="2:12" x14ac:dyDescent="0.25">
      <c r="B799"/>
      <c r="C799"/>
      <c r="D799"/>
      <c r="E799" s="135"/>
      <c r="F799" s="135"/>
      <c r="G799" s="135"/>
      <c r="H799" s="135"/>
      <c r="I799" s="135"/>
      <c r="J799" s="135"/>
      <c r="K799" s="135"/>
      <c r="L799" s="135"/>
    </row>
    <row r="800" spans="2:12" x14ac:dyDescent="0.25">
      <c r="B800"/>
      <c r="C800"/>
      <c r="D800"/>
      <c r="E800" s="135"/>
      <c r="F800" s="135"/>
      <c r="G800" s="135"/>
      <c r="H800" s="135"/>
      <c r="I800" s="135"/>
      <c r="J800" s="135"/>
      <c r="K800" s="135"/>
      <c r="L800" s="135"/>
    </row>
    <row r="801" spans="2:12" x14ac:dyDescent="0.25">
      <c r="B801"/>
      <c r="C801"/>
      <c r="D801"/>
      <c r="E801" s="135"/>
      <c r="F801" s="135"/>
      <c r="G801" s="135"/>
      <c r="H801" s="135"/>
      <c r="I801" s="135"/>
      <c r="J801" s="135"/>
      <c r="K801" s="135"/>
      <c r="L801" s="135"/>
    </row>
    <row r="802" spans="2:12" x14ac:dyDescent="0.25">
      <c r="B802"/>
      <c r="C802"/>
      <c r="D802"/>
      <c r="E802" s="135"/>
      <c r="F802" s="135"/>
      <c r="G802" s="135"/>
      <c r="H802" s="135"/>
      <c r="I802" s="135"/>
      <c r="J802" s="135"/>
      <c r="K802" s="135"/>
      <c r="L802" s="135"/>
    </row>
    <row r="803" spans="2:12" x14ac:dyDescent="0.25">
      <c r="B803"/>
      <c r="C803"/>
      <c r="D803"/>
      <c r="E803" s="135"/>
      <c r="F803" s="135"/>
      <c r="G803" s="135"/>
      <c r="H803" s="135"/>
      <c r="I803" s="135"/>
      <c r="J803" s="135"/>
      <c r="K803" s="135"/>
      <c r="L803" s="135"/>
    </row>
    <row r="804" spans="2:12" x14ac:dyDescent="0.25">
      <c r="B804"/>
      <c r="C804"/>
      <c r="D804"/>
      <c r="E804" s="135"/>
      <c r="F804" s="135"/>
      <c r="G804" s="135"/>
      <c r="H804" s="135"/>
      <c r="I804" s="135"/>
      <c r="J804" s="135"/>
      <c r="K804" s="135"/>
      <c r="L804" s="135"/>
    </row>
    <row r="805" spans="2:12" x14ac:dyDescent="0.25">
      <c r="B805"/>
      <c r="C805"/>
      <c r="D805"/>
      <c r="E805" s="135"/>
      <c r="F805" s="135"/>
      <c r="G805" s="135"/>
      <c r="H805" s="135"/>
      <c r="I805" s="135"/>
      <c r="J805" s="135"/>
      <c r="K805" s="135"/>
      <c r="L805" s="135"/>
    </row>
    <row r="806" spans="2:12" x14ac:dyDescent="0.25">
      <c r="B806"/>
      <c r="C806"/>
      <c r="D806"/>
      <c r="E806" s="135"/>
      <c r="F806" s="135"/>
      <c r="G806" s="135"/>
      <c r="H806" s="135"/>
      <c r="I806" s="135"/>
      <c r="J806" s="135"/>
      <c r="K806" s="135"/>
      <c r="L806" s="135"/>
    </row>
    <row r="807" spans="2:12" x14ac:dyDescent="0.25">
      <c r="B807"/>
      <c r="C807"/>
      <c r="D807"/>
      <c r="E807" s="135"/>
      <c r="F807" s="135"/>
      <c r="G807" s="135"/>
      <c r="H807" s="135"/>
      <c r="I807" s="135"/>
      <c r="J807" s="135"/>
      <c r="K807" s="135"/>
      <c r="L807" s="135"/>
    </row>
    <row r="808" spans="2:12" x14ac:dyDescent="0.25">
      <c r="B808"/>
      <c r="C808"/>
      <c r="D808"/>
      <c r="E808" s="135"/>
      <c r="F808" s="135"/>
      <c r="G808" s="135"/>
      <c r="H808" s="135"/>
      <c r="I808" s="135"/>
      <c r="J808" s="135"/>
      <c r="K808" s="135"/>
      <c r="L808" s="135"/>
    </row>
    <row r="809" spans="2:12" x14ac:dyDescent="0.25">
      <c r="B809"/>
      <c r="C809"/>
      <c r="D809"/>
      <c r="E809" s="135"/>
      <c r="F809" s="135"/>
      <c r="G809" s="135"/>
      <c r="H809" s="135"/>
      <c r="I809" s="135"/>
      <c r="J809" s="135"/>
      <c r="K809" s="135"/>
      <c r="L809" s="135"/>
    </row>
    <row r="810" spans="2:12" x14ac:dyDescent="0.25">
      <c r="B810"/>
      <c r="C810"/>
      <c r="D810"/>
      <c r="E810" s="135"/>
      <c r="F810" s="135"/>
      <c r="G810" s="135"/>
      <c r="H810" s="135"/>
      <c r="I810" s="135"/>
      <c r="J810" s="135"/>
      <c r="K810" s="135"/>
      <c r="L810" s="135"/>
    </row>
    <row r="811" spans="2:12" x14ac:dyDescent="0.25">
      <c r="B811"/>
      <c r="C811"/>
      <c r="D811"/>
      <c r="E811" s="135"/>
      <c r="F811" s="135"/>
      <c r="G811" s="135"/>
      <c r="H811" s="135"/>
      <c r="I811" s="135"/>
      <c r="J811" s="135"/>
      <c r="K811" s="135"/>
      <c r="L811" s="135"/>
    </row>
    <row r="812" spans="2:12" x14ac:dyDescent="0.25">
      <c r="B812"/>
      <c r="C812"/>
      <c r="D812"/>
      <c r="E812" s="135"/>
      <c r="F812" s="135"/>
      <c r="G812" s="135"/>
      <c r="H812" s="135"/>
      <c r="I812" s="135"/>
      <c r="J812" s="135"/>
      <c r="K812" s="135"/>
      <c r="L812" s="135"/>
    </row>
    <row r="813" spans="2:12" x14ac:dyDescent="0.25">
      <c r="B813"/>
      <c r="C813"/>
      <c r="D813"/>
      <c r="E813" s="135"/>
      <c r="F813" s="135"/>
      <c r="G813" s="135"/>
      <c r="H813" s="135"/>
      <c r="I813" s="135"/>
      <c r="J813" s="135"/>
      <c r="K813" s="135"/>
      <c r="L813" s="135"/>
    </row>
    <row r="814" spans="2:12" x14ac:dyDescent="0.25">
      <c r="B814"/>
      <c r="C814"/>
      <c r="D814"/>
      <c r="E814" s="135"/>
      <c r="F814" s="135"/>
      <c r="G814" s="135"/>
      <c r="H814" s="135"/>
      <c r="I814" s="135"/>
      <c r="J814" s="135"/>
      <c r="K814" s="135"/>
      <c r="L814" s="135"/>
    </row>
    <row r="815" spans="2:12" x14ac:dyDescent="0.25">
      <c r="B815"/>
      <c r="C815"/>
      <c r="D815"/>
      <c r="E815" s="135"/>
      <c r="F815" s="135"/>
      <c r="G815" s="135"/>
      <c r="H815" s="135"/>
      <c r="I815" s="135"/>
      <c r="J815" s="135"/>
      <c r="K815" s="135"/>
      <c r="L815" s="135"/>
    </row>
    <row r="816" spans="2:12" x14ac:dyDescent="0.25">
      <c r="B816"/>
      <c r="C816"/>
      <c r="D816"/>
      <c r="E816" s="135"/>
      <c r="F816" s="135"/>
      <c r="G816" s="135"/>
      <c r="H816" s="135"/>
      <c r="I816" s="135"/>
      <c r="J816" s="135"/>
      <c r="K816" s="135"/>
      <c r="L816" s="135"/>
    </row>
    <row r="817" spans="2:12" x14ac:dyDescent="0.25">
      <c r="B817"/>
      <c r="C817"/>
      <c r="D817"/>
      <c r="E817" s="135"/>
      <c r="F817" s="135"/>
      <c r="G817" s="135"/>
      <c r="H817" s="135"/>
      <c r="I817" s="135"/>
      <c r="J817" s="135"/>
      <c r="K817" s="135"/>
      <c r="L817" s="135"/>
    </row>
    <row r="818" spans="2:12" x14ac:dyDescent="0.25">
      <c r="B818"/>
      <c r="C818"/>
      <c r="D818"/>
      <c r="E818" s="135"/>
      <c r="F818" s="135"/>
      <c r="G818" s="135"/>
      <c r="H818" s="135"/>
      <c r="I818" s="135"/>
      <c r="J818" s="135"/>
      <c r="K818" s="135"/>
      <c r="L818" s="135"/>
    </row>
    <row r="819" spans="2:12" x14ac:dyDescent="0.25">
      <c r="B819"/>
      <c r="C819"/>
      <c r="D819"/>
      <c r="E819" s="135"/>
      <c r="F819" s="135"/>
      <c r="G819" s="135"/>
      <c r="H819" s="135"/>
      <c r="I819" s="135"/>
      <c r="J819" s="135"/>
      <c r="K819" s="135"/>
      <c r="L819" s="135"/>
    </row>
    <row r="820" spans="2:12" x14ac:dyDescent="0.25">
      <c r="B820"/>
      <c r="C820"/>
      <c r="D820"/>
      <c r="E820" s="135"/>
      <c r="F820" s="135"/>
      <c r="G820" s="135"/>
      <c r="H820" s="135"/>
      <c r="I820" s="135"/>
      <c r="J820" s="135"/>
      <c r="K820" s="135"/>
      <c r="L820" s="135"/>
    </row>
    <row r="821" spans="2:12" x14ac:dyDescent="0.25">
      <c r="B821"/>
      <c r="C821"/>
      <c r="D821"/>
      <c r="E821" s="135"/>
      <c r="F821" s="135"/>
      <c r="G821" s="135"/>
      <c r="H821" s="135"/>
      <c r="I821" s="135"/>
      <c r="J821" s="135"/>
      <c r="K821" s="135"/>
      <c r="L821" s="135"/>
    </row>
    <row r="822" spans="2:12" x14ac:dyDescent="0.25">
      <c r="B822"/>
      <c r="C822"/>
      <c r="D822"/>
      <c r="E822" s="135"/>
      <c r="F822" s="135"/>
      <c r="G822" s="135"/>
      <c r="H822" s="135"/>
      <c r="I822" s="135"/>
      <c r="J822" s="135"/>
      <c r="K822" s="135"/>
      <c r="L822" s="135"/>
    </row>
    <row r="823" spans="2:12" x14ac:dyDescent="0.25">
      <c r="B823"/>
      <c r="C823"/>
      <c r="D823"/>
      <c r="E823" s="135"/>
      <c r="F823" s="135"/>
      <c r="G823" s="135"/>
      <c r="H823" s="135"/>
      <c r="I823" s="135"/>
      <c r="J823" s="135"/>
      <c r="K823" s="135"/>
      <c r="L823" s="135"/>
    </row>
    <row r="824" spans="2:12" x14ac:dyDescent="0.25">
      <c r="B824"/>
      <c r="C824"/>
      <c r="D824"/>
      <c r="E824" s="135"/>
      <c r="F824" s="135"/>
      <c r="G824" s="135"/>
      <c r="H824" s="135"/>
      <c r="I824" s="135"/>
      <c r="J824" s="135"/>
      <c r="K824" s="135"/>
      <c r="L824" s="135"/>
    </row>
    <row r="825" spans="2:12" x14ac:dyDescent="0.25">
      <c r="B825"/>
      <c r="C825"/>
      <c r="D825"/>
      <c r="E825" s="135"/>
      <c r="F825" s="135"/>
      <c r="G825" s="135"/>
      <c r="H825" s="135"/>
      <c r="I825" s="135"/>
      <c r="J825" s="135"/>
      <c r="K825" s="135"/>
      <c r="L825" s="135"/>
    </row>
    <row r="826" spans="2:12" x14ac:dyDescent="0.25">
      <c r="B826"/>
      <c r="C826"/>
      <c r="D826"/>
      <c r="E826" s="135"/>
      <c r="F826" s="135"/>
      <c r="G826" s="135"/>
      <c r="H826" s="135"/>
      <c r="I826" s="135"/>
      <c r="J826" s="135"/>
      <c r="K826" s="135"/>
      <c r="L826" s="135"/>
    </row>
    <row r="827" spans="2:12" x14ac:dyDescent="0.25">
      <c r="B827"/>
      <c r="C827"/>
      <c r="D827"/>
      <c r="E827" s="135"/>
      <c r="F827" s="135"/>
      <c r="G827" s="135"/>
      <c r="H827" s="135"/>
      <c r="I827" s="135"/>
      <c r="J827" s="135"/>
      <c r="K827" s="135"/>
      <c r="L827" s="135"/>
    </row>
    <row r="828" spans="2:12" x14ac:dyDescent="0.25">
      <c r="B828"/>
      <c r="C828"/>
      <c r="D828"/>
      <c r="E828" s="135"/>
      <c r="F828" s="135"/>
      <c r="G828" s="135"/>
      <c r="H828" s="135"/>
      <c r="I828" s="135"/>
      <c r="J828" s="135"/>
      <c r="K828" s="135"/>
      <c r="L828" s="135"/>
    </row>
    <row r="829" spans="2:12" x14ac:dyDescent="0.25">
      <c r="B829"/>
      <c r="C829"/>
      <c r="D829"/>
      <c r="E829" s="135"/>
      <c r="F829" s="135"/>
      <c r="G829" s="135"/>
      <c r="H829" s="135"/>
      <c r="I829" s="135"/>
      <c r="J829" s="135"/>
      <c r="K829" s="135"/>
      <c r="L829" s="135"/>
    </row>
    <row r="830" spans="2:12" x14ac:dyDescent="0.25">
      <c r="B830"/>
      <c r="C830"/>
      <c r="D830"/>
      <c r="E830" s="135"/>
      <c r="F830" s="135"/>
      <c r="G830" s="135"/>
      <c r="H830" s="135"/>
      <c r="I830" s="135"/>
      <c r="J830" s="135"/>
      <c r="K830" s="135"/>
      <c r="L830" s="135"/>
    </row>
    <row r="831" spans="2:12" x14ac:dyDescent="0.25">
      <c r="B831"/>
      <c r="C831"/>
      <c r="D831"/>
      <c r="E831" s="135"/>
      <c r="F831" s="135"/>
      <c r="G831" s="135"/>
      <c r="H831" s="135"/>
      <c r="I831" s="135"/>
      <c r="J831" s="135"/>
      <c r="K831" s="135"/>
      <c r="L831" s="135"/>
    </row>
    <row r="832" spans="2:12" x14ac:dyDescent="0.25">
      <c r="B832"/>
      <c r="C832"/>
      <c r="D832"/>
      <c r="E832" s="135"/>
      <c r="F832" s="135"/>
      <c r="G832" s="135"/>
      <c r="H832" s="135"/>
      <c r="I832" s="135"/>
      <c r="J832" s="135"/>
      <c r="K832" s="135"/>
      <c r="L832" s="135"/>
    </row>
    <row r="833" spans="2:12" x14ac:dyDescent="0.25">
      <c r="B833"/>
      <c r="C833"/>
      <c r="D833"/>
      <c r="E833" s="135"/>
      <c r="F833" s="135"/>
      <c r="G833" s="135"/>
      <c r="H833" s="135"/>
      <c r="I833" s="135"/>
      <c r="J833" s="135"/>
      <c r="K833" s="135"/>
      <c r="L833" s="135"/>
    </row>
    <row r="834" spans="2:12" x14ac:dyDescent="0.25">
      <c r="B834"/>
      <c r="C834"/>
      <c r="D834"/>
      <c r="E834" s="135"/>
      <c r="F834" s="135"/>
      <c r="G834" s="135"/>
      <c r="H834" s="135"/>
      <c r="I834" s="135"/>
      <c r="J834" s="135"/>
      <c r="K834" s="135"/>
      <c r="L834" s="135"/>
    </row>
    <row r="835" spans="2:12" x14ac:dyDescent="0.25">
      <c r="B835"/>
      <c r="C835"/>
      <c r="D835"/>
      <c r="E835" s="135"/>
      <c r="F835" s="135"/>
      <c r="G835" s="135"/>
      <c r="H835" s="135"/>
      <c r="I835" s="135"/>
      <c r="J835" s="135"/>
      <c r="K835" s="135"/>
      <c r="L835" s="135"/>
    </row>
    <row r="836" spans="2:12" x14ac:dyDescent="0.25">
      <c r="B836"/>
      <c r="C836"/>
      <c r="D836"/>
      <c r="E836" s="135"/>
      <c r="F836" s="135"/>
      <c r="G836" s="135"/>
      <c r="H836" s="135"/>
      <c r="I836" s="135"/>
      <c r="J836" s="135"/>
      <c r="K836" s="135"/>
      <c r="L836" s="135"/>
    </row>
    <row r="837" spans="2:12" x14ac:dyDescent="0.25">
      <c r="B837"/>
      <c r="C837"/>
      <c r="D837"/>
      <c r="E837" s="135"/>
      <c r="F837" s="135"/>
      <c r="G837" s="135"/>
      <c r="H837" s="135"/>
      <c r="I837" s="135"/>
      <c r="J837" s="135"/>
      <c r="K837" s="135"/>
      <c r="L837" s="135"/>
    </row>
    <row r="838" spans="2:12" x14ac:dyDescent="0.25">
      <c r="B838"/>
      <c r="C838"/>
      <c r="D838"/>
      <c r="E838" s="135"/>
      <c r="F838" s="135"/>
      <c r="G838" s="135"/>
      <c r="H838" s="135"/>
      <c r="I838" s="135"/>
      <c r="J838" s="135"/>
      <c r="K838" s="135"/>
      <c r="L838" s="135"/>
    </row>
    <row r="839" spans="2:12" x14ac:dyDescent="0.25">
      <c r="B839"/>
      <c r="C839"/>
      <c r="D839"/>
      <c r="E839" s="135"/>
      <c r="F839" s="135"/>
      <c r="G839" s="135"/>
      <c r="H839" s="135"/>
      <c r="I839" s="135"/>
      <c r="J839" s="135"/>
      <c r="K839" s="135"/>
      <c r="L839" s="135"/>
    </row>
    <row r="840" spans="2:12" x14ac:dyDescent="0.25">
      <c r="B840"/>
      <c r="C840"/>
      <c r="D840"/>
      <c r="E840" s="135"/>
      <c r="F840" s="135"/>
      <c r="G840" s="135"/>
      <c r="H840" s="135"/>
      <c r="I840" s="135"/>
      <c r="J840" s="135"/>
      <c r="K840" s="135"/>
      <c r="L840" s="135"/>
    </row>
    <row r="841" spans="2:12" x14ac:dyDescent="0.25">
      <c r="B841"/>
      <c r="C841"/>
      <c r="D841"/>
      <c r="E841" s="135"/>
      <c r="F841" s="135"/>
      <c r="G841" s="135"/>
      <c r="H841" s="135"/>
      <c r="I841" s="135"/>
      <c r="J841" s="135"/>
      <c r="K841" s="135"/>
      <c r="L841" s="135"/>
    </row>
    <row r="842" spans="2:12" x14ac:dyDescent="0.25">
      <c r="B842"/>
      <c r="C842"/>
      <c r="D842"/>
      <c r="E842" s="135"/>
      <c r="F842" s="135"/>
      <c r="G842" s="135"/>
      <c r="H842" s="135"/>
      <c r="I842" s="135"/>
      <c r="J842" s="135"/>
      <c r="K842" s="135"/>
      <c r="L842" s="135"/>
    </row>
    <row r="843" spans="2:12" x14ac:dyDescent="0.25">
      <c r="B843"/>
      <c r="C843"/>
      <c r="D843"/>
      <c r="E843" s="135"/>
      <c r="F843" s="135"/>
      <c r="G843" s="135"/>
      <c r="H843" s="135"/>
      <c r="I843" s="135"/>
      <c r="J843" s="135"/>
      <c r="K843" s="135"/>
      <c r="L843" s="135"/>
    </row>
    <row r="844" spans="2:12" x14ac:dyDescent="0.25">
      <c r="B844"/>
      <c r="C844"/>
      <c r="D844"/>
      <c r="E844" s="135"/>
      <c r="F844" s="135"/>
      <c r="G844" s="135"/>
      <c r="H844" s="135"/>
      <c r="I844" s="135"/>
      <c r="J844" s="135"/>
      <c r="K844" s="135"/>
      <c r="L844" s="135"/>
    </row>
    <row r="845" spans="2:12" x14ac:dyDescent="0.25">
      <c r="B845"/>
      <c r="C845"/>
      <c r="D845"/>
      <c r="E845" s="135"/>
      <c r="F845" s="135"/>
      <c r="G845" s="135"/>
      <c r="H845" s="135"/>
      <c r="I845" s="135"/>
      <c r="J845" s="135"/>
      <c r="K845" s="135"/>
      <c r="L845" s="135"/>
    </row>
    <row r="846" spans="2:12" x14ac:dyDescent="0.25">
      <c r="B846"/>
      <c r="C846"/>
      <c r="D846"/>
      <c r="E846" s="135"/>
      <c r="F846" s="135"/>
      <c r="G846" s="135"/>
      <c r="H846" s="135"/>
      <c r="I846" s="135"/>
      <c r="J846" s="135"/>
      <c r="K846" s="135"/>
      <c r="L846" s="135"/>
    </row>
    <row r="847" spans="2:12" x14ac:dyDescent="0.25">
      <c r="B847"/>
      <c r="C847"/>
      <c r="D847"/>
      <c r="E847" s="135"/>
      <c r="F847" s="135"/>
      <c r="G847" s="135"/>
      <c r="H847" s="135"/>
      <c r="I847" s="135"/>
      <c r="J847" s="135"/>
      <c r="K847" s="135"/>
      <c r="L847" s="135"/>
    </row>
    <row r="848" spans="2:12" x14ac:dyDescent="0.25">
      <c r="B848"/>
      <c r="C848"/>
      <c r="D848"/>
      <c r="E848" s="135"/>
      <c r="F848" s="135"/>
      <c r="G848" s="135"/>
      <c r="H848" s="135"/>
      <c r="I848" s="135"/>
      <c r="J848" s="135"/>
      <c r="K848" s="135"/>
      <c r="L848" s="135"/>
    </row>
    <row r="849" spans="2:12" x14ac:dyDescent="0.25">
      <c r="B849"/>
      <c r="C849"/>
      <c r="D849"/>
      <c r="E849" s="135"/>
      <c r="F849" s="135"/>
      <c r="G849" s="135"/>
      <c r="H849" s="135"/>
      <c r="I849" s="135"/>
      <c r="J849" s="135"/>
      <c r="K849" s="135"/>
      <c r="L849" s="135"/>
    </row>
    <row r="850" spans="2:12" x14ac:dyDescent="0.25">
      <c r="B850"/>
      <c r="C850"/>
      <c r="D850"/>
      <c r="E850" s="135"/>
      <c r="F850" s="135"/>
      <c r="G850" s="135"/>
      <c r="H850" s="135"/>
      <c r="I850" s="135"/>
      <c r="J850" s="135"/>
      <c r="K850" s="135"/>
      <c r="L850" s="135"/>
    </row>
    <row r="851" spans="2:12" x14ac:dyDescent="0.25">
      <c r="B851"/>
      <c r="C851"/>
      <c r="D851"/>
      <c r="E851" s="135"/>
      <c r="F851" s="135"/>
      <c r="G851" s="135"/>
      <c r="H851" s="135"/>
      <c r="I851" s="135"/>
      <c r="J851" s="135"/>
      <c r="K851" s="135"/>
      <c r="L851" s="135"/>
    </row>
    <row r="852" spans="2:12" x14ac:dyDescent="0.25">
      <c r="B852"/>
      <c r="C852"/>
      <c r="D852"/>
      <c r="E852" s="135"/>
      <c r="F852" s="135"/>
      <c r="G852" s="135"/>
      <c r="H852" s="135"/>
      <c r="I852" s="135"/>
      <c r="J852" s="135"/>
      <c r="K852" s="135"/>
      <c r="L852" s="135"/>
    </row>
    <row r="853" spans="2:12" x14ac:dyDescent="0.25">
      <c r="B853"/>
      <c r="C853"/>
      <c r="D853"/>
      <c r="E853" s="135"/>
      <c r="F853" s="135"/>
      <c r="G853" s="135"/>
      <c r="H853" s="135"/>
      <c r="I853" s="135"/>
      <c r="J853" s="135"/>
      <c r="K853" s="135"/>
      <c r="L853" s="135"/>
    </row>
    <row r="854" spans="2:12" x14ac:dyDescent="0.25">
      <c r="B854"/>
      <c r="C854"/>
      <c r="D854"/>
      <c r="E854" s="135"/>
      <c r="F854" s="135"/>
      <c r="G854" s="135"/>
      <c r="H854" s="135"/>
      <c r="I854" s="135"/>
      <c r="J854" s="135"/>
      <c r="K854" s="135"/>
      <c r="L854" s="135"/>
    </row>
    <row r="855" spans="2:12" x14ac:dyDescent="0.25">
      <c r="B855"/>
      <c r="C855"/>
      <c r="D855"/>
      <c r="E855" s="135"/>
      <c r="F855" s="135"/>
      <c r="G855" s="135"/>
      <c r="H855" s="135"/>
      <c r="I855" s="135"/>
      <c r="J855" s="135"/>
      <c r="K855" s="135"/>
      <c r="L855" s="135"/>
    </row>
    <row r="856" spans="2:12" x14ac:dyDescent="0.25">
      <c r="B856"/>
      <c r="C856"/>
      <c r="D856"/>
      <c r="E856" s="135"/>
      <c r="F856" s="135"/>
      <c r="G856" s="135"/>
      <c r="H856" s="135"/>
      <c r="I856" s="135"/>
      <c r="J856" s="135"/>
      <c r="K856" s="135"/>
      <c r="L856" s="135"/>
    </row>
    <row r="857" spans="2:12" x14ac:dyDescent="0.25">
      <c r="B857"/>
      <c r="C857"/>
      <c r="D857"/>
      <c r="E857" s="135"/>
      <c r="F857" s="135"/>
      <c r="G857" s="135"/>
      <c r="H857" s="135"/>
      <c r="I857" s="135"/>
      <c r="J857" s="135"/>
      <c r="K857" s="135"/>
      <c r="L857" s="135"/>
    </row>
    <row r="858" spans="2:12" x14ac:dyDescent="0.25">
      <c r="B858"/>
      <c r="C858"/>
      <c r="D858"/>
      <c r="E858" s="135"/>
      <c r="F858" s="135"/>
      <c r="G858" s="135"/>
      <c r="H858" s="135"/>
      <c r="I858" s="135"/>
      <c r="J858" s="135"/>
      <c r="K858" s="135"/>
      <c r="L858" s="135"/>
    </row>
    <row r="859" spans="2:12" x14ac:dyDescent="0.25">
      <c r="B859"/>
      <c r="C859"/>
      <c r="D859"/>
      <c r="E859" s="135"/>
      <c r="F859" s="135"/>
      <c r="G859" s="135"/>
      <c r="H859" s="135"/>
      <c r="I859" s="135"/>
      <c r="J859" s="135"/>
      <c r="K859" s="135"/>
      <c r="L859" s="135"/>
    </row>
    <row r="860" spans="2:12" x14ac:dyDescent="0.25">
      <c r="B860"/>
      <c r="C860"/>
      <c r="D860"/>
      <c r="E860" s="135"/>
      <c r="F860" s="135"/>
      <c r="G860" s="135"/>
      <c r="H860" s="135"/>
      <c r="I860" s="135"/>
      <c r="J860" s="135"/>
      <c r="K860" s="135"/>
      <c r="L860" s="135"/>
    </row>
    <row r="861" spans="2:12" x14ac:dyDescent="0.25">
      <c r="B861"/>
      <c r="C861"/>
      <c r="D861"/>
      <c r="E861" s="135"/>
      <c r="F861" s="135"/>
      <c r="G861" s="135"/>
      <c r="H861" s="135"/>
      <c r="I861" s="135"/>
      <c r="J861" s="135"/>
      <c r="K861" s="135"/>
      <c r="L861" s="135"/>
    </row>
    <row r="862" spans="2:12" x14ac:dyDescent="0.25">
      <c r="B862"/>
      <c r="C862"/>
      <c r="D862"/>
      <c r="E862" s="135"/>
      <c r="F862" s="135"/>
      <c r="G862" s="135"/>
      <c r="H862" s="135"/>
      <c r="I862" s="135"/>
      <c r="J862" s="135"/>
      <c r="K862" s="135"/>
      <c r="L862" s="135"/>
    </row>
    <row r="863" spans="2:12" x14ac:dyDescent="0.25">
      <c r="B863"/>
      <c r="C863"/>
      <c r="D863"/>
      <c r="E863" s="135"/>
      <c r="F863" s="135"/>
      <c r="G863" s="135"/>
      <c r="H863" s="135"/>
      <c r="I863" s="135"/>
      <c r="J863" s="135"/>
      <c r="K863" s="135"/>
      <c r="L863" s="135"/>
    </row>
    <row r="864" spans="2:12" x14ac:dyDescent="0.25">
      <c r="B864"/>
      <c r="C864"/>
      <c r="D864"/>
      <c r="E864" s="135"/>
      <c r="F864" s="135"/>
      <c r="G864" s="135"/>
      <c r="H864" s="135"/>
      <c r="I864" s="135"/>
      <c r="J864" s="135"/>
      <c r="K864" s="135"/>
      <c r="L864" s="135"/>
    </row>
    <row r="865" spans="2:12" x14ac:dyDescent="0.25">
      <c r="B865"/>
      <c r="C865"/>
      <c r="D865"/>
      <c r="E865" s="135"/>
      <c r="F865" s="135"/>
      <c r="G865" s="135"/>
      <c r="H865" s="135"/>
      <c r="I865" s="135"/>
      <c r="J865" s="135"/>
      <c r="K865" s="135"/>
      <c r="L865" s="135"/>
    </row>
    <row r="866" spans="2:12" x14ac:dyDescent="0.25">
      <c r="B866"/>
      <c r="C866"/>
      <c r="D866"/>
      <c r="E866" s="135"/>
      <c r="F866" s="135"/>
      <c r="G866" s="135"/>
      <c r="H866" s="135"/>
      <c r="I866" s="135"/>
      <c r="J866" s="135"/>
      <c r="K866" s="135"/>
      <c r="L866" s="135"/>
    </row>
    <row r="867" spans="2:12" x14ac:dyDescent="0.25">
      <c r="B867"/>
      <c r="C867"/>
      <c r="D867"/>
      <c r="E867" s="135"/>
      <c r="F867" s="135"/>
      <c r="G867" s="135"/>
      <c r="H867" s="135"/>
      <c r="I867" s="135"/>
      <c r="J867" s="135"/>
      <c r="K867" s="135"/>
      <c r="L867" s="135"/>
    </row>
    <row r="868" spans="2:12" x14ac:dyDescent="0.25">
      <c r="B868"/>
      <c r="C868"/>
      <c r="D868"/>
      <c r="E868" s="135"/>
      <c r="F868" s="135"/>
      <c r="G868" s="135"/>
      <c r="H868" s="135"/>
      <c r="I868" s="135"/>
      <c r="J868" s="135"/>
      <c r="K868" s="135"/>
      <c r="L868" s="135"/>
    </row>
    <row r="869" spans="2:12" x14ac:dyDescent="0.25">
      <c r="B869"/>
      <c r="C869"/>
      <c r="D869"/>
      <c r="E869" s="135"/>
      <c r="F869" s="135"/>
      <c r="G869" s="135"/>
      <c r="H869" s="135"/>
      <c r="I869" s="135"/>
      <c r="J869" s="135"/>
      <c r="K869" s="135"/>
      <c r="L869" s="135"/>
    </row>
    <row r="870" spans="2:12" x14ac:dyDescent="0.25">
      <c r="B870"/>
      <c r="C870"/>
      <c r="D870"/>
      <c r="E870" s="135"/>
      <c r="F870" s="135"/>
      <c r="G870" s="135"/>
      <c r="H870" s="135"/>
      <c r="I870" s="135"/>
      <c r="J870" s="135"/>
      <c r="K870" s="135"/>
      <c r="L870" s="135"/>
    </row>
    <row r="871" spans="2:12" x14ac:dyDescent="0.25">
      <c r="B871"/>
      <c r="C871"/>
      <c r="D871"/>
      <c r="E871" s="135"/>
      <c r="F871" s="135"/>
      <c r="G871" s="135"/>
      <c r="H871" s="135"/>
      <c r="I871" s="135"/>
      <c r="J871" s="135"/>
      <c r="K871" s="135"/>
      <c r="L871" s="135"/>
    </row>
    <row r="872" spans="2:12" x14ac:dyDescent="0.25">
      <c r="B872"/>
      <c r="C872"/>
      <c r="D872"/>
      <c r="E872" s="135"/>
      <c r="F872" s="135"/>
      <c r="G872" s="135"/>
      <c r="H872" s="135"/>
      <c r="I872" s="135"/>
      <c r="J872" s="135"/>
      <c r="K872" s="135"/>
      <c r="L872" s="135"/>
    </row>
    <row r="873" spans="2:12" x14ac:dyDescent="0.25">
      <c r="B873"/>
      <c r="C873"/>
      <c r="D873"/>
      <c r="E873" s="135"/>
      <c r="F873" s="135"/>
      <c r="G873" s="135"/>
      <c r="H873" s="135"/>
      <c r="I873" s="135"/>
      <c r="J873" s="135"/>
      <c r="K873" s="135"/>
      <c r="L873" s="135"/>
    </row>
    <row r="874" spans="2:12" x14ac:dyDescent="0.25">
      <c r="B874"/>
      <c r="C874"/>
      <c r="D874"/>
      <c r="E874" s="135"/>
      <c r="F874" s="135"/>
      <c r="G874" s="135"/>
      <c r="H874" s="135"/>
      <c r="I874" s="135"/>
      <c r="J874" s="135"/>
      <c r="K874" s="135"/>
      <c r="L874" s="135"/>
    </row>
    <row r="875" spans="2:12" x14ac:dyDescent="0.25">
      <c r="B875"/>
      <c r="C875"/>
      <c r="D875"/>
      <c r="E875" s="135"/>
      <c r="F875" s="135"/>
      <c r="G875" s="135"/>
      <c r="H875" s="135"/>
      <c r="I875" s="135"/>
      <c r="J875" s="135"/>
      <c r="K875" s="135"/>
      <c r="L875" s="135"/>
    </row>
    <row r="876" spans="2:12" x14ac:dyDescent="0.25">
      <c r="B876"/>
      <c r="C876"/>
      <c r="D876"/>
      <c r="E876" s="135"/>
      <c r="F876" s="135"/>
      <c r="G876" s="135"/>
      <c r="H876" s="135"/>
      <c r="I876" s="135"/>
      <c r="J876" s="135"/>
      <c r="K876" s="135"/>
      <c r="L876" s="135"/>
    </row>
    <row r="877" spans="2:12" x14ac:dyDescent="0.25">
      <c r="B877"/>
      <c r="C877"/>
      <c r="D877"/>
      <c r="E877" s="135"/>
      <c r="F877" s="135"/>
      <c r="G877" s="135"/>
      <c r="H877" s="135"/>
      <c r="I877" s="135"/>
      <c r="J877" s="135"/>
      <c r="K877" s="135"/>
      <c r="L877" s="135"/>
    </row>
    <row r="878" spans="2:12" x14ac:dyDescent="0.25">
      <c r="B878"/>
      <c r="C878"/>
      <c r="D878"/>
      <c r="E878" s="135"/>
      <c r="F878" s="135"/>
      <c r="G878" s="135"/>
      <c r="H878" s="135"/>
      <c r="I878" s="135"/>
      <c r="J878" s="135"/>
      <c r="K878" s="135"/>
      <c r="L878" s="135"/>
    </row>
    <row r="879" spans="2:12" x14ac:dyDescent="0.25">
      <c r="B879"/>
      <c r="C879"/>
      <c r="D879"/>
      <c r="E879" s="135"/>
      <c r="F879" s="135"/>
      <c r="G879" s="135"/>
      <c r="H879" s="135"/>
      <c r="I879" s="135"/>
      <c r="J879" s="135"/>
      <c r="K879" s="135"/>
      <c r="L879" s="135"/>
    </row>
    <row r="880" spans="2:12" x14ac:dyDescent="0.25">
      <c r="B880"/>
      <c r="C880"/>
      <c r="D880"/>
      <c r="E880" s="135"/>
      <c r="F880" s="135"/>
      <c r="G880" s="135"/>
      <c r="H880" s="135"/>
      <c r="I880" s="135"/>
      <c r="J880" s="135"/>
      <c r="K880" s="135"/>
      <c r="L880" s="135"/>
    </row>
    <row r="881" spans="2:12" x14ac:dyDescent="0.25">
      <c r="B881"/>
      <c r="C881"/>
      <c r="D881"/>
      <c r="E881" s="135"/>
      <c r="F881" s="135"/>
      <c r="G881" s="135"/>
      <c r="H881" s="135"/>
      <c r="I881" s="135"/>
      <c r="J881" s="135"/>
      <c r="K881" s="135"/>
      <c r="L881" s="135"/>
    </row>
    <row r="882" spans="2:12" x14ac:dyDescent="0.25">
      <c r="B882"/>
      <c r="C882"/>
      <c r="D882"/>
      <c r="E882" s="135"/>
      <c r="F882" s="135"/>
      <c r="G882" s="135"/>
      <c r="H882" s="135"/>
      <c r="I882" s="135"/>
      <c r="J882" s="135"/>
      <c r="K882" s="135"/>
      <c r="L882" s="135"/>
    </row>
    <row r="883" spans="2:12" x14ac:dyDescent="0.25">
      <c r="B883"/>
      <c r="C883"/>
      <c r="D883"/>
      <c r="E883" s="135"/>
      <c r="F883" s="135"/>
      <c r="G883" s="135"/>
      <c r="H883" s="135"/>
      <c r="I883" s="135"/>
      <c r="J883" s="135"/>
      <c r="K883" s="135"/>
      <c r="L883" s="135"/>
    </row>
    <row r="884" spans="2:12" x14ac:dyDescent="0.25">
      <c r="B884"/>
      <c r="C884"/>
      <c r="D884"/>
      <c r="E884" s="135"/>
      <c r="F884" s="135"/>
      <c r="G884" s="135"/>
      <c r="H884" s="135"/>
      <c r="I884" s="135"/>
      <c r="J884" s="135"/>
      <c r="K884" s="135"/>
      <c r="L884" s="135"/>
    </row>
    <row r="885" spans="2:12" x14ac:dyDescent="0.25">
      <c r="B885"/>
      <c r="C885"/>
      <c r="D885"/>
      <c r="E885" s="135"/>
      <c r="F885" s="135"/>
      <c r="G885" s="135"/>
      <c r="H885" s="135"/>
      <c r="I885" s="135"/>
      <c r="J885" s="135"/>
      <c r="K885" s="135"/>
      <c r="L885" s="135"/>
    </row>
    <row r="886" spans="2:12" x14ac:dyDescent="0.25">
      <c r="B886"/>
      <c r="C886"/>
      <c r="D886"/>
      <c r="E886" s="135"/>
      <c r="F886" s="135"/>
      <c r="G886" s="135"/>
      <c r="H886" s="135"/>
      <c r="I886" s="135"/>
      <c r="J886" s="135"/>
      <c r="K886" s="135"/>
      <c r="L886" s="135"/>
    </row>
    <row r="887" spans="2:12" x14ac:dyDescent="0.25">
      <c r="B887"/>
      <c r="C887"/>
      <c r="D887"/>
      <c r="E887" s="135"/>
      <c r="F887" s="135"/>
      <c r="G887" s="135"/>
      <c r="H887" s="135"/>
      <c r="I887" s="135"/>
      <c r="J887" s="135"/>
      <c r="K887" s="135"/>
      <c r="L887" s="135"/>
    </row>
    <row r="888" spans="2:12" x14ac:dyDescent="0.25">
      <c r="B888"/>
      <c r="C888"/>
      <c r="D888"/>
      <c r="E888" s="135"/>
      <c r="F888" s="135"/>
      <c r="G888" s="135"/>
      <c r="H888" s="135"/>
      <c r="I888" s="135"/>
      <c r="J888" s="135"/>
      <c r="K888" s="135"/>
      <c r="L888" s="135"/>
    </row>
    <row r="889" spans="2:12" x14ac:dyDescent="0.25">
      <c r="B889"/>
      <c r="C889"/>
      <c r="D889"/>
      <c r="E889" s="135"/>
      <c r="F889" s="135"/>
      <c r="G889" s="135"/>
      <c r="H889" s="135"/>
      <c r="I889" s="135"/>
      <c r="J889" s="135"/>
      <c r="K889" s="135"/>
      <c r="L889" s="135"/>
    </row>
    <row r="890" spans="2:12" x14ac:dyDescent="0.25">
      <c r="B890"/>
      <c r="C890"/>
      <c r="D890"/>
      <c r="E890" s="135"/>
      <c r="F890" s="135"/>
      <c r="G890" s="135"/>
      <c r="H890" s="135"/>
      <c r="I890" s="135"/>
      <c r="J890" s="135"/>
      <c r="K890" s="135"/>
      <c r="L890" s="135"/>
    </row>
    <row r="891" spans="2:12" x14ac:dyDescent="0.25">
      <c r="B891"/>
      <c r="C891"/>
      <c r="D891"/>
      <c r="E891" s="135"/>
      <c r="F891" s="135"/>
      <c r="G891" s="135"/>
      <c r="H891" s="135"/>
      <c r="I891" s="135"/>
      <c r="J891" s="135"/>
      <c r="K891" s="135"/>
      <c r="L891" s="135"/>
    </row>
    <row r="892" spans="2:12" x14ac:dyDescent="0.25">
      <c r="B892"/>
      <c r="C892"/>
      <c r="D892"/>
      <c r="E892" s="135"/>
      <c r="F892" s="135"/>
      <c r="G892" s="135"/>
      <c r="H892" s="135"/>
      <c r="I892" s="135"/>
      <c r="J892" s="135"/>
      <c r="K892" s="135"/>
      <c r="L892" s="135"/>
    </row>
    <row r="893" spans="2:12" x14ac:dyDescent="0.25">
      <c r="B893"/>
      <c r="C893"/>
      <c r="D893"/>
      <c r="E893" s="135"/>
      <c r="F893" s="135"/>
      <c r="G893" s="135"/>
      <c r="H893" s="135"/>
      <c r="I893" s="135"/>
      <c r="J893" s="135"/>
      <c r="K893" s="135"/>
      <c r="L893" s="135"/>
    </row>
    <row r="894" spans="2:12" x14ac:dyDescent="0.25">
      <c r="B894"/>
      <c r="C894"/>
      <c r="D894"/>
      <c r="E894" s="135"/>
      <c r="F894" s="135"/>
      <c r="G894" s="135"/>
      <c r="H894" s="135"/>
      <c r="I894" s="135"/>
      <c r="J894" s="135"/>
      <c r="K894" s="135"/>
      <c r="L894" s="135"/>
    </row>
    <row r="895" spans="2:12" x14ac:dyDescent="0.25">
      <c r="B895"/>
      <c r="C895"/>
      <c r="D895"/>
      <c r="E895" s="135"/>
      <c r="F895" s="135"/>
      <c r="G895" s="135"/>
      <c r="H895" s="135"/>
      <c r="I895" s="135"/>
      <c r="J895" s="135"/>
      <c r="K895" s="135"/>
      <c r="L895" s="135"/>
    </row>
    <row r="896" spans="2:12" x14ac:dyDescent="0.25">
      <c r="B896"/>
      <c r="C896"/>
      <c r="D896"/>
      <c r="E896" s="135"/>
      <c r="F896" s="135"/>
      <c r="G896" s="135"/>
      <c r="H896" s="135"/>
      <c r="I896" s="135"/>
      <c r="J896" s="135"/>
      <c r="K896" s="135"/>
      <c r="L896" s="135"/>
    </row>
    <row r="897" spans="2:12" x14ac:dyDescent="0.25">
      <c r="B897"/>
      <c r="C897"/>
      <c r="D897"/>
      <c r="E897" s="135"/>
      <c r="F897" s="135"/>
      <c r="G897" s="135"/>
      <c r="H897" s="135"/>
      <c r="I897" s="135"/>
      <c r="J897" s="135"/>
      <c r="K897" s="135"/>
      <c r="L897" s="135"/>
    </row>
    <row r="898" spans="2:12" x14ac:dyDescent="0.25">
      <c r="B898"/>
      <c r="C898"/>
      <c r="D898"/>
      <c r="E898" s="135"/>
      <c r="F898" s="135"/>
      <c r="G898" s="135"/>
      <c r="H898" s="135"/>
      <c r="I898" s="135"/>
      <c r="J898" s="135"/>
      <c r="K898" s="135"/>
      <c r="L898" s="135"/>
    </row>
    <row r="899" spans="2:12" x14ac:dyDescent="0.25">
      <c r="B899"/>
      <c r="C899"/>
      <c r="D899"/>
      <c r="E899" s="135"/>
      <c r="F899" s="135"/>
      <c r="G899" s="135"/>
      <c r="H899" s="135"/>
      <c r="I899" s="135"/>
      <c r="J899" s="135"/>
      <c r="K899" s="135"/>
      <c r="L899" s="135"/>
    </row>
    <row r="900" spans="2:12" x14ac:dyDescent="0.25">
      <c r="B900"/>
      <c r="C900"/>
      <c r="D900"/>
      <c r="E900" s="135"/>
      <c r="F900" s="135"/>
      <c r="G900" s="135"/>
      <c r="H900" s="135"/>
      <c r="I900" s="135"/>
      <c r="J900" s="135"/>
      <c r="K900" s="135"/>
      <c r="L900" s="135"/>
    </row>
    <row r="901" spans="2:12" x14ac:dyDescent="0.25">
      <c r="B901"/>
      <c r="C901"/>
      <c r="D901"/>
      <c r="E901" s="135"/>
      <c r="F901" s="135"/>
      <c r="G901" s="135"/>
      <c r="H901" s="135"/>
      <c r="I901" s="135"/>
      <c r="J901" s="135"/>
      <c r="K901" s="135"/>
      <c r="L901" s="135"/>
    </row>
    <row r="902" spans="2:12" x14ac:dyDescent="0.25">
      <c r="B902"/>
      <c r="C902"/>
      <c r="D902"/>
      <c r="E902" s="135"/>
      <c r="F902" s="135"/>
      <c r="G902" s="135"/>
      <c r="H902" s="135"/>
      <c r="I902" s="135"/>
      <c r="J902" s="135"/>
      <c r="K902" s="135"/>
      <c r="L902" s="135"/>
    </row>
    <row r="903" spans="2:12" x14ac:dyDescent="0.25">
      <c r="B903"/>
      <c r="C903"/>
      <c r="D903"/>
      <c r="E903" s="135"/>
      <c r="F903" s="135"/>
      <c r="G903" s="135"/>
      <c r="H903" s="135"/>
      <c r="I903" s="135"/>
      <c r="J903" s="135"/>
      <c r="K903" s="135"/>
      <c r="L903" s="135"/>
    </row>
    <row r="904" spans="2:12" x14ac:dyDescent="0.25">
      <c r="B904"/>
      <c r="C904"/>
      <c r="D904"/>
      <c r="E904" s="135"/>
      <c r="F904" s="135"/>
      <c r="G904" s="135"/>
      <c r="H904" s="135"/>
      <c r="I904" s="135"/>
      <c r="J904" s="135"/>
      <c r="K904" s="135"/>
      <c r="L904" s="135"/>
    </row>
    <row r="905" spans="2:12" x14ac:dyDescent="0.25">
      <c r="B905"/>
      <c r="C905"/>
      <c r="D905"/>
      <c r="E905" s="135"/>
      <c r="F905" s="135"/>
      <c r="G905" s="135"/>
      <c r="H905" s="135"/>
      <c r="I905" s="135"/>
      <c r="J905" s="135"/>
      <c r="K905" s="135"/>
      <c r="L905" s="135"/>
    </row>
    <row r="906" spans="2:12" x14ac:dyDescent="0.25">
      <c r="B906"/>
      <c r="C906"/>
      <c r="D906"/>
      <c r="E906" s="135"/>
      <c r="F906" s="135"/>
      <c r="G906" s="135"/>
      <c r="H906" s="135"/>
      <c r="I906" s="135"/>
      <c r="J906" s="135"/>
      <c r="K906" s="135"/>
      <c r="L906" s="135"/>
    </row>
    <row r="907" spans="2:12" x14ac:dyDescent="0.25">
      <c r="B907"/>
      <c r="C907"/>
      <c r="D907"/>
      <c r="E907" s="135"/>
      <c r="F907" s="135"/>
      <c r="G907" s="135"/>
      <c r="H907" s="135"/>
      <c r="I907" s="135"/>
      <c r="J907" s="135"/>
      <c r="K907" s="135"/>
      <c r="L907" s="135"/>
    </row>
    <row r="908" spans="2:12" x14ac:dyDescent="0.25">
      <c r="B908"/>
      <c r="C908"/>
      <c r="D908"/>
      <c r="E908" s="135"/>
      <c r="F908" s="135"/>
      <c r="G908" s="135"/>
      <c r="H908" s="135"/>
      <c r="I908" s="135"/>
      <c r="J908" s="135"/>
      <c r="K908" s="135"/>
      <c r="L908" s="135"/>
    </row>
    <row r="909" spans="2:12" x14ac:dyDescent="0.25">
      <c r="B909"/>
      <c r="C909"/>
      <c r="D909"/>
      <c r="E909" s="135"/>
      <c r="F909" s="135"/>
      <c r="G909" s="135"/>
      <c r="H909" s="135"/>
      <c r="I909" s="135"/>
      <c r="J909" s="135"/>
      <c r="K909" s="135"/>
      <c r="L909" s="135"/>
    </row>
    <row r="910" spans="2:12" x14ac:dyDescent="0.25">
      <c r="B910"/>
      <c r="C910"/>
      <c r="D910"/>
      <c r="E910" s="135"/>
      <c r="F910" s="135"/>
      <c r="G910" s="135"/>
      <c r="H910" s="135"/>
      <c r="I910" s="135"/>
      <c r="J910" s="135"/>
      <c r="K910" s="135"/>
      <c r="L910" s="135"/>
    </row>
    <row r="911" spans="2:12" x14ac:dyDescent="0.25">
      <c r="B911"/>
      <c r="C911"/>
      <c r="D911"/>
      <c r="E911" s="135"/>
      <c r="F911" s="135"/>
      <c r="G911" s="135"/>
      <c r="H911" s="135"/>
      <c r="I911" s="135"/>
      <c r="J911" s="135"/>
      <c r="K911" s="135"/>
      <c r="L911" s="135"/>
    </row>
    <row r="912" spans="2:12" x14ac:dyDescent="0.25">
      <c r="B912"/>
      <c r="C912"/>
      <c r="D912"/>
      <c r="E912" s="135"/>
      <c r="F912" s="135"/>
      <c r="G912" s="135"/>
      <c r="H912" s="135"/>
      <c r="I912" s="135"/>
      <c r="J912" s="135"/>
      <c r="K912" s="135"/>
      <c r="L912" s="135"/>
    </row>
    <row r="913" spans="2:12" x14ac:dyDescent="0.25">
      <c r="B913"/>
      <c r="C913"/>
      <c r="D913"/>
      <c r="E913" s="135"/>
      <c r="F913" s="135"/>
      <c r="G913" s="135"/>
      <c r="H913" s="135"/>
      <c r="I913" s="135"/>
      <c r="J913" s="135"/>
      <c r="K913" s="135"/>
      <c r="L913" s="135"/>
    </row>
    <row r="914" spans="2:12" x14ac:dyDescent="0.25">
      <c r="B914"/>
      <c r="C914"/>
      <c r="D914"/>
      <c r="E914" s="135"/>
      <c r="F914" s="135"/>
      <c r="G914" s="135"/>
      <c r="H914" s="135"/>
      <c r="I914" s="135"/>
      <c r="J914" s="135"/>
      <c r="K914" s="135"/>
      <c r="L914" s="135"/>
    </row>
    <row r="915" spans="2:12" x14ac:dyDescent="0.25">
      <c r="B915"/>
      <c r="C915"/>
      <c r="D915"/>
      <c r="E915" s="135"/>
      <c r="F915" s="135"/>
      <c r="G915" s="135"/>
      <c r="H915" s="135"/>
      <c r="I915" s="135"/>
      <c r="J915" s="135"/>
      <c r="K915" s="135"/>
      <c r="L915" s="135"/>
    </row>
    <row r="916" spans="2:12" x14ac:dyDescent="0.25">
      <c r="B916"/>
      <c r="C916"/>
      <c r="D916"/>
      <c r="E916" s="135"/>
      <c r="F916" s="135"/>
      <c r="G916" s="135"/>
      <c r="H916" s="135"/>
      <c r="I916" s="135"/>
      <c r="J916" s="135"/>
      <c r="K916" s="135"/>
      <c r="L916" s="135"/>
    </row>
    <row r="917" spans="2:12" x14ac:dyDescent="0.25">
      <c r="B917"/>
      <c r="C917"/>
      <c r="D917"/>
      <c r="E917" s="135"/>
      <c r="F917" s="135"/>
      <c r="G917" s="135"/>
      <c r="H917" s="135"/>
      <c r="I917" s="135"/>
      <c r="J917" s="135"/>
      <c r="K917" s="135"/>
      <c r="L917" s="135"/>
    </row>
    <row r="918" spans="2:12" x14ac:dyDescent="0.25">
      <c r="B918"/>
      <c r="C918"/>
      <c r="D918"/>
      <c r="E918" s="135"/>
      <c r="F918" s="135"/>
      <c r="G918" s="135"/>
      <c r="H918" s="135"/>
      <c r="I918" s="135"/>
      <c r="J918" s="135"/>
      <c r="K918" s="135"/>
      <c r="L918" s="135"/>
    </row>
    <row r="919" spans="2:12" x14ac:dyDescent="0.25">
      <c r="B919"/>
      <c r="C919"/>
      <c r="D919"/>
      <c r="E919" s="135"/>
      <c r="F919" s="135"/>
      <c r="G919" s="135"/>
      <c r="H919" s="135"/>
      <c r="I919" s="135"/>
      <c r="J919" s="135"/>
      <c r="K919" s="135"/>
      <c r="L919" s="135"/>
    </row>
    <row r="920" spans="2:12" x14ac:dyDescent="0.25">
      <c r="B920"/>
      <c r="C920"/>
      <c r="D920"/>
      <c r="E920" s="135"/>
      <c r="F920" s="135"/>
      <c r="G920" s="135"/>
      <c r="H920" s="135"/>
      <c r="I920" s="135"/>
      <c r="J920" s="135"/>
      <c r="K920" s="135"/>
      <c r="L920" s="135"/>
    </row>
    <row r="921" spans="2:12" x14ac:dyDescent="0.25">
      <c r="B921"/>
      <c r="C921"/>
      <c r="D921"/>
      <c r="E921" s="135"/>
      <c r="F921" s="135"/>
      <c r="G921" s="135"/>
      <c r="H921" s="135"/>
      <c r="I921" s="135"/>
      <c r="J921" s="135"/>
      <c r="K921" s="135"/>
      <c r="L921" s="135"/>
    </row>
    <row r="922" spans="2:12" x14ac:dyDescent="0.25">
      <c r="B922"/>
      <c r="C922"/>
      <c r="D922"/>
      <c r="E922" s="135"/>
      <c r="F922" s="135"/>
      <c r="G922" s="135"/>
      <c r="H922" s="135"/>
      <c r="I922" s="135"/>
      <c r="J922" s="135"/>
      <c r="K922" s="135"/>
      <c r="L922" s="135"/>
    </row>
    <row r="923" spans="2:12" x14ac:dyDescent="0.25">
      <c r="B923"/>
      <c r="C923"/>
      <c r="D923"/>
      <c r="E923" s="135"/>
      <c r="F923" s="135"/>
      <c r="G923" s="135"/>
      <c r="H923" s="135"/>
      <c r="I923" s="135"/>
      <c r="J923" s="135"/>
      <c r="K923" s="135"/>
      <c r="L923" s="135"/>
    </row>
    <row r="924" spans="2:12" x14ac:dyDescent="0.25">
      <c r="B924"/>
      <c r="C924"/>
      <c r="D924"/>
      <c r="E924" s="135"/>
      <c r="F924" s="135"/>
      <c r="G924" s="135"/>
      <c r="H924" s="135"/>
      <c r="I924" s="135"/>
      <c r="J924" s="135"/>
      <c r="K924" s="135"/>
      <c r="L924" s="135"/>
    </row>
    <row r="925" spans="2:12" x14ac:dyDescent="0.25">
      <c r="B925"/>
      <c r="C925"/>
      <c r="D925"/>
      <c r="E925" s="135"/>
      <c r="F925" s="135"/>
      <c r="G925" s="135"/>
      <c r="H925" s="135"/>
      <c r="I925" s="135"/>
      <c r="J925" s="135"/>
      <c r="K925" s="135"/>
      <c r="L925" s="135"/>
    </row>
    <row r="926" spans="2:12" x14ac:dyDescent="0.25">
      <c r="B926"/>
      <c r="C926"/>
      <c r="D926"/>
      <c r="E926" s="135"/>
      <c r="F926" s="135"/>
      <c r="G926" s="135"/>
      <c r="H926" s="135"/>
      <c r="I926" s="135"/>
      <c r="J926" s="135"/>
      <c r="K926" s="135"/>
      <c r="L926" s="135"/>
    </row>
    <row r="927" spans="2:12" x14ac:dyDescent="0.25">
      <c r="B927"/>
      <c r="C927"/>
      <c r="D927"/>
      <c r="E927" s="135"/>
      <c r="F927" s="135"/>
      <c r="G927" s="135"/>
      <c r="H927" s="135"/>
      <c r="I927" s="135"/>
      <c r="J927" s="135"/>
      <c r="K927" s="135"/>
      <c r="L927" s="135"/>
    </row>
    <row r="928" spans="2:12" x14ac:dyDescent="0.25">
      <c r="B928"/>
      <c r="C928"/>
      <c r="D928"/>
      <c r="E928" s="135"/>
      <c r="F928" s="135"/>
      <c r="G928" s="135"/>
      <c r="H928" s="135"/>
      <c r="I928" s="135"/>
      <c r="J928" s="135"/>
      <c r="K928" s="135"/>
      <c r="L928" s="135"/>
    </row>
    <row r="929" spans="2:12" x14ac:dyDescent="0.25">
      <c r="B929"/>
      <c r="C929"/>
      <c r="D929"/>
      <c r="E929" s="135"/>
      <c r="F929" s="135"/>
      <c r="G929" s="135"/>
      <c r="H929" s="135"/>
      <c r="I929" s="135"/>
      <c r="J929" s="135"/>
      <c r="K929" s="135"/>
      <c r="L929" s="135"/>
    </row>
    <row r="930" spans="2:12" x14ac:dyDescent="0.25">
      <c r="B930"/>
      <c r="C930"/>
      <c r="D930"/>
      <c r="E930" s="135"/>
      <c r="F930" s="135"/>
      <c r="G930" s="135"/>
      <c r="H930" s="135"/>
      <c r="I930" s="135"/>
      <c r="J930" s="135"/>
      <c r="K930" s="135"/>
      <c r="L930" s="135"/>
    </row>
    <row r="931" spans="2:12" x14ac:dyDescent="0.25">
      <c r="B931"/>
      <c r="C931"/>
      <c r="D931"/>
      <c r="E931" s="135"/>
      <c r="F931" s="135"/>
      <c r="G931" s="135"/>
      <c r="H931" s="135"/>
      <c r="I931" s="135"/>
      <c r="J931" s="135"/>
      <c r="K931" s="135"/>
      <c r="L931" s="135"/>
    </row>
    <row r="932" spans="2:12" x14ac:dyDescent="0.25">
      <c r="B932"/>
      <c r="C932"/>
      <c r="D932"/>
      <c r="E932" s="135"/>
      <c r="F932" s="135"/>
      <c r="G932" s="135"/>
      <c r="H932" s="135"/>
      <c r="I932" s="135"/>
      <c r="J932" s="135"/>
      <c r="K932" s="135"/>
      <c r="L932" s="135"/>
    </row>
    <row r="933" spans="2:12" x14ac:dyDescent="0.25">
      <c r="B933"/>
      <c r="C933"/>
      <c r="D933"/>
      <c r="E933" s="135"/>
      <c r="F933" s="135"/>
      <c r="G933" s="135"/>
      <c r="H933" s="135"/>
      <c r="I933" s="135"/>
      <c r="J933" s="135"/>
      <c r="K933" s="135"/>
      <c r="L933" s="135"/>
    </row>
    <row r="934" spans="2:12" x14ac:dyDescent="0.25">
      <c r="B934"/>
      <c r="C934"/>
      <c r="D934"/>
      <c r="E934" s="135"/>
      <c r="F934" s="135"/>
      <c r="G934" s="135"/>
      <c r="H934" s="135"/>
      <c r="I934" s="135"/>
      <c r="J934" s="135"/>
      <c r="K934" s="135"/>
      <c r="L934" s="135"/>
    </row>
    <row r="935" spans="2:12" x14ac:dyDescent="0.25">
      <c r="B935"/>
      <c r="C935"/>
      <c r="D935"/>
      <c r="E935" s="135"/>
      <c r="F935" s="135"/>
      <c r="G935" s="135"/>
      <c r="H935" s="135"/>
      <c r="I935" s="135"/>
      <c r="J935" s="135"/>
      <c r="K935" s="135"/>
      <c r="L935" s="135"/>
    </row>
    <row r="936" spans="2:12" x14ac:dyDescent="0.25">
      <c r="B936"/>
      <c r="C936"/>
      <c r="D936"/>
      <c r="E936" s="135"/>
      <c r="F936" s="135"/>
      <c r="G936" s="135"/>
      <c r="H936" s="135"/>
      <c r="I936" s="135"/>
      <c r="J936" s="135"/>
      <c r="K936" s="135"/>
      <c r="L936" s="135"/>
    </row>
    <row r="937" spans="2:12" x14ac:dyDescent="0.25">
      <c r="B937"/>
      <c r="C937"/>
      <c r="D937"/>
      <c r="E937" s="135"/>
      <c r="F937" s="135"/>
      <c r="G937" s="135"/>
      <c r="H937" s="135"/>
      <c r="I937" s="135"/>
      <c r="J937" s="135"/>
      <c r="K937" s="135"/>
      <c r="L937" s="135"/>
    </row>
    <row r="938" spans="2:12" x14ac:dyDescent="0.25">
      <c r="B938"/>
      <c r="C938"/>
      <c r="D938"/>
      <c r="E938" s="135"/>
      <c r="F938" s="135"/>
      <c r="G938" s="135"/>
      <c r="H938" s="135"/>
      <c r="I938" s="135"/>
      <c r="J938" s="135"/>
      <c r="K938" s="135"/>
      <c r="L938" s="135"/>
    </row>
    <row r="939" spans="2:12" x14ac:dyDescent="0.25">
      <c r="B939"/>
      <c r="C939"/>
      <c r="D939"/>
      <c r="E939" s="135"/>
      <c r="F939" s="135"/>
      <c r="G939" s="135"/>
      <c r="H939" s="135"/>
      <c r="I939" s="135"/>
      <c r="J939" s="135"/>
      <c r="K939" s="135"/>
      <c r="L939" s="135"/>
    </row>
    <row r="940" spans="2:12" x14ac:dyDescent="0.25">
      <c r="B940"/>
      <c r="C940"/>
      <c r="D940"/>
      <c r="E940" s="135"/>
      <c r="F940" s="135"/>
      <c r="G940" s="135"/>
      <c r="H940" s="135"/>
      <c r="I940" s="135"/>
      <c r="J940" s="135"/>
      <c r="K940" s="135"/>
      <c r="L940" s="135"/>
    </row>
    <row r="941" spans="2:12" x14ac:dyDescent="0.25">
      <c r="B941"/>
      <c r="C941"/>
      <c r="D941"/>
      <c r="E941" s="135"/>
      <c r="F941" s="135"/>
      <c r="G941" s="135"/>
      <c r="H941" s="135"/>
      <c r="I941" s="135"/>
      <c r="J941" s="135"/>
      <c r="K941" s="135"/>
      <c r="L941" s="135"/>
    </row>
    <row r="942" spans="2:12" x14ac:dyDescent="0.25">
      <c r="B942"/>
      <c r="C942"/>
      <c r="D942"/>
      <c r="E942" s="135"/>
      <c r="F942" s="135"/>
      <c r="G942" s="135"/>
      <c r="H942" s="135"/>
      <c r="I942" s="135"/>
      <c r="J942" s="135"/>
      <c r="K942" s="135"/>
      <c r="L942" s="135"/>
    </row>
    <row r="943" spans="2:12" x14ac:dyDescent="0.25">
      <c r="B943"/>
      <c r="C943"/>
      <c r="D943"/>
      <c r="E943" s="135"/>
      <c r="F943" s="135"/>
      <c r="G943" s="135"/>
      <c r="H943" s="135"/>
      <c r="I943" s="135"/>
      <c r="J943" s="135"/>
      <c r="K943" s="135"/>
      <c r="L943" s="135"/>
    </row>
    <row r="944" spans="2:12" x14ac:dyDescent="0.25">
      <c r="B944"/>
      <c r="C944"/>
      <c r="D944"/>
      <c r="E944" s="135"/>
      <c r="F944" s="135"/>
      <c r="G944" s="135"/>
      <c r="H944" s="135"/>
      <c r="I944" s="135"/>
      <c r="J944" s="135"/>
      <c r="K944" s="135"/>
      <c r="L944" s="135"/>
    </row>
    <row r="945" spans="2:12" x14ac:dyDescent="0.25">
      <c r="B945"/>
      <c r="C945"/>
      <c r="D945"/>
      <c r="E945" s="135"/>
      <c r="F945" s="135"/>
      <c r="G945" s="135"/>
      <c r="H945" s="135"/>
      <c r="I945" s="135"/>
      <c r="J945" s="135"/>
      <c r="K945" s="135"/>
      <c r="L945" s="135"/>
    </row>
    <row r="946" spans="2:12" x14ac:dyDescent="0.25">
      <c r="B946"/>
      <c r="C946"/>
      <c r="D946"/>
      <c r="E946" s="135"/>
      <c r="F946" s="135"/>
      <c r="G946" s="135"/>
      <c r="H946" s="135"/>
      <c r="I946" s="135"/>
      <c r="J946" s="135"/>
      <c r="K946" s="135"/>
      <c r="L946" s="135"/>
    </row>
    <row r="947" spans="2:12" x14ac:dyDescent="0.25">
      <c r="B947"/>
      <c r="C947"/>
      <c r="D947"/>
      <c r="E947" s="135"/>
      <c r="F947" s="135"/>
      <c r="G947" s="135"/>
      <c r="H947" s="135"/>
      <c r="I947" s="135"/>
      <c r="J947" s="135"/>
      <c r="K947" s="135"/>
      <c r="L947" s="135"/>
    </row>
    <row r="948" spans="2:12" x14ac:dyDescent="0.25">
      <c r="B948"/>
      <c r="C948"/>
      <c r="D948"/>
      <c r="E948" s="135"/>
      <c r="F948" s="135"/>
      <c r="G948" s="135"/>
      <c r="H948" s="135"/>
      <c r="I948" s="135"/>
      <c r="J948" s="135"/>
      <c r="K948" s="135"/>
      <c r="L948" s="135"/>
    </row>
    <row r="949" spans="2:12" x14ac:dyDescent="0.25">
      <c r="B949"/>
      <c r="C949"/>
      <c r="D949"/>
      <c r="E949" s="135"/>
      <c r="F949" s="135"/>
      <c r="G949" s="135"/>
      <c r="H949" s="135"/>
      <c r="I949" s="135"/>
      <c r="J949" s="135"/>
      <c r="K949" s="135"/>
      <c r="L949" s="135"/>
    </row>
    <row r="950" spans="2:12" x14ac:dyDescent="0.25">
      <c r="B950"/>
      <c r="C950"/>
      <c r="D950"/>
      <c r="E950" s="135"/>
      <c r="F950" s="135"/>
      <c r="G950" s="135"/>
      <c r="H950" s="135"/>
      <c r="I950" s="135"/>
      <c r="J950" s="135"/>
      <c r="K950" s="135"/>
      <c r="L950" s="135"/>
    </row>
    <row r="951" spans="2:12" x14ac:dyDescent="0.25">
      <c r="B951"/>
      <c r="C951"/>
      <c r="D951"/>
      <c r="E951" s="135"/>
      <c r="F951" s="135"/>
      <c r="G951" s="135"/>
      <c r="H951" s="135"/>
      <c r="I951" s="135"/>
      <c r="J951" s="135"/>
      <c r="K951" s="135"/>
      <c r="L951" s="135"/>
    </row>
    <row r="952" spans="2:12" x14ac:dyDescent="0.25">
      <c r="B952"/>
      <c r="C952"/>
      <c r="D952"/>
      <c r="E952" s="135"/>
      <c r="F952" s="135"/>
      <c r="G952" s="135"/>
      <c r="H952" s="135"/>
      <c r="I952" s="135"/>
      <c r="J952" s="135"/>
      <c r="K952" s="135"/>
      <c r="L952" s="135"/>
    </row>
    <row r="953" spans="2:12" x14ac:dyDescent="0.25">
      <c r="B953"/>
      <c r="C953"/>
      <c r="D953"/>
      <c r="E953" s="135"/>
      <c r="F953" s="135"/>
      <c r="G953" s="135"/>
      <c r="H953" s="135"/>
      <c r="I953" s="135"/>
      <c r="J953" s="135"/>
      <c r="K953" s="135"/>
      <c r="L953" s="135"/>
    </row>
    <row r="954" spans="2:12" x14ac:dyDescent="0.25">
      <c r="B954"/>
      <c r="C954"/>
      <c r="D954"/>
      <c r="E954" s="135"/>
      <c r="F954" s="135"/>
      <c r="G954" s="135"/>
      <c r="H954" s="135"/>
      <c r="I954" s="135"/>
      <c r="J954" s="135"/>
      <c r="K954" s="135"/>
      <c r="L954" s="135"/>
    </row>
    <row r="955" spans="2:12" x14ac:dyDescent="0.25">
      <c r="B955"/>
      <c r="C955"/>
      <c r="D955"/>
      <c r="E955" s="135"/>
      <c r="F955" s="135"/>
      <c r="G955" s="135"/>
      <c r="H955" s="135"/>
      <c r="I955" s="135"/>
      <c r="J955" s="135"/>
      <c r="K955" s="135"/>
      <c r="L955" s="135"/>
    </row>
    <row r="956" spans="2:12" x14ac:dyDescent="0.25">
      <c r="B956"/>
      <c r="C956"/>
      <c r="D956"/>
      <c r="E956" s="135"/>
      <c r="F956" s="135"/>
      <c r="G956" s="135"/>
      <c r="H956" s="135"/>
      <c r="I956" s="135"/>
      <c r="J956" s="135"/>
      <c r="K956" s="135"/>
      <c r="L956" s="135"/>
    </row>
    <row r="957" spans="2:12" x14ac:dyDescent="0.25">
      <c r="B957"/>
      <c r="C957"/>
      <c r="D957"/>
      <c r="E957" s="135"/>
      <c r="F957" s="135"/>
      <c r="G957" s="135"/>
      <c r="H957" s="135"/>
      <c r="I957" s="135"/>
      <c r="J957" s="135"/>
      <c r="K957" s="135"/>
      <c r="L957" s="135"/>
    </row>
    <row r="958" spans="2:12" x14ac:dyDescent="0.25">
      <c r="B958"/>
      <c r="C958"/>
      <c r="D958"/>
      <c r="E958" s="135"/>
      <c r="F958" s="135"/>
      <c r="G958" s="135"/>
      <c r="H958" s="135"/>
      <c r="I958" s="135"/>
      <c r="J958" s="135"/>
      <c r="K958" s="135"/>
      <c r="L958" s="135"/>
    </row>
    <row r="959" spans="2:12" x14ac:dyDescent="0.25">
      <c r="B959"/>
      <c r="C959"/>
      <c r="D959"/>
      <c r="E959" s="135"/>
      <c r="F959" s="135"/>
      <c r="G959" s="135"/>
      <c r="H959" s="135"/>
      <c r="I959" s="135"/>
      <c r="J959" s="135"/>
      <c r="K959" s="135"/>
      <c r="L959" s="135"/>
    </row>
    <row r="960" spans="2:12" x14ac:dyDescent="0.25">
      <c r="B960"/>
      <c r="C960"/>
      <c r="D960"/>
      <c r="E960" s="135"/>
      <c r="F960" s="135"/>
      <c r="G960" s="135"/>
      <c r="H960" s="135"/>
      <c r="I960" s="135"/>
      <c r="J960" s="135"/>
      <c r="K960" s="135"/>
      <c r="L960" s="135"/>
    </row>
    <row r="961" spans="2:12" x14ac:dyDescent="0.25">
      <c r="B961"/>
      <c r="C961"/>
      <c r="D961"/>
      <c r="E961" s="135"/>
      <c r="F961" s="135"/>
      <c r="G961" s="135"/>
      <c r="H961" s="135"/>
      <c r="I961" s="135"/>
      <c r="J961" s="135"/>
      <c r="K961" s="135"/>
      <c r="L961" s="135"/>
    </row>
    <row r="962" spans="2:12" x14ac:dyDescent="0.25">
      <c r="B962"/>
      <c r="C962"/>
      <c r="D962"/>
      <c r="E962" s="135"/>
      <c r="F962" s="135"/>
      <c r="G962" s="135"/>
      <c r="H962" s="135"/>
      <c r="I962" s="135"/>
      <c r="J962" s="135"/>
      <c r="K962" s="135"/>
      <c r="L962" s="135"/>
    </row>
    <row r="963" spans="2:12" x14ac:dyDescent="0.25">
      <c r="B963"/>
      <c r="C963"/>
      <c r="D963"/>
      <c r="E963" s="135"/>
      <c r="F963" s="135"/>
      <c r="G963" s="135"/>
      <c r="H963" s="135"/>
      <c r="I963" s="135"/>
      <c r="J963" s="135"/>
      <c r="K963" s="135"/>
      <c r="L963" s="135"/>
    </row>
    <row r="964" spans="2:12" x14ac:dyDescent="0.25">
      <c r="B964"/>
      <c r="C964"/>
      <c r="D964"/>
      <c r="E964" s="135"/>
      <c r="F964" s="135"/>
      <c r="G964" s="135"/>
      <c r="H964" s="135"/>
      <c r="I964" s="135"/>
      <c r="J964" s="135"/>
      <c r="K964" s="135"/>
      <c r="L964" s="135"/>
    </row>
    <row r="965" spans="2:12" x14ac:dyDescent="0.25">
      <c r="B965"/>
      <c r="C965"/>
      <c r="D965"/>
      <c r="E965" s="135"/>
      <c r="F965" s="135"/>
      <c r="G965" s="135"/>
      <c r="H965" s="135"/>
      <c r="I965" s="135"/>
      <c r="J965" s="135"/>
      <c r="K965" s="135"/>
      <c r="L965" s="135"/>
    </row>
    <row r="966" spans="2:12" x14ac:dyDescent="0.25">
      <c r="B966"/>
      <c r="C966"/>
      <c r="D966"/>
      <c r="E966" s="135"/>
      <c r="F966" s="135"/>
      <c r="G966" s="135"/>
      <c r="H966" s="135"/>
      <c r="I966" s="135"/>
      <c r="J966" s="135"/>
      <c r="K966" s="135"/>
      <c r="L966" s="135"/>
    </row>
    <row r="967" spans="2:12" x14ac:dyDescent="0.25">
      <c r="B967"/>
      <c r="C967"/>
      <c r="D967"/>
      <c r="E967" s="135"/>
      <c r="F967" s="135"/>
      <c r="G967" s="135"/>
      <c r="H967" s="135"/>
      <c r="I967" s="135"/>
      <c r="J967" s="135"/>
      <c r="K967" s="135"/>
      <c r="L967" s="135"/>
    </row>
    <row r="968" spans="2:12" x14ac:dyDescent="0.25">
      <c r="B968"/>
      <c r="C968"/>
      <c r="D968"/>
      <c r="E968" s="135"/>
      <c r="F968" s="135"/>
      <c r="G968" s="135"/>
      <c r="H968" s="135"/>
      <c r="I968" s="135"/>
      <c r="J968" s="135"/>
      <c r="K968" s="135"/>
      <c r="L968" s="135"/>
    </row>
    <row r="969" spans="2:12" x14ac:dyDescent="0.25">
      <c r="B969"/>
      <c r="C969"/>
      <c r="D969"/>
      <c r="E969" s="135"/>
      <c r="F969" s="135"/>
      <c r="G969" s="135"/>
      <c r="H969" s="135"/>
      <c r="I969" s="135"/>
      <c r="J969" s="135"/>
      <c r="K969" s="135"/>
      <c r="L969" s="135"/>
    </row>
    <row r="970" spans="2:12" x14ac:dyDescent="0.25">
      <c r="B970"/>
      <c r="C970"/>
      <c r="D970"/>
      <c r="E970" s="135"/>
      <c r="F970" s="135"/>
      <c r="G970" s="135"/>
      <c r="H970" s="135"/>
      <c r="I970" s="135"/>
      <c r="J970" s="135"/>
      <c r="K970" s="135"/>
      <c r="L970" s="135"/>
    </row>
    <row r="971" spans="2:12" x14ac:dyDescent="0.25">
      <c r="B971"/>
      <c r="C971"/>
      <c r="D971"/>
      <c r="E971" s="135"/>
      <c r="F971" s="135"/>
      <c r="G971" s="135"/>
      <c r="H971" s="135"/>
      <c r="I971" s="135"/>
      <c r="J971" s="135"/>
      <c r="K971" s="135"/>
      <c r="L971" s="135"/>
    </row>
    <row r="972" spans="2:12" x14ac:dyDescent="0.25">
      <c r="B972"/>
      <c r="C972"/>
      <c r="D972"/>
      <c r="E972" s="135"/>
      <c r="F972" s="135"/>
      <c r="G972" s="135"/>
      <c r="H972" s="135"/>
      <c r="I972" s="135"/>
      <c r="J972" s="135"/>
      <c r="K972" s="135"/>
      <c r="L972" s="135"/>
    </row>
    <row r="973" spans="2:12" x14ac:dyDescent="0.25">
      <c r="B973"/>
      <c r="C973"/>
      <c r="D973"/>
      <c r="E973" s="135"/>
      <c r="F973" s="135"/>
      <c r="G973" s="135"/>
      <c r="H973" s="135"/>
      <c r="I973" s="135"/>
      <c r="J973" s="135"/>
      <c r="K973" s="135"/>
      <c r="L973" s="135"/>
    </row>
    <row r="974" spans="2:12" x14ac:dyDescent="0.25">
      <c r="B974"/>
      <c r="C974"/>
      <c r="D974"/>
      <c r="E974" s="135"/>
      <c r="F974" s="135"/>
      <c r="G974" s="135"/>
      <c r="H974" s="135"/>
      <c r="I974" s="135"/>
      <c r="J974" s="135"/>
      <c r="K974" s="135"/>
      <c r="L974" s="135"/>
    </row>
    <row r="975" spans="2:12" x14ac:dyDescent="0.25">
      <c r="B975"/>
      <c r="C975"/>
      <c r="D975"/>
      <c r="E975" s="135"/>
      <c r="F975" s="135"/>
      <c r="G975" s="135"/>
      <c r="H975" s="135"/>
      <c r="I975" s="135"/>
      <c r="J975" s="135"/>
      <c r="K975" s="135"/>
      <c r="L975" s="135"/>
    </row>
    <row r="976" spans="2:12" x14ac:dyDescent="0.25">
      <c r="B976"/>
      <c r="C976"/>
      <c r="D976"/>
      <c r="E976" s="135"/>
      <c r="F976" s="135"/>
      <c r="G976" s="135"/>
      <c r="H976" s="135"/>
      <c r="I976" s="135"/>
      <c r="J976" s="135"/>
      <c r="K976" s="135"/>
      <c r="L976" s="135"/>
    </row>
    <row r="977" spans="2:12" x14ac:dyDescent="0.25">
      <c r="B977"/>
      <c r="C977"/>
      <c r="D977"/>
      <c r="E977" s="135"/>
      <c r="F977" s="135"/>
      <c r="G977" s="135"/>
      <c r="H977" s="135"/>
      <c r="I977" s="135"/>
      <c r="J977" s="135"/>
      <c r="K977" s="135"/>
      <c r="L977" s="135"/>
    </row>
    <row r="978" spans="2:12" x14ac:dyDescent="0.25">
      <c r="B978"/>
      <c r="C978"/>
      <c r="D978"/>
      <c r="E978" s="135"/>
      <c r="F978" s="135"/>
      <c r="G978" s="135"/>
      <c r="H978" s="135"/>
      <c r="I978" s="135"/>
      <c r="J978" s="135"/>
      <c r="K978" s="135"/>
      <c r="L978" s="135"/>
    </row>
    <row r="979" spans="2:12" x14ac:dyDescent="0.25">
      <c r="B979"/>
      <c r="C979"/>
      <c r="D979"/>
      <c r="E979" s="135"/>
      <c r="F979" s="135"/>
      <c r="G979" s="135"/>
      <c r="H979" s="135"/>
      <c r="I979" s="135"/>
      <c r="J979" s="135"/>
      <c r="K979" s="135"/>
      <c r="L979" s="135"/>
    </row>
    <row r="980" spans="2:12" x14ac:dyDescent="0.25">
      <c r="B980"/>
      <c r="C980"/>
      <c r="D980"/>
      <c r="E980" s="135"/>
      <c r="F980" s="135"/>
      <c r="G980" s="135"/>
      <c r="H980" s="135"/>
      <c r="I980" s="135"/>
      <c r="J980" s="135"/>
      <c r="K980" s="135"/>
      <c r="L980" s="135"/>
    </row>
    <row r="981" spans="2:12" x14ac:dyDescent="0.25">
      <c r="B981"/>
      <c r="C981"/>
      <c r="D981"/>
      <c r="E981" s="135"/>
      <c r="F981" s="135"/>
      <c r="G981" s="135"/>
      <c r="H981" s="135"/>
      <c r="I981" s="135"/>
      <c r="J981" s="135"/>
      <c r="K981" s="135"/>
      <c r="L981" s="135"/>
    </row>
    <row r="982" spans="2:12" x14ac:dyDescent="0.25">
      <c r="B982"/>
      <c r="C982"/>
      <c r="D982"/>
      <c r="E982" s="135"/>
      <c r="F982" s="135"/>
      <c r="G982" s="135"/>
      <c r="H982" s="135"/>
      <c r="I982" s="135"/>
      <c r="J982" s="135"/>
      <c r="K982" s="135"/>
      <c r="L982" s="135"/>
    </row>
    <row r="983" spans="2:12" x14ac:dyDescent="0.25">
      <c r="B983"/>
      <c r="C983"/>
      <c r="D983"/>
      <c r="E983" s="135"/>
      <c r="F983" s="135"/>
      <c r="G983" s="135"/>
      <c r="H983" s="135"/>
      <c r="I983" s="135"/>
      <c r="J983" s="135"/>
      <c r="K983" s="135"/>
      <c r="L983" s="135"/>
    </row>
    <row r="984" spans="2:12" x14ac:dyDescent="0.25">
      <c r="B984"/>
      <c r="C984"/>
      <c r="D984"/>
      <c r="E984" s="135"/>
      <c r="F984" s="135"/>
      <c r="G984" s="135"/>
      <c r="H984" s="135"/>
      <c r="I984" s="135"/>
      <c r="J984" s="135"/>
      <c r="K984" s="135"/>
      <c r="L984" s="135"/>
    </row>
    <row r="985" spans="2:12" x14ac:dyDescent="0.25">
      <c r="B985"/>
      <c r="C985"/>
      <c r="D985"/>
      <c r="E985" s="135"/>
      <c r="F985" s="135"/>
      <c r="G985" s="135"/>
      <c r="H985" s="135"/>
      <c r="I985" s="135"/>
      <c r="J985" s="135"/>
      <c r="K985" s="135"/>
      <c r="L985" s="135"/>
    </row>
    <row r="986" spans="2:12" x14ac:dyDescent="0.25">
      <c r="B986"/>
      <c r="C986"/>
      <c r="D986"/>
      <c r="E986" s="135"/>
      <c r="F986" s="135"/>
      <c r="G986" s="135"/>
      <c r="H986" s="135"/>
      <c r="I986" s="135"/>
      <c r="J986" s="135"/>
      <c r="K986" s="135"/>
      <c r="L986" s="135"/>
    </row>
    <row r="987" spans="2:12" x14ac:dyDescent="0.25">
      <c r="B987"/>
      <c r="C987"/>
      <c r="D987"/>
      <c r="E987" s="135"/>
      <c r="F987" s="135"/>
      <c r="G987" s="135"/>
      <c r="H987" s="135"/>
      <c r="I987" s="135"/>
      <c r="J987" s="135"/>
      <c r="K987" s="135"/>
      <c r="L987" s="135"/>
    </row>
    <row r="988" spans="2:12" x14ac:dyDescent="0.25">
      <c r="B988"/>
      <c r="C988"/>
      <c r="D988"/>
      <c r="E988" s="135"/>
      <c r="F988" s="135"/>
      <c r="G988" s="135"/>
      <c r="H988" s="135"/>
      <c r="I988" s="135"/>
      <c r="J988" s="135"/>
      <c r="K988" s="135"/>
      <c r="L988" s="135"/>
    </row>
    <row r="989" spans="2:12" x14ac:dyDescent="0.25">
      <c r="B989"/>
      <c r="C989"/>
      <c r="D989"/>
      <c r="E989" s="135"/>
      <c r="F989" s="135"/>
      <c r="G989" s="135"/>
      <c r="H989" s="135"/>
      <c r="I989" s="135"/>
      <c r="J989" s="135"/>
      <c r="K989" s="135"/>
      <c r="L989" s="135"/>
    </row>
    <row r="990" spans="2:12" x14ac:dyDescent="0.25">
      <c r="B990"/>
      <c r="C990"/>
      <c r="D990"/>
      <c r="E990" s="135"/>
      <c r="F990" s="135"/>
      <c r="G990" s="135"/>
      <c r="H990" s="135"/>
      <c r="I990" s="135"/>
      <c r="J990" s="135"/>
      <c r="K990" s="135"/>
      <c r="L990" s="135"/>
    </row>
    <row r="991" spans="2:12" x14ac:dyDescent="0.25">
      <c r="B991"/>
      <c r="C991"/>
      <c r="D991"/>
      <c r="E991" s="135"/>
      <c r="F991" s="135"/>
      <c r="G991" s="135"/>
      <c r="H991" s="135"/>
      <c r="I991" s="135"/>
      <c r="J991" s="135"/>
      <c r="K991" s="135"/>
      <c r="L991" s="135"/>
    </row>
    <row r="992" spans="2:12" x14ac:dyDescent="0.25">
      <c r="B992"/>
      <c r="C992"/>
      <c r="D992"/>
      <c r="E992" s="135"/>
      <c r="F992" s="135"/>
      <c r="G992" s="135"/>
      <c r="H992" s="135"/>
      <c r="I992" s="135"/>
      <c r="J992" s="135"/>
      <c r="K992" s="135"/>
      <c r="L992" s="135"/>
    </row>
    <row r="993" spans="2:12" x14ac:dyDescent="0.25">
      <c r="B993"/>
      <c r="C993"/>
      <c r="D993"/>
      <c r="E993" s="135"/>
      <c r="F993" s="135"/>
      <c r="G993" s="135"/>
      <c r="H993" s="135"/>
      <c r="I993" s="135"/>
      <c r="J993" s="135"/>
      <c r="K993" s="135"/>
      <c r="L993" s="135"/>
    </row>
    <row r="994" spans="2:12" x14ac:dyDescent="0.25">
      <c r="B994"/>
      <c r="C994"/>
      <c r="D994"/>
      <c r="E994" s="135"/>
      <c r="F994" s="135"/>
      <c r="G994" s="135"/>
      <c r="H994" s="135"/>
      <c r="I994" s="135"/>
      <c r="J994" s="135"/>
      <c r="K994" s="135"/>
      <c r="L994" s="135"/>
    </row>
    <row r="995" spans="2:12" x14ac:dyDescent="0.25">
      <c r="B995"/>
      <c r="C995"/>
      <c r="D995"/>
      <c r="E995" s="135"/>
      <c r="F995" s="135"/>
      <c r="G995" s="135"/>
      <c r="H995" s="135"/>
      <c r="I995" s="135"/>
      <c r="J995" s="135"/>
      <c r="K995" s="135"/>
      <c r="L995" s="135"/>
    </row>
    <row r="996" spans="2:12" x14ac:dyDescent="0.25">
      <c r="B996"/>
      <c r="C996"/>
      <c r="D996"/>
      <c r="E996" s="135"/>
      <c r="F996" s="135"/>
      <c r="G996" s="135"/>
      <c r="H996" s="135"/>
      <c r="I996" s="135"/>
      <c r="J996" s="135"/>
      <c r="K996" s="135"/>
      <c r="L996" s="135"/>
    </row>
    <row r="997" spans="2:12" x14ac:dyDescent="0.25">
      <c r="B997"/>
      <c r="C997"/>
      <c r="D997"/>
      <c r="E997" s="135"/>
      <c r="F997" s="135"/>
      <c r="G997" s="135"/>
      <c r="H997" s="135"/>
      <c r="I997" s="135"/>
      <c r="J997" s="135"/>
      <c r="K997" s="135"/>
      <c r="L997" s="135"/>
    </row>
    <row r="998" spans="2:12" x14ac:dyDescent="0.25">
      <c r="B998"/>
      <c r="C998"/>
      <c r="D998"/>
      <c r="E998" s="135"/>
      <c r="F998" s="135"/>
      <c r="G998" s="135"/>
      <c r="H998" s="135"/>
      <c r="I998" s="135"/>
      <c r="J998" s="135"/>
      <c r="K998" s="135"/>
      <c r="L998" s="135"/>
    </row>
    <row r="999" spans="2:12" x14ac:dyDescent="0.25">
      <c r="B999"/>
      <c r="C999"/>
      <c r="D999"/>
      <c r="E999" s="135"/>
      <c r="F999" s="135"/>
      <c r="G999" s="135"/>
      <c r="H999" s="135"/>
      <c r="I999" s="135"/>
      <c r="J999" s="135"/>
      <c r="K999" s="135"/>
      <c r="L999" s="135"/>
    </row>
    <row r="1000" spans="2:12" x14ac:dyDescent="0.25">
      <c r="B1000"/>
      <c r="C1000"/>
      <c r="D1000"/>
      <c r="E1000" s="135"/>
      <c r="F1000" s="135"/>
      <c r="G1000" s="135"/>
      <c r="H1000" s="135"/>
      <c r="I1000" s="135"/>
      <c r="J1000" s="135"/>
      <c r="K1000" s="135"/>
      <c r="L1000" s="135"/>
    </row>
    <row r="1001" spans="2:12" x14ac:dyDescent="0.25">
      <c r="B1001"/>
      <c r="C1001"/>
      <c r="D1001"/>
      <c r="E1001" s="135"/>
      <c r="F1001" s="135"/>
      <c r="G1001" s="135"/>
      <c r="H1001" s="135"/>
      <c r="I1001" s="135"/>
      <c r="J1001" s="135"/>
      <c r="K1001" s="135"/>
      <c r="L1001" s="135"/>
    </row>
    <row r="1002" spans="2:12" x14ac:dyDescent="0.25">
      <c r="B1002"/>
      <c r="C1002"/>
      <c r="D1002"/>
      <c r="E1002" s="135"/>
      <c r="F1002" s="135"/>
      <c r="G1002" s="135"/>
      <c r="H1002" s="135"/>
      <c r="I1002" s="135"/>
      <c r="J1002" s="135"/>
      <c r="K1002" s="135"/>
      <c r="L1002" s="135"/>
    </row>
    <row r="1003" spans="2:12" x14ac:dyDescent="0.25">
      <c r="B1003"/>
      <c r="C1003"/>
      <c r="D1003"/>
      <c r="E1003" s="135"/>
      <c r="F1003" s="135"/>
      <c r="G1003" s="135"/>
      <c r="H1003" s="135"/>
      <c r="I1003" s="135"/>
      <c r="J1003" s="135"/>
      <c r="K1003" s="135"/>
      <c r="L1003" s="135"/>
    </row>
    <row r="1004" spans="2:12" x14ac:dyDescent="0.25">
      <c r="B1004"/>
      <c r="C1004"/>
      <c r="D1004"/>
      <c r="E1004" s="135"/>
      <c r="F1004" s="135"/>
      <c r="G1004" s="135"/>
      <c r="H1004" s="135"/>
      <c r="I1004" s="135"/>
      <c r="J1004" s="135"/>
      <c r="K1004" s="135"/>
      <c r="L1004" s="135"/>
    </row>
    <row r="1005" spans="2:12" x14ac:dyDescent="0.25">
      <c r="B1005"/>
      <c r="C1005"/>
      <c r="D1005"/>
      <c r="E1005" s="135"/>
      <c r="F1005" s="135"/>
      <c r="G1005" s="135"/>
      <c r="H1005" s="135"/>
      <c r="I1005" s="135"/>
      <c r="J1005" s="135"/>
      <c r="K1005" s="135"/>
      <c r="L1005" s="135"/>
    </row>
    <row r="1006" spans="2:12" x14ac:dyDescent="0.25">
      <c r="B1006"/>
      <c r="C1006"/>
      <c r="D1006"/>
      <c r="E1006" s="135"/>
      <c r="F1006" s="135"/>
      <c r="G1006" s="135"/>
      <c r="H1006" s="135"/>
      <c r="I1006" s="135"/>
      <c r="J1006" s="135"/>
      <c r="K1006" s="135"/>
      <c r="L1006" s="135"/>
    </row>
    <row r="1007" spans="2:12" x14ac:dyDescent="0.25">
      <c r="B1007"/>
      <c r="C1007"/>
      <c r="D1007"/>
      <c r="E1007" s="135"/>
      <c r="F1007" s="135"/>
      <c r="G1007" s="135"/>
      <c r="H1007" s="135"/>
      <c r="I1007" s="135"/>
      <c r="J1007" s="135"/>
      <c r="K1007" s="135"/>
      <c r="L1007" s="135"/>
    </row>
    <row r="1008" spans="2:12" x14ac:dyDescent="0.25">
      <c r="B1008"/>
      <c r="C1008"/>
      <c r="D1008"/>
      <c r="E1008" s="135"/>
      <c r="F1008" s="135"/>
      <c r="G1008" s="135"/>
      <c r="H1008" s="135"/>
      <c r="I1008" s="135"/>
      <c r="J1008" s="135"/>
      <c r="K1008" s="135"/>
      <c r="L1008" s="135"/>
    </row>
    <row r="1009" spans="2:12" x14ac:dyDescent="0.25">
      <c r="B1009"/>
      <c r="C1009"/>
      <c r="D1009"/>
      <c r="E1009" s="135"/>
      <c r="F1009" s="135"/>
      <c r="G1009" s="135"/>
      <c r="H1009" s="135"/>
      <c r="I1009" s="135"/>
      <c r="J1009" s="135"/>
      <c r="K1009" s="135"/>
      <c r="L1009" s="135"/>
    </row>
    <row r="1010" spans="2:12" x14ac:dyDescent="0.25">
      <c r="B1010"/>
      <c r="C1010"/>
      <c r="D1010"/>
      <c r="E1010" s="135"/>
      <c r="F1010" s="135"/>
      <c r="G1010" s="135"/>
      <c r="H1010" s="135"/>
      <c r="I1010" s="135"/>
      <c r="J1010" s="135"/>
      <c r="K1010" s="135"/>
      <c r="L1010" s="135"/>
    </row>
    <row r="1011" spans="2:12" x14ac:dyDescent="0.25">
      <c r="B1011"/>
      <c r="C1011"/>
      <c r="D1011"/>
      <c r="E1011" s="135"/>
      <c r="F1011" s="135"/>
      <c r="G1011" s="135"/>
      <c r="H1011" s="135"/>
      <c r="I1011" s="135"/>
      <c r="J1011" s="135"/>
      <c r="K1011" s="135"/>
      <c r="L1011" s="135"/>
    </row>
    <row r="1012" spans="2:12" x14ac:dyDescent="0.25">
      <c r="B1012"/>
      <c r="C1012"/>
      <c r="D1012"/>
      <c r="E1012" s="135"/>
      <c r="F1012" s="135"/>
      <c r="G1012" s="135"/>
      <c r="H1012" s="135"/>
      <c r="I1012" s="135"/>
      <c r="J1012" s="135"/>
      <c r="K1012" s="135"/>
      <c r="L1012" s="135"/>
    </row>
    <row r="1013" spans="2:12" x14ac:dyDescent="0.25">
      <c r="B1013"/>
      <c r="C1013"/>
      <c r="D1013"/>
      <c r="E1013" s="135"/>
      <c r="F1013" s="135"/>
      <c r="G1013" s="135"/>
      <c r="H1013" s="135"/>
      <c r="I1013" s="135"/>
      <c r="J1013" s="135"/>
      <c r="K1013" s="135"/>
      <c r="L1013" s="135"/>
    </row>
    <row r="1014" spans="2:12" x14ac:dyDescent="0.25">
      <c r="B1014"/>
      <c r="C1014"/>
      <c r="D1014"/>
      <c r="E1014" s="135"/>
      <c r="F1014" s="135"/>
      <c r="G1014" s="135"/>
      <c r="H1014" s="135"/>
      <c r="I1014" s="135"/>
      <c r="J1014" s="135"/>
      <c r="K1014" s="135"/>
      <c r="L1014" s="135"/>
    </row>
    <row r="1015" spans="2:12" x14ac:dyDescent="0.25">
      <c r="B1015"/>
      <c r="C1015"/>
      <c r="D1015"/>
      <c r="E1015" s="135"/>
      <c r="F1015" s="135"/>
      <c r="G1015" s="135"/>
      <c r="H1015" s="135"/>
      <c r="I1015" s="135"/>
      <c r="J1015" s="135"/>
      <c r="K1015" s="135"/>
      <c r="L1015" s="135"/>
    </row>
    <row r="1016" spans="2:12" x14ac:dyDescent="0.25">
      <c r="B1016"/>
      <c r="C1016"/>
      <c r="D1016"/>
      <c r="E1016" s="135"/>
      <c r="F1016" s="135"/>
      <c r="G1016" s="135"/>
      <c r="H1016" s="135"/>
      <c r="I1016" s="135"/>
      <c r="J1016" s="135"/>
      <c r="K1016" s="135"/>
      <c r="L1016" s="135"/>
    </row>
    <row r="1017" spans="2:12" x14ac:dyDescent="0.25">
      <c r="B1017"/>
      <c r="C1017"/>
      <c r="D1017"/>
      <c r="E1017" s="135"/>
      <c r="F1017" s="135"/>
      <c r="G1017" s="135"/>
      <c r="H1017" s="135"/>
      <c r="I1017" s="135"/>
      <c r="J1017" s="135"/>
      <c r="K1017" s="135"/>
      <c r="L1017" s="135"/>
    </row>
    <row r="1018" spans="2:12" x14ac:dyDescent="0.25">
      <c r="B1018"/>
      <c r="C1018"/>
      <c r="D1018"/>
      <c r="E1018" s="135"/>
      <c r="F1018" s="135"/>
      <c r="G1018" s="135"/>
      <c r="H1018" s="135"/>
      <c r="I1018" s="135"/>
      <c r="J1018" s="135"/>
      <c r="K1018" s="135"/>
      <c r="L1018" s="135"/>
    </row>
    <row r="1019" spans="2:12" x14ac:dyDescent="0.25">
      <c r="B1019"/>
      <c r="C1019"/>
      <c r="D1019"/>
      <c r="E1019" s="135"/>
      <c r="F1019" s="135"/>
      <c r="G1019" s="135"/>
      <c r="H1019" s="135"/>
      <c r="I1019" s="135"/>
      <c r="J1019" s="135"/>
      <c r="K1019" s="135"/>
      <c r="L1019" s="135"/>
    </row>
    <row r="1020" spans="2:12" x14ac:dyDescent="0.25">
      <c r="B1020"/>
      <c r="C1020"/>
      <c r="D1020"/>
      <c r="E1020" s="135"/>
      <c r="F1020" s="135"/>
      <c r="G1020" s="135"/>
      <c r="H1020" s="135"/>
      <c r="I1020" s="135"/>
      <c r="J1020" s="135"/>
      <c r="K1020" s="135"/>
      <c r="L1020" s="135"/>
    </row>
    <row r="1021" spans="2:12" x14ac:dyDescent="0.25">
      <c r="B1021"/>
      <c r="C1021"/>
      <c r="D1021"/>
      <c r="E1021" s="135"/>
      <c r="F1021" s="135"/>
      <c r="G1021" s="135"/>
      <c r="H1021" s="135"/>
      <c r="I1021" s="135"/>
      <c r="J1021" s="135"/>
      <c r="K1021" s="135"/>
      <c r="L1021" s="135"/>
    </row>
    <row r="1022" spans="2:12" x14ac:dyDescent="0.25">
      <c r="B1022"/>
      <c r="C1022"/>
      <c r="D1022"/>
      <c r="E1022" s="135"/>
      <c r="F1022" s="135"/>
      <c r="G1022" s="135"/>
      <c r="H1022" s="135"/>
      <c r="I1022" s="135"/>
      <c r="J1022" s="135"/>
      <c r="K1022" s="135"/>
      <c r="L1022" s="135"/>
    </row>
    <row r="1023" spans="2:12" x14ac:dyDescent="0.25">
      <c r="B1023"/>
      <c r="C1023"/>
      <c r="D1023"/>
      <c r="E1023" s="135"/>
      <c r="F1023" s="135"/>
      <c r="G1023" s="135"/>
      <c r="H1023" s="135"/>
      <c r="I1023" s="135"/>
      <c r="J1023" s="135"/>
      <c r="K1023" s="135"/>
      <c r="L1023" s="135"/>
    </row>
    <row r="1024" spans="2:12" x14ac:dyDescent="0.25">
      <c r="B1024"/>
      <c r="C1024"/>
      <c r="D1024"/>
      <c r="E1024" s="135"/>
      <c r="F1024" s="135"/>
      <c r="G1024" s="135"/>
      <c r="H1024" s="135"/>
      <c r="I1024" s="135"/>
      <c r="J1024" s="135"/>
      <c r="K1024" s="135"/>
      <c r="L1024" s="135"/>
    </row>
    <row r="1025" spans="2:12" x14ac:dyDescent="0.25">
      <c r="B1025"/>
      <c r="C1025"/>
      <c r="D1025"/>
      <c r="E1025" s="135"/>
      <c r="F1025" s="135"/>
      <c r="G1025" s="135"/>
      <c r="H1025" s="135"/>
      <c r="I1025" s="135"/>
      <c r="J1025" s="135"/>
      <c r="K1025" s="135"/>
      <c r="L1025" s="135"/>
    </row>
    <row r="1026" spans="2:12" x14ac:dyDescent="0.25">
      <c r="B1026"/>
      <c r="C1026"/>
      <c r="D1026"/>
      <c r="E1026" s="135"/>
      <c r="F1026" s="135"/>
      <c r="G1026" s="135"/>
      <c r="H1026" s="135"/>
      <c r="I1026" s="135"/>
      <c r="J1026" s="135"/>
      <c r="K1026" s="135"/>
      <c r="L1026" s="135"/>
    </row>
    <row r="1027" spans="2:12" x14ac:dyDescent="0.25">
      <c r="B1027"/>
      <c r="C1027"/>
      <c r="D1027"/>
      <c r="E1027" s="135"/>
      <c r="F1027" s="135"/>
      <c r="G1027" s="135"/>
      <c r="H1027" s="135"/>
      <c r="I1027" s="135"/>
      <c r="J1027" s="135"/>
      <c r="K1027" s="135"/>
      <c r="L1027" s="135"/>
    </row>
    <row r="1028" spans="2:12" x14ac:dyDescent="0.25">
      <c r="B1028"/>
      <c r="C1028"/>
      <c r="D1028"/>
      <c r="E1028" s="135"/>
      <c r="F1028" s="135"/>
      <c r="G1028" s="135"/>
      <c r="H1028" s="135"/>
      <c r="I1028" s="135"/>
      <c r="J1028" s="135"/>
      <c r="K1028" s="135"/>
      <c r="L1028" s="135"/>
    </row>
    <row r="1029" spans="2:12" x14ac:dyDescent="0.25">
      <c r="B1029"/>
      <c r="C1029"/>
      <c r="D1029"/>
      <c r="E1029" s="135"/>
      <c r="F1029" s="135"/>
      <c r="G1029" s="135"/>
      <c r="H1029" s="135"/>
      <c r="I1029" s="135"/>
      <c r="J1029" s="135"/>
      <c r="K1029" s="135"/>
      <c r="L1029" s="135"/>
    </row>
    <row r="1030" spans="2:12" x14ac:dyDescent="0.25">
      <c r="B1030"/>
      <c r="C1030"/>
      <c r="D1030"/>
      <c r="E1030" s="135"/>
      <c r="F1030" s="135"/>
      <c r="G1030" s="135"/>
      <c r="H1030" s="135"/>
      <c r="I1030" s="135"/>
      <c r="J1030" s="135"/>
      <c r="K1030" s="135"/>
      <c r="L1030" s="135"/>
    </row>
    <row r="1031" spans="2:12" x14ac:dyDescent="0.25">
      <c r="B1031"/>
      <c r="C1031"/>
      <c r="D1031"/>
      <c r="E1031" s="135"/>
      <c r="F1031" s="135"/>
      <c r="G1031" s="135"/>
      <c r="H1031" s="135"/>
      <c r="I1031" s="135"/>
      <c r="J1031" s="135"/>
      <c r="K1031" s="135"/>
      <c r="L1031" s="135"/>
    </row>
    <row r="1032" spans="2:12" x14ac:dyDescent="0.25">
      <c r="B1032"/>
      <c r="C1032"/>
      <c r="D1032"/>
      <c r="E1032" s="135"/>
      <c r="F1032" s="135"/>
      <c r="G1032" s="135"/>
      <c r="H1032" s="135"/>
      <c r="I1032" s="135"/>
      <c r="J1032" s="135"/>
      <c r="K1032" s="135"/>
      <c r="L1032" s="135"/>
    </row>
    <row r="1033" spans="2:12" x14ac:dyDescent="0.25">
      <c r="B1033"/>
      <c r="C1033"/>
      <c r="D1033"/>
      <c r="E1033" s="135"/>
      <c r="F1033" s="135"/>
      <c r="G1033" s="135"/>
      <c r="H1033" s="135"/>
      <c r="I1033" s="135"/>
      <c r="J1033" s="135"/>
      <c r="K1033" s="135"/>
      <c r="L1033" s="135"/>
    </row>
    <row r="1034" spans="2:12" x14ac:dyDescent="0.25">
      <c r="B1034"/>
      <c r="C1034"/>
      <c r="D1034"/>
      <c r="E1034" s="135"/>
      <c r="F1034" s="135"/>
      <c r="G1034" s="135"/>
      <c r="H1034" s="135"/>
      <c r="I1034" s="135"/>
      <c r="J1034" s="135"/>
      <c r="K1034" s="135"/>
      <c r="L1034" s="135"/>
    </row>
    <row r="1035" spans="2:12" x14ac:dyDescent="0.25">
      <c r="B1035"/>
      <c r="C1035"/>
      <c r="D1035"/>
      <c r="E1035" s="135"/>
      <c r="F1035" s="135"/>
      <c r="G1035" s="135"/>
      <c r="H1035" s="135"/>
      <c r="I1035" s="135"/>
      <c r="J1035" s="135"/>
      <c r="K1035" s="135"/>
      <c r="L1035" s="135"/>
    </row>
    <row r="1036" spans="2:12" x14ac:dyDescent="0.25">
      <c r="B1036"/>
      <c r="C1036"/>
      <c r="D1036"/>
      <c r="E1036" s="135"/>
      <c r="F1036" s="135"/>
      <c r="G1036" s="135"/>
      <c r="H1036" s="135"/>
      <c r="I1036" s="135"/>
      <c r="J1036" s="135"/>
      <c r="K1036" s="135"/>
      <c r="L1036" s="135"/>
    </row>
    <row r="1037" spans="2:12" x14ac:dyDescent="0.25">
      <c r="B1037"/>
      <c r="C1037"/>
      <c r="D1037"/>
      <c r="E1037" s="135"/>
      <c r="F1037" s="135"/>
      <c r="G1037" s="135"/>
      <c r="H1037" s="135"/>
      <c r="I1037" s="135"/>
      <c r="J1037" s="135"/>
      <c r="K1037" s="135"/>
      <c r="L1037" s="135"/>
    </row>
    <row r="1038" spans="2:12" x14ac:dyDescent="0.25">
      <c r="B1038"/>
      <c r="C1038"/>
      <c r="D1038"/>
      <c r="E1038" s="135"/>
      <c r="F1038" s="135"/>
      <c r="G1038" s="135"/>
      <c r="H1038" s="135"/>
      <c r="I1038" s="135"/>
      <c r="J1038" s="135"/>
      <c r="K1038" s="135"/>
      <c r="L1038" s="135"/>
    </row>
    <row r="1039" spans="2:12" x14ac:dyDescent="0.25">
      <c r="B1039"/>
      <c r="C1039"/>
      <c r="D1039"/>
      <c r="E1039" s="135"/>
      <c r="F1039" s="135"/>
      <c r="G1039" s="135"/>
      <c r="H1039" s="135"/>
      <c r="I1039" s="135"/>
      <c r="J1039" s="135"/>
      <c r="K1039" s="135"/>
      <c r="L1039" s="135"/>
    </row>
    <row r="1040" spans="2:12" x14ac:dyDescent="0.25">
      <c r="B1040"/>
      <c r="C1040"/>
      <c r="D1040"/>
      <c r="E1040" s="135"/>
      <c r="F1040" s="135"/>
      <c r="G1040" s="135"/>
      <c r="H1040" s="135"/>
      <c r="I1040" s="135"/>
      <c r="J1040" s="135"/>
      <c r="K1040" s="135"/>
      <c r="L1040" s="135"/>
    </row>
    <row r="1041" spans="2:12" x14ac:dyDescent="0.25">
      <c r="B1041"/>
      <c r="C1041"/>
      <c r="D1041"/>
      <c r="E1041" s="135"/>
      <c r="F1041" s="135"/>
      <c r="G1041" s="135"/>
      <c r="H1041" s="135"/>
      <c r="I1041" s="135"/>
      <c r="J1041" s="135"/>
      <c r="K1041" s="135"/>
      <c r="L1041" s="135"/>
    </row>
    <row r="1042" spans="2:12" x14ac:dyDescent="0.25">
      <c r="B1042"/>
      <c r="C1042"/>
      <c r="D1042"/>
      <c r="E1042" s="135"/>
      <c r="F1042" s="135"/>
      <c r="G1042" s="135"/>
      <c r="H1042" s="135"/>
      <c r="I1042" s="135"/>
      <c r="J1042" s="135"/>
      <c r="K1042" s="135"/>
      <c r="L1042" s="135"/>
    </row>
    <row r="1043" spans="2:12" x14ac:dyDescent="0.25">
      <c r="B1043"/>
      <c r="C1043"/>
      <c r="D1043"/>
      <c r="E1043" s="135"/>
      <c r="F1043" s="135"/>
      <c r="G1043" s="135"/>
      <c r="H1043" s="135"/>
      <c r="I1043" s="135"/>
      <c r="J1043" s="135"/>
      <c r="K1043" s="135"/>
      <c r="L1043" s="135"/>
    </row>
    <row r="1044" spans="2:12" x14ac:dyDescent="0.25">
      <c r="B1044"/>
      <c r="C1044"/>
      <c r="D1044"/>
      <c r="E1044" s="135"/>
      <c r="F1044" s="135"/>
      <c r="G1044" s="135"/>
      <c r="H1044" s="135"/>
      <c r="I1044" s="135"/>
      <c r="J1044" s="135"/>
      <c r="K1044" s="135"/>
      <c r="L1044" s="135"/>
    </row>
    <row r="1045" spans="2:12" x14ac:dyDescent="0.25">
      <c r="B1045"/>
      <c r="C1045"/>
      <c r="D1045"/>
      <c r="E1045" s="135"/>
      <c r="F1045" s="135"/>
      <c r="G1045" s="135"/>
      <c r="H1045" s="135"/>
      <c r="I1045" s="135"/>
      <c r="J1045" s="135"/>
      <c r="K1045" s="135"/>
      <c r="L1045" s="135"/>
    </row>
    <row r="1046" spans="2:12" x14ac:dyDescent="0.25">
      <c r="B1046"/>
      <c r="C1046"/>
      <c r="D1046"/>
      <c r="E1046" s="135"/>
      <c r="F1046" s="135"/>
      <c r="G1046" s="135"/>
      <c r="H1046" s="135"/>
      <c r="I1046" s="135"/>
      <c r="J1046" s="135"/>
      <c r="K1046" s="135"/>
      <c r="L1046" s="135"/>
    </row>
    <row r="1047" spans="2:12" x14ac:dyDescent="0.25">
      <c r="B1047"/>
      <c r="C1047"/>
      <c r="D1047"/>
      <c r="E1047" s="135"/>
      <c r="F1047" s="135"/>
      <c r="G1047" s="135"/>
      <c r="H1047" s="135"/>
      <c r="I1047" s="135"/>
      <c r="J1047" s="135"/>
      <c r="K1047" s="135"/>
      <c r="L1047" s="135"/>
    </row>
    <row r="1048" spans="2:12" x14ac:dyDescent="0.25">
      <c r="B1048"/>
      <c r="C1048"/>
      <c r="D1048"/>
      <c r="E1048" s="135"/>
      <c r="F1048" s="135"/>
      <c r="G1048" s="135"/>
      <c r="H1048" s="135"/>
      <c r="I1048" s="135"/>
      <c r="J1048" s="135"/>
      <c r="K1048" s="135"/>
      <c r="L1048" s="135"/>
    </row>
    <row r="1049" spans="2:12" x14ac:dyDescent="0.25">
      <c r="B1049"/>
      <c r="C1049"/>
      <c r="D1049"/>
      <c r="E1049" s="135"/>
      <c r="F1049" s="135"/>
      <c r="G1049" s="135"/>
      <c r="H1049" s="135"/>
      <c r="I1049" s="135"/>
      <c r="J1049" s="135"/>
      <c r="K1049" s="135"/>
      <c r="L1049" s="135"/>
    </row>
    <row r="1050" spans="2:12" x14ac:dyDescent="0.25">
      <c r="B1050"/>
      <c r="C1050"/>
      <c r="D1050"/>
      <c r="E1050" s="135"/>
      <c r="F1050" s="135"/>
      <c r="G1050" s="135"/>
      <c r="H1050" s="135"/>
      <c r="I1050" s="135"/>
      <c r="J1050" s="135"/>
      <c r="K1050" s="135"/>
      <c r="L1050" s="135"/>
    </row>
    <row r="1051" spans="2:12" x14ac:dyDescent="0.25">
      <c r="B1051"/>
      <c r="C1051"/>
      <c r="D1051"/>
      <c r="E1051" s="135"/>
      <c r="F1051" s="135"/>
      <c r="G1051" s="135"/>
      <c r="H1051" s="135"/>
      <c r="I1051" s="135"/>
      <c r="J1051" s="135"/>
      <c r="K1051" s="135"/>
      <c r="L1051" s="135"/>
    </row>
    <row r="1052" spans="2:12" x14ac:dyDescent="0.25">
      <c r="B1052"/>
      <c r="C1052"/>
      <c r="D1052"/>
      <c r="E1052" s="135"/>
      <c r="F1052" s="135"/>
      <c r="G1052" s="135"/>
      <c r="H1052" s="135"/>
      <c r="I1052" s="135"/>
      <c r="J1052" s="135"/>
      <c r="K1052" s="135"/>
      <c r="L1052" s="135"/>
    </row>
    <row r="1053" spans="2:12" x14ac:dyDescent="0.25">
      <c r="B1053"/>
      <c r="C1053"/>
      <c r="D1053"/>
      <c r="E1053" s="135"/>
      <c r="F1053" s="135"/>
      <c r="G1053" s="135"/>
      <c r="H1053" s="135"/>
      <c r="I1053" s="135"/>
      <c r="J1053" s="135"/>
      <c r="K1053" s="135"/>
      <c r="L1053" s="135"/>
    </row>
    <row r="1054" spans="2:12" x14ac:dyDescent="0.25">
      <c r="B1054"/>
      <c r="C1054"/>
      <c r="D1054"/>
      <c r="E1054" s="135"/>
      <c r="F1054" s="135"/>
      <c r="G1054" s="135"/>
      <c r="H1054" s="135"/>
      <c r="I1054" s="135"/>
      <c r="J1054" s="135"/>
      <c r="K1054" s="135"/>
      <c r="L1054" s="135"/>
    </row>
    <row r="1055" spans="2:12" x14ac:dyDescent="0.25">
      <c r="B1055"/>
      <c r="C1055"/>
      <c r="D1055"/>
      <c r="E1055" s="135"/>
      <c r="F1055" s="135"/>
      <c r="G1055" s="135"/>
      <c r="H1055" s="135"/>
      <c r="I1055" s="135"/>
      <c r="J1055" s="135"/>
      <c r="K1055" s="135"/>
      <c r="L1055" s="135"/>
    </row>
    <row r="1056" spans="2:12" x14ac:dyDescent="0.25">
      <c r="B1056"/>
      <c r="C1056"/>
      <c r="D1056"/>
      <c r="E1056" s="135"/>
      <c r="F1056" s="135"/>
      <c r="G1056" s="135"/>
      <c r="H1056" s="135"/>
      <c r="I1056" s="135"/>
      <c r="J1056" s="135"/>
      <c r="K1056" s="135"/>
      <c r="L1056" s="135"/>
    </row>
    <row r="1057" spans="2:12" x14ac:dyDescent="0.25">
      <c r="B1057"/>
      <c r="C1057"/>
      <c r="D1057"/>
      <c r="E1057" s="135"/>
      <c r="F1057" s="135"/>
      <c r="G1057" s="135"/>
      <c r="H1057" s="135"/>
      <c r="I1057" s="135"/>
      <c r="J1057" s="135"/>
      <c r="K1057" s="135"/>
      <c r="L1057" s="135"/>
    </row>
    <row r="1058" spans="2:12" x14ac:dyDescent="0.25">
      <c r="B1058"/>
      <c r="C1058"/>
      <c r="D1058"/>
      <c r="E1058" s="135"/>
      <c r="F1058" s="135"/>
      <c r="G1058" s="135"/>
      <c r="H1058" s="135"/>
      <c r="I1058" s="135"/>
      <c r="J1058" s="135"/>
      <c r="K1058" s="135"/>
      <c r="L1058" s="135"/>
    </row>
    <row r="1059" spans="2:12" x14ac:dyDescent="0.25">
      <c r="B1059"/>
      <c r="C1059"/>
      <c r="D1059"/>
      <c r="E1059" s="135"/>
      <c r="F1059" s="135"/>
      <c r="G1059" s="135"/>
      <c r="H1059" s="135"/>
      <c r="I1059" s="135"/>
      <c r="J1059" s="135"/>
      <c r="K1059" s="135"/>
      <c r="L1059" s="135"/>
    </row>
    <row r="1060" spans="2:12" x14ac:dyDescent="0.25">
      <c r="B1060"/>
      <c r="C1060"/>
      <c r="D1060"/>
      <c r="E1060" s="135"/>
      <c r="F1060" s="135"/>
      <c r="G1060" s="135"/>
      <c r="H1060" s="135"/>
      <c r="I1060" s="135"/>
      <c r="J1060" s="135"/>
      <c r="K1060" s="135"/>
      <c r="L1060" s="135"/>
    </row>
    <row r="1061" spans="2:12" x14ac:dyDescent="0.25">
      <c r="B1061"/>
      <c r="C1061"/>
      <c r="D1061"/>
      <c r="E1061" s="135"/>
      <c r="F1061" s="135"/>
      <c r="G1061" s="135"/>
      <c r="H1061" s="135"/>
      <c r="I1061" s="135"/>
      <c r="J1061" s="135"/>
      <c r="K1061" s="135"/>
      <c r="L1061" s="135"/>
    </row>
    <row r="1062" spans="2:12" x14ac:dyDescent="0.25">
      <c r="B1062"/>
      <c r="C1062"/>
      <c r="D1062"/>
      <c r="E1062" s="135"/>
      <c r="F1062" s="135"/>
      <c r="G1062" s="135"/>
      <c r="H1062" s="135"/>
      <c r="I1062" s="135"/>
      <c r="J1062" s="135"/>
      <c r="K1062" s="135"/>
      <c r="L1062" s="135"/>
    </row>
    <row r="1063" spans="2:12" x14ac:dyDescent="0.25">
      <c r="B1063"/>
      <c r="C1063"/>
      <c r="D1063"/>
      <c r="E1063" s="135"/>
      <c r="F1063" s="135"/>
      <c r="G1063" s="135"/>
      <c r="H1063" s="135"/>
      <c r="I1063" s="135"/>
      <c r="J1063" s="135"/>
      <c r="K1063" s="135"/>
      <c r="L1063" s="135"/>
    </row>
    <row r="1064" spans="2:12" x14ac:dyDescent="0.25">
      <c r="B1064"/>
      <c r="C1064"/>
      <c r="D1064"/>
      <c r="E1064" s="135"/>
      <c r="F1064" s="135"/>
      <c r="G1064" s="135"/>
      <c r="H1064" s="135"/>
      <c r="I1064" s="135"/>
      <c r="J1064" s="135"/>
      <c r="K1064" s="135"/>
      <c r="L1064" s="135"/>
    </row>
    <row r="1065" spans="2:12" x14ac:dyDescent="0.25">
      <c r="B1065"/>
      <c r="C1065"/>
      <c r="D1065"/>
      <c r="E1065" s="135"/>
      <c r="F1065" s="135"/>
      <c r="G1065" s="135"/>
      <c r="H1065" s="135"/>
      <c r="I1065" s="135"/>
      <c r="J1065" s="135"/>
      <c r="K1065" s="135"/>
      <c r="L1065" s="135"/>
    </row>
    <row r="1066" spans="2:12" x14ac:dyDescent="0.25">
      <c r="B1066"/>
      <c r="C1066"/>
      <c r="D1066"/>
      <c r="E1066" s="135"/>
      <c r="F1066" s="135"/>
      <c r="G1066" s="135"/>
      <c r="H1066" s="135"/>
      <c r="I1066" s="135"/>
      <c r="J1066" s="135"/>
      <c r="K1066" s="135"/>
      <c r="L1066" s="135"/>
    </row>
    <row r="1067" spans="2:12" x14ac:dyDescent="0.25">
      <c r="B1067"/>
      <c r="C1067"/>
      <c r="D1067"/>
      <c r="E1067" s="135"/>
      <c r="F1067" s="135"/>
      <c r="G1067" s="135"/>
      <c r="H1067" s="135"/>
      <c r="I1067" s="135"/>
      <c r="J1067" s="135"/>
      <c r="K1067" s="135"/>
      <c r="L1067" s="135"/>
    </row>
    <row r="1068" spans="2:12" x14ac:dyDescent="0.25">
      <c r="B1068"/>
      <c r="C1068"/>
      <c r="D1068"/>
      <c r="E1068" s="135"/>
      <c r="F1068" s="135"/>
      <c r="G1068" s="135"/>
      <c r="H1068" s="135"/>
      <c r="I1068" s="135"/>
      <c r="J1068" s="135"/>
      <c r="K1068" s="135"/>
      <c r="L1068" s="135"/>
    </row>
    <row r="1069" spans="2:12" x14ac:dyDescent="0.25">
      <c r="B1069"/>
      <c r="C1069"/>
      <c r="D1069"/>
      <c r="E1069" s="135"/>
      <c r="F1069" s="135"/>
      <c r="G1069" s="135"/>
      <c r="H1069" s="135"/>
      <c r="I1069" s="135"/>
      <c r="J1069" s="135"/>
      <c r="K1069" s="135"/>
      <c r="L1069" s="135"/>
    </row>
    <row r="1070" spans="2:12" x14ac:dyDescent="0.25">
      <c r="B1070"/>
      <c r="C1070"/>
      <c r="D1070"/>
      <c r="E1070" s="135"/>
      <c r="F1070" s="135"/>
      <c r="G1070" s="135"/>
      <c r="H1070" s="135"/>
      <c r="I1070" s="135"/>
      <c r="J1070" s="135"/>
      <c r="K1070" s="135"/>
      <c r="L1070" s="135"/>
    </row>
    <row r="1071" spans="2:12" x14ac:dyDescent="0.25">
      <c r="B1071"/>
      <c r="C1071"/>
      <c r="D1071"/>
      <c r="E1071" s="135"/>
      <c r="F1071" s="135"/>
      <c r="G1071" s="135"/>
      <c r="H1071" s="135"/>
      <c r="I1071" s="135"/>
      <c r="J1071" s="135"/>
      <c r="K1071" s="135"/>
      <c r="L1071" s="135"/>
    </row>
    <row r="1072" spans="2:12" x14ac:dyDescent="0.25">
      <c r="B1072"/>
      <c r="C1072"/>
      <c r="D1072"/>
      <c r="E1072" s="135"/>
      <c r="F1072" s="135"/>
      <c r="G1072" s="135"/>
      <c r="H1072" s="135"/>
      <c r="I1072" s="135"/>
      <c r="J1072" s="135"/>
      <c r="K1072" s="135"/>
      <c r="L1072" s="135"/>
    </row>
    <row r="1073" spans="2:12" x14ac:dyDescent="0.25">
      <c r="B1073"/>
      <c r="C1073"/>
      <c r="D1073"/>
      <c r="E1073" s="135"/>
      <c r="F1073" s="135"/>
      <c r="G1073" s="135"/>
      <c r="H1073" s="135"/>
      <c r="I1073" s="135"/>
      <c r="J1073" s="135"/>
      <c r="K1073" s="135"/>
      <c r="L1073" s="135"/>
    </row>
    <row r="1074" spans="2:12" x14ac:dyDescent="0.25">
      <c r="B1074"/>
      <c r="C1074"/>
      <c r="D1074"/>
      <c r="E1074" s="135"/>
      <c r="F1074" s="135"/>
      <c r="G1074" s="135"/>
      <c r="H1074" s="135"/>
      <c r="I1074" s="135"/>
      <c r="J1074" s="135"/>
      <c r="K1074" s="135"/>
      <c r="L1074" s="135"/>
    </row>
    <row r="1075" spans="2:12" x14ac:dyDescent="0.25">
      <c r="B1075"/>
      <c r="C1075"/>
      <c r="D1075"/>
      <c r="E1075" s="135"/>
      <c r="F1075" s="135"/>
      <c r="G1075" s="135"/>
      <c r="H1075" s="135"/>
      <c r="I1075" s="135"/>
      <c r="J1075" s="135"/>
      <c r="K1075" s="135"/>
      <c r="L1075" s="135"/>
    </row>
    <row r="1076" spans="2:12" x14ac:dyDescent="0.25">
      <c r="B1076"/>
      <c r="C1076"/>
      <c r="D1076"/>
      <c r="E1076" s="135"/>
      <c r="F1076" s="135"/>
      <c r="G1076" s="135"/>
      <c r="H1076" s="135"/>
      <c r="I1076" s="135"/>
      <c r="J1076" s="135"/>
      <c r="K1076" s="135"/>
      <c r="L1076" s="135"/>
    </row>
    <row r="1077" spans="2:12" x14ac:dyDescent="0.25">
      <c r="B1077"/>
      <c r="C1077"/>
      <c r="D1077"/>
      <c r="E1077" s="135"/>
      <c r="F1077" s="135"/>
      <c r="G1077" s="135"/>
      <c r="H1077" s="135"/>
      <c r="I1077" s="135"/>
      <c r="J1077" s="135"/>
      <c r="K1077" s="135"/>
      <c r="L1077" s="135"/>
    </row>
    <row r="1078" spans="2:12" x14ac:dyDescent="0.25">
      <c r="B1078"/>
      <c r="C1078"/>
      <c r="D1078"/>
      <c r="E1078" s="135"/>
      <c r="F1078" s="135"/>
      <c r="G1078" s="135"/>
      <c r="H1078" s="135"/>
      <c r="I1078" s="135"/>
      <c r="J1078" s="135"/>
      <c r="K1078" s="135"/>
      <c r="L1078" s="135"/>
    </row>
    <row r="1079" spans="2:12" x14ac:dyDescent="0.25">
      <c r="B1079"/>
      <c r="C1079"/>
      <c r="D1079"/>
      <c r="E1079" s="135"/>
      <c r="F1079" s="135"/>
      <c r="G1079" s="135"/>
      <c r="H1079" s="135"/>
      <c r="I1079" s="135"/>
      <c r="J1079" s="135"/>
      <c r="K1079" s="135"/>
      <c r="L1079" s="135"/>
    </row>
    <row r="1080" spans="2:12" x14ac:dyDescent="0.25">
      <c r="B1080"/>
      <c r="C1080"/>
      <c r="D1080"/>
      <c r="E1080" s="135"/>
      <c r="F1080" s="135"/>
      <c r="G1080" s="135"/>
      <c r="H1080" s="135"/>
      <c r="I1080" s="135"/>
      <c r="J1080" s="135"/>
      <c r="K1080" s="135"/>
      <c r="L1080" s="135"/>
    </row>
    <row r="1081" spans="2:12" x14ac:dyDescent="0.25">
      <c r="B1081"/>
      <c r="C1081"/>
      <c r="D1081"/>
      <c r="E1081" s="135"/>
      <c r="F1081" s="135"/>
      <c r="G1081" s="135"/>
      <c r="H1081" s="135"/>
      <c r="I1081" s="135"/>
      <c r="J1081" s="135"/>
      <c r="K1081" s="135"/>
      <c r="L1081" s="135"/>
    </row>
    <row r="1082" spans="2:12" x14ac:dyDescent="0.25">
      <c r="B1082"/>
      <c r="C1082"/>
      <c r="D1082"/>
      <c r="E1082" s="135"/>
      <c r="F1082" s="135"/>
      <c r="G1082" s="135"/>
      <c r="H1082" s="135"/>
      <c r="I1082" s="135"/>
      <c r="J1082" s="135"/>
      <c r="K1082" s="135"/>
      <c r="L1082" s="135"/>
    </row>
    <row r="1083" spans="2:12" x14ac:dyDescent="0.25">
      <c r="B1083"/>
      <c r="C1083"/>
      <c r="D1083"/>
      <c r="E1083" s="135"/>
      <c r="F1083" s="135"/>
      <c r="G1083" s="135"/>
      <c r="H1083" s="135"/>
      <c r="I1083" s="135"/>
      <c r="J1083" s="135"/>
      <c r="K1083" s="135"/>
      <c r="L1083" s="135"/>
    </row>
    <row r="1084" spans="2:12" x14ac:dyDescent="0.25">
      <c r="B1084"/>
      <c r="C1084"/>
      <c r="D1084"/>
      <c r="E1084" s="135"/>
      <c r="F1084" s="135"/>
      <c r="G1084" s="135"/>
      <c r="H1084" s="135"/>
      <c r="I1084" s="135"/>
      <c r="J1084" s="135"/>
      <c r="K1084" s="135"/>
      <c r="L1084" s="135"/>
    </row>
    <row r="1085" spans="2:12" x14ac:dyDescent="0.25">
      <c r="B1085"/>
      <c r="C1085"/>
      <c r="D1085"/>
      <c r="E1085" s="135"/>
      <c r="F1085" s="135"/>
      <c r="G1085" s="135"/>
      <c r="H1085" s="135"/>
      <c r="I1085" s="135"/>
      <c r="J1085" s="135"/>
      <c r="K1085" s="135"/>
      <c r="L1085" s="135"/>
    </row>
    <row r="1086" spans="2:12" x14ac:dyDescent="0.25">
      <c r="B1086"/>
      <c r="C1086"/>
      <c r="D1086"/>
      <c r="E1086" s="135"/>
      <c r="F1086" s="135"/>
      <c r="G1086" s="135"/>
      <c r="H1086" s="135"/>
      <c r="I1086" s="135"/>
      <c r="J1086" s="135"/>
      <c r="K1086" s="135"/>
      <c r="L1086" s="135"/>
    </row>
    <row r="1087" spans="2:12" x14ac:dyDescent="0.25">
      <c r="B1087"/>
      <c r="C1087"/>
      <c r="D1087"/>
      <c r="E1087" s="135"/>
      <c r="F1087" s="135"/>
      <c r="G1087" s="135"/>
      <c r="H1087" s="135"/>
      <c r="I1087" s="135"/>
      <c r="J1087" s="135"/>
      <c r="K1087" s="135"/>
      <c r="L1087" s="135"/>
    </row>
    <row r="1088" spans="2:12" x14ac:dyDescent="0.25">
      <c r="B1088"/>
      <c r="C1088"/>
      <c r="D1088"/>
      <c r="E1088" s="135"/>
      <c r="F1088" s="135"/>
      <c r="G1088" s="135"/>
      <c r="H1088" s="135"/>
      <c r="I1088" s="135"/>
      <c r="J1088" s="135"/>
      <c r="K1088" s="135"/>
      <c r="L1088" s="135"/>
    </row>
    <row r="1089" spans="2:12" x14ac:dyDescent="0.25">
      <c r="B1089"/>
      <c r="C1089"/>
      <c r="D1089"/>
      <c r="E1089" s="135"/>
      <c r="F1089" s="135"/>
      <c r="G1089" s="135"/>
      <c r="H1089" s="135"/>
      <c r="I1089" s="135"/>
      <c r="J1089" s="135"/>
      <c r="K1089" s="135"/>
      <c r="L1089" s="135"/>
    </row>
    <row r="1090" spans="2:12" x14ac:dyDescent="0.25">
      <c r="B1090"/>
      <c r="C1090"/>
      <c r="D1090"/>
      <c r="E1090" s="135"/>
      <c r="F1090" s="135"/>
      <c r="G1090" s="135"/>
      <c r="H1090" s="135"/>
      <c r="I1090" s="135"/>
      <c r="J1090" s="135"/>
      <c r="K1090" s="135"/>
      <c r="L1090" s="135"/>
    </row>
    <row r="1091" spans="2:12" x14ac:dyDescent="0.25">
      <c r="B1091"/>
      <c r="C1091"/>
      <c r="D1091"/>
      <c r="E1091" s="135"/>
      <c r="F1091" s="135"/>
      <c r="G1091" s="135"/>
      <c r="H1091" s="135"/>
      <c r="I1091" s="135"/>
      <c r="J1091" s="135"/>
      <c r="K1091" s="135"/>
      <c r="L1091" s="135"/>
    </row>
    <row r="1092" spans="2:12" x14ac:dyDescent="0.25">
      <c r="B1092"/>
      <c r="C1092"/>
      <c r="D1092"/>
      <c r="E1092" s="135"/>
      <c r="F1092" s="135"/>
      <c r="G1092" s="135"/>
      <c r="H1092" s="135"/>
      <c r="I1092" s="135"/>
      <c r="J1092" s="135"/>
      <c r="K1092" s="135"/>
      <c r="L1092" s="135"/>
    </row>
    <row r="1093" spans="2:12" x14ac:dyDescent="0.25">
      <c r="B1093"/>
      <c r="C1093"/>
      <c r="D1093"/>
      <c r="E1093" s="135"/>
      <c r="F1093" s="135"/>
      <c r="G1093" s="135"/>
      <c r="H1093" s="135"/>
      <c r="I1093" s="135"/>
      <c r="J1093" s="135"/>
      <c r="K1093" s="135"/>
      <c r="L1093" s="135"/>
    </row>
    <row r="1094" spans="2:12" x14ac:dyDescent="0.25">
      <c r="B1094"/>
      <c r="C1094"/>
      <c r="D1094"/>
      <c r="E1094" s="135"/>
      <c r="F1094" s="135"/>
      <c r="G1094" s="135"/>
      <c r="H1094" s="135"/>
      <c r="I1094" s="135"/>
      <c r="J1094" s="135"/>
      <c r="K1094" s="135"/>
      <c r="L1094" s="135"/>
    </row>
    <row r="1095" spans="2:12" x14ac:dyDescent="0.25">
      <c r="B1095"/>
      <c r="C1095"/>
      <c r="D1095"/>
      <c r="E1095" s="135"/>
      <c r="F1095" s="135"/>
      <c r="G1095" s="135"/>
      <c r="H1095" s="135"/>
      <c r="I1095" s="135"/>
      <c r="J1095" s="135"/>
      <c r="K1095" s="135"/>
      <c r="L1095" s="135"/>
    </row>
    <row r="1096" spans="2:12" x14ac:dyDescent="0.25">
      <c r="B1096"/>
      <c r="C1096"/>
      <c r="D1096"/>
      <c r="E1096" s="135"/>
      <c r="F1096" s="135"/>
      <c r="G1096" s="135"/>
      <c r="H1096" s="135"/>
      <c r="I1096" s="135"/>
      <c r="J1096" s="135"/>
      <c r="K1096" s="135"/>
      <c r="L1096" s="135"/>
    </row>
    <row r="1097" spans="2:12" x14ac:dyDescent="0.25">
      <c r="B1097"/>
      <c r="C1097"/>
      <c r="D1097"/>
      <c r="E1097" s="135"/>
      <c r="F1097" s="135"/>
      <c r="G1097" s="135"/>
      <c r="H1097" s="135"/>
      <c r="I1097" s="135"/>
      <c r="J1097" s="135"/>
      <c r="K1097" s="135"/>
      <c r="L1097" s="135"/>
    </row>
    <row r="1098" spans="2:12" x14ac:dyDescent="0.25">
      <c r="B1098"/>
      <c r="C1098"/>
      <c r="D1098"/>
      <c r="E1098" s="135"/>
      <c r="F1098" s="135"/>
      <c r="G1098" s="135"/>
      <c r="H1098" s="135"/>
      <c r="I1098" s="135"/>
      <c r="J1098" s="135"/>
      <c r="K1098" s="135"/>
      <c r="L1098" s="135"/>
    </row>
    <row r="1099" spans="2:12" x14ac:dyDescent="0.25">
      <c r="B1099"/>
      <c r="C1099"/>
      <c r="D1099"/>
      <c r="E1099" s="135"/>
      <c r="F1099" s="135"/>
      <c r="G1099" s="135"/>
      <c r="H1099" s="135"/>
      <c r="I1099" s="135"/>
      <c r="J1099" s="135"/>
      <c r="K1099" s="135"/>
      <c r="L1099" s="135"/>
    </row>
    <row r="1100" spans="2:12" x14ac:dyDescent="0.25">
      <c r="B1100"/>
      <c r="C1100"/>
      <c r="D1100"/>
      <c r="E1100" s="135"/>
      <c r="F1100" s="135"/>
      <c r="G1100" s="135"/>
      <c r="H1100" s="135"/>
      <c r="I1100" s="135"/>
      <c r="J1100" s="135"/>
      <c r="K1100" s="135"/>
      <c r="L1100" s="135"/>
    </row>
    <row r="1101" spans="2:12" x14ac:dyDescent="0.25">
      <c r="B1101"/>
      <c r="C1101"/>
      <c r="D1101"/>
      <c r="E1101" s="135"/>
      <c r="F1101" s="135"/>
      <c r="G1101" s="135"/>
      <c r="H1101" s="135"/>
      <c r="I1101" s="135"/>
      <c r="J1101" s="135"/>
      <c r="K1101" s="135"/>
      <c r="L1101" s="135"/>
    </row>
    <row r="1102" spans="2:12" x14ac:dyDescent="0.25">
      <c r="B1102"/>
      <c r="C1102"/>
      <c r="D1102"/>
      <c r="E1102" s="135"/>
      <c r="F1102" s="135"/>
      <c r="G1102" s="135"/>
      <c r="H1102" s="135"/>
      <c r="I1102" s="135"/>
      <c r="J1102" s="135"/>
      <c r="K1102" s="135"/>
      <c r="L1102" s="135"/>
    </row>
    <row r="1103" spans="2:12" x14ac:dyDescent="0.25">
      <c r="B1103"/>
      <c r="C1103"/>
      <c r="D1103"/>
      <c r="E1103" s="135"/>
      <c r="F1103" s="135"/>
      <c r="G1103" s="135"/>
      <c r="H1103" s="135"/>
      <c r="I1103" s="135"/>
      <c r="J1103" s="135"/>
      <c r="K1103" s="135"/>
      <c r="L1103" s="135"/>
    </row>
    <row r="1104" spans="2:12" x14ac:dyDescent="0.25">
      <c r="B1104"/>
      <c r="C1104"/>
      <c r="D1104"/>
      <c r="E1104" s="135"/>
      <c r="F1104" s="135"/>
      <c r="G1104" s="135"/>
      <c r="H1104" s="135"/>
      <c r="I1104" s="135"/>
      <c r="J1104" s="135"/>
      <c r="K1104" s="135"/>
      <c r="L1104" s="135"/>
    </row>
    <row r="1105" spans="2:12" x14ac:dyDescent="0.25">
      <c r="B1105"/>
      <c r="C1105"/>
      <c r="D1105"/>
      <c r="E1105" s="135"/>
      <c r="F1105" s="135"/>
      <c r="G1105" s="135"/>
      <c r="H1105" s="135"/>
      <c r="I1105" s="135"/>
      <c r="J1105" s="135"/>
      <c r="K1105" s="135"/>
      <c r="L1105" s="135"/>
    </row>
    <row r="1106" spans="2:12" x14ac:dyDescent="0.25">
      <c r="B1106"/>
      <c r="C1106"/>
      <c r="D1106"/>
      <c r="E1106" s="135"/>
      <c r="F1106" s="135"/>
      <c r="G1106" s="135"/>
      <c r="H1106" s="135"/>
      <c r="I1106" s="135"/>
      <c r="J1106" s="135"/>
      <c r="K1106" s="135"/>
      <c r="L1106" s="135"/>
    </row>
    <row r="1107" spans="2:12" x14ac:dyDescent="0.25">
      <c r="B1107"/>
      <c r="C1107"/>
      <c r="D1107"/>
      <c r="E1107" s="135"/>
      <c r="F1107" s="135"/>
      <c r="G1107" s="135"/>
      <c r="H1107" s="135"/>
      <c r="I1107" s="135"/>
      <c r="J1107" s="135"/>
      <c r="K1107" s="135"/>
      <c r="L1107" s="135"/>
    </row>
    <row r="1108" spans="2:12" x14ac:dyDescent="0.25">
      <c r="B1108"/>
      <c r="C1108"/>
      <c r="D1108"/>
      <c r="E1108" s="135"/>
      <c r="F1108" s="135"/>
      <c r="G1108" s="135"/>
      <c r="H1108" s="135"/>
      <c r="I1108" s="135"/>
      <c r="J1108" s="135"/>
      <c r="K1108" s="135"/>
      <c r="L1108" s="135"/>
    </row>
    <row r="1109" spans="2:12" x14ac:dyDescent="0.25">
      <c r="B1109"/>
      <c r="C1109"/>
      <c r="D1109"/>
      <c r="E1109" s="135"/>
      <c r="F1109" s="135"/>
      <c r="G1109" s="135"/>
      <c r="H1109" s="135"/>
      <c r="I1109" s="135"/>
      <c r="J1109" s="135"/>
      <c r="K1109" s="135"/>
      <c r="L1109" s="135"/>
    </row>
    <row r="1110" spans="2:12" x14ac:dyDescent="0.25">
      <c r="B1110"/>
      <c r="C1110"/>
      <c r="D1110"/>
      <c r="E1110" s="135"/>
      <c r="F1110" s="135"/>
      <c r="G1110" s="135"/>
      <c r="H1110" s="135"/>
      <c r="I1110" s="135"/>
      <c r="J1110" s="135"/>
      <c r="K1110" s="135"/>
      <c r="L1110" s="135"/>
    </row>
    <row r="1111" spans="2:12" x14ac:dyDescent="0.25">
      <c r="B1111"/>
      <c r="C1111"/>
      <c r="D1111"/>
      <c r="E1111" s="135"/>
      <c r="F1111" s="135"/>
      <c r="G1111" s="135"/>
      <c r="H1111" s="135"/>
      <c r="I1111" s="135"/>
      <c r="J1111" s="135"/>
      <c r="K1111" s="135"/>
      <c r="L1111" s="135"/>
    </row>
    <row r="1112" spans="2:12" x14ac:dyDescent="0.25">
      <c r="B1112"/>
      <c r="C1112"/>
      <c r="D1112"/>
      <c r="E1112" s="135"/>
      <c r="F1112" s="135"/>
      <c r="G1112" s="135"/>
      <c r="H1112" s="135"/>
      <c r="I1112" s="135"/>
      <c r="J1112" s="135"/>
      <c r="K1112" s="135"/>
      <c r="L1112" s="135"/>
    </row>
    <row r="1113" spans="2:12" x14ac:dyDescent="0.25">
      <c r="B1113"/>
      <c r="C1113"/>
      <c r="D1113"/>
      <c r="E1113" s="135"/>
      <c r="F1113" s="135"/>
      <c r="G1113" s="135"/>
      <c r="H1113" s="135"/>
      <c r="I1113" s="135"/>
      <c r="J1113" s="135"/>
      <c r="K1113" s="135"/>
      <c r="L1113" s="135"/>
    </row>
    <row r="1114" spans="2:12" x14ac:dyDescent="0.25">
      <c r="B1114"/>
      <c r="C1114"/>
      <c r="D1114"/>
      <c r="E1114" s="135"/>
      <c r="F1114" s="135"/>
      <c r="G1114" s="135"/>
      <c r="H1114" s="135"/>
      <c r="I1114" s="135"/>
      <c r="J1114" s="135"/>
      <c r="K1114" s="135"/>
      <c r="L1114" s="135"/>
    </row>
    <row r="1115" spans="2:12" x14ac:dyDescent="0.25">
      <c r="B1115"/>
      <c r="C1115"/>
      <c r="D1115"/>
      <c r="E1115" s="135"/>
      <c r="F1115" s="135"/>
      <c r="G1115" s="135"/>
      <c r="H1115" s="135"/>
      <c r="I1115" s="135"/>
      <c r="J1115" s="135"/>
      <c r="K1115" s="135"/>
      <c r="L1115" s="135"/>
    </row>
    <row r="1116" spans="2:12" x14ac:dyDescent="0.25">
      <c r="B1116"/>
      <c r="C1116"/>
      <c r="D1116"/>
      <c r="E1116" s="135"/>
      <c r="F1116" s="135"/>
      <c r="G1116" s="135"/>
      <c r="H1116" s="135"/>
      <c r="I1116" s="135"/>
      <c r="J1116" s="135"/>
      <c r="K1116" s="135"/>
      <c r="L1116" s="135"/>
    </row>
    <row r="1117" spans="2:12" x14ac:dyDescent="0.25">
      <c r="B1117"/>
      <c r="C1117"/>
      <c r="D1117"/>
      <c r="E1117" s="135"/>
      <c r="F1117" s="135"/>
      <c r="G1117" s="135"/>
      <c r="H1117" s="135"/>
      <c r="I1117" s="135"/>
      <c r="J1117" s="135"/>
      <c r="K1117" s="135"/>
      <c r="L1117" s="135"/>
    </row>
    <row r="1118" spans="2:12" x14ac:dyDescent="0.25">
      <c r="B1118"/>
      <c r="C1118"/>
      <c r="D1118"/>
      <c r="E1118" s="135"/>
      <c r="F1118" s="135"/>
      <c r="G1118" s="135"/>
      <c r="H1118" s="135"/>
      <c r="I1118" s="135"/>
      <c r="J1118" s="135"/>
      <c r="K1118" s="135"/>
      <c r="L1118" s="135"/>
    </row>
    <row r="1119" spans="2:12" x14ac:dyDescent="0.25">
      <c r="B1119"/>
      <c r="C1119"/>
      <c r="D1119"/>
      <c r="E1119" s="135"/>
      <c r="F1119" s="135"/>
      <c r="G1119" s="135"/>
      <c r="H1119" s="135"/>
      <c r="I1119" s="135"/>
      <c r="J1119" s="135"/>
      <c r="K1119" s="135"/>
      <c r="L1119" s="135"/>
    </row>
    <row r="1120" spans="2:12" x14ac:dyDescent="0.25">
      <c r="B1120"/>
      <c r="C1120"/>
      <c r="D1120"/>
      <c r="E1120" s="135"/>
      <c r="F1120" s="135"/>
      <c r="G1120" s="135"/>
      <c r="H1120" s="135"/>
      <c r="I1120" s="135"/>
      <c r="J1120" s="135"/>
      <c r="K1120" s="135"/>
      <c r="L1120" s="135"/>
    </row>
    <row r="1121" spans="2:12" x14ac:dyDescent="0.25">
      <c r="B1121"/>
      <c r="C1121"/>
      <c r="D1121"/>
      <c r="E1121" s="135"/>
      <c r="F1121" s="135"/>
      <c r="G1121" s="135"/>
      <c r="H1121" s="135"/>
      <c r="I1121" s="135"/>
      <c r="J1121" s="135"/>
      <c r="K1121" s="135"/>
      <c r="L1121" s="135"/>
    </row>
    <row r="1122" spans="2:12" x14ac:dyDescent="0.25">
      <c r="B1122"/>
      <c r="C1122"/>
      <c r="D1122"/>
      <c r="E1122" s="135"/>
      <c r="F1122" s="135"/>
      <c r="G1122" s="135"/>
      <c r="H1122" s="135"/>
      <c r="I1122" s="135"/>
      <c r="J1122" s="135"/>
      <c r="K1122" s="135"/>
      <c r="L1122" s="135"/>
    </row>
    <row r="1123" spans="2:12" x14ac:dyDescent="0.25">
      <c r="B1123"/>
      <c r="C1123"/>
      <c r="D1123"/>
      <c r="E1123" s="135"/>
      <c r="F1123" s="135"/>
      <c r="G1123" s="135"/>
      <c r="H1123" s="135"/>
      <c r="I1123" s="135"/>
      <c r="J1123" s="135"/>
      <c r="K1123" s="135"/>
      <c r="L1123" s="135"/>
    </row>
    <row r="1124" spans="2:12" x14ac:dyDescent="0.25">
      <c r="B1124"/>
      <c r="C1124"/>
      <c r="D1124"/>
      <c r="E1124" s="135"/>
      <c r="F1124" s="135"/>
      <c r="G1124" s="135"/>
      <c r="H1124" s="135"/>
      <c r="I1124" s="135"/>
      <c r="J1124" s="135"/>
      <c r="K1124" s="135"/>
      <c r="L1124" s="135"/>
    </row>
    <row r="1125" spans="2:12" x14ac:dyDescent="0.25">
      <c r="B1125"/>
      <c r="C1125"/>
      <c r="D1125"/>
      <c r="E1125" s="135"/>
      <c r="F1125" s="135"/>
      <c r="G1125" s="135"/>
      <c r="H1125" s="135"/>
      <c r="I1125" s="135"/>
      <c r="J1125" s="135"/>
      <c r="K1125" s="135"/>
      <c r="L1125" s="135"/>
    </row>
    <row r="1126" spans="2:12" x14ac:dyDescent="0.25">
      <c r="B1126"/>
      <c r="C1126"/>
      <c r="D1126"/>
      <c r="E1126" s="135"/>
      <c r="F1126" s="135"/>
      <c r="G1126" s="135"/>
      <c r="H1126" s="135"/>
      <c r="I1126" s="135"/>
      <c r="J1126" s="135"/>
      <c r="K1126" s="135"/>
      <c r="L1126" s="135"/>
    </row>
    <row r="1127" spans="2:12" x14ac:dyDescent="0.25">
      <c r="B1127"/>
      <c r="C1127"/>
      <c r="D1127"/>
      <c r="E1127" s="135"/>
      <c r="F1127" s="135"/>
      <c r="G1127" s="135"/>
      <c r="H1127" s="135"/>
      <c r="I1127" s="135"/>
      <c r="J1127" s="135"/>
      <c r="K1127" s="135"/>
      <c r="L1127" s="135"/>
    </row>
    <row r="1128" spans="2:12" x14ac:dyDescent="0.25">
      <c r="B1128"/>
      <c r="C1128"/>
      <c r="D1128"/>
      <c r="E1128" s="135"/>
      <c r="F1128" s="135"/>
      <c r="G1128" s="135"/>
      <c r="H1128" s="135"/>
      <c r="I1128" s="135"/>
      <c r="J1128" s="135"/>
      <c r="K1128" s="135"/>
      <c r="L1128" s="135"/>
    </row>
    <row r="1129" spans="2:12" x14ac:dyDescent="0.25">
      <c r="B1129"/>
      <c r="C1129"/>
      <c r="D1129"/>
      <c r="E1129" s="135"/>
      <c r="F1129" s="135"/>
      <c r="G1129" s="135"/>
      <c r="H1129" s="135"/>
      <c r="I1129" s="135"/>
      <c r="J1129" s="135"/>
      <c r="K1129" s="135"/>
      <c r="L1129" s="135"/>
    </row>
    <row r="1130" spans="2:12" x14ac:dyDescent="0.25">
      <c r="B1130"/>
      <c r="C1130"/>
      <c r="D1130"/>
      <c r="E1130" s="135"/>
      <c r="F1130" s="135"/>
      <c r="G1130" s="135"/>
      <c r="H1130" s="135"/>
      <c r="I1130" s="135"/>
      <c r="J1130" s="135"/>
      <c r="K1130" s="135"/>
      <c r="L1130" s="135"/>
    </row>
    <row r="1131" spans="2:12" x14ac:dyDescent="0.25">
      <c r="B1131"/>
      <c r="C1131"/>
      <c r="D1131"/>
      <c r="E1131" s="135"/>
      <c r="F1131" s="135"/>
      <c r="G1131" s="135"/>
      <c r="H1131" s="135"/>
      <c r="I1131" s="135"/>
      <c r="J1131" s="135"/>
      <c r="K1131" s="135"/>
      <c r="L1131" s="135"/>
    </row>
    <row r="1132" spans="2:12" x14ac:dyDescent="0.25">
      <c r="B1132"/>
      <c r="C1132"/>
      <c r="D1132"/>
      <c r="E1132" s="135"/>
      <c r="F1132" s="135"/>
      <c r="G1132" s="135"/>
      <c r="H1132" s="135"/>
      <c r="I1132" s="135"/>
      <c r="J1132" s="135"/>
      <c r="K1132" s="135"/>
      <c r="L1132" s="135"/>
    </row>
    <row r="1133" spans="2:12" x14ac:dyDescent="0.25">
      <c r="B1133"/>
      <c r="C1133"/>
      <c r="D1133"/>
      <c r="E1133" s="135"/>
      <c r="F1133" s="135"/>
      <c r="G1133" s="135"/>
      <c r="H1133" s="135"/>
      <c r="I1133" s="135"/>
      <c r="J1133" s="135"/>
      <c r="K1133" s="135"/>
      <c r="L1133" s="135"/>
    </row>
    <row r="1134" spans="2:12" x14ac:dyDescent="0.25">
      <c r="B1134"/>
      <c r="C1134"/>
      <c r="D1134"/>
      <c r="E1134" s="135"/>
      <c r="F1134" s="135"/>
      <c r="G1134" s="135"/>
      <c r="H1134" s="135"/>
      <c r="I1134" s="135"/>
      <c r="J1134" s="135"/>
      <c r="K1134" s="135"/>
      <c r="L1134" s="135"/>
    </row>
    <row r="1135" spans="2:12" x14ac:dyDescent="0.25">
      <c r="B1135"/>
      <c r="C1135"/>
      <c r="D1135"/>
      <c r="E1135" s="135"/>
      <c r="F1135" s="135"/>
      <c r="G1135" s="135"/>
      <c r="H1135" s="135"/>
      <c r="I1135" s="135"/>
      <c r="J1135" s="135"/>
      <c r="K1135" s="135"/>
      <c r="L1135" s="135"/>
    </row>
    <row r="1136" spans="2:12" x14ac:dyDescent="0.25">
      <c r="B1136"/>
      <c r="C1136"/>
      <c r="D1136"/>
      <c r="E1136" s="135"/>
      <c r="F1136" s="135"/>
      <c r="G1136" s="135"/>
      <c r="H1136" s="135"/>
      <c r="I1136" s="135"/>
      <c r="J1136" s="135"/>
      <c r="K1136" s="135"/>
      <c r="L1136" s="135"/>
    </row>
    <row r="1137" spans="2:12" x14ac:dyDescent="0.25">
      <c r="B1137"/>
      <c r="C1137"/>
      <c r="D1137"/>
      <c r="E1137" s="135"/>
      <c r="F1137" s="135"/>
      <c r="G1137" s="135"/>
      <c r="H1137" s="135"/>
      <c r="I1137" s="135"/>
      <c r="J1137" s="135"/>
      <c r="K1137" s="135"/>
      <c r="L1137" s="135"/>
    </row>
    <row r="1138" spans="2:12" x14ac:dyDescent="0.25">
      <c r="B1138"/>
      <c r="C1138"/>
      <c r="D1138"/>
      <c r="E1138" s="135"/>
      <c r="F1138" s="135"/>
      <c r="G1138" s="135"/>
      <c r="H1138" s="135"/>
      <c r="I1138" s="135"/>
      <c r="J1138" s="135"/>
      <c r="K1138" s="135"/>
      <c r="L1138" s="135"/>
    </row>
    <row r="1139" spans="2:12" x14ac:dyDescent="0.25">
      <c r="B1139"/>
      <c r="C1139"/>
      <c r="D1139"/>
      <c r="E1139" s="135"/>
      <c r="F1139" s="135"/>
      <c r="G1139" s="135"/>
      <c r="H1139" s="135"/>
      <c r="I1139" s="135"/>
      <c r="J1139" s="135"/>
      <c r="K1139" s="135"/>
      <c r="L1139" s="135"/>
    </row>
    <row r="1140" spans="2:12" x14ac:dyDescent="0.25">
      <c r="B1140"/>
      <c r="C1140"/>
      <c r="D1140"/>
      <c r="E1140" s="135"/>
      <c r="F1140" s="135"/>
      <c r="G1140" s="135"/>
      <c r="H1140" s="135"/>
      <c r="I1140" s="135"/>
      <c r="J1140" s="135"/>
      <c r="K1140" s="135"/>
      <c r="L1140" s="135"/>
    </row>
    <row r="1141" spans="2:12" x14ac:dyDescent="0.25">
      <c r="B1141"/>
      <c r="C1141"/>
      <c r="D1141"/>
      <c r="E1141" s="135"/>
      <c r="F1141" s="135"/>
      <c r="G1141" s="135"/>
      <c r="H1141" s="135"/>
      <c r="I1141" s="135"/>
      <c r="J1141" s="135"/>
      <c r="K1141" s="135"/>
      <c r="L1141" s="135"/>
    </row>
    <row r="1142" spans="2:12" x14ac:dyDescent="0.25">
      <c r="B1142"/>
      <c r="C1142"/>
      <c r="D1142"/>
      <c r="E1142" s="135"/>
      <c r="F1142" s="135"/>
      <c r="G1142" s="135"/>
      <c r="H1142" s="135"/>
      <c r="I1142" s="135"/>
      <c r="J1142" s="135"/>
      <c r="K1142" s="135"/>
      <c r="L1142" s="135"/>
    </row>
    <row r="1143" spans="2:12" x14ac:dyDescent="0.25">
      <c r="B1143"/>
      <c r="C1143"/>
      <c r="D1143"/>
      <c r="E1143" s="135"/>
      <c r="F1143" s="135"/>
      <c r="G1143" s="135"/>
      <c r="H1143" s="135"/>
      <c r="I1143" s="135"/>
      <c r="J1143" s="135"/>
      <c r="K1143" s="135"/>
      <c r="L1143" s="135"/>
    </row>
    <row r="1144" spans="2:12" x14ac:dyDescent="0.25">
      <c r="B1144"/>
      <c r="C1144"/>
      <c r="D1144"/>
      <c r="E1144" s="135"/>
      <c r="F1144" s="135"/>
      <c r="G1144" s="135"/>
      <c r="H1144" s="135"/>
      <c r="I1144" s="135"/>
      <c r="J1144" s="135"/>
      <c r="K1144" s="135"/>
      <c r="L1144" s="135"/>
    </row>
    <row r="1145" spans="2:12" x14ac:dyDescent="0.25">
      <c r="B1145"/>
      <c r="C1145"/>
      <c r="D1145"/>
      <c r="E1145" s="135"/>
      <c r="F1145" s="135"/>
      <c r="G1145" s="135"/>
      <c r="H1145" s="135"/>
      <c r="I1145" s="135"/>
      <c r="J1145" s="135"/>
      <c r="K1145" s="135"/>
      <c r="L1145" s="135"/>
    </row>
    <row r="1146" spans="2:12" x14ac:dyDescent="0.25">
      <c r="B1146"/>
      <c r="C1146"/>
      <c r="D1146"/>
      <c r="E1146" s="135"/>
      <c r="F1146" s="135"/>
      <c r="G1146" s="135"/>
      <c r="H1146" s="135"/>
      <c r="I1146" s="135"/>
      <c r="J1146" s="135"/>
      <c r="K1146" s="135"/>
      <c r="L1146" s="135"/>
    </row>
    <row r="1147" spans="2:12" x14ac:dyDescent="0.25">
      <c r="B1147"/>
      <c r="C1147"/>
      <c r="D1147"/>
      <c r="E1147" s="135"/>
      <c r="F1147" s="135"/>
      <c r="G1147" s="135"/>
      <c r="H1147" s="135"/>
      <c r="I1147" s="135"/>
      <c r="J1147" s="135"/>
      <c r="K1147" s="135"/>
      <c r="L1147" s="135"/>
    </row>
    <row r="1148" spans="2:12" x14ac:dyDescent="0.25">
      <c r="B1148"/>
      <c r="C1148"/>
      <c r="D1148"/>
      <c r="E1148" s="135"/>
      <c r="F1148" s="135"/>
      <c r="G1148" s="135"/>
      <c r="H1148" s="135"/>
      <c r="I1148" s="135"/>
      <c r="J1148" s="135"/>
      <c r="K1148" s="135"/>
      <c r="L1148" s="135"/>
    </row>
    <row r="1149" spans="2:12" x14ac:dyDescent="0.25">
      <c r="B1149"/>
      <c r="C1149"/>
      <c r="D1149"/>
      <c r="E1149" s="135"/>
      <c r="F1149" s="135"/>
      <c r="G1149" s="135"/>
      <c r="H1149" s="135"/>
      <c r="I1149" s="135"/>
      <c r="J1149" s="135"/>
      <c r="K1149" s="135"/>
      <c r="L1149" s="135"/>
    </row>
    <row r="1150" spans="2:12" x14ac:dyDescent="0.25">
      <c r="B1150"/>
      <c r="C1150"/>
      <c r="D1150"/>
      <c r="E1150" s="135"/>
      <c r="F1150" s="135"/>
      <c r="G1150" s="135"/>
      <c r="H1150" s="135"/>
      <c r="I1150" s="135"/>
      <c r="J1150" s="135"/>
      <c r="K1150" s="135"/>
      <c r="L1150" s="135"/>
    </row>
    <row r="1151" spans="2:12" x14ac:dyDescent="0.25">
      <c r="B1151"/>
      <c r="C1151"/>
      <c r="D1151"/>
      <c r="E1151" s="135"/>
      <c r="F1151" s="135"/>
      <c r="G1151" s="135"/>
      <c r="H1151" s="135"/>
      <c r="I1151" s="135"/>
      <c r="J1151" s="135"/>
      <c r="K1151" s="135"/>
      <c r="L1151" s="135"/>
    </row>
    <row r="1152" spans="2:12" x14ac:dyDescent="0.25">
      <c r="B1152"/>
      <c r="C1152"/>
      <c r="D1152"/>
      <c r="E1152" s="135"/>
      <c r="F1152" s="135"/>
      <c r="G1152" s="135"/>
      <c r="H1152" s="135"/>
      <c r="I1152" s="135"/>
      <c r="J1152" s="135"/>
      <c r="K1152" s="135"/>
      <c r="L1152" s="135"/>
    </row>
    <row r="1153" spans="2:12" x14ac:dyDescent="0.25">
      <c r="B1153"/>
      <c r="C1153"/>
      <c r="D1153"/>
      <c r="E1153" s="135"/>
      <c r="F1153" s="135"/>
      <c r="G1153" s="135"/>
      <c r="H1153" s="135"/>
      <c r="I1153" s="135"/>
      <c r="J1153" s="135"/>
      <c r="K1153" s="135"/>
      <c r="L1153" s="135"/>
    </row>
    <row r="1154" spans="2:12" x14ac:dyDescent="0.25">
      <c r="B1154"/>
      <c r="C1154"/>
      <c r="D1154"/>
      <c r="E1154" s="135"/>
      <c r="F1154" s="135"/>
      <c r="G1154" s="135"/>
      <c r="H1154" s="135"/>
      <c r="I1154" s="135"/>
      <c r="J1154" s="135"/>
      <c r="K1154" s="135"/>
      <c r="L1154" s="135"/>
    </row>
    <row r="1155" spans="2:12" x14ac:dyDescent="0.25">
      <c r="B1155"/>
      <c r="C1155"/>
      <c r="D1155"/>
      <c r="E1155" s="135"/>
      <c r="F1155" s="135"/>
      <c r="G1155" s="135"/>
      <c r="H1155" s="135"/>
      <c r="I1155" s="135"/>
      <c r="J1155" s="135"/>
      <c r="K1155" s="135"/>
      <c r="L1155" s="135"/>
    </row>
    <row r="1156" spans="2:12" x14ac:dyDescent="0.25">
      <c r="B1156"/>
      <c r="C1156"/>
      <c r="D1156"/>
      <c r="E1156" s="135"/>
      <c r="F1156" s="135"/>
      <c r="G1156" s="135"/>
      <c r="H1156" s="135"/>
      <c r="I1156" s="135"/>
      <c r="J1156" s="135"/>
      <c r="K1156" s="135"/>
      <c r="L1156" s="135"/>
    </row>
    <row r="1157" spans="2:12" x14ac:dyDescent="0.25">
      <c r="B1157"/>
      <c r="C1157"/>
      <c r="D1157"/>
      <c r="E1157" s="135"/>
      <c r="F1157" s="135"/>
      <c r="G1157" s="135"/>
      <c r="H1157" s="135"/>
      <c r="I1157" s="135"/>
      <c r="J1157" s="135"/>
      <c r="K1157" s="135"/>
      <c r="L1157" s="135"/>
    </row>
    <row r="1158" spans="2:12" x14ac:dyDescent="0.25">
      <c r="B1158"/>
      <c r="C1158"/>
      <c r="D1158"/>
      <c r="E1158" s="135"/>
      <c r="F1158" s="135"/>
      <c r="G1158" s="135"/>
      <c r="H1158" s="135"/>
      <c r="I1158" s="135"/>
      <c r="J1158" s="135"/>
      <c r="K1158" s="135"/>
      <c r="L1158" s="135"/>
    </row>
    <row r="1159" spans="2:12" x14ac:dyDescent="0.25">
      <c r="B1159"/>
      <c r="C1159"/>
      <c r="D1159"/>
      <c r="E1159" s="135"/>
      <c r="F1159" s="135"/>
      <c r="G1159" s="135"/>
      <c r="H1159" s="135"/>
      <c r="I1159" s="135"/>
      <c r="J1159" s="135"/>
      <c r="K1159" s="135"/>
      <c r="L1159" s="135"/>
    </row>
    <row r="1160" spans="2:12" x14ac:dyDescent="0.25">
      <c r="B1160"/>
      <c r="C1160"/>
      <c r="D1160"/>
      <c r="E1160" s="135"/>
      <c r="F1160" s="135"/>
      <c r="G1160" s="135"/>
      <c r="H1160" s="135"/>
      <c r="I1160" s="135"/>
      <c r="J1160" s="135"/>
      <c r="K1160" s="135"/>
      <c r="L1160" s="135"/>
    </row>
    <row r="1161" spans="2:12" x14ac:dyDescent="0.25">
      <c r="B1161"/>
      <c r="C1161"/>
      <c r="D1161"/>
      <c r="E1161" s="135"/>
      <c r="F1161" s="135"/>
      <c r="G1161" s="135"/>
      <c r="H1161" s="135"/>
      <c r="I1161" s="135"/>
      <c r="J1161" s="135"/>
      <c r="K1161" s="135"/>
      <c r="L1161" s="135"/>
    </row>
    <row r="1162" spans="2:12" x14ac:dyDescent="0.25">
      <c r="B1162"/>
      <c r="C1162"/>
      <c r="D1162"/>
      <c r="E1162" s="135"/>
      <c r="F1162" s="135"/>
      <c r="G1162" s="135"/>
      <c r="H1162" s="135"/>
      <c r="I1162" s="135"/>
      <c r="J1162" s="135"/>
      <c r="K1162" s="135"/>
      <c r="L1162" s="135"/>
    </row>
    <row r="1163" spans="2:12" x14ac:dyDescent="0.25">
      <c r="B1163"/>
      <c r="C1163"/>
      <c r="D1163"/>
      <c r="E1163" s="135"/>
      <c r="F1163" s="135"/>
      <c r="G1163" s="135"/>
      <c r="H1163" s="135"/>
      <c r="I1163" s="135"/>
      <c r="J1163" s="135"/>
      <c r="K1163" s="135"/>
      <c r="L1163" s="135"/>
    </row>
    <row r="1164" spans="2:12" x14ac:dyDescent="0.25">
      <c r="B1164"/>
      <c r="C1164"/>
      <c r="D1164"/>
      <c r="E1164" s="135"/>
      <c r="F1164" s="135"/>
      <c r="G1164" s="135"/>
      <c r="H1164" s="135"/>
      <c r="I1164" s="135"/>
      <c r="J1164" s="135"/>
      <c r="K1164" s="135"/>
      <c r="L1164" s="135"/>
    </row>
    <row r="1165" spans="2:12" x14ac:dyDescent="0.25">
      <c r="B1165"/>
      <c r="C1165"/>
      <c r="D1165"/>
      <c r="E1165" s="135"/>
      <c r="F1165" s="135"/>
      <c r="G1165" s="135"/>
      <c r="H1165" s="135"/>
      <c r="I1165" s="135"/>
      <c r="J1165" s="135"/>
      <c r="K1165" s="135"/>
      <c r="L1165" s="135"/>
    </row>
    <row r="1166" spans="2:12" x14ac:dyDescent="0.25">
      <c r="B1166"/>
      <c r="C1166"/>
      <c r="D1166"/>
      <c r="E1166" s="135"/>
      <c r="F1166" s="135"/>
      <c r="G1166" s="135"/>
      <c r="H1166" s="135"/>
      <c r="I1166" s="135"/>
      <c r="J1166" s="135"/>
      <c r="K1166" s="135"/>
      <c r="L1166" s="135"/>
    </row>
    <row r="1167" spans="2:12" x14ac:dyDescent="0.25">
      <c r="B1167"/>
      <c r="C1167"/>
      <c r="D1167"/>
      <c r="E1167" s="135"/>
      <c r="F1167" s="135"/>
      <c r="G1167" s="135"/>
      <c r="H1167" s="135"/>
      <c r="I1167" s="135"/>
      <c r="J1167" s="135"/>
      <c r="K1167" s="135"/>
      <c r="L1167" s="135"/>
    </row>
    <row r="1168" spans="2:12" x14ac:dyDescent="0.25">
      <c r="B1168"/>
      <c r="C1168"/>
      <c r="D1168"/>
      <c r="E1168" s="135"/>
      <c r="F1168" s="135"/>
      <c r="G1168" s="135"/>
      <c r="H1168" s="135"/>
      <c r="I1168" s="135"/>
      <c r="J1168" s="135"/>
      <c r="K1168" s="135"/>
      <c r="L1168" s="135"/>
    </row>
    <row r="1169" spans="2:12" x14ac:dyDescent="0.25">
      <c r="B1169"/>
      <c r="C1169"/>
      <c r="D1169"/>
      <c r="E1169" s="135"/>
      <c r="F1169" s="135"/>
      <c r="G1169" s="135"/>
      <c r="H1169" s="135"/>
      <c r="I1169" s="135"/>
      <c r="J1169" s="135"/>
      <c r="K1169" s="135"/>
      <c r="L1169" s="135"/>
    </row>
    <row r="1170" spans="2:12" x14ac:dyDescent="0.25">
      <c r="B1170"/>
      <c r="C1170"/>
      <c r="D1170"/>
      <c r="E1170" s="135"/>
      <c r="F1170" s="135"/>
      <c r="G1170" s="135"/>
      <c r="H1170" s="135"/>
      <c r="I1170" s="135"/>
      <c r="J1170" s="135"/>
      <c r="K1170" s="135"/>
      <c r="L1170" s="135"/>
    </row>
    <row r="1171" spans="2:12" x14ac:dyDescent="0.25">
      <c r="B1171"/>
      <c r="C1171"/>
      <c r="D1171"/>
      <c r="E1171" s="135"/>
      <c r="F1171" s="135"/>
      <c r="G1171" s="135"/>
      <c r="H1171" s="135"/>
      <c r="I1171" s="135"/>
      <c r="J1171" s="135"/>
      <c r="K1171" s="135"/>
      <c r="L1171" s="135"/>
    </row>
    <row r="1172" spans="2:12" x14ac:dyDescent="0.25">
      <c r="B1172"/>
      <c r="C1172"/>
      <c r="D1172"/>
      <c r="E1172" s="135"/>
      <c r="F1172" s="135"/>
      <c r="G1172" s="135"/>
      <c r="H1172" s="135"/>
      <c r="I1172" s="135"/>
      <c r="J1172" s="135"/>
      <c r="K1172" s="135"/>
      <c r="L1172" s="135"/>
    </row>
    <row r="1173" spans="2:12" x14ac:dyDescent="0.25">
      <c r="B1173"/>
      <c r="C1173"/>
      <c r="D1173"/>
      <c r="E1173" s="135"/>
      <c r="F1173" s="135"/>
      <c r="G1173" s="135"/>
      <c r="H1173" s="135"/>
      <c r="I1173" s="135"/>
      <c r="J1173" s="135"/>
      <c r="K1173" s="135"/>
      <c r="L1173" s="135"/>
    </row>
    <row r="1174" spans="2:12" x14ac:dyDescent="0.25">
      <c r="B1174"/>
      <c r="C1174"/>
      <c r="D1174"/>
      <c r="E1174" s="135"/>
      <c r="F1174" s="135"/>
      <c r="G1174" s="135"/>
      <c r="H1174" s="135"/>
      <c r="I1174" s="135"/>
      <c r="J1174" s="135"/>
      <c r="K1174" s="135"/>
      <c r="L1174" s="135"/>
    </row>
    <row r="1175" spans="2:12" x14ac:dyDescent="0.25">
      <c r="B1175"/>
      <c r="C1175"/>
      <c r="D1175"/>
      <c r="E1175" s="135"/>
      <c r="F1175" s="135"/>
      <c r="G1175" s="135"/>
      <c r="H1175" s="135"/>
      <c r="I1175" s="135"/>
      <c r="J1175" s="135"/>
      <c r="K1175" s="135"/>
      <c r="L1175" s="135"/>
    </row>
    <row r="1176" spans="2:12" x14ac:dyDescent="0.25">
      <c r="B1176"/>
      <c r="C1176"/>
      <c r="D1176"/>
      <c r="E1176" s="135"/>
      <c r="F1176" s="135"/>
      <c r="G1176" s="135"/>
      <c r="H1176" s="135"/>
      <c r="I1176" s="135"/>
      <c r="J1176" s="135"/>
      <c r="K1176" s="135"/>
      <c r="L1176" s="135"/>
    </row>
    <row r="1177" spans="2:12" x14ac:dyDescent="0.25">
      <c r="B1177"/>
      <c r="C1177"/>
      <c r="D1177"/>
      <c r="E1177" s="135"/>
      <c r="F1177" s="135"/>
      <c r="G1177" s="135"/>
      <c r="H1177" s="135"/>
      <c r="I1177" s="135"/>
      <c r="J1177" s="135"/>
      <c r="K1177" s="135"/>
      <c r="L1177" s="135"/>
    </row>
    <row r="1178" spans="2:12" x14ac:dyDescent="0.25">
      <c r="B1178"/>
      <c r="C1178"/>
      <c r="D1178"/>
      <c r="E1178" s="135"/>
      <c r="F1178" s="135"/>
      <c r="G1178" s="135"/>
      <c r="H1178" s="135"/>
      <c r="I1178" s="135"/>
      <c r="J1178" s="135"/>
      <c r="K1178" s="135"/>
      <c r="L1178" s="135"/>
    </row>
    <row r="1179" spans="2:12" x14ac:dyDescent="0.25">
      <c r="B1179"/>
      <c r="C1179"/>
      <c r="D1179"/>
      <c r="E1179" s="135"/>
      <c r="F1179" s="135"/>
      <c r="G1179" s="135"/>
      <c r="H1179" s="135"/>
      <c r="I1179" s="135"/>
      <c r="J1179" s="135"/>
      <c r="K1179" s="135"/>
      <c r="L1179" s="135"/>
    </row>
    <row r="1180" spans="2:12" x14ac:dyDescent="0.25">
      <c r="B1180"/>
      <c r="C1180"/>
      <c r="D1180"/>
      <c r="E1180" s="135"/>
      <c r="F1180" s="135"/>
      <c r="G1180" s="135"/>
      <c r="H1180" s="135"/>
      <c r="I1180" s="135"/>
      <c r="J1180" s="135"/>
      <c r="K1180" s="135"/>
      <c r="L1180" s="135"/>
    </row>
    <row r="1181" spans="2:12" x14ac:dyDescent="0.25">
      <c r="B1181"/>
      <c r="C1181"/>
      <c r="D1181"/>
      <c r="E1181" s="135"/>
      <c r="F1181" s="135"/>
      <c r="G1181" s="135"/>
      <c r="H1181" s="135"/>
      <c r="I1181" s="135"/>
      <c r="J1181" s="135"/>
      <c r="K1181" s="135"/>
      <c r="L1181" s="135"/>
    </row>
    <row r="1182" spans="2:12" x14ac:dyDescent="0.25">
      <c r="B1182"/>
      <c r="C1182"/>
      <c r="D1182"/>
      <c r="E1182" s="135"/>
      <c r="F1182" s="135"/>
      <c r="G1182" s="135"/>
      <c r="H1182" s="135"/>
      <c r="I1182" s="135"/>
      <c r="J1182" s="135"/>
      <c r="K1182" s="135"/>
      <c r="L1182" s="135"/>
    </row>
    <row r="1183" spans="2:12" x14ac:dyDescent="0.25">
      <c r="B1183"/>
      <c r="C1183"/>
      <c r="D1183"/>
      <c r="E1183" s="135"/>
      <c r="F1183" s="135"/>
      <c r="G1183" s="135"/>
      <c r="H1183" s="135"/>
      <c r="I1183" s="135"/>
      <c r="J1183" s="135"/>
      <c r="K1183" s="135"/>
      <c r="L1183" s="135"/>
    </row>
    <row r="1184" spans="2:12" x14ac:dyDescent="0.25">
      <c r="B1184"/>
      <c r="C1184"/>
      <c r="D1184"/>
      <c r="E1184" s="135"/>
      <c r="F1184" s="135"/>
      <c r="G1184" s="135"/>
      <c r="H1184" s="135"/>
      <c r="I1184" s="135"/>
      <c r="J1184" s="135"/>
      <c r="K1184" s="135"/>
      <c r="L1184" s="135"/>
    </row>
    <row r="1185" spans="2:12" x14ac:dyDescent="0.25">
      <c r="B1185"/>
      <c r="C1185"/>
      <c r="D1185"/>
      <c r="E1185" s="135"/>
      <c r="F1185" s="135"/>
      <c r="G1185" s="135"/>
      <c r="H1185" s="135"/>
      <c r="I1185" s="135"/>
      <c r="J1185" s="135"/>
      <c r="K1185" s="135"/>
      <c r="L1185" s="135"/>
    </row>
    <row r="1186" spans="2:12" x14ac:dyDescent="0.25">
      <c r="B1186"/>
      <c r="C1186"/>
      <c r="D1186"/>
      <c r="E1186" s="135"/>
      <c r="F1186" s="135"/>
      <c r="G1186" s="135"/>
      <c r="H1186" s="135"/>
      <c r="I1186" s="135"/>
      <c r="J1186" s="135"/>
      <c r="K1186" s="135"/>
      <c r="L1186" s="135"/>
    </row>
    <row r="1187" spans="2:12" x14ac:dyDescent="0.25">
      <c r="B1187"/>
      <c r="C1187"/>
      <c r="D1187"/>
      <c r="E1187" s="135"/>
      <c r="F1187" s="135"/>
      <c r="G1187" s="135"/>
      <c r="H1187" s="135"/>
      <c r="I1187" s="135"/>
      <c r="J1187" s="135"/>
      <c r="K1187" s="135"/>
      <c r="L1187" s="135"/>
    </row>
    <row r="1188" spans="2:12" x14ac:dyDescent="0.25">
      <c r="B1188"/>
      <c r="C1188"/>
      <c r="D1188"/>
      <c r="E1188" s="135"/>
      <c r="F1188" s="135"/>
      <c r="G1188" s="135"/>
      <c r="H1188" s="135"/>
      <c r="I1188" s="135"/>
      <c r="J1188" s="135"/>
      <c r="K1188" s="135"/>
      <c r="L1188" s="135"/>
    </row>
    <row r="1189" spans="2:12" x14ac:dyDescent="0.25">
      <c r="B1189"/>
      <c r="C1189"/>
      <c r="D1189"/>
      <c r="E1189" s="135"/>
      <c r="F1189" s="135"/>
      <c r="G1189" s="135"/>
      <c r="H1189" s="135"/>
      <c r="I1189" s="135"/>
      <c r="J1189" s="135"/>
      <c r="K1189" s="135"/>
      <c r="L1189" s="135"/>
    </row>
    <row r="1190" spans="2:12" x14ac:dyDescent="0.25">
      <c r="B1190"/>
      <c r="C1190"/>
      <c r="D1190"/>
      <c r="E1190" s="135"/>
      <c r="F1190" s="135"/>
      <c r="G1190" s="135"/>
      <c r="H1190" s="135"/>
      <c r="I1190" s="135"/>
      <c r="J1190" s="135"/>
      <c r="K1190" s="135"/>
      <c r="L1190" s="135"/>
    </row>
    <row r="1191" spans="2:12" x14ac:dyDescent="0.25">
      <c r="B1191"/>
      <c r="C1191"/>
      <c r="D1191"/>
      <c r="E1191" s="135"/>
      <c r="F1191" s="135"/>
      <c r="G1191" s="135"/>
      <c r="H1191" s="135"/>
      <c r="I1191" s="135"/>
      <c r="J1191" s="135"/>
      <c r="K1191" s="135"/>
      <c r="L1191" s="135"/>
    </row>
    <row r="1192" spans="2:12" x14ac:dyDescent="0.25">
      <c r="B1192"/>
      <c r="C1192"/>
      <c r="D1192"/>
      <c r="E1192" s="135"/>
      <c r="F1192" s="135"/>
      <c r="G1192" s="135"/>
      <c r="H1192" s="135"/>
      <c r="I1192" s="135"/>
      <c r="J1192" s="135"/>
      <c r="K1192" s="135"/>
      <c r="L1192" s="135"/>
    </row>
    <row r="1193" spans="2:12" x14ac:dyDescent="0.25">
      <c r="B1193"/>
      <c r="C1193"/>
      <c r="D1193"/>
      <c r="E1193" s="135"/>
      <c r="F1193" s="135"/>
      <c r="G1193" s="135"/>
      <c r="H1193" s="135"/>
      <c r="I1193" s="135"/>
      <c r="J1193" s="135"/>
      <c r="K1193" s="135"/>
      <c r="L1193" s="135"/>
    </row>
    <row r="1194" spans="2:12" x14ac:dyDescent="0.25">
      <c r="B1194"/>
      <c r="C1194"/>
      <c r="D1194"/>
      <c r="E1194" s="135"/>
      <c r="F1194" s="135"/>
      <c r="G1194" s="135"/>
      <c r="H1194" s="135"/>
      <c r="I1194" s="135"/>
      <c r="J1194" s="135"/>
      <c r="K1194" s="135"/>
      <c r="L1194" s="135"/>
    </row>
    <row r="1195" spans="2:12" x14ac:dyDescent="0.25">
      <c r="B1195"/>
      <c r="C1195"/>
      <c r="D1195"/>
      <c r="E1195" s="135"/>
      <c r="F1195" s="135"/>
      <c r="G1195" s="135"/>
      <c r="H1195" s="135"/>
      <c r="I1195" s="135"/>
      <c r="J1195" s="135"/>
      <c r="K1195" s="135"/>
      <c r="L1195" s="135"/>
    </row>
    <row r="1196" spans="2:12" x14ac:dyDescent="0.25">
      <c r="B1196"/>
      <c r="C1196"/>
      <c r="D1196"/>
      <c r="E1196" s="135"/>
      <c r="F1196" s="135"/>
      <c r="G1196" s="135"/>
      <c r="H1196" s="135"/>
      <c r="I1196" s="135"/>
      <c r="J1196" s="135"/>
      <c r="K1196" s="135"/>
      <c r="L1196" s="135"/>
    </row>
    <row r="1197" spans="2:12" x14ac:dyDescent="0.25">
      <c r="B1197"/>
      <c r="C1197"/>
      <c r="D1197"/>
      <c r="E1197" s="135"/>
      <c r="F1197" s="135"/>
      <c r="G1197" s="135"/>
      <c r="H1197" s="135"/>
      <c r="I1197" s="135"/>
      <c r="J1197" s="135"/>
      <c r="K1197" s="135"/>
      <c r="L1197" s="135"/>
    </row>
    <row r="1198" spans="2:12" x14ac:dyDescent="0.25">
      <c r="B1198"/>
      <c r="C1198"/>
      <c r="D1198"/>
      <c r="E1198" s="135"/>
      <c r="F1198" s="135"/>
      <c r="G1198" s="135"/>
      <c r="H1198" s="135"/>
      <c r="I1198" s="135"/>
      <c r="J1198" s="135"/>
      <c r="K1198" s="135"/>
      <c r="L1198" s="135"/>
    </row>
    <row r="1199" spans="2:12" x14ac:dyDescent="0.25">
      <c r="B1199"/>
      <c r="C1199"/>
      <c r="D1199"/>
      <c r="E1199" s="135"/>
      <c r="F1199" s="135"/>
      <c r="G1199" s="135"/>
      <c r="H1199" s="135"/>
      <c r="I1199" s="135"/>
      <c r="J1199" s="135"/>
      <c r="K1199" s="135"/>
      <c r="L1199" s="135"/>
    </row>
    <row r="1200" spans="2:12" x14ac:dyDescent="0.25">
      <c r="B1200"/>
      <c r="C1200"/>
      <c r="D1200"/>
      <c r="E1200" s="135"/>
      <c r="F1200" s="135"/>
      <c r="G1200" s="135"/>
      <c r="H1200" s="135"/>
      <c r="I1200" s="135"/>
      <c r="J1200" s="135"/>
      <c r="K1200" s="135"/>
      <c r="L1200" s="135"/>
    </row>
    <row r="1201" spans="2:12" x14ac:dyDescent="0.25">
      <c r="B1201"/>
      <c r="C1201"/>
      <c r="D1201"/>
      <c r="E1201" s="135"/>
      <c r="F1201" s="135"/>
      <c r="G1201" s="135"/>
      <c r="H1201" s="135"/>
      <c r="I1201" s="135"/>
      <c r="J1201" s="135"/>
      <c r="K1201" s="135"/>
      <c r="L1201" s="135"/>
    </row>
    <row r="1202" spans="2:12" x14ac:dyDescent="0.25">
      <c r="B1202"/>
      <c r="C1202"/>
      <c r="D1202"/>
      <c r="E1202" s="135"/>
      <c r="F1202" s="135"/>
      <c r="G1202" s="135"/>
      <c r="H1202" s="135"/>
      <c r="I1202" s="135"/>
      <c r="J1202" s="135"/>
      <c r="K1202" s="135"/>
      <c r="L1202" s="135"/>
    </row>
    <row r="1203" spans="2:12" x14ac:dyDescent="0.25">
      <c r="B1203"/>
      <c r="C1203"/>
      <c r="D1203"/>
      <c r="E1203" s="135"/>
      <c r="F1203" s="135"/>
      <c r="G1203" s="135"/>
      <c r="H1203" s="135"/>
      <c r="I1203" s="135"/>
      <c r="J1203" s="135"/>
      <c r="K1203" s="135"/>
      <c r="L1203" s="135"/>
    </row>
    <row r="1204" spans="2:12" x14ac:dyDescent="0.25">
      <c r="B1204"/>
      <c r="C1204"/>
      <c r="D1204"/>
      <c r="E1204" s="135"/>
      <c r="F1204" s="135"/>
      <c r="G1204" s="135"/>
      <c r="H1204" s="135"/>
      <c r="I1204" s="135"/>
      <c r="J1204" s="135"/>
      <c r="K1204" s="135"/>
      <c r="L1204" s="135"/>
    </row>
    <row r="1205" spans="2:12" x14ac:dyDescent="0.25">
      <c r="B1205"/>
      <c r="C1205"/>
      <c r="D1205"/>
      <c r="E1205" s="135"/>
      <c r="F1205" s="135"/>
      <c r="G1205" s="135"/>
      <c r="H1205" s="135"/>
      <c r="I1205" s="135"/>
      <c r="J1205" s="135"/>
      <c r="K1205" s="135"/>
      <c r="L1205" s="135"/>
    </row>
    <row r="1206" spans="2:12" x14ac:dyDescent="0.25">
      <c r="B1206"/>
      <c r="C1206"/>
      <c r="D1206"/>
      <c r="E1206" s="135"/>
      <c r="F1206" s="135"/>
      <c r="G1206" s="135"/>
      <c r="H1206" s="135"/>
      <c r="I1206" s="135"/>
      <c r="J1206" s="135"/>
      <c r="K1206" s="135"/>
      <c r="L1206" s="135"/>
    </row>
    <row r="1207" spans="2:12" x14ac:dyDescent="0.25">
      <c r="B1207"/>
      <c r="C1207"/>
      <c r="D1207"/>
      <c r="E1207" s="135"/>
      <c r="F1207" s="135"/>
      <c r="G1207" s="135"/>
      <c r="H1207" s="135"/>
      <c r="I1207" s="135"/>
      <c r="J1207" s="135"/>
      <c r="K1207" s="135"/>
      <c r="L1207" s="135"/>
    </row>
    <row r="1208" spans="2:12" x14ac:dyDescent="0.25">
      <c r="B1208"/>
      <c r="C1208"/>
      <c r="D1208"/>
      <c r="E1208" s="135"/>
      <c r="F1208" s="135"/>
      <c r="G1208" s="135"/>
      <c r="H1208" s="135"/>
      <c r="I1208" s="135"/>
      <c r="J1208" s="135"/>
      <c r="K1208" s="135"/>
      <c r="L1208" s="135"/>
    </row>
    <row r="1209" spans="2:12" x14ac:dyDescent="0.25">
      <c r="B1209"/>
      <c r="C1209"/>
      <c r="D1209"/>
      <c r="E1209" s="135"/>
      <c r="F1209" s="135"/>
      <c r="G1209" s="135"/>
      <c r="H1209" s="135"/>
      <c r="I1209" s="135"/>
      <c r="J1209" s="135"/>
      <c r="K1209" s="135"/>
      <c r="L1209" s="135"/>
    </row>
    <row r="1210" spans="2:12" x14ac:dyDescent="0.25">
      <c r="B1210"/>
      <c r="C1210"/>
      <c r="D1210"/>
      <c r="E1210" s="135"/>
      <c r="F1210" s="135"/>
      <c r="G1210" s="135"/>
      <c r="H1210" s="135"/>
      <c r="I1210" s="135"/>
      <c r="J1210" s="135"/>
      <c r="K1210" s="135"/>
      <c r="L1210" s="135"/>
    </row>
    <row r="1211" spans="2:12" x14ac:dyDescent="0.25">
      <c r="B1211"/>
      <c r="C1211"/>
      <c r="D1211"/>
      <c r="E1211" s="135"/>
      <c r="F1211" s="135"/>
      <c r="G1211" s="135"/>
      <c r="H1211" s="135"/>
      <c r="I1211" s="135"/>
      <c r="J1211" s="135"/>
      <c r="K1211" s="135"/>
      <c r="L1211" s="135"/>
    </row>
    <row r="1212" spans="2:12" x14ac:dyDescent="0.25">
      <c r="B1212"/>
      <c r="C1212"/>
      <c r="D1212"/>
      <c r="E1212" s="135"/>
      <c r="F1212" s="135"/>
      <c r="G1212" s="135"/>
      <c r="H1212" s="135"/>
      <c r="I1212" s="135"/>
      <c r="J1212" s="135"/>
      <c r="K1212" s="135"/>
      <c r="L1212" s="135"/>
    </row>
    <row r="1213" spans="2:12" x14ac:dyDescent="0.25">
      <c r="B1213"/>
      <c r="C1213"/>
      <c r="D1213"/>
      <c r="E1213" s="135"/>
      <c r="F1213" s="135"/>
      <c r="G1213" s="135"/>
      <c r="H1213" s="135"/>
      <c r="I1213" s="135"/>
      <c r="J1213" s="135"/>
      <c r="K1213" s="135"/>
      <c r="L1213" s="135"/>
    </row>
    <row r="1214" spans="2:12" x14ac:dyDescent="0.25">
      <c r="B1214"/>
      <c r="C1214"/>
      <c r="D1214"/>
      <c r="E1214" s="135"/>
      <c r="F1214" s="135"/>
      <c r="G1214" s="135"/>
      <c r="H1214" s="135"/>
      <c r="I1214" s="135"/>
      <c r="J1214" s="135"/>
      <c r="K1214" s="135"/>
      <c r="L1214" s="135"/>
    </row>
    <row r="1215" spans="2:12" x14ac:dyDescent="0.25">
      <c r="B1215"/>
      <c r="C1215"/>
      <c r="D1215"/>
      <c r="E1215" s="135"/>
      <c r="F1215" s="135"/>
      <c r="G1215" s="135"/>
      <c r="H1215" s="135"/>
      <c r="I1215" s="135"/>
      <c r="J1215" s="135"/>
      <c r="K1215" s="135"/>
      <c r="L1215" s="135"/>
    </row>
    <row r="1216" spans="2:12" x14ac:dyDescent="0.25">
      <c r="B1216"/>
      <c r="C1216"/>
      <c r="D1216"/>
      <c r="E1216" s="135"/>
      <c r="F1216" s="135"/>
      <c r="G1216" s="135"/>
      <c r="H1216" s="135"/>
      <c r="I1216" s="135"/>
      <c r="J1216" s="135"/>
      <c r="K1216" s="135"/>
      <c r="L1216" s="135"/>
    </row>
    <row r="1217" spans="2:12" x14ac:dyDescent="0.25">
      <c r="B1217"/>
      <c r="C1217"/>
      <c r="D1217"/>
      <c r="E1217" s="135"/>
      <c r="F1217" s="135"/>
      <c r="G1217" s="135"/>
      <c r="H1217" s="135"/>
      <c r="I1217" s="135"/>
      <c r="J1217" s="135"/>
      <c r="K1217" s="135"/>
      <c r="L1217" s="135"/>
    </row>
    <row r="1218" spans="2:12" x14ac:dyDescent="0.25">
      <c r="B1218"/>
      <c r="C1218"/>
      <c r="D1218"/>
      <c r="E1218" s="135"/>
      <c r="F1218" s="135"/>
      <c r="G1218" s="135"/>
      <c r="H1218" s="135"/>
      <c r="I1218" s="135"/>
      <c r="J1218" s="135"/>
      <c r="K1218" s="135"/>
      <c r="L1218" s="135"/>
    </row>
    <row r="1219" spans="2:12" x14ac:dyDescent="0.25">
      <c r="B1219"/>
      <c r="C1219"/>
      <c r="D1219"/>
      <c r="E1219" s="135"/>
      <c r="F1219" s="135"/>
      <c r="G1219" s="135"/>
      <c r="H1219" s="135"/>
      <c r="I1219" s="135"/>
      <c r="J1219" s="135"/>
      <c r="K1219" s="135"/>
      <c r="L1219" s="135"/>
    </row>
    <row r="1220" spans="2:12" x14ac:dyDescent="0.25">
      <c r="B1220"/>
      <c r="C1220"/>
      <c r="D1220"/>
      <c r="E1220" s="135"/>
      <c r="F1220" s="135"/>
      <c r="G1220" s="135"/>
      <c r="H1220" s="135"/>
      <c r="I1220" s="135"/>
      <c r="J1220" s="135"/>
      <c r="K1220" s="135"/>
      <c r="L1220" s="135"/>
    </row>
    <row r="1221" spans="2:12" x14ac:dyDescent="0.25">
      <c r="B1221"/>
      <c r="C1221"/>
      <c r="D1221"/>
      <c r="E1221" s="135"/>
      <c r="F1221" s="135"/>
      <c r="G1221" s="135"/>
      <c r="H1221" s="135"/>
      <c r="I1221" s="135"/>
      <c r="J1221" s="135"/>
      <c r="K1221" s="135"/>
      <c r="L1221" s="135"/>
    </row>
    <row r="1222" spans="2:12" x14ac:dyDescent="0.25">
      <c r="B1222"/>
      <c r="C1222"/>
      <c r="D1222"/>
      <c r="E1222" s="135"/>
      <c r="F1222" s="135"/>
      <c r="G1222" s="135"/>
      <c r="H1222" s="135"/>
      <c r="I1222" s="135"/>
      <c r="J1222" s="135"/>
      <c r="K1222" s="135"/>
      <c r="L1222" s="135"/>
    </row>
    <row r="1223" spans="2:12" x14ac:dyDescent="0.25">
      <c r="B1223"/>
      <c r="C1223"/>
      <c r="D1223"/>
      <c r="E1223" s="135"/>
      <c r="F1223" s="135"/>
      <c r="G1223" s="135"/>
      <c r="H1223" s="135"/>
      <c r="I1223" s="135"/>
      <c r="J1223" s="135"/>
      <c r="K1223" s="135"/>
      <c r="L1223" s="135"/>
    </row>
    <row r="1224" spans="2:12" x14ac:dyDescent="0.25">
      <c r="B1224"/>
      <c r="C1224"/>
      <c r="D1224"/>
      <c r="E1224" s="135"/>
      <c r="F1224" s="135"/>
      <c r="G1224" s="135"/>
      <c r="H1224" s="135"/>
      <c r="I1224" s="135"/>
      <c r="J1224" s="135"/>
      <c r="K1224" s="135"/>
      <c r="L1224" s="135"/>
    </row>
    <row r="1225" spans="2:12" x14ac:dyDescent="0.25">
      <c r="B1225"/>
      <c r="C1225"/>
      <c r="D1225"/>
      <c r="E1225" s="135"/>
      <c r="F1225" s="135"/>
      <c r="G1225" s="135"/>
      <c r="H1225" s="135"/>
      <c r="I1225" s="135"/>
      <c r="J1225" s="135"/>
      <c r="K1225" s="135"/>
      <c r="L1225" s="135"/>
    </row>
    <row r="1226" spans="2:12" x14ac:dyDescent="0.25">
      <c r="B1226"/>
      <c r="C1226"/>
      <c r="D1226"/>
      <c r="E1226" s="135"/>
      <c r="F1226" s="135"/>
      <c r="G1226" s="135"/>
      <c r="H1226" s="135"/>
      <c r="I1226" s="135"/>
      <c r="J1226" s="135"/>
      <c r="K1226" s="135"/>
      <c r="L1226" s="135"/>
    </row>
    <row r="1227" spans="2:12" x14ac:dyDescent="0.25">
      <c r="B1227"/>
      <c r="C1227"/>
      <c r="D1227"/>
      <c r="E1227" s="135"/>
      <c r="F1227" s="135"/>
      <c r="G1227" s="135"/>
      <c r="H1227" s="135"/>
      <c r="I1227" s="135"/>
      <c r="J1227" s="135"/>
      <c r="K1227" s="135"/>
      <c r="L1227" s="135"/>
    </row>
    <row r="1228" spans="2:12" x14ac:dyDescent="0.25">
      <c r="B1228"/>
      <c r="C1228"/>
      <c r="D1228"/>
      <c r="E1228" s="135"/>
      <c r="F1228" s="135"/>
      <c r="G1228" s="135"/>
      <c r="H1228" s="135"/>
      <c r="I1228" s="135"/>
      <c r="J1228" s="135"/>
      <c r="K1228" s="135"/>
      <c r="L1228" s="135"/>
    </row>
    <row r="1229" spans="2:12" x14ac:dyDescent="0.25">
      <c r="B1229"/>
      <c r="C1229"/>
      <c r="D1229"/>
      <c r="E1229" s="135"/>
      <c r="F1229" s="135"/>
      <c r="G1229" s="135"/>
      <c r="H1229" s="135"/>
      <c r="I1229" s="135"/>
      <c r="J1229" s="135"/>
      <c r="K1229" s="135"/>
      <c r="L1229" s="135"/>
    </row>
    <row r="1230" spans="2:12" x14ac:dyDescent="0.25">
      <c r="B1230"/>
      <c r="C1230"/>
      <c r="D1230"/>
      <c r="E1230" s="135"/>
      <c r="F1230" s="135"/>
      <c r="G1230" s="135"/>
      <c r="H1230" s="135"/>
      <c r="I1230" s="135"/>
      <c r="J1230" s="135"/>
      <c r="K1230" s="135"/>
      <c r="L1230" s="135"/>
    </row>
    <row r="1231" spans="2:12" x14ac:dyDescent="0.25">
      <c r="B1231"/>
      <c r="C1231"/>
      <c r="D1231"/>
      <c r="E1231" s="135"/>
      <c r="F1231" s="135"/>
      <c r="G1231" s="135"/>
      <c r="H1231" s="135"/>
      <c r="I1231" s="135"/>
      <c r="J1231" s="135"/>
      <c r="K1231" s="135"/>
      <c r="L1231" s="135"/>
    </row>
    <row r="1232" spans="2:12" x14ac:dyDescent="0.25">
      <c r="B1232"/>
      <c r="C1232"/>
      <c r="D1232"/>
      <c r="E1232" s="135"/>
      <c r="F1232" s="135"/>
      <c r="G1232" s="135"/>
      <c r="H1232" s="135"/>
      <c r="I1232" s="135"/>
      <c r="J1232" s="135"/>
      <c r="K1232" s="135"/>
      <c r="L1232" s="135"/>
    </row>
    <row r="1233" spans="2:12" x14ac:dyDescent="0.25">
      <c r="B1233"/>
      <c r="C1233"/>
      <c r="D1233"/>
      <c r="E1233" s="135"/>
      <c r="F1233" s="135"/>
      <c r="G1233" s="135"/>
      <c r="H1233" s="135"/>
      <c r="I1233" s="135"/>
      <c r="J1233" s="135"/>
      <c r="K1233" s="135"/>
      <c r="L1233" s="135"/>
    </row>
    <row r="1234" spans="2:12" x14ac:dyDescent="0.25">
      <c r="B1234"/>
      <c r="C1234"/>
      <c r="D1234"/>
      <c r="E1234" s="135"/>
      <c r="F1234" s="135"/>
      <c r="G1234" s="135"/>
      <c r="H1234" s="135"/>
      <c r="I1234" s="135"/>
      <c r="J1234" s="135"/>
      <c r="K1234" s="135"/>
      <c r="L1234" s="135"/>
    </row>
    <row r="1235" spans="2:12" x14ac:dyDescent="0.25">
      <c r="B1235"/>
      <c r="C1235"/>
      <c r="D1235"/>
      <c r="E1235" s="135"/>
      <c r="F1235" s="135"/>
      <c r="G1235" s="135"/>
      <c r="H1235" s="135"/>
      <c r="I1235" s="135"/>
      <c r="J1235" s="135"/>
      <c r="K1235" s="135"/>
      <c r="L1235" s="135"/>
    </row>
    <row r="1236" spans="2:12" x14ac:dyDescent="0.25">
      <c r="B1236"/>
      <c r="C1236"/>
      <c r="D1236"/>
      <c r="E1236" s="135"/>
      <c r="F1236" s="135"/>
      <c r="G1236" s="135"/>
      <c r="H1236" s="135"/>
      <c r="I1236" s="135"/>
      <c r="J1236" s="135"/>
      <c r="K1236" s="135"/>
      <c r="L1236" s="135"/>
    </row>
    <row r="1237" spans="2:12" x14ac:dyDescent="0.25">
      <c r="B1237"/>
      <c r="C1237"/>
      <c r="D1237"/>
      <c r="E1237" s="135"/>
      <c r="F1237" s="135"/>
      <c r="G1237" s="135"/>
      <c r="H1237" s="135"/>
      <c r="I1237" s="135"/>
      <c r="J1237" s="135"/>
      <c r="K1237" s="135"/>
      <c r="L1237" s="135"/>
    </row>
    <row r="1238" spans="2:12" x14ac:dyDescent="0.25">
      <c r="B1238"/>
      <c r="C1238"/>
      <c r="D1238"/>
      <c r="E1238" s="135"/>
      <c r="F1238" s="135"/>
      <c r="G1238" s="135"/>
      <c r="H1238" s="135"/>
      <c r="I1238" s="135"/>
      <c r="J1238" s="135"/>
      <c r="K1238" s="135"/>
      <c r="L1238" s="135"/>
    </row>
    <row r="1239" spans="2:12" x14ac:dyDescent="0.25">
      <c r="B1239"/>
      <c r="C1239"/>
      <c r="D1239"/>
      <c r="E1239" s="135"/>
      <c r="F1239" s="135"/>
      <c r="G1239" s="135"/>
      <c r="H1239" s="135"/>
      <c r="I1239" s="135"/>
      <c r="J1239" s="135"/>
      <c r="K1239" s="135"/>
      <c r="L1239" s="135"/>
    </row>
    <row r="1240" spans="2:12" x14ac:dyDescent="0.25">
      <c r="B1240"/>
      <c r="C1240"/>
      <c r="D1240"/>
      <c r="E1240" s="135"/>
      <c r="F1240" s="135"/>
      <c r="G1240" s="135"/>
      <c r="H1240" s="135"/>
      <c r="I1240" s="135"/>
      <c r="J1240" s="135"/>
      <c r="K1240" s="135"/>
      <c r="L1240" s="135"/>
    </row>
    <row r="1241" spans="2:12" x14ac:dyDescent="0.25">
      <c r="B1241"/>
      <c r="C1241"/>
      <c r="D1241"/>
      <c r="E1241" s="135"/>
      <c r="F1241" s="135"/>
      <c r="G1241" s="135"/>
      <c r="H1241" s="135"/>
      <c r="I1241" s="135"/>
      <c r="J1241" s="135"/>
      <c r="K1241" s="135"/>
      <c r="L1241" s="135"/>
    </row>
    <row r="1242" spans="2:12" x14ac:dyDescent="0.25">
      <c r="B1242"/>
      <c r="C1242"/>
      <c r="D1242"/>
      <c r="E1242" s="135"/>
      <c r="F1242" s="135"/>
      <c r="G1242" s="135"/>
      <c r="H1242" s="135"/>
      <c r="I1242" s="135"/>
      <c r="J1242" s="135"/>
      <c r="K1242" s="135"/>
      <c r="L1242" s="135"/>
    </row>
    <row r="1243" spans="2:12" x14ac:dyDescent="0.25">
      <c r="B1243"/>
      <c r="C1243"/>
      <c r="D1243"/>
      <c r="E1243" s="135"/>
      <c r="F1243" s="135"/>
      <c r="G1243" s="135"/>
      <c r="H1243" s="135"/>
      <c r="I1243" s="135"/>
      <c r="J1243" s="135"/>
      <c r="K1243" s="135"/>
      <c r="L1243" s="135"/>
    </row>
    <row r="1244" spans="2:12" x14ac:dyDescent="0.25">
      <c r="B1244"/>
      <c r="C1244"/>
      <c r="D1244"/>
      <c r="E1244" s="135"/>
      <c r="F1244" s="135"/>
      <c r="G1244" s="135"/>
      <c r="H1244" s="135"/>
      <c r="I1244" s="135"/>
      <c r="J1244" s="135"/>
      <c r="K1244" s="135"/>
      <c r="L1244" s="135"/>
    </row>
    <row r="1245" spans="2:12" x14ac:dyDescent="0.25">
      <c r="B1245"/>
      <c r="C1245"/>
      <c r="D1245"/>
      <c r="E1245" s="135"/>
      <c r="F1245" s="135"/>
      <c r="G1245" s="135"/>
      <c r="H1245" s="135"/>
      <c r="I1245" s="135"/>
      <c r="J1245" s="135"/>
      <c r="K1245" s="135"/>
      <c r="L1245" s="135"/>
    </row>
    <row r="1246" spans="2:12" x14ac:dyDescent="0.25">
      <c r="B1246"/>
      <c r="C1246"/>
      <c r="D1246"/>
      <c r="E1246" s="135"/>
      <c r="F1246" s="135"/>
      <c r="G1246" s="135"/>
      <c r="H1246" s="135"/>
      <c r="I1246" s="135"/>
      <c r="J1246" s="135"/>
      <c r="K1246" s="135"/>
      <c r="L1246" s="135"/>
    </row>
    <row r="1247" spans="2:12" x14ac:dyDescent="0.25">
      <c r="B1247"/>
      <c r="C1247"/>
      <c r="D1247"/>
      <c r="E1247" s="135"/>
      <c r="F1247" s="135"/>
      <c r="G1247" s="135"/>
      <c r="H1247" s="135"/>
      <c r="I1247" s="135"/>
      <c r="J1247" s="135"/>
      <c r="K1247" s="135"/>
      <c r="L1247" s="135"/>
    </row>
    <row r="1248" spans="2:12" x14ac:dyDescent="0.25">
      <c r="B1248"/>
      <c r="C1248"/>
      <c r="D1248"/>
      <c r="E1248" s="135"/>
      <c r="F1248" s="135"/>
      <c r="G1248" s="135"/>
      <c r="H1248" s="135"/>
      <c r="I1248" s="135"/>
      <c r="J1248" s="135"/>
      <c r="K1248" s="135"/>
      <c r="L1248" s="135"/>
    </row>
    <row r="1249" spans="2:12" x14ac:dyDescent="0.25">
      <c r="B1249"/>
      <c r="C1249"/>
      <c r="D1249"/>
      <c r="E1249" s="135"/>
      <c r="F1249" s="135"/>
      <c r="G1249" s="135"/>
      <c r="H1249" s="135"/>
      <c r="I1249" s="135"/>
      <c r="J1249" s="135"/>
      <c r="K1249" s="135"/>
      <c r="L1249" s="135"/>
    </row>
    <row r="1250" spans="2:12" x14ac:dyDescent="0.25">
      <c r="B1250"/>
      <c r="C1250"/>
      <c r="D1250"/>
      <c r="E1250" s="135"/>
      <c r="F1250" s="135"/>
      <c r="G1250" s="135"/>
      <c r="H1250" s="135"/>
      <c r="I1250" s="135"/>
      <c r="J1250" s="135"/>
      <c r="K1250" s="135"/>
      <c r="L1250" s="135"/>
    </row>
    <row r="1251" spans="2:12" x14ac:dyDescent="0.25">
      <c r="B1251"/>
      <c r="C1251"/>
      <c r="D1251"/>
      <c r="E1251" s="135"/>
      <c r="F1251" s="135"/>
      <c r="G1251" s="135"/>
      <c r="H1251" s="135"/>
      <c r="I1251" s="135"/>
      <c r="J1251" s="135"/>
      <c r="K1251" s="135"/>
      <c r="L1251" s="135"/>
    </row>
    <row r="1252" spans="2:12" x14ac:dyDescent="0.25">
      <c r="B1252"/>
      <c r="C1252"/>
      <c r="D1252"/>
      <c r="E1252" s="135"/>
      <c r="F1252" s="135"/>
      <c r="G1252" s="135"/>
      <c r="H1252" s="135"/>
      <c r="I1252" s="135"/>
      <c r="J1252" s="135"/>
      <c r="K1252" s="135"/>
      <c r="L1252" s="135"/>
    </row>
    <row r="1253" spans="2:12" x14ac:dyDescent="0.25">
      <c r="B1253"/>
      <c r="C1253"/>
      <c r="D1253"/>
      <c r="E1253" s="135"/>
      <c r="F1253" s="135"/>
      <c r="G1253" s="135"/>
      <c r="H1253" s="135"/>
      <c r="I1253" s="135"/>
      <c r="J1253" s="135"/>
      <c r="K1253" s="135"/>
      <c r="L1253" s="135"/>
    </row>
    <row r="1254" spans="2:12" x14ac:dyDescent="0.25">
      <c r="B1254"/>
      <c r="C1254"/>
      <c r="D1254"/>
      <c r="E1254" s="135"/>
      <c r="F1254" s="135"/>
      <c r="G1254" s="135"/>
      <c r="H1254" s="135"/>
      <c r="I1254" s="135"/>
      <c r="J1254" s="135"/>
      <c r="K1254" s="135"/>
      <c r="L1254" s="135"/>
    </row>
    <row r="1255" spans="2:12" x14ac:dyDescent="0.25">
      <c r="B1255"/>
      <c r="C1255"/>
      <c r="D1255"/>
      <c r="E1255" s="135"/>
      <c r="F1255" s="135"/>
      <c r="G1255" s="135"/>
      <c r="H1255" s="135"/>
      <c r="I1255" s="135"/>
      <c r="J1255" s="135"/>
      <c r="K1255" s="135"/>
      <c r="L1255" s="135"/>
    </row>
    <row r="1256" spans="2:12" x14ac:dyDescent="0.25">
      <c r="B1256"/>
      <c r="C1256"/>
      <c r="D1256"/>
      <c r="E1256" s="135"/>
      <c r="F1256" s="135"/>
      <c r="G1256" s="135"/>
      <c r="H1256" s="135"/>
      <c r="I1256" s="135"/>
      <c r="J1256" s="135"/>
      <c r="K1256" s="135"/>
      <c r="L1256" s="135"/>
    </row>
    <row r="1257" spans="2:12" x14ac:dyDescent="0.25">
      <c r="B1257"/>
      <c r="C1257"/>
      <c r="D1257"/>
      <c r="E1257" s="135"/>
      <c r="F1257" s="135"/>
      <c r="G1257" s="135"/>
      <c r="H1257" s="135"/>
      <c r="I1257" s="135"/>
      <c r="J1257" s="135"/>
      <c r="K1257" s="135"/>
      <c r="L1257" s="135"/>
    </row>
    <row r="1258" spans="2:12" x14ac:dyDescent="0.25">
      <c r="B1258"/>
      <c r="C1258"/>
      <c r="D1258"/>
      <c r="E1258" s="135"/>
      <c r="F1258" s="135"/>
      <c r="G1258" s="135"/>
      <c r="H1258" s="135"/>
      <c r="I1258" s="135"/>
      <c r="J1258" s="135"/>
      <c r="K1258" s="135"/>
      <c r="L1258" s="135"/>
    </row>
    <row r="1259" spans="2:12" x14ac:dyDescent="0.25">
      <c r="B1259"/>
      <c r="C1259"/>
      <c r="D1259"/>
      <c r="E1259" s="135"/>
      <c r="F1259" s="135"/>
      <c r="G1259" s="135"/>
      <c r="H1259" s="135"/>
      <c r="I1259" s="135"/>
      <c r="J1259" s="135"/>
      <c r="K1259" s="135"/>
      <c r="L1259" s="135"/>
    </row>
    <row r="1260" spans="2:12" x14ac:dyDescent="0.25">
      <c r="B1260"/>
      <c r="C1260"/>
      <c r="D1260"/>
      <c r="E1260" s="135"/>
      <c r="F1260" s="135"/>
      <c r="G1260" s="135"/>
      <c r="H1260" s="135"/>
      <c r="I1260" s="135"/>
      <c r="J1260" s="135"/>
      <c r="K1260" s="135"/>
      <c r="L1260" s="135"/>
    </row>
    <row r="1261" spans="2:12" x14ac:dyDescent="0.25">
      <c r="B1261"/>
      <c r="C1261"/>
      <c r="D1261"/>
      <c r="E1261" s="135"/>
      <c r="F1261" s="135"/>
      <c r="G1261" s="135"/>
      <c r="H1261" s="135"/>
      <c r="I1261" s="135"/>
      <c r="J1261" s="135"/>
      <c r="K1261" s="135"/>
      <c r="L1261" s="135"/>
    </row>
    <row r="1262" spans="2:12" x14ac:dyDescent="0.25">
      <c r="B1262"/>
      <c r="C1262"/>
      <c r="D1262"/>
      <c r="E1262" s="135"/>
      <c r="F1262" s="135"/>
      <c r="G1262" s="135"/>
      <c r="H1262" s="135"/>
      <c r="I1262" s="135"/>
      <c r="J1262" s="135"/>
      <c r="K1262" s="135"/>
      <c r="L1262" s="135"/>
    </row>
    <row r="1263" spans="2:12" x14ac:dyDescent="0.25">
      <c r="B1263"/>
      <c r="C1263"/>
      <c r="D1263"/>
      <c r="E1263" s="135"/>
      <c r="F1263" s="135"/>
      <c r="G1263" s="135"/>
      <c r="H1263" s="135"/>
      <c r="I1263" s="135"/>
      <c r="J1263" s="135"/>
      <c r="K1263" s="135"/>
      <c r="L1263" s="135"/>
    </row>
    <row r="1264" spans="2:12" x14ac:dyDescent="0.25">
      <c r="B1264"/>
      <c r="C1264"/>
      <c r="D1264"/>
      <c r="E1264" s="135"/>
      <c r="F1264" s="135"/>
      <c r="G1264" s="135"/>
      <c r="H1264" s="135"/>
      <c r="I1264" s="135"/>
      <c r="J1264" s="135"/>
      <c r="K1264" s="135"/>
      <c r="L1264" s="135"/>
    </row>
    <row r="1265" spans="2:12" x14ac:dyDescent="0.25">
      <c r="B1265"/>
      <c r="C1265"/>
      <c r="D1265"/>
      <c r="E1265" s="135"/>
      <c r="F1265" s="135"/>
      <c r="G1265" s="135"/>
      <c r="H1265" s="135"/>
      <c r="I1265" s="135"/>
      <c r="J1265" s="135"/>
      <c r="K1265" s="135"/>
      <c r="L1265" s="135"/>
    </row>
    <row r="1266" spans="2:12" x14ac:dyDescent="0.25">
      <c r="B1266"/>
      <c r="C1266"/>
      <c r="D1266"/>
      <c r="E1266" s="135"/>
      <c r="F1266" s="135"/>
      <c r="G1266" s="135"/>
      <c r="H1266" s="135"/>
      <c r="I1266" s="135"/>
      <c r="J1266" s="135"/>
      <c r="K1266" s="135"/>
      <c r="L1266" s="135"/>
    </row>
    <row r="1267" spans="2:12" x14ac:dyDescent="0.25">
      <c r="B1267"/>
      <c r="C1267"/>
      <c r="D1267"/>
      <c r="E1267" s="135"/>
      <c r="F1267" s="135"/>
      <c r="G1267" s="135"/>
      <c r="H1267" s="135"/>
      <c r="I1267" s="135"/>
      <c r="J1267" s="135"/>
      <c r="K1267" s="135"/>
      <c r="L1267" s="135"/>
    </row>
    <row r="1268" spans="2:12" x14ac:dyDescent="0.25">
      <c r="B1268"/>
      <c r="C1268"/>
      <c r="D1268"/>
      <c r="E1268" s="135"/>
      <c r="F1268" s="135"/>
      <c r="G1268" s="135"/>
      <c r="H1268" s="135"/>
      <c r="I1268" s="135"/>
      <c r="J1268" s="135"/>
      <c r="K1268" s="135"/>
      <c r="L1268" s="135"/>
    </row>
    <row r="1269" spans="2:12" x14ac:dyDescent="0.25">
      <c r="B1269"/>
      <c r="C1269"/>
      <c r="D1269"/>
      <c r="E1269" s="135"/>
      <c r="F1269" s="135"/>
      <c r="G1269" s="135"/>
      <c r="H1269" s="135"/>
      <c r="I1269" s="135"/>
      <c r="J1269" s="135"/>
      <c r="K1269" s="135"/>
      <c r="L1269" s="135"/>
    </row>
    <row r="1270" spans="2:12" x14ac:dyDescent="0.25">
      <c r="B1270"/>
      <c r="C1270"/>
      <c r="D1270"/>
      <c r="E1270" s="135"/>
      <c r="F1270" s="135"/>
      <c r="G1270" s="135"/>
      <c r="H1270" s="135"/>
      <c r="I1270" s="135"/>
      <c r="J1270" s="135"/>
      <c r="K1270" s="135"/>
      <c r="L1270" s="135"/>
    </row>
    <row r="1271" spans="2:12" x14ac:dyDescent="0.25">
      <c r="B1271"/>
      <c r="C1271"/>
      <c r="D1271"/>
      <c r="E1271" s="135"/>
      <c r="F1271" s="135"/>
      <c r="G1271" s="135"/>
      <c r="H1271" s="135"/>
      <c r="I1271" s="135"/>
      <c r="J1271" s="135"/>
      <c r="K1271" s="135"/>
      <c r="L1271" s="135"/>
    </row>
    <row r="1272" spans="2:12" x14ac:dyDescent="0.25">
      <c r="B1272"/>
      <c r="C1272"/>
      <c r="D1272"/>
      <c r="E1272" s="135"/>
      <c r="F1272" s="135"/>
      <c r="G1272" s="135"/>
      <c r="H1272" s="135"/>
      <c r="I1272" s="135"/>
      <c r="J1272" s="135"/>
      <c r="K1272" s="135"/>
      <c r="L1272" s="135"/>
    </row>
    <row r="1273" spans="2:12" x14ac:dyDescent="0.25">
      <c r="B1273"/>
      <c r="C1273"/>
      <c r="D1273"/>
      <c r="E1273" s="135"/>
      <c r="F1273" s="135"/>
      <c r="G1273" s="135"/>
      <c r="H1273" s="135"/>
      <c r="I1273" s="135"/>
      <c r="J1273" s="135"/>
      <c r="K1273" s="135"/>
      <c r="L1273" s="135"/>
    </row>
    <row r="1274" spans="2:12" x14ac:dyDescent="0.25">
      <c r="B1274"/>
      <c r="C1274"/>
      <c r="D1274"/>
      <c r="E1274" s="135"/>
      <c r="F1274" s="135"/>
      <c r="G1274" s="135"/>
      <c r="H1274" s="135"/>
      <c r="I1274" s="135"/>
      <c r="J1274" s="135"/>
      <c r="K1274" s="135"/>
      <c r="L1274" s="135"/>
    </row>
    <row r="1275" spans="2:12" x14ac:dyDescent="0.25">
      <c r="B1275"/>
      <c r="C1275"/>
      <c r="D1275"/>
      <c r="E1275" s="135"/>
      <c r="F1275" s="135"/>
      <c r="G1275" s="135"/>
      <c r="H1275" s="135"/>
      <c r="I1275" s="135"/>
      <c r="J1275" s="135"/>
      <c r="K1275" s="135"/>
      <c r="L1275" s="135"/>
    </row>
    <row r="1276" spans="2:12" x14ac:dyDescent="0.25">
      <c r="B1276"/>
      <c r="C1276"/>
      <c r="D1276"/>
      <c r="E1276" s="135"/>
      <c r="F1276" s="135"/>
      <c r="G1276" s="135"/>
      <c r="H1276" s="135"/>
      <c r="I1276" s="135"/>
      <c r="J1276" s="135"/>
      <c r="K1276" s="135"/>
      <c r="L1276" s="135"/>
    </row>
    <row r="1277" spans="2:12" x14ac:dyDescent="0.25">
      <c r="B1277"/>
      <c r="C1277"/>
      <c r="D1277"/>
      <c r="E1277" s="135"/>
      <c r="F1277" s="135"/>
      <c r="G1277" s="135"/>
      <c r="H1277" s="135"/>
      <c r="I1277" s="135"/>
      <c r="J1277" s="135"/>
      <c r="K1277" s="135"/>
      <c r="L1277" s="135"/>
    </row>
    <row r="1278" spans="2:12" x14ac:dyDescent="0.25">
      <c r="B1278"/>
      <c r="C1278"/>
      <c r="D1278"/>
      <c r="E1278" s="135"/>
      <c r="F1278" s="135"/>
      <c r="G1278" s="135"/>
      <c r="H1278" s="135"/>
      <c r="I1278" s="135"/>
      <c r="J1278" s="135"/>
      <c r="K1278" s="135"/>
      <c r="L1278" s="135"/>
    </row>
    <row r="1279" spans="2:12" x14ac:dyDescent="0.25">
      <c r="B1279"/>
      <c r="C1279"/>
      <c r="D1279"/>
      <c r="E1279" s="135"/>
      <c r="F1279" s="135"/>
      <c r="G1279" s="135"/>
      <c r="H1279" s="135"/>
      <c r="I1279" s="135"/>
      <c r="J1279" s="135"/>
      <c r="K1279" s="135"/>
      <c r="L1279" s="135"/>
    </row>
    <row r="1280" spans="2:12" x14ac:dyDescent="0.25">
      <c r="B1280"/>
      <c r="C1280"/>
      <c r="D1280"/>
      <c r="E1280" s="135"/>
      <c r="F1280" s="135"/>
      <c r="G1280" s="135"/>
      <c r="H1280" s="135"/>
      <c r="I1280" s="135"/>
      <c r="J1280" s="135"/>
      <c r="K1280" s="135"/>
      <c r="L1280" s="135"/>
    </row>
    <row r="1281" spans="2:12" x14ac:dyDescent="0.25">
      <c r="B1281"/>
      <c r="C1281"/>
      <c r="D1281"/>
      <c r="E1281" s="135"/>
      <c r="F1281" s="135"/>
      <c r="G1281" s="135"/>
      <c r="H1281" s="135"/>
      <c r="I1281" s="135"/>
      <c r="J1281" s="135"/>
      <c r="K1281" s="135"/>
      <c r="L1281" s="135"/>
    </row>
    <row r="1282" spans="2:12" x14ac:dyDescent="0.25">
      <c r="B1282"/>
      <c r="C1282"/>
      <c r="D1282"/>
      <c r="E1282" s="135"/>
      <c r="F1282" s="135"/>
      <c r="G1282" s="135"/>
      <c r="H1282" s="135"/>
      <c r="I1282" s="135"/>
      <c r="J1282" s="135"/>
      <c r="K1282" s="135"/>
      <c r="L1282" s="135"/>
    </row>
    <row r="1283" spans="2:12" x14ac:dyDescent="0.25">
      <c r="B1283"/>
      <c r="C1283"/>
      <c r="D1283"/>
      <c r="E1283" s="135"/>
      <c r="F1283" s="135"/>
      <c r="G1283" s="135"/>
      <c r="H1283" s="135"/>
      <c r="I1283" s="135"/>
      <c r="J1283" s="135"/>
      <c r="K1283" s="135"/>
      <c r="L1283" s="135"/>
    </row>
    <row r="1284" spans="2:12" x14ac:dyDescent="0.25">
      <c r="B1284"/>
      <c r="C1284"/>
      <c r="D1284"/>
      <c r="E1284" s="135"/>
      <c r="F1284" s="135"/>
      <c r="G1284" s="135"/>
      <c r="H1284" s="135"/>
      <c r="I1284" s="135"/>
      <c r="J1284" s="135"/>
      <c r="K1284" s="135"/>
      <c r="L1284" s="135"/>
    </row>
    <row r="1285" spans="2:12" x14ac:dyDescent="0.25">
      <c r="B1285"/>
      <c r="C1285"/>
      <c r="D1285"/>
      <c r="E1285" s="135"/>
      <c r="F1285" s="135"/>
      <c r="G1285" s="135"/>
      <c r="H1285" s="135"/>
      <c r="I1285" s="135"/>
      <c r="J1285" s="135"/>
      <c r="K1285" s="135"/>
      <c r="L1285" s="135"/>
    </row>
    <row r="1286" spans="2:12" x14ac:dyDescent="0.25">
      <c r="B1286"/>
      <c r="C1286"/>
      <c r="D1286"/>
      <c r="E1286" s="135"/>
      <c r="F1286" s="135"/>
      <c r="G1286" s="135"/>
      <c r="H1286" s="135"/>
      <c r="I1286" s="135"/>
      <c r="J1286" s="135"/>
      <c r="K1286" s="135"/>
      <c r="L1286" s="135"/>
    </row>
    <row r="1287" spans="2:12" x14ac:dyDescent="0.25">
      <c r="B1287"/>
      <c r="C1287"/>
      <c r="D1287"/>
      <c r="E1287" s="135"/>
      <c r="F1287" s="135"/>
      <c r="G1287" s="135"/>
      <c r="H1287" s="135"/>
      <c r="I1287" s="135"/>
      <c r="J1287" s="135"/>
      <c r="K1287" s="135"/>
      <c r="L1287" s="135"/>
    </row>
    <row r="1288" spans="2:12" x14ac:dyDescent="0.25">
      <c r="B1288"/>
      <c r="C1288"/>
      <c r="D1288"/>
      <c r="E1288" s="135"/>
      <c r="F1288" s="135"/>
      <c r="G1288" s="135"/>
      <c r="H1288" s="135"/>
      <c r="I1288" s="135"/>
      <c r="J1288" s="135"/>
      <c r="K1288" s="135"/>
      <c r="L1288" s="135"/>
    </row>
    <row r="1289" spans="2:12" x14ac:dyDescent="0.25">
      <c r="B1289"/>
      <c r="C1289"/>
      <c r="D1289"/>
      <c r="E1289" s="135"/>
      <c r="F1289" s="135"/>
      <c r="G1289" s="135"/>
      <c r="H1289" s="135"/>
      <c r="I1289" s="135"/>
      <c r="J1289" s="135"/>
      <c r="K1289" s="135"/>
      <c r="L1289" s="135"/>
    </row>
    <row r="1290" spans="2:12" x14ac:dyDescent="0.25">
      <c r="B1290"/>
      <c r="C1290"/>
      <c r="D1290"/>
      <c r="E1290" s="135"/>
      <c r="F1290" s="135"/>
      <c r="G1290" s="135"/>
      <c r="H1290" s="135"/>
      <c r="I1290" s="135"/>
      <c r="J1290" s="135"/>
      <c r="K1290" s="135"/>
      <c r="L1290" s="135"/>
    </row>
    <row r="1291" spans="2:12" x14ac:dyDescent="0.25">
      <c r="B1291"/>
      <c r="C1291"/>
      <c r="D1291"/>
      <c r="E1291" s="135"/>
      <c r="F1291" s="135"/>
      <c r="G1291" s="135"/>
      <c r="H1291" s="135"/>
      <c r="I1291" s="135"/>
      <c r="J1291" s="135"/>
      <c r="K1291" s="135"/>
      <c r="L1291" s="135"/>
    </row>
    <row r="1292" spans="2:12" x14ac:dyDescent="0.25">
      <c r="B1292"/>
      <c r="C1292"/>
      <c r="D1292"/>
      <c r="E1292" s="135"/>
      <c r="F1292" s="135"/>
      <c r="G1292" s="135"/>
      <c r="H1292" s="135"/>
      <c r="I1292" s="135"/>
      <c r="J1292" s="135"/>
      <c r="K1292" s="135"/>
      <c r="L1292" s="135"/>
    </row>
    <row r="1293" spans="2:12" x14ac:dyDescent="0.25">
      <c r="B1293"/>
      <c r="C1293"/>
      <c r="D1293"/>
      <c r="E1293" s="135"/>
      <c r="F1293" s="135"/>
      <c r="G1293" s="135"/>
      <c r="H1293" s="135"/>
      <c r="I1293" s="135"/>
      <c r="J1293" s="135"/>
      <c r="K1293" s="135"/>
      <c r="L1293" s="135"/>
    </row>
    <row r="1294" spans="2:12" x14ac:dyDescent="0.25">
      <c r="B1294"/>
      <c r="C1294"/>
      <c r="D1294"/>
      <c r="E1294" s="135"/>
      <c r="F1294" s="135"/>
      <c r="G1294" s="135"/>
      <c r="H1294" s="135"/>
      <c r="I1294" s="135"/>
      <c r="J1294" s="135"/>
      <c r="K1294" s="135"/>
      <c r="L1294" s="135"/>
    </row>
    <row r="1295" spans="2:12" x14ac:dyDescent="0.25">
      <c r="B1295"/>
      <c r="C1295"/>
      <c r="D1295"/>
      <c r="E1295" s="135"/>
      <c r="F1295" s="135"/>
      <c r="G1295" s="135"/>
      <c r="H1295" s="135"/>
      <c r="I1295" s="135"/>
      <c r="J1295" s="135"/>
      <c r="K1295" s="135"/>
      <c r="L1295" s="135"/>
    </row>
    <row r="1296" spans="2:12" x14ac:dyDescent="0.25">
      <c r="B1296"/>
      <c r="C1296"/>
      <c r="D1296"/>
      <c r="E1296" s="135"/>
      <c r="F1296" s="135"/>
      <c r="G1296" s="135"/>
      <c r="H1296" s="135"/>
      <c r="I1296" s="135"/>
      <c r="J1296" s="135"/>
      <c r="K1296" s="135"/>
      <c r="L1296" s="135"/>
    </row>
    <row r="1297" spans="2:12" x14ac:dyDescent="0.25">
      <c r="B1297"/>
      <c r="C1297"/>
      <c r="D1297"/>
      <c r="E1297" s="135"/>
      <c r="F1297" s="135"/>
      <c r="G1297" s="135"/>
      <c r="H1297" s="135"/>
      <c r="I1297" s="135"/>
      <c r="J1297" s="135"/>
      <c r="K1297" s="135"/>
      <c r="L1297" s="135"/>
    </row>
    <row r="1298" spans="2:12" x14ac:dyDescent="0.25">
      <c r="B1298"/>
      <c r="C1298"/>
      <c r="D1298"/>
      <c r="E1298" s="135"/>
      <c r="F1298" s="135"/>
      <c r="G1298" s="135"/>
      <c r="H1298" s="135"/>
      <c r="I1298" s="135"/>
      <c r="J1298" s="135"/>
      <c r="K1298" s="135"/>
      <c r="L1298" s="135"/>
    </row>
    <row r="1299" spans="2:12" x14ac:dyDescent="0.25">
      <c r="B1299"/>
      <c r="C1299"/>
      <c r="D1299"/>
      <c r="E1299" s="135"/>
      <c r="F1299" s="135"/>
      <c r="G1299" s="135"/>
      <c r="H1299" s="135"/>
      <c r="I1299" s="135"/>
      <c r="J1299" s="135"/>
      <c r="K1299" s="135"/>
      <c r="L1299" s="135"/>
    </row>
    <row r="1300" spans="2:12" x14ac:dyDescent="0.25">
      <c r="B1300"/>
      <c r="C1300"/>
      <c r="D1300"/>
      <c r="E1300" s="135"/>
      <c r="F1300" s="135"/>
      <c r="G1300" s="135"/>
      <c r="H1300" s="135"/>
      <c r="I1300" s="135"/>
      <c r="J1300" s="135"/>
      <c r="K1300" s="135"/>
      <c r="L1300" s="135"/>
    </row>
    <row r="1301" spans="2:12" x14ac:dyDescent="0.25">
      <c r="B1301"/>
      <c r="C1301"/>
      <c r="D1301"/>
      <c r="E1301" s="135"/>
      <c r="F1301" s="135"/>
      <c r="G1301" s="135"/>
      <c r="H1301" s="135"/>
      <c r="I1301" s="135"/>
      <c r="J1301" s="135"/>
      <c r="K1301" s="135"/>
      <c r="L1301" s="135"/>
    </row>
    <row r="1302" spans="2:12" x14ac:dyDescent="0.25">
      <c r="B1302"/>
      <c r="C1302"/>
      <c r="D1302"/>
      <c r="E1302" s="135"/>
      <c r="F1302" s="135"/>
      <c r="G1302" s="135"/>
      <c r="H1302" s="135"/>
      <c r="I1302" s="135"/>
      <c r="J1302" s="135"/>
      <c r="K1302" s="135"/>
      <c r="L1302" s="135"/>
    </row>
    <row r="1303" spans="2:12" x14ac:dyDescent="0.25">
      <c r="B1303"/>
      <c r="C1303"/>
      <c r="D1303"/>
      <c r="E1303" s="135"/>
      <c r="F1303" s="135"/>
      <c r="G1303" s="135"/>
      <c r="H1303" s="135"/>
      <c r="I1303" s="135"/>
      <c r="J1303" s="135"/>
      <c r="K1303" s="135"/>
      <c r="L1303" s="135"/>
    </row>
    <row r="1304" spans="2:12" x14ac:dyDescent="0.25">
      <c r="B1304"/>
      <c r="C1304"/>
      <c r="D1304"/>
      <c r="E1304" s="135"/>
      <c r="F1304" s="135"/>
      <c r="G1304" s="135"/>
      <c r="H1304" s="135"/>
      <c r="I1304" s="135"/>
      <c r="J1304" s="135"/>
      <c r="K1304" s="135"/>
      <c r="L1304" s="135"/>
    </row>
    <row r="1305" spans="2:12" x14ac:dyDescent="0.25">
      <c r="B1305"/>
      <c r="C1305"/>
      <c r="D1305"/>
      <c r="E1305" s="135"/>
      <c r="F1305" s="135"/>
      <c r="G1305" s="135"/>
      <c r="H1305" s="135"/>
      <c r="I1305" s="135"/>
      <c r="J1305" s="135"/>
      <c r="K1305" s="135"/>
      <c r="L1305" s="135"/>
    </row>
    <row r="1306" spans="2:12" x14ac:dyDescent="0.25">
      <c r="B1306"/>
      <c r="C1306"/>
      <c r="D1306"/>
      <c r="E1306" s="135"/>
      <c r="F1306" s="135"/>
      <c r="G1306" s="135"/>
      <c r="H1306" s="135"/>
      <c r="I1306" s="135"/>
      <c r="J1306" s="135"/>
      <c r="K1306" s="135"/>
      <c r="L1306" s="135"/>
    </row>
    <row r="1307" spans="2:12" x14ac:dyDescent="0.25">
      <c r="B1307"/>
      <c r="C1307"/>
      <c r="D1307"/>
      <c r="E1307" s="135"/>
      <c r="F1307" s="135"/>
      <c r="G1307" s="135"/>
      <c r="H1307" s="135"/>
      <c r="I1307" s="135"/>
      <c r="J1307" s="135"/>
      <c r="K1307" s="135"/>
      <c r="L1307" s="135"/>
    </row>
    <row r="1308" spans="2:12" x14ac:dyDescent="0.25">
      <c r="B1308"/>
      <c r="C1308"/>
      <c r="D1308"/>
      <c r="E1308" s="135"/>
      <c r="F1308" s="135"/>
      <c r="G1308" s="135"/>
      <c r="H1308" s="135"/>
      <c r="I1308" s="135"/>
      <c r="J1308" s="135"/>
      <c r="K1308" s="135"/>
      <c r="L1308" s="135"/>
    </row>
    <row r="1309" spans="2:12" x14ac:dyDescent="0.25">
      <c r="B1309"/>
      <c r="C1309"/>
      <c r="D1309"/>
      <c r="E1309" s="135"/>
      <c r="F1309" s="135"/>
      <c r="G1309" s="135"/>
      <c r="H1309" s="135"/>
      <c r="I1309" s="135"/>
      <c r="J1309" s="135"/>
      <c r="K1309" s="135"/>
      <c r="L1309" s="135"/>
    </row>
    <row r="1310" spans="2:12" x14ac:dyDescent="0.25">
      <c r="B1310"/>
      <c r="C1310"/>
      <c r="D1310"/>
      <c r="E1310" s="135"/>
      <c r="F1310" s="135"/>
      <c r="G1310" s="135"/>
      <c r="H1310" s="135"/>
      <c r="I1310" s="135"/>
      <c r="J1310" s="135"/>
      <c r="K1310" s="135"/>
      <c r="L1310" s="135"/>
    </row>
    <row r="1311" spans="2:12" x14ac:dyDescent="0.25">
      <c r="B1311"/>
      <c r="C1311"/>
      <c r="D1311"/>
      <c r="E1311" s="135"/>
      <c r="F1311" s="135"/>
      <c r="G1311" s="135"/>
      <c r="H1311" s="135"/>
      <c r="I1311" s="135"/>
      <c r="J1311" s="135"/>
      <c r="K1311" s="135"/>
      <c r="L1311" s="135"/>
    </row>
    <row r="1312" spans="2:12" x14ac:dyDescent="0.25">
      <c r="B1312"/>
      <c r="C1312"/>
      <c r="D1312"/>
      <c r="E1312" s="135"/>
      <c r="F1312" s="135"/>
      <c r="G1312" s="135"/>
      <c r="H1312" s="135"/>
      <c r="I1312" s="135"/>
      <c r="J1312" s="135"/>
      <c r="K1312" s="135"/>
      <c r="L1312" s="135"/>
    </row>
    <row r="1313" spans="2:12" x14ac:dyDescent="0.25">
      <c r="B1313"/>
      <c r="C1313"/>
      <c r="D1313"/>
      <c r="E1313" s="135"/>
      <c r="F1313" s="135"/>
      <c r="G1313" s="135"/>
      <c r="H1313" s="135"/>
      <c r="I1313" s="135"/>
      <c r="J1313" s="135"/>
      <c r="K1313" s="135"/>
      <c r="L1313" s="135"/>
    </row>
    <row r="1314" spans="2:12" x14ac:dyDescent="0.25">
      <c r="B1314"/>
      <c r="C1314"/>
      <c r="D1314"/>
      <c r="E1314" s="135"/>
      <c r="F1314" s="135"/>
      <c r="G1314" s="135"/>
      <c r="H1314" s="135"/>
      <c r="I1314" s="135"/>
      <c r="J1314" s="135"/>
      <c r="K1314" s="135"/>
      <c r="L1314" s="135"/>
    </row>
    <row r="1315" spans="2:12" x14ac:dyDescent="0.25">
      <c r="B1315"/>
      <c r="C1315"/>
      <c r="D1315"/>
      <c r="E1315" s="135"/>
      <c r="F1315" s="135"/>
      <c r="G1315" s="135"/>
      <c r="H1315" s="135"/>
      <c r="I1315" s="135"/>
      <c r="J1315" s="135"/>
      <c r="K1315" s="135"/>
      <c r="L1315" s="135"/>
    </row>
    <row r="1316" spans="2:12" x14ac:dyDescent="0.25">
      <c r="B1316"/>
      <c r="C1316"/>
      <c r="D1316"/>
      <c r="E1316" s="135"/>
      <c r="F1316" s="135"/>
      <c r="G1316" s="135"/>
      <c r="H1316" s="135"/>
      <c r="I1316" s="135"/>
      <c r="J1316" s="135"/>
      <c r="K1316" s="135"/>
      <c r="L1316" s="135"/>
    </row>
    <row r="1317" spans="2:12" x14ac:dyDescent="0.25">
      <c r="B1317"/>
      <c r="C1317"/>
      <c r="D1317"/>
      <c r="E1317" s="135"/>
      <c r="F1317" s="135"/>
      <c r="G1317" s="135"/>
      <c r="H1317" s="135"/>
      <c r="I1317" s="135"/>
      <c r="J1317" s="135"/>
      <c r="K1317" s="135"/>
      <c r="L1317" s="135"/>
    </row>
    <row r="1318" spans="2:12" x14ac:dyDescent="0.25">
      <c r="B1318"/>
      <c r="C1318"/>
      <c r="D1318"/>
      <c r="E1318" s="135"/>
      <c r="F1318" s="135"/>
      <c r="G1318" s="135"/>
      <c r="H1318" s="135"/>
      <c r="I1318" s="135"/>
      <c r="J1318" s="135"/>
      <c r="K1318" s="135"/>
      <c r="L1318" s="135"/>
    </row>
    <row r="1319" spans="2:12" x14ac:dyDescent="0.25">
      <c r="B1319"/>
      <c r="C1319"/>
      <c r="D1319"/>
      <c r="E1319" s="135"/>
      <c r="F1319" s="135"/>
      <c r="G1319" s="135"/>
      <c r="H1319" s="135"/>
      <c r="I1319" s="135"/>
      <c r="J1319" s="135"/>
      <c r="K1319" s="135"/>
      <c r="L1319" s="135"/>
    </row>
    <row r="1320" spans="2:12" x14ac:dyDescent="0.25">
      <c r="B1320"/>
      <c r="C1320"/>
      <c r="D1320"/>
      <c r="E1320" s="135"/>
      <c r="F1320" s="135"/>
      <c r="G1320" s="135"/>
      <c r="H1320" s="135"/>
      <c r="I1320" s="135"/>
      <c r="J1320" s="135"/>
      <c r="K1320" s="135"/>
      <c r="L1320" s="135"/>
    </row>
    <row r="1321" spans="2:12" x14ac:dyDescent="0.25">
      <c r="B1321"/>
      <c r="C1321"/>
      <c r="D1321"/>
      <c r="E1321" s="135"/>
      <c r="F1321" s="135"/>
      <c r="G1321" s="135"/>
      <c r="H1321" s="135"/>
      <c r="I1321" s="135"/>
      <c r="J1321" s="135"/>
      <c r="K1321" s="135"/>
      <c r="L1321" s="135"/>
    </row>
    <row r="1322" spans="2:12" x14ac:dyDescent="0.25">
      <c r="B1322"/>
      <c r="C1322"/>
      <c r="D1322"/>
      <c r="E1322" s="135"/>
      <c r="F1322" s="135"/>
      <c r="G1322" s="135"/>
      <c r="H1322" s="135"/>
      <c r="I1322" s="135"/>
      <c r="J1322" s="135"/>
      <c r="K1322" s="135"/>
      <c r="L1322" s="135"/>
    </row>
    <row r="1323" spans="2:12" x14ac:dyDescent="0.25">
      <c r="B1323"/>
      <c r="C1323"/>
      <c r="D1323"/>
      <c r="E1323" s="135"/>
      <c r="F1323" s="135"/>
      <c r="G1323" s="135"/>
      <c r="H1323" s="135"/>
      <c r="I1323" s="135"/>
      <c r="J1323" s="135"/>
      <c r="K1323" s="135"/>
      <c r="L1323" s="135"/>
    </row>
    <row r="1324" spans="2:12" x14ac:dyDescent="0.25">
      <c r="B1324"/>
      <c r="C1324"/>
      <c r="D1324"/>
      <c r="E1324" s="135"/>
      <c r="F1324" s="135"/>
      <c r="G1324" s="135"/>
      <c r="H1324" s="135"/>
      <c r="I1324" s="135"/>
      <c r="J1324" s="135"/>
      <c r="K1324" s="135"/>
      <c r="L1324" s="135"/>
    </row>
    <row r="1325" spans="2:12" x14ac:dyDescent="0.25">
      <c r="B1325"/>
      <c r="C1325"/>
      <c r="D1325"/>
      <c r="E1325" s="135"/>
      <c r="F1325" s="135"/>
      <c r="G1325" s="135"/>
      <c r="H1325" s="135"/>
      <c r="I1325" s="135"/>
      <c r="J1325" s="135"/>
      <c r="K1325" s="135"/>
      <c r="L1325" s="135"/>
    </row>
    <row r="1326" spans="2:12" x14ac:dyDescent="0.25">
      <c r="B1326"/>
      <c r="C1326"/>
      <c r="D1326"/>
      <c r="E1326" s="135"/>
      <c r="F1326" s="135"/>
      <c r="G1326" s="135"/>
      <c r="H1326" s="135"/>
      <c r="I1326" s="135"/>
      <c r="J1326" s="135"/>
      <c r="K1326" s="135"/>
      <c r="L1326" s="135"/>
    </row>
    <row r="1327" spans="2:12" x14ac:dyDescent="0.25">
      <c r="B1327"/>
      <c r="C1327"/>
      <c r="D1327"/>
      <c r="E1327" s="135"/>
      <c r="F1327" s="135"/>
      <c r="G1327" s="135"/>
      <c r="H1327" s="135"/>
      <c r="I1327" s="135"/>
      <c r="J1327" s="135"/>
      <c r="K1327" s="135"/>
      <c r="L1327" s="135"/>
    </row>
    <row r="1328" spans="2:12" x14ac:dyDescent="0.25">
      <c r="B1328"/>
      <c r="C1328"/>
      <c r="D1328"/>
      <c r="E1328" s="135"/>
      <c r="F1328" s="135"/>
      <c r="G1328" s="135"/>
      <c r="H1328" s="135"/>
      <c r="I1328" s="135"/>
      <c r="J1328" s="135"/>
      <c r="K1328" s="135"/>
      <c r="L1328" s="135"/>
    </row>
    <row r="1329" spans="2:12" x14ac:dyDescent="0.25">
      <c r="B1329"/>
      <c r="C1329"/>
      <c r="D1329"/>
      <c r="E1329" s="135"/>
      <c r="F1329" s="135"/>
      <c r="G1329" s="135"/>
      <c r="H1329" s="135"/>
      <c r="I1329" s="135"/>
      <c r="J1329" s="135"/>
      <c r="K1329" s="135"/>
      <c r="L1329" s="135"/>
    </row>
    <row r="1330" spans="2:12" x14ac:dyDescent="0.25">
      <c r="B1330"/>
      <c r="C1330"/>
      <c r="D1330"/>
      <c r="E1330" s="135"/>
      <c r="F1330" s="135"/>
      <c r="G1330" s="135"/>
      <c r="H1330" s="135"/>
      <c r="I1330" s="135"/>
      <c r="J1330" s="135"/>
      <c r="K1330" s="135"/>
      <c r="L1330" s="135"/>
    </row>
    <row r="1331" spans="2:12" x14ac:dyDescent="0.25">
      <c r="B1331"/>
      <c r="C1331"/>
      <c r="D1331"/>
      <c r="E1331" s="135"/>
      <c r="F1331" s="135"/>
      <c r="G1331" s="135"/>
      <c r="H1331" s="135"/>
      <c r="I1331" s="135"/>
      <c r="J1331" s="135"/>
      <c r="K1331" s="135"/>
      <c r="L1331" s="135"/>
    </row>
    <row r="1332" spans="2:12" x14ac:dyDescent="0.25">
      <c r="B1332"/>
      <c r="C1332"/>
      <c r="D1332"/>
      <c r="E1332" s="135"/>
      <c r="F1332" s="135"/>
      <c r="G1332" s="135"/>
      <c r="H1332" s="135"/>
      <c r="I1332" s="135"/>
      <c r="J1332" s="135"/>
      <c r="K1332" s="135"/>
      <c r="L1332" s="135"/>
    </row>
    <row r="1333" spans="2:12" x14ac:dyDescent="0.25">
      <c r="B1333"/>
      <c r="C1333"/>
      <c r="D1333"/>
      <c r="E1333" s="135"/>
      <c r="F1333" s="135"/>
      <c r="G1333" s="135"/>
      <c r="H1333" s="135"/>
      <c r="I1333" s="135"/>
      <c r="J1333" s="135"/>
      <c r="K1333" s="135"/>
      <c r="L1333" s="135"/>
    </row>
    <row r="1334" spans="2:12" x14ac:dyDescent="0.25">
      <c r="B1334"/>
      <c r="C1334"/>
      <c r="D1334"/>
      <c r="E1334" s="135"/>
      <c r="F1334" s="135"/>
      <c r="G1334" s="135"/>
      <c r="H1334" s="135"/>
      <c r="I1334" s="135"/>
      <c r="J1334" s="135"/>
      <c r="K1334" s="135"/>
      <c r="L1334" s="135"/>
    </row>
    <row r="1335" spans="2:12" x14ac:dyDescent="0.25">
      <c r="B1335"/>
      <c r="C1335"/>
      <c r="D1335"/>
      <c r="E1335" s="135"/>
      <c r="F1335" s="135"/>
      <c r="G1335" s="135"/>
      <c r="H1335" s="135"/>
      <c r="I1335" s="135"/>
      <c r="J1335" s="135"/>
      <c r="K1335" s="135"/>
      <c r="L1335" s="135"/>
    </row>
    <row r="1336" spans="2:12" x14ac:dyDescent="0.25">
      <c r="B1336"/>
      <c r="C1336"/>
      <c r="D1336"/>
      <c r="E1336" s="135"/>
      <c r="F1336" s="135"/>
      <c r="G1336" s="135"/>
      <c r="H1336" s="135"/>
      <c r="I1336" s="135"/>
      <c r="J1336" s="135"/>
      <c r="K1336" s="135"/>
      <c r="L1336" s="135"/>
    </row>
    <row r="1337" spans="2:12" x14ac:dyDescent="0.25">
      <c r="B1337"/>
      <c r="C1337"/>
      <c r="D1337"/>
      <c r="E1337" s="135"/>
      <c r="F1337" s="135"/>
      <c r="G1337" s="135"/>
      <c r="H1337" s="135"/>
      <c r="I1337" s="135"/>
      <c r="J1337" s="135"/>
      <c r="K1337" s="135"/>
      <c r="L1337" s="135"/>
    </row>
    <row r="1338" spans="2:12" x14ac:dyDescent="0.25">
      <c r="B1338"/>
      <c r="C1338"/>
      <c r="D1338"/>
      <c r="E1338" s="135"/>
      <c r="F1338" s="135"/>
      <c r="G1338" s="135"/>
      <c r="H1338" s="135"/>
      <c r="I1338" s="135"/>
      <c r="J1338" s="135"/>
      <c r="K1338" s="135"/>
      <c r="L1338" s="135"/>
    </row>
    <row r="1339" spans="2:12" x14ac:dyDescent="0.25">
      <c r="B1339"/>
      <c r="C1339"/>
      <c r="D1339"/>
      <c r="E1339" s="135"/>
      <c r="F1339" s="135"/>
      <c r="G1339" s="135"/>
      <c r="H1339" s="135"/>
      <c r="I1339" s="135"/>
      <c r="J1339" s="135"/>
      <c r="K1339" s="135"/>
      <c r="L1339" s="135"/>
    </row>
    <row r="1340" spans="2:12" x14ac:dyDescent="0.25">
      <c r="B1340"/>
      <c r="C1340"/>
      <c r="D1340"/>
      <c r="E1340" s="135"/>
      <c r="F1340" s="135"/>
      <c r="G1340" s="135"/>
      <c r="H1340" s="135"/>
      <c r="I1340" s="135"/>
      <c r="J1340" s="135"/>
      <c r="K1340" s="135"/>
      <c r="L1340" s="135"/>
    </row>
    <row r="1341" spans="2:12" x14ac:dyDescent="0.25">
      <c r="B1341"/>
      <c r="C1341"/>
      <c r="D1341"/>
      <c r="E1341" s="135"/>
      <c r="F1341" s="135"/>
      <c r="G1341" s="135"/>
      <c r="H1341" s="135"/>
      <c r="I1341" s="135"/>
      <c r="J1341" s="135"/>
      <c r="K1341" s="135"/>
      <c r="L1341" s="135"/>
    </row>
    <row r="1342" spans="2:12" x14ac:dyDescent="0.25">
      <c r="B1342"/>
      <c r="C1342"/>
      <c r="D1342"/>
      <c r="E1342" s="135"/>
      <c r="F1342" s="135"/>
      <c r="G1342" s="135"/>
      <c r="H1342" s="135"/>
      <c r="I1342" s="135"/>
      <c r="J1342" s="135"/>
      <c r="K1342" s="135"/>
      <c r="L1342" s="135"/>
    </row>
    <row r="1343" spans="2:12" x14ac:dyDescent="0.25">
      <c r="B1343"/>
      <c r="C1343"/>
      <c r="D1343"/>
      <c r="E1343" s="135"/>
      <c r="F1343" s="135"/>
      <c r="G1343" s="135"/>
      <c r="H1343" s="135"/>
      <c r="I1343" s="135"/>
      <c r="J1343" s="135"/>
      <c r="K1343" s="135"/>
      <c r="L1343" s="135"/>
    </row>
    <row r="1344" spans="2:12" x14ac:dyDescent="0.25">
      <c r="B1344"/>
      <c r="C1344"/>
      <c r="D1344"/>
      <c r="E1344" s="135"/>
      <c r="F1344" s="135"/>
      <c r="G1344" s="135"/>
      <c r="H1344" s="135"/>
      <c r="I1344" s="135"/>
      <c r="J1344" s="135"/>
      <c r="K1344" s="135"/>
      <c r="L1344" s="135"/>
    </row>
    <row r="1345" spans="2:12" x14ac:dyDescent="0.25">
      <c r="B1345"/>
      <c r="C1345"/>
      <c r="D1345"/>
      <c r="E1345" s="135"/>
      <c r="F1345" s="135"/>
      <c r="G1345" s="135"/>
      <c r="H1345" s="135"/>
      <c r="I1345" s="135"/>
      <c r="J1345" s="135"/>
      <c r="K1345" s="135"/>
      <c r="L1345" s="135"/>
    </row>
    <row r="1346" spans="2:12" x14ac:dyDescent="0.25">
      <c r="B1346"/>
      <c r="C1346"/>
      <c r="D1346"/>
      <c r="E1346" s="135"/>
      <c r="F1346" s="135"/>
      <c r="G1346" s="135"/>
      <c r="H1346" s="135"/>
      <c r="I1346" s="135"/>
      <c r="J1346" s="135"/>
      <c r="K1346" s="135"/>
      <c r="L1346" s="135"/>
    </row>
    <row r="1347" spans="2:12" x14ac:dyDescent="0.25">
      <c r="B1347"/>
      <c r="C1347"/>
      <c r="D1347"/>
      <c r="E1347" s="135"/>
      <c r="F1347" s="135"/>
      <c r="G1347" s="135"/>
      <c r="H1347" s="135"/>
      <c r="I1347" s="135"/>
      <c r="J1347" s="135"/>
      <c r="K1347" s="135"/>
      <c r="L1347" s="135"/>
    </row>
    <row r="1348" spans="2:12" x14ac:dyDescent="0.25">
      <c r="B1348"/>
      <c r="C1348"/>
      <c r="D1348"/>
      <c r="E1348" s="135"/>
      <c r="F1348" s="135"/>
      <c r="G1348" s="135"/>
      <c r="H1348" s="135"/>
      <c r="I1348" s="135"/>
      <c r="J1348" s="135"/>
      <c r="K1348" s="135"/>
      <c r="L1348" s="135"/>
    </row>
    <row r="1349" spans="2:12" x14ac:dyDescent="0.25">
      <c r="B1349"/>
      <c r="C1349"/>
      <c r="D1349"/>
      <c r="E1349" s="135"/>
      <c r="F1349" s="135"/>
      <c r="G1349" s="135"/>
      <c r="H1349" s="135"/>
      <c r="I1349" s="135"/>
      <c r="J1349" s="135"/>
      <c r="K1349" s="135"/>
      <c r="L1349" s="135"/>
    </row>
    <row r="1350" spans="2:12" x14ac:dyDescent="0.25">
      <c r="B1350"/>
      <c r="C1350"/>
      <c r="D1350"/>
      <c r="E1350" s="135"/>
      <c r="F1350" s="135"/>
      <c r="G1350" s="135"/>
      <c r="H1350" s="135"/>
      <c r="I1350" s="135"/>
      <c r="J1350" s="135"/>
      <c r="K1350" s="135"/>
      <c r="L1350" s="135"/>
    </row>
    <row r="1351" spans="2:12" x14ac:dyDescent="0.25">
      <c r="B1351"/>
      <c r="C1351"/>
      <c r="D1351"/>
      <c r="E1351" s="135"/>
      <c r="F1351" s="135"/>
      <c r="G1351" s="135"/>
      <c r="H1351" s="135"/>
      <c r="I1351" s="135"/>
      <c r="J1351" s="135"/>
      <c r="K1351" s="135"/>
      <c r="L1351" s="135"/>
    </row>
    <row r="1352" spans="2:12" x14ac:dyDescent="0.25">
      <c r="B1352"/>
      <c r="C1352"/>
      <c r="D1352"/>
      <c r="E1352" s="135"/>
      <c r="F1352" s="135"/>
      <c r="G1352" s="135"/>
      <c r="H1352" s="135"/>
      <c r="I1352" s="135"/>
      <c r="J1352" s="135"/>
      <c r="K1352" s="135"/>
      <c r="L1352" s="135"/>
    </row>
    <row r="1353" spans="2:12" x14ac:dyDescent="0.25">
      <c r="B1353"/>
      <c r="C1353"/>
      <c r="D1353"/>
      <c r="E1353" s="135"/>
      <c r="F1353" s="135"/>
      <c r="G1353" s="135"/>
      <c r="H1353" s="135"/>
      <c r="I1353" s="135"/>
      <c r="J1353" s="135"/>
      <c r="K1353" s="135"/>
      <c r="L1353" s="135"/>
    </row>
    <row r="1354" spans="2:12" x14ac:dyDescent="0.25">
      <c r="B1354"/>
      <c r="C1354"/>
      <c r="D1354"/>
      <c r="E1354" s="135"/>
      <c r="F1354" s="135"/>
      <c r="G1354" s="135"/>
      <c r="H1354" s="135"/>
      <c r="I1354" s="135"/>
      <c r="J1354" s="135"/>
      <c r="K1354" s="135"/>
      <c r="L1354" s="135"/>
    </row>
    <row r="1355" spans="2:12" x14ac:dyDescent="0.25">
      <c r="B1355"/>
      <c r="C1355"/>
      <c r="D1355"/>
      <c r="E1355" s="135"/>
      <c r="F1355" s="135"/>
      <c r="G1355" s="135"/>
      <c r="H1355" s="135"/>
      <c r="I1355" s="135"/>
      <c r="J1355" s="135"/>
      <c r="K1355" s="135"/>
      <c r="L1355" s="135"/>
    </row>
    <row r="1356" spans="2:12" x14ac:dyDescent="0.25">
      <c r="B1356"/>
      <c r="C1356"/>
      <c r="D1356"/>
      <c r="E1356" s="135"/>
      <c r="F1356" s="135"/>
      <c r="G1356" s="135"/>
      <c r="H1356" s="135"/>
      <c r="I1356" s="135"/>
      <c r="J1356" s="135"/>
      <c r="K1356" s="135"/>
      <c r="L1356" s="135"/>
    </row>
    <row r="1357" spans="2:12" x14ac:dyDescent="0.25">
      <c r="B1357"/>
      <c r="C1357"/>
      <c r="D1357"/>
      <c r="E1357" s="135"/>
      <c r="F1357" s="135"/>
      <c r="G1357" s="135"/>
      <c r="H1357" s="135"/>
      <c r="I1357" s="135"/>
      <c r="J1357" s="135"/>
      <c r="K1357" s="135"/>
      <c r="L1357" s="135"/>
    </row>
    <row r="1358" spans="2:12" x14ac:dyDescent="0.25">
      <c r="B1358"/>
      <c r="C1358"/>
      <c r="D1358"/>
      <c r="E1358" s="135"/>
      <c r="F1358" s="135"/>
      <c r="G1358" s="135"/>
      <c r="H1358" s="135"/>
      <c r="I1358" s="135"/>
      <c r="J1358" s="135"/>
      <c r="K1358" s="135"/>
      <c r="L1358" s="135"/>
    </row>
    <row r="1359" spans="2:12" x14ac:dyDescent="0.25">
      <c r="B1359"/>
      <c r="C1359"/>
      <c r="D1359"/>
      <c r="E1359" s="135"/>
      <c r="F1359" s="135"/>
      <c r="G1359" s="135"/>
      <c r="H1359" s="135"/>
      <c r="I1359" s="135"/>
      <c r="J1359" s="135"/>
      <c r="K1359" s="135"/>
      <c r="L1359" s="135"/>
    </row>
    <row r="1360" spans="2:12" x14ac:dyDescent="0.25">
      <c r="B1360"/>
      <c r="C1360"/>
      <c r="D1360"/>
      <c r="E1360" s="135"/>
      <c r="F1360" s="135"/>
      <c r="G1360" s="135"/>
      <c r="H1360" s="135"/>
      <c r="I1360" s="135"/>
      <c r="J1360" s="135"/>
      <c r="K1360" s="135"/>
      <c r="L1360" s="135"/>
    </row>
    <row r="1361" spans="2:12" x14ac:dyDescent="0.25">
      <c r="B1361"/>
      <c r="C1361"/>
      <c r="D1361"/>
      <c r="E1361" s="135"/>
      <c r="F1361" s="135"/>
      <c r="G1361" s="135"/>
      <c r="H1361" s="135"/>
      <c r="I1361" s="135"/>
      <c r="J1361" s="135"/>
      <c r="K1361" s="135"/>
      <c r="L1361" s="135"/>
    </row>
    <row r="1362" spans="2:12" x14ac:dyDescent="0.25">
      <c r="B1362"/>
      <c r="C1362"/>
      <c r="D1362"/>
      <c r="E1362" s="135"/>
      <c r="F1362" s="135"/>
      <c r="G1362" s="135"/>
      <c r="H1362" s="135"/>
      <c r="I1362" s="135"/>
      <c r="J1362" s="135"/>
      <c r="K1362" s="135"/>
      <c r="L1362" s="135"/>
    </row>
    <row r="1363" spans="2:12" x14ac:dyDescent="0.25">
      <c r="B1363"/>
      <c r="C1363"/>
      <c r="D1363"/>
      <c r="E1363" s="135"/>
      <c r="F1363" s="135"/>
      <c r="G1363" s="135"/>
      <c r="H1363" s="135"/>
      <c r="I1363" s="135"/>
      <c r="J1363" s="135"/>
      <c r="K1363" s="135"/>
      <c r="L1363" s="135"/>
    </row>
    <row r="1364" spans="2:12" x14ac:dyDescent="0.25">
      <c r="B1364"/>
      <c r="C1364"/>
      <c r="D1364"/>
      <c r="E1364" s="135"/>
      <c r="F1364" s="135"/>
      <c r="G1364" s="135"/>
      <c r="H1364" s="135"/>
      <c r="I1364" s="135"/>
      <c r="J1364" s="135"/>
      <c r="K1364" s="135"/>
      <c r="L1364" s="135"/>
    </row>
    <row r="1365" spans="2:12" x14ac:dyDescent="0.25">
      <c r="B1365"/>
      <c r="C1365"/>
      <c r="D1365"/>
      <c r="E1365" s="135"/>
      <c r="F1365" s="135"/>
      <c r="G1365" s="135"/>
      <c r="H1365" s="135"/>
      <c r="I1365" s="135"/>
      <c r="J1365" s="135"/>
      <c r="K1365" s="135"/>
      <c r="L1365" s="135"/>
    </row>
    <row r="1366" spans="2:12" x14ac:dyDescent="0.25">
      <c r="B1366"/>
      <c r="C1366"/>
      <c r="D1366"/>
      <c r="E1366" s="135"/>
      <c r="F1366" s="135"/>
      <c r="G1366" s="135"/>
      <c r="H1366" s="135"/>
      <c r="I1366" s="135"/>
      <c r="J1366" s="135"/>
      <c r="K1366" s="135"/>
      <c r="L1366" s="135"/>
    </row>
    <row r="1367" spans="2:12" x14ac:dyDescent="0.25">
      <c r="B1367"/>
      <c r="C1367"/>
      <c r="D1367"/>
      <c r="E1367" s="135"/>
      <c r="F1367" s="135"/>
      <c r="G1367" s="135"/>
      <c r="H1367" s="135"/>
      <c r="I1367" s="135"/>
      <c r="J1367" s="135"/>
      <c r="K1367" s="135"/>
      <c r="L1367" s="135"/>
    </row>
    <row r="1368" spans="2:12" x14ac:dyDescent="0.25">
      <c r="B1368"/>
      <c r="C1368"/>
      <c r="D1368"/>
      <c r="E1368" s="135"/>
      <c r="F1368" s="135"/>
      <c r="G1368" s="135"/>
      <c r="H1368" s="135"/>
      <c r="I1368" s="135"/>
      <c r="J1368" s="135"/>
      <c r="K1368" s="135"/>
      <c r="L1368" s="135"/>
    </row>
    <row r="1369" spans="2:12" x14ac:dyDescent="0.25">
      <c r="B1369"/>
      <c r="C1369"/>
      <c r="D1369"/>
      <c r="E1369" s="135"/>
      <c r="F1369" s="135"/>
      <c r="G1369" s="135"/>
      <c r="H1369" s="135"/>
      <c r="I1369" s="135"/>
      <c r="J1369" s="135"/>
      <c r="K1369" s="135"/>
      <c r="L1369" s="135"/>
    </row>
    <row r="1370" spans="2:12" x14ac:dyDescent="0.25">
      <c r="B1370"/>
      <c r="C1370"/>
      <c r="D1370"/>
      <c r="E1370" s="135"/>
      <c r="F1370" s="135"/>
      <c r="G1370" s="135"/>
      <c r="H1370" s="135"/>
      <c r="I1370" s="135"/>
      <c r="J1370" s="135"/>
      <c r="K1370" s="135"/>
      <c r="L1370" s="135"/>
    </row>
    <row r="1371" spans="2:12" x14ac:dyDescent="0.25">
      <c r="B1371"/>
      <c r="C1371"/>
      <c r="D1371"/>
      <c r="E1371" s="135"/>
      <c r="F1371" s="135"/>
      <c r="G1371" s="135"/>
      <c r="H1371" s="135"/>
      <c r="I1371" s="135"/>
      <c r="J1371" s="135"/>
      <c r="K1371" s="135"/>
      <c r="L1371" s="135"/>
    </row>
    <row r="1372" spans="2:12" x14ac:dyDescent="0.25">
      <c r="B1372"/>
      <c r="C1372"/>
      <c r="D1372"/>
      <c r="E1372" s="135"/>
      <c r="F1372" s="135"/>
      <c r="G1372" s="135"/>
      <c r="H1372" s="135"/>
      <c r="I1372" s="135"/>
      <c r="J1372" s="135"/>
      <c r="K1372" s="135"/>
      <c r="L1372" s="135"/>
    </row>
    <row r="1373" spans="2:12" x14ac:dyDescent="0.25">
      <c r="B1373"/>
      <c r="C1373"/>
      <c r="D1373"/>
      <c r="E1373" s="135"/>
      <c r="F1373" s="135"/>
      <c r="G1373" s="135"/>
      <c r="H1373" s="135"/>
      <c r="I1373" s="135"/>
      <c r="J1373" s="135"/>
      <c r="K1373" s="135"/>
      <c r="L1373" s="135"/>
    </row>
    <row r="1374" spans="2:12" x14ac:dyDescent="0.25">
      <c r="B1374"/>
      <c r="C1374"/>
      <c r="D1374"/>
      <c r="E1374" s="135"/>
      <c r="F1374" s="135"/>
      <c r="G1374" s="135"/>
      <c r="H1374" s="135"/>
      <c r="I1374" s="135"/>
      <c r="J1374" s="135"/>
      <c r="K1374" s="135"/>
      <c r="L1374" s="135"/>
    </row>
    <row r="1375" spans="2:12" x14ac:dyDescent="0.25">
      <c r="B1375"/>
      <c r="C1375"/>
      <c r="D1375"/>
      <c r="E1375" s="135"/>
      <c r="F1375" s="135"/>
      <c r="G1375" s="135"/>
      <c r="H1375" s="135"/>
      <c r="I1375" s="135"/>
      <c r="J1375" s="135"/>
      <c r="K1375" s="135"/>
      <c r="L1375" s="135"/>
    </row>
    <row r="1376" spans="2:12" x14ac:dyDescent="0.25">
      <c r="B1376"/>
      <c r="C1376"/>
      <c r="D1376"/>
      <c r="E1376" s="135"/>
      <c r="F1376" s="135"/>
      <c r="G1376" s="135"/>
      <c r="H1376" s="135"/>
      <c r="I1376" s="135"/>
      <c r="J1376" s="135"/>
      <c r="K1376" s="135"/>
      <c r="L1376" s="135"/>
    </row>
    <row r="1377" spans="2:12" x14ac:dyDescent="0.25">
      <c r="B1377"/>
      <c r="C1377"/>
      <c r="D1377"/>
      <c r="E1377" s="135"/>
      <c r="F1377" s="135"/>
      <c r="G1377" s="135"/>
      <c r="H1377" s="135"/>
      <c r="I1377" s="135"/>
      <c r="J1377" s="135"/>
      <c r="K1377" s="135"/>
      <c r="L1377" s="135"/>
    </row>
    <row r="1378" spans="2:12" x14ac:dyDescent="0.25">
      <c r="B1378"/>
      <c r="C1378"/>
      <c r="D1378"/>
      <c r="E1378" s="135"/>
      <c r="F1378" s="135"/>
      <c r="G1378" s="135"/>
      <c r="H1378" s="135"/>
      <c r="I1378" s="135"/>
      <c r="J1378" s="135"/>
      <c r="K1378" s="135"/>
      <c r="L1378" s="135"/>
    </row>
    <row r="1379" spans="2:12" x14ac:dyDescent="0.25">
      <c r="B1379"/>
      <c r="C1379"/>
      <c r="D1379"/>
      <c r="E1379" s="135"/>
      <c r="F1379" s="135"/>
      <c r="G1379" s="135"/>
      <c r="H1379" s="135"/>
      <c r="I1379" s="135"/>
      <c r="J1379" s="135"/>
      <c r="K1379" s="135"/>
      <c r="L1379" s="135"/>
    </row>
    <row r="1380" spans="2:12" x14ac:dyDescent="0.25">
      <c r="B1380"/>
      <c r="C1380"/>
      <c r="D1380"/>
      <c r="E1380" s="135"/>
      <c r="F1380" s="135"/>
      <c r="G1380" s="135"/>
      <c r="H1380" s="135"/>
      <c r="I1380" s="135"/>
      <c r="J1380" s="135"/>
      <c r="K1380" s="135"/>
      <c r="L1380" s="135"/>
    </row>
    <row r="1381" spans="2:12" x14ac:dyDescent="0.25">
      <c r="B1381"/>
      <c r="C1381"/>
      <c r="D1381"/>
      <c r="E1381" s="135"/>
      <c r="F1381" s="135"/>
      <c r="G1381" s="135"/>
      <c r="H1381" s="135"/>
      <c r="I1381" s="135"/>
      <c r="J1381" s="135"/>
      <c r="K1381" s="135"/>
      <c r="L1381" s="135"/>
    </row>
    <row r="1382" spans="2:12" x14ac:dyDescent="0.25">
      <c r="B1382"/>
      <c r="C1382"/>
      <c r="D1382"/>
      <c r="E1382" s="135"/>
      <c r="F1382" s="135"/>
      <c r="G1382" s="135"/>
      <c r="H1382" s="135"/>
      <c r="I1382" s="135"/>
      <c r="J1382" s="135"/>
      <c r="K1382" s="135"/>
      <c r="L1382" s="135"/>
    </row>
    <row r="1383" spans="2:12" x14ac:dyDescent="0.25">
      <c r="B1383"/>
      <c r="C1383"/>
      <c r="D1383"/>
      <c r="E1383" s="135"/>
      <c r="F1383" s="135"/>
      <c r="G1383" s="135"/>
      <c r="H1383" s="135"/>
      <c r="I1383" s="135"/>
      <c r="J1383" s="135"/>
      <c r="K1383" s="135"/>
      <c r="L1383" s="135"/>
    </row>
    <row r="1384" spans="2:12" x14ac:dyDescent="0.25">
      <c r="B1384"/>
      <c r="C1384"/>
      <c r="D1384"/>
      <c r="E1384" s="135"/>
      <c r="F1384" s="135"/>
      <c r="G1384" s="135"/>
      <c r="H1384" s="135"/>
      <c r="I1384" s="135"/>
      <c r="J1384" s="135"/>
      <c r="K1384" s="135"/>
      <c r="L1384" s="135"/>
    </row>
    <row r="1385" spans="2:12" x14ac:dyDescent="0.25">
      <c r="B1385"/>
      <c r="C1385"/>
      <c r="D1385"/>
      <c r="E1385" s="135"/>
      <c r="F1385" s="135"/>
      <c r="G1385" s="135"/>
      <c r="H1385" s="135"/>
      <c r="I1385" s="135"/>
      <c r="J1385" s="135"/>
      <c r="K1385" s="135"/>
      <c r="L1385" s="135"/>
    </row>
    <row r="1386" spans="2:12" x14ac:dyDescent="0.25">
      <c r="B1386"/>
      <c r="C1386"/>
      <c r="D1386"/>
      <c r="E1386" s="135"/>
      <c r="F1386" s="135"/>
      <c r="G1386" s="135"/>
      <c r="H1386" s="135"/>
      <c r="I1386" s="135"/>
      <c r="J1386" s="135"/>
      <c r="K1386" s="135"/>
      <c r="L1386" s="135"/>
    </row>
    <row r="1387" spans="2:12" x14ac:dyDescent="0.25">
      <c r="B1387"/>
      <c r="C1387"/>
      <c r="D1387"/>
      <c r="E1387" s="135"/>
      <c r="F1387" s="135"/>
      <c r="G1387" s="135"/>
      <c r="H1387" s="135"/>
      <c r="I1387" s="135"/>
      <c r="J1387" s="135"/>
      <c r="K1387" s="135"/>
      <c r="L1387" s="135"/>
    </row>
    <row r="1388" spans="2:12" x14ac:dyDescent="0.25">
      <c r="B1388"/>
      <c r="C1388"/>
      <c r="D1388"/>
      <c r="E1388" s="135"/>
      <c r="F1388" s="135"/>
      <c r="G1388" s="135"/>
      <c r="H1388" s="135"/>
      <c r="I1388" s="135"/>
      <c r="J1388" s="135"/>
      <c r="K1388" s="135"/>
      <c r="L1388" s="135"/>
    </row>
    <row r="1389" spans="2:12" x14ac:dyDescent="0.25">
      <c r="B1389"/>
      <c r="C1389"/>
      <c r="D1389"/>
      <c r="E1389" s="135"/>
      <c r="F1389" s="135"/>
      <c r="G1389" s="135"/>
      <c r="H1389" s="135"/>
      <c r="I1389" s="135"/>
      <c r="J1389" s="135"/>
      <c r="K1389" s="135"/>
      <c r="L1389" s="135"/>
    </row>
    <row r="1390" spans="2:12" x14ac:dyDescent="0.25">
      <c r="B1390"/>
      <c r="C1390"/>
      <c r="D1390"/>
      <c r="E1390" s="135"/>
      <c r="F1390" s="135"/>
      <c r="G1390" s="135"/>
      <c r="H1390" s="135"/>
      <c r="I1390" s="135"/>
      <c r="J1390" s="135"/>
      <c r="K1390" s="135"/>
      <c r="L1390" s="135"/>
    </row>
    <row r="1391" spans="2:12" x14ac:dyDescent="0.25">
      <c r="B1391"/>
      <c r="C1391"/>
      <c r="D1391"/>
      <c r="E1391" s="135"/>
      <c r="F1391" s="135"/>
      <c r="G1391" s="135"/>
      <c r="H1391" s="135"/>
      <c r="I1391" s="135"/>
      <c r="J1391" s="135"/>
      <c r="K1391" s="135"/>
      <c r="L1391" s="135"/>
    </row>
    <row r="1392" spans="2:12" x14ac:dyDescent="0.25">
      <c r="B1392"/>
      <c r="C1392"/>
      <c r="D1392"/>
      <c r="E1392" s="135"/>
      <c r="F1392" s="135"/>
      <c r="G1392" s="135"/>
      <c r="H1392" s="135"/>
      <c r="I1392" s="135"/>
      <c r="J1392" s="135"/>
      <c r="K1392" s="135"/>
      <c r="L1392" s="135"/>
    </row>
    <row r="1393" spans="2:12" x14ac:dyDescent="0.25">
      <c r="B1393"/>
      <c r="C1393"/>
      <c r="D1393"/>
      <c r="E1393" s="135"/>
      <c r="F1393" s="135"/>
      <c r="G1393" s="135"/>
      <c r="H1393" s="135"/>
      <c r="I1393" s="135"/>
      <c r="J1393" s="135"/>
      <c r="K1393" s="135"/>
      <c r="L1393" s="135"/>
    </row>
    <row r="1394" spans="2:12" x14ac:dyDescent="0.25">
      <c r="B1394"/>
      <c r="C1394"/>
      <c r="D1394"/>
      <c r="E1394" s="135"/>
      <c r="F1394" s="135"/>
      <c r="G1394" s="135"/>
      <c r="H1394" s="135"/>
      <c r="I1394" s="135"/>
      <c r="J1394" s="135"/>
      <c r="K1394" s="135"/>
      <c r="L1394" s="135"/>
    </row>
    <row r="1395" spans="2:12" x14ac:dyDescent="0.25">
      <c r="B1395"/>
      <c r="C1395"/>
      <c r="D1395"/>
      <c r="E1395" s="135"/>
      <c r="F1395" s="135"/>
      <c r="G1395" s="135"/>
      <c r="H1395" s="135"/>
      <c r="I1395" s="135"/>
      <c r="J1395" s="135"/>
      <c r="K1395" s="135"/>
      <c r="L1395" s="135"/>
    </row>
    <row r="1396" spans="2:12" x14ac:dyDescent="0.25">
      <c r="B1396"/>
      <c r="C1396"/>
      <c r="D1396"/>
      <c r="E1396" s="135"/>
      <c r="F1396" s="135"/>
      <c r="G1396" s="135"/>
      <c r="H1396" s="135"/>
      <c r="I1396" s="135"/>
      <c r="J1396" s="135"/>
      <c r="K1396" s="135"/>
      <c r="L1396" s="135"/>
    </row>
    <row r="1397" spans="2:12" x14ac:dyDescent="0.25">
      <c r="B1397"/>
      <c r="C1397"/>
      <c r="D1397"/>
      <c r="E1397" s="135"/>
      <c r="F1397" s="135"/>
      <c r="G1397" s="135"/>
      <c r="H1397" s="135"/>
      <c r="I1397" s="135"/>
      <c r="J1397" s="135"/>
      <c r="K1397" s="135"/>
      <c r="L1397" s="135"/>
    </row>
    <row r="1398" spans="2:12" x14ac:dyDescent="0.25">
      <c r="B1398"/>
      <c r="C1398"/>
      <c r="D1398"/>
      <c r="E1398" s="135"/>
      <c r="F1398" s="135"/>
      <c r="G1398" s="135"/>
      <c r="H1398" s="135"/>
      <c r="I1398" s="135"/>
      <c r="J1398" s="135"/>
      <c r="K1398" s="135"/>
      <c r="L1398" s="135"/>
    </row>
    <row r="1399" spans="2:12" x14ac:dyDescent="0.25">
      <c r="B1399"/>
      <c r="C1399"/>
      <c r="D1399"/>
      <c r="E1399" s="135"/>
      <c r="F1399" s="135"/>
      <c r="G1399" s="135"/>
      <c r="H1399" s="135"/>
      <c r="I1399" s="135"/>
      <c r="J1399" s="135"/>
      <c r="K1399" s="135"/>
      <c r="L1399" s="135"/>
    </row>
    <row r="1400" spans="2:12" x14ac:dyDescent="0.25">
      <c r="B1400"/>
      <c r="C1400"/>
      <c r="D1400"/>
      <c r="E1400" s="135"/>
      <c r="F1400" s="135"/>
      <c r="G1400" s="135"/>
      <c r="H1400" s="135"/>
      <c r="I1400" s="135"/>
      <c r="J1400" s="135"/>
      <c r="K1400" s="135"/>
      <c r="L1400" s="135"/>
    </row>
    <row r="1401" spans="2:12" x14ac:dyDescent="0.25">
      <c r="B1401"/>
      <c r="C1401"/>
      <c r="D1401"/>
      <c r="E1401" s="135"/>
      <c r="F1401" s="135"/>
      <c r="G1401" s="135"/>
      <c r="H1401" s="135"/>
      <c r="I1401" s="135"/>
      <c r="J1401" s="135"/>
      <c r="K1401" s="135"/>
      <c r="L1401" s="135"/>
    </row>
    <row r="1402" spans="2:12" x14ac:dyDescent="0.25">
      <c r="B1402"/>
      <c r="C1402"/>
      <c r="D1402"/>
      <c r="E1402" s="135"/>
      <c r="F1402" s="135"/>
      <c r="G1402" s="135"/>
      <c r="H1402" s="135"/>
      <c r="I1402" s="135"/>
      <c r="J1402" s="135"/>
      <c r="K1402" s="135"/>
      <c r="L1402" s="135"/>
    </row>
    <row r="1403" spans="2:12" x14ac:dyDescent="0.25">
      <c r="B1403"/>
      <c r="C1403"/>
      <c r="D1403"/>
      <c r="E1403" s="135"/>
      <c r="F1403" s="135"/>
      <c r="G1403" s="135"/>
      <c r="H1403" s="135"/>
      <c r="I1403" s="135"/>
      <c r="J1403" s="135"/>
      <c r="K1403" s="135"/>
      <c r="L1403" s="135"/>
    </row>
    <row r="1404" spans="2:12" x14ac:dyDescent="0.25">
      <c r="B1404"/>
      <c r="C1404"/>
      <c r="D1404"/>
      <c r="E1404" s="135"/>
      <c r="F1404" s="135"/>
      <c r="G1404" s="135"/>
      <c r="H1404" s="135"/>
      <c r="I1404" s="135"/>
      <c r="J1404" s="135"/>
      <c r="K1404" s="135"/>
      <c r="L1404" s="135"/>
    </row>
    <row r="1405" spans="2:12" x14ac:dyDescent="0.25">
      <c r="B1405"/>
      <c r="C1405"/>
      <c r="D1405"/>
      <c r="E1405" s="135"/>
      <c r="F1405" s="135"/>
      <c r="G1405" s="135"/>
      <c r="H1405" s="135"/>
      <c r="I1405" s="135"/>
      <c r="J1405" s="135"/>
      <c r="K1405" s="135"/>
      <c r="L1405" s="135"/>
    </row>
    <row r="1406" spans="2:12" x14ac:dyDescent="0.25">
      <c r="B1406"/>
      <c r="C1406"/>
      <c r="D1406"/>
      <c r="E1406" s="135"/>
      <c r="F1406" s="135"/>
      <c r="G1406" s="135"/>
      <c r="H1406" s="135"/>
      <c r="I1406" s="135"/>
      <c r="J1406" s="135"/>
      <c r="K1406" s="135"/>
      <c r="L1406" s="135"/>
    </row>
    <row r="1407" spans="2:12" x14ac:dyDescent="0.25">
      <c r="B1407"/>
      <c r="C1407"/>
      <c r="D1407"/>
      <c r="E1407" s="135"/>
      <c r="F1407" s="135"/>
      <c r="G1407" s="135"/>
      <c r="H1407" s="135"/>
      <c r="I1407" s="135"/>
      <c r="J1407" s="135"/>
      <c r="K1407" s="135"/>
      <c r="L1407" s="135"/>
    </row>
    <row r="1408" spans="2:12" x14ac:dyDescent="0.25">
      <c r="B1408"/>
      <c r="C1408"/>
      <c r="D1408"/>
      <c r="E1408" s="135"/>
      <c r="F1408" s="135"/>
      <c r="G1408" s="135"/>
      <c r="H1408" s="135"/>
      <c r="I1408" s="135"/>
      <c r="J1408" s="135"/>
      <c r="K1408" s="135"/>
      <c r="L1408" s="135"/>
    </row>
    <row r="1409" spans="2:12" x14ac:dyDescent="0.25">
      <c r="B1409"/>
      <c r="C1409"/>
      <c r="D1409"/>
      <c r="E1409" s="135"/>
      <c r="F1409" s="135"/>
      <c r="G1409" s="135"/>
      <c r="H1409" s="135"/>
      <c r="I1409" s="135"/>
      <c r="J1409" s="135"/>
      <c r="K1409" s="135"/>
      <c r="L1409" s="135"/>
    </row>
    <row r="1410" spans="2:12" x14ac:dyDescent="0.25">
      <c r="B1410"/>
      <c r="C1410"/>
      <c r="D1410"/>
      <c r="E1410" s="135"/>
      <c r="F1410" s="135"/>
      <c r="G1410" s="135"/>
      <c r="H1410" s="135"/>
      <c r="I1410" s="135"/>
      <c r="J1410" s="135"/>
      <c r="K1410" s="135"/>
      <c r="L1410" s="135"/>
    </row>
    <row r="1411" spans="2:12" x14ac:dyDescent="0.25">
      <c r="B1411"/>
      <c r="C1411"/>
      <c r="D1411"/>
      <c r="E1411" s="135"/>
      <c r="F1411" s="135"/>
      <c r="G1411" s="135"/>
      <c r="H1411" s="135"/>
      <c r="I1411" s="135"/>
      <c r="J1411" s="135"/>
      <c r="K1411" s="135"/>
      <c r="L1411" s="135"/>
    </row>
    <row r="1412" spans="2:12" x14ac:dyDescent="0.25">
      <c r="B1412"/>
      <c r="C1412"/>
      <c r="D1412"/>
      <c r="E1412" s="135"/>
      <c r="F1412" s="135"/>
      <c r="G1412" s="135"/>
      <c r="H1412" s="135"/>
      <c r="I1412" s="135"/>
      <c r="J1412" s="135"/>
      <c r="K1412" s="135"/>
      <c r="L1412" s="135"/>
    </row>
    <row r="1413" spans="2:12" x14ac:dyDescent="0.25">
      <c r="B1413"/>
      <c r="C1413"/>
      <c r="D1413"/>
      <c r="E1413" s="135"/>
      <c r="F1413" s="135"/>
      <c r="G1413" s="135"/>
      <c r="H1413" s="135"/>
      <c r="I1413" s="135"/>
      <c r="J1413" s="135"/>
      <c r="K1413" s="135"/>
      <c r="L1413" s="135"/>
    </row>
    <row r="1414" spans="2:12" x14ac:dyDescent="0.25">
      <c r="B1414"/>
      <c r="C1414"/>
      <c r="D1414"/>
      <c r="E1414" s="135"/>
      <c r="F1414" s="135"/>
      <c r="G1414" s="135"/>
      <c r="H1414" s="135"/>
      <c r="I1414" s="135"/>
      <c r="J1414" s="135"/>
      <c r="K1414" s="135"/>
      <c r="L1414" s="135"/>
    </row>
    <row r="1415" spans="2:12" x14ac:dyDescent="0.25">
      <c r="B1415"/>
      <c r="C1415"/>
      <c r="D1415"/>
      <c r="E1415" s="135"/>
      <c r="F1415" s="135"/>
      <c r="G1415" s="135"/>
      <c r="H1415" s="135"/>
      <c r="I1415" s="135"/>
      <c r="J1415" s="135"/>
      <c r="K1415" s="135"/>
      <c r="L1415" s="135"/>
    </row>
    <row r="1416" spans="2:12" x14ac:dyDescent="0.25">
      <c r="B1416"/>
      <c r="C1416"/>
      <c r="D1416"/>
      <c r="E1416" s="135"/>
      <c r="F1416" s="135"/>
      <c r="G1416" s="135"/>
      <c r="H1416" s="135"/>
      <c r="I1416" s="135"/>
      <c r="J1416" s="135"/>
      <c r="K1416" s="135"/>
      <c r="L1416" s="135"/>
    </row>
    <row r="1417" spans="2:12" x14ac:dyDescent="0.25">
      <c r="B1417"/>
      <c r="C1417"/>
      <c r="D1417"/>
      <c r="E1417" s="135"/>
      <c r="F1417" s="135"/>
      <c r="G1417" s="135"/>
      <c r="H1417" s="135"/>
      <c r="I1417" s="135"/>
      <c r="J1417" s="135"/>
      <c r="K1417" s="135"/>
      <c r="L1417" s="135"/>
    </row>
    <row r="1418" spans="2:12" x14ac:dyDescent="0.25">
      <c r="B1418"/>
      <c r="C1418"/>
      <c r="D1418"/>
      <c r="E1418" s="135"/>
      <c r="F1418" s="135"/>
      <c r="G1418" s="135"/>
      <c r="H1418" s="135"/>
      <c r="I1418" s="135"/>
      <c r="J1418" s="135"/>
      <c r="K1418" s="135"/>
      <c r="L1418" s="135"/>
    </row>
    <row r="1419" spans="2:12" x14ac:dyDescent="0.25">
      <c r="B1419"/>
      <c r="C1419"/>
      <c r="D1419"/>
      <c r="E1419" s="135"/>
      <c r="F1419" s="135"/>
      <c r="G1419" s="135"/>
      <c r="H1419" s="135"/>
      <c r="I1419" s="135"/>
      <c r="J1419" s="135"/>
      <c r="K1419" s="135"/>
      <c r="L1419" s="135"/>
    </row>
    <row r="1420" spans="2:12" x14ac:dyDescent="0.25">
      <c r="B1420"/>
      <c r="C1420"/>
      <c r="D1420"/>
      <c r="E1420" s="135"/>
      <c r="F1420" s="135"/>
      <c r="G1420" s="135"/>
      <c r="H1420" s="135"/>
      <c r="I1420" s="135"/>
      <c r="J1420" s="135"/>
      <c r="K1420" s="135"/>
      <c r="L1420" s="135"/>
    </row>
    <row r="1421" spans="2:12" x14ac:dyDescent="0.25">
      <c r="B1421"/>
      <c r="C1421"/>
      <c r="D1421"/>
      <c r="E1421" s="135"/>
      <c r="F1421" s="135"/>
      <c r="G1421" s="135"/>
      <c r="H1421" s="135"/>
      <c r="I1421" s="135"/>
      <c r="J1421" s="135"/>
      <c r="K1421" s="135"/>
      <c r="L1421" s="135"/>
    </row>
    <row r="1422" spans="2:12" x14ac:dyDescent="0.25">
      <c r="B1422"/>
      <c r="C1422"/>
      <c r="D1422"/>
      <c r="E1422" s="135"/>
      <c r="F1422" s="135"/>
      <c r="G1422" s="135"/>
      <c r="H1422" s="135"/>
      <c r="I1422" s="135"/>
      <c r="J1422" s="135"/>
      <c r="K1422" s="135"/>
      <c r="L1422" s="135"/>
    </row>
    <row r="1423" spans="2:12" x14ac:dyDescent="0.25">
      <c r="B1423"/>
      <c r="C1423"/>
      <c r="D1423"/>
      <c r="E1423" s="135"/>
      <c r="F1423" s="135"/>
      <c r="G1423" s="135"/>
      <c r="H1423" s="135"/>
      <c r="I1423" s="135"/>
      <c r="J1423" s="135"/>
      <c r="K1423" s="135"/>
      <c r="L1423" s="135"/>
    </row>
    <row r="1424" spans="2:12" x14ac:dyDescent="0.25">
      <c r="B1424"/>
      <c r="C1424"/>
      <c r="D1424"/>
      <c r="E1424" s="135"/>
      <c r="F1424" s="135"/>
      <c r="G1424" s="135"/>
      <c r="H1424" s="135"/>
      <c r="I1424" s="135"/>
      <c r="J1424" s="135"/>
      <c r="K1424" s="135"/>
      <c r="L1424" s="135"/>
    </row>
    <row r="1425" spans="2:12" x14ac:dyDescent="0.25">
      <c r="B1425"/>
      <c r="C1425"/>
      <c r="D1425"/>
      <c r="E1425" s="135"/>
      <c r="F1425" s="135"/>
      <c r="G1425" s="135"/>
      <c r="H1425" s="135"/>
      <c r="I1425" s="135"/>
      <c r="J1425" s="135"/>
      <c r="K1425" s="135"/>
      <c r="L1425" s="135"/>
    </row>
    <row r="1426" spans="2:12" x14ac:dyDescent="0.25">
      <c r="B1426"/>
      <c r="C1426"/>
      <c r="D1426"/>
      <c r="E1426" s="135"/>
      <c r="F1426" s="135"/>
      <c r="G1426" s="135"/>
      <c r="H1426" s="135"/>
      <c r="I1426" s="135"/>
      <c r="J1426" s="135"/>
      <c r="K1426" s="135"/>
      <c r="L1426" s="135"/>
    </row>
    <row r="1427" spans="2:12" x14ac:dyDescent="0.25">
      <c r="B1427"/>
      <c r="C1427"/>
      <c r="D1427"/>
      <c r="E1427" s="135"/>
      <c r="F1427" s="135"/>
      <c r="G1427" s="135"/>
      <c r="H1427" s="135"/>
      <c r="I1427" s="135"/>
      <c r="J1427" s="135"/>
      <c r="K1427" s="135"/>
      <c r="L1427" s="135"/>
    </row>
    <row r="1428" spans="2:12" x14ac:dyDescent="0.25">
      <c r="B1428"/>
      <c r="C1428"/>
      <c r="D1428"/>
      <c r="E1428" s="135"/>
      <c r="F1428" s="135"/>
      <c r="G1428" s="135"/>
      <c r="H1428" s="135"/>
      <c r="I1428" s="135"/>
      <c r="J1428" s="135"/>
      <c r="K1428" s="135"/>
      <c r="L1428" s="135"/>
    </row>
    <row r="1429" spans="2:12" x14ac:dyDescent="0.25">
      <c r="B1429"/>
      <c r="C1429"/>
      <c r="D1429"/>
      <c r="E1429" s="135"/>
      <c r="F1429" s="135"/>
      <c r="G1429" s="135"/>
      <c r="H1429" s="135"/>
      <c r="I1429" s="135"/>
      <c r="J1429" s="135"/>
      <c r="K1429" s="135"/>
      <c r="L1429" s="135"/>
    </row>
    <row r="1430" spans="2:12" x14ac:dyDescent="0.25">
      <c r="B1430"/>
      <c r="C1430"/>
      <c r="D1430"/>
      <c r="E1430" s="135"/>
      <c r="F1430" s="135"/>
      <c r="G1430" s="135"/>
      <c r="H1430" s="135"/>
      <c r="I1430" s="135"/>
      <c r="J1430" s="135"/>
      <c r="K1430" s="135"/>
      <c r="L1430" s="135"/>
    </row>
    <row r="1431" spans="2:12" x14ac:dyDescent="0.25">
      <c r="B1431"/>
      <c r="C1431"/>
      <c r="D1431"/>
      <c r="E1431" s="135"/>
      <c r="F1431" s="135"/>
      <c r="G1431" s="135"/>
      <c r="H1431" s="135"/>
      <c r="I1431" s="135"/>
      <c r="J1431" s="135"/>
      <c r="K1431" s="135"/>
      <c r="L1431" s="135"/>
    </row>
    <row r="1432" spans="2:12" x14ac:dyDescent="0.25">
      <c r="B1432"/>
      <c r="C1432"/>
      <c r="D1432"/>
      <c r="E1432" s="135"/>
      <c r="F1432" s="135"/>
      <c r="G1432" s="135"/>
      <c r="H1432" s="135"/>
      <c r="I1432" s="135"/>
      <c r="J1432" s="135"/>
      <c r="K1432" s="135"/>
      <c r="L1432" s="135"/>
    </row>
    <row r="1433" spans="2:12" x14ac:dyDescent="0.25">
      <c r="B1433"/>
      <c r="C1433"/>
      <c r="D1433"/>
      <c r="E1433" s="135"/>
      <c r="F1433" s="135"/>
      <c r="G1433" s="135"/>
      <c r="H1433" s="135"/>
      <c r="I1433" s="135"/>
      <c r="J1433" s="135"/>
      <c r="K1433" s="135"/>
      <c r="L1433" s="135"/>
    </row>
    <row r="1434" spans="2:12" x14ac:dyDescent="0.25">
      <c r="B1434"/>
      <c r="C1434"/>
      <c r="D1434"/>
      <c r="E1434" s="135"/>
      <c r="F1434" s="135"/>
      <c r="G1434" s="135"/>
      <c r="H1434" s="135"/>
      <c r="I1434" s="135"/>
      <c r="J1434" s="135"/>
      <c r="K1434" s="135"/>
      <c r="L1434" s="135"/>
    </row>
    <row r="1435" spans="2:12" x14ac:dyDescent="0.25">
      <c r="B1435"/>
      <c r="C1435"/>
      <c r="D1435"/>
      <c r="E1435" s="135"/>
      <c r="F1435" s="135"/>
      <c r="G1435" s="135"/>
      <c r="H1435" s="135"/>
      <c r="I1435" s="135"/>
      <c r="J1435" s="135"/>
      <c r="K1435" s="135"/>
      <c r="L1435" s="135"/>
    </row>
    <row r="1436" spans="2:12" x14ac:dyDescent="0.25">
      <c r="B1436"/>
      <c r="C1436"/>
      <c r="D1436"/>
      <c r="E1436" s="135"/>
      <c r="F1436" s="135"/>
      <c r="G1436" s="135"/>
      <c r="H1436" s="135"/>
      <c r="I1436" s="135"/>
      <c r="J1436" s="135"/>
      <c r="K1436" s="135"/>
      <c r="L1436" s="135"/>
    </row>
    <row r="1437" spans="2:12" x14ac:dyDescent="0.25">
      <c r="B1437"/>
      <c r="C1437"/>
      <c r="D1437"/>
      <c r="E1437" s="135"/>
      <c r="F1437" s="135"/>
      <c r="G1437" s="135"/>
      <c r="H1437" s="135"/>
      <c r="I1437" s="135"/>
      <c r="J1437" s="135"/>
      <c r="K1437" s="135"/>
      <c r="L1437" s="135"/>
    </row>
    <row r="1438" spans="2:12" x14ac:dyDescent="0.25">
      <c r="B1438"/>
      <c r="C1438"/>
      <c r="D1438"/>
      <c r="E1438" s="135"/>
      <c r="F1438" s="135"/>
      <c r="G1438" s="135"/>
      <c r="H1438" s="135"/>
      <c r="I1438" s="135"/>
      <c r="J1438" s="135"/>
      <c r="K1438" s="135"/>
      <c r="L1438" s="135"/>
    </row>
    <row r="1439" spans="2:12" x14ac:dyDescent="0.25">
      <c r="B1439"/>
      <c r="C1439"/>
      <c r="D1439"/>
      <c r="E1439" s="135"/>
      <c r="F1439" s="135"/>
      <c r="G1439" s="135"/>
      <c r="H1439" s="135"/>
      <c r="I1439" s="135"/>
      <c r="J1439" s="135"/>
      <c r="K1439" s="135"/>
      <c r="L1439" s="135"/>
    </row>
    <row r="1440" spans="2:12" x14ac:dyDescent="0.25">
      <c r="B1440"/>
      <c r="C1440"/>
      <c r="D1440"/>
      <c r="E1440" s="135"/>
      <c r="F1440" s="135"/>
      <c r="G1440" s="135"/>
      <c r="H1440" s="135"/>
      <c r="I1440" s="135"/>
      <c r="J1440" s="135"/>
      <c r="K1440" s="135"/>
      <c r="L1440" s="135"/>
    </row>
    <row r="1441" spans="2:12" x14ac:dyDescent="0.25">
      <c r="B1441"/>
      <c r="C1441"/>
      <c r="D1441"/>
      <c r="E1441" s="135"/>
      <c r="F1441" s="135"/>
      <c r="G1441" s="135"/>
      <c r="H1441" s="135"/>
      <c r="I1441" s="135"/>
      <c r="J1441" s="135"/>
      <c r="K1441" s="135"/>
      <c r="L1441" s="135"/>
    </row>
    <row r="1442" spans="2:12" x14ac:dyDescent="0.25">
      <c r="B1442"/>
      <c r="C1442"/>
      <c r="D1442"/>
      <c r="E1442" s="135"/>
      <c r="F1442" s="135"/>
      <c r="G1442" s="135"/>
      <c r="H1442" s="135"/>
      <c r="I1442" s="135"/>
      <c r="J1442" s="135"/>
      <c r="K1442" s="135"/>
      <c r="L1442" s="135"/>
    </row>
    <row r="1443" spans="2:12" x14ac:dyDescent="0.25">
      <c r="B1443"/>
      <c r="C1443"/>
      <c r="D1443"/>
      <c r="E1443" s="135"/>
      <c r="F1443" s="135"/>
      <c r="G1443" s="135"/>
      <c r="H1443" s="135"/>
      <c r="I1443" s="135"/>
      <c r="J1443" s="135"/>
      <c r="K1443" s="135"/>
      <c r="L1443" s="135"/>
    </row>
    <row r="1444" spans="2:12" x14ac:dyDescent="0.25">
      <c r="B1444"/>
      <c r="C1444"/>
      <c r="D1444"/>
      <c r="E1444" s="135"/>
      <c r="F1444" s="135"/>
      <c r="G1444" s="135"/>
      <c r="H1444" s="135"/>
      <c r="I1444" s="135"/>
      <c r="J1444" s="135"/>
      <c r="K1444" s="135"/>
      <c r="L1444" s="135"/>
    </row>
    <row r="1445" spans="2:12" x14ac:dyDescent="0.25">
      <c r="B1445"/>
      <c r="C1445"/>
      <c r="D1445"/>
      <c r="E1445" s="135"/>
      <c r="F1445" s="135"/>
      <c r="G1445" s="135"/>
      <c r="H1445" s="135"/>
      <c r="I1445" s="135"/>
      <c r="J1445" s="135"/>
      <c r="K1445" s="135"/>
      <c r="L1445" s="135"/>
    </row>
    <row r="1446" spans="2:12" x14ac:dyDescent="0.25">
      <c r="B1446"/>
      <c r="C1446"/>
      <c r="D1446"/>
      <c r="E1446" s="135"/>
      <c r="F1446" s="135"/>
      <c r="G1446" s="135"/>
      <c r="H1446" s="135"/>
      <c r="I1446" s="135"/>
      <c r="J1446" s="135"/>
      <c r="K1446" s="135"/>
      <c r="L1446" s="135"/>
    </row>
    <row r="1447" spans="2:12" x14ac:dyDescent="0.25">
      <c r="B1447"/>
      <c r="C1447"/>
      <c r="D1447"/>
      <c r="E1447" s="135"/>
      <c r="F1447" s="135"/>
      <c r="G1447" s="135"/>
      <c r="H1447" s="135"/>
      <c r="I1447" s="135"/>
      <c r="J1447" s="135"/>
      <c r="K1447" s="135"/>
      <c r="L1447" s="135"/>
    </row>
    <row r="1448" spans="2:12" x14ac:dyDescent="0.25">
      <c r="B1448"/>
      <c r="C1448"/>
      <c r="D1448"/>
      <c r="E1448" s="135"/>
      <c r="F1448" s="135"/>
      <c r="G1448" s="135"/>
      <c r="H1448" s="135"/>
      <c r="I1448" s="135"/>
      <c r="J1448" s="135"/>
      <c r="K1448" s="135"/>
      <c r="L1448" s="135"/>
    </row>
    <row r="1449" spans="2:12" x14ac:dyDescent="0.25">
      <c r="B1449"/>
      <c r="C1449"/>
      <c r="D1449"/>
      <c r="E1449" s="135"/>
      <c r="F1449" s="135"/>
      <c r="G1449" s="135"/>
      <c r="H1449" s="135"/>
      <c r="I1449" s="135"/>
      <c r="J1449" s="135"/>
      <c r="K1449" s="135"/>
      <c r="L1449" s="135"/>
    </row>
    <row r="1450" spans="2:12" x14ac:dyDescent="0.25">
      <c r="B1450"/>
      <c r="C1450"/>
      <c r="D1450"/>
      <c r="E1450" s="135"/>
      <c r="F1450" s="135"/>
      <c r="G1450" s="135"/>
      <c r="H1450" s="135"/>
      <c r="I1450" s="135"/>
      <c r="J1450" s="135"/>
      <c r="K1450" s="135"/>
      <c r="L1450" s="135"/>
    </row>
    <row r="1451" spans="2:12" x14ac:dyDescent="0.25">
      <c r="B1451"/>
      <c r="C1451"/>
      <c r="D1451"/>
      <c r="E1451" s="135"/>
      <c r="F1451" s="135"/>
      <c r="G1451" s="135"/>
      <c r="H1451" s="135"/>
      <c r="I1451" s="135"/>
      <c r="J1451" s="135"/>
      <c r="K1451" s="135"/>
      <c r="L1451" s="135"/>
    </row>
    <row r="1452" spans="2:12" x14ac:dyDescent="0.25">
      <c r="B1452"/>
      <c r="C1452"/>
      <c r="D1452"/>
      <c r="E1452" s="135"/>
      <c r="F1452" s="135"/>
      <c r="G1452" s="135"/>
      <c r="H1452" s="135"/>
      <c r="I1452" s="135"/>
      <c r="J1452" s="135"/>
      <c r="K1452" s="135"/>
      <c r="L1452" s="135"/>
    </row>
    <row r="1453" spans="2:12" x14ac:dyDescent="0.25">
      <c r="B1453"/>
      <c r="C1453"/>
      <c r="D1453"/>
      <c r="E1453" s="135"/>
      <c r="F1453" s="135"/>
      <c r="G1453" s="135"/>
      <c r="H1453" s="135"/>
      <c r="I1453" s="135"/>
      <c r="J1453" s="135"/>
      <c r="K1453" s="135"/>
      <c r="L1453" s="135"/>
    </row>
    <row r="1454" spans="2:12" x14ac:dyDescent="0.25">
      <c r="B1454"/>
      <c r="C1454"/>
      <c r="D1454"/>
      <c r="E1454" s="135"/>
      <c r="F1454" s="135"/>
      <c r="G1454" s="135"/>
      <c r="H1454" s="135"/>
      <c r="I1454" s="135"/>
      <c r="J1454" s="135"/>
      <c r="K1454" s="135"/>
      <c r="L1454" s="135"/>
    </row>
    <row r="1455" spans="2:12" x14ac:dyDescent="0.25">
      <c r="B1455"/>
      <c r="C1455"/>
      <c r="D1455"/>
      <c r="E1455" s="135"/>
      <c r="F1455" s="135"/>
      <c r="G1455" s="135"/>
      <c r="H1455" s="135"/>
      <c r="I1455" s="135"/>
      <c r="J1455" s="135"/>
      <c r="K1455" s="135"/>
      <c r="L1455" s="135"/>
    </row>
    <row r="1456" spans="2:12" x14ac:dyDescent="0.25">
      <c r="B1456"/>
      <c r="C1456"/>
      <c r="D1456"/>
      <c r="E1456" s="135"/>
      <c r="F1456" s="135"/>
      <c r="G1456" s="135"/>
      <c r="H1456" s="135"/>
      <c r="I1456" s="135"/>
      <c r="J1456" s="135"/>
      <c r="K1456" s="135"/>
      <c r="L1456" s="135"/>
    </row>
    <row r="1457" spans="2:12" x14ac:dyDescent="0.25">
      <c r="B1457"/>
      <c r="C1457"/>
      <c r="D1457"/>
      <c r="E1457" s="135"/>
      <c r="F1457" s="135"/>
      <c r="G1457" s="135"/>
      <c r="H1457" s="135"/>
      <c r="I1457" s="135"/>
      <c r="J1457" s="135"/>
      <c r="K1457" s="135"/>
      <c r="L1457" s="135"/>
    </row>
    <row r="1458" spans="2:12" x14ac:dyDescent="0.25">
      <c r="B1458"/>
      <c r="C1458"/>
      <c r="D1458"/>
      <c r="E1458" s="135"/>
      <c r="F1458" s="135"/>
      <c r="G1458" s="135"/>
      <c r="H1458" s="135"/>
      <c r="I1458" s="135"/>
      <c r="J1458" s="135"/>
      <c r="K1458" s="135"/>
      <c r="L1458" s="135"/>
    </row>
    <row r="1459" spans="2:12" x14ac:dyDescent="0.25">
      <c r="B1459"/>
      <c r="C1459"/>
      <c r="D1459"/>
      <c r="E1459" s="135"/>
      <c r="F1459" s="135"/>
      <c r="G1459" s="135"/>
      <c r="H1459" s="135"/>
      <c r="I1459" s="135"/>
      <c r="J1459" s="135"/>
      <c r="K1459" s="135"/>
      <c r="L1459" s="135"/>
    </row>
    <row r="1460" spans="2:12" x14ac:dyDescent="0.25">
      <c r="B1460"/>
      <c r="C1460"/>
      <c r="D1460"/>
      <c r="E1460" s="135"/>
      <c r="F1460" s="135"/>
      <c r="G1460" s="135"/>
      <c r="H1460" s="135"/>
      <c r="I1460" s="135"/>
      <c r="J1460" s="135"/>
      <c r="K1460" s="135"/>
      <c r="L1460" s="135"/>
    </row>
    <row r="1461" spans="2:12" x14ac:dyDescent="0.25">
      <c r="B1461"/>
      <c r="C1461"/>
      <c r="D1461"/>
      <c r="E1461" s="135"/>
      <c r="F1461" s="135"/>
      <c r="G1461" s="135"/>
      <c r="H1461" s="135"/>
      <c r="I1461" s="135"/>
      <c r="J1461" s="135"/>
      <c r="K1461" s="135"/>
      <c r="L1461" s="135"/>
    </row>
    <row r="1462" spans="2:12" x14ac:dyDescent="0.25">
      <c r="B1462"/>
      <c r="C1462"/>
      <c r="D1462"/>
      <c r="E1462" s="135"/>
      <c r="F1462" s="135"/>
      <c r="G1462" s="135"/>
      <c r="H1462" s="135"/>
      <c r="I1462" s="135"/>
      <c r="J1462" s="135"/>
      <c r="K1462" s="135"/>
      <c r="L1462" s="135"/>
    </row>
    <row r="1463" spans="2:12" x14ac:dyDescent="0.25">
      <c r="B1463"/>
      <c r="C1463"/>
      <c r="D1463"/>
      <c r="E1463" s="135"/>
      <c r="F1463" s="135"/>
      <c r="G1463" s="135"/>
      <c r="H1463" s="135"/>
      <c r="I1463" s="135"/>
      <c r="J1463" s="135"/>
      <c r="K1463" s="135"/>
      <c r="L1463" s="135"/>
    </row>
    <row r="1464" spans="2:12" x14ac:dyDescent="0.25">
      <c r="B1464"/>
      <c r="C1464"/>
      <c r="D1464"/>
      <c r="E1464" s="135"/>
      <c r="F1464" s="135"/>
      <c r="G1464" s="135"/>
      <c r="H1464" s="135"/>
      <c r="I1464" s="135"/>
      <c r="J1464" s="135"/>
      <c r="K1464" s="135"/>
      <c r="L1464" s="135"/>
    </row>
    <row r="1465" spans="2:12" x14ac:dyDescent="0.25">
      <c r="B1465"/>
      <c r="C1465"/>
      <c r="D1465"/>
      <c r="E1465" s="135"/>
      <c r="F1465" s="135"/>
      <c r="G1465" s="135"/>
      <c r="H1465" s="135"/>
      <c r="I1465" s="135"/>
      <c r="J1465" s="135"/>
      <c r="K1465" s="135"/>
      <c r="L1465" s="135"/>
    </row>
    <row r="1466" spans="2:12" x14ac:dyDescent="0.25">
      <c r="B1466"/>
      <c r="C1466"/>
      <c r="D1466"/>
      <c r="E1466" s="135"/>
      <c r="F1466" s="135"/>
      <c r="G1466" s="135"/>
      <c r="H1466" s="135"/>
      <c r="I1466" s="135"/>
      <c r="J1466" s="135"/>
      <c r="K1466" s="135"/>
      <c r="L1466" s="135"/>
    </row>
    <row r="1467" spans="2:12" x14ac:dyDescent="0.25">
      <c r="B1467"/>
      <c r="C1467"/>
      <c r="D1467"/>
      <c r="E1467" s="135"/>
      <c r="F1467" s="135"/>
      <c r="G1467" s="135"/>
      <c r="H1467" s="135"/>
      <c r="I1467" s="135"/>
      <c r="J1467" s="135"/>
      <c r="K1467" s="135"/>
      <c r="L1467" s="135"/>
    </row>
    <row r="1468" spans="2:12" x14ac:dyDescent="0.25">
      <c r="B1468"/>
      <c r="C1468"/>
      <c r="D1468"/>
      <c r="E1468" s="135"/>
      <c r="F1468" s="135"/>
      <c r="G1468" s="135"/>
      <c r="H1468" s="135"/>
      <c r="I1468" s="135"/>
      <c r="J1468" s="135"/>
      <c r="K1468" s="135"/>
      <c r="L1468" s="135"/>
    </row>
    <row r="1469" spans="2:12" x14ac:dyDescent="0.25">
      <c r="B1469"/>
      <c r="C1469"/>
      <c r="D1469"/>
      <c r="E1469" s="135"/>
      <c r="F1469" s="135"/>
      <c r="G1469" s="135"/>
      <c r="H1469" s="135"/>
      <c r="I1469" s="135"/>
      <c r="J1469" s="135"/>
      <c r="K1469" s="135"/>
      <c r="L1469" s="135"/>
    </row>
    <row r="1470" spans="2:12" x14ac:dyDescent="0.25">
      <c r="B1470"/>
      <c r="C1470"/>
      <c r="D1470"/>
      <c r="E1470" s="135"/>
      <c r="F1470" s="135"/>
      <c r="G1470" s="135"/>
      <c r="H1470" s="135"/>
      <c r="I1470" s="135"/>
      <c r="J1470" s="135"/>
      <c r="K1470" s="135"/>
      <c r="L1470" s="135"/>
    </row>
    <row r="1471" spans="2:12" x14ac:dyDescent="0.25">
      <c r="B1471"/>
      <c r="C1471"/>
      <c r="D1471"/>
      <c r="E1471" s="135"/>
      <c r="F1471" s="135"/>
      <c r="G1471" s="135"/>
      <c r="H1471" s="135"/>
      <c r="I1471" s="135"/>
      <c r="J1471" s="135"/>
      <c r="K1471" s="135"/>
      <c r="L1471" s="135"/>
    </row>
    <row r="1472" spans="2:12" x14ac:dyDescent="0.25">
      <c r="B1472"/>
      <c r="C1472"/>
      <c r="D1472"/>
      <c r="E1472" s="135"/>
      <c r="F1472" s="135"/>
      <c r="G1472" s="135"/>
      <c r="H1472" s="135"/>
      <c r="I1472" s="135"/>
      <c r="J1472" s="135"/>
      <c r="K1472" s="135"/>
      <c r="L1472" s="135"/>
    </row>
    <row r="1473" spans="2:12" x14ac:dyDescent="0.25">
      <c r="B1473"/>
      <c r="C1473"/>
      <c r="D1473"/>
      <c r="E1473" s="135"/>
      <c r="F1473" s="135"/>
      <c r="G1473" s="135"/>
      <c r="H1473" s="135"/>
      <c r="I1473" s="135"/>
      <c r="J1473" s="135"/>
      <c r="K1473" s="135"/>
      <c r="L1473" s="135"/>
    </row>
    <row r="1474" spans="2:12" x14ac:dyDescent="0.25">
      <c r="B1474"/>
      <c r="C1474"/>
      <c r="D1474"/>
      <c r="E1474" s="135"/>
      <c r="F1474" s="135"/>
      <c r="G1474" s="135"/>
      <c r="H1474" s="135"/>
      <c r="I1474" s="135"/>
      <c r="J1474" s="135"/>
      <c r="K1474" s="135"/>
      <c r="L1474" s="135"/>
    </row>
    <row r="1475" spans="2:12" x14ac:dyDescent="0.25">
      <c r="B1475"/>
      <c r="C1475"/>
      <c r="D1475"/>
      <c r="E1475" s="135"/>
      <c r="F1475" s="135"/>
      <c r="G1475" s="135"/>
      <c r="H1475" s="135"/>
      <c r="I1475" s="135"/>
      <c r="J1475" s="135"/>
      <c r="K1475" s="135"/>
      <c r="L1475" s="135"/>
    </row>
    <row r="1476" spans="2:12" x14ac:dyDescent="0.25">
      <c r="B1476"/>
      <c r="C1476"/>
      <c r="D1476"/>
      <c r="E1476" s="135"/>
      <c r="F1476" s="135"/>
      <c r="G1476" s="135"/>
      <c r="H1476" s="135"/>
      <c r="I1476" s="135"/>
      <c r="J1476" s="135"/>
      <c r="K1476" s="135"/>
      <c r="L1476" s="135"/>
    </row>
    <row r="1477" spans="2:12" x14ac:dyDescent="0.25">
      <c r="B1477"/>
      <c r="C1477"/>
      <c r="D1477"/>
      <c r="E1477" s="135"/>
      <c r="F1477" s="135"/>
      <c r="G1477" s="135"/>
      <c r="H1477" s="135"/>
      <c r="I1477" s="135"/>
      <c r="J1477" s="135"/>
      <c r="K1477" s="135"/>
      <c r="L1477" s="135"/>
    </row>
    <row r="1478" spans="2:12" x14ac:dyDescent="0.25">
      <c r="B1478"/>
      <c r="C1478"/>
      <c r="D1478"/>
      <c r="E1478" s="135"/>
      <c r="F1478" s="135"/>
      <c r="G1478" s="135"/>
      <c r="H1478" s="135"/>
      <c r="I1478" s="135"/>
      <c r="J1478" s="135"/>
      <c r="K1478" s="135"/>
      <c r="L1478" s="135"/>
    </row>
    <row r="1479" spans="2:12" x14ac:dyDescent="0.25">
      <c r="B1479"/>
      <c r="C1479"/>
      <c r="D1479"/>
      <c r="E1479" s="135"/>
      <c r="F1479" s="135"/>
      <c r="G1479" s="135"/>
      <c r="H1479" s="135"/>
      <c r="I1479" s="135"/>
      <c r="J1479" s="135"/>
      <c r="K1479" s="135"/>
      <c r="L1479" s="135"/>
    </row>
    <row r="1480" spans="2:12" x14ac:dyDescent="0.25">
      <c r="B1480"/>
      <c r="C1480"/>
      <c r="D1480"/>
      <c r="E1480" s="135"/>
      <c r="F1480" s="135"/>
      <c r="G1480" s="135"/>
      <c r="H1480" s="135"/>
      <c r="I1480" s="135"/>
      <c r="J1480" s="135"/>
      <c r="K1480" s="135"/>
      <c r="L1480" s="135"/>
    </row>
    <row r="1481" spans="2:12" x14ac:dyDescent="0.25">
      <c r="B1481"/>
      <c r="C1481"/>
      <c r="D1481"/>
      <c r="E1481" s="135"/>
      <c r="F1481" s="135"/>
      <c r="G1481" s="135"/>
      <c r="H1481" s="135"/>
      <c r="I1481" s="135"/>
      <c r="J1481" s="135"/>
      <c r="K1481" s="135"/>
      <c r="L1481" s="135"/>
    </row>
    <row r="1482" spans="2:12" x14ac:dyDescent="0.25">
      <c r="B1482"/>
      <c r="C1482"/>
      <c r="D1482"/>
      <c r="E1482" s="135"/>
      <c r="F1482" s="135"/>
      <c r="G1482" s="135"/>
      <c r="H1482" s="135"/>
      <c r="I1482" s="135"/>
      <c r="J1482" s="135"/>
      <c r="K1482" s="135"/>
      <c r="L1482" s="135"/>
    </row>
    <row r="1483" spans="2:12" x14ac:dyDescent="0.25">
      <c r="B1483"/>
      <c r="C1483"/>
      <c r="D1483"/>
      <c r="E1483" s="135"/>
      <c r="F1483" s="135"/>
      <c r="G1483" s="135"/>
      <c r="H1483" s="135"/>
      <c r="I1483" s="135"/>
      <c r="J1483" s="135"/>
      <c r="K1483" s="135"/>
      <c r="L1483" s="135"/>
    </row>
    <row r="1484" spans="2:12" x14ac:dyDescent="0.25">
      <c r="B1484" s="115"/>
      <c r="C1484"/>
      <c r="D1484" s="115"/>
      <c r="E1484" s="135"/>
      <c r="F1484" s="135"/>
      <c r="G1484" s="135"/>
      <c r="H1484" s="135"/>
      <c r="I1484" s="135"/>
      <c r="J1484" s="135"/>
      <c r="K1484" s="135"/>
      <c r="L1484" s="135"/>
    </row>
    <row r="1485" spans="2:12" x14ac:dyDescent="0.25">
      <c r="B1485"/>
      <c r="C1485"/>
      <c r="D1485"/>
      <c r="E1485" s="135"/>
      <c r="F1485" s="135"/>
      <c r="G1485" s="135"/>
      <c r="H1485" s="135"/>
      <c r="I1485" s="135"/>
      <c r="J1485" s="135"/>
      <c r="K1485" s="135"/>
      <c r="L1485" s="135"/>
    </row>
    <row r="1486" spans="2:12" x14ac:dyDescent="0.25">
      <c r="B1486"/>
      <c r="C1486"/>
      <c r="D1486"/>
      <c r="E1486" s="135"/>
      <c r="F1486" s="135"/>
      <c r="G1486" s="135"/>
      <c r="H1486" s="135"/>
      <c r="I1486" s="135"/>
      <c r="J1486" s="135"/>
      <c r="K1486" s="135"/>
      <c r="L1486" s="135"/>
    </row>
    <row r="1487" spans="2:12" x14ac:dyDescent="0.25">
      <c r="B1487"/>
      <c r="C1487"/>
      <c r="D1487"/>
      <c r="E1487" s="135"/>
      <c r="F1487" s="135"/>
      <c r="G1487" s="135"/>
      <c r="H1487" s="135"/>
      <c r="I1487" s="135"/>
      <c r="J1487" s="135"/>
      <c r="K1487" s="135"/>
      <c r="L1487" s="135"/>
    </row>
    <row r="1488" spans="2:12" x14ac:dyDescent="0.25">
      <c r="B1488"/>
      <c r="C1488"/>
      <c r="D1488"/>
      <c r="E1488" s="135"/>
      <c r="F1488" s="135"/>
      <c r="G1488" s="135"/>
      <c r="H1488" s="135"/>
      <c r="I1488" s="135"/>
      <c r="J1488" s="135"/>
      <c r="K1488" s="135"/>
      <c r="L1488" s="135"/>
    </row>
    <row r="1489" spans="2:12" x14ac:dyDescent="0.25">
      <c r="B1489"/>
      <c r="C1489"/>
      <c r="D1489"/>
      <c r="E1489" s="135"/>
      <c r="F1489" s="135"/>
      <c r="G1489" s="135"/>
      <c r="H1489" s="135"/>
      <c r="I1489" s="135"/>
      <c r="J1489" s="135"/>
      <c r="K1489" s="135"/>
      <c r="L1489" s="135"/>
    </row>
    <row r="1490" spans="2:12" x14ac:dyDescent="0.25">
      <c r="B1490"/>
      <c r="C1490"/>
      <c r="D1490"/>
      <c r="E1490" s="135"/>
      <c r="F1490" s="135"/>
      <c r="G1490" s="135"/>
      <c r="H1490" s="135"/>
      <c r="I1490" s="135"/>
      <c r="J1490" s="135"/>
      <c r="K1490" s="135"/>
      <c r="L1490" s="135"/>
    </row>
    <row r="1491" spans="2:12" x14ac:dyDescent="0.25">
      <c r="B1491"/>
      <c r="C1491"/>
      <c r="D1491"/>
      <c r="E1491" s="135"/>
      <c r="F1491" s="135"/>
      <c r="G1491" s="135"/>
      <c r="H1491" s="135"/>
      <c r="I1491" s="135"/>
      <c r="J1491" s="135"/>
      <c r="K1491" s="135"/>
      <c r="L1491" s="135"/>
    </row>
    <row r="1492" spans="2:12" x14ac:dyDescent="0.25">
      <c r="B1492"/>
      <c r="C1492"/>
      <c r="D1492"/>
      <c r="E1492" s="135"/>
      <c r="F1492" s="135"/>
      <c r="G1492" s="135"/>
      <c r="H1492" s="135"/>
      <c r="I1492" s="135"/>
      <c r="J1492" s="135"/>
      <c r="K1492" s="135"/>
      <c r="L1492" s="135"/>
    </row>
    <row r="1493" spans="2:12" x14ac:dyDescent="0.25">
      <c r="B1493"/>
      <c r="C1493"/>
      <c r="D1493"/>
      <c r="E1493" s="135"/>
      <c r="F1493" s="135"/>
      <c r="G1493" s="135"/>
      <c r="H1493" s="135"/>
      <c r="I1493" s="135"/>
      <c r="J1493" s="135"/>
      <c r="K1493" s="135"/>
      <c r="L1493" s="135"/>
    </row>
    <row r="1494" spans="2:12" x14ac:dyDescent="0.25">
      <c r="B1494"/>
      <c r="C1494"/>
      <c r="D1494"/>
      <c r="E1494" s="135"/>
      <c r="F1494" s="135"/>
      <c r="G1494" s="135"/>
      <c r="H1494" s="135"/>
      <c r="I1494" s="135"/>
      <c r="J1494" s="135"/>
      <c r="K1494" s="135"/>
      <c r="L1494" s="135"/>
    </row>
    <row r="1495" spans="2:12" x14ac:dyDescent="0.25">
      <c r="B1495"/>
      <c r="C1495"/>
      <c r="D1495"/>
      <c r="E1495" s="135"/>
      <c r="F1495" s="135"/>
      <c r="G1495" s="135"/>
      <c r="H1495" s="135"/>
      <c r="I1495" s="135"/>
      <c r="J1495" s="135"/>
      <c r="K1495" s="135"/>
      <c r="L1495" s="135"/>
    </row>
    <row r="1496" spans="2:12" x14ac:dyDescent="0.25">
      <c r="B1496"/>
      <c r="C1496"/>
      <c r="D1496"/>
      <c r="E1496" s="135"/>
      <c r="F1496" s="135"/>
      <c r="G1496" s="135"/>
      <c r="H1496" s="135"/>
      <c r="I1496" s="135"/>
      <c r="J1496" s="135"/>
      <c r="K1496" s="135"/>
      <c r="L1496" s="135"/>
    </row>
    <row r="1497" spans="2:12" x14ac:dyDescent="0.25">
      <c r="B1497"/>
      <c r="C1497"/>
      <c r="D1497"/>
      <c r="E1497" s="135"/>
      <c r="F1497" s="135"/>
      <c r="G1497" s="135"/>
      <c r="H1497" s="135"/>
      <c r="I1497" s="135"/>
      <c r="J1497" s="135"/>
      <c r="K1497" s="135"/>
      <c r="L1497" s="135"/>
    </row>
    <row r="1498" spans="2:12" x14ac:dyDescent="0.25">
      <c r="B1498"/>
      <c r="C1498"/>
      <c r="D1498"/>
      <c r="E1498" s="135"/>
      <c r="F1498" s="135"/>
      <c r="G1498" s="135"/>
      <c r="H1498" s="135"/>
      <c r="I1498" s="135"/>
      <c r="J1498" s="135"/>
      <c r="K1498" s="135"/>
      <c r="L1498" s="135"/>
    </row>
    <row r="1499" spans="2:12" x14ac:dyDescent="0.25">
      <c r="B1499"/>
      <c r="C1499"/>
      <c r="D1499"/>
      <c r="E1499" s="135"/>
      <c r="F1499" s="135"/>
      <c r="G1499" s="135"/>
      <c r="H1499" s="135"/>
      <c r="I1499" s="135"/>
      <c r="J1499" s="135"/>
      <c r="K1499" s="135"/>
      <c r="L1499" s="135"/>
    </row>
    <row r="1500" spans="2:12" x14ac:dyDescent="0.25">
      <c r="B1500"/>
      <c r="C1500"/>
      <c r="D1500"/>
      <c r="E1500" s="135"/>
      <c r="F1500" s="135"/>
      <c r="G1500" s="135"/>
      <c r="H1500" s="135"/>
      <c r="I1500" s="135"/>
      <c r="J1500" s="135"/>
      <c r="K1500" s="135"/>
      <c r="L1500" s="135"/>
    </row>
    <row r="1501" spans="2:12" x14ac:dyDescent="0.25">
      <c r="B1501"/>
      <c r="C1501"/>
      <c r="D1501"/>
      <c r="E1501" s="135"/>
      <c r="F1501" s="135"/>
      <c r="G1501" s="135"/>
      <c r="H1501" s="135"/>
      <c r="I1501" s="135"/>
      <c r="J1501" s="135"/>
      <c r="K1501" s="135"/>
      <c r="L1501" s="135"/>
    </row>
    <row r="1502" spans="2:12" x14ac:dyDescent="0.25">
      <c r="B1502"/>
      <c r="C1502"/>
      <c r="D1502"/>
      <c r="E1502" s="135"/>
      <c r="F1502" s="135"/>
      <c r="G1502" s="135"/>
      <c r="H1502" s="135"/>
      <c r="I1502" s="135"/>
      <c r="J1502" s="135"/>
      <c r="K1502" s="135"/>
      <c r="L1502" s="135"/>
    </row>
    <row r="1503" spans="2:12" x14ac:dyDescent="0.25">
      <c r="B1503"/>
      <c r="C1503"/>
      <c r="D1503"/>
      <c r="E1503" s="135"/>
      <c r="F1503" s="135"/>
      <c r="G1503" s="135"/>
      <c r="H1503" s="135"/>
      <c r="I1503" s="135"/>
      <c r="J1503" s="135"/>
      <c r="K1503" s="135"/>
      <c r="L1503" s="135"/>
    </row>
    <row r="1504" spans="2:12" x14ac:dyDescent="0.25">
      <c r="B1504"/>
      <c r="C1504"/>
      <c r="D1504"/>
      <c r="E1504" s="135"/>
      <c r="F1504" s="135"/>
      <c r="G1504" s="135"/>
      <c r="H1504" s="135"/>
      <c r="I1504" s="135"/>
      <c r="J1504" s="135"/>
      <c r="K1504" s="135"/>
      <c r="L1504" s="135"/>
    </row>
    <row r="1505" spans="2:12" x14ac:dyDescent="0.25">
      <c r="B1505"/>
      <c r="C1505"/>
      <c r="D1505"/>
      <c r="E1505" s="135"/>
      <c r="F1505" s="135"/>
      <c r="G1505" s="135"/>
      <c r="H1505" s="135"/>
      <c r="I1505" s="135"/>
      <c r="J1505" s="135"/>
      <c r="K1505" s="135"/>
      <c r="L1505" s="135"/>
    </row>
    <row r="1506" spans="2:12" x14ac:dyDescent="0.25">
      <c r="B1506"/>
      <c r="C1506"/>
      <c r="D1506"/>
      <c r="E1506" s="135"/>
      <c r="F1506" s="135"/>
      <c r="G1506" s="135"/>
      <c r="H1506" s="135"/>
      <c r="I1506" s="135"/>
      <c r="J1506" s="135"/>
      <c r="K1506" s="135"/>
      <c r="L1506" s="135"/>
    </row>
    <row r="1507" spans="2:12" x14ac:dyDescent="0.25">
      <c r="B1507"/>
      <c r="C1507"/>
      <c r="D1507"/>
      <c r="E1507" s="135"/>
      <c r="F1507" s="135"/>
      <c r="G1507" s="135"/>
      <c r="H1507" s="135"/>
      <c r="I1507" s="135"/>
      <c r="J1507" s="135"/>
      <c r="K1507" s="135"/>
      <c r="L1507" s="135"/>
    </row>
    <row r="1508" spans="2:12" x14ac:dyDescent="0.25">
      <c r="B1508"/>
      <c r="C1508"/>
      <c r="D1508"/>
      <c r="E1508" s="135"/>
      <c r="F1508" s="135"/>
      <c r="G1508" s="135"/>
      <c r="H1508" s="135"/>
      <c r="I1508" s="135"/>
      <c r="J1508" s="135"/>
      <c r="K1508" s="135"/>
      <c r="L1508" s="135"/>
    </row>
    <row r="1509" spans="2:12" x14ac:dyDescent="0.25">
      <c r="B1509"/>
      <c r="C1509"/>
      <c r="D1509"/>
      <c r="E1509" s="135"/>
      <c r="F1509" s="135"/>
      <c r="G1509" s="135"/>
      <c r="H1509" s="135"/>
      <c r="I1509" s="135"/>
      <c r="J1509" s="135"/>
      <c r="K1509" s="135"/>
      <c r="L1509" s="135"/>
    </row>
    <row r="1510" spans="2:12" x14ac:dyDescent="0.25">
      <c r="B1510"/>
      <c r="C1510"/>
      <c r="D1510"/>
      <c r="E1510" s="135"/>
      <c r="F1510" s="135"/>
      <c r="G1510" s="135"/>
      <c r="H1510" s="135"/>
      <c r="I1510" s="135"/>
      <c r="J1510" s="135"/>
      <c r="K1510" s="135"/>
      <c r="L1510" s="135"/>
    </row>
    <row r="1511" spans="2:12" x14ac:dyDescent="0.25">
      <c r="B1511"/>
      <c r="C1511"/>
      <c r="D1511"/>
      <c r="E1511" s="135"/>
      <c r="F1511" s="135"/>
      <c r="G1511" s="135"/>
      <c r="H1511" s="135"/>
      <c r="I1511" s="135"/>
      <c r="J1511" s="135"/>
      <c r="K1511" s="135"/>
      <c r="L1511" s="135"/>
    </row>
    <row r="1512" spans="2:12" x14ac:dyDescent="0.25">
      <c r="B1512"/>
      <c r="C1512"/>
      <c r="D1512"/>
      <c r="E1512" s="135"/>
      <c r="F1512" s="135"/>
      <c r="G1512" s="135"/>
      <c r="H1512" s="135"/>
      <c r="I1512" s="135"/>
      <c r="J1512" s="135"/>
      <c r="K1512" s="135"/>
      <c r="L1512" s="135"/>
    </row>
    <row r="1513" spans="2:12" x14ac:dyDescent="0.25">
      <c r="B1513"/>
      <c r="C1513"/>
      <c r="D1513"/>
      <c r="E1513" s="135"/>
      <c r="F1513" s="135"/>
      <c r="G1513" s="135"/>
      <c r="H1513" s="135"/>
      <c r="I1513" s="135"/>
      <c r="J1513" s="135"/>
      <c r="K1513" s="135"/>
      <c r="L1513" s="135"/>
    </row>
    <row r="1514" spans="2:12" x14ac:dyDescent="0.25">
      <c r="B1514"/>
      <c r="C1514"/>
      <c r="D1514"/>
      <c r="E1514" s="135"/>
      <c r="F1514" s="135"/>
      <c r="G1514" s="135"/>
      <c r="H1514" s="135"/>
      <c r="I1514" s="135"/>
      <c r="J1514" s="135"/>
      <c r="K1514" s="135"/>
      <c r="L1514" s="135"/>
    </row>
    <row r="1515" spans="2:12" x14ac:dyDescent="0.25">
      <c r="B1515"/>
      <c r="C1515"/>
      <c r="D1515"/>
      <c r="E1515" s="135"/>
      <c r="F1515" s="135"/>
      <c r="G1515" s="135"/>
      <c r="H1515" s="135"/>
      <c r="I1515" s="135"/>
      <c r="J1515" s="135"/>
      <c r="K1515" s="135"/>
      <c r="L1515" s="135"/>
    </row>
    <row r="1516" spans="2:12" x14ac:dyDescent="0.25">
      <c r="B1516"/>
      <c r="C1516"/>
      <c r="D1516"/>
      <c r="E1516" s="135"/>
      <c r="F1516" s="135"/>
      <c r="G1516" s="135"/>
      <c r="H1516" s="135"/>
      <c r="I1516" s="135"/>
      <c r="J1516" s="135"/>
      <c r="K1516" s="135"/>
      <c r="L1516" s="135"/>
    </row>
    <row r="1517" spans="2:12" x14ac:dyDescent="0.25">
      <c r="B1517"/>
      <c r="C1517"/>
      <c r="D1517"/>
      <c r="E1517" s="135"/>
      <c r="F1517" s="135"/>
      <c r="G1517" s="135"/>
      <c r="H1517" s="135"/>
      <c r="I1517" s="135"/>
      <c r="J1517" s="135"/>
      <c r="K1517" s="135"/>
      <c r="L1517" s="135"/>
    </row>
    <row r="1518" spans="2:12" x14ac:dyDescent="0.25">
      <c r="B1518"/>
      <c r="C1518"/>
      <c r="D1518"/>
      <c r="E1518" s="135"/>
      <c r="F1518" s="135"/>
      <c r="G1518" s="135"/>
      <c r="H1518" s="135"/>
      <c r="I1518" s="135"/>
      <c r="J1518" s="135"/>
      <c r="K1518" s="135"/>
      <c r="L1518" s="135"/>
    </row>
    <row r="1519" spans="2:12" x14ac:dyDescent="0.25">
      <c r="B1519"/>
      <c r="C1519"/>
      <c r="D1519"/>
      <c r="E1519" s="135"/>
      <c r="F1519" s="135"/>
      <c r="G1519" s="135"/>
      <c r="H1519" s="135"/>
      <c r="I1519" s="135"/>
      <c r="J1519" s="135"/>
      <c r="K1519" s="135"/>
      <c r="L1519" s="135"/>
    </row>
    <row r="1520" spans="2:12" x14ac:dyDescent="0.25">
      <c r="B1520"/>
      <c r="C1520"/>
      <c r="D1520"/>
      <c r="E1520" s="135"/>
      <c r="F1520" s="135"/>
      <c r="G1520" s="135"/>
      <c r="H1520" s="135"/>
      <c r="I1520" s="135"/>
      <c r="J1520" s="135"/>
      <c r="K1520" s="135"/>
      <c r="L1520" s="135"/>
    </row>
    <row r="1521" spans="1:12" x14ac:dyDescent="0.25">
      <c r="B1521"/>
      <c r="C1521"/>
      <c r="D1521"/>
      <c r="E1521" s="135"/>
      <c r="F1521" s="135"/>
      <c r="G1521" s="135"/>
      <c r="H1521" s="135"/>
      <c r="I1521" s="135"/>
      <c r="J1521" s="135"/>
      <c r="K1521" s="135"/>
      <c r="L1521" s="135"/>
    </row>
    <row r="1522" spans="1:12" x14ac:dyDescent="0.25">
      <c r="B1522"/>
      <c r="C1522"/>
      <c r="D1522"/>
      <c r="E1522" s="135"/>
      <c r="F1522" s="135"/>
      <c r="G1522" s="135"/>
      <c r="H1522" s="135"/>
      <c r="I1522" s="135"/>
      <c r="J1522" s="135"/>
      <c r="K1522" s="135"/>
      <c r="L1522" s="135"/>
    </row>
    <row r="1523" spans="1:12" x14ac:dyDescent="0.25">
      <c r="B1523"/>
      <c r="C1523"/>
      <c r="D1523"/>
      <c r="E1523" s="135"/>
      <c r="F1523" s="135"/>
      <c r="G1523" s="135"/>
      <c r="H1523" s="135"/>
      <c r="I1523" s="135"/>
      <c r="J1523" s="135"/>
      <c r="K1523" s="135"/>
      <c r="L1523" s="135"/>
    </row>
    <row r="1524" spans="1:12" x14ac:dyDescent="0.25">
      <c r="B1524"/>
      <c r="C1524"/>
      <c r="D1524"/>
      <c r="E1524" s="135"/>
      <c r="F1524" s="135"/>
      <c r="G1524" s="135"/>
      <c r="H1524" s="135"/>
      <c r="I1524" s="135"/>
      <c r="J1524" s="135"/>
      <c r="K1524" s="135"/>
      <c r="L1524" s="135"/>
    </row>
    <row r="1525" spans="1:12" x14ac:dyDescent="0.25">
      <c r="B1525"/>
      <c r="C1525"/>
      <c r="D1525"/>
      <c r="E1525" s="135"/>
      <c r="F1525" s="135"/>
      <c r="G1525" s="135"/>
      <c r="H1525" s="135"/>
      <c r="I1525" s="135"/>
      <c r="J1525" s="135"/>
      <c r="K1525" s="135"/>
      <c r="L1525" s="135"/>
    </row>
    <row r="1526" spans="1:12" x14ac:dyDescent="0.25">
      <c r="B1526"/>
      <c r="C1526"/>
      <c r="D1526"/>
      <c r="E1526" s="135"/>
      <c r="F1526" s="135"/>
      <c r="G1526" s="135"/>
      <c r="H1526" s="135"/>
      <c r="I1526" s="135"/>
      <c r="J1526" s="135"/>
      <c r="K1526" s="135"/>
      <c r="L1526" s="135"/>
    </row>
    <row r="1527" spans="1:12" x14ac:dyDescent="0.25">
      <c r="B1527"/>
      <c r="C1527"/>
      <c r="D1527"/>
      <c r="E1527" s="135"/>
      <c r="F1527" s="135"/>
      <c r="G1527" s="135"/>
      <c r="H1527" s="135"/>
      <c r="I1527" s="135"/>
      <c r="J1527" s="135"/>
      <c r="K1527" s="135"/>
      <c r="L1527" s="135"/>
    </row>
    <row r="1528" spans="1:12" x14ac:dyDescent="0.25">
      <c r="B1528"/>
      <c r="C1528"/>
      <c r="D1528"/>
      <c r="E1528" s="135"/>
      <c r="F1528" s="135"/>
      <c r="G1528" s="135"/>
      <c r="H1528" s="135"/>
      <c r="I1528" s="135"/>
      <c r="J1528" s="135"/>
      <c r="K1528" s="135"/>
      <c r="L1528" s="135"/>
    </row>
    <row r="1529" spans="1:12" x14ac:dyDescent="0.25">
      <c r="B1529"/>
      <c r="C1529"/>
      <c r="D1529"/>
      <c r="E1529" s="135"/>
      <c r="F1529" s="135"/>
      <c r="G1529" s="135"/>
      <c r="H1529" s="135"/>
      <c r="I1529" s="135"/>
      <c r="J1529" s="135"/>
      <c r="K1529" s="135"/>
      <c r="L1529" s="135"/>
    </row>
    <row r="1530" spans="1:12" x14ac:dyDescent="0.25">
      <c r="B1530"/>
      <c r="C1530"/>
      <c r="D1530"/>
      <c r="E1530" s="135"/>
      <c r="F1530" s="135"/>
      <c r="G1530" s="135"/>
      <c r="H1530" s="135"/>
      <c r="I1530" s="135"/>
      <c r="J1530" s="135"/>
      <c r="K1530" s="135"/>
      <c r="L1530" s="135"/>
    </row>
    <row r="1531" spans="1:12" x14ac:dyDescent="0.25">
      <c r="B1531"/>
      <c r="C1531"/>
      <c r="D1531"/>
      <c r="E1531" s="135"/>
      <c r="F1531" s="135"/>
      <c r="G1531" s="135"/>
      <c r="H1531" s="135"/>
      <c r="I1531" s="135"/>
      <c r="J1531" s="135"/>
      <c r="K1531" s="135"/>
      <c r="L1531" s="135"/>
    </row>
    <row r="1532" spans="1:12" x14ac:dyDescent="0.25">
      <c r="A1532" s="135"/>
      <c r="B1532" s="135"/>
      <c r="C1532" s="135"/>
      <c r="D1532" s="135"/>
      <c r="E1532" s="135"/>
      <c r="F1532" s="135"/>
      <c r="G1532" s="135"/>
      <c r="H1532" s="135"/>
      <c r="I1532" s="135"/>
      <c r="J1532" s="135"/>
      <c r="K1532" s="135"/>
      <c r="L1532" s="135"/>
    </row>
    <row r="1533" spans="1:12" x14ac:dyDescent="0.25">
      <c r="A1533" s="135"/>
      <c r="B1533" s="135"/>
      <c r="C1533" s="135"/>
      <c r="D1533" s="135"/>
      <c r="E1533" s="135"/>
      <c r="F1533" s="135"/>
      <c r="G1533" s="135"/>
      <c r="H1533" s="135"/>
      <c r="I1533" s="135"/>
      <c r="J1533" s="135"/>
      <c r="K1533" s="135"/>
      <c r="L1533" s="135"/>
    </row>
    <row r="1534" spans="1:12" x14ac:dyDescent="0.25">
      <c r="A1534" s="135"/>
      <c r="B1534" s="135"/>
      <c r="C1534" s="135"/>
      <c r="D1534" s="135"/>
      <c r="E1534" s="135"/>
      <c r="F1534" s="135"/>
      <c r="G1534" s="135"/>
      <c r="H1534" s="135"/>
      <c r="I1534" s="135"/>
      <c r="J1534" s="135"/>
      <c r="K1534" s="135"/>
      <c r="L1534" s="135"/>
    </row>
    <row r="1535" spans="1:12" x14ac:dyDescent="0.25">
      <c r="A1535" s="135"/>
      <c r="B1535" s="135"/>
      <c r="C1535" s="135"/>
      <c r="D1535" s="135"/>
      <c r="E1535" s="135"/>
      <c r="F1535" s="135"/>
      <c r="G1535" s="135"/>
      <c r="H1535" s="135"/>
      <c r="I1535" s="135"/>
      <c r="J1535" s="135"/>
      <c r="K1535" s="135"/>
      <c r="L1535" s="135"/>
    </row>
    <row r="1536" spans="1:12" x14ac:dyDescent="0.25">
      <c r="A1536" s="135"/>
      <c r="B1536" s="135"/>
      <c r="C1536" s="135"/>
      <c r="D1536" s="135"/>
      <c r="E1536" s="135"/>
      <c r="F1536" s="135"/>
      <c r="G1536" s="135"/>
      <c r="H1536" s="135"/>
      <c r="I1536" s="135"/>
      <c r="J1536" s="135"/>
      <c r="K1536" s="135"/>
      <c r="L1536" s="135"/>
    </row>
    <row r="1537" spans="1:12" x14ac:dyDescent="0.25">
      <c r="A1537" s="135"/>
      <c r="B1537" s="135"/>
      <c r="C1537" s="135"/>
      <c r="D1537" s="135"/>
      <c r="E1537" s="135"/>
      <c r="F1537" s="135"/>
      <c r="G1537" s="135"/>
      <c r="H1537" s="135"/>
      <c r="I1537" s="135"/>
      <c r="J1537" s="135"/>
      <c r="K1537" s="135"/>
      <c r="L1537" s="135"/>
    </row>
    <row r="1538" spans="1:12" x14ac:dyDescent="0.25">
      <c r="A1538" s="135"/>
      <c r="B1538" s="135"/>
      <c r="C1538" s="135"/>
      <c r="D1538" s="135"/>
      <c r="E1538" s="135"/>
      <c r="F1538" s="135"/>
      <c r="G1538" s="135"/>
      <c r="H1538" s="135"/>
      <c r="I1538" s="135"/>
      <c r="J1538" s="135"/>
      <c r="K1538" s="135"/>
      <c r="L1538" s="135"/>
    </row>
    <row r="1539" spans="1:12" x14ac:dyDescent="0.25">
      <c r="A1539" s="135"/>
      <c r="B1539" s="135"/>
      <c r="C1539" s="135"/>
      <c r="D1539" s="135"/>
      <c r="E1539" s="135"/>
      <c r="F1539" s="135"/>
      <c r="G1539" s="135"/>
      <c r="H1539" s="135"/>
      <c r="I1539" s="135"/>
      <c r="J1539" s="135"/>
      <c r="K1539" s="135"/>
      <c r="L1539" s="135"/>
    </row>
    <row r="1540" spans="1:12" x14ac:dyDescent="0.25">
      <c r="A1540" s="135"/>
      <c r="B1540" s="135"/>
      <c r="C1540" s="135"/>
      <c r="D1540" s="135"/>
      <c r="E1540" s="135"/>
      <c r="F1540" s="135"/>
      <c r="G1540" s="135"/>
      <c r="H1540" s="135"/>
      <c r="I1540" s="135"/>
      <c r="J1540" s="135"/>
      <c r="K1540" s="135"/>
      <c r="L1540" s="135"/>
    </row>
    <row r="1541" spans="1:12" x14ac:dyDescent="0.25">
      <c r="A1541" s="135"/>
      <c r="B1541" s="135"/>
      <c r="C1541" s="135"/>
      <c r="D1541" s="135"/>
      <c r="E1541" s="135"/>
      <c r="F1541" s="135"/>
      <c r="G1541" s="135"/>
      <c r="H1541" s="135"/>
      <c r="I1541" s="135"/>
      <c r="J1541" s="135"/>
      <c r="K1541" s="135"/>
      <c r="L1541" s="135"/>
    </row>
    <row r="1542" spans="1:12" x14ac:dyDescent="0.25">
      <c r="A1542" s="135"/>
      <c r="B1542" s="135"/>
      <c r="C1542" s="135"/>
      <c r="D1542" s="135"/>
      <c r="E1542" s="135"/>
      <c r="F1542" s="135"/>
      <c r="G1542" s="135"/>
      <c r="H1542" s="135"/>
      <c r="I1542" s="135"/>
      <c r="J1542" s="135"/>
      <c r="K1542" s="135"/>
      <c r="L1542" s="135"/>
    </row>
    <row r="1543" spans="1:12" x14ac:dyDescent="0.25">
      <c r="A1543" s="135"/>
      <c r="B1543" s="135"/>
      <c r="C1543" s="135"/>
      <c r="D1543" s="135"/>
      <c r="E1543" s="135"/>
      <c r="F1543" s="135"/>
      <c r="G1543" s="135"/>
      <c r="H1543" s="135"/>
      <c r="I1543" s="135"/>
      <c r="J1543" s="135"/>
      <c r="K1543" s="135"/>
      <c r="L1543" s="135"/>
    </row>
    <row r="1544" spans="1:12" x14ac:dyDescent="0.25">
      <c r="A1544" s="135"/>
      <c r="B1544" s="135"/>
      <c r="C1544" s="135"/>
      <c r="D1544" s="135"/>
      <c r="E1544" s="135"/>
      <c r="F1544" s="135"/>
      <c r="G1544" s="135"/>
      <c r="H1544" s="135"/>
      <c r="I1544" s="135"/>
      <c r="J1544" s="135"/>
      <c r="K1544" s="135"/>
      <c r="L1544" s="135"/>
    </row>
    <row r="1545" spans="1:12" x14ac:dyDescent="0.25">
      <c r="A1545" s="135"/>
      <c r="B1545" s="135"/>
      <c r="C1545" s="135"/>
      <c r="D1545" s="135"/>
      <c r="E1545" s="135"/>
      <c r="F1545" s="135"/>
      <c r="G1545" s="135"/>
      <c r="H1545" s="135"/>
      <c r="I1545" s="135"/>
      <c r="J1545" s="135"/>
      <c r="K1545" s="135"/>
      <c r="L1545" s="135"/>
    </row>
    <row r="1546" spans="1:12" x14ac:dyDescent="0.25">
      <c r="A1546" s="135"/>
      <c r="B1546" s="135"/>
      <c r="C1546" s="135"/>
      <c r="D1546" s="135"/>
      <c r="E1546" s="135"/>
      <c r="F1546" s="135"/>
      <c r="G1546" s="135"/>
      <c r="H1546" s="135"/>
      <c r="I1546" s="135"/>
      <c r="J1546" s="135"/>
      <c r="K1546" s="135"/>
      <c r="L1546" s="135"/>
    </row>
    <row r="1547" spans="1:12" x14ac:dyDescent="0.25">
      <c r="A1547" s="135"/>
      <c r="B1547" s="135"/>
      <c r="C1547" s="135"/>
      <c r="D1547" s="135"/>
      <c r="E1547" s="135"/>
      <c r="F1547" s="135"/>
      <c r="G1547" s="135"/>
      <c r="H1547" s="135"/>
      <c r="I1547" s="135"/>
      <c r="J1547" s="135"/>
      <c r="K1547" s="135"/>
      <c r="L1547" s="135"/>
    </row>
    <row r="1548" spans="1:12" x14ac:dyDescent="0.25">
      <c r="A1548" s="135"/>
      <c r="B1548" s="135"/>
      <c r="C1548" s="135"/>
      <c r="D1548" s="135"/>
      <c r="E1548" s="135"/>
      <c r="F1548" s="135"/>
      <c r="G1548" s="135"/>
      <c r="H1548" s="135"/>
      <c r="I1548" s="135"/>
      <c r="J1548" s="135"/>
      <c r="K1548" s="135"/>
      <c r="L1548" s="135"/>
    </row>
    <row r="1549" spans="1:12" x14ac:dyDescent="0.25">
      <c r="A1549" s="135"/>
      <c r="B1549" s="135"/>
      <c r="C1549" s="135"/>
      <c r="D1549" s="135"/>
      <c r="E1549" s="135"/>
      <c r="F1549" s="135"/>
      <c r="G1549" s="135"/>
      <c r="H1549" s="135"/>
      <c r="I1549" s="135"/>
      <c r="J1549" s="135"/>
      <c r="K1549" s="135"/>
      <c r="L1549" s="135"/>
    </row>
    <row r="1550" spans="1:12" x14ac:dyDescent="0.25">
      <c r="A1550" s="135"/>
      <c r="B1550" s="135"/>
      <c r="C1550" s="135"/>
      <c r="D1550" s="135"/>
      <c r="E1550" s="135"/>
      <c r="F1550" s="135"/>
      <c r="G1550" s="135"/>
      <c r="H1550" s="135"/>
      <c r="I1550" s="135"/>
      <c r="J1550" s="135"/>
      <c r="K1550" s="135"/>
      <c r="L1550" s="135"/>
    </row>
    <row r="1551" spans="1:12" x14ac:dyDescent="0.25">
      <c r="A1551" s="135"/>
      <c r="B1551" s="135"/>
      <c r="C1551" s="135"/>
      <c r="D1551" s="135"/>
      <c r="E1551" s="135"/>
      <c r="F1551" s="135"/>
      <c r="G1551" s="135"/>
      <c r="H1551" s="135"/>
      <c r="I1551" s="135"/>
      <c r="J1551" s="135"/>
      <c r="K1551" s="135"/>
      <c r="L1551" s="135"/>
    </row>
    <row r="1552" spans="1:12" x14ac:dyDescent="0.25">
      <c r="A1552" s="135"/>
      <c r="B1552" s="135"/>
      <c r="C1552" s="135"/>
      <c r="D1552" s="135"/>
      <c r="E1552" s="135"/>
      <c r="F1552" s="135"/>
      <c r="G1552" s="135"/>
      <c r="H1552" s="135"/>
      <c r="I1552" s="135"/>
      <c r="J1552" s="135"/>
      <c r="K1552" s="135"/>
      <c r="L1552" s="135"/>
    </row>
    <row r="1553" spans="1:12" x14ac:dyDescent="0.25">
      <c r="A1553" s="135"/>
      <c r="B1553" s="135"/>
      <c r="C1553" s="135"/>
      <c r="D1553" s="135"/>
      <c r="E1553" s="135"/>
      <c r="F1553" s="135"/>
      <c r="G1553" s="135"/>
      <c r="H1553" s="135"/>
      <c r="I1553" s="135"/>
      <c r="J1553" s="135"/>
      <c r="K1553" s="135"/>
      <c r="L1553" s="135"/>
    </row>
    <row r="1554" spans="1:12" x14ac:dyDescent="0.25">
      <c r="A1554" s="135"/>
      <c r="B1554" s="135"/>
      <c r="C1554" s="135"/>
      <c r="D1554" s="135"/>
      <c r="E1554" s="135"/>
      <c r="F1554" s="135"/>
      <c r="G1554" s="135"/>
      <c r="H1554" s="135"/>
      <c r="I1554" s="135"/>
      <c r="J1554" s="135"/>
      <c r="K1554" s="135"/>
      <c r="L1554" s="135"/>
    </row>
    <row r="1555" spans="1:12" x14ac:dyDescent="0.25">
      <c r="A1555" s="135"/>
      <c r="B1555" s="135"/>
      <c r="C1555" s="135"/>
      <c r="D1555" s="135"/>
      <c r="E1555" s="135"/>
      <c r="F1555" s="135"/>
      <c r="G1555" s="135"/>
      <c r="H1555" s="135"/>
      <c r="I1555" s="135"/>
      <c r="J1555" s="135"/>
      <c r="K1555" s="135"/>
      <c r="L1555" s="135"/>
    </row>
    <row r="1556" spans="1:12" x14ac:dyDescent="0.25">
      <c r="A1556" s="135"/>
      <c r="B1556" s="135"/>
      <c r="C1556" s="135"/>
      <c r="D1556" s="135"/>
      <c r="E1556" s="135"/>
      <c r="F1556" s="135"/>
      <c r="G1556" s="135"/>
      <c r="H1556" s="135"/>
      <c r="I1556" s="135"/>
      <c r="J1556" s="135"/>
      <c r="K1556" s="135"/>
      <c r="L1556" s="135"/>
    </row>
    <row r="1557" spans="1:12" x14ac:dyDescent="0.25">
      <c r="A1557" s="135"/>
      <c r="B1557" s="135"/>
      <c r="C1557" s="135"/>
      <c r="D1557" s="135"/>
      <c r="E1557" s="135"/>
      <c r="F1557" s="135"/>
      <c r="G1557" s="135"/>
      <c r="H1557" s="135"/>
      <c r="I1557" s="135"/>
      <c r="J1557" s="135"/>
      <c r="K1557" s="135"/>
      <c r="L1557" s="135"/>
    </row>
    <row r="1558" spans="1:12" x14ac:dyDescent="0.25">
      <c r="A1558" s="135"/>
      <c r="B1558" s="135"/>
      <c r="C1558" s="135"/>
      <c r="D1558" s="135"/>
      <c r="E1558" s="135"/>
      <c r="F1558" s="135"/>
      <c r="G1558" s="135"/>
      <c r="H1558" s="135"/>
      <c r="I1558" s="135"/>
      <c r="J1558" s="135"/>
      <c r="K1558" s="135"/>
      <c r="L1558" s="135"/>
    </row>
    <row r="1559" spans="1:12" x14ac:dyDescent="0.25">
      <c r="A1559" s="135"/>
      <c r="B1559" s="135"/>
      <c r="C1559" s="135"/>
      <c r="D1559" s="135"/>
      <c r="E1559" s="135"/>
      <c r="F1559" s="135"/>
      <c r="G1559" s="135"/>
      <c r="H1559" s="135"/>
      <c r="I1559" s="135"/>
      <c r="J1559" s="135"/>
      <c r="K1559" s="135"/>
      <c r="L1559" s="135"/>
    </row>
    <row r="1560" spans="1:12" x14ac:dyDescent="0.25">
      <c r="A1560" s="135"/>
      <c r="B1560" s="135"/>
      <c r="C1560" s="135"/>
      <c r="D1560" s="135"/>
      <c r="E1560" s="135"/>
      <c r="F1560" s="135"/>
      <c r="G1560" s="135"/>
      <c r="H1560" s="135"/>
      <c r="I1560" s="135"/>
      <c r="J1560" s="135"/>
      <c r="K1560" s="135"/>
      <c r="L1560" s="135"/>
    </row>
    <row r="1561" spans="1:12" x14ac:dyDescent="0.25">
      <c r="A1561" s="135"/>
      <c r="B1561" s="135"/>
      <c r="C1561" s="135"/>
      <c r="D1561" s="135"/>
      <c r="E1561" s="135"/>
      <c r="F1561" s="135"/>
      <c r="G1561" s="135"/>
      <c r="H1561" s="135"/>
      <c r="I1561" s="135"/>
      <c r="J1561" s="135"/>
      <c r="K1561" s="135"/>
      <c r="L1561" s="135"/>
    </row>
    <row r="1562" spans="1:12" x14ac:dyDescent="0.25">
      <c r="A1562" s="135"/>
      <c r="B1562" s="135"/>
      <c r="C1562" s="135"/>
      <c r="D1562" s="135"/>
      <c r="E1562" s="135"/>
      <c r="F1562" s="135"/>
      <c r="G1562" s="135"/>
      <c r="H1562" s="135"/>
      <c r="I1562" s="135"/>
      <c r="J1562" s="135"/>
      <c r="K1562" s="135"/>
      <c r="L1562" s="135"/>
    </row>
    <row r="1563" spans="1:12" x14ac:dyDescent="0.25">
      <c r="A1563" s="135"/>
      <c r="B1563" s="135"/>
      <c r="C1563" s="135"/>
      <c r="D1563" s="135"/>
      <c r="E1563" s="135"/>
      <c r="F1563" s="135"/>
      <c r="G1563" s="135"/>
      <c r="H1563" s="135"/>
      <c r="I1563" s="135"/>
      <c r="J1563" s="135"/>
      <c r="K1563" s="135"/>
      <c r="L1563" s="135"/>
    </row>
    <row r="1564" spans="1:12" x14ac:dyDescent="0.25">
      <c r="A1564" s="135"/>
      <c r="B1564" s="135"/>
      <c r="C1564" s="135"/>
      <c r="D1564" s="135"/>
      <c r="E1564" s="135"/>
      <c r="F1564" s="135"/>
      <c r="G1564" s="135"/>
      <c r="H1564" s="135"/>
      <c r="I1564" s="135"/>
      <c r="J1564" s="135"/>
      <c r="K1564" s="135"/>
      <c r="L1564" s="135"/>
    </row>
    <row r="1565" spans="1:12" x14ac:dyDescent="0.25">
      <c r="A1565" s="135"/>
      <c r="B1565" s="135"/>
      <c r="C1565" s="135"/>
      <c r="D1565" s="135"/>
      <c r="E1565" s="135"/>
      <c r="F1565" s="135"/>
      <c r="G1565" s="135"/>
      <c r="H1565" s="135"/>
      <c r="I1565" s="135"/>
      <c r="J1565" s="135"/>
      <c r="K1565" s="135"/>
      <c r="L1565" s="135"/>
    </row>
    <row r="1566" spans="1:12" x14ac:dyDescent="0.25">
      <c r="A1566" s="135"/>
      <c r="B1566" s="135"/>
      <c r="C1566" s="135"/>
      <c r="D1566" s="135"/>
      <c r="E1566" s="135"/>
      <c r="F1566" s="135"/>
      <c r="G1566" s="135"/>
      <c r="H1566" s="135"/>
      <c r="I1566" s="135"/>
      <c r="J1566" s="135"/>
      <c r="K1566" s="135"/>
      <c r="L1566" s="135"/>
    </row>
    <row r="1567" spans="1:12" x14ac:dyDescent="0.25">
      <c r="A1567" s="135"/>
      <c r="B1567" s="135"/>
      <c r="C1567" s="135"/>
      <c r="D1567" s="135"/>
      <c r="E1567" s="135"/>
      <c r="F1567" s="135"/>
      <c r="G1567" s="135"/>
      <c r="H1567" s="135"/>
      <c r="I1567" s="135"/>
      <c r="J1567" s="135"/>
      <c r="K1567" s="135"/>
      <c r="L1567" s="135"/>
    </row>
    <row r="1568" spans="1:12" x14ac:dyDescent="0.25">
      <c r="A1568" s="135"/>
      <c r="B1568" s="135"/>
      <c r="C1568" s="135"/>
      <c r="D1568" s="135"/>
      <c r="E1568" s="135"/>
      <c r="F1568" s="135"/>
      <c r="G1568" s="135"/>
      <c r="H1568" s="135"/>
      <c r="I1568" s="135"/>
      <c r="J1568" s="135"/>
      <c r="K1568" s="135"/>
      <c r="L1568" s="135"/>
    </row>
    <row r="1569" spans="1:12" x14ac:dyDescent="0.25">
      <c r="A1569" s="135"/>
      <c r="B1569" s="135"/>
      <c r="C1569" s="135"/>
      <c r="D1569" s="135"/>
      <c r="E1569" s="135"/>
      <c r="F1569" s="135"/>
      <c r="G1569" s="135"/>
      <c r="H1569" s="135"/>
      <c r="I1569" s="135"/>
      <c r="J1569" s="135"/>
      <c r="K1569" s="135"/>
      <c r="L1569" s="135"/>
    </row>
    <row r="1570" spans="1:12" x14ac:dyDescent="0.25">
      <c r="A1570" s="135"/>
      <c r="B1570" s="135"/>
      <c r="C1570" s="135"/>
      <c r="D1570" s="135"/>
      <c r="E1570" s="135"/>
      <c r="F1570" s="135"/>
      <c r="G1570" s="135"/>
      <c r="H1570" s="135"/>
      <c r="I1570" s="135"/>
      <c r="J1570" s="135"/>
      <c r="K1570" s="135"/>
      <c r="L1570" s="135"/>
    </row>
    <row r="1571" spans="1:12" x14ac:dyDescent="0.25">
      <c r="A1571" s="135"/>
      <c r="B1571" s="135"/>
      <c r="C1571" s="135"/>
      <c r="D1571" s="135"/>
      <c r="E1571" s="135"/>
      <c r="F1571" s="135"/>
      <c r="G1571" s="135"/>
      <c r="H1571" s="135"/>
      <c r="I1571" s="135"/>
      <c r="J1571" s="135"/>
      <c r="K1571" s="135"/>
      <c r="L1571" s="135"/>
    </row>
    <row r="1572" spans="1:12" x14ac:dyDescent="0.25">
      <c r="A1572" s="135"/>
      <c r="B1572" s="135"/>
      <c r="C1572" s="135"/>
      <c r="D1572" s="135"/>
      <c r="E1572" s="135"/>
      <c r="F1572" s="135"/>
      <c r="G1572" s="135"/>
      <c r="H1572" s="135"/>
      <c r="I1572" s="135"/>
      <c r="J1572" s="135"/>
      <c r="K1572" s="135"/>
      <c r="L1572" s="135"/>
    </row>
    <row r="1573" spans="1:12" x14ac:dyDescent="0.25">
      <c r="A1573" s="135"/>
      <c r="B1573" s="135"/>
      <c r="C1573" s="135"/>
      <c r="D1573" s="135"/>
      <c r="E1573" s="135"/>
      <c r="F1573" s="135"/>
      <c r="G1573" s="135"/>
      <c r="H1573" s="135"/>
      <c r="I1573" s="135"/>
      <c r="J1573" s="135"/>
      <c r="K1573" s="135"/>
      <c r="L1573" s="135"/>
    </row>
    <row r="1574" spans="1:12" x14ac:dyDescent="0.25">
      <c r="A1574" s="135"/>
      <c r="B1574" s="135"/>
      <c r="C1574" s="135"/>
      <c r="D1574" s="135"/>
      <c r="E1574" s="135"/>
      <c r="F1574" s="135"/>
      <c r="G1574" s="135"/>
      <c r="H1574" s="135"/>
      <c r="I1574" s="135"/>
      <c r="J1574" s="135"/>
      <c r="K1574" s="135"/>
      <c r="L1574" s="135"/>
    </row>
    <row r="1575" spans="1:12" x14ac:dyDescent="0.25">
      <c r="A1575" s="135"/>
      <c r="B1575" s="135"/>
      <c r="C1575" s="135"/>
      <c r="D1575" s="135"/>
      <c r="E1575" s="135"/>
      <c r="F1575" s="135"/>
      <c r="G1575" s="135"/>
      <c r="H1575" s="135"/>
      <c r="I1575" s="135"/>
      <c r="J1575" s="135"/>
      <c r="K1575" s="135"/>
      <c r="L1575" s="135"/>
    </row>
    <row r="1576" spans="1:12" x14ac:dyDescent="0.25">
      <c r="A1576" s="135"/>
      <c r="B1576" s="135"/>
      <c r="C1576" s="135"/>
      <c r="D1576" s="135"/>
      <c r="E1576" s="135"/>
      <c r="F1576" s="135"/>
      <c r="G1576" s="135"/>
      <c r="H1576" s="135"/>
      <c r="I1576" s="135"/>
      <c r="J1576" s="135"/>
      <c r="K1576" s="135"/>
      <c r="L1576" s="135"/>
    </row>
    <row r="1577" spans="1:12" x14ac:dyDescent="0.25">
      <c r="A1577" s="135"/>
      <c r="B1577" s="135"/>
      <c r="C1577" s="135"/>
      <c r="D1577" s="135"/>
      <c r="E1577" s="135"/>
      <c r="F1577" s="135"/>
      <c r="G1577" s="135"/>
      <c r="H1577" s="135"/>
      <c r="I1577" s="135"/>
      <c r="J1577" s="135"/>
      <c r="K1577" s="135"/>
      <c r="L1577" s="135"/>
    </row>
    <row r="1578" spans="1:12" x14ac:dyDescent="0.25">
      <c r="A1578" s="135"/>
      <c r="B1578" s="135"/>
      <c r="C1578" s="135"/>
      <c r="D1578" s="135"/>
      <c r="E1578" s="135"/>
      <c r="F1578" s="135"/>
      <c r="G1578" s="135"/>
      <c r="H1578" s="135"/>
      <c r="I1578" s="135"/>
      <c r="J1578" s="135"/>
      <c r="K1578" s="135"/>
      <c r="L1578" s="135"/>
    </row>
    <row r="1579" spans="1:12" x14ac:dyDescent="0.25">
      <c r="A1579" s="135"/>
      <c r="B1579" s="135"/>
      <c r="C1579" s="135"/>
      <c r="D1579" s="135"/>
      <c r="E1579" s="135"/>
      <c r="F1579" s="135"/>
      <c r="G1579" s="135"/>
      <c r="H1579" s="135"/>
      <c r="I1579" s="135"/>
      <c r="J1579" s="135"/>
      <c r="K1579" s="135"/>
      <c r="L1579" s="135"/>
    </row>
    <row r="1580" spans="1:12" x14ac:dyDescent="0.25">
      <c r="A1580" s="135"/>
      <c r="B1580" s="135"/>
      <c r="C1580" s="135"/>
      <c r="D1580" s="135"/>
      <c r="E1580" s="135"/>
      <c r="F1580" s="135"/>
      <c r="G1580" s="135"/>
      <c r="H1580" s="135"/>
      <c r="I1580" s="135"/>
      <c r="J1580" s="135"/>
      <c r="K1580" s="135"/>
      <c r="L1580" s="135"/>
    </row>
    <row r="1581" spans="1:12" x14ac:dyDescent="0.25">
      <c r="A1581" s="135"/>
      <c r="B1581" s="135"/>
      <c r="C1581" s="135"/>
      <c r="D1581" s="135"/>
      <c r="E1581" s="135"/>
      <c r="F1581" s="135"/>
      <c r="G1581" s="135"/>
      <c r="H1581" s="135"/>
      <c r="I1581" s="135"/>
      <c r="J1581" s="135"/>
      <c r="K1581" s="135"/>
      <c r="L1581" s="135"/>
    </row>
    <row r="1582" spans="1:12" x14ac:dyDescent="0.25">
      <c r="A1582" s="135"/>
      <c r="B1582" s="135"/>
      <c r="C1582" s="135"/>
      <c r="D1582" s="135"/>
      <c r="E1582" s="135"/>
      <c r="F1582" s="135"/>
      <c r="G1582" s="135"/>
      <c r="H1582" s="135"/>
      <c r="I1582" s="135"/>
      <c r="J1582" s="135"/>
      <c r="K1582" s="135"/>
      <c r="L1582" s="135"/>
    </row>
    <row r="1583" spans="1:12" x14ac:dyDescent="0.25">
      <c r="A1583" s="135"/>
      <c r="B1583" s="135"/>
      <c r="C1583" s="135"/>
      <c r="D1583" s="135"/>
      <c r="E1583" s="135"/>
      <c r="F1583" s="135"/>
      <c r="G1583" s="135"/>
      <c r="H1583" s="135"/>
      <c r="I1583" s="135"/>
      <c r="J1583" s="135"/>
      <c r="K1583" s="135"/>
      <c r="L1583" s="135"/>
    </row>
    <row r="1584" spans="1:12" x14ac:dyDescent="0.25">
      <c r="A1584" s="135"/>
      <c r="B1584" s="135"/>
      <c r="C1584" s="135"/>
      <c r="D1584" s="135"/>
      <c r="E1584" s="135"/>
      <c r="F1584" s="135"/>
      <c r="G1584" s="135"/>
      <c r="H1584" s="135"/>
      <c r="I1584" s="135"/>
      <c r="J1584" s="135"/>
      <c r="K1584" s="135"/>
      <c r="L1584" s="135"/>
    </row>
    <row r="1585" spans="1:12" x14ac:dyDescent="0.25">
      <c r="A1585" s="135"/>
      <c r="B1585" s="135"/>
      <c r="C1585" s="135"/>
      <c r="D1585" s="135"/>
      <c r="E1585" s="135"/>
      <c r="F1585" s="135"/>
      <c r="G1585" s="135"/>
      <c r="H1585" s="135"/>
      <c r="I1585" s="135"/>
      <c r="J1585" s="135"/>
      <c r="K1585" s="135"/>
      <c r="L1585" s="135"/>
    </row>
    <row r="1586" spans="1:12" x14ac:dyDescent="0.25">
      <c r="A1586" s="135"/>
      <c r="B1586" s="135"/>
      <c r="C1586" s="135"/>
      <c r="D1586" s="135"/>
      <c r="E1586" s="135"/>
      <c r="F1586" s="135"/>
      <c r="G1586" s="135"/>
      <c r="H1586" s="135"/>
      <c r="I1586" s="135"/>
      <c r="J1586" s="135"/>
      <c r="K1586" s="135"/>
      <c r="L1586" s="135"/>
    </row>
    <row r="1587" spans="1:12" x14ac:dyDescent="0.25">
      <c r="A1587" s="135"/>
      <c r="B1587" s="135"/>
      <c r="C1587" s="135"/>
      <c r="D1587" s="135"/>
      <c r="E1587" s="135"/>
      <c r="F1587" s="135"/>
      <c r="G1587" s="135"/>
      <c r="H1587" s="135"/>
      <c r="I1587" s="135"/>
      <c r="J1587" s="135"/>
      <c r="K1587" s="135"/>
      <c r="L1587" s="135"/>
    </row>
    <row r="1588" spans="1:12" x14ac:dyDescent="0.25">
      <c r="A1588" s="135"/>
      <c r="B1588" s="135"/>
      <c r="C1588" s="135"/>
      <c r="D1588" s="135"/>
      <c r="E1588" s="135"/>
      <c r="F1588" s="135"/>
      <c r="G1588" s="135"/>
      <c r="H1588" s="135"/>
      <c r="I1588" s="135"/>
      <c r="J1588" s="135"/>
      <c r="K1588" s="135"/>
      <c r="L1588" s="135"/>
    </row>
    <row r="1589" spans="1:12" x14ac:dyDescent="0.25">
      <c r="A1589" s="135"/>
      <c r="B1589" s="135"/>
      <c r="C1589" s="135"/>
      <c r="D1589" s="135"/>
      <c r="E1589" s="135"/>
      <c r="F1589" s="135"/>
      <c r="G1589" s="135"/>
      <c r="H1589" s="135"/>
      <c r="I1589" s="135"/>
      <c r="J1589" s="135"/>
      <c r="K1589" s="135"/>
      <c r="L1589" s="135"/>
    </row>
    <row r="1590" spans="1:12" x14ac:dyDescent="0.25">
      <c r="A1590" s="135"/>
      <c r="B1590" s="135"/>
      <c r="C1590" s="135"/>
      <c r="D1590" s="135"/>
      <c r="E1590" s="135"/>
      <c r="F1590" s="135"/>
      <c r="G1590" s="135"/>
      <c r="H1590" s="135"/>
      <c r="I1590" s="135"/>
      <c r="J1590" s="135"/>
      <c r="K1590" s="135"/>
      <c r="L1590" s="135"/>
    </row>
    <row r="1591" spans="1:12" x14ac:dyDescent="0.25">
      <c r="A1591" s="135"/>
      <c r="B1591" s="135"/>
      <c r="C1591" s="135"/>
      <c r="D1591" s="135"/>
      <c r="E1591" s="135"/>
      <c r="F1591" s="135"/>
      <c r="G1591" s="135"/>
      <c r="H1591" s="135"/>
      <c r="I1591" s="135"/>
      <c r="J1591" s="135"/>
      <c r="K1591" s="135"/>
      <c r="L1591" s="135"/>
    </row>
    <row r="1592" spans="1:12" x14ac:dyDescent="0.25">
      <c r="A1592" s="135"/>
      <c r="B1592" s="135"/>
      <c r="C1592" s="135"/>
      <c r="D1592" s="135"/>
      <c r="E1592" s="135"/>
      <c r="F1592" s="135"/>
      <c r="G1592" s="135"/>
      <c r="H1592" s="135"/>
      <c r="I1592" s="135"/>
      <c r="J1592" s="135"/>
      <c r="K1592" s="135"/>
      <c r="L1592" s="135"/>
    </row>
    <row r="1593" spans="1:12" x14ac:dyDescent="0.25">
      <c r="A1593" s="135"/>
      <c r="B1593" s="135"/>
      <c r="C1593" s="135"/>
      <c r="D1593" s="135"/>
      <c r="E1593" s="135"/>
      <c r="F1593" s="135"/>
      <c r="G1593" s="135"/>
      <c r="H1593" s="135"/>
      <c r="I1593" s="135"/>
      <c r="J1593" s="135"/>
      <c r="K1593" s="135"/>
      <c r="L1593" s="135"/>
    </row>
    <row r="1594" spans="1:12" x14ac:dyDescent="0.25">
      <c r="A1594" s="135"/>
      <c r="B1594" s="135"/>
      <c r="C1594" s="135"/>
      <c r="D1594" s="135"/>
      <c r="E1594" s="135"/>
      <c r="F1594" s="135"/>
      <c r="G1594" s="135"/>
      <c r="H1594" s="135"/>
      <c r="I1594" s="135"/>
      <c r="J1594" s="135"/>
      <c r="K1594" s="135"/>
      <c r="L1594" s="135"/>
    </row>
    <row r="1595" spans="1:12" x14ac:dyDescent="0.25">
      <c r="A1595" s="135"/>
      <c r="B1595" s="135"/>
      <c r="C1595" s="135"/>
      <c r="D1595" s="135"/>
      <c r="E1595" s="135"/>
      <c r="F1595" s="135"/>
      <c r="G1595" s="135"/>
      <c r="H1595" s="135"/>
      <c r="I1595" s="135"/>
      <c r="J1595" s="135"/>
      <c r="K1595" s="135"/>
      <c r="L1595" s="135"/>
    </row>
    <row r="1596" spans="1:12" x14ac:dyDescent="0.25">
      <c r="A1596" s="135"/>
      <c r="B1596" s="135"/>
      <c r="C1596" s="135"/>
      <c r="D1596" s="135"/>
      <c r="E1596" s="135"/>
      <c r="F1596" s="135"/>
      <c r="G1596" s="135"/>
      <c r="H1596" s="135"/>
      <c r="I1596" s="135"/>
      <c r="J1596" s="136"/>
      <c r="K1596" s="136"/>
      <c r="L1596" s="136"/>
    </row>
    <row r="1597" spans="1:12" x14ac:dyDescent="0.25">
      <c r="A1597" s="135"/>
      <c r="B1597" s="135"/>
      <c r="C1597" s="135"/>
      <c r="D1597" s="135"/>
      <c r="E1597" s="135"/>
      <c r="F1597" s="135"/>
      <c r="G1597" s="135"/>
      <c r="H1597" s="135"/>
      <c r="I1597" s="135"/>
      <c r="J1597" s="135"/>
      <c r="K1597" s="135"/>
      <c r="L1597" s="135"/>
    </row>
    <row r="1598" spans="1:12" x14ac:dyDescent="0.25">
      <c r="A1598" s="135"/>
      <c r="B1598" s="135"/>
      <c r="C1598" s="135"/>
      <c r="D1598" s="135"/>
      <c r="E1598" s="135"/>
      <c r="F1598" s="135"/>
      <c r="G1598" s="135"/>
      <c r="H1598" s="135"/>
      <c r="I1598" s="135"/>
      <c r="J1598" s="135"/>
      <c r="K1598" s="135"/>
      <c r="L1598" s="135"/>
    </row>
    <row r="1599" spans="1:12" x14ac:dyDescent="0.25">
      <c r="A1599" s="135"/>
      <c r="B1599" s="135"/>
      <c r="C1599" s="135"/>
      <c r="D1599" s="135"/>
      <c r="E1599" s="135"/>
      <c r="F1599" s="135"/>
      <c r="G1599" s="135"/>
      <c r="H1599" s="135"/>
      <c r="I1599" s="135"/>
      <c r="J1599" s="135"/>
      <c r="K1599" s="135"/>
      <c r="L1599" s="135"/>
    </row>
    <row r="1600" spans="1:12" x14ac:dyDescent="0.25">
      <c r="A1600" s="135"/>
      <c r="B1600" s="135"/>
      <c r="C1600" s="135"/>
      <c r="D1600" s="135"/>
      <c r="E1600" s="135"/>
      <c r="F1600" s="135"/>
      <c r="G1600" s="135"/>
      <c r="H1600" s="135"/>
      <c r="I1600" s="135"/>
      <c r="J1600" s="135"/>
      <c r="K1600" s="135"/>
      <c r="L1600" s="135"/>
    </row>
    <row r="1601" spans="1:12" x14ac:dyDescent="0.25">
      <c r="A1601" s="135"/>
      <c r="B1601" s="135"/>
      <c r="C1601" s="135"/>
      <c r="D1601" s="135"/>
      <c r="E1601" s="135"/>
      <c r="F1601" s="135"/>
      <c r="G1601" s="135"/>
      <c r="H1601" s="135"/>
      <c r="I1601" s="135"/>
      <c r="J1601" s="135"/>
      <c r="K1601" s="135"/>
      <c r="L1601" s="135"/>
    </row>
    <row r="1602" spans="1:12" x14ac:dyDescent="0.25">
      <c r="A1602" s="135"/>
      <c r="B1602" s="135"/>
      <c r="C1602" s="135"/>
      <c r="D1602" s="135"/>
      <c r="E1602" s="135"/>
      <c r="F1602" s="135"/>
      <c r="G1602" s="135"/>
      <c r="H1602" s="135"/>
      <c r="I1602" s="135"/>
      <c r="J1602" s="135"/>
      <c r="K1602" s="135"/>
      <c r="L1602" s="135"/>
    </row>
    <row r="1603" spans="1:12" x14ac:dyDescent="0.25">
      <c r="A1603" s="135"/>
      <c r="B1603" s="135"/>
      <c r="C1603" s="135"/>
      <c r="D1603" s="135"/>
      <c r="E1603" s="135"/>
      <c r="F1603" s="135"/>
      <c r="G1603" s="135"/>
      <c r="H1603" s="135"/>
      <c r="I1603" s="135"/>
      <c r="J1603" s="135"/>
      <c r="K1603" s="135"/>
      <c r="L1603" s="135"/>
    </row>
    <row r="1604" spans="1:12" x14ac:dyDescent="0.25">
      <c r="A1604" s="135"/>
      <c r="B1604" s="135"/>
      <c r="C1604" s="135"/>
      <c r="D1604" s="135"/>
      <c r="E1604" s="135"/>
      <c r="F1604" s="135"/>
      <c r="G1604" s="135"/>
      <c r="H1604" s="135"/>
      <c r="I1604" s="135"/>
      <c r="J1604" s="135"/>
      <c r="K1604" s="135"/>
      <c r="L1604" s="135"/>
    </row>
    <row r="1605" spans="1:12" x14ac:dyDescent="0.25">
      <c r="A1605" s="135"/>
      <c r="B1605" s="135"/>
      <c r="C1605" s="135"/>
      <c r="D1605" s="135"/>
      <c r="E1605" s="135"/>
      <c r="F1605" s="135"/>
      <c r="G1605" s="135"/>
      <c r="H1605" s="135"/>
      <c r="I1605" s="135"/>
      <c r="J1605" s="135"/>
      <c r="K1605" s="135"/>
      <c r="L1605" s="135"/>
    </row>
    <row r="1606" spans="1:12" x14ac:dyDescent="0.25">
      <c r="A1606" s="135"/>
      <c r="B1606" s="135"/>
      <c r="C1606" s="135"/>
      <c r="D1606" s="135"/>
      <c r="E1606" s="135"/>
      <c r="F1606" s="135"/>
      <c r="G1606" s="135"/>
      <c r="H1606" s="135"/>
      <c r="I1606" s="135"/>
      <c r="J1606" s="135"/>
      <c r="K1606" s="135"/>
      <c r="L1606" s="135"/>
    </row>
    <row r="1607" spans="1:12" x14ac:dyDescent="0.25">
      <c r="A1607" s="135"/>
      <c r="B1607" s="135"/>
      <c r="C1607" s="135"/>
      <c r="D1607" s="135"/>
      <c r="E1607" s="135"/>
      <c r="F1607" s="135"/>
      <c r="G1607" s="135"/>
      <c r="H1607" s="135"/>
      <c r="I1607" s="135"/>
      <c r="J1607" s="135"/>
      <c r="K1607" s="135"/>
      <c r="L1607" s="135"/>
    </row>
    <row r="1608" spans="1:12" x14ac:dyDescent="0.25">
      <c r="A1608" s="135"/>
      <c r="B1608" s="135"/>
      <c r="C1608" s="135"/>
      <c r="D1608" s="135"/>
      <c r="E1608" s="135"/>
      <c r="F1608" s="135"/>
      <c r="G1608" s="135"/>
      <c r="H1608" s="135"/>
      <c r="I1608" s="135"/>
      <c r="J1608" s="135"/>
      <c r="K1608" s="135"/>
      <c r="L1608" s="135"/>
    </row>
    <row r="1609" spans="1:12" x14ac:dyDescent="0.25">
      <c r="A1609" s="135"/>
      <c r="B1609" s="135"/>
      <c r="C1609" s="135"/>
      <c r="D1609" s="135"/>
      <c r="E1609" s="135"/>
      <c r="F1609" s="135"/>
      <c r="G1609" s="135"/>
      <c r="H1609" s="135"/>
      <c r="I1609" s="135"/>
      <c r="J1609" s="135"/>
      <c r="K1609" s="135"/>
      <c r="L1609" s="135"/>
    </row>
    <row r="1610" spans="1:12" x14ac:dyDescent="0.25">
      <c r="A1610" s="135"/>
      <c r="B1610" s="135"/>
      <c r="C1610" s="135"/>
      <c r="D1610" s="135"/>
      <c r="E1610" s="135"/>
      <c r="F1610" s="135"/>
      <c r="G1610" s="135"/>
      <c r="H1610" s="135"/>
      <c r="I1610" s="135"/>
      <c r="J1610" s="135"/>
      <c r="K1610" s="135"/>
      <c r="L1610" s="135"/>
    </row>
    <row r="1611" spans="1:12" x14ac:dyDescent="0.25">
      <c r="A1611" s="135"/>
      <c r="B1611" s="135"/>
      <c r="C1611" s="135"/>
      <c r="D1611" s="135"/>
      <c r="E1611" s="135"/>
      <c r="F1611" s="135"/>
      <c r="G1611" s="135"/>
      <c r="H1611" s="135"/>
      <c r="I1611" s="135"/>
      <c r="J1611" s="135"/>
      <c r="K1611" s="135"/>
      <c r="L1611" s="135"/>
    </row>
    <row r="1612" spans="1:12" x14ac:dyDescent="0.25">
      <c r="A1612" s="135"/>
      <c r="B1612" s="135"/>
      <c r="C1612" s="135"/>
      <c r="D1612" s="135"/>
      <c r="E1612" s="135"/>
      <c r="F1612" s="135"/>
      <c r="G1612" s="135"/>
      <c r="H1612" s="135"/>
      <c r="I1612" s="135"/>
      <c r="J1612" s="135"/>
      <c r="K1612" s="135"/>
      <c r="L1612" s="135"/>
    </row>
    <row r="1613" spans="1:12" x14ac:dyDescent="0.25">
      <c r="A1613" s="135"/>
      <c r="B1613" s="135"/>
      <c r="C1613" s="135"/>
      <c r="D1613" s="135"/>
      <c r="E1613" s="135"/>
      <c r="F1613" s="135"/>
      <c r="G1613" s="135"/>
      <c r="H1613" s="135"/>
      <c r="I1613" s="135"/>
      <c r="J1613" s="135"/>
      <c r="K1613" s="135"/>
      <c r="L1613" s="135"/>
    </row>
    <row r="1614" spans="1:12" x14ac:dyDescent="0.25">
      <c r="A1614" s="135"/>
      <c r="B1614" s="135"/>
      <c r="C1614" s="135"/>
      <c r="D1614" s="135"/>
      <c r="E1614" s="135"/>
      <c r="F1614" s="135"/>
      <c r="G1614" s="135"/>
      <c r="H1614" s="135"/>
      <c r="I1614" s="135"/>
      <c r="J1614" s="135"/>
      <c r="K1614" s="135"/>
      <c r="L1614" s="135"/>
    </row>
    <row r="1615" spans="1:12" x14ac:dyDescent="0.25">
      <c r="A1615" s="135"/>
      <c r="B1615" s="135"/>
      <c r="C1615" s="135"/>
      <c r="D1615" s="135"/>
      <c r="E1615" s="135"/>
      <c r="F1615" s="135"/>
      <c r="G1615" s="135"/>
      <c r="H1615" s="135"/>
      <c r="I1615" s="135"/>
      <c r="J1615" s="135"/>
      <c r="K1615" s="135"/>
      <c r="L1615" s="135"/>
    </row>
    <row r="1616" spans="1:12" x14ac:dyDescent="0.25">
      <c r="A1616" s="135"/>
      <c r="B1616" s="135"/>
      <c r="C1616" s="135"/>
      <c r="D1616" s="135"/>
      <c r="E1616" s="135"/>
      <c r="F1616" s="135"/>
      <c r="G1616" s="135"/>
      <c r="H1616" s="135"/>
      <c r="I1616" s="135"/>
      <c r="J1616" s="135"/>
      <c r="K1616" s="135"/>
      <c r="L1616" s="135"/>
    </row>
    <row r="1617" spans="1:12" x14ac:dyDescent="0.25">
      <c r="A1617" s="135"/>
      <c r="B1617" s="135"/>
      <c r="C1617" s="135"/>
      <c r="D1617" s="135"/>
      <c r="E1617" s="135"/>
      <c r="F1617" s="135"/>
      <c r="G1617" s="135"/>
      <c r="H1617" s="135"/>
      <c r="I1617" s="135"/>
      <c r="J1617" s="135"/>
      <c r="K1617" s="135"/>
      <c r="L1617" s="135"/>
    </row>
    <row r="1618" spans="1:12" x14ac:dyDescent="0.25">
      <c r="A1618" s="135"/>
      <c r="B1618" s="135"/>
      <c r="C1618" s="135"/>
      <c r="D1618" s="135"/>
      <c r="E1618" s="135"/>
      <c r="F1618" s="135"/>
      <c r="G1618" s="135"/>
      <c r="H1618" s="135"/>
      <c r="I1618" s="135"/>
      <c r="J1618" s="135"/>
      <c r="K1618" s="135"/>
      <c r="L1618" s="135"/>
    </row>
    <row r="1619" spans="1:12" x14ac:dyDescent="0.25">
      <c r="A1619" s="135"/>
      <c r="B1619" s="135"/>
      <c r="C1619" s="135"/>
      <c r="D1619" s="135"/>
      <c r="E1619" s="135"/>
      <c r="F1619" s="135"/>
      <c r="G1619" s="135"/>
      <c r="H1619" s="135"/>
      <c r="I1619" s="135"/>
      <c r="J1619" s="135"/>
      <c r="K1619" s="135"/>
      <c r="L1619" s="135"/>
    </row>
    <row r="1620" spans="1:12" x14ac:dyDescent="0.25">
      <c r="A1620" s="135"/>
      <c r="B1620" s="135"/>
      <c r="C1620" s="135"/>
      <c r="D1620" s="135"/>
      <c r="E1620" s="135"/>
      <c r="F1620" s="135"/>
      <c r="G1620" s="135"/>
      <c r="H1620" s="135"/>
      <c r="I1620" s="135"/>
      <c r="J1620" s="135"/>
      <c r="K1620" s="135"/>
      <c r="L1620" s="135"/>
    </row>
    <row r="1621" spans="1:12" x14ac:dyDescent="0.25">
      <c r="A1621" s="135"/>
      <c r="B1621" s="135"/>
      <c r="C1621" s="135"/>
      <c r="D1621" s="135"/>
      <c r="E1621" s="135"/>
      <c r="F1621" s="135"/>
      <c r="G1621" s="135"/>
      <c r="H1621" s="135"/>
      <c r="I1621" s="135"/>
      <c r="J1621" s="135"/>
      <c r="K1621" s="135"/>
      <c r="L1621" s="135"/>
    </row>
    <row r="1622" spans="1:12" x14ac:dyDescent="0.25">
      <c r="A1622" s="135"/>
      <c r="B1622" s="135"/>
      <c r="C1622" s="135"/>
      <c r="D1622" s="135"/>
      <c r="E1622" s="135"/>
      <c r="F1622" s="135"/>
      <c r="G1622" s="135"/>
      <c r="H1622" s="135"/>
      <c r="I1622" s="135"/>
      <c r="J1622" s="135"/>
      <c r="K1622" s="135"/>
      <c r="L1622" s="135"/>
    </row>
    <row r="1623" spans="1:12" x14ac:dyDescent="0.25">
      <c r="A1623" s="135"/>
      <c r="B1623" s="135"/>
      <c r="C1623" s="135"/>
      <c r="D1623" s="135"/>
      <c r="E1623" s="135"/>
      <c r="F1623" s="135"/>
      <c r="G1623" s="135"/>
      <c r="H1623" s="135"/>
      <c r="I1623" s="135"/>
      <c r="J1623" s="135"/>
      <c r="K1623" s="135"/>
      <c r="L1623" s="135"/>
    </row>
    <row r="1624" spans="1:12" x14ac:dyDescent="0.25">
      <c r="A1624" s="135"/>
      <c r="B1624" s="135"/>
      <c r="C1624" s="135"/>
      <c r="D1624" s="135"/>
      <c r="E1624" s="135"/>
      <c r="F1624" s="135"/>
      <c r="G1624" s="135"/>
      <c r="H1624" s="135"/>
      <c r="I1624" s="135"/>
      <c r="J1624" s="135"/>
      <c r="K1624" s="135"/>
      <c r="L1624" s="135"/>
    </row>
    <row r="1625" spans="1:12" x14ac:dyDescent="0.25">
      <c r="A1625" s="135"/>
      <c r="B1625" s="135"/>
      <c r="C1625" s="135"/>
      <c r="D1625" s="135"/>
      <c r="E1625" s="135"/>
      <c r="F1625" s="135"/>
      <c r="G1625" s="135"/>
      <c r="H1625" s="135"/>
      <c r="I1625" s="135"/>
      <c r="J1625" s="135"/>
      <c r="K1625" s="135"/>
      <c r="L1625" s="135"/>
    </row>
    <row r="1626" spans="1:12" x14ac:dyDescent="0.25">
      <c r="A1626" s="135"/>
      <c r="B1626" s="135"/>
      <c r="C1626" s="135"/>
      <c r="D1626" s="135"/>
      <c r="E1626" s="135"/>
      <c r="F1626" s="135"/>
      <c r="G1626" s="135"/>
      <c r="H1626" s="135"/>
      <c r="I1626" s="135"/>
      <c r="J1626" s="135"/>
      <c r="K1626" s="135"/>
      <c r="L1626" s="135"/>
    </row>
    <row r="1627" spans="1:12" x14ac:dyDescent="0.25">
      <c r="A1627" s="135"/>
      <c r="B1627" s="135"/>
      <c r="C1627" s="135"/>
      <c r="D1627" s="135"/>
      <c r="E1627" s="135"/>
      <c r="F1627" s="135"/>
      <c r="G1627" s="135"/>
      <c r="H1627" s="135"/>
      <c r="I1627" s="135"/>
      <c r="J1627" s="135"/>
      <c r="K1627" s="135"/>
      <c r="L1627" s="135"/>
    </row>
    <row r="1628" spans="1:12" x14ac:dyDescent="0.25">
      <c r="A1628" s="135"/>
      <c r="B1628" s="135"/>
      <c r="C1628" s="135"/>
      <c r="D1628" s="135"/>
      <c r="E1628" s="135"/>
      <c r="F1628" s="135"/>
      <c r="G1628" s="135"/>
      <c r="H1628" s="135"/>
      <c r="I1628" s="135"/>
      <c r="J1628" s="135"/>
      <c r="K1628" s="135"/>
      <c r="L1628" s="135"/>
    </row>
    <row r="1629" spans="1:12" x14ac:dyDescent="0.25">
      <c r="A1629" s="135"/>
      <c r="B1629" s="135"/>
      <c r="C1629" s="135"/>
      <c r="D1629" s="135"/>
      <c r="E1629" s="135"/>
      <c r="F1629" s="135"/>
      <c r="G1629" s="135"/>
      <c r="H1629" s="135"/>
      <c r="I1629" s="135"/>
      <c r="J1629" s="135"/>
      <c r="K1629" s="135"/>
      <c r="L1629" s="135"/>
    </row>
    <row r="1630" spans="1:12" x14ac:dyDescent="0.25">
      <c r="A1630" s="135"/>
      <c r="B1630" s="135"/>
      <c r="C1630" s="135"/>
      <c r="D1630" s="135"/>
      <c r="E1630" s="135"/>
      <c r="F1630" s="135"/>
      <c r="G1630" s="135"/>
      <c r="H1630" s="135"/>
      <c r="I1630" s="135"/>
      <c r="J1630" s="135"/>
      <c r="K1630" s="135"/>
      <c r="L1630" s="135"/>
    </row>
    <row r="1631" spans="1:12" x14ac:dyDescent="0.25">
      <c r="A1631" s="135"/>
      <c r="B1631" s="135"/>
      <c r="C1631" s="135"/>
      <c r="D1631" s="135"/>
      <c r="E1631" s="135"/>
      <c r="F1631" s="135"/>
      <c r="G1631" s="135"/>
      <c r="H1631" s="135"/>
      <c r="I1631" s="135"/>
      <c r="J1631" s="135"/>
      <c r="K1631" s="135"/>
      <c r="L1631" s="135"/>
    </row>
    <row r="1632" spans="1:12" x14ac:dyDescent="0.25">
      <c r="A1632" s="135"/>
      <c r="B1632" s="135"/>
      <c r="C1632" s="135"/>
      <c r="D1632" s="135"/>
      <c r="E1632" s="135"/>
      <c r="F1632" s="135"/>
      <c r="G1632" s="135"/>
      <c r="H1632" s="135"/>
      <c r="I1632" s="135"/>
      <c r="J1632" s="135"/>
      <c r="K1632" s="135"/>
      <c r="L1632" s="135"/>
    </row>
    <row r="1633" spans="1:12" x14ac:dyDescent="0.25">
      <c r="A1633" s="135"/>
      <c r="B1633" s="135"/>
      <c r="C1633" s="135"/>
      <c r="D1633" s="135"/>
      <c r="E1633" s="135"/>
      <c r="F1633" s="135"/>
      <c r="G1633" s="135"/>
      <c r="H1633" s="135"/>
      <c r="I1633" s="135"/>
      <c r="J1633" s="135"/>
      <c r="K1633" s="135"/>
      <c r="L1633" s="135"/>
    </row>
    <row r="1634" spans="1:12" x14ac:dyDescent="0.25">
      <c r="A1634" s="135"/>
      <c r="B1634" s="135"/>
      <c r="C1634" s="135"/>
      <c r="D1634" s="135"/>
      <c r="E1634" s="135"/>
      <c r="F1634" s="135"/>
      <c r="G1634" s="135"/>
      <c r="H1634" s="135"/>
      <c r="I1634" s="135"/>
      <c r="J1634" s="135"/>
      <c r="K1634" s="135"/>
      <c r="L1634" s="135"/>
    </row>
    <row r="1635" spans="1:12" x14ac:dyDescent="0.25">
      <c r="A1635" s="135"/>
      <c r="B1635" s="135"/>
      <c r="C1635" s="135"/>
      <c r="D1635" s="135"/>
      <c r="E1635" s="135"/>
      <c r="F1635" s="135"/>
      <c r="G1635" s="135"/>
      <c r="H1635" s="135"/>
      <c r="I1635" s="135"/>
      <c r="J1635" s="135"/>
      <c r="K1635" s="135"/>
      <c r="L1635" s="135"/>
    </row>
    <row r="1636" spans="1:12" x14ac:dyDescent="0.25">
      <c r="A1636" s="135"/>
      <c r="B1636" s="135"/>
      <c r="C1636" s="135"/>
      <c r="D1636" s="135"/>
      <c r="E1636" s="135"/>
      <c r="F1636" s="135"/>
      <c r="G1636" s="135"/>
      <c r="H1636" s="135"/>
      <c r="I1636" s="135"/>
      <c r="J1636" s="135"/>
      <c r="K1636" s="135"/>
      <c r="L1636" s="135"/>
    </row>
    <row r="1637" spans="1:12" x14ac:dyDescent="0.25">
      <c r="A1637" s="135"/>
      <c r="B1637" s="135"/>
      <c r="C1637" s="135"/>
      <c r="D1637" s="135"/>
      <c r="E1637" s="135"/>
      <c r="F1637" s="135"/>
      <c r="G1637" s="135"/>
      <c r="H1637" s="135"/>
      <c r="I1637" s="135"/>
      <c r="J1637" s="135"/>
      <c r="K1637" s="135"/>
      <c r="L1637" s="135"/>
    </row>
    <row r="1638" spans="1:12" x14ac:dyDescent="0.25">
      <c r="A1638" s="135"/>
      <c r="B1638" s="135"/>
      <c r="C1638" s="135"/>
      <c r="D1638" s="135"/>
      <c r="E1638" s="135"/>
      <c r="F1638" s="135"/>
      <c r="G1638" s="135"/>
      <c r="H1638" s="135"/>
      <c r="I1638" s="135"/>
      <c r="J1638" s="135"/>
      <c r="K1638" s="135"/>
      <c r="L1638" s="135"/>
    </row>
    <row r="1639" spans="1:12" x14ac:dyDescent="0.25">
      <c r="A1639" s="135"/>
      <c r="B1639" s="135"/>
      <c r="C1639" s="135"/>
      <c r="D1639" s="135"/>
      <c r="E1639" s="135"/>
      <c r="F1639" s="135"/>
      <c r="G1639" s="135"/>
      <c r="H1639" s="135"/>
      <c r="I1639" s="135"/>
      <c r="J1639" s="135"/>
      <c r="K1639" s="135"/>
      <c r="L1639" s="135"/>
    </row>
    <row r="1640" spans="1:12" x14ac:dyDescent="0.25">
      <c r="A1640" s="135"/>
      <c r="B1640" s="135"/>
      <c r="C1640" s="135"/>
      <c r="D1640" s="135"/>
      <c r="E1640" s="135"/>
      <c r="F1640" s="135"/>
      <c r="G1640" s="135"/>
      <c r="H1640" s="135"/>
      <c r="I1640" s="135"/>
      <c r="J1640" s="135"/>
      <c r="K1640" s="135"/>
      <c r="L1640" s="135"/>
    </row>
    <row r="1641" spans="1:12" x14ac:dyDescent="0.25">
      <c r="A1641" s="135"/>
      <c r="B1641" s="135"/>
      <c r="C1641" s="135"/>
      <c r="D1641" s="135"/>
      <c r="E1641" s="135"/>
      <c r="F1641" s="135"/>
      <c r="G1641" s="135"/>
      <c r="H1641" s="135"/>
      <c r="I1641" s="135"/>
      <c r="J1641" s="135"/>
      <c r="K1641" s="135"/>
      <c r="L1641" s="135"/>
    </row>
    <row r="1642" spans="1:12" x14ac:dyDescent="0.25">
      <c r="A1642" s="135"/>
      <c r="B1642" s="135"/>
      <c r="C1642" s="135"/>
      <c r="D1642" s="135"/>
      <c r="E1642" s="135"/>
      <c r="F1642" s="135"/>
      <c r="G1642" s="135"/>
      <c r="H1642" s="135"/>
      <c r="I1642" s="135"/>
      <c r="J1642" s="135"/>
      <c r="K1642" s="135"/>
      <c r="L1642" s="135"/>
    </row>
    <row r="1643" spans="1:12" x14ac:dyDescent="0.25">
      <c r="A1643" s="135"/>
      <c r="B1643" s="135"/>
      <c r="C1643" s="135"/>
      <c r="D1643" s="135"/>
      <c r="E1643" s="135"/>
      <c r="F1643" s="135"/>
      <c r="G1643" s="135"/>
      <c r="H1643" s="135"/>
      <c r="I1643" s="135"/>
      <c r="J1643" s="135"/>
      <c r="K1643" s="135"/>
      <c r="L1643" s="135"/>
    </row>
    <row r="1644" spans="1:12" x14ac:dyDescent="0.25">
      <c r="A1644" s="135"/>
      <c r="B1644" s="135"/>
      <c r="C1644" s="135"/>
      <c r="D1644" s="135"/>
      <c r="E1644" s="135"/>
      <c r="F1644" s="135"/>
      <c r="G1644" s="135"/>
      <c r="H1644" s="135"/>
      <c r="I1644" s="135"/>
      <c r="J1644" s="135"/>
      <c r="K1644" s="135"/>
      <c r="L1644" s="135"/>
    </row>
    <row r="1645" spans="1:12" x14ac:dyDescent="0.25">
      <c r="A1645" s="135"/>
      <c r="B1645" s="135"/>
      <c r="C1645" s="135"/>
      <c r="D1645" s="135"/>
      <c r="E1645" s="135"/>
      <c r="F1645" s="135"/>
      <c r="G1645" s="135"/>
      <c r="H1645" s="135"/>
      <c r="I1645" s="135"/>
      <c r="J1645" s="135"/>
      <c r="K1645" s="135"/>
      <c r="L1645" s="135"/>
    </row>
    <row r="1646" spans="1:12" x14ac:dyDescent="0.25">
      <c r="A1646" s="135"/>
      <c r="B1646" s="135"/>
      <c r="C1646" s="135"/>
      <c r="D1646" s="135"/>
      <c r="E1646" s="135"/>
      <c r="F1646" s="135"/>
      <c r="G1646" s="135"/>
      <c r="H1646" s="135"/>
      <c r="I1646" s="135"/>
      <c r="J1646" s="135"/>
      <c r="K1646" s="135"/>
      <c r="L1646" s="135"/>
    </row>
    <row r="1647" spans="1:12" x14ac:dyDescent="0.25">
      <c r="A1647" s="135"/>
      <c r="B1647" s="135"/>
      <c r="C1647" s="135"/>
      <c r="D1647" s="135"/>
      <c r="E1647" s="135"/>
      <c r="F1647" s="135"/>
      <c r="G1647" s="135"/>
      <c r="H1647" s="135"/>
      <c r="I1647" s="135"/>
      <c r="J1647" s="135"/>
      <c r="K1647" s="135"/>
      <c r="L1647" s="135"/>
    </row>
    <row r="1648" spans="1:12" x14ac:dyDescent="0.25">
      <c r="A1648" s="135"/>
      <c r="B1648" s="135"/>
      <c r="C1648" s="135"/>
      <c r="D1648" s="135"/>
      <c r="E1648" s="135"/>
      <c r="F1648" s="135"/>
      <c r="G1648" s="135"/>
      <c r="H1648" s="135"/>
      <c r="I1648" s="135"/>
      <c r="J1648" s="135"/>
      <c r="K1648" s="135"/>
      <c r="L1648" s="135"/>
    </row>
    <row r="1649" spans="1:12" x14ac:dyDescent="0.25">
      <c r="A1649" s="135"/>
      <c r="B1649" s="135"/>
      <c r="C1649" s="135"/>
      <c r="D1649" s="135"/>
      <c r="E1649" s="135"/>
      <c r="F1649" s="135"/>
      <c r="G1649" s="135"/>
      <c r="H1649" s="135"/>
      <c r="I1649" s="135"/>
      <c r="J1649" s="135"/>
      <c r="K1649" s="135"/>
      <c r="L1649" s="135"/>
    </row>
    <row r="1650" spans="1:12" x14ac:dyDescent="0.25">
      <c r="A1650" s="135"/>
      <c r="B1650" s="135"/>
      <c r="C1650" s="135"/>
      <c r="D1650" s="135"/>
      <c r="E1650" s="135"/>
      <c r="F1650" s="135"/>
      <c r="G1650" s="135"/>
      <c r="H1650" s="135"/>
      <c r="I1650" s="135"/>
      <c r="J1650" s="135"/>
      <c r="K1650" s="135"/>
      <c r="L1650" s="135"/>
    </row>
    <row r="1651" spans="1:12" x14ac:dyDescent="0.25">
      <c r="A1651" s="135"/>
      <c r="B1651" s="135"/>
      <c r="C1651" s="135"/>
      <c r="D1651" s="135"/>
      <c r="E1651" s="135"/>
      <c r="F1651" s="135"/>
      <c r="G1651" s="135"/>
      <c r="H1651" s="135"/>
      <c r="I1651" s="135"/>
      <c r="J1651" s="135"/>
      <c r="K1651" s="135"/>
      <c r="L1651" s="135"/>
    </row>
    <row r="1652" spans="1:12" x14ac:dyDescent="0.25">
      <c r="A1652" s="135"/>
      <c r="B1652" s="135"/>
      <c r="C1652" s="135"/>
      <c r="D1652" s="135"/>
      <c r="E1652" s="135"/>
      <c r="F1652" s="135"/>
      <c r="G1652" s="135"/>
      <c r="H1652" s="135"/>
      <c r="I1652" s="135"/>
      <c r="J1652" s="135"/>
      <c r="K1652" s="135"/>
      <c r="L1652" s="135"/>
    </row>
    <row r="1653" spans="1:12" x14ac:dyDescent="0.25">
      <c r="A1653" s="135"/>
      <c r="B1653" s="135"/>
      <c r="C1653" s="135"/>
      <c r="D1653" s="135"/>
      <c r="E1653" s="135"/>
      <c r="F1653" s="135"/>
      <c r="G1653" s="135"/>
      <c r="H1653" s="135"/>
      <c r="I1653" s="135"/>
      <c r="J1653" s="135"/>
      <c r="K1653" s="135"/>
      <c r="L1653" s="135"/>
    </row>
    <row r="1654" spans="1:12" x14ac:dyDescent="0.25">
      <c r="A1654" s="135"/>
      <c r="B1654" s="135"/>
      <c r="C1654" s="135"/>
      <c r="D1654" s="135"/>
      <c r="E1654" s="135"/>
      <c r="F1654" s="135"/>
      <c r="G1654" s="135"/>
      <c r="H1654" s="135"/>
      <c r="I1654" s="135"/>
      <c r="J1654" s="135"/>
      <c r="K1654" s="135"/>
      <c r="L1654" s="135"/>
    </row>
    <row r="1655" spans="1:12" x14ac:dyDescent="0.25">
      <c r="A1655" s="135"/>
      <c r="B1655" s="135"/>
      <c r="C1655" s="135"/>
      <c r="D1655" s="135"/>
      <c r="E1655" s="135"/>
      <c r="F1655" s="135"/>
      <c r="G1655" s="135"/>
      <c r="H1655" s="135"/>
      <c r="I1655" s="135"/>
      <c r="J1655" s="135"/>
      <c r="K1655" s="135"/>
      <c r="L1655" s="135"/>
    </row>
    <row r="1656" spans="1:12" x14ac:dyDescent="0.25">
      <c r="A1656" s="135"/>
      <c r="B1656" s="135"/>
      <c r="C1656" s="135"/>
      <c r="D1656" s="135"/>
      <c r="E1656" s="135"/>
      <c r="F1656" s="135"/>
      <c r="G1656" s="135"/>
      <c r="H1656" s="135"/>
      <c r="I1656" s="135"/>
      <c r="J1656" s="135"/>
      <c r="K1656" s="135"/>
      <c r="L1656" s="135"/>
    </row>
    <row r="1657" spans="1:12" x14ac:dyDescent="0.25">
      <c r="A1657" s="135"/>
      <c r="B1657" s="135"/>
      <c r="C1657" s="135"/>
      <c r="D1657" s="135"/>
      <c r="E1657" s="135"/>
      <c r="F1657" s="135"/>
      <c r="G1657" s="135"/>
      <c r="H1657" s="135"/>
      <c r="I1657" s="135"/>
      <c r="J1657" s="135"/>
      <c r="K1657" s="135"/>
      <c r="L1657" s="135"/>
    </row>
    <row r="1658" spans="1:12" x14ac:dyDescent="0.25">
      <c r="A1658" s="135"/>
      <c r="B1658" s="135"/>
      <c r="C1658" s="135"/>
      <c r="D1658" s="135"/>
      <c r="E1658" s="135"/>
      <c r="F1658" s="135"/>
      <c r="G1658" s="135"/>
      <c r="H1658" s="135"/>
      <c r="I1658" s="135"/>
      <c r="J1658" s="135"/>
      <c r="K1658" s="135"/>
      <c r="L1658" s="135"/>
    </row>
    <row r="1659" spans="1:12" x14ac:dyDescent="0.25">
      <c r="A1659" s="135"/>
      <c r="B1659" s="135"/>
      <c r="C1659" s="135"/>
      <c r="D1659" s="135"/>
      <c r="E1659" s="135"/>
      <c r="F1659" s="135"/>
      <c r="G1659" s="135"/>
      <c r="H1659" s="135"/>
      <c r="I1659" s="135"/>
      <c r="J1659" s="135"/>
      <c r="K1659" s="135"/>
      <c r="L1659" s="135"/>
    </row>
    <row r="1660" spans="1:12" x14ac:dyDescent="0.25">
      <c r="A1660" s="135"/>
      <c r="B1660" s="135"/>
      <c r="C1660" s="135"/>
      <c r="D1660" s="135"/>
      <c r="E1660" s="135"/>
      <c r="F1660" s="135"/>
      <c r="G1660" s="135"/>
      <c r="H1660" s="135"/>
      <c r="I1660" s="135"/>
      <c r="J1660" s="135"/>
      <c r="K1660" s="135"/>
      <c r="L1660" s="135"/>
    </row>
    <row r="1661" spans="1:12" x14ac:dyDescent="0.25">
      <c r="A1661" s="135"/>
      <c r="B1661" s="135"/>
      <c r="C1661" s="135"/>
      <c r="D1661" s="135"/>
      <c r="E1661" s="135"/>
      <c r="F1661" s="135"/>
      <c r="G1661" s="135"/>
      <c r="H1661" s="135"/>
      <c r="I1661" s="135"/>
      <c r="J1661" s="135"/>
      <c r="K1661" s="135"/>
      <c r="L1661" s="135"/>
    </row>
    <row r="1662" spans="1:12" x14ac:dyDescent="0.25">
      <c r="A1662" s="135"/>
      <c r="B1662" s="135"/>
      <c r="C1662" s="135"/>
      <c r="D1662" s="135"/>
      <c r="E1662" s="135"/>
      <c r="F1662" s="135"/>
      <c r="G1662" s="135"/>
      <c r="H1662" s="135"/>
      <c r="I1662" s="135"/>
      <c r="J1662" s="135"/>
      <c r="K1662" s="135"/>
      <c r="L1662" s="135"/>
    </row>
    <row r="1663" spans="1:12" x14ac:dyDescent="0.25">
      <c r="A1663" s="135"/>
      <c r="B1663" s="135"/>
      <c r="C1663" s="135"/>
      <c r="D1663" s="135"/>
      <c r="E1663" s="135"/>
      <c r="F1663" s="135"/>
      <c r="G1663" s="135"/>
      <c r="H1663" s="135"/>
      <c r="I1663" s="135"/>
      <c r="J1663" s="135"/>
      <c r="K1663" s="135"/>
      <c r="L1663" s="135"/>
    </row>
    <row r="1664" spans="1:12" x14ac:dyDescent="0.25">
      <c r="A1664" s="135"/>
      <c r="B1664" s="135"/>
      <c r="C1664" s="135"/>
      <c r="D1664" s="135"/>
      <c r="E1664" s="135"/>
      <c r="F1664" s="135"/>
      <c r="G1664" s="135"/>
      <c r="H1664" s="135"/>
      <c r="I1664" s="135"/>
      <c r="J1664" s="135"/>
      <c r="K1664" s="135"/>
      <c r="L1664" s="135"/>
    </row>
    <row r="1665" spans="1:12" x14ac:dyDescent="0.25">
      <c r="A1665" s="135"/>
      <c r="B1665" s="135"/>
      <c r="C1665" s="135"/>
      <c r="D1665" s="135"/>
      <c r="E1665" s="135"/>
      <c r="F1665" s="135"/>
      <c r="G1665" s="135"/>
      <c r="H1665" s="135"/>
      <c r="I1665" s="135"/>
      <c r="J1665" s="135"/>
      <c r="K1665" s="135"/>
      <c r="L1665" s="135"/>
    </row>
    <row r="1666" spans="1:12" x14ac:dyDescent="0.25">
      <c r="A1666" s="135"/>
      <c r="B1666" s="135"/>
      <c r="C1666" s="135"/>
      <c r="D1666" s="135"/>
      <c r="E1666" s="135"/>
      <c r="F1666" s="135"/>
      <c r="G1666" s="135"/>
      <c r="H1666" s="135"/>
      <c r="I1666" s="135"/>
      <c r="J1666" s="135"/>
      <c r="K1666" s="135"/>
      <c r="L1666" s="135"/>
    </row>
    <row r="1667" spans="1:12" x14ac:dyDescent="0.25">
      <c r="A1667" s="135"/>
      <c r="B1667" s="135"/>
      <c r="C1667" s="135"/>
      <c r="D1667" s="135"/>
      <c r="E1667" s="135"/>
      <c r="F1667" s="135"/>
      <c r="G1667" s="135"/>
      <c r="H1667" s="135"/>
      <c r="I1667" s="135"/>
      <c r="J1667" s="135"/>
      <c r="K1667" s="135"/>
      <c r="L1667" s="135"/>
    </row>
    <row r="1668" spans="1:12" x14ac:dyDescent="0.25">
      <c r="A1668" s="135"/>
      <c r="B1668" s="135"/>
      <c r="C1668" s="135"/>
      <c r="D1668" s="135"/>
      <c r="E1668" s="135"/>
      <c r="F1668" s="135"/>
      <c r="G1668" s="135"/>
      <c r="H1668" s="135"/>
      <c r="I1668" s="135"/>
      <c r="J1668" s="135"/>
      <c r="K1668" s="135"/>
      <c r="L1668" s="135"/>
    </row>
    <row r="1669" spans="1:12" x14ac:dyDescent="0.25">
      <c r="A1669" s="135"/>
      <c r="B1669" s="135"/>
      <c r="C1669" s="135"/>
      <c r="D1669" s="135"/>
      <c r="E1669" s="135"/>
      <c r="F1669" s="135"/>
      <c r="G1669" s="135"/>
      <c r="H1669" s="135"/>
      <c r="I1669" s="135"/>
      <c r="J1669" s="135"/>
      <c r="K1669" s="135"/>
      <c r="L1669" s="135"/>
    </row>
    <row r="1670" spans="1:12" x14ac:dyDescent="0.25">
      <c r="A1670" s="135"/>
      <c r="B1670" s="135"/>
      <c r="C1670" s="135"/>
      <c r="D1670" s="135"/>
      <c r="E1670" s="135"/>
      <c r="F1670" s="135"/>
      <c r="G1670" s="135"/>
      <c r="H1670" s="135"/>
      <c r="I1670" s="135"/>
      <c r="J1670" s="135"/>
      <c r="K1670" s="135"/>
      <c r="L1670" s="135"/>
    </row>
    <row r="1671" spans="1:12" x14ac:dyDescent="0.25">
      <c r="A1671" s="135"/>
      <c r="B1671" s="135"/>
      <c r="C1671" s="135"/>
      <c r="D1671" s="135"/>
      <c r="E1671" s="135"/>
      <c r="F1671" s="135"/>
      <c r="G1671" s="135"/>
      <c r="H1671" s="135"/>
      <c r="I1671" s="135"/>
      <c r="J1671" s="135"/>
      <c r="K1671" s="135"/>
      <c r="L1671" s="135"/>
    </row>
    <row r="1672" spans="1:12" x14ac:dyDescent="0.25">
      <c r="A1672" s="135"/>
      <c r="B1672" s="135"/>
      <c r="C1672" s="135"/>
      <c r="D1672" s="135"/>
      <c r="E1672" s="135"/>
      <c r="F1672" s="135"/>
      <c r="G1672" s="135"/>
      <c r="H1672" s="135"/>
      <c r="I1672" s="135"/>
      <c r="J1672" s="135"/>
      <c r="K1672" s="135"/>
      <c r="L1672" s="135"/>
    </row>
    <row r="1673" spans="1:12" x14ac:dyDescent="0.25">
      <c r="A1673" s="135"/>
      <c r="B1673" s="135"/>
      <c r="C1673" s="135"/>
      <c r="D1673" s="135"/>
      <c r="E1673" s="135"/>
      <c r="F1673" s="135"/>
      <c r="G1673" s="135"/>
      <c r="H1673" s="135"/>
      <c r="I1673" s="135"/>
      <c r="J1673" s="135"/>
      <c r="K1673" s="135"/>
      <c r="L1673" s="135"/>
    </row>
    <row r="1674" spans="1:12" x14ac:dyDescent="0.25">
      <c r="A1674" s="135"/>
      <c r="B1674" s="135"/>
      <c r="C1674" s="135"/>
      <c r="D1674" s="135"/>
      <c r="E1674" s="135"/>
      <c r="F1674" s="135"/>
      <c r="G1674" s="135"/>
      <c r="H1674" s="135"/>
      <c r="I1674" s="135"/>
      <c r="J1674" s="135"/>
      <c r="K1674" s="135"/>
      <c r="L1674" s="135"/>
    </row>
    <row r="1675" spans="1:12" x14ac:dyDescent="0.25">
      <c r="A1675" s="135"/>
      <c r="B1675" s="135"/>
      <c r="C1675" s="135"/>
      <c r="D1675" s="135"/>
      <c r="E1675" s="135"/>
      <c r="F1675" s="135"/>
      <c r="G1675" s="135"/>
      <c r="H1675" s="135"/>
      <c r="I1675" s="135"/>
      <c r="J1675" s="135"/>
      <c r="K1675" s="135"/>
      <c r="L1675" s="135"/>
    </row>
    <row r="1676" spans="1:12" x14ac:dyDescent="0.25">
      <c r="A1676" s="135"/>
      <c r="B1676" s="135"/>
      <c r="C1676" s="135"/>
      <c r="D1676" s="135"/>
      <c r="E1676" s="135"/>
      <c r="F1676" s="135"/>
      <c r="G1676" s="135"/>
      <c r="H1676" s="135"/>
      <c r="I1676" s="135"/>
      <c r="J1676" s="135"/>
      <c r="K1676" s="135"/>
      <c r="L1676" s="135"/>
    </row>
    <row r="1677" spans="1:12" x14ac:dyDescent="0.25">
      <c r="A1677" s="135"/>
      <c r="B1677" s="135"/>
      <c r="C1677" s="135"/>
      <c r="D1677" s="135"/>
      <c r="E1677" s="135"/>
      <c r="F1677" s="135"/>
      <c r="G1677" s="135"/>
      <c r="H1677" s="135"/>
      <c r="I1677" s="135"/>
      <c r="J1677" s="135"/>
      <c r="K1677" s="135"/>
      <c r="L1677" s="135"/>
    </row>
    <row r="1678" spans="1:12" x14ac:dyDescent="0.25">
      <c r="A1678" s="135"/>
      <c r="B1678" s="135"/>
      <c r="C1678" s="135"/>
      <c r="D1678" s="135"/>
      <c r="E1678" s="135"/>
      <c r="F1678" s="135"/>
      <c r="G1678" s="135"/>
      <c r="H1678" s="135"/>
      <c r="I1678" s="135"/>
      <c r="J1678" s="135"/>
      <c r="K1678" s="135"/>
      <c r="L1678" s="135"/>
    </row>
    <row r="1679" spans="1:12" x14ac:dyDescent="0.25">
      <c r="A1679" s="135"/>
      <c r="B1679" s="135"/>
      <c r="C1679" s="135"/>
      <c r="D1679" s="135"/>
      <c r="E1679" s="135"/>
      <c r="F1679" s="135"/>
      <c r="G1679" s="135"/>
      <c r="H1679" s="135"/>
      <c r="I1679" s="135"/>
      <c r="J1679" s="135"/>
      <c r="K1679" s="135"/>
      <c r="L1679" s="135"/>
    </row>
    <row r="1680" spans="1:12" x14ac:dyDescent="0.25">
      <c r="A1680" s="135"/>
      <c r="B1680" s="135"/>
      <c r="C1680" s="135"/>
      <c r="D1680" s="135"/>
      <c r="E1680" s="135"/>
      <c r="F1680" s="135"/>
      <c r="G1680" s="135"/>
      <c r="H1680" s="135"/>
      <c r="I1680" s="135"/>
      <c r="J1680" s="135"/>
      <c r="K1680" s="135"/>
      <c r="L1680" s="135"/>
    </row>
    <row r="1681" spans="1:12" x14ac:dyDescent="0.25">
      <c r="A1681" s="135"/>
      <c r="B1681" s="135"/>
      <c r="C1681" s="135"/>
      <c r="D1681" s="135"/>
      <c r="E1681" s="135"/>
      <c r="F1681" s="135"/>
      <c r="G1681" s="135"/>
      <c r="H1681" s="135"/>
      <c r="I1681" s="135"/>
      <c r="J1681" s="135"/>
      <c r="K1681" s="135"/>
      <c r="L1681" s="135"/>
    </row>
    <row r="1682" spans="1:12" x14ac:dyDescent="0.25">
      <c r="A1682" s="135"/>
      <c r="B1682" s="135"/>
      <c r="C1682" s="135"/>
      <c r="D1682" s="135"/>
      <c r="E1682" s="135"/>
      <c r="F1682" s="135"/>
      <c r="G1682" s="135"/>
      <c r="H1682" s="135"/>
      <c r="I1682" s="135"/>
      <c r="J1682" s="135"/>
      <c r="K1682" s="135"/>
      <c r="L1682" s="135"/>
    </row>
    <row r="1683" spans="1:12" x14ac:dyDescent="0.25">
      <c r="A1683" s="135"/>
      <c r="B1683" s="135"/>
      <c r="C1683" s="135"/>
      <c r="D1683" s="135"/>
      <c r="E1683" s="135"/>
      <c r="F1683" s="135"/>
      <c r="G1683" s="135"/>
      <c r="H1683" s="135"/>
      <c r="I1683" s="135"/>
      <c r="J1683" s="135"/>
      <c r="K1683" s="135"/>
      <c r="L1683" s="135"/>
    </row>
    <row r="1684" spans="1:12" x14ac:dyDescent="0.25">
      <c r="A1684" s="135"/>
      <c r="B1684" s="135"/>
      <c r="C1684" s="135"/>
      <c r="D1684" s="135"/>
      <c r="E1684" s="135"/>
      <c r="F1684" s="135"/>
      <c r="G1684" s="135"/>
      <c r="H1684" s="135"/>
      <c r="I1684" s="135"/>
      <c r="J1684" s="135"/>
      <c r="K1684" s="135"/>
      <c r="L1684" s="135"/>
    </row>
    <row r="1685" spans="1:12" x14ac:dyDescent="0.25">
      <c r="A1685" s="135"/>
      <c r="B1685" s="135"/>
      <c r="C1685" s="135"/>
      <c r="D1685" s="135"/>
      <c r="E1685" s="135"/>
      <c r="F1685" s="135"/>
      <c r="G1685" s="135"/>
      <c r="H1685" s="135"/>
      <c r="I1685" s="135"/>
      <c r="J1685" s="135"/>
      <c r="K1685" s="135"/>
      <c r="L1685" s="135"/>
    </row>
    <row r="1686" spans="1:12" x14ac:dyDescent="0.25">
      <c r="A1686" s="135"/>
      <c r="B1686" s="135"/>
      <c r="C1686" s="135"/>
      <c r="D1686" s="135"/>
      <c r="E1686" s="135"/>
      <c r="F1686" s="135"/>
      <c r="G1686" s="135"/>
      <c r="H1686" s="135"/>
      <c r="I1686" s="135"/>
      <c r="J1686" s="135"/>
      <c r="K1686" s="135"/>
      <c r="L1686" s="135"/>
    </row>
    <row r="1687" spans="1:12" x14ac:dyDescent="0.25">
      <c r="A1687" s="135"/>
      <c r="B1687" s="135"/>
      <c r="C1687" s="135"/>
      <c r="D1687" s="135"/>
      <c r="E1687" s="135"/>
      <c r="F1687" s="135"/>
      <c r="G1687" s="135"/>
      <c r="H1687" s="135"/>
      <c r="I1687" s="135"/>
      <c r="J1687" s="135"/>
      <c r="K1687" s="135"/>
      <c r="L1687" s="135"/>
    </row>
    <row r="1688" spans="1:12" x14ac:dyDescent="0.25">
      <c r="A1688" s="135"/>
      <c r="B1688" s="135"/>
      <c r="C1688" s="135"/>
      <c r="D1688" s="135"/>
      <c r="E1688" s="135"/>
      <c r="F1688" s="135"/>
      <c r="G1688" s="135"/>
      <c r="H1688" s="135"/>
      <c r="I1688" s="135"/>
      <c r="J1688" s="135"/>
      <c r="K1688" s="135"/>
      <c r="L1688" s="135"/>
    </row>
    <row r="1689" spans="1:12" x14ac:dyDescent="0.25">
      <c r="A1689" s="135"/>
      <c r="B1689" s="135"/>
      <c r="C1689" s="135"/>
      <c r="D1689" s="135"/>
      <c r="E1689" s="135"/>
      <c r="F1689" s="135"/>
      <c r="G1689" s="135"/>
      <c r="H1689" s="135"/>
      <c r="I1689" s="135"/>
      <c r="J1689" s="135"/>
      <c r="K1689" s="135"/>
      <c r="L1689" s="135"/>
    </row>
    <row r="1690" spans="1:12" x14ac:dyDescent="0.25">
      <c r="A1690" s="135"/>
      <c r="B1690" s="135"/>
      <c r="C1690" s="135"/>
      <c r="D1690" s="135"/>
      <c r="E1690" s="135"/>
      <c r="F1690" s="135"/>
      <c r="G1690" s="135"/>
      <c r="H1690" s="135"/>
      <c r="I1690" s="135"/>
      <c r="J1690" s="135"/>
      <c r="K1690" s="135"/>
      <c r="L1690" s="135"/>
    </row>
    <row r="1691" spans="1:12" x14ac:dyDescent="0.25">
      <c r="A1691" s="135"/>
      <c r="B1691" s="135"/>
      <c r="C1691" s="135"/>
      <c r="D1691" s="135"/>
      <c r="E1691" s="135"/>
      <c r="F1691" s="135"/>
      <c r="G1691" s="135"/>
      <c r="H1691" s="135"/>
      <c r="I1691" s="135"/>
      <c r="J1691" s="135"/>
      <c r="K1691" s="135"/>
      <c r="L1691" s="135"/>
    </row>
    <row r="1692" spans="1:12" x14ac:dyDescent="0.25">
      <c r="A1692" s="135"/>
      <c r="B1692" s="135"/>
      <c r="C1692" s="135"/>
      <c r="D1692" s="135"/>
      <c r="E1692" s="135"/>
      <c r="F1692" s="135"/>
      <c r="G1692" s="135"/>
      <c r="H1692" s="135"/>
      <c r="I1692" s="135"/>
      <c r="J1692" s="135"/>
      <c r="K1692" s="135"/>
      <c r="L1692" s="135"/>
    </row>
    <row r="1693" spans="1:12" x14ac:dyDescent="0.25">
      <c r="A1693" s="135"/>
      <c r="B1693" s="135"/>
      <c r="C1693" s="135"/>
      <c r="D1693" s="135"/>
      <c r="E1693" s="135"/>
      <c r="F1693" s="135"/>
      <c r="G1693" s="135"/>
      <c r="H1693" s="135"/>
      <c r="I1693" s="135"/>
      <c r="J1693" s="135"/>
      <c r="K1693" s="135"/>
      <c r="L1693" s="135"/>
    </row>
    <row r="1694" spans="1:12" x14ac:dyDescent="0.25">
      <c r="A1694" s="135"/>
      <c r="B1694" s="135"/>
      <c r="C1694" s="135"/>
      <c r="D1694" s="135"/>
      <c r="E1694" s="135"/>
      <c r="F1694" s="135"/>
      <c r="G1694" s="135"/>
      <c r="H1694" s="135"/>
      <c r="I1694" s="135"/>
      <c r="J1694" s="135"/>
      <c r="K1694" s="135"/>
      <c r="L1694" s="135"/>
    </row>
    <row r="1695" spans="1:12" x14ac:dyDescent="0.25">
      <c r="A1695" s="135"/>
      <c r="B1695" s="135"/>
      <c r="C1695" s="135"/>
      <c r="D1695" s="135"/>
      <c r="E1695" s="135"/>
      <c r="F1695" s="135"/>
      <c r="G1695" s="135"/>
      <c r="H1695" s="135"/>
      <c r="I1695" s="135"/>
      <c r="J1695" s="135"/>
      <c r="K1695" s="135"/>
      <c r="L1695" s="135"/>
    </row>
    <row r="1696" spans="1:12" x14ac:dyDescent="0.25">
      <c r="A1696" s="135"/>
      <c r="B1696" s="135"/>
      <c r="C1696" s="135"/>
      <c r="D1696" s="135"/>
      <c r="E1696" s="135"/>
      <c r="F1696" s="135"/>
      <c r="G1696" s="135"/>
      <c r="H1696" s="135"/>
      <c r="I1696" s="135"/>
      <c r="J1696" s="135"/>
      <c r="K1696" s="135"/>
      <c r="L1696" s="135"/>
    </row>
    <row r="1697" spans="1:12" x14ac:dyDescent="0.25">
      <c r="A1697" s="135"/>
      <c r="B1697" s="135"/>
      <c r="C1697" s="135"/>
      <c r="D1697" s="135"/>
      <c r="E1697" s="135"/>
      <c r="F1697" s="135"/>
      <c r="G1697" s="135"/>
      <c r="H1697" s="135"/>
      <c r="I1697" s="135"/>
      <c r="J1697" s="135"/>
      <c r="K1697" s="135"/>
      <c r="L1697" s="135"/>
    </row>
    <row r="1698" spans="1:12" x14ac:dyDescent="0.25">
      <c r="A1698" s="135"/>
      <c r="B1698" s="135"/>
      <c r="C1698" s="135"/>
      <c r="D1698" s="135"/>
      <c r="E1698" s="135"/>
      <c r="F1698" s="135"/>
      <c r="G1698" s="135"/>
      <c r="H1698" s="135"/>
      <c r="I1698" s="135"/>
      <c r="J1698" s="135"/>
      <c r="K1698" s="135"/>
      <c r="L1698" s="135"/>
    </row>
    <row r="1699" spans="1:12" x14ac:dyDescent="0.25">
      <c r="A1699" s="135"/>
      <c r="B1699" s="135"/>
      <c r="C1699" s="135"/>
      <c r="D1699" s="135"/>
      <c r="E1699" s="135"/>
      <c r="F1699" s="135"/>
      <c r="G1699" s="135"/>
      <c r="H1699" s="135"/>
      <c r="I1699" s="135"/>
      <c r="J1699" s="135"/>
      <c r="K1699" s="135"/>
      <c r="L1699" s="135"/>
    </row>
    <row r="1700" spans="1:12" x14ac:dyDescent="0.25">
      <c r="A1700" s="135"/>
      <c r="B1700" s="135"/>
      <c r="C1700" s="135"/>
      <c r="D1700" s="135"/>
      <c r="E1700" s="135"/>
      <c r="F1700" s="135"/>
      <c r="G1700" s="135"/>
      <c r="H1700" s="135"/>
      <c r="I1700" s="135"/>
      <c r="J1700" s="135"/>
      <c r="K1700" s="135"/>
      <c r="L1700" s="135"/>
    </row>
    <row r="1701" spans="1:12" x14ac:dyDescent="0.25">
      <c r="A1701" s="135"/>
      <c r="B1701" s="135"/>
      <c r="C1701" s="135"/>
      <c r="D1701" s="135"/>
      <c r="E1701" s="135"/>
      <c r="F1701" s="135"/>
      <c r="G1701" s="135"/>
      <c r="H1701" s="135"/>
      <c r="I1701" s="135"/>
      <c r="J1701" s="135"/>
      <c r="K1701" s="135"/>
      <c r="L1701" s="135"/>
    </row>
    <row r="1702" spans="1:12" x14ac:dyDescent="0.25">
      <c r="A1702" s="135"/>
      <c r="B1702" s="135"/>
      <c r="C1702" s="135"/>
      <c r="D1702" s="135"/>
      <c r="E1702" s="135"/>
      <c r="F1702" s="135"/>
      <c r="G1702" s="135"/>
      <c r="H1702" s="135"/>
      <c r="I1702" s="135"/>
      <c r="J1702" s="135"/>
      <c r="K1702" s="135"/>
      <c r="L1702" s="135"/>
    </row>
    <row r="1703" spans="1:12" x14ac:dyDescent="0.25">
      <c r="A1703" s="135"/>
      <c r="B1703" s="135"/>
      <c r="C1703" s="135"/>
      <c r="D1703" s="135"/>
      <c r="E1703" s="135"/>
      <c r="F1703" s="135"/>
      <c r="G1703" s="135"/>
      <c r="H1703" s="135"/>
      <c r="I1703" s="135"/>
      <c r="J1703" s="135"/>
      <c r="K1703" s="135"/>
      <c r="L1703" s="135"/>
    </row>
    <row r="1704" spans="1:12" x14ac:dyDescent="0.25">
      <c r="A1704" s="135"/>
      <c r="B1704" s="135"/>
      <c r="C1704" s="135"/>
      <c r="D1704" s="135"/>
      <c r="E1704" s="135"/>
      <c r="F1704" s="135"/>
      <c r="G1704" s="135"/>
      <c r="H1704" s="135"/>
      <c r="I1704" s="135"/>
      <c r="J1704" s="135"/>
      <c r="K1704" s="135"/>
      <c r="L1704" s="135"/>
    </row>
    <row r="1705" spans="1:12" x14ac:dyDescent="0.25">
      <c r="A1705" s="135"/>
      <c r="B1705" s="135"/>
      <c r="C1705" s="135"/>
      <c r="D1705" s="135"/>
      <c r="E1705" s="135"/>
      <c r="F1705" s="135"/>
      <c r="G1705" s="135"/>
      <c r="H1705" s="135"/>
      <c r="I1705" s="135"/>
      <c r="J1705" s="135"/>
      <c r="K1705" s="135"/>
      <c r="L1705" s="135"/>
    </row>
    <row r="1706" spans="1:12" x14ac:dyDescent="0.25">
      <c r="A1706" s="135"/>
      <c r="B1706" s="135"/>
      <c r="C1706" s="135"/>
      <c r="D1706" s="135"/>
      <c r="E1706" s="135"/>
      <c r="F1706" s="135"/>
      <c r="G1706" s="135"/>
      <c r="H1706" s="135"/>
      <c r="I1706" s="135"/>
      <c r="J1706" s="135"/>
      <c r="K1706" s="135"/>
      <c r="L1706" s="135"/>
    </row>
    <row r="1707" spans="1:12" x14ac:dyDescent="0.25">
      <c r="A1707" s="135"/>
      <c r="B1707" s="135"/>
      <c r="C1707" s="135"/>
      <c r="D1707" s="135"/>
      <c r="E1707" s="135"/>
      <c r="F1707" s="135"/>
      <c r="G1707" s="135"/>
      <c r="H1707" s="135"/>
      <c r="I1707" s="135"/>
      <c r="J1707" s="135"/>
      <c r="K1707" s="135"/>
      <c r="L1707" s="135"/>
    </row>
    <row r="1708" spans="1:12" x14ac:dyDescent="0.25">
      <c r="A1708" s="135"/>
      <c r="B1708" s="135"/>
      <c r="C1708" s="135"/>
      <c r="D1708" s="135"/>
      <c r="E1708" s="135"/>
      <c r="F1708" s="135"/>
      <c r="G1708" s="135"/>
      <c r="H1708" s="135"/>
      <c r="I1708" s="135"/>
      <c r="J1708" s="135"/>
      <c r="K1708" s="135"/>
      <c r="L1708" s="135"/>
    </row>
    <row r="1709" spans="1:12" x14ac:dyDescent="0.25">
      <c r="A1709" s="135"/>
      <c r="B1709" s="135"/>
      <c r="C1709" s="135"/>
      <c r="D1709" s="135"/>
      <c r="E1709" s="135"/>
      <c r="F1709" s="135"/>
      <c r="G1709" s="135"/>
      <c r="H1709" s="135"/>
      <c r="I1709" s="135"/>
      <c r="J1709" s="135"/>
      <c r="K1709" s="135"/>
      <c r="L1709" s="135"/>
    </row>
    <row r="1710" spans="1:12" x14ac:dyDescent="0.25">
      <c r="A1710" s="135"/>
      <c r="B1710" s="135"/>
      <c r="C1710" s="135"/>
      <c r="D1710" s="135"/>
      <c r="E1710" s="135"/>
      <c r="F1710" s="135"/>
      <c r="G1710" s="135"/>
      <c r="H1710" s="135"/>
      <c r="I1710" s="135"/>
      <c r="J1710" s="135"/>
      <c r="K1710" s="135"/>
      <c r="L1710" s="135"/>
    </row>
    <row r="1711" spans="1:12" x14ac:dyDescent="0.25">
      <c r="A1711" s="135"/>
      <c r="B1711" s="135"/>
      <c r="C1711" s="135"/>
      <c r="D1711" s="135"/>
      <c r="E1711" s="135"/>
      <c r="F1711" s="135"/>
      <c r="G1711" s="135"/>
      <c r="H1711" s="135"/>
      <c r="I1711" s="135"/>
      <c r="J1711" s="135"/>
      <c r="K1711" s="135"/>
      <c r="L1711" s="135"/>
    </row>
    <row r="1712" spans="1:12" x14ac:dyDescent="0.25">
      <c r="A1712" s="135"/>
      <c r="B1712" s="135"/>
      <c r="C1712" s="135"/>
      <c r="D1712" s="135"/>
      <c r="E1712" s="135"/>
      <c r="F1712" s="135"/>
      <c r="G1712" s="135"/>
      <c r="H1712" s="135"/>
      <c r="I1712" s="135"/>
      <c r="J1712" s="135"/>
      <c r="K1712" s="135"/>
      <c r="L1712" s="135"/>
    </row>
    <row r="1713" spans="1:12" x14ac:dyDescent="0.25">
      <c r="A1713" s="135"/>
      <c r="B1713" s="135"/>
      <c r="C1713" s="135"/>
      <c r="D1713" s="135"/>
      <c r="E1713" s="135"/>
      <c r="F1713" s="135"/>
      <c r="G1713" s="135"/>
      <c r="H1713" s="135"/>
      <c r="I1713" s="135"/>
      <c r="J1713" s="135"/>
      <c r="K1713" s="135"/>
      <c r="L1713" s="135"/>
    </row>
    <row r="1714" spans="1:12" x14ac:dyDescent="0.25">
      <c r="A1714" s="135"/>
      <c r="B1714" s="135"/>
      <c r="C1714" s="135"/>
      <c r="D1714" s="135"/>
      <c r="E1714" s="135"/>
      <c r="F1714" s="135"/>
      <c r="G1714" s="135"/>
      <c r="H1714" s="135"/>
      <c r="I1714" s="135"/>
      <c r="J1714" s="135"/>
      <c r="K1714" s="135"/>
      <c r="L1714" s="135"/>
    </row>
    <row r="1715" spans="1:12" x14ac:dyDescent="0.25">
      <c r="A1715" s="135"/>
      <c r="B1715" s="135"/>
      <c r="C1715" s="135"/>
      <c r="D1715" s="135"/>
      <c r="E1715" s="135"/>
      <c r="F1715" s="135"/>
      <c r="G1715" s="135"/>
      <c r="H1715" s="135"/>
      <c r="I1715" s="135"/>
      <c r="J1715" s="135"/>
      <c r="K1715" s="135"/>
      <c r="L1715" s="135"/>
    </row>
    <row r="1716" spans="1:12" x14ac:dyDescent="0.25">
      <c r="A1716" s="135"/>
      <c r="B1716" s="135"/>
      <c r="C1716" s="135"/>
      <c r="D1716" s="135"/>
      <c r="E1716" s="135"/>
      <c r="F1716" s="135"/>
      <c r="G1716" s="135"/>
      <c r="H1716" s="135"/>
      <c r="I1716" s="135"/>
      <c r="J1716" s="135"/>
      <c r="K1716" s="135"/>
      <c r="L1716" s="135"/>
    </row>
    <row r="1717" spans="1:12" x14ac:dyDescent="0.25">
      <c r="A1717" s="135"/>
      <c r="B1717" s="135"/>
      <c r="C1717" s="135"/>
      <c r="D1717" s="135"/>
      <c r="E1717" s="135"/>
      <c r="F1717" s="135"/>
      <c r="G1717" s="135"/>
      <c r="H1717" s="135"/>
      <c r="I1717" s="135"/>
      <c r="J1717" s="135"/>
      <c r="K1717" s="135"/>
      <c r="L1717" s="135"/>
    </row>
    <row r="1718" spans="1:12" x14ac:dyDescent="0.25">
      <c r="A1718" s="135"/>
      <c r="B1718" s="135"/>
      <c r="C1718" s="135"/>
      <c r="D1718" s="135"/>
      <c r="E1718" s="135"/>
      <c r="F1718" s="135"/>
      <c r="G1718" s="135"/>
      <c r="H1718" s="135"/>
      <c r="I1718" s="135"/>
      <c r="J1718" s="135"/>
      <c r="K1718" s="135"/>
      <c r="L1718" s="135"/>
    </row>
    <row r="1719" spans="1:12" x14ac:dyDescent="0.25">
      <c r="A1719" s="135"/>
      <c r="B1719" s="135"/>
      <c r="C1719" s="135"/>
      <c r="D1719" s="135"/>
      <c r="E1719" s="135"/>
      <c r="F1719" s="135"/>
      <c r="G1719" s="135"/>
      <c r="H1719" s="135"/>
      <c r="I1719" s="135"/>
      <c r="J1719" s="135"/>
      <c r="K1719" s="135"/>
      <c r="L1719" s="135"/>
    </row>
    <row r="1720" spans="1:12" x14ac:dyDescent="0.25">
      <c r="A1720" s="135"/>
      <c r="B1720" s="135"/>
      <c r="C1720" s="135"/>
      <c r="D1720" s="135"/>
      <c r="E1720" s="135"/>
      <c r="F1720" s="135"/>
      <c r="G1720" s="135"/>
      <c r="H1720" s="135"/>
      <c r="I1720" s="135"/>
      <c r="J1720" s="135"/>
      <c r="K1720" s="135"/>
      <c r="L1720" s="135"/>
    </row>
    <row r="1721" spans="1:12" x14ac:dyDescent="0.25">
      <c r="A1721" s="135"/>
      <c r="B1721" s="135"/>
      <c r="C1721" s="135"/>
      <c r="D1721" s="135"/>
      <c r="E1721" s="135"/>
      <c r="F1721" s="135"/>
      <c r="G1721" s="135"/>
      <c r="H1721" s="135"/>
      <c r="I1721" s="135"/>
      <c r="J1721" s="135"/>
      <c r="K1721" s="135"/>
      <c r="L1721" s="135"/>
    </row>
    <row r="1722" spans="1:12" x14ac:dyDescent="0.25">
      <c r="A1722" s="135"/>
      <c r="B1722" s="135"/>
      <c r="C1722" s="135"/>
      <c r="D1722" s="135"/>
      <c r="E1722" s="135"/>
      <c r="F1722" s="135"/>
      <c r="G1722" s="135"/>
      <c r="H1722" s="135"/>
      <c r="I1722" s="135"/>
      <c r="J1722" s="135"/>
      <c r="K1722" s="135"/>
      <c r="L1722" s="135"/>
    </row>
    <row r="1723" spans="1:12" x14ac:dyDescent="0.25">
      <c r="A1723" s="135"/>
      <c r="B1723" s="135"/>
      <c r="C1723" s="135"/>
      <c r="D1723" s="135"/>
      <c r="E1723" s="135"/>
      <c r="F1723" s="135"/>
      <c r="G1723" s="135"/>
      <c r="H1723" s="135"/>
      <c r="I1723" s="135"/>
      <c r="J1723" s="135"/>
      <c r="K1723" s="135"/>
      <c r="L1723" s="135"/>
    </row>
    <row r="1724" spans="1:12" x14ac:dyDescent="0.25">
      <c r="A1724" s="135"/>
      <c r="B1724" s="135"/>
      <c r="C1724" s="135"/>
      <c r="D1724" s="135"/>
      <c r="E1724" s="135"/>
      <c r="F1724" s="135"/>
      <c r="G1724" s="135"/>
      <c r="H1724" s="135"/>
      <c r="I1724" s="135"/>
      <c r="J1724" s="135"/>
      <c r="K1724" s="135"/>
      <c r="L1724" s="135"/>
    </row>
    <row r="1725" spans="1:12" x14ac:dyDescent="0.25">
      <c r="A1725" s="135"/>
      <c r="B1725" s="135"/>
      <c r="C1725" s="135"/>
      <c r="D1725" s="135"/>
      <c r="E1725" s="135"/>
      <c r="F1725" s="135"/>
      <c r="G1725" s="135"/>
      <c r="H1725" s="135"/>
      <c r="I1725" s="135"/>
      <c r="J1725" s="135"/>
      <c r="K1725" s="135"/>
      <c r="L1725" s="135"/>
    </row>
    <row r="1726" spans="1:12" x14ac:dyDescent="0.25">
      <c r="A1726" s="135"/>
      <c r="B1726" s="135"/>
      <c r="C1726" s="135"/>
      <c r="D1726" s="135"/>
      <c r="E1726" s="135"/>
      <c r="F1726" s="135"/>
      <c r="G1726" s="135"/>
      <c r="H1726" s="135"/>
      <c r="I1726" s="135"/>
      <c r="J1726" s="135"/>
      <c r="K1726" s="135"/>
      <c r="L1726" s="135"/>
    </row>
    <row r="1727" spans="1:12" x14ac:dyDescent="0.25">
      <c r="A1727" s="135"/>
      <c r="B1727" s="135"/>
      <c r="C1727" s="135"/>
      <c r="D1727" s="135"/>
      <c r="E1727" s="135"/>
      <c r="F1727" s="135"/>
      <c r="G1727" s="135"/>
      <c r="H1727" s="135"/>
      <c r="I1727" s="135"/>
      <c r="J1727" s="135"/>
      <c r="K1727" s="135"/>
      <c r="L1727" s="135"/>
    </row>
    <row r="1728" spans="1:12" x14ac:dyDescent="0.25">
      <c r="A1728" s="135"/>
      <c r="B1728" s="135"/>
      <c r="C1728" s="135"/>
      <c r="D1728" s="135"/>
      <c r="E1728" s="135"/>
      <c r="F1728" s="135"/>
      <c r="G1728" s="135"/>
      <c r="H1728" s="135"/>
      <c r="I1728" s="135"/>
      <c r="J1728" s="135"/>
      <c r="K1728" s="135"/>
      <c r="L1728" s="135"/>
    </row>
    <row r="1729" spans="1:12" x14ac:dyDescent="0.25">
      <c r="A1729" s="135"/>
      <c r="B1729" s="135"/>
      <c r="C1729" s="135"/>
      <c r="D1729" s="135"/>
      <c r="E1729" s="135"/>
      <c r="F1729" s="135"/>
      <c r="G1729" s="135"/>
      <c r="H1729" s="135"/>
      <c r="I1729" s="135"/>
      <c r="J1729" s="135"/>
      <c r="K1729" s="135"/>
      <c r="L1729" s="135"/>
    </row>
    <row r="1730" spans="1:12" x14ac:dyDescent="0.25">
      <c r="A1730" s="135"/>
      <c r="B1730" s="135"/>
      <c r="C1730" s="135"/>
      <c r="D1730" s="135"/>
      <c r="E1730" s="135"/>
      <c r="F1730" s="135"/>
      <c r="G1730" s="135"/>
      <c r="H1730" s="135"/>
      <c r="I1730" s="135"/>
      <c r="J1730" s="135"/>
      <c r="K1730" s="135"/>
      <c r="L1730" s="135"/>
    </row>
    <row r="1731" spans="1:12" x14ac:dyDescent="0.25">
      <c r="A1731" s="135"/>
      <c r="B1731" s="135"/>
      <c r="C1731" s="135"/>
      <c r="D1731" s="135"/>
      <c r="E1731" s="135"/>
      <c r="F1731" s="135"/>
      <c r="G1731" s="135"/>
      <c r="H1731" s="135"/>
      <c r="I1731" s="135"/>
      <c r="J1731" s="135"/>
      <c r="K1731" s="135"/>
      <c r="L1731" s="135"/>
    </row>
    <row r="1732" spans="1:12" x14ac:dyDescent="0.25">
      <c r="A1732" s="135"/>
      <c r="B1732" s="135"/>
      <c r="C1732" s="135"/>
      <c r="D1732" s="135"/>
      <c r="E1732" s="135"/>
      <c r="F1732" s="135"/>
      <c r="G1732" s="135"/>
      <c r="H1732" s="135"/>
      <c r="I1732" s="135"/>
      <c r="J1732" s="135"/>
      <c r="K1732" s="135"/>
      <c r="L1732" s="135"/>
    </row>
    <row r="1733" spans="1:12" x14ac:dyDescent="0.25">
      <c r="A1733" s="135"/>
      <c r="B1733" s="135"/>
      <c r="C1733" s="135"/>
      <c r="D1733" s="135"/>
      <c r="E1733" s="135"/>
      <c r="F1733" s="135"/>
      <c r="G1733" s="135"/>
      <c r="H1733" s="135"/>
      <c r="I1733" s="135"/>
      <c r="J1733" s="135"/>
      <c r="K1733" s="135"/>
      <c r="L1733" s="135"/>
    </row>
    <row r="1734" spans="1:12" x14ac:dyDescent="0.25">
      <c r="A1734" s="135"/>
      <c r="B1734" s="135"/>
      <c r="C1734" s="135"/>
      <c r="D1734" s="135"/>
      <c r="E1734" s="135"/>
      <c r="F1734" s="135"/>
      <c r="G1734" s="135"/>
      <c r="H1734" s="135"/>
      <c r="I1734" s="135"/>
      <c r="J1734" s="135"/>
      <c r="K1734" s="135"/>
      <c r="L1734" s="135"/>
    </row>
    <row r="1735" spans="1:12" x14ac:dyDescent="0.25">
      <c r="A1735" s="135"/>
      <c r="B1735" s="135"/>
      <c r="C1735" s="135"/>
      <c r="D1735" s="135"/>
      <c r="E1735" s="135"/>
      <c r="F1735" s="135"/>
      <c r="G1735" s="135"/>
      <c r="H1735" s="135"/>
      <c r="I1735" s="135"/>
      <c r="J1735" s="136"/>
      <c r="K1735" s="136"/>
      <c r="L1735" s="136"/>
    </row>
    <row r="1736" spans="1:12" x14ac:dyDescent="0.25">
      <c r="A1736" s="135"/>
      <c r="B1736" s="135"/>
      <c r="C1736" s="135"/>
      <c r="D1736" s="135"/>
      <c r="E1736" s="135"/>
      <c r="F1736" s="135"/>
      <c r="G1736" s="135"/>
      <c r="H1736" s="135"/>
      <c r="I1736" s="135"/>
      <c r="J1736" s="135"/>
      <c r="K1736" s="135"/>
      <c r="L1736" s="135"/>
    </row>
    <row r="1737" spans="1:12" x14ac:dyDescent="0.25">
      <c r="A1737" s="135"/>
      <c r="B1737" s="135"/>
      <c r="C1737" s="135"/>
      <c r="D1737" s="135"/>
      <c r="E1737" s="135"/>
      <c r="F1737" s="135"/>
      <c r="G1737" s="135"/>
      <c r="H1737" s="135"/>
      <c r="I1737" s="135"/>
      <c r="J1737" s="135"/>
      <c r="K1737" s="135"/>
      <c r="L1737" s="135"/>
    </row>
    <row r="1738" spans="1:12" x14ac:dyDescent="0.25">
      <c r="A1738" s="135"/>
      <c r="B1738" s="135"/>
      <c r="C1738" s="135"/>
      <c r="D1738" s="135"/>
      <c r="E1738" s="135"/>
      <c r="F1738" s="135"/>
      <c r="G1738" s="135"/>
      <c r="H1738" s="135"/>
      <c r="I1738" s="135"/>
      <c r="J1738" s="135"/>
      <c r="K1738" s="135"/>
      <c r="L1738" s="135"/>
    </row>
    <row r="1739" spans="1:12" x14ac:dyDescent="0.25">
      <c r="A1739" s="135"/>
      <c r="B1739" s="135"/>
      <c r="C1739" s="135"/>
      <c r="D1739" s="135"/>
      <c r="E1739" s="135"/>
      <c r="F1739" s="135"/>
      <c r="G1739" s="135"/>
      <c r="H1739" s="135"/>
      <c r="I1739" s="135"/>
      <c r="J1739" s="135"/>
      <c r="K1739" s="135"/>
      <c r="L1739" s="135"/>
    </row>
    <row r="1740" spans="1:12" x14ac:dyDescent="0.25">
      <c r="A1740" s="135"/>
      <c r="B1740" s="135"/>
      <c r="C1740" s="135"/>
      <c r="D1740" s="135"/>
      <c r="E1740" s="135"/>
      <c r="F1740" s="135"/>
      <c r="G1740" s="135"/>
      <c r="H1740" s="135"/>
      <c r="I1740" s="135"/>
      <c r="J1740" s="135"/>
      <c r="K1740" s="135"/>
      <c r="L1740" s="135"/>
    </row>
    <row r="1741" spans="1:12" x14ac:dyDescent="0.25">
      <c r="A1741" s="135"/>
      <c r="B1741" s="135"/>
      <c r="C1741" s="135"/>
      <c r="D1741" s="135"/>
      <c r="E1741" s="135"/>
      <c r="F1741" s="135"/>
      <c r="G1741" s="135"/>
      <c r="H1741" s="135"/>
      <c r="I1741" s="135"/>
      <c r="J1741" s="135"/>
      <c r="K1741" s="135"/>
      <c r="L1741" s="135"/>
    </row>
    <row r="1742" spans="1:12" x14ac:dyDescent="0.25">
      <c r="A1742" s="135"/>
      <c r="B1742" s="135"/>
      <c r="C1742" s="135"/>
      <c r="D1742" s="135"/>
      <c r="E1742" s="135"/>
      <c r="F1742" s="135"/>
      <c r="G1742" s="135"/>
      <c r="H1742" s="135"/>
      <c r="I1742" s="135"/>
      <c r="J1742" s="135"/>
      <c r="K1742" s="135"/>
      <c r="L1742" s="135"/>
    </row>
    <row r="1743" spans="1:12" x14ac:dyDescent="0.25">
      <c r="A1743" s="135"/>
      <c r="B1743" s="135"/>
      <c r="C1743" s="135"/>
      <c r="D1743" s="135"/>
      <c r="E1743" s="135"/>
      <c r="F1743" s="135"/>
      <c r="G1743" s="135"/>
      <c r="H1743" s="135"/>
      <c r="I1743" s="135"/>
      <c r="J1743" s="135"/>
      <c r="K1743" s="135"/>
      <c r="L1743" s="135"/>
    </row>
    <row r="1744" spans="1:12" x14ac:dyDescent="0.25">
      <c r="A1744" s="135"/>
      <c r="B1744" s="135"/>
      <c r="C1744" s="135"/>
      <c r="D1744" s="135"/>
      <c r="E1744" s="135"/>
      <c r="F1744" s="135"/>
      <c r="G1744" s="135"/>
      <c r="H1744" s="135"/>
      <c r="I1744" s="135"/>
      <c r="J1744" s="135"/>
      <c r="K1744" s="135"/>
      <c r="L1744" s="135"/>
    </row>
    <row r="1745" spans="1:12" x14ac:dyDescent="0.25">
      <c r="A1745" s="135"/>
      <c r="B1745" s="135"/>
      <c r="C1745" s="135"/>
      <c r="D1745" s="135"/>
      <c r="E1745" s="135"/>
      <c r="F1745" s="135"/>
      <c r="G1745" s="135"/>
      <c r="H1745" s="135"/>
      <c r="I1745" s="135"/>
      <c r="J1745" s="135"/>
      <c r="K1745" s="135"/>
      <c r="L1745" s="135"/>
    </row>
    <row r="1746" spans="1:12" x14ac:dyDescent="0.25">
      <c r="A1746" s="135"/>
      <c r="B1746" s="135"/>
      <c r="C1746" s="135"/>
      <c r="D1746" s="135"/>
      <c r="E1746" s="135"/>
      <c r="F1746" s="135"/>
      <c r="G1746" s="135"/>
      <c r="H1746" s="135"/>
      <c r="I1746" s="135"/>
      <c r="J1746" s="135"/>
      <c r="K1746" s="135"/>
      <c r="L1746" s="135"/>
    </row>
    <row r="1747" spans="1:12" x14ac:dyDescent="0.25">
      <c r="A1747" s="135"/>
      <c r="B1747" s="135"/>
      <c r="C1747" s="135"/>
      <c r="D1747" s="135"/>
      <c r="E1747" s="135"/>
      <c r="F1747" s="135"/>
      <c r="G1747" s="135"/>
      <c r="H1747" s="135"/>
      <c r="I1747" s="135"/>
      <c r="J1747" s="135"/>
      <c r="K1747" s="135"/>
      <c r="L1747" s="135"/>
    </row>
    <row r="1748" spans="1:12" x14ac:dyDescent="0.25">
      <c r="A1748" s="135"/>
      <c r="B1748" s="135"/>
      <c r="C1748" s="135"/>
      <c r="D1748" s="135"/>
      <c r="E1748" s="135"/>
      <c r="F1748" s="135"/>
      <c r="G1748" s="135"/>
      <c r="H1748" s="135"/>
      <c r="I1748" s="135"/>
      <c r="J1748" s="135"/>
      <c r="K1748" s="135"/>
      <c r="L1748" s="135"/>
    </row>
    <row r="1749" spans="1:12" x14ac:dyDescent="0.25">
      <c r="A1749" s="135"/>
      <c r="B1749" s="135"/>
      <c r="C1749" s="135"/>
      <c r="D1749" s="135"/>
      <c r="E1749" s="135"/>
      <c r="F1749" s="135"/>
      <c r="G1749" s="135"/>
      <c r="H1749" s="135"/>
      <c r="I1749" s="135"/>
      <c r="J1749" s="135"/>
      <c r="K1749" s="135"/>
      <c r="L1749" s="135"/>
    </row>
    <row r="1750" spans="1:12" x14ac:dyDescent="0.25">
      <c r="A1750" s="135"/>
      <c r="B1750" s="135"/>
      <c r="C1750" s="135"/>
      <c r="D1750" s="135"/>
      <c r="E1750" s="135"/>
      <c r="F1750" s="135"/>
      <c r="G1750" s="135"/>
      <c r="H1750" s="135"/>
      <c r="I1750" s="135"/>
      <c r="J1750" s="135"/>
      <c r="K1750" s="135"/>
      <c r="L1750" s="135"/>
    </row>
    <row r="1751" spans="1:12" x14ac:dyDescent="0.25">
      <c r="A1751" s="135"/>
      <c r="B1751" s="135"/>
      <c r="C1751" s="135"/>
      <c r="D1751" s="135"/>
      <c r="E1751" s="135"/>
      <c r="F1751" s="135"/>
      <c r="G1751" s="135"/>
      <c r="H1751" s="135"/>
      <c r="I1751" s="135"/>
      <c r="J1751" s="135"/>
      <c r="K1751" s="135"/>
      <c r="L1751" s="135"/>
    </row>
    <row r="1752" spans="1:12" x14ac:dyDescent="0.25">
      <c r="A1752" s="135"/>
      <c r="B1752" s="135"/>
      <c r="C1752" s="135"/>
      <c r="D1752" s="135"/>
      <c r="E1752" s="135"/>
      <c r="F1752" s="135"/>
      <c r="G1752" s="135"/>
      <c r="H1752" s="135"/>
      <c r="I1752" s="135"/>
      <c r="J1752" s="135"/>
      <c r="K1752" s="135"/>
      <c r="L1752" s="135"/>
    </row>
    <row r="1753" spans="1:12" x14ac:dyDescent="0.25">
      <c r="A1753" s="135"/>
      <c r="B1753" s="135"/>
      <c r="C1753" s="135"/>
      <c r="D1753" s="135"/>
      <c r="E1753" s="135"/>
      <c r="F1753" s="135"/>
      <c r="G1753" s="135"/>
      <c r="H1753" s="135"/>
      <c r="I1753" s="135"/>
      <c r="J1753" s="135"/>
      <c r="K1753" s="135"/>
      <c r="L1753" s="135"/>
    </row>
    <row r="1754" spans="1:12" x14ac:dyDescent="0.25">
      <c r="A1754" s="135"/>
      <c r="B1754" s="135"/>
      <c r="C1754" s="135"/>
      <c r="D1754" s="135"/>
      <c r="E1754" s="135"/>
      <c r="F1754" s="135"/>
      <c r="G1754" s="135"/>
      <c r="H1754" s="135"/>
      <c r="I1754" s="135"/>
      <c r="J1754" s="135"/>
      <c r="K1754" s="135"/>
      <c r="L1754" s="135"/>
    </row>
    <row r="1755" spans="1:12" x14ac:dyDescent="0.25">
      <c r="A1755" s="135"/>
      <c r="B1755" s="135"/>
      <c r="C1755" s="135"/>
      <c r="D1755" s="135"/>
      <c r="E1755" s="135"/>
      <c r="F1755" s="135"/>
      <c r="G1755" s="135"/>
      <c r="H1755" s="135"/>
      <c r="I1755" s="135"/>
      <c r="J1755" s="135"/>
      <c r="K1755" s="135"/>
      <c r="L1755" s="135"/>
    </row>
    <row r="1756" spans="1:12" x14ac:dyDescent="0.25">
      <c r="A1756" s="135"/>
      <c r="B1756" s="135"/>
      <c r="C1756" s="135"/>
      <c r="D1756" s="135"/>
      <c r="E1756" s="135"/>
      <c r="F1756" s="135"/>
      <c r="G1756" s="135"/>
      <c r="H1756" s="135"/>
      <c r="I1756" s="135"/>
      <c r="J1756" s="135"/>
      <c r="K1756" s="135"/>
      <c r="L1756" s="135"/>
    </row>
    <row r="1757" spans="1:12" x14ac:dyDescent="0.25">
      <c r="A1757" s="135"/>
      <c r="B1757" s="135"/>
      <c r="C1757" s="135"/>
      <c r="D1757" s="135"/>
      <c r="E1757" s="135"/>
      <c r="F1757" s="135"/>
      <c r="G1757" s="135"/>
      <c r="H1757" s="135"/>
      <c r="I1757" s="135"/>
      <c r="J1757" s="135"/>
      <c r="K1757" s="135"/>
      <c r="L1757" s="135"/>
    </row>
    <row r="1758" spans="1:12" x14ac:dyDescent="0.25">
      <c r="A1758" s="135"/>
      <c r="B1758" s="135"/>
      <c r="C1758" s="135"/>
      <c r="D1758" s="135"/>
      <c r="E1758" s="135"/>
      <c r="F1758" s="135"/>
      <c r="G1758" s="135"/>
      <c r="H1758" s="135"/>
      <c r="I1758" s="135"/>
      <c r="J1758" s="135"/>
      <c r="K1758" s="135"/>
      <c r="L1758" s="135"/>
    </row>
    <row r="1759" spans="1:12" x14ac:dyDescent="0.25">
      <c r="A1759" s="135"/>
      <c r="B1759" s="135"/>
      <c r="C1759" s="135"/>
      <c r="D1759" s="135"/>
      <c r="E1759" s="135"/>
      <c r="F1759" s="135"/>
      <c r="G1759" s="135"/>
      <c r="H1759" s="135"/>
      <c r="I1759" s="135"/>
      <c r="J1759" s="135"/>
      <c r="K1759" s="135"/>
      <c r="L1759" s="135"/>
    </row>
    <row r="1760" spans="1:12" x14ac:dyDescent="0.25">
      <c r="A1760" s="135"/>
      <c r="B1760" s="135"/>
      <c r="C1760" s="135"/>
      <c r="D1760" s="135"/>
      <c r="E1760" s="135"/>
      <c r="F1760" s="135"/>
      <c r="G1760" s="135"/>
      <c r="H1760" s="135"/>
      <c r="I1760" s="135"/>
      <c r="J1760" s="135"/>
      <c r="K1760" s="135"/>
      <c r="L1760" s="135"/>
    </row>
    <row r="1761" spans="1:12" x14ac:dyDescent="0.25">
      <c r="A1761" s="135"/>
      <c r="B1761" s="135"/>
      <c r="C1761" s="135"/>
      <c r="D1761" s="135"/>
      <c r="E1761" s="135"/>
      <c r="F1761" s="135"/>
      <c r="G1761" s="135"/>
      <c r="H1761" s="135"/>
      <c r="I1761" s="135"/>
      <c r="J1761" s="135"/>
      <c r="K1761" s="135"/>
      <c r="L1761" s="135"/>
    </row>
    <row r="1762" spans="1:12" x14ac:dyDescent="0.25">
      <c r="A1762" s="135"/>
      <c r="B1762" s="135"/>
      <c r="C1762" s="135"/>
      <c r="D1762" s="135"/>
      <c r="E1762" s="135"/>
      <c r="F1762" s="135"/>
      <c r="G1762" s="135"/>
      <c r="H1762" s="135"/>
      <c r="I1762" s="135"/>
      <c r="J1762" s="135"/>
      <c r="K1762" s="135"/>
      <c r="L1762" s="135"/>
    </row>
    <row r="1763" spans="1:12" x14ac:dyDescent="0.25">
      <c r="A1763" s="135"/>
      <c r="B1763" s="135"/>
      <c r="C1763" s="135"/>
      <c r="D1763" s="135"/>
      <c r="E1763" s="135"/>
      <c r="F1763" s="135"/>
      <c r="G1763" s="135"/>
      <c r="H1763" s="135"/>
      <c r="I1763" s="135"/>
      <c r="J1763" s="135"/>
      <c r="K1763" s="135"/>
      <c r="L1763" s="135"/>
    </row>
    <row r="1764" spans="1:12" x14ac:dyDescent="0.25">
      <c r="A1764" s="135"/>
      <c r="B1764" s="135"/>
      <c r="C1764" s="135"/>
      <c r="D1764" s="135"/>
      <c r="E1764" s="135"/>
      <c r="F1764" s="135"/>
      <c r="G1764" s="135"/>
      <c r="H1764" s="135"/>
      <c r="I1764" s="135"/>
      <c r="J1764" s="135"/>
      <c r="K1764" s="135"/>
      <c r="L1764" s="135"/>
    </row>
    <row r="1765" spans="1:12" x14ac:dyDescent="0.25">
      <c r="A1765" s="135"/>
      <c r="B1765" s="135"/>
      <c r="C1765" s="135"/>
      <c r="D1765" s="135"/>
      <c r="E1765" s="135"/>
      <c r="F1765" s="135"/>
      <c r="G1765" s="135"/>
      <c r="H1765" s="135"/>
      <c r="I1765" s="135"/>
      <c r="J1765" s="135"/>
      <c r="K1765" s="135"/>
      <c r="L1765" s="135"/>
    </row>
    <row r="1766" spans="1:12" x14ac:dyDescent="0.25">
      <c r="A1766" s="135"/>
      <c r="B1766" s="135"/>
      <c r="C1766" s="135"/>
      <c r="D1766" s="135"/>
      <c r="E1766" s="135"/>
      <c r="F1766" s="135"/>
      <c r="G1766" s="135"/>
      <c r="H1766" s="135"/>
      <c r="I1766" s="135"/>
      <c r="J1766" s="135"/>
      <c r="K1766" s="135"/>
      <c r="L1766" s="135"/>
    </row>
    <row r="1767" spans="1:12" x14ac:dyDescent="0.25">
      <c r="A1767" s="135"/>
      <c r="B1767" s="135"/>
      <c r="C1767" s="135"/>
      <c r="D1767" s="135"/>
      <c r="E1767" s="135"/>
      <c r="F1767" s="135"/>
      <c r="G1767" s="135"/>
      <c r="H1767" s="135"/>
      <c r="I1767" s="135"/>
      <c r="J1767" s="135"/>
      <c r="K1767" s="135"/>
      <c r="L1767" s="135"/>
    </row>
    <row r="1768" spans="1:12" x14ac:dyDescent="0.25">
      <c r="A1768" s="135"/>
      <c r="B1768" s="135"/>
      <c r="C1768" s="135"/>
      <c r="D1768" s="135"/>
      <c r="E1768" s="135"/>
      <c r="F1768" s="135"/>
      <c r="G1768" s="135"/>
      <c r="H1768" s="135"/>
      <c r="I1768" s="135"/>
      <c r="J1768" s="135"/>
      <c r="K1768" s="135"/>
      <c r="L1768" s="135"/>
    </row>
    <row r="1769" spans="1:12" x14ac:dyDescent="0.25">
      <c r="A1769" s="135"/>
      <c r="B1769" s="135"/>
      <c r="C1769" s="135"/>
      <c r="D1769" s="135"/>
      <c r="E1769" s="135"/>
      <c r="F1769" s="135"/>
      <c r="G1769" s="135"/>
      <c r="H1769" s="135"/>
      <c r="I1769" s="135"/>
      <c r="J1769" s="135"/>
      <c r="K1769" s="135"/>
      <c r="L1769" s="135"/>
    </row>
    <row r="1770" spans="1:12" x14ac:dyDescent="0.25">
      <c r="A1770" s="135"/>
      <c r="B1770" s="135"/>
      <c r="C1770" s="135"/>
      <c r="D1770" s="135"/>
      <c r="E1770" s="135"/>
      <c r="F1770" s="135"/>
      <c r="G1770" s="135"/>
      <c r="H1770" s="135"/>
      <c r="I1770" s="135"/>
      <c r="J1770" s="135"/>
      <c r="K1770" s="135"/>
      <c r="L1770" s="135"/>
    </row>
    <row r="1771" spans="1:12" x14ac:dyDescent="0.25">
      <c r="A1771" s="135"/>
      <c r="B1771" s="135"/>
      <c r="C1771" s="135"/>
      <c r="D1771" s="135"/>
      <c r="E1771" s="135"/>
      <c r="F1771" s="135"/>
      <c r="G1771" s="135"/>
      <c r="H1771" s="135"/>
      <c r="I1771" s="135"/>
      <c r="J1771" s="135"/>
      <c r="K1771" s="135"/>
      <c r="L1771" s="135"/>
    </row>
    <row r="1772" spans="1:12" x14ac:dyDescent="0.25">
      <c r="A1772" s="135"/>
      <c r="B1772" s="135"/>
      <c r="C1772" s="135"/>
      <c r="D1772" s="135"/>
      <c r="E1772" s="135"/>
      <c r="F1772" s="135"/>
      <c r="G1772" s="135"/>
      <c r="H1772" s="135"/>
      <c r="I1772" s="135"/>
      <c r="J1772" s="135"/>
      <c r="K1772" s="135"/>
      <c r="L1772" s="135"/>
    </row>
    <row r="1773" spans="1:12" x14ac:dyDescent="0.25">
      <c r="A1773" s="135"/>
      <c r="B1773" s="135"/>
      <c r="C1773" s="135"/>
      <c r="D1773" s="135"/>
      <c r="E1773" s="135"/>
      <c r="F1773" s="135"/>
      <c r="G1773" s="135"/>
      <c r="H1773" s="135"/>
      <c r="I1773" s="135"/>
      <c r="J1773" s="135"/>
      <c r="K1773" s="135"/>
      <c r="L1773" s="135"/>
    </row>
    <row r="1774" spans="1:12" x14ac:dyDescent="0.25">
      <c r="A1774" s="135"/>
      <c r="B1774" s="135"/>
      <c r="C1774" s="135"/>
      <c r="D1774" s="135"/>
      <c r="E1774" s="135"/>
      <c r="F1774" s="135"/>
      <c r="G1774" s="135"/>
      <c r="H1774" s="135"/>
      <c r="I1774" s="135"/>
      <c r="J1774" s="135"/>
      <c r="K1774" s="135"/>
      <c r="L1774" s="135"/>
    </row>
    <row r="1775" spans="1:12" x14ac:dyDescent="0.25">
      <c r="A1775" s="135"/>
      <c r="B1775" s="135"/>
      <c r="C1775" s="135"/>
      <c r="D1775" s="135"/>
      <c r="E1775" s="135"/>
      <c r="F1775" s="135"/>
      <c r="G1775" s="135"/>
      <c r="H1775" s="135"/>
      <c r="I1775" s="135"/>
      <c r="J1775" s="135"/>
      <c r="K1775" s="135"/>
      <c r="L1775" s="135"/>
    </row>
    <row r="1776" spans="1:12" x14ac:dyDescent="0.25">
      <c r="A1776" s="135"/>
      <c r="B1776" s="135"/>
      <c r="C1776" s="135"/>
      <c r="D1776" s="135"/>
      <c r="E1776" s="135"/>
      <c r="F1776" s="135"/>
      <c r="G1776" s="135"/>
      <c r="H1776" s="135"/>
      <c r="I1776" s="135"/>
      <c r="J1776" s="135"/>
      <c r="K1776" s="135"/>
      <c r="L1776" s="135"/>
    </row>
    <row r="1777" spans="1:12" x14ac:dyDescent="0.25">
      <c r="A1777" s="135"/>
      <c r="B1777" s="135"/>
      <c r="C1777" s="135"/>
      <c r="D1777" s="135"/>
      <c r="E1777" s="135"/>
      <c r="F1777" s="135"/>
      <c r="G1777" s="135"/>
      <c r="H1777" s="135"/>
      <c r="I1777" s="135"/>
      <c r="J1777" s="135"/>
      <c r="K1777" s="135"/>
      <c r="L1777" s="135"/>
    </row>
    <row r="1778" spans="1:12" x14ac:dyDescent="0.25">
      <c r="A1778" s="135"/>
      <c r="B1778" s="135"/>
      <c r="C1778" s="135"/>
      <c r="D1778" s="135"/>
      <c r="E1778" s="135"/>
      <c r="F1778" s="135"/>
      <c r="G1778" s="135"/>
      <c r="H1778" s="135"/>
      <c r="I1778" s="135"/>
      <c r="J1778" s="135"/>
      <c r="K1778" s="135"/>
      <c r="L1778" s="135"/>
    </row>
    <row r="1779" spans="1:12" x14ac:dyDescent="0.25">
      <c r="A1779" s="135"/>
      <c r="B1779" s="135"/>
      <c r="C1779" s="135"/>
      <c r="D1779" s="135"/>
      <c r="E1779" s="135"/>
      <c r="F1779" s="135"/>
      <c r="G1779" s="135"/>
      <c r="H1779" s="135"/>
      <c r="I1779" s="135"/>
      <c r="J1779" s="135"/>
      <c r="K1779" s="135"/>
      <c r="L1779" s="135"/>
    </row>
    <row r="1780" spans="1:12" x14ac:dyDescent="0.25">
      <c r="A1780" s="135"/>
      <c r="B1780" s="135"/>
      <c r="C1780" s="135"/>
      <c r="D1780" s="135"/>
      <c r="E1780" s="135"/>
      <c r="F1780" s="135"/>
      <c r="G1780" s="135"/>
      <c r="H1780" s="135"/>
      <c r="I1780" s="135"/>
      <c r="J1780" s="135"/>
      <c r="K1780" s="135"/>
      <c r="L1780" s="135"/>
    </row>
    <row r="1781" spans="1:12" x14ac:dyDescent="0.25">
      <c r="A1781" s="135"/>
      <c r="B1781" s="135"/>
      <c r="C1781" s="135"/>
      <c r="D1781" s="135"/>
      <c r="E1781" s="135"/>
      <c r="F1781" s="135"/>
      <c r="G1781" s="135"/>
      <c r="H1781" s="135"/>
      <c r="I1781" s="135"/>
      <c r="J1781" s="135"/>
      <c r="K1781" s="135"/>
      <c r="L1781" s="135"/>
    </row>
    <row r="1782" spans="1:12" x14ac:dyDescent="0.25">
      <c r="A1782" s="135"/>
      <c r="B1782" s="135"/>
      <c r="C1782" s="135"/>
      <c r="D1782" s="135"/>
      <c r="E1782" s="135"/>
      <c r="F1782" s="135"/>
      <c r="G1782" s="135"/>
      <c r="H1782" s="135"/>
      <c r="I1782" s="135"/>
      <c r="J1782" s="135"/>
      <c r="K1782" s="135"/>
      <c r="L1782" s="135"/>
    </row>
    <row r="1783" spans="1:12" x14ac:dyDescent="0.25">
      <c r="A1783" s="135"/>
      <c r="B1783" s="135"/>
      <c r="C1783" s="135"/>
      <c r="D1783" s="135"/>
      <c r="E1783" s="135"/>
      <c r="F1783" s="135"/>
      <c r="G1783" s="135"/>
      <c r="H1783" s="135"/>
      <c r="I1783" s="135"/>
      <c r="J1783" s="135"/>
      <c r="K1783" s="135"/>
      <c r="L1783" s="135"/>
    </row>
    <row r="1784" spans="1:12" x14ac:dyDescent="0.25">
      <c r="A1784" s="135"/>
      <c r="B1784" s="135"/>
      <c r="C1784" s="135"/>
      <c r="D1784" s="135"/>
      <c r="E1784" s="135"/>
      <c r="F1784" s="135"/>
      <c r="G1784" s="135"/>
      <c r="H1784" s="135"/>
      <c r="I1784" s="135"/>
      <c r="J1784" s="135"/>
      <c r="K1784" s="135"/>
      <c r="L1784" s="135"/>
    </row>
    <row r="1785" spans="1:12" x14ac:dyDescent="0.25">
      <c r="A1785" s="135"/>
      <c r="B1785" s="135"/>
      <c r="C1785" s="135"/>
      <c r="D1785" s="135"/>
      <c r="E1785" s="135"/>
      <c r="F1785" s="135"/>
      <c r="G1785" s="135"/>
      <c r="H1785" s="135"/>
      <c r="I1785" s="135"/>
      <c r="J1785" s="135"/>
      <c r="K1785" s="135"/>
      <c r="L1785" s="135"/>
    </row>
    <row r="1786" spans="1:12" x14ac:dyDescent="0.25">
      <c r="A1786" s="135"/>
      <c r="B1786" s="135"/>
      <c r="C1786" s="135"/>
      <c r="D1786" s="135"/>
      <c r="E1786" s="135"/>
      <c r="F1786" s="135"/>
      <c r="G1786" s="135"/>
      <c r="H1786" s="135"/>
      <c r="I1786" s="135"/>
      <c r="J1786" s="135"/>
      <c r="K1786" s="135"/>
      <c r="L1786" s="135"/>
    </row>
    <row r="1787" spans="1:12" x14ac:dyDescent="0.25">
      <c r="A1787" s="135"/>
      <c r="B1787" s="135"/>
      <c r="C1787" s="135"/>
      <c r="D1787" s="135"/>
      <c r="E1787" s="135"/>
      <c r="F1787" s="135"/>
      <c r="G1787" s="135"/>
      <c r="H1787" s="135"/>
      <c r="I1787" s="135"/>
      <c r="J1787" s="135"/>
      <c r="K1787" s="135"/>
      <c r="L1787" s="135"/>
    </row>
    <row r="1788" spans="1:12" x14ac:dyDescent="0.25">
      <c r="A1788" s="135"/>
      <c r="B1788" s="135"/>
      <c r="C1788" s="135"/>
      <c r="D1788" s="135"/>
      <c r="E1788" s="135"/>
      <c r="F1788" s="135"/>
      <c r="G1788" s="135"/>
      <c r="H1788" s="135"/>
      <c r="I1788" s="135"/>
      <c r="J1788" s="135"/>
      <c r="K1788" s="135"/>
      <c r="L1788" s="135"/>
    </row>
    <row r="1789" spans="1:12" x14ac:dyDescent="0.25">
      <c r="A1789" s="135"/>
      <c r="B1789" s="135"/>
      <c r="C1789" s="135"/>
      <c r="D1789" s="135"/>
      <c r="E1789" s="135"/>
      <c r="F1789" s="135"/>
      <c r="G1789" s="135"/>
      <c r="H1789" s="135"/>
      <c r="I1789" s="135"/>
      <c r="J1789" s="135"/>
      <c r="K1789" s="135"/>
      <c r="L1789" s="135"/>
    </row>
    <row r="1790" spans="1:12" x14ac:dyDescent="0.25">
      <c r="A1790" s="135"/>
      <c r="B1790" s="135"/>
      <c r="C1790" s="135"/>
      <c r="D1790" s="135"/>
      <c r="E1790" s="135"/>
      <c r="F1790" s="135"/>
      <c r="G1790" s="135"/>
      <c r="H1790" s="135"/>
      <c r="I1790" s="135"/>
      <c r="J1790" s="135"/>
      <c r="K1790" s="135"/>
      <c r="L1790" s="135"/>
    </row>
    <row r="1791" spans="1:12" x14ac:dyDescent="0.25">
      <c r="A1791" s="135"/>
      <c r="B1791" s="135"/>
      <c r="C1791" s="135"/>
      <c r="D1791" s="135"/>
      <c r="E1791" s="135"/>
      <c r="F1791" s="135"/>
      <c r="G1791" s="135"/>
      <c r="H1791" s="135"/>
      <c r="I1791" s="135"/>
      <c r="J1791" s="135"/>
      <c r="K1791" s="135"/>
      <c r="L1791" s="135"/>
    </row>
    <row r="1792" spans="1:12" x14ac:dyDescent="0.25">
      <c r="A1792" s="135"/>
      <c r="B1792" s="135"/>
      <c r="C1792" s="135"/>
      <c r="D1792" s="135"/>
      <c r="E1792" s="135"/>
      <c r="F1792" s="135"/>
      <c r="G1792" s="135"/>
      <c r="H1792" s="135"/>
      <c r="I1792" s="135"/>
      <c r="J1792" s="135"/>
      <c r="K1792" s="135"/>
      <c r="L1792" s="135"/>
    </row>
    <row r="1793" spans="1:12" x14ac:dyDescent="0.25">
      <c r="A1793" s="135"/>
      <c r="B1793" s="135"/>
      <c r="C1793" s="135"/>
      <c r="D1793" s="135"/>
      <c r="E1793" s="135"/>
      <c r="F1793" s="135"/>
      <c r="G1793" s="135"/>
      <c r="H1793" s="135"/>
      <c r="I1793" s="135"/>
      <c r="J1793" s="135"/>
      <c r="K1793" s="135"/>
      <c r="L1793" s="135"/>
    </row>
    <row r="1794" spans="1:12" x14ac:dyDescent="0.25">
      <c r="A1794" s="135"/>
      <c r="B1794" s="135"/>
      <c r="C1794" s="135"/>
      <c r="D1794" s="135"/>
      <c r="E1794" s="135"/>
      <c r="F1794" s="135"/>
      <c r="G1794" s="135"/>
      <c r="H1794" s="135"/>
      <c r="I1794" s="135"/>
      <c r="J1794" s="135"/>
      <c r="K1794" s="135"/>
      <c r="L1794" s="135"/>
    </row>
    <row r="1795" spans="1:12" x14ac:dyDescent="0.25">
      <c r="A1795" s="135"/>
      <c r="B1795" s="135"/>
      <c r="C1795" s="135"/>
      <c r="D1795" s="135"/>
      <c r="E1795" s="135"/>
      <c r="F1795" s="135"/>
      <c r="G1795" s="135"/>
      <c r="H1795" s="135"/>
      <c r="I1795" s="135"/>
      <c r="J1795" s="135"/>
      <c r="K1795" s="135"/>
      <c r="L1795" s="135"/>
    </row>
    <row r="1796" spans="1:12" x14ac:dyDescent="0.25">
      <c r="A1796" s="135"/>
      <c r="B1796" s="135"/>
      <c r="C1796" s="135"/>
      <c r="D1796" s="135"/>
      <c r="E1796" s="135"/>
      <c r="F1796" s="135"/>
      <c r="G1796" s="135"/>
      <c r="H1796" s="135"/>
      <c r="I1796" s="135"/>
      <c r="J1796" s="135"/>
      <c r="K1796" s="135"/>
      <c r="L1796" s="135"/>
    </row>
    <row r="1797" spans="1:12" x14ac:dyDescent="0.25">
      <c r="A1797" s="135"/>
      <c r="B1797" s="135"/>
      <c r="C1797" s="135"/>
      <c r="D1797" s="135"/>
      <c r="E1797" s="135"/>
      <c r="F1797" s="135"/>
      <c r="G1797" s="135"/>
      <c r="H1797" s="135"/>
      <c r="I1797" s="135"/>
      <c r="J1797" s="135"/>
      <c r="K1797" s="135"/>
      <c r="L1797" s="135"/>
    </row>
    <row r="1798" spans="1:12" x14ac:dyDescent="0.25">
      <c r="A1798" s="135"/>
      <c r="B1798" s="135"/>
      <c r="C1798" s="135"/>
      <c r="D1798" s="135"/>
      <c r="E1798" s="135"/>
      <c r="F1798" s="135"/>
      <c r="G1798" s="135"/>
      <c r="H1798" s="135"/>
      <c r="I1798" s="135"/>
      <c r="J1798" s="135"/>
      <c r="K1798" s="135"/>
      <c r="L1798" s="135"/>
    </row>
    <row r="1799" spans="1:12" x14ac:dyDescent="0.25">
      <c r="A1799" s="135"/>
      <c r="B1799" s="135"/>
      <c r="C1799" s="135"/>
      <c r="D1799" s="135"/>
      <c r="E1799" s="135"/>
      <c r="F1799" s="135"/>
      <c r="G1799" s="135"/>
      <c r="H1799" s="135"/>
      <c r="I1799" s="135"/>
      <c r="J1799" s="135"/>
      <c r="K1799" s="135"/>
      <c r="L1799" s="135"/>
    </row>
    <row r="1800" spans="1:12" x14ac:dyDescent="0.25">
      <c r="A1800" s="135"/>
      <c r="B1800" s="135"/>
      <c r="C1800" s="135"/>
      <c r="D1800" s="135"/>
      <c r="E1800" s="135"/>
      <c r="F1800" s="135"/>
      <c r="G1800" s="135"/>
      <c r="H1800" s="135"/>
      <c r="I1800" s="135"/>
      <c r="J1800" s="135"/>
      <c r="K1800" s="135"/>
      <c r="L1800" s="135"/>
    </row>
    <row r="1801" spans="1:12" x14ac:dyDescent="0.25">
      <c r="A1801" s="135"/>
      <c r="B1801" s="135"/>
      <c r="C1801" s="135"/>
      <c r="D1801" s="135"/>
      <c r="E1801" s="135"/>
      <c r="F1801" s="135"/>
      <c r="G1801" s="135"/>
      <c r="H1801" s="135"/>
      <c r="I1801" s="135"/>
      <c r="J1801" s="135"/>
      <c r="K1801" s="135"/>
      <c r="L1801" s="135"/>
    </row>
    <row r="1802" spans="1:12" x14ac:dyDescent="0.25">
      <c r="A1802" s="135"/>
      <c r="B1802" s="135"/>
      <c r="C1802" s="135"/>
      <c r="D1802" s="135"/>
      <c r="E1802" s="135"/>
      <c r="F1802" s="135"/>
      <c r="G1802" s="135"/>
      <c r="H1802" s="135"/>
      <c r="I1802" s="135"/>
      <c r="J1802" s="135"/>
      <c r="K1802" s="135"/>
      <c r="L1802" s="135"/>
    </row>
    <row r="1803" spans="1:12" x14ac:dyDescent="0.25">
      <c r="A1803" s="135"/>
      <c r="B1803" s="135"/>
      <c r="C1803" s="135"/>
      <c r="D1803" s="135"/>
      <c r="E1803" s="135"/>
      <c r="F1803" s="135"/>
      <c r="G1803" s="135"/>
      <c r="H1803" s="135"/>
      <c r="I1803" s="135"/>
      <c r="J1803" s="135"/>
      <c r="K1803" s="135"/>
      <c r="L1803" s="135"/>
    </row>
    <row r="1804" spans="1:12" x14ac:dyDescent="0.25">
      <c r="A1804" s="135"/>
      <c r="B1804" s="135"/>
      <c r="C1804" s="135"/>
      <c r="D1804" s="135"/>
      <c r="E1804" s="135"/>
      <c r="F1804" s="135"/>
      <c r="G1804" s="135"/>
      <c r="H1804" s="135"/>
      <c r="I1804" s="135"/>
      <c r="J1804" s="135"/>
      <c r="K1804" s="135"/>
      <c r="L1804" s="135"/>
    </row>
    <row r="1805" spans="1:12" x14ac:dyDescent="0.25">
      <c r="A1805" s="135"/>
      <c r="B1805" s="135"/>
      <c r="C1805" s="135"/>
      <c r="D1805" s="135"/>
      <c r="E1805" s="135"/>
      <c r="F1805" s="135"/>
      <c r="G1805" s="135"/>
      <c r="H1805" s="135"/>
      <c r="I1805" s="135"/>
      <c r="J1805" s="135"/>
      <c r="K1805" s="135"/>
      <c r="L1805" s="135"/>
    </row>
    <row r="1806" spans="1:12" x14ac:dyDescent="0.25">
      <c r="A1806" s="135"/>
      <c r="B1806" s="135"/>
      <c r="C1806" s="135"/>
      <c r="D1806" s="135"/>
      <c r="E1806" s="135"/>
      <c r="F1806" s="135"/>
      <c r="G1806" s="135"/>
      <c r="H1806" s="135"/>
      <c r="I1806" s="135"/>
      <c r="J1806" s="135"/>
      <c r="K1806" s="135"/>
      <c r="L1806" s="135"/>
    </row>
    <row r="1807" spans="1:12" x14ac:dyDescent="0.25">
      <c r="A1807" s="135"/>
      <c r="B1807" s="135"/>
      <c r="C1807" s="135"/>
      <c r="D1807" s="135"/>
      <c r="E1807" s="135"/>
      <c r="F1807" s="135"/>
      <c r="G1807" s="135"/>
      <c r="H1807" s="135"/>
      <c r="I1807" s="135"/>
      <c r="J1807" s="135"/>
      <c r="K1807" s="135"/>
      <c r="L1807" s="135"/>
    </row>
    <row r="1808" spans="1:12" x14ac:dyDescent="0.25">
      <c r="A1808" s="135"/>
      <c r="B1808" s="135"/>
      <c r="C1808" s="135"/>
      <c r="D1808" s="135"/>
      <c r="E1808" s="135"/>
      <c r="F1808" s="135"/>
      <c r="G1808" s="135"/>
      <c r="H1808" s="135"/>
      <c r="I1808" s="135"/>
      <c r="J1808" s="135"/>
      <c r="K1808" s="135"/>
      <c r="L1808" s="135"/>
    </row>
    <row r="1809" spans="1:12" x14ac:dyDescent="0.25">
      <c r="A1809" s="135"/>
      <c r="B1809" s="135"/>
      <c r="C1809" s="135"/>
      <c r="D1809" s="135"/>
      <c r="E1809" s="135"/>
      <c r="F1809" s="135"/>
      <c r="G1809" s="135"/>
      <c r="H1809" s="135"/>
      <c r="I1809" s="135"/>
      <c r="J1809" s="135"/>
      <c r="K1809" s="135"/>
      <c r="L1809" s="135"/>
    </row>
    <row r="1810" spans="1:12" x14ac:dyDescent="0.25">
      <c r="A1810" s="135"/>
      <c r="B1810" s="135"/>
      <c r="C1810" s="135"/>
      <c r="D1810" s="135"/>
      <c r="E1810" s="135"/>
      <c r="F1810" s="135"/>
      <c r="G1810" s="135"/>
      <c r="H1810" s="135"/>
      <c r="I1810" s="135"/>
      <c r="J1810" s="135"/>
      <c r="K1810" s="135"/>
      <c r="L1810" s="135"/>
    </row>
    <row r="1811" spans="1:12" x14ac:dyDescent="0.25">
      <c r="A1811" s="135"/>
      <c r="B1811" s="135"/>
      <c r="C1811" s="135"/>
      <c r="D1811" s="135"/>
      <c r="E1811" s="135"/>
      <c r="F1811" s="135"/>
      <c r="G1811" s="135"/>
      <c r="H1811" s="135"/>
      <c r="I1811" s="135"/>
      <c r="J1811" s="135"/>
      <c r="K1811" s="135"/>
      <c r="L1811" s="135"/>
    </row>
    <row r="1812" spans="1:12" x14ac:dyDescent="0.25">
      <c r="A1812" s="135"/>
      <c r="B1812" s="135"/>
      <c r="C1812" s="135"/>
      <c r="D1812" s="135"/>
      <c r="E1812" s="135"/>
      <c r="F1812" s="135"/>
      <c r="G1812" s="135"/>
      <c r="H1812" s="135"/>
      <c r="I1812" s="135"/>
      <c r="J1812" s="135"/>
      <c r="K1812" s="135"/>
      <c r="L1812" s="135"/>
    </row>
    <row r="1813" spans="1:12" x14ac:dyDescent="0.25">
      <c r="A1813" s="135"/>
      <c r="B1813" s="135"/>
      <c r="C1813" s="135"/>
      <c r="D1813" s="135"/>
      <c r="E1813" s="135"/>
      <c r="F1813" s="135"/>
      <c r="G1813" s="135"/>
      <c r="H1813" s="135"/>
      <c r="I1813" s="135"/>
      <c r="J1813" s="135"/>
      <c r="K1813" s="135"/>
      <c r="L1813" s="135"/>
    </row>
    <row r="1814" spans="1:12" x14ac:dyDescent="0.25">
      <c r="A1814" s="135"/>
      <c r="B1814" s="135"/>
      <c r="C1814" s="135"/>
      <c r="D1814" s="135"/>
      <c r="E1814" s="135"/>
      <c r="F1814" s="135"/>
      <c r="G1814" s="135"/>
      <c r="H1814" s="135"/>
      <c r="I1814" s="135"/>
      <c r="J1814" s="135"/>
      <c r="K1814" s="135"/>
      <c r="L1814" s="135"/>
    </row>
    <row r="1815" spans="1:12" x14ac:dyDescent="0.25">
      <c r="A1815" s="135"/>
      <c r="B1815" s="135"/>
      <c r="C1815" s="135"/>
      <c r="D1815" s="135"/>
      <c r="E1815" s="135"/>
      <c r="F1815" s="135"/>
      <c r="G1815" s="135"/>
      <c r="H1815" s="135"/>
      <c r="I1815" s="135"/>
      <c r="J1815" s="135"/>
      <c r="K1815" s="135"/>
      <c r="L1815" s="135"/>
    </row>
    <row r="1816" spans="1:12" x14ac:dyDescent="0.25">
      <c r="A1816" s="135"/>
      <c r="B1816" s="135"/>
      <c r="C1816" s="135"/>
      <c r="D1816" s="135"/>
      <c r="E1816" s="135"/>
      <c r="F1816" s="135"/>
      <c r="G1816" s="135"/>
      <c r="H1816" s="135"/>
      <c r="I1816" s="135"/>
      <c r="J1816" s="135"/>
      <c r="K1816" s="135"/>
      <c r="L1816" s="135"/>
    </row>
    <row r="1817" spans="1:12" x14ac:dyDescent="0.25">
      <c r="A1817" s="135"/>
      <c r="B1817" s="135"/>
      <c r="C1817" s="135"/>
      <c r="D1817" s="135"/>
      <c r="E1817" s="135"/>
      <c r="F1817" s="135"/>
      <c r="G1817" s="135"/>
      <c r="H1817" s="135"/>
      <c r="I1817" s="135"/>
      <c r="J1817" s="135"/>
      <c r="K1817" s="135"/>
      <c r="L1817" s="135"/>
    </row>
    <row r="1818" spans="1:12" x14ac:dyDescent="0.25">
      <c r="A1818" s="135"/>
      <c r="B1818" s="135"/>
      <c r="C1818" s="135"/>
      <c r="D1818" s="135"/>
      <c r="E1818" s="135"/>
      <c r="F1818" s="135"/>
      <c r="G1818" s="135"/>
      <c r="H1818" s="135"/>
      <c r="I1818" s="135"/>
      <c r="J1818" s="135"/>
      <c r="K1818" s="135"/>
      <c r="L1818" s="135"/>
    </row>
    <row r="1819" spans="1:12" x14ac:dyDescent="0.25">
      <c r="A1819" s="135"/>
      <c r="B1819" s="135"/>
      <c r="C1819" s="135"/>
      <c r="D1819" s="135"/>
      <c r="E1819" s="135"/>
      <c r="F1819" s="135"/>
      <c r="G1819" s="135"/>
      <c r="H1819" s="135"/>
      <c r="I1819" s="135"/>
      <c r="J1819" s="135"/>
      <c r="K1819" s="135"/>
      <c r="L1819" s="135"/>
    </row>
    <row r="1820" spans="1:12" x14ac:dyDescent="0.25">
      <c r="A1820" s="135"/>
      <c r="B1820" s="135"/>
      <c r="C1820" s="135"/>
      <c r="D1820" s="135"/>
      <c r="E1820" s="135"/>
      <c r="F1820" s="135"/>
      <c r="G1820" s="135"/>
      <c r="H1820" s="135"/>
      <c r="I1820" s="135"/>
      <c r="J1820" s="135"/>
      <c r="K1820" s="135"/>
      <c r="L1820" s="135"/>
    </row>
    <row r="1821" spans="1:12" x14ac:dyDescent="0.25">
      <c r="A1821" s="135"/>
      <c r="B1821" s="135"/>
      <c r="C1821" s="135"/>
      <c r="D1821" s="135"/>
      <c r="E1821" s="135"/>
      <c r="F1821" s="135"/>
      <c r="G1821" s="135"/>
      <c r="H1821" s="135"/>
      <c r="I1821" s="135"/>
      <c r="J1821" s="135"/>
      <c r="K1821" s="135"/>
      <c r="L1821" s="135"/>
    </row>
    <row r="1822" spans="1:12" x14ac:dyDescent="0.25">
      <c r="A1822" s="135"/>
      <c r="B1822" s="135"/>
      <c r="C1822" s="135"/>
      <c r="D1822" s="135"/>
      <c r="E1822" s="135"/>
      <c r="F1822" s="135"/>
      <c r="G1822" s="135"/>
      <c r="H1822" s="135"/>
      <c r="I1822" s="135"/>
      <c r="J1822" s="135"/>
      <c r="K1822" s="135"/>
      <c r="L1822" s="135"/>
    </row>
    <row r="1823" spans="1:12" x14ac:dyDescent="0.25">
      <c r="A1823" s="135"/>
      <c r="B1823" s="135"/>
      <c r="C1823" s="135"/>
      <c r="D1823" s="135"/>
      <c r="E1823" s="135"/>
      <c r="F1823" s="135"/>
      <c r="G1823" s="135"/>
      <c r="H1823" s="135"/>
      <c r="I1823" s="135"/>
      <c r="J1823" s="135"/>
      <c r="K1823" s="135"/>
      <c r="L1823" s="135"/>
    </row>
    <row r="1824" spans="1:12" x14ac:dyDescent="0.25">
      <c r="A1824" s="135"/>
      <c r="B1824" s="135"/>
      <c r="C1824" s="135"/>
      <c r="D1824" s="135"/>
      <c r="E1824" s="135"/>
      <c r="F1824" s="135"/>
      <c r="G1824" s="135"/>
      <c r="H1824" s="135"/>
      <c r="I1824" s="135"/>
      <c r="J1824" s="135"/>
      <c r="K1824" s="135"/>
      <c r="L1824" s="135"/>
    </row>
    <row r="1825" spans="1:12" x14ac:dyDescent="0.25">
      <c r="A1825" s="135"/>
      <c r="B1825" s="135"/>
      <c r="C1825" s="135"/>
      <c r="D1825" s="135"/>
      <c r="E1825" s="135"/>
      <c r="F1825" s="135"/>
      <c r="G1825" s="135"/>
      <c r="H1825" s="135"/>
      <c r="I1825" s="135"/>
      <c r="J1825" s="135"/>
      <c r="K1825" s="135"/>
      <c r="L1825" s="135"/>
    </row>
    <row r="1826" spans="1:12" x14ac:dyDescent="0.25">
      <c r="A1826" s="135"/>
      <c r="B1826" s="135"/>
      <c r="C1826" s="135"/>
      <c r="D1826" s="135"/>
      <c r="E1826" s="135"/>
      <c r="F1826" s="135"/>
      <c r="G1826" s="135"/>
      <c r="H1826" s="135"/>
      <c r="I1826" s="135"/>
      <c r="J1826" s="135"/>
      <c r="K1826" s="135"/>
      <c r="L1826" s="135"/>
    </row>
    <row r="1827" spans="1:12" x14ac:dyDescent="0.25">
      <c r="A1827" s="135"/>
      <c r="B1827" s="135"/>
      <c r="C1827" s="135"/>
      <c r="D1827" s="135"/>
      <c r="E1827" s="135"/>
      <c r="F1827" s="135"/>
      <c r="G1827" s="135"/>
      <c r="H1827" s="135"/>
      <c r="I1827" s="135"/>
      <c r="J1827" s="135"/>
      <c r="K1827" s="135"/>
      <c r="L1827" s="135"/>
    </row>
    <row r="1828" spans="1:12" x14ac:dyDescent="0.25">
      <c r="A1828" s="135"/>
      <c r="B1828" s="135"/>
      <c r="C1828" s="135"/>
      <c r="D1828" s="135"/>
      <c r="E1828" s="135"/>
      <c r="F1828" s="135"/>
      <c r="G1828" s="135"/>
      <c r="H1828" s="135"/>
      <c r="I1828" s="135"/>
      <c r="J1828" s="135"/>
      <c r="K1828" s="135"/>
      <c r="L1828" s="135"/>
    </row>
    <row r="1829" spans="1:12" x14ac:dyDescent="0.25">
      <c r="A1829" s="135"/>
      <c r="B1829" s="135"/>
      <c r="C1829" s="135"/>
      <c r="D1829" s="135"/>
      <c r="E1829" s="135"/>
      <c r="F1829" s="135"/>
      <c r="G1829" s="135"/>
      <c r="H1829" s="135"/>
      <c r="I1829" s="135"/>
      <c r="J1829" s="135"/>
      <c r="K1829" s="135"/>
      <c r="L1829" s="135"/>
    </row>
    <row r="1830" spans="1:12" x14ac:dyDescent="0.25">
      <c r="A1830" s="135"/>
      <c r="B1830" s="135"/>
      <c r="C1830" s="135"/>
      <c r="D1830" s="135"/>
      <c r="E1830" s="135"/>
      <c r="F1830" s="135"/>
      <c r="G1830" s="135"/>
      <c r="H1830" s="135"/>
      <c r="I1830" s="135"/>
      <c r="J1830" s="135"/>
      <c r="K1830" s="135"/>
      <c r="L1830" s="135"/>
    </row>
    <row r="1831" spans="1:12" x14ac:dyDescent="0.25">
      <c r="A1831" s="135"/>
      <c r="B1831" s="135"/>
      <c r="C1831" s="135"/>
      <c r="D1831" s="135"/>
      <c r="E1831" s="135"/>
      <c r="F1831" s="135"/>
      <c r="G1831" s="135"/>
      <c r="H1831" s="135"/>
      <c r="I1831" s="135"/>
      <c r="J1831" s="135"/>
      <c r="K1831" s="135"/>
      <c r="L1831" s="135"/>
    </row>
    <row r="1832" spans="1:12" x14ac:dyDescent="0.25">
      <c r="A1832" s="135"/>
      <c r="B1832" s="135"/>
      <c r="C1832" s="135"/>
      <c r="D1832" s="135"/>
      <c r="E1832" s="135"/>
      <c r="F1832" s="135"/>
      <c r="G1832" s="135"/>
      <c r="H1832" s="135"/>
      <c r="I1832" s="135"/>
      <c r="J1832" s="135"/>
      <c r="K1832" s="135"/>
      <c r="L1832" s="135"/>
    </row>
    <row r="1833" spans="1:12" x14ac:dyDescent="0.25">
      <c r="A1833" s="135"/>
      <c r="B1833" s="135"/>
      <c r="C1833" s="135"/>
      <c r="D1833" s="135"/>
      <c r="E1833" s="135"/>
      <c r="F1833" s="135"/>
      <c r="G1833" s="135"/>
      <c r="H1833" s="135"/>
      <c r="I1833" s="135"/>
      <c r="J1833" s="135"/>
      <c r="K1833" s="135"/>
      <c r="L1833" s="135"/>
    </row>
    <row r="1834" spans="1:12" x14ac:dyDescent="0.25">
      <c r="A1834" s="135"/>
      <c r="B1834" s="135"/>
      <c r="C1834" s="135"/>
      <c r="D1834" s="135"/>
      <c r="E1834" s="135"/>
      <c r="F1834" s="135"/>
      <c r="G1834" s="135"/>
      <c r="H1834" s="135"/>
      <c r="I1834" s="135"/>
      <c r="J1834" s="135"/>
      <c r="K1834" s="135"/>
      <c r="L1834" s="135"/>
    </row>
    <row r="1835" spans="1:12" x14ac:dyDescent="0.25">
      <c r="A1835" s="135"/>
      <c r="B1835" s="135"/>
      <c r="C1835" s="135"/>
      <c r="D1835" s="135"/>
      <c r="E1835" s="135"/>
      <c r="F1835" s="135"/>
      <c r="G1835" s="135"/>
      <c r="H1835" s="135"/>
      <c r="I1835" s="135"/>
      <c r="J1835" s="135"/>
      <c r="K1835" s="135"/>
      <c r="L1835" s="135"/>
    </row>
    <row r="1836" spans="1:12" x14ac:dyDescent="0.25">
      <c r="A1836" s="135"/>
      <c r="B1836" s="135"/>
      <c r="C1836" s="135"/>
      <c r="D1836" s="135"/>
      <c r="E1836" s="135"/>
      <c r="F1836" s="135"/>
      <c r="G1836" s="135"/>
      <c r="H1836" s="135"/>
      <c r="I1836" s="135"/>
      <c r="J1836" s="135"/>
      <c r="K1836" s="135"/>
      <c r="L1836" s="135"/>
    </row>
    <row r="1837" spans="1:12" x14ac:dyDescent="0.25">
      <c r="A1837" s="135"/>
      <c r="B1837" s="135"/>
      <c r="C1837" s="135"/>
      <c r="D1837" s="135"/>
      <c r="E1837" s="135"/>
      <c r="F1837" s="135"/>
      <c r="G1837" s="135"/>
      <c r="H1837" s="135"/>
      <c r="I1837" s="135"/>
      <c r="J1837" s="135"/>
      <c r="K1837" s="135"/>
      <c r="L1837" s="135"/>
    </row>
    <row r="1838" spans="1:12" x14ac:dyDescent="0.25">
      <c r="A1838" s="135"/>
      <c r="B1838" s="135"/>
      <c r="C1838" s="135"/>
      <c r="D1838" s="135"/>
      <c r="E1838" s="135"/>
      <c r="F1838" s="135"/>
      <c r="G1838" s="135"/>
      <c r="H1838" s="135"/>
      <c r="I1838" s="135"/>
      <c r="J1838" s="135"/>
      <c r="K1838" s="135"/>
      <c r="L1838" s="135"/>
    </row>
    <row r="1839" spans="1:12" x14ac:dyDescent="0.25">
      <c r="A1839" s="135"/>
      <c r="B1839" s="135"/>
      <c r="C1839" s="135"/>
      <c r="D1839" s="135"/>
      <c r="E1839" s="135"/>
      <c r="F1839" s="135"/>
      <c r="G1839" s="135"/>
      <c r="H1839" s="135"/>
      <c r="I1839" s="135"/>
      <c r="J1839" s="135"/>
      <c r="K1839" s="135"/>
      <c r="L1839" s="135"/>
    </row>
    <row r="1840" spans="1:12" x14ac:dyDescent="0.25">
      <c r="A1840" s="135"/>
      <c r="B1840" s="135"/>
      <c r="C1840" s="135"/>
      <c r="D1840" s="135"/>
      <c r="E1840" s="135"/>
      <c r="F1840" s="135"/>
      <c r="G1840" s="135"/>
      <c r="H1840" s="135"/>
      <c r="I1840" s="135"/>
      <c r="J1840" s="135"/>
      <c r="K1840" s="135"/>
      <c r="L1840" s="135"/>
    </row>
    <row r="1841" spans="1:12" x14ac:dyDescent="0.25">
      <c r="A1841" s="135"/>
      <c r="B1841" s="135"/>
      <c r="C1841" s="135"/>
      <c r="D1841" s="135"/>
      <c r="E1841" s="135"/>
      <c r="F1841" s="135"/>
      <c r="G1841" s="135"/>
      <c r="H1841" s="135"/>
      <c r="I1841" s="135"/>
      <c r="J1841" s="135"/>
      <c r="K1841" s="135"/>
      <c r="L1841" s="135"/>
    </row>
    <row r="1842" spans="1:12" x14ac:dyDescent="0.25">
      <c r="A1842" s="135"/>
      <c r="B1842" s="135"/>
      <c r="C1842" s="135"/>
      <c r="D1842" s="135"/>
      <c r="E1842" s="135"/>
      <c r="F1842" s="135"/>
      <c r="G1842" s="135"/>
      <c r="H1842" s="135"/>
      <c r="I1842" s="135"/>
      <c r="J1842" s="135"/>
      <c r="K1842" s="135"/>
      <c r="L1842" s="135"/>
    </row>
    <row r="1843" spans="1:12" x14ac:dyDescent="0.25">
      <c r="A1843" s="135"/>
      <c r="B1843" s="135"/>
      <c r="C1843" s="135"/>
      <c r="D1843" s="135"/>
      <c r="E1843" s="135"/>
      <c r="F1843" s="135"/>
      <c r="G1843" s="135"/>
      <c r="H1843" s="135"/>
      <c r="I1843" s="135"/>
      <c r="J1843" s="135"/>
      <c r="K1843" s="135"/>
      <c r="L1843" s="135"/>
    </row>
    <row r="1844" spans="1:12" x14ac:dyDescent="0.25">
      <c r="A1844" s="135"/>
      <c r="B1844" s="135"/>
      <c r="C1844" s="135"/>
      <c r="D1844" s="135"/>
      <c r="E1844" s="135"/>
      <c r="F1844" s="135"/>
      <c r="G1844" s="135"/>
      <c r="H1844" s="135"/>
      <c r="I1844" s="135"/>
      <c r="J1844" s="135"/>
      <c r="K1844" s="135"/>
      <c r="L1844" s="135"/>
    </row>
    <row r="1845" spans="1:12" x14ac:dyDescent="0.25">
      <c r="A1845" s="135"/>
      <c r="B1845" s="135"/>
      <c r="C1845" s="135"/>
      <c r="D1845" s="135"/>
      <c r="E1845" s="135"/>
      <c r="F1845" s="135"/>
      <c r="G1845" s="135"/>
      <c r="H1845" s="135"/>
      <c r="I1845" s="135"/>
      <c r="J1845" s="135"/>
      <c r="K1845" s="135"/>
      <c r="L1845" s="135"/>
    </row>
    <row r="1846" spans="1:12" x14ac:dyDescent="0.25">
      <c r="A1846" s="135"/>
      <c r="B1846" s="135"/>
      <c r="C1846" s="135"/>
      <c r="D1846" s="135"/>
      <c r="E1846" s="135"/>
      <c r="F1846" s="135"/>
      <c r="G1846" s="135"/>
      <c r="H1846" s="135"/>
      <c r="I1846" s="135"/>
      <c r="J1846" s="135"/>
      <c r="K1846" s="135"/>
      <c r="L1846" s="135"/>
    </row>
    <row r="1847" spans="1:12" x14ac:dyDescent="0.25">
      <c r="A1847" s="135"/>
      <c r="B1847" s="135"/>
      <c r="C1847" s="135"/>
      <c r="D1847" s="135"/>
      <c r="E1847" s="135"/>
      <c r="F1847" s="135"/>
      <c r="G1847" s="135"/>
      <c r="H1847" s="135"/>
      <c r="I1847" s="135"/>
      <c r="J1847" s="135"/>
      <c r="K1847" s="135"/>
      <c r="L1847" s="135"/>
    </row>
    <row r="1848" spans="1:12" x14ac:dyDescent="0.25">
      <c r="A1848" s="135"/>
      <c r="B1848" s="135"/>
      <c r="C1848" s="135"/>
      <c r="D1848" s="135"/>
      <c r="E1848" s="135"/>
      <c r="F1848" s="135"/>
      <c r="G1848" s="135"/>
      <c r="H1848" s="135"/>
      <c r="I1848" s="135"/>
      <c r="J1848" s="135"/>
      <c r="K1848" s="135"/>
      <c r="L1848" s="135"/>
    </row>
    <row r="1849" spans="1:12" x14ac:dyDescent="0.25">
      <c r="A1849" s="135"/>
      <c r="B1849" s="135"/>
      <c r="C1849" s="135"/>
      <c r="D1849" s="135"/>
      <c r="E1849" s="135"/>
      <c r="F1849" s="135"/>
      <c r="G1849" s="135"/>
      <c r="H1849" s="135"/>
      <c r="I1849" s="135"/>
      <c r="J1849" s="135"/>
      <c r="K1849" s="135"/>
      <c r="L1849" s="135"/>
    </row>
    <row r="1850" spans="1:12" x14ac:dyDescent="0.25">
      <c r="A1850" s="135"/>
      <c r="B1850" s="135"/>
      <c r="C1850" s="135"/>
      <c r="D1850" s="135"/>
      <c r="E1850" s="135"/>
      <c r="F1850" s="135"/>
      <c r="G1850" s="135"/>
      <c r="H1850" s="135"/>
      <c r="I1850" s="135"/>
      <c r="J1850" s="135"/>
      <c r="K1850" s="135"/>
      <c r="L1850" s="135"/>
    </row>
    <row r="1851" spans="1:12" x14ac:dyDescent="0.25">
      <c r="A1851" s="135"/>
      <c r="B1851" s="135"/>
      <c r="C1851" s="135"/>
      <c r="D1851" s="135"/>
      <c r="E1851" s="135"/>
      <c r="F1851" s="135"/>
      <c r="G1851" s="135"/>
      <c r="H1851" s="135"/>
      <c r="I1851" s="135"/>
      <c r="J1851" s="135"/>
      <c r="K1851" s="135"/>
      <c r="L1851" s="135"/>
    </row>
    <row r="1852" spans="1:12" x14ac:dyDescent="0.25">
      <c r="A1852" s="135"/>
      <c r="B1852" s="135"/>
      <c r="C1852" s="135"/>
      <c r="D1852" s="135"/>
      <c r="E1852" s="135"/>
      <c r="F1852" s="135"/>
      <c r="G1852" s="135"/>
      <c r="H1852" s="135"/>
      <c r="I1852" s="135"/>
      <c r="J1852" s="135"/>
      <c r="K1852" s="135"/>
      <c r="L1852" s="135"/>
    </row>
    <row r="1853" spans="1:12" x14ac:dyDescent="0.25">
      <c r="A1853" s="135"/>
      <c r="B1853" s="135"/>
      <c r="C1853" s="135"/>
      <c r="D1853" s="135"/>
      <c r="E1853" s="135"/>
      <c r="F1853" s="135"/>
      <c r="G1853" s="135"/>
      <c r="H1853" s="135"/>
      <c r="I1853" s="135"/>
      <c r="J1853" s="135"/>
      <c r="K1853" s="135"/>
      <c r="L1853" s="135"/>
    </row>
    <row r="1854" spans="1:12" x14ac:dyDescent="0.25">
      <c r="A1854" s="135"/>
      <c r="B1854" s="135"/>
      <c r="C1854" s="135"/>
      <c r="D1854" s="135"/>
      <c r="E1854" s="135"/>
      <c r="F1854" s="135"/>
      <c r="G1854" s="135"/>
      <c r="H1854" s="135"/>
      <c r="I1854" s="135"/>
      <c r="J1854" s="135"/>
      <c r="K1854" s="135"/>
      <c r="L1854" s="135"/>
    </row>
    <row r="1855" spans="1:12" x14ac:dyDescent="0.25">
      <c r="A1855" s="135"/>
      <c r="B1855" s="135"/>
      <c r="C1855" s="135"/>
      <c r="D1855" s="135"/>
      <c r="E1855" s="135"/>
      <c r="F1855" s="135"/>
      <c r="G1855" s="135"/>
      <c r="H1855" s="135"/>
      <c r="I1855" s="135"/>
      <c r="J1855" s="135"/>
      <c r="K1855" s="135"/>
      <c r="L1855" s="135"/>
    </row>
    <row r="1856" spans="1:12" x14ac:dyDescent="0.25">
      <c r="A1856" s="135"/>
      <c r="B1856" s="135"/>
      <c r="C1856" s="135"/>
      <c r="D1856" s="135"/>
      <c r="E1856" s="135"/>
      <c r="F1856" s="135"/>
      <c r="G1856" s="135"/>
      <c r="H1856" s="135"/>
      <c r="I1856" s="135"/>
      <c r="J1856" s="135"/>
      <c r="K1856" s="135"/>
      <c r="L1856" s="135"/>
    </row>
    <row r="1857" spans="1:12" x14ac:dyDescent="0.25">
      <c r="A1857" s="135"/>
      <c r="B1857" s="135"/>
      <c r="C1857" s="135"/>
      <c r="D1857" s="135"/>
      <c r="E1857" s="135"/>
      <c r="F1857" s="135"/>
      <c r="G1857" s="135"/>
      <c r="H1857" s="135"/>
      <c r="I1857" s="135"/>
      <c r="J1857" s="135"/>
      <c r="K1857" s="135"/>
      <c r="L1857" s="135"/>
    </row>
    <row r="1858" spans="1:12" x14ac:dyDescent="0.25">
      <c r="A1858" s="135"/>
      <c r="B1858" s="135"/>
      <c r="C1858" s="135"/>
      <c r="D1858" s="135"/>
      <c r="E1858" s="135"/>
      <c r="F1858" s="135"/>
      <c r="G1858" s="135"/>
      <c r="H1858" s="135"/>
      <c r="I1858" s="135"/>
      <c r="J1858" s="135"/>
      <c r="K1858" s="135"/>
      <c r="L1858" s="135"/>
    </row>
    <row r="1859" spans="1:12" x14ac:dyDescent="0.25">
      <c r="A1859" s="135"/>
      <c r="B1859" s="135"/>
      <c r="C1859" s="135"/>
      <c r="D1859" s="135"/>
      <c r="E1859" s="135"/>
      <c r="F1859" s="135"/>
      <c r="G1859" s="135"/>
      <c r="H1859" s="135"/>
      <c r="I1859" s="135"/>
      <c r="J1859" s="135"/>
      <c r="K1859" s="135"/>
      <c r="L1859" s="135"/>
    </row>
    <row r="1860" spans="1:12" x14ac:dyDescent="0.25">
      <c r="A1860" s="135"/>
      <c r="B1860" s="135"/>
      <c r="C1860" s="135"/>
      <c r="D1860" s="135"/>
      <c r="E1860" s="135"/>
      <c r="F1860" s="135"/>
      <c r="G1860" s="135"/>
      <c r="H1860" s="135"/>
      <c r="I1860" s="135"/>
      <c r="J1860" s="135"/>
      <c r="K1860" s="135"/>
      <c r="L1860" s="135"/>
    </row>
    <row r="1861" spans="1:12" x14ac:dyDescent="0.25">
      <c r="A1861" s="135"/>
      <c r="B1861" s="135"/>
      <c r="C1861" s="135"/>
      <c r="D1861" s="135"/>
      <c r="E1861" s="135"/>
      <c r="F1861" s="135"/>
      <c r="G1861" s="135"/>
      <c r="H1861" s="135"/>
      <c r="I1861" s="135"/>
      <c r="J1861" s="135"/>
      <c r="K1861" s="135"/>
      <c r="L1861" s="135"/>
    </row>
    <row r="1862" spans="1:12" x14ac:dyDescent="0.25">
      <c r="A1862" s="135"/>
      <c r="B1862" s="135"/>
      <c r="C1862" s="135"/>
      <c r="D1862" s="135"/>
      <c r="E1862" s="135"/>
      <c r="F1862" s="135"/>
      <c r="G1862" s="135"/>
      <c r="H1862" s="135"/>
      <c r="I1862" s="135"/>
      <c r="J1862" s="135"/>
      <c r="K1862" s="135"/>
      <c r="L1862" s="135"/>
    </row>
    <row r="1863" spans="1:12" x14ac:dyDescent="0.25">
      <c r="A1863" s="135"/>
      <c r="B1863" s="135"/>
      <c r="C1863" s="135"/>
      <c r="D1863" s="135"/>
      <c r="E1863" s="135"/>
      <c r="F1863" s="135"/>
      <c r="G1863" s="135"/>
      <c r="H1863" s="135"/>
      <c r="I1863" s="135"/>
      <c r="J1863" s="135"/>
      <c r="K1863" s="135"/>
      <c r="L1863" s="135"/>
    </row>
    <row r="1864" spans="1:12" x14ac:dyDescent="0.25">
      <c r="A1864" s="135"/>
      <c r="B1864" s="135"/>
      <c r="C1864" s="135"/>
      <c r="D1864" s="135"/>
      <c r="E1864" s="135"/>
      <c r="F1864" s="135"/>
      <c r="G1864" s="135"/>
      <c r="H1864" s="135"/>
      <c r="I1864" s="135"/>
      <c r="J1864" s="135"/>
      <c r="K1864" s="135"/>
      <c r="L1864" s="135"/>
    </row>
    <row r="1865" spans="1:12" x14ac:dyDescent="0.25">
      <c r="A1865" s="135"/>
      <c r="B1865" s="135"/>
      <c r="C1865" s="135"/>
      <c r="D1865" s="135"/>
      <c r="E1865" s="135"/>
      <c r="F1865" s="135"/>
      <c r="G1865" s="135"/>
      <c r="H1865" s="135"/>
      <c r="I1865" s="135"/>
      <c r="J1865" s="135"/>
      <c r="K1865" s="135"/>
      <c r="L1865" s="135"/>
    </row>
    <row r="1866" spans="1:12" x14ac:dyDescent="0.25">
      <c r="A1866" s="135"/>
      <c r="B1866" s="135"/>
      <c r="C1866" s="135"/>
      <c r="D1866" s="135"/>
      <c r="E1866" s="135"/>
      <c r="F1866" s="135"/>
      <c r="G1866" s="135"/>
      <c r="H1866" s="135"/>
      <c r="I1866" s="135"/>
      <c r="J1866" s="135"/>
      <c r="K1866" s="135"/>
      <c r="L1866" s="135"/>
    </row>
    <row r="1867" spans="1:12" x14ac:dyDescent="0.25">
      <c r="A1867" s="135"/>
      <c r="B1867" s="135"/>
      <c r="C1867" s="135"/>
      <c r="D1867" s="135"/>
      <c r="E1867" s="135"/>
      <c r="F1867" s="135"/>
      <c r="G1867" s="135"/>
      <c r="H1867" s="135"/>
      <c r="I1867" s="135"/>
      <c r="J1867" s="135"/>
      <c r="K1867" s="135"/>
      <c r="L1867" s="135"/>
    </row>
    <row r="1868" spans="1:12" x14ac:dyDescent="0.25">
      <c r="A1868" s="135"/>
      <c r="B1868" s="135"/>
      <c r="C1868" s="135"/>
      <c r="D1868" s="135"/>
      <c r="E1868" s="135"/>
      <c r="F1868" s="135"/>
      <c r="G1868" s="135"/>
      <c r="H1868" s="135"/>
      <c r="I1868" s="135"/>
      <c r="J1868" s="135"/>
      <c r="K1868" s="135"/>
      <c r="L1868" s="135"/>
    </row>
    <row r="1869" spans="1:12" x14ac:dyDescent="0.25">
      <c r="A1869" s="135"/>
      <c r="B1869" s="135"/>
      <c r="C1869" s="135"/>
      <c r="D1869" s="135"/>
      <c r="E1869" s="135"/>
      <c r="F1869" s="135"/>
      <c r="G1869" s="135"/>
      <c r="H1869" s="135"/>
      <c r="I1869" s="135"/>
      <c r="J1869" s="135"/>
      <c r="K1869" s="135"/>
      <c r="L1869" s="135"/>
    </row>
    <row r="1870" spans="1:12" x14ac:dyDescent="0.25">
      <c r="A1870" s="135"/>
      <c r="B1870" s="135"/>
      <c r="C1870" s="135"/>
      <c r="D1870" s="135"/>
      <c r="E1870" s="135"/>
      <c r="F1870" s="135"/>
      <c r="G1870" s="135"/>
      <c r="H1870" s="135"/>
      <c r="I1870" s="135"/>
      <c r="J1870" s="135"/>
      <c r="K1870" s="135"/>
      <c r="L1870" s="135"/>
    </row>
    <row r="1871" spans="1:12" x14ac:dyDescent="0.25">
      <c r="A1871" s="135"/>
      <c r="B1871" s="135"/>
      <c r="C1871" s="135"/>
      <c r="D1871" s="135"/>
      <c r="E1871" s="135"/>
      <c r="F1871" s="135"/>
      <c r="G1871" s="135"/>
      <c r="H1871" s="135"/>
      <c r="I1871" s="135"/>
      <c r="J1871" s="135"/>
      <c r="K1871" s="135"/>
      <c r="L1871" s="135"/>
    </row>
    <row r="1872" spans="1:12" x14ac:dyDescent="0.25">
      <c r="A1872" s="135"/>
      <c r="B1872" s="135"/>
      <c r="C1872" s="135"/>
      <c r="D1872" s="135"/>
      <c r="E1872" s="135"/>
      <c r="F1872" s="135"/>
      <c r="G1872" s="135"/>
      <c r="H1872" s="135"/>
      <c r="I1872" s="135"/>
      <c r="J1872" s="135"/>
      <c r="K1872" s="135"/>
      <c r="L1872" s="135"/>
    </row>
    <row r="1873" spans="1:12" x14ac:dyDescent="0.25">
      <c r="A1873" s="135"/>
      <c r="B1873" s="135"/>
      <c r="C1873" s="135"/>
      <c r="D1873" s="135"/>
      <c r="E1873" s="135"/>
      <c r="F1873" s="135"/>
      <c r="G1873" s="135"/>
      <c r="H1873" s="135"/>
      <c r="I1873" s="135"/>
      <c r="J1873" s="135"/>
      <c r="K1873" s="135"/>
      <c r="L1873" s="135"/>
    </row>
    <row r="1874" spans="1:12" x14ac:dyDescent="0.25">
      <c r="A1874" s="135"/>
      <c r="B1874" s="135"/>
      <c r="C1874" s="135"/>
      <c r="D1874" s="135"/>
      <c r="E1874" s="135"/>
      <c r="F1874" s="135"/>
      <c r="G1874" s="135"/>
      <c r="H1874" s="135"/>
      <c r="I1874" s="135"/>
      <c r="J1874" s="135"/>
      <c r="K1874" s="135"/>
      <c r="L1874" s="135"/>
    </row>
    <row r="1875" spans="1:12" x14ac:dyDescent="0.25">
      <c r="A1875" s="135"/>
      <c r="B1875" s="135"/>
      <c r="C1875" s="135"/>
      <c r="D1875" s="135"/>
      <c r="E1875" s="135"/>
      <c r="F1875" s="135"/>
      <c r="G1875" s="135"/>
      <c r="H1875" s="135"/>
      <c r="I1875" s="135"/>
      <c r="J1875" s="135"/>
      <c r="K1875" s="135"/>
      <c r="L1875" s="135"/>
    </row>
    <row r="1876" spans="1:12" x14ac:dyDescent="0.25">
      <c r="A1876" s="135"/>
      <c r="B1876" s="135"/>
      <c r="C1876" s="135"/>
      <c r="D1876" s="135"/>
      <c r="E1876" s="135"/>
      <c r="F1876" s="135"/>
      <c r="G1876" s="135"/>
      <c r="H1876" s="135"/>
      <c r="I1876" s="135"/>
      <c r="J1876" s="135"/>
      <c r="K1876" s="135"/>
      <c r="L1876" s="135"/>
    </row>
    <row r="1877" spans="1:12" x14ac:dyDescent="0.25">
      <c r="A1877" s="135"/>
      <c r="B1877" s="135"/>
      <c r="C1877" s="135"/>
      <c r="D1877" s="135"/>
      <c r="E1877" s="135"/>
      <c r="F1877" s="135"/>
      <c r="G1877" s="135"/>
      <c r="H1877" s="135"/>
      <c r="I1877" s="135"/>
      <c r="J1877" s="135"/>
      <c r="K1877" s="135"/>
      <c r="L1877" s="135"/>
    </row>
    <row r="1878" spans="1:12" x14ac:dyDescent="0.25">
      <c r="A1878" s="135"/>
      <c r="B1878" s="135"/>
      <c r="C1878" s="135"/>
      <c r="D1878" s="135"/>
      <c r="E1878" s="135"/>
      <c r="F1878" s="135"/>
      <c r="G1878" s="135"/>
      <c r="H1878" s="135"/>
      <c r="I1878" s="135"/>
      <c r="J1878" s="135"/>
      <c r="K1878" s="135"/>
      <c r="L1878" s="135"/>
    </row>
    <row r="1879" spans="1:12" x14ac:dyDescent="0.25">
      <c r="A1879" s="135"/>
      <c r="B1879" s="135"/>
      <c r="C1879" s="135"/>
      <c r="D1879" s="135"/>
      <c r="E1879" s="135"/>
      <c r="F1879" s="135"/>
      <c r="G1879" s="135"/>
      <c r="H1879" s="135"/>
      <c r="I1879" s="135"/>
      <c r="J1879" s="135"/>
      <c r="K1879" s="135"/>
      <c r="L1879" s="135"/>
    </row>
    <row r="1880" spans="1:12" x14ac:dyDescent="0.25">
      <c r="A1880" s="135"/>
      <c r="B1880" s="135"/>
      <c r="C1880" s="135"/>
      <c r="D1880" s="135"/>
      <c r="E1880" s="135"/>
      <c r="F1880" s="135"/>
      <c r="G1880" s="135"/>
      <c r="H1880" s="135"/>
      <c r="I1880" s="135"/>
      <c r="J1880" s="135"/>
      <c r="K1880" s="135"/>
      <c r="L1880" s="135"/>
    </row>
    <row r="1881" spans="1:12" x14ac:dyDescent="0.25">
      <c r="A1881" s="135"/>
      <c r="B1881" s="135"/>
      <c r="C1881" s="135"/>
      <c r="D1881" s="135"/>
      <c r="E1881" s="135"/>
      <c r="F1881" s="135"/>
      <c r="G1881" s="135"/>
      <c r="H1881" s="135"/>
      <c r="I1881" s="135"/>
      <c r="J1881" s="135"/>
      <c r="K1881" s="135"/>
      <c r="L1881" s="135"/>
    </row>
    <row r="1882" spans="1:12" x14ac:dyDescent="0.25">
      <c r="A1882" s="135"/>
      <c r="B1882" s="135"/>
      <c r="C1882" s="135"/>
      <c r="D1882" s="135"/>
      <c r="E1882" s="135"/>
      <c r="F1882" s="135"/>
      <c r="G1882" s="135"/>
      <c r="H1882" s="135"/>
      <c r="I1882" s="135"/>
      <c r="J1882" s="135"/>
      <c r="K1882" s="135"/>
      <c r="L1882" s="135"/>
    </row>
    <row r="1883" spans="1:12" x14ac:dyDescent="0.25">
      <c r="A1883" s="135"/>
      <c r="B1883" s="135"/>
      <c r="C1883" s="135"/>
      <c r="D1883" s="135"/>
      <c r="E1883" s="135"/>
      <c r="F1883" s="135"/>
      <c r="G1883" s="135"/>
      <c r="H1883" s="135"/>
      <c r="I1883" s="135"/>
      <c r="J1883" s="135"/>
      <c r="K1883" s="135"/>
      <c r="L1883" s="135"/>
    </row>
    <row r="1884" spans="1:12" x14ac:dyDescent="0.25">
      <c r="A1884" s="135"/>
      <c r="B1884" s="135"/>
      <c r="C1884" s="135"/>
      <c r="D1884" s="135"/>
      <c r="E1884" s="135"/>
      <c r="F1884" s="135"/>
      <c r="G1884" s="135"/>
      <c r="H1884" s="135"/>
      <c r="I1884" s="135"/>
      <c r="J1884" s="135"/>
      <c r="K1884" s="135"/>
      <c r="L1884" s="135"/>
    </row>
    <row r="1885" spans="1:12" x14ac:dyDescent="0.25">
      <c r="A1885" s="135"/>
      <c r="B1885" s="135"/>
      <c r="C1885" s="135"/>
      <c r="D1885" s="135"/>
      <c r="E1885" s="135"/>
      <c r="F1885" s="135"/>
      <c r="G1885" s="135"/>
      <c r="H1885" s="135"/>
      <c r="I1885" s="135"/>
      <c r="J1885" s="135"/>
      <c r="K1885" s="135"/>
      <c r="L1885" s="135"/>
    </row>
    <row r="1886" spans="1:12" x14ac:dyDescent="0.25">
      <c r="A1886" s="135"/>
      <c r="B1886" s="135"/>
      <c r="C1886" s="135"/>
      <c r="D1886" s="135"/>
      <c r="E1886" s="135"/>
      <c r="F1886" s="135"/>
      <c r="G1886" s="135"/>
      <c r="H1886" s="135"/>
      <c r="I1886" s="135"/>
      <c r="J1886" s="135"/>
      <c r="K1886" s="135"/>
      <c r="L1886" s="135"/>
    </row>
    <row r="1887" spans="1:12" x14ac:dyDescent="0.25">
      <c r="A1887" s="135"/>
      <c r="B1887" s="135"/>
      <c r="C1887" s="135"/>
      <c r="D1887" s="135"/>
      <c r="E1887" s="135"/>
      <c r="F1887" s="135"/>
      <c r="G1887" s="135"/>
      <c r="H1887" s="135"/>
      <c r="I1887" s="135"/>
      <c r="J1887" s="135"/>
      <c r="K1887" s="135"/>
      <c r="L1887" s="135"/>
    </row>
    <row r="1888" spans="1:12" x14ac:dyDescent="0.25">
      <c r="A1888" s="135"/>
      <c r="B1888" s="135"/>
      <c r="C1888" s="135"/>
      <c r="D1888" s="135"/>
      <c r="E1888" s="135"/>
      <c r="F1888" s="135"/>
      <c r="G1888" s="135"/>
      <c r="H1888" s="135"/>
      <c r="I1888" s="135"/>
      <c r="J1888" s="135"/>
      <c r="K1888" s="135"/>
      <c r="L1888" s="135"/>
    </row>
    <row r="1889" spans="1:12" x14ac:dyDescent="0.25">
      <c r="A1889" s="135"/>
      <c r="B1889" s="135"/>
      <c r="C1889" s="135"/>
      <c r="D1889" s="135"/>
      <c r="E1889" s="135"/>
      <c r="F1889" s="135"/>
      <c r="G1889" s="135"/>
      <c r="H1889" s="135"/>
      <c r="I1889" s="135"/>
      <c r="J1889" s="135"/>
      <c r="K1889" s="135"/>
      <c r="L1889" s="135"/>
    </row>
    <row r="1890" spans="1:12" x14ac:dyDescent="0.25">
      <c r="A1890" s="135"/>
      <c r="B1890" s="135"/>
      <c r="C1890" s="135"/>
      <c r="D1890" s="135"/>
      <c r="E1890" s="135"/>
      <c r="F1890" s="135"/>
      <c r="G1890" s="135"/>
      <c r="H1890" s="135"/>
      <c r="I1890" s="135"/>
      <c r="J1890" s="135"/>
      <c r="K1890" s="135"/>
      <c r="L1890" s="135"/>
    </row>
    <row r="1891" spans="1:12" x14ac:dyDescent="0.25">
      <c r="A1891" s="135"/>
      <c r="B1891" s="135"/>
      <c r="C1891" s="135"/>
      <c r="D1891" s="135"/>
      <c r="E1891" s="135"/>
      <c r="F1891" s="135"/>
      <c r="G1891" s="135"/>
      <c r="H1891" s="135"/>
      <c r="I1891" s="135"/>
      <c r="J1891" s="135"/>
      <c r="K1891" s="135"/>
      <c r="L1891" s="135"/>
    </row>
    <row r="1892" spans="1:12" x14ac:dyDescent="0.25">
      <c r="A1892" s="135"/>
      <c r="B1892" s="135"/>
      <c r="C1892" s="135"/>
      <c r="D1892" s="135"/>
      <c r="E1892" s="135"/>
      <c r="F1892" s="135"/>
      <c r="G1892" s="135"/>
      <c r="H1892" s="135"/>
      <c r="I1892" s="135"/>
      <c r="J1892" s="135"/>
      <c r="K1892" s="135"/>
      <c r="L1892" s="135"/>
    </row>
    <row r="1893" spans="1:12" x14ac:dyDescent="0.25">
      <c r="A1893" s="135"/>
      <c r="B1893" s="135"/>
      <c r="C1893" s="135"/>
      <c r="D1893" s="135"/>
      <c r="E1893" s="135"/>
      <c r="F1893" s="135"/>
      <c r="G1893" s="135"/>
      <c r="H1893" s="135"/>
      <c r="I1893" s="135"/>
      <c r="J1893" s="135"/>
      <c r="K1893" s="135"/>
      <c r="L1893" s="135"/>
    </row>
    <row r="1894" spans="1:12" x14ac:dyDescent="0.25">
      <c r="A1894" s="135"/>
      <c r="B1894" s="135"/>
      <c r="C1894" s="135"/>
      <c r="D1894" s="135"/>
      <c r="E1894" s="135"/>
      <c r="F1894" s="135"/>
      <c r="G1894" s="135"/>
      <c r="H1894" s="135"/>
      <c r="I1894" s="135"/>
      <c r="J1894" s="135"/>
      <c r="K1894" s="135"/>
      <c r="L1894" s="135"/>
    </row>
    <row r="1895" spans="1:12" x14ac:dyDescent="0.25">
      <c r="A1895" s="135"/>
      <c r="B1895" s="135"/>
      <c r="C1895" s="135"/>
      <c r="D1895" s="135"/>
      <c r="E1895" s="135"/>
      <c r="F1895" s="135"/>
      <c r="G1895" s="135"/>
      <c r="H1895" s="135"/>
      <c r="I1895" s="135"/>
      <c r="J1895" s="135"/>
      <c r="K1895" s="135"/>
      <c r="L1895" s="135"/>
    </row>
    <row r="1896" spans="1:12" x14ac:dyDescent="0.25">
      <c r="A1896" s="135"/>
      <c r="B1896" s="135"/>
      <c r="C1896" s="135"/>
      <c r="D1896" s="135"/>
      <c r="E1896" s="135"/>
      <c r="F1896" s="135"/>
      <c r="G1896" s="135"/>
      <c r="H1896" s="135"/>
      <c r="I1896" s="135"/>
      <c r="J1896" s="135"/>
      <c r="K1896" s="135"/>
      <c r="L1896" s="135"/>
    </row>
    <row r="1897" spans="1:12" x14ac:dyDescent="0.25">
      <c r="A1897" s="135"/>
      <c r="B1897" s="135"/>
      <c r="C1897" s="135"/>
      <c r="D1897" s="135"/>
      <c r="E1897" s="135"/>
      <c r="F1897" s="135"/>
      <c r="G1897" s="135"/>
      <c r="H1897" s="135"/>
      <c r="I1897" s="135"/>
      <c r="J1897" s="135"/>
      <c r="K1897" s="135"/>
      <c r="L1897" s="135"/>
    </row>
    <row r="1898" spans="1:12" x14ac:dyDescent="0.25">
      <c r="A1898" s="135"/>
      <c r="B1898" s="135"/>
      <c r="C1898" s="135"/>
      <c r="D1898" s="135"/>
      <c r="E1898" s="135"/>
      <c r="F1898" s="135"/>
      <c r="G1898" s="135"/>
      <c r="H1898" s="135"/>
      <c r="I1898" s="135"/>
      <c r="J1898" s="135"/>
      <c r="K1898" s="135"/>
      <c r="L1898" s="135"/>
    </row>
    <row r="1899" spans="1:12" x14ac:dyDescent="0.25">
      <c r="A1899" s="135"/>
      <c r="B1899" s="135"/>
      <c r="C1899" s="135"/>
      <c r="D1899" s="135"/>
      <c r="E1899" s="135"/>
      <c r="F1899" s="135"/>
      <c r="G1899" s="135"/>
      <c r="H1899" s="135"/>
      <c r="I1899" s="135"/>
      <c r="J1899" s="135"/>
      <c r="K1899" s="135"/>
      <c r="L1899" s="135"/>
    </row>
    <row r="1900" spans="1:12" x14ac:dyDescent="0.25">
      <c r="A1900" s="135"/>
      <c r="B1900" s="135"/>
      <c r="C1900" s="135"/>
      <c r="D1900" s="135"/>
      <c r="E1900" s="135"/>
      <c r="F1900" s="135"/>
      <c r="G1900" s="135"/>
      <c r="H1900" s="135"/>
      <c r="I1900" s="135"/>
      <c r="J1900" s="135"/>
      <c r="K1900" s="135"/>
      <c r="L1900" s="135"/>
    </row>
    <row r="1901" spans="1:12" x14ac:dyDescent="0.25">
      <c r="A1901" s="135"/>
      <c r="B1901" s="135"/>
      <c r="C1901" s="135"/>
      <c r="D1901" s="135"/>
      <c r="E1901" s="135"/>
      <c r="F1901" s="135"/>
      <c r="G1901" s="135"/>
      <c r="H1901" s="135"/>
      <c r="I1901" s="135"/>
      <c r="J1901" s="135"/>
      <c r="K1901" s="135"/>
      <c r="L1901" s="135"/>
    </row>
    <row r="1902" spans="1:12" x14ac:dyDescent="0.25">
      <c r="A1902" s="135"/>
      <c r="B1902" s="135"/>
      <c r="C1902" s="135"/>
      <c r="D1902" s="135"/>
      <c r="E1902" s="135"/>
      <c r="F1902" s="135"/>
      <c r="G1902" s="135"/>
      <c r="H1902" s="135"/>
      <c r="I1902" s="135"/>
      <c r="J1902" s="135"/>
      <c r="K1902" s="135"/>
      <c r="L1902" s="135"/>
    </row>
    <row r="1903" spans="1:12" x14ac:dyDescent="0.25">
      <c r="A1903" s="135"/>
      <c r="B1903" s="135"/>
      <c r="C1903" s="135"/>
      <c r="D1903" s="135"/>
      <c r="E1903" s="135"/>
      <c r="F1903" s="135"/>
      <c r="G1903" s="135"/>
      <c r="H1903" s="135"/>
      <c r="I1903" s="135"/>
      <c r="J1903" s="135"/>
      <c r="K1903" s="135"/>
      <c r="L1903" s="135"/>
    </row>
    <row r="1904" spans="1:12" x14ac:dyDescent="0.25">
      <c r="A1904" s="135"/>
      <c r="B1904" s="135"/>
      <c r="C1904" s="135"/>
      <c r="D1904" s="135"/>
      <c r="E1904" s="135"/>
      <c r="F1904" s="135"/>
      <c r="G1904" s="135"/>
      <c r="H1904" s="135"/>
      <c r="I1904" s="135"/>
      <c r="J1904" s="135"/>
      <c r="K1904" s="135"/>
      <c r="L1904" s="135"/>
    </row>
    <row r="1905" spans="1:12" x14ac:dyDescent="0.25">
      <c r="A1905" s="135"/>
      <c r="B1905" s="135"/>
      <c r="C1905" s="135"/>
      <c r="D1905" s="135"/>
      <c r="E1905" s="135"/>
      <c r="F1905" s="135"/>
      <c r="G1905" s="135"/>
      <c r="H1905" s="135"/>
      <c r="I1905" s="135"/>
      <c r="J1905" s="135"/>
      <c r="K1905" s="135"/>
      <c r="L1905" s="135"/>
    </row>
    <row r="1906" spans="1:12" x14ac:dyDescent="0.25">
      <c r="A1906" s="135"/>
      <c r="B1906" s="135"/>
      <c r="C1906" s="135"/>
      <c r="D1906" s="135"/>
      <c r="E1906" s="135"/>
      <c r="F1906" s="135"/>
      <c r="G1906" s="135"/>
      <c r="H1906" s="135"/>
      <c r="I1906" s="135"/>
      <c r="J1906" s="135"/>
      <c r="K1906" s="135"/>
      <c r="L1906" s="135"/>
    </row>
    <row r="1907" spans="1:12" x14ac:dyDescent="0.25">
      <c r="A1907" s="135"/>
      <c r="B1907" s="135"/>
      <c r="C1907" s="135"/>
      <c r="D1907" s="135"/>
      <c r="E1907" s="135"/>
      <c r="F1907" s="135"/>
      <c r="G1907" s="135"/>
      <c r="H1907" s="135"/>
      <c r="I1907" s="135"/>
      <c r="J1907" s="135"/>
      <c r="K1907" s="135"/>
      <c r="L1907" s="135"/>
    </row>
    <row r="1908" spans="1:12" x14ac:dyDescent="0.25">
      <c r="A1908" s="135"/>
      <c r="B1908" s="135"/>
      <c r="C1908" s="135"/>
      <c r="D1908" s="135"/>
      <c r="E1908" s="135"/>
      <c r="F1908" s="135"/>
      <c r="G1908" s="135"/>
      <c r="H1908" s="135"/>
      <c r="I1908" s="135"/>
      <c r="J1908" s="135"/>
      <c r="K1908" s="135"/>
      <c r="L1908" s="135"/>
    </row>
    <row r="1909" spans="1:12" x14ac:dyDescent="0.25">
      <c r="A1909" s="135"/>
      <c r="B1909" s="135"/>
      <c r="C1909" s="135"/>
      <c r="D1909" s="135"/>
      <c r="E1909" s="135"/>
      <c r="F1909" s="135"/>
      <c r="G1909" s="135"/>
      <c r="H1909" s="135"/>
      <c r="I1909" s="135"/>
      <c r="J1909" s="135"/>
      <c r="K1909" s="135"/>
      <c r="L1909" s="135"/>
    </row>
    <row r="1910" spans="1:12" x14ac:dyDescent="0.25">
      <c r="A1910" s="135"/>
      <c r="B1910" s="135"/>
      <c r="C1910" s="135"/>
      <c r="D1910" s="135"/>
      <c r="E1910" s="135"/>
      <c r="F1910" s="135"/>
      <c r="G1910" s="135"/>
      <c r="H1910" s="135"/>
      <c r="I1910" s="135"/>
      <c r="J1910" s="135"/>
      <c r="K1910" s="135"/>
      <c r="L1910" s="135"/>
    </row>
    <row r="1911" spans="1:12" x14ac:dyDescent="0.25">
      <c r="A1911" s="135"/>
      <c r="B1911" s="135"/>
      <c r="C1911" s="135"/>
      <c r="D1911" s="135"/>
      <c r="E1911" s="135"/>
      <c r="F1911" s="135"/>
      <c r="G1911" s="135"/>
      <c r="H1911" s="135"/>
      <c r="I1911" s="135"/>
      <c r="J1911" s="135"/>
      <c r="K1911" s="135"/>
      <c r="L1911" s="135"/>
    </row>
    <row r="1912" spans="1:12" x14ac:dyDescent="0.25">
      <c r="A1912" s="135"/>
      <c r="B1912" s="135"/>
      <c r="C1912" s="135"/>
      <c r="D1912" s="135"/>
      <c r="E1912" s="135"/>
      <c r="F1912" s="135"/>
      <c r="G1912" s="135"/>
      <c r="H1912" s="135"/>
      <c r="I1912" s="135"/>
      <c r="J1912" s="135"/>
      <c r="K1912" s="135"/>
      <c r="L1912" s="135"/>
    </row>
    <row r="1913" spans="1:12" x14ac:dyDescent="0.25">
      <c r="A1913" s="135"/>
      <c r="B1913" s="135"/>
      <c r="C1913" s="135"/>
      <c r="D1913" s="135"/>
      <c r="E1913" s="135"/>
      <c r="F1913" s="135"/>
      <c r="G1913" s="135"/>
      <c r="H1913" s="135"/>
      <c r="I1913" s="135"/>
      <c r="J1913" s="135"/>
      <c r="K1913" s="135"/>
      <c r="L1913" s="135"/>
    </row>
    <row r="1914" spans="1:12" x14ac:dyDescent="0.25">
      <c r="A1914" s="135"/>
      <c r="B1914" s="135"/>
      <c r="C1914" s="135"/>
      <c r="D1914" s="135"/>
      <c r="E1914" s="135"/>
      <c r="F1914" s="135"/>
      <c r="G1914" s="135"/>
      <c r="H1914" s="135"/>
      <c r="I1914" s="135"/>
      <c r="J1914" s="135"/>
      <c r="K1914" s="135"/>
      <c r="L1914" s="135"/>
    </row>
    <row r="1915" spans="1:12" x14ac:dyDescent="0.25">
      <c r="A1915" s="135"/>
      <c r="B1915" s="135"/>
      <c r="C1915" s="135"/>
      <c r="D1915" s="135"/>
      <c r="E1915" s="135"/>
      <c r="F1915" s="135"/>
      <c r="G1915" s="135"/>
      <c r="H1915" s="135"/>
      <c r="I1915" s="135"/>
      <c r="J1915" s="135"/>
      <c r="K1915" s="135"/>
      <c r="L1915" s="135"/>
    </row>
    <row r="1916" spans="1:12" x14ac:dyDescent="0.25">
      <c r="A1916" s="135"/>
      <c r="B1916" s="135"/>
      <c r="C1916" s="135"/>
      <c r="D1916" s="135"/>
      <c r="E1916" s="135"/>
      <c r="F1916" s="135"/>
      <c r="G1916" s="135"/>
      <c r="H1916" s="135"/>
      <c r="I1916" s="135"/>
      <c r="J1916" s="135"/>
      <c r="K1916" s="135"/>
      <c r="L1916" s="135"/>
    </row>
    <row r="1917" spans="1:12" x14ac:dyDescent="0.25">
      <c r="A1917" s="135"/>
      <c r="B1917" s="135"/>
      <c r="C1917" s="135"/>
      <c r="D1917" s="135"/>
      <c r="E1917" s="135"/>
      <c r="F1917" s="135"/>
      <c r="G1917" s="135"/>
      <c r="H1917" s="135"/>
      <c r="I1917" s="135"/>
      <c r="J1917" s="135"/>
      <c r="K1917" s="135"/>
      <c r="L1917" s="135"/>
    </row>
    <row r="1918" spans="1:12" x14ac:dyDescent="0.25">
      <c r="A1918" s="135"/>
      <c r="B1918" s="135"/>
      <c r="C1918" s="135"/>
      <c r="D1918" s="135"/>
      <c r="E1918" s="135"/>
      <c r="F1918" s="135"/>
      <c r="G1918" s="135"/>
      <c r="H1918" s="135"/>
      <c r="I1918" s="135"/>
      <c r="J1918" s="135"/>
      <c r="K1918" s="135"/>
      <c r="L1918" s="135"/>
    </row>
    <row r="1919" spans="1:12" x14ac:dyDescent="0.25">
      <c r="A1919" s="135"/>
      <c r="B1919" s="135"/>
      <c r="C1919" s="135"/>
      <c r="D1919" s="135"/>
      <c r="E1919" s="135"/>
      <c r="F1919" s="135"/>
      <c r="G1919" s="135"/>
      <c r="H1919" s="135"/>
      <c r="I1919" s="135"/>
      <c r="J1919" s="135"/>
      <c r="K1919" s="135"/>
      <c r="L1919" s="135"/>
    </row>
    <row r="1920" spans="1:12" x14ac:dyDescent="0.25">
      <c r="A1920" s="135"/>
      <c r="B1920" s="135"/>
      <c r="C1920" s="135"/>
      <c r="D1920" s="135"/>
      <c r="E1920" s="135"/>
      <c r="F1920" s="135"/>
      <c r="G1920" s="135"/>
      <c r="H1920" s="135"/>
      <c r="I1920" s="135"/>
      <c r="J1920" s="135"/>
      <c r="K1920" s="135"/>
      <c r="L1920" s="135"/>
    </row>
    <row r="1921" spans="1:12" x14ac:dyDescent="0.25">
      <c r="A1921" s="135"/>
      <c r="B1921" s="135"/>
      <c r="C1921" s="135"/>
      <c r="D1921" s="135"/>
      <c r="E1921" s="135"/>
      <c r="F1921" s="135"/>
      <c r="G1921" s="135"/>
      <c r="H1921" s="135"/>
      <c r="I1921" s="135"/>
      <c r="J1921" s="135"/>
      <c r="K1921" s="135"/>
      <c r="L1921" s="135"/>
    </row>
    <row r="1922" spans="1:12" x14ac:dyDescent="0.25">
      <c r="A1922" s="135"/>
      <c r="B1922" s="135"/>
      <c r="C1922" s="135"/>
      <c r="D1922" s="135"/>
      <c r="E1922" s="135"/>
      <c r="F1922" s="135"/>
      <c r="G1922" s="135"/>
      <c r="H1922" s="135"/>
      <c r="I1922" s="135"/>
      <c r="J1922" s="135"/>
      <c r="K1922" s="135"/>
      <c r="L1922" s="135"/>
    </row>
    <row r="1923" spans="1:12" x14ac:dyDescent="0.25">
      <c r="A1923" s="135"/>
      <c r="B1923" s="135"/>
      <c r="C1923" s="135"/>
      <c r="D1923" s="135"/>
      <c r="E1923" s="135"/>
      <c r="F1923" s="135"/>
      <c r="G1923" s="135"/>
      <c r="H1923" s="135"/>
      <c r="I1923" s="135"/>
      <c r="J1923" s="135"/>
      <c r="K1923" s="135"/>
      <c r="L1923" s="135"/>
    </row>
    <row r="1924" spans="1:12" x14ac:dyDescent="0.25">
      <c r="A1924" s="135"/>
      <c r="B1924" s="135"/>
      <c r="C1924" s="135"/>
      <c r="D1924" s="135"/>
      <c r="E1924" s="135"/>
      <c r="F1924" s="135"/>
      <c r="G1924" s="135"/>
      <c r="H1924" s="135"/>
      <c r="I1924" s="135"/>
      <c r="J1924" s="135"/>
      <c r="K1924" s="135"/>
      <c r="L1924" s="135"/>
    </row>
    <row r="1925" spans="1:12" x14ac:dyDescent="0.25">
      <c r="A1925" s="135"/>
      <c r="B1925" s="135"/>
      <c r="C1925" s="135"/>
      <c r="D1925" s="135"/>
      <c r="E1925" s="135"/>
      <c r="F1925" s="135"/>
      <c r="G1925" s="135"/>
      <c r="H1925" s="135"/>
      <c r="I1925" s="135"/>
      <c r="J1925" s="135"/>
      <c r="K1925" s="135"/>
      <c r="L1925" s="135"/>
    </row>
    <row r="1926" spans="1:12" x14ac:dyDescent="0.25">
      <c r="A1926" s="135"/>
      <c r="B1926" s="135"/>
      <c r="C1926" s="135"/>
      <c r="D1926" s="135"/>
      <c r="E1926" s="135"/>
      <c r="F1926" s="135"/>
      <c r="G1926" s="135"/>
      <c r="H1926" s="135"/>
      <c r="I1926" s="135"/>
      <c r="J1926" s="135"/>
      <c r="K1926" s="135"/>
      <c r="L1926" s="135"/>
    </row>
    <row r="1927" spans="1:12" x14ac:dyDescent="0.25">
      <c r="A1927" s="135"/>
      <c r="B1927" s="135"/>
      <c r="C1927" s="135"/>
      <c r="D1927" s="135"/>
      <c r="E1927" s="135"/>
      <c r="F1927" s="135"/>
      <c r="G1927" s="135"/>
      <c r="H1927" s="135"/>
      <c r="I1927" s="135"/>
      <c r="J1927" s="135"/>
      <c r="K1927" s="135"/>
      <c r="L1927" s="135"/>
    </row>
    <row r="1928" spans="1:12" x14ac:dyDescent="0.25">
      <c r="A1928" s="135"/>
      <c r="B1928" s="135"/>
      <c r="C1928" s="135"/>
      <c r="D1928" s="135"/>
      <c r="E1928" s="135"/>
      <c r="F1928" s="135"/>
      <c r="G1928" s="135"/>
      <c r="H1928" s="135"/>
      <c r="I1928" s="135"/>
      <c r="J1928" s="135"/>
      <c r="K1928" s="135"/>
      <c r="L1928" s="135"/>
    </row>
    <row r="1929" spans="1:12" x14ac:dyDescent="0.25">
      <c r="A1929" s="135"/>
      <c r="B1929" s="135"/>
      <c r="C1929" s="135"/>
      <c r="D1929" s="135"/>
      <c r="E1929" s="135"/>
      <c r="F1929" s="135"/>
      <c r="G1929" s="135"/>
      <c r="H1929" s="135"/>
      <c r="I1929" s="135"/>
      <c r="J1929" s="135"/>
      <c r="K1929" s="135"/>
      <c r="L1929" s="135"/>
    </row>
    <row r="1930" spans="1:12" x14ac:dyDescent="0.25">
      <c r="A1930" s="135"/>
      <c r="B1930" s="135"/>
      <c r="C1930" s="135"/>
      <c r="D1930" s="135"/>
      <c r="E1930" s="135"/>
      <c r="F1930" s="135"/>
      <c r="G1930" s="135"/>
      <c r="H1930" s="135"/>
      <c r="I1930" s="135"/>
      <c r="J1930" s="135"/>
      <c r="K1930" s="135"/>
      <c r="L1930" s="135"/>
    </row>
    <row r="1931" spans="1:12" x14ac:dyDescent="0.25">
      <c r="A1931" s="135"/>
      <c r="B1931" s="135"/>
      <c r="C1931" s="135"/>
      <c r="D1931" s="135"/>
      <c r="E1931" s="135"/>
      <c r="F1931" s="135"/>
      <c r="G1931" s="135"/>
      <c r="H1931" s="135"/>
      <c r="I1931" s="135"/>
      <c r="J1931" s="135"/>
      <c r="K1931" s="135"/>
      <c r="L1931" s="135"/>
    </row>
    <row r="1932" spans="1:12" x14ac:dyDescent="0.25">
      <c r="A1932" s="135"/>
      <c r="B1932" s="135"/>
      <c r="C1932" s="135"/>
      <c r="D1932" s="135"/>
      <c r="E1932" s="135"/>
      <c r="F1932" s="135"/>
      <c r="G1932" s="135"/>
      <c r="H1932" s="135"/>
      <c r="I1932" s="135"/>
      <c r="J1932" s="135"/>
      <c r="K1932" s="135"/>
      <c r="L1932" s="135"/>
    </row>
    <row r="1933" spans="1:12" x14ac:dyDescent="0.25">
      <c r="A1933" s="135"/>
      <c r="B1933" s="135"/>
      <c r="C1933" s="135"/>
      <c r="D1933" s="135"/>
      <c r="E1933" s="135"/>
      <c r="F1933" s="135"/>
      <c r="G1933" s="135"/>
      <c r="H1933" s="135"/>
      <c r="I1933" s="135"/>
      <c r="J1933" s="135"/>
      <c r="K1933" s="135"/>
      <c r="L1933" s="135"/>
    </row>
    <row r="1934" spans="1:12" x14ac:dyDescent="0.25">
      <c r="A1934" s="135"/>
      <c r="B1934" s="135"/>
      <c r="C1934" s="135"/>
      <c r="D1934" s="135"/>
      <c r="E1934" s="135"/>
      <c r="F1934" s="135"/>
      <c r="G1934" s="135"/>
      <c r="H1934" s="135"/>
      <c r="I1934" s="135"/>
      <c r="J1934" s="135"/>
      <c r="K1934" s="135"/>
      <c r="L1934" s="135"/>
    </row>
    <row r="1935" spans="1:12" x14ac:dyDescent="0.25">
      <c r="A1935" s="135"/>
      <c r="B1935" s="135"/>
      <c r="C1935" s="135"/>
      <c r="D1935" s="135"/>
      <c r="E1935" s="135"/>
      <c r="F1935" s="135"/>
      <c r="G1935" s="135"/>
      <c r="H1935" s="135"/>
      <c r="I1935" s="135"/>
      <c r="J1935" s="135"/>
      <c r="K1935" s="135"/>
      <c r="L1935" s="135"/>
    </row>
    <row r="1936" spans="1:12" x14ac:dyDescent="0.25">
      <c r="A1936" s="135"/>
      <c r="B1936" s="135"/>
      <c r="C1936" s="135"/>
      <c r="D1936" s="135"/>
      <c r="E1936" s="135"/>
      <c r="F1936" s="135"/>
      <c r="G1936" s="135"/>
      <c r="H1936" s="135"/>
      <c r="I1936" s="135"/>
      <c r="J1936" s="135"/>
      <c r="K1936" s="135"/>
      <c r="L1936" s="135"/>
    </row>
    <row r="1937" spans="1:12" x14ac:dyDescent="0.25">
      <c r="A1937" s="135"/>
      <c r="B1937" s="135"/>
      <c r="C1937" s="135"/>
      <c r="D1937" s="135"/>
      <c r="E1937" s="135"/>
      <c r="F1937" s="135"/>
      <c r="G1937" s="135"/>
      <c r="H1937" s="135"/>
      <c r="I1937" s="135"/>
      <c r="J1937" s="135"/>
      <c r="K1937" s="135"/>
      <c r="L1937" s="135"/>
    </row>
    <row r="1938" spans="1:12" x14ac:dyDescent="0.25">
      <c r="A1938" s="135"/>
      <c r="B1938" s="135"/>
      <c r="C1938" s="135"/>
      <c r="D1938" s="135"/>
      <c r="E1938" s="135"/>
      <c r="F1938" s="135"/>
      <c r="G1938" s="135"/>
      <c r="H1938" s="135"/>
      <c r="I1938" s="135"/>
      <c r="J1938" s="135"/>
      <c r="K1938" s="135"/>
      <c r="L1938" s="135"/>
    </row>
    <row r="1939" spans="1:12" x14ac:dyDescent="0.25">
      <c r="A1939" s="135"/>
      <c r="B1939" s="135"/>
      <c r="C1939" s="135"/>
      <c r="D1939" s="135"/>
      <c r="E1939" s="135"/>
      <c r="F1939" s="135"/>
      <c r="G1939" s="135"/>
      <c r="H1939" s="135"/>
      <c r="I1939" s="135"/>
      <c r="J1939" s="135"/>
      <c r="K1939" s="135"/>
      <c r="L1939" s="135"/>
    </row>
    <row r="1940" spans="1:12" x14ac:dyDescent="0.25">
      <c r="A1940" s="135"/>
      <c r="B1940" s="135"/>
      <c r="C1940" s="135"/>
      <c r="D1940" s="135"/>
      <c r="E1940" s="135"/>
      <c r="F1940" s="135"/>
      <c r="G1940" s="135"/>
      <c r="H1940" s="135"/>
      <c r="I1940" s="135"/>
      <c r="J1940" s="135"/>
      <c r="K1940" s="135"/>
      <c r="L1940" s="135"/>
    </row>
    <row r="1941" spans="1:12" x14ac:dyDescent="0.25">
      <c r="A1941" s="135"/>
      <c r="B1941" s="135"/>
      <c r="C1941" s="135"/>
      <c r="D1941" s="135"/>
      <c r="E1941" s="135"/>
      <c r="F1941" s="135"/>
      <c r="G1941" s="135"/>
      <c r="H1941" s="135"/>
      <c r="I1941" s="135"/>
      <c r="J1941" s="135"/>
      <c r="K1941" s="135"/>
      <c r="L1941" s="135"/>
    </row>
    <row r="1942" spans="1:12" x14ac:dyDescent="0.25">
      <c r="A1942" s="135"/>
      <c r="B1942" s="135"/>
      <c r="C1942" s="135"/>
      <c r="D1942" s="135"/>
      <c r="E1942" s="135"/>
      <c r="F1942" s="135"/>
      <c r="G1942" s="135"/>
      <c r="H1942" s="135"/>
      <c r="I1942" s="135"/>
      <c r="J1942" s="135"/>
      <c r="K1942" s="135"/>
      <c r="L1942" s="135"/>
    </row>
    <row r="1943" spans="1:12" x14ac:dyDescent="0.25">
      <c r="A1943" s="135"/>
      <c r="B1943" s="135"/>
      <c r="C1943" s="135"/>
      <c r="D1943" s="135"/>
      <c r="E1943" s="135"/>
      <c r="F1943" s="135"/>
      <c r="G1943" s="135"/>
      <c r="H1943" s="135"/>
      <c r="I1943" s="135"/>
      <c r="J1943" s="135"/>
      <c r="K1943" s="135"/>
      <c r="L1943" s="135"/>
    </row>
    <row r="1944" spans="1:12" x14ac:dyDescent="0.25">
      <c r="A1944" s="135"/>
      <c r="B1944" s="135"/>
      <c r="C1944" s="135"/>
      <c r="D1944" s="135"/>
      <c r="E1944" s="135"/>
      <c r="F1944" s="135"/>
      <c r="G1944" s="135"/>
      <c r="H1944" s="135"/>
      <c r="I1944" s="135"/>
      <c r="J1944" s="135"/>
      <c r="K1944" s="135"/>
      <c r="L1944" s="135"/>
    </row>
    <row r="1945" spans="1:12" x14ac:dyDescent="0.25">
      <c r="A1945" s="135"/>
      <c r="B1945" s="135"/>
      <c r="C1945" s="135"/>
      <c r="D1945" s="135"/>
      <c r="E1945" s="135"/>
      <c r="F1945" s="135"/>
      <c r="G1945" s="135"/>
      <c r="H1945" s="135"/>
      <c r="I1945" s="135"/>
      <c r="J1945" s="135"/>
      <c r="K1945" s="135"/>
      <c r="L1945" s="135"/>
    </row>
    <row r="1946" spans="1:12" x14ac:dyDescent="0.25">
      <c r="A1946" s="135"/>
      <c r="B1946" s="135"/>
      <c r="C1946" s="135"/>
      <c r="D1946" s="135"/>
      <c r="E1946" s="135"/>
      <c r="F1946" s="135"/>
      <c r="G1946" s="135"/>
      <c r="H1946" s="135"/>
      <c r="I1946" s="135"/>
      <c r="J1946" s="135"/>
      <c r="K1946" s="135"/>
      <c r="L1946" s="135"/>
    </row>
    <row r="1947" spans="1:12" x14ac:dyDescent="0.25">
      <c r="A1947" s="135"/>
      <c r="B1947" s="135"/>
      <c r="C1947" s="135"/>
      <c r="D1947" s="135"/>
      <c r="E1947" s="135"/>
      <c r="F1947" s="135"/>
      <c r="G1947" s="135"/>
      <c r="H1947" s="135"/>
      <c r="I1947" s="135"/>
      <c r="J1947" s="135"/>
      <c r="K1947" s="135"/>
      <c r="L1947" s="135"/>
    </row>
    <row r="1948" spans="1:12" x14ac:dyDescent="0.25">
      <c r="A1948" s="135"/>
      <c r="B1948" s="135"/>
      <c r="C1948" s="135"/>
      <c r="D1948" s="135"/>
      <c r="E1948" s="135"/>
      <c r="F1948" s="135"/>
      <c r="G1948" s="135"/>
      <c r="H1948" s="135"/>
      <c r="I1948" s="135"/>
      <c r="J1948" s="135"/>
      <c r="K1948" s="135"/>
      <c r="L1948" s="135"/>
    </row>
    <row r="1949" spans="1:12" x14ac:dyDescent="0.25">
      <c r="A1949" s="135"/>
      <c r="B1949" s="135"/>
      <c r="C1949" s="135"/>
      <c r="D1949" s="135"/>
      <c r="E1949" s="135"/>
      <c r="F1949" s="135"/>
      <c r="G1949" s="135"/>
      <c r="H1949" s="135"/>
      <c r="I1949" s="135"/>
      <c r="J1949" s="135"/>
      <c r="K1949" s="135"/>
      <c r="L1949" s="135"/>
    </row>
    <row r="1950" spans="1:12" x14ac:dyDescent="0.25">
      <c r="A1950" s="135"/>
      <c r="B1950" s="135"/>
      <c r="C1950" s="135"/>
      <c r="D1950" s="135"/>
      <c r="E1950" s="135"/>
      <c r="F1950" s="135"/>
      <c r="G1950" s="135"/>
      <c r="H1950" s="135"/>
      <c r="I1950" s="135"/>
      <c r="J1950" s="135"/>
      <c r="K1950" s="135"/>
      <c r="L1950" s="135"/>
    </row>
    <row r="1951" spans="1:12" x14ac:dyDescent="0.25">
      <c r="A1951" s="135"/>
      <c r="B1951" s="135"/>
      <c r="C1951" s="135"/>
      <c r="D1951" s="135"/>
      <c r="E1951" s="135"/>
      <c r="F1951" s="135"/>
      <c r="G1951" s="135"/>
      <c r="H1951" s="135"/>
      <c r="I1951" s="135"/>
      <c r="J1951" s="135"/>
      <c r="K1951" s="135"/>
      <c r="L1951" s="135"/>
    </row>
    <row r="1952" spans="1:12" x14ac:dyDescent="0.25">
      <c r="A1952" s="135"/>
      <c r="B1952" s="135"/>
      <c r="C1952" s="135"/>
      <c r="D1952" s="135"/>
      <c r="E1952" s="135"/>
      <c r="F1952" s="135"/>
      <c r="G1952" s="135"/>
      <c r="H1952" s="135"/>
      <c r="I1952" s="135"/>
      <c r="J1952" s="135"/>
      <c r="K1952" s="135"/>
      <c r="L1952" s="135"/>
    </row>
    <row r="1953" spans="1:12" x14ac:dyDescent="0.25">
      <c r="A1953" s="135"/>
      <c r="B1953" s="135"/>
      <c r="C1953" s="135"/>
      <c r="D1953" s="135"/>
      <c r="E1953" s="135"/>
      <c r="F1953" s="135"/>
      <c r="G1953" s="135"/>
      <c r="H1953" s="135"/>
      <c r="I1953" s="135"/>
      <c r="J1953" s="135"/>
      <c r="K1953" s="135"/>
      <c r="L1953" s="135"/>
    </row>
    <row r="1954" spans="1:12" x14ac:dyDescent="0.25">
      <c r="A1954" s="135"/>
      <c r="B1954" s="135"/>
      <c r="C1954" s="135"/>
      <c r="D1954" s="135"/>
      <c r="E1954" s="135"/>
      <c r="F1954" s="135"/>
      <c r="G1954" s="135"/>
      <c r="H1954" s="135"/>
      <c r="I1954" s="135"/>
      <c r="J1954" s="135"/>
      <c r="K1954" s="135"/>
      <c r="L1954" s="135"/>
    </row>
    <row r="1955" spans="1:12" x14ac:dyDescent="0.25">
      <c r="A1955" s="135"/>
      <c r="B1955" s="135"/>
      <c r="C1955" s="135"/>
      <c r="D1955" s="135"/>
      <c r="E1955" s="135"/>
      <c r="F1955" s="135"/>
      <c r="G1955" s="135"/>
      <c r="H1955" s="135"/>
      <c r="I1955" s="135"/>
      <c r="J1955" s="135"/>
      <c r="K1955" s="135"/>
      <c r="L1955" s="135"/>
    </row>
    <row r="1956" spans="1:12" x14ac:dyDescent="0.25">
      <c r="A1956" s="135"/>
      <c r="B1956" s="135"/>
      <c r="C1956" s="135"/>
      <c r="D1956" s="135"/>
      <c r="E1956" s="135"/>
      <c r="F1956" s="135"/>
      <c r="G1956" s="135"/>
      <c r="H1956" s="135"/>
      <c r="I1956" s="135"/>
      <c r="J1956" s="135"/>
      <c r="K1956" s="135"/>
      <c r="L1956" s="135"/>
    </row>
    <row r="1957" spans="1:12" x14ac:dyDescent="0.25">
      <c r="A1957" s="135"/>
      <c r="B1957" s="135"/>
      <c r="C1957" s="135"/>
      <c r="D1957" s="135"/>
      <c r="E1957" s="135"/>
      <c r="F1957" s="135"/>
      <c r="G1957" s="135"/>
      <c r="H1957" s="135"/>
      <c r="I1957" s="135"/>
      <c r="J1957" s="135"/>
      <c r="K1957" s="135"/>
      <c r="L1957" s="135"/>
    </row>
    <row r="1958" spans="1:12" x14ac:dyDescent="0.25">
      <c r="A1958" s="135"/>
      <c r="B1958" s="135"/>
      <c r="C1958" s="135"/>
      <c r="D1958" s="135"/>
      <c r="E1958" s="135"/>
      <c r="F1958" s="135"/>
      <c r="G1958" s="135"/>
      <c r="H1958" s="135"/>
      <c r="I1958" s="135"/>
      <c r="J1958" s="135"/>
      <c r="K1958" s="135"/>
      <c r="L1958" s="135"/>
    </row>
    <row r="1959" spans="1:12" x14ac:dyDescent="0.25">
      <c r="A1959" s="135"/>
      <c r="B1959" s="135"/>
      <c r="C1959" s="135"/>
      <c r="D1959" s="135"/>
      <c r="E1959" s="135"/>
      <c r="F1959" s="135"/>
      <c r="G1959" s="135"/>
      <c r="H1959" s="135"/>
      <c r="I1959" s="135"/>
      <c r="J1959" s="135"/>
      <c r="K1959" s="135"/>
      <c r="L1959" s="135"/>
    </row>
    <row r="1960" spans="1:12" x14ac:dyDescent="0.25">
      <c r="A1960" s="135"/>
      <c r="B1960" s="135"/>
      <c r="C1960" s="135"/>
      <c r="D1960" s="135"/>
      <c r="E1960" s="135"/>
      <c r="F1960" s="135"/>
      <c r="G1960" s="135"/>
      <c r="H1960" s="135"/>
      <c r="I1960" s="135"/>
      <c r="J1960" s="135"/>
      <c r="K1960" s="135"/>
      <c r="L1960" s="135"/>
    </row>
    <row r="1961" spans="1:12" x14ac:dyDescent="0.25">
      <c r="A1961" s="135"/>
      <c r="B1961" s="135"/>
      <c r="C1961" s="135"/>
      <c r="D1961" s="135"/>
      <c r="E1961" s="135"/>
      <c r="F1961" s="135"/>
      <c r="G1961" s="135"/>
      <c r="H1961" s="135"/>
      <c r="I1961" s="135"/>
      <c r="J1961" s="135"/>
      <c r="K1961" s="135"/>
      <c r="L1961" s="135"/>
    </row>
    <row r="1962" spans="1:12" x14ac:dyDescent="0.25">
      <c r="A1962" s="135"/>
      <c r="B1962" s="135"/>
      <c r="C1962" s="135"/>
      <c r="D1962" s="135"/>
      <c r="E1962" s="135"/>
      <c r="F1962" s="135"/>
      <c r="G1962" s="135"/>
      <c r="H1962" s="135"/>
      <c r="I1962" s="135"/>
      <c r="J1962" s="135"/>
      <c r="K1962" s="135"/>
      <c r="L1962" s="135"/>
    </row>
    <row r="1963" spans="1:12" x14ac:dyDescent="0.25">
      <c r="A1963" s="135"/>
      <c r="B1963" s="135"/>
      <c r="C1963" s="135"/>
      <c r="D1963" s="135"/>
      <c r="E1963" s="135"/>
      <c r="F1963" s="135"/>
      <c r="G1963" s="135"/>
      <c r="H1963" s="135"/>
      <c r="I1963" s="135"/>
      <c r="J1963" s="135"/>
      <c r="K1963" s="135"/>
      <c r="L1963" s="135"/>
    </row>
    <row r="1964" spans="1:12" x14ac:dyDescent="0.25">
      <c r="A1964" s="135"/>
      <c r="B1964" s="135"/>
      <c r="C1964" s="135"/>
      <c r="D1964" s="135"/>
      <c r="E1964" s="135"/>
      <c r="F1964" s="135"/>
      <c r="G1964" s="135"/>
      <c r="H1964" s="135"/>
      <c r="I1964" s="135"/>
      <c r="J1964" s="135"/>
      <c r="K1964" s="135"/>
      <c r="L1964" s="135"/>
    </row>
    <row r="1965" spans="1:12" x14ac:dyDescent="0.25">
      <c r="A1965" s="135"/>
      <c r="B1965" s="135"/>
      <c r="C1965" s="135"/>
      <c r="D1965" s="135"/>
      <c r="E1965" s="135"/>
      <c r="F1965" s="135"/>
      <c r="G1965" s="135"/>
      <c r="H1965" s="135"/>
      <c r="I1965" s="135"/>
      <c r="J1965" s="135"/>
      <c r="K1965" s="135"/>
      <c r="L1965" s="135"/>
    </row>
    <row r="1966" spans="1:12" x14ac:dyDescent="0.25">
      <c r="A1966" s="135"/>
      <c r="B1966" s="135"/>
      <c r="C1966" s="135"/>
      <c r="D1966" s="135"/>
      <c r="E1966" s="135"/>
      <c r="F1966" s="135"/>
      <c r="G1966" s="135"/>
      <c r="H1966" s="135"/>
      <c r="I1966" s="135"/>
      <c r="J1966" s="135"/>
      <c r="K1966" s="135"/>
      <c r="L1966" s="135"/>
    </row>
    <row r="1967" spans="1:12" x14ac:dyDescent="0.25">
      <c r="A1967" s="135"/>
      <c r="B1967" s="135"/>
      <c r="C1967" s="135"/>
      <c r="D1967" s="135"/>
      <c r="E1967" s="135"/>
      <c r="F1967" s="135"/>
      <c r="G1967" s="135"/>
      <c r="H1967" s="135"/>
      <c r="I1967" s="135"/>
      <c r="J1967" s="135"/>
      <c r="K1967" s="135"/>
      <c r="L1967" s="135"/>
    </row>
    <row r="1968" spans="1:12" x14ac:dyDescent="0.25">
      <c r="A1968" s="135"/>
      <c r="B1968" s="135"/>
      <c r="C1968" s="135"/>
      <c r="D1968" s="135"/>
      <c r="E1968" s="135"/>
      <c r="F1968" s="135"/>
      <c r="G1968" s="135"/>
      <c r="H1968" s="135"/>
      <c r="I1968" s="135"/>
      <c r="J1968" s="135"/>
      <c r="K1968" s="135"/>
      <c r="L1968" s="135"/>
    </row>
    <row r="1969" spans="1:12" x14ac:dyDescent="0.25">
      <c r="A1969" s="135"/>
      <c r="B1969" s="135"/>
      <c r="C1969" s="135"/>
      <c r="D1969" s="135"/>
      <c r="E1969" s="135"/>
      <c r="F1969" s="135"/>
      <c r="G1969" s="135"/>
      <c r="H1969" s="135"/>
      <c r="I1969" s="135"/>
      <c r="J1969" s="135"/>
      <c r="K1969" s="135"/>
      <c r="L1969" s="135"/>
    </row>
    <row r="1970" spans="1:12" x14ac:dyDescent="0.25">
      <c r="A1970" s="135"/>
      <c r="B1970" s="135"/>
      <c r="C1970" s="135"/>
      <c r="D1970" s="135"/>
      <c r="E1970" s="135"/>
      <c r="F1970" s="135"/>
      <c r="G1970" s="135"/>
      <c r="H1970" s="135"/>
      <c r="I1970" s="135"/>
      <c r="J1970" s="135"/>
      <c r="K1970" s="135"/>
      <c r="L1970" s="135"/>
    </row>
    <row r="1971" spans="1:12" x14ac:dyDescent="0.25">
      <c r="A1971" s="135"/>
      <c r="B1971" s="135"/>
      <c r="C1971" s="135"/>
      <c r="D1971" s="135"/>
      <c r="E1971" s="135"/>
      <c r="F1971" s="135"/>
      <c r="G1971" s="135"/>
      <c r="H1971" s="135"/>
      <c r="I1971" s="135"/>
      <c r="J1971" s="135"/>
      <c r="K1971" s="135"/>
      <c r="L1971" s="135"/>
    </row>
    <row r="1972" spans="1:12" x14ac:dyDescent="0.25">
      <c r="A1972" s="135"/>
      <c r="B1972" s="135"/>
      <c r="C1972" s="135"/>
      <c r="D1972" s="135"/>
      <c r="E1972" s="135"/>
      <c r="F1972" s="135"/>
      <c r="G1972" s="135"/>
      <c r="H1972" s="135"/>
      <c r="I1972" s="135"/>
      <c r="J1972" s="135"/>
      <c r="K1972" s="135"/>
      <c r="L1972" s="135"/>
    </row>
    <row r="1973" spans="1:12" x14ac:dyDescent="0.25">
      <c r="A1973" s="135"/>
      <c r="B1973" s="135"/>
      <c r="C1973" s="135"/>
      <c r="D1973" s="135"/>
      <c r="E1973" s="135"/>
      <c r="F1973" s="135"/>
      <c r="G1973" s="135"/>
      <c r="H1973" s="135"/>
      <c r="I1973" s="135"/>
      <c r="J1973" s="135"/>
      <c r="K1973" s="135"/>
      <c r="L1973" s="135"/>
    </row>
    <row r="1974" spans="1:12" x14ac:dyDescent="0.25">
      <c r="A1974" s="135"/>
      <c r="B1974" s="135"/>
      <c r="C1974" s="135"/>
      <c r="D1974" s="135"/>
      <c r="E1974" s="135"/>
      <c r="F1974" s="135"/>
      <c r="G1974" s="135"/>
      <c r="H1974" s="135"/>
      <c r="I1974" s="135"/>
      <c r="J1974" s="135"/>
      <c r="K1974" s="135"/>
      <c r="L1974" s="135"/>
    </row>
    <row r="1975" spans="1:12" x14ac:dyDescent="0.25">
      <c r="A1975" s="135"/>
      <c r="B1975" s="135"/>
      <c r="C1975" s="135"/>
      <c r="D1975" s="135"/>
      <c r="E1975" s="135"/>
      <c r="F1975" s="135"/>
      <c r="G1975" s="135"/>
      <c r="H1975" s="135"/>
      <c r="I1975" s="135"/>
      <c r="J1975" s="135"/>
      <c r="K1975" s="135"/>
      <c r="L1975" s="135"/>
    </row>
    <row r="1976" spans="1:12" x14ac:dyDescent="0.25">
      <c r="A1976" s="135"/>
      <c r="B1976" s="135"/>
      <c r="C1976" s="135"/>
      <c r="D1976" s="135"/>
      <c r="E1976" s="135"/>
      <c r="F1976" s="135"/>
      <c r="G1976" s="135"/>
      <c r="H1976" s="135"/>
      <c r="I1976" s="135"/>
      <c r="J1976" s="135"/>
      <c r="K1976" s="135"/>
      <c r="L1976" s="135"/>
    </row>
    <row r="1977" spans="1:12" x14ac:dyDescent="0.25">
      <c r="A1977" s="135"/>
      <c r="B1977" s="135"/>
      <c r="C1977" s="135"/>
      <c r="D1977" s="135"/>
      <c r="E1977" s="135"/>
      <c r="F1977" s="135"/>
      <c r="G1977" s="135"/>
      <c r="H1977" s="135"/>
      <c r="I1977" s="135"/>
      <c r="J1977" s="135"/>
      <c r="K1977" s="135"/>
      <c r="L1977" s="135"/>
    </row>
    <row r="1978" spans="1:12" x14ac:dyDescent="0.25">
      <c r="A1978" s="135"/>
      <c r="B1978" s="135"/>
      <c r="C1978" s="135"/>
      <c r="D1978" s="135"/>
      <c r="E1978" s="135"/>
      <c r="F1978" s="135"/>
      <c r="G1978" s="135"/>
      <c r="H1978" s="135"/>
      <c r="I1978" s="135"/>
      <c r="J1978" s="135"/>
      <c r="K1978" s="135"/>
      <c r="L1978" s="135"/>
    </row>
    <row r="1979" spans="1:12" x14ac:dyDescent="0.25">
      <c r="A1979" s="135"/>
      <c r="B1979" s="135"/>
      <c r="C1979" s="135"/>
      <c r="D1979" s="135"/>
      <c r="E1979" s="135"/>
      <c r="F1979" s="135"/>
      <c r="G1979" s="135"/>
      <c r="H1979" s="135"/>
      <c r="I1979" s="135"/>
      <c r="J1979" s="135"/>
      <c r="K1979" s="135"/>
      <c r="L1979" s="135"/>
    </row>
    <row r="1980" spans="1:12" x14ac:dyDescent="0.25">
      <c r="A1980" s="135"/>
      <c r="B1980" s="135"/>
      <c r="C1980" s="135"/>
      <c r="D1980" s="135"/>
      <c r="E1980" s="135"/>
      <c r="F1980" s="135"/>
      <c r="G1980" s="135"/>
      <c r="H1980" s="135"/>
      <c r="I1980" s="135"/>
      <c r="J1980" s="135"/>
      <c r="K1980" s="135"/>
      <c r="L1980" s="135"/>
    </row>
    <row r="1981" spans="1:12" x14ac:dyDescent="0.25">
      <c r="A1981" s="135"/>
      <c r="B1981" s="135"/>
      <c r="C1981" s="135"/>
      <c r="D1981" s="135"/>
      <c r="E1981" s="135"/>
      <c r="F1981" s="135"/>
      <c r="G1981" s="135"/>
      <c r="H1981" s="135"/>
      <c r="I1981" s="135"/>
      <c r="J1981" s="135"/>
      <c r="K1981" s="135"/>
      <c r="L1981" s="135"/>
    </row>
    <row r="1982" spans="1:12" x14ac:dyDescent="0.25">
      <c r="A1982" s="135"/>
      <c r="B1982" s="135"/>
      <c r="C1982" s="135"/>
      <c r="D1982" s="135"/>
      <c r="E1982" s="135"/>
      <c r="F1982" s="135"/>
      <c r="G1982" s="135"/>
      <c r="H1982" s="135"/>
      <c r="I1982" s="135"/>
      <c r="J1982" s="135"/>
      <c r="K1982" s="135"/>
      <c r="L1982" s="135"/>
    </row>
    <row r="1983" spans="1:12" x14ac:dyDescent="0.25">
      <c r="A1983" s="135"/>
      <c r="B1983" s="135"/>
      <c r="C1983" s="135"/>
      <c r="D1983" s="135"/>
      <c r="E1983" s="135"/>
      <c r="F1983" s="135"/>
      <c r="G1983" s="135"/>
      <c r="H1983" s="135"/>
      <c r="I1983" s="135"/>
      <c r="J1983" s="135"/>
      <c r="K1983" s="135"/>
      <c r="L1983" s="135"/>
    </row>
    <row r="1984" spans="1:12" x14ac:dyDescent="0.25">
      <c r="A1984" s="135"/>
      <c r="B1984" s="135"/>
      <c r="C1984" s="135"/>
      <c r="D1984" s="135"/>
      <c r="E1984" s="135"/>
      <c r="F1984" s="135"/>
      <c r="G1984" s="135"/>
      <c r="H1984" s="135"/>
      <c r="I1984" s="135"/>
      <c r="J1984" s="135"/>
      <c r="K1984" s="135"/>
      <c r="L1984" s="135"/>
    </row>
    <row r="1985" spans="1:12" x14ac:dyDescent="0.25">
      <c r="A1985" s="135"/>
      <c r="B1985" s="135"/>
      <c r="C1985" s="135"/>
      <c r="D1985" s="135"/>
      <c r="E1985" s="135"/>
      <c r="F1985" s="135"/>
      <c r="G1985" s="135"/>
      <c r="H1985" s="135"/>
      <c r="I1985" s="135"/>
      <c r="J1985" s="135"/>
      <c r="K1985" s="135"/>
      <c r="L1985" s="135"/>
    </row>
    <row r="1986" spans="1:12" x14ac:dyDescent="0.25">
      <c r="A1986" s="135"/>
      <c r="B1986" s="135"/>
      <c r="C1986" s="135"/>
      <c r="D1986" s="135"/>
      <c r="E1986" s="135"/>
      <c r="F1986" s="135"/>
      <c r="G1986" s="135"/>
      <c r="H1986" s="135"/>
      <c r="I1986" s="135"/>
      <c r="J1986" s="135"/>
      <c r="K1986" s="135"/>
      <c r="L1986" s="135"/>
    </row>
    <row r="1987" spans="1:12" x14ac:dyDescent="0.25">
      <c r="A1987" s="135"/>
      <c r="B1987" s="135"/>
      <c r="C1987" s="135"/>
      <c r="D1987" s="135"/>
      <c r="E1987" s="135"/>
      <c r="F1987" s="135"/>
      <c r="G1987" s="135"/>
      <c r="H1987" s="135"/>
      <c r="I1987" s="135"/>
      <c r="J1987" s="135"/>
      <c r="K1987" s="135"/>
      <c r="L1987" s="135"/>
    </row>
    <row r="1988" spans="1:12" x14ac:dyDescent="0.25">
      <c r="A1988" s="135"/>
      <c r="B1988" s="135"/>
      <c r="C1988" s="135"/>
      <c r="D1988" s="135"/>
      <c r="E1988" s="135"/>
      <c r="F1988" s="135"/>
      <c r="G1988" s="135"/>
      <c r="H1988" s="135"/>
      <c r="I1988" s="135"/>
      <c r="J1988" s="135"/>
      <c r="K1988" s="135"/>
      <c r="L1988" s="135"/>
    </row>
    <row r="1989" spans="1:12" x14ac:dyDescent="0.25">
      <c r="A1989" s="135"/>
      <c r="B1989" s="135"/>
      <c r="C1989" s="135"/>
      <c r="D1989" s="135"/>
      <c r="E1989" s="135"/>
      <c r="F1989" s="135"/>
      <c r="G1989" s="135"/>
      <c r="H1989" s="135"/>
      <c r="I1989" s="135"/>
      <c r="J1989" s="135"/>
      <c r="K1989" s="135"/>
      <c r="L1989" s="135"/>
    </row>
    <row r="1990" spans="1:12" x14ac:dyDescent="0.25">
      <c r="A1990" s="135"/>
      <c r="B1990" s="135"/>
      <c r="C1990" s="135"/>
      <c r="D1990" s="135"/>
      <c r="E1990" s="135"/>
      <c r="F1990" s="135"/>
      <c r="G1990" s="135"/>
      <c r="H1990" s="135"/>
      <c r="I1990" s="135"/>
      <c r="J1990" s="135"/>
      <c r="K1990" s="135"/>
      <c r="L1990" s="135"/>
    </row>
    <row r="1991" spans="1:12" x14ac:dyDescent="0.25">
      <c r="A1991" s="135"/>
      <c r="B1991" s="135"/>
      <c r="C1991" s="135"/>
      <c r="D1991" s="135"/>
      <c r="E1991" s="135"/>
      <c r="F1991" s="135"/>
      <c r="G1991" s="135"/>
      <c r="H1991" s="135"/>
      <c r="I1991" s="135"/>
      <c r="J1991" s="135"/>
      <c r="K1991" s="135"/>
      <c r="L1991" s="135"/>
    </row>
    <row r="1992" spans="1:12" x14ac:dyDescent="0.25">
      <c r="A1992" s="135"/>
      <c r="B1992" s="135"/>
      <c r="C1992" s="135"/>
      <c r="D1992" s="135"/>
      <c r="E1992" s="135"/>
      <c r="F1992" s="135"/>
      <c r="G1992" s="135"/>
      <c r="H1992" s="135"/>
      <c r="I1992" s="135"/>
      <c r="J1992" s="135"/>
      <c r="K1992" s="135"/>
      <c r="L1992" s="135"/>
    </row>
    <row r="1993" spans="1:12" x14ac:dyDescent="0.25">
      <c r="A1993" s="135"/>
      <c r="B1993" s="135"/>
      <c r="C1993" s="135"/>
      <c r="D1993" s="135"/>
      <c r="E1993" s="135"/>
      <c r="F1993" s="135"/>
      <c r="G1993" s="135"/>
      <c r="H1993" s="135"/>
      <c r="I1993" s="135"/>
      <c r="J1993" s="135"/>
      <c r="K1993" s="135"/>
      <c r="L1993" s="135"/>
    </row>
    <row r="1994" spans="1:12" x14ac:dyDescent="0.25">
      <c r="A1994" s="135"/>
      <c r="B1994" s="135"/>
      <c r="C1994" s="135"/>
      <c r="D1994" s="135"/>
      <c r="E1994" s="135"/>
      <c r="F1994" s="135"/>
      <c r="G1994" s="135"/>
      <c r="H1994" s="135"/>
      <c r="I1994" s="135"/>
      <c r="J1994" s="135"/>
      <c r="K1994" s="135"/>
      <c r="L1994" s="135"/>
    </row>
    <row r="1995" spans="1:12" x14ac:dyDescent="0.25">
      <c r="A1995" s="135"/>
      <c r="B1995" s="135"/>
      <c r="C1995" s="135"/>
      <c r="D1995" s="135"/>
      <c r="E1995" s="135"/>
      <c r="F1995" s="135"/>
      <c r="G1995" s="135"/>
      <c r="H1995" s="135"/>
      <c r="I1995" s="135"/>
      <c r="J1995" s="135"/>
      <c r="K1995" s="135"/>
      <c r="L1995" s="135"/>
    </row>
    <row r="1996" spans="1:12" x14ac:dyDescent="0.25">
      <c r="A1996" s="135"/>
      <c r="B1996" s="135"/>
      <c r="C1996" s="135"/>
      <c r="D1996" s="135"/>
      <c r="E1996" s="135"/>
      <c r="F1996" s="135"/>
      <c r="G1996" s="135"/>
      <c r="H1996" s="135"/>
      <c r="I1996" s="135"/>
      <c r="J1996" s="135"/>
      <c r="K1996" s="135"/>
      <c r="L1996" s="135"/>
    </row>
    <row r="1997" spans="1:12" x14ac:dyDescent="0.25">
      <c r="A1997" s="135"/>
      <c r="B1997" s="135"/>
      <c r="C1997" s="135"/>
      <c r="D1997" s="135"/>
      <c r="E1997" s="135"/>
      <c r="F1997" s="135"/>
      <c r="G1997" s="135"/>
      <c r="H1997" s="135"/>
      <c r="I1997" s="135"/>
      <c r="J1997" s="135"/>
      <c r="K1997" s="135"/>
      <c r="L1997" s="135"/>
    </row>
    <row r="1998" spans="1:12" x14ac:dyDescent="0.25">
      <c r="A1998" s="135"/>
      <c r="B1998" s="135"/>
      <c r="C1998" s="135"/>
      <c r="D1998" s="135"/>
      <c r="E1998" s="135"/>
      <c r="F1998" s="135"/>
      <c r="G1998" s="135"/>
      <c r="H1998" s="135"/>
      <c r="I1998" s="135"/>
      <c r="J1998" s="135"/>
      <c r="K1998" s="135"/>
      <c r="L1998" s="135"/>
    </row>
    <row r="1999" spans="1:12" x14ac:dyDescent="0.25">
      <c r="A1999" s="135"/>
      <c r="B1999" s="135"/>
      <c r="C1999" s="135"/>
      <c r="D1999" s="135"/>
      <c r="E1999" s="135"/>
      <c r="F1999" s="135"/>
      <c r="G1999" s="135"/>
      <c r="H1999" s="135"/>
      <c r="I1999" s="135"/>
      <c r="J1999" s="135"/>
      <c r="K1999" s="135"/>
      <c r="L1999" s="135"/>
    </row>
    <row r="2000" spans="1:12" x14ac:dyDescent="0.25">
      <c r="A2000" s="135"/>
      <c r="B2000" s="135"/>
      <c r="C2000" s="135"/>
      <c r="D2000" s="135"/>
      <c r="E2000" s="135"/>
      <c r="F2000" s="135"/>
      <c r="G2000" s="135"/>
      <c r="H2000" s="135"/>
      <c r="I2000" s="135"/>
      <c r="J2000" s="135"/>
      <c r="K2000" s="135"/>
      <c r="L2000" s="135"/>
    </row>
    <row r="2001" spans="1:12" x14ac:dyDescent="0.25">
      <c r="A2001" s="135"/>
      <c r="B2001" s="135"/>
      <c r="C2001" s="135"/>
      <c r="D2001" s="135"/>
      <c r="E2001" s="135"/>
      <c r="F2001" s="135"/>
      <c r="G2001" s="135"/>
      <c r="H2001" s="135"/>
      <c r="I2001" s="135"/>
      <c r="J2001" s="135"/>
      <c r="K2001" s="135"/>
      <c r="L2001" s="135"/>
    </row>
    <row r="2002" spans="1:12" x14ac:dyDescent="0.25">
      <c r="A2002" s="135"/>
      <c r="B2002" s="135"/>
      <c r="C2002" s="135"/>
      <c r="D2002" s="135"/>
      <c r="E2002" s="135"/>
      <c r="F2002" s="135"/>
      <c r="G2002" s="135"/>
      <c r="H2002" s="135"/>
      <c r="I2002" s="135"/>
      <c r="J2002" s="135"/>
      <c r="K2002" s="135"/>
      <c r="L2002" s="135"/>
    </row>
    <row r="2003" spans="1:12" x14ac:dyDescent="0.25">
      <c r="A2003" s="135"/>
      <c r="B2003" s="135"/>
      <c r="C2003" s="135"/>
      <c r="D2003" s="135"/>
      <c r="E2003" s="135"/>
      <c r="F2003" s="135"/>
      <c r="G2003" s="135"/>
      <c r="H2003" s="135"/>
      <c r="I2003" s="135"/>
      <c r="J2003" s="135"/>
      <c r="K2003" s="135"/>
      <c r="L2003" s="135"/>
    </row>
    <row r="2004" spans="1:12" x14ac:dyDescent="0.25">
      <c r="A2004" s="135"/>
      <c r="B2004" s="135"/>
      <c r="C2004" s="135"/>
      <c r="D2004" s="135"/>
      <c r="E2004" s="135"/>
      <c r="F2004" s="135"/>
      <c r="G2004" s="135"/>
      <c r="H2004" s="135"/>
      <c r="I2004" s="135"/>
      <c r="J2004" s="135"/>
      <c r="K2004" s="135"/>
      <c r="L2004" s="135"/>
    </row>
    <row r="2005" spans="1:12" x14ac:dyDescent="0.25">
      <c r="A2005" s="135"/>
      <c r="B2005" s="135"/>
      <c r="C2005" s="135"/>
      <c r="D2005" s="135"/>
      <c r="E2005" s="135"/>
      <c r="F2005" s="135"/>
      <c r="G2005" s="135"/>
      <c r="H2005" s="135"/>
      <c r="I2005" s="135"/>
      <c r="J2005" s="135"/>
      <c r="K2005" s="135"/>
      <c r="L2005" s="135"/>
    </row>
    <row r="2006" spans="1:12" x14ac:dyDescent="0.25">
      <c r="A2006" s="135"/>
      <c r="B2006" s="135"/>
      <c r="C2006" s="135"/>
      <c r="D2006" s="135"/>
      <c r="E2006" s="135"/>
      <c r="F2006" s="135"/>
      <c r="G2006" s="135"/>
      <c r="H2006" s="135"/>
      <c r="I2006" s="135"/>
      <c r="J2006" s="135"/>
      <c r="K2006" s="135"/>
      <c r="L2006" s="135"/>
    </row>
    <row r="2007" spans="1:12" x14ac:dyDescent="0.25">
      <c r="A2007" s="135"/>
      <c r="B2007" s="135"/>
      <c r="C2007" s="135"/>
      <c r="D2007" s="135"/>
      <c r="E2007" s="135"/>
      <c r="F2007" s="135"/>
      <c r="G2007" s="135"/>
      <c r="H2007" s="135"/>
      <c r="I2007" s="135"/>
      <c r="J2007" s="135"/>
      <c r="K2007" s="135"/>
      <c r="L2007" s="135"/>
    </row>
    <row r="2008" spans="1:12" x14ac:dyDescent="0.25">
      <c r="A2008" s="135"/>
      <c r="B2008" s="135"/>
      <c r="C2008" s="135"/>
      <c r="D2008" s="135"/>
      <c r="E2008" s="135"/>
      <c r="F2008" s="135"/>
      <c r="G2008" s="135"/>
      <c r="H2008" s="135"/>
      <c r="I2008" s="135"/>
      <c r="J2008" s="135"/>
      <c r="K2008" s="135"/>
      <c r="L2008" s="135"/>
    </row>
    <row r="2009" spans="1:12" x14ac:dyDescent="0.25">
      <c r="A2009" s="135"/>
      <c r="B2009" s="135"/>
      <c r="C2009" s="135"/>
      <c r="D2009" s="135"/>
      <c r="E2009" s="135"/>
      <c r="F2009" s="135"/>
      <c r="G2009" s="135"/>
      <c r="H2009" s="135"/>
      <c r="I2009" s="135"/>
      <c r="J2009" s="135"/>
      <c r="K2009" s="135"/>
      <c r="L2009" s="135"/>
    </row>
    <row r="2010" spans="1:12" x14ac:dyDescent="0.25">
      <c r="A2010" s="135"/>
      <c r="B2010" s="135"/>
      <c r="C2010" s="135"/>
      <c r="D2010" s="135"/>
      <c r="E2010" s="135"/>
      <c r="F2010" s="135"/>
      <c r="G2010" s="135"/>
      <c r="H2010" s="135"/>
      <c r="I2010" s="135"/>
      <c r="J2010" s="135"/>
      <c r="K2010" s="135"/>
      <c r="L2010" s="135"/>
    </row>
    <row r="2011" spans="1:12" x14ac:dyDescent="0.25">
      <c r="A2011" s="135"/>
      <c r="B2011" s="135"/>
      <c r="C2011" s="135"/>
      <c r="D2011" s="135"/>
      <c r="E2011" s="135"/>
      <c r="F2011" s="135"/>
      <c r="G2011" s="135"/>
      <c r="H2011" s="135"/>
      <c r="I2011" s="135"/>
      <c r="J2011" s="135"/>
      <c r="K2011" s="135"/>
      <c r="L2011" s="135"/>
    </row>
    <row r="2012" spans="1:12" x14ac:dyDescent="0.25">
      <c r="A2012" s="135"/>
      <c r="B2012" s="135"/>
      <c r="C2012" s="135"/>
      <c r="D2012" s="135"/>
      <c r="E2012" s="135"/>
      <c r="F2012" s="135"/>
      <c r="G2012" s="135"/>
      <c r="H2012" s="135"/>
      <c r="I2012" s="135"/>
      <c r="J2012" s="135"/>
      <c r="K2012" s="135"/>
      <c r="L2012" s="135"/>
    </row>
    <row r="2013" spans="1:12" x14ac:dyDescent="0.25">
      <c r="A2013" s="135"/>
      <c r="B2013" s="135"/>
      <c r="C2013" s="135"/>
      <c r="D2013" s="135"/>
      <c r="E2013" s="135"/>
      <c r="F2013" s="135"/>
      <c r="G2013" s="135"/>
      <c r="H2013" s="135"/>
      <c r="I2013" s="135"/>
      <c r="J2013" s="135"/>
      <c r="K2013" s="135"/>
      <c r="L2013" s="135"/>
    </row>
    <row r="2014" spans="1:12" x14ac:dyDescent="0.25">
      <c r="A2014" s="135"/>
      <c r="B2014" s="135"/>
      <c r="C2014" s="135"/>
      <c r="D2014" s="135"/>
      <c r="E2014" s="135"/>
      <c r="F2014" s="135"/>
      <c r="G2014" s="135"/>
      <c r="H2014" s="135"/>
      <c r="I2014" s="135"/>
      <c r="J2014" s="135"/>
      <c r="K2014" s="135"/>
      <c r="L2014" s="135"/>
    </row>
    <row r="2015" spans="1:12" x14ac:dyDescent="0.25">
      <c r="A2015" s="135"/>
      <c r="B2015" s="135"/>
      <c r="C2015" s="135"/>
      <c r="D2015" s="135"/>
      <c r="E2015" s="135"/>
      <c r="F2015" s="135"/>
      <c r="G2015" s="135"/>
      <c r="H2015" s="135"/>
      <c r="I2015" s="135"/>
      <c r="J2015" s="135"/>
      <c r="K2015" s="135"/>
      <c r="L2015" s="135"/>
    </row>
    <row r="2016" spans="1:12" x14ac:dyDescent="0.25">
      <c r="A2016" s="135"/>
      <c r="B2016" s="135"/>
      <c r="C2016" s="135"/>
      <c r="D2016" s="135"/>
      <c r="E2016" s="135"/>
      <c r="F2016" s="135"/>
      <c r="G2016" s="135"/>
      <c r="H2016" s="135"/>
      <c r="I2016" s="135"/>
      <c r="J2016" s="135"/>
      <c r="K2016" s="135"/>
      <c r="L2016" s="135"/>
    </row>
    <row r="2017" spans="1:12" x14ac:dyDescent="0.25">
      <c r="A2017" s="135"/>
      <c r="B2017" s="135"/>
      <c r="C2017" s="135"/>
      <c r="D2017" s="135"/>
      <c r="E2017" s="135"/>
      <c r="F2017" s="135"/>
      <c r="G2017" s="135"/>
      <c r="H2017" s="135"/>
      <c r="I2017" s="135"/>
      <c r="J2017" s="135"/>
      <c r="K2017" s="135"/>
      <c r="L2017" s="135"/>
    </row>
    <row r="2018" spans="1:12" x14ac:dyDescent="0.25">
      <c r="A2018" s="135"/>
      <c r="B2018" s="135"/>
      <c r="C2018" s="135"/>
      <c r="D2018" s="135"/>
      <c r="E2018" s="135"/>
      <c r="F2018" s="135"/>
      <c r="G2018" s="135"/>
      <c r="H2018" s="135"/>
      <c r="I2018" s="135"/>
      <c r="J2018" s="135"/>
      <c r="K2018" s="135"/>
      <c r="L2018" s="135"/>
    </row>
    <row r="2019" spans="1:12" x14ac:dyDescent="0.25">
      <c r="A2019" s="135"/>
      <c r="B2019" s="135"/>
      <c r="C2019" s="135"/>
      <c r="D2019" s="135"/>
      <c r="E2019" s="135"/>
      <c r="F2019" s="135"/>
      <c r="G2019" s="135"/>
      <c r="H2019" s="135"/>
      <c r="I2019" s="135"/>
      <c r="J2019" s="135"/>
      <c r="K2019" s="135"/>
      <c r="L2019" s="135"/>
    </row>
    <row r="2020" spans="1:12" x14ac:dyDescent="0.25">
      <c r="A2020" s="135"/>
      <c r="B2020" s="135"/>
      <c r="C2020" s="135"/>
      <c r="D2020" s="135"/>
      <c r="E2020" s="135"/>
      <c r="F2020" s="135"/>
      <c r="G2020" s="135"/>
      <c r="H2020" s="135"/>
      <c r="I2020" s="135"/>
      <c r="J2020" s="135"/>
      <c r="K2020" s="135"/>
      <c r="L2020" s="135"/>
    </row>
    <row r="2021" spans="1:12" x14ac:dyDescent="0.25">
      <c r="A2021" s="135"/>
      <c r="B2021" s="135"/>
      <c r="C2021" s="135"/>
      <c r="D2021" s="135"/>
      <c r="E2021" s="135"/>
      <c r="F2021" s="135"/>
      <c r="G2021" s="135"/>
      <c r="H2021" s="135"/>
      <c r="I2021" s="135"/>
      <c r="J2021" s="135"/>
      <c r="K2021" s="135"/>
      <c r="L2021" s="135"/>
    </row>
    <row r="2022" spans="1:12" x14ac:dyDescent="0.25">
      <c r="A2022" s="135"/>
      <c r="B2022" s="135"/>
      <c r="C2022" s="135"/>
      <c r="D2022" s="135"/>
      <c r="E2022" s="135"/>
      <c r="F2022" s="135"/>
      <c r="G2022" s="135"/>
      <c r="H2022" s="135"/>
      <c r="I2022" s="135"/>
      <c r="J2022" s="135"/>
      <c r="K2022" s="135"/>
      <c r="L2022" s="135"/>
    </row>
    <row r="2023" spans="1:12" x14ac:dyDescent="0.25">
      <c r="A2023" s="135"/>
      <c r="B2023" s="135"/>
      <c r="C2023" s="135"/>
      <c r="D2023" s="135"/>
      <c r="E2023" s="135"/>
      <c r="F2023" s="135"/>
      <c r="G2023" s="135"/>
      <c r="H2023" s="135"/>
      <c r="I2023" s="135"/>
      <c r="J2023" s="135"/>
      <c r="K2023" s="135"/>
      <c r="L2023" s="135"/>
    </row>
    <row r="2024" spans="1:12" x14ac:dyDescent="0.25">
      <c r="A2024" s="135"/>
      <c r="B2024" s="135"/>
      <c r="C2024" s="135"/>
      <c r="D2024" s="135"/>
      <c r="E2024" s="135"/>
      <c r="F2024" s="135"/>
      <c r="G2024" s="135"/>
      <c r="H2024" s="135"/>
      <c r="I2024" s="135"/>
      <c r="J2024" s="135"/>
      <c r="K2024" s="135"/>
      <c r="L2024" s="135"/>
    </row>
    <row r="2025" spans="1:12" x14ac:dyDescent="0.25">
      <c r="A2025" s="135"/>
      <c r="B2025" s="135"/>
      <c r="C2025" s="135"/>
      <c r="D2025" s="135"/>
      <c r="E2025" s="135"/>
      <c r="F2025" s="135"/>
      <c r="G2025" s="135"/>
      <c r="H2025" s="135"/>
      <c r="I2025" s="135"/>
      <c r="J2025" s="135"/>
      <c r="K2025" s="135"/>
      <c r="L2025" s="135"/>
    </row>
    <row r="2026" spans="1:12" x14ac:dyDescent="0.25">
      <c r="A2026" s="135"/>
      <c r="B2026" s="135"/>
      <c r="C2026" s="135"/>
      <c r="D2026" s="135"/>
      <c r="E2026" s="135"/>
      <c r="F2026" s="135"/>
      <c r="G2026" s="135"/>
      <c r="H2026" s="135"/>
      <c r="I2026" s="135"/>
      <c r="J2026" s="135"/>
      <c r="K2026" s="135"/>
      <c r="L2026" s="135"/>
    </row>
    <row r="2027" spans="1:12" x14ac:dyDescent="0.25">
      <c r="A2027" s="135"/>
      <c r="B2027" s="135"/>
      <c r="C2027" s="135"/>
      <c r="D2027" s="135"/>
      <c r="E2027" s="135"/>
      <c r="F2027" s="135"/>
      <c r="G2027" s="135"/>
      <c r="H2027" s="135"/>
      <c r="I2027" s="135"/>
      <c r="J2027" s="135"/>
      <c r="K2027" s="135"/>
      <c r="L2027" s="135"/>
    </row>
    <row r="2028" spans="1:12" x14ac:dyDescent="0.25">
      <c r="A2028" s="135"/>
      <c r="B2028" s="135"/>
      <c r="C2028" s="135"/>
      <c r="D2028" s="135"/>
      <c r="E2028" s="135"/>
      <c r="F2028" s="135"/>
      <c r="G2028" s="135"/>
      <c r="H2028" s="135"/>
      <c r="I2028" s="135"/>
      <c r="J2028" s="135"/>
      <c r="K2028" s="135"/>
      <c r="L2028" s="135"/>
    </row>
    <row r="2029" spans="1:12" x14ac:dyDescent="0.25">
      <c r="A2029" s="135"/>
      <c r="B2029" s="135"/>
      <c r="C2029" s="135"/>
      <c r="D2029" s="135"/>
      <c r="E2029" s="135"/>
      <c r="F2029" s="135"/>
      <c r="G2029" s="135"/>
      <c r="H2029" s="135"/>
      <c r="I2029" s="135"/>
      <c r="J2029" s="135"/>
      <c r="K2029" s="135"/>
      <c r="L2029" s="135"/>
    </row>
    <row r="2030" spans="1:12" x14ac:dyDescent="0.25">
      <c r="A2030" s="135"/>
      <c r="B2030" s="135"/>
      <c r="C2030" s="135"/>
      <c r="D2030" s="135"/>
      <c r="E2030" s="135"/>
      <c r="F2030" s="135"/>
      <c r="G2030" s="135"/>
      <c r="H2030" s="135"/>
      <c r="I2030" s="135"/>
      <c r="J2030" s="135"/>
      <c r="K2030" s="135"/>
      <c r="L2030" s="135"/>
    </row>
    <row r="2031" spans="1:12" x14ac:dyDescent="0.25">
      <c r="A2031" s="135"/>
      <c r="B2031" s="135"/>
      <c r="C2031" s="135"/>
      <c r="D2031" s="135"/>
      <c r="E2031" s="135"/>
      <c r="F2031" s="135"/>
      <c r="G2031" s="135"/>
      <c r="H2031" s="135"/>
      <c r="I2031" s="135"/>
      <c r="J2031" s="135"/>
      <c r="K2031" s="135"/>
      <c r="L2031" s="135"/>
    </row>
    <row r="2032" spans="1:12" x14ac:dyDescent="0.25">
      <c r="A2032" s="135"/>
      <c r="B2032" s="135"/>
      <c r="C2032" s="135"/>
      <c r="D2032" s="135"/>
      <c r="E2032" s="135"/>
      <c r="F2032" s="135"/>
      <c r="G2032" s="135"/>
      <c r="H2032" s="135"/>
      <c r="I2032" s="135"/>
      <c r="J2032" s="135"/>
      <c r="K2032" s="135"/>
      <c r="L2032" s="135"/>
    </row>
    <row r="2033" spans="1:12" x14ac:dyDescent="0.25">
      <c r="A2033" s="135"/>
      <c r="B2033" s="135"/>
      <c r="C2033" s="135"/>
      <c r="D2033" s="135"/>
      <c r="E2033" s="135"/>
      <c r="F2033" s="135"/>
      <c r="G2033" s="135"/>
      <c r="H2033" s="135"/>
      <c r="I2033" s="135"/>
      <c r="J2033" s="135"/>
      <c r="K2033" s="135"/>
      <c r="L2033" s="135"/>
    </row>
    <row r="2034" spans="1:12" x14ac:dyDescent="0.25">
      <c r="A2034" s="135"/>
      <c r="B2034" s="135"/>
      <c r="C2034" s="135"/>
      <c r="D2034" s="135"/>
      <c r="E2034" s="135"/>
      <c r="F2034" s="135"/>
      <c r="G2034" s="135"/>
      <c r="H2034" s="135"/>
      <c r="I2034" s="135"/>
      <c r="J2034" s="135"/>
      <c r="K2034" s="135"/>
      <c r="L2034" s="135"/>
    </row>
    <row r="2035" spans="1:12" x14ac:dyDescent="0.25">
      <c r="A2035" s="135"/>
      <c r="B2035" s="135"/>
      <c r="C2035" s="135"/>
      <c r="D2035" s="135"/>
      <c r="E2035" s="135"/>
      <c r="F2035" s="135"/>
      <c r="G2035" s="135"/>
      <c r="H2035" s="135"/>
      <c r="I2035" s="135"/>
      <c r="J2035" s="135"/>
      <c r="K2035" s="135"/>
      <c r="L2035" s="135"/>
    </row>
    <row r="2036" spans="1:12" x14ac:dyDescent="0.25">
      <c r="A2036" s="135"/>
      <c r="B2036" s="135"/>
      <c r="C2036" s="135"/>
      <c r="D2036" s="135"/>
      <c r="E2036" s="135"/>
      <c r="F2036" s="135"/>
      <c r="G2036" s="135"/>
      <c r="H2036" s="135"/>
      <c r="I2036" s="135"/>
      <c r="J2036" s="135"/>
      <c r="K2036" s="135"/>
      <c r="L2036" s="135"/>
    </row>
    <row r="2037" spans="1:12" x14ac:dyDescent="0.25">
      <c r="A2037" s="135"/>
      <c r="B2037" s="135"/>
      <c r="C2037" s="135"/>
      <c r="D2037" s="135"/>
      <c r="E2037" s="135"/>
      <c r="F2037" s="135"/>
      <c r="G2037" s="135"/>
      <c r="H2037" s="135"/>
      <c r="I2037" s="135"/>
      <c r="J2037" s="135"/>
      <c r="K2037" s="135"/>
      <c r="L2037" s="135"/>
    </row>
    <row r="2038" spans="1:12" x14ac:dyDescent="0.25">
      <c r="A2038" s="135"/>
      <c r="B2038" s="135"/>
      <c r="C2038" s="135"/>
      <c r="D2038" s="135"/>
      <c r="E2038" s="135"/>
      <c r="F2038" s="135"/>
      <c r="G2038" s="135"/>
      <c r="H2038" s="135"/>
      <c r="I2038" s="135"/>
      <c r="J2038" s="135"/>
      <c r="K2038" s="135"/>
      <c r="L2038" s="135"/>
    </row>
    <row r="2039" spans="1:12" x14ac:dyDescent="0.25">
      <c r="A2039" s="135"/>
      <c r="B2039" s="135"/>
      <c r="C2039" s="135"/>
      <c r="D2039" s="135"/>
      <c r="E2039" s="135"/>
      <c r="F2039" s="135"/>
      <c r="G2039" s="135"/>
      <c r="H2039" s="135"/>
      <c r="I2039" s="135"/>
      <c r="J2039" s="135"/>
      <c r="K2039" s="135"/>
      <c r="L2039" s="135"/>
    </row>
    <row r="2040" spans="1:12" x14ac:dyDescent="0.25">
      <c r="A2040" s="135"/>
      <c r="B2040" s="135"/>
      <c r="C2040" s="135"/>
      <c r="D2040" s="135"/>
      <c r="E2040" s="135"/>
      <c r="F2040" s="135"/>
      <c r="G2040" s="135"/>
      <c r="H2040" s="135"/>
      <c r="I2040" s="135"/>
      <c r="J2040" s="135"/>
      <c r="K2040" s="135"/>
      <c r="L2040" s="135"/>
    </row>
    <row r="2041" spans="1:12" x14ac:dyDescent="0.25">
      <c r="A2041" s="135"/>
      <c r="B2041" s="135"/>
      <c r="C2041" s="135"/>
      <c r="D2041" s="135"/>
      <c r="E2041" s="135"/>
      <c r="F2041" s="135"/>
      <c r="G2041" s="135"/>
      <c r="H2041" s="135"/>
      <c r="I2041" s="135"/>
      <c r="J2041" s="135"/>
      <c r="K2041" s="135"/>
      <c r="L2041" s="135"/>
    </row>
    <row r="2042" spans="1:12" x14ac:dyDescent="0.25">
      <c r="A2042" s="135"/>
      <c r="B2042" s="135"/>
      <c r="C2042" s="135"/>
      <c r="D2042" s="135"/>
      <c r="E2042" s="135"/>
      <c r="F2042" s="135"/>
      <c r="G2042" s="135"/>
      <c r="H2042" s="135"/>
      <c r="I2042" s="135"/>
      <c r="J2042" s="135"/>
      <c r="K2042" s="135"/>
      <c r="L2042" s="135"/>
    </row>
    <row r="2043" spans="1:12" x14ac:dyDescent="0.25">
      <c r="A2043" s="135"/>
      <c r="B2043" s="135"/>
      <c r="C2043" s="135"/>
      <c r="D2043" s="135"/>
      <c r="E2043" s="135"/>
      <c r="F2043" s="135"/>
      <c r="G2043" s="135"/>
      <c r="H2043" s="135"/>
      <c r="I2043" s="135"/>
      <c r="J2043" s="135"/>
      <c r="K2043" s="135"/>
      <c r="L2043" s="135"/>
    </row>
    <row r="2044" spans="1:12" x14ac:dyDescent="0.25">
      <c r="A2044" s="135"/>
      <c r="B2044" s="135"/>
      <c r="C2044" s="135"/>
      <c r="D2044" s="135"/>
      <c r="E2044" s="135"/>
      <c r="F2044" s="135"/>
      <c r="G2044" s="135"/>
      <c r="H2044" s="135"/>
      <c r="I2044" s="135"/>
      <c r="J2044" s="135"/>
      <c r="K2044" s="135"/>
      <c r="L2044" s="135"/>
    </row>
    <row r="2045" spans="1:12" x14ac:dyDescent="0.25">
      <c r="A2045" s="135"/>
      <c r="B2045" s="135"/>
      <c r="C2045" s="135"/>
      <c r="D2045" s="135"/>
      <c r="E2045" s="135"/>
      <c r="F2045" s="135"/>
      <c r="G2045" s="135"/>
      <c r="H2045" s="135"/>
      <c r="I2045" s="135"/>
      <c r="J2045" s="135"/>
      <c r="K2045" s="135"/>
      <c r="L2045" s="135"/>
    </row>
    <row r="2046" spans="1:12" x14ac:dyDescent="0.25">
      <c r="A2046" s="135"/>
      <c r="B2046" s="135"/>
      <c r="C2046" s="135"/>
      <c r="D2046" s="135"/>
      <c r="E2046" s="135"/>
      <c r="F2046" s="135"/>
      <c r="G2046" s="135"/>
      <c r="H2046" s="135"/>
      <c r="I2046" s="135"/>
      <c r="J2046" s="135"/>
      <c r="K2046" s="135"/>
      <c r="L2046" s="135"/>
    </row>
    <row r="2047" spans="1:12" x14ac:dyDescent="0.25">
      <c r="A2047" s="135"/>
      <c r="B2047" s="135"/>
      <c r="C2047" s="135"/>
      <c r="D2047" s="135"/>
      <c r="E2047" s="135"/>
      <c r="F2047" s="135"/>
      <c r="G2047" s="135"/>
      <c r="H2047" s="135"/>
      <c r="I2047" s="135"/>
      <c r="J2047" s="135"/>
      <c r="K2047" s="135"/>
      <c r="L2047" s="135"/>
    </row>
    <row r="2048" spans="1:12" x14ac:dyDescent="0.25">
      <c r="A2048" s="135"/>
      <c r="B2048" s="135"/>
      <c r="C2048" s="135"/>
      <c r="D2048" s="135"/>
      <c r="E2048" s="135"/>
      <c r="F2048" s="135"/>
      <c r="G2048" s="135"/>
      <c r="H2048" s="135"/>
      <c r="I2048" s="135"/>
      <c r="J2048" s="135"/>
      <c r="K2048" s="135"/>
      <c r="L2048" s="135"/>
    </row>
    <row r="2049" spans="1:12" x14ac:dyDescent="0.25">
      <c r="A2049" s="135"/>
      <c r="B2049" s="135"/>
      <c r="C2049" s="135"/>
      <c r="D2049" s="135"/>
      <c r="E2049" s="135"/>
      <c r="F2049" s="135"/>
      <c r="G2049" s="135"/>
      <c r="H2049" s="135"/>
      <c r="I2049" s="135"/>
      <c r="J2049" s="135"/>
      <c r="K2049" s="135"/>
      <c r="L2049" s="135"/>
    </row>
    <row r="2050" spans="1:12" x14ac:dyDescent="0.25">
      <c r="A2050" s="135"/>
      <c r="B2050" s="135"/>
      <c r="C2050" s="135"/>
      <c r="D2050" s="135"/>
      <c r="E2050" s="135"/>
      <c r="F2050" s="135"/>
      <c r="G2050" s="135"/>
      <c r="H2050" s="135"/>
      <c r="I2050" s="135"/>
      <c r="J2050" s="135"/>
      <c r="K2050" s="135"/>
      <c r="L2050" s="135"/>
    </row>
    <row r="2051" spans="1:12" x14ac:dyDescent="0.25">
      <c r="A2051" s="135"/>
      <c r="B2051" s="135"/>
      <c r="C2051" s="135"/>
      <c r="D2051" s="135"/>
      <c r="E2051" s="135"/>
      <c r="F2051" s="135"/>
      <c r="G2051" s="135"/>
      <c r="H2051" s="135"/>
      <c r="I2051" s="135"/>
      <c r="J2051" s="135"/>
      <c r="K2051" s="135"/>
      <c r="L2051" s="135"/>
    </row>
    <row r="2052" spans="1:12" x14ac:dyDescent="0.25">
      <c r="A2052" s="135"/>
      <c r="B2052" s="135"/>
      <c r="C2052" s="135"/>
      <c r="D2052" s="135"/>
      <c r="E2052" s="135"/>
      <c r="F2052" s="135"/>
      <c r="G2052" s="135"/>
      <c r="H2052" s="135"/>
      <c r="I2052" s="135"/>
      <c r="J2052" s="135"/>
      <c r="K2052" s="135"/>
      <c r="L2052" s="135"/>
    </row>
    <row r="2053" spans="1:12" x14ac:dyDescent="0.25">
      <c r="A2053" s="135"/>
      <c r="B2053" s="135"/>
      <c r="C2053" s="135"/>
      <c r="D2053" s="135"/>
      <c r="E2053" s="135"/>
      <c r="F2053" s="135"/>
      <c r="G2053" s="135"/>
      <c r="H2053" s="135"/>
      <c r="I2053" s="135"/>
      <c r="J2053" s="135"/>
      <c r="K2053" s="135"/>
      <c r="L2053" s="135"/>
    </row>
    <row r="2054" spans="1:12" x14ac:dyDescent="0.25">
      <c r="A2054" s="135"/>
      <c r="B2054" s="135"/>
      <c r="C2054" s="135"/>
      <c r="D2054" s="135"/>
      <c r="E2054" s="135"/>
      <c r="F2054" s="135"/>
      <c r="G2054" s="135"/>
      <c r="H2054" s="135"/>
      <c r="I2054" s="135"/>
      <c r="J2054" s="135"/>
      <c r="K2054" s="135"/>
      <c r="L2054" s="135"/>
    </row>
    <row r="2055" spans="1:12" x14ac:dyDescent="0.25">
      <c r="A2055" s="135"/>
      <c r="B2055" s="135"/>
      <c r="C2055" s="135"/>
      <c r="D2055" s="135"/>
      <c r="E2055" s="135"/>
      <c r="F2055" s="135"/>
      <c r="G2055" s="135"/>
      <c r="H2055" s="135"/>
      <c r="I2055" s="135"/>
      <c r="J2055" s="135"/>
      <c r="K2055" s="135"/>
      <c r="L2055" s="135"/>
    </row>
    <row r="2056" spans="1:12" x14ac:dyDescent="0.25">
      <c r="A2056" s="135"/>
      <c r="B2056" s="135"/>
      <c r="C2056" s="135"/>
      <c r="D2056" s="135"/>
      <c r="E2056" s="135"/>
      <c r="F2056" s="135"/>
      <c r="G2056" s="135"/>
      <c r="H2056" s="135"/>
      <c r="I2056" s="135"/>
      <c r="J2056" s="135"/>
      <c r="K2056" s="135"/>
      <c r="L2056" s="135"/>
    </row>
    <row r="2057" spans="1:12" x14ac:dyDescent="0.25">
      <c r="A2057" s="135"/>
      <c r="B2057" s="135"/>
      <c r="C2057" s="135"/>
      <c r="D2057" s="135"/>
      <c r="E2057" s="135"/>
      <c r="F2057" s="135"/>
      <c r="G2057" s="135"/>
      <c r="H2057" s="135"/>
      <c r="I2057" s="135"/>
      <c r="J2057" s="135"/>
      <c r="K2057" s="135"/>
      <c r="L2057" s="135"/>
    </row>
    <row r="2058" spans="1:12" x14ac:dyDescent="0.25">
      <c r="A2058" s="135"/>
      <c r="B2058" s="135"/>
      <c r="C2058" s="135"/>
      <c r="D2058" s="135"/>
      <c r="E2058" s="135"/>
      <c r="F2058" s="135"/>
      <c r="G2058" s="135"/>
      <c r="H2058" s="135"/>
      <c r="I2058" s="135"/>
      <c r="J2058" s="135"/>
      <c r="K2058" s="135"/>
      <c r="L2058" s="135"/>
    </row>
    <row r="2059" spans="1:12" x14ac:dyDescent="0.25">
      <c r="A2059" s="135"/>
      <c r="B2059" s="135"/>
      <c r="C2059" s="135"/>
      <c r="D2059" s="135"/>
      <c r="E2059" s="135"/>
      <c r="F2059" s="135"/>
      <c r="G2059" s="135"/>
      <c r="H2059" s="135"/>
      <c r="I2059" s="135"/>
      <c r="J2059" s="135"/>
      <c r="K2059" s="135"/>
      <c r="L2059" s="135"/>
    </row>
    <row r="2060" spans="1:12" x14ac:dyDescent="0.25">
      <c r="A2060" s="135"/>
      <c r="B2060" s="135"/>
      <c r="C2060" s="135"/>
      <c r="D2060" s="135"/>
      <c r="E2060" s="135"/>
      <c r="F2060" s="135"/>
      <c r="G2060" s="135"/>
      <c r="H2060" s="135"/>
      <c r="I2060" s="135"/>
      <c r="J2060" s="135"/>
      <c r="K2060" s="135"/>
      <c r="L2060" s="135"/>
    </row>
    <row r="2061" spans="1:12" x14ac:dyDescent="0.25">
      <c r="A2061" s="135"/>
      <c r="B2061" s="135"/>
      <c r="C2061" s="135"/>
      <c r="D2061" s="135"/>
      <c r="E2061" s="135"/>
      <c r="F2061" s="135"/>
      <c r="G2061" s="135"/>
      <c r="H2061" s="135"/>
      <c r="I2061" s="135"/>
      <c r="J2061" s="135"/>
      <c r="K2061" s="135"/>
      <c r="L2061" s="135"/>
    </row>
    <row r="2062" spans="1:12" x14ac:dyDescent="0.25">
      <c r="A2062" s="135"/>
      <c r="B2062" s="135"/>
      <c r="C2062" s="135"/>
      <c r="D2062" s="135"/>
      <c r="E2062" s="135"/>
      <c r="F2062" s="135"/>
      <c r="G2062" s="135"/>
      <c r="H2062" s="135"/>
      <c r="I2062" s="135"/>
      <c r="J2062" s="135"/>
      <c r="K2062" s="135"/>
      <c r="L2062" s="135"/>
    </row>
    <row r="2063" spans="1:12" x14ac:dyDescent="0.25">
      <c r="A2063" s="135"/>
      <c r="B2063" s="135"/>
      <c r="C2063" s="135"/>
      <c r="D2063" s="135"/>
      <c r="E2063" s="135"/>
      <c r="F2063" s="135"/>
      <c r="G2063" s="135"/>
      <c r="H2063" s="135"/>
      <c r="I2063" s="135"/>
      <c r="J2063" s="135"/>
      <c r="K2063" s="135"/>
      <c r="L2063" s="135"/>
    </row>
    <row r="2064" spans="1:12" x14ac:dyDescent="0.25">
      <c r="A2064" s="135"/>
      <c r="B2064" s="135"/>
      <c r="C2064" s="135"/>
      <c r="D2064" s="135"/>
      <c r="E2064" s="135"/>
      <c r="F2064" s="135"/>
      <c r="G2064" s="135"/>
      <c r="H2064" s="135"/>
      <c r="I2064" s="135"/>
      <c r="J2064" s="135"/>
      <c r="K2064" s="135"/>
      <c r="L2064" s="135"/>
    </row>
    <row r="2065" spans="1:12" x14ac:dyDescent="0.25">
      <c r="A2065" s="135"/>
      <c r="B2065" s="135"/>
      <c r="C2065" s="135"/>
      <c r="D2065" s="135"/>
      <c r="E2065" s="135"/>
      <c r="F2065" s="135"/>
      <c r="G2065" s="135"/>
      <c r="H2065" s="135"/>
      <c r="I2065" s="135"/>
      <c r="J2065" s="135"/>
      <c r="K2065" s="135"/>
      <c r="L2065" s="135"/>
    </row>
    <row r="2066" spans="1:12" x14ac:dyDescent="0.25">
      <c r="A2066" s="135"/>
      <c r="B2066" s="135"/>
      <c r="C2066" s="135"/>
      <c r="D2066" s="135"/>
      <c r="E2066" s="135"/>
      <c r="F2066" s="135"/>
      <c r="G2066" s="135"/>
      <c r="H2066" s="135"/>
      <c r="I2066" s="135"/>
      <c r="J2066" s="135"/>
      <c r="K2066" s="135"/>
      <c r="L2066" s="135"/>
    </row>
    <row r="2067" spans="1:12" x14ac:dyDescent="0.25">
      <c r="A2067" s="135"/>
      <c r="B2067" s="135"/>
      <c r="C2067" s="135"/>
      <c r="D2067" s="135"/>
      <c r="E2067" s="135"/>
      <c r="F2067" s="135"/>
      <c r="G2067" s="135"/>
      <c r="H2067" s="135"/>
      <c r="I2067" s="135"/>
      <c r="J2067" s="135"/>
      <c r="K2067" s="135"/>
      <c r="L2067" s="135"/>
    </row>
    <row r="2068" spans="1:12" x14ac:dyDescent="0.25">
      <c r="A2068" s="135"/>
      <c r="B2068" s="135"/>
      <c r="C2068" s="135"/>
      <c r="D2068" s="135"/>
      <c r="E2068" s="135"/>
      <c r="F2068" s="135"/>
      <c r="G2068" s="135"/>
      <c r="H2068" s="135"/>
      <c r="I2068" s="135"/>
      <c r="J2068" s="135"/>
      <c r="K2068" s="135"/>
      <c r="L2068" s="135"/>
    </row>
    <row r="2069" spans="1:12" x14ac:dyDescent="0.25">
      <c r="A2069" s="135"/>
      <c r="B2069" s="135"/>
      <c r="C2069" s="135"/>
      <c r="D2069" s="135"/>
      <c r="E2069" s="135"/>
      <c r="F2069" s="135"/>
      <c r="G2069" s="135"/>
      <c r="H2069" s="135"/>
      <c r="I2069" s="135"/>
      <c r="J2069" s="135"/>
      <c r="K2069" s="135"/>
      <c r="L2069" s="135"/>
    </row>
    <row r="2070" spans="1:12" x14ac:dyDescent="0.25">
      <c r="A2070" s="135"/>
      <c r="B2070" s="135"/>
      <c r="C2070" s="135"/>
      <c r="D2070" s="135"/>
      <c r="E2070" s="135"/>
      <c r="F2070" s="135"/>
      <c r="G2070" s="135"/>
      <c r="H2070" s="135"/>
      <c r="I2070" s="135"/>
      <c r="J2070" s="135"/>
      <c r="K2070" s="135"/>
      <c r="L2070" s="135"/>
    </row>
    <row r="2071" spans="1:12" x14ac:dyDescent="0.25">
      <c r="A2071" s="135"/>
      <c r="B2071" s="135"/>
      <c r="C2071" s="135"/>
      <c r="D2071" s="135"/>
      <c r="E2071" s="135"/>
      <c r="F2071" s="135"/>
      <c r="G2071" s="135"/>
      <c r="H2071" s="135"/>
      <c r="I2071" s="135"/>
      <c r="J2071" s="135"/>
      <c r="K2071" s="135"/>
      <c r="L2071" s="135"/>
    </row>
    <row r="2072" spans="1:12" x14ac:dyDescent="0.25">
      <c r="A2072" s="135"/>
      <c r="B2072" s="135"/>
      <c r="C2072" s="135"/>
      <c r="D2072" s="135"/>
      <c r="E2072" s="135"/>
      <c r="F2072" s="135"/>
      <c r="G2072" s="135"/>
      <c r="H2072" s="135"/>
      <c r="I2072" s="135"/>
      <c r="J2072" s="135"/>
      <c r="K2072" s="135"/>
      <c r="L2072" s="135"/>
    </row>
    <row r="2073" spans="1:12" x14ac:dyDescent="0.25">
      <c r="A2073" s="135"/>
      <c r="B2073" s="135"/>
      <c r="C2073" s="135"/>
      <c r="D2073" s="135"/>
      <c r="E2073" s="135"/>
      <c r="F2073" s="135"/>
      <c r="G2073" s="135"/>
      <c r="H2073" s="135"/>
      <c r="I2073" s="135"/>
      <c r="J2073" s="135"/>
      <c r="K2073" s="135"/>
      <c r="L2073" s="135"/>
    </row>
    <row r="2074" spans="1:12" x14ac:dyDescent="0.25">
      <c r="A2074" s="135"/>
      <c r="B2074" s="135"/>
      <c r="C2074" s="135"/>
      <c r="D2074" s="135"/>
      <c r="E2074" s="135"/>
      <c r="F2074" s="135"/>
      <c r="G2074" s="135"/>
      <c r="H2074" s="135"/>
      <c r="I2074" s="135"/>
      <c r="J2074" s="135"/>
      <c r="K2074" s="135"/>
      <c r="L2074" s="135"/>
    </row>
    <row r="2075" spans="1:12" x14ac:dyDescent="0.25">
      <c r="A2075" s="135"/>
      <c r="B2075" s="135"/>
      <c r="C2075" s="135"/>
      <c r="D2075" s="135"/>
      <c r="E2075" s="135"/>
      <c r="F2075" s="135"/>
      <c r="G2075" s="135"/>
      <c r="H2075" s="135"/>
      <c r="I2075" s="135"/>
      <c r="J2075" s="135"/>
      <c r="K2075" s="135"/>
      <c r="L2075" s="135"/>
    </row>
    <row r="2076" spans="1:12" x14ac:dyDescent="0.25">
      <c r="A2076" s="135"/>
      <c r="B2076" s="135"/>
      <c r="C2076" s="135"/>
      <c r="D2076" s="135"/>
      <c r="E2076" s="135"/>
      <c r="F2076" s="135"/>
      <c r="G2076" s="135"/>
      <c r="H2076" s="135"/>
      <c r="I2076" s="135"/>
      <c r="J2076" s="135"/>
      <c r="K2076" s="135"/>
      <c r="L2076" s="135"/>
    </row>
    <row r="2077" spans="1:12" x14ac:dyDescent="0.25">
      <c r="A2077" s="135"/>
      <c r="B2077" s="135"/>
      <c r="C2077" s="135"/>
      <c r="D2077" s="135"/>
      <c r="E2077" s="135"/>
      <c r="F2077" s="135"/>
      <c r="G2077" s="135"/>
      <c r="H2077" s="135"/>
      <c r="I2077" s="135"/>
      <c r="J2077" s="135"/>
      <c r="K2077" s="135"/>
      <c r="L2077" s="135"/>
    </row>
    <row r="2078" spans="1:12" x14ac:dyDescent="0.25">
      <c r="A2078" s="135"/>
      <c r="B2078" s="135"/>
      <c r="C2078" s="135"/>
      <c r="D2078" s="135"/>
      <c r="E2078" s="135"/>
      <c r="F2078" s="135"/>
      <c r="G2078" s="135"/>
      <c r="H2078" s="135"/>
      <c r="I2078" s="135"/>
      <c r="J2078" s="135"/>
      <c r="K2078" s="135"/>
      <c r="L2078" s="135"/>
    </row>
    <row r="2079" spans="1:12" x14ac:dyDescent="0.25">
      <c r="A2079" s="135"/>
      <c r="B2079" s="135"/>
      <c r="C2079" s="135"/>
      <c r="D2079" s="135"/>
      <c r="E2079" s="135"/>
      <c r="F2079" s="135"/>
      <c r="G2079" s="135"/>
      <c r="H2079" s="135"/>
      <c r="I2079" s="135"/>
      <c r="J2079" s="135"/>
      <c r="K2079" s="135"/>
      <c r="L2079" s="135"/>
    </row>
    <row r="2080" spans="1:12" x14ac:dyDescent="0.25">
      <c r="A2080" s="135"/>
      <c r="B2080" s="135"/>
      <c r="C2080" s="135"/>
      <c r="D2080" s="135"/>
      <c r="E2080" s="135"/>
      <c r="F2080" s="135"/>
      <c r="G2080" s="135"/>
      <c r="H2080" s="135"/>
      <c r="I2080" s="135"/>
      <c r="J2080" s="135"/>
      <c r="K2080" s="135"/>
      <c r="L2080" s="135"/>
    </row>
    <row r="2081" spans="1:12" x14ac:dyDescent="0.25">
      <c r="A2081" s="135"/>
      <c r="B2081" s="135"/>
      <c r="C2081" s="135"/>
      <c r="D2081" s="135"/>
      <c r="E2081" s="135"/>
      <c r="F2081" s="135"/>
      <c r="G2081" s="135"/>
      <c r="H2081" s="135"/>
      <c r="I2081" s="135"/>
      <c r="J2081" s="135"/>
      <c r="K2081" s="135"/>
      <c r="L2081" s="135"/>
    </row>
    <row r="2082" spans="1:12" x14ac:dyDescent="0.25">
      <c r="A2082" s="135"/>
      <c r="B2082" s="135"/>
      <c r="C2082" s="135"/>
      <c r="D2082" s="135"/>
      <c r="E2082" s="135"/>
      <c r="F2082" s="135"/>
      <c r="G2082" s="135"/>
      <c r="H2082" s="135"/>
      <c r="I2082" s="135"/>
      <c r="J2082" s="135"/>
      <c r="K2082" s="135"/>
      <c r="L2082" s="135"/>
    </row>
    <row r="2083" spans="1:12" x14ac:dyDescent="0.25">
      <c r="A2083" s="135"/>
      <c r="B2083" s="135"/>
      <c r="C2083" s="135"/>
      <c r="D2083" s="135"/>
      <c r="E2083" s="135"/>
      <c r="F2083" s="135"/>
      <c r="G2083" s="135"/>
      <c r="H2083" s="135"/>
      <c r="I2083" s="135"/>
      <c r="J2083" s="135"/>
      <c r="K2083" s="135"/>
      <c r="L2083" s="135"/>
    </row>
    <row r="2084" spans="1:12" x14ac:dyDescent="0.25">
      <c r="A2084" s="135"/>
      <c r="B2084" s="135"/>
      <c r="C2084" s="135"/>
      <c r="D2084" s="135"/>
      <c r="E2084" s="135"/>
      <c r="F2084" s="135"/>
      <c r="G2084" s="135"/>
      <c r="H2084" s="135"/>
      <c r="I2084" s="135"/>
      <c r="J2084" s="135"/>
      <c r="K2084" s="135"/>
      <c r="L2084" s="135"/>
    </row>
    <row r="2085" spans="1:12" x14ac:dyDescent="0.25">
      <c r="A2085" s="135"/>
      <c r="B2085" s="135"/>
      <c r="C2085" s="135"/>
      <c r="D2085" s="135"/>
      <c r="E2085" s="135"/>
      <c r="F2085" s="135"/>
      <c r="G2085" s="135"/>
      <c r="H2085" s="135"/>
      <c r="I2085" s="135"/>
      <c r="J2085" s="135"/>
      <c r="K2085" s="135"/>
      <c r="L2085" s="135"/>
    </row>
    <row r="2086" spans="1:12" x14ac:dyDescent="0.25">
      <c r="A2086" s="135"/>
      <c r="B2086" s="135"/>
      <c r="C2086" s="135"/>
      <c r="D2086" s="135"/>
      <c r="E2086" s="135"/>
      <c r="F2086" s="135"/>
      <c r="G2086" s="135"/>
      <c r="H2086" s="135"/>
      <c r="I2086" s="135"/>
      <c r="J2086" s="135"/>
      <c r="K2086" s="135"/>
      <c r="L2086" s="135"/>
    </row>
    <row r="2087" spans="1:12" x14ac:dyDescent="0.25">
      <c r="A2087" s="135"/>
      <c r="B2087" s="135"/>
      <c r="C2087" s="135"/>
      <c r="D2087" s="135"/>
      <c r="E2087" s="135"/>
      <c r="F2087" s="135"/>
      <c r="G2087" s="135"/>
      <c r="H2087" s="135"/>
      <c r="I2087" s="135"/>
      <c r="J2087" s="135"/>
      <c r="K2087" s="135"/>
      <c r="L2087" s="135"/>
    </row>
    <row r="2088" spans="1:12" x14ac:dyDescent="0.25">
      <c r="A2088" s="135"/>
      <c r="B2088" s="135"/>
      <c r="C2088" s="135"/>
      <c r="D2088" s="135"/>
      <c r="E2088" s="135"/>
      <c r="F2088" s="135"/>
      <c r="G2088" s="135"/>
      <c r="H2088" s="135"/>
      <c r="I2088" s="135"/>
      <c r="J2088" s="135"/>
      <c r="K2088" s="135"/>
      <c r="L2088" s="135"/>
    </row>
    <row r="2089" spans="1:12" x14ac:dyDescent="0.25">
      <c r="A2089" s="135"/>
      <c r="B2089" s="135"/>
      <c r="C2089" s="135"/>
      <c r="D2089" s="135"/>
      <c r="E2089" s="135"/>
      <c r="F2089" s="135"/>
      <c r="G2089" s="135"/>
      <c r="H2089" s="135"/>
      <c r="I2089" s="135"/>
      <c r="J2089" s="135"/>
      <c r="K2089" s="135"/>
      <c r="L2089" s="135"/>
    </row>
    <row r="2090" spans="1:12" x14ac:dyDescent="0.25">
      <c r="A2090" s="135"/>
      <c r="B2090" s="135"/>
      <c r="C2090" s="135"/>
      <c r="D2090" s="135"/>
      <c r="E2090" s="135"/>
      <c r="F2090" s="135"/>
      <c r="G2090" s="135"/>
      <c r="H2090" s="135"/>
      <c r="I2090" s="135"/>
      <c r="J2090" s="135"/>
      <c r="K2090" s="135"/>
      <c r="L2090" s="135"/>
    </row>
    <row r="2091" spans="1:12" x14ac:dyDescent="0.25">
      <c r="A2091" s="135"/>
      <c r="B2091" s="135"/>
      <c r="C2091" s="135"/>
      <c r="D2091" s="135"/>
      <c r="E2091" s="135"/>
      <c r="F2091" s="135"/>
      <c r="G2091" s="135"/>
      <c r="H2091" s="135"/>
      <c r="I2091" s="135"/>
      <c r="J2091" s="135"/>
      <c r="K2091" s="135"/>
      <c r="L2091" s="135"/>
    </row>
    <row r="2092" spans="1:12" x14ac:dyDescent="0.25">
      <c r="A2092" s="135"/>
      <c r="B2092" s="135"/>
      <c r="C2092" s="135"/>
      <c r="D2092" s="135"/>
      <c r="E2092" s="135"/>
      <c r="F2092" s="135"/>
      <c r="G2092" s="135"/>
      <c r="H2092" s="135"/>
      <c r="I2092" s="135"/>
      <c r="J2092" s="135"/>
      <c r="K2092" s="135"/>
      <c r="L2092" s="135"/>
    </row>
    <row r="2093" spans="1:12" x14ac:dyDescent="0.25">
      <c r="A2093" s="135"/>
      <c r="B2093" s="135"/>
      <c r="C2093" s="135"/>
      <c r="D2093" s="135"/>
      <c r="E2093" s="135"/>
      <c r="F2093" s="135"/>
      <c r="G2093" s="135"/>
      <c r="H2093" s="135"/>
      <c r="I2093" s="135"/>
      <c r="J2093" s="135"/>
      <c r="K2093" s="135"/>
      <c r="L2093" s="135"/>
    </row>
    <row r="2094" spans="1:12" x14ac:dyDescent="0.25">
      <c r="A2094" s="135"/>
      <c r="B2094" s="135"/>
      <c r="C2094" s="135"/>
      <c r="D2094" s="135"/>
      <c r="E2094" s="135"/>
      <c r="F2094" s="135"/>
      <c r="G2094" s="135"/>
      <c r="H2094" s="135"/>
      <c r="I2094" s="135"/>
      <c r="J2094" s="135"/>
      <c r="K2094" s="135"/>
      <c r="L2094" s="135"/>
    </row>
    <row r="2095" spans="1:12" x14ac:dyDescent="0.25">
      <c r="A2095" s="135"/>
      <c r="B2095" s="135"/>
      <c r="C2095" s="135"/>
      <c r="D2095" s="135"/>
      <c r="E2095" s="135"/>
      <c r="F2095" s="135"/>
      <c r="G2095" s="135"/>
      <c r="H2095" s="135"/>
      <c r="I2095" s="135"/>
      <c r="J2095" s="135"/>
      <c r="K2095" s="135"/>
      <c r="L2095" s="135"/>
    </row>
    <row r="2096" spans="1:12" x14ac:dyDescent="0.25">
      <c r="A2096" s="135"/>
      <c r="B2096" s="135"/>
      <c r="C2096" s="135"/>
      <c r="D2096" s="135"/>
      <c r="E2096" s="135"/>
      <c r="F2096" s="135"/>
      <c r="G2096" s="135"/>
      <c r="H2096" s="135"/>
      <c r="I2096" s="135"/>
      <c r="J2096" s="135"/>
      <c r="K2096" s="135"/>
      <c r="L2096" s="135"/>
    </row>
    <row r="2097" spans="1:12" x14ac:dyDescent="0.25">
      <c r="A2097" s="135"/>
      <c r="B2097" s="135"/>
      <c r="C2097" s="135"/>
      <c r="D2097" s="135"/>
      <c r="E2097" s="135"/>
      <c r="F2097" s="135"/>
      <c r="G2097" s="135"/>
      <c r="H2097" s="135"/>
      <c r="I2097" s="135"/>
      <c r="J2097" s="135"/>
      <c r="K2097" s="135"/>
      <c r="L2097" s="135"/>
    </row>
    <row r="2098" spans="1:12" x14ac:dyDescent="0.25">
      <c r="A2098" s="135"/>
      <c r="B2098" s="135"/>
      <c r="C2098" s="135"/>
      <c r="D2098" s="135"/>
      <c r="E2098" s="135"/>
      <c r="F2098" s="135"/>
      <c r="G2098" s="135"/>
      <c r="H2098" s="135"/>
      <c r="I2098" s="135"/>
      <c r="J2098" s="135"/>
      <c r="K2098" s="135"/>
      <c r="L2098" s="135"/>
    </row>
    <row r="2099" spans="1:12" x14ac:dyDescent="0.25">
      <c r="A2099" s="135"/>
      <c r="B2099" s="135"/>
      <c r="C2099" s="135"/>
      <c r="D2099" s="135"/>
      <c r="E2099" s="135"/>
      <c r="F2099" s="135"/>
      <c r="G2099" s="135"/>
      <c r="H2099" s="135"/>
      <c r="I2099" s="135"/>
      <c r="J2099" s="135"/>
      <c r="K2099" s="135"/>
      <c r="L2099" s="135"/>
    </row>
    <row r="2100" spans="1:12" x14ac:dyDescent="0.25">
      <c r="A2100" s="135"/>
      <c r="B2100" s="135"/>
      <c r="C2100" s="135"/>
      <c r="D2100" s="135"/>
      <c r="E2100" s="135"/>
      <c r="F2100" s="135"/>
      <c r="G2100" s="135"/>
      <c r="H2100" s="135"/>
      <c r="I2100" s="135"/>
      <c r="J2100" s="135"/>
      <c r="K2100" s="135"/>
      <c r="L2100" s="135"/>
    </row>
    <row r="2101" spans="1:12" x14ac:dyDescent="0.25">
      <c r="A2101" s="135"/>
      <c r="B2101" s="135"/>
      <c r="C2101" s="135"/>
      <c r="D2101" s="135"/>
      <c r="E2101" s="135"/>
      <c r="F2101" s="135"/>
      <c r="G2101" s="135"/>
      <c r="H2101" s="135"/>
      <c r="I2101" s="135"/>
      <c r="J2101" s="135"/>
      <c r="K2101" s="135"/>
      <c r="L2101" s="135"/>
    </row>
    <row r="2102" spans="1:12" x14ac:dyDescent="0.25">
      <c r="A2102" s="135"/>
      <c r="B2102" s="135"/>
      <c r="C2102" s="135"/>
      <c r="D2102" s="135"/>
      <c r="E2102" s="135"/>
      <c r="F2102" s="135"/>
      <c r="G2102" s="135"/>
      <c r="H2102" s="135"/>
      <c r="I2102" s="135"/>
      <c r="J2102" s="135"/>
      <c r="K2102" s="135"/>
      <c r="L2102" s="135"/>
    </row>
    <row r="2103" spans="1:12" x14ac:dyDescent="0.25">
      <c r="A2103" s="135"/>
      <c r="B2103" s="135"/>
      <c r="C2103" s="135"/>
      <c r="D2103" s="135"/>
      <c r="E2103" s="135"/>
      <c r="F2103" s="135"/>
      <c r="G2103" s="135"/>
      <c r="H2103" s="135"/>
      <c r="I2103" s="135"/>
      <c r="J2103" s="135"/>
      <c r="K2103" s="135"/>
      <c r="L2103" s="135"/>
    </row>
    <row r="2104" spans="1:12" x14ac:dyDescent="0.25">
      <c r="A2104" s="135"/>
      <c r="B2104" s="135"/>
      <c r="C2104" s="135"/>
      <c r="D2104" s="135"/>
      <c r="E2104" s="135"/>
      <c r="F2104" s="135"/>
      <c r="G2104" s="135"/>
      <c r="H2104" s="135"/>
      <c r="I2104" s="135"/>
      <c r="J2104" s="135"/>
      <c r="K2104" s="135"/>
      <c r="L2104" s="135"/>
    </row>
    <row r="2105" spans="1:12" x14ac:dyDescent="0.25">
      <c r="A2105" s="135"/>
      <c r="B2105" s="135"/>
      <c r="C2105" s="135"/>
      <c r="D2105" s="135"/>
      <c r="E2105" s="135"/>
      <c r="F2105" s="135"/>
      <c r="G2105" s="135"/>
      <c r="H2105" s="135"/>
      <c r="I2105" s="135"/>
      <c r="J2105" s="135"/>
      <c r="K2105" s="135"/>
      <c r="L2105" s="135"/>
    </row>
    <row r="2106" spans="1:12" x14ac:dyDescent="0.25">
      <c r="A2106" s="135"/>
      <c r="B2106" s="135"/>
      <c r="C2106" s="135"/>
      <c r="D2106" s="135"/>
      <c r="E2106" s="135"/>
      <c r="F2106" s="135"/>
      <c r="G2106" s="135"/>
      <c r="H2106" s="135"/>
      <c r="I2106" s="135"/>
      <c r="J2106" s="135"/>
      <c r="K2106" s="135"/>
      <c r="L2106" s="135"/>
    </row>
    <row r="2107" spans="1:12" x14ac:dyDescent="0.25">
      <c r="A2107" s="135"/>
      <c r="B2107" s="135"/>
      <c r="C2107" s="135"/>
      <c r="D2107" s="135"/>
      <c r="E2107" s="135"/>
      <c r="F2107" s="135"/>
      <c r="G2107" s="135"/>
      <c r="H2107" s="135"/>
      <c r="I2107" s="135"/>
      <c r="J2107" s="135"/>
      <c r="K2107" s="135"/>
      <c r="L2107" s="135"/>
    </row>
    <row r="2108" spans="1:12" x14ac:dyDescent="0.25">
      <c r="A2108" s="135"/>
      <c r="B2108" s="135"/>
      <c r="C2108" s="135"/>
      <c r="D2108" s="135"/>
      <c r="E2108" s="135"/>
      <c r="F2108" s="135"/>
      <c r="G2108" s="135"/>
      <c r="H2108" s="135"/>
      <c r="I2108" s="135"/>
      <c r="J2108" s="135"/>
      <c r="K2108" s="135"/>
      <c r="L2108" s="135"/>
    </row>
    <row r="2109" spans="1:12" x14ac:dyDescent="0.25">
      <c r="A2109" s="135"/>
      <c r="B2109" s="135"/>
      <c r="C2109" s="135"/>
      <c r="D2109" s="135"/>
      <c r="E2109" s="135"/>
      <c r="F2109" s="135"/>
      <c r="G2109" s="135"/>
      <c r="H2109" s="135"/>
      <c r="I2109" s="135"/>
      <c r="J2109" s="135"/>
      <c r="K2109" s="135"/>
      <c r="L2109" s="135"/>
    </row>
    <row r="2110" spans="1:12" x14ac:dyDescent="0.25">
      <c r="A2110" s="135"/>
      <c r="B2110" s="135"/>
      <c r="C2110" s="135"/>
      <c r="D2110" s="135"/>
      <c r="E2110" s="135"/>
      <c r="F2110" s="135"/>
      <c r="G2110" s="135"/>
      <c r="H2110" s="135"/>
      <c r="I2110" s="135"/>
      <c r="J2110" s="135"/>
      <c r="K2110" s="135"/>
      <c r="L2110" s="135"/>
    </row>
    <row r="2111" spans="1:12" x14ac:dyDescent="0.25">
      <c r="A2111" s="135"/>
      <c r="B2111" s="135"/>
      <c r="C2111" s="135"/>
      <c r="D2111" s="135"/>
      <c r="E2111" s="135"/>
      <c r="F2111" s="135"/>
      <c r="G2111" s="135"/>
      <c r="H2111" s="135"/>
      <c r="I2111" s="135"/>
      <c r="J2111" s="135"/>
      <c r="K2111" s="135"/>
      <c r="L2111" s="135"/>
    </row>
    <row r="2112" spans="1:12" x14ac:dyDescent="0.25">
      <c r="A2112" s="135"/>
      <c r="B2112" s="135"/>
      <c r="C2112" s="135"/>
      <c r="D2112" s="135"/>
      <c r="E2112" s="135"/>
      <c r="F2112" s="135"/>
      <c r="G2112" s="135"/>
      <c r="H2112" s="135"/>
      <c r="I2112" s="135"/>
      <c r="J2112" s="135"/>
      <c r="K2112" s="135"/>
      <c r="L2112" s="135"/>
    </row>
    <row r="2113" spans="1:12" x14ac:dyDescent="0.25">
      <c r="A2113" s="135"/>
      <c r="B2113" s="135"/>
      <c r="C2113" s="135"/>
      <c r="D2113" s="135"/>
      <c r="E2113" s="135"/>
      <c r="F2113" s="135"/>
      <c r="G2113" s="135"/>
      <c r="H2113" s="135"/>
      <c r="I2113" s="135"/>
      <c r="J2113" s="135"/>
      <c r="K2113" s="135"/>
      <c r="L2113" s="135"/>
    </row>
    <row r="2114" spans="1:12" x14ac:dyDescent="0.25">
      <c r="A2114" s="135"/>
      <c r="B2114" s="135"/>
      <c r="C2114" s="135"/>
      <c r="D2114" s="135"/>
      <c r="E2114" s="135"/>
      <c r="F2114" s="135"/>
      <c r="G2114" s="135"/>
      <c r="H2114" s="135"/>
      <c r="I2114" s="135"/>
      <c r="J2114" s="135"/>
      <c r="K2114" s="135"/>
      <c r="L2114" s="135"/>
    </row>
    <row r="2115" spans="1:12" x14ac:dyDescent="0.25">
      <c r="A2115" s="135"/>
      <c r="B2115" s="135"/>
      <c r="C2115" s="135"/>
      <c r="D2115" s="135"/>
      <c r="E2115" s="135"/>
      <c r="F2115" s="135"/>
      <c r="G2115" s="135"/>
      <c r="H2115" s="135"/>
      <c r="I2115" s="135"/>
      <c r="J2115" s="135"/>
      <c r="K2115" s="135"/>
      <c r="L2115" s="135"/>
    </row>
    <row r="2116" spans="1:12" x14ac:dyDescent="0.25">
      <c r="A2116" s="135"/>
      <c r="B2116" s="135"/>
      <c r="C2116" s="135"/>
      <c r="D2116" s="135"/>
      <c r="E2116" s="135"/>
      <c r="F2116" s="135"/>
      <c r="G2116" s="135"/>
      <c r="H2116" s="135"/>
      <c r="I2116" s="135"/>
      <c r="J2116" s="135"/>
      <c r="K2116" s="135"/>
      <c r="L2116" s="135"/>
    </row>
    <row r="2117" spans="1:12" x14ac:dyDescent="0.25">
      <c r="A2117" s="135"/>
      <c r="B2117" s="135"/>
      <c r="C2117" s="135"/>
      <c r="D2117" s="135"/>
      <c r="E2117" s="135"/>
      <c r="F2117" s="135"/>
      <c r="G2117" s="135"/>
      <c r="H2117" s="135"/>
      <c r="I2117" s="135"/>
      <c r="J2117" s="135"/>
      <c r="K2117" s="135"/>
      <c r="L2117" s="135"/>
    </row>
    <row r="2118" spans="1:12" x14ac:dyDescent="0.25">
      <c r="A2118" s="135"/>
      <c r="B2118" s="135"/>
      <c r="C2118" s="135"/>
      <c r="D2118" s="135"/>
      <c r="E2118" s="135"/>
      <c r="F2118" s="135"/>
      <c r="G2118" s="135"/>
      <c r="H2118" s="135"/>
      <c r="I2118" s="135"/>
      <c r="J2118" s="135"/>
      <c r="K2118" s="135"/>
      <c r="L2118" s="135"/>
    </row>
    <row r="2119" spans="1:12" x14ac:dyDescent="0.25">
      <c r="A2119" s="135"/>
      <c r="B2119" s="135"/>
      <c r="C2119" s="135"/>
      <c r="D2119" s="135"/>
      <c r="E2119" s="135"/>
      <c r="F2119" s="135"/>
      <c r="G2119" s="135"/>
      <c r="H2119" s="135"/>
      <c r="I2119" s="135"/>
      <c r="J2119" s="135"/>
      <c r="K2119" s="135"/>
      <c r="L2119" s="135"/>
    </row>
    <row r="2120" spans="1:12" x14ac:dyDescent="0.25">
      <c r="A2120" s="135"/>
      <c r="B2120" s="135"/>
      <c r="C2120" s="135"/>
      <c r="D2120" s="135"/>
      <c r="E2120" s="135"/>
      <c r="F2120" s="135"/>
      <c r="G2120" s="135"/>
      <c r="H2120" s="135"/>
      <c r="I2120" s="135"/>
      <c r="J2120" s="135"/>
      <c r="K2120" s="135"/>
      <c r="L2120" s="135"/>
    </row>
    <row r="2121" spans="1:12" x14ac:dyDescent="0.25">
      <c r="A2121" s="135"/>
      <c r="B2121" s="135"/>
      <c r="C2121" s="135"/>
      <c r="D2121" s="135"/>
      <c r="E2121" s="135"/>
      <c r="F2121" s="135"/>
      <c r="G2121" s="135"/>
      <c r="H2121" s="135"/>
      <c r="I2121" s="135"/>
      <c r="J2121" s="135"/>
      <c r="K2121" s="135"/>
      <c r="L2121" s="135"/>
    </row>
    <row r="2122" spans="1:12" x14ac:dyDescent="0.25">
      <c r="A2122" s="135"/>
      <c r="B2122" s="135"/>
      <c r="C2122" s="135"/>
      <c r="D2122" s="135"/>
      <c r="E2122" s="135"/>
      <c r="F2122" s="135"/>
      <c r="G2122" s="135"/>
      <c r="H2122" s="135"/>
      <c r="I2122" s="135"/>
      <c r="J2122" s="135"/>
      <c r="K2122" s="135"/>
      <c r="L2122" s="135"/>
    </row>
    <row r="2123" spans="1:12" x14ac:dyDescent="0.25">
      <c r="A2123" s="135"/>
      <c r="B2123" s="135"/>
      <c r="C2123" s="135"/>
      <c r="D2123" s="135"/>
      <c r="E2123" s="135"/>
      <c r="F2123" s="135"/>
      <c r="G2123" s="135"/>
      <c r="H2123" s="135"/>
      <c r="I2123" s="135"/>
      <c r="J2123" s="135"/>
      <c r="K2123" s="135"/>
      <c r="L2123" s="135"/>
    </row>
    <row r="2124" spans="1:12" x14ac:dyDescent="0.25">
      <c r="A2124" s="135"/>
      <c r="B2124" s="135"/>
      <c r="C2124" s="135"/>
      <c r="D2124" s="135"/>
      <c r="E2124" s="135"/>
      <c r="F2124" s="135"/>
      <c r="G2124" s="135"/>
      <c r="H2124" s="135"/>
      <c r="I2124" s="135"/>
      <c r="J2124" s="135"/>
      <c r="K2124" s="135"/>
      <c r="L2124" s="135"/>
    </row>
    <row r="2125" spans="1:12" x14ac:dyDescent="0.25">
      <c r="A2125" s="135"/>
      <c r="B2125" s="135"/>
      <c r="C2125" s="135"/>
      <c r="D2125" s="135"/>
      <c r="E2125" s="135"/>
      <c r="F2125" s="135"/>
      <c r="G2125" s="135"/>
      <c r="H2125" s="135"/>
      <c r="I2125" s="135"/>
      <c r="J2125" s="135"/>
      <c r="K2125" s="135"/>
      <c r="L2125" s="135"/>
    </row>
    <row r="2126" spans="1:12" x14ac:dyDescent="0.25">
      <c r="A2126" s="135"/>
      <c r="B2126" s="135"/>
      <c r="C2126" s="135"/>
      <c r="D2126" s="135"/>
      <c r="E2126" s="135"/>
      <c r="F2126" s="135"/>
      <c r="G2126" s="135"/>
      <c r="H2126" s="135"/>
      <c r="I2126" s="135"/>
      <c r="J2126" s="135"/>
      <c r="K2126" s="135"/>
      <c r="L2126" s="135"/>
    </row>
    <row r="2127" spans="1:12" x14ac:dyDescent="0.25">
      <c r="A2127" s="135"/>
      <c r="B2127" s="135"/>
      <c r="C2127" s="135"/>
      <c r="D2127" s="135"/>
      <c r="E2127" s="135"/>
      <c r="F2127" s="135"/>
      <c r="G2127" s="135"/>
      <c r="H2127" s="135"/>
      <c r="I2127" s="135"/>
      <c r="J2127" s="135"/>
      <c r="K2127" s="135"/>
      <c r="L2127" s="135"/>
    </row>
    <row r="2128" spans="1:12" x14ac:dyDescent="0.25">
      <c r="A2128" s="135"/>
      <c r="B2128" s="135"/>
      <c r="C2128" s="135"/>
      <c r="D2128" s="135"/>
      <c r="E2128" s="135"/>
      <c r="F2128" s="135"/>
      <c r="G2128" s="135"/>
      <c r="H2128" s="135"/>
      <c r="I2128" s="135"/>
      <c r="J2128" s="135"/>
      <c r="K2128" s="135"/>
      <c r="L2128" s="135"/>
    </row>
    <row r="2129" spans="1:12" x14ac:dyDescent="0.25">
      <c r="A2129" s="135"/>
      <c r="B2129" s="135"/>
      <c r="C2129" s="135"/>
      <c r="D2129" s="135"/>
      <c r="E2129" s="135"/>
      <c r="F2129" s="135"/>
      <c r="G2129" s="135"/>
      <c r="H2129" s="135"/>
      <c r="I2129" s="135"/>
      <c r="J2129" s="135"/>
      <c r="K2129" s="135"/>
      <c r="L2129" s="135"/>
    </row>
    <row r="2130" spans="1:12" x14ac:dyDescent="0.25">
      <c r="A2130" s="135"/>
      <c r="B2130" s="135"/>
      <c r="C2130" s="135"/>
      <c r="D2130" s="135"/>
      <c r="E2130" s="135"/>
      <c r="F2130" s="135"/>
      <c r="G2130" s="135"/>
      <c r="H2130" s="135"/>
      <c r="I2130" s="135"/>
      <c r="J2130" s="135"/>
      <c r="K2130" s="135"/>
      <c r="L2130" s="135"/>
    </row>
    <row r="2131" spans="1:12" x14ac:dyDescent="0.25">
      <c r="A2131" s="135"/>
      <c r="B2131" s="135"/>
      <c r="C2131" s="135"/>
      <c r="D2131" s="135"/>
      <c r="E2131" s="135"/>
      <c r="F2131" s="135"/>
      <c r="G2131" s="135"/>
      <c r="H2131" s="135"/>
      <c r="I2131" s="135"/>
      <c r="J2131" s="135"/>
      <c r="K2131" s="135"/>
      <c r="L2131" s="135"/>
    </row>
    <row r="2132" spans="1:12" x14ac:dyDescent="0.25">
      <c r="A2132" s="135"/>
      <c r="B2132" s="135"/>
      <c r="C2132" s="135"/>
      <c r="D2132" s="135"/>
      <c r="E2132" s="135"/>
      <c r="F2132" s="135"/>
      <c r="G2132" s="135"/>
      <c r="H2132" s="135"/>
      <c r="I2132" s="135"/>
      <c r="J2132" s="135"/>
      <c r="K2132" s="135"/>
      <c r="L2132" s="135"/>
    </row>
    <row r="2133" spans="1:12" x14ac:dyDescent="0.25">
      <c r="A2133" s="135"/>
      <c r="B2133" s="135"/>
      <c r="C2133" s="135"/>
      <c r="D2133" s="135"/>
      <c r="E2133" s="135"/>
      <c r="F2133" s="135"/>
      <c r="G2133" s="135"/>
      <c r="H2133" s="135"/>
      <c r="I2133" s="135"/>
      <c r="J2133" s="135"/>
      <c r="K2133" s="135"/>
      <c r="L2133" s="135"/>
    </row>
    <row r="2134" spans="1:12" x14ac:dyDescent="0.25">
      <c r="A2134" s="135"/>
      <c r="B2134" s="135"/>
      <c r="C2134" s="135"/>
      <c r="D2134" s="135"/>
      <c r="E2134" s="135"/>
      <c r="F2134" s="135"/>
      <c r="G2134" s="135"/>
      <c r="H2134" s="135"/>
      <c r="I2134" s="135"/>
      <c r="J2134" s="135"/>
      <c r="K2134" s="135"/>
      <c r="L2134" s="135"/>
    </row>
    <row r="2135" spans="1:12" x14ac:dyDescent="0.25">
      <c r="A2135" s="135"/>
      <c r="B2135" s="135"/>
      <c r="C2135" s="135"/>
      <c r="D2135" s="135"/>
      <c r="E2135" s="135"/>
      <c r="F2135" s="135"/>
      <c r="G2135" s="135"/>
      <c r="H2135" s="135"/>
      <c r="I2135" s="135"/>
      <c r="J2135" s="135"/>
      <c r="K2135" s="135"/>
      <c r="L2135" s="135"/>
    </row>
    <row r="2136" spans="1:12" x14ac:dyDescent="0.25">
      <c r="A2136" s="135"/>
      <c r="B2136" s="135"/>
      <c r="C2136" s="135"/>
      <c r="D2136" s="135"/>
      <c r="E2136" s="135"/>
      <c r="F2136" s="135"/>
      <c r="G2136" s="135"/>
      <c r="H2136" s="135"/>
      <c r="I2136" s="135"/>
      <c r="J2136" s="135"/>
      <c r="K2136" s="135"/>
      <c r="L2136" s="135"/>
    </row>
    <row r="2137" spans="1:12" x14ac:dyDescent="0.25">
      <c r="A2137" s="135"/>
      <c r="B2137" s="135"/>
      <c r="C2137" s="135"/>
      <c r="D2137" s="135"/>
      <c r="E2137" s="135"/>
      <c r="F2137" s="135"/>
      <c r="G2137" s="135"/>
      <c r="H2137" s="135"/>
      <c r="I2137" s="135"/>
      <c r="J2137" s="135"/>
      <c r="K2137" s="135"/>
      <c r="L2137" s="135"/>
    </row>
    <row r="2138" spans="1:12" x14ac:dyDescent="0.25">
      <c r="A2138" s="135"/>
      <c r="B2138" s="135"/>
      <c r="C2138" s="135"/>
      <c r="D2138" s="135"/>
      <c r="E2138" s="135"/>
      <c r="F2138" s="135"/>
      <c r="G2138" s="135"/>
      <c r="H2138" s="135"/>
      <c r="I2138" s="135"/>
      <c r="J2138" s="135"/>
      <c r="K2138" s="135"/>
      <c r="L2138" s="135"/>
    </row>
    <row r="2139" spans="1:12" x14ac:dyDescent="0.25">
      <c r="A2139" s="135"/>
      <c r="B2139" s="135"/>
      <c r="C2139" s="135"/>
      <c r="D2139" s="135"/>
      <c r="E2139" s="135"/>
      <c r="F2139" s="135"/>
      <c r="G2139" s="135"/>
      <c r="H2139" s="135"/>
      <c r="I2139" s="135"/>
      <c r="J2139" s="135"/>
      <c r="K2139" s="135"/>
      <c r="L2139" s="135"/>
    </row>
    <row r="2140" spans="1:12" x14ac:dyDescent="0.25">
      <c r="A2140" s="135"/>
      <c r="B2140" s="135"/>
      <c r="C2140" s="135"/>
      <c r="D2140" s="135"/>
      <c r="E2140" s="135"/>
      <c r="F2140" s="135"/>
      <c r="G2140" s="135"/>
      <c r="H2140" s="135"/>
      <c r="I2140" s="135"/>
      <c r="J2140" s="135"/>
      <c r="K2140" s="135"/>
      <c r="L2140" s="135"/>
    </row>
    <row r="2141" spans="1:12" x14ac:dyDescent="0.25">
      <c r="A2141" s="135"/>
      <c r="B2141" s="135"/>
      <c r="C2141" s="135"/>
      <c r="D2141" s="135"/>
      <c r="E2141" s="135"/>
      <c r="F2141" s="135"/>
      <c r="G2141" s="135"/>
      <c r="H2141" s="135"/>
      <c r="I2141" s="135"/>
      <c r="J2141" s="135"/>
      <c r="K2141" s="135"/>
      <c r="L2141" s="135"/>
    </row>
    <row r="2142" spans="1:12" x14ac:dyDescent="0.25">
      <c r="A2142" s="135"/>
      <c r="B2142" s="135"/>
      <c r="C2142" s="135"/>
      <c r="D2142" s="135"/>
      <c r="E2142" s="135"/>
      <c r="F2142" s="135"/>
      <c r="G2142" s="135"/>
      <c r="H2142" s="135"/>
      <c r="I2142" s="135"/>
      <c r="J2142" s="135"/>
      <c r="K2142" s="135"/>
      <c r="L2142" s="135"/>
    </row>
    <row r="2143" spans="1:12" x14ac:dyDescent="0.25">
      <c r="A2143" s="135"/>
      <c r="B2143" s="135"/>
      <c r="C2143" s="135"/>
      <c r="D2143" s="135"/>
      <c r="E2143" s="135"/>
      <c r="F2143" s="135"/>
      <c r="G2143" s="135"/>
      <c r="H2143" s="135"/>
      <c r="I2143" s="135"/>
      <c r="J2143" s="135"/>
      <c r="K2143" s="135"/>
      <c r="L2143" s="135"/>
    </row>
    <row r="2144" spans="1:12" x14ac:dyDescent="0.25">
      <c r="A2144" s="135"/>
      <c r="B2144" s="135"/>
      <c r="C2144" s="135"/>
      <c r="D2144" s="135"/>
      <c r="E2144" s="135"/>
      <c r="F2144" s="135"/>
      <c r="G2144" s="135"/>
      <c r="H2144" s="135"/>
      <c r="I2144" s="135"/>
      <c r="J2144" s="135"/>
      <c r="K2144" s="135"/>
      <c r="L2144" s="135"/>
    </row>
    <row r="2145" spans="1:12" x14ac:dyDescent="0.25">
      <c r="A2145" s="135"/>
      <c r="B2145" s="135"/>
      <c r="C2145" s="135"/>
      <c r="D2145" s="135"/>
      <c r="E2145" s="135"/>
      <c r="F2145" s="135"/>
      <c r="G2145" s="135"/>
      <c r="H2145" s="135"/>
      <c r="I2145" s="135"/>
      <c r="J2145" s="135"/>
      <c r="K2145" s="135"/>
      <c r="L2145" s="135"/>
    </row>
    <row r="2146" spans="1:12" x14ac:dyDescent="0.25">
      <c r="A2146" s="135"/>
      <c r="B2146" s="135"/>
      <c r="C2146" s="135"/>
      <c r="D2146" s="135"/>
      <c r="E2146" s="135"/>
      <c r="F2146" s="135"/>
      <c r="G2146" s="135"/>
      <c r="H2146" s="135"/>
      <c r="I2146" s="135"/>
      <c r="J2146" s="135"/>
      <c r="K2146" s="135"/>
      <c r="L2146" s="135"/>
    </row>
    <row r="2147" spans="1:12" x14ac:dyDescent="0.25">
      <c r="A2147" s="135"/>
      <c r="B2147" s="135"/>
      <c r="C2147" s="135"/>
      <c r="D2147" s="135"/>
      <c r="E2147" s="135"/>
      <c r="F2147" s="135"/>
      <c r="G2147" s="135"/>
      <c r="H2147" s="135"/>
      <c r="I2147" s="135"/>
      <c r="J2147" s="135"/>
      <c r="K2147" s="135"/>
      <c r="L2147" s="135"/>
    </row>
    <row r="2148" spans="1:12" x14ac:dyDescent="0.25">
      <c r="A2148" s="135"/>
      <c r="B2148" s="135"/>
      <c r="C2148" s="135"/>
      <c r="D2148" s="135"/>
      <c r="E2148" s="135"/>
      <c r="F2148" s="135"/>
      <c r="G2148" s="135"/>
      <c r="H2148" s="135"/>
      <c r="I2148" s="135"/>
      <c r="J2148" s="135"/>
      <c r="K2148" s="135"/>
      <c r="L2148" s="135"/>
    </row>
    <row r="2149" spans="1:12" x14ac:dyDescent="0.25">
      <c r="A2149" s="135"/>
      <c r="B2149" s="135"/>
      <c r="C2149" s="135"/>
      <c r="D2149" s="135"/>
      <c r="E2149" s="135"/>
      <c r="F2149" s="135"/>
      <c r="G2149" s="135"/>
      <c r="H2149" s="135"/>
      <c r="I2149" s="135"/>
      <c r="J2149" s="135"/>
      <c r="K2149" s="135"/>
      <c r="L2149" s="135"/>
    </row>
    <row r="2150" spans="1:12" x14ac:dyDescent="0.25">
      <c r="A2150" s="135"/>
      <c r="B2150" s="135"/>
      <c r="C2150" s="135"/>
      <c r="D2150" s="135"/>
      <c r="E2150" s="135"/>
      <c r="F2150" s="135"/>
      <c r="G2150" s="135"/>
      <c r="H2150" s="135"/>
      <c r="I2150" s="135"/>
      <c r="J2150" s="135"/>
      <c r="K2150" s="135"/>
      <c r="L2150" s="135"/>
    </row>
    <row r="2151" spans="1:12" x14ac:dyDescent="0.25">
      <c r="A2151" s="135"/>
      <c r="B2151" s="135"/>
      <c r="C2151" s="135"/>
      <c r="D2151" s="135"/>
      <c r="E2151" s="135"/>
      <c r="F2151" s="135"/>
      <c r="G2151" s="135"/>
      <c r="H2151" s="135"/>
      <c r="I2151" s="135"/>
      <c r="J2151" s="135"/>
      <c r="K2151" s="135"/>
      <c r="L2151" s="135"/>
    </row>
    <row r="2152" spans="1:12" x14ac:dyDescent="0.25">
      <c r="A2152" s="135"/>
      <c r="B2152" s="135"/>
      <c r="C2152" s="135"/>
      <c r="D2152" s="135"/>
      <c r="E2152" s="135"/>
      <c r="F2152" s="135"/>
      <c r="G2152" s="135"/>
      <c r="H2152" s="135"/>
      <c r="I2152" s="135"/>
      <c r="J2152" s="135"/>
      <c r="K2152" s="135"/>
      <c r="L2152" s="135"/>
    </row>
    <row r="2153" spans="1:12" x14ac:dyDescent="0.25">
      <c r="A2153" s="135"/>
      <c r="B2153" s="135"/>
      <c r="C2153" s="135"/>
      <c r="D2153" s="135"/>
      <c r="E2153" s="135"/>
      <c r="F2153" s="135"/>
      <c r="G2153" s="135"/>
      <c r="H2153" s="135"/>
      <c r="I2153" s="135"/>
      <c r="J2153" s="135"/>
      <c r="K2153" s="135"/>
      <c r="L2153" s="135"/>
    </row>
    <row r="2154" spans="1:12" x14ac:dyDescent="0.25">
      <c r="A2154" s="135"/>
      <c r="B2154" s="135"/>
      <c r="C2154" s="135"/>
      <c r="D2154" s="135"/>
      <c r="E2154" s="135"/>
      <c r="F2154" s="135"/>
      <c r="G2154" s="135"/>
      <c r="H2154" s="135"/>
      <c r="I2154" s="135"/>
      <c r="J2154" s="135"/>
      <c r="K2154" s="135"/>
      <c r="L2154" s="135"/>
    </row>
    <row r="2155" spans="1:12" x14ac:dyDescent="0.25">
      <c r="A2155" s="135"/>
      <c r="B2155" s="135"/>
      <c r="C2155" s="135"/>
      <c r="D2155" s="135"/>
      <c r="E2155" s="135"/>
      <c r="F2155" s="135"/>
      <c r="G2155" s="135"/>
      <c r="H2155" s="135"/>
      <c r="I2155" s="135"/>
      <c r="J2155" s="135"/>
      <c r="K2155" s="135"/>
      <c r="L2155" s="135"/>
    </row>
    <row r="2156" spans="1:12" x14ac:dyDescent="0.25">
      <c r="A2156" s="135"/>
      <c r="B2156" s="135"/>
      <c r="C2156" s="135"/>
      <c r="D2156" s="135"/>
      <c r="E2156" s="135"/>
      <c r="F2156" s="135"/>
      <c r="G2156" s="135"/>
      <c r="H2156" s="135"/>
      <c r="I2156" s="135"/>
      <c r="J2156" s="135"/>
      <c r="K2156" s="135"/>
      <c r="L2156" s="135"/>
    </row>
    <row r="2157" spans="1:12" x14ac:dyDescent="0.25">
      <c r="A2157" s="135"/>
      <c r="B2157" s="135"/>
      <c r="C2157" s="135"/>
      <c r="D2157" s="135"/>
      <c r="E2157" s="135"/>
      <c r="F2157" s="135"/>
      <c r="G2157" s="135"/>
      <c r="H2157" s="135"/>
      <c r="I2157" s="135"/>
      <c r="J2157" s="135"/>
      <c r="K2157" s="135"/>
      <c r="L2157" s="135"/>
    </row>
    <row r="2158" spans="1:12" x14ac:dyDescent="0.25">
      <c r="A2158" s="135"/>
      <c r="B2158" s="135"/>
      <c r="C2158" s="135"/>
      <c r="D2158" s="135"/>
      <c r="E2158" s="135"/>
      <c r="F2158" s="135"/>
      <c r="G2158" s="135"/>
      <c r="H2158" s="135"/>
      <c r="I2158" s="135"/>
      <c r="J2158" s="135"/>
      <c r="K2158" s="135"/>
      <c r="L2158" s="135"/>
    </row>
    <row r="2159" spans="1:12" x14ac:dyDescent="0.25">
      <c r="A2159" s="135"/>
      <c r="B2159" s="135"/>
      <c r="C2159" s="135"/>
      <c r="D2159" s="135"/>
      <c r="E2159" s="135"/>
      <c r="F2159" s="135"/>
      <c r="G2159" s="135"/>
      <c r="H2159" s="135"/>
      <c r="I2159" s="135"/>
      <c r="J2159" s="135"/>
      <c r="K2159" s="135"/>
      <c r="L2159" s="135"/>
    </row>
    <row r="2160" spans="1:12" x14ac:dyDescent="0.25">
      <c r="A2160" s="135"/>
      <c r="B2160" s="135"/>
      <c r="C2160" s="135"/>
      <c r="D2160" s="135"/>
      <c r="E2160" s="135"/>
      <c r="F2160" s="135"/>
      <c r="G2160" s="135"/>
      <c r="H2160" s="135"/>
      <c r="I2160" s="135"/>
      <c r="J2160" s="135"/>
      <c r="K2160" s="135"/>
      <c r="L2160" s="135"/>
    </row>
    <row r="2161" spans="1:12" x14ac:dyDescent="0.25">
      <c r="A2161" s="135"/>
      <c r="B2161" s="135"/>
      <c r="C2161" s="135"/>
      <c r="D2161" s="135"/>
      <c r="E2161" s="135"/>
      <c r="F2161" s="135"/>
      <c r="G2161" s="135"/>
      <c r="H2161" s="135"/>
      <c r="I2161" s="135"/>
      <c r="J2161" s="135"/>
      <c r="K2161" s="135"/>
      <c r="L2161" s="135"/>
    </row>
    <row r="2162" spans="1:12" x14ac:dyDescent="0.25">
      <c r="A2162" s="135"/>
      <c r="B2162" s="135"/>
      <c r="C2162" s="135"/>
      <c r="D2162" s="135"/>
      <c r="E2162" s="135"/>
      <c r="F2162" s="135"/>
      <c r="G2162" s="135"/>
      <c r="H2162" s="135"/>
      <c r="I2162" s="135"/>
      <c r="J2162" s="135"/>
      <c r="K2162" s="135"/>
      <c r="L2162" s="135"/>
    </row>
    <row r="2163" spans="1:12" x14ac:dyDescent="0.25">
      <c r="A2163" s="135"/>
      <c r="B2163" s="135"/>
      <c r="C2163" s="135"/>
      <c r="D2163" s="135"/>
      <c r="E2163" s="135"/>
      <c r="F2163" s="135"/>
      <c r="G2163" s="135"/>
      <c r="H2163" s="135"/>
      <c r="I2163" s="135"/>
      <c r="J2163" s="135"/>
      <c r="K2163" s="135"/>
      <c r="L2163" s="135"/>
    </row>
    <row r="2164" spans="1:12" x14ac:dyDescent="0.25">
      <c r="A2164" s="135"/>
      <c r="B2164" s="135"/>
      <c r="C2164" s="135"/>
      <c r="D2164" s="135"/>
      <c r="E2164" s="135"/>
      <c r="F2164" s="135"/>
      <c r="G2164" s="135"/>
      <c r="H2164" s="135"/>
      <c r="I2164" s="135"/>
      <c r="J2164" s="135"/>
      <c r="K2164" s="135"/>
      <c r="L2164" s="135"/>
    </row>
    <row r="2165" spans="1:12" x14ac:dyDescent="0.25">
      <c r="A2165" s="135"/>
      <c r="B2165" s="135"/>
      <c r="C2165" s="135"/>
      <c r="D2165" s="135"/>
      <c r="E2165" s="135"/>
      <c r="F2165" s="135"/>
      <c r="G2165" s="135"/>
      <c r="H2165" s="135"/>
      <c r="I2165" s="135"/>
      <c r="J2165" s="135"/>
      <c r="K2165" s="135"/>
      <c r="L2165" s="135"/>
    </row>
    <row r="2166" spans="1:12" x14ac:dyDescent="0.25">
      <c r="A2166" s="135"/>
      <c r="B2166" s="135"/>
      <c r="C2166" s="135"/>
      <c r="D2166" s="135"/>
      <c r="E2166" s="135"/>
      <c r="F2166" s="135"/>
      <c r="G2166" s="135"/>
      <c r="H2166" s="135"/>
      <c r="I2166" s="135"/>
      <c r="J2166" s="135"/>
      <c r="K2166" s="135"/>
      <c r="L2166" s="135"/>
    </row>
    <row r="2167" spans="1:12" x14ac:dyDescent="0.25">
      <c r="A2167" s="135"/>
      <c r="B2167" s="135"/>
      <c r="C2167" s="135"/>
      <c r="D2167" s="135"/>
      <c r="E2167" s="135"/>
      <c r="F2167" s="135"/>
      <c r="G2167" s="135"/>
      <c r="H2167" s="135"/>
      <c r="I2167" s="135"/>
      <c r="J2167" s="135"/>
      <c r="K2167" s="135"/>
      <c r="L2167" s="135"/>
    </row>
    <row r="2168" spans="1:12" x14ac:dyDescent="0.25">
      <c r="A2168" s="135"/>
      <c r="B2168" s="135"/>
      <c r="C2168" s="135"/>
      <c r="D2168" s="135"/>
      <c r="E2168" s="135"/>
      <c r="F2168" s="135"/>
      <c r="G2168" s="135"/>
      <c r="H2168" s="135"/>
      <c r="I2168" s="135"/>
      <c r="J2168" s="135"/>
      <c r="K2168" s="135"/>
      <c r="L2168" s="135"/>
    </row>
    <row r="2169" spans="1:12" x14ac:dyDescent="0.25">
      <c r="A2169" s="135"/>
      <c r="B2169" s="135"/>
      <c r="C2169" s="135"/>
      <c r="D2169" s="135"/>
      <c r="E2169" s="135"/>
      <c r="F2169" s="135"/>
      <c r="G2169" s="135"/>
      <c r="H2169" s="135"/>
      <c r="I2169" s="135"/>
      <c r="J2169" s="135"/>
      <c r="K2169" s="135"/>
      <c r="L2169" s="135"/>
    </row>
    <row r="2170" spans="1:12" x14ac:dyDescent="0.25">
      <c r="A2170" s="135"/>
      <c r="B2170" s="135"/>
      <c r="C2170" s="135"/>
      <c r="D2170" s="135"/>
      <c r="E2170" s="135"/>
      <c r="F2170" s="135"/>
      <c r="G2170" s="135"/>
      <c r="H2170" s="135"/>
      <c r="I2170" s="135"/>
      <c r="J2170" s="135"/>
      <c r="K2170" s="135"/>
      <c r="L2170" s="135"/>
    </row>
    <row r="2171" spans="1:12" x14ac:dyDescent="0.25">
      <c r="A2171" s="135"/>
      <c r="B2171" s="135"/>
      <c r="C2171" s="135"/>
      <c r="D2171" s="135"/>
      <c r="E2171" s="135"/>
      <c r="F2171" s="135"/>
      <c r="G2171" s="135"/>
      <c r="H2171" s="135"/>
      <c r="I2171" s="135"/>
      <c r="J2171" s="135"/>
      <c r="K2171" s="135"/>
      <c r="L2171" s="135"/>
    </row>
    <row r="2172" spans="1:12" x14ac:dyDescent="0.25">
      <c r="A2172" s="135"/>
      <c r="B2172" s="135"/>
      <c r="C2172" s="135"/>
      <c r="D2172" s="135"/>
      <c r="E2172" s="135"/>
      <c r="F2172" s="135"/>
      <c r="G2172" s="135"/>
      <c r="H2172" s="135"/>
      <c r="I2172" s="135"/>
      <c r="J2172" s="135"/>
      <c r="K2172" s="135"/>
      <c r="L2172" s="135"/>
    </row>
    <row r="2173" spans="1:12" x14ac:dyDescent="0.25">
      <c r="A2173" s="135"/>
      <c r="B2173" s="135"/>
      <c r="C2173" s="135"/>
      <c r="D2173" s="135"/>
      <c r="E2173" s="135"/>
      <c r="F2173" s="135"/>
      <c r="G2173" s="135"/>
      <c r="H2173" s="135"/>
      <c r="I2173" s="135"/>
      <c r="J2173" s="135"/>
      <c r="K2173" s="135"/>
      <c r="L2173" s="135"/>
    </row>
    <row r="2174" spans="1:12" x14ac:dyDescent="0.25">
      <c r="A2174" s="135"/>
      <c r="B2174" s="135"/>
      <c r="C2174" s="135"/>
      <c r="D2174" s="135"/>
      <c r="E2174" s="135"/>
      <c r="F2174" s="135"/>
      <c r="G2174" s="135"/>
      <c r="H2174" s="135"/>
      <c r="I2174" s="135"/>
      <c r="J2174" s="135"/>
      <c r="K2174" s="135"/>
      <c r="L2174" s="135"/>
    </row>
    <row r="2175" spans="1:12" x14ac:dyDescent="0.25">
      <c r="A2175" s="135"/>
      <c r="B2175" s="135"/>
      <c r="C2175" s="135"/>
      <c r="D2175" s="135"/>
      <c r="E2175" s="135"/>
      <c r="F2175" s="135"/>
      <c r="G2175" s="135"/>
      <c r="H2175" s="135"/>
      <c r="I2175" s="135"/>
      <c r="J2175" s="135"/>
      <c r="K2175" s="135"/>
      <c r="L2175" s="135"/>
    </row>
    <row r="2176" spans="1:12" x14ac:dyDescent="0.25">
      <c r="A2176" s="135"/>
      <c r="B2176" s="135"/>
      <c r="C2176" s="135"/>
      <c r="D2176" s="135"/>
      <c r="E2176" s="135"/>
      <c r="F2176" s="135"/>
      <c r="G2176" s="135"/>
      <c r="H2176" s="135"/>
      <c r="I2176" s="135"/>
      <c r="J2176" s="135"/>
      <c r="K2176" s="135"/>
      <c r="L2176" s="135"/>
    </row>
    <row r="2177" spans="1:12" x14ac:dyDescent="0.25">
      <c r="A2177" s="135"/>
      <c r="B2177" s="135"/>
      <c r="C2177" s="135"/>
      <c r="D2177" s="135"/>
      <c r="E2177" s="135"/>
      <c r="F2177" s="135"/>
      <c r="G2177" s="135"/>
      <c r="H2177" s="135"/>
      <c r="I2177" s="135"/>
      <c r="J2177" s="135"/>
      <c r="K2177" s="135"/>
      <c r="L2177" s="135"/>
    </row>
    <row r="2178" spans="1:12" x14ac:dyDescent="0.25">
      <c r="A2178" s="135"/>
      <c r="B2178" s="135"/>
      <c r="C2178" s="135"/>
      <c r="D2178" s="135"/>
      <c r="E2178" s="135"/>
      <c r="F2178" s="135"/>
      <c r="G2178" s="135"/>
      <c r="H2178" s="135"/>
      <c r="I2178" s="135"/>
      <c r="J2178" s="135"/>
      <c r="K2178" s="135"/>
      <c r="L2178" s="135"/>
    </row>
    <row r="2179" spans="1:12" x14ac:dyDescent="0.25">
      <c r="A2179" s="135"/>
      <c r="B2179" s="135"/>
      <c r="C2179" s="135"/>
      <c r="D2179" s="135"/>
      <c r="E2179" s="135"/>
      <c r="F2179" s="135"/>
      <c r="G2179" s="135"/>
      <c r="H2179" s="135"/>
      <c r="I2179" s="135"/>
      <c r="J2179" s="135"/>
      <c r="K2179" s="135"/>
      <c r="L2179" s="135"/>
    </row>
    <row r="2180" spans="1:12" x14ac:dyDescent="0.25">
      <c r="A2180" s="135"/>
      <c r="B2180" s="135"/>
      <c r="C2180" s="135"/>
      <c r="D2180" s="135"/>
      <c r="E2180" s="135"/>
      <c r="F2180" s="135"/>
      <c r="G2180" s="135"/>
      <c r="H2180" s="135"/>
      <c r="I2180" s="135"/>
      <c r="J2180" s="135"/>
      <c r="K2180" s="135"/>
      <c r="L2180" s="135"/>
    </row>
    <row r="2181" spans="1:12" x14ac:dyDescent="0.25">
      <c r="A2181" s="135"/>
      <c r="B2181" s="135"/>
      <c r="C2181" s="135"/>
      <c r="D2181" s="135"/>
      <c r="E2181" s="135"/>
      <c r="F2181" s="135"/>
      <c r="G2181" s="135"/>
      <c r="H2181" s="135"/>
      <c r="I2181" s="135"/>
      <c r="J2181" s="135"/>
      <c r="K2181" s="135"/>
      <c r="L2181" s="135"/>
    </row>
    <row r="2182" spans="1:12" x14ac:dyDescent="0.25">
      <c r="A2182" s="135"/>
      <c r="B2182" s="135"/>
      <c r="C2182" s="135"/>
      <c r="D2182" s="135"/>
      <c r="E2182" s="135"/>
      <c r="F2182" s="135"/>
      <c r="G2182" s="135"/>
      <c r="H2182" s="135"/>
      <c r="I2182" s="135"/>
      <c r="J2182" s="135"/>
      <c r="K2182" s="135"/>
      <c r="L2182" s="135"/>
    </row>
    <row r="2183" spans="1:12" x14ac:dyDescent="0.25">
      <c r="A2183" s="135"/>
      <c r="B2183" s="135"/>
      <c r="C2183" s="135"/>
      <c r="D2183" s="135"/>
      <c r="E2183" s="135"/>
      <c r="F2183" s="135"/>
      <c r="G2183" s="135"/>
      <c r="H2183" s="135"/>
      <c r="I2183" s="135"/>
      <c r="J2183" s="135"/>
      <c r="K2183" s="135"/>
      <c r="L2183" s="135"/>
    </row>
    <row r="2184" spans="1:12" x14ac:dyDescent="0.25">
      <c r="A2184" s="135"/>
      <c r="B2184" s="135"/>
      <c r="C2184" s="135"/>
      <c r="D2184" s="135"/>
      <c r="E2184" s="135"/>
      <c r="F2184" s="135"/>
      <c r="G2184" s="135"/>
      <c r="H2184" s="135"/>
      <c r="I2184" s="135"/>
      <c r="J2184" s="135"/>
      <c r="K2184" s="135"/>
      <c r="L2184" s="135"/>
    </row>
    <row r="2185" spans="1:12" x14ac:dyDescent="0.25">
      <c r="A2185" s="135"/>
      <c r="B2185" s="135"/>
      <c r="C2185" s="135"/>
      <c r="D2185" s="135"/>
      <c r="E2185" s="135"/>
      <c r="F2185" s="135"/>
      <c r="G2185" s="135"/>
      <c r="H2185" s="135"/>
      <c r="I2185" s="135"/>
      <c r="J2185" s="135"/>
      <c r="K2185" s="135"/>
      <c r="L2185" s="135"/>
    </row>
    <row r="2186" spans="1:12" x14ac:dyDescent="0.25">
      <c r="A2186" s="135"/>
      <c r="B2186" s="135"/>
      <c r="C2186" s="135"/>
      <c r="D2186" s="135"/>
      <c r="E2186" s="135"/>
      <c r="F2186" s="135"/>
      <c r="G2186" s="135"/>
      <c r="H2186" s="135"/>
      <c r="I2186" s="135"/>
      <c r="J2186" s="135"/>
      <c r="K2186" s="135"/>
      <c r="L2186" s="135"/>
    </row>
    <row r="2187" spans="1:12" x14ac:dyDescent="0.25">
      <c r="A2187" s="135"/>
      <c r="B2187" s="135"/>
      <c r="C2187" s="135"/>
      <c r="D2187" s="135"/>
      <c r="E2187" s="135"/>
      <c r="F2187" s="135"/>
      <c r="G2187" s="135"/>
      <c r="H2187" s="135"/>
      <c r="I2187" s="135"/>
      <c r="J2187" s="135"/>
      <c r="K2187" s="135"/>
      <c r="L2187" s="135"/>
    </row>
    <row r="2188" spans="1:12" x14ac:dyDescent="0.25">
      <c r="A2188" s="135"/>
      <c r="B2188" s="135"/>
      <c r="C2188" s="135"/>
      <c r="D2188" s="135"/>
      <c r="E2188" s="135"/>
      <c r="F2188" s="135"/>
      <c r="G2188" s="135"/>
      <c r="H2188" s="135"/>
      <c r="I2188" s="135"/>
      <c r="J2188" s="135"/>
      <c r="K2188" s="135"/>
      <c r="L2188" s="135"/>
    </row>
    <row r="2189" spans="1:12" x14ac:dyDescent="0.25">
      <c r="A2189" s="135"/>
      <c r="B2189" s="135"/>
      <c r="C2189" s="135"/>
      <c r="D2189" s="135"/>
      <c r="E2189" s="135"/>
      <c r="F2189" s="135"/>
      <c r="G2189" s="135"/>
      <c r="H2189" s="135"/>
      <c r="I2189" s="135"/>
      <c r="J2189" s="135"/>
      <c r="K2189" s="135"/>
      <c r="L2189" s="135"/>
    </row>
    <row r="2190" spans="1:12" x14ac:dyDescent="0.25">
      <c r="A2190" s="135"/>
      <c r="B2190" s="135"/>
      <c r="C2190" s="135"/>
      <c r="D2190" s="135"/>
      <c r="E2190" s="135"/>
      <c r="F2190" s="135"/>
      <c r="G2190" s="135"/>
      <c r="H2190" s="135"/>
      <c r="I2190" s="135"/>
      <c r="J2190" s="135"/>
      <c r="K2190" s="135"/>
      <c r="L2190" s="135"/>
    </row>
    <row r="2191" spans="1:12" x14ac:dyDescent="0.25">
      <c r="A2191" s="135"/>
      <c r="B2191" s="135"/>
      <c r="C2191" s="135"/>
      <c r="D2191" s="135"/>
      <c r="E2191" s="135"/>
      <c r="F2191" s="135"/>
      <c r="G2191" s="135"/>
      <c r="H2191" s="135"/>
      <c r="I2191" s="135"/>
      <c r="J2191" s="135"/>
      <c r="K2191" s="135"/>
      <c r="L2191" s="135"/>
    </row>
    <row r="2192" spans="1:12" x14ac:dyDescent="0.25">
      <c r="A2192" s="135"/>
      <c r="B2192" s="135"/>
      <c r="C2192" s="135"/>
      <c r="D2192" s="135"/>
      <c r="E2192" s="135"/>
      <c r="F2192" s="135"/>
      <c r="G2192" s="135"/>
      <c r="H2192" s="135"/>
      <c r="I2192" s="135"/>
      <c r="J2192" s="135"/>
      <c r="K2192" s="135"/>
      <c r="L2192" s="135"/>
    </row>
    <row r="2193" spans="1:12" x14ac:dyDescent="0.25">
      <c r="A2193" s="135"/>
      <c r="B2193" s="135"/>
      <c r="C2193" s="135"/>
      <c r="D2193" s="135"/>
      <c r="E2193" s="135"/>
      <c r="F2193" s="135"/>
      <c r="G2193" s="135"/>
      <c r="H2193" s="135"/>
      <c r="I2193" s="135"/>
      <c r="J2193" s="135"/>
      <c r="K2193" s="135"/>
      <c r="L2193" s="135"/>
    </row>
    <row r="2194" spans="1:12" x14ac:dyDescent="0.25">
      <c r="A2194" s="135"/>
      <c r="B2194" s="135"/>
      <c r="C2194" s="135"/>
      <c r="D2194" s="135"/>
      <c r="E2194" s="135"/>
      <c r="F2194" s="135"/>
      <c r="G2194" s="135"/>
      <c r="H2194" s="135"/>
      <c r="I2194" s="135"/>
      <c r="J2194" s="135"/>
      <c r="K2194" s="135"/>
      <c r="L2194" s="135"/>
    </row>
    <row r="2195" spans="1:12" x14ac:dyDescent="0.25">
      <c r="A2195" s="135"/>
      <c r="B2195" s="135"/>
      <c r="C2195" s="135"/>
      <c r="D2195" s="135"/>
      <c r="E2195" s="135"/>
      <c r="F2195" s="135"/>
      <c r="G2195" s="135"/>
      <c r="H2195" s="135"/>
      <c r="I2195" s="135"/>
      <c r="J2195" s="135"/>
      <c r="K2195" s="135"/>
      <c r="L2195" s="135"/>
    </row>
    <row r="2196" spans="1:12" x14ac:dyDescent="0.25">
      <c r="A2196" s="135"/>
      <c r="B2196" s="135"/>
      <c r="C2196" s="135"/>
      <c r="D2196" s="135"/>
      <c r="E2196" s="135"/>
      <c r="F2196" s="135"/>
      <c r="G2196" s="135"/>
      <c r="H2196" s="135"/>
      <c r="I2196" s="135"/>
      <c r="J2196" s="135"/>
      <c r="K2196" s="135"/>
      <c r="L2196" s="135"/>
    </row>
    <row r="2197" spans="1:12" x14ac:dyDescent="0.25">
      <c r="A2197" s="135"/>
      <c r="B2197" s="135"/>
      <c r="C2197" s="135"/>
      <c r="D2197" s="135"/>
      <c r="E2197" s="135"/>
      <c r="F2197" s="135"/>
      <c r="G2197" s="135"/>
      <c r="H2197" s="135"/>
      <c r="I2197" s="135"/>
      <c r="J2197" s="135"/>
      <c r="K2197" s="135"/>
      <c r="L2197" s="135"/>
    </row>
    <row r="2198" spans="1:12" x14ac:dyDescent="0.25">
      <c r="A2198" s="135"/>
      <c r="B2198" s="135"/>
      <c r="C2198" s="135"/>
      <c r="D2198" s="135"/>
      <c r="E2198" s="135"/>
      <c r="F2198" s="135"/>
      <c r="G2198" s="135"/>
      <c r="H2198" s="135"/>
      <c r="I2198" s="135"/>
      <c r="J2198" s="135"/>
      <c r="K2198" s="135"/>
      <c r="L2198" s="135"/>
    </row>
    <row r="2199" spans="1:12" x14ac:dyDescent="0.25">
      <c r="A2199" s="135"/>
      <c r="B2199" s="135"/>
      <c r="C2199" s="135"/>
      <c r="D2199" s="135"/>
      <c r="E2199" s="135"/>
      <c r="F2199" s="135"/>
      <c r="G2199" s="135"/>
      <c r="H2199" s="135"/>
      <c r="I2199" s="135"/>
      <c r="J2199" s="135"/>
      <c r="K2199" s="135"/>
      <c r="L2199" s="135"/>
    </row>
    <row r="2200" spans="1:12" x14ac:dyDescent="0.25">
      <c r="A2200" s="135"/>
      <c r="B2200" s="135"/>
      <c r="C2200" s="135"/>
      <c r="D2200" s="135"/>
      <c r="E2200" s="135"/>
      <c r="F2200" s="135"/>
      <c r="G2200" s="135"/>
      <c r="H2200" s="135"/>
      <c r="I2200" s="135"/>
      <c r="J2200" s="135"/>
      <c r="K2200" s="135"/>
      <c r="L2200" s="135"/>
    </row>
    <row r="2201" spans="1:12" x14ac:dyDescent="0.25">
      <c r="A2201" s="135"/>
      <c r="B2201" s="135"/>
      <c r="C2201" s="135"/>
      <c r="D2201" s="135"/>
      <c r="E2201" s="135"/>
      <c r="F2201" s="135"/>
      <c r="G2201" s="135"/>
      <c r="H2201" s="135"/>
      <c r="I2201" s="135"/>
      <c r="J2201" s="135"/>
      <c r="K2201" s="135"/>
      <c r="L2201" s="135"/>
    </row>
    <row r="2202" spans="1:12" x14ac:dyDescent="0.25">
      <c r="A2202" s="135"/>
      <c r="B2202" s="135"/>
      <c r="C2202" s="135"/>
      <c r="D2202" s="135"/>
      <c r="E2202" s="135"/>
      <c r="F2202" s="135"/>
      <c r="G2202" s="135"/>
      <c r="H2202" s="135"/>
      <c r="I2202" s="135"/>
      <c r="J2202" s="135"/>
      <c r="K2202" s="135"/>
      <c r="L2202" s="135"/>
    </row>
    <row r="2203" spans="1:12" x14ac:dyDescent="0.25">
      <c r="A2203" s="135"/>
      <c r="B2203" s="135"/>
      <c r="C2203" s="135"/>
      <c r="D2203" s="135"/>
      <c r="E2203" s="135"/>
      <c r="F2203" s="135"/>
      <c r="G2203" s="135"/>
      <c r="H2203" s="135"/>
      <c r="I2203" s="135"/>
      <c r="J2203" s="135"/>
      <c r="K2203" s="135"/>
      <c r="L2203" s="135"/>
    </row>
    <row r="2204" spans="1:12" x14ac:dyDescent="0.25">
      <c r="A2204" s="135"/>
      <c r="B2204" s="135"/>
      <c r="C2204" s="135"/>
      <c r="D2204" s="135"/>
      <c r="E2204" s="135"/>
      <c r="F2204" s="135"/>
      <c r="G2204" s="135"/>
      <c r="H2204" s="135"/>
      <c r="I2204" s="135"/>
      <c r="J2204" s="135"/>
      <c r="K2204" s="135"/>
      <c r="L2204" s="135"/>
    </row>
    <row r="2205" spans="1:12" x14ac:dyDescent="0.25">
      <c r="A2205" s="135"/>
      <c r="B2205" s="135"/>
      <c r="C2205" s="135"/>
      <c r="D2205" s="135"/>
      <c r="E2205" s="135"/>
      <c r="F2205" s="135"/>
      <c r="G2205" s="135"/>
      <c r="H2205" s="135"/>
      <c r="I2205" s="135"/>
      <c r="J2205" s="135"/>
      <c r="K2205" s="135"/>
      <c r="L2205" s="135"/>
    </row>
    <row r="2206" spans="1:12" x14ac:dyDescent="0.25">
      <c r="A2206" s="135"/>
      <c r="B2206" s="135"/>
      <c r="C2206" s="135"/>
      <c r="D2206" s="135"/>
      <c r="E2206" s="135"/>
      <c r="F2206" s="135"/>
      <c r="G2206" s="135"/>
      <c r="H2206" s="135"/>
      <c r="I2206" s="135"/>
      <c r="J2206" s="135"/>
      <c r="K2206" s="135"/>
      <c r="L2206" s="135"/>
    </row>
    <row r="2207" spans="1:12" x14ac:dyDescent="0.25">
      <c r="A2207" s="135"/>
      <c r="B2207" s="135"/>
      <c r="C2207" s="135"/>
      <c r="D2207" s="135"/>
      <c r="E2207" s="135"/>
      <c r="F2207" s="135"/>
      <c r="G2207" s="135"/>
      <c r="H2207" s="135"/>
      <c r="I2207" s="135"/>
      <c r="J2207" s="135"/>
      <c r="K2207" s="135"/>
      <c r="L2207" s="135"/>
    </row>
    <row r="2208" spans="1:12" x14ac:dyDescent="0.25">
      <c r="A2208" s="135"/>
      <c r="B2208" s="135"/>
      <c r="C2208" s="135"/>
      <c r="D2208" s="135"/>
      <c r="E2208" s="135"/>
      <c r="F2208" s="135"/>
      <c r="G2208" s="135"/>
      <c r="H2208" s="135"/>
      <c r="I2208" s="135"/>
      <c r="J2208" s="135"/>
      <c r="K2208" s="135"/>
      <c r="L2208" s="135"/>
    </row>
    <row r="2209" spans="1:12" x14ac:dyDescent="0.25">
      <c r="A2209" s="135"/>
      <c r="B2209" s="135"/>
      <c r="C2209" s="135"/>
      <c r="D2209" s="135"/>
      <c r="E2209" s="135"/>
      <c r="F2209" s="135"/>
      <c r="G2209" s="135"/>
      <c r="H2209" s="135"/>
      <c r="I2209" s="135"/>
      <c r="J2209" s="135"/>
      <c r="K2209" s="135"/>
      <c r="L2209" s="135"/>
    </row>
    <row r="2210" spans="1:12" x14ac:dyDescent="0.25">
      <c r="A2210" s="135"/>
      <c r="B2210" s="135"/>
      <c r="C2210" s="135"/>
      <c r="D2210" s="135"/>
      <c r="E2210" s="135"/>
      <c r="F2210" s="135"/>
      <c r="G2210" s="135"/>
      <c r="H2210" s="135"/>
      <c r="I2210" s="135"/>
      <c r="J2210" s="135"/>
      <c r="K2210" s="135"/>
      <c r="L2210" s="135"/>
    </row>
    <row r="2211" spans="1:12" x14ac:dyDescent="0.25">
      <c r="A2211" s="135"/>
      <c r="B2211" s="135"/>
      <c r="C2211" s="135"/>
      <c r="D2211" s="135"/>
      <c r="E2211" s="135"/>
      <c r="F2211" s="135"/>
      <c r="G2211" s="135"/>
      <c r="H2211" s="135"/>
      <c r="I2211" s="135"/>
      <c r="J2211" s="135"/>
      <c r="K2211" s="135"/>
      <c r="L2211" s="135"/>
    </row>
    <row r="2212" spans="1:12" x14ac:dyDescent="0.25">
      <c r="A2212" s="135"/>
      <c r="B2212" s="135"/>
      <c r="C2212" s="135"/>
      <c r="D2212" s="135"/>
      <c r="E2212" s="135"/>
      <c r="F2212" s="135"/>
      <c r="G2212" s="135"/>
      <c r="H2212" s="135"/>
      <c r="I2212" s="135"/>
      <c r="J2212" s="135"/>
      <c r="K2212" s="135"/>
      <c r="L2212" s="135"/>
    </row>
    <row r="2213" spans="1:12" x14ac:dyDescent="0.25">
      <c r="A2213" s="135"/>
      <c r="B2213" s="135"/>
      <c r="C2213" s="135"/>
      <c r="D2213" s="135"/>
      <c r="E2213" s="135"/>
      <c r="F2213" s="135"/>
      <c r="G2213" s="135"/>
      <c r="H2213" s="135"/>
      <c r="I2213" s="135"/>
      <c r="J2213" s="135"/>
      <c r="K2213" s="135"/>
      <c r="L2213" s="135"/>
    </row>
    <row r="2214" spans="1:12" x14ac:dyDescent="0.25">
      <c r="A2214" s="135"/>
      <c r="B2214" s="135"/>
      <c r="C2214" s="135"/>
      <c r="D2214" s="135"/>
      <c r="E2214" s="135"/>
      <c r="F2214" s="135"/>
      <c r="G2214" s="135"/>
      <c r="H2214" s="135"/>
      <c r="I2214" s="135"/>
      <c r="J2214" s="135"/>
      <c r="K2214" s="135"/>
      <c r="L2214" s="135"/>
    </row>
    <row r="2215" spans="1:12" x14ac:dyDescent="0.25">
      <c r="A2215" s="135"/>
      <c r="B2215" s="135"/>
      <c r="C2215" s="135"/>
      <c r="D2215" s="135"/>
      <c r="E2215" s="135"/>
      <c r="F2215" s="135"/>
      <c r="G2215" s="135"/>
      <c r="H2215" s="135"/>
      <c r="I2215" s="135"/>
      <c r="J2215" s="135"/>
      <c r="K2215" s="135"/>
      <c r="L2215" s="135"/>
    </row>
    <row r="2216" spans="1:12" x14ac:dyDescent="0.25">
      <c r="A2216" s="135"/>
      <c r="B2216" s="135"/>
      <c r="C2216" s="135"/>
      <c r="D2216" s="135"/>
      <c r="E2216" s="135"/>
      <c r="F2216" s="135"/>
      <c r="G2216" s="135"/>
      <c r="H2216" s="135"/>
      <c r="I2216" s="135"/>
      <c r="J2216" s="135"/>
      <c r="K2216" s="135"/>
      <c r="L2216" s="135"/>
    </row>
    <row r="2217" spans="1:12" x14ac:dyDescent="0.25">
      <c r="A2217" s="135"/>
      <c r="B2217" s="135"/>
      <c r="C2217" s="135"/>
      <c r="D2217" s="135"/>
      <c r="E2217" s="135"/>
      <c r="F2217" s="135"/>
      <c r="G2217" s="135"/>
      <c r="H2217" s="135"/>
      <c r="I2217" s="135"/>
      <c r="J2217" s="135"/>
      <c r="K2217" s="135"/>
      <c r="L2217" s="135"/>
    </row>
    <row r="2218" spans="1:12" x14ac:dyDescent="0.25">
      <c r="A2218" s="135"/>
      <c r="B2218" s="135"/>
      <c r="C2218" s="135"/>
      <c r="D2218" s="135"/>
      <c r="E2218" s="135"/>
      <c r="F2218" s="135"/>
      <c r="G2218" s="135"/>
      <c r="H2218" s="135"/>
      <c r="I2218" s="135"/>
      <c r="J2218" s="135"/>
      <c r="K2218" s="135"/>
      <c r="L2218" s="135"/>
    </row>
    <row r="2219" spans="1:12" x14ac:dyDescent="0.25">
      <c r="A2219" s="135"/>
      <c r="B2219" s="135"/>
      <c r="C2219" s="135"/>
      <c r="D2219" s="135"/>
      <c r="E2219" s="135"/>
      <c r="F2219" s="135"/>
      <c r="G2219" s="135"/>
      <c r="H2219" s="135"/>
      <c r="I2219" s="135"/>
      <c r="J2219" s="135"/>
      <c r="K2219" s="135"/>
      <c r="L2219" s="135"/>
    </row>
    <row r="2220" spans="1:12" x14ac:dyDescent="0.25">
      <c r="A2220" s="135"/>
      <c r="B2220" s="135"/>
      <c r="C2220" s="135"/>
      <c r="D2220" s="135"/>
      <c r="E2220" s="135"/>
      <c r="F2220" s="135"/>
      <c r="G2220" s="135"/>
      <c r="H2220" s="135"/>
      <c r="I2220" s="135"/>
      <c r="J2220" s="135"/>
      <c r="K2220" s="135"/>
      <c r="L2220" s="135"/>
    </row>
    <row r="2221" spans="1:12" x14ac:dyDescent="0.25">
      <c r="A2221" s="135"/>
      <c r="B2221" s="135"/>
      <c r="C2221" s="135"/>
      <c r="D2221" s="135"/>
      <c r="E2221" s="135"/>
      <c r="F2221" s="135"/>
      <c r="G2221" s="135"/>
      <c r="H2221" s="135"/>
      <c r="I2221" s="135"/>
      <c r="J2221" s="135"/>
      <c r="K2221" s="135"/>
      <c r="L2221" s="135"/>
    </row>
    <row r="2222" spans="1:12" x14ac:dyDescent="0.25">
      <c r="A2222" s="135"/>
      <c r="B2222" s="135"/>
      <c r="C2222" s="135"/>
      <c r="D2222" s="135"/>
      <c r="E2222" s="135"/>
      <c r="F2222" s="135"/>
      <c r="G2222" s="135"/>
      <c r="H2222" s="135"/>
      <c r="I2222" s="135"/>
      <c r="J2222" s="135"/>
      <c r="K2222" s="135"/>
      <c r="L2222" s="135"/>
    </row>
    <row r="2223" spans="1:12" x14ac:dyDescent="0.25">
      <c r="A2223" s="135"/>
      <c r="B2223" s="135"/>
      <c r="C2223" s="135"/>
      <c r="D2223" s="135"/>
      <c r="E2223" s="135"/>
      <c r="F2223" s="135"/>
      <c r="G2223" s="135"/>
      <c r="H2223" s="135"/>
      <c r="I2223" s="135"/>
      <c r="J2223" s="135"/>
      <c r="K2223" s="135"/>
      <c r="L2223" s="135"/>
    </row>
    <row r="2224" spans="1:12" x14ac:dyDescent="0.25">
      <c r="A2224" s="135"/>
      <c r="B2224" s="135"/>
      <c r="C2224" s="135"/>
      <c r="D2224" s="135"/>
      <c r="E2224" s="135"/>
      <c r="F2224" s="135"/>
      <c r="G2224" s="135"/>
      <c r="H2224" s="135"/>
      <c r="I2224" s="135"/>
      <c r="J2224" s="135"/>
      <c r="K2224" s="135"/>
      <c r="L2224" s="135"/>
    </row>
    <row r="2225" spans="1:12" x14ac:dyDescent="0.25">
      <c r="A2225" s="135"/>
      <c r="B2225" s="135"/>
      <c r="C2225" s="135"/>
      <c r="D2225" s="135"/>
      <c r="E2225" s="135"/>
      <c r="F2225" s="135"/>
      <c r="G2225" s="135"/>
      <c r="H2225" s="135"/>
      <c r="I2225" s="135"/>
      <c r="J2225" s="135"/>
      <c r="K2225" s="135"/>
      <c r="L2225" s="135"/>
    </row>
    <row r="2226" spans="1:12" x14ac:dyDescent="0.25">
      <c r="A2226" s="135"/>
      <c r="B2226" s="135"/>
      <c r="C2226" s="135"/>
      <c r="D2226" s="135"/>
      <c r="E2226" s="135"/>
      <c r="F2226" s="135"/>
      <c r="G2226" s="135"/>
      <c r="H2226" s="135"/>
      <c r="I2226" s="135"/>
      <c r="J2226" s="135"/>
      <c r="K2226" s="135"/>
      <c r="L2226" s="135"/>
    </row>
    <row r="2227" spans="1:12" x14ac:dyDescent="0.25">
      <c r="A2227" s="135"/>
      <c r="B2227" s="135"/>
      <c r="C2227" s="135"/>
      <c r="D2227" s="135"/>
      <c r="E2227" s="135"/>
      <c r="F2227" s="135"/>
      <c r="G2227" s="135"/>
      <c r="H2227" s="135"/>
      <c r="I2227" s="135"/>
      <c r="J2227" s="135"/>
      <c r="K2227" s="135"/>
      <c r="L2227" s="135"/>
    </row>
    <row r="2228" spans="1:12" x14ac:dyDescent="0.25">
      <c r="A2228" s="135"/>
      <c r="B2228" s="135"/>
      <c r="C2228" s="135"/>
      <c r="D2228" s="135"/>
      <c r="E2228" s="135"/>
      <c r="F2228" s="135"/>
      <c r="G2228" s="135"/>
      <c r="H2228" s="135"/>
      <c r="I2228" s="135"/>
      <c r="J2228" s="135"/>
      <c r="K2228" s="135"/>
      <c r="L2228" s="135"/>
    </row>
    <row r="2229" spans="1:12" x14ac:dyDescent="0.25">
      <c r="A2229" s="135"/>
      <c r="B2229" s="135"/>
      <c r="C2229" s="135"/>
      <c r="D2229" s="135"/>
      <c r="E2229" s="135"/>
      <c r="F2229" s="135"/>
      <c r="G2229" s="135"/>
      <c r="H2229" s="135"/>
      <c r="I2229" s="135"/>
      <c r="J2229" s="135"/>
      <c r="K2229" s="135"/>
      <c r="L2229" s="135"/>
    </row>
    <row r="2230" spans="1:12" x14ac:dyDescent="0.25">
      <c r="A2230" s="135"/>
      <c r="B2230" s="135"/>
      <c r="C2230" s="135"/>
      <c r="D2230" s="135"/>
      <c r="E2230" s="135"/>
      <c r="F2230" s="135"/>
      <c r="G2230" s="135"/>
      <c r="H2230" s="135"/>
      <c r="I2230" s="135"/>
      <c r="J2230" s="135"/>
      <c r="K2230" s="135"/>
      <c r="L2230" s="135"/>
    </row>
    <row r="2231" spans="1:12" x14ac:dyDescent="0.25">
      <c r="A2231" s="135"/>
      <c r="B2231" s="135"/>
      <c r="C2231" s="135"/>
      <c r="D2231" s="135"/>
      <c r="E2231" s="135"/>
      <c r="F2231" s="135"/>
      <c r="G2231" s="135"/>
      <c r="H2231" s="135"/>
      <c r="I2231" s="135"/>
      <c r="J2231" s="135"/>
      <c r="K2231" s="135"/>
      <c r="L2231" s="135"/>
    </row>
    <row r="2232" spans="1:12" x14ac:dyDescent="0.25">
      <c r="A2232" s="135"/>
      <c r="B2232" s="135"/>
      <c r="C2232" s="135"/>
      <c r="D2232" s="135"/>
      <c r="E2232" s="135"/>
      <c r="F2232" s="135"/>
      <c r="G2232" s="135"/>
      <c r="H2232" s="135"/>
      <c r="I2232" s="135"/>
      <c r="J2232" s="135"/>
      <c r="K2232" s="135"/>
      <c r="L2232" s="135"/>
    </row>
    <row r="2233" spans="1:12" x14ac:dyDescent="0.25">
      <c r="A2233" s="135"/>
      <c r="B2233" s="135"/>
      <c r="C2233" s="135"/>
      <c r="D2233" s="135"/>
      <c r="E2233" s="135"/>
      <c r="F2233" s="135"/>
      <c r="G2233" s="135"/>
      <c r="H2233" s="135"/>
      <c r="I2233" s="135"/>
      <c r="J2233" s="135"/>
      <c r="K2233" s="135"/>
      <c r="L2233" s="135"/>
    </row>
    <row r="2234" spans="1:12" x14ac:dyDescent="0.25">
      <c r="A2234" s="135"/>
      <c r="B2234" s="135"/>
      <c r="C2234" s="135"/>
      <c r="D2234" s="135"/>
      <c r="E2234" s="135"/>
      <c r="F2234" s="135"/>
      <c r="G2234" s="135"/>
      <c r="H2234" s="135"/>
      <c r="I2234" s="135"/>
      <c r="J2234" s="135"/>
      <c r="K2234" s="135"/>
      <c r="L2234" s="135"/>
    </row>
    <row r="2235" spans="1:12" x14ac:dyDescent="0.25">
      <c r="A2235" s="135"/>
      <c r="B2235" s="135"/>
      <c r="C2235" s="135"/>
      <c r="D2235" s="135"/>
      <c r="E2235" s="135"/>
      <c r="F2235" s="135"/>
      <c r="G2235" s="135"/>
      <c r="H2235" s="135"/>
      <c r="I2235" s="135"/>
      <c r="J2235" s="135"/>
      <c r="K2235" s="135"/>
      <c r="L2235" s="135"/>
    </row>
    <row r="2236" spans="1:12" x14ac:dyDescent="0.25">
      <c r="A2236" s="135"/>
      <c r="B2236" s="135"/>
      <c r="C2236" s="135"/>
      <c r="D2236" s="135"/>
      <c r="E2236" s="135"/>
      <c r="F2236" s="135"/>
      <c r="G2236" s="135"/>
      <c r="H2236" s="135"/>
      <c r="I2236" s="135"/>
      <c r="J2236" s="135"/>
      <c r="K2236" s="135"/>
      <c r="L2236" s="135"/>
    </row>
    <row r="2237" spans="1:12" x14ac:dyDescent="0.25">
      <c r="A2237" s="135"/>
      <c r="B2237" s="135"/>
      <c r="C2237" s="135"/>
      <c r="D2237" s="135"/>
      <c r="E2237" s="135"/>
      <c r="F2237" s="135"/>
      <c r="G2237" s="135"/>
      <c r="H2237" s="135"/>
      <c r="I2237" s="135"/>
      <c r="J2237" s="135"/>
      <c r="K2237" s="135"/>
      <c r="L2237" s="135"/>
    </row>
    <row r="2238" spans="1:12" x14ac:dyDescent="0.25">
      <c r="A2238" s="135"/>
      <c r="B2238" s="135"/>
      <c r="C2238" s="135"/>
      <c r="D2238" s="135"/>
      <c r="E2238" s="135"/>
      <c r="F2238" s="135"/>
      <c r="G2238" s="135"/>
      <c r="H2238" s="135"/>
      <c r="I2238" s="135"/>
      <c r="J2238" s="135"/>
      <c r="K2238" s="135"/>
      <c r="L2238" s="135"/>
    </row>
    <row r="2239" spans="1:12" x14ac:dyDescent="0.25">
      <c r="A2239" s="135"/>
      <c r="B2239" s="135"/>
      <c r="C2239" s="135"/>
      <c r="D2239" s="135"/>
      <c r="E2239" s="135"/>
      <c r="F2239" s="135"/>
      <c r="G2239" s="135"/>
      <c r="H2239" s="135"/>
      <c r="I2239" s="135"/>
      <c r="J2239" s="135"/>
      <c r="K2239" s="135"/>
      <c r="L2239" s="135"/>
    </row>
    <row r="2240" spans="1:12" x14ac:dyDescent="0.25">
      <c r="A2240" s="135"/>
      <c r="B2240" s="135"/>
      <c r="C2240" s="135"/>
      <c r="D2240" s="135"/>
      <c r="E2240" s="135"/>
      <c r="F2240" s="135"/>
      <c r="G2240" s="135"/>
      <c r="H2240" s="135"/>
      <c r="I2240" s="135"/>
      <c r="J2240" s="135"/>
      <c r="K2240" s="135"/>
      <c r="L2240" s="135"/>
    </row>
    <row r="2241" spans="1:12" x14ac:dyDescent="0.25">
      <c r="A2241" s="135"/>
      <c r="B2241" s="135"/>
      <c r="C2241" s="135"/>
      <c r="D2241" s="135"/>
      <c r="E2241" s="135"/>
      <c r="F2241" s="135"/>
      <c r="G2241" s="135"/>
      <c r="H2241" s="135"/>
      <c r="I2241" s="135"/>
      <c r="J2241" s="135"/>
      <c r="K2241" s="135"/>
      <c r="L2241" s="135"/>
    </row>
    <row r="2242" spans="1:12" x14ac:dyDescent="0.25">
      <c r="A2242" s="135"/>
      <c r="B2242" s="135"/>
      <c r="C2242" s="135"/>
      <c r="D2242" s="135"/>
      <c r="E2242" s="135"/>
      <c r="F2242" s="135"/>
      <c r="G2242" s="135"/>
      <c r="H2242" s="135"/>
      <c r="I2242" s="135"/>
      <c r="J2242" s="135"/>
      <c r="K2242" s="135"/>
      <c r="L2242" s="135"/>
    </row>
    <row r="2243" spans="1:12" x14ac:dyDescent="0.25">
      <c r="A2243" s="135"/>
      <c r="B2243" s="135"/>
      <c r="C2243" s="135"/>
      <c r="D2243" s="135"/>
      <c r="E2243" s="135"/>
      <c r="F2243" s="135"/>
      <c r="G2243" s="135"/>
      <c r="H2243" s="135"/>
      <c r="I2243" s="135"/>
      <c r="J2243" s="135"/>
      <c r="K2243" s="135"/>
      <c r="L2243" s="135"/>
    </row>
    <row r="2244" spans="1:12" x14ac:dyDescent="0.25">
      <c r="A2244" s="135"/>
      <c r="B2244" s="135"/>
      <c r="C2244" s="135"/>
      <c r="D2244" s="135"/>
      <c r="E2244" s="135"/>
      <c r="F2244" s="135"/>
      <c r="G2244" s="135"/>
      <c r="H2244" s="135"/>
      <c r="I2244" s="135"/>
      <c r="J2244" s="135"/>
      <c r="K2244" s="135"/>
      <c r="L2244" s="135"/>
    </row>
    <row r="2245" spans="1:12" x14ac:dyDescent="0.25">
      <c r="A2245" s="135"/>
      <c r="B2245" s="135"/>
      <c r="C2245" s="135"/>
      <c r="D2245" s="135"/>
      <c r="E2245" s="135"/>
      <c r="F2245" s="135"/>
      <c r="G2245" s="135"/>
      <c r="H2245" s="135"/>
      <c r="I2245" s="135"/>
      <c r="J2245" s="135"/>
      <c r="K2245" s="135"/>
      <c r="L2245" s="135"/>
    </row>
    <row r="2246" spans="1:12" x14ac:dyDescent="0.25">
      <c r="A2246" s="135"/>
      <c r="B2246" s="135"/>
      <c r="C2246" s="135"/>
      <c r="D2246" s="135"/>
      <c r="E2246" s="135"/>
      <c r="F2246" s="135"/>
      <c r="G2246" s="135"/>
      <c r="H2246" s="135"/>
      <c r="I2246" s="135"/>
      <c r="J2246" s="135"/>
      <c r="K2246" s="135"/>
      <c r="L2246" s="135"/>
    </row>
    <row r="2247" spans="1:12" x14ac:dyDescent="0.25">
      <c r="A2247" s="135"/>
      <c r="B2247" s="135"/>
      <c r="C2247" s="135"/>
      <c r="D2247" s="135"/>
      <c r="E2247" s="135"/>
      <c r="F2247" s="135"/>
      <c r="G2247" s="135"/>
      <c r="H2247" s="135"/>
      <c r="I2247" s="135"/>
      <c r="J2247" s="135"/>
      <c r="K2247" s="135"/>
      <c r="L2247" s="135"/>
    </row>
    <row r="2248" spans="1:12" x14ac:dyDescent="0.25">
      <c r="A2248" s="135"/>
      <c r="B2248" s="135"/>
      <c r="C2248" s="135"/>
      <c r="D2248" s="135"/>
      <c r="E2248" s="135"/>
      <c r="F2248" s="135"/>
      <c r="G2248" s="135"/>
      <c r="H2248" s="135"/>
      <c r="I2248" s="135"/>
      <c r="J2248" s="135"/>
      <c r="K2248" s="135"/>
      <c r="L2248" s="135"/>
    </row>
    <row r="2249" spans="1:12" x14ac:dyDescent="0.25">
      <c r="A2249" s="135"/>
      <c r="B2249" s="135"/>
      <c r="C2249" s="135"/>
      <c r="D2249" s="135"/>
      <c r="E2249" s="135"/>
      <c r="F2249" s="135"/>
      <c r="G2249" s="135"/>
      <c r="H2249" s="135"/>
      <c r="I2249" s="135"/>
      <c r="J2249" s="135"/>
      <c r="K2249" s="135"/>
      <c r="L2249" s="135"/>
    </row>
    <row r="2250" spans="1:12" x14ac:dyDescent="0.25">
      <c r="A2250" s="135"/>
      <c r="B2250" s="135"/>
      <c r="C2250" s="135"/>
      <c r="D2250" s="135"/>
      <c r="E2250" s="135"/>
      <c r="F2250" s="135"/>
      <c r="G2250" s="135"/>
      <c r="H2250" s="135"/>
      <c r="I2250" s="135"/>
      <c r="J2250" s="135"/>
      <c r="K2250" s="135"/>
      <c r="L2250" s="135"/>
    </row>
    <row r="2251" spans="1:12" x14ac:dyDescent="0.25">
      <c r="A2251" s="135"/>
      <c r="B2251" s="135"/>
      <c r="C2251" s="135"/>
      <c r="D2251" s="135"/>
      <c r="E2251" s="135"/>
      <c r="F2251" s="135"/>
      <c r="G2251" s="135"/>
      <c r="H2251" s="135"/>
      <c r="I2251" s="135"/>
      <c r="J2251" s="135"/>
      <c r="K2251" s="135"/>
      <c r="L2251" s="135"/>
    </row>
    <row r="2252" spans="1:12" x14ac:dyDescent="0.25">
      <c r="A2252" s="135"/>
      <c r="B2252" s="135"/>
      <c r="C2252" s="135"/>
      <c r="D2252" s="135"/>
      <c r="E2252" s="135"/>
      <c r="F2252" s="135"/>
      <c r="G2252" s="135"/>
      <c r="H2252" s="135"/>
      <c r="I2252" s="135"/>
      <c r="J2252" s="135"/>
      <c r="K2252" s="135"/>
      <c r="L2252" s="135"/>
    </row>
    <row r="2253" spans="1:12" x14ac:dyDescent="0.25">
      <c r="A2253" s="135"/>
      <c r="B2253" s="135"/>
      <c r="C2253" s="135"/>
      <c r="D2253" s="135"/>
      <c r="E2253" s="135"/>
      <c r="F2253" s="135"/>
      <c r="G2253" s="135"/>
      <c r="H2253" s="135"/>
      <c r="I2253" s="135"/>
      <c r="J2253" s="135"/>
      <c r="K2253" s="135"/>
      <c r="L2253" s="135"/>
    </row>
    <row r="2254" spans="1:12" x14ac:dyDescent="0.25">
      <c r="A2254" s="135"/>
      <c r="B2254" s="135"/>
      <c r="C2254" s="135"/>
      <c r="D2254" s="135"/>
      <c r="E2254" s="135"/>
      <c r="F2254" s="135"/>
      <c r="G2254" s="135"/>
      <c r="H2254" s="135"/>
      <c r="I2254" s="135"/>
      <c r="J2254" s="135"/>
      <c r="K2254" s="135"/>
      <c r="L2254" s="135"/>
    </row>
    <row r="2255" spans="1:12" x14ac:dyDescent="0.25">
      <c r="A2255" s="135"/>
      <c r="B2255" s="135"/>
      <c r="C2255" s="135"/>
      <c r="D2255" s="135"/>
      <c r="E2255" s="135"/>
      <c r="F2255" s="135"/>
      <c r="G2255" s="135"/>
      <c r="H2255" s="135"/>
      <c r="I2255" s="135"/>
      <c r="J2255" s="135"/>
      <c r="K2255" s="135"/>
      <c r="L2255" s="135"/>
    </row>
    <row r="2256" spans="1:12" x14ac:dyDescent="0.25">
      <c r="A2256" s="135"/>
      <c r="B2256" s="135"/>
      <c r="C2256" s="135"/>
      <c r="D2256" s="135"/>
      <c r="E2256" s="135"/>
      <c r="F2256" s="135"/>
      <c r="G2256" s="135"/>
      <c r="H2256" s="135"/>
      <c r="I2256" s="135"/>
      <c r="J2256" s="135"/>
      <c r="K2256" s="135"/>
      <c r="L2256" s="135"/>
    </row>
    <row r="2257" spans="1:12" x14ac:dyDescent="0.25">
      <c r="A2257" s="135"/>
      <c r="B2257" s="135"/>
      <c r="C2257" s="135"/>
      <c r="D2257" s="135"/>
      <c r="E2257" s="135"/>
      <c r="F2257" s="135"/>
      <c r="G2257" s="135"/>
      <c r="H2257" s="135"/>
      <c r="I2257" s="135"/>
      <c r="J2257" s="135"/>
      <c r="K2257" s="135"/>
      <c r="L2257" s="135"/>
    </row>
    <row r="2258" spans="1:12" x14ac:dyDescent="0.25">
      <c r="A2258" s="135"/>
      <c r="B2258" s="135"/>
      <c r="C2258" s="135"/>
      <c r="D2258" s="135"/>
      <c r="E2258" s="135"/>
      <c r="F2258" s="135"/>
      <c r="G2258" s="135"/>
      <c r="H2258" s="135"/>
      <c r="I2258" s="135"/>
      <c r="J2258" s="135"/>
      <c r="K2258" s="135"/>
      <c r="L2258" s="135"/>
    </row>
    <row r="2259" spans="1:12" x14ac:dyDescent="0.25">
      <c r="A2259" s="135"/>
      <c r="B2259" s="135"/>
      <c r="C2259" s="135"/>
      <c r="D2259" s="135"/>
      <c r="E2259" s="135"/>
      <c r="F2259" s="135"/>
      <c r="G2259" s="135"/>
      <c r="H2259" s="135"/>
      <c r="I2259" s="135"/>
      <c r="J2259" s="135"/>
      <c r="K2259" s="135"/>
      <c r="L2259" s="135"/>
    </row>
    <row r="2260" spans="1:12" x14ac:dyDescent="0.25">
      <c r="A2260" s="135"/>
      <c r="B2260" s="135"/>
      <c r="C2260" s="135"/>
      <c r="D2260" s="135"/>
      <c r="E2260" s="135"/>
      <c r="F2260" s="135"/>
      <c r="G2260" s="135"/>
      <c r="H2260" s="135"/>
      <c r="I2260" s="135"/>
      <c r="J2260" s="135"/>
      <c r="K2260" s="135"/>
      <c r="L2260" s="135"/>
    </row>
    <row r="2261" spans="1:12" x14ac:dyDescent="0.25">
      <c r="A2261" s="135"/>
      <c r="B2261" s="135"/>
      <c r="C2261" s="135"/>
      <c r="D2261" s="135"/>
      <c r="E2261" s="135"/>
      <c r="F2261" s="135"/>
      <c r="G2261" s="135"/>
      <c r="H2261" s="135"/>
      <c r="I2261" s="135"/>
      <c r="J2261" s="135"/>
      <c r="K2261" s="135"/>
      <c r="L2261" s="135"/>
    </row>
    <row r="2262" spans="1:12" x14ac:dyDescent="0.25">
      <c r="A2262" s="135"/>
      <c r="B2262" s="135"/>
      <c r="C2262" s="135"/>
      <c r="D2262" s="135"/>
      <c r="E2262" s="135"/>
      <c r="F2262" s="135"/>
      <c r="G2262" s="135"/>
      <c r="H2262" s="135"/>
      <c r="I2262" s="135"/>
      <c r="J2262" s="135"/>
      <c r="K2262" s="135"/>
      <c r="L2262" s="135"/>
    </row>
    <row r="2263" spans="1:12" x14ac:dyDescent="0.25">
      <c r="A2263" s="135"/>
      <c r="B2263" s="135"/>
      <c r="C2263" s="135"/>
      <c r="D2263" s="135"/>
      <c r="E2263" s="135"/>
      <c r="F2263" s="135"/>
      <c r="G2263" s="135"/>
      <c r="H2263" s="135"/>
      <c r="I2263" s="135"/>
      <c r="J2263" s="135"/>
      <c r="K2263" s="135"/>
      <c r="L2263" s="135"/>
    </row>
    <row r="2264" spans="1:12" x14ac:dyDescent="0.25">
      <c r="A2264" s="135"/>
      <c r="B2264" s="135"/>
      <c r="C2264" s="135"/>
      <c r="D2264" s="135"/>
      <c r="E2264" s="135"/>
      <c r="F2264" s="135"/>
      <c r="G2264" s="135"/>
      <c r="H2264" s="135"/>
      <c r="I2264" s="135"/>
      <c r="J2264" s="135"/>
      <c r="K2264" s="135"/>
      <c r="L2264" s="135"/>
    </row>
    <row r="2265" spans="1:12" x14ac:dyDescent="0.25">
      <c r="A2265" s="135"/>
      <c r="B2265" s="135"/>
      <c r="C2265" s="135"/>
      <c r="D2265" s="135"/>
      <c r="E2265" s="135"/>
      <c r="F2265" s="135"/>
      <c r="G2265" s="135"/>
      <c r="H2265" s="135"/>
      <c r="I2265" s="135"/>
      <c r="J2265" s="135"/>
      <c r="K2265" s="135"/>
      <c r="L2265" s="135"/>
    </row>
    <row r="2266" spans="1:12" x14ac:dyDescent="0.25">
      <c r="A2266" s="135"/>
      <c r="B2266" s="135"/>
      <c r="C2266" s="135"/>
      <c r="D2266" s="135"/>
      <c r="E2266" s="135"/>
      <c r="F2266" s="135"/>
      <c r="G2266" s="135"/>
      <c r="H2266" s="135"/>
      <c r="I2266" s="135"/>
      <c r="J2266" s="135"/>
      <c r="K2266" s="135"/>
      <c r="L2266" s="135"/>
    </row>
    <row r="2267" spans="1:12" x14ac:dyDescent="0.25">
      <c r="A2267" s="135"/>
      <c r="B2267" s="135"/>
      <c r="C2267" s="135"/>
      <c r="D2267" s="135"/>
      <c r="E2267" s="135"/>
      <c r="F2267" s="135"/>
      <c r="G2267" s="135"/>
      <c r="H2267" s="135"/>
      <c r="I2267" s="135"/>
      <c r="J2267" s="135"/>
      <c r="K2267" s="135"/>
      <c r="L2267" s="135"/>
    </row>
    <row r="2268" spans="1:12" x14ac:dyDescent="0.25">
      <c r="A2268" s="135"/>
      <c r="B2268" s="135"/>
      <c r="C2268" s="135"/>
      <c r="D2268" s="135"/>
      <c r="E2268" s="135"/>
      <c r="F2268" s="135"/>
      <c r="G2268" s="135"/>
      <c r="H2268" s="135"/>
      <c r="I2268" s="135"/>
      <c r="J2268" s="135"/>
      <c r="K2268" s="135"/>
      <c r="L2268" s="135"/>
    </row>
    <row r="2269" spans="1:12" x14ac:dyDescent="0.25">
      <c r="A2269" s="135"/>
      <c r="B2269" s="135"/>
      <c r="C2269" s="135"/>
      <c r="D2269" s="135"/>
      <c r="E2269" s="135"/>
      <c r="F2269" s="135"/>
      <c r="G2269" s="135"/>
      <c r="H2269" s="135"/>
      <c r="I2269" s="135"/>
      <c r="J2269" s="135"/>
      <c r="K2269" s="135"/>
      <c r="L2269" s="135"/>
    </row>
    <row r="2270" spans="1:12" x14ac:dyDescent="0.25">
      <c r="A2270" s="135"/>
      <c r="B2270" s="135"/>
      <c r="C2270" s="135"/>
      <c r="D2270" s="135"/>
      <c r="E2270" s="135"/>
      <c r="F2270" s="135"/>
      <c r="G2270" s="135"/>
      <c r="H2270" s="135"/>
      <c r="I2270" s="135"/>
      <c r="J2270" s="135"/>
      <c r="K2270" s="135"/>
      <c r="L2270" s="135"/>
    </row>
    <row r="2271" spans="1:12" x14ac:dyDescent="0.25">
      <c r="A2271" s="135"/>
      <c r="B2271" s="135"/>
      <c r="C2271" s="135"/>
      <c r="D2271" s="135"/>
      <c r="E2271" s="135"/>
      <c r="F2271" s="135"/>
      <c r="G2271" s="135"/>
      <c r="H2271" s="135"/>
      <c r="I2271" s="135"/>
      <c r="J2271" s="135"/>
      <c r="K2271" s="135"/>
      <c r="L2271" s="135"/>
    </row>
    <row r="2272" spans="1:12" x14ac:dyDescent="0.25">
      <c r="A2272" s="135"/>
      <c r="B2272" s="135"/>
      <c r="C2272" s="135"/>
      <c r="D2272" s="135"/>
      <c r="E2272" s="135"/>
      <c r="F2272" s="135"/>
      <c r="G2272" s="135"/>
      <c r="H2272" s="135"/>
      <c r="I2272" s="135"/>
      <c r="J2272" s="135"/>
      <c r="K2272" s="135"/>
      <c r="L2272" s="135"/>
    </row>
    <row r="2273" spans="1:12" x14ac:dyDescent="0.25">
      <c r="A2273" s="135"/>
      <c r="B2273" s="135"/>
      <c r="C2273" s="135"/>
      <c r="D2273" s="135"/>
      <c r="E2273" s="135"/>
      <c r="F2273" s="135"/>
      <c r="G2273" s="135"/>
      <c r="H2273" s="135"/>
      <c r="I2273" s="135"/>
      <c r="J2273" s="135"/>
      <c r="K2273" s="135"/>
      <c r="L2273" s="135"/>
    </row>
    <row r="2274" spans="1:12" x14ac:dyDescent="0.25">
      <c r="A2274" s="135"/>
      <c r="B2274" s="135"/>
      <c r="C2274" s="135"/>
      <c r="D2274" s="135"/>
      <c r="E2274" s="135"/>
      <c r="F2274" s="135"/>
      <c r="G2274" s="135"/>
      <c r="H2274" s="135"/>
      <c r="I2274" s="135"/>
      <c r="J2274" s="135"/>
      <c r="K2274" s="135"/>
      <c r="L2274" s="135"/>
    </row>
    <row r="2275" spans="1:12" x14ac:dyDescent="0.25">
      <c r="A2275" s="135"/>
      <c r="B2275" s="135"/>
      <c r="C2275" s="135"/>
      <c r="D2275" s="135"/>
      <c r="E2275" s="135"/>
      <c r="F2275" s="135"/>
      <c r="G2275" s="135"/>
      <c r="H2275" s="135"/>
      <c r="I2275" s="135"/>
      <c r="J2275" s="135"/>
      <c r="K2275" s="135"/>
      <c r="L2275" s="135"/>
    </row>
    <row r="2276" spans="1:12" x14ac:dyDescent="0.25">
      <c r="A2276" s="135"/>
      <c r="B2276" s="135"/>
      <c r="C2276" s="135"/>
      <c r="D2276" s="135"/>
      <c r="E2276" s="135"/>
      <c r="F2276" s="135"/>
      <c r="G2276" s="135"/>
      <c r="H2276" s="135"/>
      <c r="I2276" s="135"/>
      <c r="J2276" s="135"/>
      <c r="K2276" s="135"/>
      <c r="L2276" s="135"/>
    </row>
    <row r="2277" spans="1:12" x14ac:dyDescent="0.25">
      <c r="A2277" s="135"/>
      <c r="B2277" s="135"/>
      <c r="C2277" s="135"/>
      <c r="D2277" s="135"/>
      <c r="E2277" s="135"/>
      <c r="F2277" s="135"/>
      <c r="G2277" s="135"/>
      <c r="H2277" s="135"/>
      <c r="I2277" s="135"/>
      <c r="J2277" s="135"/>
      <c r="K2277" s="135"/>
      <c r="L2277" s="135"/>
    </row>
    <row r="2278" spans="1:12" x14ac:dyDescent="0.25">
      <c r="A2278" s="135"/>
      <c r="B2278" s="135"/>
      <c r="C2278" s="135"/>
      <c r="D2278" s="135"/>
      <c r="E2278" s="135"/>
      <c r="F2278" s="135"/>
      <c r="G2278" s="135"/>
      <c r="H2278" s="135"/>
      <c r="I2278" s="135"/>
      <c r="J2278" s="135"/>
      <c r="K2278" s="135"/>
      <c r="L2278" s="135"/>
    </row>
    <row r="2279" spans="1:12" x14ac:dyDescent="0.25">
      <c r="A2279" s="135"/>
      <c r="B2279" s="135"/>
      <c r="C2279" s="135"/>
      <c r="D2279" s="135"/>
      <c r="E2279" s="135"/>
      <c r="F2279" s="135"/>
      <c r="G2279" s="135"/>
      <c r="H2279" s="135"/>
      <c r="I2279" s="135"/>
      <c r="J2279" s="135"/>
      <c r="K2279" s="135"/>
      <c r="L2279" s="135"/>
    </row>
    <row r="2280" spans="1:12" x14ac:dyDescent="0.25">
      <c r="A2280" s="135"/>
      <c r="B2280" s="135"/>
      <c r="C2280" s="135"/>
      <c r="D2280" s="135"/>
      <c r="E2280" s="135"/>
      <c r="F2280" s="135"/>
      <c r="G2280" s="135"/>
      <c r="H2280" s="135"/>
      <c r="I2280" s="135"/>
      <c r="J2280" s="135"/>
      <c r="K2280" s="135"/>
      <c r="L2280" s="135"/>
    </row>
    <row r="2281" spans="1:12" x14ac:dyDescent="0.25">
      <c r="A2281" s="135"/>
      <c r="B2281" s="135"/>
      <c r="C2281" s="135"/>
      <c r="D2281" s="135"/>
      <c r="E2281" s="135"/>
      <c r="F2281" s="135"/>
      <c r="G2281" s="135"/>
      <c r="H2281" s="135"/>
      <c r="I2281" s="135"/>
      <c r="J2281" s="135"/>
      <c r="K2281" s="135"/>
      <c r="L2281" s="135"/>
    </row>
    <row r="2282" spans="1:12" x14ac:dyDescent="0.25">
      <c r="A2282" s="135"/>
      <c r="B2282" s="135"/>
      <c r="C2282" s="135"/>
      <c r="D2282" s="135"/>
      <c r="E2282" s="135"/>
      <c r="F2282" s="135"/>
      <c r="G2282" s="135"/>
      <c r="H2282" s="135"/>
      <c r="I2282" s="135"/>
      <c r="J2282" s="135"/>
      <c r="K2282" s="135"/>
      <c r="L2282" s="135"/>
    </row>
    <row r="2283" spans="1:12" x14ac:dyDescent="0.25">
      <c r="A2283" s="135"/>
      <c r="B2283" s="135"/>
      <c r="C2283" s="135"/>
      <c r="D2283" s="135"/>
      <c r="E2283" s="135"/>
      <c r="F2283" s="135"/>
      <c r="G2283" s="135"/>
      <c r="H2283" s="135"/>
      <c r="I2283" s="135"/>
      <c r="J2283" s="135"/>
      <c r="K2283" s="135"/>
      <c r="L2283" s="135"/>
    </row>
    <row r="2284" spans="1:12" x14ac:dyDescent="0.25">
      <c r="A2284" s="135"/>
      <c r="B2284" s="135"/>
      <c r="C2284" s="135"/>
      <c r="D2284" s="135"/>
      <c r="E2284" s="135"/>
      <c r="F2284" s="135"/>
      <c r="G2284" s="135"/>
      <c r="H2284" s="135"/>
      <c r="I2284" s="135"/>
      <c r="J2284" s="135"/>
      <c r="K2284" s="135"/>
      <c r="L2284" s="135"/>
    </row>
    <row r="2285" spans="1:12" x14ac:dyDescent="0.25">
      <c r="A2285" s="135"/>
      <c r="B2285" s="135"/>
      <c r="C2285" s="135"/>
      <c r="D2285" s="135"/>
      <c r="E2285" s="135"/>
      <c r="F2285" s="135"/>
      <c r="G2285" s="135"/>
      <c r="H2285" s="135"/>
      <c r="I2285" s="135"/>
      <c r="J2285" s="135"/>
      <c r="K2285" s="135"/>
      <c r="L2285" s="135"/>
    </row>
    <row r="2286" spans="1:12" x14ac:dyDescent="0.25">
      <c r="A2286" s="135"/>
      <c r="B2286" s="135"/>
      <c r="C2286" s="135"/>
      <c r="D2286" s="135"/>
      <c r="E2286" s="135"/>
      <c r="F2286" s="135"/>
      <c r="G2286" s="135"/>
      <c r="H2286" s="135"/>
      <c r="I2286" s="135"/>
      <c r="J2286" s="135"/>
      <c r="K2286" s="135"/>
      <c r="L2286" s="135"/>
    </row>
    <row r="2287" spans="1:12" x14ac:dyDescent="0.25">
      <c r="A2287" s="135"/>
      <c r="B2287" s="135"/>
      <c r="C2287" s="135"/>
      <c r="D2287" s="135"/>
      <c r="E2287" s="135"/>
      <c r="F2287" s="135"/>
      <c r="G2287" s="135"/>
      <c r="H2287" s="135"/>
      <c r="I2287" s="135"/>
      <c r="J2287" s="135"/>
      <c r="K2287" s="135"/>
      <c r="L2287" s="135"/>
    </row>
    <row r="2288" spans="1:12" x14ac:dyDescent="0.25">
      <c r="A2288" s="135"/>
      <c r="B2288" s="135"/>
      <c r="C2288" s="135"/>
      <c r="D2288" s="135"/>
      <c r="E2288" s="135"/>
      <c r="F2288" s="135"/>
      <c r="G2288" s="135"/>
      <c r="H2288" s="135"/>
      <c r="I2288" s="135"/>
      <c r="J2288" s="135"/>
      <c r="K2288" s="135"/>
      <c r="L2288" s="135"/>
    </row>
    <row r="2289" spans="1:12" x14ac:dyDescent="0.25">
      <c r="A2289" s="135"/>
      <c r="B2289" s="135"/>
      <c r="C2289" s="135"/>
      <c r="D2289" s="135"/>
      <c r="E2289" s="135"/>
      <c r="F2289" s="135"/>
      <c r="G2289" s="135"/>
      <c r="H2289" s="135"/>
      <c r="I2289" s="135"/>
      <c r="J2289" s="135"/>
      <c r="K2289" s="135"/>
      <c r="L2289" s="135"/>
    </row>
    <row r="2290" spans="1:12" x14ac:dyDescent="0.25">
      <c r="A2290" s="135"/>
      <c r="B2290" s="135"/>
      <c r="C2290" s="135"/>
      <c r="D2290" s="135"/>
      <c r="E2290" s="135"/>
      <c r="F2290" s="135"/>
      <c r="G2290" s="135"/>
      <c r="H2290" s="135"/>
      <c r="I2290" s="135"/>
      <c r="J2290" s="135"/>
      <c r="K2290" s="135"/>
      <c r="L2290" s="135"/>
    </row>
    <row r="2291" spans="1:12" x14ac:dyDescent="0.25">
      <c r="A2291" s="135"/>
      <c r="B2291" s="135"/>
      <c r="C2291" s="135"/>
      <c r="D2291" s="135"/>
      <c r="E2291" s="135"/>
      <c r="F2291" s="135"/>
      <c r="G2291" s="135"/>
      <c r="H2291" s="135"/>
      <c r="I2291" s="135"/>
      <c r="J2291" s="135"/>
      <c r="K2291" s="135"/>
      <c r="L2291" s="135"/>
    </row>
    <row r="2292" spans="1:12" x14ac:dyDescent="0.25">
      <c r="A2292" s="135"/>
      <c r="B2292" s="135"/>
      <c r="C2292" s="135"/>
      <c r="D2292" s="135"/>
      <c r="E2292" s="135"/>
      <c r="F2292" s="135"/>
      <c r="G2292" s="135"/>
      <c r="H2292" s="135"/>
      <c r="I2292" s="135"/>
      <c r="J2292" s="135"/>
      <c r="K2292" s="135"/>
      <c r="L2292" s="135"/>
    </row>
    <row r="2293" spans="1:12" x14ac:dyDescent="0.25">
      <c r="A2293" s="135"/>
      <c r="B2293" s="135"/>
      <c r="C2293" s="135"/>
      <c r="D2293" s="135"/>
      <c r="E2293" s="135"/>
      <c r="F2293" s="135"/>
      <c r="G2293" s="135"/>
      <c r="H2293" s="135"/>
      <c r="I2293" s="135"/>
      <c r="J2293" s="135"/>
      <c r="K2293" s="135"/>
      <c r="L2293" s="135"/>
    </row>
    <row r="2294" spans="1:12" x14ac:dyDescent="0.25">
      <c r="A2294" s="135"/>
      <c r="B2294" s="135"/>
      <c r="C2294" s="135"/>
      <c r="D2294" s="135"/>
      <c r="E2294" s="135"/>
      <c r="F2294" s="135"/>
      <c r="G2294" s="135"/>
      <c r="H2294" s="135"/>
      <c r="I2294" s="135"/>
      <c r="J2294" s="135"/>
      <c r="K2294" s="135"/>
      <c r="L2294" s="135"/>
    </row>
    <row r="2295" spans="1:12" x14ac:dyDescent="0.25">
      <c r="A2295" s="135"/>
      <c r="B2295" s="135"/>
      <c r="C2295" s="135"/>
      <c r="D2295" s="135"/>
      <c r="E2295" s="135"/>
      <c r="F2295" s="135"/>
      <c r="G2295" s="135"/>
      <c r="H2295" s="135"/>
      <c r="I2295" s="135"/>
      <c r="J2295" s="135"/>
      <c r="K2295" s="135"/>
      <c r="L2295" s="135"/>
    </row>
    <row r="2296" spans="1:12" x14ac:dyDescent="0.25">
      <c r="A2296" s="135"/>
      <c r="B2296" s="135"/>
      <c r="C2296" s="135"/>
      <c r="D2296" s="135"/>
      <c r="E2296" s="135"/>
      <c r="F2296" s="135"/>
      <c r="G2296" s="135"/>
      <c r="H2296" s="135"/>
      <c r="I2296" s="135"/>
      <c r="J2296" s="135"/>
      <c r="K2296" s="135"/>
      <c r="L2296" s="135"/>
    </row>
    <row r="2297" spans="1:12" x14ac:dyDescent="0.25">
      <c r="A2297" s="135"/>
      <c r="B2297" s="135"/>
      <c r="C2297" s="135"/>
      <c r="D2297" s="135"/>
      <c r="E2297" s="135"/>
      <c r="F2297" s="135"/>
      <c r="G2297" s="135"/>
      <c r="H2297" s="135"/>
      <c r="I2297" s="135"/>
      <c r="J2297" s="135"/>
      <c r="K2297" s="135"/>
      <c r="L2297" s="135"/>
    </row>
    <row r="2298" spans="1:12" x14ac:dyDescent="0.25">
      <c r="A2298" s="135"/>
      <c r="B2298" s="135"/>
      <c r="C2298" s="135"/>
      <c r="D2298" s="135"/>
      <c r="E2298" s="135"/>
      <c r="F2298" s="135"/>
      <c r="G2298" s="135"/>
      <c r="H2298" s="135"/>
      <c r="I2298" s="135"/>
      <c r="J2298" s="135"/>
      <c r="K2298" s="135"/>
      <c r="L2298" s="135"/>
    </row>
    <row r="2299" spans="1:12" x14ac:dyDescent="0.25">
      <c r="A2299" s="135"/>
      <c r="B2299" s="135"/>
      <c r="C2299" s="135"/>
      <c r="D2299" s="135"/>
      <c r="E2299" s="135"/>
      <c r="F2299" s="135"/>
      <c r="G2299" s="135"/>
      <c r="H2299" s="135"/>
      <c r="I2299" s="135"/>
      <c r="J2299" s="135"/>
      <c r="K2299" s="135"/>
      <c r="L2299" s="135"/>
    </row>
    <row r="2300" spans="1:12" x14ac:dyDescent="0.25">
      <c r="A2300" s="135"/>
      <c r="B2300" s="135"/>
      <c r="C2300" s="135"/>
      <c r="D2300" s="135"/>
      <c r="E2300" s="135"/>
      <c r="F2300" s="135"/>
      <c r="G2300" s="135"/>
      <c r="H2300" s="135"/>
      <c r="I2300" s="135"/>
      <c r="J2300" s="135"/>
      <c r="K2300" s="135"/>
      <c r="L2300" s="135"/>
    </row>
    <row r="2301" spans="1:12" x14ac:dyDescent="0.25">
      <c r="A2301" s="135"/>
      <c r="B2301" s="135"/>
      <c r="C2301" s="135"/>
      <c r="D2301" s="135"/>
      <c r="E2301" s="135"/>
      <c r="F2301" s="135"/>
      <c r="G2301" s="135"/>
      <c r="H2301" s="135"/>
      <c r="I2301" s="135"/>
      <c r="J2301" s="135"/>
      <c r="K2301" s="135"/>
      <c r="L2301" s="135"/>
    </row>
    <row r="2302" spans="1:12" x14ac:dyDescent="0.25">
      <c r="A2302" s="135"/>
      <c r="B2302" s="135"/>
      <c r="C2302" s="135"/>
      <c r="D2302" s="135"/>
      <c r="E2302" s="135"/>
      <c r="F2302" s="135"/>
      <c r="G2302" s="135"/>
      <c r="H2302" s="135"/>
      <c r="I2302" s="135"/>
      <c r="J2302" s="135"/>
      <c r="K2302" s="135"/>
      <c r="L2302" s="135"/>
    </row>
    <row r="2303" spans="1:12" x14ac:dyDescent="0.25">
      <c r="A2303" s="135"/>
      <c r="B2303" s="135"/>
      <c r="C2303" s="135"/>
      <c r="D2303" s="135"/>
      <c r="E2303" s="135"/>
      <c r="F2303" s="135"/>
      <c r="G2303" s="135"/>
      <c r="H2303" s="135"/>
      <c r="I2303" s="135"/>
      <c r="J2303" s="135"/>
      <c r="K2303" s="135"/>
      <c r="L2303" s="135"/>
    </row>
    <row r="2304" spans="1:12" x14ac:dyDescent="0.25">
      <c r="A2304" s="135"/>
      <c r="B2304" s="135"/>
      <c r="C2304" s="135"/>
      <c r="D2304" s="135"/>
      <c r="E2304" s="135"/>
      <c r="F2304" s="135"/>
      <c r="G2304" s="135"/>
      <c r="H2304" s="135"/>
      <c r="I2304" s="135"/>
      <c r="J2304" s="135"/>
      <c r="K2304" s="135"/>
      <c r="L2304" s="135"/>
    </row>
    <row r="2305" spans="1:12" x14ac:dyDescent="0.25">
      <c r="A2305" s="135"/>
      <c r="B2305" s="135"/>
      <c r="C2305" s="135"/>
      <c r="D2305" s="135"/>
      <c r="E2305" s="135"/>
      <c r="F2305" s="135"/>
      <c r="G2305" s="135"/>
      <c r="H2305" s="135"/>
      <c r="I2305" s="135"/>
      <c r="J2305" s="135"/>
      <c r="K2305" s="135"/>
      <c r="L2305" s="135"/>
    </row>
    <row r="2306" spans="1:12" x14ac:dyDescent="0.25">
      <c r="A2306" s="135"/>
      <c r="B2306" s="135"/>
      <c r="C2306" s="135"/>
      <c r="D2306" s="135"/>
      <c r="E2306" s="135"/>
      <c r="F2306" s="135"/>
      <c r="G2306" s="135"/>
      <c r="H2306" s="135"/>
      <c r="I2306" s="135"/>
      <c r="J2306" s="135"/>
      <c r="K2306" s="135"/>
      <c r="L2306" s="135"/>
    </row>
    <row r="2307" spans="1:12" x14ac:dyDescent="0.25">
      <c r="A2307" s="135"/>
      <c r="B2307" s="135"/>
      <c r="C2307" s="135"/>
      <c r="D2307" s="135"/>
      <c r="E2307" s="135"/>
      <c r="F2307" s="135"/>
      <c r="G2307" s="135"/>
      <c r="H2307" s="135"/>
      <c r="I2307" s="135"/>
      <c r="J2307" s="135"/>
      <c r="K2307" s="135"/>
      <c r="L2307" s="135"/>
    </row>
    <row r="2308" spans="1:12" x14ac:dyDescent="0.25">
      <c r="A2308" s="135"/>
      <c r="B2308" s="135"/>
      <c r="C2308" s="135"/>
      <c r="D2308" s="135"/>
      <c r="E2308" s="135"/>
      <c r="F2308" s="135"/>
      <c r="G2308" s="135"/>
      <c r="H2308" s="135"/>
      <c r="I2308" s="135"/>
      <c r="J2308" s="135"/>
      <c r="K2308" s="135"/>
      <c r="L2308" s="135"/>
    </row>
    <row r="2309" spans="1:12" x14ac:dyDescent="0.25">
      <c r="A2309" s="135"/>
      <c r="B2309" s="135"/>
      <c r="C2309" s="135"/>
      <c r="D2309" s="135"/>
      <c r="E2309" s="135"/>
      <c r="F2309" s="135"/>
      <c r="G2309" s="135"/>
      <c r="H2309" s="135"/>
      <c r="I2309" s="135"/>
      <c r="J2309" s="135"/>
      <c r="K2309" s="135"/>
      <c r="L2309" s="135"/>
    </row>
    <row r="2310" spans="1:12" x14ac:dyDescent="0.25">
      <c r="A2310" s="135"/>
      <c r="B2310" s="135"/>
      <c r="C2310" s="135"/>
      <c r="D2310" s="135"/>
      <c r="E2310" s="135"/>
      <c r="F2310" s="135"/>
      <c r="G2310" s="135"/>
      <c r="H2310" s="135"/>
      <c r="I2310" s="135"/>
      <c r="J2310" s="135"/>
      <c r="K2310" s="135"/>
      <c r="L2310" s="135"/>
    </row>
    <row r="2311" spans="1:12" x14ac:dyDescent="0.25">
      <c r="A2311" s="135"/>
      <c r="B2311" s="135"/>
      <c r="C2311" s="135"/>
      <c r="D2311" s="135"/>
      <c r="E2311" s="135"/>
      <c r="F2311" s="135"/>
      <c r="G2311" s="135"/>
      <c r="H2311" s="135"/>
      <c r="I2311" s="135"/>
      <c r="J2311" s="135"/>
      <c r="K2311" s="135"/>
      <c r="L2311" s="135"/>
    </row>
    <row r="2312" spans="1:12" x14ac:dyDescent="0.25">
      <c r="A2312" s="135"/>
      <c r="B2312" s="135"/>
      <c r="C2312" s="135"/>
      <c r="D2312" s="135"/>
      <c r="E2312" s="135"/>
      <c r="F2312" s="135"/>
      <c r="G2312" s="135"/>
      <c r="H2312" s="135"/>
      <c r="I2312" s="135"/>
      <c r="J2312" s="135"/>
      <c r="K2312" s="135"/>
      <c r="L2312" s="135"/>
    </row>
    <row r="2313" spans="1:12" x14ac:dyDescent="0.25">
      <c r="A2313" s="135"/>
      <c r="B2313" s="135"/>
      <c r="C2313" s="135"/>
      <c r="D2313" s="135"/>
      <c r="E2313" s="135"/>
      <c r="F2313" s="135"/>
      <c r="G2313" s="135"/>
      <c r="H2313" s="135"/>
      <c r="I2313" s="135"/>
      <c r="J2313" s="135"/>
      <c r="K2313" s="135"/>
      <c r="L2313" s="135"/>
    </row>
    <row r="2314" spans="1:12" x14ac:dyDescent="0.25">
      <c r="A2314" s="135"/>
      <c r="B2314" s="135"/>
      <c r="C2314" s="135"/>
      <c r="D2314" s="135"/>
      <c r="E2314" s="135"/>
      <c r="F2314" s="135"/>
      <c r="G2314" s="135"/>
      <c r="H2314" s="135"/>
      <c r="I2314" s="135"/>
      <c r="J2314" s="135"/>
      <c r="K2314" s="135"/>
      <c r="L2314" s="135"/>
    </row>
    <row r="2315" spans="1:12" x14ac:dyDescent="0.25">
      <c r="A2315" s="135"/>
      <c r="B2315" s="135"/>
      <c r="C2315" s="135"/>
      <c r="D2315" s="135"/>
      <c r="E2315" s="135"/>
      <c r="F2315" s="135"/>
      <c r="G2315" s="135"/>
      <c r="H2315" s="135"/>
      <c r="I2315" s="135"/>
      <c r="J2315" s="135"/>
      <c r="K2315" s="135"/>
      <c r="L2315" s="135"/>
    </row>
    <row r="2316" spans="1:12" x14ac:dyDescent="0.25">
      <c r="A2316" s="135"/>
      <c r="B2316" s="135"/>
      <c r="C2316" s="135"/>
      <c r="D2316" s="135"/>
      <c r="E2316" s="135"/>
      <c r="F2316" s="135"/>
      <c r="G2316" s="135"/>
      <c r="H2316" s="135"/>
      <c r="I2316" s="135"/>
      <c r="J2316" s="135"/>
      <c r="K2316" s="135"/>
      <c r="L2316" s="135"/>
    </row>
    <row r="2317" spans="1:12" x14ac:dyDescent="0.25">
      <c r="A2317" s="135"/>
      <c r="B2317" s="135"/>
      <c r="C2317" s="135"/>
      <c r="D2317" s="135"/>
      <c r="E2317" s="135"/>
      <c r="F2317" s="135"/>
      <c r="G2317" s="135"/>
      <c r="H2317" s="135"/>
      <c r="I2317" s="135"/>
      <c r="J2317" s="135"/>
      <c r="K2317" s="135"/>
      <c r="L2317" s="135"/>
    </row>
    <row r="2318" spans="1:12" x14ac:dyDescent="0.25">
      <c r="A2318" s="135"/>
      <c r="B2318" s="135"/>
      <c r="C2318" s="135"/>
      <c r="D2318" s="135"/>
      <c r="E2318" s="135"/>
      <c r="F2318" s="135"/>
      <c r="G2318" s="135"/>
      <c r="H2318" s="135"/>
      <c r="I2318" s="135"/>
      <c r="J2318" s="135"/>
      <c r="K2318" s="135"/>
      <c r="L2318" s="135"/>
    </row>
    <row r="2319" spans="1:12" x14ac:dyDescent="0.25">
      <c r="A2319" s="135"/>
      <c r="B2319" s="135"/>
      <c r="C2319" s="135"/>
      <c r="D2319" s="135"/>
      <c r="E2319" s="135"/>
      <c r="F2319" s="135"/>
      <c r="G2319" s="135"/>
      <c r="H2319" s="135"/>
      <c r="I2319" s="135"/>
      <c r="J2319" s="135"/>
      <c r="K2319" s="135"/>
      <c r="L2319" s="135"/>
    </row>
    <row r="2320" spans="1:12" x14ac:dyDescent="0.25">
      <c r="A2320" s="135"/>
      <c r="B2320" s="135"/>
      <c r="C2320" s="135"/>
      <c r="D2320" s="135"/>
      <c r="E2320" s="135"/>
      <c r="F2320" s="135"/>
      <c r="G2320" s="135"/>
      <c r="H2320" s="135"/>
      <c r="I2320" s="135"/>
      <c r="J2320" s="135"/>
      <c r="K2320" s="135"/>
      <c r="L2320" s="135"/>
    </row>
    <row r="2321" spans="1:12" x14ac:dyDescent="0.25">
      <c r="A2321" s="135"/>
      <c r="B2321" s="135"/>
      <c r="C2321" s="135"/>
      <c r="D2321" s="135"/>
      <c r="E2321" s="135"/>
      <c r="F2321" s="135"/>
      <c r="G2321" s="135"/>
      <c r="H2321" s="135"/>
      <c r="I2321" s="135"/>
      <c r="J2321" s="135"/>
      <c r="K2321" s="135"/>
      <c r="L2321" s="135"/>
    </row>
    <row r="2322" spans="1:12" x14ac:dyDescent="0.25">
      <c r="A2322" s="135"/>
      <c r="B2322" s="135"/>
      <c r="C2322" s="135"/>
      <c r="D2322" s="135"/>
      <c r="E2322" s="135"/>
      <c r="F2322" s="135"/>
      <c r="G2322" s="135"/>
      <c r="H2322" s="135"/>
      <c r="I2322" s="135"/>
      <c r="J2322" s="135"/>
      <c r="K2322" s="135"/>
      <c r="L2322" s="135"/>
    </row>
    <row r="2323" spans="1:12" x14ac:dyDescent="0.25">
      <c r="A2323" s="135"/>
      <c r="B2323" s="135"/>
      <c r="C2323" s="135"/>
      <c r="D2323" s="135"/>
      <c r="E2323" s="135"/>
      <c r="F2323" s="135"/>
      <c r="G2323" s="135"/>
      <c r="H2323" s="135"/>
      <c r="I2323" s="135"/>
      <c r="J2323" s="135"/>
      <c r="K2323" s="135"/>
      <c r="L2323" s="135"/>
    </row>
    <row r="2324" spans="1:12" x14ac:dyDescent="0.25">
      <c r="A2324" s="135"/>
      <c r="B2324" s="135"/>
      <c r="C2324" s="135"/>
      <c r="D2324" s="135"/>
      <c r="E2324" s="135"/>
      <c r="F2324" s="135"/>
      <c r="G2324" s="135"/>
      <c r="H2324" s="135"/>
      <c r="I2324" s="135"/>
      <c r="J2324" s="135"/>
      <c r="K2324" s="135"/>
      <c r="L2324" s="135"/>
    </row>
    <row r="2325" spans="1:12" x14ac:dyDescent="0.25">
      <c r="A2325" s="135"/>
      <c r="B2325" s="135"/>
      <c r="C2325" s="135"/>
      <c r="D2325" s="135"/>
      <c r="E2325" s="135"/>
      <c r="F2325" s="135"/>
      <c r="G2325" s="135"/>
      <c r="H2325" s="135"/>
      <c r="I2325" s="135"/>
      <c r="J2325" s="135"/>
      <c r="K2325" s="135"/>
      <c r="L2325" s="135"/>
    </row>
    <row r="2326" spans="1:12" x14ac:dyDescent="0.25">
      <c r="A2326" s="135"/>
      <c r="B2326" s="135"/>
      <c r="C2326" s="135"/>
      <c r="D2326" s="135"/>
      <c r="E2326" s="135"/>
      <c r="F2326" s="135"/>
      <c r="G2326" s="135"/>
      <c r="H2326" s="135"/>
      <c r="I2326" s="135"/>
      <c r="J2326" s="135"/>
      <c r="K2326" s="135"/>
      <c r="L2326" s="135"/>
    </row>
    <row r="2327" spans="1:12" x14ac:dyDescent="0.25">
      <c r="A2327" s="135"/>
      <c r="B2327" s="135"/>
      <c r="C2327" s="135"/>
      <c r="D2327" s="135"/>
      <c r="E2327" s="135"/>
      <c r="F2327" s="135"/>
      <c r="G2327" s="135"/>
      <c r="H2327" s="135"/>
      <c r="I2327" s="135"/>
      <c r="J2327" s="135"/>
      <c r="K2327" s="135"/>
      <c r="L2327" s="135"/>
    </row>
    <row r="2328" spans="1:12" x14ac:dyDescent="0.25">
      <c r="A2328" s="135"/>
      <c r="B2328" s="135"/>
      <c r="C2328" s="135"/>
      <c r="D2328" s="135"/>
      <c r="E2328" s="135"/>
      <c r="F2328" s="135"/>
      <c r="G2328" s="135"/>
      <c r="H2328" s="135"/>
      <c r="I2328" s="135"/>
      <c r="J2328" s="135"/>
      <c r="K2328" s="135"/>
      <c r="L2328" s="135"/>
    </row>
    <row r="2329" spans="1:12" x14ac:dyDescent="0.25">
      <c r="A2329" s="135"/>
      <c r="B2329" s="135"/>
      <c r="C2329" s="135"/>
      <c r="D2329" s="135"/>
      <c r="E2329" s="135"/>
      <c r="F2329" s="135"/>
      <c r="G2329" s="135"/>
      <c r="H2329" s="135"/>
      <c r="I2329" s="135"/>
      <c r="J2329" s="135"/>
      <c r="K2329" s="135"/>
      <c r="L2329" s="135"/>
    </row>
    <row r="2330" spans="1:12" x14ac:dyDescent="0.25">
      <c r="A2330" s="135"/>
      <c r="B2330" s="135"/>
      <c r="C2330" s="135"/>
      <c r="D2330" s="135"/>
      <c r="E2330" s="135"/>
      <c r="F2330" s="135"/>
      <c r="G2330" s="135"/>
      <c r="H2330" s="135"/>
      <c r="I2330" s="135"/>
      <c r="J2330" s="135"/>
      <c r="K2330" s="135"/>
      <c r="L2330" s="135"/>
    </row>
    <row r="2331" spans="1:12" x14ac:dyDescent="0.25">
      <c r="A2331" s="135"/>
      <c r="B2331" s="135"/>
      <c r="C2331" s="135"/>
      <c r="D2331" s="135"/>
      <c r="E2331" s="135"/>
      <c r="F2331" s="135"/>
      <c r="G2331" s="135"/>
      <c r="H2331" s="135"/>
      <c r="I2331" s="135"/>
      <c r="J2331" s="135"/>
      <c r="K2331" s="135"/>
      <c r="L2331" s="135"/>
    </row>
    <row r="2332" spans="1:12" x14ac:dyDescent="0.25">
      <c r="A2332" s="135"/>
      <c r="B2332" s="135"/>
      <c r="C2332" s="135"/>
      <c r="D2332" s="135"/>
      <c r="E2332" s="135"/>
      <c r="F2332" s="135"/>
      <c r="G2332" s="135"/>
      <c r="H2332" s="135"/>
      <c r="I2332" s="135"/>
      <c r="J2332" s="135"/>
      <c r="K2332" s="135"/>
      <c r="L2332" s="135"/>
    </row>
    <row r="2333" spans="1:12" x14ac:dyDescent="0.25">
      <c r="A2333" s="135"/>
      <c r="B2333" s="135"/>
      <c r="C2333" s="135"/>
      <c r="D2333" s="135"/>
      <c r="E2333" s="135"/>
      <c r="F2333" s="135"/>
      <c r="G2333" s="135"/>
      <c r="H2333" s="135"/>
      <c r="I2333" s="135"/>
      <c r="J2333" s="135"/>
      <c r="K2333" s="135"/>
      <c r="L2333" s="135"/>
    </row>
    <row r="2334" spans="1:12" x14ac:dyDescent="0.25">
      <c r="A2334" s="135"/>
      <c r="B2334" s="135"/>
      <c r="C2334" s="135"/>
      <c r="D2334" s="135"/>
      <c r="E2334" s="135"/>
      <c r="F2334" s="135"/>
      <c r="G2334" s="135"/>
      <c r="H2334" s="135"/>
      <c r="I2334" s="135"/>
      <c r="J2334" s="135"/>
      <c r="K2334" s="135"/>
      <c r="L2334" s="135"/>
    </row>
    <row r="2335" spans="1:12" x14ac:dyDescent="0.25">
      <c r="A2335" s="135"/>
      <c r="B2335" s="135"/>
      <c r="C2335" s="135"/>
      <c r="D2335" s="135"/>
      <c r="E2335" s="135"/>
      <c r="F2335" s="135"/>
      <c r="G2335" s="135"/>
      <c r="H2335" s="135"/>
      <c r="I2335" s="135"/>
      <c r="J2335" s="135"/>
      <c r="K2335" s="135"/>
      <c r="L2335" s="135"/>
    </row>
    <row r="2336" spans="1:12" x14ac:dyDescent="0.25">
      <c r="A2336" s="135"/>
      <c r="B2336" s="135"/>
      <c r="C2336" s="135"/>
      <c r="D2336" s="135"/>
      <c r="E2336" s="135"/>
      <c r="F2336" s="135"/>
      <c r="G2336" s="135"/>
      <c r="H2336" s="135"/>
      <c r="I2336" s="135"/>
      <c r="J2336" s="135"/>
      <c r="K2336" s="135"/>
      <c r="L2336" s="135"/>
    </row>
    <row r="2337" spans="1:12" x14ac:dyDescent="0.25">
      <c r="A2337" s="135"/>
      <c r="B2337" s="135"/>
      <c r="C2337" s="135"/>
      <c r="D2337" s="135"/>
      <c r="E2337" s="135"/>
      <c r="F2337" s="135"/>
      <c r="G2337" s="135"/>
      <c r="H2337" s="135"/>
      <c r="I2337" s="135"/>
      <c r="J2337" s="135"/>
      <c r="K2337" s="135"/>
      <c r="L2337" s="135"/>
    </row>
    <row r="2338" spans="1:12" x14ac:dyDescent="0.25">
      <c r="A2338" s="135"/>
      <c r="B2338" s="135"/>
      <c r="C2338" s="135"/>
      <c r="D2338" s="135"/>
      <c r="E2338" s="135"/>
      <c r="F2338" s="135"/>
      <c r="G2338" s="135"/>
      <c r="H2338" s="135"/>
      <c r="I2338" s="135"/>
      <c r="J2338" s="135"/>
      <c r="K2338" s="135"/>
      <c r="L2338" s="135"/>
    </row>
    <row r="2339" spans="1:12" x14ac:dyDescent="0.25">
      <c r="A2339" s="135"/>
      <c r="B2339" s="135"/>
      <c r="C2339" s="135"/>
      <c r="D2339" s="135"/>
      <c r="E2339" s="135"/>
      <c r="F2339" s="135"/>
      <c r="G2339" s="135"/>
      <c r="H2339" s="135"/>
      <c r="I2339" s="135"/>
      <c r="J2339" s="135"/>
      <c r="K2339" s="135"/>
      <c r="L2339" s="135"/>
    </row>
    <row r="2340" spans="1:12" x14ac:dyDescent="0.25">
      <c r="A2340" s="135"/>
      <c r="B2340" s="135"/>
      <c r="C2340" s="135"/>
      <c r="D2340" s="135"/>
      <c r="E2340" s="135"/>
      <c r="F2340" s="135"/>
      <c r="G2340" s="135"/>
      <c r="H2340" s="135"/>
      <c r="I2340" s="135"/>
      <c r="J2340" s="135"/>
      <c r="K2340" s="135"/>
      <c r="L2340" s="135"/>
    </row>
    <row r="2341" spans="1:12" x14ac:dyDescent="0.25">
      <c r="A2341" s="135"/>
      <c r="B2341" s="135"/>
      <c r="C2341" s="135"/>
      <c r="D2341" s="135"/>
      <c r="E2341" s="135"/>
      <c r="F2341" s="135"/>
      <c r="G2341" s="135"/>
      <c r="H2341" s="135"/>
      <c r="I2341" s="135"/>
      <c r="J2341" s="135"/>
      <c r="K2341" s="135"/>
      <c r="L2341" s="135"/>
    </row>
    <row r="2342" spans="1:12" x14ac:dyDescent="0.25">
      <c r="A2342" s="135"/>
      <c r="B2342" s="135"/>
      <c r="C2342" s="135"/>
      <c r="D2342" s="135"/>
      <c r="E2342" s="135"/>
      <c r="F2342" s="135"/>
      <c r="G2342" s="135"/>
      <c r="H2342" s="135"/>
      <c r="I2342" s="135"/>
      <c r="J2342" s="135"/>
      <c r="K2342" s="135"/>
      <c r="L2342" s="135"/>
    </row>
    <row r="2343" spans="1:12" x14ac:dyDescent="0.25">
      <c r="A2343" s="135"/>
      <c r="B2343" s="135"/>
      <c r="C2343" s="135"/>
      <c r="D2343" s="135"/>
      <c r="E2343" s="135"/>
      <c r="F2343" s="135"/>
      <c r="G2343" s="135"/>
      <c r="H2343" s="135"/>
      <c r="I2343" s="135"/>
      <c r="J2343" s="135"/>
      <c r="K2343" s="135"/>
      <c r="L2343" s="135"/>
    </row>
    <row r="2344" spans="1:12" x14ac:dyDescent="0.25">
      <c r="A2344" s="135"/>
      <c r="B2344" s="135"/>
      <c r="C2344" s="135"/>
      <c r="D2344" s="135"/>
      <c r="E2344" s="135"/>
      <c r="F2344" s="135"/>
      <c r="G2344" s="135"/>
      <c r="H2344" s="135"/>
      <c r="I2344" s="135"/>
      <c r="J2344" s="135"/>
      <c r="K2344" s="135"/>
      <c r="L2344" s="135"/>
    </row>
    <row r="2345" spans="1:12" x14ac:dyDescent="0.25">
      <c r="A2345" s="135"/>
      <c r="B2345" s="135"/>
      <c r="C2345" s="135"/>
      <c r="D2345" s="135"/>
      <c r="E2345" s="135"/>
      <c r="F2345" s="135"/>
      <c r="G2345" s="135"/>
      <c r="H2345" s="135"/>
      <c r="I2345" s="135"/>
      <c r="J2345" s="135"/>
      <c r="K2345" s="135"/>
      <c r="L2345" s="135"/>
    </row>
    <row r="2346" spans="1:12" x14ac:dyDescent="0.25">
      <c r="A2346" s="135"/>
      <c r="B2346" s="135"/>
      <c r="C2346" s="135"/>
      <c r="D2346" s="135"/>
      <c r="E2346" s="135"/>
      <c r="F2346" s="135"/>
      <c r="G2346" s="135"/>
      <c r="H2346" s="135"/>
      <c r="I2346" s="135"/>
      <c r="J2346" s="135"/>
      <c r="K2346" s="135"/>
      <c r="L2346" s="135"/>
    </row>
    <row r="2347" spans="1:12" x14ac:dyDescent="0.25">
      <c r="A2347" s="135"/>
      <c r="B2347" s="135"/>
      <c r="C2347" s="135"/>
      <c r="D2347" s="135"/>
      <c r="E2347" s="135"/>
      <c r="F2347" s="135"/>
      <c r="G2347" s="135"/>
      <c r="H2347" s="135"/>
      <c r="I2347" s="135"/>
      <c r="J2347" s="135"/>
      <c r="K2347" s="135"/>
      <c r="L2347" s="135"/>
    </row>
    <row r="2348" spans="1:12" x14ac:dyDescent="0.25">
      <c r="A2348" s="135"/>
      <c r="B2348" s="135"/>
      <c r="C2348" s="135"/>
      <c r="D2348" s="135"/>
      <c r="E2348" s="135"/>
      <c r="F2348" s="135"/>
      <c r="G2348" s="135"/>
      <c r="H2348" s="135"/>
      <c r="I2348" s="135"/>
      <c r="J2348" s="135"/>
      <c r="K2348" s="135"/>
      <c r="L2348" s="135"/>
    </row>
    <row r="2349" spans="1:12" x14ac:dyDescent="0.25">
      <c r="A2349" s="135"/>
      <c r="B2349" s="135"/>
      <c r="C2349" s="135"/>
      <c r="D2349" s="135"/>
      <c r="E2349" s="135"/>
      <c r="F2349" s="135"/>
      <c r="G2349" s="135"/>
      <c r="H2349" s="135"/>
      <c r="I2349" s="135"/>
      <c r="J2349" s="135"/>
      <c r="K2349" s="135"/>
      <c r="L2349" s="135"/>
    </row>
    <row r="2350" spans="1:12" x14ac:dyDescent="0.25">
      <c r="A2350" s="135"/>
      <c r="B2350" s="135"/>
      <c r="C2350" s="135"/>
      <c r="D2350" s="135"/>
      <c r="E2350" s="135"/>
      <c r="F2350" s="135"/>
      <c r="G2350" s="135"/>
      <c r="H2350" s="135"/>
      <c r="I2350" s="135"/>
      <c r="J2350" s="135"/>
      <c r="K2350" s="135"/>
      <c r="L2350" s="135"/>
    </row>
    <row r="2351" spans="1:12" x14ac:dyDescent="0.25">
      <c r="A2351" s="135"/>
      <c r="B2351" s="135"/>
      <c r="C2351" s="135"/>
      <c r="D2351" s="135"/>
      <c r="E2351" s="135"/>
      <c r="F2351" s="135"/>
      <c r="G2351" s="135"/>
      <c r="H2351" s="135"/>
      <c r="I2351" s="135"/>
      <c r="J2351" s="135"/>
      <c r="K2351" s="135"/>
      <c r="L2351" s="135"/>
    </row>
    <row r="2352" spans="1:12" x14ac:dyDescent="0.25">
      <c r="A2352" s="135"/>
      <c r="B2352" s="135"/>
      <c r="C2352" s="135"/>
      <c r="D2352" s="135"/>
      <c r="E2352" s="135"/>
      <c r="F2352" s="135"/>
      <c r="G2352" s="135"/>
      <c r="H2352" s="135"/>
      <c r="I2352" s="135"/>
      <c r="J2352" s="135"/>
      <c r="K2352" s="135"/>
      <c r="L2352" s="135"/>
    </row>
    <row r="2353" spans="1:12" x14ac:dyDescent="0.25">
      <c r="A2353" s="135"/>
      <c r="B2353" s="135"/>
      <c r="C2353" s="135"/>
      <c r="D2353" s="135"/>
      <c r="E2353" s="135"/>
      <c r="F2353" s="135"/>
      <c r="G2353" s="135"/>
      <c r="H2353" s="135"/>
      <c r="I2353" s="135"/>
      <c r="J2353" s="135"/>
      <c r="K2353" s="135"/>
      <c r="L2353" s="135"/>
    </row>
    <row r="2354" spans="1:12" x14ac:dyDescent="0.25">
      <c r="A2354" s="135"/>
      <c r="B2354" s="135"/>
      <c r="C2354" s="135"/>
      <c r="D2354" s="135"/>
      <c r="E2354" s="135"/>
      <c r="F2354" s="135"/>
      <c r="G2354" s="135"/>
      <c r="H2354" s="135"/>
      <c r="I2354" s="135"/>
      <c r="J2354" s="135"/>
      <c r="K2354" s="135"/>
      <c r="L2354" s="135"/>
    </row>
    <row r="2355" spans="1:12" x14ac:dyDescent="0.25">
      <c r="A2355" s="135"/>
      <c r="B2355" s="135"/>
      <c r="C2355" s="135"/>
      <c r="D2355" s="135"/>
      <c r="E2355" s="135"/>
      <c r="F2355" s="135"/>
      <c r="G2355" s="135"/>
      <c r="H2355" s="135"/>
      <c r="I2355" s="135"/>
      <c r="J2355" s="135"/>
      <c r="K2355" s="135"/>
      <c r="L2355" s="135"/>
    </row>
    <row r="2356" spans="1:12" x14ac:dyDescent="0.25">
      <c r="A2356" s="135"/>
      <c r="B2356" s="135"/>
      <c r="C2356" s="135"/>
      <c r="D2356" s="135"/>
      <c r="E2356" s="135"/>
      <c r="F2356" s="135"/>
      <c r="G2356" s="135"/>
      <c r="H2356" s="135"/>
      <c r="I2356" s="135"/>
      <c r="J2356" s="135"/>
      <c r="K2356" s="135"/>
      <c r="L2356" s="135"/>
    </row>
    <row r="2357" spans="1:12" x14ac:dyDescent="0.25">
      <c r="A2357" s="135"/>
      <c r="B2357" s="135"/>
      <c r="C2357" s="135"/>
      <c r="D2357" s="135"/>
      <c r="E2357" s="135"/>
      <c r="F2357" s="135"/>
      <c r="G2357" s="135"/>
      <c r="H2357" s="135"/>
      <c r="I2357" s="135"/>
      <c r="J2357" s="135"/>
      <c r="K2357" s="135"/>
      <c r="L2357" s="135"/>
    </row>
    <row r="2358" spans="1:12" x14ac:dyDescent="0.25">
      <c r="A2358" s="135"/>
      <c r="B2358" s="135"/>
      <c r="C2358" s="135"/>
      <c r="D2358" s="135"/>
      <c r="E2358" s="135"/>
      <c r="F2358" s="135"/>
      <c r="G2358" s="135"/>
      <c r="H2358" s="135"/>
      <c r="I2358" s="135"/>
      <c r="J2358" s="135"/>
      <c r="K2358" s="135"/>
      <c r="L2358" s="135"/>
    </row>
    <row r="2359" spans="1:12" x14ac:dyDescent="0.25">
      <c r="A2359" s="135"/>
      <c r="B2359" s="135"/>
      <c r="C2359" s="135"/>
      <c r="D2359" s="135"/>
      <c r="E2359" s="135"/>
      <c r="F2359" s="135"/>
      <c r="G2359" s="135"/>
      <c r="H2359" s="135"/>
      <c r="I2359" s="135"/>
      <c r="J2359" s="135"/>
      <c r="K2359" s="135"/>
      <c r="L2359" s="135"/>
    </row>
    <row r="2360" spans="1:12" x14ac:dyDescent="0.25">
      <c r="A2360" s="135"/>
      <c r="B2360" s="135"/>
      <c r="C2360" s="135"/>
      <c r="D2360" s="135"/>
      <c r="E2360" s="135"/>
      <c r="F2360" s="135"/>
      <c r="G2360" s="135"/>
      <c r="H2360" s="135"/>
      <c r="I2360" s="135"/>
      <c r="J2360" s="135"/>
      <c r="K2360" s="135"/>
      <c r="L2360" s="135"/>
    </row>
    <row r="2361" spans="1:12" x14ac:dyDescent="0.25">
      <c r="A2361" s="135"/>
      <c r="B2361" s="135"/>
      <c r="C2361" s="135"/>
      <c r="D2361" s="135"/>
      <c r="E2361" s="135"/>
      <c r="F2361" s="135"/>
      <c r="G2361" s="135"/>
      <c r="H2361" s="135"/>
      <c r="I2361" s="135"/>
      <c r="J2361" s="135"/>
      <c r="K2361" s="135"/>
      <c r="L2361" s="135"/>
    </row>
    <row r="2362" spans="1:12" x14ac:dyDescent="0.25">
      <c r="A2362" s="135"/>
      <c r="B2362" s="135"/>
      <c r="C2362" s="135"/>
      <c r="D2362" s="135"/>
      <c r="E2362" s="135"/>
      <c r="F2362" s="135"/>
      <c r="G2362" s="135"/>
      <c r="H2362" s="135"/>
      <c r="I2362" s="135"/>
      <c r="J2362" s="135"/>
      <c r="K2362" s="135"/>
      <c r="L2362" s="135"/>
    </row>
    <row r="2363" spans="1:12" x14ac:dyDescent="0.25">
      <c r="A2363" s="135"/>
      <c r="B2363" s="135"/>
      <c r="C2363" s="135"/>
      <c r="D2363" s="135"/>
      <c r="E2363" s="135"/>
      <c r="F2363" s="135"/>
      <c r="G2363" s="135"/>
      <c r="H2363" s="135"/>
      <c r="I2363" s="135"/>
      <c r="J2363" s="135"/>
      <c r="K2363" s="135"/>
      <c r="L2363" s="135"/>
    </row>
    <row r="2364" spans="1:12" x14ac:dyDescent="0.25">
      <c r="A2364" s="135"/>
      <c r="B2364" s="135"/>
      <c r="C2364" s="135"/>
      <c r="D2364" s="135"/>
      <c r="E2364" s="135"/>
      <c r="F2364" s="135"/>
      <c r="G2364" s="135"/>
      <c r="H2364" s="135"/>
      <c r="I2364" s="135"/>
      <c r="J2364" s="135"/>
      <c r="K2364" s="135"/>
      <c r="L2364" s="135"/>
    </row>
    <row r="2365" spans="1:12" x14ac:dyDescent="0.25">
      <c r="A2365" s="135"/>
      <c r="B2365" s="135"/>
      <c r="C2365" s="135"/>
      <c r="D2365" s="135"/>
      <c r="E2365" s="135"/>
      <c r="F2365" s="135"/>
      <c r="G2365" s="135"/>
      <c r="H2365" s="135"/>
      <c r="I2365" s="135"/>
      <c r="J2365" s="135"/>
      <c r="K2365" s="135"/>
      <c r="L2365" s="135"/>
    </row>
    <row r="2366" spans="1:12" x14ac:dyDescent="0.25">
      <c r="A2366" s="135"/>
      <c r="B2366" s="135"/>
      <c r="C2366" s="135"/>
      <c r="D2366" s="135"/>
      <c r="E2366" s="135"/>
      <c r="F2366" s="135"/>
      <c r="G2366" s="135"/>
      <c r="H2366" s="135"/>
      <c r="I2366" s="135"/>
      <c r="J2366" s="135"/>
      <c r="K2366" s="135"/>
      <c r="L2366" s="135"/>
    </row>
    <row r="2367" spans="1:12" x14ac:dyDescent="0.25">
      <c r="A2367" s="135"/>
      <c r="B2367" s="135"/>
      <c r="C2367" s="135"/>
      <c r="D2367" s="135"/>
      <c r="E2367" s="135"/>
      <c r="F2367" s="135"/>
      <c r="G2367" s="135"/>
      <c r="H2367" s="135"/>
      <c r="I2367" s="135"/>
      <c r="J2367" s="135"/>
      <c r="K2367" s="135"/>
      <c r="L2367" s="135"/>
    </row>
    <row r="2368" spans="1:12" x14ac:dyDescent="0.25">
      <c r="A2368" s="135"/>
      <c r="B2368" s="135"/>
      <c r="C2368" s="135"/>
      <c r="D2368" s="135"/>
      <c r="E2368" s="135"/>
      <c r="F2368" s="135"/>
      <c r="G2368" s="135"/>
      <c r="H2368" s="135"/>
      <c r="I2368" s="135"/>
      <c r="J2368" s="135"/>
      <c r="K2368" s="135"/>
      <c r="L2368" s="135"/>
    </row>
    <row r="2369" spans="1:12" x14ac:dyDescent="0.25">
      <c r="A2369" s="135"/>
      <c r="B2369" s="135"/>
      <c r="C2369" s="135"/>
      <c r="D2369" s="135"/>
      <c r="E2369" s="135"/>
      <c r="F2369" s="135"/>
      <c r="G2369" s="135"/>
      <c r="H2369" s="135"/>
      <c r="I2369" s="135"/>
      <c r="J2369" s="135"/>
      <c r="K2369" s="135"/>
      <c r="L2369" s="135"/>
    </row>
    <row r="2370" spans="1:12" x14ac:dyDescent="0.25">
      <c r="A2370" s="135"/>
      <c r="B2370" s="135"/>
      <c r="C2370" s="135"/>
      <c r="D2370" s="135"/>
      <c r="E2370" s="135"/>
      <c r="F2370" s="135"/>
      <c r="G2370" s="135"/>
      <c r="H2370" s="135"/>
      <c r="I2370" s="135"/>
      <c r="J2370" s="135"/>
      <c r="K2370" s="135"/>
      <c r="L2370" s="135"/>
    </row>
    <row r="2371" spans="1:12" x14ac:dyDescent="0.25">
      <c r="A2371" s="135"/>
      <c r="B2371" s="135"/>
      <c r="C2371" s="135"/>
      <c r="D2371" s="135"/>
      <c r="E2371" s="135"/>
      <c r="F2371" s="135"/>
      <c r="G2371" s="135"/>
      <c r="H2371" s="135"/>
      <c r="I2371" s="135"/>
      <c r="J2371" s="135"/>
      <c r="K2371" s="135"/>
      <c r="L2371" s="135"/>
    </row>
    <row r="2372" spans="1:12" x14ac:dyDescent="0.25">
      <c r="A2372" s="135"/>
      <c r="B2372" s="135"/>
      <c r="C2372" s="135"/>
      <c r="D2372" s="135"/>
      <c r="E2372" s="135"/>
      <c r="F2372" s="135"/>
      <c r="G2372" s="135"/>
      <c r="H2372" s="135"/>
      <c r="I2372" s="135"/>
      <c r="J2372" s="135"/>
      <c r="K2372" s="135"/>
      <c r="L2372" s="135"/>
    </row>
    <row r="2373" spans="1:12" x14ac:dyDescent="0.25">
      <c r="A2373" s="135"/>
      <c r="B2373" s="135"/>
      <c r="C2373" s="135"/>
      <c r="D2373" s="135"/>
      <c r="E2373" s="135"/>
      <c r="F2373" s="135"/>
      <c r="G2373" s="135"/>
      <c r="H2373" s="135"/>
      <c r="I2373" s="135"/>
      <c r="J2373" s="135"/>
      <c r="K2373" s="135"/>
      <c r="L2373" s="135"/>
    </row>
    <row r="2374" spans="1:12" x14ac:dyDescent="0.25">
      <c r="A2374" s="135"/>
      <c r="B2374" s="135"/>
      <c r="C2374" s="135"/>
      <c r="D2374" s="135"/>
      <c r="E2374" s="135"/>
      <c r="F2374" s="135"/>
      <c r="G2374" s="135"/>
      <c r="H2374" s="135"/>
      <c r="I2374" s="135"/>
      <c r="J2374" s="135"/>
      <c r="K2374" s="135"/>
      <c r="L2374" s="135"/>
    </row>
    <row r="2375" spans="1:12" x14ac:dyDescent="0.25">
      <c r="A2375" s="135"/>
      <c r="B2375" s="135"/>
      <c r="C2375" s="135"/>
      <c r="D2375" s="135"/>
      <c r="E2375" s="135"/>
      <c r="F2375" s="135"/>
      <c r="G2375" s="135"/>
      <c r="H2375" s="135"/>
      <c r="I2375" s="135"/>
      <c r="J2375" s="135"/>
      <c r="K2375" s="135"/>
      <c r="L2375" s="135"/>
    </row>
    <row r="2376" spans="1:12" x14ac:dyDescent="0.25">
      <c r="A2376" s="135"/>
      <c r="B2376" s="135"/>
      <c r="C2376" s="135"/>
      <c r="D2376" s="135"/>
      <c r="E2376" s="135"/>
      <c r="F2376" s="135"/>
      <c r="G2376" s="135"/>
      <c r="H2376" s="135"/>
      <c r="I2376" s="135"/>
      <c r="J2376" s="135"/>
      <c r="K2376" s="135"/>
      <c r="L2376" s="135"/>
    </row>
    <row r="2377" spans="1:12" x14ac:dyDescent="0.25">
      <c r="A2377" s="135"/>
      <c r="B2377" s="135"/>
      <c r="C2377" s="135"/>
      <c r="D2377" s="135"/>
      <c r="E2377" s="135"/>
      <c r="F2377" s="135"/>
      <c r="G2377" s="135"/>
      <c r="H2377" s="135"/>
      <c r="I2377" s="135"/>
      <c r="J2377" s="135"/>
      <c r="K2377" s="135"/>
      <c r="L2377" s="135"/>
    </row>
    <row r="2378" spans="1:12" x14ac:dyDescent="0.25">
      <c r="A2378" s="135"/>
      <c r="B2378" s="135"/>
      <c r="C2378" s="135"/>
      <c r="D2378" s="135"/>
      <c r="E2378" s="135"/>
      <c r="F2378" s="135"/>
      <c r="G2378" s="135"/>
      <c r="H2378" s="135"/>
      <c r="I2378" s="135"/>
      <c r="J2378" s="135"/>
      <c r="K2378" s="135"/>
      <c r="L2378" s="135"/>
    </row>
    <row r="2379" spans="1:12" x14ac:dyDescent="0.25">
      <c r="A2379" s="135"/>
      <c r="B2379" s="135"/>
      <c r="C2379" s="135"/>
      <c r="D2379" s="135"/>
      <c r="E2379" s="135"/>
      <c r="F2379" s="135"/>
      <c r="G2379" s="135"/>
      <c r="H2379" s="135"/>
      <c r="I2379" s="135"/>
      <c r="J2379" s="135"/>
      <c r="K2379" s="135"/>
      <c r="L2379" s="135"/>
    </row>
    <row r="2380" spans="1:12" x14ac:dyDescent="0.25">
      <c r="A2380" s="135"/>
      <c r="B2380" s="135"/>
      <c r="C2380" s="135"/>
      <c r="D2380" s="135"/>
      <c r="E2380" s="135"/>
      <c r="F2380" s="135"/>
      <c r="G2380" s="135"/>
      <c r="H2380" s="135"/>
      <c r="I2380" s="135"/>
      <c r="J2380" s="135"/>
      <c r="K2380" s="135"/>
      <c r="L2380" s="135"/>
    </row>
    <row r="2381" spans="1:12" x14ac:dyDescent="0.25">
      <c r="A2381" s="135"/>
      <c r="B2381" s="135"/>
      <c r="C2381" s="135"/>
      <c r="D2381" s="135"/>
      <c r="E2381" s="135"/>
      <c r="F2381" s="135"/>
      <c r="G2381" s="135"/>
      <c r="H2381" s="135"/>
      <c r="I2381" s="135"/>
      <c r="J2381" s="135"/>
      <c r="K2381" s="135"/>
      <c r="L2381" s="135"/>
    </row>
    <row r="2382" spans="1:12" x14ac:dyDescent="0.25">
      <c r="A2382" s="135"/>
      <c r="B2382" s="135"/>
      <c r="C2382" s="135"/>
      <c r="D2382" s="135"/>
      <c r="E2382" s="135"/>
      <c r="F2382" s="135"/>
      <c r="G2382" s="135"/>
      <c r="H2382" s="135"/>
      <c r="I2382" s="135"/>
      <c r="J2382" s="135"/>
      <c r="K2382" s="135"/>
      <c r="L2382" s="135"/>
    </row>
    <row r="2383" spans="1:12" x14ac:dyDescent="0.25">
      <c r="A2383" s="135"/>
      <c r="B2383" s="135"/>
      <c r="C2383" s="135"/>
      <c r="D2383" s="135"/>
      <c r="E2383" s="135"/>
      <c r="F2383" s="135"/>
      <c r="G2383" s="135"/>
      <c r="H2383" s="135"/>
      <c r="I2383" s="135"/>
      <c r="J2383" s="135"/>
      <c r="K2383" s="135"/>
      <c r="L2383" s="135"/>
    </row>
    <row r="2384" spans="1:12" x14ac:dyDescent="0.25">
      <c r="A2384" s="135"/>
      <c r="B2384" s="135"/>
      <c r="C2384" s="135"/>
      <c r="D2384" s="135"/>
      <c r="E2384" s="135"/>
      <c r="F2384" s="135"/>
      <c r="G2384" s="135"/>
      <c r="H2384" s="135"/>
      <c r="I2384" s="135"/>
      <c r="J2384" s="135"/>
      <c r="K2384" s="135"/>
      <c r="L2384" s="135"/>
    </row>
    <row r="2385" spans="1:12" x14ac:dyDescent="0.25">
      <c r="A2385" s="135"/>
      <c r="B2385" s="135"/>
      <c r="C2385" s="135"/>
      <c r="D2385" s="135"/>
      <c r="E2385" s="135"/>
      <c r="F2385" s="135"/>
      <c r="G2385" s="135"/>
      <c r="H2385" s="135"/>
      <c r="I2385" s="135"/>
      <c r="J2385" s="135"/>
      <c r="K2385" s="135"/>
      <c r="L2385" s="135"/>
    </row>
    <row r="2386" spans="1:12" x14ac:dyDescent="0.25">
      <c r="A2386" s="135"/>
      <c r="B2386" s="135"/>
      <c r="C2386" s="135"/>
      <c r="D2386" s="135"/>
      <c r="E2386" s="135"/>
      <c r="F2386" s="135"/>
      <c r="G2386" s="135"/>
      <c r="H2386" s="135"/>
      <c r="I2386" s="135"/>
      <c r="J2386" s="135"/>
      <c r="K2386" s="135"/>
      <c r="L2386" s="135"/>
    </row>
    <row r="2387" spans="1:12" x14ac:dyDescent="0.25">
      <c r="A2387" s="135"/>
      <c r="B2387" s="135"/>
      <c r="C2387" s="135"/>
      <c r="D2387" s="135"/>
      <c r="E2387" s="135"/>
      <c r="F2387" s="135"/>
      <c r="G2387" s="135"/>
      <c r="H2387" s="135"/>
      <c r="I2387" s="135"/>
      <c r="J2387" s="135"/>
      <c r="K2387" s="135"/>
      <c r="L2387" s="135"/>
    </row>
    <row r="2388" spans="1:12" x14ac:dyDescent="0.25">
      <c r="A2388" s="135"/>
      <c r="B2388" s="135"/>
      <c r="C2388" s="135"/>
      <c r="D2388" s="135"/>
      <c r="E2388" s="135"/>
      <c r="F2388" s="135"/>
      <c r="G2388" s="135"/>
      <c r="H2388" s="135"/>
      <c r="I2388" s="135"/>
      <c r="J2388" s="135"/>
      <c r="K2388" s="135"/>
      <c r="L2388" s="135"/>
    </row>
    <row r="2389" spans="1:12" x14ac:dyDescent="0.25">
      <c r="A2389" s="135"/>
      <c r="B2389" s="135"/>
      <c r="C2389" s="135"/>
      <c r="D2389" s="135"/>
      <c r="E2389" s="135"/>
      <c r="F2389" s="135"/>
      <c r="G2389" s="135"/>
      <c r="H2389" s="135"/>
      <c r="I2389" s="135"/>
      <c r="J2389" s="135"/>
      <c r="K2389" s="135"/>
      <c r="L2389" s="135"/>
    </row>
    <row r="2390" spans="1:12" x14ac:dyDescent="0.25">
      <c r="A2390" s="135"/>
      <c r="B2390" s="135"/>
      <c r="C2390" s="135"/>
      <c r="D2390" s="135"/>
      <c r="E2390" s="135"/>
      <c r="F2390" s="135"/>
      <c r="G2390" s="135"/>
      <c r="H2390" s="135"/>
      <c r="I2390" s="135"/>
      <c r="J2390" s="135"/>
      <c r="K2390" s="135"/>
      <c r="L2390" s="135"/>
    </row>
    <row r="2391" spans="1:12" x14ac:dyDescent="0.25">
      <c r="A2391" s="135"/>
      <c r="B2391" s="135"/>
      <c r="C2391" s="135"/>
      <c r="D2391" s="135"/>
      <c r="E2391" s="135"/>
      <c r="F2391" s="135"/>
      <c r="G2391" s="135"/>
      <c r="H2391" s="135"/>
      <c r="I2391" s="135"/>
      <c r="J2391" s="135"/>
      <c r="K2391" s="135"/>
      <c r="L2391" s="135"/>
    </row>
    <row r="2392" spans="1:12" x14ac:dyDescent="0.25">
      <c r="A2392" s="135"/>
      <c r="B2392" s="135"/>
      <c r="C2392" s="135"/>
      <c r="D2392" s="135"/>
      <c r="E2392" s="135"/>
      <c r="F2392" s="135"/>
      <c r="G2392" s="135"/>
      <c r="H2392" s="135"/>
      <c r="I2392" s="135"/>
      <c r="J2392" s="135"/>
      <c r="K2392" s="135"/>
      <c r="L2392" s="135"/>
    </row>
    <row r="2393" spans="1:12" x14ac:dyDescent="0.25">
      <c r="A2393" s="135"/>
      <c r="B2393" s="135"/>
      <c r="C2393" s="135"/>
      <c r="D2393" s="135"/>
      <c r="E2393" s="135"/>
      <c r="F2393" s="135"/>
      <c r="G2393" s="135"/>
      <c r="H2393" s="135"/>
      <c r="I2393" s="135"/>
      <c r="J2393" s="135"/>
      <c r="K2393" s="135"/>
      <c r="L2393" s="135"/>
    </row>
    <row r="2394" spans="1:12" x14ac:dyDescent="0.25">
      <c r="A2394" s="135"/>
      <c r="B2394" s="135"/>
      <c r="C2394" s="135"/>
      <c r="D2394" s="135"/>
      <c r="E2394" s="135"/>
      <c r="F2394" s="135"/>
      <c r="G2394" s="135"/>
      <c r="H2394" s="135"/>
      <c r="I2394" s="135"/>
      <c r="J2394" s="135"/>
      <c r="K2394" s="135"/>
      <c r="L2394" s="135"/>
    </row>
    <row r="2395" spans="1:12" x14ac:dyDescent="0.25">
      <c r="A2395" s="135"/>
      <c r="B2395" s="135"/>
      <c r="C2395" s="135"/>
      <c r="D2395" s="135"/>
      <c r="E2395" s="135"/>
      <c r="F2395" s="135"/>
      <c r="G2395" s="135"/>
      <c r="H2395" s="135"/>
      <c r="I2395" s="135"/>
      <c r="J2395" s="135"/>
      <c r="K2395" s="135"/>
      <c r="L2395" s="135"/>
    </row>
    <row r="2396" spans="1:12" x14ac:dyDescent="0.25">
      <c r="A2396" s="135"/>
      <c r="B2396" s="135"/>
      <c r="C2396" s="135"/>
      <c r="D2396" s="135"/>
      <c r="E2396" s="135"/>
      <c r="F2396" s="135"/>
      <c r="G2396" s="135"/>
      <c r="H2396" s="135"/>
      <c r="I2396" s="135"/>
      <c r="J2396" s="135"/>
      <c r="K2396" s="135"/>
      <c r="L2396" s="135"/>
    </row>
    <row r="2397" spans="1:12" x14ac:dyDescent="0.25">
      <c r="A2397" s="135"/>
      <c r="B2397" s="135"/>
      <c r="C2397" s="135"/>
      <c r="D2397" s="135"/>
      <c r="E2397" s="135"/>
      <c r="F2397" s="135"/>
      <c r="G2397" s="135"/>
      <c r="H2397" s="135"/>
      <c r="I2397" s="135"/>
      <c r="J2397" s="135"/>
      <c r="K2397" s="135"/>
      <c r="L2397" s="135"/>
    </row>
    <row r="2398" spans="1:12" x14ac:dyDescent="0.25">
      <c r="A2398" s="135"/>
      <c r="B2398" s="135"/>
      <c r="C2398" s="135"/>
      <c r="D2398" s="135"/>
      <c r="E2398" s="135"/>
      <c r="F2398" s="135"/>
      <c r="G2398" s="135"/>
      <c r="H2398" s="135"/>
      <c r="I2398" s="135"/>
      <c r="J2398" s="135"/>
      <c r="K2398" s="135"/>
      <c r="L2398" s="135"/>
    </row>
    <row r="2399" spans="1:12" x14ac:dyDescent="0.25">
      <c r="A2399" s="135"/>
      <c r="B2399" s="135"/>
      <c r="C2399" s="135"/>
      <c r="D2399" s="135"/>
      <c r="E2399" s="135"/>
      <c r="F2399" s="135"/>
      <c r="G2399" s="135"/>
      <c r="H2399" s="135"/>
      <c r="I2399" s="135"/>
      <c r="J2399" s="135"/>
      <c r="K2399" s="135"/>
      <c r="L2399" s="135"/>
    </row>
    <row r="2400" spans="1:12" x14ac:dyDescent="0.25">
      <c r="A2400" s="135"/>
      <c r="B2400" s="135"/>
      <c r="C2400" s="135"/>
      <c r="D2400" s="135"/>
      <c r="E2400" s="135"/>
      <c r="F2400" s="135"/>
      <c r="G2400" s="135"/>
      <c r="H2400" s="135"/>
      <c r="I2400" s="135"/>
      <c r="J2400" s="135"/>
      <c r="K2400" s="135"/>
      <c r="L2400" s="135"/>
    </row>
    <row r="2401" spans="1:12" x14ac:dyDescent="0.25">
      <c r="A2401" s="135"/>
      <c r="B2401" s="135"/>
      <c r="C2401" s="135"/>
      <c r="D2401" s="135"/>
      <c r="E2401" s="135"/>
      <c r="F2401" s="135"/>
      <c r="G2401" s="135"/>
      <c r="H2401" s="135"/>
      <c r="I2401" s="135"/>
      <c r="J2401" s="135"/>
      <c r="K2401" s="135"/>
      <c r="L2401" s="135"/>
    </row>
    <row r="2402" spans="1:12" x14ac:dyDescent="0.25">
      <c r="A2402" s="135"/>
      <c r="B2402" s="135"/>
      <c r="C2402" s="135"/>
      <c r="D2402" s="135"/>
      <c r="E2402" s="135"/>
      <c r="F2402" s="135"/>
      <c r="G2402" s="135"/>
      <c r="H2402" s="135"/>
      <c r="I2402" s="135"/>
      <c r="J2402" s="135"/>
      <c r="K2402" s="135"/>
      <c r="L2402" s="135"/>
    </row>
    <row r="2403" spans="1:12" x14ac:dyDescent="0.25">
      <c r="A2403" s="135"/>
      <c r="B2403" s="135"/>
      <c r="C2403" s="135"/>
      <c r="D2403" s="135"/>
      <c r="E2403" s="135"/>
      <c r="F2403" s="135"/>
      <c r="G2403" s="135"/>
      <c r="H2403" s="135"/>
      <c r="I2403" s="135"/>
      <c r="J2403" s="135"/>
      <c r="K2403" s="135"/>
      <c r="L2403" s="135"/>
    </row>
    <row r="2404" spans="1:12" x14ac:dyDescent="0.25">
      <c r="A2404" s="135"/>
      <c r="B2404" s="135"/>
      <c r="C2404" s="135"/>
      <c r="D2404" s="135"/>
      <c r="E2404" s="135"/>
      <c r="F2404" s="135"/>
      <c r="G2404" s="135"/>
      <c r="H2404" s="135"/>
      <c r="I2404" s="135"/>
      <c r="J2404" s="135"/>
      <c r="K2404" s="135"/>
      <c r="L2404" s="135"/>
    </row>
    <row r="2405" spans="1:12" x14ac:dyDescent="0.25">
      <c r="A2405" s="135"/>
      <c r="B2405" s="135"/>
      <c r="C2405" s="135"/>
      <c r="D2405" s="135"/>
      <c r="E2405" s="135"/>
      <c r="F2405" s="135"/>
      <c r="G2405" s="135"/>
      <c r="H2405" s="135"/>
      <c r="I2405" s="135"/>
      <c r="J2405" s="135"/>
      <c r="K2405" s="135"/>
      <c r="L2405" s="135"/>
    </row>
    <row r="2406" spans="1:12" x14ac:dyDescent="0.25">
      <c r="A2406" s="135"/>
      <c r="B2406" s="135"/>
      <c r="C2406" s="135"/>
      <c r="D2406" s="135"/>
      <c r="E2406" s="135"/>
      <c r="F2406" s="135"/>
      <c r="G2406" s="135"/>
      <c r="H2406" s="135"/>
      <c r="I2406" s="135"/>
      <c r="J2406" s="135"/>
      <c r="K2406" s="135"/>
      <c r="L2406" s="135"/>
    </row>
    <row r="2407" spans="1:12" x14ac:dyDescent="0.25">
      <c r="A2407" s="135"/>
      <c r="B2407" s="135"/>
      <c r="C2407" s="135"/>
      <c r="D2407" s="135"/>
      <c r="E2407" s="135"/>
      <c r="F2407" s="135"/>
      <c r="G2407" s="135"/>
      <c r="H2407" s="135"/>
      <c r="I2407" s="135"/>
      <c r="J2407" s="135"/>
      <c r="K2407" s="135"/>
      <c r="L2407" s="135"/>
    </row>
    <row r="2408" spans="1:12" x14ac:dyDescent="0.25">
      <c r="A2408" s="135"/>
      <c r="B2408" s="135"/>
      <c r="C2408" s="135"/>
      <c r="D2408" s="135"/>
      <c r="E2408" s="135"/>
      <c r="F2408" s="135"/>
      <c r="G2408" s="135"/>
      <c r="H2408" s="135"/>
      <c r="I2408" s="135"/>
      <c r="J2408" s="135"/>
      <c r="K2408" s="135"/>
      <c r="L2408" s="135"/>
    </row>
    <row r="2409" spans="1:12" x14ac:dyDescent="0.25">
      <c r="A2409" s="135"/>
      <c r="B2409" s="135"/>
      <c r="C2409" s="135"/>
      <c r="D2409" s="135"/>
      <c r="E2409" s="135"/>
      <c r="F2409" s="135"/>
      <c r="G2409" s="135"/>
      <c r="H2409" s="135"/>
      <c r="I2409" s="135"/>
      <c r="J2409" s="135"/>
      <c r="K2409" s="135"/>
      <c r="L2409" s="135"/>
    </row>
    <row r="2410" spans="1:12" x14ac:dyDescent="0.25">
      <c r="A2410" s="135"/>
      <c r="B2410" s="135"/>
      <c r="C2410" s="135"/>
      <c r="D2410" s="135"/>
      <c r="E2410" s="135"/>
      <c r="F2410" s="135"/>
      <c r="G2410" s="135"/>
      <c r="H2410" s="135"/>
      <c r="I2410" s="135"/>
      <c r="J2410" s="135"/>
      <c r="K2410" s="135"/>
      <c r="L2410" s="135"/>
    </row>
    <row r="2411" spans="1:12" x14ac:dyDescent="0.25">
      <c r="A2411" s="135"/>
      <c r="B2411" s="135"/>
      <c r="C2411" s="135"/>
      <c r="D2411" s="135"/>
      <c r="E2411" s="135"/>
      <c r="F2411" s="135"/>
      <c r="G2411" s="135"/>
      <c r="H2411" s="135"/>
      <c r="I2411" s="135"/>
      <c r="J2411" s="135"/>
      <c r="K2411" s="135"/>
      <c r="L2411" s="135"/>
    </row>
    <row r="2412" spans="1:12" x14ac:dyDescent="0.25">
      <c r="A2412" s="135"/>
      <c r="B2412" s="135"/>
      <c r="C2412" s="135"/>
      <c r="D2412" s="135"/>
      <c r="E2412" s="135"/>
      <c r="F2412" s="135"/>
      <c r="G2412" s="135"/>
      <c r="H2412" s="135"/>
      <c r="I2412" s="135"/>
      <c r="J2412" s="135"/>
      <c r="K2412" s="135"/>
      <c r="L2412" s="135"/>
    </row>
    <row r="2413" spans="1:12" x14ac:dyDescent="0.25">
      <c r="A2413" s="135"/>
      <c r="B2413" s="135"/>
      <c r="C2413" s="135"/>
      <c r="D2413" s="135"/>
      <c r="E2413" s="135"/>
      <c r="F2413" s="135"/>
      <c r="G2413" s="135"/>
      <c r="H2413" s="135"/>
      <c r="I2413" s="135"/>
      <c r="J2413" s="135"/>
      <c r="K2413" s="135"/>
      <c r="L2413" s="135"/>
    </row>
    <row r="2414" spans="1:12" x14ac:dyDescent="0.25">
      <c r="A2414" s="135"/>
      <c r="B2414" s="135"/>
      <c r="C2414" s="135"/>
      <c r="D2414" s="135"/>
      <c r="E2414" s="135"/>
      <c r="F2414" s="135"/>
      <c r="G2414" s="135"/>
      <c r="H2414" s="135"/>
      <c r="I2414" s="135"/>
      <c r="J2414" s="135"/>
      <c r="K2414" s="135"/>
      <c r="L2414" s="135"/>
    </row>
    <row r="2415" spans="1:12" x14ac:dyDescent="0.25">
      <c r="A2415" s="135"/>
      <c r="B2415" s="135"/>
      <c r="C2415" s="135"/>
      <c r="D2415" s="135"/>
      <c r="E2415" s="135"/>
      <c r="F2415" s="135"/>
      <c r="G2415" s="135"/>
      <c r="H2415" s="135"/>
      <c r="I2415" s="135"/>
      <c r="J2415" s="135"/>
      <c r="K2415" s="135"/>
      <c r="L2415" s="135"/>
    </row>
    <row r="2416" spans="1:12" x14ac:dyDescent="0.25">
      <c r="A2416" s="135"/>
      <c r="B2416" s="135"/>
      <c r="C2416" s="135"/>
      <c r="D2416" s="135"/>
      <c r="E2416" s="135"/>
      <c r="F2416" s="135"/>
      <c r="G2416" s="135"/>
      <c r="H2416" s="135"/>
      <c r="I2416" s="135"/>
      <c r="J2416" s="135"/>
      <c r="K2416" s="135"/>
      <c r="L2416" s="135"/>
    </row>
    <row r="2417" spans="1:12" x14ac:dyDescent="0.25">
      <c r="A2417" s="135"/>
      <c r="B2417" s="135"/>
      <c r="C2417" s="135"/>
      <c r="D2417" s="135"/>
      <c r="E2417" s="135"/>
      <c r="F2417" s="135"/>
      <c r="G2417" s="135"/>
      <c r="H2417" s="135"/>
      <c r="I2417" s="135"/>
      <c r="J2417" s="135"/>
      <c r="K2417" s="135"/>
      <c r="L2417" s="135"/>
    </row>
    <row r="2418" spans="1:12" x14ac:dyDescent="0.25">
      <c r="A2418" s="135"/>
      <c r="B2418" s="135"/>
      <c r="C2418" s="135"/>
      <c r="D2418" s="135"/>
      <c r="E2418" s="135"/>
      <c r="F2418" s="135"/>
      <c r="G2418" s="135"/>
      <c r="H2418" s="135"/>
      <c r="I2418" s="135"/>
      <c r="J2418" s="135"/>
      <c r="K2418" s="135"/>
      <c r="L2418" s="135"/>
    </row>
    <row r="2419" spans="1:12" x14ac:dyDescent="0.25">
      <c r="A2419" s="135"/>
      <c r="B2419" s="135"/>
      <c r="C2419" s="135"/>
      <c r="D2419" s="135"/>
      <c r="E2419" s="135"/>
      <c r="F2419" s="135"/>
      <c r="G2419" s="135"/>
      <c r="H2419" s="135"/>
      <c r="I2419" s="135"/>
      <c r="J2419" s="135"/>
      <c r="K2419" s="135"/>
      <c r="L2419" s="135"/>
    </row>
    <row r="2420" spans="1:12" x14ac:dyDescent="0.25">
      <c r="A2420" s="135"/>
      <c r="B2420" s="135"/>
      <c r="C2420" s="135"/>
      <c r="D2420" s="135"/>
      <c r="E2420" s="135"/>
      <c r="F2420" s="135"/>
      <c r="G2420" s="135"/>
      <c r="H2420" s="135"/>
      <c r="I2420" s="135"/>
      <c r="J2420" s="135"/>
      <c r="K2420" s="135"/>
      <c r="L2420" s="135"/>
    </row>
    <row r="2421" spans="1:12" x14ac:dyDescent="0.25">
      <c r="A2421" s="135"/>
      <c r="B2421" s="135"/>
      <c r="C2421" s="135"/>
      <c r="D2421" s="135"/>
      <c r="E2421" s="135"/>
      <c r="F2421" s="135"/>
      <c r="G2421" s="135"/>
      <c r="H2421" s="135"/>
      <c r="I2421" s="135"/>
      <c r="J2421" s="135"/>
      <c r="K2421" s="135"/>
      <c r="L2421" s="135"/>
    </row>
    <row r="2422" spans="1:12" x14ac:dyDescent="0.25">
      <c r="A2422" s="135"/>
      <c r="B2422" s="135"/>
      <c r="C2422" s="135"/>
      <c r="D2422" s="135"/>
      <c r="E2422" s="135"/>
      <c r="F2422" s="135"/>
      <c r="G2422" s="135"/>
      <c r="H2422" s="135"/>
      <c r="I2422" s="135"/>
      <c r="J2422" s="135"/>
      <c r="K2422" s="135"/>
      <c r="L2422" s="135"/>
    </row>
    <row r="2423" spans="1:12" x14ac:dyDescent="0.25">
      <c r="A2423" s="135"/>
      <c r="B2423" s="135"/>
      <c r="C2423" s="135"/>
      <c r="D2423" s="135"/>
      <c r="E2423" s="135"/>
      <c r="F2423" s="135"/>
      <c r="G2423" s="135"/>
      <c r="H2423" s="135"/>
      <c r="I2423" s="135"/>
      <c r="J2423" s="135"/>
      <c r="K2423" s="135"/>
      <c r="L2423" s="135"/>
    </row>
    <row r="2424" spans="1:12" x14ac:dyDescent="0.25">
      <c r="A2424" s="135"/>
      <c r="B2424" s="135"/>
      <c r="C2424" s="135"/>
      <c r="D2424" s="135"/>
      <c r="E2424" s="135"/>
      <c r="F2424" s="135"/>
      <c r="G2424" s="135"/>
      <c r="H2424" s="135"/>
      <c r="I2424" s="135"/>
      <c r="J2424" s="135"/>
      <c r="K2424" s="135"/>
      <c r="L2424" s="135"/>
    </row>
    <row r="2425" spans="1:12" x14ac:dyDescent="0.25">
      <c r="A2425" s="135"/>
      <c r="B2425" s="135"/>
      <c r="C2425" s="135"/>
      <c r="D2425" s="135"/>
      <c r="E2425" s="135"/>
      <c r="F2425" s="135"/>
      <c r="G2425" s="135"/>
      <c r="H2425" s="135"/>
      <c r="I2425" s="135"/>
      <c r="J2425" s="135"/>
      <c r="K2425" s="135"/>
      <c r="L2425" s="135"/>
    </row>
    <row r="2426" spans="1:12" x14ac:dyDescent="0.25">
      <c r="A2426" s="135"/>
      <c r="B2426" s="135"/>
      <c r="C2426" s="135"/>
      <c r="D2426" s="135"/>
      <c r="E2426" s="135"/>
      <c r="F2426" s="135"/>
      <c r="G2426" s="135"/>
      <c r="H2426" s="135"/>
      <c r="I2426" s="135"/>
      <c r="J2426" s="135"/>
      <c r="K2426" s="135"/>
      <c r="L2426" s="135"/>
    </row>
    <row r="2427" spans="1:12" x14ac:dyDescent="0.25">
      <c r="A2427" s="135"/>
      <c r="B2427" s="135"/>
      <c r="C2427" s="135"/>
      <c r="D2427" s="135"/>
      <c r="E2427" s="135"/>
      <c r="F2427" s="135"/>
      <c r="G2427" s="135"/>
      <c r="H2427" s="135"/>
      <c r="I2427" s="135"/>
      <c r="J2427" s="135"/>
      <c r="K2427" s="135"/>
      <c r="L2427" s="135"/>
    </row>
    <row r="2428" spans="1:12" x14ac:dyDescent="0.25">
      <c r="A2428" s="135"/>
      <c r="B2428" s="135"/>
      <c r="C2428" s="135"/>
      <c r="D2428" s="135"/>
      <c r="E2428" s="135"/>
      <c r="F2428" s="135"/>
      <c r="G2428" s="135"/>
      <c r="H2428" s="135"/>
      <c r="I2428" s="135"/>
      <c r="J2428" s="135"/>
      <c r="K2428" s="135"/>
      <c r="L2428" s="135"/>
    </row>
    <row r="2429" spans="1:12" x14ac:dyDescent="0.25">
      <c r="A2429" s="135"/>
      <c r="B2429" s="135"/>
      <c r="C2429" s="135"/>
      <c r="D2429" s="135"/>
      <c r="E2429" s="135"/>
      <c r="F2429" s="135"/>
      <c r="G2429" s="135"/>
      <c r="H2429" s="135"/>
      <c r="I2429" s="135"/>
      <c r="J2429" s="135"/>
      <c r="K2429" s="135"/>
      <c r="L2429" s="135"/>
    </row>
    <row r="2430" spans="1:12" x14ac:dyDescent="0.25">
      <c r="A2430" s="135"/>
      <c r="B2430" s="135"/>
      <c r="C2430" s="135"/>
      <c r="D2430" s="135"/>
      <c r="E2430" s="135"/>
      <c r="F2430" s="135"/>
      <c r="G2430" s="135"/>
      <c r="H2430" s="135"/>
      <c r="I2430" s="135"/>
      <c r="J2430" s="135"/>
      <c r="K2430" s="135"/>
      <c r="L2430" s="135"/>
    </row>
    <row r="2431" spans="1:12" x14ac:dyDescent="0.25">
      <c r="A2431" s="135"/>
      <c r="B2431" s="135"/>
      <c r="C2431" s="135"/>
      <c r="D2431" s="135"/>
      <c r="E2431" s="135"/>
      <c r="F2431" s="135"/>
      <c r="G2431" s="135"/>
      <c r="H2431" s="135"/>
      <c r="I2431" s="135"/>
      <c r="J2431" s="135"/>
      <c r="K2431" s="135"/>
      <c r="L2431" s="135"/>
    </row>
    <row r="2432" spans="1:12" x14ac:dyDescent="0.25">
      <c r="A2432" s="135"/>
      <c r="B2432" s="135"/>
      <c r="C2432" s="135"/>
      <c r="D2432" s="135"/>
      <c r="E2432" s="135"/>
      <c r="F2432" s="135"/>
      <c r="G2432" s="135"/>
      <c r="H2432" s="135"/>
      <c r="I2432" s="135"/>
      <c r="J2432" s="135"/>
      <c r="K2432" s="135"/>
      <c r="L2432" s="135"/>
    </row>
    <row r="2433" spans="1:12" x14ac:dyDescent="0.25">
      <c r="A2433" s="135"/>
      <c r="B2433" s="135"/>
      <c r="C2433" s="135"/>
      <c r="D2433" s="135"/>
      <c r="E2433" s="135"/>
      <c r="F2433" s="135"/>
      <c r="G2433" s="135"/>
      <c r="H2433" s="135"/>
      <c r="I2433" s="135"/>
      <c r="J2433" s="135"/>
      <c r="K2433" s="135"/>
      <c r="L2433" s="135"/>
    </row>
    <row r="2434" spans="1:12" x14ac:dyDescent="0.25">
      <c r="A2434" s="135"/>
      <c r="B2434" s="135"/>
      <c r="C2434" s="135"/>
      <c r="D2434" s="135"/>
      <c r="E2434" s="135"/>
      <c r="F2434" s="135"/>
      <c r="G2434" s="135"/>
      <c r="H2434" s="135"/>
      <c r="I2434" s="135"/>
      <c r="J2434" s="135"/>
      <c r="K2434" s="135"/>
      <c r="L2434" s="135"/>
    </row>
    <row r="2435" spans="1:12" x14ac:dyDescent="0.25">
      <c r="A2435" s="135"/>
      <c r="B2435" s="135"/>
      <c r="C2435" s="135"/>
      <c r="D2435" s="135"/>
      <c r="E2435" s="135"/>
      <c r="F2435" s="135"/>
      <c r="G2435" s="135"/>
      <c r="H2435" s="135"/>
      <c r="I2435" s="135"/>
      <c r="J2435" s="135"/>
      <c r="K2435" s="135"/>
      <c r="L2435" s="135"/>
    </row>
    <row r="2436" spans="1:12" x14ac:dyDescent="0.25">
      <c r="A2436" s="135"/>
      <c r="B2436" s="135"/>
      <c r="C2436" s="135"/>
      <c r="D2436" s="135"/>
      <c r="E2436" s="135"/>
      <c r="F2436" s="135"/>
      <c r="G2436" s="135"/>
      <c r="H2436" s="135"/>
      <c r="I2436" s="135"/>
      <c r="J2436" s="135"/>
      <c r="K2436" s="135"/>
      <c r="L2436" s="135"/>
    </row>
    <row r="2437" spans="1:12" x14ac:dyDescent="0.25">
      <c r="A2437" s="135"/>
      <c r="B2437" s="135"/>
      <c r="C2437" s="135"/>
      <c r="D2437" s="135"/>
      <c r="E2437" s="135"/>
      <c r="F2437" s="135"/>
      <c r="G2437" s="135"/>
      <c r="H2437" s="135"/>
      <c r="I2437" s="135"/>
      <c r="J2437" s="135"/>
      <c r="K2437" s="135"/>
      <c r="L2437" s="135"/>
    </row>
    <row r="2438" spans="1:12" x14ac:dyDescent="0.25">
      <c r="A2438" s="135"/>
      <c r="B2438" s="135"/>
      <c r="C2438" s="135"/>
      <c r="D2438" s="135"/>
      <c r="E2438" s="135"/>
      <c r="F2438" s="135"/>
      <c r="G2438" s="135"/>
      <c r="H2438" s="135"/>
      <c r="I2438" s="135"/>
      <c r="J2438" s="135"/>
      <c r="K2438" s="135"/>
      <c r="L2438" s="135"/>
    </row>
    <row r="2439" spans="1:12" x14ac:dyDescent="0.25">
      <c r="A2439" s="135"/>
      <c r="B2439" s="135"/>
      <c r="C2439" s="135"/>
      <c r="D2439" s="135"/>
      <c r="E2439" s="135"/>
      <c r="F2439" s="135"/>
      <c r="G2439" s="135"/>
      <c r="H2439" s="135"/>
      <c r="I2439" s="135"/>
      <c r="J2439" s="135"/>
      <c r="K2439" s="135"/>
      <c r="L2439" s="135"/>
    </row>
    <row r="2440" spans="1:12" x14ac:dyDescent="0.25">
      <c r="A2440" s="135"/>
      <c r="B2440" s="135"/>
      <c r="C2440" s="135"/>
      <c r="D2440" s="135"/>
      <c r="E2440" s="135"/>
      <c r="F2440" s="135"/>
      <c r="G2440" s="135"/>
      <c r="H2440" s="135"/>
      <c r="I2440" s="135"/>
      <c r="J2440" s="135"/>
      <c r="K2440" s="135"/>
      <c r="L2440" s="135"/>
    </row>
    <row r="2441" spans="1:12" x14ac:dyDescent="0.25">
      <c r="A2441" s="135"/>
      <c r="B2441" s="135"/>
      <c r="C2441" s="135"/>
      <c r="D2441" s="135"/>
      <c r="E2441" s="135"/>
      <c r="F2441" s="135"/>
      <c r="G2441" s="135"/>
      <c r="H2441" s="135"/>
      <c r="I2441" s="135"/>
      <c r="J2441" s="135"/>
      <c r="K2441" s="135"/>
      <c r="L2441" s="135"/>
    </row>
    <row r="2442" spans="1:12" x14ac:dyDescent="0.25">
      <c r="A2442" s="135"/>
      <c r="B2442" s="135"/>
      <c r="C2442" s="135"/>
      <c r="D2442" s="135"/>
      <c r="E2442" s="135"/>
      <c r="F2442" s="135"/>
      <c r="G2442" s="135"/>
      <c r="H2442" s="135"/>
      <c r="I2442" s="135"/>
      <c r="J2442" s="135"/>
      <c r="K2442" s="135"/>
      <c r="L2442" s="135"/>
    </row>
    <row r="2443" spans="1:12" x14ac:dyDescent="0.25">
      <c r="A2443" s="135"/>
      <c r="B2443" s="135"/>
      <c r="C2443" s="135"/>
      <c r="D2443" s="135"/>
      <c r="E2443" s="135"/>
      <c r="F2443" s="135"/>
      <c r="G2443" s="135"/>
      <c r="H2443" s="135"/>
      <c r="I2443" s="135"/>
      <c r="J2443" s="135"/>
      <c r="K2443" s="135"/>
      <c r="L2443" s="135"/>
    </row>
    <row r="2444" spans="1:12" x14ac:dyDescent="0.25">
      <c r="A2444" s="135"/>
      <c r="B2444" s="135"/>
      <c r="C2444" s="135"/>
      <c r="D2444" s="135"/>
      <c r="E2444" s="135"/>
      <c r="F2444" s="135"/>
      <c r="G2444" s="135"/>
      <c r="H2444" s="135"/>
      <c r="I2444" s="135"/>
      <c r="J2444" s="135"/>
      <c r="K2444" s="135"/>
      <c r="L2444" s="135"/>
    </row>
    <row r="2445" spans="1:12" x14ac:dyDescent="0.25">
      <c r="A2445" s="135"/>
      <c r="B2445" s="135"/>
      <c r="C2445" s="135"/>
      <c r="D2445" s="135"/>
      <c r="E2445" s="135"/>
      <c r="F2445" s="135"/>
      <c r="G2445" s="135"/>
      <c r="H2445" s="135"/>
      <c r="I2445" s="135"/>
      <c r="J2445" s="135"/>
      <c r="K2445" s="135"/>
      <c r="L2445" s="135"/>
    </row>
    <row r="2446" spans="1:12" x14ac:dyDescent="0.25">
      <c r="A2446" s="135"/>
      <c r="B2446" s="135"/>
      <c r="C2446" s="135"/>
      <c r="D2446" s="135"/>
      <c r="E2446" s="135"/>
      <c r="F2446" s="135"/>
      <c r="G2446" s="135"/>
      <c r="H2446" s="135"/>
      <c r="I2446" s="135"/>
      <c r="J2446" s="135"/>
      <c r="K2446" s="135"/>
      <c r="L2446" s="135"/>
    </row>
    <row r="2447" spans="1:12" x14ac:dyDescent="0.25">
      <c r="A2447" s="135"/>
      <c r="B2447" s="135"/>
      <c r="C2447" s="135"/>
      <c r="D2447" s="135"/>
      <c r="E2447" s="135"/>
      <c r="F2447" s="135"/>
      <c r="G2447" s="135"/>
      <c r="H2447" s="135"/>
      <c r="I2447" s="135"/>
      <c r="J2447" s="135"/>
      <c r="K2447" s="135"/>
      <c r="L2447" s="135"/>
    </row>
    <row r="2448" spans="1:12" x14ac:dyDescent="0.25">
      <c r="A2448" s="135"/>
      <c r="B2448" s="135"/>
      <c r="C2448" s="135"/>
      <c r="D2448" s="135"/>
      <c r="E2448" s="135"/>
      <c r="F2448" s="135"/>
      <c r="G2448" s="135"/>
      <c r="H2448" s="135"/>
      <c r="I2448" s="135"/>
      <c r="J2448" s="135"/>
      <c r="K2448" s="135"/>
      <c r="L2448" s="135"/>
    </row>
    <row r="2449" spans="1:12" x14ac:dyDescent="0.25">
      <c r="A2449" s="135"/>
      <c r="B2449" s="135"/>
      <c r="C2449" s="135"/>
      <c r="D2449" s="135"/>
      <c r="E2449" s="135"/>
      <c r="F2449" s="135"/>
      <c r="G2449" s="135"/>
      <c r="H2449" s="135"/>
      <c r="I2449" s="135"/>
      <c r="J2449" s="135"/>
      <c r="K2449" s="135"/>
      <c r="L2449" s="135"/>
    </row>
    <row r="2450" spans="1:12" x14ac:dyDescent="0.25">
      <c r="A2450" s="135"/>
      <c r="B2450" s="135"/>
      <c r="C2450" s="135"/>
      <c r="D2450" s="135"/>
      <c r="E2450" s="135"/>
      <c r="F2450" s="135"/>
      <c r="G2450" s="135"/>
      <c r="H2450" s="135"/>
      <c r="I2450" s="135"/>
      <c r="J2450" s="135"/>
      <c r="K2450" s="135"/>
      <c r="L2450" s="135"/>
    </row>
    <row r="2451" spans="1:12" x14ac:dyDescent="0.25">
      <c r="A2451" s="135"/>
      <c r="B2451" s="135"/>
      <c r="C2451" s="135"/>
      <c r="D2451" s="135"/>
      <c r="E2451" s="135"/>
      <c r="F2451" s="135"/>
      <c r="G2451" s="135"/>
      <c r="H2451" s="135"/>
      <c r="I2451" s="135"/>
      <c r="J2451" s="135"/>
      <c r="K2451" s="135"/>
      <c r="L2451" s="135"/>
    </row>
    <row r="2452" spans="1:12" x14ac:dyDescent="0.25">
      <c r="A2452" s="135"/>
      <c r="B2452" s="135"/>
      <c r="C2452" s="135"/>
      <c r="D2452" s="135"/>
      <c r="E2452" s="135"/>
      <c r="F2452" s="135"/>
      <c r="G2452" s="135"/>
      <c r="H2452" s="135"/>
      <c r="I2452" s="135"/>
      <c r="J2452" s="135"/>
      <c r="K2452" s="135"/>
      <c r="L2452" s="135"/>
    </row>
    <row r="2453" spans="1:12" x14ac:dyDescent="0.25">
      <c r="A2453" s="135"/>
      <c r="B2453" s="135"/>
      <c r="C2453" s="135"/>
      <c r="D2453" s="135"/>
      <c r="E2453" s="135"/>
      <c r="F2453" s="135"/>
      <c r="G2453" s="135"/>
      <c r="H2453" s="135"/>
      <c r="I2453" s="135"/>
      <c r="J2453" s="135"/>
      <c r="K2453" s="135"/>
      <c r="L2453" s="135"/>
    </row>
    <row r="2454" spans="1:12" x14ac:dyDescent="0.25">
      <c r="A2454" s="135"/>
      <c r="B2454" s="135"/>
      <c r="C2454" s="135"/>
      <c r="D2454" s="135"/>
      <c r="E2454" s="135"/>
      <c r="F2454" s="135"/>
      <c r="G2454" s="135"/>
      <c r="H2454" s="135"/>
      <c r="I2454" s="135"/>
      <c r="J2454" s="135"/>
      <c r="K2454" s="135"/>
      <c r="L2454" s="135"/>
    </row>
    <row r="2455" spans="1:12" x14ac:dyDescent="0.25">
      <c r="A2455" s="135"/>
      <c r="B2455" s="135"/>
      <c r="C2455" s="135"/>
      <c r="D2455" s="135"/>
      <c r="E2455" s="135"/>
      <c r="F2455" s="135"/>
      <c r="G2455" s="135"/>
      <c r="H2455" s="135"/>
      <c r="I2455" s="135"/>
      <c r="J2455" s="135"/>
      <c r="K2455" s="135"/>
      <c r="L2455" s="135"/>
    </row>
    <row r="2456" spans="1:12" x14ac:dyDescent="0.25">
      <c r="A2456" s="135"/>
      <c r="B2456" s="135"/>
      <c r="C2456" s="135"/>
      <c r="D2456" s="135"/>
      <c r="E2456" s="135"/>
      <c r="F2456" s="135"/>
      <c r="G2456" s="135"/>
      <c r="H2456" s="135"/>
      <c r="I2456" s="135"/>
      <c r="J2456" s="135"/>
      <c r="K2456" s="135"/>
      <c r="L2456" s="135"/>
    </row>
    <row r="2457" spans="1:12" x14ac:dyDescent="0.25">
      <c r="A2457" s="135"/>
      <c r="B2457" s="135"/>
      <c r="C2457" s="135"/>
      <c r="D2457" s="135"/>
      <c r="E2457" s="135"/>
      <c r="F2457" s="135"/>
      <c r="G2457" s="135"/>
      <c r="H2457" s="135"/>
      <c r="I2457" s="135"/>
      <c r="J2457" s="135"/>
      <c r="K2457" s="135"/>
      <c r="L2457" s="135"/>
    </row>
    <row r="2458" spans="1:12" x14ac:dyDescent="0.25">
      <c r="A2458" s="135"/>
      <c r="B2458" s="135"/>
      <c r="C2458" s="135"/>
      <c r="D2458" s="135"/>
      <c r="E2458" s="135"/>
      <c r="F2458" s="135"/>
      <c r="G2458" s="135"/>
      <c r="H2458" s="135"/>
      <c r="I2458" s="135"/>
      <c r="J2458" s="135"/>
      <c r="K2458" s="135"/>
      <c r="L2458" s="135"/>
    </row>
    <row r="2459" spans="1:12" x14ac:dyDescent="0.25">
      <c r="A2459" s="135"/>
      <c r="B2459" s="135"/>
      <c r="C2459" s="135"/>
      <c r="D2459" s="135"/>
      <c r="E2459" s="135"/>
      <c r="F2459" s="135"/>
      <c r="G2459" s="135"/>
      <c r="H2459" s="135"/>
      <c r="I2459" s="135"/>
      <c r="J2459" s="135"/>
      <c r="K2459" s="135"/>
      <c r="L2459" s="135"/>
    </row>
    <row r="2460" spans="1:12" x14ac:dyDescent="0.25">
      <c r="A2460" s="135"/>
      <c r="B2460" s="135"/>
      <c r="C2460" s="135"/>
      <c r="D2460" s="135"/>
      <c r="E2460" s="135"/>
      <c r="F2460" s="135"/>
      <c r="G2460" s="135"/>
      <c r="H2460" s="135"/>
      <c r="I2460" s="135"/>
      <c r="J2460" s="135"/>
      <c r="K2460" s="135"/>
      <c r="L2460" s="135"/>
    </row>
    <row r="2461" spans="1:12" x14ac:dyDescent="0.25">
      <c r="A2461" s="135"/>
      <c r="B2461" s="135"/>
      <c r="C2461" s="135"/>
      <c r="D2461" s="135"/>
      <c r="E2461" s="135"/>
      <c r="F2461" s="135"/>
      <c r="G2461" s="135"/>
      <c r="H2461" s="135"/>
      <c r="I2461" s="135"/>
      <c r="J2461" s="135"/>
      <c r="K2461" s="135"/>
      <c r="L2461" s="135"/>
    </row>
    <row r="2462" spans="1:12" x14ac:dyDescent="0.25">
      <c r="A2462" s="135"/>
      <c r="B2462" s="135"/>
      <c r="C2462" s="135"/>
      <c r="D2462" s="135"/>
      <c r="E2462" s="135"/>
      <c r="F2462" s="135"/>
      <c r="G2462" s="135"/>
      <c r="H2462" s="135"/>
      <c r="I2462" s="135"/>
      <c r="J2462" s="135"/>
      <c r="K2462" s="135"/>
      <c r="L2462" s="135"/>
    </row>
    <row r="2463" spans="1:12" x14ac:dyDescent="0.25">
      <c r="A2463" s="135"/>
      <c r="B2463" s="135"/>
      <c r="C2463" s="135"/>
      <c r="D2463" s="135"/>
      <c r="E2463" s="135"/>
      <c r="F2463" s="135"/>
      <c r="G2463" s="135"/>
      <c r="H2463" s="135"/>
      <c r="I2463" s="135"/>
      <c r="J2463" s="135"/>
      <c r="K2463" s="135"/>
      <c r="L2463" s="135"/>
    </row>
    <row r="2464" spans="1:12" x14ac:dyDescent="0.25">
      <c r="A2464" s="135"/>
      <c r="B2464" s="135"/>
      <c r="C2464" s="135"/>
      <c r="D2464" s="135"/>
      <c r="E2464" s="135"/>
      <c r="F2464" s="135"/>
      <c r="G2464" s="135"/>
      <c r="H2464" s="135"/>
      <c r="I2464" s="135"/>
      <c r="J2464" s="135"/>
      <c r="K2464" s="135"/>
      <c r="L2464" s="135"/>
    </row>
    <row r="2465" spans="1:12" x14ac:dyDescent="0.25">
      <c r="A2465" s="135"/>
      <c r="B2465" s="135"/>
      <c r="C2465" s="135"/>
      <c r="D2465" s="135"/>
      <c r="E2465" s="135"/>
      <c r="F2465" s="135"/>
      <c r="G2465" s="135"/>
      <c r="H2465" s="135"/>
      <c r="I2465" s="135"/>
      <c r="J2465" s="135"/>
      <c r="K2465" s="135"/>
      <c r="L2465" s="135"/>
    </row>
    <row r="2466" spans="1:12" x14ac:dyDescent="0.25">
      <c r="A2466" s="135"/>
      <c r="B2466" s="135"/>
      <c r="C2466" s="135"/>
      <c r="D2466" s="135"/>
      <c r="E2466" s="135"/>
      <c r="F2466" s="135"/>
      <c r="G2466" s="135"/>
      <c r="H2466" s="135"/>
      <c r="I2466" s="135"/>
      <c r="J2466" s="135"/>
      <c r="K2466" s="135"/>
      <c r="L2466" s="135"/>
    </row>
    <row r="2467" spans="1:12" x14ac:dyDescent="0.25">
      <c r="A2467" s="135"/>
      <c r="B2467" s="135"/>
      <c r="C2467" s="135"/>
      <c r="D2467" s="135"/>
      <c r="E2467" s="135"/>
      <c r="F2467" s="135"/>
      <c r="G2467" s="135"/>
      <c r="H2467" s="135"/>
      <c r="I2467" s="135"/>
      <c r="J2467" s="135"/>
      <c r="K2467" s="135"/>
      <c r="L2467" s="135"/>
    </row>
    <row r="2468" spans="1:12" x14ac:dyDescent="0.25">
      <c r="A2468" s="135"/>
      <c r="B2468" s="135"/>
      <c r="C2468" s="135"/>
      <c r="D2468" s="135"/>
      <c r="E2468" s="135"/>
      <c r="F2468" s="135"/>
      <c r="G2468" s="135"/>
      <c r="H2468" s="135"/>
      <c r="I2468" s="135"/>
      <c r="J2468" s="135"/>
      <c r="K2468" s="135"/>
      <c r="L2468" s="135"/>
    </row>
    <row r="2469" spans="1:12" x14ac:dyDescent="0.25">
      <c r="A2469" s="135"/>
      <c r="B2469" s="135"/>
      <c r="C2469" s="135"/>
      <c r="D2469" s="135"/>
      <c r="E2469" s="135"/>
      <c r="F2469" s="135"/>
      <c r="G2469" s="135"/>
      <c r="H2469" s="135"/>
      <c r="I2469" s="135"/>
      <c r="J2469" s="135"/>
      <c r="K2469" s="135"/>
      <c r="L2469" s="135"/>
    </row>
    <row r="2470" spans="1:12" x14ac:dyDescent="0.25">
      <c r="A2470" s="135"/>
      <c r="B2470" s="135"/>
      <c r="C2470" s="135"/>
      <c r="D2470" s="135"/>
      <c r="E2470" s="135"/>
      <c r="F2470" s="135"/>
      <c r="G2470" s="135"/>
      <c r="H2470" s="135"/>
      <c r="I2470" s="135"/>
      <c r="J2470" s="135"/>
      <c r="K2470" s="135"/>
      <c r="L2470" s="135"/>
    </row>
    <row r="2471" spans="1:12" x14ac:dyDescent="0.25">
      <c r="A2471" s="135"/>
      <c r="B2471" s="135"/>
      <c r="C2471" s="135"/>
      <c r="D2471" s="135"/>
      <c r="E2471" s="135"/>
      <c r="F2471" s="135"/>
      <c r="G2471" s="135"/>
      <c r="H2471" s="135"/>
      <c r="I2471" s="135"/>
      <c r="J2471" s="135"/>
      <c r="K2471" s="135"/>
      <c r="L2471" s="135"/>
    </row>
    <row r="2472" spans="1:12" x14ac:dyDescent="0.25">
      <c r="A2472" s="135"/>
      <c r="B2472" s="135"/>
      <c r="C2472" s="135"/>
      <c r="D2472" s="135"/>
      <c r="E2472" s="135"/>
      <c r="F2472" s="135"/>
      <c r="G2472" s="135"/>
      <c r="H2472" s="135"/>
      <c r="I2472" s="135"/>
      <c r="J2472" s="135"/>
      <c r="K2472" s="135"/>
      <c r="L2472" s="135"/>
    </row>
    <row r="2473" spans="1:12" x14ac:dyDescent="0.25">
      <c r="A2473" s="135"/>
      <c r="B2473" s="135"/>
      <c r="C2473" s="135"/>
      <c r="D2473" s="135"/>
      <c r="E2473" s="135"/>
      <c r="F2473" s="135"/>
      <c r="G2473" s="135"/>
      <c r="H2473" s="135"/>
      <c r="I2473" s="135"/>
      <c r="J2473" s="135"/>
      <c r="K2473" s="135"/>
      <c r="L2473" s="135"/>
    </row>
    <row r="2474" spans="1:12" x14ac:dyDescent="0.25">
      <c r="A2474" s="135"/>
      <c r="B2474" s="135"/>
      <c r="C2474" s="135"/>
      <c r="D2474" s="135"/>
      <c r="E2474" s="135"/>
      <c r="F2474" s="135"/>
      <c r="G2474" s="135"/>
      <c r="H2474" s="135"/>
      <c r="I2474" s="135"/>
      <c r="J2474" s="135"/>
      <c r="K2474" s="135"/>
      <c r="L2474" s="135"/>
    </row>
    <row r="2475" spans="1:12" x14ac:dyDescent="0.25">
      <c r="A2475" s="135"/>
      <c r="B2475" s="135"/>
      <c r="C2475" s="135"/>
      <c r="D2475" s="135"/>
      <c r="E2475" s="135"/>
      <c r="F2475" s="135"/>
      <c r="G2475" s="135"/>
      <c r="H2475" s="135"/>
      <c r="I2475" s="135"/>
      <c r="J2475" s="135"/>
      <c r="K2475" s="135"/>
      <c r="L2475" s="135"/>
    </row>
    <row r="2476" spans="1:12" x14ac:dyDescent="0.25">
      <c r="A2476" s="135"/>
      <c r="B2476" s="135"/>
      <c r="C2476" s="135"/>
      <c r="D2476" s="135"/>
      <c r="E2476" s="135"/>
      <c r="F2476" s="135"/>
      <c r="G2476" s="135"/>
      <c r="H2476" s="135"/>
      <c r="I2476" s="135"/>
      <c r="J2476" s="135"/>
      <c r="K2476" s="135"/>
      <c r="L2476" s="135"/>
    </row>
    <row r="2477" spans="1:12" x14ac:dyDescent="0.25">
      <c r="A2477" s="135"/>
      <c r="B2477" s="135"/>
      <c r="C2477" s="135"/>
      <c r="D2477" s="135"/>
      <c r="E2477" s="135"/>
      <c r="F2477" s="135"/>
      <c r="G2477" s="135"/>
      <c r="H2477" s="135"/>
      <c r="I2477" s="135"/>
      <c r="J2477" s="135"/>
      <c r="K2477" s="135"/>
      <c r="L2477" s="135"/>
    </row>
    <row r="2478" spans="1:12" x14ac:dyDescent="0.25">
      <c r="A2478" s="135"/>
      <c r="B2478" s="135"/>
      <c r="C2478" s="135"/>
      <c r="D2478" s="135"/>
      <c r="E2478" s="135"/>
      <c r="F2478" s="135"/>
      <c r="G2478" s="135"/>
      <c r="H2478" s="135"/>
      <c r="I2478" s="135"/>
      <c r="J2478" s="135"/>
      <c r="K2478" s="135"/>
      <c r="L2478" s="135"/>
    </row>
    <row r="2479" spans="1:12" x14ac:dyDescent="0.25">
      <c r="A2479" s="135"/>
      <c r="B2479" s="135"/>
      <c r="C2479" s="135"/>
      <c r="D2479" s="135"/>
      <c r="E2479" s="135"/>
      <c r="F2479" s="135"/>
      <c r="G2479" s="135"/>
      <c r="H2479" s="135"/>
      <c r="I2479" s="135"/>
      <c r="J2479" s="135"/>
      <c r="K2479" s="135"/>
      <c r="L2479" s="135"/>
    </row>
    <row r="2480" spans="1:12" x14ac:dyDescent="0.25">
      <c r="A2480" s="135"/>
      <c r="B2480" s="135"/>
      <c r="C2480" s="135"/>
      <c r="D2480" s="135"/>
      <c r="E2480" s="135"/>
      <c r="F2480" s="135"/>
      <c r="G2480" s="135"/>
      <c r="H2480" s="135"/>
      <c r="I2480" s="135"/>
      <c r="J2480" s="135"/>
      <c r="K2480" s="135"/>
      <c r="L2480" s="135"/>
    </row>
    <row r="2481" spans="1:12" x14ac:dyDescent="0.25">
      <c r="A2481" s="135"/>
      <c r="B2481" s="135"/>
      <c r="C2481" s="135"/>
      <c r="D2481" s="135"/>
      <c r="E2481" s="135"/>
      <c r="F2481" s="135"/>
      <c r="G2481" s="135"/>
      <c r="H2481" s="135"/>
      <c r="I2481" s="135"/>
      <c r="J2481" s="135"/>
      <c r="K2481" s="135"/>
      <c r="L2481" s="135"/>
    </row>
    <row r="2482" spans="1:12" x14ac:dyDescent="0.25">
      <c r="A2482" s="135"/>
      <c r="B2482" s="135"/>
      <c r="C2482" s="135"/>
      <c r="D2482" s="135"/>
      <c r="E2482" s="135"/>
      <c r="F2482" s="135"/>
      <c r="G2482" s="135"/>
      <c r="H2482" s="135"/>
      <c r="I2482" s="135"/>
      <c r="J2482" s="135"/>
      <c r="K2482" s="135"/>
      <c r="L2482" s="135"/>
    </row>
    <row r="2483" spans="1:12" x14ac:dyDescent="0.25">
      <c r="A2483" s="135"/>
      <c r="B2483" s="135"/>
      <c r="C2483" s="135"/>
      <c r="D2483" s="135"/>
      <c r="E2483" s="135"/>
      <c r="F2483" s="135"/>
      <c r="G2483" s="135"/>
      <c r="H2483" s="135"/>
      <c r="I2483" s="135"/>
      <c r="J2483" s="135"/>
      <c r="K2483" s="135"/>
      <c r="L2483" s="135"/>
    </row>
    <row r="2484" spans="1:12" x14ac:dyDescent="0.25">
      <c r="A2484" s="135"/>
      <c r="B2484" s="135"/>
      <c r="C2484" s="135"/>
      <c r="D2484" s="135"/>
      <c r="E2484" s="135"/>
      <c r="F2484" s="135"/>
      <c r="G2484" s="135"/>
      <c r="H2484" s="135"/>
      <c r="I2484" s="135"/>
      <c r="J2484" s="135"/>
      <c r="K2484" s="135"/>
      <c r="L2484" s="135"/>
    </row>
    <row r="2485" spans="1:12" x14ac:dyDescent="0.25">
      <c r="A2485" s="135"/>
      <c r="B2485" s="135"/>
      <c r="C2485" s="135"/>
      <c r="D2485" s="135"/>
      <c r="E2485" s="135"/>
      <c r="F2485" s="135"/>
      <c r="G2485" s="135"/>
      <c r="H2485" s="135"/>
      <c r="I2485" s="135"/>
      <c r="J2485" s="135"/>
      <c r="K2485" s="135"/>
      <c r="L2485" s="135"/>
    </row>
    <row r="2486" spans="1:12" x14ac:dyDescent="0.25">
      <c r="A2486" s="135"/>
      <c r="B2486" s="135"/>
      <c r="C2486" s="135"/>
      <c r="D2486" s="135"/>
      <c r="E2486" s="135"/>
      <c r="F2486" s="135"/>
      <c r="G2486" s="135"/>
      <c r="H2486" s="135"/>
      <c r="I2486" s="135"/>
      <c r="J2486" s="135"/>
      <c r="K2486" s="135"/>
      <c r="L2486" s="135"/>
    </row>
    <row r="2487" spans="1:12" x14ac:dyDescent="0.25">
      <c r="A2487" s="135"/>
      <c r="B2487" s="135"/>
      <c r="C2487" s="135"/>
      <c r="D2487" s="135"/>
      <c r="E2487" s="135"/>
      <c r="F2487" s="135"/>
      <c r="G2487" s="135"/>
      <c r="H2487" s="135"/>
      <c r="I2487" s="135"/>
      <c r="J2487" s="135"/>
      <c r="K2487" s="135"/>
      <c r="L2487" s="135"/>
    </row>
    <row r="2488" spans="1:12" x14ac:dyDescent="0.25">
      <c r="A2488" s="135"/>
      <c r="B2488" s="135"/>
      <c r="C2488" s="135"/>
      <c r="D2488" s="135"/>
      <c r="E2488" s="135"/>
      <c r="F2488" s="135"/>
      <c r="G2488" s="135"/>
      <c r="H2488" s="135"/>
      <c r="I2488" s="135"/>
      <c r="J2488" s="135"/>
      <c r="K2488" s="135"/>
      <c r="L2488" s="135"/>
    </row>
    <row r="2489" spans="1:12" x14ac:dyDescent="0.25">
      <c r="A2489" s="135"/>
      <c r="B2489" s="135"/>
      <c r="C2489" s="135"/>
      <c r="D2489" s="135"/>
      <c r="E2489" s="135"/>
      <c r="F2489" s="135"/>
      <c r="G2489" s="135"/>
      <c r="H2489" s="135"/>
      <c r="I2489" s="135"/>
      <c r="J2489" s="135"/>
      <c r="K2489" s="135"/>
      <c r="L2489" s="135"/>
    </row>
    <row r="2490" spans="1:12" x14ac:dyDescent="0.25">
      <c r="A2490" s="135"/>
      <c r="B2490" s="135"/>
      <c r="C2490" s="135"/>
      <c r="D2490" s="135"/>
      <c r="E2490" s="135"/>
      <c r="F2490" s="135"/>
      <c r="G2490" s="135"/>
      <c r="H2490" s="135"/>
      <c r="I2490" s="135"/>
      <c r="J2490" s="135"/>
      <c r="K2490" s="135"/>
      <c r="L2490" s="135"/>
    </row>
    <row r="2491" spans="1:12" x14ac:dyDescent="0.25">
      <c r="A2491" s="135"/>
      <c r="B2491" s="135"/>
      <c r="C2491" s="135"/>
      <c r="D2491" s="135"/>
      <c r="E2491" s="135"/>
      <c r="F2491" s="135"/>
      <c r="G2491" s="135"/>
      <c r="H2491" s="135"/>
      <c r="I2491" s="135"/>
      <c r="J2491" s="135"/>
      <c r="K2491" s="135"/>
      <c r="L2491" s="135"/>
    </row>
    <row r="2492" spans="1:12" x14ac:dyDescent="0.25">
      <c r="A2492" s="135"/>
      <c r="B2492" s="135"/>
      <c r="C2492" s="135"/>
      <c r="D2492" s="135"/>
      <c r="E2492" s="135"/>
      <c r="F2492" s="135"/>
      <c r="G2492" s="135"/>
      <c r="H2492" s="135"/>
      <c r="I2492" s="135"/>
      <c r="J2492" s="135"/>
      <c r="K2492" s="135"/>
      <c r="L2492" s="135"/>
    </row>
    <row r="2493" spans="1:12" x14ac:dyDescent="0.25">
      <c r="A2493" s="135"/>
      <c r="B2493" s="135"/>
      <c r="C2493" s="135"/>
      <c r="D2493" s="135"/>
      <c r="E2493" s="135"/>
      <c r="F2493" s="135"/>
      <c r="G2493" s="135"/>
      <c r="H2493" s="135"/>
      <c r="I2493" s="135"/>
      <c r="J2493" s="135"/>
      <c r="K2493" s="135"/>
      <c r="L2493" s="135"/>
    </row>
    <row r="2494" spans="1:12" x14ac:dyDescent="0.25">
      <c r="A2494" s="135"/>
      <c r="B2494" s="135"/>
      <c r="C2494" s="135"/>
      <c r="D2494" s="135"/>
      <c r="E2494" s="135"/>
      <c r="F2494" s="135"/>
      <c r="G2494" s="135"/>
      <c r="H2494" s="135"/>
      <c r="I2494" s="135"/>
      <c r="J2494" s="135"/>
      <c r="K2494" s="135"/>
      <c r="L2494" s="135"/>
    </row>
    <row r="2495" spans="1:12" x14ac:dyDescent="0.25">
      <c r="A2495" s="135"/>
      <c r="B2495" s="135"/>
      <c r="C2495" s="135"/>
      <c r="D2495" s="135"/>
      <c r="E2495" s="135"/>
      <c r="F2495" s="135"/>
      <c r="G2495" s="135"/>
      <c r="H2495" s="135"/>
      <c r="I2495" s="135"/>
      <c r="J2495" s="135"/>
      <c r="K2495" s="135"/>
      <c r="L2495" s="135"/>
    </row>
    <row r="2496" spans="1:12" x14ac:dyDescent="0.25">
      <c r="A2496" s="135"/>
      <c r="B2496" s="135"/>
      <c r="C2496" s="135"/>
      <c r="D2496" s="135"/>
      <c r="E2496" s="135"/>
      <c r="F2496" s="135"/>
      <c r="G2496" s="135"/>
      <c r="H2496" s="135"/>
      <c r="I2496" s="135"/>
      <c r="J2496" s="135"/>
      <c r="K2496" s="135"/>
      <c r="L2496" s="135"/>
    </row>
    <row r="2497" spans="1:12" x14ac:dyDescent="0.25">
      <c r="A2497" s="135"/>
      <c r="B2497" s="135"/>
      <c r="C2497" s="135"/>
      <c r="D2497" s="135"/>
      <c r="E2497" s="135"/>
      <c r="F2497" s="135"/>
      <c r="G2497" s="135"/>
      <c r="H2497" s="135"/>
      <c r="I2497" s="135"/>
      <c r="J2497" s="135"/>
      <c r="K2497" s="135"/>
      <c r="L2497" s="135"/>
    </row>
    <row r="2498" spans="1:12" x14ac:dyDescent="0.25">
      <c r="A2498" s="135"/>
      <c r="B2498" s="135"/>
      <c r="C2498" s="135"/>
      <c r="D2498" s="135"/>
      <c r="E2498" s="135"/>
      <c r="F2498" s="135"/>
      <c r="G2498" s="135"/>
      <c r="H2498" s="135"/>
      <c r="I2498" s="135"/>
      <c r="J2498" s="135"/>
      <c r="K2498" s="135"/>
      <c r="L2498" s="135"/>
    </row>
    <row r="2499" spans="1:12" x14ac:dyDescent="0.25">
      <c r="A2499" s="135"/>
      <c r="B2499" s="135"/>
      <c r="C2499" s="135"/>
      <c r="D2499" s="135"/>
      <c r="E2499" s="135"/>
      <c r="F2499" s="135"/>
      <c r="G2499" s="135"/>
      <c r="H2499" s="135"/>
      <c r="I2499" s="135"/>
      <c r="J2499" s="135"/>
      <c r="K2499" s="135"/>
      <c r="L2499" s="135"/>
    </row>
    <row r="2500" spans="1:12" x14ac:dyDescent="0.25">
      <c r="A2500" s="135"/>
      <c r="B2500" s="135"/>
      <c r="C2500" s="135"/>
      <c r="D2500" s="135"/>
      <c r="E2500" s="135"/>
      <c r="F2500" s="135"/>
      <c r="G2500" s="135"/>
      <c r="H2500" s="135"/>
      <c r="I2500" s="135"/>
      <c r="J2500" s="135"/>
      <c r="K2500" s="135"/>
      <c r="L2500" s="135"/>
    </row>
    <row r="2501" spans="1:12" x14ac:dyDescent="0.25">
      <c r="A2501" s="135"/>
      <c r="B2501" s="135"/>
      <c r="C2501" s="135"/>
      <c r="D2501" s="135"/>
      <c r="E2501" s="135"/>
      <c r="F2501" s="135"/>
      <c r="G2501" s="135"/>
      <c r="H2501" s="135"/>
      <c r="I2501" s="135"/>
      <c r="J2501" s="135"/>
      <c r="K2501" s="135"/>
      <c r="L2501" s="135"/>
    </row>
    <row r="2502" spans="1:12" x14ac:dyDescent="0.25">
      <c r="A2502" s="135"/>
      <c r="B2502" s="135"/>
      <c r="C2502" s="135"/>
      <c r="D2502" s="135"/>
      <c r="E2502" s="135"/>
      <c r="F2502" s="135"/>
      <c r="G2502" s="135"/>
      <c r="H2502" s="135"/>
      <c r="I2502" s="135"/>
      <c r="J2502" s="135"/>
      <c r="K2502" s="135"/>
      <c r="L2502" s="135"/>
    </row>
    <row r="2503" spans="1:12" x14ac:dyDescent="0.25">
      <c r="A2503" s="135"/>
      <c r="B2503" s="135"/>
      <c r="C2503" s="135"/>
      <c r="D2503" s="135"/>
      <c r="E2503" s="135"/>
      <c r="F2503" s="135"/>
      <c r="G2503" s="135"/>
      <c r="H2503" s="135"/>
      <c r="I2503" s="135"/>
      <c r="J2503" s="135"/>
      <c r="K2503" s="135"/>
      <c r="L2503" s="135"/>
    </row>
    <row r="2504" spans="1:12" x14ac:dyDescent="0.25">
      <c r="A2504" s="135"/>
      <c r="B2504" s="135"/>
      <c r="C2504" s="135"/>
      <c r="D2504" s="135"/>
      <c r="E2504" s="135"/>
      <c r="F2504" s="135"/>
      <c r="G2504" s="135"/>
      <c r="H2504" s="135"/>
      <c r="I2504" s="135"/>
      <c r="J2504" s="135"/>
      <c r="K2504" s="135"/>
      <c r="L2504" s="135"/>
    </row>
    <row r="2505" spans="1:12" x14ac:dyDescent="0.25">
      <c r="A2505" s="135"/>
      <c r="B2505" s="135"/>
      <c r="C2505" s="135"/>
      <c r="D2505" s="135"/>
      <c r="E2505" s="135"/>
      <c r="F2505" s="135"/>
      <c r="G2505" s="135"/>
      <c r="H2505" s="135"/>
      <c r="I2505" s="135"/>
      <c r="J2505" s="135"/>
      <c r="K2505" s="135"/>
      <c r="L2505" s="135"/>
    </row>
    <row r="2506" spans="1:12" x14ac:dyDescent="0.25">
      <c r="A2506" s="135"/>
      <c r="B2506" s="135"/>
      <c r="C2506" s="135"/>
      <c r="D2506" s="135"/>
      <c r="E2506" s="135"/>
      <c r="F2506" s="135"/>
      <c r="G2506" s="135"/>
      <c r="H2506" s="135"/>
      <c r="I2506" s="135"/>
      <c r="J2506" s="135"/>
      <c r="K2506" s="135"/>
      <c r="L2506" s="135"/>
    </row>
    <row r="2507" spans="1:12" x14ac:dyDescent="0.25">
      <c r="A2507" s="135"/>
      <c r="B2507" s="135"/>
      <c r="C2507" s="135"/>
      <c r="D2507" s="135"/>
      <c r="E2507" s="135"/>
      <c r="F2507" s="135"/>
      <c r="G2507" s="135"/>
      <c r="H2507" s="135"/>
      <c r="I2507" s="135"/>
      <c r="J2507" s="135"/>
      <c r="K2507" s="135"/>
      <c r="L2507" s="135"/>
    </row>
    <row r="2508" spans="1:12" x14ac:dyDescent="0.25">
      <c r="A2508" s="135"/>
      <c r="B2508" s="135"/>
      <c r="C2508" s="135"/>
      <c r="D2508" s="135"/>
      <c r="E2508" s="135"/>
      <c r="F2508" s="135"/>
      <c r="G2508" s="135"/>
      <c r="H2508" s="135"/>
      <c r="I2508" s="135"/>
      <c r="J2508" s="135"/>
      <c r="K2508" s="135"/>
      <c r="L2508" s="135"/>
    </row>
    <row r="2509" spans="1:12" x14ac:dyDescent="0.25">
      <c r="A2509" s="135"/>
      <c r="B2509" s="135"/>
      <c r="C2509" s="135"/>
      <c r="D2509" s="135"/>
      <c r="E2509" s="135"/>
      <c r="F2509" s="135"/>
      <c r="G2509" s="135"/>
      <c r="H2509" s="135"/>
      <c r="I2509" s="135"/>
      <c r="J2509" s="135"/>
      <c r="K2509" s="135"/>
      <c r="L2509" s="135"/>
    </row>
    <row r="2510" spans="1:12" x14ac:dyDescent="0.25">
      <c r="A2510" s="135"/>
      <c r="B2510" s="135"/>
      <c r="C2510" s="135"/>
      <c r="D2510" s="135"/>
      <c r="E2510" s="135"/>
      <c r="F2510" s="135"/>
      <c r="G2510" s="135"/>
      <c r="H2510" s="135"/>
      <c r="I2510" s="135"/>
      <c r="J2510" s="135"/>
      <c r="K2510" s="135"/>
      <c r="L2510" s="135"/>
    </row>
    <row r="2511" spans="1:12" x14ac:dyDescent="0.25">
      <c r="A2511" s="135"/>
      <c r="B2511" s="135"/>
      <c r="C2511" s="135"/>
      <c r="D2511" s="135"/>
      <c r="E2511" s="135"/>
      <c r="F2511" s="135"/>
      <c r="G2511" s="135"/>
      <c r="H2511" s="135"/>
      <c r="I2511" s="135"/>
      <c r="J2511" s="135"/>
      <c r="K2511" s="135"/>
      <c r="L2511" s="135"/>
    </row>
    <row r="2512" spans="1:12" x14ac:dyDescent="0.25">
      <c r="A2512" s="135"/>
      <c r="B2512" s="135"/>
      <c r="C2512" s="135"/>
      <c r="D2512" s="135"/>
      <c r="E2512" s="135"/>
      <c r="F2512" s="135"/>
      <c r="G2512" s="135"/>
      <c r="H2512" s="135"/>
      <c r="I2512" s="135"/>
      <c r="J2512" s="135"/>
      <c r="K2512" s="135"/>
      <c r="L2512" s="135"/>
    </row>
    <row r="2513" spans="1:12" x14ac:dyDescent="0.25">
      <c r="A2513" s="135"/>
      <c r="B2513" s="135"/>
      <c r="C2513" s="135"/>
      <c r="D2513" s="135"/>
      <c r="E2513" s="135"/>
      <c r="F2513" s="135"/>
      <c r="G2513" s="135"/>
      <c r="H2513" s="135"/>
      <c r="I2513" s="135"/>
      <c r="J2513" s="135"/>
      <c r="K2513" s="135"/>
      <c r="L2513" s="135"/>
    </row>
    <row r="2514" spans="1:12" x14ac:dyDescent="0.25">
      <c r="A2514" s="135"/>
      <c r="B2514" s="135"/>
      <c r="C2514" s="135"/>
      <c r="D2514" s="135"/>
      <c r="E2514" s="135"/>
      <c r="F2514" s="135"/>
      <c r="G2514" s="135"/>
      <c r="H2514" s="135"/>
      <c r="I2514" s="135"/>
      <c r="J2514" s="135"/>
      <c r="K2514" s="135"/>
      <c r="L2514" s="135"/>
    </row>
    <row r="2515" spans="1:12" x14ac:dyDescent="0.25">
      <c r="A2515" s="135"/>
      <c r="B2515" s="135"/>
      <c r="C2515" s="135"/>
      <c r="D2515" s="135"/>
      <c r="E2515" s="135"/>
      <c r="F2515" s="135"/>
      <c r="G2515" s="135"/>
      <c r="H2515" s="135"/>
      <c r="I2515" s="135"/>
      <c r="J2515" s="135"/>
      <c r="K2515" s="135"/>
      <c r="L2515" s="135"/>
    </row>
    <row r="2516" spans="1:12" x14ac:dyDescent="0.25">
      <c r="A2516" s="135"/>
      <c r="B2516" s="135"/>
      <c r="C2516" s="135"/>
      <c r="D2516" s="135"/>
      <c r="E2516" s="135"/>
      <c r="F2516" s="135"/>
      <c r="G2516" s="135"/>
      <c r="H2516" s="135"/>
      <c r="I2516" s="135"/>
      <c r="J2516" s="135"/>
      <c r="K2516" s="135"/>
      <c r="L2516" s="135"/>
    </row>
    <row r="2517" spans="1:12" x14ac:dyDescent="0.25">
      <c r="A2517" s="135"/>
      <c r="B2517" s="135"/>
      <c r="C2517" s="135"/>
      <c r="D2517" s="135"/>
      <c r="E2517" s="135"/>
      <c r="F2517" s="135"/>
      <c r="G2517" s="135"/>
      <c r="H2517" s="135"/>
      <c r="I2517" s="135"/>
      <c r="J2517" s="135"/>
      <c r="K2517" s="135"/>
      <c r="L2517" s="135"/>
    </row>
    <row r="2518" spans="1:12" x14ac:dyDescent="0.25">
      <c r="A2518" s="135"/>
      <c r="B2518" s="135"/>
      <c r="C2518" s="135"/>
      <c r="D2518" s="135"/>
      <c r="E2518" s="135"/>
      <c r="F2518" s="135"/>
      <c r="G2518" s="135"/>
      <c r="H2518" s="135"/>
      <c r="I2518" s="135"/>
      <c r="J2518" s="135"/>
      <c r="K2518" s="135"/>
      <c r="L2518" s="135"/>
    </row>
    <row r="2519" spans="1:12" x14ac:dyDescent="0.25">
      <c r="A2519" s="135"/>
      <c r="B2519" s="135"/>
      <c r="C2519" s="135"/>
      <c r="D2519" s="135"/>
      <c r="E2519" s="135"/>
      <c r="F2519" s="135"/>
      <c r="G2519" s="135"/>
      <c r="H2519" s="135"/>
      <c r="I2519" s="135"/>
      <c r="J2519" s="135"/>
      <c r="K2519" s="135"/>
      <c r="L2519" s="135"/>
    </row>
    <row r="2520" spans="1:12" x14ac:dyDescent="0.25">
      <c r="A2520" s="135"/>
      <c r="B2520" s="135"/>
      <c r="C2520" s="135"/>
      <c r="D2520" s="135"/>
      <c r="E2520" s="135"/>
      <c r="F2520" s="135"/>
      <c r="G2520" s="135"/>
      <c r="H2520" s="135"/>
      <c r="I2520" s="135"/>
      <c r="J2520" s="135"/>
      <c r="K2520" s="135"/>
      <c r="L2520" s="135"/>
    </row>
    <row r="2521" spans="1:12" x14ac:dyDescent="0.25">
      <c r="A2521" s="135"/>
      <c r="B2521" s="135"/>
      <c r="C2521" s="135"/>
      <c r="D2521" s="135"/>
      <c r="E2521" s="135"/>
      <c r="F2521" s="135"/>
      <c r="G2521" s="135"/>
      <c r="H2521" s="135"/>
      <c r="I2521" s="135"/>
      <c r="J2521" s="135"/>
      <c r="K2521" s="135"/>
      <c r="L2521" s="135"/>
    </row>
    <row r="2522" spans="1:12" x14ac:dyDescent="0.25">
      <c r="A2522" s="135"/>
      <c r="B2522" s="135"/>
      <c r="C2522" s="135"/>
      <c r="D2522" s="135"/>
      <c r="E2522" s="135"/>
      <c r="F2522" s="135"/>
      <c r="G2522" s="135"/>
      <c r="H2522" s="135"/>
      <c r="I2522" s="135"/>
      <c r="J2522" s="135"/>
      <c r="K2522" s="135"/>
      <c r="L2522" s="135"/>
    </row>
    <row r="2523" spans="1:12" x14ac:dyDescent="0.25">
      <c r="A2523" s="135"/>
      <c r="B2523" s="135"/>
      <c r="C2523" s="135"/>
      <c r="D2523" s="135"/>
      <c r="E2523" s="135"/>
      <c r="F2523" s="135"/>
      <c r="G2523" s="135"/>
      <c r="H2523" s="135"/>
      <c r="I2523" s="135"/>
      <c r="J2523" s="135"/>
      <c r="K2523" s="135"/>
      <c r="L2523" s="135"/>
    </row>
    <row r="2524" spans="1:12" x14ac:dyDescent="0.25">
      <c r="A2524" s="135"/>
      <c r="B2524" s="135"/>
      <c r="C2524" s="135"/>
      <c r="D2524" s="135"/>
      <c r="E2524" s="135"/>
      <c r="F2524" s="135"/>
      <c r="G2524" s="135"/>
      <c r="H2524" s="135"/>
      <c r="I2524" s="135"/>
      <c r="J2524" s="135"/>
      <c r="K2524" s="135"/>
      <c r="L2524" s="135"/>
    </row>
    <row r="2525" spans="1:12" x14ac:dyDescent="0.25">
      <c r="A2525" s="135"/>
      <c r="B2525" s="135"/>
      <c r="C2525" s="135"/>
      <c r="D2525" s="135"/>
      <c r="E2525" s="135"/>
      <c r="F2525" s="135"/>
      <c r="G2525" s="135"/>
      <c r="H2525" s="135"/>
      <c r="I2525" s="135"/>
      <c r="J2525" s="135"/>
      <c r="K2525" s="135"/>
      <c r="L2525" s="135"/>
    </row>
    <row r="2526" spans="1:12" x14ac:dyDescent="0.25">
      <c r="A2526" s="135"/>
      <c r="B2526" s="135"/>
      <c r="C2526" s="135"/>
      <c r="D2526" s="135"/>
      <c r="E2526" s="135"/>
      <c r="F2526" s="135"/>
      <c r="G2526" s="135"/>
      <c r="H2526" s="135"/>
      <c r="I2526" s="135"/>
      <c r="J2526" s="135"/>
      <c r="K2526" s="135"/>
      <c r="L2526" s="135"/>
    </row>
    <row r="2527" spans="1:12" x14ac:dyDescent="0.25">
      <c r="A2527" s="135"/>
      <c r="B2527" s="135"/>
      <c r="C2527" s="135"/>
      <c r="D2527" s="135"/>
      <c r="E2527" s="135"/>
      <c r="F2527" s="135"/>
      <c r="G2527" s="135"/>
      <c r="H2527" s="135"/>
      <c r="I2527" s="135"/>
      <c r="J2527" s="135"/>
      <c r="K2527" s="135"/>
      <c r="L2527" s="135"/>
    </row>
    <row r="2528" spans="1:12" x14ac:dyDescent="0.25">
      <c r="A2528" s="135"/>
      <c r="B2528" s="135"/>
      <c r="C2528" s="135"/>
      <c r="D2528" s="135"/>
      <c r="E2528" s="135"/>
      <c r="F2528" s="135"/>
      <c r="G2528" s="135"/>
      <c r="H2528" s="135"/>
      <c r="I2528" s="135"/>
      <c r="J2528" s="135"/>
      <c r="K2528" s="135"/>
      <c r="L2528" s="135"/>
    </row>
    <row r="2529" spans="1:12" x14ac:dyDescent="0.25">
      <c r="A2529" s="135"/>
      <c r="B2529" s="135"/>
      <c r="C2529" s="135"/>
      <c r="D2529" s="135"/>
      <c r="E2529" s="135"/>
      <c r="F2529" s="135"/>
      <c r="G2529" s="135"/>
      <c r="H2529" s="135"/>
      <c r="I2529" s="135"/>
      <c r="J2529" s="135"/>
      <c r="K2529" s="135"/>
      <c r="L2529" s="135"/>
    </row>
    <row r="2530" spans="1:12" x14ac:dyDescent="0.25">
      <c r="A2530" s="135"/>
      <c r="B2530" s="135"/>
      <c r="C2530" s="135"/>
      <c r="D2530" s="135"/>
      <c r="E2530" s="135"/>
      <c r="F2530" s="135"/>
      <c r="G2530" s="135"/>
      <c r="H2530" s="135"/>
      <c r="I2530" s="135"/>
      <c r="J2530" s="135"/>
      <c r="K2530" s="135"/>
      <c r="L2530" s="135"/>
    </row>
    <row r="2531" spans="1:12" x14ac:dyDescent="0.25">
      <c r="A2531" s="135"/>
      <c r="B2531" s="135"/>
      <c r="C2531" s="135"/>
      <c r="D2531" s="135"/>
      <c r="E2531" s="135"/>
      <c r="F2531" s="135"/>
      <c r="G2531" s="135"/>
      <c r="H2531" s="135"/>
      <c r="I2531" s="135"/>
      <c r="J2531" s="135"/>
      <c r="K2531" s="135"/>
      <c r="L2531" s="135"/>
    </row>
    <row r="2532" spans="1:12" x14ac:dyDescent="0.25">
      <c r="A2532" s="135"/>
      <c r="B2532" s="135"/>
      <c r="C2532" s="135"/>
      <c r="D2532" s="135"/>
      <c r="E2532" s="135"/>
      <c r="F2532" s="135"/>
      <c r="G2532" s="135"/>
      <c r="H2532" s="135"/>
      <c r="I2532" s="135"/>
      <c r="J2532" s="135"/>
      <c r="K2532" s="135"/>
      <c r="L2532" s="135"/>
    </row>
    <row r="2533" spans="1:12" x14ac:dyDescent="0.25">
      <c r="A2533" s="135"/>
      <c r="B2533" s="135"/>
      <c r="C2533" s="135"/>
      <c r="D2533" s="135"/>
      <c r="E2533" s="135"/>
      <c r="F2533" s="135"/>
      <c r="G2533" s="135"/>
      <c r="H2533" s="135"/>
      <c r="I2533" s="135"/>
      <c r="J2533" s="135"/>
      <c r="K2533" s="135"/>
      <c r="L2533" s="135"/>
    </row>
    <row r="2534" spans="1:12" x14ac:dyDescent="0.25">
      <c r="A2534" s="135"/>
      <c r="B2534" s="135"/>
      <c r="C2534" s="135"/>
      <c r="D2534" s="135"/>
      <c r="E2534" s="135"/>
      <c r="F2534" s="135"/>
      <c r="G2534" s="135"/>
      <c r="H2534" s="135"/>
      <c r="I2534" s="135"/>
      <c r="J2534" s="135"/>
      <c r="K2534" s="135"/>
      <c r="L2534" s="135"/>
    </row>
    <row r="2535" spans="1:12" x14ac:dyDescent="0.25">
      <c r="A2535" s="135"/>
      <c r="B2535" s="135"/>
      <c r="C2535" s="135"/>
      <c r="D2535" s="135"/>
      <c r="E2535" s="135"/>
      <c r="F2535" s="135"/>
      <c r="G2535" s="135"/>
      <c r="H2535" s="135"/>
      <c r="I2535" s="135"/>
      <c r="J2535" s="135"/>
      <c r="K2535" s="135"/>
      <c r="L2535" s="135"/>
    </row>
    <row r="2536" spans="1:12" x14ac:dyDescent="0.25">
      <c r="A2536" s="135"/>
      <c r="B2536" s="135"/>
      <c r="C2536" s="135"/>
      <c r="D2536" s="135"/>
      <c r="E2536" s="135"/>
      <c r="F2536" s="135"/>
      <c r="G2536" s="135"/>
      <c r="H2536" s="135"/>
      <c r="I2536" s="135"/>
      <c r="J2536" s="135"/>
      <c r="K2536" s="135"/>
      <c r="L2536" s="135"/>
    </row>
    <row r="2537" spans="1:12" x14ac:dyDescent="0.25">
      <c r="A2537" s="135"/>
      <c r="B2537" s="135"/>
      <c r="C2537" s="135"/>
      <c r="D2537" s="135"/>
      <c r="E2537" s="135"/>
      <c r="F2537" s="135"/>
      <c r="G2537" s="135"/>
      <c r="H2537" s="135"/>
      <c r="I2537" s="135"/>
      <c r="J2537" s="135"/>
      <c r="K2537" s="135"/>
      <c r="L2537" s="135"/>
    </row>
    <row r="2538" spans="1:12" x14ac:dyDescent="0.25">
      <c r="A2538" s="135"/>
      <c r="B2538" s="135"/>
      <c r="C2538" s="135"/>
      <c r="D2538" s="135"/>
      <c r="E2538" s="135"/>
      <c r="F2538" s="135"/>
      <c r="G2538" s="135"/>
      <c r="H2538" s="135"/>
      <c r="I2538" s="135"/>
      <c r="J2538" s="135"/>
      <c r="K2538" s="135"/>
      <c r="L2538" s="135"/>
    </row>
    <row r="2539" spans="1:12" x14ac:dyDescent="0.25">
      <c r="A2539" s="135"/>
      <c r="B2539" s="135"/>
      <c r="C2539" s="135"/>
      <c r="D2539" s="135"/>
      <c r="E2539" s="135"/>
      <c r="F2539" s="135"/>
      <c r="G2539" s="135"/>
      <c r="H2539" s="135"/>
      <c r="I2539" s="135"/>
      <c r="J2539" s="135"/>
      <c r="K2539" s="135"/>
      <c r="L2539" s="135"/>
    </row>
    <row r="2540" spans="1:12" x14ac:dyDescent="0.25">
      <c r="A2540" s="135"/>
      <c r="B2540" s="135"/>
      <c r="C2540" s="135"/>
      <c r="D2540" s="135"/>
      <c r="E2540" s="135"/>
      <c r="F2540" s="135"/>
      <c r="G2540" s="135"/>
      <c r="H2540" s="135"/>
      <c r="I2540" s="135"/>
      <c r="J2540" s="135"/>
      <c r="K2540" s="135"/>
      <c r="L2540" s="135"/>
    </row>
    <row r="2541" spans="1:12" x14ac:dyDescent="0.25">
      <c r="A2541" s="135"/>
      <c r="B2541" s="135"/>
      <c r="C2541" s="135"/>
      <c r="D2541" s="135"/>
      <c r="E2541" s="135"/>
      <c r="F2541" s="135"/>
      <c r="G2541" s="135"/>
      <c r="H2541" s="135"/>
      <c r="I2541" s="135"/>
      <c r="J2541" s="135"/>
      <c r="K2541" s="135"/>
      <c r="L2541" s="135"/>
    </row>
    <row r="2542" spans="1:12" x14ac:dyDescent="0.25">
      <c r="A2542" s="135"/>
      <c r="B2542" s="135"/>
      <c r="C2542" s="135"/>
      <c r="D2542" s="135"/>
      <c r="E2542" s="135"/>
      <c r="F2542" s="135"/>
      <c r="G2542" s="135"/>
      <c r="H2542" s="135"/>
      <c r="I2542" s="135"/>
      <c r="J2542" s="135"/>
      <c r="K2542" s="135"/>
      <c r="L2542" s="135"/>
    </row>
    <row r="2543" spans="1:12" x14ac:dyDescent="0.25">
      <c r="A2543" s="135"/>
      <c r="B2543" s="135"/>
      <c r="C2543" s="135"/>
      <c r="D2543" s="135"/>
      <c r="E2543" s="135"/>
      <c r="F2543" s="135"/>
      <c r="G2543" s="135"/>
      <c r="H2543" s="135"/>
      <c r="I2543" s="135"/>
      <c r="J2543" s="135"/>
      <c r="K2543" s="135"/>
      <c r="L2543" s="135"/>
    </row>
    <row r="2544" spans="1:12" x14ac:dyDescent="0.25">
      <c r="A2544" s="135"/>
      <c r="B2544" s="135"/>
      <c r="C2544" s="135"/>
      <c r="D2544" s="135"/>
      <c r="E2544" s="135"/>
      <c r="F2544" s="135"/>
      <c r="G2544" s="135"/>
      <c r="H2544" s="135"/>
      <c r="I2544" s="135"/>
      <c r="J2544" s="135"/>
      <c r="K2544" s="135"/>
      <c r="L2544" s="135"/>
    </row>
    <row r="2545" spans="1:12" x14ac:dyDescent="0.25">
      <c r="A2545" s="135"/>
      <c r="B2545" s="135"/>
      <c r="C2545" s="135"/>
      <c r="D2545" s="135"/>
      <c r="E2545" s="135"/>
      <c r="F2545" s="135"/>
      <c r="G2545" s="135"/>
      <c r="H2545" s="135"/>
      <c r="I2545" s="135"/>
      <c r="J2545" s="135"/>
      <c r="K2545" s="135"/>
      <c r="L2545" s="135"/>
    </row>
    <row r="2546" spans="1:12" x14ac:dyDescent="0.25">
      <c r="A2546" s="135"/>
      <c r="B2546" s="135"/>
      <c r="C2546" s="135"/>
      <c r="D2546" s="135"/>
      <c r="E2546" s="135"/>
      <c r="F2546" s="135"/>
      <c r="G2546" s="135"/>
      <c r="H2546" s="135"/>
      <c r="I2546" s="135"/>
      <c r="J2546" s="135"/>
      <c r="K2546" s="135"/>
      <c r="L2546" s="135"/>
    </row>
    <row r="2547" spans="1:12" x14ac:dyDescent="0.25">
      <c r="A2547" s="135"/>
      <c r="B2547" s="135"/>
      <c r="C2547" s="135"/>
      <c r="D2547" s="135"/>
      <c r="E2547" s="135"/>
      <c r="F2547" s="135"/>
      <c r="G2547" s="135"/>
      <c r="H2547" s="135"/>
      <c r="I2547" s="135"/>
      <c r="J2547" s="135"/>
      <c r="K2547" s="135"/>
      <c r="L2547" s="135"/>
    </row>
    <row r="2548" spans="1:12" x14ac:dyDescent="0.25">
      <c r="A2548" s="135"/>
      <c r="B2548" s="135"/>
      <c r="C2548" s="135"/>
      <c r="D2548" s="135"/>
      <c r="E2548" s="135"/>
      <c r="F2548" s="135"/>
      <c r="G2548" s="135"/>
      <c r="H2548" s="135"/>
      <c r="I2548" s="135"/>
      <c r="J2548" s="135"/>
      <c r="K2548" s="135"/>
      <c r="L2548" s="135"/>
    </row>
    <row r="2549" spans="1:12" x14ac:dyDescent="0.25">
      <c r="A2549" s="135"/>
      <c r="B2549" s="135"/>
      <c r="C2549" s="135"/>
      <c r="D2549" s="135"/>
      <c r="E2549" s="135"/>
      <c r="F2549" s="135"/>
      <c r="G2549" s="135"/>
      <c r="H2549" s="135"/>
      <c r="I2549" s="135"/>
      <c r="J2549" s="135"/>
      <c r="K2549" s="135"/>
      <c r="L2549" s="135"/>
    </row>
    <row r="2550" spans="1:12" x14ac:dyDescent="0.25">
      <c r="A2550" s="135"/>
      <c r="B2550" s="135"/>
      <c r="C2550" s="135"/>
      <c r="D2550" s="135"/>
      <c r="E2550" s="135"/>
      <c r="F2550" s="135"/>
      <c r="G2550" s="135"/>
      <c r="H2550" s="135"/>
      <c r="I2550" s="135"/>
      <c r="J2550" s="135"/>
      <c r="K2550" s="135"/>
      <c r="L2550" s="135"/>
    </row>
    <row r="2551" spans="1:12" x14ac:dyDescent="0.25">
      <c r="A2551" s="135"/>
      <c r="B2551" s="135"/>
      <c r="C2551" s="135"/>
      <c r="D2551" s="135"/>
      <c r="E2551" s="135"/>
      <c r="F2551" s="135"/>
      <c r="G2551" s="135"/>
      <c r="H2551" s="135"/>
      <c r="I2551" s="135"/>
      <c r="J2551" s="135"/>
      <c r="K2551" s="135"/>
      <c r="L2551" s="135"/>
    </row>
    <row r="2552" spans="1:12" x14ac:dyDescent="0.25">
      <c r="A2552" s="135"/>
      <c r="B2552" s="135"/>
      <c r="C2552" s="135"/>
      <c r="D2552" s="135"/>
      <c r="E2552" s="135"/>
      <c r="F2552" s="135"/>
      <c r="G2552" s="135"/>
      <c r="H2552" s="135"/>
      <c r="I2552" s="135"/>
      <c r="J2552" s="135"/>
      <c r="K2552" s="135"/>
      <c r="L2552" s="135"/>
    </row>
    <row r="2553" spans="1:12" x14ac:dyDescent="0.25">
      <c r="A2553" s="135"/>
      <c r="B2553" s="135"/>
      <c r="C2553" s="135"/>
      <c r="D2553" s="135"/>
      <c r="E2553" s="135"/>
      <c r="F2553" s="135"/>
      <c r="G2553" s="135"/>
      <c r="H2553" s="135"/>
      <c r="I2553" s="135"/>
      <c r="J2553" s="135"/>
      <c r="K2553" s="135"/>
      <c r="L2553" s="135"/>
    </row>
    <row r="2554" spans="1:12" x14ac:dyDescent="0.25">
      <c r="A2554" s="135"/>
      <c r="B2554" s="135"/>
      <c r="C2554" s="135"/>
      <c r="D2554" s="135"/>
      <c r="E2554" s="135"/>
      <c r="F2554" s="135"/>
      <c r="G2554" s="135"/>
      <c r="H2554" s="135"/>
      <c r="I2554" s="135"/>
      <c r="J2554" s="135"/>
      <c r="K2554" s="135"/>
      <c r="L2554" s="135"/>
    </row>
    <row r="2555" spans="1:12" x14ac:dyDescent="0.25">
      <c r="A2555" s="135"/>
      <c r="B2555" s="135"/>
      <c r="C2555" s="135"/>
      <c r="D2555" s="135"/>
      <c r="E2555" s="135"/>
      <c r="F2555" s="135"/>
      <c r="G2555" s="135"/>
      <c r="H2555" s="135"/>
      <c r="I2555" s="135"/>
      <c r="J2555" s="135"/>
      <c r="K2555" s="135"/>
      <c r="L2555" s="135"/>
    </row>
    <row r="2556" spans="1:12" x14ac:dyDescent="0.25">
      <c r="A2556" s="135"/>
      <c r="B2556" s="135"/>
      <c r="C2556" s="135"/>
      <c r="D2556" s="135"/>
      <c r="E2556" s="135"/>
      <c r="F2556" s="135"/>
      <c r="G2556" s="135"/>
      <c r="H2556" s="135"/>
      <c r="I2556" s="135"/>
      <c r="J2556" s="135"/>
      <c r="K2556" s="135"/>
      <c r="L2556" s="135"/>
    </row>
    <row r="2557" spans="1:12" x14ac:dyDescent="0.25">
      <c r="A2557" s="135"/>
      <c r="B2557" s="135"/>
      <c r="C2557" s="135"/>
      <c r="D2557" s="135"/>
      <c r="E2557" s="135"/>
      <c r="F2557" s="135"/>
      <c r="G2557" s="135"/>
      <c r="H2557" s="135"/>
      <c r="I2557" s="135"/>
      <c r="J2557" s="135"/>
      <c r="K2557" s="135"/>
      <c r="L2557" s="135"/>
    </row>
    <row r="2558" spans="1:12" x14ac:dyDescent="0.25">
      <c r="A2558" s="135"/>
      <c r="B2558" s="135"/>
      <c r="C2558" s="135"/>
      <c r="D2558" s="135"/>
      <c r="E2558" s="135"/>
      <c r="F2558" s="135"/>
      <c r="G2558" s="135"/>
      <c r="H2558" s="135"/>
      <c r="I2558" s="135"/>
      <c r="J2558" s="135"/>
      <c r="K2558" s="135"/>
      <c r="L2558" s="135"/>
    </row>
    <row r="2559" spans="1:12" x14ac:dyDescent="0.25">
      <c r="A2559" s="135"/>
      <c r="B2559" s="135"/>
      <c r="C2559" s="135"/>
      <c r="D2559" s="135"/>
      <c r="E2559" s="135"/>
      <c r="F2559" s="135"/>
      <c r="G2559" s="135"/>
      <c r="H2559" s="135"/>
      <c r="I2559" s="135"/>
      <c r="J2559" s="135"/>
      <c r="K2559" s="135"/>
      <c r="L2559" s="135"/>
    </row>
    <row r="2560" spans="1:12" x14ac:dyDescent="0.25">
      <c r="A2560" s="135"/>
      <c r="B2560" s="135"/>
      <c r="C2560" s="135"/>
      <c r="D2560" s="135"/>
      <c r="E2560" s="135"/>
      <c r="F2560" s="135"/>
      <c r="G2560" s="135"/>
      <c r="H2560" s="135"/>
      <c r="I2560" s="135"/>
      <c r="J2560" s="135"/>
      <c r="K2560" s="135"/>
      <c r="L2560" s="135"/>
    </row>
    <row r="2561" spans="1:12" x14ac:dyDescent="0.25">
      <c r="A2561" s="135"/>
      <c r="B2561" s="135"/>
      <c r="C2561" s="135"/>
      <c r="D2561" s="135"/>
      <c r="E2561" s="135"/>
      <c r="F2561" s="135"/>
      <c r="G2561" s="135"/>
      <c r="H2561" s="135"/>
      <c r="I2561" s="135"/>
      <c r="J2561" s="135"/>
      <c r="K2561" s="135"/>
      <c r="L2561" s="135"/>
    </row>
    <row r="2562" spans="1:12" x14ac:dyDescent="0.25">
      <c r="A2562" s="135"/>
      <c r="B2562" s="135"/>
      <c r="C2562" s="135"/>
      <c r="D2562" s="135"/>
      <c r="E2562" s="135"/>
      <c r="F2562" s="135"/>
      <c r="G2562" s="135"/>
      <c r="H2562" s="135"/>
      <c r="I2562" s="135"/>
      <c r="J2562" s="135"/>
      <c r="K2562" s="135"/>
      <c r="L2562" s="135"/>
    </row>
    <row r="2563" spans="1:12" x14ac:dyDescent="0.25">
      <c r="A2563" s="135"/>
      <c r="B2563" s="135"/>
      <c r="C2563" s="135"/>
      <c r="D2563" s="135"/>
      <c r="E2563" s="135"/>
      <c r="F2563" s="135"/>
      <c r="G2563" s="135"/>
      <c r="H2563" s="135"/>
      <c r="I2563" s="135"/>
      <c r="J2563" s="135"/>
      <c r="K2563" s="135"/>
      <c r="L2563" s="135"/>
    </row>
    <row r="2564" spans="1:12" x14ac:dyDescent="0.25">
      <c r="A2564" s="135"/>
      <c r="B2564" s="135"/>
      <c r="C2564" s="135"/>
      <c r="D2564" s="135"/>
      <c r="E2564" s="135"/>
      <c r="F2564" s="135"/>
      <c r="G2564" s="135"/>
      <c r="H2564" s="135"/>
      <c r="I2564" s="135"/>
      <c r="J2564" s="135"/>
      <c r="K2564" s="135"/>
      <c r="L2564" s="135"/>
    </row>
    <row r="2565" spans="1:12" x14ac:dyDescent="0.25">
      <c r="A2565" s="135"/>
      <c r="B2565" s="135"/>
      <c r="C2565" s="135"/>
      <c r="D2565" s="135"/>
      <c r="E2565" s="135"/>
      <c r="F2565" s="135"/>
      <c r="G2565" s="135"/>
      <c r="H2565" s="135"/>
      <c r="I2565" s="135"/>
      <c r="J2565" s="135"/>
      <c r="K2565" s="135"/>
      <c r="L2565" s="135"/>
    </row>
    <row r="2566" spans="1:12" x14ac:dyDescent="0.25">
      <c r="A2566" s="135"/>
      <c r="B2566" s="135"/>
      <c r="C2566" s="135"/>
      <c r="D2566" s="135"/>
      <c r="E2566" s="135"/>
      <c r="F2566" s="135"/>
      <c r="G2566" s="135"/>
      <c r="H2566" s="135"/>
      <c r="I2566" s="135"/>
      <c r="J2566" s="135"/>
      <c r="K2566" s="135"/>
      <c r="L2566" s="135"/>
    </row>
    <row r="2567" spans="1:12" x14ac:dyDescent="0.25">
      <c r="A2567" s="135"/>
      <c r="B2567" s="135"/>
      <c r="C2567" s="135"/>
      <c r="D2567" s="135"/>
      <c r="E2567" s="135"/>
      <c r="F2567" s="135"/>
      <c r="G2567" s="135"/>
      <c r="H2567" s="135"/>
      <c r="I2567" s="135"/>
      <c r="J2567" s="135"/>
      <c r="K2567" s="135"/>
      <c r="L2567" s="135"/>
    </row>
    <row r="2568" spans="1:12" x14ac:dyDescent="0.25">
      <c r="A2568" s="135"/>
      <c r="B2568" s="135"/>
      <c r="C2568" s="135"/>
      <c r="D2568" s="135"/>
      <c r="E2568" s="135"/>
      <c r="F2568" s="135"/>
      <c r="G2568" s="135"/>
      <c r="H2568" s="135"/>
      <c r="I2568" s="135"/>
      <c r="J2568" s="135"/>
      <c r="K2568" s="135"/>
      <c r="L2568" s="135"/>
    </row>
    <row r="2569" spans="1:12" x14ac:dyDescent="0.25">
      <c r="A2569" s="135"/>
      <c r="B2569" s="135"/>
      <c r="C2569" s="135"/>
      <c r="D2569" s="135"/>
      <c r="E2569" s="135"/>
      <c r="F2569" s="135"/>
      <c r="G2569" s="135"/>
      <c r="H2569" s="135"/>
      <c r="I2569" s="135"/>
      <c r="J2569" s="135"/>
      <c r="K2569" s="135"/>
      <c r="L2569" s="135"/>
    </row>
    <row r="2570" spans="1:12" x14ac:dyDescent="0.25">
      <c r="A2570" s="135"/>
      <c r="B2570" s="135"/>
      <c r="C2570" s="135"/>
      <c r="D2570" s="135"/>
      <c r="E2570" s="135"/>
      <c r="F2570" s="135"/>
      <c r="G2570" s="135"/>
      <c r="H2570" s="135"/>
      <c r="I2570" s="135"/>
      <c r="J2570" s="135"/>
      <c r="K2570" s="135"/>
      <c r="L2570" s="135"/>
    </row>
    <row r="2571" spans="1:12" x14ac:dyDescent="0.25">
      <c r="A2571" s="135"/>
      <c r="B2571" s="135"/>
      <c r="C2571" s="135"/>
      <c r="D2571" s="135"/>
      <c r="E2571" s="135"/>
      <c r="F2571" s="135"/>
      <c r="G2571" s="135"/>
      <c r="H2571" s="135"/>
      <c r="I2571" s="135"/>
      <c r="J2571" s="135"/>
      <c r="K2571" s="135"/>
      <c r="L2571" s="135"/>
    </row>
    <row r="2572" spans="1:12" x14ac:dyDescent="0.25">
      <c r="A2572" s="135"/>
      <c r="B2572" s="135"/>
      <c r="C2572" s="135"/>
      <c r="D2572" s="135"/>
      <c r="E2572" s="135"/>
      <c r="F2572" s="135"/>
      <c r="G2572" s="135"/>
      <c r="H2572" s="135"/>
      <c r="I2572" s="135"/>
      <c r="J2572" s="135"/>
      <c r="K2572" s="135"/>
      <c r="L2572" s="135"/>
    </row>
    <row r="2573" spans="1:12" x14ac:dyDescent="0.25">
      <c r="A2573" s="135"/>
      <c r="B2573" s="135"/>
      <c r="C2573" s="135"/>
      <c r="D2573" s="135"/>
      <c r="E2573" s="135"/>
      <c r="F2573" s="135"/>
      <c r="G2573" s="135"/>
      <c r="H2573" s="135"/>
      <c r="I2573" s="135"/>
      <c r="J2573" s="135"/>
      <c r="K2573" s="135"/>
      <c r="L2573" s="135"/>
    </row>
    <row r="2574" spans="1:12" x14ac:dyDescent="0.25">
      <c r="A2574" s="135"/>
      <c r="B2574" s="135"/>
      <c r="C2574" s="135"/>
      <c r="D2574" s="135"/>
      <c r="E2574" s="135"/>
      <c r="F2574" s="135"/>
      <c r="G2574" s="135"/>
      <c r="H2574" s="135"/>
      <c r="I2574" s="135"/>
      <c r="J2574" s="135"/>
      <c r="K2574" s="135"/>
      <c r="L2574" s="135"/>
    </row>
    <row r="2575" spans="1:12" x14ac:dyDescent="0.25">
      <c r="A2575" s="135"/>
      <c r="B2575" s="135"/>
      <c r="C2575" s="135"/>
      <c r="D2575" s="135"/>
      <c r="E2575" s="135"/>
      <c r="F2575" s="135"/>
      <c r="G2575" s="135"/>
      <c r="H2575" s="135"/>
      <c r="I2575" s="135"/>
      <c r="J2575" s="135"/>
      <c r="K2575" s="135"/>
      <c r="L2575" s="135"/>
    </row>
    <row r="2576" spans="1:12" x14ac:dyDescent="0.25">
      <c r="A2576" s="135"/>
      <c r="B2576" s="135"/>
      <c r="C2576" s="135"/>
      <c r="D2576" s="135"/>
      <c r="E2576" s="135"/>
      <c r="F2576" s="135"/>
      <c r="G2576" s="135"/>
      <c r="H2576" s="135"/>
      <c r="I2576" s="135"/>
      <c r="J2576" s="135"/>
      <c r="K2576" s="135"/>
      <c r="L2576" s="135"/>
    </row>
    <row r="2577" spans="1:12" x14ac:dyDescent="0.25">
      <c r="A2577" s="135"/>
      <c r="B2577" s="135"/>
      <c r="C2577" s="135"/>
      <c r="D2577" s="135"/>
      <c r="E2577" s="135"/>
      <c r="F2577" s="135"/>
      <c r="G2577" s="135"/>
      <c r="H2577" s="135"/>
      <c r="I2577" s="135"/>
      <c r="J2577" s="135"/>
      <c r="K2577" s="135"/>
      <c r="L2577" s="135"/>
    </row>
    <row r="2578" spans="1:12" x14ac:dyDescent="0.25">
      <c r="A2578" s="135"/>
      <c r="B2578" s="135"/>
      <c r="C2578" s="135"/>
      <c r="D2578" s="135"/>
      <c r="E2578" s="135"/>
      <c r="F2578" s="135"/>
      <c r="G2578" s="135"/>
      <c r="H2578" s="135"/>
      <c r="I2578" s="135"/>
      <c r="J2578" s="135"/>
      <c r="K2578" s="135"/>
      <c r="L2578" s="135"/>
    </row>
    <row r="2579" spans="1:12" x14ac:dyDescent="0.25">
      <c r="A2579" s="135"/>
      <c r="B2579" s="135"/>
      <c r="C2579" s="135"/>
      <c r="D2579" s="135"/>
      <c r="E2579" s="135"/>
      <c r="F2579" s="135"/>
      <c r="G2579" s="135"/>
      <c r="H2579" s="135"/>
      <c r="I2579" s="135"/>
      <c r="J2579" s="135"/>
      <c r="K2579" s="135"/>
      <c r="L2579" s="135"/>
    </row>
    <row r="2580" spans="1:12" x14ac:dyDescent="0.25">
      <c r="A2580" s="135"/>
      <c r="B2580" s="135"/>
      <c r="C2580" s="135"/>
      <c r="D2580" s="135"/>
      <c r="E2580" s="135"/>
      <c r="F2580" s="135"/>
      <c r="G2580" s="135"/>
      <c r="H2580" s="135"/>
      <c r="I2580" s="135"/>
      <c r="J2580" s="135"/>
      <c r="K2580" s="135"/>
      <c r="L2580" s="135"/>
    </row>
    <row r="2581" spans="1:12" x14ac:dyDescent="0.25">
      <c r="A2581" s="135"/>
      <c r="B2581" s="135"/>
      <c r="C2581" s="135"/>
      <c r="D2581" s="135"/>
      <c r="E2581" s="135"/>
      <c r="F2581" s="135"/>
      <c r="G2581" s="135"/>
      <c r="H2581" s="135"/>
      <c r="I2581" s="135"/>
      <c r="J2581" s="135"/>
      <c r="K2581" s="135"/>
      <c r="L2581" s="135"/>
    </row>
    <row r="2582" spans="1:12" x14ac:dyDescent="0.25">
      <c r="A2582" s="135"/>
      <c r="B2582" s="135"/>
      <c r="C2582" s="135"/>
      <c r="D2582" s="135"/>
      <c r="E2582" s="135"/>
      <c r="F2582" s="135"/>
      <c r="G2582" s="135"/>
      <c r="H2582" s="135"/>
      <c r="I2582" s="135"/>
      <c r="J2582" s="135"/>
      <c r="K2582" s="135"/>
      <c r="L2582" s="135"/>
    </row>
    <row r="2583" spans="1:12" x14ac:dyDescent="0.25">
      <c r="A2583" s="135"/>
      <c r="B2583" s="135"/>
      <c r="C2583" s="135"/>
      <c r="D2583" s="135"/>
      <c r="E2583" s="135"/>
      <c r="F2583" s="135"/>
      <c r="G2583" s="135"/>
      <c r="H2583" s="135"/>
      <c r="I2583" s="135"/>
      <c r="J2583" s="135"/>
      <c r="K2583" s="135"/>
      <c r="L2583" s="135"/>
    </row>
    <row r="2584" spans="1:12" x14ac:dyDescent="0.25">
      <c r="A2584" s="135"/>
      <c r="B2584" s="135"/>
      <c r="C2584" s="135"/>
      <c r="D2584" s="135"/>
      <c r="E2584" s="135"/>
      <c r="F2584" s="135"/>
      <c r="G2584" s="135"/>
      <c r="H2584" s="135"/>
      <c r="I2584" s="135"/>
      <c r="J2584" s="135"/>
      <c r="K2584" s="135"/>
      <c r="L2584" s="135"/>
    </row>
    <row r="2585" spans="1:12" x14ac:dyDescent="0.25">
      <c r="A2585" s="135"/>
      <c r="B2585" s="135"/>
      <c r="C2585" s="135"/>
      <c r="D2585" s="135"/>
      <c r="E2585" s="135"/>
      <c r="F2585" s="135"/>
      <c r="G2585" s="135"/>
      <c r="H2585" s="135"/>
      <c r="I2585" s="135"/>
      <c r="J2585" s="135"/>
      <c r="K2585" s="135"/>
      <c r="L2585" s="135"/>
    </row>
    <row r="2586" spans="1:12" x14ac:dyDescent="0.25">
      <c r="A2586" s="135"/>
      <c r="B2586" s="135"/>
      <c r="C2586" s="135"/>
      <c r="D2586" s="135"/>
      <c r="E2586" s="135"/>
      <c r="F2586" s="135"/>
      <c r="G2586" s="135"/>
      <c r="H2586" s="135"/>
      <c r="I2586" s="135"/>
      <c r="J2586" s="135"/>
      <c r="K2586" s="135"/>
      <c r="L2586" s="135"/>
    </row>
    <row r="2587" spans="1:12" x14ac:dyDescent="0.25">
      <c r="A2587" s="135"/>
      <c r="B2587" s="135"/>
      <c r="C2587" s="135"/>
      <c r="D2587" s="135"/>
      <c r="E2587" s="135"/>
      <c r="F2587" s="135"/>
      <c r="G2587" s="135"/>
      <c r="H2587" s="135"/>
      <c r="I2587" s="135"/>
      <c r="J2587" s="135"/>
      <c r="K2587" s="135"/>
      <c r="L2587" s="135"/>
    </row>
    <row r="2588" spans="1:12" x14ac:dyDescent="0.25">
      <c r="A2588" s="135"/>
      <c r="B2588" s="135"/>
      <c r="C2588" s="135"/>
      <c r="D2588" s="135"/>
      <c r="E2588" s="135"/>
      <c r="F2588" s="135"/>
      <c r="G2588" s="135"/>
      <c r="H2588" s="135"/>
      <c r="I2588" s="135"/>
      <c r="J2588" s="135"/>
      <c r="K2588" s="135"/>
      <c r="L2588" s="135"/>
    </row>
    <row r="2589" spans="1:12" x14ac:dyDescent="0.25">
      <c r="A2589" s="135"/>
      <c r="B2589" s="135"/>
      <c r="C2589" s="135"/>
      <c r="D2589" s="135"/>
      <c r="E2589" s="135"/>
      <c r="F2589" s="135"/>
      <c r="G2589" s="135"/>
      <c r="H2589" s="135"/>
      <c r="I2589" s="135"/>
      <c r="J2589" s="135"/>
      <c r="K2589" s="135"/>
      <c r="L2589" s="135"/>
    </row>
    <row r="2590" spans="1:12" x14ac:dyDescent="0.25">
      <c r="A2590" s="135"/>
      <c r="B2590" s="135"/>
      <c r="C2590" s="135"/>
      <c r="D2590" s="135"/>
      <c r="E2590" s="135"/>
      <c r="F2590" s="135"/>
      <c r="G2590" s="135"/>
      <c r="H2590" s="135"/>
      <c r="I2590" s="135"/>
      <c r="J2590" s="135"/>
      <c r="K2590" s="135"/>
      <c r="L2590" s="135"/>
    </row>
    <row r="2591" spans="1:12" x14ac:dyDescent="0.25">
      <c r="A2591" s="135"/>
      <c r="B2591" s="135"/>
      <c r="C2591" s="135"/>
      <c r="D2591" s="135"/>
      <c r="E2591" s="135"/>
      <c r="F2591" s="135"/>
      <c r="G2591" s="135"/>
      <c r="H2591" s="135"/>
      <c r="I2591" s="135"/>
      <c r="J2591" s="135"/>
      <c r="K2591" s="135"/>
      <c r="L2591" s="135"/>
    </row>
    <row r="2592" spans="1:12" x14ac:dyDescent="0.25">
      <c r="A2592" s="135"/>
      <c r="B2592" s="135"/>
      <c r="C2592" s="135"/>
      <c r="D2592" s="135"/>
      <c r="E2592" s="135"/>
      <c r="F2592" s="135"/>
      <c r="G2592" s="135"/>
      <c r="H2592" s="135"/>
      <c r="I2592" s="135"/>
      <c r="J2592" s="135"/>
      <c r="K2592" s="135"/>
      <c r="L2592" s="135"/>
    </row>
    <row r="2593" spans="1:12" x14ac:dyDescent="0.25">
      <c r="A2593" s="135"/>
      <c r="B2593" s="135"/>
      <c r="C2593" s="135"/>
      <c r="D2593" s="135"/>
      <c r="E2593" s="135"/>
      <c r="F2593" s="135"/>
      <c r="G2593" s="135"/>
      <c r="H2593" s="135"/>
      <c r="I2593" s="135"/>
      <c r="J2593" s="135"/>
      <c r="K2593" s="135"/>
      <c r="L2593" s="135"/>
    </row>
    <row r="2594" spans="1:12" x14ac:dyDescent="0.25">
      <c r="A2594" s="135"/>
      <c r="B2594" s="135"/>
      <c r="C2594" s="135"/>
      <c r="D2594" s="135"/>
      <c r="E2594" s="135"/>
      <c r="F2594" s="135"/>
      <c r="G2594" s="135"/>
      <c r="H2594" s="135"/>
      <c r="I2594" s="135"/>
      <c r="J2594" s="135"/>
      <c r="K2594" s="135"/>
      <c r="L2594" s="135"/>
    </row>
    <row r="2595" spans="1:12" x14ac:dyDescent="0.25">
      <c r="A2595" s="135"/>
      <c r="B2595" s="135"/>
      <c r="C2595" s="135"/>
      <c r="D2595" s="135"/>
      <c r="E2595" s="135"/>
      <c r="F2595" s="135"/>
      <c r="G2595" s="135"/>
      <c r="H2595" s="135"/>
      <c r="I2595" s="135"/>
      <c r="J2595" s="135"/>
      <c r="K2595" s="135"/>
      <c r="L2595" s="135"/>
    </row>
    <row r="2596" spans="1:12" x14ac:dyDescent="0.25">
      <c r="A2596" s="135"/>
      <c r="B2596" s="135"/>
      <c r="C2596" s="135"/>
      <c r="D2596" s="135"/>
      <c r="E2596" s="135"/>
      <c r="F2596" s="135"/>
      <c r="G2596" s="135"/>
      <c r="H2596" s="135"/>
      <c r="I2596" s="135"/>
      <c r="J2596" s="135"/>
      <c r="K2596" s="135"/>
      <c r="L2596" s="135"/>
    </row>
    <row r="2597" spans="1:12" x14ac:dyDescent="0.25">
      <c r="A2597" s="135"/>
      <c r="B2597" s="135"/>
      <c r="C2597" s="135"/>
      <c r="D2597" s="135"/>
      <c r="E2597" s="135"/>
      <c r="F2597" s="135"/>
      <c r="G2597" s="135"/>
      <c r="H2597" s="135"/>
      <c r="I2597" s="135"/>
      <c r="J2597" s="135"/>
      <c r="K2597" s="135"/>
      <c r="L2597" s="135"/>
    </row>
    <row r="2598" spans="1:12" x14ac:dyDescent="0.25">
      <c r="A2598" s="135"/>
      <c r="B2598" s="135"/>
      <c r="C2598" s="135"/>
      <c r="D2598" s="135"/>
      <c r="E2598" s="135"/>
      <c r="F2598" s="135"/>
      <c r="G2598" s="135"/>
      <c r="H2598" s="135"/>
      <c r="I2598" s="135"/>
      <c r="J2598" s="135"/>
      <c r="K2598" s="135"/>
      <c r="L2598" s="135"/>
    </row>
    <row r="2599" spans="1:12" x14ac:dyDescent="0.25">
      <c r="A2599" s="135"/>
      <c r="B2599" s="135"/>
      <c r="C2599" s="135"/>
      <c r="D2599" s="135"/>
      <c r="E2599" s="135"/>
      <c r="F2599" s="135"/>
      <c r="G2599" s="135"/>
      <c r="H2599" s="135"/>
      <c r="I2599" s="135"/>
      <c r="J2599" s="135"/>
      <c r="K2599" s="135"/>
      <c r="L2599" s="135"/>
    </row>
    <row r="2600" spans="1:12" x14ac:dyDescent="0.25">
      <c r="A2600" s="135"/>
      <c r="B2600" s="135"/>
      <c r="C2600" s="135"/>
      <c r="D2600" s="135"/>
      <c r="E2600" s="135"/>
      <c r="F2600" s="135"/>
      <c r="G2600" s="135"/>
      <c r="H2600" s="135"/>
      <c r="I2600" s="135"/>
      <c r="J2600" s="135"/>
      <c r="K2600" s="135"/>
      <c r="L2600" s="135"/>
    </row>
    <row r="2601" spans="1:12" x14ac:dyDescent="0.25">
      <c r="A2601" s="135"/>
      <c r="B2601" s="135"/>
      <c r="C2601" s="135"/>
      <c r="D2601" s="135"/>
      <c r="E2601" s="135"/>
      <c r="F2601" s="135"/>
      <c r="G2601" s="135"/>
      <c r="H2601" s="135"/>
      <c r="I2601" s="135"/>
      <c r="J2601" s="135"/>
      <c r="K2601" s="135"/>
      <c r="L2601" s="135"/>
    </row>
    <row r="2602" spans="1:12" x14ac:dyDescent="0.25">
      <c r="A2602" s="135"/>
      <c r="B2602" s="135"/>
      <c r="C2602" s="135"/>
      <c r="D2602" s="135"/>
      <c r="E2602" s="135"/>
      <c r="F2602" s="135"/>
      <c r="G2602" s="135"/>
      <c r="H2602" s="135"/>
      <c r="I2602" s="135"/>
      <c r="J2602" s="135"/>
      <c r="K2602" s="135"/>
      <c r="L2602" s="135"/>
    </row>
    <row r="2603" spans="1:12" x14ac:dyDescent="0.25">
      <c r="A2603" s="135"/>
      <c r="B2603" s="135"/>
      <c r="C2603" s="135"/>
      <c r="D2603" s="135"/>
      <c r="E2603" s="135"/>
      <c r="F2603" s="135"/>
      <c r="G2603" s="135"/>
      <c r="H2603" s="135"/>
      <c r="I2603" s="135"/>
      <c r="J2603" s="135"/>
      <c r="K2603" s="135"/>
      <c r="L2603" s="135"/>
    </row>
    <row r="2604" spans="1:12" x14ac:dyDescent="0.25">
      <c r="A2604" s="135"/>
      <c r="B2604" s="135"/>
      <c r="C2604" s="135"/>
      <c r="D2604" s="135"/>
      <c r="E2604" s="135"/>
      <c r="F2604" s="135"/>
      <c r="G2604" s="135"/>
      <c r="H2604" s="135"/>
      <c r="I2604" s="135"/>
      <c r="J2604" s="135"/>
      <c r="K2604" s="135"/>
      <c r="L2604" s="135"/>
    </row>
    <row r="2605" spans="1:12" x14ac:dyDescent="0.25">
      <c r="A2605" s="135"/>
      <c r="B2605" s="135"/>
      <c r="C2605" s="135"/>
      <c r="D2605" s="135"/>
      <c r="E2605" s="135"/>
      <c r="F2605" s="135"/>
      <c r="G2605" s="135"/>
      <c r="H2605" s="135"/>
      <c r="I2605" s="135"/>
      <c r="J2605" s="135"/>
      <c r="K2605" s="135"/>
      <c r="L2605" s="135"/>
    </row>
    <row r="2606" spans="1:12" x14ac:dyDescent="0.25">
      <c r="A2606" s="135"/>
      <c r="B2606" s="135"/>
      <c r="C2606" s="135"/>
      <c r="D2606" s="135"/>
      <c r="E2606" s="135"/>
      <c r="F2606" s="135"/>
      <c r="G2606" s="135"/>
      <c r="H2606" s="135"/>
      <c r="I2606" s="135"/>
      <c r="J2606" s="135"/>
      <c r="K2606" s="135"/>
      <c r="L2606" s="135"/>
    </row>
    <row r="2607" spans="1:12" x14ac:dyDescent="0.25">
      <c r="A2607" s="135"/>
      <c r="B2607" s="135"/>
      <c r="C2607" s="135"/>
      <c r="D2607" s="135"/>
      <c r="E2607" s="135"/>
      <c r="F2607" s="135"/>
      <c r="G2607" s="135"/>
      <c r="H2607" s="135"/>
      <c r="I2607" s="135"/>
      <c r="J2607" s="135"/>
      <c r="K2607" s="135"/>
      <c r="L2607" s="135"/>
    </row>
    <row r="2608" spans="1:12" x14ac:dyDescent="0.25">
      <c r="A2608" s="135"/>
      <c r="B2608" s="135"/>
      <c r="C2608" s="135"/>
      <c r="D2608" s="135"/>
      <c r="E2608" s="135"/>
      <c r="F2608" s="135"/>
      <c r="G2608" s="135"/>
      <c r="H2608" s="135"/>
      <c r="I2608" s="135"/>
      <c r="J2608" s="135"/>
      <c r="K2608" s="135"/>
      <c r="L2608" s="135"/>
    </row>
    <row r="2609" spans="1:12" x14ac:dyDescent="0.25">
      <c r="A2609" s="135"/>
      <c r="B2609" s="135"/>
      <c r="C2609" s="135"/>
      <c r="D2609" s="135"/>
      <c r="E2609" s="135"/>
      <c r="F2609" s="135"/>
      <c r="G2609" s="135"/>
      <c r="H2609" s="135"/>
      <c r="I2609" s="135"/>
      <c r="J2609" s="135"/>
      <c r="K2609" s="135"/>
      <c r="L2609" s="135"/>
    </row>
    <row r="2610" spans="1:12" x14ac:dyDescent="0.25">
      <c r="A2610" s="135"/>
      <c r="B2610" s="135"/>
      <c r="C2610" s="135"/>
      <c r="D2610" s="135"/>
      <c r="E2610" s="135"/>
      <c r="F2610" s="135"/>
      <c r="G2610" s="135"/>
      <c r="H2610" s="135"/>
      <c r="I2610" s="135"/>
      <c r="J2610" s="135"/>
      <c r="K2610" s="135"/>
      <c r="L2610" s="135"/>
    </row>
    <row r="2611" spans="1:12" x14ac:dyDescent="0.25">
      <c r="A2611" s="135"/>
      <c r="B2611" s="135"/>
      <c r="C2611" s="135"/>
      <c r="D2611" s="135"/>
      <c r="E2611" s="135"/>
      <c r="F2611" s="135"/>
      <c r="G2611" s="135"/>
      <c r="H2611" s="135"/>
      <c r="I2611" s="135"/>
      <c r="J2611" s="135"/>
      <c r="K2611" s="135"/>
      <c r="L2611" s="135"/>
    </row>
    <row r="2612" spans="1:12" x14ac:dyDescent="0.25">
      <c r="A2612" s="135"/>
      <c r="B2612" s="135"/>
      <c r="C2612" s="135"/>
      <c r="D2612" s="135"/>
      <c r="E2612" s="135"/>
      <c r="F2612" s="135"/>
      <c r="G2612" s="135"/>
      <c r="H2612" s="135"/>
      <c r="I2612" s="135"/>
      <c r="J2612" s="135"/>
      <c r="K2612" s="135"/>
      <c r="L2612" s="135"/>
    </row>
    <row r="2613" spans="1:12" x14ac:dyDescent="0.25">
      <c r="A2613" s="135"/>
      <c r="B2613" s="135"/>
      <c r="C2613" s="135"/>
      <c r="D2613" s="135"/>
      <c r="E2613" s="135"/>
      <c r="F2613" s="135"/>
      <c r="G2613" s="135"/>
      <c r="H2613" s="135"/>
      <c r="I2613" s="135"/>
      <c r="J2613" s="135"/>
      <c r="K2613" s="135"/>
      <c r="L2613" s="135"/>
    </row>
    <row r="2614" spans="1:12" x14ac:dyDescent="0.25">
      <c r="A2614" s="135"/>
      <c r="B2614" s="135"/>
      <c r="C2614" s="135"/>
      <c r="D2614" s="135"/>
      <c r="E2614" s="135"/>
      <c r="F2614" s="135"/>
      <c r="G2614" s="135"/>
      <c r="H2614" s="135"/>
      <c r="I2614" s="135"/>
      <c r="J2614" s="135"/>
      <c r="K2614" s="135"/>
      <c r="L2614" s="135"/>
    </row>
    <row r="2615" spans="1:12" x14ac:dyDescent="0.25">
      <c r="A2615" s="135"/>
      <c r="B2615" s="135"/>
      <c r="C2615" s="135"/>
      <c r="D2615" s="135"/>
      <c r="E2615" s="135"/>
      <c r="F2615" s="135"/>
      <c r="G2615" s="135"/>
      <c r="H2615" s="135"/>
      <c r="I2615" s="135"/>
      <c r="J2615" s="135"/>
      <c r="K2615" s="135"/>
      <c r="L2615" s="135"/>
    </row>
    <row r="2616" spans="1:12" x14ac:dyDescent="0.25">
      <c r="A2616" s="135"/>
      <c r="B2616" s="135"/>
      <c r="C2616" s="135"/>
      <c r="D2616" s="135"/>
      <c r="E2616" s="135"/>
      <c r="F2616" s="135"/>
      <c r="G2616" s="135"/>
      <c r="H2616" s="135"/>
      <c r="I2616" s="135"/>
      <c r="J2616" s="135"/>
      <c r="K2616" s="135"/>
      <c r="L2616" s="135"/>
    </row>
    <row r="2617" spans="1:12" x14ac:dyDescent="0.25">
      <c r="A2617" s="135"/>
      <c r="B2617" s="135"/>
      <c r="C2617" s="135"/>
      <c r="D2617" s="135"/>
      <c r="E2617" s="135"/>
      <c r="F2617" s="135"/>
      <c r="G2617" s="135"/>
      <c r="H2617" s="135"/>
      <c r="I2617" s="135"/>
      <c r="J2617" s="135"/>
      <c r="K2617" s="135"/>
      <c r="L2617" s="135"/>
    </row>
    <row r="2618" spans="1:12" x14ac:dyDescent="0.25">
      <c r="A2618" s="135"/>
      <c r="B2618" s="135"/>
      <c r="C2618" s="135"/>
      <c r="D2618" s="135"/>
      <c r="E2618" s="135"/>
      <c r="F2618" s="135"/>
      <c r="G2618" s="135"/>
      <c r="H2618" s="135"/>
      <c r="I2618" s="135"/>
      <c r="J2618" s="135"/>
      <c r="K2618" s="135"/>
      <c r="L2618" s="135"/>
    </row>
    <row r="2619" spans="1:12" x14ac:dyDescent="0.25">
      <c r="A2619" s="135"/>
      <c r="B2619" s="135"/>
      <c r="C2619" s="135"/>
      <c r="D2619" s="135"/>
      <c r="E2619" s="135"/>
      <c r="F2619" s="135"/>
      <c r="G2619" s="135"/>
      <c r="H2619" s="135"/>
      <c r="I2619" s="135"/>
      <c r="J2619" s="135"/>
      <c r="K2619" s="135"/>
      <c r="L2619" s="135"/>
    </row>
    <row r="2620" spans="1:12" x14ac:dyDescent="0.25">
      <c r="A2620" s="135"/>
      <c r="B2620" s="135"/>
      <c r="C2620" s="135"/>
      <c r="D2620" s="135"/>
      <c r="E2620" s="135"/>
      <c r="F2620" s="135"/>
      <c r="G2620" s="135"/>
      <c r="H2620" s="135"/>
      <c r="I2620" s="135"/>
      <c r="J2620" s="135"/>
      <c r="K2620" s="135"/>
      <c r="L2620" s="135"/>
    </row>
    <row r="2621" spans="1:12" x14ac:dyDescent="0.25">
      <c r="A2621" s="135"/>
      <c r="B2621" s="135"/>
      <c r="C2621" s="135"/>
      <c r="D2621" s="135"/>
      <c r="E2621" s="135"/>
      <c r="F2621" s="135"/>
      <c r="G2621" s="135"/>
      <c r="H2621" s="135"/>
      <c r="I2621" s="135"/>
      <c r="J2621" s="135"/>
      <c r="K2621" s="135"/>
      <c r="L2621" s="135"/>
    </row>
    <row r="2622" spans="1:12" x14ac:dyDescent="0.25">
      <c r="A2622" s="135"/>
      <c r="B2622" s="135"/>
      <c r="C2622" s="135"/>
      <c r="D2622" s="135"/>
      <c r="E2622" s="135"/>
      <c r="F2622" s="135"/>
      <c r="G2622" s="135"/>
      <c r="H2622" s="135"/>
      <c r="I2622" s="135"/>
      <c r="J2622" s="135"/>
      <c r="K2622" s="135"/>
      <c r="L2622" s="135"/>
    </row>
    <row r="2623" spans="1:12" x14ac:dyDescent="0.25">
      <c r="A2623" s="135"/>
      <c r="B2623" s="135"/>
      <c r="C2623" s="135"/>
      <c r="D2623" s="135"/>
      <c r="E2623" s="135"/>
      <c r="F2623" s="135"/>
      <c r="G2623" s="135"/>
      <c r="H2623" s="135"/>
      <c r="I2623" s="135"/>
      <c r="J2623" s="135"/>
      <c r="K2623" s="135"/>
      <c r="L2623" s="135"/>
    </row>
    <row r="2624" spans="1:12" x14ac:dyDescent="0.25">
      <c r="A2624" s="135"/>
      <c r="B2624" s="135"/>
      <c r="C2624" s="135"/>
      <c r="D2624" s="135"/>
      <c r="E2624" s="135"/>
      <c r="F2624" s="135"/>
      <c r="G2624" s="135"/>
      <c r="H2624" s="135"/>
      <c r="I2624" s="135"/>
      <c r="J2624" s="135"/>
      <c r="K2624" s="135"/>
      <c r="L2624" s="135"/>
    </row>
    <row r="2625" spans="1:12" x14ac:dyDescent="0.25">
      <c r="A2625" s="135"/>
      <c r="B2625" s="135"/>
      <c r="C2625" s="135"/>
      <c r="D2625" s="135"/>
      <c r="E2625" s="135"/>
      <c r="F2625" s="135"/>
      <c r="G2625" s="135"/>
      <c r="H2625" s="135"/>
      <c r="I2625" s="135"/>
      <c r="J2625" s="135"/>
      <c r="K2625" s="135"/>
      <c r="L2625" s="135"/>
    </row>
    <row r="2626" spans="1:12" x14ac:dyDescent="0.25">
      <c r="A2626" s="135"/>
      <c r="B2626" s="135"/>
      <c r="C2626" s="135"/>
      <c r="D2626" s="135"/>
      <c r="E2626" s="135"/>
      <c r="F2626" s="135"/>
      <c r="G2626" s="135"/>
      <c r="H2626" s="135"/>
      <c r="I2626" s="135"/>
      <c r="J2626" s="135"/>
      <c r="K2626" s="135"/>
      <c r="L2626" s="135"/>
    </row>
    <row r="2627" spans="1:12" x14ac:dyDescent="0.25">
      <c r="A2627" s="135"/>
      <c r="B2627" s="135"/>
      <c r="C2627" s="135"/>
      <c r="D2627" s="135"/>
      <c r="E2627" s="135"/>
      <c r="F2627" s="135"/>
      <c r="G2627" s="135"/>
      <c r="H2627" s="135"/>
      <c r="I2627" s="135"/>
      <c r="J2627" s="135"/>
      <c r="K2627" s="135"/>
      <c r="L2627" s="135"/>
    </row>
    <row r="2628" spans="1:12" x14ac:dyDescent="0.25">
      <c r="A2628" s="135"/>
      <c r="B2628" s="135"/>
      <c r="C2628" s="135"/>
      <c r="D2628" s="135"/>
      <c r="E2628" s="135"/>
      <c r="F2628" s="135"/>
      <c r="G2628" s="135"/>
      <c r="H2628" s="135"/>
      <c r="I2628" s="135"/>
      <c r="J2628" s="135"/>
      <c r="K2628" s="135"/>
      <c r="L2628" s="135"/>
    </row>
    <row r="2629" spans="1:12" x14ac:dyDescent="0.25">
      <c r="A2629" s="135"/>
      <c r="B2629" s="135"/>
      <c r="C2629" s="135"/>
      <c r="D2629" s="135"/>
      <c r="E2629" s="135"/>
      <c r="F2629" s="135"/>
      <c r="G2629" s="135"/>
      <c r="H2629" s="135"/>
      <c r="I2629" s="135"/>
      <c r="J2629" s="135"/>
      <c r="K2629" s="135"/>
      <c r="L2629" s="135"/>
    </row>
    <row r="2630" spans="1:12" x14ac:dyDescent="0.25">
      <c r="A2630" s="135"/>
      <c r="B2630" s="135"/>
      <c r="C2630" s="135"/>
      <c r="D2630" s="135"/>
      <c r="E2630" s="135"/>
      <c r="F2630" s="135"/>
      <c r="G2630" s="135"/>
      <c r="H2630" s="135"/>
      <c r="I2630" s="135"/>
      <c r="J2630" s="135"/>
      <c r="K2630" s="135"/>
      <c r="L2630" s="135"/>
    </row>
    <row r="2631" spans="1:12" x14ac:dyDescent="0.25">
      <c r="A2631" s="135"/>
      <c r="B2631" s="135"/>
      <c r="C2631" s="135"/>
      <c r="D2631" s="135"/>
      <c r="E2631" s="135"/>
      <c r="F2631" s="135"/>
      <c r="G2631" s="135"/>
      <c r="H2631" s="135"/>
      <c r="I2631" s="135"/>
      <c r="J2631" s="135"/>
      <c r="K2631" s="135"/>
      <c r="L2631" s="135"/>
    </row>
    <row r="2632" spans="1:12" x14ac:dyDescent="0.25">
      <c r="A2632" s="135"/>
      <c r="B2632" s="135"/>
      <c r="C2632" s="135"/>
      <c r="D2632" s="135"/>
      <c r="E2632" s="135"/>
      <c r="F2632" s="135"/>
      <c r="G2632" s="135"/>
      <c r="H2632" s="135"/>
      <c r="I2632" s="135"/>
      <c r="J2632" s="135"/>
      <c r="K2632" s="135"/>
      <c r="L2632" s="135"/>
    </row>
    <row r="2633" spans="1:12" x14ac:dyDescent="0.25">
      <c r="A2633" s="135"/>
      <c r="B2633" s="135"/>
      <c r="C2633" s="135"/>
      <c r="D2633" s="135"/>
      <c r="E2633" s="135"/>
      <c r="F2633" s="135"/>
      <c r="G2633" s="135"/>
      <c r="H2633" s="135"/>
      <c r="I2633" s="135"/>
      <c r="J2633" s="135"/>
      <c r="K2633" s="135"/>
      <c r="L2633" s="135"/>
    </row>
    <row r="2634" spans="1:12" x14ac:dyDescent="0.25">
      <c r="A2634" s="135"/>
      <c r="B2634" s="135"/>
      <c r="C2634" s="135"/>
      <c r="D2634" s="135"/>
      <c r="E2634" s="135"/>
      <c r="F2634" s="135"/>
      <c r="G2634" s="135"/>
      <c r="H2634" s="135"/>
      <c r="I2634" s="135"/>
      <c r="J2634" s="135"/>
      <c r="K2634" s="135"/>
      <c r="L2634" s="135"/>
    </row>
    <row r="2635" spans="1:12" x14ac:dyDescent="0.25">
      <c r="A2635" s="135"/>
      <c r="B2635" s="135"/>
      <c r="C2635" s="135"/>
      <c r="D2635" s="135"/>
      <c r="E2635" s="135"/>
      <c r="F2635" s="135"/>
      <c r="G2635" s="135"/>
      <c r="H2635" s="135"/>
      <c r="I2635" s="135"/>
      <c r="J2635" s="135"/>
      <c r="K2635" s="135"/>
      <c r="L2635" s="135"/>
    </row>
    <row r="2636" spans="1:12" x14ac:dyDescent="0.25">
      <c r="A2636" s="135"/>
      <c r="B2636" s="135"/>
      <c r="C2636" s="135"/>
      <c r="D2636" s="135"/>
      <c r="E2636" s="135"/>
      <c r="F2636" s="135"/>
      <c r="G2636" s="135"/>
      <c r="H2636" s="135"/>
      <c r="I2636" s="135"/>
      <c r="J2636" s="135"/>
      <c r="K2636" s="135"/>
      <c r="L2636" s="135"/>
    </row>
    <row r="2637" spans="1:12" x14ac:dyDescent="0.25">
      <c r="A2637" s="135"/>
      <c r="B2637" s="135"/>
      <c r="C2637" s="135"/>
      <c r="D2637" s="135"/>
      <c r="E2637" s="135"/>
      <c r="F2637" s="135"/>
      <c r="G2637" s="135"/>
      <c r="H2637" s="135"/>
      <c r="I2637" s="135"/>
      <c r="J2637" s="135"/>
      <c r="K2637" s="135"/>
      <c r="L2637" s="135"/>
    </row>
    <row r="2638" spans="1:12" x14ac:dyDescent="0.25">
      <c r="A2638" s="135"/>
      <c r="B2638" s="135"/>
      <c r="C2638" s="135"/>
      <c r="D2638" s="135"/>
      <c r="E2638" s="135"/>
      <c r="F2638" s="135"/>
      <c r="G2638" s="135"/>
      <c r="H2638" s="135"/>
      <c r="I2638" s="135"/>
      <c r="J2638" s="135"/>
      <c r="K2638" s="135"/>
      <c r="L2638" s="135"/>
    </row>
    <row r="2639" spans="1:12" x14ac:dyDescent="0.25">
      <c r="A2639" s="135"/>
      <c r="B2639" s="135"/>
      <c r="C2639" s="135"/>
      <c r="D2639" s="135"/>
      <c r="E2639" s="135"/>
      <c r="F2639" s="135"/>
      <c r="G2639" s="135"/>
      <c r="H2639" s="135"/>
      <c r="I2639" s="135"/>
      <c r="J2639" s="135"/>
      <c r="K2639" s="135"/>
      <c r="L2639" s="135"/>
    </row>
    <row r="2640" spans="1:12" x14ac:dyDescent="0.25">
      <c r="A2640" s="135"/>
      <c r="B2640" s="135"/>
      <c r="C2640" s="135"/>
      <c r="D2640" s="135"/>
      <c r="E2640" s="135"/>
      <c r="F2640" s="135"/>
      <c r="G2640" s="135"/>
      <c r="H2640" s="135"/>
      <c r="I2640" s="135"/>
      <c r="J2640" s="135"/>
      <c r="K2640" s="135"/>
      <c r="L2640" s="135"/>
    </row>
    <row r="2641" spans="1:12" x14ac:dyDescent="0.25">
      <c r="A2641" s="135"/>
      <c r="B2641" s="135"/>
      <c r="C2641" s="135"/>
      <c r="D2641" s="135"/>
      <c r="E2641" s="135"/>
      <c r="F2641" s="135"/>
      <c r="G2641" s="135"/>
      <c r="H2641" s="135"/>
      <c r="I2641" s="135"/>
      <c r="J2641" s="135"/>
      <c r="K2641" s="135"/>
      <c r="L2641" s="135"/>
    </row>
    <row r="2642" spans="1:12" x14ac:dyDescent="0.25">
      <c r="A2642" s="135"/>
      <c r="B2642" s="135"/>
      <c r="C2642" s="135"/>
      <c r="D2642" s="135"/>
      <c r="E2642" s="135"/>
      <c r="F2642" s="135"/>
      <c r="G2642" s="135"/>
      <c r="H2642" s="135"/>
      <c r="I2642" s="135"/>
      <c r="J2642" s="135"/>
      <c r="K2642" s="135"/>
      <c r="L2642" s="135"/>
    </row>
    <row r="2643" spans="1:12" x14ac:dyDescent="0.25">
      <c r="A2643" s="135"/>
      <c r="B2643" s="135"/>
      <c r="C2643" s="135"/>
      <c r="D2643" s="135"/>
      <c r="E2643" s="135"/>
      <c r="F2643" s="135"/>
      <c r="G2643" s="135"/>
      <c r="H2643" s="135"/>
      <c r="I2643" s="135"/>
      <c r="J2643" s="135"/>
      <c r="K2643" s="135"/>
      <c r="L2643" s="135"/>
    </row>
    <row r="2644" spans="1:12" x14ac:dyDescent="0.25">
      <c r="A2644" s="135"/>
      <c r="B2644" s="135"/>
      <c r="C2644" s="135"/>
      <c r="D2644" s="135"/>
      <c r="E2644" s="135"/>
      <c r="F2644" s="135"/>
      <c r="G2644" s="135"/>
      <c r="H2644" s="135"/>
      <c r="I2644" s="135"/>
      <c r="J2644" s="135"/>
      <c r="K2644" s="135"/>
      <c r="L2644" s="135"/>
    </row>
    <row r="2645" spans="1:12" x14ac:dyDescent="0.25">
      <c r="A2645" s="135"/>
      <c r="B2645" s="135"/>
      <c r="C2645" s="135"/>
      <c r="D2645" s="135"/>
      <c r="E2645" s="135"/>
      <c r="F2645" s="135"/>
      <c r="G2645" s="135"/>
      <c r="H2645" s="135"/>
      <c r="I2645" s="135"/>
      <c r="J2645" s="135"/>
      <c r="K2645" s="135"/>
      <c r="L2645" s="135"/>
    </row>
    <row r="2646" spans="1:12" x14ac:dyDescent="0.25">
      <c r="A2646" s="135"/>
      <c r="B2646" s="135"/>
      <c r="C2646" s="135"/>
      <c r="D2646" s="135"/>
      <c r="E2646" s="135"/>
      <c r="F2646" s="135"/>
      <c r="G2646" s="135"/>
      <c r="H2646" s="135"/>
      <c r="I2646" s="135"/>
      <c r="J2646" s="135"/>
      <c r="K2646" s="135"/>
      <c r="L2646" s="135"/>
    </row>
    <row r="2647" spans="1:12" x14ac:dyDescent="0.25">
      <c r="A2647" s="135"/>
      <c r="B2647" s="135"/>
      <c r="C2647" s="135"/>
      <c r="D2647" s="135"/>
      <c r="E2647" s="135"/>
      <c r="F2647" s="135"/>
      <c r="G2647" s="135"/>
      <c r="H2647" s="135"/>
      <c r="I2647" s="135"/>
      <c r="J2647" s="135"/>
      <c r="K2647" s="135"/>
      <c r="L2647" s="135"/>
    </row>
    <row r="2648" spans="1:12" x14ac:dyDescent="0.25">
      <c r="A2648" s="135"/>
      <c r="B2648" s="135"/>
      <c r="C2648" s="135"/>
      <c r="D2648" s="135"/>
      <c r="E2648" s="135"/>
      <c r="F2648" s="135"/>
      <c r="G2648" s="135"/>
      <c r="H2648" s="135"/>
      <c r="I2648" s="135"/>
      <c r="J2648" s="135"/>
      <c r="K2648" s="135"/>
      <c r="L2648" s="135"/>
    </row>
    <row r="2649" spans="1:12" x14ac:dyDescent="0.25">
      <c r="A2649" s="135"/>
      <c r="B2649" s="135"/>
      <c r="C2649" s="135"/>
      <c r="D2649" s="135"/>
      <c r="E2649" s="135"/>
      <c r="F2649" s="135"/>
      <c r="G2649" s="135"/>
      <c r="H2649" s="135"/>
      <c r="I2649" s="135"/>
      <c r="J2649" s="135"/>
      <c r="K2649" s="135"/>
      <c r="L2649" s="135"/>
    </row>
    <row r="2650" spans="1:12" x14ac:dyDescent="0.25">
      <c r="A2650" s="135"/>
      <c r="B2650" s="135"/>
      <c r="C2650" s="135"/>
      <c r="D2650" s="135"/>
      <c r="E2650" s="135"/>
      <c r="F2650" s="135"/>
      <c r="G2650" s="135"/>
      <c r="H2650" s="135"/>
      <c r="I2650" s="135"/>
      <c r="J2650" s="135"/>
      <c r="K2650" s="135"/>
      <c r="L2650" s="135"/>
    </row>
    <row r="2651" spans="1:12" x14ac:dyDescent="0.25">
      <c r="A2651" s="135"/>
      <c r="B2651" s="135"/>
      <c r="C2651" s="135"/>
      <c r="D2651" s="135"/>
      <c r="E2651" s="135"/>
      <c r="F2651" s="135"/>
      <c r="G2651" s="135"/>
      <c r="H2651" s="135"/>
      <c r="I2651" s="135"/>
      <c r="J2651" s="135"/>
      <c r="K2651" s="135"/>
      <c r="L2651" s="135"/>
    </row>
    <row r="2652" spans="1:12" x14ac:dyDescent="0.25">
      <c r="A2652" s="135"/>
      <c r="B2652" s="135"/>
      <c r="C2652" s="135"/>
      <c r="D2652" s="135"/>
      <c r="E2652" s="135"/>
      <c r="F2652" s="135"/>
      <c r="G2652" s="135"/>
      <c r="H2652" s="135"/>
      <c r="I2652" s="135"/>
      <c r="J2652" s="135"/>
      <c r="K2652" s="135"/>
      <c r="L2652" s="135"/>
    </row>
    <row r="2653" spans="1:12" x14ac:dyDescent="0.25">
      <c r="A2653" s="135"/>
      <c r="B2653" s="135"/>
      <c r="C2653" s="135"/>
      <c r="D2653" s="135"/>
      <c r="E2653" s="135"/>
      <c r="F2653" s="135"/>
      <c r="G2653" s="135"/>
      <c r="H2653" s="135"/>
      <c r="I2653" s="135"/>
      <c r="J2653" s="135"/>
      <c r="K2653" s="135"/>
      <c r="L2653" s="135"/>
    </row>
    <row r="2654" spans="1:12" x14ac:dyDescent="0.25">
      <c r="A2654" s="135"/>
      <c r="B2654" s="135"/>
      <c r="C2654" s="135"/>
      <c r="D2654" s="135"/>
      <c r="E2654" s="135"/>
      <c r="F2654" s="135"/>
      <c r="G2654" s="135"/>
      <c r="H2654" s="135"/>
      <c r="I2654" s="135"/>
      <c r="J2654" s="135"/>
      <c r="K2654" s="135"/>
      <c r="L2654" s="135"/>
    </row>
    <row r="2655" spans="1:12" x14ac:dyDescent="0.25">
      <c r="A2655" s="135"/>
      <c r="B2655" s="135"/>
      <c r="C2655" s="135"/>
      <c r="D2655" s="135"/>
      <c r="E2655" s="135"/>
      <c r="F2655" s="135"/>
      <c r="G2655" s="135"/>
      <c r="H2655" s="135"/>
      <c r="I2655" s="135"/>
      <c r="J2655" s="135"/>
      <c r="K2655" s="135"/>
      <c r="L2655" s="135"/>
    </row>
    <row r="2656" spans="1:12" x14ac:dyDescent="0.25">
      <c r="A2656" s="135"/>
      <c r="B2656" s="135"/>
      <c r="C2656" s="135"/>
      <c r="D2656" s="135"/>
      <c r="E2656" s="135"/>
      <c r="F2656" s="135"/>
      <c r="G2656" s="135"/>
      <c r="H2656" s="135"/>
      <c r="I2656" s="135"/>
      <c r="J2656" s="135"/>
      <c r="K2656" s="135"/>
      <c r="L2656" s="135"/>
    </row>
    <row r="2657" spans="1:12" x14ac:dyDescent="0.25">
      <c r="A2657" s="135"/>
      <c r="B2657" s="135"/>
      <c r="C2657" s="135"/>
      <c r="D2657" s="135"/>
      <c r="E2657" s="135"/>
      <c r="F2657" s="135"/>
      <c r="G2657" s="135"/>
      <c r="H2657" s="135"/>
      <c r="I2657" s="135"/>
      <c r="J2657" s="135"/>
      <c r="K2657" s="135"/>
      <c r="L2657" s="135"/>
    </row>
    <row r="2658" spans="1:12" x14ac:dyDescent="0.25">
      <c r="A2658" s="135"/>
      <c r="B2658" s="135"/>
      <c r="C2658" s="135"/>
      <c r="D2658" s="135"/>
      <c r="E2658" s="135"/>
      <c r="F2658" s="135"/>
      <c r="G2658" s="135"/>
      <c r="H2658" s="135"/>
      <c r="I2658" s="135"/>
      <c r="J2658" s="135"/>
      <c r="K2658" s="135"/>
      <c r="L2658" s="135"/>
    </row>
    <row r="2659" spans="1:12" x14ac:dyDescent="0.25">
      <c r="A2659" s="135"/>
      <c r="B2659" s="135"/>
      <c r="C2659" s="135"/>
      <c r="D2659" s="135"/>
      <c r="E2659" s="135"/>
      <c r="F2659" s="135"/>
      <c r="G2659" s="135"/>
      <c r="H2659" s="135"/>
      <c r="I2659" s="135"/>
      <c r="J2659" s="135"/>
      <c r="K2659" s="135"/>
      <c r="L2659" s="135"/>
    </row>
    <row r="2660" spans="1:12" x14ac:dyDescent="0.25">
      <c r="A2660" s="135"/>
      <c r="B2660" s="135"/>
      <c r="C2660" s="135"/>
      <c r="D2660" s="135"/>
      <c r="E2660" s="135"/>
      <c r="F2660" s="135"/>
      <c r="G2660" s="135"/>
      <c r="H2660" s="135"/>
      <c r="I2660" s="135"/>
      <c r="J2660" s="135"/>
      <c r="K2660" s="135"/>
      <c r="L2660" s="135"/>
    </row>
    <row r="2661" spans="1:12" x14ac:dyDescent="0.25">
      <c r="A2661" s="135"/>
      <c r="B2661" s="135"/>
      <c r="C2661" s="135"/>
      <c r="D2661" s="135"/>
      <c r="E2661" s="135"/>
      <c r="F2661" s="135"/>
      <c r="G2661" s="135"/>
      <c r="H2661" s="135"/>
      <c r="I2661" s="135"/>
      <c r="J2661" s="135"/>
      <c r="K2661" s="135"/>
      <c r="L2661" s="135"/>
    </row>
    <row r="2662" spans="1:12" x14ac:dyDescent="0.25">
      <c r="A2662" s="135"/>
      <c r="B2662" s="135"/>
      <c r="C2662" s="135"/>
      <c r="D2662" s="135"/>
      <c r="E2662" s="135"/>
      <c r="F2662" s="135"/>
      <c r="G2662" s="135"/>
      <c r="H2662" s="135"/>
      <c r="I2662" s="135"/>
      <c r="J2662" s="135"/>
      <c r="K2662" s="135"/>
      <c r="L2662" s="135"/>
    </row>
    <row r="2663" spans="1:12" x14ac:dyDescent="0.25">
      <c r="A2663" s="135"/>
      <c r="B2663" s="135"/>
      <c r="C2663" s="135"/>
      <c r="D2663" s="135"/>
      <c r="E2663" s="135"/>
      <c r="F2663" s="135"/>
      <c r="G2663" s="135"/>
      <c r="H2663" s="135"/>
      <c r="I2663" s="135"/>
      <c r="J2663" s="135"/>
      <c r="K2663" s="135"/>
      <c r="L2663" s="135"/>
    </row>
    <row r="2664" spans="1:12" x14ac:dyDescent="0.25">
      <c r="A2664" s="135"/>
      <c r="B2664" s="135"/>
      <c r="C2664" s="135"/>
      <c r="D2664" s="135"/>
      <c r="E2664" s="135"/>
      <c r="F2664" s="135"/>
      <c r="G2664" s="135"/>
      <c r="H2664" s="135"/>
      <c r="I2664" s="135"/>
      <c r="J2664" s="135"/>
      <c r="K2664" s="135"/>
      <c r="L2664" s="135"/>
    </row>
    <row r="2665" spans="1:12" x14ac:dyDescent="0.25">
      <c r="A2665" s="135"/>
      <c r="B2665" s="135"/>
      <c r="C2665" s="135"/>
      <c r="D2665" s="135"/>
      <c r="E2665" s="135"/>
      <c r="F2665" s="135"/>
      <c r="G2665" s="135"/>
      <c r="H2665" s="135"/>
      <c r="I2665" s="135"/>
      <c r="J2665" s="135"/>
      <c r="K2665" s="135"/>
      <c r="L2665" s="135"/>
    </row>
    <row r="2666" spans="1:12" x14ac:dyDescent="0.25">
      <c r="A2666" s="135"/>
      <c r="B2666" s="135"/>
      <c r="C2666" s="135"/>
      <c r="D2666" s="135"/>
      <c r="E2666" s="135"/>
      <c r="F2666" s="135"/>
      <c r="G2666" s="135"/>
      <c r="H2666" s="135"/>
      <c r="I2666" s="135"/>
      <c r="J2666" s="135"/>
      <c r="K2666" s="135"/>
      <c r="L2666" s="135"/>
    </row>
    <row r="2667" spans="1:12" x14ac:dyDescent="0.25">
      <c r="A2667" s="135"/>
      <c r="B2667" s="135"/>
      <c r="C2667" s="135"/>
      <c r="D2667" s="135"/>
      <c r="E2667" s="135"/>
      <c r="F2667" s="135"/>
      <c r="G2667" s="135"/>
      <c r="H2667" s="135"/>
      <c r="I2667" s="135"/>
      <c r="J2667" s="135"/>
      <c r="K2667" s="135"/>
      <c r="L2667" s="135"/>
    </row>
    <row r="2668" spans="1:12" x14ac:dyDescent="0.25">
      <c r="A2668" s="135"/>
      <c r="B2668" s="135"/>
      <c r="C2668" s="135"/>
      <c r="D2668" s="135"/>
      <c r="E2668" s="135"/>
      <c r="F2668" s="135"/>
      <c r="G2668" s="135"/>
      <c r="H2668" s="135"/>
      <c r="I2668" s="135"/>
      <c r="J2668" s="135"/>
      <c r="K2668" s="135"/>
      <c r="L2668" s="135"/>
    </row>
    <row r="2669" spans="1:12" x14ac:dyDescent="0.25">
      <c r="A2669" s="135"/>
      <c r="B2669" s="135"/>
      <c r="C2669" s="135"/>
      <c r="D2669" s="135"/>
      <c r="E2669" s="135"/>
      <c r="F2669" s="135"/>
      <c r="G2669" s="135"/>
      <c r="H2669" s="135"/>
      <c r="I2669" s="135"/>
      <c r="J2669" s="135"/>
      <c r="K2669" s="135"/>
      <c r="L2669" s="135"/>
    </row>
    <row r="2670" spans="1:12" x14ac:dyDescent="0.25">
      <c r="A2670" s="135"/>
      <c r="B2670" s="135"/>
      <c r="C2670" s="135"/>
      <c r="D2670" s="135"/>
      <c r="E2670" s="135"/>
      <c r="F2670" s="135"/>
      <c r="G2670" s="135"/>
      <c r="H2670" s="135"/>
      <c r="I2670" s="135"/>
      <c r="J2670" s="135"/>
      <c r="K2670" s="135"/>
      <c r="L2670" s="135"/>
    </row>
    <row r="2671" spans="1:12" x14ac:dyDescent="0.25">
      <c r="A2671" s="135"/>
      <c r="B2671" s="135"/>
      <c r="C2671" s="135"/>
      <c r="D2671" s="135"/>
      <c r="E2671" s="135"/>
      <c r="F2671" s="135"/>
      <c r="G2671" s="135"/>
      <c r="H2671" s="135"/>
      <c r="I2671" s="135"/>
      <c r="J2671" s="135"/>
      <c r="K2671" s="135"/>
      <c r="L2671" s="135"/>
    </row>
    <row r="2672" spans="1:12" x14ac:dyDescent="0.25">
      <c r="A2672" s="135"/>
      <c r="B2672" s="135"/>
      <c r="C2672" s="135"/>
      <c r="D2672" s="135"/>
      <c r="E2672" s="135"/>
      <c r="F2672" s="135"/>
      <c r="G2672" s="135"/>
      <c r="H2672" s="135"/>
      <c r="I2672" s="135"/>
      <c r="J2672" s="135"/>
      <c r="K2672" s="135"/>
      <c r="L2672" s="135"/>
    </row>
    <row r="2673" spans="1:12" x14ac:dyDescent="0.25">
      <c r="A2673" s="135"/>
      <c r="B2673" s="135"/>
      <c r="C2673" s="135"/>
      <c r="D2673" s="135"/>
      <c r="E2673" s="135"/>
      <c r="F2673" s="135"/>
      <c r="G2673" s="135"/>
      <c r="H2673" s="135"/>
      <c r="I2673" s="135"/>
      <c r="J2673" s="135"/>
      <c r="K2673" s="135"/>
      <c r="L2673" s="135"/>
    </row>
    <row r="2674" spans="1:12" x14ac:dyDescent="0.25">
      <c r="A2674" s="135"/>
      <c r="B2674" s="135"/>
      <c r="C2674" s="135"/>
      <c r="D2674" s="135"/>
      <c r="E2674" s="135"/>
      <c r="F2674" s="135"/>
      <c r="G2674" s="135"/>
      <c r="H2674" s="135"/>
      <c r="I2674" s="135"/>
      <c r="J2674" s="135"/>
      <c r="K2674" s="135"/>
      <c r="L2674" s="135"/>
    </row>
    <row r="2675" spans="1:12" x14ac:dyDescent="0.25">
      <c r="A2675" s="135"/>
      <c r="B2675" s="135"/>
      <c r="C2675" s="135"/>
      <c r="D2675" s="135"/>
      <c r="E2675" s="135"/>
      <c r="F2675" s="135"/>
      <c r="G2675" s="135"/>
      <c r="H2675" s="135"/>
      <c r="I2675" s="135"/>
      <c r="J2675" s="135"/>
      <c r="K2675" s="135"/>
      <c r="L2675" s="135"/>
    </row>
    <row r="2676" spans="1:12" x14ac:dyDescent="0.25">
      <c r="A2676" s="135"/>
      <c r="B2676" s="135"/>
      <c r="C2676" s="135"/>
      <c r="D2676" s="135"/>
      <c r="E2676" s="135"/>
      <c r="F2676" s="135"/>
      <c r="G2676" s="135"/>
      <c r="H2676" s="135"/>
      <c r="I2676" s="135"/>
      <c r="J2676" s="135"/>
      <c r="K2676" s="135"/>
      <c r="L2676" s="135"/>
    </row>
    <row r="2677" spans="1:12" x14ac:dyDescent="0.25">
      <c r="A2677" s="135"/>
      <c r="B2677" s="135"/>
      <c r="C2677" s="135"/>
      <c r="D2677" s="135"/>
      <c r="E2677" s="135"/>
      <c r="F2677" s="135"/>
      <c r="G2677" s="135"/>
      <c r="H2677" s="135"/>
      <c r="I2677" s="135"/>
      <c r="J2677" s="135"/>
      <c r="K2677" s="135"/>
      <c r="L2677" s="135"/>
    </row>
    <row r="2678" spans="1:12" x14ac:dyDescent="0.25">
      <c r="A2678" s="135"/>
      <c r="B2678" s="135"/>
      <c r="C2678" s="135"/>
      <c r="D2678" s="135"/>
      <c r="E2678" s="135"/>
      <c r="F2678" s="135"/>
      <c r="G2678" s="135"/>
      <c r="H2678" s="135"/>
      <c r="I2678" s="135"/>
      <c r="J2678" s="135"/>
      <c r="K2678" s="135"/>
      <c r="L2678" s="135"/>
    </row>
    <row r="2679" spans="1:12" x14ac:dyDescent="0.25">
      <c r="A2679" s="135"/>
      <c r="B2679" s="135"/>
      <c r="C2679" s="135"/>
      <c r="D2679" s="135"/>
      <c r="E2679" s="135"/>
      <c r="F2679" s="135"/>
      <c r="G2679" s="135"/>
      <c r="H2679" s="135"/>
      <c r="I2679" s="135"/>
      <c r="J2679" s="135"/>
      <c r="K2679" s="135"/>
      <c r="L2679" s="135"/>
    </row>
    <row r="2680" spans="1:12" x14ac:dyDescent="0.25">
      <c r="A2680" s="135"/>
      <c r="B2680" s="135"/>
      <c r="C2680" s="135"/>
      <c r="D2680" s="135"/>
      <c r="E2680" s="135"/>
      <c r="F2680" s="135"/>
      <c r="G2680" s="135"/>
      <c r="H2680" s="135"/>
      <c r="I2680" s="135"/>
      <c r="J2680" s="135"/>
      <c r="K2680" s="135"/>
      <c r="L2680" s="135"/>
    </row>
    <row r="2681" spans="1:12" x14ac:dyDescent="0.25">
      <c r="A2681" s="135"/>
      <c r="B2681" s="135"/>
      <c r="C2681" s="135"/>
      <c r="D2681" s="135"/>
      <c r="E2681" s="135"/>
      <c r="F2681" s="135"/>
      <c r="G2681" s="135"/>
      <c r="H2681" s="135"/>
      <c r="I2681" s="135"/>
      <c r="J2681" s="135"/>
      <c r="K2681" s="135"/>
      <c r="L2681" s="135"/>
    </row>
    <row r="2682" spans="1:12" x14ac:dyDescent="0.25">
      <c r="A2682" s="135"/>
      <c r="B2682" s="135"/>
      <c r="C2682" s="135"/>
      <c r="D2682" s="135"/>
      <c r="E2682" s="135"/>
      <c r="F2682" s="135"/>
      <c r="G2682" s="135"/>
      <c r="H2682" s="135"/>
      <c r="I2682" s="135"/>
      <c r="J2682" s="135"/>
      <c r="K2682" s="135"/>
      <c r="L2682" s="135"/>
    </row>
    <row r="2683" spans="1:12" x14ac:dyDescent="0.25">
      <c r="A2683" s="135"/>
      <c r="B2683" s="135"/>
      <c r="C2683" s="135"/>
      <c r="D2683" s="135"/>
      <c r="E2683" s="135"/>
      <c r="F2683" s="135"/>
      <c r="G2683" s="135"/>
      <c r="H2683" s="135"/>
      <c r="I2683" s="135"/>
      <c r="J2683" s="135"/>
      <c r="K2683" s="135"/>
      <c r="L2683" s="135"/>
    </row>
    <row r="2684" spans="1:12" x14ac:dyDescent="0.25">
      <c r="A2684" s="135"/>
      <c r="B2684" s="135"/>
      <c r="C2684" s="135"/>
      <c r="D2684" s="135"/>
      <c r="E2684" s="135"/>
      <c r="F2684" s="135"/>
      <c r="G2684" s="135"/>
      <c r="H2684" s="135"/>
      <c r="I2684" s="135"/>
      <c r="J2684" s="135"/>
      <c r="K2684" s="135"/>
      <c r="L2684" s="135"/>
    </row>
    <row r="2685" spans="1:12" x14ac:dyDescent="0.25">
      <c r="A2685" s="135"/>
      <c r="B2685" s="135"/>
      <c r="C2685" s="135"/>
      <c r="D2685" s="135"/>
      <c r="E2685" s="135"/>
      <c r="F2685" s="135"/>
      <c r="G2685" s="135"/>
      <c r="H2685" s="135"/>
      <c r="I2685" s="135"/>
      <c r="J2685" s="135"/>
      <c r="K2685" s="135"/>
      <c r="L2685" s="135"/>
    </row>
    <row r="2686" spans="1:12" x14ac:dyDescent="0.25">
      <c r="A2686" s="135"/>
      <c r="B2686" s="135"/>
      <c r="C2686" s="135"/>
      <c r="D2686" s="135"/>
      <c r="E2686" s="135"/>
      <c r="F2686" s="135"/>
      <c r="G2686" s="135"/>
      <c r="H2686" s="135"/>
      <c r="I2686" s="135"/>
      <c r="J2686" s="135"/>
      <c r="K2686" s="135"/>
      <c r="L2686" s="135"/>
    </row>
    <row r="2687" spans="1:12" x14ac:dyDescent="0.25">
      <c r="A2687" s="135"/>
      <c r="B2687" s="135"/>
      <c r="C2687" s="135"/>
      <c r="D2687" s="135"/>
      <c r="E2687" s="135"/>
      <c r="F2687" s="135"/>
      <c r="G2687" s="135"/>
      <c r="H2687" s="135"/>
      <c r="I2687" s="135"/>
      <c r="J2687" s="135"/>
      <c r="K2687" s="135"/>
      <c r="L2687" s="135"/>
    </row>
    <row r="2688" spans="1:12" x14ac:dyDescent="0.25">
      <c r="A2688" s="135"/>
      <c r="B2688" s="135"/>
      <c r="C2688" s="135"/>
      <c r="D2688" s="135"/>
      <c r="E2688" s="135"/>
      <c r="F2688" s="135"/>
      <c r="G2688" s="135"/>
      <c r="H2688" s="135"/>
      <c r="I2688" s="135"/>
      <c r="J2688" s="135"/>
      <c r="K2688" s="135"/>
      <c r="L2688" s="135"/>
    </row>
    <row r="2689" spans="1:12" x14ac:dyDescent="0.25">
      <c r="A2689" s="135"/>
      <c r="B2689" s="135"/>
      <c r="C2689" s="135"/>
      <c r="D2689" s="135"/>
      <c r="E2689" s="135"/>
      <c r="F2689" s="135"/>
      <c r="G2689" s="135"/>
      <c r="H2689" s="135"/>
      <c r="I2689" s="135"/>
      <c r="J2689" s="135"/>
      <c r="K2689" s="135"/>
      <c r="L2689" s="135"/>
    </row>
    <row r="2690" spans="1:12" x14ac:dyDescent="0.25">
      <c r="A2690" s="135"/>
      <c r="B2690" s="135"/>
      <c r="C2690" s="135"/>
      <c r="D2690" s="135"/>
      <c r="E2690" s="135"/>
      <c r="F2690" s="135"/>
      <c r="G2690" s="135"/>
      <c r="H2690" s="135"/>
      <c r="I2690" s="135"/>
      <c r="J2690" s="135"/>
      <c r="K2690" s="135"/>
      <c r="L2690" s="135"/>
    </row>
    <row r="2691" spans="1:12" x14ac:dyDescent="0.25">
      <c r="A2691" s="135"/>
      <c r="B2691" s="135"/>
      <c r="C2691" s="135"/>
      <c r="D2691" s="135"/>
      <c r="E2691" s="135"/>
      <c r="F2691" s="135"/>
      <c r="G2691" s="135"/>
      <c r="H2691" s="135"/>
      <c r="I2691" s="135"/>
      <c r="J2691" s="135"/>
      <c r="K2691" s="135"/>
      <c r="L2691" s="135"/>
    </row>
    <row r="2692" spans="1:12" x14ac:dyDescent="0.25">
      <c r="A2692" s="135"/>
      <c r="B2692" s="135"/>
      <c r="C2692" s="135"/>
      <c r="D2692" s="135"/>
      <c r="E2692" s="135"/>
      <c r="F2692" s="135"/>
      <c r="G2692" s="135"/>
      <c r="H2692" s="135"/>
      <c r="I2692" s="135"/>
      <c r="J2692" s="135"/>
      <c r="K2692" s="135"/>
      <c r="L2692" s="135"/>
    </row>
    <row r="2693" spans="1:12" x14ac:dyDescent="0.25">
      <c r="A2693" s="135"/>
      <c r="B2693" s="135"/>
      <c r="C2693" s="135"/>
      <c r="D2693" s="135"/>
      <c r="E2693" s="135"/>
      <c r="F2693" s="135"/>
      <c r="G2693" s="135"/>
      <c r="H2693" s="135"/>
      <c r="I2693" s="135"/>
      <c r="J2693" s="135"/>
      <c r="K2693" s="135"/>
      <c r="L2693" s="135"/>
    </row>
    <row r="2694" spans="1:12" x14ac:dyDescent="0.25">
      <c r="A2694" s="135"/>
      <c r="B2694" s="135"/>
      <c r="C2694" s="135"/>
      <c r="D2694" s="135"/>
      <c r="E2694" s="135"/>
      <c r="F2694" s="135"/>
      <c r="G2694" s="135"/>
      <c r="H2694" s="135"/>
      <c r="I2694" s="135"/>
      <c r="J2694" s="135"/>
      <c r="K2694" s="135"/>
      <c r="L2694" s="135"/>
    </row>
    <row r="2695" spans="1:12" x14ac:dyDescent="0.25">
      <c r="A2695" s="135"/>
      <c r="B2695" s="135"/>
      <c r="C2695" s="135"/>
      <c r="D2695" s="135"/>
      <c r="E2695" s="135"/>
      <c r="F2695" s="135"/>
      <c r="G2695" s="135"/>
      <c r="H2695" s="135"/>
      <c r="I2695" s="135"/>
      <c r="J2695" s="135"/>
      <c r="K2695" s="135"/>
      <c r="L2695" s="135"/>
    </row>
    <row r="2696" spans="1:12" x14ac:dyDescent="0.25">
      <c r="A2696" s="135"/>
      <c r="B2696" s="135"/>
      <c r="C2696" s="135"/>
      <c r="D2696" s="135"/>
      <c r="E2696" s="135"/>
      <c r="F2696" s="135"/>
      <c r="G2696" s="135"/>
      <c r="H2696" s="135"/>
      <c r="I2696" s="135"/>
      <c r="J2696" s="135"/>
      <c r="K2696" s="135"/>
      <c r="L2696" s="135"/>
    </row>
    <row r="2697" spans="1:12" x14ac:dyDescent="0.25">
      <c r="A2697" s="135"/>
      <c r="B2697" s="135"/>
      <c r="C2697" s="135"/>
      <c r="D2697" s="135"/>
      <c r="E2697" s="135"/>
      <c r="F2697" s="135"/>
      <c r="G2697" s="135"/>
      <c r="H2697" s="135"/>
      <c r="I2697" s="135"/>
      <c r="J2697" s="135"/>
      <c r="K2697" s="135"/>
      <c r="L2697" s="135"/>
    </row>
    <row r="2698" spans="1:12" x14ac:dyDescent="0.25">
      <c r="A2698" s="135"/>
      <c r="B2698" s="135"/>
      <c r="C2698" s="135"/>
      <c r="D2698" s="135"/>
      <c r="E2698" s="135"/>
      <c r="F2698" s="135"/>
      <c r="G2698" s="135"/>
      <c r="H2698" s="135"/>
      <c r="I2698" s="135"/>
      <c r="J2698" s="135"/>
      <c r="K2698" s="135"/>
      <c r="L2698" s="135"/>
    </row>
    <row r="2699" spans="1:12" x14ac:dyDescent="0.25">
      <c r="A2699" s="135"/>
      <c r="B2699" s="135"/>
      <c r="C2699" s="135"/>
      <c r="D2699" s="135"/>
      <c r="E2699" s="135"/>
      <c r="F2699" s="135"/>
      <c r="G2699" s="135"/>
      <c r="H2699" s="135"/>
      <c r="I2699" s="135"/>
      <c r="J2699" s="135"/>
      <c r="K2699" s="135"/>
      <c r="L2699" s="135"/>
    </row>
    <row r="2700" spans="1:12" x14ac:dyDescent="0.25">
      <c r="A2700" s="135"/>
      <c r="B2700" s="135"/>
      <c r="C2700" s="135"/>
      <c r="D2700" s="135"/>
      <c r="E2700" s="135"/>
      <c r="F2700" s="135"/>
      <c r="G2700" s="135"/>
      <c r="H2700" s="135"/>
      <c r="I2700" s="135"/>
      <c r="J2700" s="135"/>
      <c r="K2700" s="135"/>
      <c r="L2700" s="135"/>
    </row>
    <row r="2701" spans="1:12" x14ac:dyDescent="0.25">
      <c r="A2701" s="135"/>
      <c r="B2701" s="135"/>
      <c r="C2701" s="135"/>
      <c r="D2701" s="135"/>
      <c r="E2701" s="135"/>
      <c r="F2701" s="135"/>
      <c r="G2701" s="135"/>
      <c r="H2701" s="135"/>
      <c r="I2701" s="135"/>
      <c r="J2701" s="135"/>
      <c r="K2701" s="135"/>
      <c r="L2701" s="135"/>
    </row>
    <row r="2702" spans="1:12" x14ac:dyDescent="0.25">
      <c r="A2702" s="135"/>
      <c r="B2702" s="135"/>
      <c r="C2702" s="135"/>
      <c r="D2702" s="135"/>
      <c r="E2702" s="135"/>
      <c r="F2702" s="135"/>
      <c r="G2702" s="135"/>
      <c r="H2702" s="135"/>
      <c r="I2702" s="135"/>
      <c r="J2702" s="135"/>
      <c r="K2702" s="135"/>
      <c r="L2702" s="135"/>
    </row>
    <row r="2703" spans="1:12" x14ac:dyDescent="0.25">
      <c r="A2703" s="135"/>
      <c r="B2703" s="135"/>
      <c r="C2703" s="135"/>
      <c r="D2703" s="135"/>
      <c r="E2703" s="135"/>
      <c r="F2703" s="135"/>
      <c r="G2703" s="135"/>
      <c r="H2703" s="135"/>
      <c r="I2703" s="135"/>
      <c r="J2703" s="135"/>
      <c r="K2703" s="135"/>
      <c r="L2703" s="135"/>
    </row>
    <row r="2704" spans="1:12" x14ac:dyDescent="0.25">
      <c r="A2704" s="135"/>
      <c r="B2704" s="135"/>
      <c r="C2704" s="135"/>
      <c r="D2704" s="135"/>
      <c r="E2704" s="135"/>
      <c r="F2704" s="135"/>
      <c r="G2704" s="135"/>
      <c r="H2704" s="135"/>
      <c r="I2704" s="135"/>
      <c r="J2704" s="135"/>
      <c r="K2704" s="135"/>
      <c r="L2704" s="135"/>
    </row>
    <row r="2705" spans="1:12" x14ac:dyDescent="0.25">
      <c r="A2705" s="135"/>
      <c r="B2705" s="135"/>
      <c r="C2705" s="135"/>
      <c r="D2705" s="135"/>
      <c r="E2705" s="135"/>
      <c r="F2705" s="135"/>
      <c r="G2705" s="135"/>
      <c r="H2705" s="135"/>
      <c r="I2705" s="135"/>
      <c r="J2705" s="135"/>
      <c r="K2705" s="135"/>
      <c r="L2705" s="135"/>
    </row>
    <row r="2706" spans="1:12" x14ac:dyDescent="0.25">
      <c r="A2706" s="135"/>
      <c r="B2706" s="135"/>
      <c r="C2706" s="135"/>
      <c r="D2706" s="135"/>
      <c r="E2706" s="135"/>
      <c r="F2706" s="135"/>
      <c r="G2706" s="135"/>
      <c r="H2706" s="135"/>
      <c r="I2706" s="135"/>
      <c r="J2706" s="135"/>
      <c r="K2706" s="135"/>
      <c r="L2706" s="135"/>
    </row>
    <row r="2707" spans="1:12" x14ac:dyDescent="0.25">
      <c r="A2707" s="135"/>
      <c r="B2707" s="135"/>
      <c r="C2707" s="135"/>
      <c r="D2707" s="135"/>
      <c r="E2707" s="135"/>
      <c r="F2707" s="135"/>
      <c r="G2707" s="135"/>
      <c r="H2707" s="135"/>
      <c r="I2707" s="135"/>
      <c r="J2707" s="135"/>
      <c r="K2707" s="135"/>
      <c r="L2707" s="135"/>
    </row>
    <row r="2708" spans="1:12" x14ac:dyDescent="0.25">
      <c r="A2708" s="135"/>
      <c r="B2708" s="135"/>
      <c r="C2708" s="135"/>
      <c r="D2708" s="135"/>
      <c r="E2708" s="135"/>
      <c r="F2708" s="135"/>
      <c r="G2708" s="135"/>
      <c r="H2708" s="135"/>
      <c r="I2708" s="135"/>
      <c r="J2708" s="135"/>
      <c r="K2708" s="135"/>
      <c r="L2708" s="135"/>
    </row>
    <row r="2709" spans="1:12" x14ac:dyDescent="0.25">
      <c r="A2709" s="135"/>
      <c r="B2709" s="135"/>
      <c r="C2709" s="135"/>
      <c r="D2709" s="135"/>
      <c r="E2709" s="135"/>
      <c r="F2709" s="135"/>
      <c r="G2709" s="135"/>
      <c r="H2709" s="135"/>
      <c r="I2709" s="135"/>
      <c r="J2709" s="135"/>
      <c r="K2709" s="135"/>
      <c r="L2709" s="135"/>
    </row>
    <row r="2710" spans="1:12" x14ac:dyDescent="0.25">
      <c r="A2710" s="135"/>
      <c r="B2710" s="135"/>
      <c r="C2710" s="135"/>
      <c r="D2710" s="135"/>
      <c r="E2710" s="135"/>
      <c r="F2710" s="135"/>
      <c r="G2710" s="135"/>
      <c r="H2710" s="135"/>
      <c r="I2710" s="135"/>
      <c r="J2710" s="135"/>
      <c r="K2710" s="135"/>
      <c r="L2710" s="135"/>
    </row>
    <row r="2711" spans="1:12" x14ac:dyDescent="0.25">
      <c r="A2711" s="135"/>
      <c r="B2711" s="135"/>
      <c r="C2711" s="135"/>
      <c r="D2711" s="135"/>
      <c r="E2711" s="135"/>
      <c r="F2711" s="135"/>
      <c r="G2711" s="135"/>
      <c r="H2711" s="135"/>
      <c r="I2711" s="135"/>
      <c r="J2711" s="135"/>
      <c r="K2711" s="135"/>
      <c r="L2711" s="135"/>
    </row>
    <row r="2712" spans="1:12" x14ac:dyDescent="0.25">
      <c r="A2712" s="135"/>
      <c r="B2712" s="135"/>
      <c r="C2712" s="135"/>
      <c r="D2712" s="135"/>
      <c r="E2712" s="135"/>
      <c r="F2712" s="135"/>
      <c r="G2712" s="135"/>
      <c r="H2712" s="135"/>
      <c r="I2712" s="135"/>
      <c r="J2712" s="135"/>
      <c r="K2712" s="135"/>
      <c r="L2712" s="135"/>
    </row>
    <row r="2713" spans="1:12" x14ac:dyDescent="0.25">
      <c r="A2713" s="135"/>
      <c r="B2713" s="135"/>
      <c r="C2713" s="135"/>
      <c r="D2713" s="135"/>
      <c r="E2713" s="135"/>
      <c r="F2713" s="135"/>
      <c r="G2713" s="135"/>
      <c r="H2713" s="135"/>
      <c r="I2713" s="135"/>
      <c r="J2713" s="135"/>
      <c r="K2713" s="135"/>
      <c r="L2713" s="135"/>
    </row>
    <row r="2714" spans="1:12" x14ac:dyDescent="0.25">
      <c r="A2714" s="135"/>
      <c r="B2714" s="135"/>
      <c r="C2714" s="135"/>
      <c r="D2714" s="135"/>
      <c r="E2714" s="135"/>
      <c r="F2714" s="135"/>
      <c r="G2714" s="135"/>
      <c r="H2714" s="135"/>
      <c r="I2714" s="135"/>
      <c r="J2714" s="135"/>
      <c r="K2714" s="135"/>
      <c r="L2714" s="135"/>
    </row>
    <row r="2715" spans="1:12" x14ac:dyDescent="0.25">
      <c r="A2715" s="135"/>
      <c r="B2715" s="135"/>
      <c r="C2715" s="135"/>
      <c r="D2715" s="135"/>
      <c r="E2715" s="135"/>
      <c r="F2715" s="135"/>
      <c r="G2715" s="135"/>
      <c r="H2715" s="135"/>
      <c r="I2715" s="135"/>
      <c r="J2715" s="135"/>
      <c r="K2715" s="135"/>
      <c r="L2715" s="135"/>
    </row>
    <row r="2716" spans="1:12" x14ac:dyDescent="0.25">
      <c r="A2716" s="135"/>
      <c r="B2716" s="135"/>
      <c r="C2716" s="135"/>
      <c r="D2716" s="135"/>
      <c r="E2716" s="135"/>
      <c r="F2716" s="135"/>
      <c r="G2716" s="135"/>
      <c r="H2716" s="135"/>
      <c r="I2716" s="135"/>
      <c r="J2716" s="135"/>
      <c r="K2716" s="135"/>
      <c r="L2716" s="135"/>
    </row>
    <row r="2717" spans="1:12" x14ac:dyDescent="0.25">
      <c r="A2717" s="135"/>
      <c r="B2717" s="135"/>
      <c r="C2717" s="135"/>
      <c r="D2717" s="135"/>
      <c r="E2717" s="135"/>
      <c r="F2717" s="135"/>
      <c r="G2717" s="135"/>
      <c r="H2717" s="135"/>
      <c r="I2717" s="135"/>
      <c r="J2717" s="135"/>
      <c r="K2717" s="135"/>
      <c r="L2717" s="135"/>
    </row>
    <row r="2718" spans="1:12" x14ac:dyDescent="0.25">
      <c r="A2718" s="135"/>
      <c r="B2718" s="135"/>
      <c r="C2718" s="135"/>
      <c r="D2718" s="135"/>
      <c r="E2718" s="135"/>
      <c r="F2718" s="135"/>
      <c r="G2718" s="135"/>
      <c r="H2718" s="135"/>
      <c r="I2718" s="135"/>
      <c r="J2718" s="135"/>
      <c r="K2718" s="135"/>
      <c r="L2718" s="135"/>
    </row>
    <row r="2719" spans="1:12" x14ac:dyDescent="0.25">
      <c r="A2719" s="135"/>
      <c r="B2719" s="135"/>
      <c r="C2719" s="135"/>
      <c r="D2719" s="135"/>
      <c r="E2719" s="135"/>
      <c r="F2719" s="135"/>
      <c r="G2719" s="135"/>
      <c r="H2719" s="135"/>
      <c r="I2719" s="135"/>
      <c r="J2719" s="135"/>
      <c r="K2719" s="135"/>
      <c r="L2719" s="135"/>
    </row>
    <row r="2720" spans="1:12" x14ac:dyDescent="0.25">
      <c r="A2720" s="135"/>
      <c r="B2720" s="135"/>
      <c r="C2720" s="135"/>
      <c r="D2720" s="135"/>
      <c r="E2720" s="135"/>
      <c r="F2720" s="135"/>
      <c r="G2720" s="135"/>
      <c r="H2720" s="135"/>
      <c r="I2720" s="135"/>
      <c r="J2720" s="135"/>
      <c r="K2720" s="135"/>
      <c r="L2720" s="135"/>
    </row>
    <row r="2721" spans="1:12" x14ac:dyDescent="0.25">
      <c r="A2721" s="135"/>
      <c r="B2721" s="135"/>
      <c r="C2721" s="135"/>
      <c r="D2721" s="135"/>
      <c r="E2721" s="135"/>
      <c r="F2721" s="135"/>
      <c r="G2721" s="135"/>
      <c r="H2721" s="135"/>
      <c r="I2721" s="135"/>
      <c r="J2721" s="135"/>
      <c r="K2721" s="135"/>
      <c r="L2721" s="135"/>
    </row>
    <row r="2722" spans="1:12" x14ac:dyDescent="0.25">
      <c r="A2722" s="135"/>
      <c r="B2722" s="135"/>
      <c r="C2722" s="135"/>
      <c r="D2722" s="135"/>
      <c r="E2722" s="135"/>
      <c r="F2722" s="135"/>
      <c r="G2722" s="135"/>
      <c r="H2722" s="135"/>
      <c r="I2722" s="135"/>
      <c r="J2722" s="135"/>
      <c r="K2722" s="135"/>
      <c r="L2722" s="135"/>
    </row>
    <row r="2723" spans="1:12" x14ac:dyDescent="0.25">
      <c r="A2723" s="135"/>
      <c r="B2723" s="135"/>
      <c r="C2723" s="135"/>
      <c r="D2723" s="135"/>
      <c r="E2723" s="135"/>
      <c r="F2723" s="135"/>
      <c r="G2723" s="135"/>
      <c r="H2723" s="135"/>
      <c r="I2723" s="135"/>
      <c r="J2723" s="135"/>
      <c r="K2723" s="135"/>
      <c r="L2723" s="135"/>
    </row>
    <row r="2724" spans="1:12" x14ac:dyDescent="0.25">
      <c r="A2724" s="135"/>
      <c r="B2724" s="135"/>
      <c r="C2724" s="135"/>
      <c r="D2724" s="135"/>
      <c r="E2724" s="135"/>
      <c r="F2724" s="135"/>
      <c r="G2724" s="135"/>
      <c r="H2724" s="135"/>
      <c r="I2724" s="135"/>
      <c r="J2724" s="135"/>
      <c r="K2724" s="135"/>
      <c r="L2724" s="135"/>
    </row>
    <row r="2725" spans="1:12" x14ac:dyDescent="0.25">
      <c r="A2725" s="135"/>
      <c r="B2725" s="135"/>
      <c r="C2725" s="135"/>
      <c r="D2725" s="135"/>
      <c r="E2725" s="135"/>
      <c r="F2725" s="135"/>
      <c r="G2725" s="135"/>
      <c r="H2725" s="135"/>
      <c r="I2725" s="135"/>
      <c r="J2725" s="135"/>
      <c r="K2725" s="135"/>
      <c r="L2725" s="135"/>
    </row>
    <row r="2726" spans="1:12" x14ac:dyDescent="0.25">
      <c r="A2726" s="135"/>
      <c r="B2726" s="135"/>
      <c r="C2726" s="135"/>
      <c r="D2726" s="135"/>
      <c r="E2726" s="135"/>
      <c r="F2726" s="135"/>
      <c r="G2726" s="135"/>
      <c r="H2726" s="135"/>
      <c r="I2726" s="135"/>
      <c r="J2726" s="135"/>
      <c r="K2726" s="135"/>
      <c r="L2726" s="135"/>
    </row>
    <row r="2727" spans="1:12" x14ac:dyDescent="0.25">
      <c r="A2727" s="135"/>
      <c r="B2727" s="135"/>
      <c r="C2727" s="135"/>
      <c r="D2727" s="135"/>
      <c r="E2727" s="135"/>
      <c r="F2727" s="135"/>
      <c r="G2727" s="135"/>
      <c r="H2727" s="135"/>
      <c r="I2727" s="135"/>
      <c r="J2727" s="135"/>
      <c r="K2727" s="135"/>
      <c r="L2727" s="135"/>
    </row>
    <row r="2728" spans="1:12" x14ac:dyDescent="0.25">
      <c r="A2728" s="135"/>
      <c r="B2728" s="135"/>
      <c r="C2728" s="135"/>
      <c r="D2728" s="135"/>
      <c r="E2728" s="135"/>
      <c r="F2728" s="135"/>
      <c r="G2728" s="135"/>
      <c r="H2728" s="135"/>
      <c r="I2728" s="135"/>
      <c r="J2728" s="135"/>
      <c r="K2728" s="135"/>
      <c r="L2728" s="135"/>
    </row>
    <row r="2729" spans="1:12" x14ac:dyDescent="0.25">
      <c r="A2729" s="135"/>
      <c r="B2729" s="135"/>
      <c r="C2729" s="135"/>
      <c r="D2729" s="135"/>
      <c r="E2729" s="135"/>
      <c r="F2729" s="135"/>
      <c r="G2729" s="135"/>
      <c r="H2729" s="135"/>
      <c r="I2729" s="135"/>
      <c r="J2729" s="135"/>
      <c r="K2729" s="135"/>
      <c r="L2729" s="135"/>
    </row>
    <row r="2730" spans="1:12" x14ac:dyDescent="0.25">
      <c r="A2730" s="135"/>
      <c r="B2730" s="135"/>
      <c r="C2730" s="135"/>
      <c r="D2730" s="135"/>
      <c r="E2730" s="135"/>
      <c r="F2730" s="135"/>
      <c r="G2730" s="135"/>
      <c r="H2730" s="135"/>
      <c r="I2730" s="135"/>
      <c r="J2730" s="135"/>
      <c r="K2730" s="135"/>
      <c r="L2730" s="135"/>
    </row>
    <row r="2731" spans="1:12" x14ac:dyDescent="0.25">
      <c r="A2731" s="135"/>
      <c r="B2731" s="135"/>
      <c r="C2731" s="135"/>
      <c r="D2731" s="135"/>
      <c r="E2731" s="135"/>
      <c r="F2731" s="135"/>
      <c r="G2731" s="135"/>
      <c r="H2731" s="135"/>
      <c r="I2731" s="135"/>
      <c r="J2731" s="135"/>
      <c r="K2731" s="135"/>
      <c r="L2731" s="135"/>
    </row>
    <row r="2732" spans="1:12" x14ac:dyDescent="0.25">
      <c r="A2732" s="135"/>
      <c r="B2732" s="135"/>
      <c r="C2732" s="135"/>
      <c r="D2732" s="135"/>
      <c r="E2732" s="135"/>
      <c r="F2732" s="135"/>
      <c r="G2732" s="135"/>
      <c r="H2732" s="135"/>
      <c r="I2732" s="135"/>
      <c r="J2732" s="135"/>
      <c r="K2732" s="135"/>
      <c r="L2732" s="135"/>
    </row>
    <row r="2733" spans="1:12" x14ac:dyDescent="0.25">
      <c r="A2733" s="135"/>
      <c r="B2733" s="135"/>
      <c r="C2733" s="135"/>
      <c r="D2733" s="135"/>
      <c r="E2733" s="135"/>
      <c r="F2733" s="135"/>
      <c r="G2733" s="135"/>
      <c r="H2733" s="135"/>
      <c r="I2733" s="135"/>
      <c r="J2733" s="135"/>
      <c r="K2733" s="135"/>
      <c r="L2733" s="135"/>
    </row>
    <row r="2734" spans="1:12" x14ac:dyDescent="0.25">
      <c r="A2734" s="135"/>
      <c r="B2734" s="135"/>
      <c r="C2734" s="135"/>
      <c r="D2734" s="135"/>
      <c r="E2734" s="135"/>
      <c r="F2734" s="135"/>
      <c r="G2734" s="135"/>
      <c r="H2734" s="135"/>
      <c r="I2734" s="135"/>
      <c r="J2734" s="135"/>
      <c r="K2734" s="135"/>
      <c r="L2734" s="135"/>
    </row>
    <row r="2735" spans="1:12" x14ac:dyDescent="0.25">
      <c r="A2735" s="135"/>
      <c r="B2735" s="135"/>
      <c r="C2735" s="135"/>
      <c r="D2735" s="135"/>
      <c r="E2735" s="135"/>
      <c r="F2735" s="135"/>
      <c r="G2735" s="135"/>
      <c r="H2735" s="135"/>
      <c r="I2735" s="135"/>
      <c r="J2735" s="135"/>
      <c r="K2735" s="135"/>
      <c r="L2735" s="135"/>
    </row>
    <row r="2736" spans="1:12" x14ac:dyDescent="0.25">
      <c r="A2736" s="135"/>
      <c r="B2736" s="135"/>
      <c r="C2736" s="135"/>
      <c r="D2736" s="135"/>
      <c r="E2736" s="135"/>
      <c r="F2736" s="135"/>
      <c r="G2736" s="135"/>
      <c r="H2736" s="135"/>
      <c r="I2736" s="135"/>
      <c r="J2736" s="135"/>
      <c r="K2736" s="135"/>
      <c r="L2736" s="135"/>
    </row>
    <row r="2737" spans="1:12" x14ac:dyDescent="0.25">
      <c r="A2737" s="135"/>
      <c r="B2737" s="135"/>
      <c r="C2737" s="135"/>
      <c r="D2737" s="135"/>
      <c r="E2737" s="135"/>
      <c r="F2737" s="135"/>
      <c r="G2737" s="135"/>
      <c r="H2737" s="135"/>
      <c r="I2737" s="135"/>
      <c r="J2737" s="135"/>
      <c r="K2737" s="135"/>
      <c r="L2737" s="135"/>
    </row>
    <row r="2738" spans="1:12" x14ac:dyDescent="0.25">
      <c r="A2738" s="135"/>
      <c r="B2738" s="135"/>
      <c r="C2738" s="135"/>
      <c r="D2738" s="135"/>
      <c r="E2738" s="135"/>
      <c r="F2738" s="135"/>
      <c r="G2738" s="135"/>
      <c r="H2738" s="135"/>
      <c r="I2738" s="135"/>
      <c r="J2738" s="135"/>
      <c r="K2738" s="135"/>
      <c r="L2738" s="135"/>
    </row>
    <row r="2739" spans="1:12" x14ac:dyDescent="0.25">
      <c r="A2739" s="135"/>
      <c r="B2739" s="135"/>
      <c r="C2739" s="135"/>
      <c r="D2739" s="135"/>
      <c r="E2739" s="135"/>
      <c r="F2739" s="135"/>
      <c r="G2739" s="135"/>
      <c r="H2739" s="135"/>
      <c r="I2739" s="135"/>
      <c r="J2739" s="135"/>
      <c r="K2739" s="135"/>
      <c r="L2739" s="135"/>
    </row>
    <row r="2740" spans="1:12" x14ac:dyDescent="0.25">
      <c r="A2740" s="135"/>
      <c r="B2740" s="135"/>
      <c r="C2740" s="135"/>
      <c r="D2740" s="135"/>
      <c r="E2740" s="135"/>
      <c r="F2740" s="135"/>
      <c r="G2740" s="135"/>
      <c r="H2740" s="135"/>
      <c r="I2740" s="135"/>
      <c r="J2740" s="135"/>
      <c r="K2740" s="135"/>
      <c r="L2740" s="135"/>
    </row>
    <row r="2741" spans="1:12" x14ac:dyDescent="0.25">
      <c r="A2741" s="135"/>
      <c r="B2741" s="135"/>
      <c r="C2741" s="135"/>
      <c r="D2741" s="135"/>
      <c r="E2741" s="135"/>
      <c r="F2741" s="135"/>
      <c r="G2741" s="135"/>
      <c r="H2741" s="135"/>
      <c r="I2741" s="135"/>
      <c r="J2741" s="135"/>
      <c r="K2741" s="135"/>
      <c r="L2741" s="135"/>
    </row>
    <row r="2742" spans="1:12" x14ac:dyDescent="0.25">
      <c r="A2742" s="135"/>
      <c r="B2742" s="135"/>
      <c r="C2742" s="135"/>
      <c r="D2742" s="135"/>
      <c r="E2742" s="135"/>
      <c r="F2742" s="135"/>
      <c r="G2742" s="135"/>
      <c r="H2742" s="135"/>
      <c r="I2742" s="135"/>
      <c r="J2742" s="135"/>
      <c r="K2742" s="135"/>
      <c r="L2742" s="135"/>
    </row>
    <row r="2743" spans="1:12" x14ac:dyDescent="0.25">
      <c r="A2743" s="135"/>
      <c r="B2743" s="135"/>
      <c r="C2743" s="135"/>
      <c r="D2743" s="135"/>
      <c r="E2743" s="135"/>
      <c r="F2743" s="135"/>
      <c r="G2743" s="135"/>
      <c r="H2743" s="135"/>
      <c r="I2743" s="135"/>
      <c r="J2743" s="135"/>
      <c r="K2743" s="135"/>
      <c r="L2743" s="135"/>
    </row>
    <row r="2744" spans="1:12" x14ac:dyDescent="0.25">
      <c r="A2744" s="135"/>
      <c r="B2744" s="135"/>
      <c r="C2744" s="135"/>
      <c r="D2744" s="135"/>
      <c r="E2744" s="135"/>
      <c r="F2744" s="135"/>
      <c r="G2744" s="135"/>
      <c r="H2744" s="135"/>
      <c r="I2744" s="135"/>
      <c r="J2744" s="135"/>
      <c r="K2744" s="135"/>
      <c r="L2744" s="135"/>
    </row>
    <row r="2745" spans="1:12" x14ac:dyDescent="0.25">
      <c r="A2745" s="135"/>
      <c r="B2745" s="135"/>
      <c r="C2745" s="135"/>
      <c r="D2745" s="135"/>
      <c r="E2745" s="135"/>
      <c r="F2745" s="135"/>
      <c r="G2745" s="135"/>
      <c r="H2745" s="135"/>
      <c r="I2745" s="135"/>
      <c r="J2745" s="135"/>
      <c r="K2745" s="135"/>
      <c r="L2745" s="135"/>
    </row>
    <row r="2746" spans="1:12" x14ac:dyDescent="0.25">
      <c r="A2746" s="135"/>
      <c r="B2746" s="135"/>
      <c r="C2746" s="135"/>
      <c r="D2746" s="135"/>
      <c r="E2746" s="135"/>
      <c r="F2746" s="135"/>
      <c r="G2746" s="135"/>
      <c r="H2746" s="135"/>
      <c r="I2746" s="135"/>
      <c r="J2746" s="135"/>
      <c r="K2746" s="135"/>
      <c r="L2746" s="135"/>
    </row>
    <row r="2747" spans="1:12" x14ac:dyDescent="0.25">
      <c r="A2747" s="135"/>
      <c r="B2747" s="135"/>
      <c r="C2747" s="135"/>
      <c r="D2747" s="135"/>
      <c r="E2747" s="135"/>
      <c r="F2747" s="135"/>
      <c r="G2747" s="135"/>
      <c r="H2747" s="135"/>
      <c r="I2747" s="135"/>
      <c r="J2747" s="135"/>
      <c r="K2747" s="135"/>
      <c r="L2747" s="135"/>
    </row>
    <row r="2748" spans="1:12" x14ac:dyDescent="0.25">
      <c r="A2748" s="135"/>
      <c r="B2748" s="135"/>
      <c r="C2748" s="135"/>
      <c r="D2748" s="135"/>
      <c r="E2748" s="135"/>
      <c r="F2748" s="135"/>
      <c r="G2748" s="135"/>
      <c r="H2748" s="135"/>
      <c r="I2748" s="135"/>
      <c r="J2748" s="135"/>
      <c r="K2748" s="135"/>
      <c r="L2748" s="135"/>
    </row>
    <row r="2749" spans="1:12" x14ac:dyDescent="0.25">
      <c r="A2749" s="135"/>
      <c r="B2749" s="135"/>
      <c r="C2749" s="135"/>
      <c r="D2749" s="135"/>
      <c r="E2749" s="135"/>
      <c r="F2749" s="135"/>
      <c r="G2749" s="135"/>
      <c r="H2749" s="135"/>
      <c r="I2749" s="135"/>
      <c r="J2749" s="135"/>
      <c r="K2749" s="135"/>
      <c r="L2749" s="135"/>
    </row>
    <row r="2750" spans="1:12" x14ac:dyDescent="0.25">
      <c r="A2750" s="135"/>
      <c r="B2750" s="135"/>
      <c r="C2750" s="135"/>
      <c r="D2750" s="135"/>
      <c r="E2750" s="135"/>
      <c r="F2750" s="135"/>
      <c r="G2750" s="135"/>
      <c r="H2750" s="135"/>
      <c r="I2750" s="135"/>
      <c r="J2750" s="135"/>
      <c r="K2750" s="135"/>
      <c r="L2750" s="135"/>
    </row>
    <row r="2751" spans="1:12" x14ac:dyDescent="0.25">
      <c r="A2751" s="135"/>
      <c r="B2751" s="135"/>
      <c r="C2751" s="135"/>
      <c r="D2751" s="135"/>
      <c r="E2751" s="135"/>
      <c r="F2751" s="135"/>
      <c r="G2751" s="135"/>
      <c r="H2751" s="135"/>
      <c r="I2751" s="135"/>
      <c r="J2751" s="135"/>
      <c r="K2751" s="135"/>
      <c r="L2751" s="135"/>
    </row>
    <row r="2752" spans="1:12" x14ac:dyDescent="0.25">
      <c r="A2752" s="135"/>
      <c r="B2752" s="135"/>
      <c r="C2752" s="135"/>
      <c r="D2752" s="135"/>
      <c r="E2752" s="135"/>
      <c r="F2752" s="135"/>
      <c r="G2752" s="135"/>
      <c r="H2752" s="135"/>
      <c r="I2752" s="135"/>
      <c r="J2752" s="135"/>
      <c r="K2752" s="135"/>
      <c r="L2752" s="135"/>
    </row>
    <row r="2753" spans="1:12" x14ac:dyDescent="0.25">
      <c r="A2753" s="135"/>
      <c r="B2753" s="135"/>
      <c r="C2753" s="135"/>
      <c r="D2753" s="135"/>
      <c r="E2753" s="135"/>
      <c r="F2753" s="135"/>
      <c r="G2753" s="135"/>
      <c r="H2753" s="135"/>
      <c r="I2753" s="135"/>
      <c r="J2753" s="135"/>
      <c r="K2753" s="135"/>
      <c r="L2753" s="135"/>
    </row>
    <row r="2754" spans="1:12" x14ac:dyDescent="0.25">
      <c r="A2754" s="135"/>
      <c r="B2754" s="135"/>
      <c r="C2754" s="135"/>
      <c r="D2754" s="135"/>
      <c r="E2754" s="135"/>
      <c r="F2754" s="135"/>
      <c r="G2754" s="135"/>
      <c r="H2754" s="135"/>
      <c r="I2754" s="135"/>
      <c r="J2754" s="135"/>
      <c r="K2754" s="135"/>
      <c r="L2754" s="135"/>
    </row>
    <row r="2755" spans="1:12" x14ac:dyDescent="0.25">
      <c r="A2755" s="135"/>
      <c r="B2755" s="135"/>
      <c r="C2755" s="135"/>
      <c r="D2755" s="135"/>
      <c r="E2755" s="135"/>
      <c r="F2755" s="135"/>
      <c r="G2755" s="135"/>
      <c r="H2755" s="135"/>
      <c r="I2755" s="135"/>
      <c r="J2755" s="135"/>
      <c r="K2755" s="135"/>
      <c r="L2755" s="135"/>
    </row>
    <row r="2756" spans="1:12" x14ac:dyDescent="0.25">
      <c r="A2756" s="135"/>
      <c r="B2756" s="135"/>
      <c r="C2756" s="135"/>
      <c r="D2756" s="135"/>
      <c r="E2756" s="135"/>
      <c r="F2756" s="135"/>
      <c r="G2756" s="135"/>
      <c r="H2756" s="135"/>
      <c r="I2756" s="135"/>
      <c r="J2756" s="135"/>
      <c r="K2756" s="135"/>
      <c r="L2756" s="135"/>
    </row>
    <row r="2757" spans="1:12" x14ac:dyDescent="0.25">
      <c r="A2757" s="135"/>
      <c r="B2757" s="135"/>
      <c r="C2757" s="135"/>
      <c r="D2757" s="135"/>
      <c r="E2757" s="135"/>
      <c r="F2757" s="135"/>
      <c r="G2757" s="135"/>
      <c r="H2757" s="135"/>
      <c r="I2757" s="135"/>
      <c r="J2757" s="135"/>
      <c r="K2757" s="135"/>
      <c r="L2757" s="135"/>
    </row>
    <row r="2758" spans="1:12" x14ac:dyDescent="0.25">
      <c r="A2758" s="135"/>
      <c r="B2758" s="135"/>
      <c r="C2758" s="135"/>
      <c r="D2758" s="135"/>
      <c r="E2758" s="135"/>
      <c r="F2758" s="135"/>
      <c r="G2758" s="135"/>
      <c r="H2758" s="135"/>
      <c r="I2758" s="135"/>
      <c r="J2758" s="135"/>
      <c r="K2758" s="135"/>
      <c r="L2758" s="135"/>
    </row>
    <row r="2759" spans="1:12" x14ac:dyDescent="0.25">
      <c r="A2759" s="135"/>
      <c r="B2759" s="135"/>
      <c r="C2759" s="135"/>
      <c r="D2759" s="135"/>
      <c r="E2759" s="135"/>
      <c r="F2759" s="135"/>
      <c r="G2759" s="135"/>
      <c r="H2759" s="135"/>
      <c r="I2759" s="135"/>
      <c r="J2759" s="135"/>
      <c r="K2759" s="135"/>
      <c r="L2759" s="135"/>
    </row>
    <row r="2760" spans="1:12" x14ac:dyDescent="0.25">
      <c r="A2760" s="135"/>
      <c r="B2760" s="135"/>
      <c r="C2760" s="135"/>
      <c r="D2760" s="135"/>
      <c r="E2760" s="135"/>
      <c r="F2760" s="135"/>
      <c r="G2760" s="135"/>
      <c r="H2760" s="135"/>
      <c r="I2760" s="135"/>
      <c r="J2760" s="135"/>
      <c r="K2760" s="135"/>
      <c r="L2760" s="135"/>
    </row>
    <row r="2761" spans="1:12" x14ac:dyDescent="0.25">
      <c r="A2761" s="135"/>
      <c r="B2761" s="135"/>
      <c r="C2761" s="135"/>
      <c r="D2761" s="135"/>
      <c r="E2761" s="135"/>
      <c r="F2761" s="135"/>
      <c r="G2761" s="135"/>
      <c r="H2761" s="135"/>
      <c r="I2761" s="135"/>
      <c r="J2761" s="135"/>
      <c r="K2761" s="135"/>
      <c r="L2761" s="135"/>
    </row>
    <row r="2762" spans="1:12" x14ac:dyDescent="0.25">
      <c r="A2762" s="135"/>
      <c r="B2762" s="135"/>
      <c r="C2762" s="135"/>
      <c r="D2762" s="135"/>
      <c r="E2762" s="135"/>
      <c r="F2762" s="135"/>
      <c r="G2762" s="135"/>
      <c r="H2762" s="135"/>
      <c r="I2762" s="135"/>
      <c r="J2762" s="135"/>
      <c r="K2762" s="135"/>
      <c r="L2762" s="135"/>
    </row>
    <row r="2763" spans="1:12" x14ac:dyDescent="0.25">
      <c r="A2763" s="135"/>
      <c r="B2763" s="135"/>
      <c r="C2763" s="135"/>
      <c r="D2763" s="135"/>
      <c r="E2763" s="135"/>
      <c r="F2763" s="135"/>
      <c r="G2763" s="135"/>
      <c r="H2763" s="135"/>
      <c r="I2763" s="135"/>
      <c r="J2763" s="135"/>
      <c r="K2763" s="135"/>
      <c r="L2763" s="135"/>
    </row>
    <row r="2764" spans="1:12" x14ac:dyDescent="0.25">
      <c r="A2764" s="135"/>
      <c r="B2764" s="135"/>
      <c r="C2764" s="135"/>
      <c r="D2764" s="135"/>
      <c r="E2764" s="135"/>
      <c r="F2764" s="135"/>
      <c r="G2764" s="135"/>
      <c r="H2764" s="135"/>
      <c r="I2764" s="135"/>
      <c r="J2764" s="135"/>
      <c r="K2764" s="135"/>
      <c r="L2764" s="135"/>
    </row>
    <row r="2765" spans="1:12" x14ac:dyDescent="0.25">
      <c r="A2765" s="135"/>
      <c r="B2765" s="135"/>
      <c r="C2765" s="135"/>
      <c r="D2765" s="135"/>
      <c r="E2765" s="135"/>
      <c r="F2765" s="135"/>
      <c r="G2765" s="135"/>
      <c r="H2765" s="135"/>
      <c r="I2765" s="135"/>
      <c r="J2765" s="135"/>
      <c r="K2765" s="135"/>
      <c r="L2765" s="135"/>
    </row>
    <row r="2766" spans="1:12" x14ac:dyDescent="0.25">
      <c r="A2766" s="135"/>
      <c r="B2766" s="135"/>
      <c r="C2766" s="135"/>
      <c r="D2766" s="135"/>
      <c r="E2766" s="135"/>
      <c r="F2766" s="135"/>
      <c r="G2766" s="135"/>
      <c r="H2766" s="135"/>
      <c r="I2766" s="135"/>
      <c r="J2766" s="135"/>
      <c r="K2766" s="135"/>
      <c r="L2766" s="135"/>
    </row>
    <row r="2767" spans="1:12" x14ac:dyDescent="0.25">
      <c r="A2767" s="135"/>
      <c r="B2767" s="135"/>
      <c r="C2767" s="135"/>
      <c r="D2767" s="135"/>
      <c r="E2767" s="135"/>
      <c r="F2767" s="135"/>
      <c r="G2767" s="135"/>
      <c r="H2767" s="135"/>
      <c r="I2767" s="135"/>
      <c r="J2767" s="135"/>
      <c r="K2767" s="135"/>
      <c r="L2767" s="135"/>
    </row>
    <row r="2768" spans="1:12" x14ac:dyDescent="0.25">
      <c r="A2768" s="135"/>
      <c r="B2768" s="135"/>
      <c r="C2768" s="135"/>
      <c r="D2768" s="135"/>
      <c r="E2768" s="135"/>
      <c r="F2768" s="135"/>
      <c r="G2768" s="135"/>
      <c r="H2768" s="135"/>
      <c r="I2768" s="135"/>
      <c r="J2768" s="135"/>
      <c r="K2768" s="135"/>
      <c r="L2768" s="135"/>
    </row>
    <row r="2769" spans="1:12" x14ac:dyDescent="0.25">
      <c r="A2769" s="135"/>
      <c r="B2769" s="135"/>
      <c r="C2769" s="135"/>
      <c r="D2769" s="135"/>
      <c r="E2769" s="135"/>
      <c r="F2769" s="135"/>
      <c r="G2769" s="135"/>
      <c r="H2769" s="135"/>
      <c r="I2769" s="135"/>
      <c r="J2769" s="135"/>
      <c r="K2769" s="135"/>
      <c r="L2769" s="135"/>
    </row>
    <row r="2770" spans="1:12" x14ac:dyDescent="0.25">
      <c r="A2770" s="135"/>
      <c r="B2770" s="135"/>
      <c r="C2770" s="135"/>
      <c r="D2770" s="135"/>
      <c r="E2770" s="135"/>
      <c r="F2770" s="135"/>
      <c r="G2770" s="135"/>
      <c r="H2770" s="135"/>
      <c r="I2770" s="135"/>
      <c r="J2770" s="135"/>
      <c r="K2770" s="135"/>
      <c r="L2770" s="135"/>
    </row>
    <row r="2771" spans="1:12" x14ac:dyDescent="0.25">
      <c r="A2771" s="135"/>
      <c r="B2771" s="135"/>
      <c r="C2771" s="135"/>
      <c r="D2771" s="135"/>
      <c r="E2771" s="135"/>
      <c r="F2771" s="135"/>
      <c r="G2771" s="135"/>
      <c r="H2771" s="135"/>
      <c r="I2771" s="135"/>
      <c r="J2771" s="135"/>
      <c r="K2771" s="135"/>
      <c r="L2771" s="135"/>
    </row>
    <row r="2772" spans="1:12" x14ac:dyDescent="0.25">
      <c r="A2772" s="135"/>
      <c r="B2772" s="135"/>
      <c r="C2772" s="135"/>
      <c r="D2772" s="135"/>
      <c r="E2772" s="135"/>
      <c r="F2772" s="135"/>
      <c r="G2772" s="135"/>
      <c r="H2772" s="135"/>
      <c r="I2772" s="135"/>
      <c r="J2772" s="135"/>
      <c r="K2772" s="135"/>
      <c r="L2772" s="135"/>
    </row>
    <row r="2773" spans="1:12" x14ac:dyDescent="0.25">
      <c r="A2773" s="135"/>
      <c r="B2773" s="135"/>
      <c r="C2773" s="135"/>
      <c r="D2773" s="135"/>
      <c r="E2773" s="135"/>
      <c r="F2773" s="135"/>
      <c r="G2773" s="135"/>
      <c r="H2773" s="135"/>
      <c r="I2773" s="135"/>
      <c r="J2773" s="135"/>
      <c r="K2773" s="135"/>
      <c r="L2773" s="135"/>
    </row>
    <row r="2774" spans="1:12" x14ac:dyDescent="0.25">
      <c r="A2774" s="135"/>
      <c r="B2774" s="135"/>
      <c r="C2774" s="135"/>
      <c r="D2774" s="135"/>
      <c r="E2774" s="135"/>
      <c r="F2774" s="135"/>
      <c r="G2774" s="135"/>
      <c r="H2774" s="135"/>
      <c r="I2774" s="135"/>
      <c r="J2774" s="135"/>
      <c r="K2774" s="135"/>
      <c r="L2774" s="135"/>
    </row>
    <row r="2775" spans="1:12" x14ac:dyDescent="0.25">
      <c r="A2775" s="135"/>
      <c r="B2775" s="135"/>
      <c r="C2775" s="135"/>
      <c r="D2775" s="135"/>
      <c r="E2775" s="135"/>
      <c r="F2775" s="135"/>
      <c r="G2775" s="135"/>
      <c r="H2775" s="135"/>
      <c r="I2775" s="135"/>
      <c r="J2775" s="135"/>
      <c r="K2775" s="135"/>
      <c r="L2775" s="135"/>
    </row>
    <row r="2776" spans="1:12" x14ac:dyDescent="0.25">
      <c r="A2776" s="135"/>
      <c r="B2776" s="135"/>
      <c r="C2776" s="135"/>
      <c r="D2776" s="135"/>
      <c r="E2776" s="135"/>
      <c r="F2776" s="135"/>
      <c r="G2776" s="135"/>
      <c r="H2776" s="135"/>
      <c r="I2776" s="135"/>
      <c r="J2776" s="135"/>
      <c r="K2776" s="135"/>
      <c r="L2776" s="135"/>
    </row>
    <row r="2777" spans="1:12" x14ac:dyDescent="0.25">
      <c r="A2777" s="135"/>
      <c r="B2777" s="135"/>
      <c r="C2777" s="135"/>
      <c r="D2777" s="135"/>
      <c r="E2777" s="135"/>
      <c r="F2777" s="135"/>
      <c r="G2777" s="135"/>
      <c r="H2777" s="135"/>
      <c r="I2777" s="135"/>
      <c r="J2777" s="135"/>
      <c r="K2777" s="135"/>
      <c r="L2777" s="135"/>
    </row>
    <row r="2778" spans="1:12" x14ac:dyDescent="0.25">
      <c r="A2778" s="135"/>
      <c r="B2778" s="135"/>
      <c r="C2778" s="135"/>
      <c r="D2778" s="135"/>
      <c r="E2778" s="135"/>
      <c r="F2778" s="135"/>
      <c r="G2778" s="135"/>
      <c r="H2778" s="135"/>
      <c r="I2778" s="135"/>
      <c r="J2778" s="135"/>
      <c r="K2778" s="135"/>
      <c r="L2778" s="135"/>
    </row>
    <row r="2779" spans="1:12" x14ac:dyDescent="0.25">
      <c r="A2779" s="135"/>
      <c r="B2779" s="135"/>
      <c r="C2779" s="135"/>
      <c r="D2779" s="135"/>
      <c r="E2779" s="135"/>
      <c r="F2779" s="135"/>
      <c r="G2779" s="135"/>
      <c r="H2779" s="135"/>
      <c r="I2779" s="135"/>
      <c r="J2779" s="135"/>
      <c r="K2779" s="135"/>
      <c r="L2779" s="135"/>
    </row>
    <row r="2780" spans="1:12" x14ac:dyDescent="0.25">
      <c r="A2780" s="135"/>
      <c r="B2780" s="135"/>
      <c r="C2780" s="135"/>
      <c r="D2780" s="135"/>
      <c r="E2780" s="135"/>
      <c r="F2780" s="135"/>
      <c r="G2780" s="135"/>
      <c r="H2780" s="135"/>
      <c r="I2780" s="135"/>
      <c r="J2780" s="135"/>
      <c r="K2780" s="135"/>
      <c r="L2780" s="135"/>
    </row>
    <row r="2781" spans="1:12" x14ac:dyDescent="0.25">
      <c r="A2781" s="135"/>
      <c r="B2781" s="135"/>
      <c r="C2781" s="135"/>
      <c r="D2781" s="135"/>
      <c r="E2781" s="135"/>
      <c r="F2781" s="135"/>
      <c r="G2781" s="135"/>
      <c r="H2781" s="135"/>
      <c r="I2781" s="135"/>
      <c r="J2781" s="135"/>
      <c r="K2781" s="135"/>
      <c r="L2781" s="135"/>
    </row>
    <row r="2782" spans="1:12" x14ac:dyDescent="0.25">
      <c r="A2782" s="135"/>
      <c r="B2782" s="135"/>
      <c r="C2782" s="135"/>
      <c r="D2782" s="135"/>
      <c r="E2782" s="135"/>
      <c r="F2782" s="135"/>
      <c r="G2782" s="135"/>
      <c r="H2782" s="135"/>
      <c r="I2782" s="135"/>
      <c r="J2782" s="135"/>
      <c r="K2782" s="135"/>
      <c r="L2782" s="135"/>
    </row>
    <row r="2783" spans="1:12" x14ac:dyDescent="0.25">
      <c r="A2783" s="135"/>
      <c r="B2783" s="135"/>
      <c r="C2783" s="135"/>
      <c r="D2783" s="135"/>
      <c r="E2783" s="135"/>
      <c r="F2783" s="135"/>
      <c r="G2783" s="135"/>
      <c r="H2783" s="135"/>
      <c r="I2783" s="135"/>
      <c r="J2783" s="135"/>
      <c r="K2783" s="135"/>
      <c r="L2783" s="135"/>
    </row>
    <row r="2784" spans="1:12" x14ac:dyDescent="0.25">
      <c r="A2784" s="135"/>
      <c r="B2784" s="135"/>
      <c r="C2784" s="135"/>
      <c r="D2784" s="135"/>
      <c r="E2784" s="135"/>
      <c r="F2784" s="135"/>
      <c r="G2784" s="135"/>
      <c r="H2784" s="135"/>
      <c r="I2784" s="135"/>
      <c r="J2784" s="135"/>
      <c r="K2784" s="135"/>
      <c r="L2784" s="135"/>
    </row>
    <row r="2785" spans="1:12" x14ac:dyDescent="0.25">
      <c r="A2785" s="135"/>
      <c r="B2785" s="135"/>
      <c r="C2785" s="135"/>
      <c r="D2785" s="135"/>
      <c r="E2785" s="135"/>
      <c r="F2785" s="135"/>
      <c r="G2785" s="135"/>
      <c r="H2785" s="135"/>
      <c r="I2785" s="135"/>
      <c r="J2785" s="135"/>
      <c r="K2785" s="135"/>
      <c r="L2785" s="135"/>
    </row>
    <row r="2786" spans="1:12" x14ac:dyDescent="0.25">
      <c r="A2786" s="135"/>
      <c r="B2786" s="135"/>
      <c r="C2786" s="135"/>
      <c r="D2786" s="135"/>
      <c r="E2786" s="135"/>
      <c r="F2786" s="135"/>
      <c r="G2786" s="135"/>
      <c r="H2786" s="135"/>
      <c r="I2786" s="135"/>
      <c r="J2786" s="135"/>
      <c r="K2786" s="135"/>
      <c r="L2786" s="135"/>
    </row>
    <row r="2787" spans="1:12" x14ac:dyDescent="0.25">
      <c r="A2787" s="135"/>
      <c r="B2787" s="135"/>
      <c r="C2787" s="135"/>
      <c r="D2787" s="135"/>
      <c r="E2787" s="135"/>
      <c r="F2787" s="135"/>
      <c r="G2787" s="135"/>
      <c r="H2787" s="135"/>
      <c r="I2787" s="135"/>
      <c r="J2787" s="135"/>
      <c r="K2787" s="135"/>
      <c r="L2787" s="135"/>
    </row>
    <row r="2788" spans="1:12" x14ac:dyDescent="0.25">
      <c r="A2788" s="135"/>
      <c r="B2788" s="135"/>
      <c r="C2788" s="135"/>
      <c r="D2788" s="135"/>
      <c r="E2788" s="135"/>
      <c r="F2788" s="135"/>
      <c r="G2788" s="135"/>
      <c r="H2788" s="135"/>
      <c r="I2788" s="135"/>
      <c r="J2788" s="135"/>
      <c r="K2788" s="135"/>
      <c r="L2788" s="135"/>
    </row>
    <row r="2789" spans="1:12" x14ac:dyDescent="0.25">
      <c r="A2789" s="135"/>
      <c r="B2789" s="135"/>
      <c r="C2789" s="135"/>
      <c r="D2789" s="135"/>
      <c r="E2789" s="135"/>
      <c r="F2789" s="135"/>
      <c r="G2789" s="135"/>
      <c r="H2789" s="135"/>
      <c r="I2789" s="135"/>
      <c r="J2789" s="135"/>
      <c r="K2789" s="135"/>
      <c r="L2789" s="135"/>
    </row>
    <row r="2790" spans="1:12" x14ac:dyDescent="0.25">
      <c r="A2790" s="135"/>
      <c r="B2790" s="135"/>
      <c r="C2790" s="135"/>
      <c r="D2790" s="135"/>
      <c r="E2790" s="135"/>
      <c r="F2790" s="135"/>
      <c r="G2790" s="135"/>
      <c r="H2790" s="135"/>
      <c r="I2790" s="135"/>
      <c r="J2790" s="135"/>
      <c r="K2790" s="135"/>
      <c r="L2790" s="135"/>
    </row>
    <row r="2791" spans="1:12" x14ac:dyDescent="0.25">
      <c r="A2791" s="135"/>
      <c r="B2791" s="135"/>
      <c r="C2791" s="135"/>
      <c r="D2791" s="135"/>
      <c r="E2791" s="135"/>
      <c r="F2791" s="135"/>
      <c r="G2791" s="135"/>
      <c r="H2791" s="135"/>
      <c r="I2791" s="135"/>
      <c r="J2791" s="135"/>
      <c r="K2791" s="135"/>
      <c r="L2791" s="135"/>
    </row>
    <row r="2792" spans="1:12" x14ac:dyDescent="0.25">
      <c r="A2792" s="135"/>
      <c r="B2792" s="135"/>
      <c r="C2792" s="135"/>
      <c r="D2792" s="135"/>
      <c r="E2792" s="135"/>
      <c r="F2792" s="135"/>
      <c r="G2792" s="135"/>
      <c r="H2792" s="135"/>
      <c r="I2792" s="135"/>
      <c r="J2792" s="135"/>
      <c r="K2792" s="135"/>
      <c r="L2792" s="135"/>
    </row>
    <row r="2793" spans="1:12" x14ac:dyDescent="0.25">
      <c r="A2793" s="135"/>
      <c r="B2793" s="135"/>
      <c r="C2793" s="135"/>
      <c r="D2793" s="135"/>
      <c r="E2793" s="135"/>
      <c r="F2793" s="135"/>
      <c r="G2793" s="135"/>
      <c r="H2793" s="135"/>
      <c r="I2793" s="135"/>
      <c r="J2793" s="135"/>
      <c r="K2793" s="135"/>
      <c r="L2793" s="135"/>
    </row>
    <row r="2794" spans="1:12" x14ac:dyDescent="0.25">
      <c r="A2794" s="135"/>
      <c r="B2794" s="135"/>
      <c r="C2794" s="135"/>
      <c r="D2794" s="135"/>
      <c r="E2794" s="135"/>
      <c r="F2794" s="135"/>
      <c r="G2794" s="135"/>
      <c r="H2794" s="135"/>
      <c r="I2794" s="135"/>
      <c r="J2794" s="135"/>
      <c r="K2794" s="135"/>
      <c r="L2794" s="135"/>
    </row>
    <row r="2795" spans="1:12" x14ac:dyDescent="0.25">
      <c r="A2795" s="135"/>
      <c r="B2795" s="135"/>
      <c r="C2795" s="135"/>
      <c r="D2795" s="135"/>
      <c r="E2795" s="135"/>
      <c r="F2795" s="135"/>
      <c r="G2795" s="135"/>
      <c r="H2795" s="135"/>
      <c r="I2795" s="135"/>
      <c r="J2795" s="135"/>
      <c r="K2795" s="135"/>
      <c r="L2795" s="135"/>
    </row>
    <row r="2796" spans="1:12" x14ac:dyDescent="0.25">
      <c r="A2796" s="135"/>
      <c r="B2796" s="135"/>
      <c r="C2796" s="135"/>
      <c r="D2796" s="135"/>
      <c r="E2796" s="135"/>
      <c r="F2796" s="135"/>
      <c r="G2796" s="135"/>
      <c r="H2796" s="135"/>
      <c r="I2796" s="135"/>
      <c r="J2796" s="135"/>
      <c r="K2796" s="135"/>
      <c r="L2796" s="135"/>
    </row>
    <row r="2797" spans="1:12" x14ac:dyDescent="0.25">
      <c r="A2797" s="135"/>
      <c r="B2797" s="135"/>
      <c r="C2797" s="135"/>
      <c r="D2797" s="135"/>
      <c r="E2797" s="135"/>
      <c r="F2797" s="135"/>
      <c r="G2797" s="135"/>
      <c r="H2797" s="135"/>
      <c r="I2797" s="135"/>
      <c r="J2797" s="135"/>
      <c r="K2797" s="135"/>
      <c r="L2797" s="135"/>
    </row>
    <row r="2798" spans="1:12" x14ac:dyDescent="0.25">
      <c r="A2798" s="135"/>
      <c r="B2798" s="135"/>
      <c r="C2798" s="135"/>
      <c r="D2798" s="135"/>
      <c r="E2798" s="135"/>
      <c r="F2798" s="135"/>
      <c r="G2798" s="135"/>
      <c r="H2798" s="135"/>
      <c r="I2798" s="135"/>
      <c r="J2798" s="135"/>
      <c r="K2798" s="135"/>
      <c r="L2798" s="135"/>
    </row>
    <row r="2799" spans="1:12" x14ac:dyDescent="0.25">
      <c r="A2799" s="135"/>
      <c r="B2799" s="135"/>
      <c r="C2799" s="135"/>
      <c r="D2799" s="135"/>
      <c r="E2799" s="135"/>
      <c r="F2799" s="135"/>
      <c r="G2799" s="135"/>
      <c r="H2799" s="135"/>
      <c r="I2799" s="135"/>
      <c r="J2799" s="135"/>
      <c r="K2799" s="135"/>
      <c r="L2799" s="135"/>
    </row>
    <row r="2800" spans="1:12" x14ac:dyDescent="0.25">
      <c r="A2800" s="135"/>
      <c r="B2800" s="135"/>
      <c r="C2800" s="135"/>
      <c r="D2800" s="135"/>
      <c r="E2800" s="135"/>
      <c r="F2800" s="135"/>
      <c r="G2800" s="135"/>
      <c r="H2800" s="135"/>
      <c r="I2800" s="135"/>
      <c r="J2800" s="135"/>
      <c r="K2800" s="135"/>
      <c r="L2800" s="135"/>
    </row>
    <row r="2801" spans="1:12" x14ac:dyDescent="0.25">
      <c r="A2801" s="135"/>
      <c r="B2801" s="135"/>
      <c r="C2801" s="135"/>
      <c r="D2801" s="135"/>
      <c r="E2801" s="135"/>
      <c r="F2801" s="135"/>
      <c r="G2801" s="135"/>
      <c r="H2801" s="135"/>
      <c r="I2801" s="135"/>
      <c r="J2801" s="135"/>
      <c r="K2801" s="135"/>
      <c r="L2801" s="135"/>
    </row>
    <row r="2802" spans="1:12" x14ac:dyDescent="0.25">
      <c r="A2802" s="135"/>
      <c r="B2802" s="135"/>
      <c r="C2802" s="135"/>
      <c r="D2802" s="135"/>
      <c r="E2802" s="135"/>
      <c r="F2802" s="135"/>
      <c r="G2802" s="135"/>
      <c r="H2802" s="135"/>
      <c r="I2802" s="135"/>
      <c r="J2802" s="135"/>
      <c r="K2802" s="135"/>
      <c r="L2802" s="135"/>
    </row>
    <row r="2803" spans="1:12" x14ac:dyDescent="0.25">
      <c r="A2803" s="135"/>
      <c r="B2803" s="135"/>
      <c r="C2803" s="135"/>
      <c r="D2803" s="135"/>
      <c r="E2803" s="135"/>
      <c r="F2803" s="135"/>
      <c r="G2803" s="135"/>
      <c r="H2803" s="135"/>
      <c r="I2803" s="135"/>
      <c r="J2803" s="135"/>
      <c r="K2803" s="135"/>
      <c r="L2803" s="135"/>
    </row>
    <row r="2804" spans="1:12" x14ac:dyDescent="0.25">
      <c r="A2804" s="135"/>
      <c r="B2804" s="135"/>
      <c r="C2804" s="135"/>
      <c r="D2804" s="135"/>
      <c r="E2804" s="135"/>
      <c r="F2804" s="135"/>
      <c r="G2804" s="135"/>
      <c r="H2804" s="135"/>
      <c r="I2804" s="135"/>
      <c r="J2804" s="135"/>
      <c r="K2804" s="135"/>
      <c r="L2804" s="135"/>
    </row>
    <row r="2805" spans="1:12" x14ac:dyDescent="0.25">
      <c r="A2805" s="135"/>
      <c r="B2805" s="135"/>
      <c r="C2805" s="135"/>
      <c r="D2805" s="135"/>
      <c r="E2805" s="135"/>
      <c r="F2805" s="135"/>
      <c r="G2805" s="135"/>
      <c r="H2805" s="135"/>
      <c r="I2805" s="135"/>
      <c r="J2805" s="135"/>
      <c r="K2805" s="135"/>
      <c r="L2805" s="135"/>
    </row>
    <row r="2806" spans="1:12" x14ac:dyDescent="0.25">
      <c r="A2806" s="135"/>
      <c r="B2806" s="135"/>
      <c r="C2806" s="135"/>
      <c r="D2806" s="135"/>
      <c r="E2806" s="135"/>
      <c r="F2806" s="135"/>
      <c r="G2806" s="135"/>
      <c r="H2806" s="135"/>
      <c r="I2806" s="135"/>
      <c r="J2806" s="135"/>
      <c r="K2806" s="135"/>
      <c r="L2806" s="135"/>
    </row>
    <row r="2807" spans="1:12" x14ac:dyDescent="0.25">
      <c r="A2807" s="135"/>
      <c r="B2807" s="135"/>
      <c r="C2807" s="135"/>
      <c r="D2807" s="135"/>
      <c r="E2807" s="135"/>
      <c r="F2807" s="135"/>
      <c r="G2807" s="135"/>
      <c r="H2807" s="135"/>
      <c r="I2807" s="135"/>
      <c r="J2807" s="135"/>
      <c r="K2807" s="135"/>
      <c r="L2807" s="135"/>
    </row>
    <row r="2808" spans="1:12" x14ac:dyDescent="0.25">
      <c r="A2808" s="135"/>
      <c r="B2808" s="135"/>
      <c r="C2808" s="135"/>
      <c r="D2808" s="135"/>
      <c r="E2808" s="135"/>
      <c r="F2808" s="135"/>
      <c r="G2808" s="135"/>
      <c r="H2808" s="135"/>
      <c r="I2808" s="135"/>
      <c r="J2808" s="135"/>
      <c r="K2808" s="135"/>
      <c r="L2808" s="135"/>
    </row>
    <row r="2809" spans="1:12" x14ac:dyDescent="0.25">
      <c r="A2809" s="135"/>
      <c r="B2809" s="135"/>
      <c r="C2809" s="135"/>
      <c r="D2809" s="135"/>
      <c r="E2809" s="135"/>
      <c r="F2809" s="135"/>
      <c r="G2809" s="135"/>
      <c r="H2809" s="135"/>
      <c r="I2809" s="135"/>
      <c r="J2809" s="135"/>
      <c r="K2809" s="135"/>
      <c r="L2809" s="135"/>
    </row>
    <row r="2810" spans="1:12" x14ac:dyDescent="0.25">
      <c r="A2810" s="135"/>
      <c r="B2810" s="135"/>
      <c r="C2810" s="135"/>
      <c r="D2810" s="135"/>
      <c r="E2810" s="135"/>
      <c r="F2810" s="135"/>
      <c r="G2810" s="135"/>
      <c r="H2810" s="135"/>
      <c r="I2810" s="135"/>
      <c r="J2810" s="135"/>
      <c r="K2810" s="135"/>
      <c r="L2810" s="135"/>
    </row>
    <row r="2811" spans="1:12" x14ac:dyDescent="0.25">
      <c r="A2811" s="135"/>
      <c r="B2811" s="135"/>
      <c r="C2811" s="135"/>
      <c r="D2811" s="135"/>
      <c r="E2811" s="135"/>
      <c r="F2811" s="135"/>
      <c r="G2811" s="135"/>
      <c r="H2811" s="135"/>
      <c r="I2811" s="135"/>
      <c r="J2811" s="135"/>
      <c r="K2811" s="135"/>
      <c r="L2811" s="135"/>
    </row>
    <row r="2812" spans="1:12" x14ac:dyDescent="0.25">
      <c r="A2812" s="135"/>
      <c r="B2812" s="135"/>
      <c r="C2812" s="135"/>
      <c r="D2812" s="135"/>
      <c r="E2812" s="135"/>
      <c r="F2812" s="135"/>
      <c r="G2812" s="135"/>
      <c r="H2812" s="135"/>
      <c r="I2812" s="135"/>
      <c r="J2812" s="135"/>
      <c r="K2812" s="135"/>
      <c r="L2812" s="135"/>
    </row>
    <row r="2813" spans="1:12" x14ac:dyDescent="0.25">
      <c r="A2813" s="135"/>
      <c r="B2813" s="135"/>
      <c r="C2813" s="135"/>
      <c r="D2813" s="135"/>
      <c r="E2813" s="135"/>
      <c r="F2813" s="135"/>
      <c r="G2813" s="135"/>
      <c r="H2813" s="135"/>
      <c r="I2813" s="135"/>
      <c r="J2813" s="135"/>
      <c r="K2813" s="135"/>
      <c r="L2813" s="135"/>
    </row>
    <row r="2814" spans="1:12" x14ac:dyDescent="0.25">
      <c r="A2814" s="135"/>
      <c r="B2814" s="135"/>
      <c r="C2814" s="135"/>
      <c r="D2814" s="135"/>
      <c r="E2814" s="135"/>
      <c r="F2814" s="135"/>
      <c r="G2814" s="135"/>
      <c r="H2814" s="135"/>
      <c r="I2814" s="135"/>
      <c r="J2814" s="135"/>
      <c r="K2814" s="135"/>
      <c r="L2814" s="135"/>
    </row>
    <row r="2815" spans="1:12" x14ac:dyDescent="0.25">
      <c r="A2815" s="135"/>
      <c r="B2815" s="135"/>
      <c r="C2815" s="135"/>
      <c r="D2815" s="135"/>
      <c r="E2815" s="135"/>
      <c r="F2815" s="135"/>
      <c r="G2815" s="135"/>
      <c r="H2815" s="135"/>
      <c r="I2815" s="135"/>
      <c r="J2815" s="135"/>
      <c r="K2815" s="135"/>
      <c r="L2815" s="135"/>
    </row>
    <row r="2816" spans="1:12" x14ac:dyDescent="0.25">
      <c r="A2816" s="135"/>
      <c r="B2816" s="135"/>
      <c r="C2816" s="135"/>
      <c r="D2816" s="135"/>
      <c r="E2816" s="135"/>
      <c r="F2816" s="135"/>
      <c r="G2816" s="135"/>
      <c r="H2816" s="135"/>
      <c r="I2816" s="135"/>
      <c r="J2816" s="135"/>
      <c r="K2816" s="135"/>
      <c r="L2816" s="135"/>
    </row>
    <row r="2817" spans="1:12" x14ac:dyDescent="0.25">
      <c r="A2817" s="135"/>
      <c r="B2817" s="135"/>
      <c r="C2817" s="135"/>
      <c r="D2817" s="135"/>
      <c r="E2817" s="135"/>
      <c r="F2817" s="135"/>
      <c r="G2817" s="135"/>
      <c r="H2817" s="135"/>
      <c r="I2817" s="135"/>
      <c r="J2817" s="135"/>
      <c r="K2817" s="135"/>
      <c r="L2817" s="135"/>
    </row>
    <row r="2818" spans="1:12" x14ac:dyDescent="0.25">
      <c r="A2818" s="135"/>
      <c r="B2818" s="135"/>
      <c r="C2818" s="135"/>
      <c r="D2818" s="135"/>
      <c r="E2818" s="135"/>
      <c r="F2818" s="135"/>
      <c r="G2818" s="135"/>
      <c r="H2818" s="135"/>
      <c r="I2818" s="135"/>
      <c r="J2818" s="135"/>
      <c r="K2818" s="135"/>
      <c r="L2818" s="135"/>
    </row>
    <row r="2819" spans="1:12" x14ac:dyDescent="0.25">
      <c r="A2819" s="135"/>
      <c r="B2819" s="135"/>
      <c r="C2819" s="135"/>
      <c r="D2819" s="135"/>
      <c r="E2819" s="135"/>
      <c r="F2819" s="135"/>
      <c r="G2819" s="135"/>
      <c r="H2819" s="135"/>
      <c r="I2819" s="135"/>
      <c r="J2819" s="135"/>
      <c r="K2819" s="135"/>
      <c r="L2819" s="135"/>
    </row>
    <row r="2820" spans="1:12" x14ac:dyDescent="0.25">
      <c r="A2820" s="135"/>
      <c r="B2820" s="135"/>
      <c r="C2820" s="135"/>
      <c r="D2820" s="135"/>
      <c r="E2820" s="135"/>
      <c r="F2820" s="135"/>
      <c r="G2820" s="135"/>
      <c r="H2820" s="135"/>
      <c r="I2820" s="135"/>
      <c r="J2820" s="135"/>
      <c r="K2820" s="135"/>
      <c r="L2820" s="135"/>
    </row>
    <row r="2821" spans="1:12" x14ac:dyDescent="0.25">
      <c r="A2821" s="135"/>
      <c r="B2821" s="135"/>
      <c r="C2821" s="135"/>
      <c r="D2821" s="135"/>
      <c r="E2821" s="135"/>
      <c r="F2821" s="135"/>
      <c r="G2821" s="135"/>
      <c r="H2821" s="135"/>
      <c r="I2821" s="135"/>
      <c r="J2821" s="135"/>
      <c r="K2821" s="135"/>
      <c r="L2821" s="135"/>
    </row>
    <row r="2822" spans="1:12" x14ac:dyDescent="0.25">
      <c r="A2822" s="135"/>
      <c r="B2822" s="135"/>
      <c r="C2822" s="135"/>
      <c r="D2822" s="135"/>
      <c r="E2822" s="135"/>
      <c r="F2822" s="135"/>
      <c r="G2822" s="135"/>
      <c r="H2822" s="135"/>
      <c r="I2822" s="135"/>
      <c r="J2822" s="135"/>
      <c r="K2822" s="135"/>
      <c r="L2822" s="135"/>
    </row>
    <row r="2823" spans="1:12" x14ac:dyDescent="0.25">
      <c r="A2823" s="135"/>
      <c r="B2823" s="135"/>
      <c r="C2823" s="135"/>
      <c r="D2823" s="135"/>
      <c r="E2823" s="135"/>
      <c r="F2823" s="135"/>
      <c r="G2823" s="135"/>
      <c r="H2823" s="135"/>
      <c r="I2823" s="135"/>
      <c r="J2823" s="135"/>
      <c r="K2823" s="135"/>
      <c r="L2823" s="135"/>
    </row>
    <row r="2824" spans="1:12" x14ac:dyDescent="0.25">
      <c r="A2824" s="135"/>
      <c r="B2824" s="135"/>
      <c r="C2824" s="135"/>
      <c r="D2824" s="135"/>
      <c r="E2824" s="135"/>
      <c r="F2824" s="135"/>
      <c r="G2824" s="135"/>
      <c r="H2824" s="135"/>
      <c r="I2824" s="135"/>
      <c r="J2824" s="135"/>
      <c r="K2824" s="135"/>
      <c r="L2824" s="135"/>
    </row>
    <row r="2825" spans="1:12" x14ac:dyDescent="0.25">
      <c r="A2825" s="135"/>
      <c r="B2825" s="135"/>
      <c r="C2825" s="135"/>
      <c r="D2825" s="135"/>
      <c r="E2825" s="135"/>
      <c r="F2825" s="135"/>
      <c r="G2825" s="135"/>
      <c r="H2825" s="135"/>
      <c r="I2825" s="135"/>
      <c r="J2825" s="135"/>
      <c r="K2825" s="135"/>
      <c r="L2825" s="135"/>
    </row>
    <row r="2826" spans="1:12" x14ac:dyDescent="0.25">
      <c r="A2826" s="135"/>
      <c r="B2826" s="135"/>
      <c r="C2826" s="135"/>
      <c r="D2826" s="135"/>
      <c r="E2826" s="135"/>
      <c r="F2826" s="135"/>
      <c r="G2826" s="135"/>
      <c r="H2826" s="135"/>
      <c r="I2826" s="135"/>
      <c r="J2826" s="135"/>
      <c r="K2826" s="135"/>
      <c r="L2826" s="135"/>
    </row>
    <row r="2827" spans="1:12" x14ac:dyDescent="0.25">
      <c r="A2827" s="135"/>
      <c r="B2827" s="135"/>
      <c r="C2827" s="135"/>
      <c r="D2827" s="135"/>
      <c r="E2827" s="135"/>
      <c r="F2827" s="135"/>
      <c r="G2827" s="135"/>
      <c r="H2827" s="135"/>
      <c r="I2827" s="135"/>
      <c r="J2827" s="135"/>
      <c r="K2827" s="135"/>
      <c r="L2827" s="135"/>
    </row>
    <row r="2828" spans="1:12" x14ac:dyDescent="0.25">
      <c r="A2828" s="135"/>
      <c r="B2828" s="135"/>
      <c r="C2828" s="135"/>
      <c r="D2828" s="135"/>
      <c r="E2828" s="135"/>
      <c r="F2828" s="135"/>
      <c r="G2828" s="135"/>
      <c r="H2828" s="135"/>
      <c r="I2828" s="135"/>
      <c r="J2828" s="135"/>
      <c r="K2828" s="135"/>
      <c r="L2828" s="135"/>
    </row>
    <row r="2829" spans="1:12" x14ac:dyDescent="0.25">
      <c r="A2829" s="135"/>
      <c r="B2829" s="135"/>
      <c r="C2829" s="135"/>
      <c r="D2829" s="135"/>
      <c r="E2829" s="135"/>
      <c r="F2829" s="135"/>
      <c r="G2829" s="135"/>
      <c r="H2829" s="135"/>
      <c r="I2829" s="135"/>
      <c r="J2829" s="135"/>
      <c r="K2829" s="135"/>
      <c r="L2829" s="135"/>
    </row>
    <row r="2830" spans="1:12" x14ac:dyDescent="0.25">
      <c r="A2830" s="135"/>
      <c r="B2830" s="135"/>
      <c r="C2830" s="135"/>
      <c r="D2830" s="135"/>
      <c r="E2830" s="135"/>
      <c r="F2830" s="135"/>
      <c r="G2830" s="135"/>
      <c r="H2830" s="135"/>
      <c r="I2830" s="135"/>
      <c r="J2830" s="135"/>
      <c r="K2830" s="135"/>
      <c r="L2830" s="135"/>
    </row>
    <row r="2831" spans="1:12" x14ac:dyDescent="0.25">
      <c r="A2831" s="135"/>
      <c r="B2831" s="135"/>
      <c r="C2831" s="135"/>
      <c r="D2831" s="135"/>
      <c r="E2831" s="135"/>
      <c r="F2831" s="135"/>
      <c r="G2831" s="135"/>
      <c r="H2831" s="135"/>
      <c r="I2831" s="135"/>
      <c r="J2831" s="135"/>
      <c r="K2831" s="135"/>
      <c r="L2831" s="135"/>
    </row>
    <row r="2832" spans="1:12" x14ac:dyDescent="0.25">
      <c r="A2832" s="135"/>
      <c r="B2832" s="135"/>
      <c r="C2832" s="135"/>
      <c r="D2832" s="135"/>
      <c r="E2832" s="135"/>
      <c r="F2832" s="135"/>
      <c r="G2832" s="135"/>
      <c r="H2832" s="135"/>
      <c r="I2832" s="135"/>
      <c r="J2832" s="135"/>
      <c r="K2832" s="135"/>
      <c r="L2832" s="135"/>
    </row>
    <row r="2833" spans="1:12" x14ac:dyDescent="0.25">
      <c r="A2833" s="135"/>
      <c r="B2833" s="135"/>
      <c r="C2833" s="135"/>
      <c r="D2833" s="135"/>
      <c r="E2833" s="135"/>
      <c r="F2833" s="135"/>
      <c r="G2833" s="135"/>
      <c r="H2833" s="135"/>
      <c r="I2833" s="135"/>
      <c r="J2833" s="135"/>
      <c r="K2833" s="135"/>
      <c r="L2833" s="135"/>
    </row>
    <row r="2834" spans="1:12" x14ac:dyDescent="0.25">
      <c r="A2834" s="135"/>
      <c r="B2834" s="135"/>
      <c r="C2834" s="135"/>
      <c r="D2834" s="135"/>
      <c r="E2834" s="135"/>
      <c r="F2834" s="135"/>
      <c r="G2834" s="135"/>
      <c r="H2834" s="135"/>
      <c r="I2834" s="135"/>
      <c r="J2834" s="135"/>
      <c r="K2834" s="135"/>
      <c r="L2834" s="135"/>
    </row>
    <row r="2835" spans="1:12" x14ac:dyDescent="0.25">
      <c r="A2835" s="135"/>
      <c r="B2835" s="135"/>
      <c r="C2835" s="135"/>
      <c r="D2835" s="135"/>
      <c r="E2835" s="135"/>
      <c r="F2835" s="135"/>
      <c r="G2835" s="135"/>
      <c r="H2835" s="135"/>
      <c r="I2835" s="135"/>
      <c r="J2835" s="135"/>
      <c r="K2835" s="135"/>
      <c r="L2835" s="135"/>
    </row>
    <row r="2836" spans="1:12" x14ac:dyDescent="0.25">
      <c r="A2836" s="135"/>
      <c r="B2836" s="135"/>
      <c r="C2836" s="135"/>
      <c r="D2836" s="135"/>
      <c r="E2836" s="135"/>
      <c r="F2836" s="135"/>
      <c r="G2836" s="135"/>
      <c r="H2836" s="135"/>
      <c r="I2836" s="135"/>
      <c r="J2836" s="135"/>
      <c r="K2836" s="135"/>
      <c r="L2836" s="135"/>
    </row>
    <row r="2837" spans="1:12" x14ac:dyDescent="0.25">
      <c r="A2837" s="135"/>
      <c r="B2837" s="135"/>
      <c r="C2837" s="135"/>
      <c r="D2837" s="135"/>
      <c r="E2837" s="135"/>
      <c r="F2837" s="135"/>
      <c r="G2837" s="135"/>
      <c r="H2837" s="135"/>
      <c r="I2837" s="135"/>
      <c r="J2837" s="135"/>
      <c r="K2837" s="135"/>
      <c r="L2837" s="135"/>
    </row>
    <row r="2838" spans="1:12" x14ac:dyDescent="0.25">
      <c r="A2838" s="135"/>
      <c r="B2838" s="135"/>
      <c r="C2838" s="135"/>
      <c r="D2838" s="135"/>
      <c r="E2838" s="135"/>
      <c r="F2838" s="135"/>
      <c r="G2838" s="135"/>
      <c r="H2838" s="135"/>
      <c r="I2838" s="135"/>
      <c r="J2838" s="135"/>
      <c r="K2838" s="135"/>
      <c r="L2838" s="135"/>
    </row>
    <row r="2839" spans="1:12" x14ac:dyDescent="0.25">
      <c r="A2839" s="135"/>
      <c r="B2839" s="135"/>
      <c r="C2839" s="135"/>
      <c r="D2839" s="135"/>
      <c r="E2839" s="135"/>
      <c r="F2839" s="135"/>
      <c r="G2839" s="135"/>
      <c r="H2839" s="135"/>
      <c r="I2839" s="135"/>
      <c r="J2839" s="135"/>
      <c r="K2839" s="135"/>
      <c r="L2839" s="135"/>
    </row>
    <row r="2840" spans="1:12" x14ac:dyDescent="0.25">
      <c r="A2840" s="135"/>
      <c r="B2840" s="135"/>
      <c r="C2840" s="135"/>
      <c r="D2840" s="135"/>
      <c r="E2840" s="135"/>
      <c r="F2840" s="135"/>
      <c r="G2840" s="135"/>
      <c r="H2840" s="135"/>
      <c r="I2840" s="135"/>
      <c r="J2840" s="135"/>
      <c r="K2840" s="135"/>
      <c r="L2840" s="135"/>
    </row>
    <row r="2841" spans="1:12" x14ac:dyDescent="0.25">
      <c r="A2841" s="135"/>
      <c r="B2841" s="135"/>
      <c r="C2841" s="135"/>
      <c r="D2841" s="135"/>
      <c r="E2841" s="135"/>
      <c r="F2841" s="135"/>
      <c r="G2841" s="135"/>
      <c r="H2841" s="135"/>
      <c r="I2841" s="135"/>
      <c r="J2841" s="135"/>
      <c r="K2841" s="135"/>
      <c r="L2841" s="135"/>
    </row>
    <row r="2842" spans="1:12" x14ac:dyDescent="0.25">
      <c r="A2842" s="135"/>
      <c r="B2842" s="135"/>
      <c r="C2842" s="135"/>
      <c r="D2842" s="135"/>
      <c r="E2842" s="135"/>
      <c r="F2842" s="135"/>
      <c r="G2842" s="135"/>
      <c r="H2842" s="135"/>
      <c r="I2842" s="135"/>
      <c r="J2842" s="135"/>
      <c r="K2842" s="135"/>
      <c r="L2842" s="135"/>
    </row>
    <row r="2843" spans="1:12" x14ac:dyDescent="0.25">
      <c r="A2843" s="135"/>
      <c r="B2843" s="135"/>
      <c r="C2843" s="135"/>
      <c r="D2843" s="135"/>
      <c r="E2843" s="135"/>
      <c r="F2843" s="135"/>
      <c r="G2843" s="135"/>
      <c r="H2843" s="135"/>
      <c r="I2843" s="135"/>
      <c r="J2843" s="135"/>
      <c r="K2843" s="135"/>
      <c r="L2843" s="135"/>
    </row>
    <row r="2844" spans="1:12" x14ac:dyDescent="0.25">
      <c r="A2844" s="135"/>
      <c r="B2844" s="135"/>
      <c r="C2844" s="135"/>
      <c r="D2844" s="135"/>
      <c r="E2844" s="135"/>
      <c r="F2844" s="135"/>
      <c r="G2844" s="135"/>
      <c r="H2844" s="135"/>
      <c r="I2844" s="135"/>
      <c r="J2844" s="135"/>
      <c r="K2844" s="135"/>
      <c r="L2844" s="135"/>
    </row>
    <row r="2845" spans="1:12" x14ac:dyDescent="0.25">
      <c r="A2845" s="135"/>
      <c r="B2845" s="135"/>
      <c r="C2845" s="135"/>
      <c r="D2845" s="135"/>
      <c r="E2845" s="135"/>
      <c r="F2845" s="135"/>
      <c r="G2845" s="135"/>
      <c r="H2845" s="135"/>
      <c r="I2845" s="135"/>
      <c r="J2845" s="135"/>
      <c r="K2845" s="135"/>
      <c r="L2845" s="135"/>
    </row>
    <row r="2846" spans="1:12" x14ac:dyDescent="0.25">
      <c r="A2846" s="135"/>
      <c r="B2846" s="135"/>
      <c r="C2846" s="135"/>
      <c r="D2846" s="135"/>
      <c r="E2846" s="135"/>
      <c r="F2846" s="135"/>
      <c r="G2846" s="135"/>
      <c r="H2846" s="135"/>
      <c r="I2846" s="135"/>
      <c r="J2846" s="135"/>
      <c r="K2846" s="135"/>
      <c r="L2846" s="135"/>
    </row>
    <row r="2847" spans="1:12" x14ac:dyDescent="0.25">
      <c r="A2847" s="135"/>
      <c r="B2847" s="135"/>
      <c r="C2847" s="135"/>
      <c r="D2847" s="135"/>
      <c r="E2847" s="135"/>
      <c r="F2847" s="135"/>
      <c r="G2847" s="135"/>
      <c r="H2847" s="135"/>
      <c r="I2847" s="135"/>
      <c r="J2847" s="135"/>
      <c r="K2847" s="135"/>
      <c r="L2847" s="135"/>
    </row>
    <row r="2848" spans="1:12" x14ac:dyDescent="0.25">
      <c r="A2848" s="135"/>
      <c r="B2848" s="135"/>
      <c r="C2848" s="135"/>
      <c r="D2848" s="135"/>
      <c r="E2848" s="135"/>
      <c r="F2848" s="135"/>
      <c r="G2848" s="135"/>
      <c r="H2848" s="135"/>
      <c r="I2848" s="135"/>
      <c r="J2848" s="135"/>
      <c r="K2848" s="135"/>
      <c r="L2848" s="135"/>
    </row>
    <row r="2849" spans="1:12" x14ac:dyDescent="0.25">
      <c r="A2849" s="135"/>
      <c r="B2849" s="135"/>
      <c r="C2849" s="135"/>
      <c r="D2849" s="135"/>
      <c r="E2849" s="135"/>
      <c r="F2849" s="135"/>
      <c r="G2849" s="135"/>
      <c r="H2849" s="135"/>
      <c r="I2849" s="135"/>
      <c r="J2849" s="135"/>
      <c r="K2849" s="135"/>
      <c r="L2849" s="135"/>
    </row>
    <row r="2850" spans="1:12" x14ac:dyDescent="0.25">
      <c r="A2850" s="135"/>
      <c r="B2850" s="135"/>
      <c r="C2850" s="135"/>
      <c r="D2850" s="135"/>
      <c r="E2850" s="135"/>
      <c r="F2850" s="135"/>
      <c r="G2850" s="135"/>
      <c r="H2850" s="135"/>
      <c r="I2850" s="135"/>
      <c r="J2850" s="135"/>
      <c r="K2850" s="135"/>
      <c r="L2850" s="135"/>
    </row>
    <row r="2851" spans="1:12" x14ac:dyDescent="0.25">
      <c r="A2851" s="135"/>
      <c r="B2851" s="135"/>
      <c r="C2851" s="135"/>
      <c r="D2851" s="135"/>
      <c r="E2851" s="135"/>
      <c r="F2851" s="135"/>
      <c r="G2851" s="135"/>
      <c r="H2851" s="135"/>
      <c r="I2851" s="135"/>
      <c r="J2851" s="135"/>
      <c r="K2851" s="135"/>
      <c r="L2851" s="135"/>
    </row>
    <row r="2852" spans="1:12" x14ac:dyDescent="0.25">
      <c r="A2852" s="135"/>
      <c r="B2852" s="135"/>
      <c r="C2852" s="135"/>
      <c r="D2852" s="135"/>
      <c r="E2852" s="135"/>
      <c r="F2852" s="135"/>
      <c r="G2852" s="135"/>
      <c r="H2852" s="135"/>
      <c r="I2852" s="135"/>
      <c r="J2852" s="135"/>
      <c r="K2852" s="135"/>
      <c r="L2852" s="135"/>
    </row>
    <row r="2853" spans="1:12" x14ac:dyDescent="0.25">
      <c r="A2853" s="135"/>
      <c r="B2853" s="135"/>
      <c r="C2853" s="135"/>
      <c r="D2853" s="135"/>
      <c r="E2853" s="135"/>
      <c r="F2853" s="135"/>
      <c r="G2853" s="135"/>
      <c r="H2853" s="135"/>
      <c r="I2853" s="135"/>
      <c r="J2853" s="135"/>
      <c r="K2853" s="135"/>
      <c r="L2853" s="135"/>
    </row>
    <row r="2854" spans="1:12" x14ac:dyDescent="0.25">
      <c r="A2854" s="135"/>
      <c r="B2854" s="135"/>
      <c r="C2854" s="135"/>
      <c r="D2854" s="135"/>
      <c r="E2854" s="135"/>
      <c r="F2854" s="135"/>
      <c r="G2854" s="135"/>
      <c r="H2854" s="135"/>
      <c r="I2854" s="135"/>
      <c r="J2854" s="135"/>
      <c r="K2854" s="135"/>
      <c r="L2854" s="135"/>
    </row>
    <row r="2855" spans="1:12" x14ac:dyDescent="0.25">
      <c r="A2855" s="135"/>
      <c r="B2855" s="135"/>
      <c r="C2855" s="135"/>
      <c r="D2855" s="135"/>
      <c r="E2855" s="135"/>
      <c r="F2855" s="135"/>
      <c r="G2855" s="135"/>
      <c r="H2855" s="135"/>
      <c r="I2855" s="135"/>
      <c r="J2855" s="135"/>
      <c r="K2855" s="135"/>
      <c r="L2855" s="135"/>
    </row>
    <row r="2856" spans="1:12" x14ac:dyDescent="0.25">
      <c r="A2856" s="135"/>
      <c r="B2856" s="135"/>
      <c r="C2856" s="135"/>
      <c r="D2856" s="135"/>
      <c r="E2856" s="135"/>
      <c r="F2856" s="135"/>
      <c r="G2856" s="135"/>
      <c r="H2856" s="135"/>
      <c r="I2856" s="135"/>
      <c r="J2856" s="135"/>
      <c r="K2856" s="135"/>
      <c r="L2856" s="135"/>
    </row>
    <row r="2857" spans="1:12" x14ac:dyDescent="0.25">
      <c r="A2857" s="135"/>
      <c r="B2857" s="135"/>
      <c r="C2857" s="135"/>
      <c r="D2857" s="135"/>
      <c r="E2857" s="135"/>
      <c r="F2857" s="135"/>
      <c r="G2857" s="135"/>
      <c r="H2857" s="135"/>
      <c r="I2857" s="135"/>
      <c r="J2857" s="135"/>
      <c r="K2857" s="135"/>
      <c r="L2857" s="135"/>
    </row>
    <row r="2858" spans="1:12" x14ac:dyDescent="0.25">
      <c r="A2858" s="135"/>
      <c r="B2858" s="135"/>
      <c r="C2858" s="135"/>
      <c r="D2858" s="135"/>
      <c r="E2858" s="135"/>
      <c r="F2858" s="135"/>
      <c r="G2858" s="135"/>
      <c r="H2858" s="135"/>
      <c r="I2858" s="135"/>
      <c r="J2858" s="135"/>
      <c r="K2858" s="135"/>
      <c r="L2858" s="135"/>
    </row>
    <row r="2859" spans="1:12" x14ac:dyDescent="0.25">
      <c r="A2859" s="135"/>
      <c r="B2859" s="135"/>
      <c r="C2859" s="135"/>
      <c r="D2859" s="135"/>
      <c r="E2859" s="135"/>
      <c r="F2859" s="135"/>
      <c r="G2859" s="135"/>
      <c r="H2859" s="135"/>
      <c r="I2859" s="135"/>
      <c r="J2859" s="135"/>
      <c r="K2859" s="135"/>
      <c r="L2859" s="135"/>
    </row>
    <row r="2860" spans="1:12" x14ac:dyDescent="0.25">
      <c r="A2860" s="135"/>
      <c r="B2860" s="135"/>
      <c r="C2860" s="135"/>
      <c r="D2860" s="135"/>
      <c r="E2860" s="135"/>
      <c r="F2860" s="135"/>
      <c r="G2860" s="135"/>
      <c r="H2860" s="135"/>
      <c r="I2860" s="135"/>
      <c r="J2860" s="135"/>
      <c r="K2860" s="135"/>
      <c r="L2860" s="135"/>
    </row>
    <row r="2861" spans="1:12" x14ac:dyDescent="0.25">
      <c r="A2861" s="135"/>
      <c r="B2861" s="135"/>
      <c r="C2861" s="135"/>
      <c r="D2861" s="135"/>
      <c r="E2861" s="135"/>
      <c r="F2861" s="135"/>
      <c r="G2861" s="135"/>
      <c r="H2861" s="135"/>
      <c r="I2861" s="135"/>
      <c r="J2861" s="135"/>
      <c r="K2861" s="135"/>
      <c r="L2861" s="135"/>
    </row>
    <row r="2862" spans="1:12" x14ac:dyDescent="0.25">
      <c r="A2862" s="135"/>
      <c r="B2862" s="135"/>
      <c r="C2862" s="135"/>
      <c r="D2862" s="135"/>
      <c r="E2862" s="135"/>
      <c r="F2862" s="135"/>
      <c r="G2862" s="135"/>
      <c r="H2862" s="135"/>
      <c r="I2862" s="135"/>
      <c r="J2862" s="135"/>
      <c r="K2862" s="135"/>
      <c r="L2862" s="135"/>
    </row>
    <row r="2863" spans="1:12" x14ac:dyDescent="0.25">
      <c r="A2863" s="135"/>
      <c r="B2863" s="135"/>
      <c r="C2863" s="135"/>
      <c r="D2863" s="135"/>
      <c r="E2863" s="135"/>
      <c r="F2863" s="135"/>
      <c r="G2863" s="135"/>
      <c r="H2863" s="135"/>
      <c r="I2863" s="135"/>
      <c r="J2863" s="135"/>
      <c r="K2863" s="135"/>
      <c r="L2863" s="135"/>
    </row>
    <row r="2864" spans="1:12" x14ac:dyDescent="0.25">
      <c r="A2864" s="135"/>
      <c r="B2864" s="135"/>
      <c r="C2864" s="135"/>
      <c r="D2864" s="135"/>
      <c r="E2864" s="135"/>
      <c r="F2864" s="135"/>
      <c r="G2864" s="135"/>
      <c r="H2864" s="135"/>
      <c r="I2864" s="135"/>
      <c r="J2864" s="135"/>
      <c r="K2864" s="135"/>
      <c r="L2864" s="135"/>
    </row>
    <row r="2865" spans="1:12" x14ac:dyDescent="0.25">
      <c r="A2865" s="135"/>
      <c r="B2865" s="135"/>
      <c r="C2865" s="135"/>
      <c r="D2865" s="135"/>
      <c r="E2865" s="135"/>
      <c r="F2865" s="135"/>
      <c r="G2865" s="135"/>
      <c r="H2865" s="135"/>
      <c r="I2865" s="135"/>
      <c r="J2865" s="135"/>
      <c r="K2865" s="135"/>
      <c r="L2865" s="135"/>
    </row>
    <row r="2866" spans="1:12" x14ac:dyDescent="0.25">
      <c r="A2866" s="135"/>
      <c r="B2866" s="135"/>
      <c r="C2866" s="135"/>
      <c r="D2866" s="135"/>
      <c r="E2866" s="135"/>
      <c r="F2866" s="135"/>
      <c r="G2866" s="135"/>
      <c r="H2866" s="135"/>
      <c r="I2866" s="135"/>
      <c r="J2866" s="135"/>
      <c r="K2866" s="135"/>
      <c r="L2866" s="135"/>
    </row>
    <row r="2867" spans="1:12" x14ac:dyDescent="0.25">
      <c r="A2867" s="135"/>
      <c r="B2867" s="135"/>
      <c r="C2867" s="135"/>
      <c r="D2867" s="135"/>
      <c r="E2867" s="135"/>
      <c r="F2867" s="135"/>
      <c r="G2867" s="135"/>
      <c r="H2867" s="135"/>
      <c r="I2867" s="135"/>
      <c r="J2867" s="135"/>
      <c r="K2867" s="135"/>
      <c r="L2867" s="135"/>
    </row>
    <row r="2868" spans="1:12" x14ac:dyDescent="0.25">
      <c r="A2868" s="135"/>
      <c r="B2868" s="135"/>
      <c r="C2868" s="135"/>
      <c r="D2868" s="135"/>
      <c r="E2868" s="135"/>
      <c r="F2868" s="135"/>
      <c r="G2868" s="135"/>
      <c r="H2868" s="135"/>
      <c r="I2868" s="135"/>
      <c r="J2868" s="135"/>
      <c r="K2868" s="135"/>
      <c r="L2868" s="135"/>
    </row>
    <row r="2869" spans="1:12" x14ac:dyDescent="0.25">
      <c r="A2869" s="135"/>
      <c r="B2869" s="135"/>
      <c r="C2869" s="135"/>
      <c r="D2869" s="135"/>
      <c r="E2869" s="135"/>
      <c r="F2869" s="135"/>
      <c r="G2869" s="135"/>
      <c r="H2869" s="135"/>
      <c r="I2869" s="135"/>
      <c r="J2869" s="135"/>
      <c r="K2869" s="135"/>
      <c r="L2869" s="135"/>
    </row>
    <row r="2870" spans="1:12" x14ac:dyDescent="0.25">
      <c r="A2870" s="135"/>
      <c r="B2870" s="135"/>
      <c r="C2870" s="135"/>
      <c r="D2870" s="135"/>
      <c r="E2870" s="135"/>
      <c r="F2870" s="135"/>
      <c r="G2870" s="135"/>
      <c r="H2870" s="135"/>
      <c r="I2870" s="135"/>
      <c r="J2870" s="135"/>
      <c r="K2870" s="135"/>
      <c r="L2870" s="135"/>
    </row>
    <row r="2871" spans="1:12" x14ac:dyDescent="0.25">
      <c r="A2871" s="135"/>
      <c r="B2871" s="135"/>
      <c r="C2871" s="135"/>
      <c r="D2871" s="135"/>
      <c r="E2871" s="135"/>
      <c r="F2871" s="135"/>
      <c r="G2871" s="135"/>
      <c r="H2871" s="135"/>
      <c r="I2871" s="135"/>
      <c r="J2871" s="135"/>
      <c r="K2871" s="135"/>
      <c r="L2871" s="135"/>
    </row>
    <row r="2872" spans="1:12" x14ac:dyDescent="0.25">
      <c r="A2872" s="135"/>
      <c r="B2872" s="135"/>
      <c r="C2872" s="135"/>
      <c r="D2872" s="135"/>
      <c r="E2872" s="135"/>
      <c r="F2872" s="135"/>
      <c r="G2872" s="135"/>
      <c r="H2872" s="135"/>
      <c r="I2872" s="135"/>
      <c r="J2872" s="135"/>
      <c r="K2872" s="135"/>
      <c r="L2872" s="135"/>
    </row>
    <row r="2873" spans="1:12" x14ac:dyDescent="0.25">
      <c r="A2873" s="135"/>
      <c r="B2873" s="135"/>
      <c r="C2873" s="135"/>
      <c r="D2873" s="135"/>
      <c r="E2873" s="135"/>
      <c r="F2873" s="135"/>
      <c r="G2873" s="135"/>
      <c r="H2873" s="135"/>
      <c r="I2873" s="135"/>
      <c r="J2873" s="135"/>
      <c r="K2873" s="135"/>
      <c r="L2873" s="135"/>
    </row>
    <row r="2874" spans="1:12" x14ac:dyDescent="0.25">
      <c r="A2874" s="135"/>
      <c r="B2874" s="135"/>
      <c r="C2874" s="135"/>
      <c r="D2874" s="135"/>
      <c r="E2874" s="135"/>
      <c r="F2874" s="135"/>
      <c r="G2874" s="135"/>
      <c r="H2874" s="135"/>
      <c r="I2874" s="135"/>
      <c r="J2874" s="135"/>
      <c r="K2874" s="135"/>
      <c r="L2874" s="135"/>
    </row>
    <row r="2875" spans="1:12" x14ac:dyDescent="0.25">
      <c r="A2875" s="135"/>
      <c r="B2875" s="135"/>
      <c r="C2875" s="135"/>
      <c r="D2875" s="135"/>
      <c r="E2875" s="135"/>
      <c r="F2875" s="135"/>
      <c r="G2875" s="135"/>
      <c r="H2875" s="135"/>
      <c r="I2875" s="135"/>
      <c r="J2875" s="135"/>
      <c r="K2875" s="135"/>
      <c r="L2875" s="135"/>
    </row>
    <row r="2876" spans="1:12" x14ac:dyDescent="0.25">
      <c r="A2876" s="135"/>
      <c r="B2876" s="135"/>
      <c r="C2876" s="135"/>
      <c r="D2876" s="135"/>
      <c r="E2876" s="135"/>
      <c r="F2876" s="135"/>
      <c r="G2876" s="135"/>
      <c r="H2876" s="135"/>
      <c r="I2876" s="135"/>
      <c r="J2876" s="135"/>
      <c r="K2876" s="135"/>
      <c r="L2876" s="135"/>
    </row>
    <row r="2877" spans="1:12" x14ac:dyDescent="0.25">
      <c r="A2877" s="135"/>
      <c r="B2877" s="135"/>
      <c r="C2877" s="135"/>
      <c r="D2877" s="135"/>
      <c r="E2877" s="135"/>
      <c r="F2877" s="135"/>
      <c r="G2877" s="135"/>
      <c r="H2877" s="135"/>
      <c r="I2877" s="135"/>
      <c r="J2877" s="135"/>
      <c r="K2877" s="135"/>
      <c r="L2877" s="135"/>
    </row>
    <row r="2878" spans="1:12" x14ac:dyDescent="0.25">
      <c r="A2878" s="135"/>
      <c r="B2878" s="135"/>
      <c r="C2878" s="135"/>
      <c r="D2878" s="135"/>
      <c r="E2878" s="135"/>
      <c r="F2878" s="135"/>
      <c r="G2878" s="135"/>
      <c r="H2878" s="135"/>
      <c r="I2878" s="135"/>
      <c r="J2878" s="135"/>
      <c r="K2878" s="135"/>
      <c r="L2878" s="135"/>
    </row>
    <row r="2879" spans="1:12" x14ac:dyDescent="0.25">
      <c r="A2879" s="135"/>
      <c r="B2879" s="135"/>
      <c r="C2879" s="135"/>
      <c r="D2879" s="135"/>
      <c r="E2879" s="135"/>
      <c r="F2879" s="135"/>
      <c r="G2879" s="135"/>
      <c r="H2879" s="135"/>
      <c r="I2879" s="135"/>
      <c r="J2879" s="135"/>
      <c r="K2879" s="135"/>
      <c r="L2879" s="135"/>
    </row>
    <row r="2880" spans="1:12" x14ac:dyDescent="0.25">
      <c r="A2880" s="135"/>
      <c r="B2880" s="135"/>
      <c r="C2880" s="135"/>
      <c r="D2880" s="135"/>
      <c r="E2880" s="135"/>
      <c r="F2880" s="135"/>
      <c r="G2880" s="135"/>
      <c r="H2880" s="135"/>
      <c r="I2880" s="135"/>
      <c r="J2880" s="135"/>
      <c r="K2880" s="135"/>
      <c r="L2880" s="135"/>
    </row>
    <row r="2881" spans="1:12" x14ac:dyDescent="0.25">
      <c r="A2881" s="135"/>
      <c r="B2881" s="135"/>
      <c r="C2881" s="135"/>
      <c r="D2881" s="135"/>
      <c r="E2881" s="135"/>
      <c r="F2881" s="135"/>
      <c r="G2881" s="135"/>
      <c r="H2881" s="135"/>
      <c r="I2881" s="135"/>
      <c r="J2881" s="135"/>
      <c r="K2881" s="135"/>
      <c r="L2881" s="135"/>
    </row>
    <row r="2882" spans="1:12" x14ac:dyDescent="0.25">
      <c r="A2882" s="135"/>
      <c r="B2882" s="135"/>
      <c r="C2882" s="135"/>
      <c r="D2882" s="135"/>
      <c r="E2882" s="135"/>
      <c r="F2882" s="135"/>
      <c r="G2882" s="135"/>
      <c r="H2882" s="135"/>
      <c r="I2882" s="135"/>
      <c r="J2882" s="135"/>
      <c r="K2882" s="135"/>
      <c r="L2882" s="135"/>
    </row>
    <row r="2883" spans="1:12" x14ac:dyDescent="0.25">
      <c r="A2883" s="135"/>
      <c r="B2883" s="135"/>
      <c r="C2883" s="135"/>
      <c r="D2883" s="135"/>
      <c r="E2883" s="135"/>
      <c r="F2883" s="135"/>
      <c r="G2883" s="135"/>
      <c r="H2883" s="135"/>
      <c r="I2883" s="135"/>
      <c r="J2883" s="135"/>
      <c r="K2883" s="135"/>
      <c r="L2883" s="135"/>
    </row>
    <row r="2884" spans="1:12" x14ac:dyDescent="0.25">
      <c r="A2884" s="135"/>
      <c r="B2884" s="135"/>
      <c r="C2884" s="135"/>
      <c r="D2884" s="135"/>
      <c r="E2884" s="135"/>
      <c r="F2884" s="135"/>
      <c r="G2884" s="135"/>
      <c r="H2884" s="135"/>
      <c r="I2884" s="135"/>
      <c r="J2884" s="135"/>
      <c r="K2884" s="135"/>
      <c r="L2884" s="135"/>
    </row>
    <row r="2885" spans="1:12" x14ac:dyDescent="0.25">
      <c r="A2885" s="135"/>
      <c r="B2885" s="135"/>
      <c r="C2885" s="135"/>
      <c r="D2885" s="135"/>
      <c r="E2885" s="135"/>
      <c r="F2885" s="135"/>
      <c r="G2885" s="135"/>
      <c r="H2885" s="135"/>
      <c r="I2885" s="135"/>
      <c r="J2885" s="135"/>
      <c r="K2885" s="135"/>
      <c r="L2885" s="135"/>
    </row>
    <row r="2886" spans="1:12" x14ac:dyDescent="0.25">
      <c r="A2886" s="135"/>
      <c r="B2886" s="135"/>
      <c r="C2886" s="135"/>
      <c r="D2886" s="135"/>
      <c r="E2886" s="135"/>
      <c r="F2886" s="135"/>
      <c r="G2886" s="135"/>
      <c r="H2886" s="135"/>
      <c r="I2886" s="135"/>
      <c r="J2886" s="135"/>
      <c r="K2886" s="135"/>
      <c r="L2886" s="135"/>
    </row>
    <row r="2887" spans="1:12" x14ac:dyDescent="0.25">
      <c r="A2887" s="135"/>
      <c r="B2887" s="135"/>
      <c r="C2887" s="135"/>
      <c r="D2887" s="135"/>
      <c r="E2887" s="135"/>
      <c r="F2887" s="135"/>
      <c r="G2887" s="135"/>
      <c r="H2887" s="135"/>
      <c r="I2887" s="135"/>
      <c r="J2887" s="135"/>
      <c r="K2887" s="135"/>
      <c r="L2887" s="135"/>
    </row>
    <row r="2888" spans="1:12" x14ac:dyDescent="0.25">
      <c r="A2888" s="135"/>
      <c r="B2888" s="135"/>
      <c r="C2888" s="135"/>
      <c r="D2888" s="135"/>
      <c r="E2888" s="135"/>
      <c r="F2888" s="135"/>
      <c r="G2888" s="135"/>
      <c r="H2888" s="135"/>
      <c r="I2888" s="135"/>
      <c r="J2888" s="135"/>
      <c r="K2888" s="135"/>
      <c r="L2888" s="135"/>
    </row>
    <row r="2889" spans="1:12" x14ac:dyDescent="0.25">
      <c r="A2889" s="135"/>
      <c r="B2889" s="135"/>
      <c r="C2889" s="135"/>
      <c r="D2889" s="135"/>
      <c r="E2889" s="135"/>
      <c r="F2889" s="135"/>
      <c r="G2889" s="135"/>
      <c r="H2889" s="135"/>
      <c r="I2889" s="135"/>
      <c r="J2889" s="135"/>
      <c r="K2889" s="135"/>
      <c r="L2889" s="135"/>
    </row>
    <row r="2890" spans="1:12" x14ac:dyDescent="0.25">
      <c r="A2890" s="135"/>
      <c r="B2890" s="135"/>
      <c r="C2890" s="135"/>
      <c r="D2890" s="135"/>
      <c r="E2890" s="135"/>
      <c r="F2890" s="135"/>
      <c r="G2890" s="135"/>
      <c r="H2890" s="135"/>
      <c r="I2890" s="135"/>
      <c r="J2890" s="135"/>
      <c r="K2890" s="135"/>
      <c r="L2890" s="135"/>
    </row>
    <row r="2891" spans="1:12" x14ac:dyDescent="0.25">
      <c r="A2891" s="135"/>
      <c r="B2891" s="135"/>
      <c r="C2891" s="135"/>
      <c r="D2891" s="135"/>
      <c r="E2891" s="135"/>
      <c r="F2891" s="135"/>
      <c r="G2891" s="135"/>
      <c r="H2891" s="135"/>
      <c r="I2891" s="135"/>
      <c r="J2891" s="135"/>
      <c r="K2891" s="135"/>
      <c r="L2891" s="135"/>
    </row>
    <row r="2892" spans="1:12" x14ac:dyDescent="0.25">
      <c r="A2892" s="135"/>
      <c r="B2892" s="135"/>
      <c r="C2892" s="135"/>
      <c r="D2892" s="135"/>
      <c r="E2892" s="135"/>
      <c r="F2892" s="135"/>
      <c r="G2892" s="135"/>
      <c r="H2892" s="135"/>
      <c r="I2892" s="135"/>
      <c r="J2892" s="135"/>
      <c r="K2892" s="135"/>
      <c r="L2892" s="135"/>
    </row>
    <row r="2893" spans="1:12" x14ac:dyDescent="0.25">
      <c r="A2893" s="135"/>
      <c r="B2893" s="135"/>
      <c r="C2893" s="135"/>
      <c r="D2893" s="135"/>
      <c r="E2893" s="135"/>
      <c r="F2893" s="135"/>
      <c r="G2893" s="135"/>
      <c r="H2893" s="135"/>
      <c r="I2893" s="135"/>
      <c r="J2893" s="135"/>
      <c r="K2893" s="135"/>
      <c r="L2893" s="135"/>
    </row>
    <row r="2894" spans="1:12" x14ac:dyDescent="0.25">
      <c r="A2894" s="135"/>
      <c r="B2894" s="135"/>
      <c r="C2894" s="135"/>
      <c r="D2894" s="135"/>
      <c r="E2894" s="135"/>
      <c r="F2894" s="135"/>
      <c r="G2894" s="135"/>
      <c r="H2894" s="135"/>
      <c r="I2894" s="135"/>
      <c r="J2894" s="135"/>
      <c r="K2894" s="135"/>
      <c r="L2894" s="135"/>
    </row>
    <row r="2895" spans="1:12" x14ac:dyDescent="0.25">
      <c r="A2895" s="135"/>
      <c r="B2895" s="135"/>
      <c r="C2895" s="135"/>
      <c r="D2895" s="135"/>
      <c r="E2895" s="135"/>
      <c r="F2895" s="135"/>
      <c r="G2895" s="135"/>
      <c r="H2895" s="135"/>
      <c r="I2895" s="135"/>
      <c r="J2895" s="135"/>
      <c r="K2895" s="135"/>
      <c r="L2895" s="135"/>
    </row>
    <row r="2896" spans="1:12" x14ac:dyDescent="0.25">
      <c r="A2896" s="135"/>
      <c r="B2896" s="135"/>
      <c r="C2896" s="135"/>
      <c r="D2896" s="135"/>
      <c r="E2896" s="135"/>
      <c r="F2896" s="135"/>
      <c r="G2896" s="135"/>
      <c r="H2896" s="135"/>
      <c r="I2896" s="135"/>
      <c r="J2896" s="135"/>
      <c r="K2896" s="135"/>
      <c r="L2896" s="135"/>
    </row>
    <row r="2897" spans="1:12" x14ac:dyDescent="0.25">
      <c r="A2897" s="135"/>
      <c r="B2897" s="135"/>
      <c r="C2897" s="135"/>
      <c r="D2897" s="135"/>
      <c r="E2897" s="135"/>
      <c r="F2897" s="135"/>
      <c r="G2897" s="135"/>
      <c r="H2897" s="135"/>
      <c r="I2897" s="135"/>
      <c r="J2897" s="135"/>
      <c r="K2897" s="135"/>
      <c r="L2897" s="135"/>
    </row>
    <row r="2898" spans="1:12" x14ac:dyDescent="0.25">
      <c r="A2898" s="135"/>
      <c r="B2898" s="135"/>
      <c r="C2898" s="135"/>
      <c r="D2898" s="135"/>
      <c r="E2898" s="135"/>
      <c r="F2898" s="135"/>
      <c r="G2898" s="135"/>
      <c r="H2898" s="135"/>
      <c r="I2898" s="135"/>
      <c r="J2898" s="135"/>
      <c r="K2898" s="135"/>
      <c r="L2898" s="135"/>
    </row>
    <row r="2899" spans="1:12" x14ac:dyDescent="0.25">
      <c r="A2899" s="135"/>
      <c r="B2899" s="135"/>
      <c r="C2899" s="135"/>
      <c r="D2899" s="135"/>
      <c r="E2899" s="135"/>
      <c r="F2899" s="135"/>
      <c r="G2899" s="135"/>
      <c r="H2899" s="135"/>
      <c r="I2899" s="135"/>
      <c r="J2899" s="135"/>
      <c r="K2899" s="135"/>
      <c r="L2899" s="135"/>
    </row>
    <row r="2900" spans="1:12" x14ac:dyDescent="0.25">
      <c r="A2900" s="135"/>
      <c r="B2900" s="135"/>
      <c r="C2900" s="135"/>
      <c r="D2900" s="135"/>
      <c r="E2900" s="135"/>
      <c r="F2900" s="135"/>
      <c r="G2900" s="135"/>
      <c r="H2900" s="135"/>
      <c r="I2900" s="135"/>
      <c r="J2900" s="135"/>
      <c r="K2900" s="135"/>
      <c r="L2900" s="135"/>
    </row>
    <row r="2901" spans="1:12" x14ac:dyDescent="0.25">
      <c r="A2901" s="135"/>
      <c r="B2901" s="135"/>
      <c r="C2901" s="135"/>
      <c r="D2901" s="135"/>
      <c r="E2901" s="135"/>
      <c r="F2901" s="135"/>
      <c r="G2901" s="135"/>
      <c r="H2901" s="135"/>
      <c r="I2901" s="135"/>
      <c r="J2901" s="135"/>
      <c r="K2901" s="135"/>
      <c r="L2901" s="135"/>
    </row>
    <row r="2902" spans="1:12" x14ac:dyDescent="0.25">
      <c r="A2902" s="135"/>
      <c r="B2902" s="135"/>
      <c r="C2902" s="135"/>
      <c r="D2902" s="135"/>
      <c r="E2902" s="135"/>
      <c r="F2902" s="135"/>
      <c r="G2902" s="135"/>
      <c r="H2902" s="135"/>
      <c r="I2902" s="135"/>
      <c r="J2902" s="135"/>
      <c r="K2902" s="135"/>
      <c r="L2902" s="135"/>
    </row>
    <row r="2903" spans="1:12" x14ac:dyDescent="0.25">
      <c r="A2903" s="135"/>
      <c r="B2903" s="135"/>
      <c r="C2903" s="135"/>
      <c r="D2903" s="135"/>
      <c r="E2903" s="135"/>
      <c r="F2903" s="135"/>
      <c r="G2903" s="135"/>
      <c r="H2903" s="135"/>
      <c r="I2903" s="135"/>
      <c r="J2903" s="135"/>
      <c r="K2903" s="135"/>
      <c r="L2903" s="135"/>
    </row>
    <row r="2904" spans="1:12" x14ac:dyDescent="0.25">
      <c r="A2904" s="135"/>
      <c r="B2904" s="135"/>
      <c r="C2904" s="135"/>
      <c r="D2904" s="135"/>
      <c r="E2904" s="135"/>
      <c r="F2904" s="135"/>
      <c r="G2904" s="135"/>
      <c r="H2904" s="135"/>
      <c r="I2904" s="135"/>
      <c r="J2904" s="135"/>
      <c r="K2904" s="135"/>
      <c r="L2904" s="135"/>
    </row>
    <row r="2905" spans="1:12" x14ac:dyDescent="0.25">
      <c r="A2905" s="135"/>
      <c r="B2905" s="135"/>
      <c r="C2905" s="135"/>
      <c r="D2905" s="135"/>
      <c r="E2905" s="135"/>
      <c r="F2905" s="135"/>
      <c r="G2905" s="135"/>
      <c r="H2905" s="135"/>
      <c r="I2905" s="135"/>
      <c r="J2905" s="135"/>
      <c r="K2905" s="135"/>
      <c r="L2905" s="135"/>
    </row>
    <row r="2906" spans="1:12" x14ac:dyDescent="0.25">
      <c r="A2906" s="135"/>
      <c r="B2906" s="135"/>
      <c r="C2906" s="135"/>
      <c r="D2906" s="135"/>
      <c r="E2906" s="135"/>
      <c r="F2906" s="135"/>
      <c r="G2906" s="135"/>
      <c r="H2906" s="135"/>
      <c r="I2906" s="135"/>
      <c r="J2906" s="135"/>
      <c r="K2906" s="135"/>
      <c r="L2906" s="135"/>
    </row>
    <row r="2907" spans="1:12" x14ac:dyDescent="0.25">
      <c r="A2907" s="135"/>
      <c r="B2907" s="135"/>
      <c r="C2907" s="135"/>
      <c r="D2907" s="135"/>
      <c r="E2907" s="135"/>
      <c r="F2907" s="135"/>
      <c r="G2907" s="135"/>
      <c r="H2907" s="135"/>
      <c r="I2907" s="135"/>
      <c r="J2907" s="135"/>
      <c r="K2907" s="135"/>
      <c r="L2907" s="135"/>
    </row>
    <row r="2908" spans="1:12" x14ac:dyDescent="0.25">
      <c r="A2908" s="135"/>
      <c r="B2908" s="135"/>
      <c r="C2908" s="135"/>
      <c r="D2908" s="135"/>
      <c r="E2908" s="135"/>
      <c r="F2908" s="135"/>
      <c r="G2908" s="135"/>
      <c r="H2908" s="135"/>
      <c r="I2908" s="135"/>
      <c r="J2908" s="135"/>
      <c r="K2908" s="135"/>
      <c r="L2908" s="135"/>
    </row>
    <row r="2909" spans="1:12" x14ac:dyDescent="0.25">
      <c r="A2909" s="135"/>
      <c r="B2909" s="135"/>
      <c r="C2909" s="135"/>
      <c r="D2909" s="135"/>
      <c r="E2909" s="135"/>
      <c r="F2909" s="135"/>
      <c r="G2909" s="135"/>
      <c r="H2909" s="135"/>
      <c r="I2909" s="135"/>
      <c r="J2909" s="135"/>
      <c r="K2909" s="135"/>
      <c r="L2909" s="135"/>
    </row>
    <row r="2910" spans="1:12" x14ac:dyDescent="0.25">
      <c r="A2910" s="135"/>
      <c r="B2910" s="135"/>
      <c r="C2910" s="135"/>
      <c r="D2910" s="135"/>
      <c r="E2910" s="135"/>
      <c r="F2910" s="135"/>
      <c r="G2910" s="135"/>
      <c r="H2910" s="135"/>
      <c r="I2910" s="135"/>
      <c r="J2910" s="135"/>
      <c r="K2910" s="135"/>
      <c r="L2910" s="135"/>
    </row>
    <row r="2911" spans="1:12" x14ac:dyDescent="0.25">
      <c r="A2911" s="135"/>
      <c r="B2911" s="135"/>
      <c r="C2911" s="135"/>
      <c r="D2911" s="135"/>
      <c r="E2911" s="135"/>
      <c r="F2911" s="135"/>
      <c r="G2911" s="135"/>
      <c r="H2911" s="135"/>
      <c r="I2911" s="135"/>
      <c r="J2911" s="135"/>
      <c r="K2911" s="135"/>
      <c r="L2911" s="135"/>
    </row>
    <row r="2912" spans="1:12" x14ac:dyDescent="0.25">
      <c r="A2912" s="135"/>
      <c r="B2912" s="135"/>
      <c r="C2912" s="135"/>
      <c r="D2912" s="135"/>
      <c r="E2912" s="135"/>
      <c r="F2912" s="135"/>
      <c r="G2912" s="135"/>
      <c r="H2912" s="135"/>
      <c r="I2912" s="135"/>
      <c r="J2912" s="135"/>
      <c r="K2912" s="135"/>
      <c r="L2912" s="135"/>
    </row>
    <row r="2913" spans="1:12" x14ac:dyDescent="0.25">
      <c r="A2913" s="135"/>
      <c r="B2913" s="135"/>
      <c r="C2913" s="135"/>
      <c r="D2913" s="135"/>
      <c r="E2913" s="135"/>
      <c r="F2913" s="135"/>
      <c r="G2913" s="135"/>
      <c r="H2913" s="135"/>
      <c r="I2913" s="135"/>
      <c r="J2913" s="135"/>
      <c r="K2913" s="135"/>
      <c r="L2913" s="135"/>
    </row>
    <row r="2914" spans="1:12" x14ac:dyDescent="0.25">
      <c r="A2914" s="135"/>
      <c r="B2914" s="135"/>
      <c r="C2914" s="135"/>
      <c r="D2914" s="135"/>
      <c r="E2914" s="135"/>
      <c r="F2914" s="135"/>
      <c r="G2914" s="135"/>
      <c r="H2914" s="135"/>
      <c r="I2914" s="135"/>
      <c r="J2914" s="135"/>
      <c r="K2914" s="135"/>
      <c r="L2914" s="135"/>
    </row>
    <row r="2915" spans="1:12" x14ac:dyDescent="0.25">
      <c r="A2915" s="135"/>
      <c r="B2915" s="135"/>
      <c r="C2915" s="135"/>
      <c r="D2915" s="135"/>
      <c r="E2915" s="135"/>
      <c r="F2915" s="135"/>
      <c r="G2915" s="135"/>
      <c r="H2915" s="135"/>
      <c r="I2915" s="135"/>
      <c r="J2915" s="135"/>
      <c r="K2915" s="135"/>
      <c r="L2915" s="135"/>
    </row>
    <row r="2916" spans="1:12" x14ac:dyDescent="0.25">
      <c r="A2916" s="135"/>
      <c r="B2916" s="135"/>
      <c r="C2916" s="135"/>
      <c r="D2916" s="135"/>
      <c r="E2916" s="135"/>
      <c r="F2916" s="135"/>
      <c r="G2916" s="135"/>
      <c r="H2916" s="135"/>
      <c r="I2916" s="135"/>
      <c r="J2916" s="135"/>
      <c r="K2916" s="135"/>
      <c r="L2916" s="135"/>
    </row>
    <row r="2917" spans="1:12" x14ac:dyDescent="0.25">
      <c r="A2917" s="135"/>
      <c r="B2917" s="135"/>
      <c r="C2917" s="135"/>
      <c r="D2917" s="135"/>
      <c r="E2917" s="135"/>
      <c r="F2917" s="135"/>
      <c r="G2917" s="135"/>
      <c r="H2917" s="135"/>
      <c r="I2917" s="135"/>
      <c r="J2917" s="135"/>
      <c r="K2917" s="135"/>
      <c r="L2917" s="135"/>
    </row>
    <row r="2918" spans="1:12" x14ac:dyDescent="0.25">
      <c r="A2918" s="135"/>
      <c r="B2918" s="135"/>
      <c r="C2918" s="135"/>
      <c r="D2918" s="135"/>
      <c r="E2918" s="135"/>
      <c r="F2918" s="135"/>
      <c r="G2918" s="135"/>
      <c r="H2918" s="135"/>
      <c r="I2918" s="135"/>
      <c r="J2918" s="135"/>
      <c r="K2918" s="135"/>
      <c r="L2918" s="135"/>
    </row>
    <row r="2919" spans="1:12" x14ac:dyDescent="0.25">
      <c r="A2919" s="135"/>
      <c r="B2919" s="135"/>
      <c r="C2919" s="135"/>
      <c r="D2919" s="135"/>
      <c r="E2919" s="135"/>
      <c r="F2919" s="135"/>
      <c r="G2919" s="135"/>
      <c r="H2919" s="135"/>
      <c r="I2919" s="135"/>
      <c r="J2919" s="135"/>
      <c r="K2919" s="135"/>
      <c r="L2919" s="135"/>
    </row>
    <row r="2920" spans="1:12" x14ac:dyDescent="0.25">
      <c r="A2920" s="135"/>
      <c r="B2920" s="135"/>
      <c r="C2920" s="135"/>
      <c r="D2920" s="135"/>
      <c r="E2920" s="135"/>
      <c r="F2920" s="135"/>
      <c r="G2920" s="135"/>
      <c r="H2920" s="135"/>
      <c r="I2920" s="135"/>
      <c r="J2920" s="135"/>
      <c r="K2920" s="135"/>
      <c r="L2920" s="135"/>
    </row>
    <row r="2921" spans="1:12" x14ac:dyDescent="0.25">
      <c r="A2921" s="135"/>
      <c r="B2921" s="135"/>
      <c r="C2921" s="135"/>
      <c r="D2921" s="135"/>
      <c r="E2921" s="135"/>
      <c r="F2921" s="135"/>
      <c r="G2921" s="135"/>
      <c r="H2921" s="135"/>
      <c r="I2921" s="135"/>
      <c r="J2921" s="135"/>
      <c r="K2921" s="135"/>
      <c r="L2921" s="135"/>
    </row>
    <row r="2922" spans="1:12" x14ac:dyDescent="0.25">
      <c r="A2922" s="135"/>
      <c r="B2922" s="135"/>
      <c r="C2922" s="135"/>
      <c r="D2922" s="135"/>
      <c r="E2922" s="135"/>
      <c r="F2922" s="135"/>
      <c r="G2922" s="135"/>
      <c r="H2922" s="135"/>
      <c r="I2922" s="135"/>
      <c r="J2922" s="135"/>
      <c r="K2922" s="135"/>
      <c r="L2922" s="135"/>
    </row>
    <row r="2923" spans="1:12" x14ac:dyDescent="0.25">
      <c r="A2923" s="135"/>
      <c r="B2923" s="135"/>
      <c r="C2923" s="135"/>
      <c r="D2923" s="135"/>
      <c r="E2923" s="135"/>
      <c r="F2923" s="135"/>
      <c r="G2923" s="135"/>
      <c r="H2923" s="135"/>
      <c r="I2923" s="135"/>
      <c r="J2923" s="135"/>
      <c r="K2923" s="135"/>
      <c r="L2923" s="135"/>
    </row>
    <row r="2924" spans="1:12" x14ac:dyDescent="0.25">
      <c r="A2924" s="135"/>
      <c r="B2924" s="135"/>
      <c r="C2924" s="135"/>
      <c r="D2924" s="135"/>
      <c r="E2924" s="135"/>
      <c r="F2924" s="135"/>
      <c r="G2924" s="135"/>
      <c r="H2924" s="135"/>
      <c r="I2924" s="135"/>
      <c r="J2924" s="135"/>
      <c r="K2924" s="135"/>
      <c r="L2924" s="135"/>
    </row>
    <row r="2925" spans="1:12" x14ac:dyDescent="0.25">
      <c r="A2925" s="135"/>
      <c r="B2925" s="135"/>
      <c r="C2925" s="135"/>
      <c r="D2925" s="135"/>
      <c r="E2925" s="135"/>
      <c r="F2925" s="135"/>
      <c r="G2925" s="135"/>
      <c r="H2925" s="135"/>
      <c r="I2925" s="135"/>
      <c r="J2925" s="135"/>
      <c r="K2925" s="135"/>
      <c r="L2925" s="135"/>
    </row>
    <row r="2926" spans="1:12" x14ac:dyDescent="0.25">
      <c r="A2926" s="135"/>
      <c r="B2926" s="135"/>
      <c r="C2926" s="135"/>
      <c r="D2926" s="135"/>
      <c r="E2926" s="135"/>
      <c r="F2926" s="135"/>
      <c r="G2926" s="135"/>
      <c r="H2926" s="135"/>
      <c r="I2926" s="135"/>
      <c r="J2926" s="135"/>
      <c r="K2926" s="135"/>
      <c r="L2926" s="135"/>
    </row>
    <row r="2927" spans="1:12" x14ac:dyDescent="0.25">
      <c r="A2927" s="135"/>
      <c r="B2927" s="135"/>
      <c r="C2927" s="135"/>
      <c r="D2927" s="135"/>
      <c r="E2927" s="135"/>
      <c r="F2927" s="135"/>
      <c r="G2927" s="135"/>
      <c r="H2927" s="135"/>
      <c r="I2927" s="135"/>
      <c r="J2927" s="135"/>
      <c r="K2927" s="135"/>
      <c r="L2927" s="135"/>
    </row>
    <row r="2928" spans="1:12" x14ac:dyDescent="0.25">
      <c r="A2928" s="135"/>
      <c r="B2928" s="135"/>
      <c r="C2928" s="135"/>
      <c r="D2928" s="135"/>
      <c r="E2928" s="135"/>
      <c r="F2928" s="135"/>
      <c r="G2928" s="135"/>
      <c r="H2928" s="135"/>
      <c r="I2928" s="135"/>
      <c r="J2928" s="135"/>
      <c r="K2928" s="135"/>
      <c r="L2928" s="135"/>
    </row>
    <row r="2929" spans="1:12" x14ac:dyDescent="0.25">
      <c r="A2929" s="135"/>
      <c r="B2929" s="135"/>
      <c r="C2929" s="135"/>
      <c r="D2929" s="135"/>
      <c r="E2929" s="135"/>
      <c r="F2929" s="135"/>
      <c r="G2929" s="135"/>
      <c r="H2929" s="135"/>
      <c r="I2929" s="135"/>
      <c r="J2929" s="135"/>
      <c r="K2929" s="135"/>
      <c r="L2929" s="135"/>
    </row>
    <row r="2930" spans="1:12" x14ac:dyDescent="0.25">
      <c r="A2930" s="135"/>
      <c r="B2930" s="135"/>
      <c r="C2930" s="135"/>
      <c r="D2930" s="135"/>
      <c r="E2930" s="135"/>
      <c r="F2930" s="135"/>
      <c r="G2930" s="135"/>
      <c r="H2930" s="135"/>
      <c r="I2930" s="135"/>
      <c r="J2930" s="135"/>
      <c r="K2930" s="135"/>
      <c r="L2930" s="135"/>
    </row>
    <row r="2931" spans="1:12" x14ac:dyDescent="0.25">
      <c r="A2931" s="135"/>
      <c r="B2931" s="135"/>
      <c r="C2931" s="135"/>
      <c r="D2931" s="135"/>
      <c r="E2931" s="135"/>
      <c r="F2931" s="135"/>
      <c r="G2931" s="135"/>
      <c r="H2931" s="135"/>
      <c r="I2931" s="135"/>
      <c r="J2931" s="135"/>
      <c r="K2931" s="135"/>
      <c r="L2931" s="135"/>
    </row>
    <row r="2932" spans="1:12" x14ac:dyDescent="0.25">
      <c r="A2932" s="135"/>
      <c r="B2932" s="135"/>
      <c r="C2932" s="135"/>
      <c r="D2932" s="135"/>
      <c r="E2932" s="135"/>
      <c r="F2932" s="135"/>
      <c r="G2932" s="135"/>
      <c r="H2932" s="135"/>
      <c r="I2932" s="135"/>
      <c r="J2932" s="135"/>
      <c r="K2932" s="135"/>
      <c r="L2932" s="135"/>
    </row>
    <row r="2933" spans="1:12" x14ac:dyDescent="0.25">
      <c r="A2933" s="135"/>
      <c r="B2933" s="135"/>
      <c r="C2933" s="135"/>
      <c r="D2933" s="135"/>
      <c r="E2933" s="135"/>
      <c r="F2933" s="135"/>
      <c r="G2933" s="135"/>
      <c r="H2933" s="135"/>
      <c r="I2933" s="135"/>
      <c r="J2933" s="135"/>
      <c r="K2933" s="135"/>
      <c r="L2933" s="135"/>
    </row>
    <row r="2934" spans="1:12" x14ac:dyDescent="0.25">
      <c r="A2934" s="135"/>
      <c r="B2934" s="135"/>
      <c r="C2934" s="135"/>
      <c r="D2934" s="135"/>
      <c r="E2934" s="135"/>
      <c r="F2934" s="135"/>
      <c r="G2934" s="135"/>
      <c r="H2934" s="135"/>
      <c r="I2934" s="135"/>
      <c r="J2934" s="135"/>
      <c r="K2934" s="135"/>
      <c r="L2934" s="135"/>
    </row>
    <row r="2935" spans="1:12" x14ac:dyDescent="0.25">
      <c r="A2935" s="135"/>
      <c r="B2935" s="135"/>
      <c r="C2935" s="135"/>
      <c r="D2935" s="135"/>
      <c r="E2935" s="135"/>
      <c r="F2935" s="135"/>
      <c r="G2935" s="135"/>
      <c r="H2935" s="135"/>
      <c r="I2935" s="135"/>
      <c r="J2935" s="135"/>
      <c r="K2935" s="135"/>
      <c r="L2935" s="135"/>
    </row>
    <row r="2936" spans="1:12" x14ac:dyDescent="0.25">
      <c r="A2936" s="135"/>
      <c r="B2936" s="135"/>
      <c r="C2936" s="135"/>
      <c r="D2936" s="135"/>
      <c r="E2936" s="135"/>
      <c r="F2936" s="135"/>
      <c r="G2936" s="135"/>
      <c r="H2936" s="135"/>
      <c r="I2936" s="135"/>
      <c r="J2936" s="135"/>
      <c r="K2936" s="135"/>
      <c r="L2936" s="135"/>
    </row>
    <row r="2937" spans="1:12" x14ac:dyDescent="0.25">
      <c r="A2937" s="135"/>
      <c r="B2937" s="135"/>
      <c r="C2937" s="135"/>
      <c r="D2937" s="135"/>
      <c r="E2937" s="135"/>
      <c r="F2937" s="135"/>
      <c r="G2937" s="135"/>
      <c r="H2937" s="135"/>
      <c r="I2937" s="135"/>
      <c r="J2937" s="135"/>
      <c r="K2937" s="135"/>
      <c r="L2937" s="135"/>
    </row>
    <row r="2938" spans="1:12" x14ac:dyDescent="0.25">
      <c r="A2938" s="135"/>
      <c r="B2938" s="135"/>
      <c r="C2938" s="135"/>
      <c r="D2938" s="135"/>
      <c r="E2938" s="135"/>
      <c r="F2938" s="135"/>
      <c r="G2938" s="135"/>
      <c r="H2938" s="135"/>
      <c r="I2938" s="135"/>
      <c r="J2938" s="135"/>
      <c r="K2938" s="135"/>
      <c r="L2938" s="135"/>
    </row>
    <row r="2939" spans="1:12" x14ac:dyDescent="0.25">
      <c r="A2939" s="135"/>
      <c r="B2939" s="135"/>
      <c r="C2939" s="135"/>
      <c r="D2939" s="135"/>
      <c r="E2939" s="135"/>
      <c r="F2939" s="135"/>
      <c r="G2939" s="135"/>
      <c r="H2939" s="135"/>
      <c r="I2939" s="135"/>
      <c r="J2939" s="135"/>
      <c r="K2939" s="135"/>
      <c r="L2939" s="135"/>
    </row>
    <row r="2940" spans="1:12" x14ac:dyDescent="0.25">
      <c r="A2940" s="135"/>
      <c r="B2940" s="135"/>
      <c r="C2940" s="135"/>
      <c r="D2940" s="135"/>
      <c r="E2940" s="135"/>
      <c r="F2940" s="135"/>
      <c r="G2940" s="135"/>
      <c r="H2940" s="135"/>
      <c r="I2940" s="135"/>
      <c r="J2940" s="135"/>
      <c r="K2940" s="135"/>
      <c r="L2940" s="135"/>
    </row>
    <row r="2941" spans="1:12" x14ac:dyDescent="0.25">
      <c r="A2941" s="135"/>
      <c r="B2941" s="135"/>
      <c r="C2941" s="135"/>
      <c r="D2941" s="135"/>
      <c r="E2941" s="135"/>
      <c r="F2941" s="135"/>
      <c r="G2941" s="135"/>
      <c r="H2941" s="135"/>
      <c r="I2941" s="135"/>
      <c r="J2941" s="135"/>
      <c r="K2941" s="135"/>
      <c r="L2941" s="135"/>
    </row>
    <row r="2942" spans="1:12" x14ac:dyDescent="0.25">
      <c r="A2942" s="135"/>
      <c r="B2942" s="135"/>
      <c r="C2942" s="135"/>
      <c r="D2942" s="135"/>
      <c r="E2942" s="135"/>
      <c r="F2942" s="135"/>
      <c r="G2942" s="135"/>
      <c r="H2942" s="135"/>
      <c r="I2942" s="135"/>
      <c r="J2942" s="135"/>
      <c r="K2942" s="135"/>
      <c r="L2942" s="135"/>
    </row>
    <row r="2943" spans="1:12" x14ac:dyDescent="0.25">
      <c r="A2943" s="135"/>
      <c r="B2943" s="135"/>
      <c r="C2943" s="135"/>
      <c r="D2943" s="135"/>
      <c r="E2943" s="135"/>
      <c r="F2943" s="135"/>
      <c r="G2943" s="135"/>
      <c r="H2943" s="135"/>
      <c r="I2943" s="135"/>
      <c r="J2943" s="135"/>
      <c r="K2943" s="135"/>
      <c r="L2943" s="135"/>
    </row>
    <row r="2944" spans="1:12" x14ac:dyDescent="0.25">
      <c r="A2944" s="135"/>
      <c r="B2944" s="135"/>
      <c r="C2944" s="135"/>
      <c r="D2944" s="135"/>
      <c r="E2944" s="135"/>
      <c r="F2944" s="135"/>
      <c r="G2944" s="135"/>
      <c r="H2944" s="135"/>
      <c r="I2944" s="135"/>
      <c r="J2944" s="135"/>
      <c r="K2944" s="135"/>
      <c r="L2944" s="135"/>
    </row>
    <row r="2945" spans="1:12" x14ac:dyDescent="0.25">
      <c r="A2945" s="135"/>
      <c r="B2945" s="135"/>
      <c r="C2945" s="135"/>
      <c r="D2945" s="135"/>
      <c r="E2945" s="135"/>
      <c r="F2945" s="135"/>
      <c r="G2945" s="135"/>
      <c r="H2945" s="135"/>
      <c r="I2945" s="135"/>
      <c r="J2945" s="135"/>
      <c r="K2945" s="135"/>
      <c r="L2945" s="135"/>
    </row>
    <row r="2946" spans="1:12" x14ac:dyDescent="0.25">
      <c r="A2946" s="135"/>
      <c r="B2946" s="135"/>
      <c r="C2946" s="135"/>
      <c r="D2946" s="135"/>
      <c r="E2946" s="135"/>
      <c r="F2946" s="135"/>
      <c r="G2946" s="135"/>
      <c r="H2946" s="135"/>
      <c r="I2946" s="135"/>
      <c r="J2946" s="135"/>
      <c r="K2946" s="135"/>
      <c r="L2946" s="135"/>
    </row>
    <row r="2947" spans="1:12" x14ac:dyDescent="0.25">
      <c r="A2947" s="135"/>
      <c r="B2947" s="135"/>
      <c r="C2947" s="135"/>
      <c r="D2947" s="135"/>
      <c r="E2947" s="135"/>
      <c r="F2947" s="135"/>
      <c r="G2947" s="135"/>
      <c r="H2947" s="135"/>
      <c r="I2947" s="135"/>
      <c r="J2947" s="135"/>
      <c r="K2947" s="135"/>
      <c r="L2947" s="135"/>
    </row>
    <row r="2948" spans="1:12" x14ac:dyDescent="0.25">
      <c r="A2948" s="135"/>
      <c r="B2948" s="135"/>
      <c r="C2948" s="135"/>
      <c r="D2948" s="135"/>
      <c r="E2948" s="135"/>
      <c r="F2948" s="135"/>
      <c r="G2948" s="135"/>
      <c r="H2948" s="135"/>
      <c r="I2948" s="135"/>
      <c r="J2948" s="135"/>
      <c r="K2948" s="135"/>
      <c r="L2948" s="135"/>
    </row>
    <row r="2949" spans="1:12" x14ac:dyDescent="0.25">
      <c r="A2949" s="135"/>
      <c r="B2949" s="135"/>
      <c r="C2949" s="135"/>
      <c r="D2949" s="135"/>
      <c r="E2949" s="135"/>
      <c r="F2949" s="135"/>
      <c r="G2949" s="135"/>
      <c r="H2949" s="135"/>
      <c r="I2949" s="135"/>
      <c r="J2949" s="135"/>
      <c r="K2949" s="135"/>
      <c r="L2949" s="135"/>
    </row>
    <row r="2950" spans="1:12" x14ac:dyDescent="0.25">
      <c r="A2950" s="135"/>
      <c r="B2950" s="135"/>
      <c r="C2950" s="135"/>
      <c r="D2950" s="135"/>
      <c r="E2950" s="135"/>
      <c r="F2950" s="135"/>
      <c r="G2950" s="135"/>
      <c r="H2950" s="135"/>
      <c r="I2950" s="135"/>
      <c r="J2950" s="135"/>
      <c r="K2950" s="135"/>
      <c r="L2950" s="135"/>
    </row>
    <row r="2951" spans="1:12" x14ac:dyDescent="0.25">
      <c r="A2951" s="135"/>
      <c r="B2951" s="135"/>
      <c r="C2951" s="135"/>
      <c r="D2951" s="135"/>
      <c r="E2951" s="135"/>
      <c r="F2951" s="135"/>
      <c r="G2951" s="135"/>
      <c r="H2951" s="135"/>
      <c r="I2951" s="135"/>
      <c r="J2951" s="135"/>
      <c r="K2951" s="135"/>
      <c r="L2951" s="135"/>
    </row>
    <row r="2952" spans="1:12" x14ac:dyDescent="0.25">
      <c r="A2952" s="135"/>
      <c r="B2952" s="135"/>
      <c r="C2952" s="135"/>
      <c r="D2952" s="135"/>
      <c r="E2952" s="135"/>
      <c r="F2952" s="135"/>
      <c r="G2952" s="135"/>
      <c r="H2952" s="135"/>
      <c r="I2952" s="135"/>
      <c r="J2952" s="135"/>
      <c r="K2952" s="135"/>
      <c r="L2952" s="135"/>
    </row>
    <row r="2953" spans="1:12" x14ac:dyDescent="0.25">
      <c r="A2953" s="135"/>
      <c r="B2953" s="135"/>
      <c r="C2953" s="135"/>
      <c r="D2953" s="135"/>
      <c r="E2953" s="135"/>
      <c r="F2953" s="135"/>
      <c r="G2953" s="135"/>
      <c r="H2953" s="135"/>
      <c r="I2953" s="135"/>
      <c r="J2953" s="135"/>
      <c r="K2953" s="135"/>
      <c r="L2953" s="135"/>
    </row>
    <row r="2954" spans="1:12" x14ac:dyDescent="0.25">
      <c r="A2954" s="135"/>
      <c r="B2954" s="135"/>
      <c r="C2954" s="135"/>
      <c r="D2954" s="135"/>
      <c r="E2954" s="135"/>
      <c r="F2954" s="135"/>
      <c r="G2954" s="135"/>
      <c r="H2954" s="135"/>
      <c r="I2954" s="135"/>
      <c r="J2954" s="135"/>
      <c r="K2954" s="135"/>
      <c r="L2954" s="135"/>
    </row>
    <row r="2955" spans="1:12" x14ac:dyDescent="0.25">
      <c r="A2955" s="135"/>
      <c r="B2955" s="135"/>
      <c r="C2955" s="135"/>
      <c r="D2955" s="135"/>
      <c r="E2955" s="135"/>
      <c r="F2955" s="135"/>
      <c r="G2955" s="135"/>
      <c r="H2955" s="135"/>
      <c r="I2955" s="135"/>
      <c r="J2955" s="135"/>
      <c r="K2955" s="135"/>
      <c r="L2955" s="135"/>
    </row>
    <row r="2956" spans="1:12" x14ac:dyDescent="0.25">
      <c r="A2956" s="135"/>
      <c r="B2956" s="135"/>
      <c r="C2956" s="135"/>
      <c r="D2956" s="135"/>
      <c r="E2956" s="135"/>
      <c r="F2956" s="135"/>
      <c r="G2956" s="135"/>
      <c r="H2956" s="135"/>
      <c r="I2956" s="135"/>
      <c r="J2956" s="135"/>
      <c r="K2956" s="135"/>
      <c r="L2956" s="135"/>
    </row>
    <row r="2957" spans="1:12" x14ac:dyDescent="0.25">
      <c r="A2957" s="135"/>
      <c r="B2957" s="135"/>
      <c r="C2957" s="135"/>
      <c r="D2957" s="135"/>
      <c r="E2957" s="135"/>
      <c r="F2957" s="135"/>
      <c r="G2957" s="135"/>
      <c r="H2957" s="135"/>
      <c r="I2957" s="135"/>
      <c r="J2957" s="135"/>
      <c r="K2957" s="135"/>
      <c r="L2957" s="135"/>
    </row>
    <row r="2958" spans="1:12" x14ac:dyDescent="0.25">
      <c r="A2958" s="135"/>
      <c r="B2958" s="135"/>
      <c r="C2958" s="135"/>
      <c r="D2958" s="135"/>
      <c r="E2958" s="135"/>
      <c r="F2958" s="135"/>
      <c r="G2958" s="135"/>
      <c r="H2958" s="135"/>
      <c r="I2958" s="135"/>
      <c r="J2958" s="135"/>
      <c r="K2958" s="135"/>
      <c r="L2958" s="135"/>
    </row>
    <row r="2959" spans="1:12" x14ac:dyDescent="0.25">
      <c r="A2959" s="135"/>
      <c r="B2959" s="135"/>
      <c r="C2959" s="135"/>
      <c r="D2959" s="135"/>
      <c r="E2959" s="135"/>
      <c r="F2959" s="135"/>
      <c r="G2959" s="135"/>
      <c r="H2959" s="135"/>
      <c r="I2959" s="135"/>
      <c r="J2959" s="135"/>
      <c r="K2959" s="135"/>
      <c r="L2959" s="135"/>
    </row>
    <row r="2960" spans="1:12" x14ac:dyDescent="0.25">
      <c r="A2960" s="135"/>
      <c r="B2960" s="135"/>
      <c r="C2960" s="135"/>
      <c r="D2960" s="135"/>
      <c r="E2960" s="135"/>
      <c r="F2960" s="135"/>
      <c r="G2960" s="135"/>
      <c r="H2960" s="135"/>
      <c r="I2960" s="135"/>
      <c r="J2960" s="135"/>
      <c r="K2960" s="135"/>
      <c r="L2960" s="135"/>
    </row>
    <row r="2961" spans="1:12" x14ac:dyDescent="0.25">
      <c r="A2961" s="135"/>
      <c r="B2961" s="135"/>
      <c r="C2961" s="135"/>
      <c r="D2961" s="135"/>
      <c r="E2961" s="135"/>
      <c r="F2961" s="135"/>
      <c r="G2961" s="135"/>
      <c r="H2961" s="135"/>
      <c r="I2961" s="135"/>
      <c r="J2961" s="135"/>
      <c r="K2961" s="135"/>
      <c r="L2961" s="135"/>
    </row>
    <row r="2962" spans="1:12" x14ac:dyDescent="0.25">
      <c r="A2962" s="135"/>
      <c r="B2962" s="135"/>
      <c r="C2962" s="135"/>
      <c r="D2962" s="135"/>
      <c r="E2962" s="135"/>
      <c r="F2962" s="135"/>
      <c r="G2962" s="135"/>
      <c r="H2962" s="135"/>
      <c r="I2962" s="135"/>
      <c r="J2962" s="135"/>
      <c r="K2962" s="135"/>
      <c r="L2962" s="135"/>
    </row>
    <row r="2963" spans="1:12" x14ac:dyDescent="0.25">
      <c r="A2963" s="135"/>
      <c r="B2963" s="135"/>
      <c r="C2963" s="135"/>
      <c r="D2963" s="135"/>
      <c r="E2963" s="135"/>
      <c r="F2963" s="135"/>
      <c r="G2963" s="135"/>
      <c r="H2963" s="135"/>
      <c r="I2963" s="135"/>
      <c r="J2963" s="135"/>
      <c r="K2963" s="135"/>
      <c r="L2963" s="135"/>
    </row>
    <row r="2964" spans="1:12" x14ac:dyDescent="0.25">
      <c r="A2964" s="135"/>
      <c r="B2964" s="135"/>
      <c r="C2964" s="135"/>
      <c r="D2964" s="135"/>
      <c r="E2964" s="135"/>
      <c r="F2964" s="135"/>
      <c r="G2964" s="135"/>
      <c r="H2964" s="135"/>
      <c r="I2964" s="135"/>
      <c r="J2964" s="135"/>
      <c r="K2964" s="135"/>
      <c r="L2964" s="135"/>
    </row>
    <row r="2965" spans="1:12" x14ac:dyDescent="0.25">
      <c r="A2965" s="135"/>
      <c r="B2965" s="135"/>
      <c r="C2965" s="135"/>
      <c r="D2965" s="135"/>
      <c r="E2965" s="135"/>
      <c r="F2965" s="135"/>
      <c r="G2965" s="135"/>
      <c r="H2965" s="135"/>
      <c r="I2965" s="135"/>
      <c r="J2965" s="135"/>
      <c r="K2965" s="135"/>
      <c r="L2965" s="135"/>
    </row>
    <row r="2966" spans="1:12" x14ac:dyDescent="0.25">
      <c r="A2966" s="135"/>
      <c r="B2966" s="135"/>
      <c r="C2966" s="135"/>
      <c r="D2966" s="135"/>
      <c r="E2966" s="135"/>
      <c r="F2966" s="135"/>
      <c r="G2966" s="135"/>
      <c r="H2966" s="135"/>
      <c r="I2966" s="135"/>
      <c r="J2966" s="135"/>
      <c r="K2966" s="135"/>
      <c r="L2966" s="135"/>
    </row>
    <row r="2967" spans="1:12" x14ac:dyDescent="0.25">
      <c r="A2967" s="135"/>
      <c r="B2967" s="135"/>
      <c r="C2967" s="135"/>
      <c r="D2967" s="135"/>
      <c r="E2967" s="135"/>
      <c r="F2967" s="135"/>
      <c r="G2967" s="135"/>
      <c r="H2967" s="135"/>
      <c r="I2967" s="135"/>
      <c r="J2967" s="135"/>
      <c r="K2967" s="135"/>
      <c r="L2967" s="135"/>
    </row>
    <row r="2968" spans="1:12" x14ac:dyDescent="0.25">
      <c r="A2968" s="135"/>
      <c r="B2968" s="135"/>
      <c r="C2968" s="135"/>
      <c r="D2968" s="135"/>
      <c r="E2968" s="135"/>
      <c r="F2968" s="135"/>
      <c r="G2968" s="135"/>
      <c r="H2968" s="135"/>
      <c r="I2968" s="135"/>
      <c r="J2968" s="135"/>
      <c r="K2968" s="135"/>
      <c r="L2968" s="135"/>
    </row>
    <row r="2969" spans="1:12" x14ac:dyDescent="0.25">
      <c r="A2969" s="135"/>
      <c r="B2969" s="135"/>
      <c r="C2969" s="135"/>
      <c r="D2969" s="135"/>
      <c r="E2969" s="135"/>
      <c r="F2969" s="135"/>
      <c r="G2969" s="135"/>
      <c r="H2969" s="135"/>
      <c r="I2969" s="135"/>
      <c r="J2969" s="135"/>
      <c r="K2969" s="135"/>
      <c r="L2969" s="135"/>
    </row>
    <row r="2970" spans="1:12" x14ac:dyDescent="0.25">
      <c r="A2970" s="135"/>
      <c r="B2970" s="135"/>
      <c r="C2970" s="135"/>
      <c r="D2970" s="135"/>
      <c r="E2970" s="135"/>
      <c r="F2970" s="135"/>
      <c r="G2970" s="135"/>
      <c r="H2970" s="135"/>
      <c r="I2970" s="135"/>
      <c r="J2970" s="135"/>
      <c r="K2970" s="135"/>
      <c r="L2970" s="135"/>
    </row>
    <row r="2971" spans="1:12" x14ac:dyDescent="0.25">
      <c r="A2971" s="135"/>
      <c r="B2971" s="135"/>
      <c r="C2971" s="135"/>
      <c r="D2971" s="135"/>
      <c r="E2971" s="135"/>
      <c r="F2971" s="135"/>
      <c r="G2971" s="135"/>
      <c r="H2971" s="135"/>
      <c r="I2971" s="135"/>
      <c r="J2971" s="135"/>
      <c r="K2971" s="135"/>
      <c r="L2971" s="135"/>
    </row>
    <row r="2972" spans="1:12" x14ac:dyDescent="0.25">
      <c r="A2972" s="135"/>
      <c r="B2972" s="135"/>
      <c r="C2972" s="135"/>
      <c r="D2972" s="135"/>
      <c r="E2972" s="135"/>
      <c r="F2972" s="135"/>
      <c r="G2972" s="135"/>
      <c r="H2972" s="135"/>
      <c r="I2972" s="135"/>
      <c r="J2972" s="135"/>
      <c r="K2972" s="135"/>
      <c r="L2972" s="135"/>
    </row>
    <row r="2973" spans="1:12" x14ac:dyDescent="0.25">
      <c r="A2973" s="135"/>
      <c r="B2973" s="135"/>
      <c r="C2973" s="135"/>
      <c r="D2973" s="135"/>
      <c r="E2973" s="135"/>
      <c r="F2973" s="135"/>
      <c r="G2973" s="135"/>
      <c r="H2973" s="135"/>
      <c r="I2973" s="135"/>
      <c r="J2973" s="135"/>
      <c r="K2973" s="135"/>
      <c r="L2973" s="135"/>
    </row>
    <row r="2974" spans="1:12" x14ac:dyDescent="0.25">
      <c r="A2974" s="135"/>
      <c r="B2974" s="135"/>
      <c r="C2974" s="135"/>
      <c r="D2974" s="135"/>
      <c r="E2974" s="135"/>
      <c r="F2974" s="135"/>
      <c r="G2974" s="135"/>
      <c r="H2974" s="135"/>
      <c r="I2974" s="135"/>
      <c r="J2974" s="135"/>
      <c r="K2974" s="135"/>
      <c r="L2974" s="135"/>
    </row>
    <row r="2975" spans="1:12" x14ac:dyDescent="0.25">
      <c r="A2975" s="135"/>
      <c r="B2975" s="135"/>
      <c r="C2975" s="135"/>
      <c r="D2975" s="135"/>
      <c r="E2975" s="135"/>
      <c r="F2975" s="135"/>
      <c r="G2975" s="135"/>
      <c r="H2975" s="135"/>
      <c r="I2975" s="135"/>
      <c r="J2975" s="135"/>
      <c r="K2975" s="135"/>
      <c r="L2975" s="135"/>
    </row>
    <row r="2976" spans="1:12" x14ac:dyDescent="0.25">
      <c r="A2976" s="135"/>
      <c r="B2976" s="135"/>
      <c r="C2976" s="135"/>
      <c r="D2976" s="135"/>
      <c r="E2976" s="135"/>
      <c r="F2976" s="135"/>
      <c r="G2976" s="135"/>
      <c r="H2976" s="135"/>
      <c r="I2976" s="135"/>
      <c r="J2976" s="135"/>
      <c r="K2976" s="135"/>
      <c r="L2976" s="135"/>
    </row>
    <row r="2977" spans="1:12" x14ac:dyDescent="0.25">
      <c r="A2977" s="135"/>
      <c r="B2977" s="135"/>
      <c r="C2977" s="135"/>
      <c r="D2977" s="135"/>
      <c r="E2977" s="135"/>
      <c r="F2977" s="135"/>
      <c r="G2977" s="135"/>
      <c r="H2977" s="135"/>
      <c r="I2977" s="135"/>
      <c r="J2977" s="135"/>
      <c r="K2977" s="135"/>
      <c r="L2977" s="135"/>
    </row>
    <row r="2978" spans="1:12" x14ac:dyDescent="0.25">
      <c r="A2978" s="135"/>
      <c r="B2978" s="135"/>
      <c r="C2978" s="135"/>
      <c r="D2978" s="135"/>
      <c r="E2978" s="135"/>
      <c r="F2978" s="135"/>
      <c r="G2978" s="135"/>
      <c r="H2978" s="135"/>
      <c r="I2978" s="135"/>
      <c r="J2978" s="135"/>
      <c r="K2978" s="135"/>
      <c r="L2978" s="135"/>
    </row>
    <row r="2979" spans="1:12" x14ac:dyDescent="0.25">
      <c r="A2979" s="135"/>
      <c r="B2979" s="135"/>
      <c r="C2979" s="135"/>
      <c r="D2979" s="135"/>
      <c r="E2979" s="135"/>
      <c r="F2979" s="135"/>
      <c r="G2979" s="135"/>
      <c r="H2979" s="135"/>
      <c r="I2979" s="135"/>
      <c r="J2979" s="135"/>
      <c r="K2979" s="135"/>
      <c r="L2979" s="135"/>
    </row>
    <row r="2980" spans="1:12" x14ac:dyDescent="0.25">
      <c r="A2980" s="135"/>
      <c r="B2980" s="135"/>
      <c r="C2980" s="135"/>
      <c r="D2980" s="135"/>
      <c r="E2980" s="135"/>
      <c r="F2980" s="135"/>
      <c r="G2980" s="135"/>
      <c r="H2980" s="135"/>
      <c r="I2980" s="135"/>
      <c r="J2980" s="135"/>
      <c r="K2980" s="135"/>
      <c r="L2980" s="135"/>
    </row>
    <row r="2981" spans="1:12" x14ac:dyDescent="0.25">
      <c r="A2981" s="135"/>
      <c r="B2981" s="135"/>
      <c r="C2981" s="135"/>
      <c r="D2981" s="135"/>
      <c r="E2981" s="135"/>
      <c r="F2981" s="135"/>
      <c r="G2981" s="135"/>
      <c r="H2981" s="135"/>
      <c r="I2981" s="135"/>
      <c r="J2981" s="135"/>
      <c r="K2981" s="135"/>
      <c r="L2981" s="135"/>
    </row>
    <row r="2982" spans="1:12" x14ac:dyDescent="0.25">
      <c r="A2982" s="135"/>
      <c r="B2982" s="135"/>
      <c r="C2982" s="135"/>
      <c r="D2982" s="135"/>
      <c r="E2982" s="135"/>
      <c r="F2982" s="135"/>
      <c r="G2982" s="135"/>
      <c r="H2982" s="135"/>
      <c r="I2982" s="135"/>
      <c r="J2982" s="135"/>
      <c r="K2982" s="135"/>
      <c r="L2982" s="135"/>
    </row>
    <row r="2983" spans="1:12" x14ac:dyDescent="0.25">
      <c r="A2983" s="135"/>
      <c r="B2983" s="135"/>
      <c r="C2983" s="135"/>
      <c r="D2983" s="135"/>
      <c r="E2983" s="135"/>
      <c r="F2983" s="135"/>
      <c r="G2983" s="135"/>
      <c r="H2983" s="135"/>
      <c r="I2983" s="135"/>
      <c r="J2983" s="135"/>
      <c r="K2983" s="135"/>
      <c r="L2983" s="135"/>
    </row>
    <row r="2984" spans="1:12" x14ac:dyDescent="0.25">
      <c r="A2984" s="135"/>
      <c r="B2984" s="135"/>
      <c r="C2984" s="135"/>
      <c r="D2984" s="135"/>
      <c r="E2984" s="135"/>
      <c r="F2984" s="135"/>
      <c r="G2984" s="135"/>
      <c r="H2984" s="135"/>
      <c r="I2984" s="135"/>
      <c r="J2984" s="135"/>
      <c r="K2984" s="135"/>
      <c r="L2984" s="135"/>
    </row>
    <row r="2985" spans="1:12" x14ac:dyDescent="0.25">
      <c r="A2985" s="135"/>
      <c r="B2985" s="135"/>
      <c r="C2985" s="135"/>
      <c r="D2985" s="135"/>
      <c r="E2985" s="135"/>
      <c r="F2985" s="135"/>
      <c r="G2985" s="135"/>
      <c r="H2985" s="135"/>
      <c r="I2985" s="135"/>
      <c r="J2985" s="135"/>
      <c r="K2985" s="135"/>
      <c r="L2985" s="135"/>
    </row>
    <row r="2986" spans="1:12" x14ac:dyDescent="0.25">
      <c r="A2986" s="135"/>
      <c r="B2986" s="135"/>
      <c r="C2986" s="135"/>
      <c r="D2986" s="135"/>
      <c r="E2986" s="135"/>
      <c r="F2986" s="135"/>
      <c r="G2986" s="135"/>
      <c r="H2986" s="135"/>
      <c r="I2986" s="135"/>
      <c r="J2986" s="135"/>
      <c r="K2986" s="135"/>
      <c r="L2986" s="135"/>
    </row>
    <row r="2987" spans="1:12" x14ac:dyDescent="0.25">
      <c r="A2987" s="135"/>
      <c r="B2987" s="135"/>
      <c r="C2987" s="135"/>
      <c r="D2987" s="135"/>
      <c r="E2987" s="135"/>
      <c r="F2987" s="135"/>
      <c r="G2987" s="135"/>
      <c r="H2987" s="135"/>
      <c r="I2987" s="135"/>
      <c r="J2987" s="135"/>
      <c r="K2987" s="135"/>
      <c r="L2987" s="135"/>
    </row>
    <row r="2988" spans="1:12" x14ac:dyDescent="0.25">
      <c r="A2988" s="135"/>
      <c r="B2988" s="135"/>
      <c r="C2988" s="135"/>
      <c r="D2988" s="135"/>
      <c r="E2988" s="135"/>
      <c r="F2988" s="135"/>
      <c r="G2988" s="135"/>
      <c r="H2988" s="135"/>
      <c r="I2988" s="135"/>
      <c r="J2988" s="135"/>
      <c r="K2988" s="135"/>
      <c r="L2988" s="135"/>
    </row>
    <row r="2989" spans="1:12" x14ac:dyDescent="0.25">
      <c r="A2989" s="135"/>
      <c r="B2989" s="135"/>
      <c r="C2989" s="135"/>
      <c r="D2989" s="135"/>
      <c r="E2989" s="135"/>
      <c r="F2989" s="135"/>
      <c r="G2989" s="135"/>
      <c r="H2989" s="135"/>
      <c r="I2989" s="135"/>
      <c r="J2989" s="135"/>
      <c r="K2989" s="135"/>
      <c r="L2989" s="135"/>
    </row>
    <row r="2990" spans="1:12" x14ac:dyDescent="0.25">
      <c r="A2990" s="135"/>
      <c r="B2990" s="135"/>
      <c r="C2990" s="135"/>
      <c r="D2990" s="135"/>
      <c r="E2990" s="135"/>
      <c r="F2990" s="135"/>
      <c r="G2990" s="135"/>
      <c r="H2990" s="135"/>
      <c r="I2990" s="135"/>
      <c r="J2990" s="135"/>
      <c r="K2990" s="135"/>
      <c r="L2990" s="135"/>
    </row>
    <row r="2991" spans="1:12" x14ac:dyDescent="0.25">
      <c r="A2991" s="135"/>
      <c r="B2991" s="135"/>
      <c r="C2991" s="135"/>
      <c r="D2991" s="135"/>
      <c r="E2991" s="135"/>
      <c r="F2991" s="135"/>
      <c r="G2991" s="135"/>
      <c r="H2991" s="135"/>
      <c r="I2991" s="135"/>
      <c r="J2991" s="135"/>
      <c r="K2991" s="135"/>
      <c r="L2991" s="135"/>
    </row>
    <row r="2992" spans="1:12" x14ac:dyDescent="0.25">
      <c r="A2992" s="135"/>
      <c r="B2992" s="135"/>
      <c r="C2992" s="135"/>
      <c r="D2992" s="135"/>
      <c r="E2992" s="135"/>
      <c r="F2992" s="135"/>
      <c r="G2992" s="135"/>
      <c r="H2992" s="135"/>
      <c r="I2992" s="135"/>
      <c r="J2992" s="135"/>
      <c r="K2992" s="135"/>
      <c r="L2992" s="135"/>
    </row>
    <row r="2993" spans="1:12" x14ac:dyDescent="0.25">
      <c r="A2993" s="135"/>
      <c r="B2993" s="135"/>
      <c r="C2993" s="135"/>
      <c r="D2993" s="135"/>
      <c r="E2993" s="135"/>
      <c r="F2993" s="135"/>
      <c r="G2993" s="135"/>
      <c r="H2993" s="135"/>
      <c r="I2993" s="135"/>
      <c r="J2993" s="135"/>
      <c r="K2993" s="135"/>
      <c r="L2993" s="135"/>
    </row>
    <row r="2994" spans="1:12" x14ac:dyDescent="0.25">
      <c r="A2994" s="135"/>
      <c r="B2994" s="135"/>
      <c r="C2994" s="135"/>
      <c r="D2994" s="135"/>
      <c r="E2994" s="135"/>
      <c r="F2994" s="135"/>
      <c r="G2994" s="135"/>
      <c r="H2994" s="135"/>
      <c r="I2994" s="135"/>
      <c r="J2994" s="135"/>
      <c r="K2994" s="135"/>
      <c r="L2994" s="135"/>
    </row>
    <row r="2995" spans="1:12" x14ac:dyDescent="0.25">
      <c r="A2995" s="135"/>
      <c r="B2995" s="135"/>
      <c r="C2995" s="135"/>
      <c r="D2995" s="135"/>
      <c r="E2995" s="135"/>
      <c r="F2995" s="135"/>
      <c r="G2995" s="135"/>
      <c r="H2995" s="135"/>
      <c r="I2995" s="135"/>
      <c r="J2995" s="135"/>
      <c r="K2995" s="135"/>
      <c r="L2995" s="135"/>
    </row>
    <row r="2996" spans="1:12" x14ac:dyDescent="0.25">
      <c r="A2996" s="135"/>
      <c r="B2996" s="135"/>
      <c r="C2996" s="135"/>
      <c r="D2996" s="135"/>
      <c r="E2996" s="135"/>
      <c r="F2996" s="135"/>
      <c r="G2996" s="135"/>
      <c r="H2996" s="135"/>
      <c r="I2996" s="135"/>
      <c r="J2996" s="135"/>
      <c r="K2996" s="135"/>
      <c r="L2996" s="135"/>
    </row>
    <row r="2997" spans="1:12" x14ac:dyDescent="0.25">
      <c r="A2997" s="135"/>
      <c r="B2997" s="135"/>
      <c r="C2997" s="135"/>
      <c r="D2997" s="135"/>
      <c r="E2997" s="135"/>
      <c r="F2997" s="135"/>
      <c r="G2997" s="135"/>
      <c r="H2997" s="135"/>
      <c r="I2997" s="135"/>
      <c r="J2997" s="135"/>
      <c r="K2997" s="135"/>
      <c r="L2997" s="135"/>
    </row>
    <row r="2998" spans="1:12" x14ac:dyDescent="0.25">
      <c r="A2998" s="135"/>
      <c r="B2998" s="135"/>
      <c r="C2998" s="135"/>
      <c r="D2998" s="135"/>
      <c r="E2998" s="135"/>
      <c r="F2998" s="135"/>
      <c r="G2998" s="135"/>
      <c r="H2998" s="135"/>
      <c r="I2998" s="135"/>
      <c r="J2998" s="135"/>
      <c r="K2998" s="135"/>
      <c r="L2998" s="135"/>
    </row>
    <row r="2999" spans="1:12" x14ac:dyDescent="0.25">
      <c r="A2999" s="135"/>
      <c r="B2999" s="135"/>
      <c r="C2999" s="135"/>
      <c r="D2999" s="135"/>
      <c r="E2999" s="135"/>
      <c r="F2999" s="135"/>
      <c r="G2999" s="135"/>
      <c r="H2999" s="135"/>
      <c r="I2999" s="135"/>
      <c r="J2999" s="135"/>
      <c r="K2999" s="135"/>
      <c r="L2999" s="135"/>
    </row>
    <row r="3000" spans="1:12" x14ac:dyDescent="0.25">
      <c r="A3000" s="135"/>
      <c r="B3000" s="135"/>
      <c r="C3000" s="135"/>
      <c r="D3000" s="135"/>
      <c r="E3000" s="135"/>
      <c r="F3000" s="135"/>
      <c r="G3000" s="135"/>
      <c r="H3000" s="135"/>
      <c r="I3000" s="135"/>
      <c r="J3000" s="135"/>
      <c r="K3000" s="135"/>
      <c r="L3000" s="135"/>
    </row>
    <row r="3001" spans="1:12" x14ac:dyDescent="0.25">
      <c r="A3001" s="135"/>
      <c r="B3001" s="135"/>
      <c r="C3001" s="135"/>
      <c r="D3001" s="135"/>
      <c r="E3001" s="135"/>
      <c r="F3001" s="135"/>
      <c r="G3001" s="135"/>
      <c r="H3001" s="135"/>
      <c r="I3001" s="135"/>
      <c r="J3001" s="135"/>
      <c r="K3001" s="135"/>
      <c r="L3001" s="135"/>
    </row>
    <row r="3002" spans="1:12" x14ac:dyDescent="0.25">
      <c r="A3002" s="135"/>
      <c r="B3002" s="135"/>
      <c r="C3002" s="135"/>
      <c r="D3002" s="135"/>
      <c r="E3002" s="135"/>
      <c r="F3002" s="135"/>
      <c r="G3002" s="135"/>
      <c r="H3002" s="135"/>
      <c r="I3002" s="135"/>
      <c r="J3002" s="135"/>
      <c r="K3002" s="135"/>
      <c r="L3002" s="135"/>
    </row>
    <row r="3003" spans="1:12" x14ac:dyDescent="0.25">
      <c r="A3003" s="135"/>
      <c r="B3003" s="135"/>
      <c r="C3003" s="135"/>
      <c r="D3003" s="135"/>
      <c r="E3003" s="135"/>
      <c r="F3003" s="135"/>
      <c r="G3003" s="135"/>
      <c r="H3003" s="135"/>
      <c r="I3003" s="135"/>
      <c r="J3003" s="135"/>
      <c r="K3003" s="135"/>
      <c r="L3003" s="135"/>
    </row>
    <row r="3004" spans="1:12" x14ac:dyDescent="0.25">
      <c r="A3004" s="135"/>
      <c r="B3004" s="135"/>
      <c r="C3004" s="135"/>
      <c r="D3004" s="135"/>
      <c r="E3004" s="135"/>
      <c r="F3004" s="135"/>
      <c r="G3004" s="135"/>
      <c r="H3004" s="135"/>
      <c r="I3004" s="135"/>
      <c r="J3004" s="135"/>
      <c r="K3004" s="135"/>
      <c r="L3004" s="135"/>
    </row>
    <row r="3005" spans="1:12" x14ac:dyDescent="0.25">
      <c r="A3005" s="135"/>
      <c r="B3005" s="135"/>
      <c r="C3005" s="135"/>
      <c r="D3005" s="135"/>
      <c r="E3005" s="135"/>
      <c r="F3005" s="135"/>
      <c r="G3005" s="135"/>
      <c r="H3005" s="135"/>
      <c r="I3005" s="135"/>
      <c r="J3005" s="135"/>
      <c r="K3005" s="135"/>
      <c r="L3005" s="135"/>
    </row>
    <row r="3006" spans="1:12" x14ac:dyDescent="0.25">
      <c r="A3006" s="135"/>
      <c r="B3006" s="135"/>
      <c r="C3006" s="135"/>
      <c r="D3006" s="135"/>
      <c r="E3006" s="135"/>
      <c r="F3006" s="135"/>
      <c r="G3006" s="135"/>
      <c r="H3006" s="135"/>
      <c r="I3006" s="135"/>
      <c r="J3006" s="135"/>
      <c r="K3006" s="135"/>
      <c r="L3006" s="135"/>
    </row>
    <row r="3007" spans="1:12" x14ac:dyDescent="0.25">
      <c r="A3007" s="135"/>
      <c r="B3007" s="135"/>
      <c r="C3007" s="135"/>
      <c r="D3007" s="135"/>
      <c r="E3007" s="135"/>
      <c r="F3007" s="135"/>
      <c r="G3007" s="135"/>
      <c r="H3007" s="135"/>
      <c r="I3007" s="135"/>
      <c r="J3007" s="135"/>
      <c r="K3007" s="135"/>
      <c r="L3007" s="135"/>
    </row>
    <row r="3008" spans="1:12" x14ac:dyDescent="0.25">
      <c r="A3008" s="135"/>
      <c r="B3008" s="135"/>
      <c r="C3008" s="135"/>
      <c r="D3008" s="135"/>
      <c r="E3008" s="135"/>
      <c r="F3008" s="135"/>
      <c r="G3008" s="135"/>
      <c r="H3008" s="135"/>
      <c r="I3008" s="135"/>
      <c r="J3008" s="135"/>
      <c r="K3008" s="135"/>
      <c r="L3008" s="135"/>
    </row>
    <row r="3009" spans="1:12" x14ac:dyDescent="0.25">
      <c r="A3009" s="135"/>
      <c r="B3009" s="135"/>
      <c r="C3009" s="135"/>
      <c r="D3009" s="135"/>
      <c r="E3009" s="135"/>
      <c r="F3009" s="135"/>
      <c r="G3009" s="135"/>
      <c r="H3009" s="135"/>
      <c r="I3009" s="135"/>
      <c r="J3009" s="135"/>
      <c r="K3009" s="135"/>
      <c r="L3009" s="135"/>
    </row>
    <row r="3010" spans="1:12" x14ac:dyDescent="0.25">
      <c r="A3010" s="135"/>
      <c r="B3010" s="135"/>
      <c r="C3010" s="135"/>
      <c r="D3010" s="135"/>
      <c r="E3010" s="135"/>
      <c r="F3010" s="135"/>
      <c r="G3010" s="135"/>
      <c r="H3010" s="135"/>
      <c r="I3010" s="135"/>
      <c r="J3010" s="135"/>
      <c r="K3010" s="135"/>
      <c r="L3010" s="135"/>
    </row>
    <row r="3011" spans="1:12" x14ac:dyDescent="0.25">
      <c r="A3011" s="135"/>
      <c r="B3011" s="135"/>
      <c r="C3011" s="135"/>
      <c r="D3011" s="135"/>
      <c r="E3011" s="135"/>
      <c r="F3011" s="135"/>
      <c r="G3011" s="135"/>
      <c r="H3011" s="135"/>
      <c r="I3011" s="135"/>
      <c r="J3011" s="135"/>
      <c r="K3011" s="135"/>
      <c r="L3011" s="135"/>
    </row>
    <row r="3012" spans="1:12" x14ac:dyDescent="0.25">
      <c r="A3012" s="135"/>
      <c r="B3012" s="135"/>
      <c r="C3012" s="135"/>
      <c r="D3012" s="135"/>
      <c r="E3012" s="135"/>
      <c r="F3012" s="135"/>
      <c r="G3012" s="135"/>
      <c r="H3012" s="135"/>
      <c r="I3012" s="135"/>
      <c r="J3012" s="135"/>
      <c r="K3012" s="135"/>
      <c r="L3012" s="135"/>
    </row>
    <row r="3013" spans="1:12" x14ac:dyDescent="0.25">
      <c r="A3013" s="135"/>
      <c r="B3013" s="135"/>
      <c r="C3013" s="135"/>
      <c r="D3013" s="135"/>
      <c r="E3013" s="135"/>
      <c r="F3013" s="135"/>
      <c r="G3013" s="135"/>
      <c r="H3013" s="135"/>
      <c r="I3013" s="135"/>
      <c r="J3013" s="135"/>
      <c r="K3013" s="135"/>
      <c r="L3013" s="135"/>
    </row>
    <row r="3014" spans="1:12" x14ac:dyDescent="0.25">
      <c r="A3014" s="135"/>
      <c r="B3014" s="135"/>
      <c r="C3014" s="135"/>
      <c r="D3014" s="135"/>
      <c r="E3014" s="135"/>
      <c r="F3014" s="135"/>
      <c r="G3014" s="135"/>
      <c r="H3014" s="135"/>
      <c r="I3014" s="135"/>
      <c r="J3014" s="135"/>
      <c r="K3014" s="135"/>
      <c r="L3014" s="135"/>
    </row>
    <row r="3015" spans="1:12" x14ac:dyDescent="0.25">
      <c r="A3015" s="135"/>
      <c r="B3015" s="135"/>
      <c r="C3015" s="135"/>
      <c r="D3015" s="135"/>
      <c r="E3015" s="135"/>
      <c r="F3015" s="135"/>
      <c r="G3015" s="135"/>
      <c r="H3015" s="135"/>
      <c r="I3015" s="135"/>
      <c r="J3015" s="135"/>
      <c r="K3015" s="135"/>
      <c r="L3015" s="135"/>
    </row>
    <row r="3016" spans="1:12" x14ac:dyDescent="0.25">
      <c r="A3016" s="135"/>
      <c r="B3016" s="135"/>
      <c r="C3016" s="135"/>
      <c r="D3016" s="135"/>
      <c r="E3016" s="135"/>
      <c r="F3016" s="135"/>
      <c r="G3016" s="135"/>
      <c r="H3016" s="135"/>
      <c r="I3016" s="135"/>
      <c r="J3016" s="135"/>
      <c r="K3016" s="135"/>
      <c r="L3016" s="135"/>
    </row>
    <row r="3017" spans="1:12" x14ac:dyDescent="0.25">
      <c r="A3017" s="135"/>
      <c r="B3017" s="135"/>
      <c r="C3017" s="135"/>
      <c r="D3017" s="135"/>
      <c r="E3017" s="135"/>
      <c r="F3017" s="135"/>
      <c r="G3017" s="135"/>
      <c r="H3017" s="135"/>
      <c r="I3017" s="135"/>
      <c r="J3017" s="135"/>
      <c r="K3017" s="135"/>
      <c r="L3017" s="135"/>
    </row>
    <row r="3018" spans="1:12" x14ac:dyDescent="0.25">
      <c r="A3018" s="135"/>
      <c r="B3018" s="135"/>
      <c r="C3018" s="135"/>
      <c r="D3018" s="135"/>
      <c r="E3018" s="135"/>
      <c r="F3018" s="135"/>
      <c r="G3018" s="135"/>
      <c r="H3018" s="135"/>
      <c r="I3018" s="135"/>
      <c r="J3018" s="135"/>
      <c r="K3018" s="135"/>
      <c r="L3018" s="135"/>
    </row>
    <row r="3019" spans="1:12" x14ac:dyDescent="0.25">
      <c r="A3019" s="135"/>
      <c r="B3019" s="135"/>
      <c r="C3019" s="135"/>
      <c r="D3019" s="135"/>
      <c r="E3019" s="135"/>
      <c r="F3019" s="135"/>
      <c r="G3019" s="135"/>
      <c r="H3019" s="135"/>
      <c r="I3019" s="135"/>
      <c r="J3019" s="135"/>
      <c r="K3019" s="135"/>
      <c r="L3019" s="135"/>
    </row>
    <row r="3020" spans="1:12" x14ac:dyDescent="0.25">
      <c r="A3020" s="135"/>
      <c r="B3020" s="135"/>
      <c r="C3020" s="135"/>
      <c r="D3020" s="135"/>
      <c r="E3020" s="135"/>
      <c r="F3020" s="135"/>
      <c r="G3020" s="135"/>
      <c r="H3020" s="135"/>
      <c r="I3020" s="135"/>
      <c r="J3020" s="135"/>
      <c r="K3020" s="135"/>
      <c r="L3020" s="135"/>
    </row>
    <row r="3021" spans="1:12" x14ac:dyDescent="0.25">
      <c r="A3021" s="135"/>
      <c r="B3021" s="135"/>
      <c r="C3021" s="135"/>
      <c r="D3021" s="135"/>
      <c r="E3021" s="135"/>
      <c r="F3021" s="135"/>
      <c r="G3021" s="135"/>
      <c r="H3021" s="135"/>
      <c r="I3021" s="135"/>
      <c r="J3021" s="135"/>
      <c r="K3021" s="135"/>
      <c r="L3021" s="135"/>
    </row>
    <row r="3022" spans="1:12" x14ac:dyDescent="0.25">
      <c r="A3022" s="135"/>
      <c r="B3022" s="135"/>
      <c r="C3022" s="135"/>
      <c r="D3022" s="135"/>
      <c r="E3022" s="135"/>
      <c r="F3022" s="135"/>
      <c r="G3022" s="135"/>
      <c r="H3022" s="135"/>
      <c r="I3022" s="135"/>
      <c r="J3022" s="135"/>
      <c r="K3022" s="135"/>
      <c r="L3022" s="135"/>
    </row>
    <row r="3023" spans="1:12" x14ac:dyDescent="0.25">
      <c r="A3023" s="135"/>
      <c r="B3023" s="135"/>
      <c r="C3023" s="135"/>
      <c r="D3023" s="135"/>
      <c r="E3023" s="135"/>
      <c r="F3023" s="135"/>
      <c r="G3023" s="135"/>
      <c r="H3023" s="135"/>
      <c r="I3023" s="135"/>
      <c r="J3023" s="135"/>
      <c r="K3023" s="135"/>
      <c r="L3023" s="135"/>
    </row>
    <row r="3024" spans="1:12" x14ac:dyDescent="0.25">
      <c r="A3024" s="135"/>
      <c r="B3024" s="135"/>
      <c r="C3024" s="135"/>
      <c r="D3024" s="135"/>
      <c r="E3024" s="135"/>
      <c r="F3024" s="135"/>
      <c r="G3024" s="135"/>
      <c r="H3024" s="135"/>
      <c r="I3024" s="135"/>
      <c r="J3024" s="135"/>
      <c r="K3024" s="135"/>
      <c r="L3024" s="135"/>
    </row>
    <row r="3025" spans="1:12" x14ac:dyDescent="0.25">
      <c r="A3025" s="135"/>
      <c r="B3025" s="135"/>
      <c r="C3025" s="135"/>
      <c r="D3025" s="135"/>
      <c r="E3025" s="135"/>
      <c r="F3025" s="135"/>
      <c r="G3025" s="135"/>
      <c r="H3025" s="135"/>
      <c r="I3025" s="135"/>
      <c r="J3025" s="135"/>
      <c r="K3025" s="135"/>
      <c r="L3025" s="135"/>
    </row>
    <row r="3026" spans="1:12" x14ac:dyDescent="0.25">
      <c r="A3026" s="135"/>
      <c r="B3026" s="135"/>
      <c r="C3026" s="135"/>
      <c r="D3026" s="135"/>
      <c r="E3026" s="135"/>
      <c r="F3026" s="135"/>
      <c r="G3026" s="135"/>
      <c r="H3026" s="135"/>
      <c r="I3026" s="135"/>
      <c r="J3026" s="135"/>
      <c r="K3026" s="135"/>
      <c r="L3026" s="135"/>
    </row>
    <row r="3027" spans="1:12" x14ac:dyDescent="0.25">
      <c r="A3027" s="135"/>
      <c r="B3027" s="135"/>
      <c r="C3027" s="135"/>
      <c r="D3027" s="135"/>
      <c r="E3027" s="135"/>
      <c r="F3027" s="135"/>
      <c r="G3027" s="135"/>
      <c r="H3027" s="135"/>
      <c r="I3027" s="135"/>
      <c r="J3027" s="135"/>
      <c r="K3027" s="135"/>
      <c r="L3027" s="135"/>
    </row>
    <row r="3028" spans="1:12" x14ac:dyDescent="0.25">
      <c r="A3028" s="135"/>
      <c r="B3028" s="135"/>
      <c r="C3028" s="135"/>
      <c r="D3028" s="135"/>
      <c r="E3028" s="135"/>
      <c r="F3028" s="135"/>
      <c r="G3028" s="135"/>
      <c r="H3028" s="135"/>
      <c r="I3028" s="135"/>
      <c r="J3028" s="135"/>
      <c r="K3028" s="135"/>
      <c r="L3028" s="135"/>
    </row>
    <row r="3029" spans="1:12" x14ac:dyDescent="0.25">
      <c r="A3029" s="135"/>
      <c r="B3029" s="135"/>
      <c r="C3029" s="135"/>
      <c r="D3029" s="135"/>
      <c r="E3029" s="135"/>
      <c r="F3029" s="135"/>
      <c r="G3029" s="135"/>
      <c r="H3029" s="135"/>
      <c r="I3029" s="135"/>
      <c r="J3029" s="135"/>
      <c r="K3029" s="135"/>
      <c r="L3029" s="135"/>
    </row>
    <row r="3030" spans="1:12" x14ac:dyDescent="0.25">
      <c r="A3030" s="135"/>
      <c r="B3030" s="135"/>
      <c r="C3030" s="135"/>
      <c r="D3030" s="135"/>
      <c r="E3030" s="135"/>
      <c r="F3030" s="135"/>
      <c r="G3030" s="135"/>
      <c r="H3030" s="135"/>
      <c r="I3030" s="135"/>
      <c r="J3030" s="135"/>
      <c r="K3030" s="135"/>
      <c r="L3030" s="135"/>
    </row>
    <row r="3031" spans="1:12" x14ac:dyDescent="0.25">
      <c r="A3031" s="135"/>
      <c r="B3031" s="135"/>
      <c r="C3031" s="135"/>
      <c r="D3031" s="135"/>
      <c r="E3031" s="135"/>
      <c r="F3031" s="135"/>
      <c r="G3031" s="135"/>
      <c r="H3031" s="135"/>
      <c r="I3031" s="135"/>
      <c r="J3031" s="135"/>
      <c r="K3031" s="135"/>
      <c r="L3031" s="135"/>
    </row>
    <row r="3032" spans="1:12" x14ac:dyDescent="0.25">
      <c r="A3032" s="135"/>
      <c r="B3032" s="135"/>
      <c r="C3032" s="135"/>
      <c r="D3032" s="135"/>
      <c r="E3032" s="135"/>
      <c r="F3032" s="135"/>
      <c r="G3032" s="135"/>
      <c r="H3032" s="135"/>
      <c r="I3032" s="135"/>
      <c r="J3032" s="135"/>
      <c r="K3032" s="135"/>
      <c r="L3032" s="135"/>
    </row>
    <row r="3033" spans="1:12" x14ac:dyDescent="0.25">
      <c r="A3033" s="135"/>
      <c r="B3033" s="135"/>
      <c r="C3033" s="135"/>
      <c r="D3033" s="135"/>
      <c r="E3033" s="135"/>
      <c r="F3033" s="135"/>
      <c r="G3033" s="135"/>
      <c r="H3033" s="135"/>
      <c r="I3033" s="135"/>
      <c r="J3033" s="135"/>
      <c r="K3033" s="135"/>
      <c r="L3033" s="135"/>
    </row>
    <row r="3034" spans="1:12" x14ac:dyDescent="0.25">
      <c r="A3034" s="135"/>
      <c r="B3034" s="135"/>
      <c r="C3034" s="135"/>
      <c r="D3034" s="135"/>
      <c r="E3034" s="135"/>
      <c r="F3034" s="135"/>
      <c r="G3034" s="135"/>
      <c r="H3034" s="135"/>
      <c r="I3034" s="135"/>
      <c r="J3034" s="135"/>
      <c r="K3034" s="135"/>
      <c r="L3034" s="135"/>
    </row>
    <row r="3035" spans="1:12" x14ac:dyDescent="0.25">
      <c r="A3035" s="135"/>
      <c r="B3035" s="135"/>
      <c r="C3035" s="135"/>
      <c r="D3035" s="135"/>
      <c r="E3035" s="135"/>
      <c r="F3035" s="135"/>
      <c r="G3035" s="135"/>
      <c r="H3035" s="135"/>
      <c r="I3035" s="135"/>
      <c r="J3035" s="135"/>
      <c r="K3035" s="135"/>
      <c r="L3035" s="135"/>
    </row>
    <row r="3036" spans="1:12" x14ac:dyDescent="0.25">
      <c r="A3036" s="135"/>
      <c r="B3036" s="135"/>
      <c r="C3036" s="135"/>
      <c r="D3036" s="135"/>
      <c r="E3036" s="135"/>
      <c r="F3036" s="135"/>
      <c r="G3036" s="135"/>
      <c r="H3036" s="135"/>
      <c r="I3036" s="135"/>
      <c r="J3036" s="135"/>
      <c r="K3036" s="135"/>
      <c r="L3036" s="135"/>
    </row>
    <row r="3037" spans="1:12" x14ac:dyDescent="0.25">
      <c r="A3037" s="135"/>
      <c r="B3037" s="135"/>
      <c r="C3037" s="135"/>
      <c r="D3037" s="135"/>
      <c r="E3037" s="135"/>
      <c r="F3037" s="135"/>
      <c r="G3037" s="135"/>
      <c r="H3037" s="135"/>
      <c r="I3037" s="135"/>
      <c r="J3037" s="135"/>
      <c r="K3037" s="135"/>
      <c r="L3037" s="135"/>
    </row>
    <row r="3038" spans="1:12" x14ac:dyDescent="0.25">
      <c r="A3038" s="135"/>
      <c r="B3038" s="135"/>
      <c r="C3038" s="135"/>
      <c r="D3038" s="135"/>
      <c r="E3038" s="135"/>
      <c r="F3038" s="135"/>
      <c r="G3038" s="135"/>
      <c r="H3038" s="135"/>
      <c r="I3038" s="135"/>
      <c r="J3038" s="135"/>
      <c r="K3038" s="135"/>
      <c r="L3038" s="135"/>
    </row>
    <row r="3039" spans="1:12" x14ac:dyDescent="0.25">
      <c r="A3039" s="135"/>
      <c r="B3039" s="135"/>
      <c r="C3039" s="135"/>
      <c r="D3039" s="135"/>
      <c r="E3039" s="135"/>
      <c r="F3039" s="135"/>
      <c r="G3039" s="135"/>
      <c r="H3039" s="135"/>
      <c r="I3039" s="135"/>
      <c r="J3039" s="135"/>
      <c r="K3039" s="135"/>
      <c r="L3039" s="135"/>
    </row>
    <row r="3040" spans="1:12" x14ac:dyDescent="0.25">
      <c r="A3040" s="135"/>
      <c r="B3040" s="135"/>
      <c r="C3040" s="135"/>
      <c r="D3040" s="135"/>
      <c r="E3040" s="135"/>
      <c r="F3040" s="135"/>
      <c r="G3040" s="135"/>
      <c r="H3040" s="135"/>
      <c r="I3040" s="135"/>
      <c r="J3040" s="135"/>
      <c r="K3040" s="135"/>
      <c r="L3040" s="135"/>
    </row>
    <row r="3041" spans="1:12" x14ac:dyDescent="0.25">
      <c r="A3041" s="135"/>
      <c r="B3041" s="135"/>
      <c r="C3041" s="135"/>
      <c r="D3041" s="135"/>
      <c r="E3041" s="135"/>
      <c r="F3041" s="135"/>
      <c r="G3041" s="135"/>
      <c r="H3041" s="135"/>
      <c r="I3041" s="135"/>
      <c r="J3041" s="135"/>
      <c r="K3041" s="135"/>
      <c r="L3041" s="135"/>
    </row>
    <row r="3042" spans="1:12" x14ac:dyDescent="0.25">
      <c r="A3042" s="135"/>
      <c r="B3042" s="135"/>
      <c r="C3042" s="135"/>
      <c r="D3042" s="135"/>
      <c r="E3042" s="135"/>
      <c r="F3042" s="135"/>
      <c r="G3042" s="135"/>
      <c r="H3042" s="135"/>
      <c r="I3042" s="135"/>
      <c r="J3042" s="135"/>
      <c r="K3042" s="135"/>
      <c r="L3042" s="135"/>
    </row>
    <row r="3043" spans="1:12" x14ac:dyDescent="0.25">
      <c r="A3043" s="135"/>
      <c r="B3043" s="135"/>
      <c r="C3043" s="135"/>
      <c r="D3043" s="135"/>
      <c r="E3043" s="135"/>
      <c r="F3043" s="135"/>
      <c r="G3043" s="135"/>
      <c r="H3043" s="135"/>
      <c r="I3043" s="135"/>
      <c r="J3043" s="135"/>
      <c r="K3043" s="135"/>
      <c r="L3043" s="135"/>
    </row>
    <row r="3044" spans="1:12" x14ac:dyDescent="0.25">
      <c r="A3044" s="135"/>
      <c r="B3044" s="135"/>
      <c r="C3044" s="135"/>
      <c r="D3044" s="135"/>
      <c r="E3044" s="135"/>
      <c r="F3044" s="135"/>
      <c r="G3044" s="135"/>
      <c r="H3044" s="135"/>
      <c r="I3044" s="135"/>
      <c r="J3044" s="135"/>
      <c r="K3044" s="135"/>
      <c r="L3044" s="135"/>
    </row>
    <row r="3045" spans="1:12" x14ac:dyDescent="0.25">
      <c r="A3045" s="135"/>
      <c r="B3045" s="135"/>
      <c r="C3045" s="135"/>
      <c r="D3045" s="135"/>
      <c r="E3045" s="135"/>
      <c r="F3045" s="135"/>
      <c r="G3045" s="135"/>
      <c r="H3045" s="135"/>
      <c r="I3045" s="135"/>
      <c r="J3045" s="135"/>
      <c r="K3045" s="135"/>
      <c r="L3045" s="135"/>
    </row>
    <row r="3046" spans="1:12" x14ac:dyDescent="0.25">
      <c r="A3046" s="135"/>
      <c r="B3046" s="135"/>
      <c r="C3046" s="135"/>
      <c r="D3046" s="135"/>
      <c r="E3046" s="135"/>
      <c r="F3046" s="135"/>
      <c r="G3046" s="135"/>
      <c r="H3046" s="135"/>
      <c r="I3046" s="135"/>
      <c r="J3046" s="135"/>
      <c r="K3046" s="135"/>
      <c r="L3046" s="135"/>
    </row>
    <row r="3047" spans="1:12" x14ac:dyDescent="0.25">
      <c r="A3047" s="135"/>
      <c r="B3047" s="135"/>
      <c r="C3047" s="135"/>
      <c r="D3047" s="135"/>
      <c r="E3047" s="135"/>
      <c r="F3047" s="135"/>
      <c r="G3047" s="135"/>
      <c r="H3047" s="135"/>
      <c r="I3047" s="135"/>
      <c r="J3047" s="135"/>
      <c r="K3047" s="135"/>
      <c r="L3047" s="135"/>
    </row>
    <row r="3048" spans="1:12" x14ac:dyDescent="0.25">
      <c r="A3048" s="135"/>
      <c r="B3048" s="135"/>
      <c r="C3048" s="135"/>
      <c r="D3048" s="135"/>
      <c r="E3048" s="135"/>
      <c r="F3048" s="135"/>
      <c r="G3048" s="135"/>
      <c r="H3048" s="135"/>
      <c r="I3048" s="135"/>
      <c r="J3048" s="135"/>
      <c r="K3048" s="135"/>
      <c r="L3048" s="135"/>
    </row>
    <row r="3049" spans="1:12" x14ac:dyDescent="0.25">
      <c r="A3049" s="135"/>
      <c r="B3049" s="135"/>
      <c r="C3049" s="135"/>
      <c r="D3049" s="135"/>
      <c r="E3049" s="135"/>
      <c r="F3049" s="135"/>
      <c r="G3049" s="135"/>
      <c r="H3049" s="135"/>
      <c r="I3049" s="135"/>
      <c r="J3049" s="135"/>
      <c r="K3049" s="135"/>
      <c r="L3049" s="135"/>
    </row>
    <row r="3050" spans="1:12" x14ac:dyDescent="0.25">
      <c r="A3050" s="135"/>
      <c r="B3050" s="135"/>
      <c r="C3050" s="135"/>
      <c r="D3050" s="135"/>
      <c r="E3050" s="135"/>
      <c r="F3050" s="135"/>
      <c r="G3050" s="135"/>
      <c r="H3050" s="135"/>
      <c r="I3050" s="135"/>
      <c r="J3050" s="135"/>
      <c r="K3050" s="135"/>
      <c r="L3050" s="135"/>
    </row>
    <row r="3051" spans="1:12" x14ac:dyDescent="0.25">
      <c r="A3051" s="135"/>
      <c r="B3051" s="135"/>
      <c r="C3051" s="135"/>
      <c r="D3051" s="135"/>
      <c r="E3051" s="135"/>
      <c r="F3051" s="135"/>
      <c r="G3051" s="135"/>
      <c r="H3051" s="135"/>
      <c r="I3051" s="135"/>
      <c r="J3051" s="135"/>
      <c r="K3051" s="135"/>
      <c r="L3051" s="135"/>
    </row>
    <row r="3052" spans="1:12" x14ac:dyDescent="0.25">
      <c r="A3052" s="135"/>
      <c r="B3052" s="135"/>
      <c r="C3052" s="135"/>
      <c r="D3052" s="135"/>
      <c r="E3052" s="135"/>
      <c r="F3052" s="135"/>
      <c r="G3052" s="135"/>
      <c r="H3052" s="135"/>
      <c r="I3052" s="135"/>
      <c r="J3052" s="135"/>
      <c r="K3052" s="135"/>
      <c r="L3052" s="135"/>
    </row>
    <row r="3053" spans="1:12" x14ac:dyDescent="0.25">
      <c r="A3053" s="135"/>
      <c r="B3053" s="135"/>
      <c r="C3053" s="135"/>
      <c r="D3053" s="135"/>
      <c r="E3053" s="135"/>
      <c r="F3053" s="135"/>
      <c r="G3053" s="135"/>
      <c r="H3053" s="135"/>
      <c r="I3053" s="135"/>
      <c r="J3053" s="135"/>
      <c r="K3053" s="135"/>
      <c r="L3053" s="135"/>
    </row>
    <row r="3054" spans="1:12" x14ac:dyDescent="0.25">
      <c r="A3054" s="135"/>
      <c r="B3054" s="135"/>
      <c r="C3054" s="135"/>
      <c r="D3054" s="135"/>
      <c r="E3054" s="135"/>
      <c r="F3054" s="135"/>
      <c r="G3054" s="135"/>
      <c r="H3054" s="135"/>
      <c r="I3054" s="135"/>
      <c r="J3054" s="135"/>
      <c r="K3054" s="135"/>
      <c r="L3054" s="135"/>
    </row>
    <row r="3055" spans="1:12" x14ac:dyDescent="0.25">
      <c r="A3055" s="135"/>
      <c r="B3055" s="135"/>
      <c r="C3055" s="135"/>
      <c r="D3055" s="135"/>
      <c r="E3055" s="135"/>
      <c r="F3055" s="135"/>
      <c r="G3055" s="135"/>
      <c r="H3055" s="135"/>
      <c r="I3055" s="135"/>
      <c r="J3055" s="135"/>
      <c r="K3055" s="135"/>
      <c r="L3055" s="135"/>
    </row>
    <row r="3056" spans="1:12" x14ac:dyDescent="0.25">
      <c r="A3056" s="135"/>
      <c r="B3056" s="135"/>
      <c r="C3056" s="135"/>
      <c r="D3056" s="135"/>
      <c r="E3056" s="135"/>
      <c r="F3056" s="135"/>
      <c r="G3056" s="135"/>
      <c r="H3056" s="135"/>
      <c r="I3056" s="135"/>
      <c r="J3056" s="135"/>
      <c r="K3056" s="135"/>
      <c r="L3056" s="135"/>
    </row>
    <row r="3057" spans="1:12" x14ac:dyDescent="0.25">
      <c r="A3057" s="135"/>
      <c r="B3057" s="135"/>
      <c r="C3057" s="135"/>
      <c r="D3057" s="135"/>
      <c r="E3057" s="135"/>
      <c r="F3057" s="135"/>
      <c r="G3057" s="135"/>
      <c r="H3057" s="135"/>
      <c r="I3057" s="135"/>
      <c r="J3057" s="135"/>
      <c r="K3057" s="135"/>
      <c r="L3057" s="135"/>
    </row>
    <row r="3058" spans="1:12" x14ac:dyDescent="0.25">
      <c r="A3058" s="135"/>
      <c r="B3058" s="135"/>
      <c r="C3058" s="135"/>
      <c r="D3058" s="135"/>
      <c r="E3058" s="135"/>
      <c r="F3058" s="135"/>
      <c r="G3058" s="135"/>
      <c r="H3058" s="135"/>
      <c r="I3058" s="135"/>
      <c r="J3058" s="135"/>
      <c r="K3058" s="135"/>
      <c r="L3058" s="135"/>
    </row>
    <row r="3059" spans="1:12" x14ac:dyDescent="0.25">
      <c r="A3059" s="135"/>
      <c r="B3059" s="135"/>
      <c r="C3059" s="135"/>
      <c r="D3059" s="135"/>
      <c r="E3059" s="135"/>
      <c r="F3059" s="135"/>
      <c r="G3059" s="135"/>
      <c r="H3059" s="135"/>
      <c r="I3059" s="135"/>
      <c r="J3059" s="135"/>
      <c r="K3059" s="135"/>
      <c r="L3059" s="135"/>
    </row>
    <row r="3060" spans="1:12" x14ac:dyDescent="0.25">
      <c r="A3060" s="135"/>
      <c r="B3060" s="135"/>
      <c r="C3060" s="135"/>
      <c r="D3060" s="135"/>
      <c r="E3060" s="135"/>
      <c r="F3060" s="135"/>
      <c r="G3060" s="135"/>
      <c r="H3060" s="135"/>
      <c r="I3060" s="135"/>
      <c r="J3060" s="135"/>
      <c r="K3060" s="135"/>
      <c r="L3060" s="135"/>
    </row>
    <row r="3061" spans="1:12" x14ac:dyDescent="0.25">
      <c r="A3061" s="135"/>
      <c r="B3061" s="135"/>
      <c r="C3061" s="135"/>
      <c r="D3061" s="135"/>
      <c r="E3061" s="135"/>
      <c r="F3061" s="135"/>
      <c r="G3061" s="135"/>
      <c r="H3061" s="135"/>
      <c r="I3061" s="135"/>
      <c r="J3061" s="135"/>
      <c r="K3061" s="135"/>
      <c r="L3061" s="135"/>
    </row>
    <row r="3062" spans="1:12" x14ac:dyDescent="0.25">
      <c r="A3062" s="135"/>
      <c r="B3062" s="135"/>
      <c r="C3062" s="135"/>
      <c r="D3062" s="135"/>
      <c r="E3062" s="135"/>
      <c r="F3062" s="135"/>
      <c r="G3062" s="135"/>
      <c r="H3062" s="135"/>
      <c r="I3062" s="135"/>
      <c r="J3062" s="135"/>
      <c r="K3062" s="135"/>
      <c r="L3062" s="135"/>
    </row>
    <row r="3063" spans="1:12" x14ac:dyDescent="0.25">
      <c r="A3063" s="135"/>
      <c r="B3063" s="135"/>
      <c r="C3063" s="135"/>
      <c r="D3063" s="135"/>
      <c r="E3063" s="135"/>
      <c r="F3063" s="135"/>
      <c r="G3063" s="135"/>
      <c r="H3063" s="135"/>
      <c r="I3063" s="135"/>
      <c r="J3063" s="136"/>
      <c r="K3063" s="136"/>
      <c r="L3063" s="136"/>
    </row>
    <row r="3064" spans="1:12" x14ac:dyDescent="0.25">
      <c r="A3064" s="135"/>
      <c r="B3064" s="135"/>
      <c r="C3064" s="135"/>
      <c r="D3064" s="135"/>
      <c r="E3064" s="135"/>
      <c r="F3064" s="135"/>
      <c r="G3064" s="135"/>
      <c r="H3064" s="135"/>
      <c r="I3064" s="135"/>
      <c r="J3064" s="135"/>
      <c r="K3064" s="135"/>
      <c r="L3064" s="135"/>
    </row>
    <row r="3065" spans="1:12" x14ac:dyDescent="0.25">
      <c r="A3065" s="135"/>
      <c r="B3065" s="135"/>
      <c r="C3065" s="135"/>
      <c r="D3065" s="135"/>
      <c r="E3065" s="135"/>
      <c r="F3065" s="135"/>
      <c r="G3065" s="135"/>
      <c r="H3065" s="135"/>
      <c r="I3065" s="135"/>
      <c r="J3065" s="135"/>
      <c r="K3065" s="135"/>
      <c r="L3065" s="135"/>
    </row>
    <row r="3066" spans="1:12" x14ac:dyDescent="0.25">
      <c r="A3066" s="135"/>
      <c r="B3066" s="135"/>
      <c r="C3066" s="135"/>
      <c r="D3066" s="135"/>
      <c r="E3066" s="135"/>
      <c r="F3066" s="135"/>
      <c r="G3066" s="135"/>
      <c r="H3066" s="135"/>
      <c r="I3066" s="135"/>
      <c r="J3066" s="135"/>
      <c r="K3066" s="135"/>
      <c r="L3066" s="135"/>
    </row>
    <row r="3067" spans="1:12" x14ac:dyDescent="0.25">
      <c r="A3067" s="135"/>
      <c r="B3067" s="135"/>
      <c r="C3067" s="135"/>
      <c r="D3067" s="135"/>
      <c r="E3067" s="135"/>
      <c r="F3067" s="135"/>
      <c r="G3067" s="135"/>
      <c r="H3067" s="135"/>
      <c r="I3067" s="135"/>
      <c r="J3067" s="135"/>
      <c r="K3067" s="135"/>
      <c r="L3067" s="135"/>
    </row>
    <row r="3068" spans="1:12" x14ac:dyDescent="0.25">
      <c r="A3068" s="135"/>
      <c r="B3068" s="135"/>
      <c r="C3068" s="135"/>
      <c r="D3068" s="135"/>
      <c r="E3068" s="135"/>
      <c r="F3068" s="135"/>
      <c r="G3068" s="135"/>
      <c r="H3068" s="135"/>
      <c r="I3068" s="135"/>
      <c r="J3068" s="135"/>
      <c r="K3068" s="135"/>
      <c r="L3068" s="135"/>
    </row>
    <row r="3069" spans="1:12" x14ac:dyDescent="0.25">
      <c r="A3069" s="135"/>
      <c r="B3069" s="135"/>
      <c r="C3069" s="135"/>
      <c r="D3069" s="135"/>
      <c r="E3069" s="135"/>
      <c r="F3069" s="135"/>
      <c r="G3069" s="135"/>
      <c r="H3069" s="135"/>
      <c r="I3069" s="135"/>
      <c r="J3069" s="135"/>
      <c r="K3069" s="135"/>
      <c r="L3069" s="135"/>
    </row>
    <row r="3070" spans="1:12" x14ac:dyDescent="0.25">
      <c r="A3070" s="135"/>
      <c r="B3070" s="135"/>
      <c r="C3070" s="135"/>
      <c r="D3070" s="135"/>
      <c r="E3070" s="135"/>
      <c r="F3070" s="135"/>
      <c r="G3070" s="135"/>
      <c r="H3070" s="135"/>
      <c r="I3070" s="135"/>
      <c r="J3070" s="135"/>
      <c r="K3070" s="135"/>
      <c r="L3070" s="135"/>
    </row>
    <row r="3071" spans="1:12" x14ac:dyDescent="0.25">
      <c r="A3071" s="135"/>
      <c r="B3071" s="135"/>
      <c r="C3071" s="135"/>
      <c r="D3071" s="135"/>
      <c r="E3071" s="135"/>
      <c r="F3071" s="135"/>
      <c r="G3071" s="135"/>
      <c r="H3071" s="135"/>
      <c r="I3071" s="135"/>
      <c r="J3071" s="135"/>
      <c r="K3071" s="135"/>
      <c r="L3071" s="135"/>
    </row>
    <row r="3072" spans="1:12" x14ac:dyDescent="0.25">
      <c r="A3072" s="135"/>
      <c r="B3072" s="135"/>
      <c r="C3072" s="135"/>
      <c r="D3072" s="135"/>
      <c r="E3072" s="135"/>
      <c r="F3072" s="135"/>
      <c r="G3072" s="135"/>
      <c r="H3072" s="135"/>
      <c r="I3072" s="135"/>
      <c r="J3072" s="135"/>
      <c r="K3072" s="135"/>
      <c r="L3072" s="135"/>
    </row>
    <row r="3073" spans="1:12" x14ac:dyDescent="0.25">
      <c r="A3073" s="135"/>
      <c r="B3073" s="135"/>
      <c r="C3073" s="135"/>
      <c r="D3073" s="135"/>
      <c r="E3073" s="135"/>
      <c r="F3073" s="135"/>
      <c r="G3073" s="135"/>
      <c r="H3073" s="135"/>
      <c r="I3073" s="135"/>
      <c r="J3073" s="135"/>
      <c r="K3073" s="135"/>
      <c r="L3073" s="135"/>
    </row>
    <row r="3074" spans="1:12" x14ac:dyDescent="0.25">
      <c r="A3074" s="135"/>
      <c r="B3074" s="135"/>
      <c r="C3074" s="135"/>
      <c r="D3074" s="135"/>
      <c r="E3074" s="135"/>
      <c r="F3074" s="135"/>
      <c r="G3074" s="135"/>
      <c r="H3074" s="135"/>
      <c r="I3074" s="135"/>
      <c r="J3074" s="135"/>
      <c r="K3074" s="135"/>
      <c r="L3074" s="135"/>
    </row>
    <row r="3075" spans="1:12" x14ac:dyDescent="0.25">
      <c r="A3075" s="135"/>
      <c r="B3075" s="135"/>
      <c r="C3075" s="135"/>
      <c r="D3075" s="135"/>
      <c r="E3075" s="135"/>
      <c r="F3075" s="135"/>
      <c r="G3075" s="135"/>
      <c r="H3075" s="135"/>
      <c r="I3075" s="135"/>
      <c r="J3075" s="135"/>
      <c r="K3075" s="135"/>
      <c r="L3075" s="135"/>
    </row>
    <row r="3076" spans="1:12" x14ac:dyDescent="0.25">
      <c r="A3076" s="135"/>
      <c r="B3076" s="135"/>
      <c r="C3076" s="135"/>
      <c r="D3076" s="135"/>
      <c r="E3076" s="135"/>
      <c r="F3076" s="135"/>
      <c r="G3076" s="135"/>
      <c r="H3076" s="135"/>
      <c r="I3076" s="135"/>
      <c r="J3076" s="135"/>
      <c r="K3076" s="135"/>
      <c r="L3076" s="135"/>
    </row>
    <row r="3077" spans="1:12" x14ac:dyDescent="0.25">
      <c r="A3077" s="135"/>
      <c r="B3077" s="135"/>
      <c r="C3077" s="135"/>
      <c r="D3077" s="135"/>
      <c r="E3077" s="135"/>
      <c r="F3077" s="135"/>
      <c r="G3077" s="135"/>
      <c r="H3077" s="135"/>
      <c r="I3077" s="135"/>
      <c r="J3077" s="135"/>
      <c r="K3077" s="135"/>
      <c r="L3077" s="135"/>
    </row>
    <row r="3078" spans="1:12" x14ac:dyDescent="0.25">
      <c r="A3078" s="135"/>
      <c r="B3078" s="135"/>
      <c r="C3078" s="135"/>
      <c r="D3078" s="135"/>
      <c r="E3078" s="135"/>
      <c r="F3078" s="135"/>
      <c r="G3078" s="135"/>
      <c r="H3078" s="135"/>
      <c r="I3078" s="135"/>
      <c r="J3078" s="135"/>
      <c r="K3078" s="135"/>
      <c r="L3078" s="135"/>
    </row>
    <row r="3079" spans="1:12" x14ac:dyDescent="0.25">
      <c r="A3079" s="135"/>
      <c r="B3079" s="135"/>
      <c r="C3079" s="135"/>
      <c r="D3079" s="135"/>
      <c r="E3079" s="135"/>
      <c r="F3079" s="135"/>
      <c r="G3079" s="135"/>
      <c r="H3079" s="135"/>
      <c r="I3079" s="135"/>
      <c r="J3079" s="135"/>
      <c r="K3079" s="135"/>
      <c r="L3079" s="135"/>
    </row>
    <row r="3080" spans="1:12" x14ac:dyDescent="0.25">
      <c r="A3080" s="135"/>
      <c r="B3080" s="135"/>
      <c r="C3080" s="135"/>
      <c r="D3080" s="135"/>
      <c r="E3080" s="135"/>
      <c r="F3080" s="135"/>
      <c r="G3080" s="135"/>
      <c r="H3080" s="135"/>
      <c r="I3080" s="135"/>
      <c r="J3080" s="135"/>
      <c r="K3080" s="135"/>
      <c r="L3080" s="135"/>
    </row>
    <row r="3081" spans="1:12" x14ac:dyDescent="0.25">
      <c r="A3081" s="135"/>
      <c r="B3081" s="135"/>
      <c r="C3081" s="135"/>
      <c r="D3081" s="135"/>
      <c r="E3081" s="135"/>
      <c r="F3081" s="135"/>
      <c r="G3081" s="135"/>
      <c r="H3081" s="135"/>
      <c r="I3081" s="135"/>
      <c r="J3081" s="135"/>
      <c r="K3081" s="135"/>
      <c r="L3081" s="135"/>
    </row>
    <row r="3082" spans="1:12" x14ac:dyDescent="0.25">
      <c r="A3082" s="135"/>
      <c r="B3082" s="135"/>
      <c r="C3082" s="135"/>
      <c r="D3082" s="135"/>
      <c r="E3082" s="135"/>
      <c r="F3082" s="135"/>
      <c r="G3082" s="135"/>
      <c r="H3082" s="135"/>
      <c r="I3082" s="135"/>
      <c r="J3082" s="135"/>
      <c r="K3082" s="135"/>
      <c r="L3082" s="135"/>
    </row>
    <row r="3083" spans="1:12" x14ac:dyDescent="0.25">
      <c r="A3083" s="135"/>
      <c r="B3083" s="135"/>
      <c r="C3083" s="135"/>
      <c r="D3083" s="135"/>
      <c r="E3083" s="135"/>
      <c r="F3083" s="135"/>
      <c r="G3083" s="135"/>
      <c r="H3083" s="135"/>
      <c r="I3083" s="135"/>
      <c r="J3083" s="135"/>
      <c r="K3083" s="135"/>
      <c r="L3083" s="135"/>
    </row>
    <row r="3084" spans="1:12" x14ac:dyDescent="0.25">
      <c r="A3084" s="135"/>
      <c r="B3084" s="135"/>
      <c r="C3084" s="135"/>
      <c r="D3084" s="135"/>
      <c r="E3084" s="135"/>
      <c r="F3084" s="135"/>
      <c r="G3084" s="135"/>
      <c r="H3084" s="135"/>
      <c r="I3084" s="135"/>
      <c r="J3084" s="135"/>
      <c r="K3084" s="135"/>
      <c r="L3084" s="135"/>
    </row>
    <row r="3085" spans="1:12" x14ac:dyDescent="0.25">
      <c r="A3085" s="135"/>
      <c r="B3085" s="135"/>
      <c r="C3085" s="135"/>
      <c r="D3085" s="135"/>
      <c r="E3085" s="135"/>
      <c r="F3085" s="135"/>
      <c r="G3085" s="135"/>
      <c r="H3085" s="135"/>
      <c r="I3085" s="135"/>
      <c r="J3085" s="135"/>
      <c r="K3085" s="135"/>
      <c r="L3085" s="135"/>
    </row>
    <row r="3086" spans="1:12" x14ac:dyDescent="0.25">
      <c r="A3086" s="135"/>
      <c r="B3086" s="135"/>
      <c r="C3086" s="135"/>
      <c r="D3086" s="135"/>
      <c r="E3086" s="135"/>
      <c r="F3086" s="135"/>
      <c r="G3086" s="135"/>
      <c r="H3086" s="135"/>
      <c r="I3086" s="135"/>
      <c r="J3086" s="135"/>
      <c r="K3086" s="135"/>
      <c r="L3086" s="135"/>
    </row>
    <row r="3087" spans="1:12" x14ac:dyDescent="0.25">
      <c r="A3087" s="135"/>
      <c r="B3087" s="135"/>
      <c r="C3087" s="135"/>
      <c r="D3087" s="135"/>
      <c r="E3087" s="135"/>
      <c r="F3087" s="135"/>
      <c r="G3087" s="135"/>
      <c r="H3087" s="135"/>
      <c r="I3087" s="135"/>
      <c r="J3087" s="135"/>
      <c r="K3087" s="135"/>
      <c r="L3087" s="135"/>
    </row>
    <row r="3088" spans="1:12" x14ac:dyDescent="0.25">
      <c r="A3088" s="135"/>
      <c r="B3088" s="135"/>
      <c r="C3088" s="135"/>
      <c r="D3088" s="135"/>
      <c r="E3088" s="135"/>
      <c r="F3088" s="135"/>
      <c r="G3088" s="135"/>
      <c r="H3088" s="135"/>
      <c r="I3088" s="135"/>
      <c r="J3088" s="135"/>
      <c r="K3088" s="135"/>
      <c r="L3088" s="135"/>
    </row>
    <row r="3089" spans="1:12" x14ac:dyDescent="0.25">
      <c r="A3089" s="135"/>
      <c r="B3089" s="135"/>
      <c r="C3089" s="135"/>
      <c r="D3089" s="135"/>
      <c r="E3089" s="135"/>
      <c r="F3089" s="135"/>
      <c r="G3089" s="135"/>
      <c r="H3089" s="135"/>
      <c r="I3089" s="135"/>
      <c r="J3089" s="135"/>
      <c r="K3089" s="135"/>
      <c r="L3089" s="135"/>
    </row>
    <row r="3090" spans="1:12" x14ac:dyDescent="0.25">
      <c r="A3090" s="135"/>
      <c r="B3090" s="135"/>
      <c r="C3090" s="135"/>
      <c r="D3090" s="135"/>
      <c r="E3090" s="135"/>
      <c r="F3090" s="135"/>
      <c r="G3090" s="135"/>
      <c r="H3090" s="135"/>
      <c r="I3090" s="135"/>
      <c r="J3090" s="135"/>
      <c r="K3090" s="135"/>
      <c r="L3090" s="135"/>
    </row>
    <row r="3091" spans="1:12" x14ac:dyDescent="0.25">
      <c r="A3091" s="135"/>
      <c r="B3091" s="135"/>
      <c r="C3091" s="135"/>
      <c r="D3091" s="135"/>
      <c r="E3091" s="135"/>
      <c r="F3091" s="135"/>
      <c r="G3091" s="135"/>
      <c r="H3091" s="135"/>
      <c r="I3091" s="135"/>
      <c r="J3091" s="135"/>
      <c r="K3091" s="135"/>
      <c r="L3091" s="135"/>
    </row>
    <row r="3092" spans="1:12" x14ac:dyDescent="0.25">
      <c r="A3092" s="135"/>
      <c r="B3092" s="135"/>
      <c r="C3092" s="135"/>
      <c r="D3092" s="135"/>
      <c r="E3092" s="135"/>
      <c r="F3092" s="135"/>
      <c r="G3092" s="135"/>
      <c r="H3092" s="135"/>
      <c r="I3092" s="135"/>
      <c r="J3092" s="135"/>
      <c r="K3092" s="135"/>
      <c r="L3092" s="135"/>
    </row>
    <row r="3093" spans="1:12" x14ac:dyDescent="0.25">
      <c r="A3093" s="135"/>
      <c r="B3093" s="135"/>
      <c r="C3093" s="135"/>
      <c r="D3093" s="135"/>
      <c r="E3093" s="135"/>
      <c r="F3093" s="135"/>
      <c r="G3093" s="135"/>
      <c r="H3093" s="135"/>
      <c r="I3093" s="135"/>
      <c r="J3093" s="135"/>
      <c r="K3093" s="135"/>
      <c r="L3093" s="135"/>
    </row>
    <row r="3094" spans="1:12" x14ac:dyDescent="0.25">
      <c r="A3094" s="135"/>
      <c r="B3094" s="135"/>
      <c r="C3094" s="135"/>
      <c r="D3094" s="135"/>
      <c r="E3094" s="135"/>
      <c r="F3094" s="135"/>
      <c r="G3094" s="135"/>
      <c r="H3094" s="135"/>
      <c r="I3094" s="135"/>
      <c r="J3094" s="135"/>
      <c r="K3094" s="135"/>
      <c r="L3094" s="135"/>
    </row>
    <row r="3095" spans="1:12" x14ac:dyDescent="0.25">
      <c r="A3095" s="135"/>
      <c r="B3095" s="135"/>
      <c r="C3095" s="135"/>
      <c r="D3095" s="135"/>
      <c r="E3095" s="135"/>
      <c r="F3095" s="135"/>
      <c r="G3095" s="135"/>
      <c r="H3095" s="135"/>
      <c r="I3095" s="135"/>
      <c r="J3095" s="135"/>
      <c r="K3095" s="135"/>
      <c r="L3095" s="135"/>
    </row>
    <row r="3096" spans="1:12" x14ac:dyDescent="0.25">
      <c r="A3096" s="135"/>
      <c r="B3096" s="135"/>
      <c r="C3096" s="135"/>
      <c r="D3096" s="135"/>
      <c r="E3096" s="135"/>
      <c r="F3096" s="135"/>
      <c r="G3096" s="135"/>
      <c r="H3096" s="135"/>
      <c r="I3096" s="135"/>
      <c r="J3096" s="135"/>
      <c r="K3096" s="135"/>
      <c r="L3096" s="135"/>
    </row>
    <row r="3097" spans="1:12" x14ac:dyDescent="0.25">
      <c r="A3097" s="135"/>
      <c r="B3097" s="135"/>
      <c r="C3097" s="135"/>
      <c r="D3097" s="135"/>
      <c r="E3097" s="135"/>
      <c r="F3097" s="135"/>
      <c r="G3097" s="135"/>
      <c r="H3097" s="135"/>
      <c r="I3097" s="135"/>
      <c r="J3097" s="135"/>
      <c r="K3097" s="135"/>
      <c r="L3097" s="135"/>
    </row>
    <row r="3098" spans="1:12" x14ac:dyDescent="0.25">
      <c r="A3098" s="135"/>
      <c r="B3098" s="135"/>
      <c r="C3098" s="135"/>
      <c r="D3098" s="135"/>
      <c r="E3098" s="135"/>
      <c r="F3098" s="135"/>
      <c r="G3098" s="135"/>
      <c r="H3098" s="135"/>
      <c r="I3098" s="135"/>
      <c r="J3098" s="135"/>
      <c r="K3098" s="135"/>
      <c r="L3098" s="135"/>
    </row>
    <row r="3099" spans="1:12" x14ac:dyDescent="0.25">
      <c r="A3099" s="135"/>
      <c r="B3099" s="135"/>
      <c r="C3099" s="135"/>
      <c r="D3099" s="135"/>
      <c r="E3099" s="135"/>
      <c r="F3099" s="135"/>
      <c r="G3099" s="135"/>
      <c r="H3099" s="135"/>
      <c r="I3099" s="135"/>
      <c r="J3099" s="135"/>
      <c r="K3099" s="135"/>
      <c r="L3099" s="135"/>
    </row>
    <row r="3100" spans="1:12" x14ac:dyDescent="0.25">
      <c r="A3100" s="135"/>
      <c r="B3100" s="135"/>
      <c r="C3100" s="135"/>
      <c r="D3100" s="135"/>
      <c r="E3100" s="135"/>
      <c r="F3100" s="135"/>
      <c r="G3100" s="135"/>
      <c r="H3100" s="135"/>
      <c r="I3100" s="135"/>
      <c r="J3100" s="135"/>
      <c r="K3100" s="135"/>
      <c r="L3100" s="135"/>
    </row>
    <row r="3101" spans="1:12" x14ac:dyDescent="0.25">
      <c r="A3101" s="135"/>
      <c r="B3101" s="135"/>
      <c r="C3101" s="135"/>
      <c r="D3101" s="135"/>
      <c r="E3101" s="135"/>
      <c r="F3101" s="135"/>
      <c r="G3101" s="135"/>
      <c r="H3101" s="135"/>
      <c r="I3101" s="135"/>
      <c r="J3101" s="135"/>
      <c r="K3101" s="135"/>
      <c r="L3101" s="135"/>
    </row>
    <row r="3102" spans="1:12" x14ac:dyDescent="0.25">
      <c r="A3102" s="135"/>
      <c r="B3102" s="135"/>
      <c r="C3102" s="135"/>
      <c r="D3102" s="135"/>
      <c r="E3102" s="135"/>
      <c r="F3102" s="135"/>
      <c r="G3102" s="135"/>
      <c r="H3102" s="135"/>
      <c r="I3102" s="135"/>
      <c r="J3102" s="135"/>
      <c r="K3102" s="135"/>
      <c r="L3102" s="135"/>
    </row>
    <row r="3103" spans="1:12" x14ac:dyDescent="0.25">
      <c r="A3103" s="135"/>
      <c r="B3103" s="135"/>
      <c r="C3103" s="135"/>
      <c r="D3103" s="135"/>
      <c r="E3103" s="135"/>
      <c r="F3103" s="135"/>
      <c r="G3103" s="135"/>
      <c r="H3103" s="135"/>
      <c r="I3103" s="135"/>
      <c r="J3103" s="135"/>
      <c r="K3103" s="135"/>
      <c r="L3103" s="135"/>
    </row>
    <row r="3104" spans="1:12" x14ac:dyDescent="0.25">
      <c r="A3104" s="135"/>
      <c r="B3104" s="135"/>
      <c r="C3104" s="135"/>
      <c r="D3104" s="135"/>
      <c r="E3104" s="135"/>
      <c r="F3104" s="135"/>
      <c r="G3104" s="135"/>
      <c r="H3104" s="135"/>
      <c r="I3104" s="135"/>
      <c r="J3104" s="135"/>
      <c r="K3104" s="135"/>
      <c r="L3104" s="135"/>
    </row>
    <row r="3105" spans="1:12" x14ac:dyDescent="0.25">
      <c r="A3105" s="135"/>
      <c r="B3105" s="135"/>
      <c r="C3105" s="135"/>
      <c r="D3105" s="135"/>
      <c r="E3105" s="135"/>
      <c r="F3105" s="135"/>
      <c r="G3105" s="135"/>
      <c r="H3105" s="135"/>
      <c r="I3105" s="135"/>
      <c r="J3105" s="135"/>
      <c r="K3105" s="135"/>
      <c r="L3105" s="135"/>
    </row>
    <row r="3106" spans="1:12" x14ac:dyDescent="0.25">
      <c r="A3106" s="135"/>
      <c r="B3106" s="135"/>
      <c r="C3106" s="135"/>
      <c r="D3106" s="135"/>
      <c r="E3106" s="135"/>
      <c r="F3106" s="135"/>
      <c r="G3106" s="135"/>
      <c r="H3106" s="135"/>
      <c r="I3106" s="135"/>
      <c r="J3106" s="135"/>
      <c r="K3106" s="135"/>
      <c r="L3106" s="135"/>
    </row>
    <row r="3107" spans="1:12" x14ac:dyDescent="0.25">
      <c r="A3107" s="135"/>
      <c r="B3107" s="135"/>
      <c r="C3107" s="135"/>
      <c r="D3107" s="135"/>
      <c r="E3107" s="135"/>
      <c r="F3107" s="135"/>
      <c r="G3107" s="135"/>
      <c r="H3107" s="135"/>
      <c r="I3107" s="135"/>
      <c r="J3107" s="135"/>
      <c r="K3107" s="135"/>
      <c r="L3107" s="135"/>
    </row>
    <row r="3108" spans="1:12" x14ac:dyDescent="0.25">
      <c r="A3108" s="135"/>
      <c r="B3108" s="135"/>
      <c r="C3108" s="135"/>
      <c r="D3108" s="135"/>
      <c r="E3108" s="135"/>
      <c r="F3108" s="135"/>
      <c r="G3108" s="135"/>
      <c r="H3108" s="135"/>
      <c r="I3108" s="135"/>
      <c r="J3108" s="135"/>
      <c r="K3108" s="135"/>
      <c r="L3108" s="135"/>
    </row>
    <row r="3109" spans="1:12" x14ac:dyDescent="0.25">
      <c r="A3109" s="135"/>
      <c r="B3109" s="135"/>
      <c r="C3109" s="135"/>
      <c r="D3109" s="135"/>
      <c r="E3109" s="135"/>
      <c r="F3109" s="135"/>
      <c r="G3109" s="135"/>
      <c r="H3109" s="135"/>
      <c r="I3109" s="135"/>
      <c r="J3109" s="135"/>
      <c r="K3109" s="135"/>
      <c r="L3109" s="135"/>
    </row>
    <row r="3110" spans="1:12" x14ac:dyDescent="0.25">
      <c r="A3110" s="135"/>
      <c r="B3110" s="135"/>
      <c r="C3110" s="135"/>
      <c r="D3110" s="135"/>
      <c r="E3110" s="135"/>
      <c r="F3110" s="135"/>
      <c r="G3110" s="135"/>
      <c r="H3110" s="135"/>
      <c r="I3110" s="135"/>
      <c r="J3110" s="135"/>
      <c r="K3110" s="135"/>
      <c r="L3110" s="135"/>
    </row>
    <row r="3111" spans="1:12" x14ac:dyDescent="0.25">
      <c r="A3111" s="135"/>
      <c r="B3111" s="135"/>
      <c r="C3111" s="135"/>
      <c r="D3111" s="135"/>
      <c r="E3111" s="135"/>
      <c r="F3111" s="135"/>
      <c r="G3111" s="135"/>
      <c r="H3111" s="135"/>
      <c r="I3111" s="135"/>
      <c r="J3111" s="135"/>
      <c r="K3111" s="135"/>
      <c r="L3111" s="135"/>
    </row>
    <row r="3112" spans="1:12" x14ac:dyDescent="0.25">
      <c r="A3112" s="135"/>
      <c r="B3112" s="135"/>
      <c r="C3112" s="135"/>
      <c r="D3112" s="135"/>
      <c r="E3112" s="135"/>
      <c r="F3112" s="135"/>
      <c r="G3112" s="135"/>
      <c r="H3112" s="135"/>
      <c r="I3112" s="135"/>
      <c r="J3112" s="135"/>
      <c r="K3112" s="135"/>
      <c r="L3112" s="135"/>
    </row>
    <row r="3113" spans="1:12" x14ac:dyDescent="0.25">
      <c r="A3113" s="135"/>
      <c r="B3113" s="135"/>
      <c r="C3113" s="135"/>
      <c r="D3113" s="135"/>
      <c r="E3113" s="135"/>
      <c r="F3113" s="135"/>
      <c r="G3113" s="135"/>
      <c r="H3113" s="135"/>
      <c r="I3113" s="135"/>
      <c r="J3113" s="135"/>
      <c r="K3113" s="135"/>
      <c r="L3113" s="135"/>
    </row>
    <row r="3114" spans="1:12" x14ac:dyDescent="0.25">
      <c r="A3114" s="135"/>
      <c r="B3114" s="135"/>
      <c r="C3114" s="135"/>
      <c r="D3114" s="135"/>
      <c r="E3114" s="135"/>
      <c r="F3114" s="135"/>
      <c r="G3114" s="135"/>
      <c r="H3114" s="135"/>
      <c r="I3114" s="135"/>
      <c r="J3114" s="135"/>
      <c r="K3114" s="135"/>
      <c r="L3114" s="135"/>
    </row>
    <row r="3115" spans="1:12" x14ac:dyDescent="0.25">
      <c r="A3115" s="135"/>
      <c r="B3115" s="135"/>
      <c r="C3115" s="135"/>
      <c r="D3115" s="135"/>
      <c r="E3115" s="135"/>
      <c r="F3115" s="135"/>
      <c r="G3115" s="135"/>
      <c r="H3115" s="135"/>
      <c r="I3115" s="135"/>
      <c r="J3115" s="135"/>
      <c r="K3115" s="135"/>
      <c r="L3115" s="135"/>
    </row>
    <row r="3116" spans="1:12" x14ac:dyDescent="0.25">
      <c r="A3116" s="135"/>
      <c r="B3116" s="135"/>
      <c r="C3116" s="135"/>
      <c r="D3116" s="135"/>
      <c r="E3116" s="135"/>
      <c r="F3116" s="135"/>
      <c r="G3116" s="135"/>
      <c r="H3116" s="135"/>
      <c r="I3116" s="135"/>
      <c r="J3116" s="135"/>
      <c r="K3116" s="135"/>
      <c r="L3116" s="135"/>
    </row>
    <row r="3117" spans="1:12" x14ac:dyDescent="0.25">
      <c r="A3117" s="135"/>
      <c r="B3117" s="135"/>
      <c r="C3117" s="135"/>
      <c r="D3117" s="135"/>
      <c r="E3117" s="135"/>
      <c r="F3117" s="135"/>
      <c r="G3117" s="135"/>
      <c r="H3117" s="135"/>
      <c r="I3117" s="135"/>
      <c r="J3117" s="135"/>
      <c r="K3117" s="135"/>
      <c r="L3117" s="135"/>
    </row>
    <row r="3118" spans="1:12" x14ac:dyDescent="0.25">
      <c r="A3118" s="135"/>
      <c r="B3118" s="135"/>
      <c r="C3118" s="135"/>
      <c r="D3118" s="135"/>
      <c r="E3118" s="135"/>
      <c r="F3118" s="135"/>
      <c r="G3118" s="135"/>
      <c r="H3118" s="135"/>
      <c r="I3118" s="135"/>
      <c r="J3118" s="135"/>
      <c r="K3118" s="135"/>
      <c r="L3118" s="135"/>
    </row>
    <row r="3119" spans="1:12" x14ac:dyDescent="0.25">
      <c r="A3119" s="135"/>
      <c r="B3119" s="135"/>
      <c r="C3119" s="135"/>
      <c r="D3119" s="135"/>
      <c r="E3119" s="135"/>
      <c r="F3119" s="135"/>
      <c r="G3119" s="135"/>
      <c r="H3119" s="135"/>
      <c r="I3119" s="135"/>
      <c r="J3119" s="135"/>
      <c r="K3119" s="135"/>
      <c r="L3119" s="135"/>
    </row>
    <row r="3120" spans="1:12" x14ac:dyDescent="0.25">
      <c r="A3120" s="135"/>
      <c r="B3120" s="135"/>
      <c r="C3120" s="135"/>
      <c r="D3120" s="135"/>
      <c r="E3120" s="135"/>
      <c r="F3120" s="135"/>
      <c r="G3120" s="135"/>
      <c r="H3120" s="135"/>
      <c r="I3120" s="135"/>
      <c r="J3120" s="135"/>
      <c r="K3120" s="135"/>
      <c r="L3120" s="135"/>
    </row>
    <row r="3121" spans="1:12" x14ac:dyDescent="0.25">
      <c r="A3121" s="135"/>
      <c r="B3121" s="135"/>
      <c r="C3121" s="135"/>
      <c r="D3121" s="135"/>
      <c r="E3121" s="135"/>
      <c r="F3121" s="135"/>
      <c r="G3121" s="135"/>
      <c r="H3121" s="135"/>
      <c r="I3121" s="135"/>
      <c r="J3121" s="135"/>
      <c r="K3121" s="135"/>
      <c r="L3121" s="135"/>
    </row>
    <row r="3122" spans="1:12" x14ac:dyDescent="0.25">
      <c r="A3122" s="135"/>
      <c r="B3122" s="135"/>
      <c r="C3122" s="135"/>
      <c r="D3122" s="135"/>
      <c r="E3122" s="135"/>
      <c r="F3122" s="135"/>
      <c r="G3122" s="135"/>
      <c r="H3122" s="135"/>
      <c r="I3122" s="135"/>
      <c r="J3122" s="135"/>
      <c r="K3122" s="135"/>
      <c r="L3122" s="135"/>
    </row>
    <row r="3123" spans="1:12" x14ac:dyDescent="0.25">
      <c r="A3123" s="135"/>
      <c r="B3123" s="135"/>
      <c r="C3123" s="135"/>
      <c r="D3123" s="135"/>
      <c r="E3123" s="135"/>
      <c r="F3123" s="135"/>
      <c r="G3123" s="135"/>
      <c r="H3123" s="135"/>
      <c r="I3123" s="135"/>
      <c r="J3123" s="135"/>
      <c r="K3123" s="135"/>
      <c r="L3123" s="135"/>
    </row>
    <row r="3124" spans="1:12" x14ac:dyDescent="0.25">
      <c r="A3124" s="135"/>
      <c r="B3124" s="135"/>
      <c r="C3124" s="135"/>
      <c r="D3124" s="135"/>
      <c r="E3124" s="135"/>
      <c r="F3124" s="135"/>
      <c r="G3124" s="135"/>
      <c r="H3124" s="135"/>
      <c r="I3124" s="135"/>
      <c r="J3124" s="135"/>
      <c r="K3124" s="135"/>
      <c r="L3124" s="135"/>
    </row>
    <row r="3125" spans="1:12" x14ac:dyDescent="0.25">
      <c r="A3125" s="135"/>
      <c r="B3125" s="135"/>
      <c r="C3125" s="135"/>
      <c r="D3125" s="135"/>
      <c r="E3125" s="135"/>
      <c r="F3125" s="135"/>
      <c r="G3125" s="135"/>
      <c r="H3125" s="135"/>
      <c r="I3125" s="135"/>
      <c r="J3125" s="135"/>
      <c r="K3125" s="135"/>
      <c r="L3125" s="135"/>
    </row>
    <row r="3126" spans="1:12" x14ac:dyDescent="0.25">
      <c r="A3126" s="135"/>
      <c r="B3126" s="135"/>
      <c r="C3126" s="135"/>
      <c r="D3126" s="135"/>
      <c r="E3126" s="135"/>
      <c r="F3126" s="135"/>
      <c r="G3126" s="135"/>
      <c r="H3126" s="135"/>
      <c r="I3126" s="135"/>
      <c r="J3126" s="135"/>
      <c r="K3126" s="135"/>
      <c r="L3126" s="135"/>
    </row>
    <row r="3127" spans="1:12" x14ac:dyDescent="0.25">
      <c r="A3127" s="135"/>
      <c r="B3127" s="135"/>
      <c r="C3127" s="135"/>
      <c r="D3127" s="135"/>
      <c r="E3127" s="135"/>
      <c r="F3127" s="135"/>
      <c r="G3127" s="135"/>
      <c r="H3127" s="135"/>
      <c r="I3127" s="135"/>
      <c r="J3127" s="135"/>
      <c r="K3127" s="135"/>
      <c r="L3127" s="135"/>
    </row>
    <row r="3128" spans="1:12" x14ac:dyDescent="0.25">
      <c r="A3128" s="135"/>
      <c r="B3128" s="135"/>
      <c r="C3128" s="135"/>
      <c r="D3128" s="135"/>
      <c r="E3128" s="135"/>
      <c r="F3128" s="135"/>
      <c r="G3128" s="135"/>
      <c r="H3128" s="135"/>
      <c r="I3128" s="135"/>
      <c r="J3128" s="135"/>
      <c r="K3128" s="135"/>
      <c r="L3128" s="135"/>
    </row>
    <row r="3129" spans="1:12" x14ac:dyDescent="0.25">
      <c r="A3129" s="135"/>
      <c r="B3129" s="135"/>
      <c r="C3129" s="135"/>
      <c r="D3129" s="135"/>
      <c r="E3129" s="135"/>
      <c r="F3129" s="135"/>
      <c r="G3129" s="135"/>
      <c r="H3129" s="135"/>
      <c r="I3129" s="135"/>
      <c r="J3129" s="135"/>
      <c r="K3129" s="135"/>
      <c r="L3129" s="135"/>
    </row>
    <row r="3130" spans="1:12" x14ac:dyDescent="0.25">
      <c r="A3130" s="135"/>
      <c r="B3130" s="135"/>
      <c r="C3130" s="135"/>
      <c r="D3130" s="135"/>
      <c r="E3130" s="135"/>
      <c r="F3130" s="135"/>
      <c r="G3130" s="135"/>
      <c r="H3130" s="135"/>
      <c r="I3130" s="135"/>
      <c r="J3130" s="135"/>
      <c r="K3130" s="135"/>
      <c r="L3130" s="135"/>
    </row>
    <row r="3131" spans="1:12" x14ac:dyDescent="0.25">
      <c r="A3131" s="135"/>
      <c r="B3131" s="135"/>
      <c r="C3131" s="135"/>
      <c r="D3131" s="135"/>
      <c r="E3131" s="135"/>
      <c r="F3131" s="135"/>
      <c r="G3131" s="135"/>
      <c r="H3131" s="135"/>
      <c r="I3131" s="135"/>
      <c r="J3131" s="135"/>
      <c r="K3131" s="135"/>
      <c r="L3131" s="135"/>
    </row>
    <row r="3132" spans="1:12" x14ac:dyDescent="0.25">
      <c r="A3132" s="135"/>
      <c r="B3132" s="135"/>
      <c r="C3132" s="135"/>
      <c r="D3132" s="135"/>
      <c r="E3132" s="135"/>
      <c r="F3132" s="135"/>
      <c r="G3132" s="135"/>
      <c r="H3132" s="135"/>
      <c r="I3132" s="135"/>
      <c r="J3132" s="136"/>
      <c r="K3132" s="136"/>
      <c r="L3132" s="136"/>
    </row>
    <row r="3133" spans="1:12" x14ac:dyDescent="0.25">
      <c r="A3133" s="135"/>
      <c r="B3133" s="135"/>
      <c r="C3133" s="135"/>
      <c r="D3133" s="135"/>
      <c r="E3133" s="135"/>
      <c r="F3133" s="135"/>
      <c r="G3133" s="135"/>
      <c r="H3133" s="135"/>
      <c r="I3133" s="135"/>
      <c r="J3133" s="135"/>
      <c r="K3133" s="135"/>
      <c r="L3133" s="135"/>
    </row>
    <row r="3134" spans="1:12" x14ac:dyDescent="0.25">
      <c r="A3134" s="135"/>
      <c r="B3134" s="135"/>
      <c r="C3134" s="135"/>
      <c r="D3134" s="135"/>
      <c r="E3134" s="135"/>
      <c r="F3134" s="135"/>
      <c r="G3134" s="135"/>
      <c r="H3134" s="135"/>
      <c r="I3134" s="135"/>
      <c r="J3134" s="135"/>
      <c r="K3134" s="135"/>
      <c r="L3134" s="135"/>
    </row>
    <row r="3135" spans="1:12" x14ac:dyDescent="0.25">
      <c r="A3135" s="135"/>
      <c r="B3135" s="135"/>
      <c r="C3135" s="135"/>
      <c r="D3135" s="135"/>
      <c r="E3135" s="135"/>
      <c r="F3135" s="135"/>
      <c r="G3135" s="135"/>
      <c r="H3135" s="135"/>
      <c r="I3135" s="135"/>
      <c r="J3135" s="135"/>
      <c r="K3135" s="135"/>
      <c r="L3135" s="135"/>
    </row>
    <row r="3136" spans="1:12" x14ac:dyDescent="0.25">
      <c r="A3136" s="135"/>
      <c r="B3136" s="135"/>
      <c r="C3136" s="135"/>
      <c r="D3136" s="135"/>
      <c r="E3136" s="135"/>
      <c r="F3136" s="135"/>
      <c r="G3136" s="135"/>
      <c r="H3136" s="135"/>
      <c r="I3136" s="135"/>
      <c r="J3136" s="135"/>
      <c r="K3136" s="135"/>
      <c r="L3136" s="135"/>
    </row>
    <row r="3137" spans="1:12" x14ac:dyDescent="0.25">
      <c r="A3137" s="135"/>
      <c r="B3137" s="135"/>
      <c r="C3137" s="135"/>
      <c r="D3137" s="135"/>
      <c r="E3137" s="135"/>
      <c r="F3137" s="135"/>
      <c r="G3137" s="135"/>
      <c r="H3137" s="135"/>
      <c r="I3137" s="135"/>
      <c r="J3137" s="135"/>
      <c r="K3137" s="135"/>
      <c r="L3137" s="135"/>
    </row>
    <row r="3138" spans="1:12" x14ac:dyDescent="0.25">
      <c r="A3138" s="135"/>
      <c r="B3138" s="135"/>
      <c r="C3138" s="135"/>
      <c r="D3138" s="135"/>
      <c r="E3138" s="135"/>
      <c r="F3138" s="135"/>
      <c r="G3138" s="135"/>
      <c r="H3138" s="135"/>
      <c r="I3138" s="135"/>
      <c r="J3138" s="135"/>
      <c r="K3138" s="135"/>
      <c r="L3138" s="135"/>
    </row>
    <row r="3139" spans="1:12" x14ac:dyDescent="0.25">
      <c r="A3139" s="135"/>
      <c r="B3139" s="135"/>
      <c r="C3139" s="135"/>
      <c r="D3139" s="135"/>
      <c r="E3139" s="135"/>
      <c r="F3139" s="135"/>
      <c r="G3139" s="135"/>
      <c r="H3139" s="135"/>
      <c r="I3139" s="135"/>
      <c r="J3139" s="135"/>
      <c r="K3139" s="135"/>
      <c r="L3139" s="135"/>
    </row>
    <row r="3140" spans="1:12" x14ac:dyDescent="0.25">
      <c r="A3140" s="135"/>
      <c r="B3140" s="135"/>
      <c r="C3140" s="135"/>
      <c r="D3140" s="135"/>
      <c r="E3140" s="135"/>
      <c r="F3140" s="135"/>
      <c r="G3140" s="135"/>
      <c r="H3140" s="135"/>
      <c r="I3140" s="135"/>
      <c r="J3140" s="135"/>
      <c r="K3140" s="135"/>
      <c r="L3140" s="135"/>
    </row>
    <row r="3141" spans="1:12" x14ac:dyDescent="0.25">
      <c r="A3141" s="135"/>
      <c r="B3141" s="135"/>
      <c r="C3141" s="135"/>
      <c r="D3141" s="135"/>
      <c r="E3141" s="135"/>
      <c r="F3141" s="135"/>
      <c r="G3141" s="135"/>
      <c r="H3141" s="135"/>
      <c r="I3141" s="135"/>
      <c r="J3141" s="135"/>
      <c r="K3141" s="135"/>
      <c r="L3141" s="135"/>
    </row>
    <row r="3142" spans="1:12" x14ac:dyDescent="0.25">
      <c r="A3142" s="135"/>
      <c r="B3142" s="135"/>
      <c r="C3142" s="135"/>
      <c r="D3142" s="135"/>
      <c r="E3142" s="135"/>
      <c r="F3142" s="135"/>
      <c r="G3142" s="135"/>
      <c r="H3142" s="135"/>
      <c r="I3142" s="135"/>
      <c r="J3142" s="135"/>
      <c r="K3142" s="135"/>
      <c r="L3142" s="135"/>
    </row>
    <row r="3143" spans="1:12" x14ac:dyDescent="0.25">
      <c r="A3143" s="135"/>
      <c r="B3143" s="135"/>
      <c r="C3143" s="135"/>
      <c r="D3143" s="135"/>
      <c r="E3143" s="135"/>
      <c r="F3143" s="135"/>
      <c r="G3143" s="135"/>
      <c r="H3143" s="135"/>
      <c r="I3143" s="135"/>
      <c r="J3143" s="135"/>
      <c r="K3143" s="135"/>
      <c r="L3143" s="135"/>
    </row>
    <row r="3144" spans="1:12" x14ac:dyDescent="0.25">
      <c r="A3144" s="135"/>
      <c r="B3144" s="135"/>
      <c r="C3144" s="135"/>
      <c r="D3144" s="135"/>
      <c r="E3144" s="135"/>
      <c r="F3144" s="135"/>
      <c r="G3144" s="135"/>
      <c r="H3144" s="135"/>
      <c r="I3144" s="135"/>
      <c r="J3144" s="135"/>
      <c r="K3144" s="135"/>
      <c r="L3144" s="135"/>
    </row>
    <row r="3145" spans="1:12" x14ac:dyDescent="0.25">
      <c r="A3145" s="135"/>
      <c r="B3145" s="135"/>
      <c r="C3145" s="135"/>
      <c r="D3145" s="135"/>
      <c r="E3145" s="135"/>
      <c r="F3145" s="135"/>
      <c r="G3145" s="135"/>
      <c r="H3145" s="135"/>
      <c r="I3145" s="135"/>
      <c r="J3145" s="135"/>
      <c r="K3145" s="135"/>
      <c r="L3145" s="135"/>
    </row>
    <row r="3146" spans="1:12" x14ac:dyDescent="0.25">
      <c r="A3146" s="135"/>
      <c r="B3146" s="135"/>
      <c r="C3146" s="135"/>
      <c r="D3146" s="135"/>
      <c r="E3146" s="135"/>
      <c r="F3146" s="135"/>
      <c r="G3146" s="135"/>
      <c r="H3146" s="135"/>
      <c r="I3146" s="135"/>
      <c r="J3146" s="135"/>
      <c r="K3146" s="135"/>
      <c r="L3146" s="135"/>
    </row>
    <row r="3147" spans="1:12" x14ac:dyDescent="0.25">
      <c r="A3147" s="135"/>
      <c r="B3147" s="135"/>
      <c r="C3147" s="135"/>
      <c r="D3147" s="135"/>
      <c r="E3147" s="135"/>
      <c r="F3147" s="135"/>
      <c r="G3147" s="135"/>
      <c r="H3147" s="135"/>
      <c r="I3147" s="135"/>
      <c r="J3147" s="135"/>
      <c r="K3147" s="135"/>
      <c r="L3147" s="135"/>
    </row>
    <row r="3148" spans="1:12" x14ac:dyDescent="0.25">
      <c r="A3148" s="135"/>
      <c r="B3148" s="135"/>
      <c r="C3148" s="135"/>
      <c r="D3148" s="135"/>
      <c r="E3148" s="135"/>
      <c r="F3148" s="135"/>
      <c r="G3148" s="135"/>
      <c r="H3148" s="135"/>
      <c r="I3148" s="135"/>
      <c r="J3148" s="135"/>
      <c r="K3148" s="135"/>
      <c r="L3148" s="135"/>
    </row>
    <row r="3149" spans="1:12" x14ac:dyDescent="0.25">
      <c r="A3149" s="135"/>
      <c r="B3149" s="135"/>
      <c r="C3149" s="135"/>
      <c r="D3149" s="135"/>
      <c r="E3149" s="135"/>
      <c r="F3149" s="135"/>
      <c r="G3149" s="135"/>
      <c r="H3149" s="135"/>
      <c r="I3149" s="135"/>
      <c r="J3149" s="135"/>
      <c r="K3149" s="135"/>
      <c r="L3149" s="135"/>
    </row>
    <row r="3150" spans="1:12" x14ac:dyDescent="0.25">
      <c r="A3150" s="135"/>
      <c r="B3150" s="135"/>
      <c r="C3150" s="135"/>
      <c r="D3150" s="135"/>
      <c r="E3150" s="135"/>
      <c r="F3150" s="135"/>
      <c r="G3150" s="135"/>
      <c r="H3150" s="135"/>
      <c r="I3150" s="135"/>
      <c r="J3150" s="135"/>
      <c r="K3150" s="135"/>
      <c r="L3150" s="135"/>
    </row>
    <row r="3151" spans="1:12" x14ac:dyDescent="0.25">
      <c r="A3151" s="135"/>
      <c r="B3151" s="135"/>
      <c r="C3151" s="135"/>
      <c r="D3151" s="135"/>
      <c r="E3151" s="135"/>
      <c r="F3151" s="135"/>
      <c r="G3151" s="135"/>
      <c r="H3151" s="135"/>
      <c r="I3151" s="135"/>
      <c r="J3151" s="135"/>
      <c r="K3151" s="135"/>
      <c r="L3151" s="135"/>
    </row>
    <row r="3152" spans="1:12" x14ac:dyDescent="0.25">
      <c r="A3152" s="135"/>
      <c r="B3152" s="135"/>
      <c r="C3152" s="135"/>
      <c r="D3152" s="135"/>
      <c r="E3152" s="135"/>
      <c r="F3152" s="135"/>
      <c r="G3152" s="135"/>
      <c r="H3152" s="135"/>
      <c r="I3152" s="135"/>
      <c r="J3152" s="135"/>
      <c r="K3152" s="135"/>
      <c r="L3152" s="135"/>
    </row>
    <row r="3153" spans="1:12" x14ac:dyDescent="0.25">
      <c r="A3153" s="135"/>
      <c r="B3153" s="135"/>
      <c r="C3153" s="135"/>
      <c r="D3153" s="135"/>
      <c r="E3153" s="135"/>
      <c r="F3153" s="135"/>
      <c r="G3153" s="135"/>
      <c r="H3153" s="135"/>
      <c r="I3153" s="135"/>
      <c r="J3153" s="135"/>
      <c r="K3153" s="135"/>
      <c r="L3153" s="135"/>
    </row>
    <row r="3154" spans="1:12" x14ac:dyDescent="0.25">
      <c r="A3154" s="135"/>
      <c r="B3154" s="135"/>
      <c r="C3154" s="135"/>
      <c r="D3154" s="135"/>
      <c r="E3154" s="135"/>
      <c r="F3154" s="135"/>
      <c r="G3154" s="135"/>
      <c r="H3154" s="135"/>
      <c r="I3154" s="135"/>
      <c r="J3154" s="135"/>
      <c r="K3154" s="135"/>
      <c r="L3154" s="135"/>
    </row>
    <row r="3155" spans="1:12" x14ac:dyDescent="0.25">
      <c r="A3155" s="135"/>
      <c r="B3155" s="135"/>
      <c r="C3155" s="135"/>
      <c r="D3155" s="135"/>
      <c r="E3155" s="135"/>
      <c r="F3155" s="135"/>
      <c r="G3155" s="135"/>
      <c r="H3155" s="135"/>
      <c r="I3155" s="135"/>
      <c r="J3155" s="135"/>
      <c r="K3155" s="135"/>
      <c r="L3155" s="135"/>
    </row>
    <row r="3156" spans="1:12" x14ac:dyDescent="0.25">
      <c r="A3156" s="135"/>
      <c r="B3156" s="135"/>
      <c r="C3156" s="135"/>
      <c r="D3156" s="135"/>
      <c r="E3156" s="135"/>
      <c r="F3156" s="135"/>
      <c r="G3156" s="135"/>
      <c r="H3156" s="135"/>
      <c r="I3156" s="135"/>
      <c r="J3156" s="135"/>
      <c r="K3156" s="135"/>
      <c r="L3156" s="135"/>
    </row>
    <row r="3157" spans="1:12" x14ac:dyDescent="0.25">
      <c r="A3157" s="135"/>
      <c r="B3157" s="135"/>
      <c r="C3157" s="135"/>
      <c r="D3157" s="135"/>
      <c r="E3157" s="135"/>
      <c r="F3157" s="135"/>
      <c r="G3157" s="135"/>
      <c r="H3157" s="135"/>
      <c r="I3157" s="135"/>
      <c r="J3157" s="135"/>
      <c r="K3157" s="135"/>
      <c r="L3157" s="135"/>
    </row>
    <row r="3158" spans="1:12" x14ac:dyDescent="0.25">
      <c r="A3158" s="135"/>
      <c r="B3158" s="135"/>
      <c r="C3158" s="135"/>
      <c r="D3158" s="135"/>
      <c r="E3158" s="135"/>
      <c r="F3158" s="135"/>
      <c r="G3158" s="135"/>
      <c r="H3158" s="135"/>
      <c r="I3158" s="135"/>
      <c r="J3158" s="135"/>
      <c r="K3158" s="135"/>
      <c r="L3158" s="135"/>
    </row>
    <row r="3159" spans="1:12" x14ac:dyDescent="0.25">
      <c r="A3159" s="135"/>
      <c r="B3159" s="135"/>
      <c r="C3159" s="135"/>
      <c r="D3159" s="135"/>
      <c r="E3159" s="135"/>
      <c r="F3159" s="135"/>
      <c r="G3159" s="135"/>
      <c r="H3159" s="135"/>
      <c r="I3159" s="135"/>
      <c r="J3159" s="135"/>
      <c r="K3159" s="135"/>
      <c r="L3159" s="135"/>
    </row>
    <row r="3160" spans="1:12" x14ac:dyDescent="0.25">
      <c r="A3160" s="135"/>
      <c r="B3160" s="135"/>
      <c r="C3160" s="135"/>
      <c r="D3160" s="135"/>
      <c r="E3160" s="135"/>
      <c r="F3160" s="135"/>
      <c r="G3160" s="135"/>
      <c r="H3160" s="135"/>
      <c r="I3160" s="135"/>
      <c r="J3160" s="135"/>
      <c r="K3160" s="135"/>
      <c r="L3160" s="135"/>
    </row>
    <row r="3161" spans="1:12" x14ac:dyDescent="0.25">
      <c r="A3161" s="135"/>
      <c r="B3161" s="135"/>
      <c r="C3161" s="135"/>
      <c r="D3161" s="135"/>
      <c r="E3161" s="135"/>
      <c r="F3161" s="135"/>
      <c r="G3161" s="135"/>
      <c r="H3161" s="135"/>
      <c r="I3161" s="135"/>
      <c r="J3161" s="135"/>
      <c r="K3161" s="135"/>
      <c r="L3161" s="135"/>
    </row>
    <row r="3162" spans="1:12" x14ac:dyDescent="0.25">
      <c r="A3162" s="135"/>
      <c r="B3162" s="135"/>
      <c r="C3162" s="135"/>
      <c r="D3162" s="135"/>
      <c r="E3162" s="135"/>
      <c r="F3162" s="135"/>
      <c r="G3162" s="135"/>
      <c r="H3162" s="135"/>
      <c r="I3162" s="135"/>
      <c r="J3162" s="135"/>
      <c r="K3162" s="135"/>
      <c r="L3162" s="135"/>
    </row>
    <row r="3163" spans="1:12" x14ac:dyDescent="0.25">
      <c r="A3163" s="135"/>
      <c r="B3163" s="135"/>
      <c r="C3163" s="135"/>
      <c r="D3163" s="135"/>
      <c r="E3163" s="135"/>
      <c r="F3163" s="135"/>
      <c r="G3163" s="135"/>
      <c r="H3163" s="135"/>
      <c r="I3163" s="135"/>
      <c r="J3163" s="135"/>
      <c r="K3163" s="135"/>
      <c r="L3163" s="135"/>
    </row>
    <row r="3164" spans="1:12" x14ac:dyDescent="0.25">
      <c r="A3164" s="135"/>
      <c r="B3164" s="135"/>
      <c r="C3164" s="135"/>
      <c r="D3164" s="135"/>
      <c r="E3164" s="135"/>
      <c r="F3164" s="135"/>
      <c r="G3164" s="135"/>
      <c r="H3164" s="135"/>
      <c r="I3164" s="135"/>
      <c r="J3164" s="135"/>
      <c r="K3164" s="135"/>
      <c r="L3164" s="135"/>
    </row>
    <row r="3165" spans="1:12" x14ac:dyDescent="0.25">
      <c r="A3165" s="135"/>
      <c r="B3165" s="135"/>
      <c r="C3165" s="135"/>
      <c r="D3165" s="135"/>
      <c r="E3165" s="135"/>
      <c r="F3165" s="135"/>
      <c r="G3165" s="135"/>
      <c r="H3165" s="135"/>
      <c r="I3165" s="135"/>
      <c r="J3165" s="135"/>
      <c r="K3165" s="135"/>
      <c r="L3165" s="135"/>
    </row>
    <row r="3166" spans="1:12" x14ac:dyDescent="0.25">
      <c r="A3166" s="135"/>
      <c r="B3166" s="135"/>
      <c r="C3166" s="135"/>
      <c r="D3166" s="135"/>
      <c r="E3166" s="135"/>
      <c r="F3166" s="135"/>
      <c r="G3166" s="135"/>
      <c r="H3166" s="135"/>
      <c r="I3166" s="135"/>
      <c r="J3166" s="135"/>
      <c r="K3166" s="135"/>
      <c r="L3166" s="135"/>
    </row>
    <row r="3167" spans="1:12" x14ac:dyDescent="0.25">
      <c r="A3167" s="135"/>
      <c r="B3167" s="135"/>
      <c r="C3167" s="135"/>
      <c r="D3167" s="135"/>
      <c r="E3167" s="135"/>
      <c r="F3167" s="135"/>
      <c r="G3167" s="135"/>
      <c r="H3167" s="135"/>
      <c r="I3167" s="135"/>
      <c r="J3167" s="135"/>
      <c r="K3167" s="135"/>
      <c r="L3167" s="135"/>
    </row>
    <row r="3168" spans="1:12" x14ac:dyDescent="0.25">
      <c r="A3168" s="135"/>
      <c r="B3168" s="135"/>
      <c r="C3168" s="135"/>
      <c r="D3168" s="135"/>
      <c r="E3168" s="135"/>
      <c r="F3168" s="135"/>
      <c r="G3168" s="135"/>
      <c r="H3168" s="135"/>
      <c r="I3168" s="135"/>
      <c r="J3168" s="135"/>
      <c r="K3168" s="135"/>
      <c r="L3168" s="135"/>
    </row>
    <row r="3169" spans="1:12" x14ac:dyDescent="0.25">
      <c r="A3169" s="135"/>
      <c r="B3169" s="135"/>
      <c r="C3169" s="135"/>
      <c r="D3169" s="135"/>
      <c r="E3169" s="135"/>
      <c r="F3169" s="135"/>
      <c r="G3169" s="135"/>
      <c r="H3169" s="135"/>
      <c r="I3169" s="135"/>
      <c r="J3169" s="135"/>
      <c r="K3169" s="135"/>
      <c r="L3169" s="135"/>
    </row>
    <row r="3170" spans="1:12" x14ac:dyDescent="0.25">
      <c r="A3170" s="135"/>
      <c r="B3170" s="135"/>
      <c r="C3170" s="135"/>
      <c r="D3170" s="135"/>
      <c r="E3170" s="135"/>
      <c r="F3170" s="135"/>
      <c r="G3170" s="135"/>
      <c r="H3170" s="135"/>
      <c r="I3170" s="135"/>
      <c r="J3170" s="135"/>
      <c r="K3170" s="135"/>
      <c r="L3170" s="135"/>
    </row>
    <row r="3171" spans="1:12" x14ac:dyDescent="0.25">
      <c r="A3171" s="135"/>
      <c r="B3171" s="135"/>
      <c r="C3171" s="135"/>
      <c r="D3171" s="135"/>
      <c r="E3171" s="135"/>
      <c r="F3171" s="135"/>
      <c r="G3171" s="135"/>
      <c r="H3171" s="135"/>
      <c r="I3171" s="135"/>
      <c r="J3171" s="135"/>
      <c r="K3171" s="135"/>
      <c r="L3171" s="135"/>
    </row>
    <row r="3172" spans="1:12" x14ac:dyDescent="0.25">
      <c r="A3172" s="135"/>
      <c r="B3172" s="135"/>
      <c r="C3172" s="135"/>
      <c r="D3172" s="135"/>
      <c r="E3172" s="135"/>
      <c r="F3172" s="135"/>
      <c r="G3172" s="135"/>
      <c r="H3172" s="135"/>
      <c r="I3172" s="135"/>
      <c r="J3172" s="135"/>
      <c r="K3172" s="135"/>
      <c r="L3172" s="135"/>
    </row>
    <row r="3173" spans="1:12" x14ac:dyDescent="0.25">
      <c r="A3173" s="135"/>
      <c r="B3173" s="135"/>
      <c r="C3173" s="135"/>
      <c r="D3173" s="135"/>
      <c r="E3173" s="135"/>
      <c r="F3173" s="135"/>
      <c r="G3173" s="135"/>
      <c r="H3173" s="135"/>
      <c r="I3173" s="135"/>
      <c r="J3173" s="135"/>
      <c r="K3173" s="135"/>
      <c r="L3173" s="135"/>
    </row>
    <row r="3174" spans="1:12" x14ac:dyDescent="0.25">
      <c r="A3174" s="135"/>
      <c r="B3174" s="135"/>
      <c r="C3174" s="135"/>
      <c r="D3174" s="135"/>
      <c r="E3174" s="135"/>
      <c r="F3174" s="135"/>
      <c r="G3174" s="135"/>
      <c r="H3174" s="135"/>
      <c r="I3174" s="135"/>
      <c r="J3174" s="135"/>
      <c r="K3174" s="135"/>
      <c r="L3174" s="135"/>
    </row>
    <row r="3175" spans="1:12" x14ac:dyDescent="0.25">
      <c r="A3175" s="135"/>
      <c r="B3175" s="135"/>
      <c r="C3175" s="135"/>
      <c r="D3175" s="135"/>
      <c r="E3175" s="135"/>
      <c r="F3175" s="135"/>
      <c r="G3175" s="135"/>
      <c r="H3175" s="135"/>
      <c r="I3175" s="135"/>
      <c r="J3175" s="135"/>
      <c r="K3175" s="135"/>
      <c r="L3175" s="135"/>
    </row>
    <row r="3176" spans="1:12" x14ac:dyDescent="0.25">
      <c r="A3176" s="135"/>
      <c r="B3176" s="135"/>
      <c r="C3176" s="135"/>
      <c r="D3176" s="135"/>
      <c r="E3176" s="135"/>
      <c r="F3176" s="135"/>
      <c r="G3176" s="135"/>
      <c r="H3176" s="135"/>
      <c r="I3176" s="135"/>
      <c r="J3176" s="135"/>
      <c r="K3176" s="135"/>
      <c r="L3176" s="135"/>
    </row>
    <row r="3177" spans="1:12" x14ac:dyDescent="0.25">
      <c r="A3177" s="135"/>
      <c r="B3177" s="135"/>
      <c r="C3177" s="135"/>
      <c r="D3177" s="135"/>
      <c r="E3177" s="135"/>
      <c r="F3177" s="135"/>
      <c r="G3177" s="135"/>
      <c r="H3177" s="135"/>
      <c r="I3177" s="135"/>
      <c r="J3177" s="135"/>
      <c r="K3177" s="135"/>
      <c r="L3177" s="135"/>
    </row>
    <row r="3178" spans="1:12" x14ac:dyDescent="0.25">
      <c r="A3178" s="135"/>
      <c r="B3178" s="135"/>
      <c r="C3178" s="135"/>
      <c r="D3178" s="135"/>
      <c r="E3178" s="135"/>
      <c r="F3178" s="135"/>
      <c r="G3178" s="135"/>
      <c r="H3178" s="135"/>
      <c r="I3178" s="135"/>
      <c r="J3178" s="135"/>
      <c r="K3178" s="135"/>
      <c r="L3178" s="135"/>
    </row>
    <row r="3179" spans="1:12" x14ac:dyDescent="0.25">
      <c r="A3179" s="135"/>
      <c r="B3179" s="135"/>
      <c r="C3179" s="135"/>
      <c r="D3179" s="135"/>
      <c r="E3179" s="135"/>
      <c r="F3179" s="135"/>
      <c r="G3179" s="135"/>
      <c r="H3179" s="135"/>
      <c r="I3179" s="135"/>
      <c r="J3179" s="135"/>
      <c r="K3179" s="135"/>
      <c r="L3179" s="135"/>
    </row>
    <row r="3180" spans="1:12" x14ac:dyDescent="0.25">
      <c r="A3180" s="135"/>
      <c r="B3180" s="135"/>
      <c r="C3180" s="135"/>
      <c r="D3180" s="135"/>
      <c r="E3180" s="135"/>
      <c r="F3180" s="135"/>
      <c r="G3180" s="135"/>
      <c r="H3180" s="135"/>
      <c r="I3180" s="135"/>
      <c r="J3180" s="135"/>
      <c r="K3180" s="135"/>
      <c r="L3180" s="135"/>
    </row>
    <row r="3181" spans="1:12" x14ac:dyDescent="0.25">
      <c r="A3181" s="135"/>
      <c r="B3181" s="135"/>
      <c r="C3181" s="135"/>
      <c r="D3181" s="135"/>
      <c r="E3181" s="135"/>
      <c r="F3181" s="135"/>
      <c r="G3181" s="135"/>
      <c r="H3181" s="135"/>
      <c r="I3181" s="135"/>
      <c r="J3181" s="135"/>
      <c r="K3181" s="135"/>
      <c r="L3181" s="135"/>
    </row>
    <row r="3182" spans="1:12" x14ac:dyDescent="0.25">
      <c r="A3182" s="135"/>
      <c r="B3182" s="135"/>
      <c r="C3182" s="135"/>
      <c r="D3182" s="135"/>
      <c r="E3182" s="135"/>
      <c r="F3182" s="135"/>
      <c r="G3182" s="135"/>
      <c r="H3182" s="135"/>
      <c r="I3182" s="135"/>
      <c r="J3182" s="135"/>
      <c r="K3182" s="135"/>
      <c r="L3182" s="135"/>
    </row>
    <row r="3183" spans="1:12" x14ac:dyDescent="0.25">
      <c r="A3183" s="135"/>
      <c r="B3183" s="135"/>
      <c r="C3183" s="135"/>
      <c r="D3183" s="135"/>
      <c r="E3183" s="135"/>
      <c r="F3183" s="135"/>
      <c r="G3183" s="135"/>
      <c r="H3183" s="135"/>
      <c r="I3183" s="135"/>
      <c r="J3183" s="135"/>
      <c r="K3183" s="135"/>
      <c r="L3183" s="135"/>
    </row>
    <row r="3184" spans="1:12" x14ac:dyDescent="0.25">
      <c r="A3184" s="135"/>
      <c r="B3184" s="135"/>
      <c r="C3184" s="135"/>
      <c r="D3184" s="135"/>
      <c r="E3184" s="135"/>
      <c r="F3184" s="135"/>
      <c r="G3184" s="135"/>
      <c r="H3184" s="135"/>
      <c r="I3184" s="135"/>
      <c r="J3184" s="135"/>
      <c r="K3184" s="135"/>
      <c r="L3184" s="135"/>
    </row>
    <row r="3185" spans="1:12" x14ac:dyDescent="0.25">
      <c r="A3185" s="135"/>
      <c r="B3185" s="135"/>
      <c r="C3185" s="135"/>
      <c r="D3185" s="135"/>
      <c r="E3185" s="135"/>
      <c r="F3185" s="135"/>
      <c r="G3185" s="135"/>
      <c r="H3185" s="135"/>
      <c r="I3185" s="135"/>
      <c r="J3185" s="135"/>
      <c r="K3185" s="135"/>
      <c r="L3185" s="135"/>
    </row>
    <row r="3186" spans="1:12" x14ac:dyDescent="0.25">
      <c r="A3186" s="135"/>
      <c r="B3186" s="135"/>
      <c r="C3186" s="135"/>
      <c r="D3186" s="135"/>
      <c r="E3186" s="135"/>
      <c r="F3186" s="135"/>
      <c r="G3186" s="135"/>
      <c r="H3186" s="135"/>
      <c r="I3186" s="135"/>
      <c r="J3186" s="135"/>
      <c r="K3186" s="135"/>
      <c r="L3186" s="135"/>
    </row>
    <row r="3187" spans="1:12" x14ac:dyDescent="0.25">
      <c r="A3187" s="135"/>
      <c r="B3187" s="135"/>
      <c r="C3187" s="135"/>
      <c r="D3187" s="135"/>
      <c r="E3187" s="135"/>
      <c r="F3187" s="135"/>
      <c r="G3187" s="135"/>
      <c r="H3187" s="135"/>
      <c r="I3187" s="135"/>
      <c r="J3187" s="135"/>
      <c r="K3187" s="135"/>
      <c r="L3187" s="135"/>
    </row>
    <row r="3188" spans="1:12" x14ac:dyDescent="0.25">
      <c r="A3188" s="135"/>
      <c r="B3188" s="135"/>
      <c r="C3188" s="135"/>
      <c r="D3188" s="135"/>
      <c r="E3188" s="135"/>
      <c r="F3188" s="135"/>
      <c r="G3188" s="135"/>
      <c r="H3188" s="135"/>
      <c r="I3188" s="135"/>
      <c r="J3188" s="135"/>
      <c r="K3188" s="135"/>
      <c r="L3188" s="135"/>
    </row>
    <row r="3189" spans="1:12" x14ac:dyDescent="0.25">
      <c r="A3189" s="135"/>
      <c r="B3189" s="135"/>
      <c r="C3189" s="135"/>
      <c r="D3189" s="135"/>
      <c r="E3189" s="135"/>
      <c r="F3189" s="135"/>
      <c r="G3189" s="135"/>
      <c r="H3189" s="135"/>
      <c r="I3189" s="135"/>
      <c r="J3189" s="135"/>
      <c r="K3189" s="135"/>
      <c r="L3189" s="135"/>
    </row>
    <row r="3190" spans="1:12" x14ac:dyDescent="0.25">
      <c r="A3190" s="135"/>
      <c r="B3190" s="135"/>
      <c r="C3190" s="135"/>
      <c r="D3190" s="135"/>
      <c r="E3190" s="135"/>
      <c r="F3190" s="135"/>
      <c r="G3190" s="135"/>
      <c r="H3190" s="135"/>
      <c r="I3190" s="135"/>
      <c r="J3190" s="135"/>
      <c r="K3190" s="135"/>
      <c r="L3190" s="135"/>
    </row>
    <row r="3191" spans="1:12" x14ac:dyDescent="0.25">
      <c r="A3191" s="135"/>
      <c r="B3191" s="135"/>
      <c r="C3191" s="135"/>
      <c r="D3191" s="135"/>
      <c r="E3191" s="135"/>
      <c r="F3191" s="135"/>
      <c r="G3191" s="135"/>
      <c r="H3191" s="135"/>
      <c r="I3191" s="135"/>
      <c r="J3191" s="135"/>
      <c r="K3191" s="135"/>
      <c r="L3191" s="135"/>
    </row>
    <row r="3192" spans="1:12" x14ac:dyDescent="0.25">
      <c r="A3192" s="135"/>
      <c r="B3192" s="135"/>
      <c r="C3192" s="135"/>
      <c r="D3192" s="135"/>
      <c r="E3192" s="135"/>
      <c r="F3192" s="135"/>
      <c r="G3192" s="135"/>
      <c r="H3192" s="135"/>
      <c r="I3192" s="135"/>
      <c r="J3192" s="135"/>
      <c r="K3192" s="135"/>
      <c r="L3192" s="135"/>
    </row>
    <row r="3193" spans="1:12" x14ac:dyDescent="0.25">
      <c r="A3193" s="135"/>
      <c r="B3193" s="135"/>
      <c r="C3193" s="135"/>
      <c r="D3193" s="135"/>
      <c r="E3193" s="135"/>
      <c r="F3193" s="135"/>
      <c r="G3193" s="135"/>
      <c r="H3193" s="135"/>
      <c r="I3193" s="135"/>
      <c r="J3193" s="135"/>
      <c r="K3193" s="135"/>
      <c r="L3193" s="135"/>
    </row>
    <row r="3194" spans="1:12" x14ac:dyDescent="0.25">
      <c r="A3194" s="135"/>
      <c r="B3194" s="135"/>
      <c r="C3194" s="135"/>
      <c r="D3194" s="135"/>
      <c r="E3194" s="135"/>
      <c r="F3194" s="135"/>
      <c r="G3194" s="135"/>
      <c r="H3194" s="135"/>
      <c r="I3194" s="135"/>
      <c r="J3194" s="135"/>
      <c r="K3194" s="135"/>
      <c r="L3194" s="135"/>
    </row>
    <row r="3195" spans="1:12" x14ac:dyDescent="0.25">
      <c r="A3195" s="135"/>
      <c r="B3195" s="135"/>
      <c r="C3195" s="135"/>
      <c r="D3195" s="135"/>
      <c r="E3195" s="135"/>
      <c r="F3195" s="135"/>
      <c r="G3195" s="135"/>
      <c r="H3195" s="135"/>
      <c r="I3195" s="135"/>
      <c r="J3195" s="135"/>
      <c r="K3195" s="135"/>
      <c r="L3195" s="135"/>
    </row>
    <row r="3196" spans="1:12" x14ac:dyDescent="0.25">
      <c r="A3196" s="135"/>
      <c r="B3196" s="135"/>
      <c r="C3196" s="135"/>
      <c r="D3196" s="135"/>
      <c r="E3196" s="135"/>
      <c r="F3196" s="135"/>
      <c r="G3196" s="135"/>
      <c r="H3196" s="135"/>
      <c r="I3196" s="135"/>
      <c r="J3196" s="135"/>
      <c r="K3196" s="135"/>
      <c r="L3196" s="135"/>
    </row>
    <row r="3197" spans="1:12" x14ac:dyDescent="0.25">
      <c r="A3197" s="135"/>
      <c r="B3197" s="135"/>
      <c r="C3197" s="135"/>
      <c r="D3197" s="135"/>
      <c r="E3197" s="135"/>
      <c r="F3197" s="135"/>
      <c r="G3197" s="135"/>
      <c r="H3197" s="135"/>
      <c r="I3197" s="135"/>
      <c r="J3197" s="135"/>
      <c r="K3197" s="135"/>
      <c r="L3197" s="135"/>
    </row>
    <row r="3198" spans="1:12" x14ac:dyDescent="0.25">
      <c r="A3198" s="135"/>
      <c r="B3198" s="135"/>
      <c r="C3198" s="135"/>
      <c r="D3198" s="135"/>
      <c r="E3198" s="135"/>
      <c r="F3198" s="135"/>
      <c r="G3198" s="135"/>
      <c r="H3198" s="135"/>
      <c r="I3198" s="135"/>
      <c r="J3198" s="135"/>
      <c r="K3198" s="135"/>
      <c r="L3198" s="135"/>
    </row>
    <row r="3199" spans="1:12" x14ac:dyDescent="0.25">
      <c r="A3199" s="135"/>
      <c r="B3199" s="135"/>
      <c r="C3199" s="135"/>
      <c r="D3199" s="135"/>
      <c r="E3199" s="135"/>
      <c r="F3199" s="135"/>
      <c r="G3199" s="135"/>
      <c r="H3199" s="135"/>
      <c r="I3199" s="135"/>
      <c r="J3199" s="135"/>
      <c r="K3199" s="135"/>
      <c r="L3199" s="135"/>
    </row>
    <row r="3200" spans="1:12" x14ac:dyDescent="0.25">
      <c r="A3200" s="135"/>
      <c r="B3200" s="135"/>
      <c r="C3200" s="135"/>
      <c r="D3200" s="135"/>
      <c r="E3200" s="135"/>
      <c r="F3200" s="135"/>
      <c r="G3200" s="135"/>
      <c r="H3200" s="135"/>
      <c r="I3200" s="135"/>
      <c r="J3200" s="135"/>
      <c r="K3200" s="135"/>
      <c r="L3200" s="135"/>
    </row>
    <row r="3201" spans="1:12" x14ac:dyDescent="0.25">
      <c r="A3201" s="135"/>
      <c r="B3201" s="135"/>
      <c r="C3201" s="135"/>
      <c r="D3201" s="135"/>
      <c r="E3201" s="135"/>
      <c r="F3201" s="135"/>
      <c r="G3201" s="135"/>
      <c r="H3201" s="135"/>
      <c r="I3201" s="135"/>
      <c r="J3201" s="135"/>
      <c r="K3201" s="135"/>
      <c r="L3201" s="135"/>
    </row>
    <row r="3202" spans="1:12" x14ac:dyDescent="0.25">
      <c r="A3202" s="135"/>
      <c r="B3202" s="135"/>
      <c r="C3202" s="135"/>
      <c r="D3202" s="135"/>
      <c r="E3202" s="135"/>
      <c r="F3202" s="135"/>
      <c r="G3202" s="135"/>
      <c r="H3202" s="135"/>
      <c r="I3202" s="135"/>
      <c r="J3202" s="135"/>
      <c r="K3202" s="135"/>
      <c r="L3202" s="135"/>
    </row>
    <row r="3203" spans="1:12" x14ac:dyDescent="0.25">
      <c r="A3203" s="135"/>
      <c r="B3203" s="135"/>
      <c r="C3203" s="135"/>
      <c r="D3203" s="135"/>
      <c r="E3203" s="135"/>
      <c r="F3203" s="135"/>
      <c r="G3203" s="135"/>
      <c r="H3203" s="135"/>
      <c r="I3203" s="135"/>
      <c r="J3203" s="135"/>
      <c r="K3203" s="135"/>
      <c r="L3203" s="135"/>
    </row>
    <row r="3204" spans="1:12" x14ac:dyDescent="0.25">
      <c r="A3204" s="135"/>
      <c r="B3204" s="135"/>
      <c r="C3204" s="135"/>
      <c r="D3204" s="135"/>
      <c r="E3204" s="135"/>
      <c r="F3204" s="135"/>
      <c r="G3204" s="135"/>
      <c r="H3204" s="135"/>
      <c r="I3204" s="135"/>
      <c r="J3204" s="135"/>
      <c r="K3204" s="135"/>
      <c r="L3204" s="135"/>
    </row>
    <row r="3205" spans="1:12" x14ac:dyDescent="0.25">
      <c r="A3205" s="135"/>
      <c r="B3205" s="135"/>
      <c r="C3205" s="135"/>
      <c r="D3205" s="135"/>
      <c r="E3205" s="135"/>
      <c r="F3205" s="135"/>
      <c r="G3205" s="135"/>
      <c r="H3205" s="135"/>
      <c r="I3205" s="135"/>
      <c r="J3205" s="135"/>
      <c r="K3205" s="135"/>
      <c r="L3205" s="135"/>
    </row>
    <row r="3206" spans="1:12" x14ac:dyDescent="0.25">
      <c r="A3206" s="135"/>
      <c r="B3206" s="135"/>
      <c r="C3206" s="135"/>
      <c r="D3206" s="135"/>
      <c r="E3206" s="135"/>
      <c r="F3206" s="135"/>
      <c r="G3206" s="135"/>
      <c r="H3206" s="135"/>
      <c r="I3206" s="135"/>
      <c r="J3206" s="135"/>
      <c r="K3206" s="135"/>
      <c r="L3206" s="135"/>
    </row>
    <row r="3207" spans="1:12" x14ac:dyDescent="0.25">
      <c r="A3207" s="135"/>
      <c r="B3207" s="135"/>
      <c r="C3207" s="135"/>
      <c r="D3207" s="135"/>
      <c r="E3207" s="135"/>
      <c r="F3207" s="135"/>
      <c r="G3207" s="135"/>
      <c r="H3207" s="135"/>
      <c r="I3207" s="135"/>
      <c r="J3207" s="135"/>
      <c r="K3207" s="135"/>
      <c r="L3207" s="135"/>
    </row>
    <row r="3208" spans="1:12" x14ac:dyDescent="0.25">
      <c r="A3208" s="135"/>
      <c r="B3208" s="135"/>
      <c r="C3208" s="135"/>
      <c r="D3208" s="135"/>
      <c r="E3208" s="135"/>
      <c r="F3208" s="135"/>
      <c r="G3208" s="135"/>
      <c r="H3208" s="135"/>
      <c r="I3208" s="135"/>
      <c r="J3208" s="135"/>
      <c r="K3208" s="135"/>
      <c r="L3208" s="135"/>
    </row>
    <row r="3209" spans="1:12" x14ac:dyDescent="0.25">
      <c r="A3209" s="135"/>
      <c r="B3209" s="135"/>
      <c r="C3209" s="135"/>
      <c r="D3209" s="135"/>
      <c r="E3209" s="135"/>
      <c r="F3209" s="135"/>
      <c r="G3209" s="135"/>
      <c r="H3209" s="135"/>
      <c r="I3209" s="135"/>
      <c r="J3209" s="135"/>
      <c r="K3209" s="135"/>
      <c r="L3209" s="135"/>
    </row>
    <row r="3210" spans="1:12" x14ac:dyDescent="0.25">
      <c r="A3210" s="135"/>
      <c r="B3210" s="135"/>
      <c r="C3210" s="135"/>
      <c r="D3210" s="135"/>
      <c r="E3210" s="135"/>
      <c r="F3210" s="135"/>
      <c r="G3210" s="135"/>
      <c r="H3210" s="135"/>
      <c r="I3210" s="135"/>
      <c r="J3210" s="135"/>
      <c r="K3210" s="135"/>
      <c r="L3210" s="135"/>
    </row>
    <row r="3211" spans="1:12" x14ac:dyDescent="0.25">
      <c r="A3211" s="135"/>
      <c r="B3211" s="135"/>
      <c r="C3211" s="135"/>
      <c r="D3211" s="135"/>
      <c r="E3211" s="135"/>
      <c r="F3211" s="135"/>
      <c r="G3211" s="135"/>
      <c r="H3211" s="135"/>
      <c r="I3211" s="135"/>
      <c r="J3211" s="135"/>
      <c r="K3211" s="135"/>
      <c r="L3211" s="135"/>
    </row>
    <row r="3212" spans="1:12" x14ac:dyDescent="0.25">
      <c r="A3212" s="135"/>
      <c r="B3212" s="135"/>
      <c r="C3212" s="135"/>
      <c r="D3212" s="135"/>
      <c r="E3212" s="135"/>
      <c r="F3212" s="135"/>
      <c r="G3212" s="135"/>
      <c r="H3212" s="135"/>
      <c r="I3212" s="135"/>
      <c r="J3212" s="135"/>
      <c r="K3212" s="135"/>
      <c r="L3212" s="135"/>
    </row>
    <row r="3213" spans="1:12" x14ac:dyDescent="0.25">
      <c r="A3213" s="135"/>
      <c r="B3213" s="135"/>
      <c r="C3213" s="135"/>
      <c r="D3213" s="135"/>
      <c r="E3213" s="135"/>
      <c r="F3213" s="135"/>
      <c r="G3213" s="135"/>
      <c r="H3213" s="135"/>
      <c r="I3213" s="135"/>
      <c r="J3213" s="135"/>
      <c r="K3213" s="135"/>
      <c r="L3213" s="135"/>
    </row>
    <row r="3214" spans="1:12" x14ac:dyDescent="0.25">
      <c r="A3214" s="135"/>
      <c r="B3214" s="135"/>
      <c r="C3214" s="135"/>
      <c r="D3214" s="135"/>
      <c r="E3214" s="135"/>
      <c r="F3214" s="135"/>
      <c r="G3214" s="135"/>
      <c r="H3214" s="135"/>
      <c r="I3214" s="135"/>
      <c r="J3214" s="135"/>
      <c r="K3214" s="135"/>
      <c r="L3214" s="135"/>
    </row>
    <row r="3215" spans="1:12" x14ac:dyDescent="0.25">
      <c r="A3215" s="135"/>
      <c r="B3215" s="135"/>
      <c r="C3215" s="135"/>
      <c r="D3215" s="135"/>
      <c r="E3215" s="135"/>
      <c r="F3215" s="135"/>
      <c r="G3215" s="135"/>
      <c r="H3215" s="135"/>
      <c r="I3215" s="135"/>
      <c r="J3215" s="135"/>
      <c r="K3215" s="135"/>
      <c r="L3215" s="135"/>
    </row>
    <row r="3216" spans="1:12" x14ac:dyDescent="0.25">
      <c r="A3216" s="135"/>
      <c r="B3216" s="135"/>
      <c r="C3216" s="135"/>
      <c r="D3216" s="135"/>
      <c r="E3216" s="135"/>
      <c r="F3216" s="135"/>
      <c r="G3216" s="135"/>
      <c r="H3216" s="135"/>
      <c r="I3216" s="135"/>
      <c r="J3216" s="135"/>
      <c r="K3216" s="135"/>
      <c r="L3216" s="135"/>
    </row>
    <row r="3217" spans="1:12" x14ac:dyDescent="0.25">
      <c r="A3217" s="135"/>
      <c r="B3217" s="135"/>
      <c r="C3217" s="135"/>
      <c r="D3217" s="135"/>
      <c r="E3217" s="135"/>
      <c r="F3217" s="135"/>
      <c r="G3217" s="135"/>
      <c r="H3217" s="135"/>
      <c r="I3217" s="135"/>
      <c r="J3217" s="135"/>
      <c r="K3217" s="135"/>
      <c r="L3217" s="135"/>
    </row>
    <row r="3218" spans="1:12" x14ac:dyDescent="0.25">
      <c r="A3218" s="135"/>
      <c r="B3218" s="135"/>
      <c r="C3218" s="135"/>
      <c r="D3218" s="135"/>
      <c r="E3218" s="135"/>
      <c r="F3218" s="135"/>
      <c r="G3218" s="135"/>
      <c r="H3218" s="135"/>
      <c r="I3218" s="135"/>
      <c r="J3218" s="135"/>
      <c r="K3218" s="135"/>
      <c r="L3218" s="135"/>
    </row>
    <row r="3219" spans="1:12" x14ac:dyDescent="0.25">
      <c r="A3219" s="135"/>
      <c r="B3219" s="135"/>
      <c r="C3219" s="135"/>
      <c r="D3219" s="135"/>
      <c r="E3219" s="135"/>
      <c r="F3219" s="135"/>
      <c r="G3219" s="135"/>
      <c r="H3219" s="135"/>
      <c r="I3219" s="135"/>
      <c r="J3219" s="135"/>
      <c r="K3219" s="135"/>
      <c r="L3219" s="135"/>
    </row>
    <row r="3220" spans="1:12" x14ac:dyDescent="0.25">
      <c r="A3220" s="135"/>
      <c r="B3220" s="135"/>
      <c r="C3220" s="135"/>
      <c r="D3220" s="135"/>
      <c r="E3220" s="135"/>
      <c r="F3220" s="135"/>
      <c r="G3220" s="135"/>
      <c r="H3220" s="135"/>
      <c r="I3220" s="135"/>
      <c r="J3220" s="135"/>
      <c r="K3220" s="135"/>
      <c r="L3220" s="135"/>
    </row>
    <row r="3221" spans="1:12" x14ac:dyDescent="0.25">
      <c r="A3221" s="135"/>
      <c r="B3221" s="135"/>
      <c r="C3221" s="135"/>
      <c r="D3221" s="135"/>
      <c r="E3221" s="135"/>
      <c r="F3221" s="135"/>
      <c r="G3221" s="135"/>
      <c r="H3221" s="135"/>
      <c r="I3221" s="135"/>
      <c r="J3221" s="135"/>
      <c r="K3221" s="135"/>
      <c r="L3221" s="135"/>
    </row>
    <row r="3222" spans="1:12" x14ac:dyDescent="0.25">
      <c r="A3222" s="135"/>
      <c r="B3222" s="135"/>
      <c r="C3222" s="135"/>
      <c r="D3222" s="135"/>
      <c r="E3222" s="135"/>
      <c r="F3222" s="135"/>
      <c r="G3222" s="135"/>
      <c r="H3222" s="135"/>
      <c r="I3222" s="135"/>
      <c r="J3222" s="135"/>
      <c r="K3222" s="135"/>
      <c r="L3222" s="135"/>
    </row>
    <row r="3223" spans="1:12" x14ac:dyDescent="0.25">
      <c r="A3223" s="135"/>
      <c r="B3223" s="135"/>
      <c r="C3223" s="135"/>
      <c r="D3223" s="135"/>
      <c r="E3223" s="135"/>
      <c r="F3223" s="135"/>
      <c r="G3223" s="135"/>
      <c r="H3223" s="135"/>
      <c r="I3223" s="135"/>
      <c r="J3223" s="135"/>
      <c r="K3223" s="135"/>
      <c r="L3223" s="135"/>
    </row>
    <row r="3224" spans="1:12" x14ac:dyDescent="0.25">
      <c r="A3224" s="135"/>
      <c r="B3224" s="135"/>
      <c r="C3224" s="135"/>
      <c r="D3224" s="135"/>
      <c r="E3224" s="135"/>
      <c r="F3224" s="135"/>
      <c r="G3224" s="135"/>
      <c r="H3224" s="135"/>
      <c r="I3224" s="135"/>
      <c r="J3224" s="135"/>
      <c r="K3224" s="135"/>
      <c r="L3224" s="135"/>
    </row>
    <row r="3225" spans="1:12" x14ac:dyDescent="0.25">
      <c r="A3225" s="135"/>
      <c r="B3225" s="135"/>
      <c r="C3225" s="135"/>
      <c r="D3225" s="135"/>
      <c r="E3225" s="135"/>
      <c r="F3225" s="135"/>
      <c r="G3225" s="135"/>
      <c r="H3225" s="135"/>
      <c r="I3225" s="135"/>
      <c r="J3225" s="135"/>
      <c r="K3225" s="135"/>
      <c r="L3225" s="135"/>
    </row>
    <row r="3226" spans="1:12" x14ac:dyDescent="0.25">
      <c r="A3226" s="135"/>
      <c r="B3226" s="135"/>
      <c r="C3226" s="135"/>
      <c r="D3226" s="135"/>
      <c r="E3226" s="135"/>
      <c r="F3226" s="135"/>
      <c r="G3226" s="135"/>
      <c r="H3226" s="135"/>
      <c r="I3226" s="135"/>
      <c r="J3226" s="135"/>
      <c r="K3226" s="135"/>
      <c r="L3226" s="135"/>
    </row>
    <row r="3227" spans="1:12" x14ac:dyDescent="0.25">
      <c r="A3227" s="135"/>
      <c r="B3227" s="135"/>
      <c r="C3227" s="135"/>
      <c r="D3227" s="135"/>
      <c r="E3227" s="135"/>
      <c r="F3227" s="135"/>
      <c r="G3227" s="135"/>
      <c r="H3227" s="135"/>
      <c r="I3227" s="135"/>
      <c r="J3227" s="135"/>
      <c r="K3227" s="135"/>
      <c r="L3227" s="135"/>
    </row>
    <row r="3228" spans="1:12" x14ac:dyDescent="0.25">
      <c r="A3228" s="135"/>
      <c r="B3228" s="135"/>
      <c r="C3228" s="135"/>
      <c r="D3228" s="135"/>
      <c r="E3228" s="135"/>
      <c r="F3228" s="135"/>
      <c r="G3228" s="135"/>
      <c r="H3228" s="135"/>
      <c r="I3228" s="135"/>
      <c r="J3228" s="135"/>
      <c r="K3228" s="135"/>
      <c r="L3228" s="135"/>
    </row>
    <row r="3229" spans="1:12" x14ac:dyDescent="0.25">
      <c r="A3229" s="135"/>
      <c r="B3229" s="135"/>
      <c r="C3229" s="135"/>
      <c r="D3229" s="135"/>
      <c r="E3229" s="135"/>
      <c r="F3229" s="135"/>
      <c r="G3229" s="135"/>
      <c r="H3229" s="135"/>
      <c r="I3229" s="135"/>
      <c r="J3229" s="135"/>
      <c r="K3229" s="135"/>
      <c r="L3229" s="135"/>
    </row>
    <row r="3230" spans="1:12" x14ac:dyDescent="0.25">
      <c r="A3230" s="135"/>
      <c r="B3230" s="135"/>
      <c r="C3230" s="135"/>
      <c r="D3230" s="135"/>
      <c r="E3230" s="135"/>
      <c r="F3230" s="135"/>
      <c r="G3230" s="135"/>
      <c r="H3230" s="135"/>
      <c r="I3230" s="135"/>
      <c r="J3230" s="135"/>
      <c r="K3230" s="135"/>
      <c r="L3230" s="135"/>
    </row>
    <row r="3231" spans="1:12" x14ac:dyDescent="0.25">
      <c r="A3231" s="135"/>
      <c r="B3231" s="135"/>
      <c r="C3231" s="135"/>
      <c r="D3231" s="135"/>
      <c r="E3231" s="135"/>
      <c r="F3231" s="135"/>
      <c r="G3231" s="135"/>
      <c r="H3231" s="135"/>
      <c r="I3231" s="135"/>
      <c r="J3231" s="135"/>
      <c r="K3231" s="135"/>
      <c r="L3231" s="135"/>
    </row>
    <row r="3232" spans="1:12" x14ac:dyDescent="0.25">
      <c r="A3232" s="135"/>
      <c r="B3232" s="135"/>
      <c r="C3232" s="135"/>
      <c r="D3232" s="135"/>
      <c r="E3232" s="135"/>
      <c r="F3232" s="135"/>
      <c r="G3232" s="135"/>
      <c r="H3232" s="135"/>
      <c r="I3232" s="135"/>
      <c r="J3232" s="135"/>
      <c r="K3232" s="135"/>
      <c r="L3232" s="135"/>
    </row>
    <row r="3233" spans="1:12" x14ac:dyDescent="0.25">
      <c r="A3233" s="135"/>
      <c r="B3233" s="135"/>
      <c r="C3233" s="135"/>
      <c r="D3233" s="135"/>
      <c r="E3233" s="135"/>
      <c r="F3233" s="135"/>
      <c r="G3233" s="135"/>
      <c r="H3233" s="135"/>
      <c r="I3233" s="135"/>
      <c r="J3233" s="135"/>
      <c r="K3233" s="135"/>
      <c r="L3233" s="135"/>
    </row>
    <row r="3234" spans="1:12" x14ac:dyDescent="0.25">
      <c r="A3234" s="135"/>
      <c r="B3234" s="135"/>
      <c r="C3234" s="135"/>
      <c r="D3234" s="135"/>
      <c r="E3234" s="135"/>
      <c r="F3234" s="135"/>
      <c r="G3234" s="135"/>
      <c r="H3234" s="135"/>
      <c r="I3234" s="135"/>
      <c r="J3234" s="135"/>
      <c r="K3234" s="135"/>
      <c r="L3234" s="135"/>
    </row>
    <row r="3235" spans="1:12" x14ac:dyDescent="0.25">
      <c r="A3235" s="135"/>
      <c r="B3235" s="135"/>
      <c r="C3235" s="135"/>
      <c r="D3235" s="135"/>
      <c r="E3235" s="135"/>
      <c r="F3235" s="135"/>
      <c r="G3235" s="135"/>
      <c r="H3235" s="135"/>
      <c r="I3235" s="135"/>
      <c r="J3235" s="135"/>
      <c r="K3235" s="135"/>
      <c r="L3235" s="135"/>
    </row>
    <row r="3236" spans="1:12" x14ac:dyDescent="0.25">
      <c r="A3236" s="135"/>
      <c r="B3236" s="135"/>
      <c r="C3236" s="135"/>
      <c r="D3236" s="135"/>
      <c r="E3236" s="135"/>
      <c r="F3236" s="135"/>
      <c r="G3236" s="135"/>
      <c r="H3236" s="135"/>
      <c r="I3236" s="135"/>
      <c r="J3236" s="135"/>
      <c r="K3236" s="135"/>
      <c r="L3236" s="135"/>
    </row>
    <row r="3237" spans="1:12" x14ac:dyDescent="0.25">
      <c r="A3237" s="135"/>
      <c r="B3237" s="135"/>
      <c r="C3237" s="135"/>
      <c r="D3237" s="135"/>
      <c r="E3237" s="135"/>
      <c r="F3237" s="135"/>
      <c r="G3237" s="135"/>
      <c r="H3237" s="135"/>
      <c r="I3237" s="135"/>
      <c r="J3237" s="135"/>
      <c r="K3237" s="135"/>
      <c r="L3237" s="135"/>
    </row>
    <row r="3238" spans="1:12" x14ac:dyDescent="0.25">
      <c r="A3238" s="135"/>
      <c r="B3238" s="135"/>
      <c r="C3238" s="135"/>
      <c r="D3238" s="135"/>
      <c r="E3238" s="135"/>
      <c r="F3238" s="135"/>
      <c r="G3238" s="135"/>
      <c r="H3238" s="135"/>
      <c r="I3238" s="135"/>
      <c r="J3238" s="135"/>
      <c r="K3238" s="135"/>
      <c r="L3238" s="135"/>
    </row>
    <row r="3239" spans="1:12" x14ac:dyDescent="0.25">
      <c r="A3239" s="135"/>
      <c r="B3239" s="135"/>
      <c r="C3239" s="135"/>
      <c r="D3239" s="135"/>
      <c r="E3239" s="135"/>
      <c r="F3239" s="135"/>
      <c r="G3239" s="135"/>
      <c r="H3239" s="135"/>
      <c r="I3239" s="135"/>
      <c r="J3239" s="135"/>
      <c r="K3239" s="135"/>
      <c r="L3239" s="135"/>
    </row>
    <row r="3240" spans="1:12" x14ac:dyDescent="0.25">
      <c r="A3240" s="135"/>
      <c r="B3240" s="135"/>
      <c r="C3240" s="135"/>
      <c r="D3240" s="135"/>
      <c r="E3240" s="135"/>
      <c r="F3240" s="135"/>
      <c r="G3240" s="135"/>
      <c r="H3240" s="135"/>
      <c r="I3240" s="135"/>
      <c r="J3240" s="135"/>
      <c r="K3240" s="135"/>
      <c r="L3240" s="135"/>
    </row>
    <row r="3241" spans="1:12" x14ac:dyDescent="0.25">
      <c r="A3241" s="135"/>
      <c r="B3241" s="135"/>
      <c r="C3241" s="135"/>
      <c r="D3241" s="135"/>
      <c r="E3241" s="135"/>
      <c r="F3241" s="135"/>
      <c r="G3241" s="135"/>
      <c r="H3241" s="135"/>
      <c r="I3241" s="135"/>
      <c r="J3241" s="135"/>
      <c r="K3241" s="135"/>
      <c r="L3241" s="135"/>
    </row>
    <row r="3242" spans="1:12" x14ac:dyDescent="0.25">
      <c r="A3242" s="135"/>
      <c r="B3242" s="135"/>
      <c r="C3242" s="135"/>
      <c r="D3242" s="135"/>
      <c r="E3242" s="135"/>
      <c r="F3242" s="135"/>
      <c r="G3242" s="135"/>
      <c r="H3242" s="135"/>
      <c r="I3242" s="135"/>
      <c r="J3242" s="135"/>
      <c r="K3242" s="135"/>
      <c r="L3242" s="135"/>
    </row>
    <row r="3243" spans="1:12" x14ac:dyDescent="0.25">
      <c r="A3243" s="135"/>
      <c r="B3243" s="135"/>
      <c r="C3243" s="135"/>
      <c r="D3243" s="135"/>
      <c r="E3243" s="135"/>
      <c r="F3243" s="135"/>
      <c r="G3243" s="135"/>
      <c r="H3243" s="135"/>
      <c r="I3243" s="135"/>
      <c r="J3243" s="135"/>
      <c r="K3243" s="135"/>
      <c r="L3243" s="135"/>
    </row>
    <row r="3244" spans="1:12" x14ac:dyDescent="0.25">
      <c r="A3244" s="135"/>
      <c r="B3244" s="135"/>
      <c r="C3244" s="135"/>
      <c r="D3244" s="135"/>
      <c r="E3244" s="135"/>
      <c r="F3244" s="135"/>
      <c r="G3244" s="135"/>
      <c r="H3244" s="135"/>
      <c r="I3244" s="135"/>
      <c r="J3244" s="135"/>
      <c r="K3244" s="135"/>
      <c r="L3244" s="135"/>
    </row>
    <row r="3245" spans="1:12" x14ac:dyDescent="0.25">
      <c r="A3245" s="135"/>
      <c r="B3245" s="135"/>
      <c r="C3245" s="135"/>
      <c r="D3245" s="135"/>
      <c r="E3245" s="135"/>
      <c r="F3245" s="135"/>
      <c r="G3245" s="135"/>
      <c r="H3245" s="135"/>
      <c r="I3245" s="135"/>
      <c r="J3245" s="135"/>
      <c r="K3245" s="135"/>
      <c r="L3245" s="135"/>
    </row>
    <row r="3246" spans="1:12" x14ac:dyDescent="0.25">
      <c r="A3246" s="135"/>
      <c r="B3246" s="135"/>
      <c r="C3246" s="135"/>
      <c r="D3246" s="135"/>
      <c r="E3246" s="135"/>
      <c r="F3246" s="135"/>
      <c r="G3246" s="135"/>
      <c r="H3246" s="135"/>
      <c r="I3246" s="135"/>
      <c r="J3246" s="135"/>
      <c r="K3246" s="135"/>
      <c r="L3246" s="135"/>
    </row>
    <row r="3247" spans="1:12" x14ac:dyDescent="0.25">
      <c r="A3247" s="135"/>
      <c r="B3247" s="135"/>
      <c r="C3247" s="135"/>
      <c r="D3247" s="135"/>
      <c r="E3247" s="135"/>
      <c r="F3247" s="135"/>
      <c r="G3247" s="135"/>
      <c r="H3247" s="135"/>
      <c r="I3247" s="135"/>
      <c r="J3247" s="135"/>
      <c r="K3247" s="135"/>
      <c r="L3247" s="135"/>
    </row>
    <row r="3248" spans="1:12" x14ac:dyDescent="0.25">
      <c r="A3248" s="135"/>
      <c r="B3248" s="135"/>
      <c r="C3248" s="135"/>
      <c r="D3248" s="135"/>
      <c r="E3248" s="135"/>
      <c r="F3248" s="135"/>
      <c r="G3248" s="135"/>
      <c r="H3248" s="135"/>
      <c r="I3248" s="135"/>
      <c r="J3248" s="135"/>
      <c r="K3248" s="135"/>
      <c r="L3248" s="135"/>
    </row>
    <row r="3249" spans="1:12" x14ac:dyDescent="0.25">
      <c r="A3249" s="135"/>
      <c r="B3249" s="135"/>
      <c r="C3249" s="135"/>
      <c r="D3249" s="135"/>
      <c r="E3249" s="135"/>
      <c r="F3249" s="135"/>
      <c r="G3249" s="135"/>
      <c r="H3249" s="135"/>
      <c r="I3249" s="135"/>
      <c r="J3249" s="135"/>
      <c r="K3249" s="135"/>
      <c r="L3249" s="135"/>
    </row>
    <row r="3250" spans="1:12" x14ac:dyDescent="0.25">
      <c r="A3250" s="135"/>
      <c r="B3250" s="135"/>
      <c r="C3250" s="135"/>
      <c r="D3250" s="135"/>
      <c r="E3250" s="135"/>
      <c r="F3250" s="135"/>
      <c r="G3250" s="135"/>
      <c r="H3250" s="135"/>
      <c r="I3250" s="135"/>
      <c r="J3250" s="135"/>
      <c r="K3250" s="135"/>
      <c r="L3250" s="135"/>
    </row>
    <row r="3251" spans="1:12" x14ac:dyDescent="0.25">
      <c r="A3251" s="135"/>
      <c r="B3251" s="135"/>
      <c r="C3251" s="135"/>
      <c r="D3251" s="135"/>
      <c r="E3251" s="135"/>
      <c r="F3251" s="135"/>
      <c r="G3251" s="135"/>
      <c r="H3251" s="135"/>
      <c r="I3251" s="135"/>
      <c r="J3251" s="135"/>
      <c r="K3251" s="135"/>
      <c r="L3251" s="135"/>
    </row>
    <row r="3252" spans="1:12" x14ac:dyDescent="0.25">
      <c r="A3252" s="135"/>
      <c r="B3252" s="135"/>
      <c r="C3252" s="135"/>
      <c r="D3252" s="135"/>
      <c r="E3252" s="135"/>
      <c r="F3252" s="135"/>
      <c r="G3252" s="135"/>
      <c r="H3252" s="135"/>
      <c r="I3252" s="135"/>
      <c r="J3252" s="135"/>
      <c r="K3252" s="135"/>
      <c r="L3252" s="135"/>
    </row>
    <row r="3253" spans="1:12" x14ac:dyDescent="0.25">
      <c r="A3253" s="135"/>
      <c r="B3253" s="135"/>
      <c r="C3253" s="135"/>
      <c r="D3253" s="135"/>
      <c r="E3253" s="135"/>
      <c r="F3253" s="135"/>
      <c r="G3253" s="135"/>
      <c r="H3253" s="135"/>
      <c r="I3253" s="135"/>
      <c r="J3253" s="135"/>
      <c r="K3253" s="135"/>
      <c r="L3253" s="135"/>
    </row>
    <row r="3254" spans="1:12" x14ac:dyDescent="0.25">
      <c r="A3254" s="135"/>
      <c r="B3254" s="135"/>
      <c r="C3254" s="135"/>
      <c r="D3254" s="135"/>
      <c r="E3254" s="135"/>
      <c r="F3254" s="135"/>
      <c r="G3254" s="135"/>
      <c r="H3254" s="135"/>
      <c r="I3254" s="135"/>
      <c r="J3254" s="135"/>
      <c r="K3254" s="135"/>
      <c r="L3254" s="135"/>
    </row>
    <row r="3255" spans="1:12" x14ac:dyDescent="0.25">
      <c r="A3255" s="135"/>
      <c r="B3255" s="135"/>
      <c r="C3255" s="135"/>
      <c r="D3255" s="135"/>
      <c r="E3255" s="135"/>
      <c r="F3255" s="135"/>
      <c r="G3255" s="135"/>
      <c r="H3255" s="135"/>
      <c r="I3255" s="135"/>
      <c r="J3255" s="135"/>
      <c r="K3255" s="135"/>
      <c r="L3255" s="135"/>
    </row>
    <row r="3256" spans="1:12" x14ac:dyDescent="0.25">
      <c r="A3256" s="135"/>
      <c r="B3256" s="135"/>
      <c r="C3256" s="135"/>
      <c r="D3256" s="135"/>
      <c r="E3256" s="135"/>
      <c r="F3256" s="135"/>
      <c r="G3256" s="135"/>
      <c r="H3256" s="135"/>
      <c r="I3256" s="135"/>
      <c r="J3256" s="135"/>
      <c r="K3256" s="135"/>
      <c r="L3256" s="135"/>
    </row>
    <row r="3257" spans="1:12" x14ac:dyDescent="0.25">
      <c r="A3257" s="135"/>
      <c r="B3257" s="135"/>
      <c r="C3257" s="135"/>
      <c r="D3257" s="135"/>
      <c r="E3257" s="135"/>
      <c r="F3257" s="135"/>
      <c r="G3257" s="135"/>
      <c r="H3257" s="135"/>
      <c r="I3257" s="135"/>
      <c r="J3257" s="135"/>
      <c r="K3257" s="135"/>
      <c r="L3257" s="135"/>
    </row>
    <row r="3258" spans="1:12" x14ac:dyDescent="0.25">
      <c r="A3258" s="135"/>
      <c r="B3258" s="135"/>
      <c r="C3258" s="135"/>
      <c r="D3258" s="135"/>
      <c r="E3258" s="135"/>
      <c r="F3258" s="135"/>
      <c r="G3258" s="135"/>
      <c r="H3258" s="135"/>
      <c r="I3258" s="135"/>
      <c r="J3258" s="135"/>
      <c r="K3258" s="135"/>
      <c r="L3258" s="135"/>
    </row>
    <row r="3259" spans="1:12" x14ac:dyDescent="0.25">
      <c r="A3259" s="135"/>
      <c r="B3259" s="135"/>
      <c r="C3259" s="135"/>
      <c r="D3259" s="135"/>
      <c r="E3259" s="135"/>
      <c r="F3259" s="135"/>
      <c r="G3259" s="135"/>
      <c r="H3259" s="135"/>
      <c r="I3259" s="135"/>
      <c r="J3259" s="135"/>
      <c r="K3259" s="135"/>
      <c r="L3259" s="135"/>
    </row>
    <row r="3260" spans="1:12" x14ac:dyDescent="0.25">
      <c r="A3260" s="135"/>
      <c r="B3260" s="135"/>
      <c r="C3260" s="135"/>
      <c r="D3260" s="135"/>
      <c r="E3260" s="135"/>
      <c r="F3260" s="135"/>
      <c r="G3260" s="135"/>
      <c r="H3260" s="135"/>
      <c r="I3260" s="135"/>
      <c r="J3260" s="135"/>
      <c r="K3260" s="135"/>
      <c r="L3260" s="135"/>
    </row>
    <row r="3261" spans="1:12" x14ac:dyDescent="0.25">
      <c r="A3261" s="135"/>
      <c r="B3261" s="135"/>
      <c r="C3261" s="135"/>
      <c r="D3261" s="135"/>
      <c r="E3261" s="135"/>
      <c r="F3261" s="135"/>
      <c r="G3261" s="135"/>
      <c r="H3261" s="135"/>
      <c r="I3261" s="135"/>
      <c r="J3261" s="135"/>
      <c r="K3261" s="135"/>
      <c r="L3261" s="135"/>
    </row>
    <row r="3262" spans="1:12" x14ac:dyDescent="0.25">
      <c r="A3262" s="135"/>
      <c r="B3262" s="135"/>
      <c r="C3262" s="135"/>
      <c r="D3262" s="135"/>
      <c r="E3262" s="135"/>
      <c r="F3262" s="135"/>
      <c r="G3262" s="135"/>
      <c r="H3262" s="135"/>
      <c r="I3262" s="135"/>
      <c r="J3262" s="135"/>
      <c r="K3262" s="135"/>
      <c r="L3262" s="135"/>
    </row>
    <row r="3263" spans="1:12" x14ac:dyDescent="0.25">
      <c r="A3263" s="135"/>
      <c r="B3263" s="135"/>
      <c r="C3263" s="135"/>
      <c r="D3263" s="135"/>
      <c r="E3263" s="135"/>
      <c r="F3263" s="135"/>
      <c r="G3263" s="135"/>
      <c r="H3263" s="135"/>
      <c r="I3263" s="135"/>
      <c r="J3263" s="135"/>
      <c r="K3263" s="135"/>
      <c r="L3263" s="135"/>
    </row>
    <row r="3264" spans="1:12" x14ac:dyDescent="0.25">
      <c r="A3264" s="135"/>
      <c r="B3264" s="135"/>
      <c r="C3264" s="135"/>
      <c r="D3264" s="135"/>
      <c r="E3264" s="135"/>
      <c r="F3264" s="135"/>
      <c r="G3264" s="135"/>
      <c r="H3264" s="135"/>
      <c r="I3264" s="135"/>
      <c r="J3264" s="135"/>
      <c r="K3264" s="135"/>
      <c r="L3264" s="135"/>
    </row>
    <row r="3265" spans="1:12" x14ac:dyDescent="0.25">
      <c r="A3265" s="135"/>
      <c r="B3265" s="135"/>
      <c r="C3265" s="135"/>
      <c r="D3265" s="135"/>
      <c r="E3265" s="135"/>
      <c r="F3265" s="135"/>
      <c r="G3265" s="135"/>
      <c r="H3265" s="135"/>
      <c r="I3265" s="135"/>
      <c r="J3265" s="135"/>
      <c r="K3265" s="135"/>
      <c r="L3265" s="135"/>
    </row>
    <row r="3266" spans="1:12" x14ac:dyDescent="0.25">
      <c r="A3266" s="135"/>
      <c r="B3266" s="135"/>
      <c r="C3266" s="135"/>
      <c r="D3266" s="135"/>
      <c r="E3266" s="135"/>
      <c r="F3266" s="135"/>
      <c r="G3266" s="135"/>
      <c r="H3266" s="135"/>
      <c r="I3266" s="135"/>
      <c r="J3266" s="135"/>
      <c r="K3266" s="135"/>
      <c r="L3266" s="135"/>
    </row>
    <row r="3267" spans="1:12" x14ac:dyDescent="0.25">
      <c r="A3267" s="135"/>
      <c r="B3267" s="135"/>
      <c r="C3267" s="135"/>
      <c r="D3267" s="135"/>
      <c r="E3267" s="135"/>
      <c r="F3267" s="135"/>
      <c r="G3267" s="135"/>
      <c r="H3267" s="135"/>
      <c r="I3267" s="135"/>
      <c r="J3267" s="135"/>
      <c r="K3267" s="135"/>
      <c r="L3267" s="135"/>
    </row>
    <row r="3268" spans="1:12" x14ac:dyDescent="0.25">
      <c r="A3268" s="135"/>
      <c r="B3268" s="135"/>
      <c r="C3268" s="135"/>
      <c r="D3268" s="135"/>
      <c r="E3268" s="135"/>
      <c r="F3268" s="135"/>
      <c r="G3268" s="135"/>
      <c r="H3268" s="135"/>
      <c r="I3268" s="135"/>
      <c r="J3268" s="135"/>
      <c r="K3268" s="135"/>
      <c r="L3268" s="135"/>
    </row>
    <row r="3269" spans="1:12" x14ac:dyDescent="0.25">
      <c r="A3269" s="135"/>
      <c r="B3269" s="135"/>
      <c r="C3269" s="135"/>
      <c r="D3269" s="135"/>
      <c r="E3269" s="135"/>
      <c r="F3269" s="135"/>
      <c r="G3269" s="135"/>
      <c r="H3269" s="135"/>
      <c r="I3269" s="135"/>
      <c r="J3269" s="135"/>
      <c r="K3269" s="135"/>
      <c r="L3269" s="135"/>
    </row>
    <row r="3270" spans="1:12" x14ac:dyDescent="0.25">
      <c r="A3270" s="135"/>
      <c r="B3270" s="135"/>
      <c r="C3270" s="135"/>
      <c r="D3270" s="135"/>
      <c r="E3270" s="135"/>
      <c r="F3270" s="135"/>
      <c r="G3270" s="135"/>
      <c r="H3270" s="135"/>
      <c r="I3270" s="135"/>
      <c r="J3270" s="135"/>
      <c r="K3270" s="135"/>
      <c r="L3270" s="135"/>
    </row>
    <row r="3271" spans="1:12" x14ac:dyDescent="0.25">
      <c r="A3271" s="135"/>
      <c r="B3271" s="135"/>
      <c r="C3271" s="135"/>
      <c r="D3271" s="135"/>
      <c r="E3271" s="135"/>
      <c r="F3271" s="135"/>
      <c r="G3271" s="135"/>
      <c r="H3271" s="135"/>
      <c r="I3271" s="135"/>
      <c r="J3271" s="135"/>
      <c r="K3271" s="135"/>
      <c r="L3271" s="135"/>
    </row>
    <row r="3272" spans="1:12" x14ac:dyDescent="0.25">
      <c r="A3272" s="135"/>
      <c r="B3272" s="135"/>
      <c r="C3272" s="135"/>
      <c r="D3272" s="135"/>
      <c r="E3272" s="135"/>
      <c r="F3272" s="135"/>
      <c r="G3272" s="135"/>
      <c r="H3272" s="135"/>
      <c r="I3272" s="135"/>
      <c r="J3272" s="135"/>
      <c r="K3272" s="135"/>
      <c r="L3272" s="135"/>
    </row>
    <row r="3273" spans="1:12" x14ac:dyDescent="0.25">
      <c r="A3273" s="135"/>
      <c r="B3273" s="135"/>
      <c r="C3273" s="135"/>
      <c r="D3273" s="135"/>
      <c r="E3273" s="135"/>
      <c r="F3273" s="135"/>
      <c r="G3273" s="135"/>
      <c r="H3273" s="135"/>
      <c r="I3273" s="135"/>
      <c r="J3273" s="135"/>
      <c r="K3273" s="135"/>
      <c r="L3273" s="135"/>
    </row>
    <row r="3274" spans="1:12" x14ac:dyDescent="0.25">
      <c r="A3274" s="135"/>
      <c r="B3274" s="135"/>
      <c r="C3274" s="135"/>
      <c r="D3274" s="135"/>
      <c r="E3274" s="135"/>
      <c r="F3274" s="135"/>
      <c r="G3274" s="135"/>
      <c r="H3274" s="135"/>
      <c r="I3274" s="135"/>
      <c r="J3274" s="135"/>
      <c r="K3274" s="135"/>
      <c r="L3274" s="135"/>
    </row>
    <row r="3275" spans="1:12" x14ac:dyDescent="0.25">
      <c r="A3275" s="135"/>
      <c r="B3275" s="135"/>
      <c r="C3275" s="135"/>
      <c r="D3275" s="135"/>
      <c r="E3275" s="135"/>
      <c r="F3275" s="135"/>
      <c r="G3275" s="135"/>
      <c r="H3275" s="135"/>
      <c r="I3275" s="135"/>
      <c r="J3275" s="135"/>
      <c r="K3275" s="135"/>
      <c r="L3275" s="135"/>
    </row>
    <row r="3276" spans="1:12" x14ac:dyDescent="0.25">
      <c r="A3276" s="135"/>
      <c r="B3276" s="135"/>
      <c r="C3276" s="135"/>
      <c r="D3276" s="135"/>
      <c r="E3276" s="135"/>
      <c r="F3276" s="135"/>
      <c r="G3276" s="135"/>
      <c r="H3276" s="135"/>
      <c r="I3276" s="135"/>
      <c r="J3276" s="135"/>
      <c r="K3276" s="135"/>
      <c r="L3276" s="135"/>
    </row>
    <row r="3277" spans="1:12" x14ac:dyDescent="0.25">
      <c r="A3277" s="135"/>
      <c r="B3277" s="135"/>
      <c r="C3277" s="135"/>
      <c r="D3277" s="135"/>
      <c r="E3277" s="135"/>
      <c r="F3277" s="135"/>
      <c r="G3277" s="135"/>
      <c r="H3277" s="135"/>
      <c r="I3277" s="135"/>
      <c r="J3277" s="135"/>
      <c r="K3277" s="135"/>
      <c r="L3277" s="135"/>
    </row>
    <row r="3278" spans="1:12" x14ac:dyDescent="0.25">
      <c r="A3278" s="135"/>
      <c r="B3278" s="135"/>
      <c r="C3278" s="135"/>
      <c r="D3278" s="135"/>
      <c r="E3278" s="135"/>
      <c r="F3278" s="135"/>
      <c r="G3278" s="135"/>
      <c r="H3278" s="135"/>
      <c r="I3278" s="135"/>
      <c r="J3278" s="135"/>
      <c r="K3278" s="135"/>
      <c r="L3278" s="135"/>
    </row>
    <row r="3279" spans="1:12" x14ac:dyDescent="0.25">
      <c r="A3279" s="135"/>
      <c r="B3279" s="135"/>
      <c r="C3279" s="135"/>
      <c r="D3279" s="135"/>
      <c r="E3279" s="135"/>
      <c r="F3279" s="135"/>
      <c r="G3279" s="135"/>
      <c r="H3279" s="135"/>
      <c r="I3279" s="135"/>
      <c r="J3279" s="135"/>
      <c r="K3279" s="135"/>
      <c r="L3279" s="135"/>
    </row>
    <row r="3280" spans="1:12" x14ac:dyDescent="0.25">
      <c r="A3280" s="135"/>
      <c r="B3280" s="135"/>
      <c r="C3280" s="135"/>
      <c r="D3280" s="135"/>
      <c r="E3280" s="135"/>
      <c r="F3280" s="135"/>
      <c r="G3280" s="135"/>
      <c r="H3280" s="135"/>
      <c r="I3280" s="135"/>
      <c r="J3280" s="135"/>
      <c r="K3280" s="135"/>
      <c r="L3280" s="135"/>
    </row>
    <row r="3281" spans="1:12" x14ac:dyDescent="0.25">
      <c r="A3281" s="135"/>
      <c r="B3281" s="135"/>
      <c r="C3281" s="135"/>
      <c r="D3281" s="135"/>
      <c r="E3281" s="135"/>
      <c r="F3281" s="135"/>
      <c r="G3281" s="135"/>
      <c r="H3281" s="135"/>
      <c r="I3281" s="135"/>
      <c r="J3281" s="135"/>
      <c r="K3281" s="135"/>
      <c r="L3281" s="135"/>
    </row>
    <row r="3282" spans="1:12" x14ac:dyDescent="0.25">
      <c r="A3282" s="135"/>
      <c r="B3282" s="135"/>
      <c r="C3282" s="135"/>
      <c r="D3282" s="135"/>
      <c r="E3282" s="135"/>
      <c r="F3282" s="135"/>
      <c r="G3282" s="135"/>
      <c r="H3282" s="135"/>
      <c r="I3282" s="135"/>
      <c r="J3282" s="135"/>
      <c r="K3282" s="135"/>
      <c r="L3282" s="135"/>
    </row>
    <row r="3283" spans="1:12" x14ac:dyDescent="0.25">
      <c r="A3283" s="135"/>
      <c r="B3283" s="135"/>
      <c r="C3283" s="135"/>
      <c r="D3283" s="135"/>
      <c r="E3283" s="135"/>
      <c r="F3283" s="135"/>
      <c r="G3283" s="135"/>
      <c r="H3283" s="135"/>
      <c r="I3283" s="135"/>
      <c r="J3283" s="135"/>
      <c r="K3283" s="135"/>
      <c r="L3283" s="135"/>
    </row>
    <row r="3284" spans="1:12" x14ac:dyDescent="0.25">
      <c r="A3284" s="135"/>
      <c r="B3284" s="135"/>
      <c r="C3284" s="135"/>
      <c r="D3284" s="135"/>
      <c r="E3284" s="135"/>
      <c r="F3284" s="135"/>
      <c r="G3284" s="135"/>
      <c r="H3284" s="135"/>
      <c r="I3284" s="135"/>
      <c r="J3284" s="135"/>
      <c r="K3284" s="135"/>
      <c r="L3284" s="135"/>
    </row>
    <row r="3285" spans="1:12" x14ac:dyDescent="0.25">
      <c r="A3285" s="135"/>
      <c r="B3285" s="135"/>
      <c r="C3285" s="135"/>
      <c r="D3285" s="135"/>
      <c r="E3285" s="135"/>
      <c r="F3285" s="135"/>
      <c r="G3285" s="135"/>
      <c r="H3285" s="135"/>
      <c r="I3285" s="135"/>
      <c r="J3285" s="135"/>
      <c r="K3285" s="135"/>
      <c r="L3285" s="135"/>
    </row>
    <row r="3286" spans="1:12" x14ac:dyDescent="0.25">
      <c r="A3286" s="135"/>
      <c r="B3286" s="135"/>
      <c r="C3286" s="135"/>
      <c r="D3286" s="135"/>
      <c r="E3286" s="135"/>
      <c r="F3286" s="135"/>
      <c r="G3286" s="135"/>
      <c r="H3286" s="135"/>
      <c r="I3286" s="135"/>
      <c r="J3286" s="135"/>
      <c r="K3286" s="135"/>
      <c r="L3286" s="135"/>
    </row>
    <row r="3287" spans="1:12" x14ac:dyDescent="0.25">
      <c r="A3287" s="135"/>
      <c r="B3287" s="135"/>
      <c r="C3287" s="135"/>
      <c r="D3287" s="135"/>
      <c r="E3287" s="135"/>
      <c r="F3287" s="135"/>
      <c r="G3287" s="135"/>
      <c r="H3287" s="135"/>
      <c r="I3287" s="135"/>
      <c r="J3287" s="135"/>
      <c r="K3287" s="135"/>
      <c r="L3287" s="135"/>
    </row>
    <row r="3288" spans="1:12" x14ac:dyDescent="0.25">
      <c r="A3288" s="135"/>
      <c r="B3288" s="135"/>
      <c r="C3288" s="135"/>
      <c r="D3288" s="135"/>
      <c r="E3288" s="135"/>
      <c r="F3288" s="135"/>
      <c r="G3288" s="135"/>
      <c r="H3288" s="135"/>
      <c r="I3288" s="135"/>
      <c r="J3288" s="135"/>
      <c r="K3288" s="135"/>
      <c r="L3288" s="135"/>
    </row>
    <row r="3289" spans="1:12" x14ac:dyDescent="0.25">
      <c r="A3289" s="135"/>
      <c r="B3289" s="135"/>
      <c r="C3289" s="135"/>
      <c r="D3289" s="135"/>
      <c r="E3289" s="135"/>
      <c r="F3289" s="135"/>
      <c r="G3289" s="135"/>
      <c r="H3289" s="135"/>
      <c r="I3289" s="135"/>
      <c r="J3289" s="135"/>
      <c r="K3289" s="135"/>
      <c r="L3289" s="135"/>
    </row>
    <row r="3290" spans="1:12" x14ac:dyDescent="0.25">
      <c r="A3290" s="135"/>
      <c r="B3290" s="135"/>
      <c r="C3290" s="135"/>
      <c r="D3290" s="135"/>
      <c r="E3290" s="135"/>
      <c r="F3290" s="135"/>
      <c r="G3290" s="135"/>
      <c r="H3290" s="135"/>
      <c r="I3290" s="135"/>
      <c r="J3290" s="135"/>
      <c r="K3290" s="135"/>
      <c r="L3290" s="135"/>
    </row>
    <row r="3291" spans="1:12" x14ac:dyDescent="0.25">
      <c r="A3291" s="135"/>
      <c r="B3291" s="135"/>
      <c r="C3291" s="135"/>
      <c r="D3291" s="135"/>
      <c r="E3291" s="135"/>
      <c r="F3291" s="135"/>
      <c r="G3291" s="135"/>
      <c r="H3291" s="135"/>
      <c r="I3291" s="135"/>
      <c r="J3291" s="135"/>
      <c r="K3291" s="135"/>
      <c r="L3291" s="135"/>
    </row>
    <row r="3292" spans="1:12" x14ac:dyDescent="0.25">
      <c r="A3292" s="135"/>
      <c r="B3292" s="135"/>
      <c r="C3292" s="135"/>
      <c r="D3292" s="135"/>
      <c r="E3292" s="135"/>
      <c r="F3292" s="135"/>
      <c r="G3292" s="135"/>
      <c r="H3292" s="135"/>
      <c r="I3292" s="135"/>
      <c r="J3292" s="135"/>
      <c r="K3292" s="135"/>
      <c r="L3292" s="135"/>
    </row>
    <row r="3293" spans="1:12" x14ac:dyDescent="0.25">
      <c r="A3293" s="135"/>
      <c r="B3293" s="135"/>
      <c r="C3293" s="135"/>
      <c r="D3293" s="135"/>
      <c r="E3293" s="135"/>
      <c r="F3293" s="135"/>
      <c r="G3293" s="135"/>
      <c r="H3293" s="135"/>
      <c r="I3293" s="135"/>
      <c r="J3293" s="135"/>
      <c r="K3293" s="135"/>
      <c r="L3293" s="135"/>
    </row>
    <row r="3294" spans="1:12" x14ac:dyDescent="0.25">
      <c r="A3294" s="135"/>
      <c r="B3294" s="135"/>
      <c r="C3294" s="135"/>
      <c r="D3294" s="135"/>
      <c r="E3294" s="135"/>
      <c r="F3294" s="135"/>
      <c r="G3294" s="135"/>
      <c r="H3294" s="135"/>
      <c r="I3294" s="135"/>
      <c r="J3294" s="135"/>
      <c r="K3294" s="135"/>
      <c r="L3294" s="135"/>
    </row>
    <row r="3295" spans="1:12" x14ac:dyDescent="0.25">
      <c r="A3295" s="135"/>
      <c r="B3295" s="135"/>
      <c r="C3295" s="135"/>
      <c r="D3295" s="135"/>
      <c r="E3295" s="135"/>
      <c r="F3295" s="135"/>
      <c r="G3295" s="135"/>
      <c r="H3295" s="135"/>
      <c r="I3295" s="135"/>
      <c r="J3295" s="135"/>
      <c r="K3295" s="135"/>
      <c r="L3295" s="135"/>
    </row>
    <row r="3296" spans="1:12" x14ac:dyDescent="0.25">
      <c r="A3296" s="135"/>
      <c r="B3296" s="135"/>
      <c r="C3296" s="135"/>
      <c r="D3296" s="135"/>
      <c r="E3296" s="135"/>
      <c r="F3296" s="135"/>
      <c r="G3296" s="135"/>
      <c r="H3296" s="135"/>
      <c r="I3296" s="135"/>
      <c r="J3296" s="135"/>
      <c r="K3296" s="135"/>
      <c r="L3296" s="135"/>
    </row>
    <row r="3297" spans="1:12" x14ac:dyDescent="0.25">
      <c r="A3297" s="135"/>
      <c r="B3297" s="135"/>
      <c r="C3297" s="135"/>
      <c r="D3297" s="135"/>
      <c r="E3297" s="135"/>
      <c r="F3297" s="135"/>
      <c r="G3297" s="135"/>
      <c r="H3297" s="135"/>
      <c r="I3297" s="135"/>
      <c r="J3297" s="135"/>
      <c r="K3297" s="135"/>
      <c r="L3297" s="135"/>
    </row>
    <row r="3298" spans="1:12" x14ac:dyDescent="0.25">
      <c r="A3298" s="135"/>
      <c r="B3298" s="135"/>
      <c r="C3298" s="135"/>
      <c r="D3298" s="135"/>
      <c r="E3298" s="135"/>
      <c r="F3298" s="135"/>
      <c r="G3298" s="135"/>
      <c r="H3298" s="135"/>
      <c r="I3298" s="135"/>
      <c r="J3298" s="135"/>
      <c r="K3298" s="135"/>
      <c r="L3298" s="135"/>
    </row>
    <row r="3299" spans="1:12" x14ac:dyDescent="0.25">
      <c r="A3299" s="135"/>
      <c r="B3299" s="135"/>
      <c r="C3299" s="135"/>
      <c r="D3299" s="135"/>
      <c r="E3299" s="135"/>
      <c r="F3299" s="135"/>
      <c r="G3299" s="135"/>
      <c r="H3299" s="135"/>
      <c r="I3299" s="135"/>
      <c r="J3299" s="135"/>
      <c r="K3299" s="135"/>
      <c r="L3299" s="135"/>
    </row>
    <row r="3300" spans="1:12" x14ac:dyDescent="0.25">
      <c r="A3300" s="135"/>
      <c r="B3300" s="135"/>
      <c r="C3300" s="135"/>
      <c r="D3300" s="135"/>
      <c r="E3300" s="135"/>
      <c r="F3300" s="135"/>
      <c r="G3300" s="135"/>
      <c r="H3300" s="135"/>
      <c r="I3300" s="135"/>
      <c r="J3300" s="135"/>
      <c r="K3300" s="135"/>
      <c r="L3300" s="135"/>
    </row>
    <row r="3301" spans="1:12" x14ac:dyDescent="0.25">
      <c r="A3301" s="135"/>
      <c r="B3301" s="135"/>
      <c r="C3301" s="135"/>
      <c r="D3301" s="135"/>
      <c r="E3301" s="135"/>
      <c r="F3301" s="135"/>
      <c r="G3301" s="135"/>
      <c r="H3301" s="135"/>
      <c r="I3301" s="135"/>
      <c r="J3301" s="135"/>
      <c r="K3301" s="135"/>
      <c r="L3301" s="135"/>
    </row>
    <row r="3302" spans="1:12" x14ac:dyDescent="0.25">
      <c r="A3302" s="135"/>
      <c r="B3302" s="135"/>
      <c r="C3302" s="135"/>
      <c r="D3302" s="135"/>
      <c r="E3302" s="135"/>
      <c r="F3302" s="135"/>
      <c r="G3302" s="135"/>
      <c r="H3302" s="135"/>
      <c r="I3302" s="135"/>
      <c r="J3302" s="135"/>
      <c r="K3302" s="135"/>
      <c r="L3302" s="135"/>
    </row>
    <row r="3303" spans="1:12" x14ac:dyDescent="0.25">
      <c r="A3303" s="135"/>
      <c r="B3303" s="135"/>
      <c r="C3303" s="135"/>
      <c r="D3303" s="135"/>
      <c r="E3303" s="135"/>
      <c r="F3303" s="135"/>
      <c r="G3303" s="135"/>
      <c r="H3303" s="135"/>
      <c r="I3303" s="135"/>
      <c r="J3303" s="135"/>
      <c r="K3303" s="135"/>
      <c r="L3303" s="135"/>
    </row>
    <row r="3304" spans="1:12" x14ac:dyDescent="0.25">
      <c r="A3304" s="135"/>
      <c r="B3304" s="135"/>
      <c r="C3304" s="135"/>
      <c r="D3304" s="135"/>
      <c r="E3304" s="135"/>
      <c r="F3304" s="135"/>
      <c r="G3304" s="135"/>
      <c r="H3304" s="135"/>
      <c r="I3304" s="135"/>
      <c r="J3304" s="135"/>
      <c r="K3304" s="135"/>
      <c r="L3304" s="135"/>
    </row>
    <row r="3305" spans="1:12" x14ac:dyDescent="0.25">
      <c r="A3305" s="135"/>
      <c r="B3305" s="135"/>
      <c r="C3305" s="135"/>
      <c r="D3305" s="135"/>
      <c r="E3305" s="135"/>
      <c r="F3305" s="135"/>
      <c r="G3305" s="135"/>
      <c r="H3305" s="135"/>
      <c r="I3305" s="135"/>
      <c r="J3305" s="135"/>
      <c r="K3305" s="135"/>
      <c r="L3305" s="135"/>
    </row>
    <row r="3306" spans="1:12" x14ac:dyDescent="0.25">
      <c r="A3306" s="135"/>
      <c r="B3306" s="135"/>
      <c r="C3306" s="135"/>
      <c r="D3306" s="135"/>
      <c r="E3306" s="135"/>
      <c r="F3306" s="135"/>
      <c r="G3306" s="135"/>
      <c r="H3306" s="135"/>
      <c r="I3306" s="135"/>
      <c r="J3306" s="135"/>
      <c r="K3306" s="135"/>
      <c r="L3306" s="135"/>
    </row>
    <row r="3307" spans="1:12" x14ac:dyDescent="0.25">
      <c r="A3307" s="135"/>
      <c r="B3307" s="135"/>
      <c r="C3307" s="135"/>
      <c r="D3307" s="135"/>
      <c r="E3307" s="135"/>
      <c r="F3307" s="135"/>
      <c r="G3307" s="135"/>
      <c r="H3307" s="135"/>
      <c r="I3307" s="135"/>
      <c r="J3307" s="135"/>
      <c r="K3307" s="135"/>
      <c r="L3307" s="135"/>
    </row>
    <row r="3308" spans="1:12" x14ac:dyDescent="0.25">
      <c r="A3308" s="135"/>
      <c r="B3308" s="135"/>
      <c r="C3308" s="135"/>
      <c r="D3308" s="135"/>
      <c r="E3308" s="135"/>
      <c r="F3308" s="135"/>
      <c r="G3308" s="135"/>
      <c r="H3308" s="135"/>
      <c r="I3308" s="135"/>
      <c r="J3308" s="135"/>
      <c r="K3308" s="135"/>
      <c r="L3308" s="135"/>
    </row>
    <row r="3309" spans="1:12" x14ac:dyDescent="0.25">
      <c r="A3309" s="135"/>
      <c r="B3309" s="135"/>
      <c r="C3309" s="135"/>
      <c r="D3309" s="135"/>
      <c r="E3309" s="135"/>
      <c r="F3309" s="135"/>
      <c r="G3309" s="135"/>
      <c r="H3309" s="135"/>
      <c r="I3309" s="135"/>
      <c r="J3309" s="135"/>
      <c r="K3309" s="135"/>
      <c r="L3309" s="135"/>
    </row>
    <row r="3310" spans="1:12" x14ac:dyDescent="0.25">
      <c r="A3310" s="135"/>
      <c r="B3310" s="135"/>
      <c r="C3310" s="135"/>
      <c r="D3310" s="135"/>
      <c r="E3310" s="135"/>
      <c r="F3310" s="135"/>
      <c r="G3310" s="135"/>
      <c r="H3310" s="135"/>
      <c r="I3310" s="135"/>
      <c r="J3310" s="135"/>
      <c r="K3310" s="135"/>
      <c r="L3310" s="135"/>
    </row>
    <row r="3311" spans="1:12" x14ac:dyDescent="0.25">
      <c r="A3311" s="135"/>
      <c r="B3311" s="135"/>
      <c r="C3311" s="135"/>
      <c r="D3311" s="135"/>
      <c r="E3311" s="135"/>
      <c r="F3311" s="135"/>
      <c r="G3311" s="135"/>
      <c r="H3311" s="135"/>
      <c r="I3311" s="135"/>
      <c r="J3311" s="135"/>
      <c r="K3311" s="135"/>
      <c r="L3311" s="135"/>
    </row>
    <row r="3312" spans="1:12" x14ac:dyDescent="0.25">
      <c r="A3312" s="135"/>
      <c r="B3312" s="135"/>
      <c r="C3312" s="135"/>
      <c r="D3312" s="135"/>
      <c r="E3312" s="135"/>
      <c r="F3312" s="135"/>
      <c r="G3312" s="135"/>
      <c r="H3312" s="135"/>
      <c r="I3312" s="135"/>
      <c r="J3312" s="135"/>
      <c r="K3312" s="135"/>
      <c r="L3312" s="135"/>
    </row>
    <row r="3313" spans="1:12" x14ac:dyDescent="0.25">
      <c r="A3313" s="135"/>
      <c r="B3313" s="135"/>
      <c r="C3313" s="135"/>
      <c r="D3313" s="135"/>
      <c r="E3313" s="135"/>
      <c r="F3313" s="135"/>
      <c r="G3313" s="135"/>
      <c r="H3313" s="135"/>
      <c r="I3313" s="135"/>
      <c r="J3313" s="135"/>
      <c r="K3313" s="135"/>
      <c r="L3313" s="135"/>
    </row>
    <row r="3314" spans="1:12" x14ac:dyDescent="0.25">
      <c r="A3314" s="135"/>
      <c r="B3314" s="135"/>
      <c r="C3314" s="135"/>
      <c r="D3314" s="135"/>
      <c r="E3314" s="135"/>
      <c r="F3314" s="135"/>
      <c r="G3314" s="135"/>
      <c r="H3314" s="135"/>
      <c r="I3314" s="135"/>
      <c r="J3314" s="135"/>
      <c r="K3314" s="135"/>
      <c r="L3314" s="135"/>
    </row>
    <row r="3315" spans="1:12" x14ac:dyDescent="0.25">
      <c r="A3315" s="135"/>
      <c r="B3315" s="135"/>
      <c r="C3315" s="135"/>
      <c r="D3315" s="135"/>
      <c r="E3315" s="135"/>
      <c r="F3315" s="135"/>
      <c r="G3315" s="135"/>
      <c r="H3315" s="135"/>
      <c r="I3315" s="135"/>
      <c r="J3315" s="135"/>
      <c r="K3315" s="135"/>
      <c r="L3315" s="135"/>
    </row>
    <row r="3316" spans="1:12" x14ac:dyDescent="0.25">
      <c r="A3316" s="135"/>
      <c r="B3316" s="135"/>
      <c r="C3316" s="135"/>
      <c r="D3316" s="135"/>
      <c r="E3316" s="135"/>
      <c r="F3316" s="135"/>
      <c r="G3316" s="135"/>
      <c r="H3316" s="135"/>
      <c r="I3316" s="135"/>
      <c r="J3316" s="135"/>
      <c r="K3316" s="135"/>
      <c r="L3316" s="135"/>
    </row>
    <row r="3317" spans="1:12" x14ac:dyDescent="0.25">
      <c r="A3317" s="135"/>
      <c r="B3317" s="135"/>
      <c r="C3317" s="135"/>
      <c r="D3317" s="135"/>
      <c r="E3317" s="135"/>
      <c r="F3317" s="135"/>
      <c r="G3317" s="135"/>
      <c r="H3317" s="135"/>
      <c r="I3317" s="135"/>
      <c r="J3317" s="135"/>
      <c r="K3317" s="135"/>
      <c r="L3317" s="135"/>
    </row>
    <row r="3318" spans="1:12" x14ac:dyDescent="0.25">
      <c r="A3318" s="135"/>
      <c r="B3318" s="135"/>
      <c r="C3318" s="135"/>
      <c r="D3318" s="135"/>
      <c r="E3318" s="135"/>
      <c r="F3318" s="135"/>
      <c r="G3318" s="135"/>
      <c r="H3318" s="135"/>
      <c r="I3318" s="135"/>
      <c r="J3318" s="135"/>
      <c r="K3318" s="135"/>
      <c r="L3318" s="135"/>
    </row>
    <row r="3319" spans="1:12" x14ac:dyDescent="0.25">
      <c r="A3319" s="135"/>
      <c r="B3319" s="135"/>
      <c r="C3319" s="135"/>
      <c r="D3319" s="135"/>
      <c r="E3319" s="135"/>
      <c r="F3319" s="135"/>
      <c r="G3319" s="135"/>
      <c r="H3319" s="135"/>
      <c r="I3319" s="135"/>
      <c r="J3319" s="135"/>
      <c r="K3319" s="135"/>
      <c r="L3319" s="135"/>
    </row>
    <row r="3320" spans="1:12" x14ac:dyDescent="0.25">
      <c r="A3320" s="135"/>
      <c r="B3320" s="135"/>
      <c r="C3320" s="135"/>
      <c r="D3320" s="135"/>
      <c r="E3320" s="135"/>
      <c r="F3320" s="135"/>
      <c r="G3320" s="135"/>
      <c r="H3320" s="135"/>
      <c r="I3320" s="135"/>
      <c r="J3320" s="135"/>
      <c r="K3320" s="135"/>
      <c r="L3320" s="135"/>
    </row>
    <row r="3321" spans="1:12" x14ac:dyDescent="0.25">
      <c r="A3321" s="135"/>
      <c r="B3321" s="135"/>
      <c r="C3321" s="135"/>
      <c r="D3321" s="135"/>
      <c r="E3321" s="135"/>
      <c r="F3321" s="135"/>
      <c r="G3321" s="135"/>
      <c r="H3321" s="135"/>
      <c r="I3321" s="135"/>
      <c r="J3321" s="135"/>
      <c r="K3321" s="135"/>
      <c r="L3321" s="135"/>
    </row>
    <row r="3322" spans="1:12" x14ac:dyDescent="0.25">
      <c r="A3322" s="135"/>
      <c r="B3322" s="135"/>
      <c r="C3322" s="135"/>
      <c r="D3322" s="135"/>
      <c r="E3322" s="135"/>
      <c r="F3322" s="135"/>
      <c r="G3322" s="135"/>
      <c r="H3322" s="135"/>
      <c r="I3322" s="135"/>
      <c r="J3322" s="135"/>
      <c r="K3322" s="135"/>
      <c r="L3322" s="135"/>
    </row>
    <row r="3323" spans="1:12" x14ac:dyDescent="0.25">
      <c r="A3323" s="135"/>
      <c r="B3323" s="135"/>
      <c r="C3323" s="135"/>
      <c r="D3323" s="135"/>
      <c r="E3323" s="135"/>
      <c r="F3323" s="135"/>
      <c r="G3323" s="135"/>
      <c r="H3323" s="135"/>
      <c r="I3323" s="135"/>
      <c r="J3323" s="135"/>
      <c r="K3323" s="135"/>
      <c r="L3323" s="135"/>
    </row>
    <row r="3324" spans="1:12" x14ac:dyDescent="0.25">
      <c r="A3324" s="135"/>
      <c r="B3324" s="135"/>
      <c r="C3324" s="135"/>
      <c r="D3324" s="135"/>
      <c r="E3324" s="135"/>
      <c r="F3324" s="135"/>
      <c r="G3324" s="135"/>
      <c r="H3324" s="135"/>
      <c r="I3324" s="135"/>
      <c r="J3324" s="135"/>
      <c r="K3324" s="135"/>
      <c r="L3324" s="135"/>
    </row>
    <row r="3325" spans="1:12" x14ac:dyDescent="0.25">
      <c r="A3325" s="135"/>
      <c r="B3325" s="135"/>
      <c r="C3325" s="135"/>
      <c r="D3325" s="135"/>
      <c r="E3325" s="135"/>
      <c r="F3325" s="135"/>
      <c r="G3325" s="135"/>
      <c r="H3325" s="135"/>
      <c r="I3325" s="135"/>
      <c r="J3325" s="135"/>
      <c r="K3325" s="135"/>
      <c r="L3325" s="135"/>
    </row>
    <row r="3326" spans="1:12" x14ac:dyDescent="0.25">
      <c r="A3326" s="135"/>
      <c r="B3326" s="135"/>
      <c r="C3326" s="135"/>
      <c r="D3326" s="135"/>
      <c r="E3326" s="135"/>
      <c r="F3326" s="135"/>
      <c r="G3326" s="135"/>
      <c r="H3326" s="135"/>
      <c r="I3326" s="135"/>
      <c r="J3326" s="135"/>
      <c r="K3326" s="135"/>
      <c r="L3326" s="135"/>
    </row>
    <row r="3327" spans="1:12" x14ac:dyDescent="0.25">
      <c r="A3327" s="135"/>
      <c r="B3327" s="135"/>
      <c r="C3327" s="135"/>
      <c r="D3327" s="135"/>
      <c r="E3327" s="135"/>
      <c r="F3327" s="135"/>
      <c r="G3327" s="135"/>
      <c r="H3327" s="135"/>
      <c r="I3327" s="135"/>
      <c r="J3327" s="135"/>
      <c r="K3327" s="135"/>
      <c r="L3327" s="135"/>
    </row>
    <row r="3328" spans="1:12" x14ac:dyDescent="0.25">
      <c r="A3328" s="135"/>
      <c r="B3328" s="135"/>
      <c r="C3328" s="135"/>
      <c r="D3328" s="135"/>
      <c r="E3328" s="135"/>
      <c r="F3328" s="135"/>
      <c r="G3328" s="135"/>
      <c r="H3328" s="135"/>
      <c r="I3328" s="135"/>
      <c r="J3328" s="135"/>
      <c r="K3328" s="135"/>
      <c r="L3328" s="135"/>
    </row>
    <row r="3329" spans="1:12" x14ac:dyDescent="0.25">
      <c r="A3329" s="135"/>
      <c r="B3329" s="135"/>
      <c r="C3329" s="135"/>
      <c r="D3329" s="135"/>
      <c r="E3329" s="135"/>
      <c r="F3329" s="135"/>
      <c r="G3329" s="135"/>
      <c r="H3329" s="135"/>
      <c r="I3329" s="135"/>
      <c r="J3329" s="135"/>
      <c r="K3329" s="135"/>
      <c r="L3329" s="135"/>
    </row>
    <row r="3330" spans="1:12" x14ac:dyDescent="0.25">
      <c r="A3330" s="135"/>
      <c r="B3330" s="135"/>
      <c r="C3330" s="135"/>
      <c r="D3330" s="135"/>
      <c r="E3330" s="135"/>
      <c r="F3330" s="135"/>
      <c r="G3330" s="135"/>
      <c r="H3330" s="135"/>
      <c r="I3330" s="135"/>
      <c r="J3330" s="135"/>
      <c r="K3330" s="135"/>
      <c r="L3330" s="135"/>
    </row>
    <row r="3331" spans="1:12" x14ac:dyDescent="0.25">
      <c r="A3331" s="135"/>
      <c r="B3331" s="135"/>
      <c r="C3331" s="135"/>
      <c r="D3331" s="135"/>
      <c r="E3331" s="135"/>
      <c r="F3331" s="135"/>
      <c r="G3331" s="135"/>
      <c r="H3331" s="135"/>
      <c r="I3331" s="135"/>
      <c r="J3331" s="135"/>
      <c r="K3331" s="135"/>
      <c r="L3331" s="135"/>
    </row>
    <row r="3332" spans="1:12" x14ac:dyDescent="0.25">
      <c r="A3332" s="135"/>
      <c r="B3332" s="135"/>
      <c r="C3332" s="135"/>
      <c r="D3332" s="135"/>
      <c r="E3332" s="135"/>
      <c r="F3332" s="135"/>
      <c r="G3332" s="135"/>
      <c r="H3332" s="135"/>
      <c r="I3332" s="135"/>
      <c r="J3332" s="135"/>
      <c r="K3332" s="135"/>
      <c r="L3332" s="135"/>
    </row>
    <row r="3333" spans="1:12" x14ac:dyDescent="0.25">
      <c r="A3333" s="135"/>
      <c r="B3333" s="135"/>
      <c r="C3333" s="135"/>
      <c r="D3333" s="135"/>
      <c r="E3333" s="135"/>
      <c r="F3333" s="135"/>
      <c r="G3333" s="135"/>
      <c r="H3333" s="135"/>
      <c r="I3333" s="135"/>
      <c r="J3333" s="135"/>
      <c r="K3333" s="135"/>
      <c r="L3333" s="135"/>
    </row>
    <row r="3334" spans="1:12" x14ac:dyDescent="0.25">
      <c r="A3334" s="135"/>
      <c r="B3334" s="135"/>
      <c r="C3334" s="135"/>
      <c r="D3334" s="135"/>
      <c r="E3334" s="135"/>
      <c r="F3334" s="135"/>
      <c r="G3334" s="135"/>
      <c r="H3334" s="135"/>
      <c r="I3334" s="135"/>
      <c r="J3334" s="135"/>
      <c r="K3334" s="135"/>
      <c r="L3334" s="135"/>
    </row>
    <row r="3335" spans="1:12" x14ac:dyDescent="0.25">
      <c r="A3335" s="135"/>
      <c r="B3335" s="135"/>
      <c r="C3335" s="135"/>
      <c r="D3335" s="135"/>
      <c r="E3335" s="135"/>
      <c r="F3335" s="135"/>
      <c r="G3335" s="135"/>
      <c r="H3335" s="135"/>
      <c r="I3335" s="135"/>
      <c r="J3335" s="135"/>
      <c r="K3335" s="135"/>
      <c r="L3335" s="135"/>
    </row>
    <row r="3336" spans="1:12" x14ac:dyDescent="0.25">
      <c r="A3336" s="135"/>
      <c r="B3336" s="135"/>
      <c r="C3336" s="135"/>
      <c r="D3336" s="135"/>
      <c r="E3336" s="135"/>
      <c r="F3336" s="135"/>
      <c r="G3336" s="135"/>
      <c r="H3336" s="135"/>
      <c r="I3336" s="135"/>
      <c r="J3336" s="135"/>
      <c r="K3336" s="135"/>
      <c r="L3336" s="135"/>
    </row>
    <row r="3337" spans="1:12" x14ac:dyDescent="0.25">
      <c r="A3337" s="135"/>
      <c r="B3337" s="135"/>
      <c r="C3337" s="135"/>
      <c r="D3337" s="135"/>
      <c r="E3337" s="135"/>
      <c r="F3337" s="135"/>
      <c r="G3337" s="135"/>
      <c r="H3337" s="135"/>
      <c r="I3337" s="135"/>
      <c r="J3337" s="135"/>
      <c r="K3337" s="135"/>
      <c r="L3337" s="135"/>
    </row>
    <row r="3338" spans="1:12" x14ac:dyDescent="0.25">
      <c r="A3338" s="135"/>
      <c r="B3338" s="135"/>
      <c r="C3338" s="135"/>
      <c r="D3338" s="135"/>
      <c r="E3338" s="135"/>
      <c r="F3338" s="135"/>
      <c r="G3338" s="135"/>
      <c r="H3338" s="135"/>
      <c r="I3338" s="135"/>
      <c r="J3338" s="135"/>
      <c r="K3338" s="135"/>
      <c r="L3338" s="135"/>
    </row>
    <row r="3339" spans="1:12" x14ac:dyDescent="0.25">
      <c r="A3339" s="135"/>
      <c r="B3339" s="135"/>
      <c r="C3339" s="135"/>
      <c r="D3339" s="135"/>
      <c r="E3339" s="135"/>
      <c r="F3339" s="135"/>
      <c r="G3339" s="135"/>
      <c r="H3339" s="135"/>
      <c r="I3339" s="135"/>
      <c r="J3339" s="135"/>
      <c r="K3339" s="135"/>
      <c r="L3339" s="135"/>
    </row>
    <row r="3340" spans="1:12" x14ac:dyDescent="0.25">
      <c r="A3340" s="135"/>
      <c r="B3340" s="135"/>
      <c r="C3340" s="135"/>
      <c r="D3340" s="135"/>
      <c r="E3340" s="135"/>
      <c r="F3340" s="135"/>
      <c r="G3340" s="135"/>
      <c r="H3340" s="135"/>
      <c r="I3340" s="135"/>
      <c r="J3340" s="135"/>
      <c r="K3340" s="135"/>
      <c r="L3340" s="135"/>
    </row>
    <row r="3341" spans="1:12" x14ac:dyDescent="0.25">
      <c r="A3341" s="135"/>
      <c r="B3341" s="135"/>
      <c r="C3341" s="135"/>
      <c r="D3341" s="135"/>
      <c r="E3341" s="135"/>
      <c r="F3341" s="135"/>
      <c r="G3341" s="135"/>
      <c r="H3341" s="135"/>
      <c r="I3341" s="135"/>
      <c r="J3341" s="135"/>
      <c r="K3341" s="135"/>
      <c r="L3341" s="135"/>
    </row>
    <row r="3342" spans="1:12" x14ac:dyDescent="0.25">
      <c r="A3342" s="135"/>
      <c r="B3342" s="135"/>
      <c r="C3342" s="135"/>
      <c r="D3342" s="135"/>
      <c r="E3342" s="135"/>
      <c r="F3342" s="135"/>
      <c r="G3342" s="135"/>
      <c r="H3342" s="135"/>
      <c r="I3342" s="135"/>
      <c r="J3342" s="135"/>
      <c r="K3342" s="135"/>
      <c r="L3342" s="135"/>
    </row>
    <row r="3343" spans="1:12" x14ac:dyDescent="0.25">
      <c r="A3343" s="135"/>
      <c r="B3343" s="135"/>
      <c r="C3343" s="135"/>
      <c r="D3343" s="135"/>
      <c r="E3343" s="135"/>
      <c r="F3343" s="135"/>
      <c r="G3343" s="135"/>
      <c r="H3343" s="135"/>
      <c r="I3343" s="135"/>
      <c r="J3343" s="135"/>
      <c r="K3343" s="135"/>
      <c r="L3343" s="135"/>
    </row>
    <row r="3344" spans="1:12" x14ac:dyDescent="0.25">
      <c r="A3344" s="135"/>
      <c r="B3344" s="135"/>
      <c r="C3344" s="135"/>
      <c r="D3344" s="135"/>
      <c r="E3344" s="135"/>
      <c r="F3344" s="135"/>
      <c r="G3344" s="135"/>
      <c r="H3344" s="135"/>
      <c r="I3344" s="135"/>
      <c r="J3344" s="135"/>
      <c r="K3344" s="135"/>
      <c r="L3344" s="135"/>
    </row>
    <row r="3345" spans="1:12" x14ac:dyDescent="0.25">
      <c r="A3345" s="135"/>
      <c r="B3345" s="135"/>
      <c r="C3345" s="135"/>
      <c r="D3345" s="135"/>
      <c r="E3345" s="135"/>
      <c r="F3345" s="135"/>
      <c r="G3345" s="135"/>
      <c r="H3345" s="135"/>
      <c r="I3345" s="135"/>
      <c r="J3345" s="135"/>
      <c r="K3345" s="135"/>
      <c r="L3345" s="135"/>
    </row>
    <row r="3346" spans="1:12" x14ac:dyDescent="0.25">
      <c r="A3346" s="135"/>
      <c r="B3346" s="135"/>
      <c r="C3346" s="135"/>
      <c r="D3346" s="135"/>
      <c r="E3346" s="135"/>
      <c r="F3346" s="135"/>
      <c r="G3346" s="135"/>
      <c r="H3346" s="135"/>
      <c r="I3346" s="135"/>
      <c r="J3346" s="135"/>
      <c r="K3346" s="135"/>
      <c r="L3346" s="135"/>
    </row>
    <row r="3347" spans="1:12" x14ac:dyDescent="0.25">
      <c r="A3347" s="135"/>
      <c r="B3347" s="135"/>
      <c r="C3347" s="135"/>
      <c r="D3347" s="135"/>
      <c r="E3347" s="135"/>
      <c r="F3347" s="135"/>
      <c r="G3347" s="135"/>
      <c r="H3347" s="135"/>
      <c r="I3347" s="135"/>
      <c r="J3347" s="135"/>
      <c r="K3347" s="135"/>
      <c r="L3347" s="135"/>
    </row>
    <row r="3348" spans="1:12" x14ac:dyDescent="0.25">
      <c r="A3348" s="135"/>
      <c r="B3348" s="135"/>
      <c r="C3348" s="135"/>
      <c r="D3348" s="135"/>
      <c r="E3348" s="135"/>
      <c r="F3348" s="135"/>
      <c r="G3348" s="135"/>
      <c r="H3348" s="135"/>
      <c r="I3348" s="135"/>
      <c r="J3348" s="135"/>
      <c r="K3348" s="135"/>
      <c r="L3348" s="135"/>
    </row>
    <row r="3349" spans="1:12" x14ac:dyDescent="0.25">
      <c r="A3349" s="135"/>
      <c r="B3349" s="135"/>
      <c r="C3349" s="135"/>
      <c r="D3349" s="135"/>
      <c r="E3349" s="135"/>
      <c r="F3349" s="135"/>
      <c r="G3349" s="135"/>
      <c r="H3349" s="135"/>
      <c r="I3349" s="135"/>
      <c r="J3349" s="135"/>
      <c r="K3349" s="135"/>
      <c r="L3349" s="135"/>
    </row>
    <row r="3350" spans="1:12" x14ac:dyDescent="0.25">
      <c r="A3350" s="135"/>
      <c r="B3350" s="135"/>
      <c r="C3350" s="135"/>
      <c r="D3350" s="135"/>
      <c r="E3350" s="135"/>
      <c r="F3350" s="135"/>
      <c r="G3350" s="135"/>
      <c r="H3350" s="135"/>
      <c r="I3350" s="135"/>
      <c r="J3350" s="135"/>
      <c r="K3350" s="135"/>
      <c r="L3350" s="135"/>
    </row>
    <row r="3351" spans="1:12" x14ac:dyDescent="0.25">
      <c r="A3351" s="135"/>
      <c r="B3351" s="135"/>
      <c r="C3351" s="135"/>
      <c r="D3351" s="135"/>
      <c r="E3351" s="135"/>
      <c r="F3351" s="135"/>
      <c r="G3351" s="135"/>
      <c r="H3351" s="135"/>
      <c r="I3351" s="135"/>
      <c r="J3351" s="135"/>
      <c r="K3351" s="135"/>
      <c r="L3351" s="135"/>
    </row>
    <row r="3352" spans="1:12" x14ac:dyDescent="0.25">
      <c r="A3352" s="135"/>
      <c r="B3352" s="135"/>
      <c r="C3352" s="135"/>
      <c r="D3352" s="135"/>
      <c r="E3352" s="135"/>
      <c r="F3352" s="135"/>
      <c r="G3352" s="135"/>
      <c r="H3352" s="135"/>
      <c r="I3352" s="135"/>
      <c r="J3352" s="135"/>
      <c r="K3352" s="135"/>
      <c r="L3352" s="135"/>
    </row>
    <row r="3353" spans="1:12" x14ac:dyDescent="0.25">
      <c r="A3353" s="135"/>
      <c r="B3353" s="135"/>
      <c r="C3353" s="135"/>
      <c r="D3353" s="135"/>
      <c r="E3353" s="135"/>
      <c r="F3353" s="135"/>
      <c r="G3353" s="135"/>
      <c r="H3353" s="135"/>
      <c r="I3353" s="135"/>
      <c r="J3353" s="135"/>
      <c r="K3353" s="135"/>
      <c r="L3353" s="135"/>
    </row>
    <row r="3354" spans="1:12" x14ac:dyDescent="0.25">
      <c r="A3354" s="135"/>
      <c r="B3354" s="135"/>
      <c r="C3354" s="135"/>
      <c r="D3354" s="135"/>
      <c r="E3354" s="135"/>
      <c r="F3354" s="135"/>
      <c r="G3354" s="135"/>
      <c r="H3354" s="135"/>
      <c r="I3354" s="135"/>
      <c r="J3354" s="135"/>
      <c r="K3354" s="135"/>
      <c r="L3354" s="135"/>
    </row>
    <row r="3355" spans="1:12" x14ac:dyDescent="0.25">
      <c r="A3355" s="135"/>
      <c r="B3355" s="135"/>
      <c r="C3355" s="135"/>
      <c r="D3355" s="135"/>
      <c r="E3355" s="135"/>
      <c r="F3355" s="135"/>
      <c r="G3355" s="135"/>
      <c r="H3355" s="135"/>
      <c r="I3355" s="135"/>
      <c r="J3355" s="135"/>
      <c r="K3355" s="135"/>
      <c r="L3355" s="135"/>
    </row>
    <row r="3356" spans="1:12" x14ac:dyDescent="0.25">
      <c r="A3356" s="135"/>
      <c r="B3356" s="135"/>
      <c r="C3356" s="135"/>
      <c r="D3356" s="135"/>
      <c r="E3356" s="135"/>
      <c r="F3356" s="135"/>
      <c r="G3356" s="135"/>
      <c r="H3356" s="135"/>
      <c r="I3356" s="135"/>
      <c r="J3356" s="135"/>
      <c r="K3356" s="135"/>
      <c r="L3356" s="135"/>
    </row>
    <row r="3357" spans="1:12" x14ac:dyDescent="0.25">
      <c r="A3357" s="135"/>
      <c r="B3357" s="135"/>
      <c r="C3357" s="135"/>
      <c r="D3357" s="135"/>
      <c r="E3357" s="135"/>
      <c r="F3357" s="135"/>
      <c r="G3357" s="135"/>
      <c r="H3357" s="135"/>
      <c r="I3357" s="135"/>
      <c r="J3357" s="135"/>
      <c r="K3357" s="135"/>
      <c r="L3357" s="135"/>
    </row>
    <row r="3358" spans="1:12" x14ac:dyDescent="0.25">
      <c r="A3358" s="135"/>
      <c r="B3358" s="135"/>
      <c r="C3358" s="135"/>
      <c r="D3358" s="135"/>
      <c r="E3358" s="135"/>
      <c r="F3358" s="135"/>
      <c r="G3358" s="135"/>
      <c r="H3358" s="135"/>
      <c r="I3358" s="135"/>
      <c r="J3358" s="135"/>
      <c r="K3358" s="135"/>
      <c r="L3358" s="135"/>
    </row>
    <row r="3359" spans="1:12" x14ac:dyDescent="0.25">
      <c r="A3359" s="135"/>
      <c r="B3359" s="135"/>
      <c r="C3359" s="135"/>
      <c r="D3359" s="135"/>
      <c r="E3359" s="135"/>
      <c r="F3359" s="135"/>
      <c r="G3359" s="135"/>
      <c r="H3359" s="135"/>
      <c r="I3359" s="135"/>
      <c r="J3359" s="135"/>
      <c r="K3359" s="135"/>
      <c r="L3359" s="135"/>
    </row>
    <row r="3360" spans="1:12" x14ac:dyDescent="0.25">
      <c r="A3360" s="135"/>
      <c r="B3360" s="135"/>
      <c r="C3360" s="135"/>
      <c r="D3360" s="135"/>
      <c r="E3360" s="135"/>
      <c r="F3360" s="135"/>
      <c r="G3360" s="135"/>
      <c r="H3360" s="135"/>
      <c r="I3360" s="135"/>
      <c r="J3360" s="135"/>
      <c r="K3360" s="135"/>
      <c r="L3360" s="135"/>
    </row>
    <row r="3361" spans="1:12" x14ac:dyDescent="0.25">
      <c r="A3361" s="135"/>
      <c r="B3361" s="135"/>
      <c r="C3361" s="135"/>
      <c r="D3361" s="135"/>
      <c r="E3361" s="135"/>
      <c r="F3361" s="135"/>
      <c r="G3361" s="135"/>
      <c r="H3361" s="135"/>
      <c r="I3361" s="135"/>
      <c r="J3361" s="135"/>
      <c r="K3361" s="135"/>
      <c r="L3361" s="135"/>
    </row>
    <row r="3362" spans="1:12" x14ac:dyDescent="0.25">
      <c r="A3362" s="135"/>
      <c r="B3362" s="135"/>
      <c r="C3362" s="135"/>
      <c r="D3362" s="135"/>
      <c r="E3362" s="135"/>
      <c r="F3362" s="135"/>
      <c r="G3362" s="135"/>
      <c r="H3362" s="135"/>
      <c r="I3362" s="135"/>
      <c r="J3362" s="135"/>
      <c r="K3362" s="135"/>
      <c r="L3362" s="135"/>
    </row>
    <row r="3363" spans="1:12" x14ac:dyDescent="0.25">
      <c r="A3363" s="135"/>
      <c r="B3363" s="135"/>
      <c r="C3363" s="135"/>
      <c r="D3363" s="135"/>
      <c r="E3363" s="135"/>
      <c r="F3363" s="135"/>
      <c r="G3363" s="135"/>
      <c r="H3363" s="135"/>
      <c r="I3363" s="135"/>
      <c r="J3363" s="135"/>
      <c r="K3363" s="135"/>
      <c r="L3363" s="135"/>
    </row>
    <row r="3364" spans="1:12" x14ac:dyDescent="0.25">
      <c r="A3364" s="135"/>
      <c r="B3364" s="135"/>
      <c r="C3364" s="135"/>
      <c r="D3364" s="135"/>
      <c r="E3364" s="135"/>
      <c r="F3364" s="135"/>
      <c r="G3364" s="135"/>
      <c r="H3364" s="135"/>
      <c r="I3364" s="135"/>
      <c r="J3364" s="135"/>
      <c r="K3364" s="135"/>
      <c r="L3364" s="135"/>
    </row>
    <row r="3365" spans="1:12" x14ac:dyDescent="0.25">
      <c r="A3365" s="135"/>
      <c r="B3365" s="135"/>
      <c r="C3365" s="135"/>
      <c r="D3365" s="135"/>
      <c r="E3365" s="135"/>
      <c r="F3365" s="135"/>
      <c r="G3365" s="135"/>
      <c r="H3365" s="135"/>
      <c r="I3365" s="135"/>
      <c r="J3365" s="135"/>
      <c r="K3365" s="135"/>
      <c r="L3365" s="135"/>
    </row>
    <row r="3366" spans="1:12" x14ac:dyDescent="0.25">
      <c r="A3366" s="135"/>
      <c r="B3366" s="135"/>
      <c r="C3366" s="135"/>
      <c r="D3366" s="135"/>
      <c r="E3366" s="135"/>
      <c r="F3366" s="135"/>
      <c r="G3366" s="135"/>
      <c r="H3366" s="135"/>
      <c r="I3366" s="135"/>
      <c r="J3366" s="135"/>
      <c r="K3366" s="135"/>
      <c r="L3366" s="135"/>
    </row>
    <row r="3367" spans="1:12" x14ac:dyDescent="0.25">
      <c r="A3367" s="135"/>
      <c r="B3367" s="135"/>
      <c r="C3367" s="135"/>
      <c r="D3367" s="135"/>
      <c r="E3367" s="135"/>
      <c r="F3367" s="135"/>
      <c r="G3367" s="135"/>
      <c r="H3367" s="135"/>
      <c r="I3367" s="135"/>
      <c r="J3367" s="135"/>
      <c r="K3367" s="135"/>
      <c r="L3367" s="135"/>
    </row>
    <row r="3368" spans="1:12" x14ac:dyDescent="0.25">
      <c r="A3368" s="135"/>
      <c r="B3368" s="135"/>
      <c r="C3368" s="135"/>
      <c r="D3368" s="135"/>
      <c r="E3368" s="135"/>
      <c r="F3368" s="135"/>
      <c r="G3368" s="135"/>
      <c r="H3368" s="135"/>
      <c r="I3368" s="135"/>
      <c r="J3368" s="135"/>
      <c r="K3368" s="135"/>
      <c r="L3368" s="135"/>
    </row>
    <row r="3369" spans="1:12" x14ac:dyDescent="0.25">
      <c r="A3369" s="135"/>
      <c r="B3369" s="135"/>
      <c r="C3369" s="135"/>
      <c r="D3369" s="135"/>
      <c r="E3369" s="135"/>
      <c r="F3369" s="135"/>
      <c r="G3369" s="135"/>
      <c r="H3369" s="135"/>
      <c r="I3369" s="135"/>
      <c r="J3369" s="135"/>
      <c r="K3369" s="135"/>
      <c r="L3369" s="135"/>
    </row>
    <row r="3370" spans="1:12" x14ac:dyDescent="0.25">
      <c r="A3370" s="135"/>
      <c r="B3370" s="135"/>
      <c r="C3370" s="135"/>
      <c r="D3370" s="135"/>
      <c r="E3370" s="135"/>
      <c r="F3370" s="135"/>
      <c r="G3370" s="135"/>
      <c r="H3370" s="135"/>
      <c r="I3370" s="135"/>
      <c r="J3370" s="135"/>
      <c r="K3370" s="135"/>
      <c r="L3370" s="135"/>
    </row>
    <row r="3371" spans="1:12" x14ac:dyDescent="0.25">
      <c r="A3371" s="135"/>
      <c r="B3371" s="135"/>
      <c r="C3371" s="135"/>
      <c r="D3371" s="135"/>
      <c r="E3371" s="135"/>
      <c r="F3371" s="135"/>
      <c r="G3371" s="135"/>
      <c r="H3371" s="135"/>
      <c r="I3371" s="135"/>
      <c r="J3371" s="135"/>
      <c r="K3371" s="135"/>
      <c r="L3371" s="135"/>
    </row>
    <row r="3372" spans="1:12" x14ac:dyDescent="0.25">
      <c r="A3372" s="135"/>
      <c r="B3372" s="135"/>
      <c r="C3372" s="135"/>
      <c r="D3372" s="135"/>
      <c r="E3372" s="135"/>
      <c r="F3372" s="135"/>
      <c r="G3372" s="135"/>
      <c r="H3372" s="135"/>
      <c r="I3372" s="135"/>
      <c r="J3372" s="135"/>
      <c r="K3372" s="135"/>
      <c r="L3372" s="135"/>
    </row>
    <row r="3373" spans="1:12" x14ac:dyDescent="0.25">
      <c r="A3373" s="135"/>
      <c r="B3373" s="135"/>
      <c r="C3373" s="135"/>
      <c r="D3373" s="135"/>
      <c r="E3373" s="135"/>
      <c r="F3373" s="135"/>
      <c r="G3373" s="135"/>
      <c r="H3373" s="135"/>
      <c r="I3373" s="135"/>
      <c r="J3373" s="135"/>
      <c r="K3373" s="135"/>
      <c r="L3373" s="135"/>
    </row>
    <row r="3374" spans="1:12" x14ac:dyDescent="0.25">
      <c r="A3374" s="135"/>
      <c r="B3374" s="135"/>
      <c r="C3374" s="135"/>
      <c r="D3374" s="135"/>
      <c r="E3374" s="135"/>
      <c r="F3374" s="135"/>
      <c r="G3374" s="135"/>
      <c r="H3374" s="135"/>
      <c r="I3374" s="135"/>
      <c r="J3374" s="135"/>
      <c r="K3374" s="135"/>
      <c r="L3374" s="135"/>
    </row>
    <row r="3375" spans="1:12" x14ac:dyDescent="0.25">
      <c r="A3375" s="135"/>
      <c r="B3375" s="135"/>
      <c r="C3375" s="135"/>
      <c r="D3375" s="135"/>
      <c r="E3375" s="135"/>
      <c r="F3375" s="135"/>
      <c r="G3375" s="135"/>
      <c r="H3375" s="135"/>
      <c r="I3375" s="135"/>
      <c r="J3375" s="135"/>
      <c r="K3375" s="135"/>
      <c r="L3375" s="135"/>
    </row>
    <row r="3376" spans="1:12" x14ac:dyDescent="0.25">
      <c r="A3376" s="135"/>
      <c r="B3376" s="135"/>
      <c r="C3376" s="135"/>
      <c r="D3376" s="135"/>
      <c r="E3376" s="135"/>
      <c r="F3376" s="135"/>
      <c r="G3376" s="135"/>
      <c r="H3376" s="135"/>
      <c r="I3376" s="135"/>
      <c r="J3376" s="135"/>
      <c r="K3376" s="135"/>
      <c r="L3376" s="135"/>
    </row>
    <row r="3377" spans="1:12" x14ac:dyDescent="0.25">
      <c r="A3377" s="135"/>
      <c r="B3377" s="135"/>
      <c r="C3377" s="135"/>
      <c r="D3377" s="135"/>
      <c r="E3377" s="135"/>
      <c r="F3377" s="135"/>
      <c r="G3377" s="135"/>
      <c r="H3377" s="135"/>
      <c r="I3377" s="135"/>
      <c r="J3377" s="135"/>
      <c r="K3377" s="135"/>
      <c r="L3377" s="135"/>
    </row>
    <row r="3378" spans="1:12" x14ac:dyDescent="0.25">
      <c r="A3378" s="135"/>
      <c r="B3378" s="135"/>
      <c r="C3378" s="135"/>
      <c r="D3378" s="135"/>
      <c r="E3378" s="135"/>
      <c r="F3378" s="135"/>
      <c r="G3378" s="135"/>
      <c r="H3378" s="135"/>
      <c r="I3378" s="135"/>
      <c r="J3378" s="135"/>
      <c r="K3378" s="135"/>
      <c r="L3378" s="135"/>
    </row>
    <row r="3379" spans="1:12" x14ac:dyDescent="0.25">
      <c r="A3379" s="135"/>
      <c r="B3379" s="135"/>
      <c r="C3379" s="135"/>
      <c r="D3379" s="135"/>
      <c r="E3379" s="135"/>
      <c r="F3379" s="135"/>
      <c r="G3379" s="135"/>
      <c r="H3379" s="135"/>
      <c r="I3379" s="135"/>
      <c r="J3379" s="135"/>
      <c r="K3379" s="135"/>
      <c r="L3379" s="135"/>
    </row>
    <row r="3380" spans="1:12" x14ac:dyDescent="0.25">
      <c r="A3380" s="135"/>
      <c r="B3380" s="135"/>
      <c r="C3380" s="135"/>
      <c r="D3380" s="135"/>
      <c r="E3380" s="135"/>
      <c r="F3380" s="135"/>
      <c r="G3380" s="135"/>
      <c r="H3380" s="135"/>
      <c r="I3380" s="135"/>
      <c r="J3380" s="135"/>
      <c r="K3380" s="135"/>
      <c r="L3380" s="135"/>
    </row>
    <row r="3381" spans="1:12" x14ac:dyDescent="0.25">
      <c r="A3381" s="135"/>
      <c r="B3381" s="135"/>
      <c r="C3381" s="135"/>
      <c r="D3381" s="135"/>
      <c r="E3381" s="135"/>
      <c r="F3381" s="135"/>
      <c r="G3381" s="135"/>
      <c r="H3381" s="135"/>
      <c r="I3381" s="135"/>
      <c r="J3381" s="135"/>
      <c r="K3381" s="135"/>
      <c r="L3381" s="135"/>
    </row>
    <row r="3382" spans="1:12" x14ac:dyDescent="0.25">
      <c r="A3382" s="135"/>
      <c r="B3382" s="135"/>
      <c r="C3382" s="135"/>
      <c r="D3382" s="135"/>
      <c r="E3382" s="135"/>
      <c r="F3382" s="135"/>
      <c r="G3382" s="135"/>
      <c r="H3382" s="135"/>
      <c r="I3382" s="135"/>
      <c r="J3382" s="135"/>
      <c r="K3382" s="135"/>
      <c r="L3382" s="135"/>
    </row>
    <row r="3383" spans="1:12" x14ac:dyDescent="0.25">
      <c r="A3383" s="135"/>
      <c r="B3383" s="135"/>
      <c r="C3383" s="135"/>
      <c r="D3383" s="135"/>
      <c r="E3383" s="135"/>
      <c r="F3383" s="135"/>
      <c r="G3383" s="135"/>
      <c r="H3383" s="135"/>
      <c r="I3383" s="135"/>
      <c r="J3383" s="135"/>
      <c r="K3383" s="135"/>
      <c r="L3383" s="135"/>
    </row>
    <row r="3384" spans="1:12" x14ac:dyDescent="0.25">
      <c r="A3384" s="135"/>
      <c r="B3384" s="135"/>
      <c r="C3384" s="135"/>
      <c r="D3384" s="135"/>
      <c r="E3384" s="135"/>
      <c r="F3384" s="135"/>
      <c r="G3384" s="135"/>
      <c r="H3384" s="135"/>
      <c r="I3384" s="135"/>
      <c r="J3384" s="135"/>
      <c r="K3384" s="135"/>
      <c r="L3384" s="135"/>
    </row>
    <row r="3385" spans="1:12" x14ac:dyDescent="0.25">
      <c r="A3385" s="135"/>
      <c r="B3385" s="135"/>
      <c r="C3385" s="135"/>
      <c r="D3385" s="135"/>
      <c r="E3385" s="135"/>
      <c r="F3385" s="135"/>
      <c r="G3385" s="135"/>
      <c r="H3385" s="135"/>
      <c r="I3385" s="135"/>
      <c r="J3385" s="135"/>
      <c r="K3385" s="135"/>
      <c r="L3385" s="135"/>
    </row>
    <row r="3386" spans="1:12" x14ac:dyDescent="0.25">
      <c r="A3386" s="135"/>
      <c r="B3386" s="135"/>
      <c r="C3386" s="135"/>
      <c r="D3386" s="135"/>
      <c r="E3386" s="135"/>
      <c r="F3386" s="135"/>
      <c r="G3386" s="135"/>
      <c r="H3386" s="135"/>
      <c r="I3386" s="135"/>
      <c r="J3386" s="135"/>
      <c r="K3386" s="135"/>
      <c r="L3386" s="135"/>
    </row>
    <row r="3387" spans="1:12" x14ac:dyDescent="0.25">
      <c r="A3387" s="135"/>
      <c r="B3387" s="135"/>
      <c r="C3387" s="135"/>
      <c r="D3387" s="135"/>
      <c r="E3387" s="135"/>
      <c r="F3387" s="135"/>
      <c r="G3387" s="135"/>
      <c r="H3387" s="135"/>
      <c r="I3387" s="135"/>
      <c r="J3387" s="135"/>
      <c r="K3387" s="135"/>
      <c r="L3387" s="135"/>
    </row>
    <row r="3388" spans="1:12" x14ac:dyDescent="0.25">
      <c r="A3388" s="135"/>
      <c r="B3388" s="135"/>
      <c r="C3388" s="135"/>
      <c r="D3388" s="135"/>
      <c r="E3388" s="135"/>
      <c r="F3388" s="135"/>
      <c r="G3388" s="135"/>
      <c r="H3388" s="135"/>
      <c r="I3388" s="135"/>
      <c r="J3388" s="135"/>
      <c r="K3388" s="135"/>
      <c r="L3388" s="135"/>
    </row>
    <row r="3389" spans="1:12" x14ac:dyDescent="0.25">
      <c r="A3389" s="135"/>
      <c r="B3389" s="135"/>
      <c r="C3389" s="135"/>
      <c r="D3389" s="135"/>
      <c r="E3389" s="135"/>
      <c r="F3389" s="135"/>
      <c r="G3389" s="135"/>
      <c r="H3389" s="135"/>
      <c r="I3389" s="135"/>
      <c r="J3389" s="135"/>
      <c r="K3389" s="135"/>
      <c r="L3389" s="135"/>
    </row>
    <row r="3390" spans="1:12" x14ac:dyDescent="0.25">
      <c r="A3390" s="135"/>
      <c r="B3390" s="135"/>
      <c r="C3390" s="135"/>
      <c r="D3390" s="135"/>
      <c r="E3390" s="135"/>
      <c r="F3390" s="135"/>
      <c r="G3390" s="135"/>
      <c r="H3390" s="135"/>
      <c r="I3390" s="135"/>
      <c r="J3390" s="135"/>
      <c r="K3390" s="135"/>
      <c r="L3390" s="135"/>
    </row>
    <row r="3391" spans="1:12" x14ac:dyDescent="0.25">
      <c r="A3391" s="135"/>
      <c r="B3391" s="135"/>
      <c r="C3391" s="135"/>
      <c r="D3391" s="135"/>
      <c r="E3391" s="135"/>
      <c r="F3391" s="135"/>
      <c r="G3391" s="135"/>
      <c r="H3391" s="135"/>
      <c r="I3391" s="135"/>
      <c r="J3391" s="135"/>
      <c r="K3391" s="135"/>
      <c r="L3391" s="135"/>
    </row>
    <row r="3392" spans="1:12" x14ac:dyDescent="0.25">
      <c r="A3392" s="135"/>
      <c r="B3392" s="135"/>
      <c r="C3392" s="135"/>
      <c r="D3392" s="135"/>
      <c r="E3392" s="135"/>
      <c r="F3392" s="135"/>
      <c r="G3392" s="135"/>
      <c r="H3392" s="135"/>
      <c r="I3392" s="135"/>
      <c r="J3392" s="135"/>
      <c r="K3392" s="135"/>
      <c r="L3392" s="135"/>
    </row>
    <row r="3393" spans="1:12" x14ac:dyDescent="0.25">
      <c r="A3393" s="135"/>
      <c r="B3393" s="135"/>
      <c r="C3393" s="135"/>
      <c r="D3393" s="135"/>
      <c r="E3393" s="135"/>
      <c r="F3393" s="135"/>
      <c r="G3393" s="135"/>
      <c r="H3393" s="135"/>
      <c r="I3393" s="135"/>
      <c r="J3393" s="135"/>
      <c r="K3393" s="135"/>
      <c r="L3393" s="135"/>
    </row>
    <row r="3394" spans="1:12" x14ac:dyDescent="0.25">
      <c r="A3394" s="135"/>
      <c r="B3394" s="135"/>
      <c r="C3394" s="135"/>
      <c r="D3394" s="135"/>
      <c r="E3394" s="135"/>
      <c r="F3394" s="135"/>
      <c r="G3394" s="135"/>
      <c r="H3394" s="135"/>
      <c r="I3394" s="135"/>
      <c r="J3394" s="135"/>
      <c r="K3394" s="135"/>
      <c r="L3394" s="135"/>
    </row>
    <row r="3395" spans="1:12" x14ac:dyDescent="0.25">
      <c r="A3395" s="135"/>
      <c r="B3395" s="135"/>
      <c r="C3395" s="135"/>
      <c r="D3395" s="135"/>
      <c r="E3395" s="135"/>
      <c r="F3395" s="135"/>
      <c r="G3395" s="135"/>
      <c r="H3395" s="135"/>
      <c r="I3395" s="135"/>
      <c r="J3395" s="135"/>
      <c r="K3395" s="135"/>
      <c r="L3395" s="135"/>
    </row>
    <row r="3396" spans="1:12" x14ac:dyDescent="0.25">
      <c r="A3396" s="135"/>
      <c r="B3396" s="135"/>
      <c r="C3396" s="135"/>
      <c r="D3396" s="135"/>
      <c r="E3396" s="135"/>
      <c r="F3396" s="135"/>
      <c r="G3396" s="135"/>
      <c r="H3396" s="135"/>
      <c r="I3396" s="135"/>
      <c r="J3396" s="135"/>
      <c r="K3396" s="135"/>
      <c r="L3396" s="135"/>
    </row>
    <row r="3397" spans="1:12" x14ac:dyDescent="0.25">
      <c r="A3397" s="135"/>
      <c r="B3397" s="135"/>
      <c r="C3397" s="135"/>
      <c r="D3397" s="135"/>
      <c r="E3397" s="135"/>
      <c r="F3397" s="135"/>
      <c r="G3397" s="135"/>
      <c r="H3397" s="135"/>
      <c r="I3397" s="135"/>
      <c r="J3397" s="135"/>
      <c r="K3397" s="135"/>
      <c r="L3397" s="135"/>
    </row>
    <row r="3398" spans="1:12" x14ac:dyDescent="0.25">
      <c r="A3398" s="135"/>
      <c r="B3398" s="135"/>
      <c r="C3398" s="135"/>
      <c r="D3398" s="135"/>
      <c r="E3398" s="135"/>
      <c r="F3398" s="135"/>
      <c r="G3398" s="135"/>
      <c r="H3398" s="135"/>
      <c r="I3398" s="135"/>
      <c r="J3398" s="135"/>
      <c r="K3398" s="135"/>
      <c r="L3398" s="135"/>
    </row>
    <row r="3399" spans="1:12" x14ac:dyDescent="0.25">
      <c r="A3399" s="135"/>
      <c r="B3399" s="135"/>
      <c r="C3399" s="135"/>
      <c r="D3399" s="135"/>
      <c r="E3399" s="135"/>
      <c r="F3399" s="135"/>
      <c r="G3399" s="135"/>
      <c r="H3399" s="135"/>
      <c r="I3399" s="135"/>
      <c r="J3399" s="135"/>
      <c r="K3399" s="135"/>
      <c r="L3399" s="135"/>
    </row>
    <row r="3400" spans="1:12" x14ac:dyDescent="0.25">
      <c r="A3400" s="135"/>
      <c r="B3400" s="135"/>
      <c r="C3400" s="135"/>
      <c r="D3400" s="135"/>
      <c r="E3400" s="135"/>
      <c r="F3400" s="135"/>
      <c r="G3400" s="135"/>
      <c r="H3400" s="135"/>
      <c r="I3400" s="135"/>
      <c r="J3400" s="135"/>
      <c r="K3400" s="135"/>
      <c r="L3400" s="135"/>
    </row>
    <row r="3401" spans="1:12" x14ac:dyDescent="0.25">
      <c r="A3401" s="135"/>
      <c r="B3401" s="135"/>
      <c r="C3401" s="135"/>
      <c r="D3401" s="135"/>
      <c r="E3401" s="135"/>
      <c r="F3401" s="135"/>
      <c r="G3401" s="135"/>
      <c r="H3401" s="135"/>
      <c r="I3401" s="135"/>
      <c r="J3401" s="135"/>
      <c r="K3401" s="135"/>
      <c r="L3401" s="135"/>
    </row>
    <row r="3402" spans="1:12" x14ac:dyDescent="0.25">
      <c r="A3402" s="135"/>
      <c r="B3402" s="135"/>
      <c r="C3402" s="135"/>
      <c r="D3402" s="135"/>
      <c r="E3402" s="135"/>
      <c r="F3402" s="135"/>
      <c r="G3402" s="135"/>
      <c r="H3402" s="135"/>
      <c r="I3402" s="135"/>
      <c r="J3402" s="135"/>
      <c r="K3402" s="135"/>
      <c r="L3402" s="135"/>
    </row>
    <row r="3403" spans="1:12" x14ac:dyDescent="0.25">
      <c r="A3403" s="135"/>
      <c r="B3403" s="135"/>
      <c r="C3403" s="135"/>
      <c r="D3403" s="135"/>
      <c r="E3403" s="135"/>
      <c r="F3403" s="135"/>
      <c r="G3403" s="135"/>
      <c r="H3403" s="135"/>
      <c r="I3403" s="135"/>
      <c r="J3403" s="135"/>
      <c r="K3403" s="135"/>
      <c r="L3403" s="135"/>
    </row>
    <row r="3404" spans="1:12" x14ac:dyDescent="0.25">
      <c r="A3404" s="135"/>
      <c r="B3404" s="135"/>
      <c r="C3404" s="135"/>
      <c r="D3404" s="135"/>
      <c r="E3404" s="135"/>
      <c r="F3404" s="135"/>
      <c r="G3404" s="135"/>
      <c r="H3404" s="135"/>
      <c r="I3404" s="135"/>
      <c r="J3404" s="135"/>
      <c r="K3404" s="135"/>
      <c r="L3404" s="135"/>
    </row>
    <row r="3405" spans="1:12" x14ac:dyDescent="0.25">
      <c r="A3405" s="135"/>
      <c r="B3405" s="135"/>
      <c r="C3405" s="135"/>
      <c r="D3405" s="135"/>
      <c r="E3405" s="135"/>
      <c r="F3405" s="135"/>
      <c r="G3405" s="135"/>
      <c r="H3405" s="135"/>
      <c r="I3405" s="135"/>
      <c r="J3405" s="135"/>
      <c r="K3405" s="135"/>
      <c r="L3405" s="135"/>
    </row>
    <row r="3406" spans="1:12" x14ac:dyDescent="0.25">
      <c r="A3406" s="135"/>
      <c r="B3406" s="135"/>
      <c r="C3406" s="135"/>
      <c r="D3406" s="135"/>
      <c r="E3406" s="135"/>
      <c r="F3406" s="135"/>
      <c r="G3406" s="135"/>
      <c r="H3406" s="135"/>
      <c r="I3406" s="135"/>
      <c r="J3406" s="135"/>
      <c r="K3406" s="135"/>
      <c r="L3406" s="135"/>
    </row>
    <row r="3407" spans="1:12" x14ac:dyDescent="0.25">
      <c r="A3407" s="135"/>
      <c r="B3407" s="135"/>
      <c r="C3407" s="135"/>
      <c r="D3407" s="135"/>
      <c r="E3407" s="135"/>
      <c r="F3407" s="135"/>
      <c r="G3407" s="135"/>
      <c r="H3407" s="135"/>
      <c r="I3407" s="135"/>
      <c r="J3407" s="135"/>
      <c r="K3407" s="135"/>
      <c r="L3407" s="135"/>
    </row>
    <row r="3408" spans="1:12" x14ac:dyDescent="0.25">
      <c r="A3408" s="135"/>
      <c r="B3408" s="135"/>
      <c r="C3408" s="135"/>
      <c r="D3408" s="135"/>
      <c r="E3408" s="135"/>
      <c r="F3408" s="135"/>
      <c r="G3408" s="135"/>
      <c r="H3408" s="135"/>
      <c r="I3408" s="135"/>
      <c r="J3408" s="135"/>
      <c r="K3408" s="135"/>
      <c r="L3408" s="135"/>
    </row>
    <row r="3409" spans="1:12" x14ac:dyDescent="0.25">
      <c r="A3409" s="135"/>
      <c r="B3409" s="135"/>
      <c r="C3409" s="135"/>
      <c r="D3409" s="135"/>
      <c r="E3409" s="135"/>
      <c r="F3409" s="135"/>
      <c r="G3409" s="135"/>
      <c r="H3409" s="135"/>
      <c r="I3409" s="135"/>
      <c r="J3409" s="135"/>
      <c r="K3409" s="135"/>
      <c r="L3409" s="135"/>
    </row>
    <row r="3410" spans="1:12" x14ac:dyDescent="0.25">
      <c r="A3410" s="135"/>
      <c r="B3410" s="135"/>
      <c r="C3410" s="135"/>
      <c r="D3410" s="135"/>
      <c r="E3410" s="135"/>
      <c r="F3410" s="135"/>
      <c r="G3410" s="135"/>
      <c r="H3410" s="135"/>
      <c r="I3410" s="135"/>
      <c r="J3410" s="135"/>
      <c r="K3410" s="135"/>
      <c r="L3410" s="135"/>
    </row>
    <row r="3411" spans="1:12" x14ac:dyDescent="0.25">
      <c r="A3411" s="135"/>
      <c r="B3411" s="135"/>
      <c r="C3411" s="135"/>
      <c r="D3411" s="135"/>
      <c r="E3411" s="135"/>
      <c r="F3411" s="135"/>
      <c r="G3411" s="135"/>
      <c r="H3411" s="135"/>
      <c r="I3411" s="135"/>
      <c r="J3411" s="135"/>
      <c r="K3411" s="135"/>
      <c r="L3411" s="135"/>
    </row>
    <row r="3412" spans="1:12" x14ac:dyDescent="0.25">
      <c r="A3412" s="135"/>
      <c r="B3412" s="135"/>
      <c r="C3412" s="135"/>
      <c r="D3412" s="135"/>
      <c r="E3412" s="135"/>
      <c r="F3412" s="135"/>
      <c r="G3412" s="135"/>
      <c r="H3412" s="135"/>
      <c r="I3412" s="135"/>
      <c r="J3412" s="135"/>
      <c r="K3412" s="135"/>
      <c r="L3412" s="135"/>
    </row>
    <row r="3413" spans="1:12" x14ac:dyDescent="0.25">
      <c r="A3413" s="135"/>
      <c r="B3413" s="135"/>
      <c r="C3413" s="135"/>
      <c r="D3413" s="135"/>
      <c r="E3413" s="135"/>
      <c r="F3413" s="135"/>
      <c r="G3413" s="135"/>
      <c r="H3413" s="135"/>
      <c r="I3413" s="135"/>
      <c r="J3413" s="135"/>
      <c r="K3413" s="135"/>
      <c r="L3413" s="135"/>
    </row>
    <row r="3414" spans="1:12" x14ac:dyDescent="0.25">
      <c r="A3414" s="135"/>
      <c r="B3414" s="135"/>
      <c r="C3414" s="135"/>
      <c r="D3414" s="135"/>
      <c r="E3414" s="135"/>
      <c r="F3414" s="135"/>
      <c r="G3414" s="135"/>
      <c r="H3414" s="135"/>
      <c r="I3414" s="135"/>
      <c r="J3414" s="135"/>
      <c r="K3414" s="135"/>
      <c r="L3414" s="135"/>
    </row>
    <row r="3415" spans="1:12" x14ac:dyDescent="0.25">
      <c r="A3415" s="135"/>
      <c r="B3415" s="135"/>
      <c r="C3415" s="135"/>
      <c r="D3415" s="135"/>
      <c r="E3415" s="135"/>
      <c r="F3415" s="135"/>
      <c r="G3415" s="135"/>
      <c r="H3415" s="135"/>
      <c r="I3415" s="135"/>
      <c r="J3415" s="135"/>
      <c r="K3415" s="135"/>
      <c r="L3415" s="135"/>
    </row>
    <row r="3416" spans="1:12" x14ac:dyDescent="0.25">
      <c r="A3416" s="135"/>
      <c r="B3416" s="135"/>
      <c r="C3416" s="135"/>
      <c r="D3416" s="135"/>
      <c r="E3416" s="135"/>
      <c r="F3416" s="135"/>
      <c r="G3416" s="135"/>
      <c r="H3416" s="135"/>
      <c r="I3416" s="135"/>
      <c r="J3416" s="135"/>
      <c r="K3416" s="135"/>
      <c r="L3416" s="135"/>
    </row>
    <row r="3417" spans="1:12" x14ac:dyDescent="0.25">
      <c r="A3417" s="135"/>
      <c r="B3417" s="135"/>
      <c r="C3417" s="135"/>
      <c r="D3417" s="135"/>
      <c r="E3417" s="135"/>
      <c r="F3417" s="135"/>
      <c r="G3417" s="135"/>
      <c r="H3417" s="135"/>
      <c r="I3417" s="135"/>
      <c r="J3417" s="135"/>
      <c r="K3417" s="135"/>
      <c r="L3417" s="135"/>
    </row>
    <row r="3418" spans="1:12" x14ac:dyDescent="0.25">
      <c r="A3418" s="135"/>
      <c r="B3418" s="135"/>
      <c r="C3418" s="135"/>
      <c r="D3418" s="135"/>
      <c r="E3418" s="135"/>
      <c r="F3418" s="135"/>
      <c r="G3418" s="135"/>
      <c r="H3418" s="135"/>
      <c r="I3418" s="135"/>
      <c r="J3418" s="135"/>
      <c r="K3418" s="135"/>
      <c r="L3418" s="135"/>
    </row>
    <row r="3419" spans="1:12" x14ac:dyDescent="0.25">
      <c r="A3419" s="135"/>
      <c r="B3419" s="135"/>
      <c r="C3419" s="135"/>
      <c r="D3419" s="135"/>
      <c r="E3419" s="135"/>
      <c r="F3419" s="135"/>
      <c r="G3419" s="135"/>
      <c r="H3419" s="135"/>
      <c r="I3419" s="135"/>
      <c r="J3419" s="135"/>
      <c r="K3419" s="135"/>
      <c r="L3419" s="135"/>
    </row>
    <row r="3420" spans="1:12" x14ac:dyDescent="0.25">
      <c r="A3420" s="135"/>
      <c r="B3420" s="135"/>
      <c r="C3420" s="135"/>
      <c r="D3420" s="135"/>
      <c r="E3420" s="135"/>
      <c r="F3420" s="135"/>
      <c r="G3420" s="135"/>
      <c r="H3420" s="135"/>
      <c r="I3420" s="135"/>
      <c r="J3420" s="135"/>
      <c r="K3420" s="135"/>
      <c r="L3420" s="135"/>
    </row>
    <row r="3421" spans="1:12" x14ac:dyDescent="0.25">
      <c r="A3421" s="135"/>
      <c r="B3421" s="135"/>
      <c r="C3421" s="135"/>
      <c r="D3421" s="135"/>
      <c r="E3421" s="135"/>
      <c r="F3421" s="135"/>
      <c r="G3421" s="135"/>
      <c r="H3421" s="135"/>
      <c r="I3421" s="135"/>
      <c r="J3421" s="135"/>
      <c r="K3421" s="135"/>
      <c r="L3421" s="135"/>
    </row>
    <row r="3422" spans="1:12" x14ac:dyDescent="0.25">
      <c r="A3422" s="135"/>
      <c r="B3422" s="135"/>
      <c r="C3422" s="135"/>
      <c r="D3422" s="135"/>
      <c r="E3422" s="135"/>
      <c r="F3422" s="135"/>
      <c r="G3422" s="135"/>
      <c r="H3422" s="135"/>
      <c r="I3422" s="135"/>
      <c r="J3422" s="135"/>
      <c r="K3422" s="135"/>
      <c r="L3422" s="135"/>
    </row>
    <row r="3423" spans="1:12" x14ac:dyDescent="0.25">
      <c r="A3423" s="135"/>
      <c r="B3423" s="135"/>
      <c r="C3423" s="135"/>
      <c r="D3423" s="135"/>
      <c r="E3423" s="135"/>
      <c r="F3423" s="135"/>
      <c r="G3423" s="135"/>
      <c r="H3423" s="135"/>
      <c r="I3423" s="135"/>
      <c r="J3423" s="135"/>
      <c r="K3423" s="135"/>
      <c r="L3423" s="135"/>
    </row>
    <row r="3424" spans="1:12" x14ac:dyDescent="0.25">
      <c r="A3424" s="135"/>
      <c r="B3424" s="135"/>
      <c r="C3424" s="135"/>
      <c r="D3424" s="135"/>
      <c r="E3424" s="135"/>
      <c r="F3424" s="135"/>
      <c r="G3424" s="135"/>
      <c r="H3424" s="135"/>
      <c r="I3424" s="135"/>
      <c r="J3424" s="135"/>
      <c r="K3424" s="135"/>
      <c r="L3424" s="135"/>
    </row>
    <row r="3425" spans="1:12" x14ac:dyDescent="0.25">
      <c r="A3425" s="135"/>
      <c r="B3425" s="135"/>
      <c r="C3425" s="135"/>
      <c r="D3425" s="135"/>
      <c r="E3425" s="135"/>
      <c r="F3425" s="135"/>
      <c r="G3425" s="135"/>
      <c r="H3425" s="135"/>
      <c r="I3425" s="135"/>
      <c r="J3425" s="135"/>
      <c r="K3425" s="135"/>
      <c r="L3425" s="135"/>
    </row>
    <row r="3426" spans="1:12" x14ac:dyDescent="0.25">
      <c r="A3426" s="135"/>
      <c r="B3426" s="135"/>
      <c r="C3426" s="135"/>
      <c r="D3426" s="135"/>
      <c r="E3426" s="135"/>
      <c r="F3426" s="135"/>
      <c r="G3426" s="135"/>
      <c r="H3426" s="135"/>
      <c r="I3426" s="135"/>
      <c r="J3426" s="135"/>
      <c r="K3426" s="135"/>
      <c r="L3426" s="135"/>
    </row>
    <row r="3427" spans="1:12" x14ac:dyDescent="0.25">
      <c r="A3427" s="135"/>
      <c r="B3427" s="135"/>
      <c r="C3427" s="135"/>
      <c r="D3427" s="135"/>
      <c r="E3427" s="135"/>
      <c r="F3427" s="135"/>
      <c r="G3427" s="135"/>
      <c r="H3427" s="135"/>
      <c r="I3427" s="135"/>
      <c r="J3427" s="135"/>
      <c r="K3427" s="135"/>
      <c r="L3427" s="135"/>
    </row>
    <row r="3428" spans="1:12" x14ac:dyDescent="0.25">
      <c r="A3428" s="135"/>
      <c r="B3428" s="135"/>
      <c r="C3428" s="135"/>
      <c r="D3428" s="135"/>
      <c r="E3428" s="135"/>
      <c r="F3428" s="135"/>
      <c r="G3428" s="135"/>
      <c r="H3428" s="135"/>
      <c r="I3428" s="135"/>
      <c r="J3428" s="135"/>
      <c r="K3428" s="135"/>
      <c r="L3428" s="135"/>
    </row>
    <row r="3429" spans="1:12" x14ac:dyDescent="0.25">
      <c r="A3429" s="135"/>
      <c r="B3429" s="135"/>
      <c r="C3429" s="135"/>
      <c r="D3429" s="135"/>
      <c r="E3429" s="135"/>
      <c r="F3429" s="135"/>
      <c r="G3429" s="135"/>
      <c r="H3429" s="135"/>
      <c r="I3429" s="135"/>
      <c r="J3429" s="135"/>
      <c r="K3429" s="135"/>
      <c r="L3429" s="135"/>
    </row>
    <row r="3430" spans="1:12" x14ac:dyDescent="0.25">
      <c r="A3430" s="135"/>
      <c r="B3430" s="135"/>
      <c r="C3430" s="135"/>
      <c r="D3430" s="135"/>
      <c r="E3430" s="135"/>
      <c r="F3430" s="135"/>
      <c r="G3430" s="135"/>
      <c r="H3430" s="135"/>
      <c r="I3430" s="135"/>
      <c r="J3430" s="135"/>
      <c r="K3430" s="135"/>
      <c r="L3430" s="135"/>
    </row>
    <row r="3431" spans="1:12" x14ac:dyDescent="0.25">
      <c r="A3431" s="135"/>
      <c r="B3431" s="135"/>
      <c r="C3431" s="135"/>
      <c r="D3431" s="135"/>
      <c r="E3431" s="135"/>
      <c r="F3431" s="135"/>
      <c r="G3431" s="135"/>
      <c r="H3431" s="135"/>
      <c r="I3431" s="135"/>
      <c r="J3431" s="135"/>
      <c r="K3431" s="135"/>
      <c r="L3431" s="135"/>
    </row>
    <row r="3432" spans="1:12" x14ac:dyDescent="0.25">
      <c r="A3432" s="135"/>
      <c r="B3432" s="135"/>
      <c r="C3432" s="135"/>
      <c r="D3432" s="135"/>
      <c r="E3432" s="135"/>
      <c r="F3432" s="135"/>
      <c r="G3432" s="135"/>
      <c r="H3432" s="135"/>
      <c r="I3432" s="135"/>
      <c r="J3432" s="135"/>
      <c r="K3432" s="135"/>
      <c r="L3432" s="135"/>
    </row>
    <row r="3433" spans="1:12" x14ac:dyDescent="0.25">
      <c r="A3433" s="135"/>
      <c r="B3433" s="135"/>
      <c r="C3433" s="135"/>
      <c r="D3433" s="135"/>
      <c r="E3433" s="135"/>
      <c r="F3433" s="135"/>
      <c r="G3433" s="135"/>
      <c r="H3433" s="135"/>
      <c r="I3433" s="135"/>
      <c r="J3433" s="135"/>
      <c r="K3433" s="135"/>
      <c r="L3433" s="135"/>
    </row>
    <row r="3434" spans="1:12" x14ac:dyDescent="0.25">
      <c r="A3434" s="135"/>
      <c r="B3434" s="135"/>
      <c r="C3434" s="135"/>
      <c r="D3434" s="135"/>
      <c r="E3434" s="135"/>
      <c r="F3434" s="135"/>
      <c r="G3434" s="135"/>
      <c r="H3434" s="135"/>
      <c r="I3434" s="135"/>
      <c r="J3434" s="135"/>
      <c r="K3434" s="135"/>
      <c r="L3434" s="135"/>
    </row>
    <row r="3435" spans="1:12" x14ac:dyDescent="0.25">
      <c r="A3435" s="135"/>
      <c r="B3435" s="135"/>
      <c r="C3435" s="135"/>
      <c r="D3435" s="135"/>
      <c r="E3435" s="135"/>
      <c r="F3435" s="135"/>
      <c r="G3435" s="135"/>
      <c r="H3435" s="135"/>
      <c r="I3435" s="135"/>
      <c r="J3435" s="135"/>
      <c r="K3435" s="135"/>
      <c r="L3435" s="135"/>
    </row>
    <row r="3436" spans="1:12" x14ac:dyDescent="0.25">
      <c r="A3436" s="135"/>
      <c r="B3436" s="135"/>
      <c r="C3436" s="135"/>
      <c r="D3436" s="135"/>
      <c r="E3436" s="135"/>
      <c r="F3436" s="135"/>
      <c r="G3436" s="135"/>
      <c r="H3436" s="135"/>
      <c r="I3436" s="135"/>
      <c r="J3436" s="135"/>
      <c r="K3436" s="135"/>
      <c r="L3436" s="135"/>
    </row>
    <row r="3437" spans="1:12" x14ac:dyDescent="0.25">
      <c r="A3437" s="135"/>
      <c r="B3437" s="135"/>
      <c r="C3437" s="135"/>
      <c r="D3437" s="135"/>
      <c r="E3437" s="135"/>
      <c r="F3437" s="135"/>
      <c r="G3437" s="135"/>
      <c r="H3437" s="135"/>
      <c r="I3437" s="135"/>
      <c r="J3437" s="135"/>
      <c r="K3437" s="135"/>
      <c r="L3437" s="135"/>
    </row>
    <row r="3438" spans="1:12" x14ac:dyDescent="0.25">
      <c r="A3438" s="135"/>
      <c r="B3438" s="135"/>
      <c r="C3438" s="135"/>
      <c r="D3438" s="135"/>
      <c r="E3438" s="135"/>
      <c r="F3438" s="135"/>
      <c r="G3438" s="135"/>
      <c r="H3438" s="135"/>
      <c r="I3438" s="135"/>
      <c r="J3438" s="135"/>
      <c r="K3438" s="135"/>
      <c r="L3438" s="135"/>
    </row>
    <row r="3439" spans="1:12" x14ac:dyDescent="0.25">
      <c r="A3439" s="135"/>
      <c r="B3439" s="135"/>
      <c r="C3439" s="135"/>
      <c r="D3439" s="135"/>
      <c r="E3439" s="135"/>
      <c r="F3439" s="135"/>
      <c r="G3439" s="135"/>
      <c r="H3439" s="135"/>
      <c r="I3439" s="135"/>
      <c r="J3439" s="135"/>
      <c r="K3439" s="135"/>
      <c r="L3439" s="135"/>
    </row>
    <row r="3440" spans="1:12" x14ac:dyDescent="0.25">
      <c r="A3440" s="135"/>
      <c r="B3440" s="135"/>
      <c r="C3440" s="135"/>
      <c r="D3440" s="135"/>
      <c r="E3440" s="135"/>
      <c r="F3440" s="135"/>
      <c r="G3440" s="135"/>
      <c r="H3440" s="135"/>
      <c r="I3440" s="135"/>
      <c r="J3440" s="135"/>
      <c r="K3440" s="135"/>
      <c r="L3440" s="135"/>
    </row>
    <row r="3441" spans="1:12" x14ac:dyDescent="0.25">
      <c r="A3441" s="135"/>
      <c r="B3441" s="135"/>
      <c r="C3441" s="135"/>
      <c r="D3441" s="135"/>
      <c r="E3441" s="135"/>
      <c r="F3441" s="135"/>
      <c r="G3441" s="135"/>
      <c r="H3441" s="135"/>
      <c r="I3441" s="135"/>
      <c r="J3441" s="135"/>
      <c r="K3441" s="135"/>
      <c r="L3441" s="135"/>
    </row>
    <row r="3442" spans="1:12" x14ac:dyDescent="0.25">
      <c r="A3442" s="135"/>
      <c r="B3442" s="135"/>
      <c r="C3442" s="135"/>
      <c r="D3442" s="135"/>
      <c r="E3442" s="135"/>
      <c r="F3442" s="135"/>
      <c r="G3442" s="135"/>
      <c r="H3442" s="135"/>
      <c r="I3442" s="135"/>
      <c r="J3442" s="135"/>
      <c r="K3442" s="135"/>
      <c r="L3442" s="135"/>
    </row>
    <row r="3443" spans="1:12" x14ac:dyDescent="0.25">
      <c r="A3443" s="135"/>
      <c r="B3443" s="135"/>
      <c r="C3443" s="135"/>
      <c r="D3443" s="135"/>
      <c r="E3443" s="135"/>
      <c r="F3443" s="135"/>
      <c r="G3443" s="135"/>
      <c r="H3443" s="135"/>
      <c r="I3443" s="135"/>
      <c r="J3443" s="135"/>
      <c r="K3443" s="135"/>
      <c r="L3443" s="135"/>
    </row>
    <row r="3444" spans="1:12" x14ac:dyDescent="0.25">
      <c r="A3444" s="135"/>
      <c r="B3444" s="135"/>
      <c r="C3444" s="135"/>
      <c r="D3444" s="135"/>
      <c r="E3444" s="135"/>
      <c r="F3444" s="135"/>
      <c r="G3444" s="135"/>
      <c r="H3444" s="135"/>
      <c r="I3444" s="135"/>
      <c r="J3444" s="135"/>
      <c r="K3444" s="135"/>
      <c r="L3444" s="135"/>
    </row>
    <row r="3445" spans="1:12" x14ac:dyDescent="0.25">
      <c r="A3445" s="135"/>
      <c r="B3445" s="135"/>
      <c r="C3445" s="135"/>
      <c r="D3445" s="135"/>
      <c r="E3445" s="135"/>
      <c r="F3445" s="135"/>
      <c r="G3445" s="135"/>
      <c r="H3445" s="135"/>
      <c r="I3445" s="135"/>
      <c r="J3445" s="135"/>
      <c r="K3445" s="135"/>
      <c r="L3445" s="135"/>
    </row>
    <row r="3446" spans="1:12" x14ac:dyDescent="0.25">
      <c r="A3446" s="135"/>
      <c r="B3446" s="135"/>
      <c r="C3446" s="135"/>
      <c r="D3446" s="135"/>
      <c r="E3446" s="135"/>
      <c r="F3446" s="135"/>
      <c r="G3446" s="135"/>
      <c r="H3446" s="135"/>
      <c r="I3446" s="135"/>
      <c r="J3446" s="135"/>
      <c r="K3446" s="135"/>
      <c r="L3446" s="135"/>
    </row>
    <row r="3447" spans="1:12" x14ac:dyDescent="0.25">
      <c r="A3447" s="135"/>
      <c r="B3447" s="135"/>
      <c r="C3447" s="135"/>
      <c r="D3447" s="135"/>
      <c r="E3447" s="135"/>
      <c r="F3447" s="135"/>
      <c r="G3447" s="135"/>
      <c r="H3447" s="135"/>
      <c r="I3447" s="135"/>
      <c r="J3447" s="135"/>
      <c r="K3447" s="135"/>
      <c r="L3447" s="135"/>
    </row>
    <row r="3448" spans="1:12" x14ac:dyDescent="0.25">
      <c r="A3448" s="135"/>
      <c r="B3448" s="135"/>
      <c r="C3448" s="135"/>
      <c r="D3448" s="135"/>
      <c r="E3448" s="135"/>
      <c r="F3448" s="135"/>
      <c r="G3448" s="135"/>
      <c r="H3448" s="135"/>
      <c r="I3448" s="135"/>
      <c r="J3448" s="135"/>
      <c r="K3448" s="135"/>
      <c r="L3448" s="135"/>
    </row>
    <row r="3449" spans="1:12" x14ac:dyDescent="0.25">
      <c r="A3449" s="135"/>
      <c r="B3449" s="135"/>
      <c r="C3449" s="135"/>
      <c r="D3449" s="135"/>
      <c r="E3449" s="135"/>
      <c r="F3449" s="135"/>
      <c r="G3449" s="135"/>
      <c r="H3449" s="135"/>
      <c r="I3449" s="135"/>
      <c r="J3449" s="135"/>
      <c r="K3449" s="135"/>
      <c r="L3449" s="135"/>
    </row>
    <row r="3450" spans="1:12" x14ac:dyDescent="0.25">
      <c r="A3450" s="135"/>
      <c r="B3450" s="135"/>
      <c r="C3450" s="135"/>
      <c r="D3450" s="135"/>
      <c r="E3450" s="135"/>
      <c r="F3450" s="135"/>
      <c r="G3450" s="135"/>
      <c r="H3450" s="135"/>
      <c r="I3450" s="135"/>
      <c r="J3450" s="135"/>
      <c r="K3450" s="135"/>
      <c r="L3450" s="135"/>
    </row>
    <row r="3451" spans="1:12" x14ac:dyDescent="0.25">
      <c r="A3451" s="135"/>
      <c r="B3451" s="135"/>
      <c r="C3451" s="135"/>
      <c r="D3451" s="135"/>
      <c r="E3451" s="135"/>
      <c r="F3451" s="135"/>
      <c r="G3451" s="135"/>
      <c r="H3451" s="135"/>
      <c r="I3451" s="135"/>
      <c r="J3451" s="135"/>
      <c r="K3451" s="135"/>
      <c r="L3451" s="135"/>
    </row>
    <row r="3452" spans="1:12" x14ac:dyDescent="0.25">
      <c r="A3452" s="135"/>
      <c r="B3452" s="135"/>
      <c r="C3452" s="135"/>
      <c r="D3452" s="135"/>
      <c r="E3452" s="135"/>
      <c r="F3452" s="135"/>
      <c r="G3452" s="135"/>
      <c r="H3452" s="135"/>
      <c r="I3452" s="135"/>
      <c r="J3452" s="135"/>
      <c r="K3452" s="135"/>
      <c r="L3452" s="135"/>
    </row>
    <row r="3453" spans="1:12" x14ac:dyDescent="0.25">
      <c r="A3453" s="135"/>
      <c r="B3453" s="135"/>
      <c r="C3453" s="135"/>
      <c r="D3453" s="135"/>
      <c r="E3453" s="135"/>
      <c r="F3453" s="135"/>
      <c r="G3453" s="135"/>
      <c r="H3453" s="135"/>
      <c r="I3453" s="135"/>
      <c r="J3453" s="135"/>
      <c r="K3453" s="135"/>
      <c r="L3453" s="135"/>
    </row>
    <row r="3454" spans="1:12" x14ac:dyDescent="0.25">
      <c r="A3454" s="135"/>
      <c r="B3454" s="135"/>
      <c r="C3454" s="135"/>
      <c r="D3454" s="135"/>
      <c r="E3454" s="135"/>
      <c r="F3454" s="135"/>
      <c r="G3454" s="135"/>
      <c r="H3454" s="135"/>
      <c r="I3454" s="135"/>
      <c r="J3454" s="135"/>
      <c r="K3454" s="135"/>
      <c r="L3454" s="135"/>
    </row>
    <row r="3455" spans="1:12" x14ac:dyDescent="0.25">
      <c r="A3455" s="135"/>
      <c r="B3455" s="135"/>
      <c r="C3455" s="135"/>
      <c r="D3455" s="135"/>
      <c r="E3455" s="135"/>
      <c r="F3455" s="135"/>
      <c r="G3455" s="135"/>
      <c r="H3455" s="135"/>
      <c r="I3455" s="135"/>
      <c r="J3455" s="135"/>
      <c r="K3455" s="135"/>
      <c r="L3455" s="135"/>
    </row>
    <row r="3456" spans="1:12" x14ac:dyDescent="0.25">
      <c r="A3456" s="135"/>
      <c r="B3456" s="135"/>
      <c r="C3456" s="135"/>
      <c r="D3456" s="135"/>
      <c r="E3456" s="135"/>
      <c r="F3456" s="135"/>
      <c r="G3456" s="135"/>
      <c r="H3456" s="135"/>
      <c r="I3456" s="135"/>
      <c r="J3456" s="135"/>
      <c r="K3456" s="135"/>
      <c r="L3456" s="135"/>
    </row>
    <row r="3457" spans="1:12" x14ac:dyDescent="0.25">
      <c r="A3457" s="135"/>
      <c r="B3457" s="135"/>
      <c r="C3457" s="135"/>
      <c r="D3457" s="135"/>
      <c r="E3457" s="135"/>
      <c r="F3457" s="135"/>
      <c r="G3457" s="135"/>
      <c r="H3457" s="135"/>
      <c r="I3457" s="135"/>
      <c r="J3457" s="135"/>
      <c r="K3457" s="135"/>
      <c r="L3457" s="135"/>
    </row>
    <row r="3458" spans="1:12" x14ac:dyDescent="0.25">
      <c r="A3458" s="135"/>
      <c r="B3458" s="135"/>
      <c r="C3458" s="135"/>
      <c r="D3458" s="135"/>
      <c r="E3458" s="135"/>
      <c r="F3458" s="135"/>
      <c r="G3458" s="135"/>
      <c r="H3458" s="135"/>
      <c r="I3458" s="135"/>
      <c r="J3458" s="135"/>
      <c r="K3458" s="135"/>
      <c r="L3458" s="135"/>
    </row>
    <row r="3459" spans="1:12" x14ac:dyDescent="0.25">
      <c r="A3459" s="135"/>
      <c r="B3459" s="135"/>
      <c r="C3459" s="135"/>
      <c r="D3459" s="135"/>
      <c r="E3459" s="135"/>
      <c r="F3459" s="135"/>
      <c r="G3459" s="135"/>
      <c r="H3459" s="135"/>
      <c r="I3459" s="135"/>
      <c r="J3459" s="135"/>
      <c r="K3459" s="135"/>
      <c r="L3459" s="135"/>
    </row>
    <row r="3460" spans="1:12" x14ac:dyDescent="0.25">
      <c r="A3460" s="135"/>
      <c r="B3460" s="135"/>
      <c r="C3460" s="135"/>
      <c r="D3460" s="135"/>
      <c r="E3460" s="135"/>
      <c r="F3460" s="135"/>
      <c r="G3460" s="135"/>
      <c r="H3460" s="135"/>
      <c r="I3460" s="135"/>
      <c r="J3460" s="135"/>
      <c r="K3460" s="135"/>
      <c r="L3460" s="135"/>
    </row>
    <row r="3461" spans="1:12" x14ac:dyDescent="0.25">
      <c r="A3461" s="135"/>
      <c r="B3461" s="135"/>
      <c r="C3461" s="135"/>
      <c r="D3461" s="135"/>
      <c r="E3461" s="135"/>
      <c r="F3461" s="135"/>
      <c r="G3461" s="135"/>
      <c r="H3461" s="135"/>
      <c r="I3461" s="135"/>
      <c r="J3461" s="135"/>
      <c r="K3461" s="135"/>
      <c r="L3461" s="135"/>
    </row>
    <row r="3462" spans="1:12" x14ac:dyDescent="0.25">
      <c r="A3462" s="135"/>
      <c r="B3462" s="135"/>
      <c r="C3462" s="135"/>
      <c r="D3462" s="135"/>
      <c r="E3462" s="135"/>
      <c r="F3462" s="135"/>
      <c r="G3462" s="135"/>
      <c r="H3462" s="135"/>
      <c r="I3462" s="135"/>
      <c r="J3462" s="135"/>
      <c r="K3462" s="135"/>
      <c r="L3462" s="135"/>
    </row>
    <row r="3463" spans="1:12" x14ac:dyDescent="0.25">
      <c r="A3463" s="135"/>
      <c r="B3463" s="135"/>
      <c r="C3463" s="135"/>
      <c r="D3463" s="135"/>
      <c r="E3463" s="135"/>
      <c r="F3463" s="135"/>
      <c r="G3463" s="135"/>
      <c r="H3463" s="135"/>
      <c r="I3463" s="135"/>
      <c r="J3463" s="135"/>
      <c r="K3463" s="135"/>
      <c r="L3463" s="135"/>
    </row>
    <row r="3464" spans="1:12" x14ac:dyDescent="0.25">
      <c r="A3464" s="135"/>
      <c r="B3464" s="135"/>
      <c r="C3464" s="135"/>
      <c r="D3464" s="135"/>
      <c r="E3464" s="135"/>
      <c r="F3464" s="135"/>
      <c r="G3464" s="135"/>
      <c r="H3464" s="135"/>
      <c r="I3464" s="135"/>
      <c r="J3464" s="135"/>
      <c r="K3464" s="135"/>
      <c r="L3464" s="135"/>
    </row>
    <row r="3465" spans="1:12" x14ac:dyDescent="0.25">
      <c r="A3465" s="135"/>
      <c r="B3465" s="135"/>
      <c r="C3465" s="135"/>
      <c r="D3465" s="135"/>
      <c r="E3465" s="135"/>
      <c r="F3465" s="135"/>
      <c r="G3465" s="135"/>
      <c r="H3465" s="135"/>
      <c r="I3465" s="135"/>
      <c r="J3465" s="135"/>
      <c r="K3465" s="135"/>
      <c r="L3465" s="135"/>
    </row>
    <row r="3466" spans="1:12" x14ac:dyDescent="0.25">
      <c r="A3466" s="135"/>
      <c r="B3466" s="135"/>
      <c r="C3466" s="135"/>
      <c r="D3466" s="135"/>
      <c r="E3466" s="135"/>
      <c r="F3466" s="135"/>
      <c r="G3466" s="135"/>
      <c r="H3466" s="135"/>
      <c r="I3466" s="135"/>
      <c r="J3466" s="135"/>
      <c r="K3466" s="135"/>
      <c r="L3466" s="135"/>
    </row>
    <row r="3467" spans="1:12" x14ac:dyDescent="0.25">
      <c r="A3467" s="135"/>
      <c r="B3467" s="135"/>
      <c r="C3467" s="135"/>
      <c r="D3467" s="135"/>
      <c r="E3467" s="135"/>
      <c r="F3467" s="135"/>
      <c r="G3467" s="135"/>
      <c r="H3467" s="135"/>
      <c r="I3467" s="135"/>
      <c r="J3467" s="135"/>
      <c r="K3467" s="135"/>
      <c r="L3467" s="135"/>
    </row>
    <row r="3468" spans="1:12" x14ac:dyDescent="0.25">
      <c r="A3468" s="135"/>
      <c r="B3468" s="135"/>
      <c r="C3468" s="135"/>
      <c r="D3468" s="135"/>
      <c r="E3468" s="135"/>
      <c r="F3468" s="135"/>
      <c r="G3468" s="135"/>
      <c r="H3468" s="135"/>
      <c r="I3468" s="135"/>
      <c r="J3468" s="135"/>
      <c r="K3468" s="135"/>
      <c r="L3468" s="135"/>
    </row>
    <row r="3469" spans="1:12" x14ac:dyDescent="0.25">
      <c r="A3469" s="135"/>
      <c r="B3469" s="135"/>
      <c r="C3469" s="135"/>
      <c r="D3469" s="135"/>
      <c r="E3469" s="135"/>
      <c r="F3469" s="135"/>
      <c r="G3469" s="135"/>
      <c r="H3469" s="135"/>
      <c r="I3469" s="135"/>
      <c r="J3469" s="135"/>
      <c r="K3469" s="135"/>
      <c r="L3469" s="135"/>
    </row>
    <row r="3470" spans="1:12" x14ac:dyDescent="0.25">
      <c r="A3470" s="135"/>
      <c r="B3470" s="135"/>
      <c r="C3470" s="135"/>
      <c r="D3470" s="135"/>
      <c r="E3470" s="135"/>
      <c r="F3470" s="135"/>
      <c r="G3470" s="135"/>
      <c r="H3470" s="135"/>
      <c r="I3470" s="135"/>
      <c r="J3470" s="135"/>
      <c r="K3470" s="135"/>
      <c r="L3470" s="135"/>
    </row>
    <row r="3471" spans="1:12" x14ac:dyDescent="0.25">
      <c r="A3471" s="135"/>
      <c r="B3471" s="135"/>
      <c r="C3471" s="135"/>
      <c r="D3471" s="135"/>
      <c r="E3471" s="135"/>
      <c r="F3471" s="135"/>
      <c r="G3471" s="135"/>
      <c r="H3471" s="135"/>
      <c r="I3471" s="135"/>
      <c r="J3471" s="135"/>
      <c r="K3471" s="135"/>
      <c r="L3471" s="135"/>
    </row>
    <row r="3472" spans="1:12" x14ac:dyDescent="0.25">
      <c r="A3472" s="135"/>
      <c r="B3472" s="135"/>
      <c r="C3472" s="135"/>
      <c r="D3472" s="135"/>
      <c r="E3472" s="135"/>
      <c r="F3472" s="135"/>
      <c r="G3472" s="135"/>
      <c r="H3472" s="135"/>
      <c r="I3472" s="135"/>
      <c r="J3472" s="135"/>
      <c r="K3472" s="135"/>
      <c r="L3472" s="135"/>
    </row>
    <row r="3473" spans="1:12" x14ac:dyDescent="0.25">
      <c r="A3473" s="135"/>
      <c r="B3473" s="135"/>
      <c r="C3473" s="135"/>
      <c r="D3473" s="135"/>
      <c r="E3473" s="135"/>
      <c r="F3473" s="135"/>
      <c r="G3473" s="135"/>
      <c r="H3473" s="135"/>
      <c r="I3473" s="135"/>
      <c r="J3473" s="135"/>
      <c r="K3473" s="135"/>
      <c r="L3473" s="135"/>
    </row>
    <row r="3474" spans="1:12" x14ac:dyDescent="0.25">
      <c r="A3474" s="135"/>
      <c r="B3474" s="135"/>
      <c r="C3474" s="135"/>
      <c r="D3474" s="135"/>
      <c r="E3474" s="135"/>
      <c r="F3474" s="135"/>
      <c r="G3474" s="135"/>
      <c r="H3474" s="135"/>
      <c r="I3474" s="135"/>
      <c r="J3474" s="135"/>
      <c r="K3474" s="135"/>
      <c r="L3474" s="135"/>
    </row>
    <row r="3475" spans="1:12" x14ac:dyDescent="0.25">
      <c r="A3475" s="135"/>
      <c r="B3475" s="135"/>
      <c r="C3475" s="135"/>
      <c r="D3475" s="135"/>
      <c r="E3475" s="135"/>
      <c r="F3475" s="135"/>
      <c r="G3475" s="135"/>
      <c r="H3475" s="135"/>
      <c r="I3475" s="135"/>
      <c r="J3475" s="135"/>
      <c r="K3475" s="135"/>
      <c r="L3475" s="135"/>
    </row>
    <row r="3476" spans="1:12" x14ac:dyDescent="0.25">
      <c r="A3476" s="135"/>
      <c r="B3476" s="135"/>
      <c r="C3476" s="135"/>
      <c r="D3476" s="135"/>
      <c r="E3476" s="135"/>
      <c r="F3476" s="135"/>
      <c r="G3476" s="135"/>
      <c r="H3476" s="135"/>
      <c r="I3476" s="135"/>
      <c r="J3476" s="135"/>
      <c r="K3476" s="135"/>
      <c r="L3476" s="135"/>
    </row>
    <row r="3477" spans="1:12" x14ac:dyDescent="0.25">
      <c r="A3477" s="135"/>
      <c r="B3477" s="135"/>
      <c r="C3477" s="135"/>
      <c r="D3477" s="135"/>
      <c r="E3477" s="135"/>
      <c r="F3477" s="135"/>
      <c r="G3477" s="135"/>
      <c r="H3477" s="135"/>
      <c r="I3477" s="135"/>
      <c r="J3477" s="135"/>
      <c r="K3477" s="135"/>
      <c r="L3477" s="135"/>
    </row>
    <row r="3478" spans="1:12" x14ac:dyDescent="0.25">
      <c r="A3478" s="135"/>
      <c r="B3478" s="135"/>
      <c r="C3478" s="135"/>
      <c r="D3478" s="135"/>
      <c r="E3478" s="135"/>
      <c r="F3478" s="135"/>
      <c r="G3478" s="135"/>
      <c r="H3478" s="135"/>
      <c r="I3478" s="135"/>
      <c r="J3478" s="135"/>
      <c r="K3478" s="135"/>
      <c r="L3478" s="135"/>
    </row>
    <row r="3479" spans="1:12" x14ac:dyDescent="0.25">
      <c r="A3479" s="135"/>
      <c r="B3479" s="135"/>
      <c r="C3479" s="135"/>
      <c r="D3479" s="135"/>
      <c r="E3479" s="135"/>
      <c r="F3479" s="135"/>
      <c r="G3479" s="135"/>
      <c r="H3479" s="135"/>
      <c r="I3479" s="135"/>
      <c r="J3479" s="135"/>
      <c r="K3479" s="135"/>
      <c r="L3479" s="135"/>
    </row>
    <row r="3480" spans="1:12" x14ac:dyDescent="0.25">
      <c r="A3480" s="135"/>
      <c r="B3480" s="135"/>
      <c r="C3480" s="135"/>
      <c r="D3480" s="135"/>
      <c r="E3480" s="135"/>
      <c r="F3480" s="135"/>
      <c r="G3480" s="135"/>
      <c r="H3480" s="135"/>
      <c r="I3480" s="135"/>
      <c r="J3480" s="135"/>
      <c r="K3480" s="135"/>
      <c r="L3480" s="135"/>
    </row>
    <row r="3481" spans="1:12" x14ac:dyDescent="0.25">
      <c r="A3481" s="135"/>
      <c r="B3481" s="135"/>
      <c r="C3481" s="135"/>
      <c r="D3481" s="135"/>
      <c r="E3481" s="135"/>
      <c r="F3481" s="135"/>
      <c r="G3481" s="135"/>
      <c r="H3481" s="135"/>
      <c r="I3481" s="135"/>
      <c r="J3481" s="135"/>
      <c r="K3481" s="135"/>
      <c r="L3481" s="135"/>
    </row>
    <row r="3482" spans="1:12" x14ac:dyDescent="0.25">
      <c r="A3482" s="135"/>
      <c r="B3482" s="135"/>
      <c r="C3482" s="135"/>
      <c r="D3482" s="135"/>
      <c r="E3482" s="135"/>
      <c r="F3482" s="135"/>
      <c r="G3482" s="135"/>
      <c r="H3482" s="135"/>
      <c r="I3482" s="135"/>
      <c r="J3482" s="135"/>
      <c r="K3482" s="135"/>
      <c r="L3482" s="135"/>
    </row>
    <row r="3483" spans="1:12" x14ac:dyDescent="0.25">
      <c r="A3483" s="135"/>
      <c r="B3483" s="135"/>
      <c r="C3483" s="135"/>
      <c r="D3483" s="135"/>
      <c r="E3483" s="135"/>
      <c r="F3483" s="135"/>
      <c r="G3483" s="135"/>
      <c r="H3483" s="135"/>
      <c r="I3483" s="135"/>
      <c r="J3483" s="135"/>
      <c r="K3483" s="135"/>
      <c r="L3483" s="135"/>
    </row>
    <row r="3484" spans="1:12" x14ac:dyDescent="0.25">
      <c r="A3484" s="135"/>
      <c r="B3484" s="135"/>
      <c r="C3484" s="135"/>
      <c r="D3484" s="135"/>
      <c r="E3484" s="135"/>
      <c r="F3484" s="135"/>
      <c r="G3484" s="135"/>
      <c r="H3484" s="135"/>
      <c r="I3484" s="135"/>
      <c r="J3484" s="135"/>
      <c r="K3484" s="135"/>
      <c r="L3484" s="135"/>
    </row>
    <row r="3485" spans="1:12" x14ac:dyDescent="0.25">
      <c r="A3485" s="135"/>
      <c r="B3485" s="135"/>
      <c r="C3485" s="135"/>
      <c r="D3485" s="135"/>
      <c r="E3485" s="135"/>
      <c r="F3485" s="135"/>
      <c r="G3485" s="135"/>
      <c r="H3485" s="135"/>
      <c r="I3485" s="135"/>
      <c r="J3485" s="135"/>
      <c r="K3485" s="135"/>
      <c r="L3485" s="135"/>
    </row>
    <row r="3486" spans="1:12" x14ac:dyDescent="0.25">
      <c r="A3486" s="135"/>
      <c r="B3486" s="135"/>
      <c r="C3486" s="135"/>
      <c r="D3486" s="135"/>
      <c r="E3486" s="135"/>
      <c r="F3486" s="135"/>
      <c r="G3486" s="135"/>
      <c r="H3486" s="135"/>
      <c r="I3486" s="135"/>
      <c r="J3486" s="135"/>
      <c r="K3486" s="135"/>
      <c r="L3486" s="135"/>
    </row>
    <row r="3487" spans="1:12" x14ac:dyDescent="0.25">
      <c r="A3487" s="135"/>
      <c r="B3487" s="135"/>
      <c r="C3487" s="135"/>
      <c r="D3487" s="135"/>
      <c r="E3487" s="135"/>
      <c r="F3487" s="135"/>
      <c r="G3487" s="135"/>
      <c r="H3487" s="135"/>
      <c r="I3487" s="135"/>
      <c r="J3487" s="135"/>
      <c r="K3487" s="135"/>
      <c r="L3487" s="135"/>
    </row>
    <row r="3488" spans="1:12" x14ac:dyDescent="0.25">
      <c r="A3488" s="135"/>
      <c r="B3488" s="135"/>
      <c r="C3488" s="135"/>
      <c r="D3488" s="135"/>
      <c r="E3488" s="135"/>
      <c r="F3488" s="135"/>
      <c r="G3488" s="135"/>
      <c r="H3488" s="135"/>
      <c r="I3488" s="135"/>
      <c r="J3488" s="135"/>
      <c r="K3488" s="135"/>
      <c r="L3488" s="135"/>
    </row>
    <row r="3489" spans="1:12" x14ac:dyDescent="0.25">
      <c r="A3489" s="135"/>
      <c r="B3489" s="135"/>
      <c r="C3489" s="135"/>
      <c r="D3489" s="135"/>
      <c r="E3489" s="135"/>
      <c r="F3489" s="135"/>
      <c r="G3489" s="135"/>
      <c r="H3489" s="135"/>
      <c r="I3489" s="135"/>
      <c r="J3489" s="135"/>
      <c r="K3489" s="135"/>
      <c r="L3489" s="135"/>
    </row>
    <row r="3490" spans="1:12" x14ac:dyDescent="0.25">
      <c r="A3490" s="135"/>
      <c r="B3490" s="135"/>
      <c r="C3490" s="135"/>
      <c r="D3490" s="135"/>
      <c r="E3490" s="135"/>
      <c r="F3490" s="135"/>
      <c r="G3490" s="135"/>
      <c r="H3490" s="135"/>
      <c r="I3490" s="135"/>
      <c r="J3490" s="135"/>
      <c r="K3490" s="135"/>
      <c r="L3490" s="135"/>
    </row>
    <row r="3491" spans="1:12" x14ac:dyDescent="0.25">
      <c r="A3491" s="135"/>
      <c r="B3491" s="135"/>
      <c r="C3491" s="135"/>
      <c r="D3491" s="135"/>
      <c r="E3491" s="135"/>
      <c r="F3491" s="135"/>
      <c r="G3491" s="135"/>
      <c r="H3491" s="135"/>
      <c r="I3491" s="135"/>
      <c r="J3491" s="135"/>
      <c r="K3491" s="135"/>
      <c r="L3491" s="135"/>
    </row>
    <row r="3492" spans="1:12" x14ac:dyDescent="0.25">
      <c r="A3492" s="135"/>
      <c r="B3492" s="135"/>
      <c r="C3492" s="135"/>
      <c r="D3492" s="135"/>
      <c r="E3492" s="135"/>
      <c r="F3492" s="135"/>
      <c r="G3492" s="135"/>
      <c r="H3492" s="135"/>
      <c r="I3492" s="135"/>
      <c r="J3492" s="135"/>
      <c r="K3492" s="135"/>
      <c r="L3492" s="135"/>
    </row>
    <row r="3493" spans="1:12" x14ac:dyDescent="0.25">
      <c r="A3493" s="135"/>
      <c r="B3493" s="135"/>
      <c r="C3493" s="135"/>
      <c r="D3493" s="135"/>
      <c r="E3493" s="135"/>
      <c r="F3493" s="135"/>
      <c r="G3493" s="135"/>
      <c r="H3493" s="135"/>
      <c r="I3493" s="135"/>
      <c r="J3493" s="135"/>
      <c r="K3493" s="135"/>
      <c r="L3493" s="135"/>
    </row>
    <row r="3494" spans="1:12" x14ac:dyDescent="0.25">
      <c r="A3494" s="135"/>
      <c r="B3494" s="135"/>
      <c r="C3494" s="135"/>
      <c r="D3494" s="135"/>
      <c r="E3494" s="135"/>
      <c r="F3494" s="135"/>
      <c r="G3494" s="135"/>
      <c r="H3494" s="135"/>
      <c r="I3494" s="135"/>
      <c r="J3494" s="135"/>
      <c r="K3494" s="135"/>
      <c r="L3494" s="135"/>
    </row>
    <row r="3495" spans="1:12" x14ac:dyDescent="0.25">
      <c r="A3495" s="135"/>
      <c r="B3495" s="135"/>
      <c r="C3495" s="135"/>
      <c r="D3495" s="135"/>
      <c r="E3495" s="135"/>
      <c r="F3495" s="135"/>
      <c r="G3495" s="135"/>
      <c r="H3495" s="135"/>
      <c r="I3495" s="135"/>
      <c r="J3495" s="135"/>
      <c r="K3495" s="135"/>
      <c r="L3495" s="135"/>
    </row>
    <row r="3496" spans="1:12" x14ac:dyDescent="0.25">
      <c r="A3496" s="135"/>
      <c r="B3496" s="135"/>
      <c r="C3496" s="135"/>
      <c r="D3496" s="135"/>
      <c r="E3496" s="135"/>
      <c r="F3496" s="135"/>
      <c r="G3496" s="135"/>
      <c r="H3496" s="135"/>
      <c r="I3496" s="135"/>
      <c r="J3496" s="135"/>
      <c r="K3496" s="135"/>
      <c r="L3496" s="135"/>
    </row>
    <row r="3497" spans="1:12" x14ac:dyDescent="0.25">
      <c r="A3497" s="135"/>
      <c r="B3497" s="135"/>
      <c r="C3497" s="135"/>
      <c r="D3497" s="135"/>
      <c r="E3497" s="135"/>
      <c r="F3497" s="135"/>
      <c r="G3497" s="135"/>
      <c r="H3497" s="135"/>
      <c r="I3497" s="135"/>
      <c r="J3497" s="135"/>
      <c r="K3497" s="135"/>
      <c r="L3497" s="135"/>
    </row>
    <row r="3498" spans="1:12" x14ac:dyDescent="0.25">
      <c r="A3498" s="135"/>
      <c r="B3498" s="135"/>
      <c r="C3498" s="135"/>
      <c r="D3498" s="135"/>
      <c r="E3498" s="135"/>
      <c r="F3498" s="135"/>
      <c r="G3498" s="135"/>
      <c r="H3498" s="135"/>
      <c r="I3498" s="135"/>
      <c r="J3498" s="135"/>
      <c r="K3498" s="135"/>
      <c r="L3498" s="135"/>
    </row>
    <row r="3499" spans="1:12" x14ac:dyDescent="0.25">
      <c r="A3499" s="135"/>
      <c r="B3499" s="135"/>
      <c r="C3499" s="135"/>
      <c r="D3499" s="135"/>
      <c r="E3499" s="135"/>
      <c r="F3499" s="135"/>
      <c r="G3499" s="135"/>
      <c r="H3499" s="135"/>
      <c r="I3499" s="135"/>
      <c r="J3499" s="135"/>
      <c r="K3499" s="135"/>
      <c r="L3499" s="135"/>
    </row>
    <row r="3500" spans="1:12" x14ac:dyDescent="0.25">
      <c r="A3500" s="135"/>
      <c r="B3500" s="135"/>
      <c r="C3500" s="135"/>
      <c r="D3500" s="135"/>
      <c r="E3500" s="135"/>
      <c r="F3500" s="135"/>
      <c r="G3500" s="135"/>
      <c r="H3500" s="135"/>
      <c r="I3500" s="135"/>
      <c r="J3500" s="135"/>
      <c r="K3500" s="135"/>
      <c r="L3500" s="135"/>
    </row>
    <row r="3501" spans="1:12" x14ac:dyDescent="0.25">
      <c r="A3501" s="135"/>
      <c r="B3501" s="135"/>
      <c r="C3501" s="135"/>
      <c r="D3501" s="135"/>
      <c r="E3501" s="135"/>
      <c r="F3501" s="135"/>
      <c r="G3501" s="135"/>
      <c r="H3501" s="135"/>
      <c r="I3501" s="135"/>
      <c r="J3501" s="135"/>
      <c r="K3501" s="135"/>
      <c r="L3501" s="135"/>
    </row>
    <row r="3502" spans="1:12" x14ac:dyDescent="0.25">
      <c r="A3502" s="135"/>
      <c r="B3502" s="135"/>
      <c r="C3502" s="135"/>
      <c r="D3502" s="135"/>
      <c r="E3502" s="135"/>
      <c r="F3502" s="135"/>
      <c r="G3502" s="135"/>
      <c r="H3502" s="135"/>
      <c r="I3502" s="135"/>
      <c r="J3502" s="135"/>
      <c r="K3502" s="135"/>
      <c r="L3502" s="135"/>
    </row>
    <row r="3503" spans="1:12" x14ac:dyDescent="0.25">
      <c r="A3503" s="135"/>
      <c r="B3503" s="135"/>
      <c r="C3503" s="135"/>
      <c r="D3503" s="135"/>
      <c r="E3503" s="135"/>
      <c r="F3503" s="135"/>
      <c r="G3503" s="135"/>
      <c r="H3503" s="135"/>
      <c r="I3503" s="135"/>
      <c r="J3503" s="135"/>
      <c r="K3503" s="135"/>
      <c r="L3503" s="135"/>
    </row>
    <row r="3504" spans="1:12" x14ac:dyDescent="0.25">
      <c r="A3504" s="135"/>
      <c r="B3504" s="135"/>
      <c r="C3504" s="135"/>
      <c r="D3504" s="135"/>
      <c r="E3504" s="135"/>
      <c r="F3504" s="135"/>
      <c r="G3504" s="135"/>
      <c r="H3504" s="135"/>
      <c r="I3504" s="135"/>
      <c r="J3504" s="135"/>
      <c r="K3504" s="135"/>
      <c r="L3504" s="135"/>
    </row>
    <row r="3505" spans="1:12" x14ac:dyDescent="0.25">
      <c r="A3505" s="135"/>
      <c r="B3505" s="135"/>
      <c r="C3505" s="135"/>
      <c r="D3505" s="135"/>
      <c r="E3505" s="135"/>
      <c r="F3505" s="135"/>
      <c r="G3505" s="135"/>
      <c r="H3505" s="135"/>
      <c r="I3505" s="135"/>
      <c r="J3505" s="135"/>
      <c r="K3505" s="135"/>
      <c r="L3505" s="135"/>
    </row>
    <row r="3506" spans="1:12" x14ac:dyDescent="0.25">
      <c r="A3506" s="135"/>
      <c r="B3506" s="135"/>
      <c r="C3506" s="135"/>
      <c r="D3506" s="135"/>
      <c r="E3506" s="135"/>
      <c r="F3506" s="135"/>
      <c r="G3506" s="135"/>
      <c r="H3506" s="135"/>
      <c r="I3506" s="135"/>
      <c r="J3506" s="135"/>
      <c r="K3506" s="135"/>
      <c r="L3506" s="135"/>
    </row>
    <row r="3507" spans="1:12" x14ac:dyDescent="0.25">
      <c r="A3507" s="135"/>
      <c r="B3507" s="135"/>
      <c r="C3507" s="135"/>
      <c r="D3507" s="135"/>
      <c r="E3507" s="135"/>
      <c r="F3507" s="135"/>
      <c r="G3507" s="135"/>
      <c r="H3507" s="135"/>
      <c r="I3507" s="135"/>
      <c r="J3507" s="135"/>
      <c r="K3507" s="135"/>
      <c r="L3507" s="135"/>
    </row>
    <row r="3508" spans="1:12" x14ac:dyDescent="0.25">
      <c r="A3508" s="135"/>
      <c r="B3508" s="135"/>
      <c r="C3508" s="135"/>
      <c r="D3508" s="135"/>
      <c r="E3508" s="135"/>
      <c r="F3508" s="135"/>
      <c r="G3508" s="135"/>
      <c r="H3508" s="135"/>
      <c r="I3508" s="135"/>
      <c r="J3508" s="135"/>
      <c r="K3508" s="135"/>
      <c r="L3508" s="135"/>
    </row>
    <row r="3509" spans="1:12" x14ac:dyDescent="0.25">
      <c r="A3509" s="135"/>
      <c r="B3509" s="135"/>
      <c r="C3509" s="135"/>
      <c r="D3509" s="135"/>
      <c r="E3509" s="135"/>
      <c r="F3509" s="135"/>
      <c r="G3509" s="135"/>
      <c r="H3509" s="135"/>
      <c r="I3509" s="135"/>
      <c r="J3509" s="135"/>
      <c r="K3509" s="135"/>
      <c r="L3509" s="135"/>
    </row>
    <row r="3510" spans="1:12" x14ac:dyDescent="0.25">
      <c r="A3510" s="135"/>
      <c r="B3510" s="135"/>
      <c r="C3510" s="135"/>
      <c r="D3510" s="135"/>
      <c r="E3510" s="135"/>
      <c r="F3510" s="135"/>
      <c r="G3510" s="135"/>
      <c r="H3510" s="135"/>
      <c r="I3510" s="135"/>
      <c r="J3510" s="135"/>
      <c r="K3510" s="135"/>
      <c r="L3510" s="135"/>
    </row>
    <row r="3511" spans="1:12" x14ac:dyDescent="0.25">
      <c r="A3511" s="135"/>
      <c r="B3511" s="135"/>
      <c r="C3511" s="135"/>
      <c r="D3511" s="135"/>
      <c r="E3511" s="135"/>
      <c r="F3511" s="135"/>
      <c r="G3511" s="135"/>
      <c r="H3511" s="135"/>
      <c r="I3511" s="135"/>
      <c r="J3511" s="135"/>
      <c r="K3511" s="135"/>
      <c r="L3511" s="135"/>
    </row>
    <row r="3512" spans="1:12" x14ac:dyDescent="0.25">
      <c r="A3512" s="135"/>
      <c r="B3512" s="135"/>
      <c r="C3512" s="135"/>
      <c r="D3512" s="135"/>
      <c r="E3512" s="135"/>
      <c r="F3512" s="135"/>
      <c r="G3512" s="135"/>
      <c r="H3512" s="135"/>
      <c r="I3512" s="135"/>
      <c r="J3512" s="135"/>
      <c r="K3512" s="135"/>
      <c r="L3512" s="135"/>
    </row>
    <row r="3513" spans="1:12" x14ac:dyDescent="0.25">
      <c r="A3513" s="135"/>
      <c r="B3513" s="135"/>
      <c r="C3513" s="135"/>
      <c r="D3513" s="135"/>
      <c r="E3513" s="135"/>
      <c r="F3513" s="135"/>
      <c r="G3513" s="135"/>
      <c r="H3513" s="135"/>
      <c r="I3513" s="135"/>
      <c r="J3513" s="135"/>
      <c r="K3513" s="135"/>
      <c r="L3513" s="135"/>
    </row>
    <row r="3514" spans="1:12" x14ac:dyDescent="0.25">
      <c r="A3514" s="135"/>
      <c r="B3514" s="135"/>
      <c r="C3514" s="135"/>
      <c r="D3514" s="135"/>
      <c r="E3514" s="135"/>
      <c r="F3514" s="135"/>
      <c r="G3514" s="135"/>
      <c r="H3514" s="135"/>
      <c r="I3514" s="135"/>
      <c r="J3514" s="135"/>
      <c r="K3514" s="135"/>
      <c r="L3514" s="135"/>
    </row>
    <row r="3515" spans="1:12" x14ac:dyDescent="0.25">
      <c r="A3515" s="135"/>
      <c r="B3515" s="135"/>
      <c r="C3515" s="135"/>
      <c r="D3515" s="135"/>
      <c r="E3515" s="135"/>
      <c r="F3515" s="135"/>
      <c r="G3515" s="135"/>
      <c r="H3515" s="135"/>
      <c r="I3515" s="135"/>
      <c r="J3515" s="135"/>
      <c r="K3515" s="135"/>
      <c r="L3515" s="135"/>
    </row>
    <row r="3516" spans="1:12" x14ac:dyDescent="0.25">
      <c r="A3516" s="135"/>
      <c r="B3516" s="135"/>
      <c r="C3516" s="135"/>
      <c r="D3516" s="135"/>
      <c r="E3516" s="135"/>
      <c r="F3516" s="135"/>
      <c r="G3516" s="135"/>
      <c r="H3516" s="135"/>
      <c r="I3516" s="135"/>
      <c r="J3516" s="135"/>
      <c r="K3516" s="135"/>
      <c r="L3516" s="135"/>
    </row>
    <row r="3517" spans="1:12" x14ac:dyDescent="0.25">
      <c r="A3517" s="135"/>
      <c r="B3517" s="135"/>
      <c r="C3517" s="135"/>
      <c r="D3517" s="135"/>
      <c r="E3517" s="135"/>
      <c r="F3517" s="135"/>
      <c r="G3517" s="135"/>
      <c r="H3517" s="135"/>
      <c r="I3517" s="135"/>
      <c r="J3517" s="135"/>
      <c r="K3517" s="135"/>
      <c r="L3517" s="135"/>
    </row>
    <row r="3518" spans="1:12" x14ac:dyDescent="0.25">
      <c r="A3518" s="135"/>
      <c r="B3518" s="135"/>
      <c r="C3518" s="135"/>
      <c r="D3518" s="135"/>
      <c r="E3518" s="135"/>
      <c r="F3518" s="135"/>
      <c r="G3518" s="135"/>
      <c r="H3518" s="135"/>
      <c r="I3518" s="135"/>
      <c r="J3518" s="135"/>
      <c r="K3518" s="135"/>
      <c r="L3518" s="135"/>
    </row>
    <row r="3519" spans="1:12" x14ac:dyDescent="0.25">
      <c r="A3519" s="135"/>
      <c r="B3519" s="135"/>
      <c r="C3519" s="135"/>
      <c r="D3519" s="135"/>
      <c r="E3519" s="135"/>
      <c r="F3519" s="135"/>
      <c r="G3519" s="135"/>
      <c r="H3519" s="135"/>
      <c r="I3519" s="135"/>
      <c r="J3519" s="135"/>
      <c r="K3519" s="135"/>
      <c r="L3519" s="135"/>
    </row>
    <row r="3520" spans="1:12" x14ac:dyDescent="0.25">
      <c r="A3520" s="135"/>
      <c r="B3520" s="135"/>
      <c r="C3520" s="135"/>
      <c r="D3520" s="135"/>
      <c r="E3520" s="135"/>
      <c r="F3520" s="135"/>
      <c r="G3520" s="135"/>
      <c r="H3520" s="135"/>
      <c r="I3520" s="135"/>
      <c r="J3520" s="135"/>
      <c r="K3520" s="135"/>
      <c r="L3520" s="135"/>
    </row>
    <row r="3521" spans="1:12" x14ac:dyDescent="0.25">
      <c r="A3521" s="135"/>
      <c r="B3521" s="135"/>
      <c r="C3521" s="135"/>
      <c r="D3521" s="135"/>
      <c r="E3521" s="135"/>
      <c r="F3521" s="135"/>
      <c r="G3521" s="135"/>
      <c r="H3521" s="135"/>
      <c r="I3521" s="135"/>
      <c r="J3521" s="135"/>
      <c r="K3521" s="135"/>
      <c r="L3521" s="135"/>
    </row>
    <row r="3522" spans="1:12" x14ac:dyDescent="0.25">
      <c r="A3522" s="135"/>
      <c r="B3522" s="135"/>
      <c r="C3522" s="135"/>
      <c r="D3522" s="135"/>
      <c r="E3522" s="135"/>
      <c r="F3522" s="135"/>
      <c r="G3522" s="135"/>
      <c r="H3522" s="135"/>
      <c r="I3522" s="135"/>
      <c r="J3522" s="135"/>
      <c r="K3522" s="135"/>
      <c r="L3522" s="135"/>
    </row>
    <row r="3523" spans="1:12" x14ac:dyDescent="0.25">
      <c r="A3523" s="135"/>
      <c r="B3523" s="135"/>
      <c r="C3523" s="135"/>
      <c r="D3523" s="135"/>
      <c r="E3523" s="135"/>
      <c r="F3523" s="135"/>
      <c r="G3523" s="135"/>
      <c r="H3523" s="135"/>
      <c r="I3523" s="135"/>
      <c r="J3523" s="135"/>
      <c r="K3523" s="135"/>
      <c r="L3523" s="135"/>
    </row>
    <row r="3524" spans="1:12" x14ac:dyDescent="0.25">
      <c r="A3524" s="135"/>
      <c r="B3524" s="135"/>
      <c r="C3524" s="135"/>
      <c r="D3524" s="135"/>
      <c r="E3524" s="135"/>
      <c r="F3524" s="135"/>
      <c r="G3524" s="135"/>
      <c r="H3524" s="135"/>
      <c r="I3524" s="135"/>
      <c r="J3524" s="135"/>
      <c r="K3524" s="135"/>
      <c r="L3524" s="135"/>
    </row>
    <row r="3525" spans="1:12" x14ac:dyDescent="0.25">
      <c r="A3525" s="135"/>
      <c r="B3525" s="135"/>
      <c r="C3525" s="135"/>
      <c r="D3525" s="135"/>
      <c r="E3525" s="135"/>
      <c r="F3525" s="135"/>
      <c r="G3525" s="135"/>
      <c r="H3525" s="135"/>
      <c r="I3525" s="135"/>
      <c r="J3525" s="135"/>
      <c r="K3525" s="135"/>
      <c r="L3525" s="135"/>
    </row>
    <row r="3526" spans="1:12" x14ac:dyDescent="0.25">
      <c r="A3526" s="135"/>
      <c r="B3526" s="135"/>
      <c r="C3526" s="135"/>
      <c r="D3526" s="135"/>
      <c r="E3526" s="135"/>
      <c r="F3526" s="135"/>
      <c r="G3526" s="135"/>
      <c r="H3526" s="135"/>
      <c r="I3526" s="135"/>
      <c r="J3526" s="135"/>
      <c r="K3526" s="135"/>
      <c r="L3526" s="135"/>
    </row>
    <row r="3527" spans="1:12" x14ac:dyDescent="0.25">
      <c r="A3527" s="135"/>
      <c r="B3527" s="135"/>
      <c r="C3527" s="135"/>
      <c r="D3527" s="135"/>
      <c r="E3527" s="135"/>
      <c r="F3527" s="135"/>
      <c r="G3527" s="135"/>
      <c r="H3527" s="135"/>
      <c r="I3527" s="135"/>
      <c r="J3527" s="135"/>
      <c r="K3527" s="135"/>
      <c r="L3527" s="135"/>
    </row>
    <row r="3528" spans="1:12" x14ac:dyDescent="0.25">
      <c r="A3528" s="135"/>
      <c r="B3528" s="135"/>
      <c r="C3528" s="135"/>
      <c r="D3528" s="135"/>
      <c r="E3528" s="135"/>
      <c r="F3528" s="135"/>
      <c r="G3528" s="135"/>
      <c r="H3528" s="135"/>
      <c r="I3528" s="135"/>
      <c r="J3528" s="135"/>
      <c r="K3528" s="135"/>
      <c r="L3528" s="135"/>
    </row>
    <row r="3529" spans="1:12" x14ac:dyDescent="0.25">
      <c r="A3529" s="135"/>
      <c r="B3529" s="135"/>
      <c r="C3529" s="135"/>
      <c r="D3529" s="135"/>
      <c r="E3529" s="135"/>
      <c r="F3529" s="135"/>
      <c r="G3529" s="135"/>
      <c r="H3529" s="135"/>
      <c r="I3529" s="135"/>
      <c r="J3529" s="135"/>
      <c r="K3529" s="135"/>
      <c r="L3529" s="135"/>
    </row>
    <row r="3530" spans="1:12" x14ac:dyDescent="0.25">
      <c r="A3530" s="135"/>
      <c r="B3530" s="135"/>
      <c r="C3530" s="135"/>
      <c r="D3530" s="135"/>
      <c r="E3530" s="135"/>
      <c r="F3530" s="135"/>
      <c r="G3530" s="135"/>
      <c r="H3530" s="135"/>
      <c r="I3530" s="135"/>
      <c r="J3530" s="135"/>
      <c r="K3530" s="135"/>
      <c r="L3530" s="135"/>
    </row>
    <row r="3531" spans="1:12" x14ac:dyDescent="0.25">
      <c r="A3531" s="135"/>
      <c r="B3531" s="135"/>
      <c r="C3531" s="135"/>
      <c r="D3531" s="135"/>
      <c r="E3531" s="135"/>
      <c r="F3531" s="135"/>
      <c r="G3531" s="135"/>
      <c r="H3531" s="135"/>
      <c r="I3531" s="135"/>
      <c r="J3531" s="135"/>
      <c r="K3531" s="135"/>
      <c r="L3531" s="135"/>
    </row>
    <row r="3532" spans="1:12" x14ac:dyDescent="0.25">
      <c r="A3532" s="135"/>
      <c r="B3532" s="135"/>
      <c r="C3532" s="135"/>
      <c r="D3532" s="135"/>
      <c r="E3532" s="135"/>
      <c r="F3532" s="135"/>
      <c r="G3532" s="135"/>
      <c r="H3532" s="135"/>
      <c r="I3532" s="135"/>
      <c r="J3532" s="135"/>
      <c r="K3532" s="135"/>
      <c r="L3532" s="135"/>
    </row>
    <row r="3533" spans="1:12" x14ac:dyDescent="0.25">
      <c r="A3533" s="135"/>
      <c r="B3533" s="135"/>
      <c r="C3533" s="135"/>
      <c r="D3533" s="135"/>
      <c r="E3533" s="135"/>
      <c r="F3533" s="135"/>
      <c r="G3533" s="135"/>
      <c r="H3533" s="135"/>
      <c r="I3533" s="135"/>
      <c r="J3533" s="135"/>
      <c r="K3533" s="135"/>
      <c r="L3533" s="135"/>
    </row>
    <row r="3534" spans="1:12" x14ac:dyDescent="0.25">
      <c r="A3534" s="135"/>
      <c r="B3534" s="135"/>
      <c r="C3534" s="135"/>
      <c r="D3534" s="135"/>
      <c r="E3534" s="135"/>
      <c r="F3534" s="135"/>
      <c r="G3534" s="135"/>
      <c r="H3534" s="135"/>
      <c r="I3534" s="135"/>
      <c r="J3534" s="135"/>
      <c r="K3534" s="135"/>
      <c r="L3534" s="135"/>
    </row>
    <row r="3535" spans="1:12" x14ac:dyDescent="0.25">
      <c r="A3535" s="135"/>
      <c r="B3535" s="135"/>
      <c r="C3535" s="135"/>
      <c r="D3535" s="135"/>
      <c r="E3535" s="135"/>
      <c r="F3535" s="135"/>
      <c r="G3535" s="135"/>
      <c r="H3535" s="135"/>
      <c r="I3535" s="135"/>
      <c r="J3535" s="135"/>
      <c r="K3535" s="135"/>
      <c r="L3535" s="135"/>
    </row>
    <row r="3536" spans="1:12" x14ac:dyDescent="0.25">
      <c r="A3536" s="135"/>
      <c r="B3536" s="135"/>
      <c r="C3536" s="135"/>
      <c r="D3536" s="135"/>
      <c r="E3536" s="135"/>
      <c r="F3536" s="135"/>
      <c r="G3536" s="135"/>
      <c r="H3536" s="135"/>
      <c r="I3536" s="135"/>
      <c r="J3536" s="135"/>
      <c r="K3536" s="135"/>
      <c r="L3536" s="135"/>
    </row>
    <row r="3537" spans="1:12" x14ac:dyDescent="0.25">
      <c r="A3537" s="135"/>
      <c r="B3537" s="135"/>
      <c r="C3537" s="135"/>
      <c r="D3537" s="135"/>
      <c r="E3537" s="135"/>
      <c r="F3537" s="135"/>
      <c r="G3537" s="135"/>
      <c r="H3537" s="135"/>
      <c r="I3537" s="135"/>
      <c r="J3537" s="135"/>
      <c r="K3537" s="135"/>
      <c r="L3537" s="135"/>
    </row>
    <row r="3538" spans="1:12" x14ac:dyDescent="0.25">
      <c r="A3538" s="135"/>
      <c r="B3538" s="135"/>
      <c r="C3538" s="135"/>
      <c r="D3538" s="135"/>
      <c r="E3538" s="135"/>
      <c r="F3538" s="135"/>
      <c r="G3538" s="135"/>
      <c r="H3538" s="135"/>
      <c r="I3538" s="135"/>
      <c r="J3538" s="135"/>
      <c r="K3538" s="135"/>
      <c r="L3538" s="135"/>
    </row>
    <row r="3539" spans="1:12" x14ac:dyDescent="0.25">
      <c r="A3539" s="135"/>
      <c r="B3539" s="135"/>
      <c r="C3539" s="135"/>
      <c r="D3539" s="135"/>
      <c r="E3539" s="135"/>
      <c r="F3539" s="135"/>
      <c r="G3539" s="135"/>
      <c r="H3539" s="135"/>
      <c r="I3539" s="135"/>
      <c r="J3539" s="135"/>
      <c r="K3539" s="135"/>
      <c r="L3539" s="135"/>
    </row>
    <row r="3540" spans="1:12" x14ac:dyDescent="0.25">
      <c r="A3540" s="135"/>
      <c r="B3540" s="135"/>
      <c r="C3540" s="135"/>
      <c r="D3540" s="135"/>
      <c r="E3540" s="135"/>
      <c r="F3540" s="135"/>
      <c r="G3540" s="135"/>
      <c r="H3540" s="135"/>
      <c r="I3540" s="135"/>
      <c r="J3540" s="135"/>
      <c r="K3540" s="135"/>
      <c r="L3540" s="135"/>
    </row>
    <row r="3541" spans="1:12" x14ac:dyDescent="0.25">
      <c r="A3541" s="135"/>
      <c r="B3541" s="135"/>
      <c r="C3541" s="135"/>
      <c r="D3541" s="135"/>
      <c r="E3541" s="135"/>
      <c r="F3541" s="135"/>
      <c r="G3541" s="135"/>
      <c r="H3541" s="135"/>
      <c r="I3541" s="135"/>
      <c r="J3541" s="135"/>
      <c r="K3541" s="135"/>
      <c r="L3541" s="135"/>
    </row>
    <row r="3542" spans="1:12" x14ac:dyDescent="0.25">
      <c r="A3542" s="135"/>
      <c r="B3542" s="135"/>
      <c r="C3542" s="135"/>
      <c r="D3542" s="135"/>
      <c r="E3542" s="135"/>
      <c r="F3542" s="135"/>
      <c r="G3542" s="135"/>
      <c r="H3542" s="135"/>
      <c r="I3542" s="135"/>
      <c r="J3542" s="135"/>
      <c r="K3542" s="135"/>
      <c r="L3542" s="135"/>
    </row>
    <row r="3543" spans="1:12" x14ac:dyDescent="0.25">
      <c r="A3543" s="135"/>
      <c r="B3543" s="135"/>
      <c r="C3543" s="135"/>
      <c r="D3543" s="135"/>
      <c r="E3543" s="135"/>
      <c r="F3543" s="135"/>
      <c r="G3543" s="135"/>
      <c r="H3543" s="135"/>
      <c r="I3543" s="135"/>
      <c r="J3543" s="135"/>
      <c r="K3543" s="135"/>
      <c r="L3543" s="135"/>
    </row>
    <row r="3544" spans="1:12" x14ac:dyDescent="0.25">
      <c r="A3544" s="135"/>
      <c r="B3544" s="135"/>
      <c r="C3544" s="135"/>
      <c r="D3544" s="135"/>
      <c r="E3544" s="135"/>
      <c r="F3544" s="135"/>
      <c r="G3544" s="135"/>
      <c r="H3544" s="135"/>
      <c r="I3544" s="135"/>
      <c r="J3544" s="135"/>
      <c r="K3544" s="135"/>
      <c r="L3544" s="135"/>
    </row>
    <row r="3545" spans="1:12" x14ac:dyDescent="0.25">
      <c r="A3545" s="135"/>
      <c r="B3545" s="135"/>
      <c r="C3545" s="135"/>
      <c r="D3545" s="135"/>
      <c r="E3545" s="135"/>
      <c r="F3545" s="135"/>
      <c r="G3545" s="135"/>
      <c r="H3545" s="135"/>
      <c r="I3545" s="135"/>
      <c r="J3545" s="135"/>
      <c r="K3545" s="135"/>
      <c r="L3545" s="135"/>
    </row>
    <row r="3546" spans="1:12" x14ac:dyDescent="0.25">
      <c r="A3546" s="135"/>
      <c r="B3546" s="135"/>
      <c r="C3546" s="135"/>
      <c r="D3546" s="135"/>
      <c r="E3546" s="135"/>
      <c r="F3546" s="135"/>
      <c r="G3546" s="135"/>
      <c r="H3546" s="135"/>
      <c r="I3546" s="135"/>
      <c r="J3546" s="135"/>
      <c r="K3546" s="135"/>
      <c r="L3546" s="135"/>
    </row>
    <row r="3547" spans="1:12" x14ac:dyDescent="0.25">
      <c r="A3547" s="135"/>
      <c r="B3547" s="135"/>
      <c r="C3547" s="135"/>
      <c r="D3547" s="135"/>
      <c r="E3547" s="135"/>
      <c r="F3547" s="135"/>
      <c r="G3547" s="135"/>
      <c r="H3547" s="135"/>
      <c r="I3547" s="135"/>
      <c r="J3547" s="135"/>
      <c r="K3547" s="135"/>
      <c r="L3547" s="135"/>
    </row>
    <row r="3548" spans="1:12" x14ac:dyDescent="0.25">
      <c r="A3548" s="135"/>
      <c r="B3548" s="135"/>
      <c r="C3548" s="135"/>
      <c r="D3548" s="135"/>
      <c r="E3548" s="135"/>
      <c r="F3548" s="135"/>
      <c r="G3548" s="135"/>
      <c r="H3548" s="135"/>
      <c r="I3548" s="135"/>
      <c r="J3548" s="135"/>
      <c r="K3548" s="135"/>
      <c r="L3548" s="135"/>
    </row>
    <row r="3549" spans="1:12" x14ac:dyDescent="0.25">
      <c r="A3549" s="135"/>
      <c r="B3549" s="135"/>
      <c r="C3549" s="135"/>
      <c r="D3549" s="135"/>
      <c r="E3549" s="135"/>
      <c r="F3549" s="135"/>
      <c r="G3549" s="135"/>
      <c r="H3549" s="135"/>
      <c r="I3549" s="135"/>
      <c r="J3549" s="135"/>
      <c r="K3549" s="135"/>
      <c r="L3549" s="135"/>
    </row>
    <row r="3550" spans="1:12" x14ac:dyDescent="0.25">
      <c r="A3550" s="135"/>
      <c r="B3550" s="135"/>
      <c r="C3550" s="135"/>
      <c r="D3550" s="135"/>
      <c r="E3550" s="135"/>
      <c r="F3550" s="135"/>
      <c r="G3550" s="135"/>
      <c r="H3550" s="135"/>
      <c r="I3550" s="135"/>
      <c r="J3550" s="135"/>
      <c r="K3550" s="135"/>
      <c r="L3550" s="135"/>
    </row>
    <row r="3551" spans="1:12" x14ac:dyDescent="0.25">
      <c r="A3551" s="135"/>
      <c r="B3551" s="135"/>
      <c r="C3551" s="135"/>
      <c r="D3551" s="135"/>
      <c r="E3551" s="135"/>
      <c r="F3551" s="135"/>
      <c r="G3551" s="135"/>
      <c r="H3551" s="135"/>
      <c r="I3551" s="135"/>
      <c r="J3551" s="135"/>
      <c r="K3551" s="135"/>
      <c r="L3551" s="135"/>
    </row>
    <row r="3552" spans="1:12" x14ac:dyDescent="0.25">
      <c r="A3552" s="135"/>
      <c r="B3552" s="135"/>
      <c r="C3552" s="135"/>
      <c r="D3552" s="135"/>
      <c r="E3552" s="135"/>
      <c r="F3552" s="135"/>
      <c r="G3552" s="135"/>
      <c r="H3552" s="135"/>
      <c r="I3552" s="135"/>
      <c r="J3552" s="135"/>
      <c r="K3552" s="135"/>
      <c r="L3552" s="135"/>
    </row>
    <row r="3553" spans="1:12" x14ac:dyDescent="0.25">
      <c r="A3553" s="135"/>
      <c r="B3553" s="135"/>
      <c r="C3553" s="135"/>
      <c r="D3553" s="135"/>
      <c r="E3553" s="135"/>
      <c r="F3553" s="135"/>
      <c r="G3553" s="135"/>
      <c r="H3553" s="135"/>
      <c r="I3553" s="135"/>
      <c r="J3553" s="135"/>
      <c r="K3553" s="135"/>
      <c r="L3553" s="135"/>
    </row>
    <row r="3554" spans="1:12" x14ac:dyDescent="0.25">
      <c r="A3554" s="135"/>
      <c r="B3554" s="135"/>
      <c r="C3554" s="135"/>
      <c r="D3554" s="135"/>
      <c r="E3554" s="135"/>
      <c r="F3554" s="135"/>
      <c r="G3554" s="135"/>
      <c r="H3554" s="135"/>
      <c r="I3554" s="135"/>
      <c r="J3554" s="135"/>
      <c r="K3554" s="135"/>
      <c r="L3554" s="135"/>
    </row>
    <row r="3555" spans="1:12" x14ac:dyDescent="0.25">
      <c r="A3555" s="135"/>
      <c r="B3555" s="135"/>
      <c r="C3555" s="135"/>
      <c r="D3555" s="135"/>
      <c r="E3555" s="135"/>
      <c r="F3555" s="135"/>
      <c r="G3555" s="135"/>
      <c r="H3555" s="135"/>
      <c r="I3555" s="135"/>
      <c r="J3555" s="135"/>
      <c r="K3555" s="135"/>
      <c r="L3555" s="135"/>
    </row>
    <row r="3556" spans="1:12" x14ac:dyDescent="0.25">
      <c r="A3556" s="135"/>
      <c r="B3556" s="135"/>
      <c r="C3556" s="135"/>
      <c r="D3556" s="135"/>
      <c r="E3556" s="135"/>
      <c r="F3556" s="135"/>
      <c r="G3556" s="135"/>
      <c r="H3556" s="135"/>
      <c r="I3556" s="135"/>
      <c r="J3556" s="135"/>
      <c r="K3556" s="135"/>
      <c r="L3556" s="135"/>
    </row>
    <row r="3557" spans="1:12" x14ac:dyDescent="0.25">
      <c r="A3557" s="135"/>
      <c r="B3557" s="135"/>
      <c r="C3557" s="135"/>
      <c r="D3557" s="135"/>
      <c r="E3557" s="135"/>
      <c r="F3557" s="135"/>
      <c r="G3557" s="135"/>
      <c r="H3557" s="135"/>
      <c r="I3557" s="135"/>
      <c r="J3557" s="135"/>
      <c r="K3557" s="135"/>
      <c r="L3557" s="135"/>
    </row>
    <row r="3558" spans="1:12" x14ac:dyDescent="0.25">
      <c r="A3558" s="135"/>
      <c r="B3558" s="135"/>
      <c r="C3558" s="135"/>
      <c r="D3558" s="135"/>
      <c r="E3558" s="135"/>
      <c r="F3558" s="135"/>
      <c r="G3558" s="135"/>
      <c r="H3558" s="135"/>
      <c r="I3558" s="135"/>
      <c r="J3558" s="135"/>
      <c r="K3558" s="135"/>
      <c r="L3558" s="135"/>
    </row>
    <row r="3559" spans="1:12" x14ac:dyDescent="0.25">
      <c r="A3559" s="135"/>
      <c r="B3559" s="135"/>
      <c r="C3559" s="135"/>
      <c r="D3559" s="135"/>
      <c r="E3559" s="135"/>
      <c r="F3559" s="135"/>
      <c r="G3559" s="135"/>
      <c r="H3559" s="135"/>
      <c r="I3559" s="135"/>
      <c r="J3559" s="135"/>
      <c r="K3559" s="135"/>
      <c r="L3559" s="135"/>
    </row>
    <row r="3560" spans="1:12" x14ac:dyDescent="0.25">
      <c r="A3560" s="135"/>
      <c r="B3560" s="135"/>
      <c r="C3560" s="135"/>
      <c r="D3560" s="135"/>
      <c r="E3560" s="135"/>
      <c r="F3560" s="135"/>
      <c r="G3560" s="135"/>
      <c r="H3560" s="135"/>
      <c r="I3560" s="135"/>
      <c r="J3560" s="135"/>
      <c r="K3560" s="135"/>
      <c r="L3560" s="135"/>
    </row>
    <row r="3561" spans="1:12" x14ac:dyDescent="0.25">
      <c r="A3561" s="135"/>
      <c r="B3561" s="135"/>
      <c r="C3561" s="135"/>
      <c r="D3561" s="135"/>
      <c r="E3561" s="135"/>
      <c r="F3561" s="135"/>
      <c r="G3561" s="135"/>
      <c r="H3561" s="135"/>
      <c r="I3561" s="135"/>
      <c r="J3561" s="135"/>
      <c r="K3561" s="135"/>
      <c r="L3561" s="135"/>
    </row>
    <row r="3562" spans="1:12" x14ac:dyDescent="0.25">
      <c r="A3562" s="135"/>
      <c r="B3562" s="135"/>
      <c r="C3562" s="135"/>
      <c r="D3562" s="135"/>
      <c r="E3562" s="135"/>
      <c r="F3562" s="135"/>
      <c r="G3562" s="135"/>
      <c r="H3562" s="135"/>
      <c r="I3562" s="135"/>
      <c r="J3562" s="135"/>
      <c r="K3562" s="135"/>
      <c r="L3562" s="135"/>
    </row>
    <row r="3563" spans="1:12" x14ac:dyDescent="0.25">
      <c r="A3563" s="135"/>
      <c r="B3563" s="135"/>
      <c r="C3563" s="135"/>
      <c r="D3563" s="135"/>
      <c r="E3563" s="135"/>
      <c r="F3563" s="135"/>
      <c r="G3563" s="135"/>
      <c r="H3563" s="135"/>
      <c r="I3563" s="135"/>
      <c r="J3563" s="135"/>
      <c r="K3563" s="135"/>
      <c r="L3563" s="135"/>
    </row>
    <row r="3564" spans="1:12" x14ac:dyDescent="0.25">
      <c r="A3564" s="135"/>
      <c r="B3564" s="135"/>
      <c r="C3564" s="135"/>
      <c r="D3564" s="135"/>
      <c r="E3564" s="135"/>
      <c r="F3564" s="135"/>
      <c r="G3564" s="135"/>
      <c r="H3564" s="135"/>
      <c r="I3564" s="135"/>
      <c r="J3564" s="135"/>
      <c r="K3564" s="135"/>
      <c r="L3564" s="135"/>
    </row>
    <row r="3565" spans="1:12" x14ac:dyDescent="0.25">
      <c r="A3565" s="135"/>
      <c r="B3565" s="135"/>
      <c r="C3565" s="135"/>
      <c r="D3565" s="135"/>
      <c r="E3565" s="135"/>
      <c r="F3565" s="135"/>
      <c r="G3565" s="135"/>
      <c r="H3565" s="135"/>
      <c r="I3565" s="135"/>
      <c r="J3565" s="135"/>
      <c r="K3565" s="135"/>
      <c r="L3565" s="135"/>
    </row>
    <row r="3566" spans="1:12" x14ac:dyDescent="0.25">
      <c r="A3566" s="135"/>
      <c r="B3566" s="135"/>
      <c r="C3566" s="135"/>
      <c r="D3566" s="135"/>
      <c r="E3566" s="135"/>
      <c r="F3566" s="135"/>
      <c r="G3566" s="135"/>
      <c r="H3566" s="135"/>
      <c r="I3566" s="135"/>
      <c r="J3566" s="135"/>
      <c r="K3566" s="135"/>
      <c r="L3566" s="135"/>
    </row>
    <row r="3567" spans="1:12" x14ac:dyDescent="0.25">
      <c r="A3567" s="135"/>
      <c r="B3567" s="135"/>
      <c r="C3567" s="135"/>
      <c r="D3567" s="135"/>
      <c r="E3567" s="135"/>
      <c r="F3567" s="135"/>
      <c r="G3567" s="135"/>
      <c r="H3567" s="135"/>
      <c r="I3567" s="135"/>
      <c r="J3567" s="135"/>
      <c r="K3567" s="135"/>
      <c r="L3567" s="135"/>
    </row>
    <row r="3568" spans="1:12" x14ac:dyDescent="0.25">
      <c r="A3568" s="135"/>
      <c r="B3568" s="135"/>
      <c r="C3568" s="135"/>
      <c r="D3568" s="135"/>
      <c r="E3568" s="135"/>
      <c r="F3568" s="135"/>
      <c r="G3568" s="135"/>
      <c r="H3568" s="135"/>
      <c r="I3568" s="135"/>
      <c r="J3568" s="135"/>
      <c r="K3568" s="135"/>
      <c r="L3568" s="135"/>
    </row>
    <row r="3569" spans="1:12" x14ac:dyDescent="0.25">
      <c r="A3569" s="135"/>
      <c r="B3569" s="135"/>
      <c r="C3569" s="135"/>
      <c r="D3569" s="135"/>
      <c r="E3569" s="135"/>
      <c r="F3569" s="135"/>
      <c r="G3569" s="135"/>
      <c r="H3569" s="135"/>
      <c r="I3569" s="135"/>
      <c r="J3569" s="135"/>
      <c r="K3569" s="135"/>
      <c r="L3569" s="135"/>
    </row>
    <row r="3570" spans="1:12" x14ac:dyDescent="0.25">
      <c r="A3570" s="135"/>
      <c r="B3570" s="135"/>
      <c r="C3570" s="135"/>
      <c r="D3570" s="135"/>
      <c r="E3570" s="135"/>
      <c r="F3570" s="135"/>
      <c r="G3570" s="135"/>
      <c r="H3570" s="135"/>
      <c r="I3570" s="135"/>
      <c r="J3570" s="135"/>
      <c r="K3570" s="135"/>
      <c r="L3570" s="135"/>
    </row>
    <row r="3571" spans="1:12" x14ac:dyDescent="0.25">
      <c r="A3571" s="135"/>
      <c r="B3571" s="135"/>
      <c r="C3571" s="135"/>
      <c r="D3571" s="135"/>
      <c r="E3571" s="135"/>
      <c r="F3571" s="135"/>
      <c r="G3571" s="135"/>
      <c r="H3571" s="135"/>
      <c r="I3571" s="135"/>
      <c r="J3571" s="135"/>
      <c r="K3571" s="135"/>
      <c r="L3571" s="135"/>
    </row>
    <row r="3572" spans="1:12" x14ac:dyDescent="0.25">
      <c r="A3572" s="135"/>
      <c r="B3572" s="135"/>
      <c r="C3572" s="135"/>
      <c r="D3572" s="135"/>
      <c r="E3572" s="135"/>
      <c r="F3572" s="135"/>
      <c r="G3572" s="135"/>
      <c r="H3572" s="135"/>
      <c r="I3572" s="135"/>
      <c r="J3572" s="135"/>
      <c r="K3572" s="135"/>
      <c r="L3572" s="135"/>
    </row>
    <row r="3573" spans="1:12" x14ac:dyDescent="0.25">
      <c r="A3573" s="135"/>
      <c r="B3573" s="135"/>
      <c r="C3573" s="135"/>
      <c r="D3573" s="135"/>
      <c r="E3573" s="135"/>
      <c r="F3573" s="135"/>
      <c r="G3573" s="135"/>
      <c r="H3573" s="135"/>
      <c r="I3573" s="135"/>
      <c r="J3573" s="135"/>
      <c r="K3573" s="135"/>
      <c r="L3573" s="135"/>
    </row>
    <row r="3574" spans="1:12" x14ac:dyDescent="0.25">
      <c r="A3574" s="135"/>
      <c r="B3574" s="135"/>
      <c r="C3574" s="135"/>
      <c r="D3574" s="135"/>
      <c r="E3574" s="135"/>
      <c r="F3574" s="135"/>
      <c r="G3574" s="135"/>
      <c r="H3574" s="135"/>
      <c r="I3574" s="135"/>
      <c r="J3574" s="135"/>
      <c r="K3574" s="135"/>
      <c r="L3574" s="135"/>
    </row>
    <row r="3575" spans="1:12" x14ac:dyDescent="0.25">
      <c r="A3575" s="135"/>
      <c r="B3575" s="135"/>
      <c r="C3575" s="135"/>
      <c r="D3575" s="135"/>
      <c r="E3575" s="135"/>
      <c r="F3575" s="135"/>
      <c r="G3575" s="135"/>
      <c r="H3575" s="135"/>
      <c r="I3575" s="135"/>
      <c r="J3575" s="135"/>
      <c r="K3575" s="135"/>
      <c r="L3575" s="135"/>
    </row>
    <row r="3576" spans="1:12" x14ac:dyDescent="0.25">
      <c r="A3576" s="135"/>
      <c r="B3576" s="135"/>
      <c r="C3576" s="135"/>
      <c r="D3576" s="135"/>
      <c r="E3576" s="135"/>
      <c r="F3576" s="135"/>
      <c r="G3576" s="135"/>
      <c r="H3576" s="135"/>
      <c r="I3576" s="135"/>
      <c r="J3576" s="135"/>
      <c r="K3576" s="135"/>
      <c r="L3576" s="135"/>
    </row>
    <row r="3577" spans="1:12" x14ac:dyDescent="0.25">
      <c r="A3577" s="135"/>
      <c r="B3577" s="135"/>
      <c r="C3577" s="135"/>
      <c r="D3577" s="135"/>
      <c r="E3577" s="135"/>
      <c r="F3577" s="135"/>
      <c r="G3577" s="135"/>
      <c r="H3577" s="135"/>
      <c r="I3577" s="135"/>
      <c r="J3577" s="135"/>
      <c r="K3577" s="135"/>
      <c r="L3577" s="135"/>
    </row>
    <row r="3578" spans="1:12" x14ac:dyDescent="0.25">
      <c r="A3578" s="135"/>
      <c r="B3578" s="135"/>
      <c r="C3578" s="135"/>
      <c r="D3578" s="135"/>
      <c r="E3578" s="135"/>
      <c r="F3578" s="135"/>
      <c r="G3578" s="135"/>
      <c r="H3578" s="135"/>
      <c r="I3578" s="135"/>
      <c r="J3578" s="135"/>
      <c r="K3578" s="135"/>
      <c r="L3578" s="135"/>
    </row>
    <row r="3579" spans="1:12" x14ac:dyDescent="0.25">
      <c r="A3579" s="135"/>
      <c r="B3579" s="135"/>
      <c r="C3579" s="135"/>
      <c r="D3579" s="135"/>
      <c r="E3579" s="135"/>
      <c r="F3579" s="135"/>
      <c r="G3579" s="135"/>
      <c r="H3579" s="135"/>
      <c r="I3579" s="135"/>
      <c r="J3579" s="135"/>
      <c r="K3579" s="135"/>
      <c r="L3579" s="135"/>
    </row>
    <row r="3580" spans="1:12" x14ac:dyDescent="0.25">
      <c r="A3580" s="135"/>
      <c r="B3580" s="135"/>
      <c r="C3580" s="135"/>
      <c r="D3580" s="135"/>
      <c r="E3580" s="135"/>
      <c r="F3580" s="135"/>
      <c r="G3580" s="135"/>
      <c r="H3580" s="135"/>
      <c r="I3580" s="135"/>
      <c r="J3580" s="135"/>
      <c r="K3580" s="135"/>
      <c r="L3580" s="135"/>
    </row>
    <row r="3581" spans="1:12" x14ac:dyDescent="0.25">
      <c r="A3581" s="135"/>
      <c r="B3581" s="135"/>
      <c r="C3581" s="135"/>
      <c r="D3581" s="135"/>
      <c r="E3581" s="135"/>
      <c r="F3581" s="135"/>
      <c r="G3581" s="135"/>
      <c r="H3581" s="135"/>
      <c r="I3581" s="135"/>
      <c r="J3581" s="135"/>
      <c r="K3581" s="135"/>
      <c r="L3581" s="135"/>
    </row>
    <row r="3582" spans="1:12" x14ac:dyDescent="0.25">
      <c r="A3582" s="135"/>
      <c r="B3582" s="135"/>
      <c r="C3582" s="135"/>
      <c r="D3582" s="135"/>
      <c r="E3582" s="135"/>
      <c r="F3582" s="135"/>
      <c r="G3582" s="135"/>
      <c r="H3582" s="135"/>
      <c r="I3582" s="135"/>
      <c r="J3582" s="135"/>
      <c r="K3582" s="135"/>
      <c r="L3582" s="135"/>
    </row>
    <row r="3583" spans="1:12" x14ac:dyDescent="0.25">
      <c r="A3583" s="135"/>
      <c r="B3583" s="135"/>
      <c r="C3583" s="135"/>
      <c r="D3583" s="135"/>
      <c r="E3583" s="135"/>
      <c r="F3583" s="135"/>
      <c r="G3583" s="135"/>
      <c r="H3583" s="135"/>
      <c r="I3583" s="135"/>
      <c r="J3583" s="135"/>
      <c r="K3583" s="135"/>
      <c r="L3583" s="135"/>
    </row>
    <row r="3584" spans="1:12" x14ac:dyDescent="0.25">
      <c r="A3584" s="135"/>
      <c r="B3584" s="135"/>
      <c r="C3584" s="135"/>
      <c r="D3584" s="135"/>
      <c r="E3584" s="135"/>
      <c r="F3584" s="135"/>
      <c r="G3584" s="135"/>
      <c r="H3584" s="135"/>
      <c r="I3584" s="135"/>
      <c r="J3584" s="135"/>
      <c r="K3584" s="135"/>
      <c r="L3584" s="135"/>
    </row>
    <row r="3585" spans="1:12" x14ac:dyDescent="0.25">
      <c r="A3585" s="135"/>
      <c r="B3585" s="135"/>
      <c r="C3585" s="135"/>
      <c r="D3585" s="135"/>
      <c r="E3585" s="135"/>
      <c r="F3585" s="135"/>
      <c r="G3585" s="135"/>
      <c r="H3585" s="135"/>
      <c r="I3585" s="135"/>
      <c r="J3585" s="135"/>
      <c r="K3585" s="135"/>
      <c r="L3585" s="135"/>
    </row>
    <row r="3586" spans="1:12" x14ac:dyDescent="0.25">
      <c r="A3586" s="135"/>
      <c r="B3586" s="135"/>
      <c r="C3586" s="135"/>
      <c r="D3586" s="135"/>
      <c r="E3586" s="135"/>
      <c r="F3586" s="135"/>
      <c r="G3586" s="135"/>
      <c r="H3586" s="135"/>
      <c r="I3586" s="135"/>
      <c r="J3586" s="135"/>
      <c r="K3586" s="135"/>
      <c r="L3586" s="135"/>
    </row>
    <row r="3587" spans="1:12" x14ac:dyDescent="0.25">
      <c r="A3587" s="135"/>
      <c r="B3587" s="135"/>
      <c r="C3587" s="135"/>
      <c r="D3587" s="135"/>
      <c r="E3587" s="135"/>
      <c r="F3587" s="135"/>
      <c r="G3587" s="135"/>
      <c r="H3587" s="135"/>
      <c r="I3587" s="135"/>
      <c r="J3587" s="135"/>
      <c r="K3587" s="135"/>
      <c r="L3587" s="135"/>
    </row>
    <row r="3588" spans="1:12" x14ac:dyDescent="0.25">
      <c r="A3588" s="135"/>
      <c r="B3588" s="135"/>
      <c r="C3588" s="135"/>
      <c r="D3588" s="135"/>
      <c r="E3588" s="135"/>
      <c r="F3588" s="135"/>
      <c r="G3588" s="135"/>
      <c r="H3588" s="135"/>
      <c r="I3588" s="135"/>
      <c r="J3588" s="135"/>
      <c r="K3588" s="135"/>
      <c r="L3588" s="135"/>
    </row>
    <row r="3589" spans="1:12" x14ac:dyDescent="0.25">
      <c r="A3589" s="135"/>
      <c r="B3589" s="135"/>
      <c r="C3589" s="135"/>
      <c r="D3589" s="135"/>
      <c r="E3589" s="135"/>
      <c r="F3589" s="135"/>
      <c r="G3589" s="135"/>
      <c r="H3589" s="135"/>
      <c r="I3589" s="135"/>
      <c r="J3589" s="135"/>
      <c r="K3589" s="135"/>
      <c r="L3589" s="135"/>
    </row>
    <row r="3590" spans="1:12" x14ac:dyDescent="0.25">
      <c r="A3590" s="135"/>
      <c r="B3590" s="135"/>
      <c r="C3590" s="135"/>
      <c r="D3590" s="135"/>
      <c r="E3590" s="135"/>
      <c r="F3590" s="135"/>
      <c r="G3590" s="135"/>
      <c r="H3590" s="135"/>
      <c r="I3590" s="135"/>
      <c r="J3590" s="135"/>
      <c r="K3590" s="135"/>
      <c r="L3590" s="135"/>
    </row>
    <row r="3591" spans="1:12" x14ac:dyDescent="0.25">
      <c r="A3591" s="135"/>
      <c r="B3591" s="135"/>
      <c r="C3591" s="135"/>
      <c r="D3591" s="135"/>
      <c r="E3591" s="135"/>
      <c r="F3591" s="135"/>
      <c r="G3591" s="135"/>
      <c r="H3591" s="135"/>
      <c r="I3591" s="135"/>
      <c r="J3591" s="135"/>
      <c r="K3591" s="135"/>
      <c r="L3591" s="135"/>
    </row>
    <row r="3592" spans="1:12" x14ac:dyDescent="0.25">
      <c r="A3592" s="135"/>
      <c r="B3592" s="135"/>
      <c r="C3592" s="135"/>
      <c r="D3592" s="135"/>
      <c r="E3592" s="135"/>
      <c r="F3592" s="135"/>
      <c r="G3592" s="135"/>
      <c r="H3592" s="135"/>
      <c r="I3592" s="135"/>
      <c r="J3592" s="135"/>
      <c r="K3592" s="135"/>
      <c r="L3592" s="135"/>
    </row>
    <row r="3593" spans="1:12" x14ac:dyDescent="0.25">
      <c r="A3593" s="135"/>
      <c r="B3593" s="135"/>
      <c r="C3593" s="135"/>
      <c r="D3593" s="135"/>
      <c r="E3593" s="135"/>
      <c r="F3593" s="135"/>
      <c r="G3593" s="135"/>
      <c r="H3593" s="135"/>
      <c r="I3593" s="135"/>
      <c r="J3593" s="135"/>
      <c r="K3593" s="135"/>
      <c r="L3593" s="135"/>
    </row>
    <row r="3594" spans="1:12" x14ac:dyDescent="0.25">
      <c r="A3594" s="135"/>
      <c r="B3594" s="135"/>
      <c r="C3594" s="135"/>
      <c r="D3594" s="135"/>
      <c r="E3594" s="135"/>
      <c r="F3594" s="135"/>
      <c r="G3594" s="135"/>
      <c r="H3594" s="135"/>
      <c r="I3594" s="135"/>
      <c r="J3594" s="135"/>
      <c r="K3594" s="135"/>
      <c r="L3594" s="135"/>
    </row>
    <row r="3595" spans="1:12" x14ac:dyDescent="0.25">
      <c r="A3595" s="135"/>
      <c r="B3595" s="135"/>
      <c r="C3595" s="135"/>
      <c r="D3595" s="135"/>
      <c r="E3595" s="135"/>
      <c r="F3595" s="135"/>
      <c r="G3595" s="135"/>
      <c r="H3595" s="135"/>
      <c r="I3595" s="135"/>
      <c r="J3595" s="135"/>
      <c r="K3595" s="135"/>
      <c r="L3595" s="135"/>
    </row>
    <row r="3596" spans="1:12" x14ac:dyDescent="0.25">
      <c r="A3596" s="135"/>
      <c r="B3596" s="135"/>
      <c r="C3596" s="135"/>
      <c r="D3596" s="135"/>
      <c r="E3596" s="135"/>
      <c r="F3596" s="135"/>
      <c r="G3596" s="135"/>
      <c r="H3596" s="135"/>
      <c r="I3596" s="135"/>
      <c r="J3596" s="135"/>
      <c r="K3596" s="135"/>
      <c r="L3596" s="135"/>
    </row>
    <row r="3597" spans="1:12" x14ac:dyDescent="0.25">
      <c r="A3597" s="135"/>
      <c r="B3597" s="135"/>
      <c r="C3597" s="135"/>
      <c r="D3597" s="135"/>
      <c r="E3597" s="135"/>
      <c r="F3597" s="135"/>
      <c r="G3597" s="135"/>
      <c r="H3597" s="135"/>
      <c r="I3597" s="135"/>
      <c r="J3597" s="135"/>
      <c r="K3597" s="135"/>
      <c r="L3597" s="135"/>
    </row>
    <row r="3598" spans="1:12" x14ac:dyDescent="0.25">
      <c r="A3598" s="135"/>
      <c r="B3598" s="135"/>
      <c r="C3598" s="135"/>
      <c r="D3598" s="135"/>
      <c r="E3598" s="135"/>
      <c r="F3598" s="135"/>
      <c r="G3598" s="135"/>
      <c r="H3598" s="135"/>
      <c r="I3598" s="135"/>
      <c r="J3598" s="135"/>
      <c r="K3598" s="135"/>
      <c r="L3598" s="135"/>
    </row>
    <row r="3599" spans="1:12" x14ac:dyDescent="0.25">
      <c r="A3599" s="135"/>
      <c r="B3599" s="135"/>
      <c r="C3599" s="135"/>
      <c r="D3599" s="135"/>
      <c r="E3599" s="135"/>
      <c r="F3599" s="135"/>
      <c r="G3599" s="135"/>
      <c r="H3599" s="135"/>
      <c r="I3599" s="135"/>
      <c r="J3599" s="135"/>
      <c r="K3599" s="135"/>
      <c r="L3599" s="135"/>
    </row>
    <row r="3600" spans="1:12" x14ac:dyDescent="0.25">
      <c r="A3600" s="135"/>
      <c r="B3600" s="135"/>
      <c r="C3600" s="135"/>
      <c r="D3600" s="135"/>
      <c r="E3600" s="135"/>
      <c r="F3600" s="135"/>
      <c r="G3600" s="135"/>
      <c r="H3600" s="135"/>
      <c r="I3600" s="135"/>
      <c r="J3600" s="135"/>
      <c r="K3600" s="135"/>
      <c r="L3600" s="135"/>
    </row>
    <row r="3601" spans="1:12" x14ac:dyDescent="0.25">
      <c r="A3601" s="135"/>
      <c r="B3601" s="135"/>
      <c r="C3601" s="135"/>
      <c r="D3601" s="135"/>
      <c r="E3601" s="135"/>
      <c r="F3601" s="135"/>
      <c r="G3601" s="135"/>
      <c r="H3601" s="135"/>
      <c r="I3601" s="135"/>
      <c r="J3601" s="135"/>
      <c r="K3601" s="135"/>
      <c r="L3601" s="135"/>
    </row>
    <row r="3602" spans="1:12" x14ac:dyDescent="0.25">
      <c r="A3602" s="135"/>
      <c r="B3602" s="135"/>
      <c r="C3602" s="135"/>
      <c r="D3602" s="135"/>
      <c r="E3602" s="135"/>
      <c r="F3602" s="135"/>
      <c r="G3602" s="135"/>
      <c r="H3602" s="135"/>
      <c r="I3602" s="135"/>
      <c r="J3602" s="135"/>
      <c r="K3602" s="135"/>
      <c r="L3602" s="135"/>
    </row>
    <row r="3603" spans="1:12" x14ac:dyDescent="0.25">
      <c r="A3603" s="135"/>
      <c r="B3603" s="135"/>
      <c r="C3603" s="135"/>
      <c r="D3603" s="135"/>
      <c r="E3603" s="135"/>
      <c r="F3603" s="135"/>
      <c r="G3603" s="135"/>
      <c r="H3603" s="135"/>
      <c r="I3603" s="135"/>
      <c r="J3603" s="135"/>
      <c r="K3603" s="135"/>
      <c r="L3603" s="135"/>
    </row>
    <row r="3604" spans="1:12" x14ac:dyDescent="0.25">
      <c r="A3604" s="135"/>
      <c r="B3604" s="135"/>
      <c r="C3604" s="135"/>
      <c r="D3604" s="135"/>
      <c r="E3604" s="135"/>
      <c r="F3604" s="135"/>
      <c r="G3604" s="135"/>
      <c r="H3604" s="135"/>
      <c r="I3604" s="135"/>
      <c r="J3604" s="135"/>
      <c r="K3604" s="135"/>
      <c r="L3604" s="135"/>
    </row>
    <row r="3605" spans="1:12" x14ac:dyDescent="0.25">
      <c r="A3605" s="135"/>
      <c r="B3605" s="135"/>
      <c r="C3605" s="135"/>
      <c r="D3605" s="135"/>
      <c r="E3605" s="135"/>
      <c r="F3605" s="135"/>
      <c r="G3605" s="135"/>
      <c r="H3605" s="135"/>
      <c r="I3605" s="135"/>
      <c r="J3605" s="135"/>
      <c r="K3605" s="135"/>
      <c r="L3605" s="135"/>
    </row>
    <row r="3606" spans="1:12" x14ac:dyDescent="0.25">
      <c r="A3606" s="135"/>
      <c r="B3606" s="135"/>
      <c r="C3606" s="135"/>
      <c r="D3606" s="135"/>
      <c r="E3606" s="135"/>
      <c r="F3606" s="135"/>
      <c r="G3606" s="135"/>
      <c r="H3606" s="135"/>
      <c r="I3606" s="135"/>
      <c r="J3606" s="135"/>
      <c r="K3606" s="135"/>
      <c r="L3606" s="135"/>
    </row>
    <row r="3607" spans="1:12" x14ac:dyDescent="0.25">
      <c r="A3607" s="135"/>
      <c r="B3607" s="135"/>
      <c r="C3607" s="135"/>
      <c r="D3607" s="135"/>
      <c r="E3607" s="135"/>
      <c r="F3607" s="135"/>
      <c r="G3607" s="135"/>
      <c r="H3607" s="135"/>
      <c r="I3607" s="135"/>
      <c r="J3607" s="135"/>
      <c r="K3607" s="135"/>
      <c r="L3607" s="135"/>
    </row>
    <row r="3608" spans="1:12" x14ac:dyDescent="0.25">
      <c r="A3608" s="135"/>
      <c r="B3608" s="135"/>
      <c r="C3608" s="135"/>
      <c r="D3608" s="135"/>
      <c r="E3608" s="135"/>
      <c r="F3608" s="135"/>
      <c r="G3608" s="135"/>
      <c r="H3608" s="135"/>
      <c r="I3608" s="135"/>
      <c r="J3608" s="135"/>
      <c r="K3608" s="135"/>
      <c r="L3608" s="135"/>
    </row>
    <row r="3609" spans="1:12" x14ac:dyDescent="0.25">
      <c r="A3609" s="135"/>
      <c r="B3609" s="135"/>
      <c r="C3609" s="135"/>
      <c r="D3609" s="135"/>
      <c r="E3609" s="135"/>
      <c r="F3609" s="135"/>
      <c r="G3609" s="135"/>
      <c r="H3609" s="135"/>
      <c r="I3609" s="135"/>
      <c r="J3609" s="135"/>
      <c r="K3609" s="135"/>
      <c r="L3609" s="135"/>
    </row>
    <row r="3610" spans="1:12" x14ac:dyDescent="0.25">
      <c r="A3610" s="135"/>
      <c r="B3610" s="135"/>
      <c r="C3610" s="135"/>
      <c r="D3610" s="135"/>
      <c r="E3610" s="135"/>
      <c r="F3610" s="135"/>
      <c r="G3610" s="135"/>
      <c r="H3610" s="135"/>
      <c r="I3610" s="135"/>
      <c r="J3610" s="135"/>
      <c r="K3610" s="135"/>
      <c r="L3610" s="135"/>
    </row>
    <row r="3611" spans="1:12" x14ac:dyDescent="0.25">
      <c r="A3611" s="135"/>
      <c r="B3611" s="135"/>
      <c r="C3611" s="135"/>
      <c r="D3611" s="135"/>
      <c r="E3611" s="135"/>
      <c r="F3611" s="135"/>
      <c r="G3611" s="135"/>
      <c r="H3611" s="135"/>
      <c r="I3611" s="135"/>
      <c r="J3611" s="135"/>
      <c r="K3611" s="135"/>
      <c r="L3611" s="135"/>
    </row>
    <row r="3612" spans="1:12" x14ac:dyDescent="0.25">
      <c r="A3612" s="135"/>
      <c r="B3612" s="135"/>
      <c r="C3612" s="135"/>
      <c r="D3612" s="135"/>
      <c r="E3612" s="135"/>
      <c r="F3612" s="135"/>
      <c r="G3612" s="135"/>
      <c r="H3612" s="135"/>
      <c r="I3612" s="135"/>
      <c r="J3612" s="135"/>
      <c r="K3612" s="135"/>
      <c r="L3612" s="135"/>
    </row>
    <row r="3613" spans="1:12" x14ac:dyDescent="0.25">
      <c r="A3613" s="135"/>
      <c r="B3613" s="135"/>
      <c r="C3613" s="135"/>
      <c r="D3613" s="135"/>
      <c r="E3613" s="135"/>
      <c r="F3613" s="135"/>
      <c r="G3613" s="135"/>
      <c r="H3613" s="135"/>
      <c r="I3613" s="135"/>
      <c r="J3613" s="135"/>
      <c r="K3613" s="135"/>
      <c r="L3613" s="135"/>
    </row>
    <row r="3614" spans="1:12" x14ac:dyDescent="0.25">
      <c r="A3614" s="135"/>
      <c r="B3614" s="135"/>
      <c r="C3614" s="135"/>
      <c r="D3614" s="135"/>
      <c r="E3614" s="135"/>
      <c r="F3614" s="135"/>
      <c r="G3614" s="135"/>
      <c r="H3614" s="135"/>
      <c r="I3614" s="135"/>
      <c r="J3614" s="135"/>
      <c r="K3614" s="135"/>
      <c r="L3614" s="135"/>
    </row>
    <row r="3615" spans="1:12" x14ac:dyDescent="0.25">
      <c r="A3615" s="135"/>
      <c r="B3615" s="135"/>
      <c r="C3615" s="135"/>
      <c r="D3615" s="135"/>
      <c r="E3615" s="135"/>
      <c r="F3615" s="135"/>
      <c r="G3615" s="135"/>
      <c r="H3615" s="135"/>
      <c r="I3615" s="135"/>
      <c r="J3615" s="135"/>
      <c r="K3615" s="135"/>
      <c r="L3615" s="135"/>
    </row>
    <row r="3616" spans="1:12" x14ac:dyDescent="0.25">
      <c r="A3616" s="135"/>
      <c r="B3616" s="135"/>
      <c r="C3616" s="135"/>
      <c r="D3616" s="135"/>
      <c r="E3616" s="135"/>
      <c r="F3616" s="135"/>
      <c r="G3616" s="135"/>
      <c r="H3616" s="135"/>
      <c r="I3616" s="135"/>
      <c r="J3616" s="135"/>
      <c r="K3616" s="135"/>
      <c r="L3616" s="135"/>
    </row>
    <row r="3617" spans="1:12" x14ac:dyDescent="0.25">
      <c r="A3617" s="135"/>
      <c r="B3617" s="135"/>
      <c r="C3617" s="135"/>
      <c r="D3617" s="135"/>
      <c r="E3617" s="135"/>
      <c r="F3617" s="135"/>
      <c r="G3617" s="135"/>
      <c r="H3617" s="135"/>
      <c r="I3617" s="135"/>
      <c r="J3617" s="135"/>
      <c r="K3617" s="135"/>
      <c r="L3617" s="135"/>
    </row>
    <row r="3618" spans="1:12" x14ac:dyDescent="0.25">
      <c r="A3618" s="135"/>
      <c r="B3618" s="135"/>
      <c r="C3618" s="135"/>
      <c r="D3618" s="135"/>
      <c r="E3618" s="135"/>
      <c r="F3618" s="135"/>
      <c r="G3618" s="135"/>
      <c r="H3618" s="135"/>
      <c r="I3618" s="135"/>
      <c r="J3618" s="135"/>
      <c r="K3618" s="135"/>
      <c r="L3618" s="135"/>
    </row>
    <row r="3619" spans="1:12" x14ac:dyDescent="0.25">
      <c r="A3619" s="135"/>
      <c r="B3619" s="135"/>
      <c r="C3619" s="135"/>
      <c r="D3619" s="135"/>
      <c r="E3619" s="135"/>
      <c r="F3619" s="135"/>
      <c r="G3619" s="135"/>
      <c r="H3619" s="135"/>
      <c r="I3619" s="135"/>
      <c r="J3619" s="135"/>
      <c r="K3619" s="135"/>
      <c r="L3619" s="135"/>
    </row>
    <row r="3620" spans="1:12" x14ac:dyDescent="0.25">
      <c r="A3620" s="135"/>
      <c r="B3620" s="135"/>
      <c r="C3620" s="135"/>
      <c r="D3620" s="135"/>
      <c r="E3620" s="135"/>
      <c r="F3620" s="135"/>
      <c r="G3620" s="135"/>
      <c r="H3620" s="135"/>
      <c r="I3620" s="135"/>
      <c r="J3620" s="135"/>
      <c r="K3620" s="135"/>
      <c r="L3620" s="135"/>
    </row>
    <row r="3621" spans="1:12" x14ac:dyDescent="0.25">
      <c r="A3621" s="135"/>
      <c r="B3621" s="135"/>
      <c r="C3621" s="135"/>
      <c r="D3621" s="135"/>
      <c r="E3621" s="135"/>
      <c r="F3621" s="135"/>
      <c r="G3621" s="135"/>
      <c r="H3621" s="135"/>
      <c r="I3621" s="135"/>
      <c r="J3621" s="135"/>
      <c r="K3621" s="135"/>
      <c r="L3621" s="135"/>
    </row>
    <row r="3622" spans="1:12" x14ac:dyDescent="0.25">
      <c r="A3622" s="135"/>
      <c r="B3622" s="135"/>
      <c r="C3622" s="135"/>
      <c r="D3622" s="135"/>
      <c r="E3622" s="135"/>
      <c r="F3622" s="135"/>
      <c r="G3622" s="135"/>
      <c r="H3622" s="135"/>
      <c r="I3622" s="135"/>
      <c r="J3622" s="135"/>
      <c r="K3622" s="135"/>
      <c r="L3622" s="135"/>
    </row>
    <row r="3623" spans="1:12" x14ac:dyDescent="0.25">
      <c r="A3623" s="135"/>
      <c r="B3623" s="135"/>
      <c r="C3623" s="135"/>
      <c r="D3623" s="135"/>
      <c r="E3623" s="135"/>
      <c r="F3623" s="135"/>
      <c r="G3623" s="135"/>
      <c r="H3623" s="135"/>
      <c r="I3623" s="135"/>
      <c r="J3623" s="135"/>
      <c r="K3623" s="135"/>
      <c r="L3623" s="135"/>
    </row>
    <row r="3624" spans="1:12" x14ac:dyDescent="0.25">
      <c r="A3624" s="135"/>
      <c r="B3624" s="135"/>
      <c r="C3624" s="135"/>
      <c r="D3624" s="135"/>
      <c r="E3624" s="135"/>
      <c r="F3624" s="135"/>
      <c r="G3624" s="135"/>
      <c r="H3624" s="135"/>
      <c r="I3624" s="135"/>
      <c r="J3624" s="135"/>
      <c r="K3624" s="135"/>
      <c r="L3624" s="135"/>
    </row>
    <row r="3625" spans="1:12" x14ac:dyDescent="0.25">
      <c r="A3625" s="135"/>
      <c r="B3625" s="135"/>
      <c r="C3625" s="135"/>
      <c r="D3625" s="135"/>
      <c r="E3625" s="135"/>
      <c r="F3625" s="135"/>
      <c r="G3625" s="135"/>
      <c r="H3625" s="135"/>
      <c r="I3625" s="135"/>
      <c r="J3625" s="135"/>
      <c r="K3625" s="135"/>
      <c r="L3625" s="135"/>
    </row>
    <row r="3626" spans="1:12" x14ac:dyDescent="0.25">
      <c r="A3626" s="135"/>
      <c r="B3626" s="135"/>
      <c r="C3626" s="135"/>
      <c r="D3626" s="135"/>
      <c r="E3626" s="135"/>
      <c r="F3626" s="135"/>
      <c r="G3626" s="135"/>
      <c r="H3626" s="135"/>
      <c r="I3626" s="135"/>
      <c r="J3626" s="135"/>
      <c r="K3626" s="135"/>
      <c r="L3626" s="135"/>
    </row>
    <row r="3627" spans="1:12" x14ac:dyDescent="0.25">
      <c r="A3627" s="135"/>
      <c r="B3627" s="135"/>
      <c r="C3627" s="135"/>
      <c r="D3627" s="135"/>
      <c r="E3627" s="135"/>
      <c r="F3627" s="135"/>
      <c r="G3627" s="135"/>
      <c r="H3627" s="135"/>
      <c r="I3627" s="135"/>
      <c r="J3627" s="135"/>
      <c r="K3627" s="135"/>
      <c r="L3627" s="135"/>
    </row>
    <row r="3628" spans="1:12" x14ac:dyDescent="0.25">
      <c r="A3628" s="135"/>
      <c r="B3628" s="135"/>
      <c r="C3628" s="135"/>
      <c r="D3628" s="135"/>
      <c r="E3628" s="135"/>
      <c r="F3628" s="135"/>
      <c r="G3628" s="135"/>
      <c r="H3628" s="135"/>
      <c r="I3628" s="135"/>
      <c r="J3628" s="135"/>
      <c r="K3628" s="135"/>
      <c r="L3628" s="135"/>
    </row>
    <row r="3629" spans="1:12" x14ac:dyDescent="0.25">
      <c r="A3629" s="135"/>
      <c r="B3629" s="135"/>
      <c r="C3629" s="135"/>
      <c r="D3629" s="135"/>
      <c r="E3629" s="135"/>
      <c r="F3629" s="135"/>
      <c r="G3629" s="135"/>
      <c r="H3629" s="135"/>
      <c r="I3629" s="135"/>
      <c r="J3629" s="135"/>
      <c r="K3629" s="135"/>
      <c r="L3629" s="135"/>
    </row>
    <row r="3630" spans="1:12" x14ac:dyDescent="0.25">
      <c r="A3630" s="135"/>
      <c r="B3630" s="135"/>
      <c r="C3630" s="135"/>
      <c r="D3630" s="135"/>
      <c r="E3630" s="135"/>
      <c r="F3630" s="135"/>
      <c r="G3630" s="135"/>
      <c r="H3630" s="135"/>
      <c r="I3630" s="135"/>
      <c r="J3630" s="135"/>
      <c r="K3630" s="135"/>
      <c r="L3630" s="135"/>
    </row>
    <row r="3631" spans="1:12" x14ac:dyDescent="0.25">
      <c r="A3631" s="135"/>
      <c r="B3631" s="135"/>
      <c r="C3631" s="135"/>
      <c r="D3631" s="135"/>
      <c r="E3631" s="135"/>
      <c r="F3631" s="135"/>
      <c r="G3631" s="135"/>
      <c r="H3631" s="135"/>
      <c r="I3631" s="135"/>
      <c r="J3631" s="135"/>
      <c r="K3631" s="135"/>
      <c r="L3631" s="135"/>
    </row>
    <row r="3632" spans="1:12" x14ac:dyDescent="0.25">
      <c r="A3632" s="135"/>
      <c r="B3632" s="135"/>
      <c r="C3632" s="135"/>
      <c r="D3632" s="135"/>
      <c r="E3632" s="135"/>
      <c r="F3632" s="135"/>
      <c r="G3632" s="135"/>
      <c r="H3632" s="135"/>
      <c r="I3632" s="135"/>
      <c r="J3632" s="135"/>
      <c r="K3632" s="135"/>
      <c r="L3632" s="135"/>
    </row>
    <row r="3633" spans="1:12" x14ac:dyDescent="0.25">
      <c r="A3633" s="135"/>
      <c r="B3633" s="135"/>
      <c r="C3633" s="135"/>
      <c r="D3633" s="135"/>
      <c r="E3633" s="135"/>
      <c r="F3633" s="135"/>
      <c r="G3633" s="135"/>
      <c r="H3633" s="135"/>
      <c r="I3633" s="135"/>
      <c r="J3633" s="135"/>
      <c r="K3633" s="135"/>
      <c r="L3633" s="135"/>
    </row>
    <row r="3634" spans="1:12" x14ac:dyDescent="0.25">
      <c r="A3634" s="135"/>
      <c r="B3634" s="135"/>
      <c r="C3634" s="135"/>
      <c r="D3634" s="135"/>
      <c r="E3634" s="135"/>
      <c r="F3634" s="135"/>
      <c r="G3634" s="135"/>
      <c r="H3634" s="135"/>
      <c r="I3634" s="135"/>
      <c r="J3634" s="135"/>
      <c r="K3634" s="135"/>
      <c r="L3634" s="135"/>
    </row>
    <row r="3635" spans="1:12" x14ac:dyDescent="0.25">
      <c r="A3635" s="135"/>
      <c r="B3635" s="135"/>
      <c r="C3635" s="135"/>
      <c r="D3635" s="135"/>
      <c r="E3635" s="135"/>
      <c r="F3635" s="135"/>
      <c r="G3635" s="135"/>
      <c r="H3635" s="135"/>
      <c r="I3635" s="135"/>
      <c r="J3635" s="135"/>
      <c r="K3635" s="135"/>
      <c r="L3635" s="135"/>
    </row>
    <row r="3636" spans="1:12" x14ac:dyDescent="0.25">
      <c r="A3636" s="135"/>
      <c r="B3636" s="135"/>
      <c r="C3636" s="135"/>
      <c r="D3636" s="135"/>
      <c r="E3636" s="135"/>
      <c r="F3636" s="135"/>
      <c r="G3636" s="135"/>
      <c r="H3636" s="135"/>
      <c r="I3636" s="135"/>
      <c r="J3636" s="135"/>
      <c r="K3636" s="135"/>
      <c r="L3636" s="135"/>
    </row>
    <row r="3637" spans="1:12" x14ac:dyDescent="0.25">
      <c r="A3637" s="135"/>
      <c r="B3637" s="135"/>
      <c r="C3637" s="135"/>
      <c r="D3637" s="135"/>
      <c r="E3637" s="135"/>
      <c r="F3637" s="135"/>
      <c r="G3637" s="135"/>
      <c r="H3637" s="135"/>
      <c r="I3637" s="135"/>
      <c r="J3637" s="135"/>
      <c r="K3637" s="135"/>
      <c r="L3637" s="135"/>
    </row>
    <row r="3638" spans="1:12" x14ac:dyDescent="0.25">
      <c r="A3638" s="135"/>
      <c r="B3638" s="135"/>
      <c r="C3638" s="135"/>
      <c r="D3638" s="135"/>
      <c r="E3638" s="135"/>
      <c r="F3638" s="135"/>
      <c r="G3638" s="135"/>
      <c r="H3638" s="135"/>
      <c r="I3638" s="135"/>
      <c r="J3638" s="135"/>
      <c r="K3638" s="135"/>
      <c r="L3638" s="135"/>
    </row>
    <row r="3639" spans="1:12" x14ac:dyDescent="0.25">
      <c r="A3639" s="135"/>
      <c r="B3639" s="135"/>
      <c r="C3639" s="135"/>
      <c r="D3639" s="135"/>
      <c r="E3639" s="135"/>
      <c r="F3639" s="135"/>
      <c r="G3639" s="135"/>
      <c r="H3639" s="135"/>
      <c r="I3639" s="135"/>
      <c r="J3639" s="135"/>
      <c r="K3639" s="135"/>
      <c r="L3639" s="135"/>
    </row>
    <row r="3640" spans="1:12" x14ac:dyDescent="0.25">
      <c r="A3640" s="135"/>
      <c r="B3640" s="135"/>
      <c r="C3640" s="135"/>
      <c r="D3640" s="135"/>
      <c r="E3640" s="135"/>
      <c r="F3640" s="135"/>
      <c r="G3640" s="135"/>
      <c r="H3640" s="135"/>
      <c r="I3640" s="135"/>
      <c r="J3640" s="135"/>
      <c r="K3640" s="135"/>
      <c r="L3640" s="135"/>
    </row>
    <row r="3641" spans="1:12" x14ac:dyDescent="0.25">
      <c r="A3641" s="135"/>
      <c r="B3641" s="135"/>
      <c r="C3641" s="135"/>
      <c r="D3641" s="135"/>
      <c r="E3641" s="135"/>
      <c r="F3641" s="135"/>
      <c r="G3641" s="135"/>
      <c r="H3641" s="135"/>
      <c r="I3641" s="135"/>
      <c r="J3641" s="135"/>
      <c r="K3641" s="135"/>
      <c r="L3641" s="135"/>
    </row>
    <row r="3642" spans="1:12" x14ac:dyDescent="0.25">
      <c r="A3642" s="135"/>
      <c r="B3642" s="135"/>
      <c r="C3642" s="135"/>
      <c r="D3642" s="135"/>
      <c r="E3642" s="135"/>
      <c r="F3642" s="135"/>
      <c r="G3642" s="135"/>
      <c r="H3642" s="135"/>
      <c r="I3642" s="135"/>
      <c r="J3642" s="135"/>
      <c r="K3642" s="135"/>
      <c r="L3642" s="135"/>
    </row>
    <row r="3643" spans="1:12" x14ac:dyDescent="0.25">
      <c r="A3643" s="135"/>
      <c r="B3643" s="135"/>
      <c r="C3643" s="135"/>
      <c r="D3643" s="135"/>
      <c r="E3643" s="135"/>
      <c r="F3643" s="135"/>
      <c r="G3643" s="135"/>
      <c r="H3643" s="135"/>
      <c r="I3643" s="135"/>
      <c r="J3643" s="135"/>
      <c r="K3643" s="135"/>
      <c r="L3643" s="135"/>
    </row>
    <row r="3644" spans="1:12" x14ac:dyDescent="0.25">
      <c r="A3644" s="135"/>
      <c r="B3644" s="135"/>
      <c r="C3644" s="135"/>
      <c r="D3644" s="135"/>
      <c r="E3644" s="135"/>
      <c r="F3644" s="135"/>
      <c r="G3644" s="135"/>
      <c r="H3644" s="135"/>
      <c r="I3644" s="135"/>
      <c r="J3644" s="135"/>
      <c r="K3644" s="135"/>
      <c r="L3644" s="135"/>
    </row>
    <row r="3645" spans="1:12" x14ac:dyDescent="0.25">
      <c r="A3645" s="135"/>
      <c r="B3645" s="135"/>
      <c r="C3645" s="135"/>
      <c r="D3645" s="135"/>
      <c r="E3645" s="135"/>
      <c r="F3645" s="135"/>
      <c r="G3645" s="135"/>
      <c r="H3645" s="135"/>
      <c r="I3645" s="135"/>
      <c r="J3645" s="135"/>
      <c r="K3645" s="135"/>
      <c r="L3645" s="135"/>
    </row>
    <row r="3646" spans="1:12" x14ac:dyDescent="0.25">
      <c r="A3646" s="135"/>
      <c r="B3646" s="135"/>
      <c r="C3646" s="135"/>
      <c r="D3646" s="135"/>
      <c r="E3646" s="135"/>
      <c r="F3646" s="135"/>
      <c r="G3646" s="135"/>
      <c r="H3646" s="135"/>
      <c r="I3646" s="135"/>
      <c r="J3646" s="135"/>
      <c r="K3646" s="135"/>
      <c r="L3646" s="135"/>
    </row>
    <row r="3647" spans="1:12" x14ac:dyDescent="0.25">
      <c r="A3647" s="135"/>
      <c r="B3647" s="135"/>
      <c r="C3647" s="135"/>
      <c r="D3647" s="135"/>
      <c r="E3647" s="135"/>
      <c r="F3647" s="135"/>
      <c r="G3647" s="135"/>
      <c r="H3647" s="135"/>
      <c r="I3647" s="135"/>
      <c r="J3647" s="135"/>
      <c r="K3647" s="135"/>
      <c r="L3647" s="135"/>
    </row>
    <row r="3648" spans="1:12" x14ac:dyDescent="0.25">
      <c r="A3648" s="135"/>
      <c r="B3648" s="135"/>
      <c r="C3648" s="135"/>
      <c r="D3648" s="135"/>
      <c r="E3648" s="135"/>
      <c r="F3648" s="135"/>
      <c r="G3648" s="135"/>
      <c r="H3648" s="135"/>
      <c r="I3648" s="135"/>
      <c r="J3648" s="135"/>
      <c r="K3648" s="135"/>
      <c r="L3648" s="135"/>
    </row>
    <row r="3649" spans="1:12" x14ac:dyDescent="0.25">
      <c r="A3649" s="135"/>
      <c r="B3649" s="135"/>
      <c r="C3649" s="135"/>
      <c r="D3649" s="135"/>
      <c r="E3649" s="135"/>
      <c r="F3649" s="135"/>
      <c r="G3649" s="135"/>
      <c r="H3649" s="135"/>
      <c r="I3649" s="135"/>
      <c r="J3649" s="135"/>
      <c r="K3649" s="135"/>
      <c r="L3649" s="135"/>
    </row>
    <row r="3650" spans="1:12" x14ac:dyDescent="0.25">
      <c r="A3650" s="135"/>
      <c r="B3650" s="135"/>
      <c r="C3650" s="135"/>
      <c r="D3650" s="135"/>
      <c r="E3650" s="135"/>
      <c r="F3650" s="135"/>
      <c r="G3650" s="135"/>
      <c r="H3650" s="135"/>
      <c r="I3650" s="135"/>
      <c r="J3650" s="135"/>
      <c r="K3650" s="135"/>
      <c r="L3650" s="135"/>
    </row>
    <row r="3651" spans="1:12" x14ac:dyDescent="0.25">
      <c r="A3651" s="135"/>
      <c r="B3651" s="135"/>
      <c r="C3651" s="135"/>
      <c r="D3651" s="135"/>
      <c r="E3651" s="135"/>
      <c r="F3651" s="135"/>
      <c r="G3651" s="135"/>
      <c r="H3651" s="135"/>
      <c r="I3651" s="135"/>
      <c r="J3651" s="135"/>
      <c r="K3651" s="135"/>
      <c r="L3651" s="135"/>
    </row>
    <row r="3652" spans="1:12" x14ac:dyDescent="0.25">
      <c r="A3652" s="135"/>
      <c r="B3652" s="135"/>
      <c r="C3652" s="135"/>
      <c r="D3652" s="135"/>
      <c r="E3652" s="135"/>
      <c r="F3652" s="135"/>
      <c r="G3652" s="135"/>
      <c r="H3652" s="135"/>
      <c r="I3652" s="135"/>
      <c r="J3652" s="135"/>
      <c r="K3652" s="135"/>
      <c r="L3652" s="135"/>
    </row>
    <row r="3653" spans="1:12" x14ac:dyDescent="0.25">
      <c r="A3653" s="135"/>
      <c r="B3653" s="135"/>
      <c r="C3653" s="135"/>
      <c r="D3653" s="135"/>
      <c r="E3653" s="135"/>
      <c r="F3653" s="135"/>
      <c r="G3653" s="135"/>
      <c r="H3653" s="135"/>
      <c r="I3653" s="135"/>
      <c r="J3653" s="135"/>
      <c r="K3653" s="135"/>
      <c r="L3653" s="135"/>
    </row>
    <row r="3654" spans="1:12" x14ac:dyDescent="0.25">
      <c r="A3654" s="135"/>
      <c r="B3654" s="135"/>
      <c r="C3654" s="135"/>
      <c r="D3654" s="135"/>
      <c r="E3654" s="135"/>
      <c r="F3654" s="135"/>
      <c r="G3654" s="135"/>
      <c r="H3654" s="135"/>
      <c r="I3654" s="135"/>
      <c r="J3654" s="135"/>
      <c r="K3654" s="135"/>
      <c r="L3654" s="135"/>
    </row>
    <row r="3655" spans="1:12" x14ac:dyDescent="0.25">
      <c r="A3655" s="135"/>
      <c r="B3655" s="135"/>
      <c r="C3655" s="135"/>
      <c r="D3655" s="135"/>
      <c r="E3655" s="135"/>
      <c r="F3655" s="135"/>
      <c r="G3655" s="135"/>
      <c r="H3655" s="135"/>
      <c r="I3655" s="135"/>
      <c r="J3655" s="135"/>
      <c r="K3655" s="135"/>
      <c r="L3655" s="135"/>
    </row>
    <row r="3656" spans="1:12" x14ac:dyDescent="0.25">
      <c r="A3656" s="135"/>
      <c r="B3656" s="135"/>
      <c r="C3656" s="135"/>
      <c r="D3656" s="135"/>
      <c r="E3656" s="135"/>
      <c r="F3656" s="135"/>
      <c r="G3656" s="135"/>
      <c r="H3656" s="135"/>
      <c r="I3656" s="135"/>
      <c r="J3656" s="135"/>
      <c r="K3656" s="135"/>
      <c r="L3656" s="135"/>
    </row>
    <row r="3657" spans="1:12" x14ac:dyDescent="0.25">
      <c r="A3657" s="135"/>
      <c r="B3657" s="135"/>
      <c r="C3657" s="135"/>
      <c r="D3657" s="135"/>
      <c r="E3657" s="135"/>
      <c r="F3657" s="135"/>
      <c r="G3657" s="135"/>
      <c r="H3657" s="135"/>
      <c r="I3657" s="135"/>
      <c r="J3657" s="135"/>
      <c r="K3657" s="135"/>
      <c r="L3657" s="135"/>
    </row>
    <row r="3658" spans="1:12" x14ac:dyDescent="0.25">
      <c r="A3658" s="135"/>
      <c r="B3658" s="135"/>
      <c r="C3658" s="135"/>
      <c r="D3658" s="135"/>
      <c r="E3658" s="135"/>
      <c r="F3658" s="135"/>
      <c r="G3658" s="135"/>
      <c r="H3658" s="135"/>
      <c r="I3658" s="135"/>
      <c r="J3658" s="135"/>
      <c r="K3658" s="135"/>
      <c r="L3658" s="135"/>
    </row>
    <row r="3659" spans="1:12" x14ac:dyDescent="0.25">
      <c r="A3659" s="135"/>
      <c r="B3659" s="135"/>
      <c r="C3659" s="135"/>
      <c r="D3659" s="135"/>
      <c r="E3659" s="135"/>
      <c r="F3659" s="135"/>
      <c r="G3659" s="135"/>
      <c r="H3659" s="135"/>
      <c r="I3659" s="135"/>
      <c r="J3659" s="135"/>
      <c r="K3659" s="135"/>
      <c r="L3659" s="135"/>
    </row>
    <row r="3660" spans="1:12" x14ac:dyDescent="0.25">
      <c r="A3660" s="135"/>
      <c r="B3660" s="135"/>
      <c r="C3660" s="135"/>
      <c r="D3660" s="135"/>
      <c r="E3660" s="135"/>
      <c r="F3660" s="135"/>
      <c r="G3660" s="135"/>
      <c r="H3660" s="135"/>
      <c r="I3660" s="135"/>
      <c r="J3660" s="135"/>
      <c r="K3660" s="135"/>
      <c r="L3660" s="135"/>
    </row>
    <row r="3661" spans="1:12" x14ac:dyDescent="0.25">
      <c r="A3661" s="135"/>
      <c r="B3661" s="135"/>
      <c r="C3661" s="135"/>
      <c r="D3661" s="135"/>
      <c r="E3661" s="135"/>
      <c r="F3661" s="135"/>
      <c r="G3661" s="135"/>
      <c r="H3661" s="135"/>
      <c r="I3661" s="135"/>
      <c r="J3661" s="135"/>
      <c r="K3661" s="135"/>
      <c r="L3661" s="135"/>
    </row>
    <row r="3662" spans="1:12" x14ac:dyDescent="0.25">
      <c r="A3662" s="135"/>
      <c r="B3662" s="135"/>
      <c r="C3662" s="135"/>
      <c r="D3662" s="135"/>
      <c r="E3662" s="135"/>
      <c r="F3662" s="135"/>
      <c r="G3662" s="135"/>
      <c r="H3662" s="135"/>
      <c r="I3662" s="135"/>
      <c r="J3662" s="135"/>
      <c r="K3662" s="135"/>
      <c r="L3662" s="135"/>
    </row>
    <row r="3663" spans="1:12" x14ac:dyDescent="0.25">
      <c r="A3663" s="135"/>
      <c r="B3663" s="135"/>
      <c r="C3663" s="135"/>
      <c r="D3663" s="135"/>
      <c r="E3663" s="135"/>
      <c r="F3663" s="135"/>
      <c r="G3663" s="135"/>
      <c r="H3663" s="135"/>
      <c r="I3663" s="135"/>
      <c r="J3663" s="135"/>
      <c r="K3663" s="135"/>
      <c r="L3663" s="135"/>
    </row>
    <row r="3664" spans="1:12" x14ac:dyDescent="0.25">
      <c r="A3664" s="135"/>
      <c r="B3664" s="135"/>
      <c r="C3664" s="135"/>
      <c r="D3664" s="135"/>
      <c r="E3664" s="135"/>
      <c r="F3664" s="135"/>
      <c r="G3664" s="135"/>
      <c r="H3664" s="135"/>
      <c r="I3664" s="135"/>
      <c r="J3664" s="135"/>
      <c r="K3664" s="135"/>
      <c r="L3664" s="135"/>
    </row>
    <row r="3665" spans="1:12" x14ac:dyDescent="0.25">
      <c r="A3665" s="135"/>
      <c r="B3665" s="135"/>
      <c r="C3665" s="135"/>
      <c r="D3665" s="135"/>
      <c r="E3665" s="135"/>
      <c r="F3665" s="135"/>
      <c r="G3665" s="135"/>
      <c r="H3665" s="135"/>
      <c r="I3665" s="135"/>
      <c r="J3665" s="135"/>
      <c r="K3665" s="135"/>
      <c r="L3665" s="135"/>
    </row>
    <row r="3666" spans="1:12" x14ac:dyDescent="0.25">
      <c r="A3666" s="135"/>
      <c r="B3666" s="135"/>
      <c r="C3666" s="135"/>
      <c r="D3666" s="135"/>
      <c r="E3666" s="135"/>
      <c r="F3666" s="135"/>
      <c r="G3666" s="135"/>
      <c r="H3666" s="135"/>
      <c r="I3666" s="135"/>
      <c r="J3666" s="135"/>
      <c r="K3666" s="135"/>
      <c r="L3666" s="135"/>
    </row>
    <row r="3667" spans="1:12" x14ac:dyDescent="0.25">
      <c r="A3667" s="135"/>
      <c r="B3667" s="135"/>
      <c r="C3667" s="135"/>
      <c r="D3667" s="135"/>
      <c r="E3667" s="135"/>
      <c r="F3667" s="135"/>
      <c r="G3667" s="135"/>
      <c r="H3667" s="135"/>
      <c r="I3667" s="135"/>
      <c r="J3667" s="135"/>
      <c r="K3667" s="135"/>
      <c r="L3667" s="135"/>
    </row>
    <row r="3668" spans="1:12" x14ac:dyDescent="0.25">
      <c r="A3668" s="135"/>
      <c r="B3668" s="135"/>
      <c r="C3668" s="135"/>
      <c r="D3668" s="135"/>
      <c r="E3668" s="135"/>
      <c r="F3668" s="135"/>
      <c r="G3668" s="135"/>
      <c r="H3668" s="135"/>
      <c r="I3668" s="135"/>
      <c r="J3668" s="135"/>
      <c r="K3668" s="135"/>
      <c r="L3668" s="135"/>
    </row>
    <row r="3669" spans="1:12" x14ac:dyDescent="0.25">
      <c r="A3669" s="135"/>
      <c r="B3669" s="135"/>
      <c r="C3669" s="135"/>
      <c r="D3669" s="135"/>
      <c r="E3669" s="135"/>
      <c r="F3669" s="135"/>
      <c r="G3669" s="135"/>
      <c r="H3669" s="135"/>
      <c r="I3669" s="135"/>
      <c r="J3669" s="135"/>
      <c r="K3669" s="135"/>
      <c r="L3669" s="135"/>
    </row>
    <row r="3670" spans="1:12" x14ac:dyDescent="0.25">
      <c r="A3670" s="135"/>
      <c r="B3670" s="135"/>
      <c r="C3670" s="135"/>
      <c r="D3670" s="135"/>
      <c r="E3670" s="135"/>
      <c r="F3670" s="135"/>
      <c r="G3670" s="135"/>
      <c r="H3670" s="135"/>
      <c r="I3670" s="135"/>
      <c r="J3670" s="135"/>
      <c r="K3670" s="135"/>
      <c r="L3670" s="135"/>
    </row>
    <row r="3671" spans="1:12" x14ac:dyDescent="0.25">
      <c r="A3671" s="135"/>
      <c r="B3671" s="135"/>
      <c r="C3671" s="135"/>
      <c r="D3671" s="135"/>
      <c r="E3671" s="135"/>
      <c r="F3671" s="135"/>
      <c r="G3671" s="135"/>
      <c r="H3671" s="135"/>
      <c r="I3671" s="135"/>
      <c r="J3671" s="135"/>
      <c r="K3671" s="135"/>
      <c r="L3671" s="135"/>
    </row>
    <row r="3672" spans="1:12" x14ac:dyDescent="0.25">
      <c r="A3672" s="135"/>
      <c r="B3672" s="135"/>
      <c r="C3672" s="135"/>
      <c r="D3672" s="135"/>
      <c r="E3672" s="135"/>
      <c r="F3672" s="135"/>
      <c r="G3672" s="135"/>
      <c r="H3672" s="135"/>
      <c r="I3672" s="135"/>
      <c r="J3672" s="135"/>
      <c r="K3672" s="135"/>
      <c r="L3672" s="135"/>
    </row>
    <row r="3673" spans="1:12" x14ac:dyDescent="0.25">
      <c r="A3673" s="135"/>
      <c r="B3673" s="135"/>
      <c r="C3673" s="135"/>
      <c r="D3673" s="135"/>
      <c r="E3673" s="135"/>
      <c r="F3673" s="135"/>
      <c r="G3673" s="135"/>
      <c r="H3673" s="135"/>
      <c r="I3673" s="135"/>
      <c r="J3673" s="135"/>
      <c r="K3673" s="135"/>
      <c r="L3673" s="135"/>
    </row>
    <row r="3674" spans="1:12" x14ac:dyDescent="0.25">
      <c r="A3674" s="135"/>
      <c r="B3674" s="135"/>
      <c r="C3674" s="135"/>
      <c r="D3674" s="135"/>
      <c r="E3674" s="135"/>
      <c r="F3674" s="135"/>
      <c r="G3674" s="135"/>
      <c r="H3674" s="135"/>
      <c r="I3674" s="135"/>
      <c r="J3674" s="135"/>
      <c r="K3674" s="135"/>
      <c r="L3674" s="135"/>
    </row>
    <row r="3675" spans="1:12" x14ac:dyDescent="0.25">
      <c r="A3675" s="135"/>
      <c r="B3675" s="135"/>
      <c r="C3675" s="135"/>
      <c r="D3675" s="135"/>
      <c r="E3675" s="135"/>
      <c r="F3675" s="135"/>
      <c r="G3675" s="135"/>
      <c r="H3675" s="135"/>
      <c r="I3675" s="135"/>
      <c r="J3675" s="135"/>
      <c r="K3675" s="135"/>
      <c r="L3675" s="135"/>
    </row>
    <row r="3676" spans="1:12" x14ac:dyDescent="0.25">
      <c r="A3676" s="135"/>
      <c r="B3676" s="135"/>
      <c r="C3676" s="135"/>
      <c r="D3676" s="135"/>
      <c r="E3676" s="135"/>
      <c r="F3676" s="135"/>
      <c r="G3676" s="135"/>
      <c r="H3676" s="135"/>
      <c r="I3676" s="135"/>
      <c r="J3676" s="135"/>
      <c r="K3676" s="135"/>
      <c r="L3676" s="135"/>
    </row>
    <row r="3677" spans="1:12" x14ac:dyDescent="0.25">
      <c r="A3677" s="135"/>
      <c r="B3677" s="135"/>
      <c r="C3677" s="135"/>
      <c r="D3677" s="135"/>
      <c r="E3677" s="135"/>
      <c r="F3677" s="135"/>
      <c r="G3677" s="135"/>
      <c r="H3677" s="135"/>
      <c r="I3677" s="135"/>
      <c r="J3677" s="135"/>
      <c r="K3677" s="135"/>
      <c r="L3677" s="135"/>
    </row>
    <row r="3678" spans="1:12" x14ac:dyDescent="0.25">
      <c r="A3678" s="135"/>
      <c r="B3678" s="135"/>
      <c r="C3678" s="135"/>
      <c r="D3678" s="135"/>
      <c r="E3678" s="135"/>
      <c r="F3678" s="135"/>
      <c r="G3678" s="135"/>
      <c r="H3678" s="135"/>
      <c r="I3678" s="135"/>
      <c r="J3678" s="135"/>
      <c r="K3678" s="135"/>
      <c r="L3678" s="135"/>
    </row>
    <row r="3679" spans="1:12" x14ac:dyDescent="0.25">
      <c r="A3679" s="135"/>
      <c r="B3679" s="135"/>
      <c r="C3679" s="135"/>
      <c r="D3679" s="135"/>
      <c r="E3679" s="135"/>
      <c r="F3679" s="135"/>
      <c r="G3679" s="135"/>
      <c r="H3679" s="135"/>
      <c r="I3679" s="135"/>
      <c r="J3679" s="135"/>
      <c r="K3679" s="135"/>
      <c r="L3679" s="135"/>
    </row>
    <row r="3680" spans="1:12" x14ac:dyDescent="0.25">
      <c r="A3680" s="135"/>
      <c r="B3680" s="135"/>
      <c r="C3680" s="135"/>
      <c r="D3680" s="135"/>
      <c r="E3680" s="135"/>
      <c r="F3680" s="135"/>
      <c r="G3680" s="135"/>
      <c r="H3680" s="135"/>
      <c r="I3680" s="135"/>
      <c r="J3680" s="135"/>
      <c r="K3680" s="135"/>
      <c r="L3680" s="135"/>
    </row>
    <row r="3681" spans="1:12" x14ac:dyDescent="0.25">
      <c r="A3681" s="135"/>
      <c r="B3681" s="135"/>
      <c r="C3681" s="135"/>
      <c r="D3681" s="135"/>
      <c r="E3681" s="135"/>
      <c r="F3681" s="135"/>
      <c r="G3681" s="135"/>
      <c r="H3681" s="135"/>
      <c r="I3681" s="135"/>
      <c r="J3681" s="135"/>
      <c r="K3681" s="135"/>
      <c r="L3681" s="135"/>
    </row>
    <row r="3682" spans="1:12" x14ac:dyDescent="0.25">
      <c r="A3682" s="135"/>
      <c r="B3682" s="135"/>
      <c r="C3682" s="135"/>
      <c r="D3682" s="135"/>
      <c r="E3682" s="135"/>
      <c r="F3682" s="135"/>
      <c r="G3682" s="135"/>
      <c r="H3682" s="135"/>
      <c r="I3682" s="135"/>
      <c r="J3682" s="135"/>
      <c r="K3682" s="135"/>
      <c r="L3682" s="135"/>
    </row>
    <row r="3683" spans="1:12" x14ac:dyDescent="0.25">
      <c r="A3683" s="135"/>
      <c r="B3683" s="135"/>
      <c r="C3683" s="135"/>
      <c r="D3683" s="135"/>
      <c r="E3683" s="135"/>
      <c r="F3683" s="135"/>
      <c r="G3683" s="135"/>
      <c r="H3683" s="135"/>
      <c r="I3683" s="135"/>
      <c r="J3683" s="135"/>
      <c r="K3683" s="135"/>
      <c r="L3683" s="135"/>
    </row>
    <row r="3684" spans="1:12" x14ac:dyDescent="0.25">
      <c r="A3684" s="135"/>
      <c r="B3684" s="135"/>
      <c r="C3684" s="135"/>
      <c r="D3684" s="135"/>
      <c r="E3684" s="135"/>
      <c r="F3684" s="135"/>
      <c r="G3684" s="135"/>
      <c r="H3684" s="135"/>
      <c r="I3684" s="135"/>
      <c r="J3684" s="135"/>
      <c r="K3684" s="135"/>
      <c r="L3684" s="135"/>
    </row>
    <row r="3685" spans="1:12" x14ac:dyDescent="0.25">
      <c r="A3685" s="135"/>
      <c r="B3685" s="135"/>
      <c r="C3685" s="135"/>
      <c r="D3685" s="135"/>
      <c r="E3685" s="135"/>
      <c r="F3685" s="135"/>
      <c r="G3685" s="135"/>
      <c r="H3685" s="135"/>
      <c r="I3685" s="135"/>
      <c r="J3685" s="135"/>
      <c r="K3685" s="135"/>
      <c r="L3685" s="135"/>
    </row>
    <row r="3686" spans="1:12" x14ac:dyDescent="0.25">
      <c r="A3686" s="135"/>
      <c r="B3686" s="135"/>
      <c r="C3686" s="135"/>
      <c r="D3686" s="135"/>
      <c r="E3686" s="135"/>
      <c r="F3686" s="135"/>
      <c r="G3686" s="135"/>
      <c r="H3686" s="135"/>
      <c r="I3686" s="135"/>
      <c r="J3686" s="135"/>
      <c r="K3686" s="135"/>
      <c r="L3686" s="135"/>
    </row>
    <row r="3687" spans="1:12" x14ac:dyDescent="0.25">
      <c r="A3687" s="135"/>
      <c r="B3687" s="135"/>
      <c r="C3687" s="135"/>
      <c r="D3687" s="135"/>
      <c r="E3687" s="135"/>
      <c r="F3687" s="135"/>
      <c r="G3687" s="135"/>
      <c r="H3687" s="135"/>
      <c r="I3687" s="135"/>
      <c r="J3687" s="135"/>
      <c r="K3687" s="135"/>
      <c r="L3687" s="135"/>
    </row>
    <row r="3688" spans="1:12" x14ac:dyDescent="0.25">
      <c r="A3688" s="135"/>
      <c r="B3688" s="135"/>
      <c r="C3688" s="135"/>
      <c r="D3688" s="135"/>
      <c r="E3688" s="135"/>
      <c r="F3688" s="135"/>
      <c r="G3688" s="135"/>
      <c r="H3688" s="135"/>
      <c r="I3688" s="135"/>
      <c r="J3688" s="135"/>
      <c r="K3688" s="135"/>
      <c r="L3688" s="135"/>
    </row>
    <row r="3689" spans="1:12" x14ac:dyDescent="0.25">
      <c r="A3689" s="135"/>
      <c r="B3689" s="135"/>
      <c r="C3689" s="135"/>
      <c r="D3689" s="135"/>
      <c r="E3689" s="135"/>
      <c r="F3689" s="135"/>
      <c r="G3689" s="135"/>
      <c r="H3689" s="135"/>
      <c r="I3689" s="135"/>
      <c r="J3689" s="135"/>
      <c r="K3689" s="135"/>
      <c r="L3689" s="135"/>
    </row>
    <row r="3690" spans="1:12" x14ac:dyDescent="0.25">
      <c r="A3690" s="135"/>
      <c r="B3690" s="135"/>
      <c r="C3690" s="135"/>
      <c r="D3690" s="135"/>
      <c r="E3690" s="135"/>
      <c r="F3690" s="135"/>
      <c r="G3690" s="135"/>
      <c r="H3690" s="135"/>
      <c r="I3690" s="135"/>
      <c r="J3690" s="135"/>
      <c r="K3690" s="135"/>
      <c r="L3690" s="135"/>
    </row>
    <row r="3691" spans="1:12" x14ac:dyDescent="0.25">
      <c r="A3691" s="135"/>
      <c r="B3691" s="135"/>
      <c r="C3691" s="135"/>
      <c r="D3691" s="135"/>
      <c r="E3691" s="135"/>
      <c r="F3691" s="135"/>
      <c r="G3691" s="135"/>
      <c r="H3691" s="135"/>
      <c r="I3691" s="135"/>
      <c r="J3691" s="135"/>
      <c r="K3691" s="135"/>
      <c r="L3691" s="135"/>
    </row>
    <row r="3692" spans="1:12" x14ac:dyDescent="0.25">
      <c r="A3692" s="135"/>
      <c r="B3692" s="135"/>
      <c r="C3692" s="135"/>
      <c r="D3692" s="135"/>
      <c r="E3692" s="135"/>
      <c r="F3692" s="135"/>
      <c r="G3692" s="135"/>
      <c r="H3692" s="135"/>
      <c r="I3692" s="135"/>
      <c r="J3692" s="135"/>
      <c r="K3692" s="135"/>
      <c r="L3692" s="135"/>
    </row>
    <row r="3693" spans="1:12" x14ac:dyDescent="0.25">
      <c r="A3693" s="135"/>
      <c r="B3693" s="135"/>
      <c r="C3693" s="135"/>
      <c r="D3693" s="135"/>
      <c r="E3693" s="135"/>
      <c r="F3693" s="135"/>
      <c r="G3693" s="135"/>
      <c r="H3693" s="135"/>
      <c r="I3693" s="135"/>
      <c r="J3693" s="135"/>
      <c r="K3693" s="135"/>
      <c r="L3693" s="135"/>
    </row>
    <row r="3694" spans="1:12" x14ac:dyDescent="0.25">
      <c r="A3694" s="135"/>
      <c r="B3694" s="135"/>
      <c r="C3694" s="135"/>
      <c r="D3694" s="135"/>
      <c r="E3694" s="135"/>
      <c r="F3694" s="135"/>
      <c r="G3694" s="135"/>
      <c r="H3694" s="135"/>
      <c r="I3694" s="135"/>
      <c r="J3694" s="135"/>
      <c r="K3694" s="135"/>
      <c r="L3694" s="135"/>
    </row>
    <row r="3695" spans="1:12" x14ac:dyDescent="0.25">
      <c r="A3695" s="135"/>
      <c r="B3695" s="135"/>
      <c r="C3695" s="135"/>
      <c r="D3695" s="135"/>
      <c r="E3695" s="135"/>
      <c r="F3695" s="135"/>
      <c r="G3695" s="135"/>
      <c r="H3695" s="135"/>
      <c r="I3695" s="135"/>
      <c r="J3695" s="135"/>
      <c r="K3695" s="135"/>
      <c r="L3695" s="135"/>
    </row>
    <row r="3696" spans="1:12" x14ac:dyDescent="0.25">
      <c r="A3696" s="135"/>
      <c r="B3696" s="135"/>
      <c r="C3696" s="135"/>
      <c r="D3696" s="135"/>
      <c r="E3696" s="135"/>
      <c r="F3696" s="135"/>
      <c r="G3696" s="135"/>
      <c r="H3696" s="135"/>
      <c r="I3696" s="135"/>
      <c r="J3696" s="135"/>
      <c r="K3696" s="135"/>
      <c r="L3696" s="135"/>
    </row>
    <row r="3697" spans="1:12" x14ac:dyDescent="0.25">
      <c r="A3697" s="135"/>
      <c r="B3697" s="135"/>
      <c r="C3697" s="135"/>
      <c r="D3697" s="135"/>
      <c r="E3697" s="135"/>
      <c r="F3697" s="135"/>
      <c r="G3697" s="135"/>
      <c r="H3697" s="135"/>
      <c r="I3697" s="135"/>
      <c r="J3697" s="135"/>
      <c r="K3697" s="135"/>
      <c r="L3697" s="135"/>
    </row>
    <row r="3698" spans="1:12" x14ac:dyDescent="0.25">
      <c r="A3698" s="135"/>
      <c r="B3698" s="135"/>
      <c r="C3698" s="135"/>
      <c r="D3698" s="135"/>
      <c r="E3698" s="135"/>
      <c r="F3698" s="135"/>
      <c r="G3698" s="135"/>
      <c r="H3698" s="135"/>
      <c r="I3698" s="135"/>
      <c r="J3698" s="135"/>
      <c r="K3698" s="135"/>
      <c r="L3698" s="135"/>
    </row>
    <row r="3699" spans="1:12" x14ac:dyDescent="0.25">
      <c r="A3699" s="135"/>
      <c r="B3699" s="135"/>
      <c r="C3699" s="135"/>
      <c r="D3699" s="135"/>
      <c r="E3699" s="135"/>
      <c r="F3699" s="135"/>
      <c r="G3699" s="135"/>
      <c r="H3699" s="135"/>
      <c r="I3699" s="135"/>
      <c r="J3699" s="135"/>
      <c r="K3699" s="135"/>
      <c r="L3699" s="135"/>
    </row>
    <row r="3700" spans="1:12" x14ac:dyDescent="0.25">
      <c r="A3700" s="135"/>
      <c r="B3700" s="135"/>
      <c r="C3700" s="135"/>
      <c r="D3700" s="135"/>
      <c r="E3700" s="135"/>
      <c r="F3700" s="135"/>
      <c r="G3700" s="135"/>
      <c r="H3700" s="135"/>
      <c r="I3700" s="135"/>
      <c r="J3700" s="135"/>
      <c r="K3700" s="135"/>
      <c r="L3700" s="135"/>
    </row>
    <row r="3701" spans="1:12" x14ac:dyDescent="0.25">
      <c r="A3701" s="135"/>
      <c r="B3701" s="135"/>
      <c r="C3701" s="135"/>
      <c r="D3701" s="135"/>
      <c r="E3701" s="135"/>
      <c r="F3701" s="135"/>
      <c r="G3701" s="135"/>
      <c r="H3701" s="135"/>
      <c r="I3701" s="135"/>
      <c r="J3701" s="135"/>
      <c r="K3701" s="135"/>
      <c r="L3701" s="135"/>
    </row>
    <row r="3702" spans="1:12" x14ac:dyDescent="0.25">
      <c r="A3702" s="135"/>
      <c r="B3702" s="135"/>
      <c r="C3702" s="135"/>
      <c r="D3702" s="135"/>
      <c r="E3702" s="135"/>
      <c r="F3702" s="135"/>
      <c r="G3702" s="135"/>
      <c r="H3702" s="135"/>
      <c r="I3702" s="135"/>
      <c r="J3702" s="135"/>
      <c r="K3702" s="135"/>
      <c r="L3702" s="135"/>
    </row>
    <row r="3703" spans="1:12" x14ac:dyDescent="0.25">
      <c r="A3703" s="135"/>
      <c r="B3703" s="135"/>
      <c r="C3703" s="135"/>
      <c r="D3703" s="135"/>
      <c r="E3703" s="135"/>
      <c r="F3703" s="135"/>
      <c r="G3703" s="135"/>
      <c r="H3703" s="135"/>
      <c r="I3703" s="135"/>
      <c r="J3703" s="135"/>
      <c r="K3703" s="135"/>
      <c r="L3703" s="135"/>
    </row>
    <row r="3704" spans="1:12" x14ac:dyDescent="0.25">
      <c r="A3704" s="135"/>
      <c r="B3704" s="135"/>
      <c r="C3704" s="135"/>
      <c r="D3704" s="135"/>
      <c r="E3704" s="135"/>
      <c r="F3704" s="135"/>
      <c r="G3704" s="135"/>
      <c r="H3704" s="135"/>
      <c r="I3704" s="135"/>
      <c r="J3704" s="135"/>
      <c r="K3704" s="135"/>
      <c r="L3704" s="135"/>
    </row>
    <row r="3705" spans="1:12" x14ac:dyDescent="0.25">
      <c r="A3705" s="135"/>
      <c r="B3705" s="135"/>
      <c r="C3705" s="135"/>
      <c r="D3705" s="135"/>
      <c r="E3705" s="135"/>
      <c r="F3705" s="135"/>
      <c r="G3705" s="135"/>
      <c r="H3705" s="135"/>
      <c r="I3705" s="135"/>
      <c r="J3705" s="135"/>
      <c r="K3705" s="135"/>
      <c r="L3705" s="135"/>
    </row>
    <row r="3706" spans="1:12" x14ac:dyDescent="0.25">
      <c r="A3706" s="135"/>
      <c r="B3706" s="135"/>
      <c r="C3706" s="135"/>
      <c r="D3706" s="135"/>
      <c r="E3706" s="135"/>
      <c r="F3706" s="135"/>
      <c r="G3706" s="135"/>
      <c r="H3706" s="135"/>
      <c r="I3706" s="135"/>
      <c r="J3706" s="135"/>
      <c r="K3706" s="135"/>
      <c r="L3706" s="135"/>
    </row>
    <row r="3707" spans="1:12" x14ac:dyDescent="0.25">
      <c r="A3707" s="135"/>
      <c r="B3707" s="135"/>
      <c r="C3707" s="135"/>
      <c r="D3707" s="135"/>
      <c r="E3707" s="135"/>
      <c r="F3707" s="135"/>
      <c r="G3707" s="135"/>
      <c r="H3707" s="135"/>
      <c r="I3707" s="135"/>
      <c r="J3707" s="135"/>
      <c r="K3707" s="135"/>
      <c r="L3707" s="135"/>
    </row>
    <row r="3708" spans="1:12" x14ac:dyDescent="0.25">
      <c r="A3708" s="135"/>
      <c r="B3708" s="135"/>
      <c r="C3708" s="135"/>
      <c r="D3708" s="135"/>
      <c r="E3708" s="135"/>
      <c r="F3708" s="135"/>
      <c r="G3708" s="135"/>
      <c r="H3708" s="135"/>
      <c r="I3708" s="135"/>
      <c r="J3708" s="135"/>
      <c r="K3708" s="135"/>
      <c r="L3708" s="135"/>
    </row>
    <row r="3709" spans="1:12" x14ac:dyDescent="0.25">
      <c r="A3709" s="135"/>
      <c r="B3709" s="135"/>
      <c r="C3709" s="135"/>
      <c r="D3709" s="135"/>
      <c r="E3709" s="135"/>
      <c r="F3709" s="135"/>
      <c r="G3709" s="135"/>
      <c r="H3709" s="135"/>
      <c r="I3709" s="135"/>
      <c r="J3709" s="135"/>
      <c r="K3709" s="135"/>
      <c r="L3709" s="135"/>
    </row>
    <row r="3710" spans="1:12" x14ac:dyDescent="0.25">
      <c r="A3710" s="135"/>
      <c r="B3710" s="135"/>
      <c r="C3710" s="135"/>
      <c r="D3710" s="135"/>
      <c r="E3710" s="135"/>
      <c r="F3710" s="135"/>
      <c r="G3710" s="135"/>
      <c r="H3710" s="135"/>
      <c r="I3710" s="135"/>
      <c r="J3710" s="135"/>
      <c r="K3710" s="135"/>
      <c r="L3710" s="135"/>
    </row>
    <row r="3711" spans="1:12" x14ac:dyDescent="0.25">
      <c r="A3711" s="135"/>
      <c r="B3711" s="135"/>
      <c r="C3711" s="135"/>
      <c r="D3711" s="135"/>
      <c r="E3711" s="135"/>
      <c r="F3711" s="135"/>
      <c r="G3711" s="135"/>
      <c r="H3711" s="135"/>
      <c r="I3711" s="135"/>
      <c r="J3711" s="135"/>
      <c r="K3711" s="135"/>
      <c r="L3711" s="135"/>
    </row>
    <row r="3712" spans="1:12" x14ac:dyDescent="0.25">
      <c r="A3712" s="135"/>
      <c r="B3712" s="135"/>
      <c r="C3712" s="135"/>
      <c r="D3712" s="135"/>
      <c r="E3712" s="135"/>
      <c r="F3712" s="135"/>
      <c r="G3712" s="135"/>
      <c r="H3712" s="135"/>
      <c r="I3712" s="135"/>
      <c r="J3712" s="135"/>
      <c r="K3712" s="135"/>
      <c r="L3712" s="135"/>
    </row>
    <row r="3713" spans="1:12" x14ac:dyDescent="0.25">
      <c r="A3713" s="135"/>
      <c r="B3713" s="135"/>
      <c r="C3713" s="135"/>
      <c r="D3713" s="135"/>
      <c r="E3713" s="135"/>
      <c r="F3713" s="135"/>
      <c r="G3713" s="135"/>
      <c r="H3713" s="135"/>
      <c r="I3713" s="135"/>
      <c r="J3713" s="135"/>
      <c r="K3713" s="135"/>
      <c r="L3713" s="135"/>
    </row>
    <row r="3714" spans="1:12" x14ac:dyDescent="0.25">
      <c r="A3714" s="135"/>
      <c r="B3714" s="135"/>
      <c r="C3714" s="135"/>
      <c r="D3714" s="135"/>
      <c r="E3714" s="135"/>
      <c r="F3714" s="135"/>
      <c r="G3714" s="135"/>
      <c r="H3714" s="135"/>
      <c r="I3714" s="135"/>
      <c r="J3714" s="135"/>
      <c r="K3714" s="135"/>
      <c r="L3714" s="135"/>
    </row>
    <row r="3715" spans="1:12" x14ac:dyDescent="0.25">
      <c r="A3715" s="135"/>
      <c r="B3715" s="135"/>
      <c r="C3715" s="135"/>
      <c r="D3715" s="135"/>
      <c r="E3715" s="135"/>
      <c r="F3715" s="135"/>
      <c r="G3715" s="135"/>
      <c r="H3715" s="135"/>
      <c r="I3715" s="135"/>
      <c r="J3715" s="135"/>
      <c r="K3715" s="135"/>
      <c r="L3715" s="135"/>
    </row>
    <row r="3716" spans="1:12" x14ac:dyDescent="0.25">
      <c r="A3716" s="135"/>
      <c r="B3716" s="135"/>
      <c r="C3716" s="135"/>
      <c r="D3716" s="135"/>
      <c r="E3716" s="135"/>
      <c r="F3716" s="135"/>
      <c r="G3716" s="135"/>
      <c r="H3716" s="135"/>
      <c r="I3716" s="135"/>
      <c r="J3716" s="135"/>
      <c r="K3716" s="135"/>
      <c r="L3716" s="135"/>
    </row>
    <row r="3717" spans="1:12" x14ac:dyDescent="0.25">
      <c r="A3717" s="135"/>
      <c r="B3717" s="135"/>
      <c r="C3717" s="135"/>
      <c r="D3717" s="135"/>
      <c r="E3717" s="135"/>
      <c r="F3717" s="135"/>
      <c r="G3717" s="135"/>
      <c r="H3717" s="135"/>
      <c r="I3717" s="135"/>
      <c r="J3717" s="135"/>
      <c r="K3717" s="135"/>
      <c r="L3717" s="135"/>
    </row>
    <row r="3718" spans="1:12" x14ac:dyDescent="0.25">
      <c r="A3718" s="135"/>
      <c r="B3718" s="135"/>
      <c r="C3718" s="135"/>
      <c r="D3718" s="135"/>
      <c r="E3718" s="135"/>
      <c r="F3718" s="135"/>
      <c r="G3718" s="135"/>
      <c r="H3718" s="135"/>
      <c r="I3718" s="135"/>
      <c r="J3718" s="135"/>
      <c r="K3718" s="135"/>
      <c r="L3718" s="135"/>
    </row>
    <row r="3719" spans="1:12" x14ac:dyDescent="0.25">
      <c r="A3719" s="135"/>
      <c r="B3719" s="135"/>
      <c r="C3719" s="135"/>
      <c r="D3719" s="135"/>
      <c r="E3719" s="135"/>
      <c r="F3719" s="135"/>
      <c r="G3719" s="135"/>
      <c r="H3719" s="135"/>
      <c r="I3719" s="135"/>
      <c r="J3719" s="135"/>
      <c r="K3719" s="135"/>
      <c r="L3719" s="135"/>
    </row>
    <row r="3720" spans="1:12" x14ac:dyDescent="0.25">
      <c r="A3720" s="135"/>
      <c r="B3720" s="135"/>
      <c r="C3720" s="135"/>
      <c r="D3720" s="135"/>
      <c r="E3720" s="135"/>
      <c r="F3720" s="135"/>
      <c r="G3720" s="135"/>
      <c r="H3720" s="135"/>
      <c r="I3720" s="135"/>
      <c r="J3720" s="135"/>
      <c r="K3720" s="135"/>
      <c r="L3720" s="135"/>
    </row>
    <row r="3721" spans="1:12" x14ac:dyDescent="0.25">
      <c r="A3721" s="135"/>
      <c r="B3721" s="135"/>
      <c r="C3721" s="135"/>
      <c r="D3721" s="135"/>
      <c r="E3721" s="135"/>
      <c r="F3721" s="135"/>
      <c r="G3721" s="135"/>
      <c r="H3721" s="135"/>
      <c r="I3721" s="135"/>
      <c r="J3721" s="135"/>
      <c r="K3721" s="135"/>
      <c r="L3721" s="135"/>
    </row>
    <row r="3722" spans="1:12" x14ac:dyDescent="0.25">
      <c r="A3722" s="135"/>
      <c r="B3722" s="135"/>
      <c r="C3722" s="135"/>
      <c r="D3722" s="135"/>
      <c r="E3722" s="135"/>
      <c r="F3722" s="135"/>
      <c r="G3722" s="135"/>
      <c r="H3722" s="135"/>
      <c r="I3722" s="135"/>
      <c r="J3722" s="135"/>
      <c r="K3722" s="135"/>
      <c r="L3722" s="135"/>
    </row>
    <row r="3723" spans="1:12" x14ac:dyDescent="0.25">
      <c r="A3723" s="135"/>
      <c r="B3723" s="135"/>
      <c r="C3723" s="135"/>
      <c r="D3723" s="135"/>
      <c r="E3723" s="135"/>
      <c r="F3723" s="135"/>
      <c r="G3723" s="135"/>
      <c r="H3723" s="135"/>
      <c r="I3723" s="135"/>
      <c r="J3723" s="135"/>
      <c r="K3723" s="135"/>
      <c r="L3723" s="135"/>
    </row>
    <row r="3724" spans="1:12" x14ac:dyDescent="0.25">
      <c r="A3724" s="135"/>
      <c r="B3724" s="135"/>
      <c r="C3724" s="135"/>
      <c r="D3724" s="135"/>
      <c r="E3724" s="135"/>
      <c r="F3724" s="135"/>
      <c r="G3724" s="135"/>
      <c r="H3724" s="135"/>
      <c r="I3724" s="135"/>
      <c r="J3724" s="135"/>
      <c r="K3724" s="135"/>
      <c r="L3724" s="135"/>
    </row>
    <row r="3725" spans="1:12" x14ac:dyDescent="0.25">
      <c r="A3725" s="135"/>
      <c r="B3725" s="135"/>
      <c r="C3725" s="135"/>
      <c r="D3725" s="135"/>
      <c r="E3725" s="135"/>
      <c r="F3725" s="135"/>
      <c r="G3725" s="135"/>
      <c r="H3725" s="135"/>
      <c r="I3725" s="135"/>
      <c r="J3725" s="135"/>
      <c r="K3725" s="135"/>
      <c r="L3725" s="135"/>
    </row>
    <row r="3726" spans="1:12" x14ac:dyDescent="0.25">
      <c r="A3726" s="135"/>
      <c r="B3726" s="135"/>
      <c r="C3726" s="135"/>
      <c r="D3726" s="135"/>
      <c r="E3726" s="135"/>
      <c r="F3726" s="135"/>
      <c r="G3726" s="135"/>
      <c r="H3726" s="135"/>
      <c r="I3726" s="135"/>
      <c r="J3726" s="135"/>
      <c r="K3726" s="135"/>
      <c r="L3726" s="135"/>
    </row>
    <row r="3727" spans="1:12" x14ac:dyDescent="0.25">
      <c r="A3727" s="135"/>
      <c r="B3727" s="135"/>
      <c r="C3727" s="135"/>
      <c r="D3727" s="135"/>
      <c r="E3727" s="135"/>
      <c r="F3727" s="135"/>
      <c r="G3727" s="135"/>
      <c r="H3727" s="135"/>
      <c r="I3727" s="135"/>
      <c r="J3727" s="135"/>
      <c r="K3727" s="135"/>
      <c r="L3727" s="135"/>
    </row>
    <row r="3728" spans="1:12" x14ac:dyDescent="0.25">
      <c r="A3728" s="135"/>
      <c r="B3728" s="135"/>
      <c r="C3728" s="135"/>
      <c r="D3728" s="135"/>
      <c r="E3728" s="135"/>
      <c r="F3728" s="135"/>
      <c r="G3728" s="135"/>
      <c r="H3728" s="135"/>
      <c r="I3728" s="135"/>
      <c r="J3728" s="135"/>
      <c r="K3728" s="135"/>
      <c r="L3728" s="135"/>
    </row>
    <row r="3729" spans="1:12" x14ac:dyDescent="0.25">
      <c r="A3729" s="135"/>
      <c r="B3729" s="135"/>
      <c r="C3729" s="135"/>
      <c r="D3729" s="135"/>
      <c r="E3729" s="135"/>
      <c r="F3729" s="135"/>
      <c r="G3729" s="135"/>
      <c r="H3729" s="135"/>
      <c r="I3729" s="135"/>
      <c r="J3729" s="135"/>
      <c r="K3729" s="135"/>
      <c r="L3729" s="135"/>
    </row>
    <row r="3730" spans="1:12" x14ac:dyDescent="0.25">
      <c r="A3730" s="135"/>
      <c r="B3730" s="135"/>
      <c r="C3730" s="135"/>
      <c r="D3730" s="135"/>
      <c r="E3730" s="135"/>
      <c r="F3730" s="135"/>
      <c r="G3730" s="135"/>
      <c r="H3730" s="135"/>
      <c r="I3730" s="135"/>
      <c r="J3730" s="135"/>
      <c r="K3730" s="135"/>
      <c r="L3730" s="135"/>
    </row>
    <row r="3731" spans="1:12" x14ac:dyDescent="0.25">
      <c r="A3731" s="135"/>
      <c r="B3731" s="135"/>
      <c r="C3731" s="135"/>
      <c r="D3731" s="135"/>
      <c r="E3731" s="135"/>
      <c r="F3731" s="135"/>
      <c r="G3731" s="135"/>
      <c r="H3731" s="135"/>
      <c r="I3731" s="135"/>
      <c r="J3731" s="135"/>
      <c r="K3731" s="135"/>
      <c r="L3731" s="135"/>
    </row>
    <row r="3732" spans="1:12" x14ac:dyDescent="0.25">
      <c r="A3732" s="135"/>
      <c r="B3732" s="135"/>
      <c r="C3732" s="135"/>
      <c r="D3732" s="135"/>
      <c r="E3732" s="135"/>
      <c r="F3732" s="135"/>
      <c r="G3732" s="135"/>
      <c r="H3732" s="135"/>
      <c r="I3732" s="135"/>
      <c r="J3732" s="135"/>
      <c r="K3732" s="135"/>
      <c r="L3732" s="135"/>
    </row>
    <row r="3733" spans="1:12" x14ac:dyDescent="0.25">
      <c r="A3733" s="135"/>
      <c r="B3733" s="135"/>
      <c r="C3733" s="135"/>
      <c r="D3733" s="135"/>
      <c r="E3733" s="135"/>
      <c r="F3733" s="135"/>
      <c r="G3733" s="135"/>
      <c r="H3733" s="135"/>
      <c r="I3733" s="135"/>
      <c r="J3733" s="135"/>
      <c r="K3733" s="135"/>
      <c r="L3733" s="135"/>
    </row>
    <row r="3734" spans="1:12" x14ac:dyDescent="0.25">
      <c r="A3734" s="135"/>
      <c r="B3734" s="135"/>
      <c r="C3734" s="135"/>
      <c r="D3734" s="135"/>
      <c r="E3734" s="135"/>
      <c r="F3734" s="135"/>
      <c r="G3734" s="135"/>
      <c r="H3734" s="135"/>
      <c r="I3734" s="135"/>
      <c r="J3734" s="135"/>
      <c r="K3734" s="135"/>
      <c r="L3734" s="135"/>
    </row>
    <row r="3735" spans="1:12" x14ac:dyDescent="0.25">
      <c r="A3735" s="135"/>
      <c r="B3735" s="135"/>
      <c r="C3735" s="135"/>
      <c r="D3735" s="135"/>
      <c r="E3735" s="135"/>
      <c r="F3735" s="135"/>
      <c r="G3735" s="135"/>
      <c r="H3735" s="135"/>
      <c r="I3735" s="135"/>
      <c r="J3735" s="135"/>
      <c r="K3735" s="135"/>
      <c r="L3735" s="135"/>
    </row>
    <row r="3736" spans="1:12" x14ac:dyDescent="0.25">
      <c r="A3736" s="135"/>
      <c r="B3736" s="135"/>
      <c r="C3736" s="135"/>
      <c r="D3736" s="135"/>
      <c r="E3736" s="135"/>
      <c r="F3736" s="135"/>
      <c r="G3736" s="135"/>
      <c r="H3736" s="135"/>
      <c r="I3736" s="135"/>
      <c r="J3736" s="135"/>
      <c r="K3736" s="135"/>
      <c r="L3736" s="135"/>
    </row>
    <row r="3737" spans="1:12" x14ac:dyDescent="0.25">
      <c r="A3737" s="135"/>
      <c r="B3737" s="135"/>
      <c r="C3737" s="135"/>
      <c r="D3737" s="135"/>
      <c r="E3737" s="135"/>
      <c r="F3737" s="135"/>
      <c r="G3737" s="135"/>
      <c r="H3737" s="135"/>
      <c r="I3737" s="135"/>
      <c r="J3737" s="135"/>
      <c r="K3737" s="135"/>
      <c r="L3737" s="135"/>
    </row>
    <row r="3738" spans="1:12" x14ac:dyDescent="0.25">
      <c r="A3738" s="135"/>
      <c r="B3738" s="135"/>
      <c r="C3738" s="135"/>
      <c r="D3738" s="135"/>
      <c r="E3738" s="135"/>
      <c r="F3738" s="135"/>
      <c r="G3738" s="135"/>
      <c r="H3738" s="135"/>
      <c r="I3738" s="135"/>
      <c r="J3738" s="135"/>
      <c r="K3738" s="135"/>
      <c r="L3738" s="135"/>
    </row>
    <row r="3739" spans="1:12" x14ac:dyDescent="0.25">
      <c r="A3739" s="135"/>
      <c r="B3739" s="135"/>
      <c r="C3739" s="135"/>
      <c r="D3739" s="135"/>
      <c r="E3739" s="135"/>
      <c r="F3739" s="135"/>
      <c r="G3739" s="135"/>
      <c r="H3739" s="135"/>
      <c r="I3739" s="135"/>
      <c r="J3739" s="135"/>
      <c r="K3739" s="135"/>
      <c r="L3739" s="135"/>
    </row>
    <row r="3740" spans="1:12" x14ac:dyDescent="0.25">
      <c r="A3740" s="135"/>
      <c r="B3740" s="135"/>
      <c r="C3740" s="135"/>
      <c r="D3740" s="135"/>
      <c r="E3740" s="135"/>
      <c r="F3740" s="135"/>
      <c r="G3740" s="135"/>
      <c r="H3740" s="135"/>
      <c r="I3740" s="135"/>
      <c r="J3740" s="135"/>
      <c r="K3740" s="135"/>
      <c r="L3740" s="135"/>
    </row>
    <row r="3741" spans="1:12" x14ac:dyDescent="0.25">
      <c r="A3741" s="135"/>
      <c r="B3741" s="135"/>
      <c r="C3741" s="135"/>
      <c r="D3741" s="135"/>
      <c r="E3741" s="135"/>
      <c r="F3741" s="135"/>
      <c r="G3741" s="135"/>
      <c r="H3741" s="135"/>
      <c r="I3741" s="135"/>
      <c r="J3741" s="135"/>
      <c r="K3741" s="135"/>
      <c r="L3741" s="135"/>
    </row>
    <row r="3742" spans="1:12" x14ac:dyDescent="0.25">
      <c r="A3742" s="135"/>
      <c r="B3742" s="135"/>
      <c r="C3742" s="135"/>
      <c r="D3742" s="135"/>
      <c r="E3742" s="135"/>
      <c r="F3742" s="135"/>
      <c r="G3742" s="135"/>
      <c r="H3742" s="135"/>
      <c r="I3742" s="135"/>
      <c r="J3742" s="135"/>
      <c r="K3742" s="135"/>
      <c r="L3742" s="135"/>
    </row>
    <row r="3743" spans="1:12" x14ac:dyDescent="0.25">
      <c r="A3743" s="135"/>
      <c r="B3743" s="135"/>
      <c r="C3743" s="135"/>
      <c r="D3743" s="135"/>
      <c r="E3743" s="135"/>
      <c r="F3743" s="135"/>
      <c r="G3743" s="135"/>
      <c r="H3743" s="135"/>
      <c r="I3743" s="135"/>
      <c r="J3743" s="135"/>
      <c r="K3743" s="135"/>
      <c r="L3743" s="135"/>
    </row>
    <row r="3744" spans="1:12" x14ac:dyDescent="0.25">
      <c r="A3744" s="135"/>
      <c r="B3744" s="135"/>
      <c r="C3744" s="135"/>
      <c r="D3744" s="135"/>
      <c r="E3744" s="135"/>
      <c r="F3744" s="135"/>
      <c r="G3744" s="135"/>
      <c r="H3744" s="135"/>
      <c r="I3744" s="135"/>
      <c r="J3744" s="135"/>
      <c r="K3744" s="135"/>
      <c r="L3744" s="135"/>
    </row>
    <row r="3745" spans="1:12" x14ac:dyDescent="0.25">
      <c r="A3745" s="135"/>
      <c r="B3745" s="135"/>
      <c r="C3745" s="135"/>
      <c r="D3745" s="135"/>
      <c r="E3745" s="135"/>
      <c r="F3745" s="135"/>
      <c r="G3745" s="135"/>
      <c r="H3745" s="135"/>
      <c r="I3745" s="135"/>
      <c r="J3745" s="135"/>
      <c r="K3745" s="135"/>
      <c r="L3745" s="135"/>
    </row>
    <row r="3746" spans="1:12" x14ac:dyDescent="0.25">
      <c r="A3746" s="135"/>
      <c r="B3746" s="135"/>
      <c r="C3746" s="135"/>
      <c r="D3746" s="135"/>
      <c r="E3746" s="135"/>
      <c r="F3746" s="135"/>
      <c r="G3746" s="135"/>
      <c r="H3746" s="135"/>
      <c r="I3746" s="135"/>
      <c r="J3746" s="135"/>
      <c r="K3746" s="135"/>
      <c r="L3746" s="135"/>
    </row>
    <row r="3747" spans="1:12" x14ac:dyDescent="0.25">
      <c r="A3747" s="135"/>
      <c r="B3747" s="135"/>
      <c r="C3747" s="135"/>
      <c r="D3747" s="135"/>
      <c r="E3747" s="135"/>
      <c r="F3747" s="135"/>
      <c r="G3747" s="135"/>
      <c r="H3747" s="135"/>
      <c r="I3747" s="135"/>
      <c r="J3747" s="135"/>
      <c r="K3747" s="135"/>
      <c r="L3747" s="135"/>
    </row>
    <row r="3748" spans="1:12" x14ac:dyDescent="0.25">
      <c r="A3748" s="135"/>
      <c r="B3748" s="135"/>
      <c r="C3748" s="135"/>
      <c r="D3748" s="135"/>
      <c r="E3748" s="135"/>
      <c r="F3748" s="135"/>
      <c r="G3748" s="135"/>
      <c r="H3748" s="135"/>
      <c r="I3748" s="135"/>
      <c r="J3748" s="135"/>
      <c r="K3748" s="135"/>
      <c r="L3748" s="135"/>
    </row>
    <row r="3749" spans="1:12" x14ac:dyDescent="0.25">
      <c r="A3749" s="135"/>
      <c r="B3749" s="135"/>
      <c r="C3749" s="135"/>
      <c r="D3749" s="135"/>
      <c r="E3749" s="135"/>
      <c r="F3749" s="135"/>
      <c r="G3749" s="135"/>
      <c r="H3749" s="135"/>
      <c r="I3749" s="135"/>
      <c r="J3749" s="135"/>
      <c r="K3749" s="135"/>
      <c r="L3749" s="135"/>
    </row>
    <row r="3750" spans="1:12" x14ac:dyDescent="0.25">
      <c r="A3750" s="135"/>
      <c r="B3750" s="135"/>
      <c r="C3750" s="135"/>
      <c r="D3750" s="135"/>
      <c r="E3750" s="135"/>
      <c r="F3750" s="135"/>
      <c r="G3750" s="135"/>
      <c r="H3750" s="135"/>
      <c r="I3750" s="135"/>
      <c r="J3750" s="135"/>
      <c r="K3750" s="135"/>
      <c r="L3750" s="135"/>
    </row>
    <row r="3751" spans="1:12" x14ac:dyDescent="0.25">
      <c r="A3751" s="135"/>
      <c r="B3751" s="135"/>
      <c r="C3751" s="135"/>
      <c r="D3751" s="135"/>
      <c r="E3751" s="135"/>
      <c r="F3751" s="135"/>
      <c r="G3751" s="135"/>
      <c r="H3751" s="135"/>
      <c r="I3751" s="135"/>
      <c r="J3751" s="135"/>
      <c r="K3751" s="135"/>
      <c r="L3751" s="135"/>
    </row>
    <row r="3752" spans="1:12" x14ac:dyDescent="0.25">
      <c r="A3752" s="135"/>
      <c r="B3752" s="135"/>
      <c r="C3752" s="135"/>
      <c r="D3752" s="135"/>
      <c r="E3752" s="135"/>
      <c r="F3752" s="135"/>
      <c r="G3752" s="135"/>
      <c r="H3752" s="135"/>
      <c r="I3752" s="135"/>
      <c r="J3752" s="135"/>
      <c r="K3752" s="135"/>
      <c r="L3752" s="135"/>
    </row>
    <row r="3753" spans="1:12" x14ac:dyDescent="0.25">
      <c r="A3753" s="135"/>
      <c r="B3753" s="135"/>
      <c r="C3753" s="135"/>
      <c r="D3753" s="135"/>
      <c r="E3753" s="135"/>
      <c r="F3753" s="135"/>
      <c r="G3753" s="135"/>
      <c r="H3753" s="135"/>
      <c r="I3753" s="135"/>
      <c r="J3753" s="135"/>
      <c r="K3753" s="135"/>
      <c r="L3753" s="135"/>
    </row>
    <row r="3754" spans="1:12" x14ac:dyDescent="0.25">
      <c r="A3754" s="135"/>
      <c r="B3754" s="135"/>
      <c r="C3754" s="135"/>
      <c r="D3754" s="135"/>
      <c r="E3754" s="135"/>
      <c r="F3754" s="135"/>
      <c r="G3754" s="135"/>
      <c r="H3754" s="135"/>
      <c r="I3754" s="135"/>
      <c r="J3754" s="135"/>
      <c r="K3754" s="135"/>
      <c r="L3754" s="135"/>
    </row>
    <row r="3755" spans="1:12" x14ac:dyDescent="0.25">
      <c r="A3755" s="135"/>
      <c r="B3755" s="135"/>
      <c r="C3755" s="135"/>
      <c r="D3755" s="135"/>
      <c r="E3755" s="135"/>
      <c r="F3755" s="135"/>
      <c r="G3755" s="135"/>
      <c r="H3755" s="135"/>
      <c r="I3755" s="135"/>
      <c r="J3755" s="135"/>
      <c r="K3755" s="135"/>
      <c r="L3755" s="135"/>
    </row>
    <row r="3756" spans="1:12" x14ac:dyDescent="0.25">
      <c r="A3756" s="135"/>
      <c r="B3756" s="135"/>
      <c r="C3756" s="135"/>
      <c r="D3756" s="135"/>
      <c r="E3756" s="135"/>
      <c r="F3756" s="135"/>
      <c r="G3756" s="135"/>
      <c r="H3756" s="135"/>
      <c r="I3756" s="135"/>
      <c r="J3756" s="135"/>
      <c r="K3756" s="135"/>
      <c r="L3756" s="135"/>
    </row>
    <row r="3757" spans="1:12" x14ac:dyDescent="0.25">
      <c r="A3757" s="135"/>
      <c r="B3757" s="135"/>
      <c r="C3757" s="135"/>
      <c r="D3757" s="135"/>
      <c r="E3757" s="135"/>
      <c r="F3757" s="135"/>
      <c r="G3757" s="135"/>
      <c r="H3757" s="135"/>
      <c r="I3757" s="135"/>
      <c r="J3757" s="135"/>
      <c r="K3757" s="135"/>
      <c r="L3757" s="135"/>
    </row>
    <row r="3758" spans="1:12" x14ac:dyDescent="0.25">
      <c r="A3758" s="135"/>
      <c r="B3758" s="135"/>
      <c r="C3758" s="135"/>
      <c r="D3758" s="135"/>
      <c r="E3758" s="135"/>
      <c r="F3758" s="135"/>
      <c r="G3758" s="135"/>
      <c r="H3758" s="135"/>
      <c r="I3758" s="135"/>
      <c r="J3758" s="135"/>
      <c r="K3758" s="135"/>
      <c r="L3758" s="135"/>
    </row>
    <row r="3759" spans="1:12" x14ac:dyDescent="0.25">
      <c r="A3759" s="135"/>
      <c r="B3759" s="135"/>
      <c r="C3759" s="135"/>
      <c r="D3759" s="135"/>
      <c r="E3759" s="135"/>
      <c r="F3759" s="135"/>
      <c r="G3759" s="135"/>
      <c r="H3759" s="135"/>
      <c r="I3759" s="135"/>
      <c r="J3759" s="135"/>
      <c r="K3759" s="135"/>
      <c r="L3759" s="135"/>
    </row>
    <row r="3760" spans="1:12" x14ac:dyDescent="0.25">
      <c r="A3760" s="135"/>
      <c r="B3760" s="135"/>
      <c r="C3760" s="135"/>
      <c r="D3760" s="135"/>
      <c r="E3760" s="135"/>
      <c r="F3760" s="135"/>
      <c r="G3760" s="135"/>
      <c r="H3760" s="135"/>
      <c r="I3760" s="135"/>
      <c r="J3760" s="135"/>
      <c r="K3760" s="135"/>
      <c r="L3760" s="135"/>
    </row>
    <row r="3761" spans="1:12" x14ac:dyDescent="0.25">
      <c r="A3761" s="135"/>
      <c r="B3761" s="135"/>
      <c r="C3761" s="135"/>
      <c r="D3761" s="135"/>
      <c r="E3761" s="135"/>
      <c r="F3761" s="135"/>
      <c r="G3761" s="135"/>
      <c r="H3761" s="135"/>
      <c r="I3761" s="135"/>
      <c r="J3761" s="135"/>
      <c r="K3761" s="135"/>
      <c r="L3761" s="135"/>
    </row>
    <row r="3762" spans="1:12" x14ac:dyDescent="0.25">
      <c r="A3762" s="135"/>
      <c r="B3762" s="135"/>
      <c r="C3762" s="135"/>
      <c r="D3762" s="135"/>
      <c r="E3762" s="135"/>
      <c r="F3762" s="135"/>
      <c r="G3762" s="135"/>
      <c r="H3762" s="135"/>
      <c r="I3762" s="135"/>
      <c r="J3762" s="135"/>
      <c r="K3762" s="135"/>
      <c r="L3762" s="135"/>
    </row>
    <row r="3763" spans="1:12" x14ac:dyDescent="0.25">
      <c r="A3763" s="135"/>
      <c r="B3763" s="135"/>
      <c r="C3763" s="135"/>
      <c r="D3763" s="135"/>
      <c r="E3763" s="135"/>
      <c r="F3763" s="135"/>
      <c r="G3763" s="135"/>
      <c r="H3763" s="135"/>
      <c r="I3763" s="135"/>
      <c r="J3763" s="135"/>
      <c r="K3763" s="135"/>
      <c r="L3763" s="135"/>
    </row>
    <row r="3764" spans="1:12" x14ac:dyDescent="0.25">
      <c r="A3764" s="135"/>
      <c r="B3764" s="135"/>
      <c r="C3764" s="135"/>
      <c r="D3764" s="135"/>
      <c r="E3764" s="135"/>
      <c r="F3764" s="135"/>
      <c r="G3764" s="135"/>
      <c r="H3764" s="135"/>
      <c r="I3764" s="135"/>
      <c r="J3764" s="135"/>
      <c r="K3764" s="135"/>
      <c r="L3764" s="135"/>
    </row>
    <row r="3765" spans="1:12" x14ac:dyDescent="0.25">
      <c r="A3765" s="135"/>
      <c r="B3765" s="135"/>
      <c r="C3765" s="135"/>
      <c r="D3765" s="135"/>
      <c r="E3765" s="135"/>
      <c r="F3765" s="135"/>
      <c r="G3765" s="135"/>
      <c r="H3765" s="135"/>
      <c r="I3765" s="135"/>
      <c r="J3765" s="135"/>
      <c r="K3765" s="135"/>
      <c r="L3765" s="135"/>
    </row>
    <row r="3766" spans="1:12" x14ac:dyDescent="0.25">
      <c r="A3766" s="135"/>
      <c r="B3766" s="135"/>
      <c r="C3766" s="135"/>
      <c r="D3766" s="135"/>
      <c r="E3766" s="135"/>
      <c r="F3766" s="135"/>
      <c r="G3766" s="135"/>
      <c r="H3766" s="135"/>
      <c r="I3766" s="135"/>
      <c r="J3766" s="135"/>
      <c r="K3766" s="135"/>
      <c r="L3766" s="135"/>
    </row>
    <row r="3767" spans="1:12" x14ac:dyDescent="0.25">
      <c r="A3767" s="135"/>
      <c r="B3767" s="135"/>
      <c r="C3767" s="135"/>
      <c r="D3767" s="135"/>
      <c r="E3767" s="135"/>
      <c r="F3767" s="135"/>
      <c r="G3767" s="135"/>
      <c r="H3767" s="135"/>
      <c r="I3767" s="135"/>
      <c r="J3767" s="135"/>
      <c r="K3767" s="135"/>
      <c r="L3767" s="135"/>
    </row>
    <row r="3768" spans="1:12" x14ac:dyDescent="0.25">
      <c r="A3768" s="135"/>
      <c r="B3768" s="135"/>
      <c r="C3768" s="135"/>
      <c r="D3768" s="135"/>
      <c r="E3768" s="135"/>
      <c r="F3768" s="135"/>
      <c r="G3768" s="135"/>
      <c r="H3768" s="135"/>
      <c r="I3768" s="135"/>
      <c r="J3768" s="135"/>
      <c r="K3768" s="135"/>
      <c r="L3768" s="135"/>
    </row>
    <row r="3769" spans="1:12" x14ac:dyDescent="0.25">
      <c r="A3769" s="135"/>
      <c r="B3769" s="135"/>
      <c r="C3769" s="135"/>
      <c r="D3769" s="135"/>
      <c r="E3769" s="135"/>
      <c r="F3769" s="135"/>
      <c r="G3769" s="135"/>
      <c r="H3769" s="135"/>
      <c r="I3769" s="135"/>
      <c r="J3769" s="135"/>
      <c r="K3769" s="135"/>
      <c r="L3769" s="135"/>
    </row>
    <row r="3770" spans="1:12" x14ac:dyDescent="0.25">
      <c r="A3770" s="135"/>
      <c r="B3770" s="135"/>
      <c r="C3770" s="135"/>
      <c r="D3770" s="135"/>
      <c r="E3770" s="135"/>
      <c r="F3770" s="135"/>
      <c r="G3770" s="135"/>
      <c r="H3770" s="135"/>
      <c r="I3770" s="135"/>
      <c r="J3770" s="135"/>
      <c r="K3770" s="135"/>
      <c r="L3770" s="135"/>
    </row>
    <row r="3771" spans="1:12" x14ac:dyDescent="0.25">
      <c r="A3771" s="135"/>
      <c r="B3771" s="135"/>
      <c r="C3771" s="135"/>
      <c r="D3771" s="135"/>
      <c r="E3771" s="135"/>
      <c r="F3771" s="135"/>
      <c r="G3771" s="135"/>
      <c r="H3771" s="135"/>
      <c r="I3771" s="135"/>
      <c r="J3771" s="135"/>
      <c r="K3771" s="135"/>
      <c r="L3771" s="135"/>
    </row>
    <row r="3772" spans="1:12" x14ac:dyDescent="0.25">
      <c r="A3772" s="135"/>
      <c r="B3772" s="135"/>
      <c r="C3772" s="135"/>
      <c r="D3772" s="135"/>
      <c r="E3772" s="135"/>
      <c r="F3772" s="135"/>
      <c r="G3772" s="135"/>
      <c r="H3772" s="135"/>
      <c r="I3772" s="135"/>
      <c r="J3772" s="135"/>
      <c r="K3772" s="135"/>
      <c r="L3772" s="135"/>
    </row>
    <row r="3773" spans="1:12" x14ac:dyDescent="0.25">
      <c r="A3773" s="135"/>
      <c r="B3773" s="135"/>
      <c r="C3773" s="135"/>
      <c r="D3773" s="135"/>
      <c r="E3773" s="135"/>
      <c r="F3773" s="135"/>
      <c r="G3773" s="135"/>
      <c r="H3773" s="135"/>
      <c r="I3773" s="135"/>
      <c r="J3773" s="135"/>
      <c r="K3773" s="135"/>
      <c r="L3773" s="135"/>
    </row>
    <row r="3774" spans="1:12" x14ac:dyDescent="0.25">
      <c r="A3774" s="135"/>
      <c r="B3774" s="135"/>
      <c r="C3774" s="135"/>
      <c r="D3774" s="135"/>
      <c r="E3774" s="135"/>
      <c r="F3774" s="135"/>
      <c r="G3774" s="135"/>
      <c r="H3774" s="135"/>
      <c r="I3774" s="135"/>
      <c r="J3774" s="135"/>
      <c r="K3774" s="135"/>
      <c r="L3774" s="135"/>
    </row>
    <row r="3775" spans="1:12" x14ac:dyDescent="0.25">
      <c r="A3775" s="135"/>
      <c r="B3775" s="135"/>
      <c r="C3775" s="135"/>
      <c r="D3775" s="135"/>
      <c r="E3775" s="135"/>
      <c r="F3775" s="135"/>
      <c r="G3775" s="135"/>
      <c r="H3775" s="135"/>
      <c r="I3775" s="135"/>
      <c r="J3775" s="135"/>
      <c r="K3775" s="135"/>
      <c r="L3775" s="135"/>
    </row>
    <row r="3776" spans="1:12" x14ac:dyDescent="0.25">
      <c r="A3776" s="135"/>
      <c r="B3776" s="135"/>
      <c r="C3776" s="135"/>
      <c r="D3776" s="135"/>
      <c r="E3776" s="135"/>
      <c r="F3776" s="135"/>
      <c r="G3776" s="135"/>
      <c r="H3776" s="135"/>
      <c r="I3776" s="135"/>
      <c r="J3776" s="135"/>
      <c r="K3776" s="135"/>
      <c r="L3776" s="135"/>
    </row>
    <row r="3777" spans="1:12" x14ac:dyDescent="0.25">
      <c r="A3777" s="135"/>
      <c r="B3777" s="135"/>
      <c r="C3777" s="135"/>
      <c r="D3777" s="135"/>
      <c r="E3777" s="135"/>
      <c r="F3777" s="135"/>
      <c r="G3777" s="135"/>
      <c r="H3777" s="135"/>
      <c r="I3777" s="135"/>
      <c r="J3777" s="135"/>
      <c r="K3777" s="135"/>
      <c r="L3777" s="135"/>
    </row>
    <row r="3778" spans="1:12" x14ac:dyDescent="0.25">
      <c r="A3778" s="135"/>
      <c r="B3778" s="135"/>
      <c r="C3778" s="135"/>
      <c r="D3778" s="135"/>
      <c r="E3778" s="135"/>
      <c r="F3778" s="135"/>
      <c r="G3778" s="135"/>
      <c r="H3778" s="135"/>
      <c r="I3778" s="135"/>
      <c r="J3778" s="135"/>
      <c r="K3778" s="135"/>
      <c r="L3778" s="135"/>
    </row>
    <row r="3779" spans="1:12" x14ac:dyDescent="0.25">
      <c r="A3779" s="135"/>
      <c r="B3779" s="135"/>
      <c r="C3779" s="135"/>
      <c r="D3779" s="135"/>
      <c r="E3779" s="135"/>
      <c r="F3779" s="135"/>
      <c r="G3779" s="135"/>
      <c r="H3779" s="135"/>
      <c r="I3779" s="135"/>
      <c r="J3779" s="135"/>
      <c r="K3779" s="135"/>
      <c r="L3779" s="135"/>
    </row>
    <row r="3780" spans="1:12" x14ac:dyDescent="0.25">
      <c r="A3780" s="135"/>
      <c r="B3780" s="135"/>
      <c r="C3780" s="135"/>
      <c r="D3780" s="135"/>
      <c r="E3780" s="135"/>
      <c r="F3780" s="135"/>
      <c r="G3780" s="135"/>
      <c r="H3780" s="135"/>
      <c r="I3780" s="135"/>
      <c r="J3780" s="135"/>
      <c r="K3780" s="135"/>
      <c r="L3780" s="135"/>
    </row>
    <row r="3781" spans="1:12" x14ac:dyDescent="0.25">
      <c r="A3781" s="135"/>
      <c r="B3781" s="135"/>
      <c r="C3781" s="135"/>
      <c r="D3781" s="135"/>
      <c r="E3781" s="135"/>
      <c r="F3781" s="135"/>
      <c r="G3781" s="135"/>
      <c r="H3781" s="135"/>
      <c r="I3781" s="135"/>
      <c r="J3781" s="135"/>
      <c r="K3781" s="135"/>
      <c r="L3781" s="135"/>
    </row>
    <row r="3782" spans="1:12" x14ac:dyDescent="0.25">
      <c r="A3782" s="135"/>
      <c r="B3782" s="135"/>
      <c r="C3782" s="135"/>
      <c r="D3782" s="135"/>
      <c r="E3782" s="135"/>
      <c r="F3782" s="135"/>
      <c r="G3782" s="135"/>
      <c r="H3782" s="135"/>
      <c r="I3782" s="135"/>
      <c r="J3782" s="135"/>
      <c r="K3782" s="135"/>
      <c r="L3782" s="135"/>
    </row>
    <row r="3783" spans="1:12" x14ac:dyDescent="0.25">
      <c r="A3783" s="135"/>
      <c r="B3783" s="135"/>
      <c r="C3783" s="135"/>
      <c r="D3783" s="135"/>
      <c r="E3783" s="135"/>
      <c r="F3783" s="135"/>
      <c r="G3783" s="135"/>
      <c r="H3783" s="135"/>
      <c r="I3783" s="135"/>
      <c r="J3783" s="135"/>
      <c r="K3783" s="135"/>
      <c r="L3783" s="135"/>
    </row>
    <row r="3784" spans="1:12" x14ac:dyDescent="0.25">
      <c r="A3784" s="135"/>
      <c r="B3784" s="135"/>
      <c r="C3784" s="135"/>
      <c r="D3784" s="135"/>
      <c r="E3784" s="135"/>
      <c r="F3784" s="135"/>
      <c r="G3784" s="135"/>
      <c r="H3784" s="135"/>
      <c r="I3784" s="135"/>
      <c r="J3784" s="135"/>
      <c r="K3784" s="135"/>
      <c r="L3784" s="135"/>
    </row>
    <row r="3785" spans="1:12" x14ac:dyDescent="0.25">
      <c r="A3785" s="135"/>
      <c r="B3785" s="135"/>
      <c r="C3785" s="135"/>
      <c r="D3785" s="135"/>
      <c r="E3785" s="135"/>
      <c r="F3785" s="135"/>
      <c r="G3785" s="135"/>
      <c r="H3785" s="135"/>
      <c r="I3785" s="135"/>
      <c r="J3785" s="135"/>
      <c r="K3785" s="135"/>
      <c r="L3785" s="135"/>
    </row>
    <row r="3786" spans="1:12" x14ac:dyDescent="0.25">
      <c r="A3786" s="135"/>
      <c r="B3786" s="135"/>
      <c r="C3786" s="135"/>
      <c r="D3786" s="135"/>
      <c r="E3786" s="135"/>
      <c r="F3786" s="135"/>
      <c r="G3786" s="135"/>
      <c r="H3786" s="135"/>
      <c r="I3786" s="135"/>
      <c r="J3786" s="135"/>
      <c r="K3786" s="135"/>
      <c r="L3786" s="135"/>
    </row>
    <row r="3787" spans="1:12" x14ac:dyDescent="0.25">
      <c r="A3787" s="135"/>
      <c r="B3787" s="135"/>
      <c r="C3787" s="135"/>
      <c r="D3787" s="135"/>
      <c r="E3787" s="135"/>
      <c r="F3787" s="135"/>
      <c r="G3787" s="135"/>
      <c r="H3787" s="135"/>
      <c r="I3787" s="135"/>
      <c r="J3787" s="135"/>
      <c r="K3787" s="135"/>
      <c r="L3787" s="135"/>
    </row>
    <row r="3788" spans="1:12" x14ac:dyDescent="0.25">
      <c r="A3788" s="135"/>
      <c r="B3788" s="135"/>
      <c r="C3788" s="135"/>
      <c r="D3788" s="135"/>
      <c r="E3788" s="135"/>
      <c r="F3788" s="135"/>
      <c r="G3788" s="135"/>
      <c r="H3788" s="135"/>
      <c r="I3788" s="135"/>
      <c r="J3788" s="135"/>
      <c r="K3788" s="135"/>
      <c r="L3788" s="135"/>
    </row>
    <row r="3789" spans="1:12" x14ac:dyDescent="0.25">
      <c r="A3789" s="135"/>
      <c r="B3789" s="135"/>
      <c r="C3789" s="135"/>
      <c r="D3789" s="135"/>
      <c r="E3789" s="135"/>
      <c r="F3789" s="135"/>
      <c r="G3789" s="135"/>
      <c r="H3789" s="135"/>
      <c r="I3789" s="135"/>
      <c r="J3789" s="135"/>
      <c r="K3789" s="135"/>
      <c r="L3789" s="135"/>
    </row>
    <row r="3790" spans="1:12" x14ac:dyDescent="0.25">
      <c r="A3790" s="135"/>
      <c r="B3790" s="135"/>
      <c r="C3790" s="135"/>
      <c r="D3790" s="135"/>
      <c r="E3790" s="135"/>
      <c r="F3790" s="135"/>
      <c r="G3790" s="135"/>
      <c r="H3790" s="135"/>
      <c r="I3790" s="135"/>
      <c r="J3790" s="135"/>
      <c r="K3790" s="135"/>
      <c r="L3790" s="135"/>
    </row>
    <row r="3791" spans="1:12" x14ac:dyDescent="0.25">
      <c r="A3791" s="135"/>
      <c r="B3791" s="135"/>
      <c r="C3791" s="135"/>
      <c r="D3791" s="135"/>
      <c r="E3791" s="135"/>
      <c r="F3791" s="135"/>
      <c r="G3791" s="135"/>
      <c r="H3791" s="135"/>
      <c r="I3791" s="135"/>
      <c r="J3791" s="135"/>
      <c r="K3791" s="135"/>
      <c r="L3791" s="135"/>
    </row>
    <row r="3792" spans="1:12" x14ac:dyDescent="0.25">
      <c r="A3792" s="135"/>
      <c r="B3792" s="135"/>
      <c r="C3792" s="135"/>
      <c r="D3792" s="135"/>
      <c r="E3792" s="135"/>
      <c r="F3792" s="135"/>
      <c r="G3792" s="135"/>
      <c r="H3792" s="135"/>
      <c r="I3792" s="135"/>
      <c r="J3792" s="135"/>
      <c r="K3792" s="135"/>
      <c r="L3792" s="135"/>
    </row>
    <row r="3793" spans="1:12" x14ac:dyDescent="0.25">
      <c r="A3793" s="135"/>
      <c r="B3793" s="135"/>
      <c r="C3793" s="135"/>
      <c r="D3793" s="135"/>
      <c r="E3793" s="135"/>
      <c r="F3793" s="135"/>
      <c r="G3793" s="135"/>
      <c r="H3793" s="135"/>
      <c r="I3793" s="135"/>
      <c r="J3793" s="135"/>
      <c r="K3793" s="135"/>
      <c r="L3793" s="135"/>
    </row>
    <row r="3794" spans="1:12" x14ac:dyDescent="0.25">
      <c r="A3794" s="135"/>
      <c r="B3794" s="135"/>
      <c r="C3794" s="135"/>
      <c r="D3794" s="135"/>
      <c r="E3794" s="135"/>
      <c r="F3794" s="135"/>
      <c r="G3794" s="135"/>
      <c r="H3794" s="135"/>
      <c r="I3794" s="135"/>
      <c r="J3794" s="135"/>
      <c r="K3794" s="135"/>
      <c r="L3794" s="135"/>
    </row>
    <row r="3795" spans="1:12" x14ac:dyDescent="0.25">
      <c r="A3795" s="135"/>
      <c r="B3795" s="135"/>
      <c r="C3795" s="135"/>
      <c r="D3795" s="135"/>
      <c r="E3795" s="135"/>
      <c r="F3795" s="135"/>
      <c r="G3795" s="135"/>
      <c r="H3795" s="135"/>
      <c r="I3795" s="135"/>
      <c r="J3795" s="135"/>
      <c r="K3795" s="135"/>
      <c r="L3795" s="135"/>
    </row>
    <row r="3796" spans="1:12" x14ac:dyDescent="0.25">
      <c r="A3796" s="135"/>
      <c r="B3796" s="135"/>
      <c r="C3796" s="135"/>
      <c r="D3796" s="135"/>
      <c r="E3796" s="135"/>
      <c r="F3796" s="135"/>
      <c r="G3796" s="135"/>
      <c r="H3796" s="135"/>
      <c r="I3796" s="135"/>
      <c r="J3796" s="135"/>
      <c r="K3796" s="135"/>
      <c r="L3796" s="135"/>
    </row>
    <row r="3797" spans="1:12" x14ac:dyDescent="0.25">
      <c r="A3797" s="135"/>
      <c r="B3797" s="135"/>
      <c r="C3797" s="135"/>
      <c r="D3797" s="135"/>
      <c r="E3797" s="135"/>
      <c r="F3797" s="135"/>
      <c r="G3797" s="135"/>
      <c r="H3797" s="135"/>
      <c r="I3797" s="135"/>
      <c r="J3797" s="135"/>
      <c r="K3797" s="135"/>
      <c r="L3797" s="135"/>
    </row>
    <row r="3798" spans="1:12" x14ac:dyDescent="0.25">
      <c r="A3798" s="135"/>
      <c r="B3798" s="135"/>
      <c r="C3798" s="135"/>
      <c r="D3798" s="135"/>
      <c r="E3798" s="135"/>
      <c r="F3798" s="135"/>
      <c r="G3798" s="135"/>
      <c r="H3798" s="135"/>
      <c r="I3798" s="135"/>
      <c r="J3798" s="135"/>
      <c r="K3798" s="135"/>
      <c r="L3798" s="135"/>
    </row>
    <row r="3799" spans="1:12" x14ac:dyDescent="0.25">
      <c r="A3799" s="135"/>
      <c r="B3799" s="135"/>
      <c r="C3799" s="135"/>
      <c r="D3799" s="135"/>
      <c r="E3799" s="135"/>
      <c r="F3799" s="135"/>
      <c r="G3799" s="135"/>
      <c r="H3799" s="135"/>
      <c r="I3799" s="135"/>
      <c r="J3799" s="135"/>
      <c r="K3799" s="135"/>
      <c r="L3799" s="135"/>
    </row>
    <row r="3800" spans="1:12" x14ac:dyDescent="0.25">
      <c r="A3800" s="135"/>
      <c r="B3800" s="135"/>
      <c r="C3800" s="135"/>
      <c r="D3800" s="135"/>
      <c r="E3800" s="135"/>
      <c r="F3800" s="135"/>
      <c r="G3800" s="135"/>
      <c r="H3800" s="135"/>
      <c r="I3800" s="135"/>
      <c r="J3800" s="135"/>
      <c r="K3800" s="135"/>
      <c r="L3800" s="135"/>
    </row>
    <row r="3801" spans="1:12" x14ac:dyDescent="0.25">
      <c r="A3801" s="135"/>
      <c r="B3801" s="135"/>
      <c r="C3801" s="135"/>
      <c r="D3801" s="135"/>
      <c r="E3801" s="135"/>
      <c r="F3801" s="135"/>
      <c r="G3801" s="135"/>
      <c r="H3801" s="135"/>
      <c r="I3801" s="135"/>
      <c r="J3801" s="135"/>
      <c r="K3801" s="135"/>
      <c r="L3801" s="135"/>
    </row>
    <row r="3802" spans="1:12" x14ac:dyDescent="0.25">
      <c r="A3802" s="135"/>
      <c r="B3802" s="135"/>
      <c r="C3802" s="135"/>
      <c r="D3802" s="135"/>
      <c r="E3802" s="135"/>
      <c r="F3802" s="135"/>
      <c r="G3802" s="135"/>
      <c r="H3802" s="135"/>
      <c r="I3802" s="135"/>
      <c r="J3802" s="135"/>
      <c r="K3802" s="135"/>
      <c r="L3802" s="135"/>
    </row>
    <row r="3803" spans="1:12" x14ac:dyDescent="0.25">
      <c r="A3803" s="135"/>
      <c r="B3803" s="135"/>
      <c r="C3803" s="135"/>
      <c r="D3803" s="135"/>
      <c r="E3803" s="135"/>
      <c r="F3803" s="135"/>
      <c r="G3803" s="135"/>
      <c r="H3803" s="135"/>
      <c r="I3803" s="135"/>
      <c r="J3803" s="135"/>
      <c r="K3803" s="135"/>
      <c r="L3803" s="135"/>
    </row>
    <row r="3804" spans="1:12" x14ac:dyDescent="0.25">
      <c r="A3804" s="135"/>
      <c r="B3804" s="135"/>
      <c r="C3804" s="135"/>
      <c r="D3804" s="135"/>
      <c r="E3804" s="135"/>
      <c r="F3804" s="135"/>
      <c r="G3804" s="135"/>
      <c r="H3804" s="135"/>
      <c r="I3804" s="135"/>
      <c r="J3804" s="135"/>
      <c r="K3804" s="135"/>
      <c r="L3804" s="135"/>
    </row>
    <row r="3805" spans="1:12" x14ac:dyDescent="0.25">
      <c r="A3805" s="135"/>
      <c r="B3805" s="135"/>
      <c r="C3805" s="135"/>
      <c r="D3805" s="135"/>
      <c r="E3805" s="135"/>
      <c r="F3805" s="135"/>
      <c r="G3805" s="135"/>
      <c r="H3805" s="135"/>
      <c r="I3805" s="135"/>
      <c r="J3805" s="135"/>
      <c r="K3805" s="135"/>
      <c r="L3805" s="135"/>
    </row>
    <row r="3806" spans="1:12" x14ac:dyDescent="0.25">
      <c r="A3806" s="135"/>
      <c r="B3806" s="135"/>
      <c r="C3806" s="135"/>
      <c r="D3806" s="135"/>
      <c r="E3806" s="135"/>
      <c r="F3806" s="135"/>
      <c r="G3806" s="135"/>
      <c r="H3806" s="135"/>
      <c r="I3806" s="135"/>
      <c r="J3806" s="135"/>
      <c r="K3806" s="135"/>
      <c r="L3806" s="135"/>
    </row>
    <row r="3807" spans="1:12" x14ac:dyDescent="0.25">
      <c r="A3807" s="135"/>
      <c r="B3807" s="135"/>
      <c r="C3807" s="135"/>
      <c r="D3807" s="135"/>
      <c r="E3807" s="135"/>
      <c r="F3807" s="135"/>
      <c r="G3807" s="135"/>
      <c r="H3807" s="135"/>
      <c r="I3807" s="135"/>
      <c r="J3807" s="135"/>
      <c r="K3807" s="135"/>
      <c r="L3807" s="135"/>
    </row>
    <row r="3808" spans="1:12" x14ac:dyDescent="0.25">
      <c r="A3808" s="135"/>
      <c r="B3808" s="135"/>
      <c r="C3808" s="135"/>
      <c r="D3808" s="135"/>
      <c r="E3808" s="135"/>
      <c r="F3808" s="135"/>
      <c r="G3808" s="135"/>
      <c r="H3808" s="135"/>
      <c r="I3808" s="135"/>
      <c r="J3808" s="135"/>
      <c r="K3808" s="135"/>
      <c r="L3808" s="135"/>
    </row>
    <row r="3809" spans="1:12" x14ac:dyDescent="0.25">
      <c r="A3809" s="135"/>
      <c r="B3809" s="135"/>
      <c r="C3809" s="135"/>
      <c r="D3809" s="135"/>
      <c r="E3809" s="135"/>
      <c r="F3809" s="135"/>
      <c r="G3809" s="135"/>
      <c r="H3809" s="135"/>
      <c r="I3809" s="135"/>
      <c r="J3809" s="135"/>
      <c r="K3809" s="135"/>
      <c r="L3809" s="135"/>
    </row>
    <row r="3810" spans="1:12" x14ac:dyDescent="0.25">
      <c r="A3810" s="135"/>
      <c r="B3810" s="135"/>
      <c r="C3810" s="135"/>
      <c r="D3810" s="135"/>
      <c r="E3810" s="135"/>
      <c r="F3810" s="135"/>
      <c r="G3810" s="135"/>
      <c r="H3810" s="135"/>
      <c r="I3810" s="135"/>
      <c r="J3810" s="135"/>
      <c r="K3810" s="135"/>
      <c r="L3810" s="135"/>
    </row>
    <row r="3811" spans="1:12" x14ac:dyDescent="0.25">
      <c r="A3811" s="135"/>
      <c r="B3811" s="135"/>
      <c r="C3811" s="135"/>
      <c r="D3811" s="135"/>
      <c r="E3811" s="135"/>
      <c r="F3811" s="135"/>
      <c r="G3811" s="135"/>
      <c r="H3811" s="135"/>
      <c r="I3811" s="135"/>
      <c r="J3811" s="135"/>
      <c r="K3811" s="135"/>
      <c r="L3811" s="135"/>
    </row>
    <row r="3812" spans="1:12" x14ac:dyDescent="0.25">
      <c r="A3812" s="135"/>
      <c r="B3812" s="135"/>
      <c r="C3812" s="135"/>
      <c r="D3812" s="135"/>
      <c r="E3812" s="135"/>
      <c r="F3812" s="135"/>
      <c r="G3812" s="135"/>
      <c r="H3812" s="135"/>
      <c r="I3812" s="135"/>
      <c r="J3812" s="135"/>
      <c r="K3812" s="135"/>
      <c r="L3812" s="135"/>
    </row>
    <row r="3813" spans="1:12" x14ac:dyDescent="0.25">
      <c r="A3813" s="135"/>
      <c r="B3813" s="135"/>
      <c r="C3813" s="135"/>
      <c r="D3813" s="135"/>
      <c r="E3813" s="135"/>
      <c r="F3813" s="135"/>
      <c r="G3813" s="135"/>
      <c r="H3813" s="135"/>
      <c r="I3813" s="135"/>
      <c r="J3813" s="135"/>
      <c r="K3813" s="135"/>
      <c r="L3813" s="135"/>
    </row>
    <row r="3814" spans="1:12" x14ac:dyDescent="0.25">
      <c r="A3814" s="135"/>
      <c r="B3814" s="135"/>
      <c r="C3814" s="135"/>
      <c r="D3814" s="135"/>
      <c r="E3814" s="135"/>
      <c r="F3814" s="135"/>
      <c r="G3814" s="135"/>
      <c r="H3814" s="135"/>
      <c r="I3814" s="135"/>
      <c r="J3814" s="135"/>
      <c r="K3814" s="135"/>
      <c r="L3814" s="135"/>
    </row>
    <row r="3815" spans="1:12" x14ac:dyDescent="0.25">
      <c r="A3815" s="135"/>
      <c r="B3815" s="135"/>
      <c r="C3815" s="135"/>
      <c r="D3815" s="135"/>
      <c r="E3815" s="135"/>
      <c r="F3815" s="135"/>
      <c r="G3815" s="135"/>
      <c r="H3815" s="135"/>
      <c r="I3815" s="135"/>
      <c r="J3815" s="135"/>
      <c r="K3815" s="135"/>
      <c r="L3815" s="135"/>
    </row>
    <row r="3816" spans="1:12" x14ac:dyDescent="0.25">
      <c r="A3816" s="135"/>
      <c r="B3816" s="135"/>
      <c r="C3816" s="135"/>
      <c r="D3816" s="135"/>
      <c r="E3816" s="135"/>
      <c r="F3816" s="135"/>
      <c r="G3816" s="135"/>
      <c r="H3816" s="135"/>
      <c r="I3816" s="135"/>
      <c r="J3816" s="135"/>
      <c r="K3816" s="135"/>
      <c r="L3816" s="135"/>
    </row>
    <row r="3817" spans="1:12" x14ac:dyDescent="0.25">
      <c r="A3817" s="135"/>
      <c r="B3817" s="135"/>
      <c r="C3817" s="135"/>
      <c r="D3817" s="135"/>
      <c r="E3817" s="135"/>
      <c r="F3817" s="135"/>
      <c r="G3817" s="135"/>
      <c r="H3817" s="135"/>
      <c r="I3817" s="135"/>
      <c r="J3817" s="135"/>
      <c r="K3817" s="135"/>
      <c r="L3817" s="135"/>
    </row>
    <row r="3818" spans="1:12" x14ac:dyDescent="0.25">
      <c r="A3818" s="135"/>
      <c r="B3818" s="135"/>
      <c r="C3818" s="135"/>
      <c r="D3818" s="135"/>
      <c r="E3818" s="135"/>
      <c r="F3818" s="135"/>
      <c r="G3818" s="135"/>
      <c r="H3818" s="135"/>
      <c r="I3818" s="135"/>
      <c r="J3818" s="135"/>
      <c r="K3818" s="135"/>
      <c r="L3818" s="135"/>
    </row>
    <row r="3819" spans="1:12" x14ac:dyDescent="0.25">
      <c r="A3819" s="135"/>
      <c r="B3819" s="135"/>
      <c r="C3819" s="135"/>
      <c r="D3819" s="135"/>
      <c r="E3819" s="135"/>
      <c r="F3819" s="135"/>
      <c r="G3819" s="135"/>
      <c r="H3819" s="135"/>
      <c r="I3819" s="135"/>
      <c r="J3819" s="135"/>
      <c r="K3819" s="135"/>
      <c r="L3819" s="135"/>
    </row>
    <row r="3820" spans="1:12" x14ac:dyDescent="0.25">
      <c r="A3820" s="135"/>
      <c r="B3820" s="135"/>
      <c r="C3820" s="135"/>
      <c r="D3820" s="135"/>
      <c r="E3820" s="135"/>
      <c r="F3820" s="135"/>
      <c r="G3820" s="135"/>
      <c r="H3820" s="135"/>
      <c r="I3820" s="135"/>
      <c r="J3820" s="135"/>
      <c r="K3820" s="135"/>
      <c r="L3820" s="135"/>
    </row>
    <row r="3821" spans="1:12" x14ac:dyDescent="0.25">
      <c r="A3821" s="135"/>
      <c r="B3821" s="135"/>
      <c r="C3821" s="135"/>
      <c r="D3821" s="135"/>
      <c r="E3821" s="135"/>
      <c r="F3821" s="135"/>
      <c r="G3821" s="135"/>
      <c r="H3821" s="135"/>
      <c r="I3821" s="135"/>
      <c r="J3821" s="135"/>
      <c r="K3821" s="135"/>
      <c r="L3821" s="135"/>
    </row>
    <row r="3822" spans="1:12" x14ac:dyDescent="0.25">
      <c r="A3822" s="135"/>
      <c r="B3822" s="135"/>
      <c r="C3822" s="135"/>
      <c r="D3822" s="135"/>
      <c r="E3822" s="135"/>
      <c r="F3822" s="135"/>
      <c r="G3822" s="135"/>
      <c r="H3822" s="135"/>
      <c r="I3822" s="135"/>
      <c r="J3822" s="135"/>
      <c r="K3822" s="135"/>
      <c r="L3822" s="135"/>
    </row>
    <row r="3823" spans="1:12" x14ac:dyDescent="0.25">
      <c r="A3823" s="135"/>
      <c r="B3823" s="135"/>
      <c r="C3823" s="135"/>
      <c r="D3823" s="135"/>
      <c r="E3823" s="135"/>
      <c r="F3823" s="135"/>
      <c r="G3823" s="135"/>
      <c r="H3823" s="135"/>
      <c r="I3823" s="135"/>
      <c r="J3823" s="135"/>
      <c r="K3823" s="135"/>
      <c r="L3823" s="135"/>
    </row>
    <row r="3824" spans="1:12" x14ac:dyDescent="0.25">
      <c r="A3824" s="135"/>
      <c r="B3824" s="135"/>
      <c r="C3824" s="135"/>
      <c r="D3824" s="135"/>
      <c r="E3824" s="135"/>
      <c r="F3824" s="135"/>
      <c r="G3824" s="135"/>
      <c r="H3824" s="135"/>
      <c r="I3824" s="135"/>
      <c r="J3824" s="135"/>
      <c r="K3824" s="135"/>
      <c r="L3824" s="135"/>
    </row>
    <row r="3825" spans="1:12" x14ac:dyDescent="0.25">
      <c r="A3825" s="135"/>
      <c r="B3825" s="135"/>
      <c r="C3825" s="135"/>
      <c r="D3825" s="135"/>
      <c r="E3825" s="135"/>
      <c r="F3825" s="135"/>
      <c r="G3825" s="135"/>
      <c r="H3825" s="135"/>
      <c r="I3825" s="135"/>
      <c r="J3825" s="135"/>
      <c r="K3825" s="135"/>
      <c r="L3825" s="135"/>
    </row>
    <row r="3826" spans="1:12" x14ac:dyDescent="0.25">
      <c r="A3826" s="135"/>
      <c r="B3826" s="135"/>
      <c r="C3826" s="135"/>
      <c r="D3826" s="135"/>
      <c r="E3826" s="135"/>
      <c r="F3826" s="135"/>
      <c r="G3826" s="135"/>
      <c r="H3826" s="135"/>
      <c r="I3826" s="135"/>
      <c r="J3826" s="135"/>
      <c r="K3826" s="135"/>
      <c r="L3826" s="135"/>
    </row>
    <row r="3827" spans="1:12" x14ac:dyDescent="0.25">
      <c r="A3827" s="135"/>
      <c r="B3827" s="135"/>
      <c r="C3827" s="135"/>
      <c r="D3827" s="135"/>
      <c r="E3827" s="135"/>
      <c r="F3827" s="135"/>
      <c r="G3827" s="135"/>
      <c r="H3827" s="135"/>
      <c r="I3827" s="135"/>
      <c r="J3827" s="135"/>
      <c r="K3827" s="135"/>
      <c r="L3827" s="135"/>
    </row>
    <row r="3828" spans="1:12" x14ac:dyDescent="0.25">
      <c r="A3828" s="135"/>
      <c r="B3828" s="135"/>
      <c r="C3828" s="135"/>
      <c r="D3828" s="135"/>
      <c r="E3828" s="135"/>
      <c r="F3828" s="135"/>
      <c r="G3828" s="135"/>
      <c r="H3828" s="135"/>
      <c r="I3828" s="135"/>
      <c r="J3828" s="135"/>
      <c r="K3828" s="135"/>
      <c r="L3828" s="135"/>
    </row>
    <row r="3829" spans="1:12" x14ac:dyDescent="0.25">
      <c r="A3829" s="135"/>
      <c r="B3829" s="135"/>
      <c r="C3829" s="135"/>
      <c r="D3829" s="135"/>
      <c r="E3829" s="135"/>
      <c r="F3829" s="135"/>
      <c r="G3829" s="135"/>
      <c r="H3829" s="135"/>
      <c r="I3829" s="135"/>
      <c r="J3829" s="135"/>
      <c r="K3829" s="135"/>
      <c r="L3829" s="135"/>
    </row>
    <row r="3830" spans="1:12" x14ac:dyDescent="0.25">
      <c r="A3830" s="135"/>
      <c r="B3830" s="135"/>
      <c r="C3830" s="135"/>
      <c r="D3830" s="135"/>
      <c r="E3830" s="135"/>
      <c r="F3830" s="135"/>
      <c r="G3830" s="135"/>
      <c r="H3830" s="135"/>
      <c r="I3830" s="135"/>
      <c r="J3830" s="135"/>
      <c r="K3830" s="135"/>
      <c r="L3830" s="135"/>
    </row>
    <row r="3831" spans="1:12" x14ac:dyDescent="0.25">
      <c r="A3831" s="135"/>
      <c r="B3831" s="135"/>
      <c r="C3831" s="135"/>
      <c r="D3831" s="135"/>
      <c r="E3831" s="135"/>
      <c r="F3831" s="135"/>
      <c r="G3831" s="135"/>
      <c r="H3831" s="135"/>
      <c r="I3831" s="135"/>
      <c r="J3831" s="135"/>
      <c r="K3831" s="135"/>
      <c r="L3831" s="135"/>
    </row>
    <row r="3832" spans="1:12" x14ac:dyDescent="0.25">
      <c r="A3832" s="135"/>
      <c r="B3832" s="135"/>
      <c r="C3832" s="135"/>
      <c r="D3832" s="135"/>
      <c r="E3832" s="135"/>
      <c r="F3832" s="135"/>
      <c r="G3832" s="135"/>
      <c r="H3832" s="135"/>
      <c r="I3832" s="135"/>
      <c r="J3832" s="135"/>
      <c r="K3832" s="135"/>
      <c r="L3832" s="135"/>
    </row>
    <row r="3833" spans="1:12" x14ac:dyDescent="0.25">
      <c r="A3833" s="135"/>
      <c r="B3833" s="135"/>
      <c r="C3833" s="135"/>
      <c r="D3833" s="135"/>
      <c r="E3833" s="135"/>
      <c r="F3833" s="135"/>
      <c r="G3833" s="135"/>
      <c r="H3833" s="135"/>
      <c r="I3833" s="135"/>
      <c r="J3833" s="135"/>
      <c r="K3833" s="135"/>
      <c r="L3833" s="135"/>
    </row>
    <row r="3834" spans="1:12" x14ac:dyDescent="0.25">
      <c r="A3834" s="135"/>
      <c r="B3834" s="135"/>
      <c r="C3834" s="135"/>
      <c r="D3834" s="135"/>
      <c r="E3834" s="135"/>
      <c r="F3834" s="135"/>
      <c r="G3834" s="135"/>
      <c r="H3834" s="135"/>
      <c r="I3834" s="135"/>
      <c r="J3834" s="135"/>
      <c r="K3834" s="135"/>
      <c r="L3834" s="135"/>
    </row>
    <row r="3835" spans="1:12" x14ac:dyDescent="0.25">
      <c r="A3835" s="135"/>
      <c r="B3835" s="135"/>
      <c r="C3835" s="135"/>
      <c r="D3835" s="135"/>
      <c r="E3835" s="135"/>
      <c r="F3835" s="135"/>
      <c r="G3835" s="135"/>
      <c r="H3835" s="135"/>
      <c r="I3835" s="135"/>
      <c r="J3835" s="135"/>
      <c r="K3835" s="135"/>
      <c r="L3835" s="135"/>
    </row>
    <row r="3836" spans="1:12" x14ac:dyDescent="0.25">
      <c r="A3836" s="135"/>
      <c r="B3836" s="135"/>
      <c r="C3836" s="135"/>
      <c r="D3836" s="135"/>
      <c r="E3836" s="135"/>
      <c r="F3836" s="135"/>
      <c r="G3836" s="135"/>
      <c r="H3836" s="135"/>
      <c r="I3836" s="135"/>
      <c r="J3836" s="135"/>
      <c r="K3836" s="135"/>
      <c r="L3836" s="135"/>
    </row>
    <row r="3837" spans="1:12" x14ac:dyDescent="0.25">
      <c r="A3837" s="135"/>
      <c r="B3837" s="135"/>
      <c r="C3837" s="135"/>
      <c r="D3837" s="135"/>
      <c r="E3837" s="135"/>
      <c r="F3837" s="135"/>
      <c r="G3837" s="135"/>
      <c r="H3837" s="135"/>
      <c r="I3837" s="135"/>
      <c r="J3837" s="135"/>
      <c r="K3837" s="135"/>
      <c r="L3837" s="135"/>
    </row>
    <row r="3838" spans="1:12" x14ac:dyDescent="0.25">
      <c r="A3838" s="135"/>
      <c r="B3838" s="135"/>
      <c r="C3838" s="135"/>
      <c r="D3838" s="135"/>
      <c r="E3838" s="135"/>
      <c r="F3838" s="135"/>
      <c r="G3838" s="135"/>
      <c r="H3838" s="135"/>
      <c r="I3838" s="135"/>
      <c r="J3838" s="135"/>
      <c r="K3838" s="135"/>
      <c r="L3838" s="135"/>
    </row>
    <row r="3839" spans="1:12" x14ac:dyDescent="0.25">
      <c r="A3839" s="135"/>
      <c r="B3839" s="135"/>
      <c r="C3839" s="135"/>
      <c r="D3839" s="135"/>
      <c r="E3839" s="135"/>
      <c r="F3839" s="135"/>
      <c r="G3839" s="135"/>
      <c r="H3839" s="135"/>
      <c r="I3839" s="135"/>
      <c r="J3839" s="135"/>
      <c r="K3839" s="135"/>
      <c r="L3839" s="135"/>
    </row>
    <row r="3840" spans="1:12" x14ac:dyDescent="0.25">
      <c r="A3840" s="135"/>
      <c r="B3840" s="135"/>
      <c r="C3840" s="135"/>
      <c r="D3840" s="135"/>
      <c r="E3840" s="135"/>
      <c r="F3840" s="135"/>
      <c r="G3840" s="135"/>
      <c r="H3840" s="135"/>
      <c r="I3840" s="135"/>
      <c r="J3840" s="135"/>
      <c r="K3840" s="135"/>
      <c r="L3840" s="135"/>
    </row>
    <row r="3841" spans="1:12" x14ac:dyDescent="0.25">
      <c r="A3841" s="135"/>
      <c r="B3841" s="135"/>
      <c r="C3841" s="135"/>
      <c r="D3841" s="135"/>
      <c r="E3841" s="135"/>
      <c r="F3841" s="135"/>
      <c r="G3841" s="135"/>
      <c r="H3841" s="135"/>
      <c r="I3841" s="135"/>
      <c r="J3841" s="135"/>
      <c r="K3841" s="135"/>
      <c r="L3841" s="135"/>
    </row>
    <row r="3842" spans="1:12" x14ac:dyDescent="0.25">
      <c r="A3842" s="135"/>
      <c r="B3842" s="135"/>
      <c r="C3842" s="135"/>
      <c r="D3842" s="135"/>
      <c r="E3842" s="135"/>
      <c r="F3842" s="135"/>
      <c r="G3842" s="135"/>
      <c r="H3842" s="135"/>
      <c r="I3842" s="135"/>
      <c r="J3842" s="135"/>
      <c r="K3842" s="135"/>
      <c r="L3842" s="135"/>
    </row>
    <row r="3843" spans="1:12" x14ac:dyDescent="0.25">
      <c r="A3843" s="135"/>
      <c r="B3843" s="135"/>
      <c r="C3843" s="135"/>
      <c r="D3843" s="135"/>
      <c r="E3843" s="135"/>
      <c r="F3843" s="135"/>
      <c r="G3843" s="135"/>
      <c r="H3843" s="135"/>
      <c r="I3843" s="135"/>
      <c r="J3843" s="135"/>
      <c r="K3843" s="135"/>
      <c r="L3843" s="135"/>
    </row>
    <row r="3844" spans="1:12" x14ac:dyDescent="0.25">
      <c r="A3844" s="135"/>
      <c r="B3844" s="135"/>
      <c r="C3844" s="135"/>
      <c r="D3844" s="135"/>
      <c r="E3844" s="135"/>
      <c r="F3844" s="135"/>
      <c r="G3844" s="135"/>
      <c r="H3844" s="135"/>
      <c r="I3844" s="135"/>
      <c r="J3844" s="135"/>
      <c r="K3844" s="135"/>
      <c r="L3844" s="135"/>
    </row>
    <row r="3845" spans="1:12" x14ac:dyDescent="0.25">
      <c r="A3845" s="135"/>
      <c r="B3845" s="135"/>
      <c r="C3845" s="135"/>
      <c r="D3845" s="135"/>
      <c r="E3845" s="135"/>
      <c r="F3845" s="135"/>
      <c r="G3845" s="135"/>
      <c r="H3845" s="135"/>
      <c r="I3845" s="135"/>
      <c r="J3845" s="135"/>
      <c r="K3845" s="135"/>
      <c r="L3845" s="135"/>
    </row>
    <row r="3846" spans="1:12" x14ac:dyDescent="0.25">
      <c r="A3846" s="135"/>
      <c r="B3846" s="135"/>
      <c r="C3846" s="135"/>
      <c r="D3846" s="135"/>
      <c r="E3846" s="135"/>
      <c r="F3846" s="135"/>
      <c r="G3846" s="135"/>
      <c r="H3846" s="135"/>
      <c r="I3846" s="135"/>
      <c r="J3846" s="135"/>
      <c r="K3846" s="135"/>
      <c r="L3846" s="135"/>
    </row>
    <row r="3847" spans="1:12" x14ac:dyDescent="0.25">
      <c r="A3847" s="135"/>
      <c r="B3847" s="135"/>
      <c r="C3847" s="135"/>
      <c r="D3847" s="135"/>
      <c r="E3847" s="135"/>
      <c r="F3847" s="135"/>
      <c r="G3847" s="135"/>
      <c r="H3847" s="135"/>
      <c r="I3847" s="135"/>
      <c r="J3847" s="135"/>
      <c r="K3847" s="135"/>
      <c r="L3847" s="135"/>
    </row>
    <row r="3848" spans="1:12" x14ac:dyDescent="0.25">
      <c r="A3848" s="135"/>
      <c r="B3848" s="135"/>
      <c r="C3848" s="135"/>
      <c r="D3848" s="135"/>
      <c r="E3848" s="135"/>
      <c r="F3848" s="135"/>
      <c r="G3848" s="135"/>
      <c r="H3848" s="135"/>
      <c r="I3848" s="135"/>
      <c r="J3848" s="135"/>
      <c r="K3848" s="135"/>
      <c r="L3848" s="135"/>
    </row>
    <row r="3849" spans="1:12" x14ac:dyDescent="0.25">
      <c r="A3849" s="135"/>
      <c r="B3849" s="135"/>
      <c r="C3849" s="135"/>
      <c r="D3849" s="135"/>
      <c r="E3849" s="135"/>
      <c r="F3849" s="135"/>
      <c r="G3849" s="135"/>
      <c r="H3849" s="135"/>
      <c r="I3849" s="135"/>
      <c r="J3849" s="135"/>
      <c r="K3849" s="135"/>
      <c r="L3849" s="135"/>
    </row>
    <row r="3850" spans="1:12" x14ac:dyDescent="0.25">
      <c r="A3850" s="135"/>
      <c r="B3850" s="135"/>
      <c r="C3850" s="135"/>
      <c r="D3850" s="135"/>
      <c r="E3850" s="135"/>
      <c r="F3850" s="135"/>
      <c r="G3850" s="135"/>
      <c r="H3850" s="135"/>
      <c r="I3850" s="135"/>
      <c r="J3850" s="135"/>
      <c r="K3850" s="135"/>
      <c r="L3850" s="135"/>
    </row>
    <row r="3851" spans="1:12" x14ac:dyDescent="0.25">
      <c r="A3851" s="135"/>
      <c r="B3851" s="135"/>
      <c r="C3851" s="135"/>
      <c r="D3851" s="135"/>
      <c r="E3851" s="135"/>
      <c r="F3851" s="135"/>
      <c r="G3851" s="135"/>
      <c r="H3851" s="135"/>
      <c r="I3851" s="135"/>
      <c r="J3851" s="135"/>
      <c r="K3851" s="135"/>
      <c r="L3851" s="135"/>
    </row>
    <row r="3852" spans="1:12" x14ac:dyDescent="0.25">
      <c r="A3852" s="135"/>
      <c r="B3852" s="135"/>
      <c r="C3852" s="135"/>
      <c r="D3852" s="135"/>
      <c r="E3852" s="135"/>
      <c r="F3852" s="135"/>
      <c r="G3852" s="135"/>
      <c r="H3852" s="135"/>
      <c r="I3852" s="135"/>
      <c r="J3852" s="135"/>
      <c r="K3852" s="135"/>
      <c r="L3852" s="135"/>
    </row>
    <row r="3853" spans="1:12" x14ac:dyDescent="0.25">
      <c r="A3853" s="135"/>
      <c r="B3853" s="135"/>
      <c r="C3853" s="135"/>
      <c r="D3853" s="135"/>
      <c r="E3853" s="135"/>
      <c r="F3853" s="135"/>
      <c r="G3853" s="135"/>
      <c r="H3853" s="135"/>
      <c r="I3853" s="135"/>
      <c r="J3853" s="135"/>
      <c r="K3853" s="135"/>
      <c r="L3853" s="135"/>
    </row>
    <row r="3854" spans="1:12" x14ac:dyDescent="0.25">
      <c r="A3854" s="135"/>
      <c r="B3854" s="135"/>
      <c r="C3854" s="135"/>
      <c r="D3854" s="135"/>
      <c r="E3854" s="135"/>
      <c r="F3854" s="135"/>
      <c r="G3854" s="135"/>
      <c r="H3854" s="135"/>
      <c r="I3854" s="135"/>
      <c r="J3854" s="135"/>
      <c r="K3854" s="135"/>
      <c r="L3854" s="135"/>
    </row>
    <row r="3855" spans="1:12" x14ac:dyDescent="0.25">
      <c r="A3855" s="135"/>
      <c r="B3855" s="135"/>
      <c r="C3855" s="135"/>
      <c r="D3855" s="135"/>
      <c r="E3855" s="135"/>
      <c r="F3855" s="135"/>
      <c r="G3855" s="135"/>
      <c r="H3855" s="135"/>
      <c r="I3855" s="135"/>
      <c r="J3855" s="135"/>
      <c r="K3855" s="135"/>
      <c r="L3855" s="135"/>
    </row>
    <row r="3856" spans="1:12" x14ac:dyDescent="0.25">
      <c r="A3856" s="135"/>
      <c r="B3856" s="135"/>
      <c r="C3856" s="135"/>
      <c r="D3856" s="135"/>
      <c r="E3856" s="135"/>
      <c r="F3856" s="135"/>
      <c r="G3856" s="135"/>
      <c r="H3856" s="135"/>
      <c r="I3856" s="135"/>
      <c r="J3856" s="135"/>
      <c r="K3856" s="135"/>
      <c r="L3856" s="135"/>
    </row>
    <row r="3857" spans="1:12" x14ac:dyDescent="0.25">
      <c r="A3857" s="135"/>
      <c r="B3857" s="135"/>
      <c r="C3857" s="135"/>
      <c r="D3857" s="135"/>
      <c r="E3857" s="135"/>
      <c r="F3857" s="135"/>
      <c r="G3857" s="135"/>
      <c r="H3857" s="135"/>
      <c r="I3857" s="135"/>
      <c r="J3857" s="135"/>
      <c r="K3857" s="135"/>
      <c r="L3857" s="135"/>
    </row>
    <row r="3858" spans="1:12" x14ac:dyDescent="0.25">
      <c r="A3858" s="135"/>
      <c r="B3858" s="135"/>
      <c r="C3858" s="135"/>
      <c r="D3858" s="135"/>
      <c r="E3858" s="135"/>
      <c r="F3858" s="135"/>
      <c r="G3858" s="135"/>
      <c r="H3858" s="135"/>
      <c r="I3858" s="135"/>
      <c r="J3858" s="135"/>
      <c r="K3858" s="135"/>
      <c r="L3858" s="135"/>
    </row>
    <row r="3859" spans="1:12" x14ac:dyDescent="0.25">
      <c r="A3859" s="135"/>
      <c r="B3859" s="135"/>
      <c r="C3859" s="135"/>
      <c r="D3859" s="135"/>
      <c r="E3859" s="135"/>
      <c r="F3859" s="135"/>
      <c r="G3859" s="135"/>
      <c r="H3859" s="135"/>
      <c r="I3859" s="135"/>
      <c r="J3859" s="135"/>
      <c r="K3859" s="135"/>
      <c r="L3859" s="135"/>
    </row>
    <row r="3860" spans="1:12" x14ac:dyDescent="0.25">
      <c r="A3860" s="135"/>
      <c r="B3860" s="135"/>
      <c r="C3860" s="135"/>
      <c r="D3860" s="135"/>
      <c r="E3860" s="135"/>
      <c r="F3860" s="135"/>
      <c r="G3860" s="135"/>
      <c r="H3860" s="135"/>
      <c r="I3860" s="135"/>
      <c r="J3860" s="135"/>
      <c r="K3860" s="135"/>
      <c r="L3860" s="135"/>
    </row>
    <row r="3861" spans="1:12" x14ac:dyDescent="0.25">
      <c r="A3861" s="135"/>
      <c r="B3861" s="135"/>
      <c r="C3861" s="135"/>
      <c r="D3861" s="135"/>
      <c r="E3861" s="135"/>
      <c r="F3861" s="135"/>
      <c r="G3861" s="135"/>
      <c r="H3861" s="135"/>
      <c r="I3861" s="135"/>
      <c r="J3861" s="135"/>
      <c r="K3861" s="135"/>
      <c r="L3861" s="135"/>
    </row>
    <row r="3862" spans="1:12" x14ac:dyDescent="0.25">
      <c r="A3862" s="135"/>
      <c r="B3862" s="135"/>
      <c r="C3862" s="135"/>
      <c r="D3862" s="135"/>
      <c r="E3862" s="135"/>
      <c r="F3862" s="135"/>
      <c r="G3862" s="135"/>
      <c r="H3862" s="135"/>
      <c r="I3862" s="135"/>
      <c r="J3862" s="135"/>
      <c r="K3862" s="135"/>
      <c r="L3862" s="135"/>
    </row>
    <row r="3863" spans="1:12" x14ac:dyDescent="0.25">
      <c r="A3863" s="135"/>
      <c r="B3863" s="135"/>
      <c r="C3863" s="135"/>
      <c r="D3863" s="135"/>
      <c r="E3863" s="135"/>
      <c r="F3863" s="135"/>
      <c r="G3863" s="135"/>
      <c r="H3863" s="135"/>
      <c r="I3863" s="135"/>
      <c r="J3863" s="135"/>
      <c r="K3863" s="135"/>
      <c r="L3863" s="135"/>
    </row>
    <row r="3864" spans="1:12" x14ac:dyDescent="0.25">
      <c r="A3864" s="135"/>
      <c r="B3864" s="135"/>
      <c r="C3864" s="135"/>
      <c r="D3864" s="135"/>
      <c r="E3864" s="135"/>
      <c r="F3864" s="135"/>
      <c r="G3864" s="135"/>
      <c r="H3864" s="135"/>
      <c r="I3864" s="135"/>
      <c r="J3864" s="135"/>
      <c r="K3864" s="135"/>
      <c r="L3864" s="135"/>
    </row>
    <row r="3865" spans="1:12" x14ac:dyDescent="0.25">
      <c r="A3865" s="135"/>
      <c r="B3865" s="135"/>
      <c r="C3865" s="135"/>
      <c r="D3865" s="135"/>
      <c r="E3865" s="135"/>
      <c r="F3865" s="135"/>
      <c r="G3865" s="135"/>
      <c r="H3865" s="135"/>
      <c r="I3865" s="135"/>
      <c r="J3865" s="135"/>
      <c r="K3865" s="135"/>
      <c r="L3865" s="135"/>
    </row>
    <row r="3866" spans="1:12" x14ac:dyDescent="0.25">
      <c r="A3866" s="135"/>
      <c r="B3866" s="135"/>
      <c r="C3866" s="135"/>
      <c r="D3866" s="135"/>
      <c r="E3866" s="135"/>
      <c r="F3866" s="135"/>
      <c r="G3866" s="135"/>
      <c r="H3866" s="135"/>
      <c r="I3866" s="135"/>
      <c r="J3866" s="135"/>
      <c r="K3866" s="135"/>
      <c r="L3866" s="135"/>
    </row>
    <row r="3867" spans="1:12" x14ac:dyDescent="0.25">
      <c r="A3867" s="135"/>
      <c r="B3867" s="135"/>
      <c r="C3867" s="135"/>
      <c r="D3867" s="135"/>
      <c r="E3867" s="135"/>
      <c r="F3867" s="135"/>
      <c r="G3867" s="135"/>
      <c r="H3867" s="135"/>
      <c r="I3867" s="135"/>
      <c r="J3867" s="135"/>
      <c r="K3867" s="135"/>
      <c r="L3867" s="135"/>
    </row>
    <row r="3868" spans="1:12" x14ac:dyDescent="0.25">
      <c r="A3868" s="135"/>
      <c r="B3868" s="135"/>
      <c r="C3868" s="135"/>
      <c r="D3868" s="135"/>
      <c r="E3868" s="135"/>
      <c r="F3868" s="135"/>
      <c r="G3868" s="135"/>
      <c r="H3868" s="135"/>
      <c r="I3868" s="135"/>
      <c r="J3868" s="135"/>
      <c r="K3868" s="135"/>
      <c r="L3868" s="135"/>
    </row>
    <row r="3869" spans="1:12" x14ac:dyDescent="0.25">
      <c r="A3869" s="135"/>
      <c r="B3869" s="135"/>
      <c r="C3869" s="135"/>
      <c r="D3869" s="135"/>
      <c r="E3869" s="135"/>
      <c r="F3869" s="135"/>
      <c r="G3869" s="135"/>
      <c r="H3869" s="135"/>
      <c r="I3869" s="135"/>
      <c r="J3869" s="135"/>
      <c r="K3869" s="135"/>
      <c r="L3869" s="135"/>
    </row>
    <row r="3870" spans="1:12" x14ac:dyDescent="0.25">
      <c r="A3870" s="135"/>
      <c r="B3870" s="135"/>
      <c r="C3870" s="135"/>
      <c r="D3870" s="135"/>
      <c r="E3870" s="135"/>
      <c r="F3870" s="135"/>
      <c r="G3870" s="135"/>
      <c r="H3870" s="135"/>
      <c r="I3870" s="135"/>
      <c r="J3870" s="135"/>
      <c r="K3870" s="135"/>
      <c r="L3870" s="135"/>
    </row>
    <row r="3871" spans="1:12" x14ac:dyDescent="0.25">
      <c r="A3871" s="135"/>
      <c r="B3871" s="135"/>
      <c r="C3871" s="135"/>
      <c r="D3871" s="135"/>
      <c r="E3871" s="135"/>
      <c r="F3871" s="135"/>
      <c r="G3871" s="135"/>
      <c r="H3871" s="135"/>
      <c r="I3871" s="135"/>
      <c r="J3871" s="135"/>
      <c r="K3871" s="135"/>
      <c r="L3871" s="135"/>
    </row>
    <row r="3872" spans="1:12" x14ac:dyDescent="0.25">
      <c r="A3872" s="135"/>
      <c r="B3872" s="135"/>
      <c r="C3872" s="135"/>
      <c r="D3872" s="135"/>
      <c r="E3872" s="135"/>
      <c r="F3872" s="135"/>
      <c r="G3872" s="135"/>
      <c r="H3872" s="135"/>
      <c r="I3872" s="135"/>
      <c r="J3872" s="135"/>
      <c r="K3872" s="135"/>
      <c r="L3872" s="135"/>
    </row>
    <row r="3873" spans="1:12" x14ac:dyDescent="0.25">
      <c r="A3873" s="135"/>
      <c r="B3873" s="135"/>
      <c r="C3873" s="135"/>
      <c r="D3873" s="135"/>
      <c r="E3873" s="135"/>
      <c r="F3873" s="135"/>
      <c r="G3873" s="135"/>
      <c r="H3873" s="135"/>
      <c r="I3873" s="135"/>
      <c r="J3873" s="135"/>
      <c r="K3873" s="135"/>
      <c r="L3873" s="135"/>
    </row>
    <row r="3874" spans="1:12" x14ac:dyDescent="0.25">
      <c r="A3874" s="135"/>
      <c r="B3874" s="135"/>
      <c r="C3874" s="135"/>
      <c r="D3874" s="135"/>
      <c r="E3874" s="135"/>
      <c r="F3874" s="135"/>
      <c r="G3874" s="135"/>
      <c r="H3874" s="135"/>
      <c r="I3874" s="135"/>
      <c r="J3874" s="135"/>
      <c r="K3874" s="135"/>
      <c r="L3874" s="135"/>
    </row>
    <row r="3875" spans="1:12" x14ac:dyDescent="0.25">
      <c r="A3875" s="135"/>
      <c r="B3875" s="135"/>
      <c r="C3875" s="135"/>
      <c r="D3875" s="135"/>
      <c r="E3875" s="135"/>
      <c r="F3875" s="135"/>
      <c r="G3875" s="135"/>
      <c r="H3875" s="135"/>
      <c r="I3875" s="135"/>
      <c r="J3875" s="135"/>
      <c r="K3875" s="135"/>
      <c r="L3875" s="135"/>
    </row>
    <row r="3876" spans="1:12" x14ac:dyDescent="0.25">
      <c r="A3876" s="135"/>
      <c r="B3876" s="135"/>
      <c r="C3876" s="135"/>
      <c r="D3876" s="135"/>
      <c r="E3876" s="135"/>
      <c r="F3876" s="135"/>
      <c r="G3876" s="135"/>
      <c r="H3876" s="135"/>
      <c r="I3876" s="135"/>
      <c r="J3876" s="135"/>
      <c r="K3876" s="135"/>
      <c r="L3876" s="135"/>
    </row>
    <row r="3877" spans="1:12" x14ac:dyDescent="0.25">
      <c r="A3877" s="135"/>
      <c r="B3877" s="135"/>
      <c r="C3877" s="135"/>
      <c r="D3877" s="135"/>
      <c r="E3877" s="135"/>
      <c r="F3877" s="135"/>
      <c r="G3877" s="135"/>
      <c r="H3877" s="135"/>
      <c r="I3877" s="135"/>
      <c r="J3877" s="135"/>
      <c r="K3877" s="135"/>
      <c r="L3877" s="135"/>
    </row>
    <row r="3878" spans="1:12" x14ac:dyDescent="0.25">
      <c r="A3878" s="135"/>
      <c r="B3878" s="135"/>
      <c r="C3878" s="135"/>
      <c r="D3878" s="135"/>
      <c r="E3878" s="135"/>
      <c r="F3878" s="135"/>
      <c r="G3878" s="135"/>
      <c r="H3878" s="135"/>
      <c r="I3878" s="135"/>
      <c r="J3878" s="135"/>
      <c r="K3878" s="135"/>
      <c r="L3878" s="135"/>
    </row>
    <row r="3879" spans="1:12" x14ac:dyDescent="0.25">
      <c r="A3879" s="135"/>
      <c r="B3879" s="135"/>
      <c r="C3879" s="135"/>
      <c r="D3879" s="135"/>
      <c r="E3879" s="135"/>
      <c r="F3879" s="135"/>
      <c r="G3879" s="135"/>
      <c r="H3879" s="135"/>
      <c r="I3879" s="135"/>
      <c r="J3879" s="135"/>
      <c r="K3879" s="135"/>
      <c r="L3879" s="135"/>
    </row>
    <row r="3880" spans="1:12" x14ac:dyDescent="0.25">
      <c r="A3880" s="135"/>
      <c r="B3880" s="135"/>
      <c r="C3880" s="135"/>
      <c r="D3880" s="135"/>
      <c r="E3880" s="135"/>
      <c r="F3880" s="135"/>
      <c r="G3880" s="135"/>
      <c r="H3880" s="135"/>
      <c r="I3880" s="135"/>
      <c r="J3880" s="135"/>
      <c r="K3880" s="135"/>
      <c r="L3880" s="135"/>
    </row>
    <row r="3881" spans="1:12" x14ac:dyDescent="0.25">
      <c r="A3881" s="135"/>
      <c r="B3881" s="135"/>
      <c r="C3881" s="135"/>
      <c r="D3881" s="135"/>
      <c r="E3881" s="135"/>
      <c r="F3881" s="135"/>
      <c r="G3881" s="135"/>
      <c r="H3881" s="135"/>
      <c r="I3881" s="135"/>
      <c r="J3881" s="135"/>
      <c r="K3881" s="135"/>
      <c r="L3881" s="135"/>
    </row>
    <row r="3882" spans="1:12" x14ac:dyDescent="0.25">
      <c r="A3882" s="135"/>
      <c r="B3882" s="135"/>
      <c r="C3882" s="135"/>
      <c r="D3882" s="135"/>
      <c r="E3882" s="135"/>
      <c r="F3882" s="135"/>
      <c r="G3882" s="135"/>
      <c r="H3882" s="135"/>
      <c r="I3882" s="135"/>
      <c r="J3882" s="135"/>
      <c r="K3882" s="135"/>
      <c r="L3882" s="135"/>
    </row>
    <row r="3883" spans="1:12" x14ac:dyDescent="0.25">
      <c r="A3883" s="135"/>
      <c r="B3883" s="135"/>
      <c r="C3883" s="135"/>
      <c r="D3883" s="135"/>
      <c r="E3883" s="135"/>
      <c r="F3883" s="135"/>
      <c r="G3883" s="135"/>
      <c r="H3883" s="135"/>
      <c r="I3883" s="135"/>
      <c r="J3883" s="135"/>
      <c r="K3883" s="135"/>
      <c r="L3883" s="135"/>
    </row>
    <row r="3884" spans="1:12" x14ac:dyDescent="0.25">
      <c r="A3884" s="135"/>
      <c r="B3884" s="135"/>
      <c r="C3884" s="135"/>
      <c r="D3884" s="135"/>
      <c r="E3884" s="135"/>
      <c r="F3884" s="135"/>
      <c r="G3884" s="135"/>
      <c r="H3884" s="135"/>
      <c r="I3884" s="135"/>
      <c r="J3884" s="135"/>
      <c r="K3884" s="135"/>
      <c r="L3884" s="135"/>
    </row>
    <row r="3885" spans="1:12" x14ac:dyDescent="0.25">
      <c r="A3885" s="135"/>
      <c r="B3885" s="135"/>
      <c r="C3885" s="135"/>
      <c r="D3885" s="135"/>
      <c r="E3885" s="135"/>
      <c r="F3885" s="135"/>
      <c r="G3885" s="135"/>
      <c r="H3885" s="135"/>
      <c r="I3885" s="135"/>
      <c r="J3885" s="135"/>
      <c r="K3885" s="135"/>
      <c r="L3885" s="135"/>
    </row>
    <row r="3886" spans="1:12" x14ac:dyDescent="0.25">
      <c r="A3886" s="135"/>
      <c r="B3886" s="135"/>
      <c r="C3886" s="135"/>
      <c r="D3886" s="135"/>
      <c r="E3886" s="135"/>
      <c r="F3886" s="135"/>
      <c r="G3886" s="135"/>
      <c r="H3886" s="135"/>
      <c r="I3886" s="135"/>
      <c r="J3886" s="135"/>
      <c r="K3886" s="135"/>
      <c r="L3886" s="135"/>
    </row>
    <row r="3887" spans="1:12" x14ac:dyDescent="0.25">
      <c r="A3887" s="135"/>
      <c r="B3887" s="135"/>
      <c r="C3887" s="135"/>
      <c r="D3887" s="135"/>
      <c r="E3887" s="135"/>
      <c r="F3887" s="135"/>
      <c r="G3887" s="135"/>
      <c r="H3887" s="135"/>
      <c r="I3887" s="135"/>
      <c r="J3887" s="135"/>
      <c r="K3887" s="135"/>
      <c r="L3887" s="135"/>
    </row>
    <row r="3888" spans="1:12" x14ac:dyDescent="0.25">
      <c r="A3888" s="135"/>
      <c r="B3888" s="135"/>
      <c r="C3888" s="135"/>
      <c r="D3888" s="135"/>
      <c r="E3888" s="135"/>
      <c r="F3888" s="135"/>
      <c r="G3888" s="135"/>
      <c r="H3888" s="135"/>
      <c r="I3888" s="135"/>
      <c r="J3888" s="135"/>
      <c r="K3888" s="135"/>
      <c r="L3888" s="135"/>
    </row>
    <row r="3889" spans="1:12" x14ac:dyDescent="0.25">
      <c r="A3889" s="135"/>
      <c r="B3889" s="135"/>
      <c r="C3889" s="135"/>
      <c r="D3889" s="135"/>
      <c r="E3889" s="135"/>
      <c r="F3889" s="135"/>
      <c r="G3889" s="135"/>
      <c r="H3889" s="135"/>
      <c r="I3889" s="135"/>
      <c r="J3889" s="135"/>
      <c r="K3889" s="135"/>
      <c r="L3889" s="135"/>
    </row>
    <row r="3890" spans="1:12" x14ac:dyDescent="0.25">
      <c r="A3890" s="135"/>
      <c r="B3890" s="135"/>
      <c r="C3890" s="135"/>
      <c r="D3890" s="135"/>
      <c r="E3890" s="135"/>
      <c r="F3890" s="135"/>
      <c r="G3890" s="135"/>
      <c r="H3890" s="135"/>
      <c r="I3890" s="135"/>
      <c r="J3890" s="135"/>
      <c r="K3890" s="135"/>
      <c r="L3890" s="135"/>
    </row>
    <row r="3891" spans="1:12" x14ac:dyDescent="0.25">
      <c r="A3891" s="135"/>
      <c r="B3891" s="135"/>
      <c r="C3891" s="135"/>
      <c r="D3891" s="135"/>
      <c r="E3891" s="135"/>
      <c r="F3891" s="135"/>
      <c r="G3891" s="135"/>
      <c r="H3891" s="135"/>
      <c r="I3891" s="135"/>
      <c r="J3891" s="135"/>
      <c r="K3891" s="135"/>
      <c r="L3891" s="135"/>
    </row>
    <row r="3892" spans="1:12" x14ac:dyDescent="0.25">
      <c r="A3892" s="135"/>
      <c r="B3892" s="135"/>
      <c r="C3892" s="135"/>
      <c r="D3892" s="135"/>
      <c r="E3892" s="135"/>
      <c r="F3892" s="135"/>
      <c r="G3892" s="135"/>
      <c r="H3892" s="135"/>
      <c r="I3892" s="135"/>
      <c r="J3892" s="135"/>
      <c r="K3892" s="135"/>
      <c r="L3892" s="135"/>
    </row>
    <row r="3893" spans="1:12" x14ac:dyDescent="0.25">
      <c r="A3893" s="135"/>
      <c r="B3893" s="135"/>
      <c r="C3893" s="135"/>
      <c r="D3893" s="135"/>
      <c r="E3893" s="135"/>
      <c r="F3893" s="135"/>
      <c r="G3893" s="135"/>
      <c r="H3893" s="135"/>
      <c r="I3893" s="135"/>
      <c r="J3893" s="135"/>
      <c r="K3893" s="135"/>
      <c r="L3893" s="135"/>
    </row>
    <row r="3894" spans="1:12" x14ac:dyDescent="0.25">
      <c r="A3894" s="135"/>
      <c r="B3894" s="135"/>
      <c r="C3894" s="135"/>
      <c r="D3894" s="135"/>
      <c r="E3894" s="135"/>
      <c r="F3894" s="135"/>
      <c r="G3894" s="135"/>
      <c r="H3894" s="135"/>
      <c r="I3894" s="135"/>
      <c r="J3894" s="135"/>
      <c r="K3894" s="135"/>
      <c r="L3894" s="135"/>
    </row>
    <row r="3895" spans="1:12" x14ac:dyDescent="0.25">
      <c r="A3895" s="135"/>
      <c r="B3895" s="135"/>
      <c r="C3895" s="135"/>
      <c r="D3895" s="135"/>
      <c r="E3895" s="135"/>
      <c r="F3895" s="135"/>
      <c r="G3895" s="135"/>
      <c r="H3895" s="135"/>
      <c r="I3895" s="135"/>
      <c r="J3895" s="135"/>
      <c r="K3895" s="135"/>
      <c r="L3895" s="135"/>
    </row>
    <row r="3896" spans="1:12" x14ac:dyDescent="0.25">
      <c r="A3896" s="135"/>
      <c r="B3896" s="135"/>
      <c r="C3896" s="135"/>
      <c r="D3896" s="135"/>
      <c r="E3896" s="135"/>
      <c r="F3896" s="135"/>
      <c r="G3896" s="135"/>
      <c r="H3896" s="135"/>
      <c r="I3896" s="135"/>
      <c r="J3896" s="135"/>
      <c r="K3896" s="135"/>
      <c r="L3896" s="135"/>
    </row>
    <row r="3897" spans="1:12" x14ac:dyDescent="0.25">
      <c r="A3897" s="135"/>
      <c r="B3897" s="135"/>
      <c r="C3897" s="135"/>
      <c r="D3897" s="135"/>
      <c r="E3897" s="135"/>
      <c r="F3897" s="135"/>
      <c r="G3897" s="135"/>
      <c r="H3897" s="135"/>
      <c r="I3897" s="135"/>
      <c r="J3897" s="135"/>
      <c r="K3897" s="135"/>
      <c r="L3897" s="135"/>
    </row>
    <row r="3898" spans="1:12" x14ac:dyDescent="0.25">
      <c r="A3898" s="135"/>
      <c r="B3898" s="135"/>
      <c r="C3898" s="135"/>
      <c r="D3898" s="135"/>
      <c r="E3898" s="135"/>
      <c r="F3898" s="135"/>
      <c r="G3898" s="135"/>
      <c r="H3898" s="135"/>
      <c r="I3898" s="135"/>
      <c r="J3898" s="135"/>
      <c r="K3898" s="135"/>
      <c r="L3898" s="135"/>
    </row>
    <row r="3899" spans="1:12" x14ac:dyDescent="0.25">
      <c r="A3899" s="135"/>
      <c r="B3899" s="135"/>
      <c r="C3899" s="135"/>
      <c r="D3899" s="135"/>
      <c r="E3899" s="135"/>
      <c r="F3899" s="135"/>
      <c r="G3899" s="135"/>
      <c r="H3899" s="135"/>
      <c r="I3899" s="135"/>
      <c r="J3899" s="135"/>
      <c r="K3899" s="135"/>
      <c r="L3899" s="135"/>
    </row>
    <row r="3900" spans="1:12" x14ac:dyDescent="0.25">
      <c r="A3900" s="135"/>
      <c r="B3900" s="135"/>
      <c r="C3900" s="135"/>
      <c r="D3900" s="135"/>
      <c r="E3900" s="135"/>
      <c r="F3900" s="135"/>
      <c r="G3900" s="135"/>
      <c r="H3900" s="135"/>
      <c r="I3900" s="135"/>
      <c r="J3900" s="135"/>
      <c r="K3900" s="135"/>
      <c r="L3900" s="135"/>
    </row>
    <row r="3901" spans="1:12" x14ac:dyDescent="0.25">
      <c r="A3901" s="135"/>
      <c r="B3901" s="135"/>
      <c r="C3901" s="135"/>
      <c r="D3901" s="135"/>
      <c r="E3901" s="135"/>
      <c r="F3901" s="135"/>
      <c r="G3901" s="135"/>
      <c r="H3901" s="135"/>
      <c r="I3901" s="135"/>
      <c r="J3901" s="135"/>
      <c r="K3901" s="135"/>
      <c r="L3901" s="135"/>
    </row>
    <row r="3902" spans="1:12" x14ac:dyDescent="0.25">
      <c r="A3902" s="135"/>
      <c r="B3902" s="135"/>
      <c r="C3902" s="135"/>
      <c r="D3902" s="135"/>
      <c r="E3902" s="135"/>
      <c r="F3902" s="135"/>
      <c r="G3902" s="135"/>
      <c r="H3902" s="135"/>
      <c r="I3902" s="135"/>
      <c r="J3902" s="135"/>
      <c r="K3902" s="135"/>
      <c r="L3902" s="135"/>
    </row>
    <row r="3903" spans="1:12" x14ac:dyDescent="0.25">
      <c r="A3903" s="135"/>
      <c r="B3903" s="135"/>
      <c r="C3903" s="135"/>
      <c r="D3903" s="135"/>
      <c r="E3903" s="135"/>
      <c r="F3903" s="135"/>
      <c r="G3903" s="135"/>
      <c r="H3903" s="135"/>
      <c r="I3903" s="135"/>
      <c r="J3903" s="135"/>
      <c r="K3903" s="135"/>
      <c r="L3903" s="135"/>
    </row>
    <row r="3904" spans="1:12" x14ac:dyDescent="0.25">
      <c r="A3904" s="135"/>
      <c r="B3904" s="135"/>
      <c r="C3904" s="135"/>
      <c r="D3904" s="135"/>
      <c r="E3904" s="135"/>
      <c r="F3904" s="135"/>
      <c r="G3904" s="135"/>
      <c r="H3904" s="135"/>
      <c r="I3904" s="135"/>
      <c r="J3904" s="135"/>
      <c r="K3904" s="135"/>
      <c r="L3904" s="135"/>
    </row>
    <row r="3905" spans="1:12" x14ac:dyDescent="0.25">
      <c r="A3905" s="135"/>
      <c r="B3905" s="135"/>
      <c r="C3905" s="135"/>
      <c r="D3905" s="135"/>
      <c r="E3905" s="135"/>
      <c r="F3905" s="135"/>
      <c r="G3905" s="135"/>
      <c r="H3905" s="135"/>
      <c r="I3905" s="135"/>
      <c r="J3905" s="135"/>
      <c r="K3905" s="135"/>
      <c r="L3905" s="135"/>
    </row>
    <row r="3906" spans="1:12" x14ac:dyDescent="0.25">
      <c r="A3906" s="135"/>
      <c r="B3906" s="135"/>
      <c r="C3906" s="135"/>
      <c r="D3906" s="135"/>
      <c r="E3906" s="135"/>
      <c r="F3906" s="135"/>
      <c r="G3906" s="135"/>
      <c r="H3906" s="135"/>
      <c r="I3906" s="135"/>
      <c r="J3906" s="135"/>
      <c r="K3906" s="135"/>
      <c r="L3906" s="135"/>
    </row>
    <row r="3907" spans="1:12" x14ac:dyDescent="0.25">
      <c r="A3907" s="135"/>
      <c r="B3907" s="135"/>
      <c r="C3907" s="135"/>
      <c r="D3907" s="135"/>
      <c r="E3907" s="135"/>
      <c r="F3907" s="135"/>
      <c r="G3907" s="135"/>
      <c r="H3907" s="135"/>
      <c r="I3907" s="135"/>
      <c r="J3907" s="135"/>
      <c r="K3907" s="135"/>
      <c r="L3907" s="135"/>
    </row>
    <row r="3908" spans="1:12" x14ac:dyDescent="0.25">
      <c r="A3908" s="135"/>
      <c r="B3908" s="135"/>
      <c r="C3908" s="135"/>
      <c r="D3908" s="135"/>
      <c r="E3908" s="135"/>
      <c r="F3908" s="135"/>
      <c r="G3908" s="135"/>
      <c r="H3908" s="135"/>
      <c r="I3908" s="135"/>
      <c r="J3908" s="135"/>
      <c r="K3908" s="135"/>
      <c r="L3908" s="135"/>
    </row>
    <row r="3909" spans="1:12" x14ac:dyDescent="0.25">
      <c r="A3909" s="135"/>
      <c r="B3909" s="135"/>
      <c r="C3909" s="135"/>
      <c r="D3909" s="135"/>
      <c r="E3909" s="135"/>
      <c r="F3909" s="135"/>
      <c r="G3909" s="135"/>
      <c r="H3909" s="135"/>
      <c r="I3909" s="135"/>
      <c r="J3909" s="135"/>
      <c r="K3909" s="135"/>
      <c r="L3909" s="135"/>
    </row>
    <row r="3910" spans="1:12" x14ac:dyDescent="0.25">
      <c r="A3910" s="135"/>
      <c r="B3910" s="135"/>
      <c r="C3910" s="135"/>
      <c r="D3910" s="135"/>
      <c r="E3910" s="135"/>
      <c r="F3910" s="135"/>
      <c r="G3910" s="135"/>
      <c r="H3910" s="135"/>
      <c r="I3910" s="135"/>
      <c r="J3910" s="135"/>
      <c r="K3910" s="135"/>
      <c r="L3910" s="135"/>
    </row>
    <row r="3911" spans="1:12" x14ac:dyDescent="0.25">
      <c r="A3911" s="135"/>
      <c r="B3911" s="135"/>
      <c r="C3911" s="135"/>
      <c r="D3911" s="135"/>
      <c r="E3911" s="135"/>
      <c r="F3911" s="135"/>
      <c r="G3911" s="135"/>
      <c r="H3911" s="135"/>
      <c r="I3911" s="135"/>
      <c r="J3911" s="135"/>
      <c r="K3911" s="135"/>
      <c r="L3911" s="135"/>
    </row>
    <row r="3912" spans="1:12" x14ac:dyDescent="0.25">
      <c r="A3912" s="135"/>
      <c r="B3912" s="135"/>
      <c r="C3912" s="135"/>
      <c r="D3912" s="135"/>
      <c r="E3912" s="135"/>
      <c r="F3912" s="135"/>
      <c r="G3912" s="135"/>
      <c r="H3912" s="135"/>
      <c r="I3912" s="135"/>
      <c r="J3912" s="135"/>
      <c r="K3912" s="135"/>
      <c r="L3912" s="135"/>
    </row>
    <row r="3913" spans="1:12" x14ac:dyDescent="0.25">
      <c r="A3913" s="135"/>
      <c r="B3913" s="135"/>
      <c r="C3913" s="135"/>
      <c r="D3913" s="135"/>
      <c r="E3913" s="135"/>
      <c r="F3913" s="135"/>
      <c r="G3913" s="135"/>
      <c r="H3913" s="135"/>
      <c r="I3913" s="135"/>
      <c r="J3913" s="135"/>
      <c r="K3913" s="135"/>
      <c r="L3913" s="135"/>
    </row>
    <row r="3914" spans="1:12" x14ac:dyDescent="0.25">
      <c r="A3914" s="135"/>
      <c r="B3914" s="135"/>
      <c r="C3914" s="135"/>
      <c r="D3914" s="135"/>
      <c r="E3914" s="135"/>
      <c r="F3914" s="135"/>
      <c r="G3914" s="135"/>
      <c r="H3914" s="135"/>
      <c r="I3914" s="135"/>
      <c r="J3914" s="135"/>
      <c r="K3914" s="135"/>
      <c r="L3914" s="135"/>
    </row>
    <row r="3915" spans="1:12" x14ac:dyDescent="0.25">
      <c r="A3915" s="135"/>
      <c r="B3915" s="135"/>
      <c r="C3915" s="135"/>
      <c r="D3915" s="135"/>
      <c r="E3915" s="135"/>
      <c r="F3915" s="135"/>
      <c r="G3915" s="135"/>
      <c r="H3915" s="135"/>
      <c r="I3915" s="135"/>
      <c r="J3915" s="135"/>
      <c r="K3915" s="135"/>
      <c r="L3915" s="135"/>
    </row>
    <row r="3916" spans="1:12" x14ac:dyDescent="0.25">
      <c r="A3916" s="135"/>
      <c r="B3916" s="135"/>
      <c r="C3916" s="135"/>
      <c r="D3916" s="135"/>
      <c r="E3916" s="135"/>
      <c r="F3916" s="135"/>
      <c r="G3916" s="135"/>
      <c r="H3916" s="135"/>
      <c r="I3916" s="135"/>
      <c r="J3916" s="135"/>
      <c r="K3916" s="135"/>
      <c r="L3916" s="135"/>
    </row>
    <row r="3917" spans="1:12" x14ac:dyDescent="0.25">
      <c r="A3917" s="135"/>
      <c r="B3917" s="135"/>
      <c r="C3917" s="135"/>
      <c r="D3917" s="135"/>
      <c r="E3917" s="135"/>
      <c r="F3917" s="135"/>
      <c r="G3917" s="135"/>
      <c r="H3917" s="135"/>
      <c r="I3917" s="135"/>
      <c r="J3917" s="135"/>
      <c r="K3917" s="135"/>
      <c r="L3917" s="135"/>
    </row>
    <row r="3918" spans="1:12" x14ac:dyDescent="0.25">
      <c r="A3918" s="135"/>
      <c r="B3918" s="135"/>
      <c r="C3918" s="135"/>
      <c r="D3918" s="135"/>
      <c r="E3918" s="135"/>
      <c r="F3918" s="135"/>
      <c r="G3918" s="135"/>
      <c r="H3918" s="135"/>
      <c r="I3918" s="135"/>
      <c r="J3918" s="135"/>
      <c r="K3918" s="135"/>
      <c r="L3918" s="135"/>
    </row>
    <row r="3919" spans="1:12" x14ac:dyDescent="0.25">
      <c r="A3919" s="135"/>
      <c r="B3919" s="135"/>
      <c r="C3919" s="135"/>
      <c r="D3919" s="135"/>
      <c r="E3919" s="135"/>
      <c r="F3919" s="135"/>
      <c r="G3919" s="135"/>
      <c r="H3919" s="135"/>
      <c r="I3919" s="135"/>
      <c r="J3919" s="135"/>
      <c r="K3919" s="135"/>
      <c r="L3919" s="135"/>
    </row>
    <row r="3920" spans="1:12" x14ac:dyDescent="0.25">
      <c r="A3920" s="135"/>
      <c r="B3920" s="135"/>
      <c r="C3920" s="135"/>
      <c r="D3920" s="135"/>
      <c r="E3920" s="135"/>
      <c r="F3920" s="135"/>
      <c r="G3920" s="135"/>
      <c r="H3920" s="135"/>
      <c r="I3920" s="135"/>
      <c r="J3920" s="135"/>
      <c r="K3920" s="135"/>
      <c r="L3920" s="135"/>
    </row>
    <row r="3921" spans="1:12" x14ac:dyDescent="0.25">
      <c r="A3921" s="135"/>
      <c r="B3921" s="135"/>
      <c r="C3921" s="135"/>
      <c r="D3921" s="135"/>
      <c r="E3921" s="135"/>
      <c r="F3921" s="135"/>
      <c r="G3921" s="135"/>
      <c r="H3921" s="135"/>
      <c r="I3921" s="135"/>
      <c r="J3921" s="135"/>
      <c r="K3921" s="135"/>
      <c r="L3921" s="135"/>
    </row>
    <row r="3922" spans="1:12" x14ac:dyDescent="0.25">
      <c r="A3922" s="135"/>
      <c r="B3922" s="135"/>
      <c r="C3922" s="135"/>
      <c r="D3922" s="135"/>
      <c r="E3922" s="135"/>
      <c r="F3922" s="135"/>
      <c r="G3922" s="135"/>
      <c r="H3922" s="135"/>
      <c r="I3922" s="135"/>
      <c r="J3922" s="135"/>
      <c r="K3922" s="135"/>
      <c r="L3922" s="135"/>
    </row>
    <row r="3923" spans="1:12" x14ac:dyDescent="0.25">
      <c r="A3923" s="135"/>
      <c r="B3923" s="135"/>
      <c r="C3923" s="135"/>
      <c r="D3923" s="135"/>
      <c r="E3923" s="135"/>
      <c r="F3923" s="135"/>
      <c r="G3923" s="135"/>
      <c r="H3923" s="135"/>
      <c r="I3923" s="135"/>
      <c r="J3923" s="135"/>
      <c r="K3923" s="135"/>
      <c r="L3923" s="135"/>
    </row>
    <row r="3924" spans="1:12" x14ac:dyDescent="0.25">
      <c r="A3924" s="135"/>
      <c r="B3924" s="135"/>
      <c r="C3924" s="135"/>
      <c r="D3924" s="135"/>
      <c r="E3924" s="135"/>
      <c r="F3924" s="135"/>
      <c r="G3924" s="135"/>
      <c r="H3924" s="135"/>
      <c r="I3924" s="135"/>
      <c r="J3924" s="135"/>
      <c r="K3924" s="135"/>
      <c r="L3924" s="135"/>
    </row>
    <row r="3925" spans="1:12" x14ac:dyDescent="0.25">
      <c r="A3925" s="135"/>
      <c r="B3925" s="135"/>
      <c r="C3925" s="135"/>
      <c r="D3925" s="135"/>
      <c r="E3925" s="135"/>
      <c r="F3925" s="135"/>
      <c r="G3925" s="135"/>
      <c r="H3925" s="135"/>
      <c r="I3925" s="135"/>
      <c r="J3925" s="135"/>
      <c r="K3925" s="135"/>
      <c r="L3925" s="135"/>
    </row>
    <row r="3926" spans="1:12" x14ac:dyDescent="0.25">
      <c r="A3926" s="135"/>
      <c r="B3926" s="135"/>
      <c r="C3926" s="135"/>
      <c r="D3926" s="135"/>
      <c r="E3926" s="135"/>
      <c r="F3926" s="135"/>
      <c r="G3926" s="135"/>
      <c r="H3926" s="135"/>
      <c r="I3926" s="135"/>
      <c r="J3926" s="135"/>
      <c r="K3926" s="135"/>
      <c r="L3926" s="135"/>
    </row>
    <row r="3927" spans="1:12" x14ac:dyDescent="0.25">
      <c r="A3927" s="135"/>
      <c r="B3927" s="135"/>
      <c r="C3927" s="135"/>
      <c r="D3927" s="135"/>
      <c r="E3927" s="135"/>
      <c r="F3927" s="135"/>
      <c r="G3927" s="135"/>
      <c r="H3927" s="135"/>
      <c r="I3927" s="135"/>
      <c r="J3927" s="135"/>
      <c r="K3927" s="135"/>
      <c r="L3927" s="135"/>
    </row>
    <row r="3928" spans="1:12" x14ac:dyDescent="0.25">
      <c r="A3928" s="135"/>
      <c r="B3928" s="135"/>
      <c r="C3928" s="135"/>
      <c r="D3928" s="135"/>
      <c r="E3928" s="135"/>
      <c r="F3928" s="135"/>
      <c r="G3928" s="135"/>
      <c r="H3928" s="135"/>
      <c r="I3928" s="135"/>
      <c r="J3928" s="135"/>
      <c r="K3928" s="135"/>
      <c r="L3928" s="135"/>
    </row>
    <row r="3929" spans="1:12" x14ac:dyDescent="0.25">
      <c r="A3929" s="135"/>
      <c r="B3929" s="135"/>
      <c r="C3929" s="135"/>
      <c r="D3929" s="135"/>
      <c r="E3929" s="135"/>
      <c r="F3929" s="135"/>
      <c r="G3929" s="135"/>
      <c r="H3929" s="135"/>
      <c r="I3929" s="135"/>
      <c r="J3929" s="135"/>
      <c r="K3929" s="135"/>
      <c r="L3929" s="135"/>
    </row>
    <row r="3930" spans="1:12" x14ac:dyDescent="0.25">
      <c r="A3930" s="135"/>
      <c r="B3930" s="135"/>
      <c r="C3930" s="135"/>
      <c r="D3930" s="135"/>
      <c r="E3930" s="135"/>
      <c r="F3930" s="135"/>
      <c r="G3930" s="135"/>
      <c r="H3930" s="135"/>
      <c r="I3930" s="135"/>
      <c r="J3930" s="135"/>
      <c r="K3930" s="135"/>
      <c r="L3930" s="135"/>
    </row>
    <row r="3931" spans="1:12" x14ac:dyDescent="0.25">
      <c r="A3931" s="135"/>
      <c r="B3931" s="135"/>
      <c r="C3931" s="135"/>
      <c r="D3931" s="135"/>
      <c r="E3931" s="135"/>
      <c r="F3931" s="135"/>
      <c r="G3931" s="135"/>
      <c r="H3931" s="135"/>
      <c r="I3931" s="135"/>
      <c r="J3931" s="135"/>
      <c r="K3931" s="135"/>
      <c r="L3931" s="135"/>
    </row>
    <row r="3932" spans="1:12" x14ac:dyDescent="0.25">
      <c r="A3932" s="135"/>
      <c r="B3932" s="135"/>
      <c r="C3932" s="135"/>
      <c r="D3932" s="135"/>
      <c r="E3932" s="135"/>
      <c r="F3932" s="135"/>
      <c r="G3932" s="135"/>
      <c r="H3932" s="135"/>
      <c r="I3932" s="135"/>
      <c r="J3932" s="135"/>
      <c r="K3932" s="135"/>
      <c r="L3932" s="135"/>
    </row>
    <row r="3933" spans="1:12" x14ac:dyDescent="0.25">
      <c r="A3933" s="135"/>
      <c r="B3933" s="135"/>
      <c r="C3933" s="135"/>
      <c r="D3933" s="135"/>
      <c r="E3933" s="135"/>
      <c r="F3933" s="135"/>
      <c r="G3933" s="135"/>
      <c r="H3933" s="135"/>
      <c r="I3933" s="135"/>
      <c r="J3933" s="135"/>
      <c r="K3933" s="135"/>
      <c r="L3933" s="135"/>
    </row>
    <row r="3934" spans="1:12" x14ac:dyDescent="0.25">
      <c r="A3934" s="135"/>
      <c r="B3934" s="135"/>
      <c r="C3934" s="135"/>
      <c r="D3934" s="135"/>
      <c r="E3934" s="135"/>
      <c r="F3934" s="135"/>
      <c r="G3934" s="135"/>
      <c r="H3934" s="135"/>
      <c r="I3934" s="135"/>
      <c r="J3934" s="135"/>
      <c r="K3934" s="135"/>
      <c r="L3934" s="135"/>
    </row>
    <row r="3935" spans="1:12" x14ac:dyDescent="0.25">
      <c r="A3935" s="135"/>
      <c r="B3935" s="135"/>
      <c r="C3935" s="135"/>
      <c r="D3935" s="135"/>
      <c r="E3935" s="135"/>
      <c r="F3935" s="135"/>
      <c r="G3935" s="135"/>
      <c r="H3935" s="135"/>
      <c r="I3935" s="135"/>
      <c r="J3935" s="135"/>
      <c r="K3935" s="135"/>
      <c r="L3935" s="135"/>
    </row>
    <row r="3936" spans="1:12" x14ac:dyDescent="0.25">
      <c r="A3936" s="135"/>
      <c r="B3936" s="135"/>
      <c r="C3936" s="135"/>
      <c r="D3936" s="135"/>
      <c r="E3936" s="135"/>
      <c r="F3936" s="135"/>
      <c r="G3936" s="135"/>
      <c r="H3936" s="135"/>
      <c r="I3936" s="135"/>
      <c r="J3936" s="135"/>
      <c r="K3936" s="135"/>
      <c r="L3936" s="135"/>
    </row>
    <row r="3937" spans="1:12" x14ac:dyDescent="0.25">
      <c r="A3937" s="135"/>
      <c r="B3937" s="135"/>
      <c r="C3937" s="135"/>
      <c r="D3937" s="135"/>
      <c r="E3937" s="135"/>
      <c r="F3937" s="135"/>
      <c r="G3937" s="135"/>
      <c r="H3937" s="135"/>
      <c r="I3937" s="135"/>
      <c r="J3937" s="135"/>
      <c r="K3937" s="135"/>
      <c r="L3937" s="135"/>
    </row>
    <row r="3938" spans="1:12" x14ac:dyDescent="0.25">
      <c r="A3938" s="135"/>
      <c r="B3938" s="135"/>
      <c r="C3938" s="135"/>
      <c r="D3938" s="135"/>
      <c r="E3938" s="135"/>
      <c r="F3938" s="135"/>
      <c r="G3938" s="135"/>
      <c r="H3938" s="135"/>
      <c r="I3938" s="135"/>
      <c r="J3938" s="135"/>
      <c r="K3938" s="135"/>
      <c r="L3938" s="135"/>
    </row>
    <row r="3939" spans="1:12" x14ac:dyDescent="0.25">
      <c r="A3939" s="135"/>
      <c r="B3939" s="135"/>
      <c r="C3939" s="135"/>
      <c r="D3939" s="135"/>
      <c r="E3939" s="135"/>
      <c r="F3939" s="135"/>
      <c r="G3939" s="135"/>
      <c r="H3939" s="135"/>
      <c r="I3939" s="135"/>
      <c r="J3939" s="135"/>
      <c r="K3939" s="135"/>
      <c r="L3939" s="135"/>
    </row>
    <row r="3940" spans="1:12" x14ac:dyDescent="0.25">
      <c r="A3940" s="135"/>
      <c r="B3940" s="135"/>
      <c r="C3940" s="135"/>
      <c r="D3940" s="135"/>
      <c r="E3940" s="135"/>
      <c r="F3940" s="135"/>
      <c r="G3940" s="135"/>
      <c r="H3940" s="135"/>
      <c r="I3940" s="135"/>
      <c r="J3940" s="135"/>
      <c r="K3940" s="135"/>
      <c r="L3940" s="135"/>
    </row>
    <row r="3941" spans="1:12" x14ac:dyDescent="0.25">
      <c r="A3941" s="135"/>
      <c r="B3941" s="135"/>
      <c r="C3941" s="135"/>
      <c r="D3941" s="135"/>
      <c r="E3941" s="135"/>
      <c r="F3941" s="135"/>
      <c r="G3941" s="135"/>
      <c r="H3941" s="135"/>
      <c r="I3941" s="135"/>
      <c r="J3941" s="135"/>
      <c r="K3941" s="135"/>
      <c r="L3941" s="135"/>
    </row>
    <row r="3942" spans="1:12" x14ac:dyDescent="0.25">
      <c r="A3942" s="135"/>
      <c r="B3942" s="135"/>
      <c r="C3942" s="135"/>
      <c r="D3942" s="135"/>
      <c r="E3942" s="135"/>
      <c r="F3942" s="135"/>
      <c r="G3942" s="135"/>
      <c r="H3942" s="135"/>
      <c r="I3942" s="135"/>
      <c r="J3942" s="135"/>
      <c r="K3942" s="135"/>
      <c r="L3942" s="135"/>
    </row>
    <row r="3943" spans="1:12" x14ac:dyDescent="0.25">
      <c r="A3943" s="135"/>
      <c r="B3943" s="135"/>
      <c r="C3943" s="135"/>
      <c r="D3943" s="135"/>
      <c r="E3943" s="135"/>
      <c r="F3943" s="135"/>
      <c r="G3943" s="135"/>
      <c r="H3943" s="135"/>
      <c r="I3943" s="135"/>
      <c r="J3943" s="135"/>
      <c r="K3943" s="135"/>
      <c r="L3943" s="135"/>
    </row>
    <row r="3944" spans="1:12" x14ac:dyDescent="0.25">
      <c r="A3944" s="135"/>
      <c r="B3944" s="135"/>
      <c r="C3944" s="135"/>
      <c r="D3944" s="135"/>
      <c r="E3944" s="135"/>
      <c r="F3944" s="135"/>
      <c r="G3944" s="135"/>
      <c r="H3944" s="135"/>
      <c r="I3944" s="135"/>
      <c r="J3944" s="135"/>
      <c r="K3944" s="135"/>
      <c r="L3944" s="135"/>
    </row>
    <row r="3945" spans="1:12" x14ac:dyDescent="0.25">
      <c r="A3945" s="135"/>
      <c r="B3945" s="135"/>
      <c r="C3945" s="135"/>
      <c r="D3945" s="135"/>
      <c r="E3945" s="135"/>
      <c r="F3945" s="135"/>
      <c r="G3945" s="135"/>
      <c r="H3945" s="135"/>
      <c r="I3945" s="135"/>
      <c r="J3945" s="135"/>
      <c r="K3945" s="135"/>
      <c r="L3945" s="135"/>
    </row>
    <row r="3946" spans="1:12" x14ac:dyDescent="0.25">
      <c r="A3946" s="135"/>
      <c r="B3946" s="135"/>
      <c r="C3946" s="135"/>
      <c r="D3946" s="135"/>
      <c r="E3946" s="135"/>
      <c r="F3946" s="135"/>
      <c r="G3946" s="135"/>
      <c r="H3946" s="135"/>
      <c r="I3946" s="135"/>
      <c r="J3946" s="136"/>
      <c r="K3946" s="136"/>
      <c r="L3946" s="136"/>
    </row>
    <row r="3947" spans="1:12" x14ac:dyDescent="0.25">
      <c r="A3947" s="135"/>
      <c r="B3947" s="135"/>
      <c r="C3947" s="135"/>
      <c r="D3947" s="135"/>
      <c r="E3947" s="135"/>
      <c r="F3947" s="135"/>
      <c r="G3947" s="135"/>
      <c r="H3947" s="135"/>
      <c r="I3947" s="135"/>
      <c r="J3947" s="135"/>
      <c r="K3947" s="135"/>
      <c r="L3947" s="135"/>
    </row>
    <row r="3948" spans="1:12" x14ac:dyDescent="0.25">
      <c r="A3948" s="135"/>
      <c r="B3948" s="135"/>
      <c r="C3948" s="135"/>
      <c r="D3948" s="135"/>
      <c r="E3948" s="135"/>
      <c r="F3948" s="135"/>
      <c r="G3948" s="135"/>
      <c r="H3948" s="135"/>
      <c r="I3948" s="135"/>
      <c r="J3948" s="135"/>
      <c r="K3948" s="135"/>
      <c r="L3948" s="135"/>
    </row>
    <row r="3949" spans="1:12" x14ac:dyDescent="0.25">
      <c r="A3949" s="135"/>
      <c r="B3949" s="135"/>
      <c r="C3949" s="135"/>
      <c r="D3949" s="135"/>
      <c r="E3949" s="135"/>
      <c r="F3949" s="135"/>
      <c r="G3949" s="135"/>
      <c r="H3949" s="135"/>
      <c r="I3949" s="135"/>
      <c r="J3949" s="135"/>
      <c r="K3949" s="135"/>
      <c r="L3949" s="135"/>
    </row>
    <row r="3950" spans="1:12" x14ac:dyDescent="0.25">
      <c r="A3950" s="135"/>
      <c r="B3950" s="135"/>
      <c r="C3950" s="135"/>
      <c r="D3950" s="135"/>
      <c r="E3950" s="135"/>
      <c r="F3950" s="135"/>
      <c r="G3950" s="135"/>
      <c r="H3950" s="135"/>
      <c r="I3950" s="135"/>
      <c r="J3950" s="135"/>
      <c r="K3950" s="135"/>
      <c r="L3950" s="135"/>
    </row>
    <row r="3951" spans="1:12" x14ac:dyDescent="0.25">
      <c r="A3951" s="135"/>
      <c r="B3951" s="135"/>
      <c r="C3951" s="135"/>
      <c r="D3951" s="135"/>
      <c r="E3951" s="135"/>
      <c r="F3951" s="135"/>
      <c r="G3951" s="135"/>
      <c r="H3951" s="135"/>
      <c r="I3951" s="135"/>
      <c r="J3951" s="135"/>
      <c r="K3951" s="135"/>
      <c r="L3951" s="135"/>
    </row>
    <row r="3952" spans="1:12" x14ac:dyDescent="0.25">
      <c r="A3952" s="135"/>
      <c r="B3952" s="135"/>
      <c r="C3952" s="135"/>
      <c r="D3952" s="135"/>
      <c r="E3952" s="135"/>
      <c r="F3952" s="135"/>
      <c r="G3952" s="135"/>
      <c r="H3952" s="135"/>
      <c r="I3952" s="135"/>
      <c r="J3952" s="135"/>
      <c r="K3952" s="135"/>
      <c r="L3952" s="135"/>
    </row>
    <row r="3953" spans="1:12" x14ac:dyDescent="0.25">
      <c r="A3953" s="135"/>
      <c r="B3953" s="135"/>
      <c r="C3953" s="135"/>
      <c r="D3953" s="135"/>
      <c r="E3953" s="135"/>
      <c r="F3953" s="135"/>
      <c r="G3953" s="135"/>
      <c r="H3953" s="135"/>
      <c r="I3953" s="135"/>
      <c r="J3953" s="135"/>
      <c r="K3953" s="135"/>
      <c r="L3953" s="135"/>
    </row>
    <row r="3954" spans="1:12" x14ac:dyDescent="0.25">
      <c r="A3954" s="135"/>
      <c r="B3954" s="135"/>
      <c r="C3954" s="135"/>
      <c r="D3954" s="135"/>
      <c r="E3954" s="135"/>
      <c r="F3954" s="135"/>
      <c r="G3954" s="135"/>
      <c r="H3954" s="135"/>
      <c r="I3954" s="135"/>
      <c r="J3954" s="135"/>
      <c r="K3954" s="135"/>
      <c r="L3954" s="135"/>
    </row>
    <row r="3955" spans="1:12" x14ac:dyDescent="0.25">
      <c r="A3955" s="135"/>
      <c r="B3955" s="135"/>
      <c r="C3955" s="135"/>
      <c r="D3955" s="135"/>
      <c r="E3955" s="135"/>
      <c r="F3955" s="135"/>
      <c r="G3955" s="135"/>
      <c r="H3955" s="135"/>
      <c r="I3955" s="135"/>
      <c r="J3955" s="135"/>
      <c r="K3955" s="135"/>
      <c r="L3955" s="135"/>
    </row>
    <row r="3956" spans="1:12" x14ac:dyDescent="0.25">
      <c r="A3956" s="135"/>
      <c r="B3956" s="135"/>
      <c r="C3956" s="135"/>
      <c r="D3956" s="135"/>
      <c r="E3956" s="135"/>
      <c r="F3956" s="135"/>
      <c r="G3956" s="135"/>
      <c r="H3956" s="135"/>
      <c r="I3956" s="135"/>
      <c r="J3956" s="135"/>
      <c r="K3956" s="135"/>
      <c r="L3956" s="135"/>
    </row>
    <row r="3957" spans="1:12" x14ac:dyDescent="0.25">
      <c r="A3957" s="135"/>
      <c r="B3957" s="135"/>
      <c r="C3957" s="135"/>
      <c r="D3957" s="135"/>
      <c r="E3957" s="135"/>
      <c r="F3957" s="135"/>
      <c r="G3957" s="135"/>
      <c r="H3957" s="135"/>
      <c r="I3957" s="135"/>
      <c r="J3957" s="135"/>
      <c r="K3957" s="135"/>
      <c r="L3957" s="135"/>
    </row>
    <row r="3958" spans="1:12" x14ac:dyDescent="0.25">
      <c r="A3958" s="135"/>
      <c r="B3958" s="135"/>
      <c r="C3958" s="135"/>
      <c r="D3958" s="135"/>
      <c r="E3958" s="135"/>
      <c r="F3958" s="135"/>
      <c r="G3958" s="135"/>
      <c r="H3958" s="135"/>
      <c r="I3958" s="135"/>
      <c r="J3958" s="135"/>
      <c r="K3958" s="135"/>
      <c r="L3958" s="135"/>
    </row>
    <row r="3959" spans="1:12" x14ac:dyDescent="0.25">
      <c r="A3959" s="135"/>
      <c r="B3959" s="135"/>
      <c r="C3959" s="135"/>
      <c r="D3959" s="135"/>
      <c r="E3959" s="135"/>
      <c r="F3959" s="135"/>
      <c r="G3959" s="135"/>
      <c r="H3959" s="135"/>
      <c r="I3959" s="135"/>
      <c r="J3959" s="135"/>
      <c r="K3959" s="135"/>
      <c r="L3959" s="135"/>
    </row>
    <row r="3960" spans="1:12" x14ac:dyDescent="0.25">
      <c r="A3960" s="135"/>
      <c r="B3960" s="135"/>
      <c r="C3960" s="135"/>
      <c r="D3960" s="135"/>
      <c r="E3960" s="135"/>
      <c r="F3960" s="135"/>
      <c r="G3960" s="135"/>
      <c r="H3960" s="135"/>
      <c r="I3960" s="135"/>
      <c r="J3960" s="135"/>
      <c r="K3960" s="135"/>
      <c r="L3960" s="135"/>
    </row>
    <row r="3961" spans="1:12" x14ac:dyDescent="0.25">
      <c r="A3961" s="135"/>
      <c r="B3961" s="135"/>
      <c r="C3961" s="135"/>
      <c r="D3961" s="135"/>
      <c r="E3961" s="135"/>
      <c r="F3961" s="135"/>
      <c r="G3961" s="135"/>
      <c r="H3961" s="135"/>
      <c r="I3961" s="135"/>
      <c r="J3961" s="135"/>
      <c r="K3961" s="135"/>
      <c r="L3961" s="135"/>
    </row>
    <row r="3962" spans="1:12" x14ac:dyDescent="0.25">
      <c r="A3962" s="135"/>
      <c r="B3962" s="135"/>
      <c r="C3962" s="135"/>
      <c r="D3962" s="135"/>
      <c r="E3962" s="135"/>
      <c r="F3962" s="135"/>
      <c r="G3962" s="135"/>
      <c r="H3962" s="135"/>
      <c r="I3962" s="135"/>
      <c r="J3962" s="135"/>
      <c r="K3962" s="135"/>
      <c r="L3962" s="135"/>
    </row>
    <row r="3963" spans="1:12" x14ac:dyDescent="0.25">
      <c r="A3963" s="135"/>
      <c r="B3963" s="135"/>
      <c r="C3963" s="135"/>
      <c r="D3963" s="135"/>
      <c r="E3963" s="135"/>
      <c r="F3963" s="135"/>
      <c r="G3963" s="135"/>
      <c r="H3963" s="135"/>
      <c r="I3963" s="135"/>
      <c r="J3963" s="135"/>
      <c r="K3963" s="135"/>
      <c r="L3963" s="135"/>
    </row>
    <row r="3964" spans="1:12" x14ac:dyDescent="0.25">
      <c r="A3964" s="135"/>
      <c r="B3964" s="135"/>
      <c r="C3964" s="135"/>
      <c r="D3964" s="135"/>
      <c r="E3964" s="135"/>
      <c r="F3964" s="135"/>
      <c r="G3964" s="135"/>
      <c r="H3964" s="135"/>
      <c r="I3964" s="135"/>
      <c r="J3964" s="135"/>
      <c r="K3964" s="135"/>
      <c r="L3964" s="135"/>
    </row>
    <row r="3965" spans="1:12" x14ac:dyDescent="0.25">
      <c r="A3965" s="135"/>
      <c r="B3965" s="135"/>
      <c r="C3965" s="135"/>
      <c r="D3965" s="135"/>
      <c r="E3965" s="135"/>
      <c r="F3965" s="135"/>
      <c r="G3965" s="135"/>
      <c r="H3965" s="135"/>
      <c r="I3965" s="135"/>
      <c r="J3965" s="135"/>
      <c r="K3965" s="135"/>
      <c r="L3965" s="135"/>
    </row>
    <row r="3966" spans="1:12" x14ac:dyDescent="0.25">
      <c r="A3966" s="135"/>
      <c r="B3966" s="135"/>
      <c r="C3966" s="135"/>
      <c r="D3966" s="135"/>
      <c r="E3966" s="135"/>
      <c r="F3966" s="135"/>
      <c r="G3966" s="135"/>
      <c r="H3966" s="135"/>
      <c r="I3966" s="135"/>
      <c r="J3966" s="135"/>
      <c r="K3966" s="135"/>
      <c r="L3966" s="135"/>
    </row>
    <row r="3967" spans="1:12" x14ac:dyDescent="0.25">
      <c r="A3967" s="135"/>
      <c r="B3967" s="135"/>
      <c r="C3967" s="135"/>
      <c r="D3967" s="135"/>
      <c r="E3967" s="135"/>
      <c r="F3967" s="135"/>
      <c r="G3967" s="135"/>
      <c r="H3967" s="135"/>
      <c r="I3967" s="135"/>
      <c r="J3967" s="135"/>
      <c r="K3967" s="135"/>
      <c r="L3967" s="135"/>
    </row>
    <row r="3968" spans="1:12" x14ac:dyDescent="0.25">
      <c r="A3968" s="135"/>
      <c r="B3968" s="135"/>
      <c r="C3968" s="135"/>
      <c r="D3968" s="135"/>
      <c r="E3968" s="135"/>
      <c r="F3968" s="135"/>
      <c r="G3968" s="135"/>
      <c r="H3968" s="135"/>
      <c r="I3968" s="135"/>
      <c r="J3968" s="135"/>
      <c r="K3968" s="135"/>
      <c r="L3968" s="135"/>
    </row>
    <row r="3969" spans="1:12" x14ac:dyDescent="0.25">
      <c r="A3969" s="135"/>
      <c r="B3969" s="135"/>
      <c r="C3969" s="135"/>
      <c r="D3969" s="135"/>
      <c r="E3969" s="135"/>
      <c r="F3969" s="135"/>
      <c r="G3969" s="135"/>
      <c r="H3969" s="135"/>
      <c r="I3969" s="135"/>
      <c r="J3969" s="135"/>
      <c r="K3969" s="135"/>
      <c r="L3969" s="135"/>
    </row>
    <row r="3970" spans="1:12" x14ac:dyDescent="0.25">
      <c r="A3970" s="135"/>
      <c r="B3970" s="135"/>
      <c r="C3970" s="135"/>
      <c r="D3970" s="135"/>
      <c r="E3970" s="135"/>
      <c r="F3970" s="135"/>
      <c r="G3970" s="135"/>
      <c r="H3970" s="135"/>
      <c r="I3970" s="135"/>
      <c r="J3970" s="135"/>
      <c r="K3970" s="135"/>
      <c r="L3970" s="135"/>
    </row>
    <row r="3971" spans="1:12" x14ac:dyDescent="0.25">
      <c r="A3971" s="135"/>
      <c r="B3971" s="135"/>
      <c r="C3971" s="135"/>
      <c r="D3971" s="135"/>
      <c r="E3971" s="135"/>
      <c r="F3971" s="135"/>
      <c r="G3971" s="135"/>
      <c r="H3971" s="135"/>
      <c r="I3971" s="135"/>
      <c r="J3971" s="135"/>
      <c r="K3971" s="135"/>
      <c r="L3971" s="135"/>
    </row>
    <row r="3972" spans="1:12" x14ac:dyDescent="0.25">
      <c r="A3972" s="135"/>
      <c r="B3972" s="135"/>
      <c r="C3972" s="135"/>
      <c r="D3972" s="135"/>
      <c r="E3972" s="135"/>
      <c r="F3972" s="135"/>
      <c r="G3972" s="135"/>
      <c r="H3972" s="135"/>
      <c r="I3972" s="135"/>
      <c r="J3972" s="135"/>
      <c r="K3972" s="135"/>
      <c r="L3972" s="135"/>
    </row>
    <row r="3973" spans="1:12" x14ac:dyDescent="0.25">
      <c r="A3973" s="135"/>
      <c r="B3973" s="135"/>
      <c r="C3973" s="135"/>
      <c r="D3973" s="135"/>
      <c r="E3973" s="135"/>
      <c r="F3973" s="135"/>
      <c r="G3973" s="135"/>
      <c r="H3973" s="135"/>
      <c r="I3973" s="135"/>
      <c r="J3973" s="135"/>
      <c r="K3973" s="135"/>
      <c r="L3973" s="135"/>
    </row>
    <row r="3974" spans="1:12" x14ac:dyDescent="0.25">
      <c r="A3974" s="135"/>
      <c r="B3974" s="135"/>
      <c r="C3974" s="135"/>
      <c r="D3974" s="135"/>
      <c r="E3974" s="135"/>
      <c r="F3974" s="135"/>
      <c r="G3974" s="135"/>
      <c r="H3974" s="135"/>
      <c r="I3974" s="135"/>
      <c r="J3974" s="135"/>
      <c r="K3974" s="135"/>
      <c r="L3974" s="135"/>
    </row>
    <row r="3975" spans="1:12" x14ac:dyDescent="0.25">
      <c r="A3975" s="135"/>
      <c r="B3975" s="135"/>
      <c r="C3975" s="135"/>
      <c r="D3975" s="135"/>
      <c r="E3975" s="135"/>
      <c r="F3975" s="135"/>
      <c r="G3975" s="135"/>
      <c r="H3975" s="135"/>
      <c r="I3975" s="135"/>
      <c r="J3975" s="135"/>
      <c r="K3975" s="135"/>
      <c r="L3975" s="135"/>
    </row>
    <row r="3976" spans="1:12" x14ac:dyDescent="0.25">
      <c r="A3976" s="135"/>
      <c r="B3976" s="135"/>
      <c r="C3976" s="135"/>
      <c r="D3976" s="135"/>
      <c r="E3976" s="135"/>
      <c r="F3976" s="135"/>
      <c r="G3976" s="135"/>
      <c r="H3976" s="135"/>
      <c r="I3976" s="135"/>
      <c r="J3976" s="135"/>
      <c r="K3976" s="135"/>
      <c r="L3976" s="135"/>
    </row>
    <row r="3977" spans="1:12" x14ac:dyDescent="0.25">
      <c r="A3977" s="135"/>
      <c r="B3977" s="135"/>
      <c r="C3977" s="135"/>
      <c r="D3977" s="135"/>
      <c r="E3977" s="135"/>
      <c r="F3977" s="135"/>
      <c r="G3977" s="135"/>
      <c r="H3977" s="135"/>
      <c r="I3977" s="135"/>
      <c r="J3977" s="135"/>
      <c r="K3977" s="135"/>
      <c r="L3977" s="135"/>
    </row>
    <row r="3978" spans="1:12" x14ac:dyDescent="0.25">
      <c r="A3978" s="135"/>
      <c r="B3978" s="135"/>
      <c r="C3978" s="135"/>
      <c r="D3978" s="135"/>
      <c r="E3978" s="135"/>
      <c r="F3978" s="135"/>
      <c r="G3978" s="135"/>
      <c r="H3978" s="135"/>
      <c r="I3978" s="135"/>
      <c r="J3978" s="135"/>
      <c r="K3978" s="135"/>
      <c r="L3978" s="135"/>
    </row>
    <row r="3979" spans="1:12" x14ac:dyDescent="0.25">
      <c r="A3979" s="135"/>
      <c r="B3979" s="135"/>
      <c r="C3979" s="135"/>
      <c r="D3979" s="135"/>
      <c r="E3979" s="135"/>
      <c r="F3979" s="135"/>
      <c r="G3979" s="135"/>
      <c r="H3979" s="135"/>
      <c r="I3979" s="135"/>
      <c r="J3979" s="135"/>
      <c r="K3979" s="135"/>
      <c r="L3979" s="135"/>
    </row>
    <row r="3980" spans="1:12" x14ac:dyDescent="0.25">
      <c r="A3980" s="135"/>
      <c r="B3980" s="135"/>
      <c r="C3980" s="135"/>
      <c r="D3980" s="135"/>
      <c r="E3980" s="135"/>
      <c r="F3980" s="135"/>
      <c r="G3980" s="135"/>
      <c r="H3980" s="135"/>
      <c r="I3980" s="135"/>
      <c r="J3980" s="135"/>
      <c r="K3980" s="135"/>
      <c r="L3980" s="135"/>
    </row>
    <row r="3981" spans="1:12" x14ac:dyDescent="0.25">
      <c r="A3981" s="135"/>
      <c r="B3981" s="135"/>
      <c r="C3981" s="135"/>
      <c r="D3981" s="135"/>
      <c r="E3981" s="135"/>
      <c r="F3981" s="135"/>
      <c r="G3981" s="135"/>
      <c r="H3981" s="135"/>
      <c r="I3981" s="135"/>
      <c r="J3981" s="135"/>
      <c r="K3981" s="135"/>
      <c r="L3981" s="135"/>
    </row>
    <row r="3982" spans="1:12" x14ac:dyDescent="0.25">
      <c r="A3982" s="135"/>
      <c r="B3982" s="135"/>
      <c r="C3982" s="135"/>
      <c r="D3982" s="135"/>
      <c r="E3982" s="135"/>
      <c r="F3982" s="135"/>
      <c r="G3982" s="135"/>
      <c r="H3982" s="135"/>
      <c r="I3982" s="135"/>
      <c r="J3982" s="135"/>
      <c r="K3982" s="135"/>
      <c r="L3982" s="135"/>
    </row>
    <row r="3983" spans="1:12" x14ac:dyDescent="0.25">
      <c r="A3983" s="135"/>
      <c r="B3983" s="135"/>
      <c r="C3983" s="135"/>
      <c r="D3983" s="135"/>
      <c r="E3983" s="135"/>
      <c r="F3983" s="135"/>
      <c r="G3983" s="135"/>
      <c r="H3983" s="135"/>
      <c r="I3983" s="135"/>
      <c r="J3983" s="135"/>
      <c r="K3983" s="135"/>
      <c r="L3983" s="135"/>
    </row>
    <row r="3984" spans="1:12" x14ac:dyDescent="0.25">
      <c r="A3984" s="135"/>
      <c r="B3984" s="135"/>
      <c r="C3984" s="135"/>
      <c r="D3984" s="135"/>
      <c r="E3984" s="135"/>
      <c r="F3984" s="135"/>
      <c r="G3984" s="135"/>
      <c r="H3984" s="135"/>
      <c r="I3984" s="135"/>
      <c r="J3984" s="135"/>
      <c r="K3984" s="135"/>
      <c r="L3984" s="135"/>
    </row>
    <row r="3985" spans="1:12" x14ac:dyDescent="0.25">
      <c r="A3985" s="135"/>
      <c r="B3985" s="135"/>
      <c r="C3985" s="135"/>
      <c r="D3985" s="135"/>
      <c r="E3985" s="135"/>
      <c r="F3985" s="135"/>
      <c r="G3985" s="135"/>
      <c r="H3985" s="135"/>
      <c r="I3985" s="135"/>
      <c r="J3985" s="135"/>
      <c r="K3985" s="135"/>
      <c r="L3985" s="135"/>
    </row>
    <row r="3986" spans="1:12" x14ac:dyDescent="0.25">
      <c r="A3986" s="135"/>
      <c r="B3986" s="135"/>
      <c r="C3986" s="135"/>
      <c r="D3986" s="135"/>
      <c r="E3986" s="135"/>
      <c r="F3986" s="135"/>
      <c r="G3986" s="135"/>
      <c r="H3986" s="135"/>
      <c r="I3986" s="135"/>
      <c r="J3986" s="135"/>
      <c r="K3986" s="135"/>
      <c r="L3986" s="135"/>
    </row>
    <row r="3987" spans="1:12" x14ac:dyDescent="0.25">
      <c r="A3987" s="135"/>
      <c r="B3987" s="135"/>
      <c r="C3987" s="135"/>
      <c r="D3987" s="135"/>
      <c r="E3987" s="135"/>
      <c r="F3987" s="135"/>
      <c r="G3987" s="135"/>
      <c r="H3987" s="135"/>
      <c r="I3987" s="135"/>
      <c r="J3987" s="135"/>
      <c r="K3987" s="135"/>
      <c r="L3987" s="135"/>
    </row>
    <row r="3988" spans="1:12" x14ac:dyDescent="0.25">
      <c r="A3988" s="135"/>
      <c r="B3988" s="135"/>
      <c r="C3988" s="135"/>
      <c r="D3988" s="135"/>
      <c r="E3988" s="135"/>
      <c r="F3988" s="135"/>
      <c r="G3988" s="135"/>
      <c r="H3988" s="135"/>
      <c r="I3988" s="135"/>
      <c r="J3988" s="135"/>
      <c r="K3988" s="135"/>
      <c r="L3988" s="135"/>
    </row>
    <row r="3989" spans="1:12" x14ac:dyDescent="0.25">
      <c r="A3989" s="135"/>
      <c r="B3989" s="135"/>
      <c r="C3989" s="135"/>
      <c r="D3989" s="135"/>
      <c r="E3989" s="135"/>
      <c r="F3989" s="135"/>
      <c r="G3989" s="135"/>
      <c r="H3989" s="135"/>
      <c r="I3989" s="135"/>
      <c r="J3989" s="135"/>
      <c r="K3989" s="135"/>
      <c r="L3989" s="135"/>
    </row>
    <row r="3990" spans="1:12" x14ac:dyDescent="0.25">
      <c r="A3990" s="135"/>
      <c r="B3990" s="135"/>
      <c r="C3990" s="135"/>
      <c r="D3990" s="135"/>
      <c r="E3990" s="135"/>
      <c r="F3990" s="135"/>
      <c r="G3990" s="135"/>
      <c r="H3990" s="135"/>
      <c r="I3990" s="135"/>
      <c r="J3990" s="135"/>
      <c r="K3990" s="135"/>
      <c r="L3990" s="135"/>
    </row>
    <row r="3991" spans="1:12" x14ac:dyDescent="0.25">
      <c r="A3991" s="135"/>
      <c r="B3991" s="135"/>
      <c r="C3991" s="135"/>
      <c r="D3991" s="135"/>
      <c r="E3991" s="135"/>
      <c r="F3991" s="135"/>
      <c r="G3991" s="135"/>
      <c r="H3991" s="135"/>
      <c r="I3991" s="135"/>
      <c r="J3991" s="135"/>
      <c r="K3991" s="135"/>
      <c r="L3991" s="135"/>
    </row>
    <row r="3992" spans="1:12" x14ac:dyDescent="0.25">
      <c r="A3992" s="135"/>
      <c r="B3992" s="135"/>
      <c r="C3992" s="135"/>
      <c r="D3992" s="135"/>
      <c r="E3992" s="135"/>
      <c r="F3992" s="135"/>
      <c r="G3992" s="135"/>
      <c r="H3992" s="135"/>
      <c r="I3992" s="135"/>
      <c r="J3992" s="135"/>
      <c r="K3992" s="135"/>
      <c r="L3992" s="135"/>
    </row>
    <row r="3993" spans="1:12" x14ac:dyDescent="0.25">
      <c r="A3993" s="135"/>
      <c r="B3993" s="135"/>
      <c r="C3993" s="135"/>
      <c r="D3993" s="135"/>
      <c r="E3993" s="135"/>
      <c r="F3993" s="135"/>
      <c r="G3993" s="135"/>
      <c r="H3993" s="135"/>
      <c r="I3993" s="135"/>
      <c r="J3993" s="135"/>
      <c r="K3993" s="135"/>
      <c r="L3993" s="135"/>
    </row>
    <row r="3994" spans="1:12" x14ac:dyDescent="0.25">
      <c r="A3994" s="135"/>
      <c r="B3994" s="135"/>
      <c r="C3994" s="135"/>
      <c r="D3994" s="135"/>
      <c r="E3994" s="135"/>
      <c r="F3994" s="135"/>
      <c r="G3994" s="135"/>
      <c r="H3994" s="135"/>
      <c r="I3994" s="135"/>
      <c r="J3994" s="135"/>
      <c r="K3994" s="135"/>
      <c r="L3994" s="135"/>
    </row>
    <row r="3995" spans="1:12" x14ac:dyDescent="0.25">
      <c r="A3995" s="135"/>
      <c r="B3995" s="135"/>
      <c r="C3995" s="135"/>
      <c r="D3995" s="135"/>
      <c r="E3995" s="135"/>
      <c r="F3995" s="135"/>
      <c r="G3995" s="135"/>
      <c r="H3995" s="135"/>
      <c r="I3995" s="135"/>
      <c r="J3995" s="135"/>
      <c r="K3995" s="135"/>
      <c r="L3995" s="135"/>
    </row>
    <row r="3996" spans="1:12" x14ac:dyDescent="0.25">
      <c r="A3996" s="135"/>
      <c r="B3996" s="135"/>
      <c r="C3996" s="135"/>
      <c r="D3996" s="135"/>
      <c r="E3996" s="135"/>
      <c r="F3996" s="135"/>
      <c r="G3996" s="135"/>
      <c r="H3996" s="135"/>
      <c r="I3996" s="135"/>
      <c r="J3996" s="135"/>
      <c r="K3996" s="135"/>
      <c r="L3996" s="135"/>
    </row>
    <row r="3997" spans="1:12" x14ac:dyDescent="0.25">
      <c r="A3997" s="135"/>
      <c r="B3997" s="135"/>
      <c r="C3997" s="135"/>
      <c r="D3997" s="135"/>
      <c r="E3997" s="135"/>
      <c r="F3997" s="135"/>
      <c r="G3997" s="135"/>
      <c r="H3997" s="135"/>
      <c r="I3997" s="135"/>
      <c r="J3997" s="135"/>
      <c r="K3997" s="135"/>
      <c r="L3997" s="135"/>
    </row>
    <row r="3998" spans="1:12" x14ac:dyDescent="0.25">
      <c r="A3998" s="135"/>
      <c r="B3998" s="135"/>
      <c r="C3998" s="135"/>
      <c r="D3998" s="135"/>
      <c r="E3998" s="135"/>
      <c r="F3998" s="135"/>
      <c r="G3998" s="135"/>
      <c r="H3998" s="135"/>
      <c r="I3998" s="135"/>
      <c r="J3998" s="135"/>
      <c r="K3998" s="135"/>
      <c r="L3998" s="135"/>
    </row>
    <row r="3999" spans="1:12" x14ac:dyDescent="0.25">
      <c r="A3999" s="135"/>
      <c r="B3999" s="135"/>
      <c r="C3999" s="135"/>
      <c r="D3999" s="135"/>
      <c r="E3999" s="135"/>
      <c r="F3999" s="135"/>
      <c r="G3999" s="135"/>
      <c r="H3999" s="135"/>
      <c r="I3999" s="135"/>
      <c r="J3999" s="135"/>
      <c r="K3999" s="135"/>
      <c r="L3999" s="135"/>
    </row>
    <row r="4000" spans="1:12" x14ac:dyDescent="0.25">
      <c r="A4000" s="135"/>
      <c r="B4000" s="135"/>
      <c r="C4000" s="135"/>
      <c r="D4000" s="135"/>
      <c r="E4000" s="135"/>
      <c r="F4000" s="135"/>
      <c r="G4000" s="135"/>
      <c r="H4000" s="135"/>
      <c r="I4000" s="135"/>
      <c r="J4000" s="135"/>
      <c r="K4000" s="135"/>
      <c r="L4000" s="135"/>
    </row>
    <row r="4001" spans="1:12" x14ac:dyDescent="0.25">
      <c r="A4001" s="135"/>
      <c r="B4001" s="135"/>
      <c r="C4001" s="135"/>
      <c r="D4001" s="135"/>
      <c r="E4001" s="135"/>
      <c r="F4001" s="135"/>
      <c r="G4001" s="135"/>
      <c r="H4001" s="135"/>
      <c r="I4001" s="135"/>
      <c r="J4001" s="135"/>
      <c r="K4001" s="135"/>
      <c r="L4001" s="135"/>
    </row>
    <row r="4002" spans="1:12" x14ac:dyDescent="0.25">
      <c r="A4002" s="135"/>
      <c r="B4002" s="135"/>
      <c r="C4002" s="135"/>
      <c r="D4002" s="135"/>
      <c r="E4002" s="135"/>
      <c r="F4002" s="135"/>
      <c r="G4002" s="135"/>
      <c r="H4002" s="135"/>
      <c r="I4002" s="135"/>
      <c r="J4002" s="135"/>
      <c r="K4002" s="135"/>
      <c r="L4002" s="135"/>
    </row>
    <row r="4003" spans="1:12" x14ac:dyDescent="0.25">
      <c r="A4003" s="135"/>
      <c r="B4003" s="135"/>
      <c r="C4003" s="135"/>
      <c r="D4003" s="135"/>
      <c r="E4003" s="135"/>
      <c r="F4003" s="135"/>
      <c r="G4003" s="135"/>
      <c r="H4003" s="135"/>
      <c r="I4003" s="135"/>
      <c r="J4003" s="135"/>
      <c r="K4003" s="135"/>
      <c r="L4003" s="135"/>
    </row>
    <row r="4004" spans="1:12" x14ac:dyDescent="0.25">
      <c r="A4004" s="135"/>
      <c r="B4004" s="135"/>
      <c r="C4004" s="135"/>
      <c r="D4004" s="135"/>
      <c r="E4004" s="135"/>
      <c r="F4004" s="135"/>
      <c r="G4004" s="135"/>
      <c r="H4004" s="135"/>
      <c r="I4004" s="135"/>
      <c r="J4004" s="135"/>
      <c r="K4004" s="135"/>
      <c r="L4004" s="135"/>
    </row>
    <row r="4005" spans="1:12" x14ac:dyDescent="0.25">
      <c r="A4005" s="135"/>
      <c r="B4005" s="135"/>
      <c r="C4005" s="135"/>
      <c r="D4005" s="135"/>
      <c r="E4005" s="135"/>
      <c r="F4005" s="135"/>
      <c r="G4005" s="135"/>
      <c r="H4005" s="135"/>
      <c r="I4005" s="135"/>
      <c r="J4005" s="135"/>
      <c r="K4005" s="135"/>
      <c r="L4005" s="135"/>
    </row>
    <row r="4006" spans="1:12" x14ac:dyDescent="0.25">
      <c r="A4006" s="135"/>
      <c r="B4006" s="135"/>
      <c r="C4006" s="135"/>
      <c r="D4006" s="135"/>
      <c r="E4006" s="135"/>
      <c r="F4006" s="135"/>
      <c r="G4006" s="135"/>
      <c r="H4006" s="135"/>
      <c r="I4006" s="135"/>
      <c r="J4006" s="135"/>
      <c r="K4006" s="135"/>
      <c r="L4006" s="135"/>
    </row>
    <row r="4007" spans="1:12" x14ac:dyDescent="0.25">
      <c r="A4007" s="135"/>
      <c r="B4007" s="135"/>
      <c r="C4007" s="135"/>
      <c r="D4007" s="135"/>
      <c r="E4007" s="135"/>
      <c r="F4007" s="135"/>
      <c r="G4007" s="135"/>
      <c r="H4007" s="135"/>
      <c r="I4007" s="135"/>
      <c r="J4007" s="135"/>
      <c r="K4007" s="135"/>
      <c r="L4007" s="135"/>
    </row>
    <row r="4008" spans="1:12" x14ac:dyDescent="0.25">
      <c r="A4008" s="135"/>
      <c r="B4008" s="135"/>
      <c r="C4008" s="135"/>
      <c r="D4008" s="135"/>
      <c r="E4008" s="135"/>
      <c r="F4008" s="135"/>
      <c r="G4008" s="135"/>
      <c r="H4008" s="135"/>
      <c r="I4008" s="135"/>
      <c r="J4008" s="135"/>
      <c r="K4008" s="135"/>
      <c r="L4008" s="135"/>
    </row>
    <row r="4009" spans="1:12" x14ac:dyDescent="0.25">
      <c r="A4009" s="135"/>
      <c r="B4009" s="135"/>
      <c r="C4009" s="135"/>
      <c r="D4009" s="135"/>
      <c r="E4009" s="135"/>
      <c r="F4009" s="135"/>
      <c r="G4009" s="135"/>
      <c r="H4009" s="135"/>
      <c r="I4009" s="135"/>
      <c r="J4009" s="135"/>
      <c r="K4009" s="135"/>
      <c r="L4009" s="135"/>
    </row>
    <row r="4010" spans="1:12" x14ac:dyDescent="0.25">
      <c r="A4010" s="135"/>
      <c r="B4010" s="135"/>
      <c r="C4010" s="135"/>
      <c r="D4010" s="135"/>
      <c r="E4010" s="135"/>
      <c r="F4010" s="135"/>
      <c r="G4010" s="135"/>
      <c r="H4010" s="135"/>
      <c r="I4010" s="135"/>
      <c r="J4010" s="135"/>
      <c r="K4010" s="135"/>
      <c r="L4010" s="135"/>
    </row>
    <row r="4011" spans="1:12" x14ac:dyDescent="0.25">
      <c r="A4011" s="135"/>
      <c r="B4011" s="135"/>
      <c r="C4011" s="135"/>
      <c r="D4011" s="135"/>
      <c r="E4011" s="135"/>
      <c r="F4011" s="135"/>
      <c r="G4011" s="135"/>
      <c r="H4011" s="135"/>
      <c r="I4011" s="135"/>
      <c r="J4011" s="135"/>
      <c r="K4011" s="135"/>
      <c r="L4011" s="135"/>
    </row>
    <row r="4012" spans="1:12" x14ac:dyDescent="0.25">
      <c r="A4012" s="135"/>
      <c r="B4012" s="135"/>
      <c r="C4012" s="135"/>
      <c r="D4012" s="135"/>
      <c r="E4012" s="135"/>
      <c r="F4012" s="135"/>
      <c r="G4012" s="135"/>
      <c r="H4012" s="135"/>
      <c r="I4012" s="135"/>
      <c r="J4012" s="135"/>
      <c r="K4012" s="135"/>
      <c r="L4012" s="135"/>
    </row>
    <row r="4013" spans="1:12" x14ac:dyDescent="0.25">
      <c r="A4013" s="135"/>
      <c r="B4013" s="135"/>
      <c r="C4013" s="135"/>
      <c r="D4013" s="135"/>
      <c r="E4013" s="135"/>
      <c r="F4013" s="135"/>
      <c r="G4013" s="135"/>
      <c r="H4013" s="135"/>
      <c r="I4013" s="135"/>
      <c r="J4013" s="135"/>
      <c r="K4013" s="135"/>
      <c r="L4013" s="135"/>
    </row>
    <row r="4014" spans="1:12" x14ac:dyDescent="0.25">
      <c r="A4014" s="135"/>
      <c r="B4014" s="135"/>
      <c r="C4014" s="135"/>
      <c r="D4014" s="135"/>
      <c r="E4014" s="135"/>
      <c r="F4014" s="135"/>
      <c r="G4014" s="135"/>
      <c r="H4014" s="135"/>
      <c r="I4014" s="135"/>
      <c r="J4014" s="135"/>
      <c r="K4014" s="135"/>
      <c r="L4014" s="135"/>
    </row>
    <row r="4015" spans="1:12" x14ac:dyDescent="0.25">
      <c r="A4015" s="135"/>
      <c r="B4015" s="135"/>
      <c r="C4015" s="135"/>
      <c r="D4015" s="135"/>
      <c r="E4015" s="135"/>
      <c r="F4015" s="135"/>
      <c r="G4015" s="135"/>
      <c r="H4015" s="135"/>
      <c r="I4015" s="135"/>
      <c r="J4015" s="135"/>
      <c r="K4015" s="135"/>
      <c r="L4015" s="135"/>
    </row>
    <row r="4016" spans="1:12" x14ac:dyDescent="0.25">
      <c r="A4016" s="135"/>
      <c r="B4016" s="135"/>
      <c r="C4016" s="135"/>
      <c r="D4016" s="135"/>
      <c r="E4016" s="135"/>
      <c r="F4016" s="135"/>
      <c r="G4016" s="135"/>
      <c r="H4016" s="135"/>
      <c r="I4016" s="135"/>
      <c r="J4016" s="135"/>
      <c r="K4016" s="135"/>
      <c r="L4016" s="135"/>
    </row>
    <row r="4017" spans="1:12" x14ac:dyDescent="0.25">
      <c r="A4017" s="135"/>
      <c r="B4017" s="135"/>
      <c r="C4017" s="135"/>
      <c r="D4017" s="135"/>
      <c r="E4017" s="135"/>
      <c r="F4017" s="135"/>
      <c r="G4017" s="135"/>
      <c r="H4017" s="135"/>
      <c r="I4017" s="135"/>
      <c r="J4017" s="135"/>
      <c r="K4017" s="135"/>
      <c r="L4017" s="135"/>
    </row>
    <row r="4018" spans="1:12" x14ac:dyDescent="0.25">
      <c r="A4018" s="135"/>
      <c r="B4018" s="135"/>
      <c r="C4018" s="135"/>
      <c r="D4018" s="135"/>
      <c r="E4018" s="135"/>
      <c r="F4018" s="135"/>
      <c r="G4018" s="135"/>
      <c r="H4018" s="135"/>
      <c r="I4018" s="135"/>
      <c r="J4018" s="135"/>
      <c r="K4018" s="135"/>
      <c r="L4018" s="135"/>
    </row>
    <row r="4019" spans="1:12" x14ac:dyDescent="0.25">
      <c r="A4019" s="135"/>
      <c r="B4019" s="135"/>
      <c r="C4019" s="135"/>
      <c r="D4019" s="135"/>
      <c r="E4019" s="135"/>
      <c r="F4019" s="135"/>
      <c r="G4019" s="135"/>
      <c r="H4019" s="135"/>
      <c r="I4019" s="135"/>
      <c r="J4019" s="136"/>
      <c r="K4019" s="136"/>
      <c r="L4019" s="136"/>
    </row>
    <row r="4020" spans="1:12" x14ac:dyDescent="0.25">
      <c r="A4020" s="135"/>
      <c r="B4020" s="135"/>
      <c r="C4020" s="135"/>
      <c r="D4020" s="135"/>
      <c r="E4020" s="135"/>
      <c r="F4020" s="135"/>
      <c r="G4020" s="135"/>
      <c r="H4020" s="135"/>
      <c r="I4020" s="135"/>
      <c r="J4020" s="135"/>
      <c r="K4020" s="135"/>
      <c r="L4020" s="135"/>
    </row>
    <row r="4021" spans="1:12" x14ac:dyDescent="0.25">
      <c r="A4021" s="135"/>
      <c r="B4021" s="135"/>
      <c r="C4021" s="135"/>
      <c r="D4021" s="135"/>
      <c r="E4021" s="135"/>
      <c r="F4021" s="135"/>
      <c r="G4021" s="135"/>
      <c r="H4021" s="135"/>
      <c r="I4021" s="135"/>
      <c r="J4021" s="135"/>
      <c r="K4021" s="135"/>
      <c r="L4021" s="135"/>
    </row>
    <row r="4022" spans="1:12" x14ac:dyDescent="0.25">
      <c r="A4022" s="135"/>
      <c r="B4022" s="135"/>
      <c r="C4022" s="135"/>
      <c r="D4022" s="135"/>
      <c r="E4022" s="135"/>
      <c r="F4022" s="135"/>
      <c r="G4022" s="135"/>
      <c r="H4022" s="135"/>
      <c r="I4022" s="135"/>
      <c r="J4022" s="135"/>
      <c r="K4022" s="135"/>
      <c r="L4022" s="135"/>
    </row>
    <row r="4023" spans="1:12" x14ac:dyDescent="0.25">
      <c r="A4023" s="135"/>
      <c r="B4023" s="135"/>
      <c r="C4023" s="135"/>
      <c r="D4023" s="135"/>
      <c r="E4023" s="135"/>
      <c r="F4023" s="135"/>
      <c r="G4023" s="135"/>
      <c r="H4023" s="135"/>
      <c r="I4023" s="135"/>
      <c r="J4023" s="135"/>
      <c r="K4023" s="135"/>
      <c r="L4023" s="135"/>
    </row>
    <row r="4024" spans="1:12" x14ac:dyDescent="0.25">
      <c r="A4024" s="135"/>
      <c r="B4024" s="135"/>
      <c r="C4024" s="135"/>
      <c r="D4024" s="135"/>
      <c r="E4024" s="135"/>
      <c r="F4024" s="135"/>
      <c r="G4024" s="135"/>
      <c r="H4024" s="135"/>
      <c r="I4024" s="135"/>
      <c r="J4024" s="135"/>
      <c r="K4024" s="135"/>
      <c r="L4024" s="135"/>
    </row>
    <row r="4025" spans="1:12" x14ac:dyDescent="0.25">
      <c r="A4025" s="135"/>
      <c r="B4025" s="135"/>
      <c r="C4025" s="135"/>
      <c r="D4025" s="135"/>
      <c r="E4025" s="135"/>
      <c r="F4025" s="135"/>
      <c r="G4025" s="135"/>
      <c r="H4025" s="135"/>
      <c r="I4025" s="135"/>
      <c r="J4025" s="135"/>
      <c r="K4025" s="135"/>
      <c r="L4025" s="135"/>
    </row>
    <row r="4026" spans="1:12" x14ac:dyDescent="0.25">
      <c r="A4026" s="135"/>
      <c r="B4026" s="135"/>
      <c r="C4026" s="135"/>
      <c r="D4026" s="135"/>
      <c r="E4026" s="135"/>
      <c r="F4026" s="135"/>
      <c r="G4026" s="135"/>
      <c r="H4026" s="135"/>
      <c r="I4026" s="135"/>
      <c r="J4026" s="135"/>
      <c r="K4026" s="135"/>
      <c r="L4026" s="135"/>
    </row>
    <row r="4027" spans="1:12" x14ac:dyDescent="0.25">
      <c r="A4027" s="135"/>
      <c r="B4027" s="135"/>
      <c r="C4027" s="135"/>
      <c r="D4027" s="135"/>
      <c r="E4027" s="135"/>
      <c r="F4027" s="135"/>
      <c r="G4027" s="135"/>
      <c r="H4027" s="135"/>
      <c r="I4027" s="135"/>
      <c r="J4027" s="135"/>
      <c r="K4027" s="135"/>
      <c r="L4027" s="135"/>
    </row>
    <row r="4028" spans="1:12" x14ac:dyDescent="0.25">
      <c r="A4028" s="135"/>
      <c r="B4028" s="135"/>
      <c r="C4028" s="135"/>
      <c r="D4028" s="135"/>
      <c r="E4028" s="135"/>
      <c r="F4028" s="135"/>
      <c r="G4028" s="135"/>
      <c r="H4028" s="135"/>
      <c r="I4028" s="135"/>
      <c r="J4028" s="135"/>
      <c r="K4028" s="135"/>
      <c r="L4028" s="135"/>
    </row>
    <row r="4029" spans="1:12" x14ac:dyDescent="0.25">
      <c r="A4029" s="135"/>
      <c r="B4029" s="135"/>
      <c r="C4029" s="135"/>
      <c r="D4029" s="135"/>
      <c r="E4029" s="135"/>
      <c r="F4029" s="135"/>
      <c r="G4029" s="135"/>
      <c r="H4029" s="135"/>
      <c r="I4029" s="135"/>
      <c r="J4029" s="135"/>
      <c r="K4029" s="135"/>
      <c r="L4029" s="135"/>
    </row>
    <row r="4030" spans="1:12" x14ac:dyDescent="0.25">
      <c r="A4030" s="135"/>
      <c r="B4030" s="135"/>
      <c r="C4030" s="135"/>
      <c r="D4030" s="135"/>
      <c r="E4030" s="135"/>
      <c r="F4030" s="135"/>
      <c r="G4030" s="135"/>
      <c r="H4030" s="135"/>
      <c r="I4030" s="135"/>
      <c r="J4030" s="135"/>
      <c r="K4030" s="135"/>
      <c r="L4030" s="135"/>
    </row>
    <row r="4031" spans="1:12" x14ac:dyDescent="0.25">
      <c r="A4031" s="135"/>
      <c r="B4031" s="135"/>
      <c r="C4031" s="135"/>
      <c r="D4031" s="135"/>
      <c r="E4031" s="135"/>
      <c r="F4031" s="135"/>
      <c r="G4031" s="135"/>
      <c r="H4031" s="135"/>
      <c r="I4031" s="135"/>
      <c r="J4031" s="135"/>
      <c r="K4031" s="135"/>
      <c r="L4031" s="135"/>
    </row>
    <row r="4032" spans="1:12" x14ac:dyDescent="0.25">
      <c r="A4032" s="135"/>
      <c r="B4032" s="135"/>
      <c r="C4032" s="135"/>
      <c r="D4032" s="135"/>
      <c r="E4032" s="135"/>
      <c r="F4032" s="135"/>
      <c r="G4032" s="135"/>
      <c r="H4032" s="135"/>
      <c r="I4032" s="135"/>
      <c r="J4032" s="135"/>
      <c r="K4032" s="135"/>
      <c r="L4032" s="135"/>
    </row>
    <row r="4033" spans="1:12" x14ac:dyDescent="0.25">
      <c r="A4033" s="135"/>
      <c r="B4033" s="135"/>
      <c r="C4033" s="135"/>
      <c r="D4033" s="135"/>
      <c r="E4033" s="135"/>
      <c r="F4033" s="135"/>
      <c r="G4033" s="135"/>
      <c r="H4033" s="135"/>
      <c r="I4033" s="135"/>
      <c r="J4033" s="135"/>
      <c r="K4033" s="135"/>
      <c r="L4033" s="135"/>
    </row>
    <row r="4034" spans="1:12" x14ac:dyDescent="0.25">
      <c r="A4034" s="135"/>
      <c r="B4034" s="135"/>
      <c r="C4034" s="135"/>
      <c r="D4034" s="135"/>
      <c r="E4034" s="135"/>
      <c r="F4034" s="135"/>
      <c r="G4034" s="135"/>
      <c r="H4034" s="135"/>
      <c r="I4034" s="135"/>
      <c r="J4034" s="135"/>
      <c r="K4034" s="135"/>
      <c r="L4034" s="135"/>
    </row>
    <row r="4035" spans="1:12" x14ac:dyDescent="0.25">
      <c r="A4035" s="135"/>
      <c r="B4035" s="135"/>
      <c r="C4035" s="135"/>
      <c r="D4035" s="135"/>
      <c r="E4035" s="135"/>
      <c r="F4035" s="135"/>
      <c r="G4035" s="135"/>
      <c r="H4035" s="135"/>
      <c r="I4035" s="135"/>
      <c r="J4035" s="135"/>
      <c r="K4035" s="135"/>
      <c r="L4035" s="135"/>
    </row>
    <row r="4036" spans="1:12" x14ac:dyDescent="0.25">
      <c r="A4036" s="135"/>
      <c r="B4036" s="135"/>
      <c r="C4036" s="135"/>
      <c r="D4036" s="135"/>
      <c r="E4036" s="135"/>
      <c r="F4036" s="135"/>
      <c r="G4036" s="135"/>
      <c r="H4036" s="135"/>
      <c r="I4036" s="135"/>
      <c r="J4036" s="135"/>
      <c r="K4036" s="135"/>
      <c r="L4036" s="135"/>
    </row>
    <row r="4037" spans="1:12" x14ac:dyDescent="0.25">
      <c r="A4037" s="135"/>
      <c r="B4037" s="135"/>
      <c r="C4037" s="135"/>
      <c r="D4037" s="135"/>
      <c r="E4037" s="135"/>
      <c r="F4037" s="135"/>
      <c r="G4037" s="135"/>
      <c r="H4037" s="135"/>
      <c r="I4037" s="135"/>
      <c r="J4037" s="135"/>
      <c r="K4037" s="135"/>
      <c r="L4037" s="135"/>
    </row>
    <row r="4038" spans="1:12" x14ac:dyDescent="0.25">
      <c r="A4038" s="135"/>
      <c r="B4038" s="135"/>
      <c r="C4038" s="135"/>
      <c r="D4038" s="135"/>
      <c r="E4038" s="135"/>
      <c r="F4038" s="135"/>
      <c r="G4038" s="135"/>
      <c r="H4038" s="135"/>
      <c r="I4038" s="135"/>
      <c r="J4038" s="135"/>
      <c r="K4038" s="135"/>
      <c r="L4038" s="135"/>
    </row>
    <row r="4039" spans="1:12" x14ac:dyDescent="0.25">
      <c r="A4039" s="135"/>
      <c r="B4039" s="135"/>
      <c r="C4039" s="135"/>
      <c r="D4039" s="135"/>
      <c r="E4039" s="135"/>
      <c r="F4039" s="135"/>
      <c r="G4039" s="135"/>
      <c r="H4039" s="135"/>
      <c r="I4039" s="135"/>
      <c r="J4039" s="135"/>
      <c r="K4039" s="135"/>
      <c r="L4039" s="135"/>
    </row>
    <row r="4040" spans="1:12" x14ac:dyDescent="0.25">
      <c r="A4040" s="135"/>
      <c r="B4040" s="135"/>
      <c r="C4040" s="135"/>
      <c r="D4040" s="135"/>
      <c r="E4040" s="135"/>
      <c r="F4040" s="135"/>
      <c r="G4040" s="135"/>
      <c r="H4040" s="135"/>
      <c r="I4040" s="135"/>
      <c r="J4040" s="135"/>
      <c r="K4040" s="135"/>
      <c r="L4040" s="135"/>
    </row>
    <row r="4041" spans="1:12" x14ac:dyDescent="0.25">
      <c r="A4041" s="135"/>
      <c r="B4041" s="135"/>
      <c r="C4041" s="135"/>
      <c r="D4041" s="135"/>
      <c r="E4041" s="135"/>
      <c r="F4041" s="135"/>
      <c r="G4041" s="135"/>
      <c r="H4041" s="135"/>
      <c r="I4041" s="135"/>
      <c r="J4041" s="135"/>
      <c r="K4041" s="135"/>
      <c r="L4041" s="135"/>
    </row>
    <row r="4042" spans="1:12" x14ac:dyDescent="0.25">
      <c r="A4042" s="135"/>
      <c r="B4042" s="135"/>
      <c r="C4042" s="135"/>
      <c r="D4042" s="135"/>
      <c r="E4042" s="135"/>
      <c r="F4042" s="135"/>
      <c r="G4042" s="135"/>
      <c r="H4042" s="135"/>
      <c r="I4042" s="135"/>
      <c r="J4042" s="135"/>
      <c r="K4042" s="135"/>
      <c r="L4042" s="135"/>
    </row>
    <row r="4043" spans="1:12" x14ac:dyDescent="0.25">
      <c r="A4043" s="135"/>
      <c r="B4043" s="135"/>
      <c r="C4043" s="135"/>
      <c r="D4043" s="135"/>
      <c r="E4043" s="135"/>
      <c r="F4043" s="135"/>
      <c r="G4043" s="135"/>
      <c r="H4043" s="135"/>
      <c r="I4043" s="135"/>
      <c r="J4043" s="135"/>
      <c r="K4043" s="135"/>
      <c r="L4043" s="135"/>
    </row>
    <row r="4044" spans="1:12" x14ac:dyDescent="0.25">
      <c r="A4044" s="135"/>
      <c r="B4044" s="135"/>
      <c r="C4044" s="135"/>
      <c r="D4044" s="135"/>
      <c r="E4044" s="135"/>
      <c r="F4044" s="135"/>
      <c r="G4044" s="135"/>
      <c r="H4044" s="135"/>
      <c r="I4044" s="135"/>
      <c r="J4044" s="135"/>
      <c r="K4044" s="135"/>
      <c r="L4044" s="135"/>
    </row>
    <row r="4045" spans="1:12" x14ac:dyDescent="0.25">
      <c r="A4045" s="135"/>
      <c r="B4045" s="135"/>
      <c r="C4045" s="135"/>
      <c r="D4045" s="135"/>
      <c r="E4045" s="135"/>
      <c r="F4045" s="135"/>
      <c r="G4045" s="135"/>
      <c r="H4045" s="135"/>
      <c r="I4045" s="135"/>
      <c r="J4045" s="135"/>
      <c r="K4045" s="135"/>
      <c r="L4045" s="135"/>
    </row>
    <row r="4046" spans="1:12" x14ac:dyDescent="0.25">
      <c r="A4046" s="135"/>
      <c r="B4046" s="135"/>
      <c r="C4046" s="135"/>
      <c r="D4046" s="135"/>
      <c r="E4046" s="135"/>
      <c r="F4046" s="135"/>
      <c r="G4046" s="135"/>
      <c r="H4046" s="135"/>
      <c r="I4046" s="135"/>
      <c r="J4046" s="135"/>
      <c r="K4046" s="135"/>
      <c r="L4046" s="135"/>
    </row>
    <row r="4047" spans="1:12" x14ac:dyDescent="0.25">
      <c r="A4047" s="135"/>
      <c r="B4047" s="135"/>
      <c r="C4047" s="135"/>
      <c r="D4047" s="135"/>
      <c r="E4047" s="135"/>
      <c r="F4047" s="135"/>
      <c r="G4047" s="135"/>
      <c r="H4047" s="135"/>
      <c r="I4047" s="135"/>
      <c r="J4047" s="135"/>
      <c r="K4047" s="135"/>
      <c r="L4047" s="135"/>
    </row>
    <row r="4048" spans="1:12" x14ac:dyDescent="0.25">
      <c r="A4048" s="135"/>
      <c r="B4048" s="135"/>
      <c r="C4048" s="135"/>
      <c r="D4048" s="135"/>
      <c r="E4048" s="135"/>
      <c r="F4048" s="135"/>
      <c r="G4048" s="135"/>
      <c r="H4048" s="135"/>
      <c r="I4048" s="135"/>
      <c r="J4048" s="135"/>
      <c r="K4048" s="135"/>
      <c r="L4048" s="135"/>
    </row>
    <row r="4049" spans="1:12" x14ac:dyDescent="0.25">
      <c r="A4049" s="135"/>
      <c r="B4049" s="135"/>
      <c r="C4049" s="135"/>
      <c r="D4049" s="135"/>
      <c r="E4049" s="135"/>
      <c r="F4049" s="135"/>
      <c r="G4049" s="135"/>
      <c r="H4049" s="135"/>
      <c r="I4049" s="135"/>
      <c r="J4049" s="135"/>
      <c r="K4049" s="135"/>
      <c r="L4049" s="135"/>
    </row>
    <row r="4050" spans="1:12" x14ac:dyDescent="0.25">
      <c r="A4050" s="135"/>
      <c r="B4050" s="135"/>
      <c r="C4050" s="135"/>
      <c r="D4050" s="135"/>
      <c r="E4050" s="135"/>
      <c r="F4050" s="135"/>
      <c r="G4050" s="135"/>
      <c r="H4050" s="135"/>
      <c r="I4050" s="135"/>
      <c r="J4050" s="135"/>
      <c r="K4050" s="135"/>
      <c r="L4050" s="135"/>
    </row>
    <row r="4051" spans="1:12" x14ac:dyDescent="0.25">
      <c r="A4051" s="135"/>
      <c r="B4051" s="135"/>
      <c r="C4051" s="135"/>
      <c r="D4051" s="135"/>
      <c r="E4051" s="135"/>
      <c r="F4051" s="135"/>
      <c r="G4051" s="135"/>
      <c r="H4051" s="135"/>
      <c r="I4051" s="135"/>
      <c r="J4051" s="135"/>
      <c r="K4051" s="135"/>
      <c r="L4051" s="135"/>
    </row>
    <row r="4052" spans="1:12" x14ac:dyDescent="0.25">
      <c r="A4052" s="135"/>
      <c r="B4052" s="135"/>
      <c r="C4052" s="135"/>
      <c r="D4052" s="135"/>
      <c r="E4052" s="135"/>
      <c r="F4052" s="135"/>
      <c r="G4052" s="135"/>
      <c r="H4052" s="135"/>
      <c r="I4052" s="135"/>
      <c r="J4052" s="135"/>
      <c r="K4052" s="135"/>
      <c r="L4052" s="135"/>
    </row>
    <row r="4053" spans="1:12" x14ac:dyDescent="0.25">
      <c r="A4053" s="135"/>
      <c r="B4053" s="135"/>
      <c r="C4053" s="135"/>
      <c r="D4053" s="135"/>
      <c r="E4053" s="135"/>
      <c r="F4053" s="135"/>
      <c r="G4053" s="135"/>
      <c r="H4053" s="135"/>
      <c r="I4053" s="135"/>
      <c r="J4053" s="135"/>
      <c r="K4053" s="135"/>
      <c r="L4053" s="135"/>
    </row>
    <row r="4054" spans="1:12" x14ac:dyDescent="0.25">
      <c r="A4054" s="135"/>
      <c r="B4054" s="135"/>
      <c r="C4054" s="135"/>
      <c r="D4054" s="135"/>
      <c r="E4054" s="135"/>
      <c r="F4054" s="135"/>
      <c r="G4054" s="135"/>
      <c r="H4054" s="135"/>
      <c r="I4054" s="135"/>
      <c r="J4054" s="135"/>
      <c r="K4054" s="135"/>
      <c r="L4054" s="135"/>
    </row>
    <row r="4055" spans="1:12" x14ac:dyDescent="0.25">
      <c r="A4055" s="135"/>
      <c r="B4055" s="135"/>
      <c r="C4055" s="135"/>
      <c r="D4055" s="135"/>
      <c r="E4055" s="135"/>
      <c r="F4055" s="135"/>
      <c r="G4055" s="135"/>
      <c r="H4055" s="135"/>
      <c r="I4055" s="135"/>
      <c r="J4055" s="135"/>
      <c r="K4055" s="135"/>
      <c r="L4055" s="135"/>
    </row>
    <row r="4056" spans="1:12" x14ac:dyDescent="0.25">
      <c r="A4056" s="135"/>
      <c r="B4056" s="135"/>
      <c r="C4056" s="135"/>
      <c r="D4056" s="135"/>
      <c r="E4056" s="135"/>
      <c r="F4056" s="135"/>
      <c r="G4056" s="135"/>
      <c r="H4056" s="135"/>
      <c r="I4056" s="135"/>
      <c r="J4056" s="135"/>
      <c r="K4056" s="135"/>
      <c r="L4056" s="135"/>
    </row>
    <row r="4057" spans="1:12" x14ac:dyDescent="0.25">
      <c r="A4057" s="135"/>
      <c r="B4057" s="135"/>
      <c r="C4057" s="135"/>
      <c r="D4057" s="135"/>
      <c r="E4057" s="135"/>
      <c r="F4057" s="135"/>
      <c r="G4057" s="135"/>
      <c r="H4057" s="135"/>
      <c r="I4057" s="135"/>
      <c r="J4057" s="135"/>
      <c r="K4057" s="135"/>
      <c r="L4057" s="135"/>
    </row>
    <row r="4058" spans="1:12" x14ac:dyDescent="0.25">
      <c r="A4058" s="135"/>
      <c r="B4058" s="135"/>
      <c r="C4058" s="135"/>
      <c r="D4058" s="135"/>
      <c r="E4058" s="135"/>
      <c r="F4058" s="135"/>
      <c r="G4058" s="135"/>
      <c r="H4058" s="135"/>
      <c r="I4058" s="135"/>
      <c r="J4058" s="135"/>
      <c r="K4058" s="135"/>
      <c r="L4058" s="135"/>
    </row>
    <row r="4059" spans="1:12" x14ac:dyDescent="0.25">
      <c r="A4059" s="135"/>
      <c r="B4059" s="135"/>
      <c r="C4059" s="135"/>
      <c r="D4059" s="135"/>
      <c r="E4059" s="135"/>
      <c r="F4059" s="135"/>
      <c r="G4059" s="135"/>
      <c r="H4059" s="135"/>
      <c r="I4059" s="135"/>
      <c r="J4059" s="135"/>
      <c r="K4059" s="135"/>
      <c r="L4059" s="135"/>
    </row>
    <row r="4060" spans="1:12" x14ac:dyDescent="0.25">
      <c r="A4060" s="135"/>
      <c r="B4060" s="135"/>
      <c r="C4060" s="135"/>
      <c r="D4060" s="135"/>
      <c r="E4060" s="135"/>
      <c r="F4060" s="135"/>
      <c r="G4060" s="135"/>
      <c r="H4060" s="135"/>
      <c r="I4060" s="135"/>
      <c r="J4060" s="135"/>
      <c r="K4060" s="135"/>
      <c r="L4060" s="135"/>
    </row>
    <row r="4061" spans="1:12" x14ac:dyDescent="0.25">
      <c r="A4061" s="135"/>
      <c r="B4061" s="135"/>
      <c r="C4061" s="135"/>
      <c r="D4061" s="135"/>
      <c r="E4061" s="135"/>
      <c r="F4061" s="135"/>
      <c r="G4061" s="135"/>
      <c r="H4061" s="135"/>
      <c r="I4061" s="135"/>
      <c r="J4061" s="135"/>
      <c r="K4061" s="135"/>
      <c r="L4061" s="135"/>
    </row>
    <row r="4062" spans="1:12" x14ac:dyDescent="0.25">
      <c r="A4062" s="135"/>
      <c r="B4062" s="135"/>
      <c r="C4062" s="135"/>
      <c r="D4062" s="135"/>
      <c r="E4062" s="135"/>
      <c r="F4062" s="135"/>
      <c r="G4062" s="135"/>
      <c r="H4062" s="135"/>
      <c r="I4062" s="135"/>
      <c r="J4062" s="135"/>
      <c r="K4062" s="135"/>
      <c r="L4062" s="135"/>
    </row>
    <row r="4063" spans="1:12" x14ac:dyDescent="0.25">
      <c r="A4063" s="135"/>
      <c r="B4063" s="135"/>
      <c r="C4063" s="135"/>
      <c r="D4063" s="135"/>
      <c r="E4063" s="135"/>
      <c r="F4063" s="135"/>
      <c r="G4063" s="135"/>
      <c r="H4063" s="135"/>
      <c r="I4063" s="135"/>
      <c r="J4063" s="135"/>
      <c r="K4063" s="135"/>
      <c r="L4063" s="135"/>
    </row>
    <row r="4064" spans="1:12" x14ac:dyDescent="0.25">
      <c r="A4064" s="135"/>
      <c r="B4064" s="135"/>
      <c r="C4064" s="135"/>
      <c r="D4064" s="135"/>
      <c r="E4064" s="135"/>
      <c r="F4064" s="135"/>
      <c r="G4064" s="135"/>
      <c r="H4064" s="135"/>
      <c r="I4064" s="135"/>
      <c r="J4064" s="135"/>
      <c r="K4064" s="135"/>
      <c r="L4064" s="135"/>
    </row>
    <row r="4065" spans="1:12" x14ac:dyDescent="0.25">
      <c r="A4065" s="135"/>
      <c r="B4065" s="135"/>
      <c r="C4065" s="135"/>
      <c r="D4065" s="135"/>
      <c r="E4065" s="135"/>
      <c r="F4065" s="135"/>
      <c r="G4065" s="135"/>
      <c r="H4065" s="135"/>
      <c r="I4065" s="135"/>
      <c r="J4065" s="135"/>
      <c r="K4065" s="135"/>
      <c r="L4065" s="135"/>
    </row>
    <row r="4066" spans="1:12" x14ac:dyDescent="0.25">
      <c r="A4066" s="135"/>
      <c r="B4066" s="135"/>
      <c r="C4066" s="135"/>
      <c r="D4066" s="135"/>
      <c r="E4066" s="135"/>
      <c r="F4066" s="135"/>
      <c r="G4066" s="135"/>
      <c r="H4066" s="135"/>
      <c r="I4066" s="135"/>
      <c r="J4066" s="135"/>
      <c r="K4066" s="135"/>
      <c r="L4066" s="135"/>
    </row>
    <row r="4067" spans="1:12" x14ac:dyDescent="0.25">
      <c r="A4067" s="135"/>
      <c r="B4067" s="135"/>
      <c r="C4067" s="135"/>
      <c r="D4067" s="135"/>
      <c r="E4067" s="135"/>
      <c r="F4067" s="135"/>
      <c r="G4067" s="135"/>
      <c r="H4067" s="135"/>
      <c r="I4067" s="135"/>
      <c r="J4067" s="135"/>
      <c r="K4067" s="135"/>
      <c r="L4067" s="135"/>
    </row>
    <row r="4068" spans="1:12" x14ac:dyDescent="0.25">
      <c r="A4068" s="135"/>
      <c r="B4068" s="135"/>
      <c r="C4068" s="135"/>
      <c r="D4068" s="135"/>
      <c r="E4068" s="135"/>
      <c r="F4068" s="135"/>
      <c r="G4068" s="135"/>
      <c r="H4068" s="135"/>
      <c r="I4068" s="135"/>
      <c r="J4068" s="135"/>
      <c r="K4068" s="135"/>
      <c r="L4068" s="135"/>
    </row>
    <row r="4069" spans="1:12" x14ac:dyDescent="0.25">
      <c r="A4069" s="135"/>
      <c r="B4069" s="135"/>
      <c r="C4069" s="135"/>
      <c r="D4069" s="135"/>
      <c r="E4069" s="135"/>
      <c r="F4069" s="135"/>
      <c r="G4069" s="135"/>
      <c r="H4069" s="135"/>
      <c r="I4069" s="135"/>
      <c r="J4069" s="135"/>
      <c r="K4069" s="135"/>
      <c r="L4069" s="135"/>
    </row>
    <row r="4070" spans="1:12" x14ac:dyDescent="0.25">
      <c r="A4070" s="135"/>
      <c r="B4070" s="135"/>
      <c r="C4070" s="135"/>
      <c r="D4070" s="135"/>
      <c r="E4070" s="135"/>
      <c r="F4070" s="135"/>
      <c r="G4070" s="135"/>
      <c r="H4070" s="135"/>
      <c r="I4070" s="135"/>
      <c r="J4070" s="135"/>
      <c r="K4070" s="135"/>
      <c r="L4070" s="135"/>
    </row>
    <row r="4071" spans="1:12" x14ac:dyDescent="0.25">
      <c r="A4071" s="135"/>
      <c r="B4071" s="135"/>
      <c r="C4071" s="135"/>
      <c r="D4071" s="135"/>
      <c r="E4071" s="135"/>
      <c r="F4071" s="135"/>
      <c r="G4071" s="135"/>
      <c r="H4071" s="135"/>
      <c r="I4071" s="135"/>
      <c r="J4071" s="135"/>
      <c r="K4071" s="135"/>
      <c r="L4071" s="135"/>
    </row>
    <row r="4072" spans="1:12" x14ac:dyDescent="0.25">
      <c r="A4072" s="135"/>
      <c r="B4072" s="135"/>
      <c r="C4072" s="135"/>
      <c r="D4072" s="135"/>
      <c r="E4072" s="135"/>
      <c r="F4072" s="135"/>
      <c r="G4072" s="135"/>
      <c r="H4072" s="135"/>
      <c r="I4072" s="135"/>
      <c r="J4072" s="135"/>
      <c r="K4072" s="135"/>
      <c r="L4072" s="135"/>
    </row>
    <row r="4073" spans="1:12" x14ac:dyDescent="0.25">
      <c r="A4073" s="135"/>
      <c r="B4073" s="135"/>
      <c r="C4073" s="135"/>
      <c r="D4073" s="135"/>
      <c r="E4073" s="135"/>
      <c r="F4073" s="135"/>
      <c r="G4073" s="135"/>
      <c r="H4073" s="135"/>
      <c r="I4073" s="135"/>
      <c r="J4073" s="135"/>
      <c r="K4073" s="135"/>
      <c r="L4073" s="135"/>
    </row>
    <row r="4074" spans="1:12" x14ac:dyDescent="0.25">
      <c r="A4074" s="135"/>
      <c r="B4074" s="135"/>
      <c r="C4074" s="135"/>
      <c r="D4074" s="135"/>
      <c r="E4074" s="135"/>
      <c r="F4074" s="135"/>
      <c r="G4074" s="135"/>
      <c r="H4074" s="135"/>
      <c r="I4074" s="135"/>
      <c r="J4074" s="135"/>
      <c r="K4074" s="135"/>
      <c r="L4074" s="135"/>
    </row>
    <row r="4075" spans="1:12" x14ac:dyDescent="0.25">
      <c r="A4075" s="135"/>
      <c r="B4075" s="135"/>
      <c r="C4075" s="135"/>
      <c r="D4075" s="135"/>
      <c r="E4075" s="135"/>
      <c r="F4075" s="135"/>
      <c r="G4075" s="135"/>
      <c r="H4075" s="135"/>
      <c r="I4075" s="135"/>
      <c r="J4075" s="135"/>
      <c r="K4075" s="135"/>
      <c r="L4075" s="135"/>
    </row>
    <row r="4076" spans="1:12" x14ac:dyDescent="0.25">
      <c r="A4076" s="135"/>
      <c r="B4076" s="135"/>
      <c r="C4076" s="135"/>
      <c r="D4076" s="135"/>
      <c r="E4076" s="135"/>
      <c r="F4076" s="135"/>
      <c r="G4076" s="135"/>
      <c r="H4076" s="135"/>
      <c r="I4076" s="135"/>
      <c r="J4076" s="135"/>
      <c r="K4076" s="135"/>
      <c r="L4076" s="135"/>
    </row>
    <row r="4077" spans="1:12" x14ac:dyDescent="0.25">
      <c r="A4077" s="135"/>
      <c r="B4077" s="135"/>
      <c r="C4077" s="135"/>
      <c r="D4077" s="135"/>
      <c r="E4077" s="135"/>
      <c r="F4077" s="135"/>
      <c r="G4077" s="135"/>
      <c r="H4077" s="135"/>
      <c r="I4077" s="135"/>
      <c r="J4077" s="135"/>
      <c r="K4077" s="135"/>
      <c r="L4077" s="135"/>
    </row>
    <row r="4078" spans="1:12" x14ac:dyDescent="0.25">
      <c r="A4078" s="135"/>
      <c r="B4078" s="135"/>
      <c r="C4078" s="135"/>
      <c r="D4078" s="135"/>
      <c r="E4078" s="135"/>
      <c r="F4078" s="135"/>
      <c r="G4078" s="135"/>
      <c r="H4078" s="135"/>
      <c r="I4078" s="135"/>
      <c r="J4078" s="135"/>
      <c r="K4078" s="135"/>
      <c r="L4078" s="135"/>
    </row>
    <row r="4079" spans="1:12" x14ac:dyDescent="0.25">
      <c r="A4079" s="135"/>
      <c r="B4079" s="135"/>
      <c r="C4079" s="135"/>
      <c r="D4079" s="135"/>
      <c r="E4079" s="135"/>
      <c r="F4079" s="135"/>
      <c r="G4079" s="135"/>
      <c r="H4079" s="135"/>
      <c r="I4079" s="135"/>
      <c r="J4079" s="135"/>
      <c r="K4079" s="135"/>
      <c r="L4079" s="135"/>
    </row>
    <row r="4080" spans="1:12" x14ac:dyDescent="0.25">
      <c r="A4080" s="135"/>
      <c r="B4080" s="135"/>
      <c r="C4080" s="135"/>
      <c r="D4080" s="135"/>
      <c r="E4080" s="135"/>
      <c r="F4080" s="135"/>
      <c r="G4080" s="135"/>
      <c r="H4080" s="135"/>
      <c r="I4080" s="135"/>
      <c r="J4080" s="135"/>
      <c r="K4080" s="135"/>
      <c r="L4080" s="135"/>
    </row>
    <row r="4081" spans="1:12" x14ac:dyDescent="0.25">
      <c r="A4081" s="135"/>
      <c r="B4081" s="135"/>
      <c r="C4081" s="135"/>
      <c r="D4081" s="135"/>
      <c r="E4081" s="135"/>
      <c r="F4081" s="135"/>
      <c r="G4081" s="135"/>
      <c r="H4081" s="135"/>
      <c r="I4081" s="135"/>
      <c r="J4081" s="135"/>
      <c r="K4081" s="135"/>
      <c r="L4081" s="135"/>
    </row>
    <row r="4082" spans="1:12" x14ac:dyDescent="0.25">
      <c r="A4082" s="135"/>
      <c r="B4082" s="135"/>
      <c r="C4082" s="135"/>
      <c r="D4082" s="135"/>
      <c r="E4082" s="135"/>
      <c r="F4082" s="135"/>
      <c r="G4082" s="135"/>
      <c r="H4082" s="135"/>
      <c r="I4082" s="135"/>
      <c r="J4082" s="135"/>
      <c r="K4082" s="135"/>
      <c r="L4082" s="135"/>
    </row>
    <row r="4083" spans="1:12" x14ac:dyDescent="0.25">
      <c r="A4083" s="135"/>
      <c r="B4083" s="135"/>
      <c r="C4083" s="135"/>
      <c r="D4083" s="135"/>
      <c r="E4083" s="135"/>
      <c r="F4083" s="135"/>
      <c r="G4083" s="135"/>
      <c r="H4083" s="135"/>
      <c r="I4083" s="135"/>
      <c r="J4083" s="135"/>
      <c r="K4083" s="135"/>
      <c r="L4083" s="135"/>
    </row>
    <row r="4084" spans="1:12" x14ac:dyDescent="0.25">
      <c r="A4084" s="135"/>
      <c r="B4084" s="135"/>
      <c r="C4084" s="135"/>
      <c r="D4084" s="135"/>
      <c r="E4084" s="135"/>
      <c r="F4084" s="135"/>
      <c r="G4084" s="135"/>
      <c r="H4084" s="135"/>
      <c r="I4084" s="135"/>
      <c r="J4084" s="135"/>
      <c r="K4084" s="135"/>
      <c r="L4084" s="135"/>
    </row>
    <row r="4085" spans="1:12" x14ac:dyDescent="0.25">
      <c r="A4085" s="135"/>
      <c r="B4085" s="135"/>
      <c r="C4085" s="135"/>
      <c r="D4085" s="135"/>
      <c r="E4085" s="135"/>
      <c r="F4085" s="135"/>
      <c r="G4085" s="135"/>
      <c r="H4085" s="135"/>
      <c r="I4085" s="135"/>
      <c r="J4085" s="135"/>
      <c r="K4085" s="135"/>
      <c r="L4085" s="135"/>
    </row>
    <row r="4086" spans="1:12" x14ac:dyDescent="0.25">
      <c r="A4086" s="135"/>
      <c r="B4086" s="135"/>
      <c r="C4086" s="135"/>
      <c r="D4086" s="135"/>
      <c r="E4086" s="135"/>
      <c r="F4086" s="135"/>
      <c r="G4086" s="135"/>
      <c r="H4086" s="135"/>
      <c r="I4086" s="135"/>
      <c r="J4086" s="135"/>
      <c r="K4086" s="135"/>
      <c r="L4086" s="135"/>
    </row>
    <row r="4087" spans="1:12" x14ac:dyDescent="0.25">
      <c r="A4087" s="135"/>
      <c r="B4087" s="135"/>
      <c r="C4087" s="135"/>
      <c r="D4087" s="135"/>
      <c r="E4087" s="135"/>
      <c r="F4087" s="135"/>
      <c r="G4087" s="135"/>
      <c r="H4087" s="135"/>
      <c r="I4087" s="135"/>
      <c r="J4087" s="135"/>
      <c r="K4087" s="135"/>
      <c r="L4087" s="135"/>
    </row>
    <row r="4088" spans="1:12" x14ac:dyDescent="0.25">
      <c r="A4088" s="135"/>
      <c r="B4088" s="135"/>
      <c r="C4088" s="135"/>
      <c r="D4088" s="135"/>
      <c r="E4088" s="135"/>
      <c r="F4088" s="135"/>
      <c r="G4088" s="135"/>
      <c r="H4088" s="135"/>
      <c r="I4088" s="135"/>
      <c r="J4088" s="135"/>
      <c r="K4088" s="135"/>
      <c r="L4088" s="135"/>
    </row>
    <row r="4089" spans="1:12" x14ac:dyDescent="0.25">
      <c r="A4089" s="135"/>
      <c r="B4089" s="135"/>
      <c r="C4089" s="135"/>
      <c r="D4089" s="135"/>
      <c r="E4089" s="135"/>
      <c r="F4089" s="135"/>
      <c r="G4089" s="135"/>
      <c r="H4089" s="135"/>
      <c r="I4089" s="135"/>
      <c r="J4089" s="135"/>
      <c r="K4089" s="135"/>
      <c r="L4089" s="135"/>
    </row>
    <row r="4090" spans="1:12" x14ac:dyDescent="0.25">
      <c r="A4090" s="135"/>
      <c r="B4090" s="135"/>
      <c r="C4090" s="135"/>
      <c r="D4090" s="135"/>
      <c r="E4090" s="135"/>
      <c r="F4090" s="135"/>
      <c r="G4090" s="135"/>
      <c r="H4090" s="135"/>
      <c r="I4090" s="135"/>
      <c r="J4090" s="135"/>
      <c r="K4090" s="135"/>
      <c r="L4090" s="135"/>
    </row>
    <row r="4091" spans="1:12" x14ac:dyDescent="0.25">
      <c r="A4091" s="135"/>
      <c r="B4091" s="135"/>
      <c r="C4091" s="135"/>
      <c r="D4091" s="135"/>
      <c r="E4091" s="135"/>
      <c r="F4091" s="135"/>
      <c r="G4091" s="135"/>
      <c r="H4091" s="135"/>
      <c r="I4091" s="135"/>
      <c r="J4091" s="135"/>
      <c r="K4091" s="135"/>
      <c r="L4091" s="135"/>
    </row>
    <row r="4092" spans="1:12" x14ac:dyDescent="0.25">
      <c r="A4092" s="135"/>
      <c r="B4092" s="135"/>
      <c r="C4092" s="135"/>
      <c r="D4092" s="135"/>
      <c r="E4092" s="135"/>
      <c r="F4092" s="135"/>
      <c r="G4092" s="135"/>
      <c r="H4092" s="135"/>
      <c r="I4092" s="135"/>
      <c r="J4092" s="135"/>
      <c r="K4092" s="135"/>
      <c r="L4092" s="135"/>
    </row>
    <row r="4093" spans="1:12" x14ac:dyDescent="0.25">
      <c r="A4093" s="135"/>
      <c r="B4093" s="135"/>
      <c r="C4093" s="135"/>
      <c r="D4093" s="135"/>
      <c r="E4093" s="135"/>
      <c r="F4093" s="135"/>
      <c r="G4093" s="135"/>
      <c r="H4093" s="135"/>
      <c r="I4093" s="135"/>
      <c r="J4093" s="135"/>
      <c r="K4093" s="135"/>
      <c r="L4093" s="135"/>
    </row>
    <row r="4094" spans="1:12" x14ac:dyDescent="0.25">
      <c r="A4094" s="135"/>
      <c r="B4094" s="135"/>
      <c r="C4094" s="135"/>
      <c r="D4094" s="135"/>
      <c r="E4094" s="135"/>
      <c r="F4094" s="135"/>
      <c r="G4094" s="135"/>
      <c r="H4094" s="135"/>
      <c r="I4094" s="135"/>
      <c r="J4094" s="135"/>
      <c r="K4094" s="135"/>
      <c r="L4094" s="135"/>
    </row>
    <row r="4095" spans="1:12" x14ac:dyDescent="0.25">
      <c r="A4095" s="135"/>
      <c r="B4095" s="135"/>
      <c r="C4095" s="135"/>
      <c r="D4095" s="135"/>
      <c r="E4095" s="135"/>
      <c r="F4095" s="135"/>
      <c r="G4095" s="135"/>
      <c r="H4095" s="135"/>
      <c r="I4095" s="135"/>
      <c r="J4095" s="135"/>
      <c r="K4095" s="135"/>
      <c r="L4095" s="135"/>
    </row>
    <row r="4096" spans="1:12" x14ac:dyDescent="0.25">
      <c r="A4096" s="135"/>
      <c r="B4096" s="135"/>
      <c r="C4096" s="135"/>
      <c r="D4096" s="135"/>
      <c r="E4096" s="135"/>
      <c r="F4096" s="135"/>
      <c r="G4096" s="135"/>
      <c r="H4096" s="135"/>
      <c r="I4096" s="135"/>
      <c r="J4096" s="135"/>
      <c r="K4096" s="135"/>
      <c r="L4096" s="135"/>
    </row>
    <row r="4097" spans="1:12" x14ac:dyDescent="0.25">
      <c r="A4097" s="135"/>
      <c r="B4097" s="135"/>
      <c r="C4097" s="135"/>
      <c r="D4097" s="135"/>
      <c r="E4097" s="135"/>
      <c r="F4097" s="135"/>
      <c r="G4097" s="135"/>
      <c r="H4097" s="135"/>
      <c r="I4097" s="135"/>
      <c r="J4097" s="135"/>
      <c r="K4097" s="135"/>
      <c r="L4097" s="135"/>
    </row>
    <row r="4098" spans="1:12" x14ac:dyDescent="0.25">
      <c r="A4098" s="135"/>
      <c r="B4098" s="135"/>
      <c r="C4098" s="135"/>
      <c r="D4098" s="135"/>
      <c r="E4098" s="135"/>
      <c r="F4098" s="135"/>
      <c r="G4098" s="135"/>
      <c r="H4098" s="135"/>
      <c r="I4098" s="135"/>
      <c r="J4098" s="135"/>
      <c r="K4098" s="135"/>
      <c r="L4098" s="135"/>
    </row>
    <row r="4099" spans="1:12" x14ac:dyDescent="0.25">
      <c r="A4099" s="135"/>
      <c r="B4099" s="135"/>
      <c r="C4099" s="135"/>
      <c r="D4099" s="135"/>
      <c r="E4099" s="135"/>
      <c r="F4099" s="135"/>
      <c r="G4099" s="135"/>
      <c r="H4099" s="135"/>
      <c r="I4099" s="135"/>
      <c r="J4099" s="135"/>
      <c r="K4099" s="135"/>
      <c r="L4099" s="135"/>
    </row>
    <row r="4100" spans="1:12" x14ac:dyDescent="0.25">
      <c r="A4100" s="135"/>
      <c r="B4100" s="135"/>
      <c r="C4100" s="135"/>
      <c r="D4100" s="135"/>
      <c r="E4100" s="135"/>
      <c r="F4100" s="135"/>
      <c r="G4100" s="135"/>
      <c r="H4100" s="135"/>
      <c r="I4100" s="135"/>
      <c r="J4100" s="135"/>
      <c r="K4100" s="135"/>
      <c r="L4100" s="135"/>
    </row>
    <row r="4101" spans="1:12" x14ac:dyDescent="0.25">
      <c r="A4101" s="135"/>
      <c r="B4101" s="135"/>
      <c r="C4101" s="135"/>
      <c r="D4101" s="135"/>
      <c r="E4101" s="135"/>
      <c r="F4101" s="135"/>
      <c r="G4101" s="135"/>
      <c r="H4101" s="135"/>
      <c r="I4101" s="135"/>
      <c r="J4101" s="135"/>
      <c r="K4101" s="135"/>
      <c r="L4101" s="135"/>
    </row>
    <row r="4102" spans="1:12" x14ac:dyDescent="0.25">
      <c r="A4102" s="135"/>
      <c r="B4102" s="135"/>
      <c r="C4102" s="135"/>
      <c r="D4102" s="135"/>
      <c r="E4102" s="135"/>
      <c r="F4102" s="135"/>
      <c r="G4102" s="135"/>
      <c r="H4102" s="135"/>
      <c r="I4102" s="135"/>
      <c r="J4102" s="135"/>
      <c r="K4102" s="135"/>
      <c r="L4102" s="135"/>
    </row>
    <row r="4103" spans="1:12" x14ac:dyDescent="0.25">
      <c r="A4103" s="135"/>
      <c r="B4103" s="135"/>
      <c r="C4103" s="135"/>
      <c r="D4103" s="135"/>
      <c r="E4103" s="135"/>
      <c r="F4103" s="135"/>
      <c r="G4103" s="135"/>
      <c r="H4103" s="135"/>
      <c r="I4103" s="135"/>
      <c r="J4103" s="135"/>
      <c r="K4103" s="135"/>
      <c r="L4103" s="135"/>
    </row>
    <row r="4104" spans="1:12" x14ac:dyDescent="0.25">
      <c r="A4104" s="135"/>
      <c r="B4104" s="135"/>
      <c r="C4104" s="135"/>
      <c r="D4104" s="135"/>
      <c r="E4104" s="135"/>
      <c r="F4104" s="135"/>
      <c r="G4104" s="135"/>
      <c r="H4104" s="135"/>
      <c r="I4104" s="135"/>
      <c r="J4104" s="135"/>
      <c r="K4104" s="135"/>
      <c r="L4104" s="135"/>
    </row>
    <row r="4105" spans="1:12" x14ac:dyDescent="0.25">
      <c r="A4105" s="135"/>
      <c r="B4105" s="135"/>
      <c r="C4105" s="135"/>
      <c r="D4105" s="135"/>
      <c r="E4105" s="135"/>
      <c r="F4105" s="135"/>
      <c r="G4105" s="135"/>
      <c r="H4105" s="135"/>
      <c r="I4105" s="135"/>
      <c r="J4105" s="135"/>
      <c r="K4105" s="135"/>
      <c r="L4105" s="135"/>
    </row>
    <row r="4106" spans="1:12" x14ac:dyDescent="0.25">
      <c r="A4106" s="135"/>
      <c r="B4106" s="135"/>
      <c r="C4106" s="135"/>
      <c r="D4106" s="135"/>
      <c r="E4106" s="135"/>
      <c r="F4106" s="135"/>
      <c r="G4106" s="135"/>
      <c r="H4106" s="135"/>
      <c r="I4106" s="135"/>
      <c r="J4106" s="135"/>
      <c r="K4106" s="135"/>
      <c r="L4106" s="135"/>
    </row>
    <row r="4107" spans="1:12" x14ac:dyDescent="0.25">
      <c r="A4107" s="135"/>
      <c r="B4107" s="135"/>
      <c r="C4107" s="135"/>
      <c r="D4107" s="135"/>
      <c r="E4107" s="135"/>
      <c r="F4107" s="135"/>
      <c r="G4107" s="135"/>
      <c r="H4107" s="135"/>
      <c r="I4107" s="135"/>
      <c r="J4107" s="135"/>
      <c r="K4107" s="135"/>
      <c r="L4107" s="135"/>
    </row>
    <row r="4108" spans="1:12" x14ac:dyDescent="0.25">
      <c r="A4108" s="135"/>
      <c r="B4108" s="135"/>
      <c r="C4108" s="135"/>
      <c r="D4108" s="135"/>
      <c r="E4108" s="135"/>
      <c r="F4108" s="135"/>
      <c r="G4108" s="135"/>
      <c r="H4108" s="135"/>
      <c r="I4108" s="135"/>
      <c r="J4108" s="135"/>
      <c r="K4108" s="135"/>
      <c r="L4108" s="135"/>
    </row>
    <row r="4109" spans="1:12" x14ac:dyDescent="0.25">
      <c r="A4109" s="135"/>
      <c r="B4109" s="135"/>
      <c r="C4109" s="135"/>
      <c r="D4109" s="135"/>
      <c r="E4109" s="135"/>
      <c r="F4109" s="135"/>
      <c r="G4109" s="135"/>
      <c r="H4109" s="135"/>
      <c r="I4109" s="135"/>
      <c r="J4109" s="135"/>
      <c r="K4109" s="135"/>
      <c r="L4109" s="135"/>
    </row>
    <row r="4110" spans="1:12" x14ac:dyDescent="0.25">
      <c r="A4110" s="135"/>
      <c r="B4110" s="135"/>
      <c r="C4110" s="135"/>
      <c r="D4110" s="135"/>
      <c r="E4110" s="135"/>
      <c r="F4110" s="135"/>
      <c r="G4110" s="135"/>
      <c r="H4110" s="135"/>
      <c r="I4110" s="135"/>
      <c r="J4110" s="135"/>
      <c r="K4110" s="135"/>
      <c r="L4110" s="135"/>
    </row>
    <row r="4111" spans="1:12" x14ac:dyDescent="0.25">
      <c r="A4111" s="135"/>
      <c r="B4111" s="135"/>
      <c r="C4111" s="135"/>
      <c r="D4111" s="135"/>
      <c r="E4111" s="135"/>
      <c r="F4111" s="135"/>
      <c r="G4111" s="135"/>
      <c r="H4111" s="135"/>
      <c r="I4111" s="135"/>
      <c r="J4111" s="135"/>
      <c r="K4111" s="135"/>
      <c r="L4111" s="135"/>
    </row>
    <row r="4112" spans="1:12" x14ac:dyDescent="0.25">
      <c r="A4112" s="135"/>
      <c r="B4112" s="135"/>
      <c r="C4112" s="135"/>
      <c r="D4112" s="135"/>
      <c r="E4112" s="135"/>
      <c r="F4112" s="135"/>
      <c r="G4112" s="135"/>
      <c r="H4112" s="135"/>
      <c r="I4112" s="135"/>
      <c r="J4112" s="135"/>
      <c r="K4112" s="135"/>
      <c r="L4112" s="135"/>
    </row>
    <row r="4113" spans="1:12" x14ac:dyDescent="0.25">
      <c r="A4113" s="135"/>
      <c r="B4113" s="135"/>
      <c r="C4113" s="135"/>
      <c r="D4113" s="135"/>
      <c r="E4113" s="135"/>
      <c r="F4113" s="135"/>
      <c r="G4113" s="135"/>
      <c r="H4113" s="135"/>
      <c r="I4113" s="135"/>
      <c r="J4113" s="135"/>
      <c r="K4113" s="135"/>
      <c r="L4113" s="135"/>
    </row>
    <row r="4114" spans="1:12" x14ac:dyDescent="0.25">
      <c r="A4114" s="135"/>
      <c r="B4114" s="135"/>
      <c r="C4114" s="135"/>
      <c r="D4114" s="135"/>
      <c r="E4114" s="135"/>
      <c r="F4114" s="135"/>
      <c r="G4114" s="135"/>
      <c r="H4114" s="135"/>
      <c r="I4114" s="135"/>
      <c r="J4114" s="135"/>
      <c r="K4114" s="135"/>
      <c r="L4114" s="135"/>
    </row>
    <row r="4115" spans="1:12" x14ac:dyDescent="0.25">
      <c r="A4115" s="135"/>
      <c r="B4115" s="135"/>
      <c r="C4115" s="135"/>
      <c r="D4115" s="135"/>
      <c r="E4115" s="135"/>
      <c r="F4115" s="135"/>
      <c r="G4115" s="135"/>
      <c r="H4115" s="135"/>
      <c r="I4115" s="135"/>
      <c r="J4115" s="135"/>
      <c r="K4115" s="135"/>
      <c r="L4115" s="135"/>
    </row>
    <row r="4116" spans="1:12" x14ac:dyDescent="0.25">
      <c r="A4116" s="135"/>
      <c r="B4116" s="135"/>
      <c r="C4116" s="135"/>
      <c r="D4116" s="135"/>
      <c r="E4116" s="135"/>
      <c r="F4116" s="135"/>
      <c r="G4116" s="135"/>
      <c r="H4116" s="135"/>
      <c r="I4116" s="135"/>
      <c r="J4116" s="135"/>
      <c r="K4116" s="135"/>
      <c r="L4116" s="135"/>
    </row>
    <row r="4117" spans="1:12" x14ac:dyDescent="0.25">
      <c r="A4117" s="135"/>
      <c r="B4117" s="135"/>
      <c r="C4117" s="135"/>
      <c r="D4117" s="135"/>
      <c r="E4117" s="135"/>
      <c r="F4117" s="135"/>
      <c r="G4117" s="135"/>
      <c r="H4117" s="135"/>
      <c r="I4117" s="135"/>
      <c r="J4117" s="135"/>
      <c r="K4117" s="135"/>
      <c r="L4117" s="135"/>
    </row>
    <row r="4118" spans="1:12" x14ac:dyDescent="0.25">
      <c r="A4118" s="135"/>
      <c r="B4118" s="135"/>
      <c r="C4118" s="135"/>
      <c r="D4118" s="135"/>
      <c r="E4118" s="135"/>
      <c r="F4118" s="135"/>
      <c r="G4118" s="135"/>
      <c r="H4118" s="135"/>
      <c r="I4118" s="135"/>
      <c r="J4118" s="135"/>
      <c r="K4118" s="135"/>
      <c r="L4118" s="135"/>
    </row>
    <row r="4119" spans="1:12" x14ac:dyDescent="0.25">
      <c r="A4119" s="135"/>
      <c r="B4119" s="135"/>
      <c r="C4119" s="135"/>
      <c r="D4119" s="135"/>
      <c r="E4119" s="135"/>
      <c r="F4119" s="135"/>
      <c r="G4119" s="135"/>
      <c r="H4119" s="135"/>
      <c r="I4119" s="135"/>
      <c r="J4119" s="135"/>
      <c r="K4119" s="135"/>
      <c r="L4119" s="135"/>
    </row>
    <row r="4120" spans="1:12" x14ac:dyDescent="0.25">
      <c r="A4120" s="135"/>
      <c r="B4120" s="135"/>
      <c r="C4120" s="135"/>
      <c r="D4120" s="135"/>
      <c r="E4120" s="135"/>
      <c r="F4120" s="135"/>
      <c r="G4120" s="135"/>
      <c r="H4120" s="135"/>
      <c r="I4120" s="135"/>
      <c r="J4120" s="135"/>
      <c r="K4120" s="135"/>
      <c r="L4120" s="135"/>
    </row>
    <row r="4121" spans="1:12" x14ac:dyDescent="0.25">
      <c r="A4121" s="135"/>
      <c r="B4121" s="135"/>
      <c r="C4121" s="135"/>
      <c r="D4121" s="135"/>
      <c r="E4121" s="135"/>
      <c r="F4121" s="135"/>
      <c r="G4121" s="135"/>
      <c r="H4121" s="135"/>
      <c r="I4121" s="135"/>
      <c r="J4121" s="135"/>
      <c r="K4121" s="135"/>
      <c r="L4121" s="135"/>
    </row>
    <row r="4122" spans="1:12" x14ac:dyDescent="0.25">
      <c r="A4122" s="135"/>
      <c r="B4122" s="135"/>
      <c r="C4122" s="135"/>
      <c r="D4122" s="135"/>
      <c r="E4122" s="135"/>
      <c r="F4122" s="135"/>
      <c r="G4122" s="135"/>
      <c r="H4122" s="135"/>
      <c r="I4122" s="135"/>
      <c r="J4122" s="135"/>
      <c r="K4122" s="135"/>
      <c r="L4122" s="135"/>
    </row>
    <row r="4123" spans="1:12" x14ac:dyDescent="0.25">
      <c r="A4123" s="135"/>
      <c r="B4123" s="135"/>
      <c r="C4123" s="135"/>
      <c r="D4123" s="135"/>
      <c r="E4123" s="135"/>
      <c r="F4123" s="135"/>
      <c r="G4123" s="135"/>
      <c r="H4123" s="135"/>
      <c r="I4123" s="135"/>
      <c r="J4123" s="135"/>
      <c r="K4123" s="135"/>
      <c r="L4123" s="135"/>
    </row>
    <row r="4124" spans="1:12" x14ac:dyDescent="0.25">
      <c r="A4124" s="135"/>
      <c r="B4124" s="135"/>
      <c r="C4124" s="135"/>
      <c r="D4124" s="135"/>
      <c r="E4124" s="135"/>
      <c r="F4124" s="135"/>
      <c r="G4124" s="135"/>
      <c r="H4124" s="135"/>
      <c r="I4124" s="135"/>
      <c r="J4124" s="135"/>
      <c r="K4124" s="135"/>
      <c r="L4124" s="135"/>
    </row>
    <row r="4125" spans="1:12" x14ac:dyDescent="0.25">
      <c r="A4125" s="135"/>
      <c r="B4125" s="135"/>
      <c r="C4125" s="135"/>
      <c r="D4125" s="135"/>
      <c r="E4125" s="135"/>
      <c r="F4125" s="135"/>
      <c r="G4125" s="135"/>
      <c r="H4125" s="135"/>
      <c r="I4125" s="135"/>
      <c r="J4125" s="135"/>
      <c r="K4125" s="135"/>
      <c r="L4125" s="135"/>
    </row>
    <row r="4126" spans="1:12" x14ac:dyDescent="0.25">
      <c r="A4126" s="135"/>
      <c r="B4126" s="135"/>
      <c r="C4126" s="135"/>
      <c r="D4126" s="135"/>
      <c r="E4126" s="135"/>
      <c r="F4126" s="135"/>
      <c r="G4126" s="135"/>
      <c r="H4126" s="135"/>
      <c r="I4126" s="135"/>
      <c r="J4126" s="135"/>
      <c r="K4126" s="135"/>
      <c r="L4126" s="135"/>
    </row>
    <row r="4127" spans="1:12" x14ac:dyDescent="0.25">
      <c r="A4127" s="135"/>
      <c r="B4127" s="135"/>
      <c r="C4127" s="135"/>
      <c r="D4127" s="135"/>
      <c r="E4127" s="135"/>
      <c r="F4127" s="135"/>
      <c r="G4127" s="135"/>
      <c r="H4127" s="135"/>
      <c r="I4127" s="135"/>
      <c r="J4127" s="135"/>
      <c r="K4127" s="135"/>
      <c r="L4127" s="135"/>
    </row>
    <row r="4128" spans="1:12" x14ac:dyDescent="0.25">
      <c r="A4128" s="135"/>
      <c r="B4128" s="135"/>
      <c r="C4128" s="135"/>
      <c r="D4128" s="135"/>
      <c r="E4128" s="135"/>
      <c r="F4128" s="135"/>
      <c r="G4128" s="135"/>
      <c r="H4128" s="135"/>
      <c r="I4128" s="135"/>
      <c r="J4128" s="135"/>
      <c r="K4128" s="135"/>
      <c r="L4128" s="135"/>
    </row>
    <row r="4129" spans="1:12" x14ac:dyDescent="0.25">
      <c r="A4129" s="135"/>
      <c r="B4129" s="135"/>
      <c r="C4129" s="135"/>
      <c r="D4129" s="135"/>
      <c r="E4129" s="135"/>
      <c r="F4129" s="135"/>
      <c r="G4129" s="135"/>
      <c r="H4129" s="135"/>
      <c r="I4129" s="135"/>
      <c r="J4129" s="135"/>
      <c r="K4129" s="135"/>
      <c r="L4129" s="135"/>
    </row>
    <row r="4130" spans="1:12" x14ac:dyDescent="0.25">
      <c r="A4130" s="135"/>
      <c r="B4130" s="135"/>
      <c r="C4130" s="135"/>
      <c r="D4130" s="135"/>
      <c r="E4130" s="135"/>
      <c r="F4130" s="135"/>
      <c r="G4130" s="135"/>
      <c r="H4130" s="135"/>
      <c r="I4130" s="135"/>
      <c r="J4130" s="135"/>
      <c r="K4130" s="135"/>
      <c r="L4130" s="135"/>
    </row>
    <row r="4131" spans="1:12" x14ac:dyDescent="0.25">
      <c r="A4131" s="135"/>
      <c r="B4131" s="135"/>
      <c r="C4131" s="135"/>
      <c r="D4131" s="135"/>
      <c r="E4131" s="135"/>
      <c r="F4131" s="135"/>
      <c r="G4131" s="135"/>
      <c r="H4131" s="135"/>
      <c r="I4131" s="135"/>
      <c r="J4131" s="135"/>
      <c r="K4131" s="135"/>
      <c r="L4131" s="135"/>
    </row>
    <row r="4132" spans="1:12" x14ac:dyDescent="0.25">
      <c r="A4132" s="135"/>
      <c r="B4132" s="135"/>
      <c r="C4132" s="135"/>
      <c r="D4132" s="135"/>
      <c r="E4132" s="135"/>
      <c r="F4132" s="135"/>
      <c r="G4132" s="135"/>
      <c r="H4132" s="135"/>
      <c r="I4132" s="135"/>
      <c r="J4132" s="135"/>
      <c r="K4132" s="135"/>
      <c r="L4132" s="135"/>
    </row>
    <row r="4133" spans="1:12" x14ac:dyDescent="0.25">
      <c r="A4133" s="135"/>
      <c r="B4133" s="135"/>
      <c r="C4133" s="135"/>
      <c r="D4133" s="135"/>
      <c r="E4133" s="135"/>
      <c r="F4133" s="135"/>
      <c r="G4133" s="135"/>
      <c r="H4133" s="135"/>
      <c r="I4133" s="135"/>
      <c r="J4133" s="135"/>
      <c r="K4133" s="135"/>
      <c r="L4133" s="135"/>
    </row>
    <row r="4134" spans="1:12" x14ac:dyDescent="0.25">
      <c r="A4134" s="135"/>
      <c r="B4134" s="135"/>
      <c r="C4134" s="135"/>
      <c r="D4134" s="135"/>
      <c r="E4134" s="135"/>
      <c r="F4134" s="135"/>
      <c r="G4134" s="135"/>
      <c r="H4134" s="135"/>
      <c r="I4134" s="135"/>
      <c r="J4134" s="135"/>
      <c r="K4134" s="135"/>
      <c r="L4134" s="135"/>
    </row>
    <row r="4135" spans="1:12" x14ac:dyDescent="0.25">
      <c r="A4135" s="135"/>
      <c r="B4135" s="135"/>
      <c r="C4135" s="135"/>
      <c r="D4135" s="135"/>
      <c r="E4135" s="135"/>
      <c r="F4135" s="135"/>
      <c r="G4135" s="135"/>
      <c r="H4135" s="135"/>
      <c r="I4135" s="135"/>
      <c r="J4135" s="135"/>
      <c r="K4135" s="135"/>
      <c r="L4135" s="135"/>
    </row>
    <row r="4136" spans="1:12" x14ac:dyDescent="0.25">
      <c r="A4136" s="135"/>
      <c r="B4136" s="135"/>
      <c r="C4136" s="135"/>
      <c r="D4136" s="135"/>
      <c r="E4136" s="135"/>
      <c r="F4136" s="135"/>
      <c r="G4136" s="135"/>
      <c r="H4136" s="135"/>
      <c r="I4136" s="135"/>
      <c r="J4136" s="135"/>
      <c r="K4136" s="135"/>
      <c r="L4136" s="135"/>
    </row>
    <row r="4137" spans="1:12" x14ac:dyDescent="0.25">
      <c r="A4137" s="135"/>
      <c r="B4137" s="135"/>
      <c r="C4137" s="135"/>
      <c r="D4137" s="135"/>
      <c r="E4137" s="135"/>
      <c r="F4137" s="135"/>
      <c r="G4137" s="135"/>
      <c r="H4137" s="135"/>
      <c r="I4137" s="135"/>
      <c r="J4137" s="135"/>
      <c r="K4137" s="135"/>
      <c r="L4137" s="135"/>
    </row>
    <row r="4138" spans="1:12" x14ac:dyDescent="0.25">
      <c r="A4138" s="135"/>
      <c r="B4138" s="135"/>
      <c r="C4138" s="135"/>
      <c r="D4138" s="135"/>
      <c r="E4138" s="135"/>
      <c r="F4138" s="135"/>
      <c r="G4138" s="135"/>
      <c r="H4138" s="135"/>
      <c r="I4138" s="135"/>
      <c r="J4138" s="135"/>
      <c r="K4138" s="135"/>
      <c r="L4138" s="135"/>
    </row>
    <row r="4139" spans="1:12" x14ac:dyDescent="0.25">
      <c r="A4139" s="135"/>
      <c r="B4139" s="135"/>
      <c r="C4139" s="135"/>
      <c r="D4139" s="135"/>
      <c r="E4139" s="135"/>
      <c r="F4139" s="135"/>
      <c r="G4139" s="135"/>
      <c r="H4139" s="135"/>
      <c r="I4139" s="135"/>
      <c r="J4139" s="135"/>
      <c r="K4139" s="135"/>
      <c r="L4139" s="135"/>
    </row>
    <row r="4140" spans="1:12" x14ac:dyDescent="0.25">
      <c r="A4140" s="135"/>
      <c r="B4140" s="135"/>
      <c r="C4140" s="135"/>
      <c r="D4140" s="135"/>
      <c r="E4140" s="135"/>
      <c r="F4140" s="135"/>
      <c r="G4140" s="135"/>
      <c r="H4140" s="135"/>
      <c r="I4140" s="135"/>
      <c r="J4140" s="135"/>
      <c r="K4140" s="135"/>
      <c r="L4140" s="135"/>
    </row>
    <row r="4141" spans="1:12" x14ac:dyDescent="0.25">
      <c r="A4141" s="135"/>
      <c r="B4141" s="135"/>
      <c r="C4141" s="135"/>
      <c r="D4141" s="135"/>
      <c r="E4141" s="135"/>
      <c r="F4141" s="135"/>
      <c r="G4141" s="135"/>
      <c r="H4141" s="135"/>
      <c r="I4141" s="135"/>
      <c r="J4141" s="135"/>
      <c r="K4141" s="135"/>
      <c r="L4141" s="135"/>
    </row>
    <row r="4142" spans="1:12" x14ac:dyDescent="0.25">
      <c r="A4142" s="135"/>
      <c r="B4142" s="135"/>
      <c r="C4142" s="135"/>
      <c r="D4142" s="135"/>
      <c r="E4142" s="135"/>
      <c r="F4142" s="135"/>
      <c r="G4142" s="135"/>
      <c r="H4142" s="135"/>
      <c r="I4142" s="135"/>
      <c r="J4142" s="135"/>
      <c r="K4142" s="135"/>
      <c r="L4142" s="135"/>
    </row>
    <row r="4143" spans="1:12" x14ac:dyDescent="0.25">
      <c r="A4143" s="135"/>
      <c r="B4143" s="135"/>
      <c r="C4143" s="135"/>
      <c r="D4143" s="135"/>
      <c r="E4143" s="135"/>
      <c r="F4143" s="135"/>
      <c r="G4143" s="135"/>
      <c r="H4143" s="135"/>
      <c r="I4143" s="135"/>
      <c r="J4143" s="135"/>
      <c r="K4143" s="135"/>
      <c r="L4143" s="135"/>
    </row>
    <row r="4144" spans="1:12" x14ac:dyDescent="0.25">
      <c r="A4144" s="135"/>
      <c r="B4144" s="135"/>
      <c r="C4144" s="135"/>
      <c r="D4144" s="135"/>
      <c r="E4144" s="135"/>
      <c r="F4144" s="135"/>
      <c r="G4144" s="135"/>
      <c r="H4144" s="135"/>
      <c r="I4144" s="135"/>
      <c r="J4144" s="135"/>
      <c r="K4144" s="135"/>
      <c r="L4144" s="135"/>
    </row>
    <row r="4145" spans="1:12" x14ac:dyDescent="0.25">
      <c r="A4145" s="135"/>
      <c r="B4145" s="135"/>
      <c r="C4145" s="135"/>
      <c r="D4145" s="135"/>
      <c r="E4145" s="135"/>
      <c r="F4145" s="135"/>
      <c r="G4145" s="135"/>
      <c r="H4145" s="135"/>
      <c r="I4145" s="135"/>
      <c r="J4145" s="135"/>
      <c r="K4145" s="135"/>
      <c r="L4145" s="135"/>
    </row>
    <row r="4146" spans="1:12" x14ac:dyDescent="0.25">
      <c r="A4146" s="135"/>
      <c r="B4146" s="135"/>
      <c r="C4146" s="135"/>
      <c r="D4146" s="135"/>
      <c r="E4146" s="135"/>
      <c r="F4146" s="135"/>
      <c r="G4146" s="135"/>
      <c r="H4146" s="135"/>
      <c r="I4146" s="135"/>
      <c r="J4146" s="135"/>
      <c r="K4146" s="135"/>
      <c r="L4146" s="135"/>
    </row>
    <row r="4147" spans="1:12" x14ac:dyDescent="0.25">
      <c r="A4147" s="135"/>
      <c r="B4147" s="135"/>
      <c r="C4147" s="135"/>
      <c r="D4147" s="135"/>
      <c r="E4147" s="135"/>
      <c r="F4147" s="135"/>
      <c r="G4147" s="135"/>
      <c r="H4147" s="135"/>
      <c r="I4147" s="135"/>
      <c r="J4147" s="135"/>
      <c r="K4147" s="135"/>
      <c r="L4147" s="135"/>
    </row>
    <row r="4148" spans="1:12" x14ac:dyDescent="0.25">
      <c r="A4148" s="135"/>
      <c r="B4148" s="135"/>
      <c r="C4148" s="135"/>
      <c r="D4148" s="135"/>
      <c r="E4148" s="135"/>
      <c r="F4148" s="135"/>
      <c r="G4148" s="135"/>
      <c r="H4148" s="135"/>
      <c r="I4148" s="135"/>
      <c r="J4148" s="135"/>
      <c r="K4148" s="135"/>
      <c r="L4148" s="135"/>
    </row>
    <row r="4149" spans="1:12" x14ac:dyDescent="0.25">
      <c r="A4149" s="135"/>
      <c r="B4149" s="135"/>
      <c r="C4149" s="135"/>
      <c r="D4149" s="135"/>
      <c r="E4149" s="135"/>
      <c r="F4149" s="135"/>
      <c r="G4149" s="135"/>
      <c r="H4149" s="135"/>
      <c r="I4149" s="135"/>
      <c r="J4149" s="135"/>
      <c r="K4149" s="135"/>
      <c r="L4149" s="135"/>
    </row>
    <row r="4150" spans="1:12" x14ac:dyDescent="0.25">
      <c r="A4150" s="135"/>
      <c r="B4150" s="135"/>
      <c r="C4150" s="135"/>
      <c r="D4150" s="135"/>
      <c r="E4150" s="135"/>
      <c r="F4150" s="135"/>
      <c r="G4150" s="135"/>
      <c r="H4150" s="135"/>
      <c r="I4150" s="135"/>
      <c r="J4150" s="135"/>
      <c r="K4150" s="135"/>
      <c r="L4150" s="135"/>
    </row>
    <row r="4151" spans="1:12" x14ac:dyDescent="0.25">
      <c r="A4151" s="135"/>
      <c r="B4151" s="135"/>
      <c r="C4151" s="135"/>
      <c r="D4151" s="135"/>
      <c r="E4151" s="135"/>
      <c r="F4151" s="135"/>
      <c r="G4151" s="135"/>
      <c r="H4151" s="135"/>
      <c r="I4151" s="135"/>
      <c r="J4151" s="135"/>
      <c r="K4151" s="135"/>
      <c r="L4151" s="135"/>
    </row>
    <row r="4152" spans="1:12" x14ac:dyDescent="0.25">
      <c r="A4152" s="135"/>
      <c r="B4152" s="135"/>
      <c r="C4152" s="135"/>
      <c r="D4152" s="135"/>
      <c r="E4152" s="135"/>
      <c r="F4152" s="135"/>
      <c r="G4152" s="135"/>
      <c r="H4152" s="135"/>
      <c r="I4152" s="135"/>
      <c r="J4152" s="135"/>
      <c r="K4152" s="135"/>
      <c r="L4152" s="135"/>
    </row>
    <row r="4153" spans="1:12" x14ac:dyDescent="0.25">
      <c r="A4153" s="135"/>
      <c r="B4153" s="135"/>
      <c r="C4153" s="135"/>
      <c r="D4153" s="135"/>
      <c r="E4153" s="135"/>
      <c r="F4153" s="135"/>
      <c r="G4153" s="135"/>
      <c r="H4153" s="135"/>
      <c r="I4153" s="135"/>
      <c r="J4153" s="135"/>
      <c r="K4153" s="135"/>
      <c r="L4153" s="135"/>
    </row>
    <row r="4154" spans="1:12" x14ac:dyDescent="0.25">
      <c r="A4154" s="135"/>
      <c r="B4154" s="135"/>
      <c r="C4154" s="135"/>
      <c r="D4154" s="135"/>
      <c r="E4154" s="135"/>
      <c r="F4154" s="135"/>
      <c r="G4154" s="135"/>
      <c r="H4154" s="135"/>
      <c r="I4154" s="135"/>
      <c r="J4154" s="135"/>
      <c r="K4154" s="135"/>
      <c r="L4154" s="135"/>
    </row>
    <row r="4155" spans="1:12" x14ac:dyDescent="0.25">
      <c r="A4155" s="135"/>
      <c r="B4155" s="135"/>
      <c r="C4155" s="135"/>
      <c r="D4155" s="135"/>
      <c r="E4155" s="135"/>
      <c r="F4155" s="135"/>
      <c r="G4155" s="135"/>
      <c r="H4155" s="135"/>
      <c r="I4155" s="135"/>
      <c r="J4155" s="135"/>
      <c r="K4155" s="135"/>
      <c r="L4155" s="135"/>
    </row>
    <row r="4156" spans="1:12" x14ac:dyDescent="0.25">
      <c r="A4156" s="135"/>
      <c r="B4156" s="135"/>
      <c r="C4156" s="135"/>
      <c r="D4156" s="135"/>
      <c r="E4156" s="135"/>
      <c r="F4156" s="135"/>
      <c r="G4156" s="135"/>
      <c r="H4156" s="135"/>
      <c r="I4156" s="135"/>
      <c r="J4156" s="135"/>
      <c r="K4156" s="135"/>
      <c r="L4156" s="135"/>
    </row>
    <row r="4157" spans="1:12" x14ac:dyDescent="0.25">
      <c r="A4157" s="135"/>
      <c r="B4157" s="135"/>
      <c r="C4157" s="135"/>
      <c r="D4157" s="135"/>
      <c r="E4157" s="135"/>
      <c r="F4157" s="135"/>
      <c r="G4157" s="135"/>
      <c r="H4157" s="135"/>
      <c r="I4157" s="135"/>
      <c r="J4157" s="135"/>
      <c r="K4157" s="135"/>
      <c r="L4157" s="135"/>
    </row>
    <row r="4158" spans="1:12" x14ac:dyDescent="0.25">
      <c r="A4158" s="135"/>
      <c r="B4158" s="135"/>
      <c r="C4158" s="135"/>
      <c r="D4158" s="135"/>
      <c r="E4158" s="135"/>
      <c r="F4158" s="135"/>
      <c r="G4158" s="135"/>
      <c r="H4158" s="135"/>
      <c r="I4158" s="135"/>
      <c r="J4158" s="135"/>
      <c r="K4158" s="135"/>
      <c r="L4158" s="135"/>
    </row>
    <row r="4159" spans="1:12" x14ac:dyDescent="0.25">
      <c r="A4159" s="135"/>
      <c r="B4159" s="135"/>
      <c r="C4159" s="135"/>
      <c r="D4159" s="135"/>
      <c r="E4159" s="135"/>
      <c r="F4159" s="135"/>
      <c r="G4159" s="135"/>
      <c r="H4159" s="135"/>
      <c r="I4159" s="135"/>
      <c r="J4159" s="135"/>
      <c r="K4159" s="135"/>
      <c r="L4159" s="135"/>
    </row>
    <row r="4160" spans="1:12" x14ac:dyDescent="0.25">
      <c r="A4160" s="135"/>
      <c r="B4160" s="135"/>
      <c r="C4160" s="135"/>
      <c r="D4160" s="135"/>
      <c r="E4160" s="135"/>
      <c r="F4160" s="135"/>
      <c r="G4160" s="135"/>
      <c r="H4160" s="135"/>
      <c r="I4160" s="135"/>
      <c r="J4160" s="135"/>
      <c r="K4160" s="135"/>
      <c r="L4160" s="135"/>
    </row>
    <row r="4161" spans="1:12" x14ac:dyDescent="0.25">
      <c r="A4161" s="135"/>
      <c r="B4161" s="135"/>
      <c r="C4161" s="135"/>
      <c r="D4161" s="135"/>
      <c r="E4161" s="135"/>
      <c r="F4161" s="135"/>
      <c r="G4161" s="135"/>
      <c r="H4161" s="135"/>
      <c r="I4161" s="135"/>
      <c r="J4161" s="135"/>
      <c r="K4161" s="135"/>
      <c r="L4161" s="135"/>
    </row>
    <row r="4162" spans="1:12" x14ac:dyDescent="0.25">
      <c r="A4162" s="135"/>
      <c r="B4162" s="135"/>
      <c r="C4162" s="135"/>
      <c r="D4162" s="135"/>
      <c r="E4162" s="135"/>
      <c r="F4162" s="135"/>
      <c r="G4162" s="135"/>
      <c r="H4162" s="135"/>
      <c r="I4162" s="135"/>
      <c r="J4162" s="135"/>
      <c r="K4162" s="135"/>
      <c r="L4162" s="135"/>
    </row>
    <row r="4163" spans="1:12" x14ac:dyDescent="0.25">
      <c r="A4163" s="135"/>
      <c r="B4163" s="135"/>
      <c r="C4163" s="135"/>
      <c r="D4163" s="135"/>
      <c r="E4163" s="135"/>
      <c r="F4163" s="135"/>
      <c r="G4163" s="135"/>
      <c r="H4163" s="135"/>
      <c r="I4163" s="135"/>
      <c r="J4163" s="135"/>
      <c r="K4163" s="135"/>
      <c r="L4163" s="135"/>
    </row>
    <row r="4164" spans="1:12" x14ac:dyDescent="0.25">
      <c r="A4164" s="135"/>
      <c r="B4164" s="135"/>
      <c r="C4164" s="135"/>
      <c r="D4164" s="135"/>
      <c r="E4164" s="135"/>
      <c r="F4164" s="135"/>
      <c r="G4164" s="135"/>
      <c r="H4164" s="135"/>
      <c r="I4164" s="135"/>
      <c r="J4164" s="135"/>
      <c r="K4164" s="135"/>
      <c r="L4164" s="135"/>
    </row>
    <row r="4165" spans="1:12" x14ac:dyDescent="0.25">
      <c r="A4165" s="135"/>
      <c r="B4165" s="135"/>
      <c r="C4165" s="135"/>
      <c r="D4165" s="135"/>
      <c r="E4165" s="135"/>
      <c r="F4165" s="135"/>
      <c r="G4165" s="135"/>
      <c r="H4165" s="135"/>
      <c r="I4165" s="135"/>
      <c r="J4165" s="135"/>
      <c r="K4165" s="135"/>
      <c r="L4165" s="135"/>
    </row>
    <row r="4166" spans="1:12" x14ac:dyDescent="0.25">
      <c r="A4166" s="135"/>
      <c r="B4166" s="135"/>
      <c r="C4166" s="135"/>
      <c r="D4166" s="135"/>
      <c r="E4166" s="135"/>
      <c r="F4166" s="135"/>
      <c r="G4166" s="135"/>
      <c r="H4166" s="135"/>
      <c r="I4166" s="135"/>
      <c r="J4166" s="135"/>
      <c r="K4166" s="135"/>
      <c r="L4166" s="135"/>
    </row>
    <row r="4167" spans="1:12" x14ac:dyDescent="0.25">
      <c r="A4167" s="135"/>
      <c r="B4167" s="135"/>
      <c r="C4167" s="135"/>
      <c r="D4167" s="135"/>
      <c r="E4167" s="135"/>
      <c r="F4167" s="135"/>
      <c r="G4167" s="135"/>
      <c r="H4167" s="135"/>
      <c r="I4167" s="135"/>
      <c r="J4167" s="135"/>
      <c r="K4167" s="135"/>
      <c r="L4167" s="135"/>
    </row>
    <row r="4168" spans="1:12" x14ac:dyDescent="0.25">
      <c r="A4168" s="135"/>
      <c r="B4168" s="135"/>
      <c r="C4168" s="135"/>
      <c r="D4168" s="135"/>
      <c r="E4168" s="135"/>
      <c r="F4168" s="135"/>
      <c r="G4168" s="135"/>
      <c r="H4168" s="135"/>
      <c r="I4168" s="135"/>
      <c r="J4168" s="135"/>
      <c r="K4168" s="135"/>
      <c r="L4168" s="135"/>
    </row>
    <row r="4169" spans="1:12" x14ac:dyDescent="0.25">
      <c r="A4169" s="135"/>
      <c r="B4169" s="135"/>
      <c r="C4169" s="135"/>
      <c r="D4169" s="135"/>
      <c r="E4169" s="135"/>
      <c r="F4169" s="135"/>
      <c r="G4169" s="135"/>
      <c r="H4169" s="135"/>
      <c r="I4169" s="135"/>
      <c r="J4169" s="135"/>
      <c r="K4169" s="135"/>
      <c r="L4169" s="135"/>
    </row>
    <row r="4170" spans="1:12" x14ac:dyDescent="0.25">
      <c r="A4170" s="135"/>
      <c r="B4170" s="135"/>
      <c r="C4170" s="135"/>
      <c r="D4170" s="135"/>
      <c r="E4170" s="135"/>
      <c r="F4170" s="135"/>
      <c r="G4170" s="135"/>
      <c r="H4170" s="135"/>
      <c r="I4170" s="135"/>
      <c r="J4170" s="135"/>
      <c r="K4170" s="135"/>
      <c r="L4170" s="135"/>
    </row>
    <row r="4171" spans="1:12" x14ac:dyDescent="0.25">
      <c r="A4171" s="135"/>
      <c r="B4171" s="135"/>
      <c r="C4171" s="135"/>
      <c r="D4171" s="135"/>
      <c r="E4171" s="135"/>
      <c r="F4171" s="135"/>
      <c r="G4171" s="135"/>
      <c r="H4171" s="135"/>
      <c r="I4171" s="135"/>
      <c r="J4171" s="135"/>
      <c r="K4171" s="135"/>
      <c r="L4171" s="135"/>
    </row>
    <row r="4172" spans="1:12" x14ac:dyDescent="0.25">
      <c r="A4172" s="135"/>
      <c r="B4172" s="135"/>
      <c r="C4172" s="135"/>
      <c r="D4172" s="135"/>
      <c r="E4172" s="135"/>
      <c r="F4172" s="135"/>
      <c r="G4172" s="135"/>
      <c r="H4172" s="135"/>
      <c r="I4172" s="135"/>
      <c r="J4172" s="135"/>
      <c r="K4172" s="135"/>
      <c r="L4172" s="135"/>
    </row>
    <row r="4173" spans="1:12" x14ac:dyDescent="0.25">
      <c r="A4173" s="135"/>
      <c r="B4173" s="135"/>
      <c r="C4173" s="135"/>
      <c r="D4173" s="135"/>
      <c r="E4173" s="135"/>
      <c r="F4173" s="135"/>
      <c r="G4173" s="135"/>
      <c r="H4173" s="135"/>
      <c r="I4173" s="135"/>
      <c r="J4173" s="135"/>
      <c r="K4173" s="135"/>
      <c r="L4173" s="135"/>
    </row>
    <row r="4174" spans="1:12" x14ac:dyDescent="0.25">
      <c r="A4174" s="135"/>
      <c r="B4174" s="135"/>
      <c r="C4174" s="135"/>
      <c r="D4174" s="135"/>
      <c r="E4174" s="135"/>
      <c r="F4174" s="135"/>
      <c r="G4174" s="135"/>
      <c r="H4174" s="135"/>
      <c r="I4174" s="135"/>
      <c r="J4174" s="135"/>
      <c r="K4174" s="135"/>
      <c r="L4174" s="135"/>
    </row>
    <row r="4175" spans="1:12" x14ac:dyDescent="0.25">
      <c r="A4175" s="135"/>
      <c r="B4175" s="135"/>
      <c r="C4175" s="135"/>
      <c r="D4175" s="135"/>
      <c r="E4175" s="135"/>
      <c r="F4175" s="135"/>
      <c r="G4175" s="135"/>
      <c r="H4175" s="135"/>
      <c r="I4175" s="135"/>
      <c r="J4175" s="135"/>
      <c r="K4175" s="135"/>
      <c r="L4175" s="135"/>
    </row>
    <row r="4176" spans="1:12" x14ac:dyDescent="0.25">
      <c r="A4176" s="135"/>
      <c r="B4176" s="135"/>
      <c r="C4176" s="135"/>
      <c r="D4176" s="135"/>
      <c r="E4176" s="135"/>
      <c r="F4176" s="135"/>
      <c r="G4176" s="135"/>
      <c r="H4176" s="135"/>
      <c r="I4176" s="135"/>
      <c r="J4176" s="135"/>
      <c r="K4176" s="135"/>
      <c r="L4176" s="135"/>
    </row>
    <row r="4177" spans="1:12" x14ac:dyDescent="0.25">
      <c r="A4177" s="135"/>
      <c r="B4177" s="135"/>
      <c r="C4177" s="135"/>
      <c r="D4177" s="135"/>
      <c r="E4177" s="135"/>
      <c r="F4177" s="135"/>
      <c r="G4177" s="135"/>
      <c r="H4177" s="135"/>
      <c r="I4177" s="135"/>
      <c r="J4177" s="135"/>
      <c r="K4177" s="135"/>
      <c r="L4177" s="135"/>
    </row>
    <row r="4178" spans="1:12" x14ac:dyDescent="0.25">
      <c r="A4178" s="135"/>
      <c r="B4178" s="135"/>
      <c r="C4178" s="135"/>
      <c r="D4178" s="135"/>
      <c r="E4178" s="135"/>
      <c r="F4178" s="135"/>
      <c r="G4178" s="135"/>
      <c r="H4178" s="135"/>
      <c r="I4178" s="135"/>
      <c r="J4178" s="135"/>
      <c r="K4178" s="135"/>
      <c r="L4178" s="135"/>
    </row>
    <row r="4179" spans="1:12" x14ac:dyDescent="0.25">
      <c r="A4179" s="135"/>
      <c r="B4179" s="135"/>
      <c r="C4179" s="135"/>
      <c r="D4179" s="135"/>
      <c r="E4179" s="135"/>
      <c r="F4179" s="135"/>
      <c r="G4179" s="135"/>
      <c r="H4179" s="135"/>
      <c r="I4179" s="135"/>
      <c r="J4179" s="135"/>
      <c r="K4179" s="135"/>
      <c r="L4179" s="135"/>
    </row>
    <row r="4180" spans="1:12" x14ac:dyDescent="0.25">
      <c r="A4180" s="135"/>
      <c r="B4180" s="135"/>
      <c r="C4180" s="135"/>
      <c r="D4180" s="135"/>
      <c r="E4180" s="135"/>
      <c r="F4180" s="135"/>
      <c r="G4180" s="135"/>
      <c r="H4180" s="135"/>
      <c r="I4180" s="135"/>
      <c r="J4180" s="135"/>
      <c r="K4180" s="135"/>
      <c r="L4180" s="135"/>
    </row>
    <row r="4181" spans="1:12" x14ac:dyDescent="0.25">
      <c r="A4181" s="135"/>
      <c r="B4181" s="135"/>
      <c r="C4181" s="135"/>
      <c r="D4181" s="135"/>
      <c r="E4181" s="135"/>
      <c r="F4181" s="135"/>
      <c r="G4181" s="135"/>
      <c r="H4181" s="135"/>
      <c r="I4181" s="135"/>
      <c r="J4181" s="135"/>
      <c r="K4181" s="135"/>
      <c r="L4181" s="135"/>
    </row>
    <row r="4182" spans="1:12" x14ac:dyDescent="0.25">
      <c r="A4182" s="135"/>
      <c r="B4182" s="135"/>
      <c r="C4182" s="135"/>
      <c r="D4182" s="135"/>
      <c r="E4182" s="135"/>
      <c r="F4182" s="135"/>
      <c r="G4182" s="135"/>
      <c r="H4182" s="135"/>
      <c r="I4182" s="135"/>
      <c r="J4182" s="135"/>
      <c r="K4182" s="135"/>
      <c r="L4182" s="135"/>
    </row>
    <row r="4183" spans="1:12" x14ac:dyDescent="0.25">
      <c r="A4183" s="135"/>
      <c r="B4183" s="135"/>
      <c r="C4183" s="135"/>
      <c r="D4183" s="135"/>
      <c r="E4183" s="135"/>
      <c r="F4183" s="135"/>
      <c r="G4183" s="135"/>
      <c r="H4183" s="135"/>
      <c r="I4183" s="135"/>
      <c r="J4183" s="135"/>
      <c r="K4183" s="135"/>
      <c r="L4183" s="135"/>
    </row>
    <row r="4184" spans="1:12" x14ac:dyDescent="0.25">
      <c r="A4184" s="135"/>
      <c r="B4184" s="135"/>
      <c r="C4184" s="135"/>
      <c r="D4184" s="135"/>
      <c r="E4184" s="135"/>
      <c r="F4184" s="135"/>
      <c r="G4184" s="135"/>
      <c r="H4184" s="135"/>
      <c r="I4184" s="135"/>
      <c r="J4184" s="135"/>
      <c r="K4184" s="135"/>
      <c r="L4184" s="135"/>
    </row>
    <row r="4185" spans="1:12" x14ac:dyDescent="0.25">
      <c r="A4185" s="135"/>
      <c r="B4185" s="135"/>
      <c r="C4185" s="135"/>
      <c r="D4185" s="135"/>
      <c r="E4185" s="135"/>
      <c r="F4185" s="135"/>
      <c r="G4185" s="135"/>
      <c r="H4185" s="135"/>
      <c r="I4185" s="135"/>
      <c r="J4185" s="135"/>
      <c r="K4185" s="135"/>
      <c r="L4185" s="135"/>
    </row>
    <row r="4186" spans="1:12" x14ac:dyDescent="0.25">
      <c r="A4186" s="135"/>
      <c r="B4186" s="135"/>
      <c r="C4186" s="135"/>
      <c r="D4186" s="135"/>
      <c r="E4186" s="135"/>
      <c r="F4186" s="135"/>
      <c r="G4186" s="135"/>
      <c r="H4186" s="135"/>
      <c r="I4186" s="135"/>
      <c r="J4186" s="135"/>
      <c r="K4186" s="135"/>
      <c r="L4186" s="135"/>
    </row>
    <row r="4187" spans="1:12" x14ac:dyDescent="0.25">
      <c r="A4187" s="135"/>
      <c r="B4187" s="135"/>
      <c r="C4187" s="135"/>
      <c r="D4187" s="135"/>
      <c r="E4187" s="135"/>
      <c r="F4187" s="135"/>
      <c r="G4187" s="135"/>
      <c r="H4187" s="135"/>
      <c r="I4187" s="135"/>
      <c r="J4187" s="135"/>
      <c r="K4187" s="135"/>
      <c r="L4187" s="135"/>
    </row>
    <row r="4188" spans="1:12" x14ac:dyDescent="0.25">
      <c r="A4188" s="135"/>
      <c r="B4188" s="135"/>
      <c r="C4188" s="135"/>
      <c r="D4188" s="135"/>
      <c r="E4188" s="135"/>
      <c r="F4188" s="135"/>
      <c r="G4188" s="135"/>
      <c r="H4188" s="135"/>
      <c r="I4188" s="135"/>
      <c r="J4188" s="135"/>
      <c r="K4188" s="135"/>
      <c r="L4188" s="135"/>
    </row>
    <row r="4189" spans="1:12" x14ac:dyDescent="0.25">
      <c r="A4189" s="135"/>
      <c r="B4189" s="135"/>
      <c r="C4189" s="135"/>
      <c r="D4189" s="135"/>
      <c r="E4189" s="135"/>
      <c r="F4189" s="135"/>
      <c r="G4189" s="135"/>
      <c r="H4189" s="135"/>
      <c r="I4189" s="135"/>
      <c r="J4189" s="135"/>
      <c r="K4189" s="135"/>
      <c r="L4189" s="135"/>
    </row>
    <row r="4190" spans="1:12" x14ac:dyDescent="0.25">
      <c r="A4190" s="135"/>
      <c r="B4190" s="135"/>
      <c r="C4190" s="135"/>
      <c r="D4190" s="135"/>
      <c r="E4190" s="135"/>
      <c r="F4190" s="135"/>
      <c r="G4190" s="135"/>
      <c r="H4190" s="135"/>
      <c r="I4190" s="135"/>
      <c r="J4190" s="135"/>
      <c r="K4190" s="135"/>
      <c r="L4190" s="135"/>
    </row>
    <row r="4191" spans="1:12" x14ac:dyDescent="0.25">
      <c r="A4191" s="135"/>
      <c r="B4191" s="135"/>
      <c r="C4191" s="135"/>
      <c r="D4191" s="135"/>
      <c r="E4191" s="135"/>
      <c r="F4191" s="135"/>
      <c r="G4191" s="135"/>
      <c r="H4191" s="135"/>
      <c r="I4191" s="135"/>
      <c r="J4191" s="135"/>
      <c r="K4191" s="135"/>
      <c r="L4191" s="135"/>
    </row>
    <row r="4192" spans="1:12" x14ac:dyDescent="0.25">
      <c r="A4192" s="135"/>
      <c r="B4192" s="135"/>
      <c r="C4192" s="135"/>
      <c r="D4192" s="135"/>
      <c r="E4192" s="135"/>
      <c r="F4192" s="135"/>
      <c r="G4192" s="135"/>
      <c r="H4192" s="135"/>
      <c r="I4192" s="135"/>
      <c r="J4192" s="135"/>
      <c r="K4192" s="135"/>
      <c r="L4192" s="135"/>
    </row>
    <row r="4193" spans="1:12" x14ac:dyDescent="0.25">
      <c r="A4193" s="135"/>
      <c r="B4193" s="135"/>
      <c r="C4193" s="135"/>
      <c r="D4193" s="135"/>
      <c r="E4193" s="135"/>
      <c r="F4193" s="135"/>
      <c r="G4193" s="135"/>
      <c r="H4193" s="135"/>
      <c r="I4193" s="135"/>
      <c r="J4193" s="135"/>
      <c r="K4193" s="135"/>
      <c r="L4193" s="135"/>
    </row>
    <row r="4194" spans="1:12" x14ac:dyDescent="0.25">
      <c r="A4194" s="135"/>
      <c r="B4194" s="135"/>
      <c r="C4194" s="135"/>
      <c r="D4194" s="135"/>
      <c r="E4194" s="135"/>
      <c r="F4194" s="135"/>
      <c r="G4194" s="135"/>
      <c r="H4194" s="135"/>
      <c r="I4194" s="135"/>
      <c r="J4194" s="135"/>
      <c r="K4194" s="135"/>
      <c r="L4194" s="135"/>
    </row>
    <row r="4195" spans="1:12" x14ac:dyDescent="0.25">
      <c r="A4195" s="135"/>
      <c r="B4195" s="135"/>
      <c r="C4195" s="135"/>
      <c r="D4195" s="135"/>
      <c r="E4195" s="135"/>
      <c r="F4195" s="135"/>
      <c r="G4195" s="135"/>
      <c r="H4195" s="135"/>
      <c r="I4195" s="135"/>
      <c r="J4195" s="135"/>
      <c r="K4195" s="135"/>
      <c r="L4195" s="135"/>
    </row>
    <row r="4196" spans="1:12" x14ac:dyDescent="0.25">
      <c r="A4196" s="135"/>
      <c r="B4196" s="135"/>
      <c r="C4196" s="135"/>
      <c r="D4196" s="135"/>
      <c r="E4196" s="135"/>
      <c r="F4196" s="135"/>
      <c r="G4196" s="135"/>
      <c r="H4196" s="135"/>
      <c r="I4196" s="135"/>
      <c r="J4196" s="135"/>
      <c r="K4196" s="135"/>
      <c r="L4196" s="135"/>
    </row>
    <row r="4197" spans="1:12" x14ac:dyDescent="0.25">
      <c r="A4197" s="135"/>
      <c r="B4197" s="135"/>
      <c r="C4197" s="135"/>
      <c r="D4197" s="135"/>
      <c r="E4197" s="135"/>
      <c r="F4197" s="135"/>
      <c r="G4197" s="135"/>
      <c r="H4197" s="135"/>
      <c r="I4197" s="135"/>
      <c r="J4197" s="135"/>
      <c r="K4197" s="135"/>
      <c r="L4197" s="135"/>
    </row>
    <row r="4198" spans="1:12" x14ac:dyDescent="0.25">
      <c r="A4198" s="135"/>
      <c r="B4198" s="135"/>
      <c r="C4198" s="135"/>
      <c r="D4198" s="135"/>
      <c r="E4198" s="135"/>
      <c r="F4198" s="135"/>
      <c r="G4198" s="135"/>
      <c r="H4198" s="135"/>
      <c r="I4198" s="135"/>
      <c r="J4198" s="135"/>
      <c r="K4198" s="135"/>
      <c r="L4198" s="135"/>
    </row>
    <row r="4199" spans="1:12" x14ac:dyDescent="0.25">
      <c r="A4199" s="135"/>
      <c r="B4199" s="135"/>
      <c r="C4199" s="135"/>
      <c r="D4199" s="135"/>
      <c r="E4199" s="135"/>
      <c r="F4199" s="135"/>
      <c r="G4199" s="135"/>
      <c r="H4199" s="135"/>
      <c r="I4199" s="135"/>
      <c r="J4199" s="135"/>
      <c r="K4199" s="135"/>
      <c r="L4199" s="135"/>
    </row>
    <row r="4200" spans="1:12" x14ac:dyDescent="0.25">
      <c r="A4200" s="135"/>
      <c r="B4200" s="135"/>
      <c r="C4200" s="135"/>
      <c r="D4200" s="135"/>
      <c r="E4200" s="135"/>
      <c r="F4200" s="135"/>
      <c r="G4200" s="135"/>
      <c r="H4200" s="135"/>
      <c r="I4200" s="135"/>
      <c r="J4200" s="135"/>
      <c r="K4200" s="135"/>
      <c r="L4200" s="135"/>
    </row>
    <row r="4201" spans="1:12" x14ac:dyDescent="0.25">
      <c r="A4201" s="135"/>
      <c r="B4201" s="135"/>
      <c r="C4201" s="135"/>
      <c r="D4201" s="135"/>
      <c r="E4201" s="135"/>
      <c r="F4201" s="135"/>
      <c r="G4201" s="135"/>
      <c r="H4201" s="135"/>
      <c r="I4201" s="135"/>
      <c r="J4201" s="135"/>
      <c r="K4201" s="135"/>
      <c r="L4201" s="135"/>
    </row>
    <row r="4202" spans="1:12" x14ac:dyDescent="0.25">
      <c r="A4202" s="135"/>
      <c r="B4202" s="135"/>
      <c r="C4202" s="135"/>
      <c r="D4202" s="135"/>
      <c r="E4202" s="135"/>
      <c r="F4202" s="135"/>
      <c r="G4202" s="135"/>
      <c r="H4202" s="135"/>
      <c r="I4202" s="135"/>
      <c r="J4202" s="135"/>
      <c r="K4202" s="135"/>
      <c r="L4202" s="135"/>
    </row>
    <row r="4203" spans="1:12" x14ac:dyDescent="0.25">
      <c r="A4203" s="135"/>
      <c r="B4203" s="135"/>
      <c r="C4203" s="135"/>
      <c r="D4203" s="135"/>
      <c r="E4203" s="135"/>
      <c r="F4203" s="135"/>
      <c r="G4203" s="135"/>
      <c r="H4203" s="135"/>
      <c r="I4203" s="135"/>
      <c r="J4203" s="135"/>
      <c r="K4203" s="135"/>
      <c r="L4203" s="135"/>
    </row>
    <row r="4204" spans="1:12" x14ac:dyDescent="0.25">
      <c r="A4204" s="135"/>
      <c r="B4204" s="135"/>
      <c r="C4204" s="135"/>
      <c r="D4204" s="135"/>
      <c r="E4204" s="135"/>
      <c r="F4204" s="135"/>
      <c r="G4204" s="135"/>
      <c r="H4204" s="135"/>
      <c r="I4204" s="135"/>
      <c r="J4204" s="135"/>
      <c r="K4204" s="135"/>
      <c r="L4204" s="135"/>
    </row>
    <row r="4205" spans="1:12" x14ac:dyDescent="0.25">
      <c r="A4205" s="135"/>
      <c r="B4205" s="135"/>
      <c r="C4205" s="135"/>
      <c r="D4205" s="135"/>
      <c r="E4205" s="135"/>
      <c r="F4205" s="135"/>
      <c r="G4205" s="135"/>
      <c r="H4205" s="135"/>
      <c r="I4205" s="135"/>
      <c r="J4205" s="135"/>
      <c r="K4205" s="135"/>
      <c r="L4205" s="135"/>
    </row>
    <row r="4206" spans="1:12" x14ac:dyDescent="0.25">
      <c r="A4206" s="135"/>
      <c r="B4206" s="135"/>
      <c r="C4206" s="135"/>
      <c r="D4206" s="135"/>
      <c r="E4206" s="135"/>
      <c r="F4206" s="135"/>
      <c r="G4206" s="135"/>
      <c r="H4206" s="135"/>
      <c r="I4206" s="135"/>
      <c r="J4206" s="135"/>
      <c r="K4206" s="135"/>
      <c r="L4206" s="135"/>
    </row>
    <row r="4207" spans="1:12" x14ac:dyDescent="0.25">
      <c r="A4207" s="135"/>
      <c r="B4207" s="135"/>
      <c r="C4207" s="135"/>
      <c r="D4207" s="135"/>
      <c r="E4207" s="135"/>
      <c r="F4207" s="135"/>
      <c r="G4207" s="135"/>
      <c r="H4207" s="135"/>
      <c r="I4207" s="135"/>
      <c r="J4207" s="135"/>
      <c r="K4207" s="135"/>
      <c r="L4207" s="135"/>
    </row>
    <row r="4208" spans="1:12" x14ac:dyDescent="0.25">
      <c r="A4208" s="135"/>
      <c r="B4208" s="135"/>
      <c r="C4208" s="135"/>
      <c r="D4208" s="135"/>
      <c r="E4208" s="135"/>
      <c r="F4208" s="135"/>
      <c r="G4208" s="135"/>
      <c r="H4208" s="135"/>
      <c r="I4208" s="135"/>
      <c r="J4208" s="135"/>
      <c r="K4208" s="135"/>
      <c r="L4208" s="135"/>
    </row>
    <row r="4209" spans="1:12" x14ac:dyDescent="0.25">
      <c r="A4209" s="135"/>
      <c r="B4209" s="135"/>
      <c r="C4209" s="135"/>
      <c r="D4209" s="135"/>
      <c r="E4209" s="135"/>
      <c r="F4209" s="135"/>
      <c r="G4209" s="135"/>
      <c r="H4209" s="135"/>
      <c r="I4209" s="135"/>
      <c r="J4209" s="135"/>
      <c r="K4209" s="135"/>
      <c r="L4209" s="135"/>
    </row>
    <row r="4210" spans="1:12" x14ac:dyDescent="0.25">
      <c r="A4210" s="135"/>
      <c r="B4210" s="135"/>
      <c r="C4210" s="135"/>
      <c r="D4210" s="135"/>
      <c r="E4210" s="135"/>
      <c r="F4210" s="135"/>
      <c r="G4210" s="135"/>
      <c r="H4210" s="135"/>
      <c r="I4210" s="135"/>
      <c r="J4210" s="135"/>
      <c r="K4210" s="135"/>
      <c r="L4210" s="135"/>
    </row>
    <row r="4211" spans="1:12" x14ac:dyDescent="0.25">
      <c r="A4211" s="135"/>
      <c r="B4211" s="135"/>
      <c r="C4211" s="135"/>
      <c r="D4211" s="135"/>
      <c r="E4211" s="135"/>
      <c r="F4211" s="135"/>
      <c r="G4211" s="135"/>
      <c r="H4211" s="135"/>
      <c r="I4211" s="135"/>
      <c r="J4211" s="135"/>
      <c r="K4211" s="135"/>
      <c r="L4211" s="135"/>
    </row>
    <row r="4212" spans="1:12" x14ac:dyDescent="0.25">
      <c r="A4212" s="135"/>
      <c r="B4212" s="135"/>
      <c r="C4212" s="135"/>
      <c r="D4212" s="135"/>
      <c r="E4212" s="135"/>
      <c r="F4212" s="135"/>
      <c r="G4212" s="135"/>
      <c r="H4212" s="135"/>
      <c r="I4212" s="135"/>
      <c r="J4212" s="135"/>
      <c r="K4212" s="135"/>
      <c r="L4212" s="135"/>
    </row>
    <row r="4213" spans="1:12" x14ac:dyDescent="0.25">
      <c r="A4213" s="135"/>
      <c r="B4213" s="135"/>
      <c r="C4213" s="135"/>
      <c r="D4213" s="135"/>
      <c r="E4213" s="135"/>
      <c r="F4213" s="135"/>
      <c r="G4213" s="135"/>
      <c r="H4213" s="135"/>
      <c r="I4213" s="135"/>
      <c r="J4213" s="135"/>
      <c r="K4213" s="135"/>
      <c r="L4213" s="135"/>
    </row>
    <row r="4214" spans="1:12" x14ac:dyDescent="0.25">
      <c r="A4214" s="135"/>
      <c r="B4214" s="135"/>
      <c r="C4214" s="135"/>
      <c r="D4214" s="135"/>
      <c r="E4214" s="135"/>
      <c r="F4214" s="135"/>
      <c r="G4214" s="135"/>
      <c r="H4214" s="135"/>
      <c r="I4214" s="135"/>
      <c r="J4214" s="135"/>
      <c r="K4214" s="135"/>
      <c r="L4214" s="135"/>
    </row>
    <row r="4215" spans="1:12" x14ac:dyDescent="0.25">
      <c r="A4215" s="135"/>
      <c r="B4215" s="135"/>
      <c r="C4215" s="135"/>
      <c r="D4215" s="135"/>
      <c r="E4215" s="135"/>
      <c r="F4215" s="135"/>
      <c r="G4215" s="135"/>
      <c r="H4215" s="135"/>
      <c r="I4215" s="135"/>
      <c r="J4215" s="135"/>
      <c r="K4215" s="135"/>
      <c r="L4215" s="135"/>
    </row>
    <row r="4216" spans="1:12" x14ac:dyDescent="0.25">
      <c r="A4216" s="135"/>
      <c r="B4216" s="135"/>
      <c r="C4216" s="135"/>
      <c r="D4216" s="135"/>
      <c r="E4216" s="135"/>
      <c r="F4216" s="135"/>
      <c r="G4216" s="135"/>
      <c r="H4216" s="135"/>
      <c r="I4216" s="135"/>
      <c r="J4216" s="135"/>
      <c r="K4216" s="135"/>
      <c r="L4216" s="135"/>
    </row>
    <row r="4217" spans="1:12" x14ac:dyDescent="0.25">
      <c r="A4217" s="135"/>
      <c r="B4217" s="135"/>
      <c r="C4217" s="135"/>
      <c r="D4217" s="135"/>
      <c r="E4217" s="135"/>
      <c r="F4217" s="135"/>
      <c r="G4217" s="135"/>
      <c r="H4217" s="135"/>
      <c r="I4217" s="135"/>
      <c r="J4217" s="135"/>
      <c r="K4217" s="135"/>
      <c r="L4217" s="135"/>
    </row>
    <row r="4218" spans="1:12" x14ac:dyDescent="0.25">
      <c r="A4218" s="135"/>
      <c r="B4218" s="135"/>
      <c r="C4218" s="135"/>
      <c r="D4218" s="135"/>
      <c r="E4218" s="135"/>
      <c r="F4218" s="135"/>
      <c r="G4218" s="135"/>
      <c r="H4218" s="135"/>
      <c r="I4218" s="135"/>
      <c r="J4218" s="135"/>
      <c r="K4218" s="135"/>
      <c r="L4218" s="135"/>
    </row>
    <row r="4219" spans="1:12" x14ac:dyDescent="0.25">
      <c r="A4219" s="135"/>
      <c r="B4219" s="135"/>
      <c r="C4219" s="135"/>
      <c r="D4219" s="135"/>
      <c r="E4219" s="135"/>
      <c r="F4219" s="135"/>
      <c r="G4219" s="135"/>
      <c r="H4219" s="135"/>
      <c r="I4219" s="135"/>
      <c r="J4219" s="135"/>
      <c r="K4219" s="135"/>
      <c r="L4219" s="135"/>
    </row>
    <row r="4220" spans="1:12" x14ac:dyDescent="0.25">
      <c r="A4220" s="135"/>
      <c r="B4220" s="135"/>
      <c r="C4220" s="135"/>
      <c r="D4220" s="135"/>
      <c r="E4220" s="135"/>
      <c r="F4220" s="135"/>
      <c r="G4220" s="135"/>
      <c r="H4220" s="135"/>
      <c r="I4220" s="135"/>
      <c r="J4220" s="135"/>
      <c r="K4220" s="135"/>
      <c r="L4220" s="135"/>
    </row>
    <row r="4221" spans="1:12" x14ac:dyDescent="0.25">
      <c r="A4221" s="135"/>
      <c r="B4221" s="135"/>
      <c r="C4221" s="135"/>
      <c r="D4221" s="135"/>
      <c r="E4221" s="135"/>
      <c r="F4221" s="135"/>
      <c r="G4221" s="135"/>
      <c r="H4221" s="135"/>
      <c r="I4221" s="135"/>
      <c r="J4221" s="135"/>
      <c r="K4221" s="135"/>
      <c r="L4221" s="135"/>
    </row>
    <row r="4222" spans="1:12" x14ac:dyDescent="0.25">
      <c r="A4222" s="135"/>
      <c r="B4222" s="135"/>
      <c r="C4222" s="135"/>
      <c r="D4222" s="135"/>
      <c r="E4222" s="135"/>
      <c r="F4222" s="135"/>
      <c r="G4222" s="135"/>
      <c r="H4222" s="135"/>
      <c r="I4222" s="135"/>
      <c r="J4222" s="135"/>
      <c r="K4222" s="135"/>
      <c r="L4222" s="135"/>
    </row>
    <row r="4223" spans="1:12" x14ac:dyDescent="0.25">
      <c r="A4223" s="135"/>
      <c r="B4223" s="135"/>
      <c r="C4223" s="135"/>
      <c r="D4223" s="135"/>
      <c r="E4223" s="135"/>
      <c r="F4223" s="135"/>
      <c r="G4223" s="135"/>
      <c r="H4223" s="135"/>
      <c r="I4223" s="135"/>
      <c r="J4223" s="135"/>
      <c r="K4223" s="135"/>
      <c r="L4223" s="135"/>
    </row>
    <row r="4224" spans="1:12" x14ac:dyDescent="0.25">
      <c r="A4224" s="135"/>
      <c r="B4224" s="135"/>
      <c r="C4224" s="135"/>
      <c r="D4224" s="135"/>
      <c r="E4224" s="135"/>
      <c r="F4224" s="135"/>
      <c r="G4224" s="135"/>
      <c r="H4224" s="135"/>
      <c r="I4224" s="135"/>
      <c r="J4224" s="135"/>
      <c r="K4224" s="135"/>
      <c r="L4224" s="135"/>
    </row>
    <row r="4225" spans="1:12" x14ac:dyDescent="0.25">
      <c r="A4225" s="135"/>
      <c r="B4225" s="135"/>
      <c r="C4225" s="135"/>
      <c r="D4225" s="135"/>
      <c r="E4225" s="135"/>
      <c r="F4225" s="135"/>
      <c r="G4225" s="135"/>
      <c r="H4225" s="135"/>
      <c r="I4225" s="135"/>
      <c r="J4225" s="135"/>
      <c r="K4225" s="135"/>
      <c r="L4225" s="135"/>
    </row>
    <row r="4226" spans="1:12" x14ac:dyDescent="0.25">
      <c r="A4226" s="135"/>
      <c r="B4226" s="135"/>
      <c r="C4226" s="135"/>
      <c r="D4226" s="135"/>
      <c r="E4226" s="135"/>
      <c r="F4226" s="135"/>
      <c r="G4226" s="135"/>
      <c r="H4226" s="135"/>
      <c r="I4226" s="135"/>
      <c r="J4226" s="135"/>
      <c r="K4226" s="135"/>
      <c r="L4226" s="135"/>
    </row>
    <row r="4227" spans="1:12" x14ac:dyDescent="0.25">
      <c r="A4227" s="135"/>
      <c r="B4227" s="135"/>
      <c r="C4227" s="135"/>
      <c r="D4227" s="135"/>
      <c r="E4227" s="135"/>
      <c r="F4227" s="135"/>
      <c r="G4227" s="135"/>
      <c r="H4227" s="135"/>
      <c r="I4227" s="135"/>
      <c r="J4227" s="135"/>
      <c r="K4227" s="135"/>
      <c r="L4227" s="135"/>
    </row>
    <row r="4228" spans="1:12" x14ac:dyDescent="0.25">
      <c r="A4228" s="135"/>
      <c r="B4228" s="135"/>
      <c r="C4228" s="135"/>
      <c r="D4228" s="135"/>
      <c r="E4228" s="135"/>
      <c r="F4228" s="135"/>
      <c r="G4228" s="135"/>
      <c r="H4228" s="135"/>
      <c r="I4228" s="135"/>
      <c r="J4228" s="135"/>
      <c r="K4228" s="135"/>
      <c r="L4228" s="135"/>
    </row>
    <row r="4229" spans="1:12" x14ac:dyDescent="0.25">
      <c r="A4229" s="135"/>
      <c r="B4229" s="135"/>
      <c r="C4229" s="135"/>
      <c r="D4229" s="135"/>
      <c r="E4229" s="135"/>
      <c r="F4229" s="135"/>
      <c r="G4229" s="135"/>
      <c r="H4229" s="135"/>
      <c r="I4229" s="135"/>
      <c r="J4229" s="135"/>
      <c r="K4229" s="135"/>
      <c r="L4229" s="135"/>
    </row>
    <row r="4230" spans="1:12" x14ac:dyDescent="0.25">
      <c r="A4230" s="135"/>
      <c r="B4230" s="135"/>
      <c r="C4230" s="135"/>
      <c r="D4230" s="135"/>
      <c r="E4230" s="135"/>
      <c r="F4230" s="135"/>
      <c r="G4230" s="135"/>
      <c r="H4230" s="135"/>
      <c r="I4230" s="135"/>
      <c r="J4230" s="135"/>
      <c r="K4230" s="135"/>
      <c r="L4230" s="135"/>
    </row>
    <row r="4231" spans="1:12" x14ac:dyDescent="0.25">
      <c r="A4231" s="135"/>
      <c r="B4231" s="135"/>
      <c r="C4231" s="135"/>
      <c r="D4231" s="135"/>
      <c r="E4231" s="135"/>
      <c r="F4231" s="135"/>
      <c r="G4231" s="135"/>
      <c r="H4231" s="135"/>
      <c r="I4231" s="135"/>
      <c r="J4231" s="135"/>
      <c r="K4231" s="135"/>
      <c r="L4231" s="135"/>
    </row>
    <row r="4232" spans="1:12" x14ac:dyDescent="0.25">
      <c r="A4232" s="135"/>
      <c r="B4232" s="135"/>
      <c r="C4232" s="135"/>
      <c r="D4232" s="135"/>
      <c r="E4232" s="135"/>
      <c r="F4232" s="135"/>
      <c r="G4232" s="135"/>
      <c r="H4232" s="135"/>
      <c r="I4232" s="135"/>
      <c r="J4232" s="135"/>
      <c r="K4232" s="135"/>
      <c r="L4232" s="135"/>
    </row>
    <row r="4233" spans="1:12" x14ac:dyDescent="0.25">
      <c r="A4233" s="135"/>
      <c r="B4233" s="135"/>
      <c r="C4233" s="135"/>
      <c r="D4233" s="135"/>
      <c r="E4233" s="135"/>
      <c r="F4233" s="135"/>
      <c r="G4233" s="135"/>
      <c r="H4233" s="135"/>
      <c r="I4233" s="135"/>
      <c r="J4233" s="135"/>
      <c r="K4233" s="135"/>
      <c r="L4233" s="135"/>
    </row>
    <row r="4234" spans="1:12" x14ac:dyDescent="0.25">
      <c r="A4234" s="135"/>
      <c r="B4234" s="135"/>
      <c r="C4234" s="135"/>
      <c r="D4234" s="135"/>
      <c r="E4234" s="135"/>
      <c r="F4234" s="135"/>
      <c r="G4234" s="135"/>
      <c r="H4234" s="135"/>
      <c r="I4234" s="135"/>
      <c r="J4234" s="135"/>
      <c r="K4234" s="135"/>
      <c r="L4234" s="135"/>
    </row>
    <row r="4235" spans="1:12" x14ac:dyDescent="0.25">
      <c r="A4235" s="135"/>
      <c r="B4235" s="135"/>
      <c r="C4235" s="135"/>
      <c r="D4235" s="135"/>
      <c r="E4235" s="135"/>
      <c r="F4235" s="135"/>
      <c r="G4235" s="135"/>
      <c r="H4235" s="135"/>
      <c r="I4235" s="135"/>
      <c r="J4235" s="135"/>
      <c r="K4235" s="135"/>
      <c r="L4235" s="135"/>
    </row>
    <row r="4236" spans="1:12" x14ac:dyDescent="0.25">
      <c r="A4236" s="135"/>
      <c r="B4236" s="135"/>
      <c r="C4236" s="135"/>
      <c r="D4236" s="135"/>
      <c r="E4236" s="135"/>
      <c r="F4236" s="135"/>
      <c r="G4236" s="135"/>
      <c r="H4236" s="135"/>
      <c r="I4236" s="135"/>
      <c r="J4236" s="135"/>
      <c r="K4236" s="135"/>
      <c r="L4236" s="135"/>
    </row>
    <row r="4237" spans="1:12" x14ac:dyDescent="0.25">
      <c r="A4237" s="135"/>
      <c r="B4237" s="135"/>
      <c r="C4237" s="135"/>
      <c r="D4237" s="135"/>
      <c r="E4237" s="135"/>
      <c r="F4237" s="135"/>
      <c r="G4237" s="135"/>
      <c r="H4237" s="135"/>
      <c r="I4237" s="135"/>
      <c r="J4237" s="135"/>
      <c r="K4237" s="135"/>
      <c r="L4237" s="135"/>
    </row>
    <row r="4238" spans="1:12" x14ac:dyDescent="0.25">
      <c r="A4238" s="135"/>
      <c r="B4238" s="135"/>
      <c r="C4238" s="135"/>
      <c r="D4238" s="135"/>
      <c r="E4238" s="135"/>
      <c r="F4238" s="135"/>
      <c r="G4238" s="135"/>
      <c r="H4238" s="135"/>
      <c r="I4238" s="135"/>
      <c r="J4238" s="135"/>
      <c r="K4238" s="135"/>
      <c r="L4238" s="135"/>
    </row>
    <row r="4239" spans="1:12" x14ac:dyDescent="0.25">
      <c r="A4239" s="135"/>
      <c r="B4239" s="135"/>
      <c r="C4239" s="135"/>
      <c r="D4239" s="135"/>
      <c r="E4239" s="135"/>
      <c r="F4239" s="135"/>
      <c r="G4239" s="135"/>
      <c r="H4239" s="135"/>
      <c r="I4239" s="135"/>
      <c r="J4239" s="135"/>
      <c r="K4239" s="135"/>
      <c r="L4239" s="135"/>
    </row>
    <row r="4240" spans="1:12" x14ac:dyDescent="0.25">
      <c r="A4240" s="135"/>
      <c r="B4240" s="135"/>
      <c r="C4240" s="135"/>
      <c r="D4240" s="135"/>
      <c r="E4240" s="135"/>
      <c r="F4240" s="135"/>
      <c r="G4240" s="135"/>
      <c r="H4240" s="135"/>
      <c r="I4240" s="135"/>
      <c r="J4240" s="135"/>
      <c r="K4240" s="135"/>
      <c r="L4240" s="135"/>
    </row>
    <row r="4241" spans="1:12" x14ac:dyDescent="0.25">
      <c r="A4241" s="135"/>
      <c r="B4241" s="135"/>
      <c r="C4241" s="135"/>
      <c r="D4241" s="135"/>
      <c r="E4241" s="135"/>
      <c r="F4241" s="135"/>
      <c r="G4241" s="135"/>
      <c r="H4241" s="135"/>
      <c r="I4241" s="135"/>
      <c r="J4241" s="135"/>
      <c r="K4241" s="135"/>
      <c r="L4241" s="135"/>
    </row>
    <row r="4242" spans="1:12" x14ac:dyDescent="0.25">
      <c r="A4242" s="135"/>
      <c r="B4242" s="135"/>
      <c r="C4242" s="135"/>
      <c r="D4242" s="135"/>
      <c r="E4242" s="135"/>
      <c r="F4242" s="135"/>
      <c r="G4242" s="135"/>
      <c r="H4242" s="135"/>
      <c r="I4242" s="135"/>
      <c r="J4242" s="135"/>
      <c r="K4242" s="135"/>
      <c r="L4242" s="135"/>
    </row>
    <row r="4243" spans="1:12" x14ac:dyDescent="0.25">
      <c r="A4243" s="135"/>
      <c r="B4243" s="135"/>
      <c r="C4243" s="135"/>
      <c r="D4243" s="135"/>
      <c r="E4243" s="135"/>
      <c r="F4243" s="135"/>
      <c r="G4243" s="135"/>
      <c r="H4243" s="135"/>
      <c r="I4243" s="135"/>
      <c r="J4243" s="135"/>
      <c r="K4243" s="135"/>
      <c r="L4243" s="135"/>
    </row>
    <row r="4244" spans="1:12" x14ac:dyDescent="0.25">
      <c r="A4244" s="135"/>
      <c r="B4244" s="135"/>
      <c r="C4244" s="135"/>
      <c r="D4244" s="135"/>
      <c r="E4244" s="135"/>
      <c r="F4244" s="135"/>
      <c r="G4244" s="135"/>
      <c r="H4244" s="135"/>
      <c r="I4244" s="135"/>
      <c r="J4244" s="135"/>
      <c r="K4244" s="135"/>
      <c r="L4244" s="135"/>
    </row>
    <row r="4245" spans="1:12" x14ac:dyDescent="0.25">
      <c r="A4245" s="135"/>
      <c r="B4245" s="135"/>
      <c r="C4245" s="135"/>
      <c r="D4245" s="135"/>
      <c r="E4245" s="135"/>
      <c r="F4245" s="135"/>
      <c r="G4245" s="135"/>
      <c r="H4245" s="135"/>
      <c r="I4245" s="135"/>
      <c r="J4245" s="135"/>
      <c r="K4245" s="135"/>
      <c r="L4245" s="135"/>
    </row>
    <row r="4246" spans="1:12" x14ac:dyDescent="0.25">
      <c r="A4246" s="135"/>
      <c r="B4246" s="135"/>
      <c r="C4246" s="135"/>
      <c r="D4246" s="135"/>
      <c r="E4246" s="135"/>
      <c r="F4246" s="135"/>
      <c r="G4246" s="135"/>
      <c r="H4246" s="135"/>
      <c r="I4246" s="135"/>
      <c r="J4246" s="135"/>
      <c r="K4246" s="135"/>
      <c r="L4246" s="135"/>
    </row>
    <row r="4247" spans="1:12" x14ac:dyDescent="0.25">
      <c r="A4247" s="135"/>
      <c r="B4247" s="135"/>
      <c r="C4247" s="135"/>
      <c r="D4247" s="135"/>
      <c r="E4247" s="135"/>
      <c r="F4247" s="135"/>
      <c r="G4247" s="135"/>
      <c r="H4247" s="135"/>
      <c r="I4247" s="135"/>
      <c r="J4247" s="135"/>
      <c r="K4247" s="135"/>
      <c r="L4247" s="135"/>
    </row>
    <row r="4248" spans="1:12" x14ac:dyDescent="0.25">
      <c r="A4248" s="135"/>
      <c r="B4248" s="135"/>
      <c r="C4248" s="135"/>
      <c r="D4248" s="135"/>
      <c r="E4248" s="135"/>
      <c r="F4248" s="135"/>
      <c r="G4248" s="135"/>
      <c r="H4248" s="135"/>
      <c r="I4248" s="135"/>
      <c r="J4248" s="135"/>
      <c r="K4248" s="135"/>
      <c r="L4248" s="135"/>
    </row>
    <row r="4249" spans="1:12" x14ac:dyDescent="0.25">
      <c r="A4249" s="135"/>
      <c r="B4249" s="135"/>
      <c r="C4249" s="135"/>
      <c r="D4249" s="135"/>
      <c r="E4249" s="135"/>
      <c r="F4249" s="135"/>
      <c r="G4249" s="135"/>
      <c r="H4249" s="135"/>
      <c r="I4249" s="135"/>
      <c r="J4249" s="135"/>
      <c r="K4249" s="135"/>
      <c r="L4249" s="135"/>
    </row>
    <row r="4250" spans="1:12" x14ac:dyDescent="0.25">
      <c r="A4250" s="135"/>
      <c r="B4250" s="135"/>
      <c r="C4250" s="135"/>
      <c r="D4250" s="135"/>
      <c r="E4250" s="135"/>
      <c r="F4250" s="135"/>
      <c r="G4250" s="135"/>
      <c r="H4250" s="135"/>
      <c r="I4250" s="135"/>
      <c r="J4250" s="135"/>
      <c r="K4250" s="135"/>
      <c r="L4250" s="135"/>
    </row>
    <row r="4251" spans="1:12" x14ac:dyDescent="0.25">
      <c r="A4251" s="135"/>
      <c r="B4251" s="135"/>
      <c r="C4251" s="135"/>
      <c r="D4251" s="135"/>
      <c r="E4251" s="135"/>
      <c r="F4251" s="135"/>
      <c r="G4251" s="135"/>
      <c r="H4251" s="135"/>
      <c r="I4251" s="135"/>
      <c r="J4251" s="135"/>
      <c r="K4251" s="135"/>
      <c r="L4251" s="135"/>
    </row>
    <row r="4252" spans="1:12" x14ac:dyDescent="0.25">
      <c r="A4252" s="135"/>
      <c r="B4252" s="135"/>
      <c r="C4252" s="135"/>
      <c r="D4252" s="135"/>
      <c r="E4252" s="135"/>
      <c r="F4252" s="135"/>
      <c r="G4252" s="135"/>
      <c r="H4252" s="135"/>
      <c r="I4252" s="135"/>
      <c r="J4252" s="135"/>
      <c r="K4252" s="135"/>
      <c r="L4252" s="135"/>
    </row>
    <row r="4253" spans="1:12" x14ac:dyDescent="0.25">
      <c r="A4253" s="135"/>
      <c r="B4253" s="135"/>
      <c r="C4253" s="135"/>
      <c r="D4253" s="135"/>
      <c r="E4253" s="135"/>
      <c r="F4253" s="135"/>
      <c r="G4253" s="135"/>
      <c r="H4253" s="135"/>
      <c r="I4253" s="135"/>
      <c r="J4253" s="135"/>
      <c r="K4253" s="135"/>
      <c r="L4253" s="135"/>
    </row>
    <row r="4254" spans="1:12" x14ac:dyDescent="0.25">
      <c r="A4254" s="135"/>
      <c r="B4254" s="135"/>
      <c r="C4254" s="135"/>
      <c r="D4254" s="135"/>
      <c r="E4254" s="135"/>
      <c r="F4254" s="135"/>
      <c r="G4254" s="135"/>
      <c r="H4254" s="135"/>
      <c r="I4254" s="135"/>
      <c r="J4254" s="135"/>
      <c r="K4254" s="135"/>
      <c r="L4254" s="135"/>
    </row>
    <row r="4255" spans="1:12" x14ac:dyDescent="0.25">
      <c r="A4255" s="135"/>
      <c r="B4255" s="135"/>
      <c r="C4255" s="135"/>
      <c r="D4255" s="135"/>
      <c r="E4255" s="135"/>
      <c r="F4255" s="135"/>
      <c r="G4255" s="135"/>
      <c r="H4255" s="135"/>
      <c r="I4255" s="135"/>
      <c r="J4255" s="135"/>
      <c r="K4255" s="135"/>
      <c r="L4255" s="135"/>
    </row>
    <row r="4256" spans="1:12" x14ac:dyDescent="0.25">
      <c r="A4256" s="135"/>
      <c r="B4256" s="135"/>
      <c r="C4256" s="135"/>
      <c r="D4256" s="135"/>
      <c r="E4256" s="135"/>
      <c r="F4256" s="135"/>
      <c r="G4256" s="135"/>
      <c r="H4256" s="135"/>
      <c r="I4256" s="135"/>
      <c r="J4256" s="135"/>
      <c r="K4256" s="135"/>
      <c r="L4256" s="135"/>
    </row>
    <row r="4257" spans="1:12" x14ac:dyDescent="0.25">
      <c r="A4257" s="135"/>
      <c r="B4257" s="135"/>
      <c r="C4257" s="135"/>
      <c r="D4257" s="135"/>
      <c r="E4257" s="135"/>
      <c r="F4257" s="135"/>
      <c r="G4257" s="135"/>
      <c r="H4257" s="135"/>
      <c r="I4257" s="135"/>
      <c r="J4257" s="135"/>
      <c r="K4257" s="135"/>
      <c r="L4257" s="135"/>
    </row>
    <row r="4258" spans="1:12" x14ac:dyDescent="0.25">
      <c r="A4258" s="135"/>
      <c r="B4258" s="135"/>
      <c r="C4258" s="135"/>
      <c r="D4258" s="135"/>
      <c r="E4258" s="135"/>
      <c r="F4258" s="135"/>
      <c r="G4258" s="135"/>
      <c r="H4258" s="135"/>
      <c r="I4258" s="135"/>
      <c r="J4258" s="135"/>
      <c r="K4258" s="135"/>
      <c r="L4258" s="135"/>
    </row>
    <row r="4259" spans="1:12" x14ac:dyDescent="0.25">
      <c r="A4259" s="135"/>
      <c r="B4259" s="135"/>
      <c r="C4259" s="135"/>
      <c r="D4259" s="135"/>
      <c r="E4259" s="135"/>
      <c r="F4259" s="135"/>
      <c r="G4259" s="135"/>
      <c r="H4259" s="135"/>
      <c r="I4259" s="135"/>
      <c r="J4259" s="135"/>
      <c r="K4259" s="135"/>
      <c r="L4259" s="135"/>
    </row>
    <row r="4260" spans="1:12" x14ac:dyDescent="0.25">
      <c r="A4260" s="135"/>
      <c r="B4260" s="135"/>
      <c r="C4260" s="135"/>
      <c r="D4260" s="135"/>
      <c r="E4260" s="135"/>
      <c r="F4260" s="135"/>
      <c r="G4260" s="135"/>
      <c r="H4260" s="135"/>
      <c r="I4260" s="135"/>
      <c r="J4260" s="135"/>
      <c r="K4260" s="135"/>
      <c r="L4260" s="135"/>
    </row>
    <row r="4261" spans="1:12" x14ac:dyDescent="0.25">
      <c r="A4261" s="135"/>
      <c r="B4261" s="135"/>
      <c r="C4261" s="135"/>
      <c r="D4261" s="135"/>
      <c r="E4261" s="135"/>
      <c r="F4261" s="135"/>
      <c r="G4261" s="135"/>
      <c r="H4261" s="135"/>
      <c r="I4261" s="135"/>
      <c r="J4261" s="135"/>
      <c r="K4261" s="135"/>
      <c r="L4261" s="135"/>
    </row>
    <row r="4262" spans="1:12" x14ac:dyDescent="0.25">
      <c r="A4262" s="135"/>
      <c r="B4262" s="135"/>
      <c r="C4262" s="135"/>
      <c r="D4262" s="135"/>
      <c r="E4262" s="135"/>
      <c r="F4262" s="135"/>
      <c r="G4262" s="135"/>
      <c r="H4262" s="135"/>
      <c r="I4262" s="135"/>
      <c r="J4262" s="135"/>
      <c r="K4262" s="135"/>
      <c r="L4262" s="135"/>
    </row>
    <row r="4263" spans="1:12" x14ac:dyDescent="0.25">
      <c r="A4263" s="135"/>
      <c r="B4263" s="135"/>
      <c r="C4263" s="135"/>
      <c r="D4263" s="135"/>
      <c r="E4263" s="135"/>
      <c r="F4263" s="135"/>
      <c r="G4263" s="135"/>
      <c r="H4263" s="135"/>
      <c r="I4263" s="135"/>
      <c r="J4263" s="135"/>
      <c r="K4263" s="135"/>
      <c r="L4263" s="135"/>
    </row>
    <row r="4264" spans="1:12" x14ac:dyDescent="0.25">
      <c r="A4264" s="135"/>
      <c r="B4264" s="135"/>
      <c r="C4264" s="135"/>
      <c r="D4264" s="135"/>
      <c r="E4264" s="135"/>
      <c r="F4264" s="135"/>
      <c r="G4264" s="135"/>
      <c r="H4264" s="135"/>
      <c r="I4264" s="135"/>
      <c r="J4264" s="135"/>
      <c r="K4264" s="135"/>
      <c r="L4264" s="135"/>
    </row>
    <row r="4265" spans="1:12" x14ac:dyDescent="0.25">
      <c r="A4265" s="135"/>
      <c r="B4265" s="135"/>
      <c r="C4265" s="135"/>
      <c r="D4265" s="135"/>
      <c r="E4265" s="135"/>
      <c r="F4265" s="135"/>
      <c r="G4265" s="135"/>
      <c r="H4265" s="135"/>
      <c r="I4265" s="135"/>
      <c r="J4265" s="135"/>
      <c r="K4265" s="135"/>
      <c r="L4265" s="135"/>
    </row>
    <row r="4266" spans="1:12" x14ac:dyDescent="0.25">
      <c r="A4266" s="135"/>
      <c r="B4266" s="135"/>
      <c r="C4266" s="135"/>
      <c r="D4266" s="135"/>
      <c r="E4266" s="135"/>
      <c r="F4266" s="135"/>
      <c r="G4266" s="135"/>
      <c r="H4266" s="135"/>
      <c r="I4266" s="135"/>
      <c r="J4266" s="135"/>
      <c r="K4266" s="135"/>
      <c r="L4266" s="135"/>
    </row>
    <row r="4267" spans="1:12" x14ac:dyDescent="0.25">
      <c r="A4267" s="135"/>
      <c r="B4267" s="135"/>
      <c r="C4267" s="135"/>
      <c r="D4267" s="135"/>
      <c r="E4267" s="135"/>
      <c r="F4267" s="135"/>
      <c r="G4267" s="135"/>
      <c r="H4267" s="135"/>
      <c r="I4267" s="135"/>
      <c r="J4267" s="135"/>
      <c r="K4267" s="135"/>
      <c r="L4267" s="135"/>
    </row>
    <row r="4268" spans="1:12" x14ac:dyDescent="0.25">
      <c r="A4268" s="135"/>
      <c r="B4268" s="135"/>
      <c r="C4268" s="135"/>
      <c r="D4268" s="135"/>
      <c r="E4268" s="135"/>
      <c r="F4268" s="135"/>
      <c r="G4268" s="135"/>
      <c r="H4268" s="135"/>
      <c r="I4268" s="135"/>
      <c r="J4268" s="135"/>
      <c r="K4268" s="135"/>
      <c r="L4268" s="135"/>
    </row>
    <row r="4269" spans="1:12" x14ac:dyDescent="0.25">
      <c r="A4269" s="135"/>
      <c r="B4269" s="135"/>
      <c r="C4269" s="135"/>
      <c r="D4269" s="135"/>
      <c r="E4269" s="135"/>
      <c r="F4269" s="135"/>
      <c r="G4269" s="135"/>
      <c r="H4269" s="135"/>
      <c r="I4269" s="135"/>
      <c r="J4269" s="135"/>
      <c r="K4269" s="135"/>
      <c r="L4269" s="135"/>
    </row>
    <row r="4270" spans="1:12" x14ac:dyDescent="0.25">
      <c r="A4270" s="135"/>
      <c r="B4270" s="135"/>
      <c r="C4270" s="135"/>
      <c r="D4270" s="135"/>
      <c r="E4270" s="135"/>
      <c r="F4270" s="135"/>
      <c r="G4270" s="135"/>
      <c r="H4270" s="135"/>
      <c r="I4270" s="135"/>
      <c r="J4270" s="135"/>
      <c r="K4270" s="135"/>
      <c r="L4270" s="135"/>
    </row>
    <row r="4271" spans="1:12" x14ac:dyDescent="0.25">
      <c r="A4271" s="135"/>
      <c r="B4271" s="135"/>
      <c r="C4271" s="135"/>
      <c r="D4271" s="135"/>
      <c r="E4271" s="135"/>
      <c r="F4271" s="135"/>
      <c r="G4271" s="135"/>
      <c r="H4271" s="135"/>
      <c r="I4271" s="135"/>
      <c r="J4271" s="135"/>
      <c r="K4271" s="135"/>
      <c r="L4271" s="135"/>
    </row>
    <row r="4272" spans="1:12" x14ac:dyDescent="0.25">
      <c r="A4272" s="135"/>
      <c r="B4272" s="135"/>
      <c r="C4272" s="135"/>
      <c r="D4272" s="135"/>
      <c r="E4272" s="135"/>
      <c r="F4272" s="135"/>
      <c r="G4272" s="135"/>
      <c r="H4272" s="135"/>
      <c r="I4272" s="135"/>
      <c r="J4272" s="135"/>
      <c r="K4272" s="135"/>
      <c r="L4272" s="135"/>
    </row>
    <row r="4273" spans="1:12" x14ac:dyDescent="0.25">
      <c r="A4273" s="135"/>
      <c r="B4273" s="135"/>
      <c r="C4273" s="135"/>
      <c r="D4273" s="135"/>
      <c r="E4273" s="135"/>
      <c r="F4273" s="135"/>
      <c r="G4273" s="135"/>
      <c r="H4273" s="135"/>
      <c r="I4273" s="135"/>
      <c r="J4273" s="135"/>
      <c r="K4273" s="135"/>
      <c r="L4273" s="135"/>
    </row>
    <row r="4274" spans="1:12" x14ac:dyDescent="0.25">
      <c r="A4274" s="135"/>
      <c r="B4274" s="135"/>
      <c r="C4274" s="135"/>
      <c r="D4274" s="135"/>
      <c r="E4274" s="135"/>
      <c r="F4274" s="135"/>
      <c r="G4274" s="135"/>
      <c r="H4274" s="135"/>
      <c r="I4274" s="135"/>
      <c r="J4274" s="135"/>
      <c r="K4274" s="135"/>
      <c r="L4274" s="135"/>
    </row>
    <row r="4275" spans="1:12" x14ac:dyDescent="0.25">
      <c r="A4275" s="135"/>
      <c r="B4275" s="135"/>
      <c r="C4275" s="135"/>
      <c r="D4275" s="135"/>
      <c r="E4275" s="135"/>
      <c r="F4275" s="135"/>
      <c r="G4275" s="135"/>
      <c r="H4275" s="135"/>
      <c r="I4275" s="135"/>
      <c r="J4275" s="135"/>
      <c r="K4275" s="135"/>
      <c r="L4275" s="135"/>
    </row>
    <row r="4276" spans="1:12" x14ac:dyDescent="0.25">
      <c r="A4276" s="135"/>
      <c r="B4276" s="135"/>
      <c r="C4276" s="135"/>
      <c r="D4276" s="135"/>
      <c r="E4276" s="135"/>
      <c r="F4276" s="135"/>
      <c r="G4276" s="135"/>
      <c r="H4276" s="135"/>
      <c r="I4276" s="135"/>
      <c r="J4276" s="135"/>
      <c r="K4276" s="135"/>
      <c r="L4276" s="135"/>
    </row>
    <row r="4277" spans="1:12" x14ac:dyDescent="0.25">
      <c r="A4277" s="135"/>
      <c r="B4277" s="135"/>
      <c r="C4277" s="135"/>
      <c r="D4277" s="135"/>
      <c r="E4277" s="135"/>
      <c r="F4277" s="135"/>
      <c r="G4277" s="135"/>
      <c r="H4277" s="135"/>
      <c r="I4277" s="135"/>
      <c r="J4277" s="135"/>
      <c r="K4277" s="135"/>
      <c r="L4277" s="135"/>
    </row>
    <row r="4278" spans="1:12" x14ac:dyDescent="0.25">
      <c r="A4278" s="135"/>
      <c r="B4278" s="135"/>
      <c r="C4278" s="135"/>
      <c r="D4278" s="135"/>
      <c r="E4278" s="135"/>
      <c r="F4278" s="135"/>
      <c r="G4278" s="135"/>
      <c r="H4278" s="135"/>
      <c r="I4278" s="135"/>
      <c r="J4278" s="135"/>
      <c r="K4278" s="135"/>
      <c r="L4278" s="135"/>
    </row>
    <row r="4279" spans="1:12" x14ac:dyDescent="0.25">
      <c r="A4279" s="135"/>
      <c r="B4279" s="135"/>
      <c r="C4279" s="135"/>
      <c r="D4279" s="135"/>
      <c r="E4279" s="135"/>
      <c r="F4279" s="135"/>
      <c r="G4279" s="135"/>
      <c r="H4279" s="135"/>
      <c r="I4279" s="135"/>
      <c r="J4279" s="135"/>
      <c r="K4279" s="135"/>
      <c r="L4279" s="135"/>
    </row>
    <row r="4280" spans="1:12" x14ac:dyDescent="0.25">
      <c r="A4280" s="135"/>
      <c r="B4280" s="135"/>
      <c r="C4280" s="135"/>
      <c r="D4280" s="135"/>
      <c r="E4280" s="135"/>
      <c r="F4280" s="135"/>
      <c r="G4280" s="135"/>
      <c r="H4280" s="135"/>
      <c r="I4280" s="135"/>
      <c r="J4280" s="135"/>
      <c r="K4280" s="135"/>
      <c r="L4280" s="135"/>
    </row>
    <row r="4281" spans="1:12" x14ac:dyDescent="0.25">
      <c r="A4281" s="135"/>
      <c r="B4281" s="135"/>
      <c r="C4281" s="135"/>
      <c r="D4281" s="135"/>
      <c r="E4281" s="135"/>
      <c r="F4281" s="135"/>
      <c r="G4281" s="135"/>
      <c r="H4281" s="135"/>
      <c r="I4281" s="135"/>
      <c r="J4281" s="135"/>
      <c r="K4281" s="135"/>
      <c r="L4281" s="135"/>
    </row>
    <row r="4282" spans="1:12" x14ac:dyDescent="0.25">
      <c r="A4282" s="135"/>
      <c r="B4282" s="135"/>
      <c r="C4282" s="135"/>
      <c r="D4282" s="135"/>
      <c r="E4282" s="135"/>
      <c r="F4282" s="135"/>
      <c r="G4282" s="135"/>
      <c r="H4282" s="135"/>
      <c r="I4282" s="135"/>
      <c r="J4282" s="135"/>
      <c r="K4282" s="135"/>
      <c r="L4282" s="135"/>
    </row>
    <row r="4283" spans="1:12" x14ac:dyDescent="0.25">
      <c r="A4283" s="135"/>
      <c r="B4283" s="135"/>
      <c r="C4283" s="135"/>
      <c r="D4283" s="135"/>
      <c r="E4283" s="135"/>
      <c r="F4283" s="135"/>
      <c r="G4283" s="135"/>
      <c r="H4283" s="135"/>
      <c r="I4283" s="135"/>
      <c r="J4283" s="135"/>
      <c r="K4283" s="135"/>
      <c r="L4283" s="135"/>
    </row>
    <row r="4284" spans="1:12" x14ac:dyDescent="0.25">
      <c r="A4284" s="135"/>
      <c r="B4284" s="135"/>
      <c r="C4284" s="135"/>
      <c r="D4284" s="135"/>
      <c r="E4284" s="135"/>
      <c r="F4284" s="135"/>
      <c r="G4284" s="135"/>
      <c r="H4284" s="135"/>
      <c r="I4284" s="135"/>
      <c r="J4284" s="135"/>
      <c r="K4284" s="135"/>
      <c r="L4284" s="135"/>
    </row>
    <row r="4285" spans="1:12" x14ac:dyDescent="0.25">
      <c r="A4285" s="135"/>
      <c r="B4285" s="135"/>
      <c r="C4285" s="135"/>
      <c r="D4285" s="135"/>
      <c r="E4285" s="135"/>
      <c r="F4285" s="135"/>
      <c r="G4285" s="135"/>
      <c r="H4285" s="135"/>
      <c r="I4285" s="135"/>
      <c r="J4285" s="135"/>
      <c r="K4285" s="135"/>
      <c r="L4285" s="135"/>
    </row>
    <row r="4286" spans="1:12" x14ac:dyDescent="0.25">
      <c r="A4286" s="135"/>
      <c r="B4286" s="135"/>
      <c r="C4286" s="135"/>
      <c r="D4286" s="135"/>
      <c r="E4286" s="135"/>
      <c r="F4286" s="135"/>
      <c r="G4286" s="135"/>
      <c r="H4286" s="135"/>
      <c r="I4286" s="135"/>
      <c r="J4286" s="135"/>
      <c r="K4286" s="135"/>
      <c r="L4286" s="135"/>
    </row>
    <row r="4287" spans="1:12" x14ac:dyDescent="0.25">
      <c r="A4287" s="135"/>
      <c r="B4287" s="135"/>
      <c r="C4287" s="135"/>
      <c r="D4287" s="135"/>
      <c r="E4287" s="135"/>
      <c r="F4287" s="135"/>
      <c r="G4287" s="135"/>
      <c r="H4287" s="135"/>
      <c r="I4287" s="135"/>
      <c r="J4287" s="135"/>
      <c r="K4287" s="135"/>
      <c r="L4287" s="135"/>
    </row>
    <row r="4288" spans="1:12" x14ac:dyDescent="0.25">
      <c r="A4288" s="135"/>
      <c r="B4288" s="135"/>
      <c r="C4288" s="135"/>
      <c r="D4288" s="135"/>
      <c r="E4288" s="135"/>
      <c r="F4288" s="135"/>
      <c r="G4288" s="135"/>
      <c r="H4288" s="135"/>
      <c r="I4288" s="135"/>
      <c r="J4288" s="135"/>
      <c r="K4288" s="135"/>
      <c r="L4288" s="135"/>
    </row>
    <row r="4289" spans="1:12" x14ac:dyDescent="0.25">
      <c r="A4289" s="135"/>
      <c r="B4289" s="135"/>
      <c r="C4289" s="135"/>
      <c r="D4289" s="135"/>
      <c r="E4289" s="135"/>
      <c r="F4289" s="135"/>
      <c r="G4289" s="135"/>
      <c r="H4289" s="135"/>
      <c r="I4289" s="135"/>
      <c r="J4289" s="135"/>
      <c r="K4289" s="135"/>
      <c r="L4289" s="135"/>
    </row>
    <row r="4290" spans="1:12" x14ac:dyDescent="0.25">
      <c r="A4290" s="135"/>
      <c r="B4290" s="135"/>
      <c r="C4290" s="135"/>
      <c r="D4290" s="135"/>
      <c r="E4290" s="135"/>
      <c r="F4290" s="135"/>
      <c r="G4290" s="135"/>
      <c r="H4290" s="135"/>
      <c r="I4290" s="135"/>
      <c r="J4290" s="135"/>
      <c r="K4290" s="135"/>
      <c r="L4290" s="135"/>
    </row>
    <row r="4291" spans="1:12" x14ac:dyDescent="0.25">
      <c r="A4291" s="135"/>
      <c r="B4291" s="135"/>
      <c r="C4291" s="135"/>
      <c r="D4291" s="135"/>
      <c r="E4291" s="135"/>
      <c r="F4291" s="135"/>
      <c r="G4291" s="135"/>
      <c r="H4291" s="135"/>
      <c r="I4291" s="135"/>
      <c r="J4291" s="135"/>
      <c r="K4291" s="135"/>
      <c r="L4291" s="135"/>
    </row>
    <row r="4292" spans="1:12" x14ac:dyDescent="0.25">
      <c r="A4292" s="135"/>
      <c r="B4292" s="135"/>
      <c r="C4292" s="135"/>
      <c r="D4292" s="135"/>
      <c r="E4292" s="135"/>
      <c r="F4292" s="135"/>
      <c r="G4292" s="135"/>
      <c r="H4292" s="135"/>
      <c r="I4292" s="135"/>
      <c r="J4292" s="135"/>
      <c r="K4292" s="135"/>
      <c r="L4292" s="135"/>
    </row>
    <row r="4293" spans="1:12" x14ac:dyDescent="0.25">
      <c r="A4293" s="135"/>
      <c r="B4293" s="135"/>
      <c r="C4293" s="135"/>
      <c r="D4293" s="135"/>
      <c r="E4293" s="135"/>
      <c r="F4293" s="135"/>
      <c r="G4293" s="135"/>
      <c r="H4293" s="135"/>
      <c r="I4293" s="135"/>
      <c r="J4293" s="135"/>
      <c r="K4293" s="135"/>
      <c r="L4293" s="135"/>
    </row>
    <row r="4294" spans="1:12" x14ac:dyDescent="0.25">
      <c r="A4294" s="135"/>
      <c r="B4294" s="135"/>
      <c r="C4294" s="135"/>
      <c r="D4294" s="135"/>
      <c r="E4294" s="135"/>
      <c r="F4294" s="135"/>
      <c r="G4294" s="135"/>
      <c r="H4294" s="135"/>
      <c r="I4294" s="135"/>
      <c r="J4294" s="135"/>
      <c r="K4294" s="135"/>
      <c r="L4294" s="135"/>
    </row>
    <row r="4295" spans="1:12" x14ac:dyDescent="0.25">
      <c r="A4295" s="135"/>
      <c r="B4295" s="135"/>
      <c r="C4295" s="135"/>
      <c r="D4295" s="135"/>
      <c r="E4295" s="135"/>
      <c r="F4295" s="135"/>
      <c r="G4295" s="135"/>
      <c r="H4295" s="135"/>
      <c r="I4295" s="135"/>
      <c r="J4295" s="135"/>
      <c r="K4295" s="135"/>
      <c r="L4295" s="135"/>
    </row>
    <row r="4296" spans="1:12" x14ac:dyDescent="0.25">
      <c r="A4296" s="135"/>
      <c r="B4296" s="135"/>
      <c r="C4296" s="135"/>
      <c r="D4296" s="135"/>
      <c r="E4296" s="135"/>
      <c r="F4296" s="135"/>
      <c r="G4296" s="135"/>
      <c r="H4296" s="135"/>
      <c r="I4296" s="135"/>
      <c r="J4296" s="135"/>
      <c r="K4296" s="135"/>
      <c r="L4296" s="135"/>
    </row>
    <row r="4297" spans="1:12" x14ac:dyDescent="0.25">
      <c r="A4297" s="135"/>
      <c r="B4297" s="135"/>
      <c r="C4297" s="135"/>
      <c r="D4297" s="135"/>
      <c r="E4297" s="135"/>
      <c r="F4297" s="135"/>
      <c r="G4297" s="135"/>
      <c r="H4297" s="135"/>
      <c r="I4297" s="135"/>
      <c r="J4297" s="135"/>
      <c r="K4297" s="135"/>
      <c r="L4297" s="135"/>
    </row>
    <row r="4298" spans="1:12" x14ac:dyDescent="0.25">
      <c r="A4298" s="135"/>
      <c r="B4298" s="135"/>
      <c r="C4298" s="135"/>
      <c r="D4298" s="135"/>
      <c r="E4298" s="135"/>
      <c r="F4298" s="135"/>
      <c r="G4298" s="135"/>
      <c r="H4298" s="135"/>
      <c r="I4298" s="135"/>
      <c r="J4298" s="135"/>
      <c r="K4298" s="135"/>
      <c r="L4298" s="135"/>
    </row>
    <row r="4299" spans="1:12" x14ac:dyDescent="0.25">
      <c r="A4299" s="135"/>
      <c r="B4299" s="135"/>
      <c r="C4299" s="135"/>
      <c r="D4299" s="135"/>
      <c r="E4299" s="135"/>
      <c r="F4299" s="135"/>
      <c r="G4299" s="135"/>
      <c r="H4299" s="135"/>
      <c r="I4299" s="135"/>
      <c r="J4299" s="135"/>
      <c r="K4299" s="135"/>
      <c r="L4299" s="135"/>
    </row>
    <row r="4300" spans="1:12" x14ac:dyDescent="0.25">
      <c r="A4300" s="135"/>
      <c r="B4300" s="135"/>
      <c r="C4300" s="135"/>
      <c r="D4300" s="135"/>
      <c r="E4300" s="135"/>
      <c r="F4300" s="135"/>
      <c r="G4300" s="135"/>
      <c r="H4300" s="135"/>
      <c r="I4300" s="135"/>
      <c r="J4300" s="135"/>
      <c r="K4300" s="135"/>
      <c r="L4300" s="135"/>
    </row>
    <row r="4301" spans="1:12" x14ac:dyDescent="0.25">
      <c r="A4301" s="135"/>
      <c r="B4301" s="135"/>
      <c r="C4301" s="135"/>
      <c r="D4301" s="135"/>
      <c r="E4301" s="135"/>
      <c r="F4301" s="135"/>
      <c r="G4301" s="135"/>
      <c r="H4301" s="135"/>
      <c r="I4301" s="135"/>
      <c r="J4301" s="135"/>
      <c r="K4301" s="135"/>
      <c r="L4301" s="135"/>
    </row>
    <row r="4302" spans="1:12" x14ac:dyDescent="0.25">
      <c r="A4302" s="135"/>
      <c r="B4302" s="135"/>
      <c r="C4302" s="135"/>
      <c r="D4302" s="135"/>
      <c r="E4302" s="135"/>
      <c r="F4302" s="135"/>
      <c r="G4302" s="135"/>
      <c r="H4302" s="135"/>
      <c r="I4302" s="135"/>
      <c r="J4302" s="135"/>
      <c r="K4302" s="135"/>
      <c r="L4302" s="135"/>
    </row>
    <row r="4303" spans="1:12" x14ac:dyDescent="0.25">
      <c r="A4303" s="135"/>
      <c r="B4303" s="135"/>
      <c r="C4303" s="135"/>
      <c r="D4303" s="135"/>
      <c r="E4303" s="135"/>
      <c r="F4303" s="135"/>
      <c r="G4303" s="135"/>
      <c r="H4303" s="135"/>
      <c r="I4303" s="135"/>
      <c r="J4303" s="135"/>
      <c r="K4303" s="135"/>
      <c r="L4303" s="135"/>
    </row>
    <row r="4304" spans="1:12" x14ac:dyDescent="0.25">
      <c r="A4304" s="135"/>
      <c r="B4304" s="135"/>
      <c r="C4304" s="135"/>
      <c r="D4304" s="135"/>
      <c r="E4304" s="135"/>
      <c r="F4304" s="135"/>
      <c r="G4304" s="135"/>
      <c r="H4304" s="135"/>
      <c r="I4304" s="135"/>
      <c r="J4304" s="135"/>
      <c r="K4304" s="135"/>
      <c r="L4304" s="135"/>
    </row>
    <row r="4305" spans="1:12" x14ac:dyDescent="0.25">
      <c r="A4305" s="135"/>
      <c r="B4305" s="135"/>
      <c r="C4305" s="135"/>
      <c r="D4305" s="135"/>
      <c r="E4305" s="135"/>
      <c r="F4305" s="135"/>
      <c r="G4305" s="135"/>
      <c r="H4305" s="135"/>
      <c r="I4305" s="135"/>
      <c r="J4305" s="135"/>
      <c r="K4305" s="135"/>
      <c r="L4305" s="135"/>
    </row>
    <row r="4306" spans="1:12" x14ac:dyDescent="0.25">
      <c r="A4306" s="135"/>
      <c r="B4306" s="135"/>
      <c r="C4306" s="135"/>
      <c r="D4306" s="135"/>
      <c r="E4306" s="135"/>
      <c r="F4306" s="135"/>
      <c r="G4306" s="135"/>
      <c r="H4306" s="135"/>
      <c r="I4306" s="135"/>
      <c r="J4306" s="135"/>
      <c r="K4306" s="135"/>
      <c r="L4306" s="135"/>
    </row>
    <row r="4307" spans="1:12" x14ac:dyDescent="0.25">
      <c r="A4307" s="135"/>
      <c r="B4307" s="135"/>
      <c r="C4307" s="135"/>
      <c r="D4307" s="135"/>
      <c r="E4307" s="135"/>
      <c r="F4307" s="135"/>
      <c r="G4307" s="135"/>
      <c r="H4307" s="135"/>
      <c r="I4307" s="135"/>
      <c r="J4307" s="135"/>
      <c r="K4307" s="135"/>
      <c r="L4307" s="135"/>
    </row>
    <row r="4308" spans="1:12" x14ac:dyDescent="0.25">
      <c r="A4308" s="135"/>
      <c r="B4308" s="135"/>
      <c r="C4308" s="135"/>
      <c r="D4308" s="135"/>
      <c r="E4308" s="135"/>
      <c r="F4308" s="135"/>
      <c r="G4308" s="135"/>
      <c r="H4308" s="135"/>
      <c r="I4308" s="135"/>
      <c r="J4308" s="135"/>
      <c r="K4308" s="135"/>
      <c r="L4308" s="135"/>
    </row>
    <row r="4309" spans="1:12" x14ac:dyDescent="0.25">
      <c r="A4309" s="135"/>
      <c r="B4309" s="135"/>
      <c r="C4309" s="135"/>
      <c r="D4309" s="135"/>
      <c r="E4309" s="135"/>
      <c r="F4309" s="135"/>
      <c r="G4309" s="135"/>
      <c r="H4309" s="135"/>
      <c r="I4309" s="135"/>
      <c r="J4309" s="135"/>
      <c r="K4309" s="135"/>
      <c r="L4309" s="135"/>
    </row>
    <row r="4310" spans="1:12" x14ac:dyDescent="0.25">
      <c r="A4310" s="135"/>
      <c r="B4310" s="135"/>
      <c r="C4310" s="135"/>
      <c r="D4310" s="135"/>
      <c r="E4310" s="135"/>
      <c r="F4310" s="135"/>
      <c r="G4310" s="135"/>
      <c r="H4310" s="135"/>
      <c r="I4310" s="135"/>
      <c r="J4310" s="135"/>
      <c r="K4310" s="135"/>
      <c r="L4310" s="135"/>
    </row>
    <row r="4311" spans="1:12" x14ac:dyDescent="0.25">
      <c r="A4311" s="135"/>
      <c r="B4311" s="135"/>
      <c r="C4311" s="135"/>
      <c r="D4311" s="135"/>
      <c r="E4311" s="135"/>
      <c r="F4311" s="135"/>
      <c r="G4311" s="135"/>
      <c r="H4311" s="135"/>
      <c r="I4311" s="135"/>
      <c r="J4311" s="135"/>
      <c r="K4311" s="135"/>
      <c r="L4311" s="135"/>
    </row>
    <row r="4312" spans="1:12" x14ac:dyDescent="0.25">
      <c r="A4312" s="135"/>
      <c r="B4312" s="135"/>
      <c r="C4312" s="135"/>
      <c r="D4312" s="135"/>
      <c r="E4312" s="135"/>
      <c r="F4312" s="135"/>
      <c r="G4312" s="135"/>
      <c r="H4312" s="135"/>
      <c r="I4312" s="135"/>
      <c r="J4312" s="135"/>
      <c r="K4312" s="135"/>
      <c r="L4312" s="135"/>
    </row>
    <row r="4313" spans="1:12" x14ac:dyDescent="0.25">
      <c r="A4313" s="135"/>
      <c r="B4313" s="135"/>
      <c r="C4313" s="135"/>
      <c r="D4313" s="135"/>
      <c r="E4313" s="135"/>
      <c r="F4313" s="135"/>
      <c r="G4313" s="135"/>
      <c r="H4313" s="135"/>
      <c r="I4313" s="135"/>
      <c r="J4313" s="135"/>
      <c r="K4313" s="135"/>
      <c r="L4313" s="135"/>
    </row>
    <row r="4314" spans="1:12" x14ac:dyDescent="0.25">
      <c r="A4314" s="135"/>
      <c r="B4314" s="135"/>
      <c r="C4314" s="135"/>
      <c r="D4314" s="135"/>
      <c r="E4314" s="135"/>
      <c r="F4314" s="135"/>
      <c r="G4314" s="135"/>
      <c r="H4314" s="135"/>
      <c r="I4314" s="135"/>
      <c r="J4314" s="135"/>
      <c r="K4314" s="135"/>
      <c r="L4314" s="135"/>
    </row>
    <row r="4315" spans="1:12" x14ac:dyDescent="0.25">
      <c r="A4315" s="135"/>
      <c r="B4315" s="135"/>
      <c r="C4315" s="135"/>
      <c r="D4315" s="135"/>
      <c r="E4315" s="135"/>
      <c r="F4315" s="135"/>
      <c r="G4315" s="135"/>
      <c r="H4315" s="135"/>
      <c r="I4315" s="135"/>
      <c r="J4315" s="135"/>
      <c r="K4315" s="135"/>
      <c r="L4315" s="135"/>
    </row>
    <row r="4316" spans="1:12" x14ac:dyDescent="0.25">
      <c r="A4316" s="135"/>
      <c r="B4316" s="135"/>
      <c r="C4316" s="135"/>
      <c r="D4316" s="135"/>
      <c r="E4316" s="135"/>
      <c r="F4316" s="135"/>
      <c r="G4316" s="135"/>
      <c r="H4316" s="135"/>
      <c r="I4316" s="135"/>
      <c r="J4316" s="135"/>
      <c r="K4316" s="135"/>
      <c r="L4316" s="135"/>
    </row>
    <row r="4317" spans="1:12" x14ac:dyDescent="0.25">
      <c r="A4317" s="135"/>
      <c r="B4317" s="135"/>
      <c r="C4317" s="135"/>
      <c r="D4317" s="135"/>
      <c r="E4317" s="135"/>
      <c r="F4317" s="135"/>
      <c r="G4317" s="135"/>
      <c r="H4317" s="135"/>
      <c r="I4317" s="135"/>
      <c r="J4317" s="135"/>
      <c r="K4317" s="135"/>
      <c r="L4317" s="135"/>
    </row>
    <row r="4318" spans="1:12" x14ac:dyDescent="0.25">
      <c r="A4318" s="135"/>
      <c r="B4318" s="135"/>
      <c r="C4318" s="135"/>
      <c r="D4318" s="135"/>
      <c r="E4318" s="135"/>
      <c r="F4318" s="135"/>
      <c r="G4318" s="135"/>
      <c r="H4318" s="135"/>
      <c r="I4318" s="135"/>
      <c r="J4318" s="135"/>
      <c r="K4318" s="135"/>
      <c r="L4318" s="135"/>
    </row>
    <row r="4319" spans="1:12" x14ac:dyDescent="0.25">
      <c r="A4319" s="135"/>
      <c r="B4319" s="135"/>
      <c r="C4319" s="135"/>
      <c r="D4319" s="135"/>
      <c r="E4319" s="135"/>
      <c r="F4319" s="135"/>
      <c r="G4319" s="135"/>
      <c r="H4319" s="135"/>
      <c r="I4319" s="135"/>
      <c r="J4319" s="135"/>
      <c r="K4319" s="135"/>
      <c r="L4319" s="135"/>
    </row>
    <row r="4320" spans="1:12" x14ac:dyDescent="0.25">
      <c r="A4320" s="135"/>
      <c r="B4320" s="135"/>
      <c r="C4320" s="135"/>
      <c r="D4320" s="135"/>
      <c r="E4320" s="135"/>
      <c r="F4320" s="135"/>
      <c r="G4320" s="135"/>
      <c r="H4320" s="135"/>
      <c r="I4320" s="135"/>
      <c r="J4320" s="135"/>
      <c r="K4320" s="135"/>
      <c r="L4320" s="135"/>
    </row>
    <row r="4321" spans="1:12" x14ac:dyDescent="0.25">
      <c r="A4321" s="135"/>
      <c r="B4321" s="135"/>
      <c r="C4321" s="135"/>
      <c r="D4321" s="135"/>
      <c r="E4321" s="135"/>
      <c r="F4321" s="135"/>
      <c r="G4321" s="135"/>
      <c r="H4321" s="135"/>
      <c r="I4321" s="135"/>
      <c r="J4321" s="135"/>
      <c r="K4321" s="135"/>
      <c r="L4321" s="135"/>
    </row>
    <row r="4322" spans="1:12" x14ac:dyDescent="0.25">
      <c r="A4322" s="135"/>
      <c r="B4322" s="135"/>
      <c r="C4322" s="135"/>
      <c r="D4322" s="135"/>
      <c r="E4322" s="135"/>
      <c r="F4322" s="135"/>
      <c r="G4322" s="135"/>
      <c r="H4322" s="135"/>
      <c r="I4322" s="135"/>
      <c r="J4322" s="135"/>
      <c r="K4322" s="135"/>
      <c r="L4322" s="135"/>
    </row>
    <row r="4323" spans="1:12" x14ac:dyDescent="0.25">
      <c r="A4323" s="135"/>
      <c r="B4323" s="135"/>
      <c r="C4323" s="135"/>
      <c r="D4323" s="135"/>
      <c r="E4323" s="135"/>
      <c r="F4323" s="135"/>
      <c r="G4323" s="135"/>
      <c r="H4323" s="135"/>
      <c r="I4323" s="135"/>
      <c r="J4323" s="135"/>
      <c r="K4323" s="135"/>
      <c r="L4323" s="135"/>
    </row>
    <row r="4324" spans="1:12" x14ac:dyDescent="0.25">
      <c r="A4324" s="135"/>
      <c r="B4324" s="135"/>
      <c r="C4324" s="135"/>
      <c r="D4324" s="135"/>
      <c r="E4324" s="135"/>
      <c r="F4324" s="135"/>
      <c r="G4324" s="135"/>
      <c r="H4324" s="135"/>
      <c r="I4324" s="135"/>
      <c r="J4324" s="135"/>
      <c r="K4324" s="135"/>
      <c r="L4324" s="135"/>
    </row>
    <row r="4325" spans="1:12" x14ac:dyDescent="0.25">
      <c r="A4325" s="135"/>
      <c r="B4325" s="135"/>
      <c r="C4325" s="135"/>
      <c r="D4325" s="135"/>
      <c r="E4325" s="135"/>
      <c r="F4325" s="135"/>
      <c r="G4325" s="135"/>
      <c r="H4325" s="135"/>
      <c r="I4325" s="135"/>
      <c r="J4325" s="135"/>
      <c r="K4325" s="135"/>
      <c r="L4325" s="135"/>
    </row>
    <row r="4326" spans="1:12" x14ac:dyDescent="0.25">
      <c r="A4326" s="135"/>
      <c r="B4326" s="135"/>
      <c r="C4326" s="135"/>
      <c r="D4326" s="135"/>
      <c r="E4326" s="135"/>
      <c r="F4326" s="135"/>
      <c r="G4326" s="135"/>
      <c r="H4326" s="135"/>
      <c r="I4326" s="135"/>
      <c r="J4326" s="135"/>
      <c r="K4326" s="135"/>
      <c r="L4326" s="135"/>
    </row>
    <row r="4327" spans="1:12" x14ac:dyDescent="0.25">
      <c r="A4327" s="135"/>
      <c r="B4327" s="135"/>
      <c r="C4327" s="135"/>
      <c r="D4327" s="135"/>
      <c r="E4327" s="135"/>
      <c r="F4327" s="135"/>
      <c r="G4327" s="135"/>
      <c r="H4327" s="135"/>
      <c r="I4327" s="135"/>
      <c r="J4327" s="135"/>
      <c r="K4327" s="135"/>
      <c r="L4327" s="135"/>
    </row>
    <row r="4328" spans="1:12" x14ac:dyDescent="0.25">
      <c r="A4328" s="135"/>
      <c r="B4328" s="135"/>
      <c r="C4328" s="135"/>
      <c r="D4328" s="135"/>
      <c r="E4328" s="135"/>
      <c r="F4328" s="135"/>
      <c r="G4328" s="135"/>
      <c r="H4328" s="135"/>
      <c r="I4328" s="135"/>
      <c r="J4328" s="135"/>
      <c r="K4328" s="135"/>
      <c r="L4328" s="135"/>
    </row>
    <row r="4329" spans="1:12" x14ac:dyDescent="0.25">
      <c r="A4329" s="135"/>
      <c r="B4329" s="135"/>
      <c r="C4329" s="135"/>
      <c r="D4329" s="135"/>
      <c r="E4329" s="135"/>
      <c r="F4329" s="135"/>
      <c r="G4329" s="135"/>
      <c r="H4329" s="135"/>
      <c r="I4329" s="135"/>
      <c r="J4329" s="135"/>
      <c r="K4329" s="135"/>
      <c r="L4329" s="135"/>
    </row>
    <row r="4330" spans="1:12" x14ac:dyDescent="0.25">
      <c r="A4330" s="135"/>
      <c r="B4330" s="135"/>
      <c r="C4330" s="135"/>
      <c r="D4330" s="135"/>
      <c r="E4330" s="135"/>
      <c r="F4330" s="135"/>
      <c r="G4330" s="135"/>
      <c r="H4330" s="135"/>
      <c r="I4330" s="135"/>
      <c r="J4330" s="135"/>
      <c r="K4330" s="135"/>
      <c r="L4330" s="135"/>
    </row>
    <row r="4331" spans="1:12" x14ac:dyDescent="0.25">
      <c r="A4331" s="135"/>
      <c r="B4331" s="135"/>
      <c r="C4331" s="135"/>
      <c r="D4331" s="135"/>
      <c r="E4331" s="135"/>
      <c r="F4331" s="135"/>
      <c r="G4331" s="135"/>
      <c r="H4331" s="135"/>
      <c r="I4331" s="135"/>
      <c r="J4331" s="135"/>
      <c r="K4331" s="135"/>
      <c r="L4331" s="135"/>
    </row>
    <row r="4332" spans="1:12" x14ac:dyDescent="0.25">
      <c r="A4332" s="135"/>
      <c r="B4332" s="135"/>
      <c r="C4332" s="135"/>
      <c r="D4332" s="135"/>
      <c r="E4332" s="135"/>
      <c r="F4332" s="135"/>
      <c r="G4332" s="135"/>
      <c r="H4332" s="135"/>
      <c r="I4332" s="135"/>
      <c r="J4332" s="135"/>
      <c r="K4332" s="135"/>
      <c r="L4332" s="135"/>
    </row>
    <row r="4333" spans="1:12" x14ac:dyDescent="0.25">
      <c r="A4333" s="135"/>
      <c r="B4333" s="135"/>
      <c r="C4333" s="135"/>
      <c r="D4333" s="135"/>
      <c r="E4333" s="135"/>
      <c r="F4333" s="135"/>
      <c r="G4333" s="135"/>
      <c r="H4333" s="135"/>
      <c r="I4333" s="135"/>
      <c r="J4333" s="135"/>
      <c r="K4333" s="135"/>
      <c r="L4333" s="135"/>
    </row>
    <row r="4334" spans="1:12" x14ac:dyDescent="0.25">
      <c r="A4334" s="135"/>
      <c r="B4334" s="135"/>
      <c r="C4334" s="135"/>
      <c r="D4334" s="135"/>
      <c r="E4334" s="135"/>
      <c r="F4334" s="135"/>
      <c r="G4334" s="135"/>
      <c r="H4334" s="135"/>
      <c r="I4334" s="135"/>
      <c r="J4334" s="135"/>
      <c r="K4334" s="135"/>
      <c r="L4334" s="135"/>
    </row>
    <row r="4335" spans="1:12" x14ac:dyDescent="0.25">
      <c r="A4335" s="135"/>
      <c r="B4335" s="135"/>
      <c r="C4335" s="135"/>
      <c r="D4335" s="135"/>
      <c r="E4335" s="135"/>
      <c r="F4335" s="135"/>
      <c r="G4335" s="135"/>
      <c r="H4335" s="135"/>
      <c r="I4335" s="135"/>
      <c r="J4335" s="135"/>
      <c r="K4335" s="135"/>
      <c r="L4335" s="135"/>
    </row>
    <row r="4336" spans="1:12" x14ac:dyDescent="0.25">
      <c r="A4336" s="135"/>
      <c r="B4336" s="135"/>
      <c r="C4336" s="135"/>
      <c r="D4336" s="135"/>
      <c r="E4336" s="135"/>
      <c r="F4336" s="135"/>
      <c r="G4336" s="135"/>
      <c r="H4336" s="135"/>
      <c r="I4336" s="135"/>
      <c r="J4336" s="135"/>
      <c r="K4336" s="135"/>
      <c r="L4336" s="135"/>
    </row>
    <row r="4337" spans="1:12" x14ac:dyDescent="0.25">
      <c r="A4337" s="135"/>
      <c r="B4337" s="135"/>
      <c r="C4337" s="135"/>
      <c r="D4337" s="135"/>
      <c r="E4337" s="135"/>
      <c r="F4337" s="135"/>
      <c r="G4337" s="135"/>
      <c r="H4337" s="135"/>
      <c r="I4337" s="135"/>
      <c r="J4337" s="135"/>
      <c r="K4337" s="135"/>
      <c r="L4337" s="135"/>
    </row>
    <row r="4338" spans="1:12" x14ac:dyDescent="0.25">
      <c r="A4338" s="135"/>
      <c r="B4338" s="135"/>
      <c r="C4338" s="135"/>
      <c r="D4338" s="135"/>
      <c r="E4338" s="135"/>
      <c r="F4338" s="135"/>
      <c r="G4338" s="135"/>
      <c r="H4338" s="135"/>
      <c r="I4338" s="135"/>
      <c r="J4338" s="135"/>
      <c r="K4338" s="135"/>
      <c r="L4338" s="135"/>
    </row>
    <row r="4339" spans="1:12" x14ac:dyDescent="0.25">
      <c r="A4339" s="135"/>
      <c r="B4339" s="135"/>
      <c r="C4339" s="135"/>
      <c r="D4339" s="135"/>
      <c r="E4339" s="135"/>
      <c r="F4339" s="135"/>
      <c r="G4339" s="135"/>
      <c r="H4339" s="135"/>
      <c r="I4339" s="135"/>
      <c r="J4339" s="135"/>
      <c r="K4339" s="135"/>
      <c r="L4339" s="135"/>
    </row>
    <row r="4340" spans="1:12" x14ac:dyDescent="0.25">
      <c r="A4340" s="135"/>
      <c r="B4340" s="135"/>
      <c r="C4340" s="135"/>
      <c r="D4340" s="135"/>
      <c r="E4340" s="135"/>
      <c r="F4340" s="135"/>
      <c r="G4340" s="135"/>
      <c r="H4340" s="135"/>
      <c r="I4340" s="135"/>
      <c r="J4340" s="135"/>
      <c r="K4340" s="135"/>
      <c r="L4340" s="135"/>
    </row>
    <row r="4341" spans="1:12" x14ac:dyDescent="0.25">
      <c r="A4341" s="135"/>
      <c r="B4341" s="135"/>
      <c r="C4341" s="135"/>
      <c r="D4341" s="135"/>
      <c r="E4341" s="135"/>
      <c r="F4341" s="135"/>
      <c r="G4341" s="135"/>
      <c r="H4341" s="135"/>
      <c r="I4341" s="135"/>
      <c r="J4341" s="135"/>
      <c r="K4341" s="135"/>
      <c r="L4341" s="135"/>
    </row>
    <row r="4342" spans="1:12" x14ac:dyDescent="0.25">
      <c r="A4342" s="135"/>
      <c r="B4342" s="135"/>
      <c r="C4342" s="135"/>
      <c r="D4342" s="135"/>
      <c r="E4342" s="135"/>
      <c r="F4342" s="135"/>
      <c r="G4342" s="135"/>
      <c r="H4342" s="135"/>
      <c r="I4342" s="135"/>
      <c r="J4342" s="135"/>
      <c r="K4342" s="135"/>
      <c r="L4342" s="135"/>
    </row>
    <row r="4343" spans="1:12" x14ac:dyDescent="0.25">
      <c r="A4343" s="135"/>
      <c r="B4343" s="135"/>
      <c r="C4343" s="135"/>
      <c r="D4343" s="135"/>
      <c r="E4343" s="135"/>
      <c r="F4343" s="135"/>
      <c r="G4343" s="135"/>
      <c r="H4343" s="135"/>
      <c r="I4343" s="135"/>
      <c r="J4343" s="135"/>
      <c r="K4343" s="135"/>
      <c r="L4343" s="135"/>
    </row>
    <row r="4344" spans="1:12" x14ac:dyDescent="0.25">
      <c r="A4344" s="135"/>
      <c r="B4344" s="135"/>
      <c r="C4344" s="135"/>
      <c r="D4344" s="135"/>
      <c r="E4344" s="135"/>
      <c r="F4344" s="135"/>
      <c r="G4344" s="135"/>
      <c r="H4344" s="135"/>
      <c r="I4344" s="135"/>
      <c r="J4344" s="135"/>
      <c r="K4344" s="135"/>
      <c r="L4344" s="135"/>
    </row>
    <row r="4345" spans="1:12" x14ac:dyDescent="0.25">
      <c r="A4345" s="135"/>
      <c r="B4345" s="135"/>
      <c r="C4345" s="135"/>
      <c r="D4345" s="135"/>
      <c r="E4345" s="135"/>
      <c r="F4345" s="135"/>
      <c r="G4345" s="135"/>
      <c r="H4345" s="135"/>
      <c r="I4345" s="135"/>
      <c r="J4345" s="135"/>
      <c r="K4345" s="135"/>
      <c r="L4345" s="135"/>
    </row>
    <row r="4346" spans="1:12" x14ac:dyDescent="0.25">
      <c r="A4346" s="135"/>
      <c r="B4346" s="135"/>
      <c r="C4346" s="135"/>
      <c r="D4346" s="135"/>
      <c r="E4346" s="135"/>
      <c r="F4346" s="135"/>
      <c r="G4346" s="135"/>
      <c r="H4346" s="135"/>
      <c r="I4346" s="135"/>
      <c r="J4346" s="135"/>
      <c r="K4346" s="135"/>
      <c r="L4346" s="135"/>
    </row>
    <row r="4347" spans="1:12" x14ac:dyDescent="0.25">
      <c r="A4347" s="135"/>
      <c r="B4347" s="135"/>
      <c r="C4347" s="135"/>
      <c r="D4347" s="135"/>
      <c r="E4347" s="135"/>
      <c r="F4347" s="135"/>
      <c r="G4347" s="135"/>
      <c r="H4347" s="135"/>
      <c r="I4347" s="135"/>
      <c r="J4347" s="135"/>
      <c r="K4347" s="135"/>
      <c r="L4347" s="135"/>
    </row>
    <row r="4348" spans="1:12" x14ac:dyDescent="0.25">
      <c r="A4348" s="135"/>
      <c r="B4348" s="135"/>
      <c r="C4348" s="135"/>
      <c r="D4348" s="135"/>
      <c r="E4348" s="135"/>
      <c r="F4348" s="135"/>
      <c r="G4348" s="135"/>
      <c r="H4348" s="135"/>
      <c r="I4348" s="135"/>
      <c r="J4348" s="135"/>
      <c r="K4348" s="135"/>
      <c r="L4348" s="135"/>
    </row>
    <row r="4349" spans="1:12" x14ac:dyDescent="0.25">
      <c r="A4349" s="135"/>
      <c r="B4349" s="135"/>
      <c r="C4349" s="135"/>
      <c r="D4349" s="135"/>
      <c r="E4349" s="135"/>
      <c r="F4349" s="135"/>
      <c r="G4349" s="135"/>
      <c r="H4349" s="135"/>
      <c r="I4349" s="135"/>
      <c r="J4349" s="135"/>
      <c r="K4349" s="135"/>
      <c r="L4349" s="135"/>
    </row>
    <row r="4350" spans="1:12" x14ac:dyDescent="0.25">
      <c r="A4350" s="135"/>
      <c r="B4350" s="135"/>
      <c r="C4350" s="135"/>
      <c r="D4350" s="135"/>
      <c r="E4350" s="135"/>
      <c r="F4350" s="135"/>
      <c r="G4350" s="135"/>
      <c r="H4350" s="135"/>
      <c r="I4350" s="135"/>
      <c r="J4350" s="135"/>
      <c r="K4350" s="135"/>
      <c r="L4350" s="135"/>
    </row>
    <row r="4351" spans="1:12" x14ac:dyDescent="0.25">
      <c r="A4351" s="135"/>
      <c r="B4351" s="135"/>
      <c r="C4351" s="135"/>
      <c r="D4351" s="135"/>
      <c r="E4351" s="135"/>
      <c r="F4351" s="135"/>
      <c r="G4351" s="135"/>
      <c r="H4351" s="135"/>
      <c r="I4351" s="135"/>
      <c r="J4351" s="135"/>
      <c r="K4351" s="135"/>
      <c r="L4351" s="135"/>
    </row>
    <row r="4352" spans="1:12" x14ac:dyDescent="0.25">
      <c r="A4352" s="135"/>
      <c r="B4352" s="135"/>
      <c r="C4352" s="135"/>
      <c r="D4352" s="135"/>
      <c r="E4352" s="135"/>
      <c r="F4352" s="135"/>
      <c r="G4352" s="135"/>
      <c r="H4352" s="135"/>
      <c r="I4352" s="135"/>
      <c r="J4352" s="135"/>
      <c r="K4352" s="135"/>
      <c r="L4352" s="135"/>
    </row>
    <row r="4353" spans="1:12" x14ac:dyDescent="0.25">
      <c r="A4353" s="135"/>
      <c r="B4353" s="135"/>
      <c r="C4353" s="135"/>
      <c r="D4353" s="135"/>
      <c r="E4353" s="135"/>
      <c r="F4353" s="135"/>
      <c r="G4353" s="135"/>
      <c r="H4353" s="135"/>
      <c r="I4353" s="135"/>
      <c r="J4353" s="135"/>
      <c r="K4353" s="135"/>
      <c r="L4353" s="135"/>
    </row>
    <row r="4354" spans="1:12" x14ac:dyDescent="0.25">
      <c r="A4354" s="135"/>
      <c r="B4354" s="135"/>
      <c r="C4354" s="135"/>
      <c r="D4354" s="135"/>
      <c r="E4354" s="135"/>
      <c r="F4354" s="135"/>
      <c r="G4354" s="135"/>
      <c r="H4354" s="135"/>
      <c r="I4354" s="135"/>
      <c r="J4354" s="135"/>
      <c r="K4354" s="135"/>
      <c r="L4354" s="135"/>
    </row>
    <row r="4355" spans="1:12" x14ac:dyDescent="0.25">
      <c r="A4355" s="135"/>
      <c r="B4355" s="135"/>
      <c r="C4355" s="135"/>
      <c r="D4355" s="135"/>
      <c r="E4355" s="135"/>
      <c r="F4355" s="135"/>
      <c r="G4355" s="135"/>
      <c r="H4355" s="135"/>
      <c r="I4355" s="135"/>
      <c r="J4355" s="135"/>
      <c r="K4355" s="135"/>
      <c r="L4355" s="135"/>
    </row>
    <row r="4356" spans="1:12" x14ac:dyDescent="0.25">
      <c r="A4356" s="135"/>
      <c r="B4356" s="135"/>
      <c r="C4356" s="135"/>
      <c r="D4356" s="135"/>
      <c r="E4356" s="135"/>
      <c r="F4356" s="135"/>
      <c r="G4356" s="135"/>
      <c r="H4356" s="135"/>
      <c r="I4356" s="135"/>
      <c r="J4356" s="135"/>
      <c r="K4356" s="135"/>
      <c r="L4356" s="135"/>
    </row>
    <row r="4357" spans="1:12" x14ac:dyDescent="0.25">
      <c r="A4357" s="135"/>
      <c r="B4357" s="135"/>
      <c r="C4357" s="135"/>
      <c r="D4357" s="135"/>
      <c r="E4357" s="135"/>
      <c r="F4357" s="135"/>
      <c r="G4357" s="135"/>
      <c r="H4357" s="135"/>
      <c r="I4357" s="135"/>
      <c r="J4357" s="135"/>
      <c r="K4357" s="135"/>
      <c r="L4357" s="135"/>
    </row>
    <row r="4358" spans="1:12" x14ac:dyDescent="0.25">
      <c r="A4358" s="135"/>
      <c r="B4358" s="135"/>
      <c r="C4358" s="135"/>
      <c r="D4358" s="135"/>
      <c r="E4358" s="135"/>
      <c r="F4358" s="135"/>
      <c r="G4358" s="135"/>
      <c r="H4358" s="135"/>
      <c r="I4358" s="135"/>
      <c r="J4358" s="135"/>
      <c r="K4358" s="135"/>
      <c r="L4358" s="135"/>
    </row>
    <row r="4359" spans="1:12" x14ac:dyDescent="0.25">
      <c r="A4359" s="135"/>
      <c r="B4359" s="135"/>
      <c r="C4359" s="135"/>
      <c r="D4359" s="135"/>
      <c r="E4359" s="135"/>
      <c r="F4359" s="135"/>
      <c r="G4359" s="135"/>
      <c r="H4359" s="135"/>
      <c r="I4359" s="135"/>
      <c r="J4359" s="135"/>
      <c r="K4359" s="135"/>
      <c r="L4359" s="135"/>
    </row>
    <row r="4360" spans="1:12" x14ac:dyDescent="0.25">
      <c r="A4360" s="135"/>
      <c r="B4360" s="135"/>
      <c r="C4360" s="135"/>
      <c r="D4360" s="135"/>
      <c r="E4360" s="135"/>
      <c r="F4360" s="135"/>
      <c r="G4360" s="135"/>
      <c r="H4360" s="135"/>
      <c r="I4360" s="135"/>
      <c r="J4360" s="135"/>
      <c r="K4360" s="135"/>
      <c r="L4360" s="135"/>
    </row>
    <row r="4361" spans="1:12" x14ac:dyDescent="0.25">
      <c r="A4361" s="135"/>
      <c r="B4361" s="135"/>
      <c r="C4361" s="135"/>
      <c r="D4361" s="135"/>
      <c r="E4361" s="135"/>
      <c r="F4361" s="135"/>
      <c r="G4361" s="135"/>
      <c r="H4361" s="135"/>
      <c r="I4361" s="135"/>
      <c r="J4361" s="135"/>
      <c r="K4361" s="135"/>
      <c r="L4361" s="135"/>
    </row>
    <row r="4362" spans="1:12" x14ac:dyDescent="0.25">
      <c r="A4362" s="135"/>
      <c r="B4362" s="135"/>
      <c r="C4362" s="135"/>
      <c r="D4362" s="135"/>
      <c r="E4362" s="135"/>
      <c r="F4362" s="135"/>
      <c r="G4362" s="135"/>
      <c r="H4362" s="135"/>
      <c r="I4362" s="135"/>
      <c r="J4362" s="135"/>
      <c r="K4362" s="135"/>
      <c r="L4362" s="135"/>
    </row>
    <row r="4363" spans="1:12" x14ac:dyDescent="0.25">
      <c r="A4363" s="135"/>
      <c r="B4363" s="135"/>
      <c r="C4363" s="135"/>
      <c r="D4363" s="135"/>
      <c r="E4363" s="135"/>
      <c r="F4363" s="135"/>
      <c r="G4363" s="135"/>
      <c r="H4363" s="135"/>
      <c r="I4363" s="135"/>
      <c r="J4363" s="135"/>
      <c r="K4363" s="135"/>
      <c r="L4363" s="135"/>
    </row>
    <row r="4364" spans="1:12" x14ac:dyDescent="0.25">
      <c r="A4364" s="135"/>
      <c r="B4364" s="135"/>
      <c r="C4364" s="135"/>
      <c r="D4364" s="135"/>
      <c r="E4364" s="135"/>
      <c r="F4364" s="135"/>
      <c r="G4364" s="135"/>
      <c r="H4364" s="135"/>
      <c r="I4364" s="135"/>
      <c r="J4364" s="135"/>
      <c r="K4364" s="135"/>
      <c r="L4364" s="135"/>
    </row>
    <row r="4365" spans="1:12" x14ac:dyDescent="0.25">
      <c r="A4365" s="135"/>
      <c r="B4365" s="135"/>
      <c r="C4365" s="135"/>
      <c r="D4365" s="135"/>
      <c r="E4365" s="135"/>
      <c r="F4365" s="135"/>
      <c r="G4365" s="135"/>
      <c r="H4365" s="135"/>
      <c r="I4365" s="135"/>
      <c r="J4365" s="135"/>
      <c r="K4365" s="135"/>
      <c r="L4365" s="135"/>
    </row>
    <row r="4366" spans="1:12" x14ac:dyDescent="0.25">
      <c r="A4366" s="135"/>
      <c r="B4366" s="135"/>
      <c r="C4366" s="135"/>
      <c r="D4366" s="135"/>
      <c r="E4366" s="135"/>
      <c r="F4366" s="135"/>
      <c r="G4366" s="135"/>
      <c r="H4366" s="135"/>
      <c r="I4366" s="135"/>
      <c r="J4366" s="135"/>
      <c r="K4366" s="135"/>
      <c r="L4366" s="135"/>
    </row>
    <row r="4367" spans="1:12" x14ac:dyDescent="0.25">
      <c r="A4367" s="135"/>
      <c r="B4367" s="135"/>
      <c r="C4367" s="135"/>
      <c r="D4367" s="135"/>
      <c r="E4367" s="135"/>
      <c r="F4367" s="135"/>
      <c r="G4367" s="135"/>
      <c r="H4367" s="135"/>
      <c r="I4367" s="135"/>
      <c r="J4367" s="135"/>
      <c r="K4367" s="135"/>
      <c r="L4367" s="135"/>
    </row>
    <row r="4368" spans="1:12" x14ac:dyDescent="0.25">
      <c r="A4368" s="135"/>
      <c r="B4368" s="135"/>
      <c r="C4368" s="135"/>
      <c r="D4368" s="135"/>
      <c r="E4368" s="135"/>
      <c r="F4368" s="135"/>
      <c r="G4368" s="135"/>
      <c r="H4368" s="135"/>
      <c r="I4368" s="135"/>
      <c r="J4368" s="135"/>
      <c r="K4368" s="135"/>
      <c r="L4368" s="135"/>
    </row>
    <row r="4369" spans="1:12" x14ac:dyDescent="0.25">
      <c r="A4369" s="135"/>
      <c r="B4369" s="135"/>
      <c r="C4369" s="135"/>
      <c r="D4369" s="135"/>
      <c r="E4369" s="135"/>
      <c r="F4369" s="135"/>
      <c r="G4369" s="135"/>
      <c r="H4369" s="135"/>
      <c r="I4369" s="135"/>
      <c r="J4369" s="135"/>
      <c r="K4369" s="135"/>
      <c r="L4369" s="135"/>
    </row>
    <row r="4370" spans="1:12" x14ac:dyDescent="0.25">
      <c r="A4370" s="135"/>
      <c r="B4370" s="135"/>
      <c r="C4370" s="135"/>
      <c r="D4370" s="135"/>
      <c r="E4370" s="135"/>
      <c r="F4370" s="135"/>
      <c r="G4370" s="135"/>
      <c r="H4370" s="135"/>
      <c r="I4370" s="135"/>
      <c r="J4370" s="135"/>
      <c r="K4370" s="135"/>
      <c r="L4370" s="135"/>
    </row>
    <row r="4371" spans="1:12" x14ac:dyDescent="0.25">
      <c r="A4371" s="135"/>
      <c r="B4371" s="135"/>
      <c r="C4371" s="135"/>
      <c r="D4371" s="135"/>
      <c r="E4371" s="135"/>
      <c r="F4371" s="135"/>
      <c r="G4371" s="135"/>
      <c r="H4371" s="135"/>
      <c r="I4371" s="135"/>
      <c r="J4371" s="135"/>
      <c r="K4371" s="135"/>
      <c r="L4371" s="135"/>
    </row>
    <row r="4372" spans="1:12" x14ac:dyDescent="0.25">
      <c r="A4372" s="135"/>
      <c r="B4372" s="135"/>
      <c r="C4372" s="135"/>
      <c r="D4372" s="135"/>
      <c r="E4372" s="135"/>
      <c r="F4372" s="135"/>
      <c r="G4372" s="135"/>
      <c r="H4372" s="135"/>
      <c r="I4372" s="135"/>
      <c r="J4372" s="135"/>
      <c r="K4372" s="135"/>
      <c r="L4372" s="135"/>
    </row>
    <row r="4373" spans="1:12" x14ac:dyDescent="0.25">
      <c r="A4373" s="135"/>
      <c r="B4373" s="135"/>
      <c r="C4373" s="135"/>
      <c r="D4373" s="135"/>
      <c r="E4373" s="135"/>
      <c r="F4373" s="135"/>
      <c r="G4373" s="135"/>
      <c r="H4373" s="135"/>
      <c r="I4373" s="135"/>
      <c r="J4373" s="135"/>
      <c r="K4373" s="135"/>
      <c r="L4373" s="135"/>
    </row>
    <row r="4374" spans="1:12" x14ac:dyDescent="0.25">
      <c r="A4374" s="135"/>
      <c r="B4374" s="135"/>
      <c r="C4374" s="135"/>
      <c r="D4374" s="135"/>
      <c r="E4374" s="135"/>
      <c r="F4374" s="135"/>
      <c r="G4374" s="135"/>
      <c r="H4374" s="135"/>
      <c r="I4374" s="135"/>
      <c r="J4374" s="135"/>
      <c r="K4374" s="135"/>
      <c r="L4374" s="135"/>
    </row>
    <row r="4375" spans="1:12" x14ac:dyDescent="0.25">
      <c r="A4375" s="135"/>
      <c r="B4375" s="135"/>
      <c r="C4375" s="135"/>
      <c r="D4375" s="135"/>
      <c r="E4375" s="135"/>
      <c r="F4375" s="135"/>
      <c r="G4375" s="135"/>
      <c r="H4375" s="135"/>
      <c r="I4375" s="135"/>
      <c r="J4375" s="135"/>
      <c r="K4375" s="135"/>
      <c r="L4375" s="135"/>
    </row>
    <row r="4376" spans="1:12" x14ac:dyDescent="0.25">
      <c r="A4376" s="135"/>
      <c r="B4376" s="135"/>
      <c r="C4376" s="135"/>
      <c r="D4376" s="135"/>
      <c r="E4376" s="135"/>
      <c r="F4376" s="135"/>
      <c r="G4376" s="135"/>
      <c r="H4376" s="135"/>
      <c r="I4376" s="135"/>
      <c r="J4376" s="135"/>
      <c r="K4376" s="135"/>
      <c r="L4376" s="135"/>
    </row>
    <row r="4377" spans="1:12" x14ac:dyDescent="0.25">
      <c r="A4377" s="135"/>
      <c r="B4377" s="135"/>
      <c r="C4377" s="135"/>
      <c r="D4377" s="135"/>
      <c r="E4377" s="135"/>
      <c r="F4377" s="135"/>
      <c r="G4377" s="135"/>
      <c r="H4377" s="135"/>
      <c r="I4377" s="135"/>
      <c r="J4377" s="135"/>
      <c r="K4377" s="135"/>
      <c r="L4377" s="135"/>
    </row>
    <row r="4378" spans="1:12" x14ac:dyDescent="0.25">
      <c r="A4378" s="135"/>
      <c r="B4378" s="135"/>
      <c r="C4378" s="135"/>
      <c r="D4378" s="135"/>
      <c r="E4378" s="135"/>
      <c r="F4378" s="135"/>
      <c r="G4378" s="135"/>
      <c r="H4378" s="135"/>
      <c r="I4378" s="135"/>
      <c r="J4378" s="135"/>
      <c r="K4378" s="135"/>
      <c r="L4378" s="135"/>
    </row>
    <row r="4379" spans="1:12" x14ac:dyDescent="0.25">
      <c r="A4379" s="135"/>
      <c r="B4379" s="135"/>
      <c r="C4379" s="135"/>
      <c r="D4379" s="135"/>
      <c r="E4379" s="135"/>
      <c r="F4379" s="135"/>
      <c r="G4379" s="135"/>
      <c r="H4379" s="135"/>
      <c r="I4379" s="135"/>
      <c r="J4379" s="135"/>
      <c r="K4379" s="135"/>
      <c r="L4379" s="135"/>
    </row>
    <row r="4380" spans="1:12" x14ac:dyDescent="0.25">
      <c r="A4380" s="135"/>
      <c r="B4380" s="135"/>
      <c r="C4380" s="135"/>
      <c r="D4380" s="135"/>
      <c r="E4380" s="135"/>
      <c r="F4380" s="135"/>
      <c r="G4380" s="135"/>
      <c r="H4380" s="135"/>
      <c r="I4380" s="135"/>
      <c r="J4380" s="135"/>
      <c r="K4380" s="135"/>
      <c r="L4380" s="135"/>
    </row>
    <row r="4381" spans="1:12" x14ac:dyDescent="0.25">
      <c r="A4381" s="135"/>
      <c r="B4381" s="135"/>
      <c r="C4381" s="135"/>
      <c r="D4381" s="135"/>
      <c r="E4381" s="135"/>
      <c r="F4381" s="135"/>
      <c r="G4381" s="135"/>
      <c r="H4381" s="135"/>
      <c r="I4381" s="135"/>
      <c r="J4381" s="135"/>
      <c r="K4381" s="135"/>
      <c r="L4381" s="135"/>
    </row>
    <row r="4382" spans="1:12" x14ac:dyDescent="0.25">
      <c r="A4382" s="135"/>
      <c r="B4382" s="135"/>
      <c r="C4382" s="135"/>
      <c r="D4382" s="135"/>
      <c r="E4382" s="135"/>
      <c r="F4382" s="135"/>
      <c r="G4382" s="135"/>
      <c r="H4382" s="135"/>
      <c r="I4382" s="135"/>
      <c r="J4382" s="135"/>
      <c r="K4382" s="135"/>
      <c r="L4382" s="135"/>
    </row>
    <row r="4383" spans="1:12" x14ac:dyDescent="0.25">
      <c r="A4383" s="135"/>
      <c r="B4383" s="135"/>
      <c r="C4383" s="135"/>
      <c r="D4383" s="135"/>
      <c r="E4383" s="135"/>
      <c r="F4383" s="135"/>
      <c r="G4383" s="135"/>
      <c r="H4383" s="135"/>
      <c r="I4383" s="135"/>
      <c r="J4383" s="135"/>
      <c r="K4383" s="135"/>
      <c r="L4383" s="135"/>
    </row>
    <row r="4384" spans="1:12" x14ac:dyDescent="0.25">
      <c r="A4384" s="135"/>
      <c r="B4384" s="135"/>
      <c r="C4384" s="135"/>
      <c r="D4384" s="135"/>
      <c r="E4384" s="135"/>
      <c r="F4384" s="135"/>
      <c r="G4384" s="135"/>
      <c r="H4384" s="135"/>
      <c r="I4384" s="135"/>
      <c r="J4384" s="135"/>
      <c r="K4384" s="135"/>
      <c r="L4384" s="135"/>
    </row>
    <row r="4385" spans="1:12" x14ac:dyDescent="0.25">
      <c r="A4385" s="135"/>
      <c r="B4385" s="135"/>
      <c r="C4385" s="135"/>
      <c r="D4385" s="135"/>
      <c r="E4385" s="135"/>
      <c r="F4385" s="135"/>
      <c r="G4385" s="135"/>
      <c r="H4385" s="135"/>
      <c r="I4385" s="135"/>
      <c r="J4385" s="135"/>
      <c r="K4385" s="135"/>
      <c r="L4385" s="135"/>
    </row>
    <row r="4386" spans="1:12" x14ac:dyDescent="0.25">
      <c r="A4386" s="135"/>
      <c r="B4386" s="135"/>
      <c r="C4386" s="135"/>
      <c r="D4386" s="135"/>
      <c r="E4386" s="135"/>
      <c r="F4386" s="135"/>
      <c r="G4386" s="135"/>
      <c r="H4386" s="135"/>
      <c r="I4386" s="135"/>
      <c r="J4386" s="135"/>
      <c r="K4386" s="135"/>
      <c r="L4386" s="135"/>
    </row>
    <row r="4387" spans="1:12" x14ac:dyDescent="0.25">
      <c r="A4387" s="135"/>
      <c r="B4387" s="135"/>
      <c r="C4387" s="135"/>
      <c r="D4387" s="135"/>
      <c r="E4387" s="135"/>
      <c r="F4387" s="135"/>
      <c r="G4387" s="135"/>
      <c r="H4387" s="135"/>
      <c r="I4387" s="135"/>
      <c r="J4387" s="135"/>
      <c r="K4387" s="135"/>
      <c r="L4387" s="135"/>
    </row>
    <row r="4388" spans="1:12" x14ac:dyDescent="0.25">
      <c r="A4388" s="135"/>
      <c r="B4388" s="135"/>
      <c r="C4388" s="135"/>
      <c r="D4388" s="135"/>
      <c r="E4388" s="135"/>
      <c r="F4388" s="135"/>
      <c r="G4388" s="135"/>
      <c r="H4388" s="135"/>
      <c r="I4388" s="135"/>
      <c r="J4388" s="135"/>
      <c r="K4388" s="135"/>
      <c r="L4388" s="135"/>
    </row>
    <row r="4389" spans="1:12" x14ac:dyDescent="0.25">
      <c r="A4389" s="135"/>
      <c r="B4389" s="135"/>
      <c r="C4389" s="135"/>
      <c r="D4389" s="135"/>
      <c r="E4389" s="135"/>
      <c r="F4389" s="135"/>
      <c r="G4389" s="135"/>
      <c r="H4389" s="135"/>
      <c r="I4389" s="135"/>
      <c r="J4389" s="135"/>
      <c r="K4389" s="135"/>
      <c r="L4389" s="135"/>
    </row>
    <row r="4390" spans="1:12" x14ac:dyDescent="0.25">
      <c r="A4390" s="135"/>
      <c r="B4390" s="135"/>
      <c r="C4390" s="135"/>
      <c r="D4390" s="135"/>
      <c r="E4390" s="135"/>
      <c r="F4390" s="135"/>
      <c r="G4390" s="135"/>
      <c r="H4390" s="135"/>
      <c r="I4390" s="135"/>
      <c r="J4390" s="135"/>
      <c r="K4390" s="135"/>
      <c r="L4390" s="135"/>
    </row>
    <row r="4391" spans="1:12" x14ac:dyDescent="0.25">
      <c r="A4391" s="135"/>
      <c r="B4391" s="135"/>
      <c r="C4391" s="135"/>
      <c r="D4391" s="135"/>
      <c r="E4391" s="135"/>
      <c r="F4391" s="135"/>
      <c r="G4391" s="135"/>
      <c r="H4391" s="135"/>
      <c r="I4391" s="135"/>
      <c r="J4391" s="135"/>
      <c r="K4391" s="135"/>
      <c r="L4391" s="135"/>
    </row>
    <row r="4392" spans="1:12" x14ac:dyDescent="0.25">
      <c r="A4392" s="135"/>
      <c r="B4392" s="135"/>
      <c r="C4392" s="135"/>
      <c r="D4392" s="135"/>
      <c r="E4392" s="135"/>
      <c r="F4392" s="135"/>
      <c r="G4392" s="135"/>
      <c r="H4392" s="135"/>
      <c r="I4392" s="135"/>
      <c r="J4392" s="135"/>
      <c r="K4392" s="135"/>
      <c r="L4392" s="135"/>
    </row>
    <row r="4393" spans="1:12" x14ac:dyDescent="0.25">
      <c r="A4393" s="135"/>
      <c r="B4393" s="135"/>
      <c r="C4393" s="135"/>
      <c r="D4393" s="135"/>
      <c r="E4393" s="135"/>
      <c r="F4393" s="135"/>
      <c r="G4393" s="135"/>
      <c r="H4393" s="135"/>
      <c r="I4393" s="135"/>
      <c r="J4393" s="135"/>
      <c r="K4393" s="135"/>
      <c r="L4393" s="135"/>
    </row>
    <row r="4394" spans="1:12" x14ac:dyDescent="0.25">
      <c r="A4394" s="135"/>
      <c r="B4394" s="135"/>
      <c r="C4394" s="135"/>
      <c r="D4394" s="135"/>
      <c r="E4394" s="135"/>
      <c r="F4394" s="135"/>
      <c r="G4394" s="135"/>
      <c r="H4394" s="135"/>
      <c r="I4394" s="135"/>
      <c r="J4394" s="135"/>
      <c r="K4394" s="135"/>
      <c r="L4394" s="135"/>
    </row>
    <row r="4395" spans="1:12" x14ac:dyDescent="0.25">
      <c r="A4395" s="135"/>
      <c r="B4395" s="135"/>
      <c r="C4395" s="135"/>
      <c r="D4395" s="135"/>
      <c r="E4395" s="135"/>
      <c r="F4395" s="135"/>
      <c r="G4395" s="135"/>
      <c r="H4395" s="135"/>
      <c r="I4395" s="135"/>
      <c r="J4395" s="135"/>
      <c r="K4395" s="135"/>
      <c r="L4395" s="135"/>
    </row>
    <row r="4396" spans="1:12" x14ac:dyDescent="0.25">
      <c r="A4396" s="135"/>
      <c r="B4396" s="135"/>
      <c r="C4396" s="135"/>
      <c r="D4396" s="135"/>
      <c r="E4396" s="135"/>
      <c r="F4396" s="135"/>
      <c r="G4396" s="135"/>
      <c r="H4396" s="135"/>
      <c r="I4396" s="135"/>
      <c r="J4396" s="135"/>
      <c r="K4396" s="135"/>
      <c r="L4396" s="135"/>
    </row>
    <row r="4397" spans="1:12" x14ac:dyDescent="0.25">
      <c r="A4397" s="135"/>
      <c r="B4397" s="135"/>
      <c r="C4397" s="135"/>
      <c r="D4397" s="135"/>
      <c r="E4397" s="135"/>
      <c r="F4397" s="135"/>
      <c r="G4397" s="135"/>
      <c r="H4397" s="135"/>
      <c r="I4397" s="135"/>
      <c r="J4397" s="135"/>
      <c r="K4397" s="135"/>
      <c r="L4397" s="135"/>
    </row>
    <row r="4398" spans="1:12" x14ac:dyDescent="0.25">
      <c r="A4398" s="135"/>
      <c r="B4398" s="135"/>
      <c r="C4398" s="135"/>
      <c r="D4398" s="135"/>
      <c r="E4398" s="135"/>
      <c r="F4398" s="135"/>
      <c r="G4398" s="135"/>
      <c r="H4398" s="135"/>
      <c r="I4398" s="135"/>
      <c r="J4398" s="135"/>
      <c r="K4398" s="135"/>
      <c r="L4398" s="135"/>
    </row>
    <row r="4399" spans="1:12" x14ac:dyDescent="0.25">
      <c r="A4399" s="135"/>
      <c r="B4399" s="135"/>
      <c r="C4399" s="135"/>
      <c r="D4399" s="135"/>
      <c r="E4399" s="135"/>
      <c r="F4399" s="135"/>
      <c r="G4399" s="135"/>
      <c r="H4399" s="135"/>
      <c r="I4399" s="135"/>
      <c r="J4399" s="135"/>
      <c r="K4399" s="135"/>
      <c r="L4399" s="135"/>
    </row>
    <row r="4400" spans="1:12" x14ac:dyDescent="0.25">
      <c r="A4400" s="135"/>
      <c r="B4400" s="135"/>
      <c r="C4400" s="135"/>
      <c r="D4400" s="135"/>
      <c r="E4400" s="135"/>
      <c r="F4400" s="135"/>
      <c r="G4400" s="135"/>
      <c r="H4400" s="135"/>
      <c r="I4400" s="135"/>
      <c r="J4400" s="135"/>
      <c r="K4400" s="135"/>
      <c r="L4400" s="135"/>
    </row>
    <row r="4401" spans="1:12" x14ac:dyDescent="0.25">
      <c r="A4401" s="135"/>
      <c r="B4401" s="135"/>
      <c r="C4401" s="135"/>
      <c r="D4401" s="135"/>
      <c r="E4401" s="135"/>
      <c r="F4401" s="135"/>
      <c r="G4401" s="135"/>
      <c r="H4401" s="135"/>
      <c r="I4401" s="135"/>
      <c r="J4401" s="135"/>
      <c r="K4401" s="135"/>
      <c r="L4401" s="135"/>
    </row>
    <row r="4402" spans="1:12" x14ac:dyDescent="0.25">
      <c r="A4402" s="135"/>
      <c r="B4402" s="135"/>
      <c r="C4402" s="135"/>
      <c r="D4402" s="135"/>
      <c r="E4402" s="135"/>
      <c r="F4402" s="135"/>
      <c r="G4402" s="135"/>
      <c r="H4402" s="135"/>
      <c r="I4402" s="135"/>
      <c r="J4402" s="135"/>
      <c r="K4402" s="135"/>
      <c r="L4402" s="135"/>
    </row>
    <row r="4403" spans="1:12" x14ac:dyDescent="0.25">
      <c r="A4403" s="135"/>
      <c r="B4403" s="135"/>
      <c r="C4403" s="135"/>
      <c r="D4403" s="135"/>
      <c r="E4403" s="135"/>
      <c r="F4403" s="135"/>
      <c r="G4403" s="135"/>
      <c r="H4403" s="135"/>
      <c r="I4403" s="135"/>
      <c r="J4403" s="135"/>
      <c r="K4403" s="135"/>
      <c r="L4403" s="135"/>
    </row>
    <row r="4404" spans="1:12" x14ac:dyDescent="0.25">
      <c r="A4404" s="135"/>
      <c r="B4404" s="135"/>
      <c r="C4404" s="135"/>
      <c r="D4404" s="135"/>
      <c r="E4404" s="135"/>
      <c r="F4404" s="135"/>
      <c r="G4404" s="135"/>
      <c r="H4404" s="135"/>
      <c r="I4404" s="135"/>
      <c r="J4404" s="135"/>
      <c r="K4404" s="135"/>
      <c r="L4404" s="135"/>
    </row>
    <row r="4405" spans="1:12" x14ac:dyDescent="0.25">
      <c r="A4405" s="135"/>
      <c r="B4405" s="135"/>
      <c r="C4405" s="135"/>
      <c r="D4405" s="135"/>
      <c r="E4405" s="135"/>
      <c r="F4405" s="135"/>
      <c r="G4405" s="135"/>
      <c r="H4405" s="135"/>
      <c r="I4405" s="135"/>
      <c r="J4405" s="135"/>
      <c r="K4405" s="135"/>
      <c r="L4405" s="135"/>
    </row>
    <row r="4406" spans="1:12" x14ac:dyDescent="0.25">
      <c r="A4406" s="135"/>
      <c r="B4406" s="135"/>
      <c r="C4406" s="135"/>
      <c r="D4406" s="135"/>
      <c r="E4406" s="135"/>
      <c r="F4406" s="135"/>
      <c r="G4406" s="135"/>
      <c r="H4406" s="135"/>
      <c r="I4406" s="135"/>
      <c r="J4406" s="135"/>
      <c r="K4406" s="135"/>
      <c r="L4406" s="135"/>
    </row>
    <row r="4407" spans="1:12" x14ac:dyDescent="0.25">
      <c r="A4407" s="135"/>
      <c r="B4407" s="135"/>
      <c r="C4407" s="135"/>
      <c r="D4407" s="135"/>
      <c r="E4407" s="135"/>
      <c r="F4407" s="135"/>
      <c r="G4407" s="135"/>
      <c r="H4407" s="135"/>
      <c r="I4407" s="135"/>
      <c r="J4407" s="135"/>
      <c r="K4407" s="135"/>
      <c r="L4407" s="135"/>
    </row>
    <row r="4408" spans="1:12" x14ac:dyDescent="0.25">
      <c r="A4408" s="135"/>
      <c r="B4408" s="135"/>
      <c r="C4408" s="135"/>
      <c r="D4408" s="135"/>
      <c r="E4408" s="135"/>
      <c r="F4408" s="135"/>
      <c r="G4408" s="135"/>
      <c r="H4408" s="135"/>
      <c r="I4408" s="135"/>
      <c r="J4408" s="135"/>
      <c r="K4408" s="135"/>
      <c r="L4408" s="135"/>
    </row>
    <row r="4409" spans="1:12" x14ac:dyDescent="0.25">
      <c r="A4409" s="135"/>
      <c r="B4409" s="135"/>
      <c r="C4409" s="135"/>
      <c r="D4409" s="135"/>
      <c r="E4409" s="135"/>
      <c r="F4409" s="135"/>
      <c r="G4409" s="135"/>
      <c r="H4409" s="135"/>
      <c r="I4409" s="135"/>
      <c r="J4409" s="135"/>
      <c r="K4409" s="135"/>
      <c r="L4409" s="135"/>
    </row>
    <row r="4410" spans="1:12" x14ac:dyDescent="0.25">
      <c r="A4410" s="135"/>
      <c r="B4410" s="135"/>
      <c r="C4410" s="135"/>
      <c r="D4410" s="135"/>
      <c r="E4410" s="135"/>
      <c r="F4410" s="135"/>
      <c r="G4410" s="135"/>
      <c r="H4410" s="135"/>
      <c r="I4410" s="135"/>
      <c r="J4410" s="135"/>
      <c r="K4410" s="135"/>
      <c r="L4410" s="135"/>
    </row>
    <row r="4411" spans="1:12" x14ac:dyDescent="0.25">
      <c r="A4411" s="135"/>
      <c r="B4411" s="135"/>
      <c r="C4411" s="135"/>
      <c r="D4411" s="135"/>
      <c r="E4411" s="135"/>
      <c r="F4411" s="135"/>
      <c r="G4411" s="135"/>
      <c r="H4411" s="135"/>
      <c r="I4411" s="135"/>
      <c r="J4411" s="135"/>
      <c r="K4411" s="135"/>
      <c r="L4411" s="135"/>
    </row>
    <row r="4412" spans="1:12" x14ac:dyDescent="0.25">
      <c r="A4412" s="135"/>
      <c r="B4412" s="135"/>
      <c r="C4412" s="135"/>
      <c r="D4412" s="135"/>
      <c r="E4412" s="135"/>
      <c r="F4412" s="135"/>
      <c r="G4412" s="135"/>
      <c r="H4412" s="135"/>
      <c r="I4412" s="135"/>
      <c r="J4412" s="135"/>
      <c r="K4412" s="135"/>
      <c r="L4412" s="135"/>
    </row>
    <row r="4413" spans="1:12" x14ac:dyDescent="0.25">
      <c r="A4413" s="135"/>
      <c r="B4413" s="135"/>
      <c r="C4413" s="135"/>
      <c r="D4413" s="135"/>
      <c r="E4413" s="135"/>
      <c r="F4413" s="135"/>
      <c r="G4413" s="135"/>
      <c r="H4413" s="135"/>
      <c r="I4413" s="135"/>
      <c r="J4413" s="135"/>
      <c r="K4413" s="135"/>
      <c r="L4413" s="135"/>
    </row>
    <row r="4414" spans="1:12" x14ac:dyDescent="0.25">
      <c r="A4414" s="135"/>
      <c r="B4414" s="135"/>
      <c r="C4414" s="135"/>
      <c r="D4414" s="135"/>
      <c r="E4414" s="135"/>
      <c r="F4414" s="135"/>
      <c r="G4414" s="135"/>
      <c r="H4414" s="135"/>
      <c r="I4414" s="135"/>
      <c r="J4414" s="135"/>
      <c r="K4414" s="135"/>
      <c r="L4414" s="135"/>
    </row>
    <row r="4415" spans="1:12" x14ac:dyDescent="0.25">
      <c r="A4415" s="135"/>
      <c r="B4415" s="135"/>
      <c r="C4415" s="135"/>
      <c r="D4415" s="135"/>
      <c r="E4415" s="135"/>
      <c r="F4415" s="135"/>
      <c r="G4415" s="135"/>
      <c r="H4415" s="135"/>
      <c r="I4415" s="135"/>
      <c r="J4415" s="135"/>
      <c r="K4415" s="135"/>
      <c r="L4415" s="135"/>
    </row>
    <row r="4416" spans="1:12" x14ac:dyDescent="0.25">
      <c r="A4416" s="135"/>
      <c r="B4416" s="135"/>
      <c r="C4416" s="135"/>
      <c r="D4416" s="135"/>
      <c r="E4416" s="135"/>
      <c r="F4416" s="135"/>
      <c r="G4416" s="135"/>
      <c r="H4416" s="135"/>
      <c r="I4416" s="135"/>
      <c r="J4416" s="135"/>
      <c r="K4416" s="135"/>
      <c r="L4416" s="135"/>
    </row>
    <row r="4417" spans="1:12" x14ac:dyDescent="0.25">
      <c r="A4417" s="135"/>
      <c r="B4417" s="135"/>
      <c r="C4417" s="135"/>
      <c r="D4417" s="135"/>
      <c r="E4417" s="135"/>
      <c r="F4417" s="135"/>
      <c r="G4417" s="135"/>
      <c r="H4417" s="135"/>
      <c r="I4417" s="135"/>
      <c r="J4417" s="135"/>
      <c r="K4417" s="135"/>
      <c r="L4417" s="135"/>
    </row>
    <row r="4418" spans="1:12" x14ac:dyDescent="0.25">
      <c r="A4418" s="135"/>
      <c r="B4418" s="135"/>
      <c r="C4418" s="135"/>
      <c r="D4418" s="135"/>
      <c r="E4418" s="135"/>
      <c r="F4418" s="135"/>
      <c r="G4418" s="135"/>
      <c r="H4418" s="135"/>
      <c r="I4418" s="135"/>
      <c r="J4418" s="135"/>
      <c r="K4418" s="135"/>
      <c r="L4418" s="135"/>
    </row>
    <row r="4419" spans="1:12" x14ac:dyDescent="0.25">
      <c r="A4419" s="135"/>
      <c r="B4419" s="135"/>
      <c r="C4419" s="135"/>
      <c r="D4419" s="135"/>
      <c r="E4419" s="135"/>
      <c r="F4419" s="135"/>
      <c r="G4419" s="135"/>
      <c r="H4419" s="135"/>
      <c r="I4419" s="135"/>
      <c r="J4419" s="135"/>
      <c r="K4419" s="135"/>
      <c r="L4419" s="135"/>
    </row>
    <row r="4420" spans="1:12" x14ac:dyDescent="0.25">
      <c r="A4420" s="135"/>
      <c r="B4420" s="135"/>
      <c r="C4420" s="135"/>
      <c r="D4420" s="135"/>
      <c r="E4420" s="135"/>
      <c r="F4420" s="135"/>
      <c r="G4420" s="135"/>
      <c r="H4420" s="135"/>
      <c r="I4420" s="135"/>
      <c r="J4420" s="135"/>
      <c r="K4420" s="135"/>
      <c r="L4420" s="135"/>
    </row>
    <row r="4421" spans="1:12" x14ac:dyDescent="0.25">
      <c r="A4421" s="135"/>
      <c r="B4421" s="135"/>
      <c r="C4421" s="135"/>
      <c r="D4421" s="135"/>
      <c r="E4421" s="135"/>
      <c r="F4421" s="135"/>
      <c r="G4421" s="135"/>
      <c r="H4421" s="135"/>
      <c r="I4421" s="135"/>
      <c r="J4421" s="135"/>
      <c r="K4421" s="135"/>
      <c r="L4421" s="135"/>
    </row>
    <row r="4422" spans="1:12" x14ac:dyDescent="0.25">
      <c r="A4422" s="135"/>
      <c r="B4422" s="135"/>
      <c r="C4422" s="135"/>
      <c r="D4422" s="135"/>
      <c r="E4422" s="135"/>
      <c r="F4422" s="135"/>
      <c r="G4422" s="135"/>
      <c r="H4422" s="135"/>
      <c r="I4422" s="135"/>
      <c r="J4422" s="135"/>
      <c r="K4422" s="135"/>
      <c r="L4422" s="135"/>
    </row>
    <row r="4423" spans="1:12" x14ac:dyDescent="0.25">
      <c r="A4423" s="135"/>
      <c r="B4423" s="135"/>
      <c r="C4423" s="135"/>
      <c r="D4423" s="135"/>
      <c r="E4423" s="135"/>
      <c r="F4423" s="135"/>
      <c r="G4423" s="135"/>
      <c r="H4423" s="135"/>
      <c r="I4423" s="135"/>
      <c r="J4423" s="135"/>
      <c r="K4423" s="135"/>
      <c r="L4423" s="135"/>
    </row>
    <row r="4424" spans="1:12" x14ac:dyDescent="0.25">
      <c r="A4424" s="135"/>
      <c r="B4424" s="135"/>
      <c r="C4424" s="135"/>
      <c r="D4424" s="135"/>
      <c r="E4424" s="135"/>
      <c r="F4424" s="135"/>
      <c r="G4424" s="135"/>
      <c r="H4424" s="135"/>
      <c r="I4424" s="135"/>
      <c r="J4424" s="135"/>
      <c r="K4424" s="135"/>
      <c r="L4424" s="135"/>
    </row>
    <row r="4425" spans="1:12" x14ac:dyDescent="0.25">
      <c r="A4425" s="135"/>
      <c r="B4425" s="135"/>
      <c r="C4425" s="135"/>
      <c r="D4425" s="135"/>
      <c r="E4425" s="135"/>
      <c r="F4425" s="135"/>
      <c r="G4425" s="135"/>
      <c r="H4425" s="135"/>
      <c r="I4425" s="135"/>
      <c r="J4425" s="135"/>
      <c r="K4425" s="135"/>
      <c r="L4425" s="135"/>
    </row>
    <row r="4426" spans="1:12" x14ac:dyDescent="0.25">
      <c r="A4426" s="135"/>
      <c r="B4426" s="135"/>
      <c r="C4426" s="135"/>
      <c r="D4426" s="135"/>
      <c r="E4426" s="135"/>
      <c r="F4426" s="135"/>
      <c r="G4426" s="135"/>
      <c r="H4426" s="135"/>
      <c r="I4426" s="135"/>
      <c r="J4426" s="135"/>
      <c r="K4426" s="135"/>
      <c r="L4426" s="135"/>
    </row>
    <row r="4427" spans="1:12" x14ac:dyDescent="0.25">
      <c r="A4427" s="135"/>
      <c r="B4427" s="135"/>
      <c r="C4427" s="135"/>
      <c r="D4427" s="135"/>
      <c r="E4427" s="135"/>
      <c r="F4427" s="135"/>
      <c r="G4427" s="135"/>
      <c r="H4427" s="135"/>
      <c r="I4427" s="135"/>
      <c r="J4427" s="135"/>
      <c r="K4427" s="135"/>
      <c r="L4427" s="135"/>
    </row>
    <row r="4428" spans="1:12" x14ac:dyDescent="0.25">
      <c r="A4428" s="135"/>
      <c r="B4428" s="135"/>
      <c r="C4428" s="135"/>
      <c r="D4428" s="135"/>
      <c r="E4428" s="135"/>
      <c r="F4428" s="135"/>
      <c r="G4428" s="135"/>
      <c r="H4428" s="135"/>
      <c r="I4428" s="135"/>
      <c r="J4428" s="135"/>
      <c r="K4428" s="135"/>
      <c r="L4428" s="135"/>
    </row>
    <row r="4429" spans="1:12" x14ac:dyDescent="0.25">
      <c r="A4429" s="135"/>
      <c r="B4429" s="135"/>
      <c r="C4429" s="135"/>
      <c r="D4429" s="135"/>
      <c r="E4429" s="135"/>
      <c r="F4429" s="135"/>
      <c r="G4429" s="135"/>
      <c r="H4429" s="135"/>
      <c r="I4429" s="135"/>
      <c r="J4429" s="135"/>
      <c r="K4429" s="135"/>
      <c r="L4429" s="135"/>
    </row>
    <row r="4430" spans="1:12" x14ac:dyDescent="0.25">
      <c r="A4430" s="135"/>
      <c r="B4430" s="135"/>
      <c r="C4430" s="135"/>
      <c r="D4430" s="135"/>
      <c r="E4430" s="135"/>
      <c r="F4430" s="135"/>
      <c r="G4430" s="135"/>
      <c r="H4430" s="135"/>
      <c r="I4430" s="135"/>
      <c r="J4430" s="135"/>
      <c r="K4430" s="135"/>
      <c r="L4430" s="135"/>
    </row>
    <row r="4431" spans="1:12" x14ac:dyDescent="0.25">
      <c r="A4431" s="135"/>
      <c r="B4431" s="135"/>
      <c r="C4431" s="135"/>
      <c r="D4431" s="135"/>
      <c r="E4431" s="135"/>
      <c r="F4431" s="135"/>
      <c r="G4431" s="135"/>
      <c r="H4431" s="135"/>
      <c r="I4431" s="135"/>
      <c r="J4431" s="135"/>
      <c r="K4431" s="135"/>
      <c r="L4431" s="135"/>
    </row>
    <row r="4432" spans="1:12" x14ac:dyDescent="0.25">
      <c r="A4432" s="135"/>
      <c r="B4432" s="135"/>
      <c r="C4432" s="135"/>
      <c r="D4432" s="135"/>
      <c r="E4432" s="135"/>
      <c r="F4432" s="135"/>
      <c r="G4432" s="135"/>
      <c r="H4432" s="135"/>
      <c r="I4432" s="135"/>
      <c r="J4432" s="135"/>
      <c r="K4432" s="135"/>
      <c r="L4432" s="135"/>
    </row>
    <row r="4433" spans="1:12" x14ac:dyDescent="0.25">
      <c r="A4433" s="135"/>
      <c r="B4433" s="135"/>
      <c r="C4433" s="135"/>
      <c r="D4433" s="135"/>
      <c r="E4433" s="135"/>
      <c r="F4433" s="135"/>
      <c r="G4433" s="135"/>
      <c r="H4433" s="135"/>
      <c r="I4433" s="135"/>
      <c r="J4433" s="135"/>
      <c r="K4433" s="135"/>
      <c r="L4433" s="135"/>
    </row>
    <row r="4434" spans="1:12" x14ac:dyDescent="0.25">
      <c r="A4434" s="135"/>
      <c r="B4434" s="135"/>
      <c r="C4434" s="135"/>
      <c r="D4434" s="135"/>
      <c r="E4434" s="135"/>
      <c r="F4434" s="135"/>
      <c r="G4434" s="135"/>
      <c r="H4434" s="135"/>
      <c r="I4434" s="135"/>
      <c r="J4434" s="135"/>
      <c r="K4434" s="135"/>
      <c r="L4434" s="135"/>
    </row>
    <row r="4435" spans="1:12" x14ac:dyDescent="0.25">
      <c r="A4435" s="135"/>
      <c r="B4435" s="135"/>
      <c r="C4435" s="135"/>
      <c r="D4435" s="135"/>
      <c r="E4435" s="135"/>
      <c r="F4435" s="135"/>
      <c r="G4435" s="135"/>
      <c r="H4435" s="135"/>
      <c r="I4435" s="135"/>
      <c r="J4435" s="135"/>
      <c r="K4435" s="135"/>
      <c r="L4435" s="135"/>
    </row>
    <row r="4436" spans="1:12" x14ac:dyDescent="0.25">
      <c r="A4436" s="135"/>
      <c r="B4436" s="135"/>
      <c r="C4436" s="135"/>
      <c r="D4436" s="135"/>
      <c r="E4436" s="135"/>
      <c r="F4436" s="135"/>
      <c r="G4436" s="135"/>
      <c r="H4436" s="135"/>
      <c r="I4436" s="135"/>
      <c r="J4436" s="135"/>
      <c r="K4436" s="135"/>
      <c r="L4436" s="135"/>
    </row>
    <row r="4437" spans="1:12" x14ac:dyDescent="0.25">
      <c r="A4437" s="135"/>
      <c r="B4437" s="135"/>
      <c r="C4437" s="135"/>
      <c r="D4437" s="135"/>
      <c r="E4437" s="135"/>
      <c r="F4437" s="135"/>
      <c r="G4437" s="135"/>
      <c r="H4437" s="135"/>
      <c r="I4437" s="135"/>
      <c r="J4437" s="135"/>
      <c r="K4437" s="135"/>
      <c r="L4437" s="135"/>
    </row>
    <row r="4438" spans="1:12" x14ac:dyDescent="0.25">
      <c r="A4438" s="135"/>
      <c r="B4438" s="135"/>
      <c r="C4438" s="135"/>
      <c r="D4438" s="135"/>
      <c r="E4438" s="135"/>
      <c r="F4438" s="135"/>
      <c r="G4438" s="135"/>
      <c r="H4438" s="135"/>
      <c r="I4438" s="135"/>
      <c r="J4438" s="135"/>
      <c r="K4438" s="135"/>
      <c r="L4438" s="135"/>
    </row>
    <row r="4439" spans="1:12" x14ac:dyDescent="0.25">
      <c r="A4439" s="135"/>
      <c r="B4439" s="135"/>
      <c r="C4439" s="135"/>
      <c r="D4439" s="135"/>
      <c r="E4439" s="135"/>
      <c r="F4439" s="135"/>
      <c r="G4439" s="135"/>
      <c r="H4439" s="135"/>
      <c r="I4439" s="135"/>
      <c r="J4439" s="135"/>
      <c r="K4439" s="135"/>
      <c r="L4439" s="135"/>
    </row>
    <row r="4440" spans="1:12" x14ac:dyDescent="0.25">
      <c r="A4440" s="135"/>
      <c r="B4440" s="135"/>
      <c r="C4440" s="135"/>
      <c r="D4440" s="135"/>
      <c r="E4440" s="135"/>
      <c r="F4440" s="135"/>
      <c r="G4440" s="135"/>
      <c r="H4440" s="135"/>
      <c r="I4440" s="135"/>
      <c r="J4440" s="135"/>
      <c r="K4440" s="135"/>
      <c r="L4440" s="135"/>
    </row>
    <row r="4441" spans="1:12" x14ac:dyDescent="0.25">
      <c r="A4441" s="135"/>
      <c r="B4441" s="135"/>
      <c r="C4441" s="135"/>
      <c r="D4441" s="135"/>
      <c r="E4441" s="135"/>
      <c r="F4441" s="135"/>
      <c r="G4441" s="135"/>
      <c r="H4441" s="135"/>
      <c r="I4441" s="135"/>
      <c r="J4441" s="135"/>
      <c r="K4441" s="135"/>
      <c r="L4441" s="135"/>
    </row>
    <row r="4442" spans="1:12" x14ac:dyDescent="0.25">
      <c r="A4442" s="135"/>
      <c r="B4442" s="135"/>
      <c r="C4442" s="135"/>
      <c r="D4442" s="135"/>
      <c r="E4442" s="135"/>
      <c r="F4442" s="135"/>
      <c r="G4442" s="135"/>
      <c r="H4442" s="135"/>
      <c r="I4442" s="135"/>
      <c r="J4442" s="135"/>
      <c r="K4442" s="135"/>
      <c r="L4442" s="135"/>
    </row>
    <row r="4443" spans="1:12" x14ac:dyDescent="0.25">
      <c r="A4443" s="135"/>
      <c r="B4443" s="135"/>
      <c r="C4443" s="135"/>
      <c r="D4443" s="135"/>
      <c r="E4443" s="135"/>
      <c r="F4443" s="135"/>
      <c r="G4443" s="135"/>
      <c r="H4443" s="135"/>
      <c r="I4443" s="135"/>
      <c r="J4443" s="135"/>
      <c r="K4443" s="135"/>
      <c r="L4443" s="135"/>
    </row>
    <row r="4444" spans="1:12" x14ac:dyDescent="0.25">
      <c r="A4444" s="135"/>
      <c r="B4444" s="135"/>
      <c r="C4444" s="135"/>
      <c r="D4444" s="135"/>
      <c r="E4444" s="135"/>
      <c r="F4444" s="135"/>
      <c r="G4444" s="135"/>
      <c r="H4444" s="135"/>
      <c r="I4444" s="135"/>
      <c r="J4444" s="135"/>
      <c r="K4444" s="135"/>
      <c r="L4444" s="135"/>
    </row>
    <row r="4445" spans="1:12" x14ac:dyDescent="0.25">
      <c r="A4445" s="135"/>
      <c r="B4445" s="135"/>
      <c r="C4445" s="135"/>
      <c r="D4445" s="135"/>
      <c r="E4445" s="135"/>
      <c r="F4445" s="135"/>
      <c r="G4445" s="135"/>
      <c r="H4445" s="135"/>
      <c r="I4445" s="135"/>
      <c r="J4445" s="135"/>
      <c r="K4445" s="135"/>
      <c r="L4445" s="135"/>
    </row>
    <row r="4446" spans="1:12" x14ac:dyDescent="0.25">
      <c r="A4446" s="135"/>
      <c r="B4446" s="135"/>
      <c r="C4446" s="135"/>
      <c r="D4446" s="135"/>
      <c r="E4446" s="135"/>
      <c r="F4446" s="135"/>
      <c r="G4446" s="135"/>
      <c r="H4446" s="135"/>
      <c r="I4446" s="135"/>
      <c r="J4446" s="135"/>
      <c r="K4446" s="135"/>
      <c r="L4446" s="135"/>
    </row>
    <row r="4447" spans="1:12" x14ac:dyDescent="0.25">
      <c r="A4447" s="135"/>
      <c r="B4447" s="135"/>
      <c r="C4447" s="135"/>
      <c r="D4447" s="135"/>
      <c r="E4447" s="135"/>
      <c r="F4447" s="135"/>
      <c r="G4447" s="135"/>
      <c r="H4447" s="135"/>
      <c r="I4447" s="135"/>
      <c r="J4447" s="135"/>
      <c r="K4447" s="135"/>
      <c r="L4447" s="135"/>
    </row>
    <row r="4448" spans="1:12" x14ac:dyDescent="0.25">
      <c r="A4448" s="135"/>
      <c r="B4448" s="135"/>
      <c r="C4448" s="135"/>
      <c r="D4448" s="135"/>
      <c r="E4448" s="135"/>
      <c r="F4448" s="135"/>
      <c r="G4448" s="135"/>
      <c r="H4448" s="135"/>
      <c r="I4448" s="135"/>
      <c r="J4448" s="135"/>
      <c r="K4448" s="135"/>
      <c r="L4448" s="135"/>
    </row>
    <row r="4449" spans="1:12" x14ac:dyDescent="0.25">
      <c r="A4449" s="135"/>
      <c r="B4449" s="135"/>
      <c r="C4449" s="135"/>
      <c r="D4449" s="135"/>
      <c r="E4449" s="135"/>
      <c r="F4449" s="135"/>
      <c r="G4449" s="135"/>
      <c r="H4449" s="135"/>
      <c r="I4449" s="135"/>
      <c r="J4449" s="135"/>
      <c r="K4449" s="135"/>
      <c r="L4449" s="135"/>
    </row>
    <row r="4450" spans="1:12" x14ac:dyDescent="0.25">
      <c r="A4450" s="135"/>
      <c r="B4450" s="135"/>
      <c r="C4450" s="135"/>
      <c r="D4450" s="135"/>
      <c r="E4450" s="135"/>
      <c r="F4450" s="135"/>
      <c r="G4450" s="135"/>
      <c r="H4450" s="135"/>
      <c r="I4450" s="135"/>
      <c r="J4450" s="135"/>
      <c r="K4450" s="135"/>
      <c r="L4450" s="135"/>
    </row>
    <row r="4451" spans="1:12" x14ac:dyDescent="0.25">
      <c r="A4451" s="135"/>
      <c r="B4451" s="135"/>
      <c r="C4451" s="135"/>
      <c r="D4451" s="135"/>
      <c r="E4451" s="135"/>
      <c r="F4451" s="135"/>
      <c r="G4451" s="135"/>
      <c r="H4451" s="135"/>
      <c r="I4451" s="135"/>
      <c r="J4451" s="135"/>
      <c r="K4451" s="135"/>
      <c r="L4451" s="135"/>
    </row>
    <row r="4452" spans="1:12" x14ac:dyDescent="0.25">
      <c r="A4452" s="135"/>
      <c r="B4452" s="135"/>
      <c r="C4452" s="135"/>
      <c r="D4452" s="135"/>
      <c r="E4452" s="135"/>
      <c r="F4452" s="135"/>
      <c r="G4452" s="135"/>
      <c r="H4452" s="135"/>
      <c r="I4452" s="135"/>
      <c r="J4452" s="135"/>
      <c r="K4452" s="135"/>
      <c r="L4452" s="135"/>
    </row>
    <row r="4453" spans="1:12" x14ac:dyDescent="0.25">
      <c r="A4453" s="135"/>
      <c r="B4453" s="135"/>
      <c r="C4453" s="135"/>
      <c r="D4453" s="135"/>
      <c r="E4453" s="135"/>
      <c r="F4453" s="135"/>
      <c r="G4453" s="135"/>
      <c r="H4453" s="135"/>
      <c r="I4453" s="135"/>
      <c r="J4453" s="135"/>
      <c r="K4453" s="135"/>
      <c r="L4453" s="135"/>
    </row>
    <row r="4454" spans="1:12" x14ac:dyDescent="0.25">
      <c r="A4454" s="135"/>
      <c r="B4454" s="135"/>
      <c r="C4454" s="135"/>
      <c r="D4454" s="135"/>
      <c r="E4454" s="135"/>
      <c r="F4454" s="135"/>
      <c r="G4454" s="135"/>
      <c r="H4454" s="135"/>
      <c r="I4454" s="135"/>
      <c r="J4454" s="135"/>
      <c r="K4454" s="135"/>
      <c r="L4454" s="135"/>
    </row>
    <row r="4455" spans="1:12" x14ac:dyDescent="0.25">
      <c r="A4455" s="135"/>
      <c r="B4455" s="135"/>
      <c r="C4455" s="135"/>
      <c r="D4455" s="135"/>
      <c r="E4455" s="135"/>
      <c r="F4455" s="135"/>
      <c r="G4455" s="135"/>
      <c r="H4455" s="135"/>
      <c r="I4455" s="135"/>
      <c r="J4455" s="135"/>
      <c r="K4455" s="135"/>
      <c r="L4455" s="135"/>
    </row>
    <row r="4456" spans="1:12" x14ac:dyDescent="0.25">
      <c r="A4456" s="135"/>
      <c r="B4456" s="135"/>
      <c r="C4456" s="135"/>
      <c r="D4456" s="135"/>
      <c r="E4456" s="135"/>
      <c r="F4456" s="135"/>
      <c r="G4456" s="135"/>
      <c r="H4456" s="135"/>
      <c r="I4456" s="135"/>
      <c r="J4456" s="135"/>
      <c r="K4456" s="135"/>
      <c r="L4456" s="135"/>
    </row>
    <row r="4457" spans="1:12" x14ac:dyDescent="0.25">
      <c r="A4457" s="135"/>
      <c r="B4457" s="135"/>
      <c r="C4457" s="135"/>
      <c r="D4457" s="135"/>
      <c r="E4457" s="135"/>
      <c r="F4457" s="135"/>
      <c r="G4457" s="135"/>
      <c r="H4457" s="135"/>
      <c r="I4457" s="135"/>
      <c r="J4457" s="135"/>
      <c r="K4457" s="135"/>
      <c r="L4457" s="135"/>
    </row>
    <row r="4458" spans="1:12" x14ac:dyDescent="0.25">
      <c r="A4458" s="135"/>
      <c r="B4458" s="135"/>
      <c r="C4458" s="135"/>
      <c r="D4458" s="135"/>
      <c r="E4458" s="135"/>
      <c r="F4458" s="135"/>
      <c r="G4458" s="135"/>
      <c r="H4458" s="135"/>
      <c r="I4458" s="135"/>
      <c r="J4458" s="135"/>
      <c r="K4458" s="135"/>
      <c r="L4458" s="135"/>
    </row>
    <row r="4459" spans="1:12" x14ac:dyDescent="0.25">
      <c r="A4459" s="135"/>
      <c r="B4459" s="135"/>
      <c r="C4459" s="135"/>
      <c r="D4459" s="135"/>
      <c r="E4459" s="135"/>
      <c r="F4459" s="135"/>
      <c r="G4459" s="135"/>
      <c r="H4459" s="135"/>
      <c r="I4459" s="135"/>
      <c r="J4459" s="135"/>
      <c r="K4459" s="135"/>
      <c r="L4459" s="135"/>
    </row>
    <row r="4460" spans="1:12" x14ac:dyDescent="0.25">
      <c r="A4460" s="135"/>
      <c r="B4460" s="135"/>
      <c r="C4460" s="135"/>
      <c r="D4460" s="135"/>
      <c r="E4460" s="135"/>
      <c r="F4460" s="135"/>
      <c r="G4460" s="135"/>
      <c r="H4460" s="135"/>
      <c r="I4460" s="135"/>
      <c r="J4460" s="135"/>
      <c r="K4460" s="135"/>
      <c r="L4460" s="135"/>
    </row>
    <row r="4461" spans="1:12" x14ac:dyDescent="0.25">
      <c r="A4461" s="135"/>
      <c r="B4461" s="135"/>
      <c r="C4461" s="135"/>
      <c r="D4461" s="135"/>
      <c r="E4461" s="135"/>
      <c r="F4461" s="135"/>
      <c r="G4461" s="135"/>
      <c r="H4461" s="135"/>
      <c r="I4461" s="135"/>
      <c r="J4461" s="135"/>
      <c r="K4461" s="135"/>
      <c r="L4461" s="135"/>
    </row>
    <row r="4462" spans="1:12" x14ac:dyDescent="0.25">
      <c r="A4462" s="135"/>
      <c r="B4462" s="135"/>
      <c r="C4462" s="135"/>
      <c r="D4462" s="135"/>
      <c r="E4462" s="135"/>
      <c r="F4462" s="135"/>
      <c r="G4462" s="135"/>
      <c r="H4462" s="135"/>
      <c r="I4462" s="135"/>
      <c r="J4462" s="135"/>
      <c r="K4462" s="135"/>
      <c r="L4462" s="135"/>
    </row>
    <row r="4463" spans="1:12" x14ac:dyDescent="0.25">
      <c r="A4463" s="135"/>
      <c r="B4463" s="135"/>
      <c r="C4463" s="135"/>
      <c r="D4463" s="135"/>
      <c r="E4463" s="135"/>
      <c r="F4463" s="135"/>
      <c r="G4463" s="135"/>
      <c r="H4463" s="135"/>
      <c r="I4463" s="135"/>
      <c r="J4463" s="135"/>
      <c r="K4463" s="135"/>
      <c r="L4463" s="135"/>
    </row>
    <row r="4464" spans="1:12" x14ac:dyDescent="0.25">
      <c r="A4464" s="135"/>
      <c r="B4464" s="135"/>
      <c r="C4464" s="135"/>
      <c r="D4464" s="135"/>
      <c r="E4464" s="135"/>
      <c r="F4464" s="135"/>
      <c r="G4464" s="135"/>
      <c r="H4464" s="135"/>
      <c r="I4464" s="135"/>
      <c r="J4464" s="135"/>
      <c r="K4464" s="135"/>
      <c r="L4464" s="135"/>
    </row>
    <row r="4465" spans="1:12" x14ac:dyDescent="0.25">
      <c r="A4465" s="135"/>
      <c r="B4465" s="135"/>
      <c r="C4465" s="135"/>
      <c r="D4465" s="135"/>
      <c r="E4465" s="135"/>
      <c r="F4465" s="135"/>
      <c r="G4465" s="135"/>
      <c r="H4465" s="135"/>
      <c r="I4465" s="135"/>
      <c r="J4465" s="135"/>
      <c r="K4465" s="135"/>
      <c r="L4465" s="135"/>
    </row>
    <row r="4466" spans="1:12" x14ac:dyDescent="0.25">
      <c r="A4466" s="135"/>
      <c r="B4466" s="135"/>
      <c r="C4466" s="135"/>
      <c r="D4466" s="135"/>
      <c r="E4466" s="135"/>
      <c r="F4466" s="135"/>
      <c r="G4466" s="135"/>
      <c r="H4466" s="135"/>
      <c r="I4466" s="135"/>
      <c r="J4466" s="135"/>
      <c r="K4466" s="135"/>
      <c r="L4466" s="135"/>
    </row>
    <row r="4467" spans="1:12" x14ac:dyDescent="0.25">
      <c r="A4467" s="135"/>
      <c r="B4467" s="135"/>
      <c r="C4467" s="135"/>
      <c r="D4467" s="135"/>
      <c r="E4467" s="135"/>
      <c r="F4467" s="135"/>
      <c r="G4467" s="135"/>
      <c r="H4467" s="135"/>
      <c r="I4467" s="135"/>
      <c r="J4467" s="135"/>
      <c r="K4467" s="135"/>
      <c r="L4467" s="135"/>
    </row>
    <row r="4468" spans="1:12" x14ac:dyDescent="0.25">
      <c r="A4468" s="135"/>
      <c r="B4468" s="135"/>
      <c r="C4468" s="135"/>
      <c r="D4468" s="135"/>
      <c r="E4468" s="135"/>
      <c r="F4468" s="135"/>
      <c r="G4468" s="135"/>
      <c r="H4468" s="135"/>
      <c r="I4468" s="135"/>
      <c r="J4468" s="135"/>
      <c r="K4468" s="135"/>
      <c r="L4468" s="135"/>
    </row>
    <row r="4469" spans="1:12" x14ac:dyDescent="0.25">
      <c r="A4469" s="135"/>
      <c r="B4469" s="135"/>
      <c r="C4469" s="135"/>
      <c r="D4469" s="135"/>
      <c r="E4469" s="135"/>
      <c r="F4469" s="135"/>
      <c r="G4469" s="135"/>
      <c r="H4469" s="135"/>
      <c r="I4469" s="135"/>
      <c r="J4469" s="135"/>
      <c r="K4469" s="135"/>
      <c r="L4469" s="135"/>
    </row>
    <row r="4470" spans="1:12" x14ac:dyDescent="0.25">
      <c r="A4470" s="135"/>
      <c r="B4470" s="135"/>
      <c r="C4470" s="135"/>
      <c r="D4470" s="135"/>
      <c r="E4470" s="135"/>
      <c r="F4470" s="135"/>
      <c r="G4470" s="135"/>
      <c r="H4470" s="135"/>
      <c r="I4470" s="135"/>
      <c r="J4470" s="135"/>
      <c r="K4470" s="135"/>
      <c r="L4470" s="135"/>
    </row>
    <row r="4471" spans="1:12" x14ac:dyDescent="0.25">
      <c r="A4471" s="135"/>
      <c r="B4471" s="135"/>
      <c r="C4471" s="135"/>
      <c r="D4471" s="135"/>
      <c r="E4471" s="135"/>
      <c r="F4471" s="135"/>
      <c r="G4471" s="135"/>
      <c r="H4471" s="135"/>
      <c r="I4471" s="135"/>
      <c r="J4471" s="135"/>
      <c r="K4471" s="135"/>
      <c r="L4471" s="135"/>
    </row>
    <row r="4472" spans="1:12" x14ac:dyDescent="0.25">
      <c r="A4472" s="135"/>
      <c r="B4472" s="135"/>
      <c r="C4472" s="135"/>
      <c r="D4472" s="135"/>
      <c r="E4472" s="135"/>
      <c r="F4472" s="135"/>
      <c r="G4472" s="135"/>
      <c r="H4472" s="135"/>
      <c r="I4472" s="135"/>
      <c r="J4472" s="135"/>
      <c r="K4472" s="135"/>
      <c r="L4472" s="135"/>
    </row>
    <row r="4473" spans="1:12" x14ac:dyDescent="0.25">
      <c r="A4473" s="135"/>
      <c r="B4473" s="135"/>
      <c r="C4473" s="135"/>
      <c r="D4473" s="135"/>
      <c r="E4473" s="135"/>
      <c r="F4473" s="135"/>
      <c r="G4473" s="135"/>
      <c r="H4473" s="135"/>
      <c r="I4473" s="135"/>
      <c r="J4473" s="135"/>
      <c r="K4473" s="135"/>
      <c r="L4473" s="135"/>
    </row>
    <row r="4474" spans="1:12" x14ac:dyDescent="0.25">
      <c r="A4474" s="135"/>
      <c r="B4474" s="135"/>
      <c r="C4474" s="135"/>
      <c r="D4474" s="135"/>
      <c r="E4474" s="135"/>
      <c r="F4474" s="135"/>
      <c r="G4474" s="135"/>
      <c r="H4474" s="135"/>
      <c r="I4474" s="135"/>
      <c r="J4474" s="135"/>
      <c r="K4474" s="135"/>
      <c r="L4474" s="135"/>
    </row>
    <row r="4475" spans="1:12" x14ac:dyDescent="0.25">
      <c r="A4475" s="135"/>
      <c r="B4475" s="135"/>
      <c r="C4475" s="135"/>
      <c r="D4475" s="135"/>
      <c r="E4475" s="135"/>
      <c r="F4475" s="135"/>
      <c r="G4475" s="135"/>
      <c r="H4475" s="135"/>
      <c r="I4475" s="135"/>
      <c r="J4475" s="135"/>
      <c r="K4475" s="135"/>
      <c r="L4475" s="135"/>
    </row>
    <row r="4476" spans="1:12" x14ac:dyDescent="0.25">
      <c r="A4476" s="135"/>
      <c r="B4476" s="135"/>
      <c r="C4476" s="135"/>
      <c r="D4476" s="135"/>
      <c r="E4476" s="135"/>
      <c r="F4476" s="135"/>
      <c r="G4476" s="135"/>
      <c r="H4476" s="135"/>
      <c r="I4476" s="135"/>
      <c r="J4476" s="135"/>
      <c r="K4476" s="135"/>
      <c r="L4476" s="135"/>
    </row>
    <row r="4477" spans="1:12" x14ac:dyDescent="0.25">
      <c r="A4477" s="135"/>
      <c r="B4477" s="135"/>
      <c r="C4477" s="135"/>
      <c r="D4477" s="135"/>
      <c r="E4477" s="135"/>
      <c r="F4477" s="135"/>
      <c r="G4477" s="135"/>
      <c r="H4477" s="135"/>
      <c r="I4477" s="135"/>
      <c r="J4477" s="135"/>
      <c r="K4477" s="135"/>
      <c r="L4477" s="135"/>
    </row>
    <row r="4478" spans="1:12" x14ac:dyDescent="0.25">
      <c r="A4478" s="135"/>
      <c r="B4478" s="135"/>
      <c r="C4478" s="135"/>
      <c r="D4478" s="135"/>
      <c r="E4478" s="135"/>
      <c r="F4478" s="135"/>
      <c r="G4478" s="135"/>
      <c r="H4478" s="135"/>
      <c r="I4478" s="135"/>
      <c r="J4478" s="135"/>
      <c r="K4478" s="135"/>
      <c r="L4478" s="135"/>
    </row>
    <row r="4479" spans="1:12" x14ac:dyDescent="0.25">
      <c r="A4479" s="135"/>
      <c r="B4479" s="135"/>
      <c r="C4479" s="135"/>
      <c r="D4479" s="135"/>
      <c r="E4479" s="135"/>
      <c r="F4479" s="135"/>
      <c r="G4479" s="135"/>
      <c r="H4479" s="135"/>
      <c r="I4479" s="135"/>
      <c r="J4479" s="135"/>
      <c r="K4479" s="135"/>
      <c r="L4479" s="135"/>
    </row>
    <row r="4480" spans="1:12" x14ac:dyDescent="0.25">
      <c r="A4480" s="135"/>
      <c r="B4480" s="135"/>
      <c r="C4480" s="135"/>
      <c r="D4480" s="135"/>
      <c r="E4480" s="135"/>
      <c r="F4480" s="135"/>
      <c r="G4480" s="135"/>
      <c r="H4480" s="135"/>
      <c r="I4480" s="135"/>
      <c r="J4480" s="135"/>
      <c r="K4480" s="135"/>
      <c r="L4480" s="135"/>
    </row>
    <row r="4481" spans="1:12" x14ac:dyDescent="0.25">
      <c r="A4481" s="135"/>
      <c r="B4481" s="135"/>
      <c r="C4481" s="135"/>
      <c r="D4481" s="135"/>
      <c r="E4481" s="135"/>
      <c r="F4481" s="135"/>
      <c r="G4481" s="135"/>
      <c r="H4481" s="135"/>
      <c r="I4481" s="135"/>
      <c r="J4481" s="135"/>
      <c r="K4481" s="135"/>
      <c r="L4481" s="135"/>
    </row>
    <row r="4482" spans="1:12" x14ac:dyDescent="0.25">
      <c r="A4482" s="135"/>
      <c r="B4482" s="135"/>
      <c r="C4482" s="135"/>
      <c r="D4482" s="135"/>
      <c r="E4482" s="135"/>
      <c r="F4482" s="135"/>
      <c r="G4482" s="135"/>
      <c r="H4482" s="135"/>
      <c r="I4482" s="135"/>
      <c r="J4482" s="135"/>
      <c r="K4482" s="135"/>
      <c r="L4482" s="135"/>
    </row>
    <row r="4483" spans="1:12" x14ac:dyDescent="0.25">
      <c r="A4483" s="135"/>
      <c r="B4483" s="135"/>
      <c r="C4483" s="135"/>
      <c r="D4483" s="135"/>
      <c r="E4483" s="135"/>
      <c r="F4483" s="135"/>
      <c r="G4483" s="135"/>
      <c r="H4483" s="135"/>
      <c r="I4483" s="135"/>
      <c r="J4483" s="135"/>
      <c r="K4483" s="135"/>
      <c r="L4483" s="135"/>
    </row>
    <row r="4484" spans="1:12" x14ac:dyDescent="0.25">
      <c r="A4484" s="135"/>
      <c r="B4484" s="135"/>
      <c r="C4484" s="135"/>
      <c r="D4484" s="135"/>
      <c r="E4484" s="135"/>
      <c r="F4484" s="135"/>
      <c r="G4484" s="135"/>
      <c r="H4484" s="135"/>
      <c r="I4484" s="135"/>
      <c r="J4484" s="135"/>
      <c r="K4484" s="135"/>
      <c r="L4484" s="135"/>
    </row>
    <row r="4485" spans="1:12" x14ac:dyDescent="0.25">
      <c r="A4485" s="135"/>
      <c r="B4485" s="135"/>
      <c r="C4485" s="135"/>
      <c r="D4485" s="135"/>
      <c r="E4485" s="135"/>
      <c r="F4485" s="135"/>
      <c r="G4485" s="135"/>
      <c r="H4485" s="135"/>
      <c r="I4485" s="135"/>
      <c r="J4485" s="135"/>
      <c r="K4485" s="135"/>
      <c r="L4485" s="135"/>
    </row>
    <row r="4486" spans="1:12" x14ac:dyDescent="0.25">
      <c r="A4486" s="135"/>
      <c r="B4486" s="135"/>
      <c r="C4486" s="135"/>
      <c r="D4486" s="135"/>
      <c r="E4486" s="135"/>
      <c r="F4486" s="135"/>
      <c r="G4486" s="135"/>
      <c r="H4486" s="135"/>
      <c r="I4486" s="135"/>
      <c r="J4486" s="135"/>
      <c r="K4486" s="135"/>
      <c r="L4486" s="135"/>
    </row>
    <row r="4487" spans="1:12" x14ac:dyDescent="0.25">
      <c r="A4487" s="135"/>
      <c r="B4487" s="135"/>
      <c r="C4487" s="135"/>
      <c r="D4487" s="135"/>
      <c r="E4487" s="135"/>
      <c r="F4487" s="135"/>
      <c r="G4487" s="135"/>
      <c r="H4487" s="135"/>
      <c r="I4487" s="135"/>
      <c r="J4487" s="135"/>
      <c r="K4487" s="135"/>
      <c r="L4487" s="135"/>
    </row>
    <row r="4488" spans="1:12" x14ac:dyDescent="0.25">
      <c r="A4488" s="135"/>
      <c r="B4488" s="135"/>
      <c r="C4488" s="135"/>
      <c r="D4488" s="135"/>
      <c r="E4488" s="135"/>
      <c r="F4488" s="135"/>
      <c r="G4488" s="135"/>
      <c r="H4488" s="135"/>
      <c r="I4488" s="135"/>
      <c r="J4488" s="135"/>
      <c r="K4488" s="135"/>
      <c r="L4488" s="135"/>
    </row>
    <row r="4489" spans="1:12" x14ac:dyDescent="0.25">
      <c r="A4489" s="135"/>
      <c r="B4489" s="135"/>
      <c r="C4489" s="135"/>
      <c r="D4489" s="135"/>
      <c r="E4489" s="135"/>
      <c r="F4489" s="135"/>
      <c r="G4489" s="135"/>
      <c r="H4489" s="135"/>
      <c r="I4489" s="135"/>
      <c r="J4489" s="135"/>
      <c r="K4489" s="135"/>
      <c r="L4489" s="135"/>
    </row>
    <row r="4490" spans="1:12" x14ac:dyDescent="0.25">
      <c r="A4490" s="135"/>
      <c r="B4490" s="135"/>
      <c r="C4490" s="135"/>
      <c r="D4490" s="135"/>
      <c r="E4490" s="135"/>
      <c r="F4490" s="135"/>
      <c r="G4490" s="135"/>
      <c r="H4490" s="135"/>
      <c r="I4490" s="135"/>
      <c r="J4490" s="135"/>
      <c r="K4490" s="135"/>
      <c r="L4490" s="135"/>
    </row>
    <row r="4491" spans="1:12" x14ac:dyDescent="0.25">
      <c r="A4491" s="135"/>
      <c r="B4491" s="135"/>
      <c r="C4491" s="135"/>
      <c r="D4491" s="135"/>
      <c r="E4491" s="135"/>
      <c r="F4491" s="135"/>
      <c r="G4491" s="135"/>
      <c r="H4491" s="135"/>
      <c r="I4491" s="135"/>
      <c r="J4491" s="135"/>
      <c r="K4491" s="135"/>
      <c r="L4491" s="135"/>
    </row>
    <row r="4492" spans="1:12" x14ac:dyDescent="0.25">
      <c r="A4492" s="135"/>
      <c r="B4492" s="135"/>
      <c r="C4492" s="135"/>
      <c r="D4492" s="135"/>
      <c r="E4492" s="135"/>
      <c r="F4492" s="135"/>
      <c r="G4492" s="135"/>
      <c r="H4492" s="135"/>
      <c r="I4492" s="135"/>
      <c r="J4492" s="135"/>
      <c r="K4492" s="135"/>
      <c r="L4492" s="135"/>
    </row>
    <row r="4493" spans="1:12" x14ac:dyDescent="0.25">
      <c r="A4493" s="135"/>
      <c r="B4493" s="135"/>
      <c r="C4493" s="135"/>
      <c r="D4493" s="135"/>
      <c r="E4493" s="135"/>
      <c r="F4493" s="135"/>
      <c r="G4493" s="135"/>
      <c r="H4493" s="135"/>
      <c r="I4493" s="135"/>
      <c r="J4493" s="135"/>
      <c r="K4493" s="135"/>
      <c r="L4493" s="135"/>
    </row>
    <row r="4494" spans="1:12" x14ac:dyDescent="0.25">
      <c r="A4494" s="135"/>
      <c r="B4494" s="135"/>
      <c r="C4494" s="135"/>
      <c r="D4494" s="135"/>
      <c r="E4494" s="135"/>
      <c r="F4494" s="135"/>
      <c r="G4494" s="135"/>
      <c r="H4494" s="135"/>
      <c r="I4494" s="135"/>
      <c r="J4494" s="135"/>
      <c r="K4494" s="135"/>
      <c r="L4494" s="135"/>
    </row>
    <row r="4495" spans="1:12" x14ac:dyDescent="0.25">
      <c r="A4495" s="135"/>
      <c r="B4495" s="135"/>
      <c r="C4495" s="135"/>
      <c r="D4495" s="135"/>
      <c r="E4495" s="135"/>
      <c r="F4495" s="135"/>
      <c r="G4495" s="135"/>
      <c r="H4495" s="135"/>
      <c r="I4495" s="135"/>
      <c r="J4495" s="135"/>
      <c r="K4495" s="135"/>
      <c r="L4495" s="135"/>
    </row>
    <row r="4496" spans="1:12" x14ac:dyDescent="0.25">
      <c r="A4496" s="135"/>
      <c r="B4496" s="135"/>
      <c r="C4496" s="135"/>
      <c r="D4496" s="135"/>
      <c r="E4496" s="135"/>
      <c r="F4496" s="135"/>
      <c r="G4496" s="135"/>
      <c r="H4496" s="135"/>
      <c r="I4496" s="135"/>
      <c r="J4496" s="135"/>
      <c r="K4496" s="135"/>
      <c r="L4496" s="135"/>
    </row>
    <row r="4497" spans="1:12" x14ac:dyDescent="0.25">
      <c r="A4497" s="135"/>
      <c r="B4497" s="135"/>
      <c r="C4497" s="135"/>
      <c r="D4497" s="135"/>
      <c r="E4497" s="135"/>
      <c r="F4497" s="135"/>
      <c r="G4497" s="135"/>
      <c r="H4497" s="135"/>
      <c r="I4497" s="135"/>
      <c r="J4497" s="135"/>
      <c r="K4497" s="135"/>
      <c r="L4497" s="135"/>
    </row>
    <row r="4498" spans="1:12" x14ac:dyDescent="0.25">
      <c r="A4498" s="135"/>
      <c r="B4498" s="135"/>
      <c r="C4498" s="135"/>
      <c r="D4498" s="135"/>
      <c r="E4498" s="135"/>
      <c r="F4498" s="135"/>
      <c r="G4498" s="135"/>
      <c r="H4498" s="135"/>
      <c r="I4498" s="135"/>
      <c r="J4498" s="135"/>
      <c r="K4498" s="135"/>
      <c r="L4498" s="135"/>
    </row>
    <row r="4499" spans="1:12" x14ac:dyDescent="0.25">
      <c r="A4499" s="135"/>
      <c r="B4499" s="135"/>
      <c r="C4499" s="135"/>
      <c r="D4499" s="135"/>
      <c r="E4499" s="135"/>
      <c r="F4499" s="135"/>
      <c r="G4499" s="135"/>
      <c r="H4499" s="135"/>
      <c r="I4499" s="135"/>
      <c r="J4499" s="135"/>
      <c r="K4499" s="135"/>
      <c r="L4499" s="135"/>
    </row>
    <row r="4500" spans="1:12" x14ac:dyDescent="0.25">
      <c r="A4500" s="135"/>
      <c r="B4500" s="135"/>
      <c r="C4500" s="135"/>
      <c r="D4500" s="135"/>
      <c r="E4500" s="135"/>
      <c r="F4500" s="135"/>
      <c r="G4500" s="135"/>
      <c r="H4500" s="135"/>
      <c r="I4500" s="135"/>
      <c r="J4500" s="135"/>
      <c r="K4500" s="135"/>
      <c r="L4500" s="135"/>
    </row>
    <row r="4501" spans="1:12" x14ac:dyDescent="0.25">
      <c r="A4501" s="135"/>
      <c r="B4501" s="135"/>
      <c r="C4501" s="135"/>
      <c r="D4501" s="135"/>
      <c r="E4501" s="135"/>
      <c r="F4501" s="135"/>
      <c r="G4501" s="135"/>
      <c r="H4501" s="135"/>
      <c r="I4501" s="135"/>
      <c r="J4501" s="135"/>
      <c r="K4501" s="135"/>
      <c r="L4501" s="135"/>
    </row>
    <row r="4502" spans="1:12" x14ac:dyDescent="0.25">
      <c r="A4502" s="135"/>
      <c r="B4502" s="135"/>
      <c r="C4502" s="135"/>
      <c r="D4502" s="135"/>
      <c r="E4502" s="135"/>
      <c r="F4502" s="135"/>
      <c r="G4502" s="135"/>
      <c r="H4502" s="135"/>
      <c r="I4502" s="135"/>
      <c r="J4502" s="135"/>
      <c r="K4502" s="135"/>
      <c r="L4502" s="135"/>
    </row>
    <row r="4503" spans="1:12" x14ac:dyDescent="0.25">
      <c r="A4503" s="135"/>
      <c r="B4503" s="135"/>
      <c r="C4503" s="135"/>
      <c r="D4503" s="135"/>
      <c r="E4503" s="135"/>
      <c r="F4503" s="135"/>
      <c r="G4503" s="135"/>
      <c r="H4503" s="135"/>
      <c r="I4503" s="135"/>
      <c r="J4503" s="135"/>
      <c r="K4503" s="135"/>
      <c r="L4503" s="135"/>
    </row>
    <row r="4504" spans="1:12" x14ac:dyDescent="0.25">
      <c r="A4504" s="135"/>
      <c r="B4504" s="135"/>
      <c r="C4504" s="135"/>
      <c r="D4504" s="135"/>
      <c r="E4504" s="135"/>
      <c r="F4504" s="135"/>
      <c r="G4504" s="135"/>
      <c r="H4504" s="135"/>
      <c r="I4504" s="135"/>
      <c r="J4504" s="135"/>
      <c r="K4504" s="135"/>
      <c r="L4504" s="135"/>
    </row>
    <row r="4505" spans="1:12" x14ac:dyDescent="0.25">
      <c r="A4505" s="135"/>
      <c r="B4505" s="135"/>
      <c r="C4505" s="135"/>
      <c r="D4505" s="135"/>
      <c r="E4505" s="135"/>
      <c r="F4505" s="135"/>
      <c r="G4505" s="135"/>
      <c r="H4505" s="135"/>
      <c r="I4505" s="135"/>
      <c r="J4505" s="135"/>
      <c r="K4505" s="135"/>
      <c r="L4505" s="135"/>
    </row>
    <row r="4506" spans="1:12" x14ac:dyDescent="0.25">
      <c r="A4506" s="135"/>
      <c r="B4506" s="135"/>
      <c r="C4506" s="135"/>
      <c r="D4506" s="135"/>
      <c r="E4506" s="135"/>
      <c r="F4506" s="135"/>
      <c r="G4506" s="135"/>
      <c r="H4506" s="135"/>
      <c r="I4506" s="135"/>
      <c r="J4506" s="135"/>
      <c r="K4506" s="135"/>
      <c r="L4506" s="135"/>
    </row>
    <row r="4507" spans="1:12" x14ac:dyDescent="0.25">
      <c r="A4507" s="135"/>
      <c r="B4507" s="135"/>
      <c r="C4507" s="135"/>
      <c r="D4507" s="135"/>
      <c r="E4507" s="135"/>
      <c r="F4507" s="135"/>
      <c r="G4507" s="135"/>
      <c r="H4507" s="135"/>
      <c r="I4507" s="135"/>
      <c r="J4507" s="135"/>
      <c r="K4507" s="135"/>
      <c r="L4507" s="135"/>
    </row>
    <row r="4508" spans="1:12" x14ac:dyDescent="0.25">
      <c r="A4508" s="135"/>
      <c r="B4508" s="135"/>
      <c r="C4508" s="135"/>
      <c r="D4508" s="135"/>
      <c r="E4508" s="135"/>
      <c r="F4508" s="135"/>
      <c r="G4508" s="135"/>
      <c r="H4508" s="135"/>
      <c r="I4508" s="135"/>
      <c r="J4508" s="135"/>
      <c r="K4508" s="135"/>
      <c r="L4508" s="135"/>
    </row>
    <row r="4509" spans="1:12" x14ac:dyDescent="0.25">
      <c r="A4509" s="135"/>
      <c r="B4509" s="135"/>
      <c r="C4509" s="135"/>
      <c r="D4509" s="135"/>
      <c r="E4509" s="135"/>
      <c r="F4509" s="135"/>
      <c r="G4509" s="135"/>
      <c r="H4509" s="135"/>
      <c r="I4509" s="135"/>
      <c r="J4509" s="135"/>
      <c r="K4509" s="135"/>
      <c r="L4509" s="135"/>
    </row>
    <row r="4510" spans="1:12" x14ac:dyDescent="0.25">
      <c r="A4510" s="135"/>
      <c r="B4510" s="135"/>
      <c r="C4510" s="135"/>
      <c r="D4510" s="135"/>
      <c r="E4510" s="135"/>
      <c r="F4510" s="135"/>
      <c r="G4510" s="135"/>
      <c r="H4510" s="135"/>
      <c r="I4510" s="135"/>
      <c r="J4510" s="135"/>
      <c r="K4510" s="135"/>
      <c r="L4510" s="135"/>
    </row>
    <row r="4511" spans="1:12" x14ac:dyDescent="0.25">
      <c r="A4511" s="135"/>
      <c r="B4511" s="135"/>
      <c r="C4511" s="135"/>
      <c r="D4511" s="135"/>
      <c r="E4511" s="135"/>
      <c r="F4511" s="135"/>
      <c r="G4511" s="135"/>
      <c r="H4511" s="135"/>
      <c r="I4511" s="135"/>
      <c r="J4511" s="135"/>
      <c r="K4511" s="135"/>
      <c r="L4511" s="135"/>
    </row>
    <row r="4512" spans="1:12" x14ac:dyDescent="0.25">
      <c r="A4512" s="135"/>
      <c r="B4512" s="135"/>
      <c r="C4512" s="135"/>
      <c r="D4512" s="135"/>
      <c r="E4512" s="135"/>
      <c r="F4512" s="135"/>
      <c r="G4512" s="135"/>
      <c r="H4512" s="135"/>
      <c r="I4512" s="135"/>
      <c r="J4512" s="135"/>
      <c r="K4512" s="135"/>
      <c r="L4512" s="135"/>
    </row>
    <row r="4513" spans="1:12" x14ac:dyDescent="0.25">
      <c r="A4513" s="135"/>
      <c r="B4513" s="135"/>
      <c r="C4513" s="135"/>
      <c r="D4513" s="135"/>
      <c r="E4513" s="135"/>
      <c r="F4513" s="135"/>
      <c r="G4513" s="135"/>
      <c r="H4513" s="135"/>
      <c r="I4513" s="135"/>
      <c r="J4513" s="135"/>
      <c r="K4513" s="135"/>
      <c r="L4513" s="135"/>
    </row>
    <row r="4514" spans="1:12" x14ac:dyDescent="0.25">
      <c r="A4514" s="135"/>
      <c r="B4514" s="135"/>
      <c r="C4514" s="135"/>
      <c r="D4514" s="135"/>
      <c r="E4514" s="135"/>
      <c r="F4514" s="135"/>
      <c r="G4514" s="135"/>
      <c r="H4514" s="135"/>
      <c r="I4514" s="135"/>
      <c r="J4514" s="135"/>
      <c r="K4514" s="135"/>
      <c r="L4514" s="135"/>
    </row>
    <row r="4515" spans="1:12" x14ac:dyDescent="0.25">
      <c r="A4515" s="135"/>
      <c r="B4515" s="135"/>
      <c r="C4515" s="135"/>
      <c r="D4515" s="135"/>
      <c r="E4515" s="135"/>
      <c r="F4515" s="135"/>
      <c r="G4515" s="135"/>
      <c r="H4515" s="135"/>
      <c r="I4515" s="135"/>
      <c r="J4515" s="135"/>
      <c r="K4515" s="135"/>
      <c r="L4515" s="135"/>
    </row>
    <row r="4516" spans="1:12" x14ac:dyDescent="0.25">
      <c r="A4516" s="135"/>
      <c r="B4516" s="135"/>
      <c r="C4516" s="135"/>
      <c r="D4516" s="135"/>
      <c r="E4516" s="135"/>
      <c r="F4516" s="135"/>
      <c r="G4516" s="135"/>
      <c r="H4516" s="135"/>
      <c r="I4516" s="135"/>
      <c r="J4516" s="135"/>
      <c r="K4516" s="135"/>
      <c r="L4516" s="135"/>
    </row>
    <row r="4517" spans="1:12" x14ac:dyDescent="0.25">
      <c r="A4517" s="135"/>
      <c r="B4517" s="135"/>
      <c r="C4517" s="135"/>
      <c r="D4517" s="135"/>
      <c r="E4517" s="135"/>
      <c r="F4517" s="135"/>
      <c r="G4517" s="135"/>
      <c r="H4517" s="135"/>
      <c r="I4517" s="135"/>
      <c r="J4517" s="135"/>
      <c r="K4517" s="135"/>
      <c r="L4517" s="135"/>
    </row>
    <row r="4518" spans="1:12" x14ac:dyDescent="0.25">
      <c r="A4518" s="135"/>
      <c r="B4518" s="135"/>
      <c r="C4518" s="135"/>
      <c r="D4518" s="135"/>
      <c r="E4518" s="135"/>
      <c r="F4518" s="135"/>
      <c r="G4518" s="135"/>
      <c r="H4518" s="135"/>
      <c r="I4518" s="135"/>
      <c r="J4518" s="135"/>
      <c r="K4518" s="135"/>
      <c r="L4518" s="135"/>
    </row>
    <row r="4519" spans="1:12" x14ac:dyDescent="0.25">
      <c r="A4519" s="135"/>
      <c r="B4519" s="135"/>
      <c r="C4519" s="135"/>
      <c r="D4519" s="135"/>
      <c r="E4519" s="135"/>
      <c r="F4519" s="135"/>
      <c r="G4519" s="135"/>
      <c r="H4519" s="135"/>
      <c r="I4519" s="135"/>
      <c r="J4519" s="135"/>
      <c r="K4519" s="135"/>
      <c r="L4519" s="135"/>
    </row>
    <row r="4520" spans="1:12" x14ac:dyDescent="0.25">
      <c r="A4520" s="135"/>
      <c r="B4520" s="135"/>
      <c r="C4520" s="135"/>
      <c r="D4520" s="135"/>
      <c r="E4520" s="135"/>
      <c r="F4520" s="135"/>
      <c r="G4520" s="135"/>
      <c r="H4520" s="135"/>
      <c r="I4520" s="135"/>
      <c r="J4520" s="135"/>
      <c r="K4520" s="135"/>
      <c r="L4520" s="135"/>
    </row>
    <row r="4521" spans="1:12" x14ac:dyDescent="0.25">
      <c r="A4521" s="135"/>
      <c r="B4521" s="135"/>
      <c r="C4521" s="135"/>
      <c r="D4521" s="135"/>
      <c r="E4521" s="135"/>
      <c r="F4521" s="135"/>
      <c r="G4521" s="135"/>
      <c r="H4521" s="135"/>
      <c r="I4521" s="135"/>
      <c r="J4521" s="135"/>
      <c r="K4521" s="135"/>
      <c r="L4521" s="135"/>
    </row>
    <row r="4522" spans="1:12" x14ac:dyDescent="0.25">
      <c r="A4522" s="135"/>
      <c r="B4522" s="135"/>
      <c r="C4522" s="135"/>
      <c r="D4522" s="135"/>
      <c r="E4522" s="135"/>
      <c r="F4522" s="135"/>
      <c r="G4522" s="135"/>
      <c r="H4522" s="135"/>
      <c r="I4522" s="135"/>
      <c r="J4522" s="135"/>
      <c r="K4522" s="135"/>
      <c r="L4522" s="135"/>
    </row>
    <row r="4523" spans="1:12" x14ac:dyDescent="0.25">
      <c r="A4523" s="135"/>
      <c r="B4523" s="135"/>
      <c r="C4523" s="135"/>
      <c r="D4523" s="135"/>
      <c r="E4523" s="135"/>
      <c r="F4523" s="135"/>
      <c r="G4523" s="135"/>
      <c r="H4523" s="135"/>
      <c r="I4523" s="135"/>
      <c r="J4523" s="135"/>
      <c r="K4523" s="135"/>
      <c r="L4523" s="135"/>
    </row>
    <row r="4524" spans="1:12" x14ac:dyDescent="0.25">
      <c r="A4524" s="135"/>
      <c r="B4524" s="135"/>
      <c r="C4524" s="135"/>
      <c r="D4524" s="135"/>
      <c r="E4524" s="135"/>
      <c r="F4524" s="135"/>
      <c r="G4524" s="135"/>
      <c r="H4524" s="135"/>
      <c r="I4524" s="135"/>
      <c r="J4524" s="135"/>
      <c r="K4524" s="135"/>
      <c r="L4524" s="135"/>
    </row>
    <row r="4525" spans="1:12" x14ac:dyDescent="0.25">
      <c r="A4525" s="135"/>
      <c r="B4525" s="135"/>
      <c r="C4525" s="135"/>
      <c r="D4525" s="135"/>
      <c r="E4525" s="135"/>
      <c r="F4525" s="135"/>
      <c r="G4525" s="135"/>
      <c r="H4525" s="135"/>
      <c r="I4525" s="135"/>
      <c r="J4525" s="135"/>
      <c r="K4525" s="135"/>
      <c r="L4525" s="135"/>
    </row>
    <row r="4526" spans="1:12" x14ac:dyDescent="0.25">
      <c r="A4526" s="135"/>
      <c r="B4526" s="135"/>
      <c r="C4526" s="135"/>
      <c r="D4526" s="135"/>
      <c r="E4526" s="135"/>
      <c r="F4526" s="135"/>
      <c r="G4526" s="135"/>
      <c r="H4526" s="135"/>
      <c r="I4526" s="135"/>
      <c r="J4526" s="135"/>
      <c r="K4526" s="135"/>
      <c r="L4526" s="135"/>
    </row>
    <row r="4527" spans="1:12" x14ac:dyDescent="0.25">
      <c r="A4527" s="135"/>
      <c r="B4527" s="135"/>
      <c r="C4527" s="135"/>
      <c r="D4527" s="135"/>
      <c r="E4527" s="135"/>
      <c r="F4527" s="135"/>
      <c r="G4527" s="135"/>
      <c r="H4527" s="135"/>
      <c r="I4527" s="135"/>
      <c r="J4527" s="135"/>
      <c r="K4527" s="135"/>
      <c r="L4527" s="135"/>
    </row>
    <row r="4528" spans="1:12" x14ac:dyDescent="0.25">
      <c r="A4528" s="135"/>
      <c r="B4528" s="135"/>
      <c r="C4528" s="135"/>
      <c r="D4528" s="135"/>
      <c r="E4528" s="135"/>
      <c r="F4528" s="135"/>
      <c r="G4528" s="135"/>
      <c r="H4528" s="135"/>
      <c r="I4528" s="135"/>
      <c r="J4528" s="135"/>
      <c r="K4528" s="135"/>
      <c r="L4528" s="135"/>
    </row>
    <row r="4529" spans="1:12" x14ac:dyDescent="0.25">
      <c r="A4529" s="135"/>
      <c r="B4529" s="135"/>
      <c r="C4529" s="135"/>
      <c r="D4529" s="135"/>
      <c r="E4529" s="135"/>
      <c r="F4529" s="135"/>
      <c r="G4529" s="135"/>
      <c r="H4529" s="135"/>
      <c r="I4529" s="135"/>
      <c r="J4529" s="135"/>
      <c r="K4529" s="135"/>
      <c r="L4529" s="135"/>
    </row>
    <row r="4530" spans="1:12" x14ac:dyDescent="0.25">
      <c r="A4530" s="135"/>
      <c r="B4530" s="135"/>
      <c r="C4530" s="135"/>
      <c r="D4530" s="135"/>
      <c r="E4530" s="135"/>
      <c r="F4530" s="135"/>
      <c r="G4530" s="135"/>
      <c r="H4530" s="135"/>
      <c r="I4530" s="135"/>
      <c r="J4530" s="135"/>
      <c r="K4530" s="135"/>
      <c r="L4530" s="135"/>
    </row>
    <row r="4531" spans="1:12" x14ac:dyDescent="0.25">
      <c r="A4531" s="135"/>
      <c r="B4531" s="135"/>
      <c r="C4531" s="135"/>
      <c r="D4531" s="135"/>
      <c r="E4531" s="135"/>
      <c r="F4531" s="135"/>
      <c r="G4531" s="135"/>
      <c r="H4531" s="135"/>
      <c r="I4531" s="135"/>
      <c r="J4531" s="135"/>
      <c r="K4531" s="135"/>
      <c r="L4531" s="135"/>
    </row>
    <row r="4532" spans="1:12" x14ac:dyDescent="0.25">
      <c r="A4532" s="135"/>
      <c r="B4532" s="135"/>
      <c r="C4532" s="135"/>
      <c r="D4532" s="135"/>
      <c r="E4532" s="135"/>
      <c r="F4532" s="135"/>
      <c r="G4532" s="135"/>
      <c r="H4532" s="135"/>
      <c r="I4532" s="135"/>
      <c r="J4532" s="135"/>
      <c r="K4532" s="135"/>
      <c r="L4532" s="135"/>
    </row>
    <row r="4533" spans="1:12" x14ac:dyDescent="0.25">
      <c r="A4533" s="135"/>
      <c r="B4533" s="135"/>
      <c r="C4533" s="135"/>
      <c r="D4533" s="135"/>
      <c r="E4533" s="135"/>
      <c r="F4533" s="135"/>
      <c r="G4533" s="135"/>
      <c r="H4533" s="135"/>
      <c r="I4533" s="135"/>
      <c r="J4533" s="135"/>
      <c r="K4533" s="135"/>
      <c r="L4533" s="135"/>
    </row>
    <row r="4534" spans="1:12" x14ac:dyDescent="0.25">
      <c r="A4534" s="135"/>
      <c r="B4534" s="135"/>
      <c r="C4534" s="135"/>
      <c r="D4534" s="135"/>
      <c r="E4534" s="135"/>
      <c r="F4534" s="135"/>
      <c r="G4534" s="135"/>
      <c r="H4534" s="135"/>
      <c r="I4534" s="135"/>
      <c r="J4534" s="135"/>
      <c r="K4534" s="135"/>
      <c r="L4534" s="135"/>
    </row>
    <row r="4535" spans="1:12" x14ac:dyDescent="0.25">
      <c r="A4535" s="135"/>
      <c r="B4535" s="135"/>
      <c r="C4535" s="135"/>
      <c r="D4535" s="135"/>
      <c r="E4535" s="135"/>
      <c r="F4535" s="135"/>
      <c r="G4535" s="135"/>
      <c r="H4535" s="135"/>
      <c r="I4535" s="135"/>
      <c r="J4535" s="135"/>
      <c r="K4535" s="135"/>
      <c r="L4535" s="135"/>
    </row>
    <row r="4536" spans="1:12" x14ac:dyDescent="0.25">
      <c r="A4536" s="135"/>
      <c r="B4536" s="135"/>
      <c r="C4536" s="135"/>
      <c r="D4536" s="135"/>
      <c r="E4536" s="135"/>
      <c r="F4536" s="135"/>
      <c r="G4536" s="135"/>
      <c r="H4536" s="135"/>
      <c r="I4536" s="135"/>
      <c r="J4536" s="135"/>
      <c r="K4536" s="135"/>
      <c r="L4536" s="135"/>
    </row>
    <row r="4537" spans="1:12" x14ac:dyDescent="0.25">
      <c r="A4537" s="135"/>
      <c r="B4537" s="135"/>
      <c r="C4537" s="135"/>
      <c r="D4537" s="135"/>
      <c r="E4537" s="135"/>
      <c r="F4537" s="135"/>
      <c r="G4537" s="135"/>
      <c r="H4537" s="135"/>
      <c r="I4537" s="135"/>
      <c r="J4537" s="135"/>
      <c r="K4537" s="135"/>
      <c r="L4537" s="135"/>
    </row>
    <row r="4538" spans="1:12" x14ac:dyDescent="0.25">
      <c r="A4538" s="135"/>
      <c r="B4538" s="135"/>
      <c r="C4538" s="135"/>
      <c r="D4538" s="135"/>
      <c r="E4538" s="135"/>
      <c r="F4538" s="135"/>
      <c r="G4538" s="135"/>
      <c r="H4538" s="135"/>
      <c r="I4538" s="135"/>
      <c r="J4538" s="135"/>
      <c r="K4538" s="135"/>
      <c r="L4538" s="135"/>
    </row>
    <row r="4539" spans="1:12" x14ac:dyDescent="0.25">
      <c r="A4539" s="135"/>
      <c r="B4539" s="135"/>
      <c r="C4539" s="135"/>
      <c r="D4539" s="135"/>
      <c r="E4539" s="135"/>
      <c r="F4539" s="135"/>
      <c r="G4539" s="135"/>
      <c r="H4539" s="135"/>
      <c r="I4539" s="135"/>
      <c r="J4539" s="135"/>
      <c r="K4539" s="135"/>
      <c r="L4539" s="135"/>
    </row>
    <row r="4540" spans="1:12" x14ac:dyDescent="0.25">
      <c r="A4540" s="135"/>
      <c r="B4540" s="135"/>
      <c r="C4540" s="135"/>
      <c r="D4540" s="135"/>
      <c r="E4540" s="135"/>
      <c r="F4540" s="135"/>
      <c r="G4540" s="135"/>
      <c r="H4540" s="135"/>
      <c r="I4540" s="135"/>
      <c r="J4540" s="135"/>
      <c r="K4540" s="135"/>
      <c r="L4540" s="135"/>
    </row>
    <row r="4541" spans="1:12" x14ac:dyDescent="0.25">
      <c r="A4541" s="135"/>
      <c r="B4541" s="135"/>
      <c r="C4541" s="135"/>
      <c r="D4541" s="135"/>
      <c r="E4541" s="135"/>
      <c r="F4541" s="135"/>
      <c r="G4541" s="135"/>
      <c r="H4541" s="135"/>
      <c r="I4541" s="135"/>
      <c r="J4541" s="135"/>
      <c r="K4541" s="135"/>
      <c r="L4541" s="135"/>
    </row>
    <row r="4542" spans="1:12" x14ac:dyDescent="0.25">
      <c r="A4542" s="135"/>
      <c r="B4542" s="135"/>
      <c r="C4542" s="135"/>
      <c r="D4542" s="135"/>
      <c r="E4542" s="135"/>
      <c r="F4542" s="135"/>
      <c r="G4542" s="135"/>
      <c r="H4542" s="135"/>
      <c r="I4542" s="135"/>
      <c r="J4542" s="135"/>
      <c r="K4542" s="135"/>
      <c r="L4542" s="135"/>
    </row>
    <row r="4543" spans="1:12" x14ac:dyDescent="0.25">
      <c r="A4543" s="135"/>
      <c r="B4543" s="135"/>
      <c r="C4543" s="135"/>
      <c r="D4543" s="135"/>
      <c r="E4543" s="135"/>
      <c r="F4543" s="135"/>
      <c r="G4543" s="135"/>
      <c r="H4543" s="135"/>
      <c r="I4543" s="135"/>
      <c r="J4543" s="135"/>
      <c r="K4543" s="135"/>
      <c r="L4543" s="135"/>
    </row>
    <row r="4544" spans="1:12" x14ac:dyDescent="0.25">
      <c r="A4544" s="135"/>
      <c r="B4544" s="135"/>
      <c r="C4544" s="135"/>
      <c r="D4544" s="135"/>
      <c r="E4544" s="135"/>
      <c r="F4544" s="135"/>
      <c r="G4544" s="135"/>
      <c r="H4544" s="135"/>
      <c r="I4544" s="135"/>
      <c r="J4544" s="135"/>
      <c r="K4544" s="135"/>
      <c r="L4544" s="135"/>
    </row>
    <row r="4545" spans="1:12" x14ac:dyDescent="0.25">
      <c r="A4545" s="135"/>
      <c r="B4545" s="135"/>
      <c r="C4545" s="135"/>
      <c r="D4545" s="135"/>
      <c r="E4545" s="135"/>
      <c r="F4545" s="135"/>
      <c r="G4545" s="135"/>
      <c r="H4545" s="135"/>
      <c r="I4545" s="135"/>
      <c r="J4545" s="135"/>
      <c r="K4545" s="135"/>
      <c r="L4545" s="135"/>
    </row>
    <row r="4546" spans="1:12" x14ac:dyDescent="0.25">
      <c r="A4546" s="135"/>
      <c r="B4546" s="135"/>
      <c r="C4546" s="135"/>
      <c r="D4546" s="135"/>
      <c r="E4546" s="135"/>
      <c r="F4546" s="135"/>
      <c r="G4546" s="135"/>
      <c r="H4546" s="135"/>
      <c r="I4546" s="135"/>
      <c r="J4546" s="135"/>
      <c r="K4546" s="135"/>
      <c r="L4546" s="135"/>
    </row>
    <row r="4547" spans="1:12" x14ac:dyDescent="0.25">
      <c r="A4547" s="135"/>
      <c r="B4547" s="135"/>
      <c r="C4547" s="135"/>
      <c r="D4547" s="135"/>
      <c r="E4547" s="135"/>
      <c r="F4547" s="135"/>
      <c r="G4547" s="135"/>
      <c r="H4547" s="135"/>
      <c r="I4547" s="135"/>
      <c r="J4547" s="135"/>
      <c r="K4547" s="135"/>
      <c r="L4547" s="135"/>
    </row>
    <row r="4548" spans="1:12" x14ac:dyDescent="0.25">
      <c r="A4548" s="135"/>
      <c r="B4548" s="135"/>
      <c r="C4548" s="135"/>
      <c r="D4548" s="135"/>
      <c r="E4548" s="135"/>
      <c r="F4548" s="135"/>
      <c r="G4548" s="135"/>
      <c r="H4548" s="135"/>
      <c r="I4548" s="135"/>
      <c r="J4548" s="135"/>
      <c r="K4548" s="135"/>
      <c r="L4548" s="135"/>
    </row>
    <row r="4549" spans="1:12" x14ac:dyDescent="0.25">
      <c r="A4549" s="135"/>
      <c r="B4549" s="135"/>
      <c r="C4549" s="135"/>
      <c r="D4549" s="135"/>
      <c r="E4549" s="135"/>
      <c r="F4549" s="135"/>
      <c r="G4549" s="135"/>
      <c r="H4549" s="135"/>
      <c r="I4549" s="135"/>
      <c r="J4549" s="135"/>
      <c r="K4549" s="135"/>
      <c r="L4549" s="135"/>
    </row>
    <row r="4550" spans="1:12" x14ac:dyDescent="0.25">
      <c r="A4550" s="135"/>
      <c r="B4550" s="135"/>
      <c r="C4550" s="135"/>
      <c r="D4550" s="135"/>
      <c r="E4550" s="135"/>
      <c r="F4550" s="135"/>
      <c r="G4550" s="135"/>
      <c r="H4550" s="135"/>
      <c r="I4550" s="135"/>
      <c r="J4550" s="136"/>
      <c r="K4550" s="136"/>
      <c r="L4550" s="136"/>
    </row>
    <row r="4551" spans="1:12" x14ac:dyDescent="0.25">
      <c r="A4551" s="135"/>
      <c r="B4551" s="135"/>
      <c r="C4551" s="135"/>
      <c r="D4551" s="135"/>
      <c r="E4551" s="135"/>
      <c r="F4551" s="135"/>
      <c r="G4551" s="135"/>
      <c r="H4551" s="135"/>
      <c r="I4551" s="135"/>
      <c r="J4551" s="135"/>
      <c r="K4551" s="135"/>
      <c r="L4551" s="135"/>
    </row>
    <row r="4552" spans="1:12" x14ac:dyDescent="0.25">
      <c r="A4552" s="135"/>
      <c r="B4552" s="135"/>
      <c r="C4552" s="135"/>
      <c r="D4552" s="135"/>
      <c r="E4552" s="135"/>
      <c r="F4552" s="135"/>
      <c r="G4552" s="135"/>
      <c r="H4552" s="135"/>
      <c r="I4552" s="135"/>
      <c r="J4552" s="135"/>
      <c r="K4552" s="135"/>
      <c r="L4552" s="135"/>
    </row>
    <row r="4553" spans="1:12" x14ac:dyDescent="0.25">
      <c r="A4553" s="135"/>
      <c r="B4553" s="135"/>
      <c r="C4553" s="135"/>
      <c r="D4553" s="135"/>
      <c r="E4553" s="135"/>
      <c r="F4553" s="135"/>
      <c r="G4553" s="135"/>
      <c r="H4553" s="135"/>
      <c r="I4553" s="135"/>
      <c r="J4553" s="135"/>
      <c r="K4553" s="135"/>
      <c r="L4553" s="135"/>
    </row>
    <row r="4554" spans="1:12" x14ac:dyDescent="0.25">
      <c r="A4554" s="135"/>
      <c r="B4554" s="135"/>
      <c r="C4554" s="135"/>
      <c r="D4554" s="135"/>
      <c r="E4554" s="135"/>
      <c r="F4554" s="135"/>
      <c r="G4554" s="135"/>
      <c r="H4554" s="135"/>
      <c r="I4554" s="135"/>
      <c r="J4554" s="135"/>
      <c r="K4554" s="135"/>
      <c r="L4554" s="135"/>
    </row>
    <row r="4555" spans="1:12" x14ac:dyDescent="0.25">
      <c r="A4555" s="135"/>
      <c r="B4555" s="135"/>
      <c r="C4555" s="135"/>
      <c r="D4555" s="135"/>
      <c r="E4555" s="135"/>
      <c r="F4555" s="135"/>
      <c r="G4555" s="135"/>
      <c r="H4555" s="135"/>
      <c r="I4555" s="135"/>
      <c r="J4555" s="135"/>
      <c r="K4555" s="135"/>
      <c r="L4555" s="135"/>
    </row>
    <row r="4556" spans="1:12" x14ac:dyDescent="0.25">
      <c r="A4556" s="135"/>
      <c r="B4556" s="135"/>
      <c r="C4556" s="135"/>
      <c r="D4556" s="135"/>
      <c r="E4556" s="135"/>
      <c r="F4556" s="135"/>
      <c r="G4556" s="135"/>
      <c r="H4556" s="135"/>
      <c r="I4556" s="135"/>
      <c r="J4556" s="135"/>
      <c r="K4556" s="135"/>
      <c r="L4556" s="135"/>
    </row>
    <row r="4557" spans="1:12" x14ac:dyDescent="0.25">
      <c r="A4557" s="135"/>
      <c r="B4557" s="135"/>
      <c r="C4557" s="135"/>
      <c r="D4557" s="135"/>
      <c r="E4557" s="135"/>
      <c r="F4557" s="135"/>
      <c r="G4557" s="135"/>
      <c r="H4557" s="135"/>
      <c r="I4557" s="135"/>
      <c r="J4557" s="135"/>
      <c r="K4557" s="135"/>
      <c r="L4557" s="135"/>
    </row>
    <row r="4558" spans="1:12" x14ac:dyDescent="0.25">
      <c r="A4558" s="135"/>
      <c r="B4558" s="135"/>
      <c r="C4558" s="135"/>
      <c r="D4558" s="135"/>
      <c r="E4558" s="135"/>
      <c r="F4558" s="135"/>
      <c r="G4558" s="135"/>
      <c r="H4558" s="135"/>
      <c r="I4558" s="135"/>
      <c r="J4558" s="135"/>
      <c r="K4558" s="135"/>
      <c r="L4558" s="135"/>
    </row>
    <row r="4559" spans="1:12" x14ac:dyDescent="0.25">
      <c r="A4559" s="135"/>
      <c r="B4559" s="135"/>
      <c r="C4559" s="135"/>
      <c r="D4559" s="135"/>
      <c r="E4559" s="135"/>
      <c r="F4559" s="135"/>
      <c r="G4559" s="135"/>
      <c r="H4559" s="135"/>
      <c r="I4559" s="135"/>
      <c r="J4559" s="135"/>
      <c r="K4559" s="135"/>
      <c r="L4559" s="135"/>
    </row>
    <row r="4560" spans="1:12" x14ac:dyDescent="0.25">
      <c r="A4560" s="135"/>
      <c r="B4560" s="135"/>
      <c r="C4560" s="135"/>
      <c r="D4560" s="135"/>
      <c r="E4560" s="135"/>
      <c r="F4560" s="135"/>
      <c r="G4560" s="135"/>
      <c r="H4560" s="135"/>
      <c r="I4560" s="135"/>
      <c r="J4560" s="135"/>
      <c r="K4560" s="135"/>
      <c r="L4560" s="135"/>
    </row>
    <row r="4561" spans="1:12" x14ac:dyDescent="0.25">
      <c r="A4561" s="135"/>
      <c r="B4561" s="135"/>
      <c r="C4561" s="135"/>
      <c r="D4561" s="135"/>
      <c r="E4561" s="135"/>
      <c r="F4561" s="135"/>
      <c r="G4561" s="135"/>
      <c r="H4561" s="135"/>
      <c r="I4561" s="135"/>
      <c r="J4561" s="135"/>
      <c r="K4561" s="135"/>
      <c r="L4561" s="135"/>
    </row>
    <row r="4562" spans="1:12" x14ac:dyDescent="0.25">
      <c r="A4562" s="135"/>
      <c r="B4562" s="135"/>
      <c r="C4562" s="135"/>
      <c r="D4562" s="135"/>
      <c r="E4562" s="135"/>
      <c r="F4562" s="135"/>
      <c r="G4562" s="135"/>
      <c r="H4562" s="135"/>
      <c r="I4562" s="135"/>
      <c r="J4562" s="135"/>
      <c r="K4562" s="135"/>
      <c r="L4562" s="135"/>
    </row>
    <row r="4563" spans="1:12" x14ac:dyDescent="0.25">
      <c r="A4563" s="135"/>
      <c r="B4563" s="135"/>
      <c r="C4563" s="135"/>
      <c r="D4563" s="135"/>
      <c r="E4563" s="135"/>
      <c r="F4563" s="135"/>
      <c r="G4563" s="135"/>
      <c r="H4563" s="135"/>
      <c r="I4563" s="135"/>
      <c r="J4563" s="135"/>
      <c r="K4563" s="135"/>
      <c r="L4563" s="135"/>
    </row>
    <row r="4564" spans="1:12" x14ac:dyDescent="0.25">
      <c r="A4564" s="135"/>
      <c r="B4564" s="135"/>
      <c r="C4564" s="135"/>
      <c r="D4564" s="135"/>
      <c r="E4564" s="135"/>
      <c r="F4564" s="135"/>
      <c r="G4564" s="135"/>
      <c r="H4564" s="135"/>
      <c r="I4564" s="135"/>
      <c r="J4564" s="135"/>
      <c r="K4564" s="135"/>
      <c r="L4564" s="135"/>
    </row>
    <row r="4565" spans="1:12" x14ac:dyDescent="0.25">
      <c r="A4565" s="135"/>
      <c r="B4565" s="135"/>
      <c r="C4565" s="135"/>
      <c r="D4565" s="135"/>
      <c r="E4565" s="135"/>
      <c r="F4565" s="135"/>
      <c r="G4565" s="135"/>
      <c r="H4565" s="135"/>
      <c r="I4565" s="135"/>
      <c r="J4565" s="135"/>
      <c r="K4565" s="135"/>
      <c r="L4565" s="135"/>
    </row>
    <row r="4566" spans="1:12" x14ac:dyDescent="0.25">
      <c r="A4566" s="135"/>
      <c r="B4566" s="135"/>
      <c r="C4566" s="135"/>
      <c r="D4566" s="135"/>
      <c r="E4566" s="135"/>
      <c r="F4566" s="135"/>
      <c r="G4566" s="135"/>
      <c r="H4566" s="135"/>
      <c r="I4566" s="135"/>
      <c r="J4566" s="135"/>
      <c r="K4566" s="135"/>
      <c r="L4566" s="135"/>
    </row>
    <row r="4567" spans="1:12" x14ac:dyDescent="0.25">
      <c r="A4567" s="135"/>
      <c r="B4567" s="135"/>
      <c r="C4567" s="135"/>
      <c r="D4567" s="135"/>
      <c r="E4567" s="135"/>
      <c r="F4567" s="135"/>
      <c r="G4567" s="135"/>
      <c r="H4567" s="135"/>
      <c r="I4567" s="135"/>
      <c r="J4567" s="135"/>
      <c r="K4567" s="135"/>
      <c r="L4567" s="135"/>
    </row>
    <row r="4568" spans="1:12" x14ac:dyDescent="0.25">
      <c r="A4568" s="135"/>
      <c r="B4568" s="135"/>
      <c r="C4568" s="135"/>
      <c r="D4568" s="135"/>
      <c r="E4568" s="135"/>
      <c r="F4568" s="135"/>
      <c r="G4568" s="135"/>
      <c r="H4568" s="135"/>
      <c r="I4568" s="135"/>
      <c r="J4568" s="135"/>
      <c r="K4568" s="135"/>
      <c r="L4568" s="135"/>
    </row>
    <row r="4569" spans="1:12" x14ac:dyDescent="0.25">
      <c r="A4569" s="135"/>
      <c r="B4569" s="135"/>
      <c r="C4569" s="135"/>
      <c r="D4569" s="135"/>
      <c r="E4569" s="135"/>
      <c r="F4569" s="135"/>
      <c r="G4569" s="135"/>
      <c r="H4569" s="135"/>
      <c r="I4569" s="135"/>
      <c r="J4569" s="135"/>
      <c r="K4569" s="135"/>
      <c r="L4569" s="135"/>
    </row>
    <row r="4570" spans="1:12" x14ac:dyDescent="0.25">
      <c r="A4570" s="135"/>
      <c r="B4570" s="135"/>
      <c r="C4570" s="135"/>
      <c r="D4570" s="135"/>
      <c r="E4570" s="135"/>
      <c r="F4570" s="135"/>
      <c r="G4570" s="135"/>
      <c r="H4570" s="135"/>
      <c r="I4570" s="135"/>
      <c r="J4570" s="135"/>
      <c r="K4570" s="135"/>
      <c r="L4570" s="135"/>
    </row>
    <row r="4571" spans="1:12" x14ac:dyDescent="0.25">
      <c r="A4571" s="135"/>
      <c r="B4571" s="135"/>
      <c r="C4571" s="135"/>
      <c r="D4571" s="135"/>
      <c r="E4571" s="135"/>
      <c r="F4571" s="135"/>
      <c r="G4571" s="135"/>
      <c r="H4571" s="135"/>
      <c r="I4571" s="135"/>
      <c r="J4571" s="135"/>
      <c r="K4571" s="135"/>
      <c r="L4571" s="135"/>
    </row>
    <row r="4572" spans="1:12" x14ac:dyDescent="0.25">
      <c r="A4572" s="135"/>
      <c r="B4572" s="135"/>
      <c r="C4572" s="135"/>
      <c r="D4572" s="135"/>
      <c r="E4572" s="135"/>
      <c r="F4572" s="135"/>
      <c r="G4572" s="135"/>
      <c r="H4572" s="135"/>
      <c r="I4572" s="135"/>
      <c r="J4572" s="135"/>
      <c r="K4572" s="135"/>
      <c r="L4572" s="135"/>
    </row>
    <row r="4573" spans="1:12" x14ac:dyDescent="0.25">
      <c r="A4573" s="135"/>
      <c r="B4573" s="135"/>
      <c r="C4573" s="135"/>
      <c r="D4573" s="135"/>
      <c r="E4573" s="135"/>
      <c r="F4573" s="135"/>
      <c r="G4573" s="135"/>
      <c r="H4573" s="135"/>
      <c r="I4573" s="135"/>
      <c r="J4573" s="135"/>
      <c r="K4573" s="135"/>
      <c r="L4573" s="135"/>
    </row>
    <row r="4574" spans="1:12" x14ac:dyDescent="0.25">
      <c r="A4574" s="135"/>
      <c r="B4574" s="135"/>
      <c r="C4574" s="135"/>
      <c r="D4574" s="135"/>
      <c r="E4574" s="135"/>
      <c r="F4574" s="135"/>
      <c r="G4574" s="135"/>
      <c r="H4574" s="135"/>
      <c r="I4574" s="135"/>
      <c r="J4574" s="135"/>
      <c r="K4574" s="135"/>
      <c r="L4574" s="135"/>
    </row>
    <row r="4575" spans="1:12" x14ac:dyDescent="0.25">
      <c r="A4575" s="135"/>
      <c r="B4575" s="135"/>
      <c r="C4575" s="135"/>
      <c r="D4575" s="135"/>
      <c r="E4575" s="135"/>
      <c r="F4575" s="135"/>
      <c r="G4575" s="135"/>
      <c r="H4575" s="135"/>
      <c r="I4575" s="135"/>
      <c r="J4575" s="135"/>
      <c r="K4575" s="135"/>
      <c r="L4575" s="135"/>
    </row>
    <row r="4576" spans="1:12" x14ac:dyDescent="0.25">
      <c r="A4576" s="135"/>
      <c r="B4576" s="135"/>
      <c r="C4576" s="135"/>
      <c r="D4576" s="135"/>
      <c r="E4576" s="135"/>
      <c r="F4576" s="135"/>
      <c r="G4576" s="135"/>
      <c r="H4576" s="135"/>
      <c r="I4576" s="135"/>
      <c r="J4576" s="135"/>
      <c r="K4576" s="135"/>
      <c r="L4576" s="135"/>
    </row>
    <row r="4577" spans="1:12" x14ac:dyDescent="0.25">
      <c r="A4577" s="135"/>
      <c r="B4577" s="135"/>
      <c r="C4577" s="135"/>
      <c r="D4577" s="135"/>
      <c r="E4577" s="135"/>
      <c r="F4577" s="135"/>
      <c r="G4577" s="135"/>
      <c r="H4577" s="135"/>
      <c r="I4577" s="135"/>
      <c r="J4577" s="135"/>
      <c r="K4577" s="135"/>
      <c r="L4577" s="135"/>
    </row>
    <row r="4578" spans="1:12" x14ac:dyDescent="0.25">
      <c r="A4578" s="135"/>
      <c r="B4578" s="135"/>
      <c r="C4578" s="135"/>
      <c r="D4578" s="135"/>
      <c r="E4578" s="135"/>
      <c r="F4578" s="135"/>
      <c r="G4578" s="135"/>
      <c r="H4578" s="135"/>
      <c r="I4578" s="135"/>
      <c r="J4578" s="135"/>
      <c r="K4578" s="135"/>
      <c r="L4578" s="135"/>
    </row>
    <row r="4579" spans="1:12" x14ac:dyDescent="0.25">
      <c r="A4579" s="135"/>
      <c r="B4579" s="135"/>
      <c r="C4579" s="135"/>
      <c r="D4579" s="135"/>
      <c r="E4579" s="135"/>
      <c r="F4579" s="135"/>
      <c r="G4579" s="135"/>
      <c r="H4579" s="135"/>
      <c r="I4579" s="135"/>
      <c r="J4579" s="135"/>
      <c r="K4579" s="135"/>
      <c r="L4579" s="135"/>
    </row>
    <row r="4580" spans="1:12" x14ac:dyDescent="0.25">
      <c r="A4580" s="135"/>
      <c r="B4580" s="135"/>
      <c r="C4580" s="135"/>
      <c r="D4580" s="135"/>
      <c r="E4580" s="135"/>
      <c r="F4580" s="135"/>
      <c r="G4580" s="135"/>
      <c r="H4580" s="135"/>
      <c r="I4580" s="135"/>
      <c r="J4580" s="135"/>
      <c r="K4580" s="135"/>
      <c r="L4580" s="135"/>
    </row>
    <row r="4581" spans="1:12" x14ac:dyDescent="0.25">
      <c r="A4581" s="135"/>
      <c r="B4581" s="135"/>
      <c r="C4581" s="135"/>
      <c r="D4581" s="135"/>
      <c r="E4581" s="135"/>
      <c r="F4581" s="135"/>
      <c r="G4581" s="135"/>
      <c r="H4581" s="135"/>
      <c r="I4581" s="135"/>
      <c r="J4581" s="135"/>
      <c r="K4581" s="135"/>
      <c r="L4581" s="135"/>
    </row>
    <row r="4582" spans="1:12" x14ac:dyDescent="0.25">
      <c r="A4582" s="135"/>
      <c r="B4582" s="135"/>
      <c r="C4582" s="135"/>
      <c r="D4582" s="135"/>
      <c r="E4582" s="135"/>
      <c r="F4582" s="135"/>
      <c r="G4582" s="135"/>
      <c r="H4582" s="135"/>
      <c r="I4582" s="135"/>
      <c r="J4582" s="135"/>
      <c r="K4582" s="135"/>
      <c r="L4582" s="135"/>
    </row>
    <row r="4583" spans="1:12" x14ac:dyDescent="0.25">
      <c r="A4583" s="135"/>
      <c r="B4583" s="135"/>
      <c r="C4583" s="135"/>
      <c r="D4583" s="135"/>
      <c r="E4583" s="135"/>
      <c r="F4583" s="135"/>
      <c r="G4583" s="135"/>
      <c r="H4583" s="135"/>
      <c r="I4583" s="135"/>
      <c r="J4583" s="135"/>
      <c r="K4583" s="135"/>
      <c r="L4583" s="135"/>
    </row>
    <row r="4584" spans="1:12" x14ac:dyDescent="0.25">
      <c r="A4584" s="135"/>
      <c r="B4584" s="135"/>
      <c r="C4584" s="135"/>
      <c r="D4584" s="135"/>
      <c r="E4584" s="135"/>
      <c r="F4584" s="135"/>
      <c r="G4584" s="135"/>
      <c r="H4584" s="135"/>
      <c r="I4584" s="135"/>
      <c r="J4584" s="135"/>
      <c r="K4584" s="135"/>
      <c r="L4584" s="135"/>
    </row>
    <row r="4585" spans="1:12" x14ac:dyDescent="0.25">
      <c r="A4585" s="135"/>
      <c r="B4585" s="135"/>
      <c r="C4585" s="135"/>
      <c r="D4585" s="135"/>
      <c r="E4585" s="135"/>
      <c r="F4585" s="135"/>
      <c r="G4585" s="135"/>
      <c r="H4585" s="135"/>
      <c r="I4585" s="135"/>
      <c r="J4585" s="135"/>
      <c r="K4585" s="135"/>
      <c r="L4585" s="135"/>
    </row>
    <row r="4586" spans="1:12" x14ac:dyDescent="0.25">
      <c r="A4586" s="135"/>
      <c r="B4586" s="135"/>
      <c r="C4586" s="135"/>
      <c r="D4586" s="135"/>
      <c r="E4586" s="135"/>
      <c r="F4586" s="135"/>
      <c r="G4586" s="135"/>
      <c r="H4586" s="135"/>
      <c r="I4586" s="135"/>
      <c r="J4586" s="135"/>
      <c r="K4586" s="135"/>
      <c r="L4586" s="135"/>
    </row>
    <row r="4587" spans="1:12" x14ac:dyDescent="0.25">
      <c r="A4587" s="135"/>
      <c r="B4587" s="135"/>
      <c r="C4587" s="135"/>
      <c r="D4587" s="135"/>
      <c r="E4587" s="135"/>
      <c r="F4587" s="135"/>
      <c r="G4587" s="135"/>
      <c r="H4587" s="135"/>
      <c r="I4587" s="135"/>
      <c r="J4587" s="135"/>
      <c r="K4587" s="135"/>
      <c r="L4587" s="135"/>
    </row>
    <row r="4588" spans="1:12" x14ac:dyDescent="0.25">
      <c r="A4588" s="135"/>
      <c r="B4588" s="135"/>
      <c r="C4588" s="135"/>
      <c r="D4588" s="135"/>
      <c r="E4588" s="135"/>
      <c r="F4588" s="135"/>
      <c r="G4588" s="135"/>
      <c r="H4588" s="135"/>
      <c r="I4588" s="135"/>
      <c r="J4588" s="135"/>
      <c r="K4588" s="135"/>
      <c r="L4588" s="135"/>
    </row>
    <row r="4589" spans="1:12" x14ac:dyDescent="0.25">
      <c r="A4589" s="135"/>
      <c r="B4589" s="135"/>
      <c r="C4589" s="135"/>
      <c r="D4589" s="135"/>
      <c r="E4589" s="135"/>
      <c r="F4589" s="135"/>
      <c r="G4589" s="135"/>
      <c r="H4589" s="135"/>
      <c r="I4589" s="135"/>
      <c r="J4589" s="135"/>
      <c r="K4589" s="135"/>
      <c r="L4589" s="135"/>
    </row>
    <row r="4590" spans="1:12" x14ac:dyDescent="0.25">
      <c r="A4590" s="135"/>
      <c r="B4590" s="135"/>
      <c r="C4590" s="135"/>
      <c r="D4590" s="135"/>
      <c r="E4590" s="135"/>
      <c r="F4590" s="135"/>
      <c r="G4590" s="135"/>
      <c r="H4590" s="135"/>
      <c r="I4590" s="135"/>
      <c r="J4590" s="135"/>
      <c r="K4590" s="135"/>
      <c r="L4590" s="135"/>
    </row>
    <row r="4591" spans="1:12" x14ac:dyDescent="0.25">
      <c r="A4591" s="135"/>
      <c r="B4591" s="135"/>
      <c r="C4591" s="135"/>
      <c r="D4591" s="135"/>
      <c r="E4591" s="135"/>
      <c r="F4591" s="135"/>
      <c r="G4591" s="135"/>
      <c r="H4591" s="135"/>
      <c r="I4591" s="135"/>
      <c r="J4591" s="135"/>
      <c r="K4591" s="135"/>
      <c r="L4591" s="135"/>
    </row>
    <row r="4592" spans="1:12" x14ac:dyDescent="0.25">
      <c r="A4592" s="135"/>
      <c r="B4592" s="135"/>
      <c r="C4592" s="135"/>
      <c r="D4592" s="135"/>
      <c r="E4592" s="135"/>
      <c r="F4592" s="135"/>
      <c r="G4592" s="135"/>
      <c r="H4592" s="135"/>
      <c r="I4592" s="135"/>
      <c r="J4592" s="135"/>
      <c r="K4592" s="135"/>
      <c r="L4592" s="135"/>
    </row>
    <row r="4593" spans="1:12" x14ac:dyDescent="0.25">
      <c r="A4593" s="135"/>
      <c r="B4593" s="135"/>
      <c r="C4593" s="135"/>
      <c r="D4593" s="135"/>
      <c r="E4593" s="135"/>
      <c r="F4593" s="135"/>
      <c r="G4593" s="135"/>
      <c r="H4593" s="135"/>
      <c r="I4593" s="135"/>
      <c r="J4593" s="135"/>
      <c r="K4593" s="135"/>
      <c r="L4593" s="135"/>
    </row>
    <row r="4594" spans="1:12" x14ac:dyDescent="0.25">
      <c r="A4594" s="135"/>
      <c r="B4594" s="135"/>
      <c r="C4594" s="135"/>
      <c r="D4594" s="135"/>
      <c r="E4594" s="135"/>
      <c r="F4594" s="135"/>
      <c r="G4594" s="135"/>
      <c r="H4594" s="135"/>
      <c r="I4594" s="135"/>
      <c r="J4594" s="135"/>
      <c r="K4594" s="135"/>
      <c r="L4594" s="135"/>
    </row>
    <row r="4595" spans="1:12" x14ac:dyDescent="0.25">
      <c r="A4595" s="135"/>
      <c r="B4595" s="135"/>
      <c r="C4595" s="135"/>
      <c r="D4595" s="135"/>
      <c r="E4595" s="135"/>
      <c r="F4595" s="135"/>
      <c r="G4595" s="135"/>
      <c r="H4595" s="135"/>
      <c r="I4595" s="135"/>
      <c r="J4595" s="135"/>
      <c r="K4595" s="135"/>
      <c r="L4595" s="135"/>
    </row>
    <row r="4596" spans="1:12" x14ac:dyDescent="0.25">
      <c r="A4596" s="135"/>
      <c r="B4596" s="135"/>
      <c r="C4596" s="135"/>
      <c r="D4596" s="135"/>
      <c r="E4596" s="135"/>
      <c r="F4596" s="135"/>
      <c r="G4596" s="135"/>
      <c r="H4596" s="135"/>
      <c r="I4596" s="135"/>
      <c r="J4596" s="135"/>
      <c r="K4596" s="135"/>
      <c r="L4596" s="135"/>
    </row>
    <row r="4597" spans="1:12" x14ac:dyDescent="0.25">
      <c r="A4597" s="135"/>
      <c r="B4597" s="135"/>
      <c r="C4597" s="135"/>
      <c r="D4597" s="135"/>
      <c r="E4597" s="135"/>
      <c r="F4597" s="135"/>
      <c r="G4597" s="135"/>
      <c r="H4597" s="135"/>
      <c r="I4597" s="135"/>
      <c r="J4597" s="135"/>
      <c r="K4597" s="135"/>
      <c r="L4597" s="135"/>
    </row>
    <row r="4598" spans="1:12" x14ac:dyDescent="0.25">
      <c r="A4598" s="135"/>
      <c r="B4598" s="135"/>
      <c r="C4598" s="135"/>
      <c r="D4598" s="135"/>
      <c r="E4598" s="135"/>
      <c r="F4598" s="135"/>
      <c r="G4598" s="135"/>
      <c r="H4598" s="135"/>
      <c r="I4598" s="135"/>
      <c r="J4598" s="135"/>
      <c r="K4598" s="135"/>
      <c r="L4598" s="135"/>
    </row>
    <row r="4599" spans="1:12" x14ac:dyDescent="0.25">
      <c r="A4599" s="135"/>
      <c r="B4599" s="135"/>
      <c r="C4599" s="135"/>
      <c r="D4599" s="135"/>
      <c r="E4599" s="135"/>
      <c r="F4599" s="135"/>
      <c r="G4599" s="135"/>
      <c r="H4599" s="135"/>
      <c r="I4599" s="135"/>
      <c r="J4599" s="135"/>
      <c r="K4599" s="135"/>
      <c r="L4599" s="135"/>
    </row>
    <row r="4600" spans="1:12" x14ac:dyDescent="0.25">
      <c r="A4600" s="135"/>
      <c r="B4600" s="135"/>
      <c r="C4600" s="135"/>
      <c r="D4600" s="135"/>
      <c r="E4600" s="135"/>
      <c r="F4600" s="135"/>
      <c r="G4600" s="135"/>
      <c r="H4600" s="135"/>
      <c r="I4600" s="135"/>
      <c r="J4600" s="135"/>
      <c r="K4600" s="135"/>
      <c r="L4600" s="135"/>
    </row>
    <row r="4601" spans="1:12" x14ac:dyDescent="0.25">
      <c r="A4601" s="135"/>
      <c r="B4601" s="135"/>
      <c r="C4601" s="135"/>
      <c r="D4601" s="135"/>
      <c r="E4601" s="135"/>
      <c r="F4601" s="135"/>
      <c r="G4601" s="135"/>
      <c r="H4601" s="135"/>
      <c r="I4601" s="135"/>
      <c r="J4601" s="135"/>
      <c r="K4601" s="135"/>
      <c r="L4601" s="135"/>
    </row>
    <row r="4602" spans="1:12" x14ac:dyDescent="0.25">
      <c r="A4602" s="135"/>
      <c r="B4602" s="135"/>
      <c r="C4602" s="135"/>
      <c r="D4602" s="135"/>
      <c r="E4602" s="135"/>
      <c r="F4602" s="135"/>
      <c r="G4602" s="135"/>
      <c r="H4602" s="135"/>
      <c r="I4602" s="135"/>
      <c r="J4602" s="135"/>
      <c r="K4602" s="135"/>
      <c r="L4602" s="135"/>
    </row>
    <row r="4603" spans="1:12" x14ac:dyDescent="0.25">
      <c r="A4603" s="135"/>
      <c r="B4603" s="135"/>
      <c r="C4603" s="135"/>
      <c r="D4603" s="135"/>
      <c r="E4603" s="135"/>
      <c r="F4603" s="135"/>
      <c r="G4603" s="135"/>
      <c r="H4603" s="135"/>
      <c r="I4603" s="135"/>
      <c r="J4603" s="135"/>
      <c r="K4603" s="135"/>
      <c r="L4603" s="135"/>
    </row>
    <row r="4604" spans="1:12" x14ac:dyDescent="0.25">
      <c r="A4604" s="135"/>
      <c r="B4604" s="135"/>
      <c r="C4604" s="135"/>
      <c r="D4604" s="135"/>
      <c r="E4604" s="135"/>
      <c r="F4604" s="135"/>
      <c r="G4604" s="135"/>
      <c r="H4604" s="135"/>
      <c r="I4604" s="135"/>
      <c r="J4604" s="135"/>
      <c r="K4604" s="135"/>
      <c r="L4604" s="135"/>
    </row>
    <row r="4605" spans="1:12" x14ac:dyDescent="0.25">
      <c r="A4605" s="135"/>
      <c r="B4605" s="135"/>
      <c r="C4605" s="135"/>
      <c r="D4605" s="135"/>
      <c r="E4605" s="135"/>
      <c r="F4605" s="135"/>
      <c r="G4605" s="135"/>
      <c r="H4605" s="135"/>
      <c r="I4605" s="135"/>
      <c r="J4605" s="135"/>
      <c r="K4605" s="135"/>
      <c r="L4605" s="135"/>
    </row>
    <row r="4606" spans="1:12" x14ac:dyDescent="0.25">
      <c r="A4606" s="135"/>
      <c r="B4606" s="135"/>
      <c r="C4606" s="135"/>
      <c r="D4606" s="135"/>
      <c r="E4606" s="135"/>
      <c r="F4606" s="135"/>
      <c r="G4606" s="135"/>
      <c r="H4606" s="135"/>
      <c r="I4606" s="135"/>
      <c r="J4606" s="135"/>
      <c r="K4606" s="135"/>
      <c r="L4606" s="135"/>
    </row>
    <row r="4607" spans="1:12" x14ac:dyDescent="0.25">
      <c r="A4607" s="135"/>
      <c r="B4607" s="135"/>
      <c r="C4607" s="135"/>
      <c r="D4607" s="135"/>
      <c r="E4607" s="135"/>
      <c r="F4607" s="135"/>
      <c r="G4607" s="135"/>
      <c r="H4607" s="135"/>
      <c r="I4607" s="135"/>
      <c r="J4607" s="135"/>
      <c r="K4607" s="135"/>
      <c r="L4607" s="135"/>
    </row>
    <row r="4608" spans="1:12" x14ac:dyDescent="0.25">
      <c r="A4608" s="135"/>
      <c r="B4608" s="135"/>
      <c r="C4608" s="135"/>
      <c r="D4608" s="135"/>
      <c r="E4608" s="135"/>
      <c r="F4608" s="135"/>
      <c r="G4608" s="135"/>
      <c r="H4608" s="135"/>
      <c r="I4608" s="135"/>
      <c r="J4608" s="135"/>
      <c r="K4608" s="135"/>
      <c r="L4608" s="135"/>
    </row>
    <row r="4609" spans="1:12" x14ac:dyDescent="0.25">
      <c r="A4609" s="135"/>
      <c r="B4609" s="135"/>
      <c r="C4609" s="135"/>
      <c r="D4609" s="135"/>
      <c r="E4609" s="135"/>
      <c r="F4609" s="135"/>
      <c r="G4609" s="135"/>
      <c r="H4609" s="135"/>
      <c r="I4609" s="135"/>
      <c r="J4609" s="135"/>
      <c r="K4609" s="135"/>
      <c r="L4609" s="135"/>
    </row>
    <row r="4610" spans="1:12" x14ac:dyDescent="0.25">
      <c r="A4610" s="135"/>
      <c r="B4610" s="135"/>
      <c r="C4610" s="135"/>
      <c r="D4610" s="135"/>
      <c r="E4610" s="135"/>
      <c r="F4610" s="135"/>
      <c r="G4610" s="135"/>
      <c r="H4610" s="135"/>
      <c r="I4610" s="135"/>
      <c r="J4610" s="135"/>
      <c r="K4610" s="135"/>
      <c r="L4610" s="135"/>
    </row>
    <row r="4611" spans="1:12" x14ac:dyDescent="0.25">
      <c r="A4611" s="135"/>
      <c r="B4611" s="135"/>
      <c r="C4611" s="135"/>
      <c r="D4611" s="135"/>
      <c r="E4611" s="135"/>
      <c r="F4611" s="135"/>
      <c r="G4611" s="135"/>
      <c r="H4611" s="135"/>
      <c r="I4611" s="135"/>
      <c r="J4611" s="135"/>
      <c r="K4611" s="135"/>
      <c r="L4611" s="135"/>
    </row>
    <row r="4612" spans="1:12" x14ac:dyDescent="0.25">
      <c r="A4612" s="135"/>
      <c r="B4612" s="135"/>
      <c r="C4612" s="135"/>
      <c r="D4612" s="135"/>
      <c r="E4612" s="135"/>
      <c r="F4612" s="135"/>
      <c r="G4612" s="135"/>
      <c r="H4612" s="135"/>
      <c r="I4612" s="135"/>
      <c r="J4612" s="135"/>
      <c r="K4612" s="135"/>
      <c r="L4612" s="135"/>
    </row>
    <row r="4613" spans="1:12" x14ac:dyDescent="0.25">
      <c r="A4613" s="135"/>
      <c r="B4613" s="135"/>
      <c r="C4613" s="135"/>
      <c r="D4613" s="135"/>
      <c r="E4613" s="135"/>
      <c r="F4613" s="135"/>
      <c r="G4613" s="135"/>
      <c r="H4613" s="135"/>
      <c r="I4613" s="135"/>
      <c r="J4613" s="135"/>
      <c r="K4613" s="135"/>
      <c r="L4613" s="135"/>
    </row>
    <row r="4614" spans="1:12" x14ac:dyDescent="0.25">
      <c r="A4614" s="135"/>
      <c r="B4614" s="135"/>
      <c r="C4614" s="135"/>
      <c r="D4614" s="135"/>
      <c r="E4614" s="135"/>
      <c r="F4614" s="135"/>
      <c r="G4614" s="135"/>
      <c r="H4614" s="135"/>
      <c r="I4614" s="135"/>
      <c r="J4614" s="135"/>
      <c r="K4614" s="135"/>
      <c r="L4614" s="135"/>
    </row>
    <row r="4615" spans="1:12" x14ac:dyDescent="0.25">
      <c r="A4615" s="135"/>
      <c r="B4615" s="135"/>
      <c r="C4615" s="135"/>
      <c r="D4615" s="135"/>
      <c r="E4615" s="135"/>
      <c r="F4615" s="135"/>
      <c r="G4615" s="135"/>
      <c r="H4615" s="135"/>
      <c r="I4615" s="135"/>
      <c r="J4615" s="135"/>
      <c r="K4615" s="135"/>
      <c r="L4615" s="135"/>
    </row>
    <row r="4616" spans="1:12" x14ac:dyDescent="0.25">
      <c r="A4616" s="135"/>
      <c r="B4616" s="135"/>
      <c r="C4616" s="135"/>
      <c r="D4616" s="135"/>
      <c r="E4616" s="135"/>
      <c r="F4616" s="135"/>
      <c r="G4616" s="135"/>
      <c r="H4616" s="135"/>
      <c r="I4616" s="135"/>
      <c r="J4616" s="135"/>
      <c r="K4616" s="135"/>
      <c r="L4616" s="135"/>
    </row>
    <row r="4617" spans="1:12" x14ac:dyDescent="0.25">
      <c r="A4617" s="135"/>
      <c r="B4617" s="135"/>
      <c r="C4617" s="135"/>
      <c r="D4617" s="135"/>
      <c r="E4617" s="135"/>
      <c r="F4617" s="135"/>
      <c r="G4617" s="135"/>
      <c r="H4617" s="135"/>
      <c r="I4617" s="135"/>
      <c r="J4617" s="135"/>
      <c r="K4617" s="135"/>
      <c r="L4617" s="135"/>
    </row>
    <row r="4618" spans="1:12" x14ac:dyDescent="0.25">
      <c r="A4618" s="135"/>
      <c r="B4618" s="135"/>
      <c r="C4618" s="135"/>
      <c r="D4618" s="135"/>
      <c r="E4618" s="135"/>
      <c r="F4618" s="135"/>
      <c r="G4618" s="135"/>
      <c r="H4618" s="135"/>
      <c r="I4618" s="135"/>
      <c r="J4618" s="135"/>
      <c r="K4618" s="135"/>
      <c r="L4618" s="135"/>
    </row>
    <row r="4619" spans="1:12" x14ac:dyDescent="0.25">
      <c r="A4619" s="135"/>
      <c r="B4619" s="135"/>
      <c r="C4619" s="135"/>
      <c r="D4619" s="135"/>
      <c r="E4619" s="135"/>
      <c r="F4619" s="135"/>
      <c r="G4619" s="135"/>
      <c r="H4619" s="135"/>
      <c r="I4619" s="135"/>
      <c r="J4619" s="135"/>
      <c r="K4619" s="135"/>
      <c r="L4619" s="135"/>
    </row>
    <row r="4620" spans="1:12" x14ac:dyDescent="0.25">
      <c r="A4620" s="135"/>
      <c r="B4620" s="135"/>
      <c r="C4620" s="135"/>
      <c r="D4620" s="135"/>
      <c r="E4620" s="135"/>
      <c r="F4620" s="135"/>
      <c r="G4620" s="135"/>
      <c r="H4620" s="135"/>
      <c r="I4620" s="135"/>
      <c r="J4620" s="135"/>
      <c r="K4620" s="135"/>
      <c r="L4620" s="135"/>
    </row>
    <row r="4621" spans="1:12" x14ac:dyDescent="0.25">
      <c r="A4621" s="135"/>
      <c r="B4621" s="135"/>
      <c r="C4621" s="135"/>
      <c r="D4621" s="135"/>
      <c r="E4621" s="135"/>
      <c r="F4621" s="135"/>
      <c r="G4621" s="135"/>
      <c r="H4621" s="135"/>
      <c r="I4621" s="135"/>
      <c r="J4621" s="135"/>
      <c r="K4621" s="135"/>
      <c r="L4621" s="135"/>
    </row>
    <row r="4622" spans="1:12" x14ac:dyDescent="0.25">
      <c r="A4622" s="135"/>
      <c r="B4622" s="135"/>
      <c r="C4622" s="135"/>
      <c r="D4622" s="135"/>
      <c r="E4622" s="135"/>
      <c r="F4622" s="135"/>
      <c r="G4622" s="135"/>
      <c r="H4622" s="135"/>
      <c r="I4622" s="135"/>
      <c r="J4622" s="135"/>
      <c r="K4622" s="135"/>
      <c r="L4622" s="135"/>
    </row>
    <row r="4623" spans="1:12" x14ac:dyDescent="0.25">
      <c r="A4623" s="135"/>
      <c r="B4623" s="135"/>
      <c r="C4623" s="135"/>
      <c r="D4623" s="135"/>
      <c r="E4623" s="135"/>
      <c r="F4623" s="135"/>
      <c r="G4623" s="135"/>
      <c r="H4623" s="135"/>
      <c r="I4623" s="135"/>
      <c r="J4623" s="135"/>
      <c r="K4623" s="135"/>
      <c r="L4623" s="135"/>
    </row>
    <row r="4624" spans="1:12" x14ac:dyDescent="0.25">
      <c r="A4624" s="135"/>
      <c r="B4624" s="135"/>
      <c r="C4624" s="135"/>
      <c r="D4624" s="135"/>
      <c r="E4624" s="135"/>
      <c r="F4624" s="135"/>
      <c r="G4624" s="135"/>
      <c r="H4624" s="135"/>
      <c r="I4624" s="135"/>
      <c r="J4624" s="135"/>
      <c r="K4624" s="135"/>
      <c r="L4624" s="135"/>
    </row>
    <row r="4625" spans="1:12" x14ac:dyDescent="0.25">
      <c r="A4625" s="135"/>
      <c r="B4625" s="135"/>
      <c r="C4625" s="135"/>
      <c r="D4625" s="135"/>
      <c r="E4625" s="135"/>
      <c r="F4625" s="135"/>
      <c r="G4625" s="135"/>
      <c r="H4625" s="135"/>
      <c r="I4625" s="135"/>
      <c r="J4625" s="135"/>
      <c r="K4625" s="135"/>
      <c r="L4625" s="135"/>
    </row>
    <row r="4626" spans="1:12" x14ac:dyDescent="0.25">
      <c r="A4626" s="135"/>
      <c r="B4626" s="135"/>
      <c r="C4626" s="135"/>
      <c r="D4626" s="135"/>
      <c r="E4626" s="135"/>
      <c r="F4626" s="135"/>
      <c r="G4626" s="135"/>
      <c r="H4626" s="135"/>
      <c r="I4626" s="135"/>
      <c r="J4626" s="135"/>
      <c r="K4626" s="135"/>
      <c r="L4626" s="135"/>
    </row>
    <row r="4627" spans="1:12" x14ac:dyDescent="0.25">
      <c r="A4627" s="135"/>
      <c r="B4627" s="135"/>
      <c r="C4627" s="135"/>
      <c r="D4627" s="135"/>
      <c r="E4627" s="135"/>
      <c r="F4627" s="135"/>
      <c r="G4627" s="135"/>
      <c r="H4627" s="135"/>
      <c r="I4627" s="135"/>
      <c r="J4627" s="135"/>
      <c r="K4627" s="135"/>
      <c r="L4627" s="135"/>
    </row>
    <row r="4628" spans="1:12" x14ac:dyDescent="0.25">
      <c r="A4628" s="135"/>
      <c r="B4628" s="135"/>
      <c r="C4628" s="135"/>
      <c r="D4628" s="135"/>
      <c r="E4628" s="135"/>
      <c r="F4628" s="135"/>
      <c r="G4628" s="135"/>
      <c r="H4628" s="135"/>
      <c r="I4628" s="135"/>
      <c r="J4628" s="135"/>
      <c r="K4628" s="135"/>
      <c r="L4628" s="135"/>
    </row>
    <row r="4629" spans="1:12" x14ac:dyDescent="0.25">
      <c r="A4629" s="135"/>
      <c r="B4629" s="135"/>
      <c r="C4629" s="135"/>
      <c r="D4629" s="135"/>
      <c r="E4629" s="135"/>
      <c r="F4629" s="135"/>
      <c r="G4629" s="135"/>
      <c r="H4629" s="135"/>
      <c r="I4629" s="135"/>
      <c r="J4629" s="135"/>
      <c r="K4629" s="135"/>
      <c r="L4629" s="135"/>
    </row>
    <row r="4630" spans="1:12" x14ac:dyDescent="0.25">
      <c r="A4630" s="135"/>
      <c r="B4630" s="135"/>
      <c r="C4630" s="135"/>
      <c r="D4630" s="135"/>
      <c r="E4630" s="135"/>
      <c r="F4630" s="135"/>
      <c r="G4630" s="135"/>
      <c r="H4630" s="135"/>
      <c r="I4630" s="135"/>
      <c r="J4630" s="135"/>
      <c r="K4630" s="135"/>
      <c r="L4630" s="135"/>
    </row>
    <row r="4631" spans="1:12" x14ac:dyDescent="0.25">
      <c r="A4631" s="135"/>
      <c r="B4631" s="135"/>
      <c r="C4631" s="135"/>
      <c r="D4631" s="135"/>
      <c r="E4631" s="135"/>
      <c r="F4631" s="135"/>
      <c r="G4631" s="135"/>
      <c r="H4631" s="135"/>
      <c r="I4631" s="135"/>
      <c r="J4631" s="135"/>
      <c r="K4631" s="135"/>
      <c r="L4631" s="135"/>
    </row>
    <row r="4632" spans="1:12" x14ac:dyDescent="0.25">
      <c r="A4632" s="135"/>
      <c r="B4632" s="135"/>
      <c r="C4632" s="135"/>
      <c r="D4632" s="135"/>
      <c r="E4632" s="135"/>
      <c r="F4632" s="135"/>
      <c r="G4632" s="135"/>
      <c r="H4632" s="135"/>
      <c r="I4632" s="135"/>
      <c r="J4632" s="135"/>
      <c r="K4632" s="135"/>
      <c r="L4632" s="135"/>
    </row>
    <row r="4633" spans="1:12" x14ac:dyDescent="0.25">
      <c r="A4633" s="135"/>
      <c r="B4633" s="135"/>
      <c r="C4633" s="135"/>
      <c r="D4633" s="135"/>
      <c r="E4633" s="135"/>
      <c r="F4633" s="135"/>
      <c r="G4633" s="135"/>
      <c r="H4633" s="135"/>
      <c r="I4633" s="135"/>
      <c r="J4633" s="135"/>
      <c r="K4633" s="135"/>
      <c r="L4633" s="135"/>
    </row>
    <row r="4634" spans="1:12" x14ac:dyDescent="0.25">
      <c r="A4634" s="135"/>
      <c r="B4634" s="135"/>
      <c r="C4634" s="135"/>
      <c r="D4634" s="135"/>
      <c r="E4634" s="135"/>
      <c r="F4634" s="135"/>
      <c r="G4634" s="135"/>
      <c r="H4634" s="135"/>
      <c r="I4634" s="135"/>
      <c r="J4634" s="135"/>
      <c r="K4634" s="135"/>
      <c r="L4634" s="135"/>
    </row>
    <row r="4635" spans="1:12" x14ac:dyDescent="0.25">
      <c r="A4635" s="135"/>
      <c r="B4635" s="135"/>
      <c r="C4635" s="135"/>
      <c r="D4635" s="135"/>
      <c r="E4635" s="135"/>
      <c r="F4635" s="135"/>
      <c r="G4635" s="135"/>
      <c r="H4635" s="135"/>
      <c r="I4635" s="135"/>
      <c r="J4635" s="135"/>
      <c r="K4635" s="135"/>
      <c r="L4635" s="135"/>
    </row>
    <row r="4636" spans="1:12" x14ac:dyDescent="0.25">
      <c r="A4636" s="135"/>
      <c r="B4636" s="135"/>
      <c r="C4636" s="135"/>
      <c r="D4636" s="135"/>
      <c r="E4636" s="135"/>
      <c r="F4636" s="135"/>
      <c r="G4636" s="135"/>
      <c r="H4636" s="135"/>
      <c r="I4636" s="135"/>
      <c r="J4636" s="135"/>
      <c r="K4636" s="135"/>
      <c r="L4636" s="135"/>
    </row>
    <row r="4637" spans="1:12" x14ac:dyDescent="0.25">
      <c r="A4637" s="135"/>
      <c r="B4637" s="135"/>
      <c r="C4637" s="135"/>
      <c r="D4637" s="135"/>
      <c r="E4637" s="135"/>
      <c r="F4637" s="135"/>
      <c r="G4637" s="135"/>
      <c r="H4637" s="135"/>
      <c r="I4637" s="135"/>
      <c r="J4637" s="135"/>
      <c r="K4637" s="135"/>
      <c r="L4637" s="135"/>
    </row>
    <row r="4638" spans="1:12" x14ac:dyDescent="0.25">
      <c r="A4638" s="135"/>
      <c r="B4638" s="135"/>
      <c r="C4638" s="135"/>
      <c r="D4638" s="135"/>
      <c r="E4638" s="135"/>
      <c r="F4638" s="135"/>
      <c r="G4638" s="135"/>
      <c r="H4638" s="135"/>
      <c r="I4638" s="135"/>
      <c r="J4638" s="135"/>
      <c r="K4638" s="135"/>
      <c r="L4638" s="135"/>
    </row>
    <row r="4639" spans="1:12" x14ac:dyDescent="0.25">
      <c r="A4639" s="135"/>
      <c r="B4639" s="135"/>
      <c r="C4639" s="135"/>
      <c r="D4639" s="135"/>
      <c r="E4639" s="135"/>
      <c r="F4639" s="135"/>
      <c r="G4639" s="135"/>
      <c r="H4639" s="135"/>
      <c r="I4639" s="135"/>
      <c r="J4639" s="135"/>
      <c r="K4639" s="135"/>
      <c r="L4639" s="135"/>
    </row>
    <row r="4640" spans="1:12" x14ac:dyDescent="0.25">
      <c r="A4640" s="135"/>
      <c r="B4640" s="135"/>
      <c r="C4640" s="135"/>
      <c r="D4640" s="135"/>
      <c r="E4640" s="135"/>
      <c r="F4640" s="135"/>
      <c r="G4640" s="135"/>
      <c r="H4640" s="135"/>
      <c r="I4640" s="135"/>
      <c r="J4640" s="135"/>
      <c r="K4640" s="135"/>
      <c r="L4640" s="135"/>
    </row>
    <row r="4641" spans="1:12" x14ac:dyDescent="0.25">
      <c r="A4641" s="135"/>
      <c r="B4641" s="135"/>
      <c r="C4641" s="135"/>
      <c r="D4641" s="135"/>
      <c r="E4641" s="135"/>
      <c r="F4641" s="135"/>
      <c r="G4641" s="135"/>
      <c r="H4641" s="135"/>
      <c r="I4641" s="135"/>
      <c r="J4641" s="135"/>
      <c r="K4641" s="135"/>
      <c r="L4641" s="135"/>
    </row>
    <row r="4642" spans="1:12" x14ac:dyDescent="0.25">
      <c r="A4642" s="135"/>
      <c r="B4642" s="135"/>
      <c r="C4642" s="135"/>
      <c r="D4642" s="135"/>
      <c r="E4642" s="135"/>
      <c r="F4642" s="135"/>
      <c r="G4642" s="135"/>
      <c r="H4642" s="135"/>
      <c r="I4642" s="135"/>
      <c r="J4642" s="135"/>
      <c r="K4642" s="135"/>
      <c r="L4642" s="135"/>
    </row>
    <row r="4643" spans="1:12" x14ac:dyDescent="0.25">
      <c r="A4643" s="135"/>
      <c r="B4643" s="135"/>
      <c r="C4643" s="135"/>
      <c r="D4643" s="135"/>
      <c r="E4643" s="135"/>
      <c r="F4643" s="135"/>
      <c r="G4643" s="135"/>
      <c r="H4643" s="135"/>
      <c r="I4643" s="135"/>
      <c r="J4643" s="135"/>
      <c r="K4643" s="135"/>
      <c r="L4643" s="135"/>
    </row>
    <row r="4644" spans="1:12" x14ac:dyDescent="0.25">
      <c r="A4644" s="135"/>
      <c r="B4644" s="135"/>
      <c r="C4644" s="135"/>
      <c r="D4644" s="135"/>
      <c r="E4644" s="135"/>
      <c r="F4644" s="135"/>
      <c r="G4644" s="135"/>
      <c r="H4644" s="135"/>
      <c r="I4644" s="135"/>
      <c r="J4644" s="135"/>
      <c r="K4644" s="135"/>
      <c r="L4644" s="135"/>
    </row>
    <row r="4645" spans="1:12" x14ac:dyDescent="0.25">
      <c r="A4645" s="135"/>
      <c r="B4645" s="135"/>
      <c r="C4645" s="135"/>
      <c r="D4645" s="135"/>
      <c r="E4645" s="135"/>
      <c r="F4645" s="135"/>
      <c r="G4645" s="135"/>
      <c r="H4645" s="135"/>
      <c r="I4645" s="135"/>
      <c r="J4645" s="135"/>
      <c r="K4645" s="135"/>
      <c r="L4645" s="135"/>
    </row>
    <row r="4646" spans="1:12" x14ac:dyDescent="0.25">
      <c r="A4646" s="135"/>
      <c r="B4646" s="135"/>
      <c r="C4646" s="135"/>
      <c r="D4646" s="135"/>
      <c r="E4646" s="135"/>
      <c r="F4646" s="135"/>
      <c r="G4646" s="135"/>
      <c r="H4646" s="135"/>
      <c r="I4646" s="135"/>
      <c r="J4646" s="135"/>
      <c r="K4646" s="135"/>
      <c r="L4646" s="135"/>
    </row>
    <row r="4647" spans="1:12" x14ac:dyDescent="0.25">
      <c r="A4647" s="135"/>
      <c r="B4647" s="135"/>
      <c r="C4647" s="135"/>
      <c r="D4647" s="135"/>
      <c r="E4647" s="135"/>
      <c r="F4647" s="135"/>
      <c r="G4647" s="135"/>
      <c r="H4647" s="135"/>
      <c r="I4647" s="135"/>
      <c r="J4647" s="135"/>
      <c r="K4647" s="135"/>
      <c r="L4647" s="135"/>
    </row>
    <row r="4648" spans="1:12" x14ac:dyDescent="0.25">
      <c r="A4648" s="135"/>
      <c r="B4648" s="135"/>
      <c r="C4648" s="135"/>
      <c r="D4648" s="135"/>
      <c r="E4648" s="135"/>
      <c r="F4648" s="135"/>
      <c r="G4648" s="135"/>
      <c r="H4648" s="135"/>
      <c r="I4648" s="135"/>
      <c r="J4648" s="135"/>
      <c r="K4648" s="135"/>
      <c r="L4648" s="135"/>
    </row>
    <row r="4649" spans="1:12" x14ac:dyDescent="0.25">
      <c r="A4649" s="135"/>
      <c r="B4649" s="135"/>
      <c r="C4649" s="135"/>
      <c r="D4649" s="135"/>
      <c r="E4649" s="135"/>
      <c r="F4649" s="135"/>
      <c r="G4649" s="135"/>
      <c r="H4649" s="135"/>
      <c r="I4649" s="135"/>
      <c r="J4649" s="135"/>
      <c r="K4649" s="135"/>
      <c r="L4649" s="135"/>
    </row>
    <row r="4650" spans="1:12" x14ac:dyDescent="0.25">
      <c r="A4650" s="135"/>
      <c r="B4650" s="135"/>
      <c r="C4650" s="135"/>
      <c r="D4650" s="135"/>
      <c r="E4650" s="135"/>
      <c r="F4650" s="135"/>
      <c r="G4650" s="135"/>
      <c r="H4650" s="135"/>
      <c r="I4650" s="135"/>
      <c r="J4650" s="135"/>
      <c r="K4650" s="135"/>
      <c r="L4650" s="135"/>
    </row>
    <row r="4651" spans="1:12" x14ac:dyDescent="0.25">
      <c r="A4651" s="135"/>
      <c r="B4651" s="135"/>
      <c r="C4651" s="135"/>
      <c r="D4651" s="135"/>
      <c r="E4651" s="135"/>
      <c r="F4651" s="135"/>
      <c r="G4651" s="135"/>
      <c r="H4651" s="135"/>
      <c r="I4651" s="135"/>
      <c r="J4651" s="135"/>
      <c r="K4651" s="135"/>
      <c r="L4651" s="135"/>
    </row>
    <row r="4652" spans="1:12" x14ac:dyDescent="0.25">
      <c r="A4652" s="135"/>
      <c r="B4652" s="135"/>
      <c r="C4652" s="135"/>
      <c r="D4652" s="135"/>
      <c r="E4652" s="135"/>
      <c r="F4652" s="135"/>
      <c r="G4652" s="135"/>
      <c r="H4652" s="135"/>
      <c r="I4652" s="135"/>
      <c r="J4652" s="135"/>
      <c r="K4652" s="135"/>
      <c r="L4652" s="135"/>
    </row>
    <row r="4653" spans="1:12" x14ac:dyDescent="0.25">
      <c r="A4653" s="135"/>
      <c r="B4653" s="135"/>
      <c r="C4653" s="135"/>
      <c r="D4653" s="135"/>
      <c r="E4653" s="135"/>
      <c r="F4653" s="135"/>
      <c r="G4653" s="135"/>
      <c r="H4653" s="135"/>
      <c r="I4653" s="135"/>
      <c r="J4653" s="135"/>
      <c r="K4653" s="135"/>
      <c r="L4653" s="135"/>
    </row>
    <row r="4654" spans="1:12" x14ac:dyDescent="0.25">
      <c r="A4654" s="135"/>
      <c r="B4654" s="135"/>
      <c r="C4654" s="135"/>
      <c r="D4654" s="135"/>
      <c r="E4654" s="135"/>
      <c r="F4654" s="135"/>
      <c r="G4654" s="135"/>
      <c r="H4654" s="135"/>
      <c r="I4654" s="135"/>
      <c r="J4654" s="135"/>
      <c r="K4654" s="135"/>
      <c r="L4654" s="135"/>
    </row>
    <row r="4655" spans="1:12" x14ac:dyDescent="0.25">
      <c r="A4655" s="135"/>
      <c r="B4655" s="135"/>
      <c r="C4655" s="135"/>
      <c r="D4655" s="135"/>
      <c r="E4655" s="135"/>
      <c r="F4655" s="135"/>
      <c r="G4655" s="135"/>
      <c r="H4655" s="135"/>
      <c r="I4655" s="135"/>
      <c r="J4655" s="135"/>
      <c r="K4655" s="135"/>
      <c r="L4655" s="135"/>
    </row>
    <row r="4656" spans="1:12" x14ac:dyDescent="0.25">
      <c r="A4656" s="135"/>
      <c r="B4656" s="135"/>
      <c r="C4656" s="135"/>
      <c r="D4656" s="135"/>
      <c r="E4656" s="135"/>
      <c r="F4656" s="135"/>
      <c r="G4656" s="135"/>
      <c r="H4656" s="135"/>
      <c r="I4656" s="135"/>
      <c r="J4656" s="135"/>
      <c r="K4656" s="135"/>
      <c r="L4656" s="135"/>
    </row>
    <row r="4657" spans="1:12" x14ac:dyDescent="0.25">
      <c r="A4657" s="135"/>
      <c r="B4657" s="135"/>
      <c r="C4657" s="135"/>
      <c r="D4657" s="135"/>
      <c r="E4657" s="135"/>
      <c r="F4657" s="135"/>
      <c r="G4657" s="135"/>
      <c r="H4657" s="135"/>
      <c r="I4657" s="135"/>
      <c r="J4657" s="135"/>
      <c r="K4657" s="135"/>
      <c r="L4657" s="135"/>
    </row>
    <row r="4658" spans="1:12" x14ac:dyDescent="0.25">
      <c r="A4658" s="135"/>
      <c r="B4658" s="135"/>
      <c r="C4658" s="135"/>
      <c r="D4658" s="135"/>
      <c r="E4658" s="135"/>
      <c r="F4658" s="135"/>
      <c r="G4658" s="135"/>
      <c r="H4658" s="135"/>
      <c r="I4658" s="135"/>
      <c r="J4658" s="135"/>
      <c r="K4658" s="135"/>
      <c r="L4658" s="135"/>
    </row>
    <row r="4659" spans="1:12" x14ac:dyDescent="0.25">
      <c r="A4659" s="135"/>
      <c r="B4659" s="135"/>
      <c r="C4659" s="135"/>
      <c r="D4659" s="135"/>
      <c r="E4659" s="135"/>
      <c r="F4659" s="135"/>
      <c r="G4659" s="135"/>
      <c r="H4659" s="135"/>
      <c r="I4659" s="135"/>
      <c r="J4659" s="135"/>
      <c r="K4659" s="135"/>
      <c r="L4659" s="135"/>
    </row>
    <row r="4660" spans="1:12" x14ac:dyDescent="0.25">
      <c r="A4660" s="135"/>
      <c r="B4660" s="135"/>
      <c r="C4660" s="135"/>
      <c r="D4660" s="135"/>
      <c r="E4660" s="135"/>
      <c r="F4660" s="135"/>
      <c r="G4660" s="135"/>
      <c r="H4660" s="135"/>
      <c r="I4660" s="135"/>
      <c r="J4660" s="135"/>
      <c r="K4660" s="135"/>
      <c r="L4660" s="135"/>
    </row>
    <row r="4661" spans="1:12" x14ac:dyDescent="0.25">
      <c r="A4661" s="135"/>
      <c r="B4661" s="135"/>
      <c r="C4661" s="135"/>
      <c r="D4661" s="135"/>
      <c r="E4661" s="135"/>
      <c r="F4661" s="135"/>
      <c r="G4661" s="135"/>
      <c r="H4661" s="135"/>
      <c r="I4661" s="135"/>
      <c r="J4661" s="135"/>
      <c r="K4661" s="135"/>
      <c r="L4661" s="135"/>
    </row>
    <row r="4662" spans="1:12" x14ac:dyDescent="0.25">
      <c r="A4662" s="135"/>
      <c r="B4662" s="135"/>
      <c r="C4662" s="135"/>
      <c r="D4662" s="135"/>
      <c r="E4662" s="135"/>
      <c r="F4662" s="135"/>
      <c r="G4662" s="135"/>
      <c r="H4662" s="135"/>
      <c r="I4662" s="135"/>
      <c r="J4662" s="135"/>
      <c r="K4662" s="135"/>
      <c r="L4662" s="135"/>
    </row>
    <row r="4663" spans="1:12" x14ac:dyDescent="0.25">
      <c r="A4663" s="135"/>
      <c r="B4663" s="135"/>
      <c r="C4663" s="135"/>
      <c r="D4663" s="135"/>
      <c r="E4663" s="135"/>
      <c r="F4663" s="135"/>
      <c r="G4663" s="135"/>
      <c r="H4663" s="135"/>
      <c r="I4663" s="135"/>
      <c r="J4663" s="135"/>
      <c r="K4663" s="135"/>
      <c r="L4663" s="135"/>
    </row>
    <row r="4664" spans="1:12" x14ac:dyDescent="0.25">
      <c r="A4664" s="135"/>
      <c r="B4664" s="135"/>
      <c r="C4664" s="135"/>
      <c r="D4664" s="135"/>
      <c r="E4664" s="135"/>
      <c r="F4664" s="135"/>
      <c r="G4664" s="135"/>
      <c r="H4664" s="135"/>
      <c r="I4664" s="135"/>
      <c r="J4664" s="135"/>
      <c r="K4664" s="135"/>
      <c r="L4664" s="135"/>
    </row>
    <row r="4665" spans="1:12" x14ac:dyDescent="0.25">
      <c r="A4665" s="135"/>
      <c r="B4665" s="135"/>
      <c r="C4665" s="135"/>
      <c r="D4665" s="135"/>
      <c r="E4665" s="135"/>
      <c r="F4665" s="135"/>
      <c r="G4665" s="135"/>
      <c r="H4665" s="135"/>
      <c r="I4665" s="135"/>
      <c r="J4665" s="135"/>
      <c r="K4665" s="135"/>
      <c r="L4665" s="135"/>
    </row>
    <row r="4666" spans="1:12" x14ac:dyDescent="0.25">
      <c r="A4666" s="135"/>
      <c r="B4666" s="135"/>
      <c r="C4666" s="135"/>
      <c r="D4666" s="135"/>
      <c r="E4666" s="135"/>
      <c r="F4666" s="135"/>
      <c r="G4666" s="135"/>
      <c r="H4666" s="135"/>
      <c r="I4666" s="135"/>
      <c r="J4666" s="135"/>
      <c r="K4666" s="135"/>
      <c r="L4666" s="135"/>
    </row>
    <row r="4667" spans="1:12" x14ac:dyDescent="0.25">
      <c r="A4667" s="135"/>
      <c r="B4667" s="135"/>
      <c r="C4667" s="135"/>
      <c r="D4667" s="135"/>
      <c r="E4667" s="135"/>
      <c r="F4667" s="135"/>
      <c r="G4667" s="135"/>
      <c r="H4667" s="135"/>
      <c r="I4667" s="135"/>
      <c r="J4667" s="135"/>
      <c r="K4667" s="135"/>
      <c r="L4667" s="135"/>
    </row>
    <row r="4668" spans="1:12" x14ac:dyDescent="0.25">
      <c r="A4668" s="135"/>
      <c r="B4668" s="135"/>
      <c r="C4668" s="135"/>
      <c r="D4668" s="135"/>
      <c r="E4668" s="135"/>
      <c r="F4668" s="135"/>
      <c r="G4668" s="135"/>
      <c r="H4668" s="135"/>
      <c r="I4668" s="135"/>
      <c r="J4668" s="135"/>
      <c r="K4668" s="135"/>
      <c r="L4668" s="135"/>
    </row>
    <row r="4669" spans="1:12" x14ac:dyDescent="0.25">
      <c r="A4669" s="135"/>
      <c r="B4669" s="135"/>
      <c r="C4669" s="135"/>
      <c r="D4669" s="135"/>
      <c r="E4669" s="135"/>
      <c r="F4669" s="135"/>
      <c r="G4669" s="135"/>
      <c r="H4669" s="135"/>
      <c r="I4669" s="135"/>
      <c r="J4669" s="135"/>
      <c r="K4669" s="135"/>
      <c r="L4669" s="135"/>
    </row>
    <row r="4670" spans="1:12" x14ac:dyDescent="0.25">
      <c r="A4670" s="135"/>
      <c r="B4670" s="135"/>
      <c r="C4670" s="135"/>
      <c r="D4670" s="135"/>
      <c r="E4670" s="135"/>
      <c r="F4670" s="135"/>
      <c r="G4670" s="135"/>
      <c r="H4670" s="135"/>
      <c r="I4670" s="135"/>
      <c r="J4670" s="135"/>
      <c r="K4670" s="135"/>
      <c r="L4670" s="135"/>
    </row>
    <row r="4671" spans="1:12" x14ac:dyDescent="0.25">
      <c r="A4671" s="135"/>
      <c r="B4671" s="135"/>
      <c r="C4671" s="135"/>
      <c r="D4671" s="135"/>
      <c r="E4671" s="135"/>
      <c r="F4671" s="135"/>
      <c r="G4671" s="135"/>
      <c r="H4671" s="135"/>
      <c r="I4671" s="135"/>
      <c r="J4671" s="135"/>
      <c r="K4671" s="135"/>
      <c r="L4671" s="135"/>
    </row>
    <row r="4672" spans="1:12" x14ac:dyDescent="0.25">
      <c r="A4672" s="135"/>
      <c r="B4672" s="135"/>
      <c r="C4672" s="135"/>
      <c r="D4672" s="135"/>
      <c r="E4672" s="135"/>
      <c r="F4672" s="135"/>
      <c r="G4672" s="135"/>
      <c r="H4672" s="135"/>
      <c r="I4672" s="135"/>
      <c r="J4672" s="135"/>
      <c r="K4672" s="135"/>
      <c r="L4672" s="135"/>
    </row>
    <row r="4673" spans="1:12" x14ac:dyDescent="0.25">
      <c r="A4673" s="135"/>
      <c r="B4673" s="135"/>
      <c r="C4673" s="135"/>
      <c r="D4673" s="135"/>
      <c r="E4673" s="135"/>
      <c r="F4673" s="135"/>
      <c r="G4673" s="135"/>
      <c r="H4673" s="135"/>
      <c r="I4673" s="135"/>
      <c r="J4673" s="135"/>
      <c r="K4673" s="135"/>
      <c r="L4673" s="135"/>
    </row>
    <row r="4674" spans="1:12" x14ac:dyDescent="0.25">
      <c r="A4674" s="135"/>
      <c r="B4674" s="135"/>
      <c r="C4674" s="135"/>
      <c r="D4674" s="135"/>
      <c r="E4674" s="135"/>
      <c r="F4674" s="135"/>
      <c r="G4674" s="135"/>
      <c r="H4674" s="135"/>
      <c r="I4674" s="135"/>
      <c r="J4674" s="135"/>
      <c r="K4674" s="135"/>
      <c r="L4674" s="135"/>
    </row>
    <row r="4675" spans="1:12" x14ac:dyDescent="0.25">
      <c r="A4675" s="135"/>
      <c r="B4675" s="135"/>
      <c r="C4675" s="135"/>
      <c r="D4675" s="135"/>
      <c r="E4675" s="135"/>
      <c r="F4675" s="135"/>
      <c r="G4675" s="135"/>
      <c r="H4675" s="135"/>
      <c r="I4675" s="135"/>
      <c r="J4675" s="135"/>
      <c r="K4675" s="135"/>
      <c r="L4675" s="135"/>
    </row>
    <row r="4676" spans="1:12" x14ac:dyDescent="0.25">
      <c r="A4676" s="135"/>
      <c r="B4676" s="135"/>
      <c r="C4676" s="135"/>
      <c r="D4676" s="135"/>
      <c r="E4676" s="135"/>
      <c r="F4676" s="135"/>
      <c r="G4676" s="135"/>
      <c r="H4676" s="135"/>
      <c r="I4676" s="135"/>
      <c r="J4676" s="135"/>
      <c r="K4676" s="135"/>
      <c r="L4676" s="135"/>
    </row>
    <row r="4677" spans="1:12" x14ac:dyDescent="0.25">
      <c r="A4677" s="135"/>
      <c r="B4677" s="135"/>
      <c r="C4677" s="135"/>
      <c r="D4677" s="135"/>
      <c r="E4677" s="135"/>
      <c r="F4677" s="135"/>
      <c r="G4677" s="135"/>
      <c r="H4677" s="135"/>
      <c r="I4677" s="135"/>
      <c r="J4677" s="135"/>
      <c r="K4677" s="135"/>
      <c r="L4677" s="135"/>
    </row>
    <row r="4678" spans="1:12" x14ac:dyDescent="0.25">
      <c r="A4678" s="135"/>
      <c r="B4678" s="135"/>
      <c r="C4678" s="135"/>
      <c r="D4678" s="135"/>
      <c r="E4678" s="135"/>
      <c r="F4678" s="135"/>
      <c r="G4678" s="135"/>
      <c r="H4678" s="135"/>
      <c r="I4678" s="135"/>
      <c r="J4678" s="135"/>
      <c r="K4678" s="135"/>
      <c r="L4678" s="135"/>
    </row>
    <row r="4679" spans="1:12" x14ac:dyDescent="0.25">
      <c r="A4679" s="135"/>
      <c r="B4679" s="135"/>
      <c r="C4679" s="135"/>
      <c r="D4679" s="135"/>
      <c r="E4679" s="135"/>
      <c r="F4679" s="135"/>
      <c r="G4679" s="135"/>
      <c r="H4679" s="135"/>
      <c r="I4679" s="135"/>
      <c r="J4679" s="135"/>
      <c r="K4679" s="135"/>
      <c r="L4679" s="135"/>
    </row>
    <row r="4680" spans="1:12" x14ac:dyDescent="0.25">
      <c r="A4680" s="135"/>
      <c r="B4680" s="135"/>
      <c r="C4680" s="135"/>
      <c r="D4680" s="135"/>
      <c r="E4680" s="135"/>
      <c r="F4680" s="135"/>
      <c r="G4680" s="135"/>
      <c r="H4680" s="135"/>
      <c r="I4680" s="135"/>
      <c r="J4680" s="135"/>
      <c r="K4680" s="135"/>
      <c r="L4680" s="135"/>
    </row>
    <row r="4681" spans="1:12" x14ac:dyDescent="0.25">
      <c r="A4681" s="135"/>
      <c r="B4681" s="135"/>
      <c r="C4681" s="135"/>
      <c r="D4681" s="135"/>
      <c r="E4681" s="135"/>
      <c r="F4681" s="135"/>
      <c r="G4681" s="135"/>
      <c r="H4681" s="135"/>
      <c r="I4681" s="135"/>
      <c r="J4681" s="135"/>
      <c r="K4681" s="135"/>
      <c r="L4681" s="135"/>
    </row>
    <row r="4682" spans="1:12" x14ac:dyDescent="0.25">
      <c r="A4682" s="135"/>
      <c r="B4682" s="135"/>
      <c r="C4682" s="135"/>
      <c r="D4682" s="135"/>
      <c r="E4682" s="135"/>
      <c r="F4682" s="135"/>
      <c r="G4682" s="135"/>
      <c r="H4682" s="135"/>
      <c r="I4682" s="135"/>
      <c r="J4682" s="135"/>
      <c r="K4682" s="135"/>
      <c r="L4682" s="135"/>
    </row>
    <row r="4683" spans="1:12" x14ac:dyDescent="0.25">
      <c r="A4683" s="135"/>
      <c r="B4683" s="135"/>
      <c r="C4683" s="135"/>
      <c r="D4683" s="135"/>
      <c r="E4683" s="135"/>
      <c r="F4683" s="135"/>
      <c r="G4683" s="135"/>
      <c r="H4683" s="135"/>
      <c r="I4683" s="135"/>
      <c r="J4683" s="135"/>
      <c r="K4683" s="135"/>
      <c r="L4683" s="135"/>
    </row>
    <row r="4684" spans="1:12" x14ac:dyDescent="0.25">
      <c r="A4684" s="135"/>
      <c r="B4684" s="135"/>
      <c r="C4684" s="135"/>
      <c r="D4684" s="135"/>
      <c r="E4684" s="135"/>
      <c r="F4684" s="135"/>
      <c r="G4684" s="135"/>
      <c r="H4684" s="135"/>
      <c r="I4684" s="135"/>
      <c r="J4684" s="135"/>
      <c r="K4684" s="135"/>
      <c r="L4684" s="135"/>
    </row>
    <row r="4685" spans="1:12" x14ac:dyDescent="0.25">
      <c r="A4685" s="135"/>
      <c r="B4685" s="135"/>
      <c r="C4685" s="135"/>
      <c r="D4685" s="135"/>
      <c r="E4685" s="135"/>
      <c r="F4685" s="135"/>
      <c r="G4685" s="135"/>
      <c r="H4685" s="135"/>
      <c r="I4685" s="135"/>
      <c r="J4685" s="135"/>
      <c r="K4685" s="135"/>
      <c r="L4685" s="135"/>
    </row>
    <row r="4686" spans="1:12" x14ac:dyDescent="0.25">
      <c r="A4686" s="135"/>
      <c r="B4686" s="135"/>
      <c r="C4686" s="135"/>
      <c r="D4686" s="135"/>
      <c r="E4686" s="135"/>
      <c r="F4686" s="135"/>
      <c r="G4686" s="135"/>
      <c r="H4686" s="135"/>
      <c r="I4686" s="135"/>
      <c r="J4686" s="135"/>
      <c r="K4686" s="135"/>
      <c r="L4686" s="135"/>
    </row>
    <row r="4687" spans="1:12" x14ac:dyDescent="0.25">
      <c r="A4687" s="135"/>
      <c r="B4687" s="135"/>
      <c r="C4687" s="135"/>
      <c r="D4687" s="135"/>
      <c r="E4687" s="135"/>
      <c r="F4687" s="135"/>
      <c r="G4687" s="135"/>
      <c r="H4687" s="135"/>
      <c r="I4687" s="135"/>
      <c r="J4687" s="135"/>
      <c r="K4687" s="135"/>
      <c r="L4687" s="135"/>
    </row>
    <row r="4688" spans="1:12" x14ac:dyDescent="0.25">
      <c r="A4688" s="135"/>
      <c r="B4688" s="135"/>
      <c r="C4688" s="135"/>
      <c r="D4688" s="135"/>
      <c r="E4688" s="135"/>
      <c r="F4688" s="135"/>
      <c r="G4688" s="135"/>
      <c r="H4688" s="135"/>
      <c r="I4688" s="135"/>
      <c r="J4688" s="135"/>
      <c r="K4688" s="135"/>
      <c r="L4688" s="135"/>
    </row>
    <row r="4689" spans="1:12" x14ac:dyDescent="0.25">
      <c r="A4689" s="135"/>
      <c r="B4689" s="135"/>
      <c r="C4689" s="135"/>
      <c r="D4689" s="135"/>
      <c r="E4689" s="135"/>
      <c r="F4689" s="135"/>
      <c r="G4689" s="135"/>
      <c r="H4689" s="135"/>
      <c r="I4689" s="135"/>
      <c r="J4689" s="135"/>
      <c r="K4689" s="135"/>
      <c r="L4689" s="135"/>
    </row>
    <row r="4690" spans="1:12" x14ac:dyDescent="0.25">
      <c r="A4690" s="135"/>
      <c r="B4690" s="135"/>
      <c r="C4690" s="135"/>
      <c r="D4690" s="135"/>
      <c r="E4690" s="135"/>
      <c r="F4690" s="135"/>
      <c r="G4690" s="135"/>
      <c r="H4690" s="135"/>
      <c r="I4690" s="135"/>
      <c r="J4690" s="135"/>
      <c r="K4690" s="135"/>
      <c r="L4690" s="135"/>
    </row>
    <row r="4691" spans="1:12" x14ac:dyDescent="0.25">
      <c r="A4691" s="135"/>
      <c r="B4691" s="135"/>
      <c r="C4691" s="135"/>
      <c r="D4691" s="135"/>
      <c r="E4691" s="135"/>
      <c r="F4691" s="135"/>
      <c r="G4691" s="135"/>
      <c r="H4691" s="135"/>
      <c r="I4691" s="135"/>
      <c r="J4691" s="135"/>
      <c r="K4691" s="135"/>
      <c r="L4691" s="135"/>
    </row>
    <row r="4692" spans="1:12" x14ac:dyDescent="0.25">
      <c r="A4692" s="135"/>
      <c r="B4692" s="135"/>
      <c r="C4692" s="135"/>
      <c r="D4692" s="135"/>
      <c r="E4692" s="135"/>
      <c r="F4692" s="135"/>
      <c r="G4692" s="135"/>
      <c r="H4692" s="135"/>
      <c r="I4692" s="135"/>
      <c r="J4692" s="135"/>
      <c r="K4692" s="135"/>
      <c r="L4692" s="135"/>
    </row>
    <row r="4693" spans="1:12" x14ac:dyDescent="0.25">
      <c r="A4693" s="135"/>
      <c r="B4693" s="135"/>
      <c r="C4693" s="135"/>
      <c r="D4693" s="135"/>
      <c r="E4693" s="135"/>
      <c r="F4693" s="135"/>
      <c r="G4693" s="135"/>
      <c r="H4693" s="135"/>
      <c r="I4693" s="135"/>
      <c r="J4693" s="135"/>
      <c r="K4693" s="135"/>
      <c r="L4693" s="135"/>
    </row>
    <row r="4694" spans="1:12" x14ac:dyDescent="0.25">
      <c r="A4694" s="135"/>
      <c r="B4694" s="135"/>
      <c r="C4694" s="135"/>
      <c r="D4694" s="135"/>
      <c r="E4694" s="135"/>
      <c r="F4694" s="135"/>
      <c r="G4694" s="135"/>
      <c r="H4694" s="135"/>
      <c r="I4694" s="135"/>
      <c r="J4694" s="135"/>
      <c r="K4694" s="135"/>
      <c r="L4694" s="135"/>
    </row>
    <row r="4695" spans="1:12" x14ac:dyDescent="0.25">
      <c r="A4695" s="135"/>
      <c r="B4695" s="135"/>
      <c r="C4695" s="135"/>
      <c r="D4695" s="135"/>
      <c r="E4695" s="135"/>
      <c r="F4695" s="135"/>
      <c r="G4695" s="135"/>
      <c r="H4695" s="135"/>
      <c r="I4695" s="135"/>
      <c r="J4695" s="135"/>
      <c r="K4695" s="135"/>
      <c r="L4695" s="135"/>
    </row>
    <row r="4696" spans="1:12" x14ac:dyDescent="0.25">
      <c r="A4696" s="135"/>
      <c r="B4696" s="135"/>
      <c r="C4696" s="135"/>
      <c r="D4696" s="135"/>
      <c r="E4696" s="135"/>
      <c r="F4696" s="135"/>
      <c r="G4696" s="135"/>
      <c r="H4696" s="135"/>
      <c r="I4696" s="135"/>
      <c r="J4696" s="135"/>
      <c r="K4696" s="135"/>
      <c r="L4696" s="135"/>
    </row>
    <row r="4697" spans="1:12" x14ac:dyDescent="0.25">
      <c r="A4697" s="135"/>
      <c r="B4697" s="135"/>
      <c r="C4697" s="135"/>
      <c r="D4697" s="135"/>
      <c r="E4697" s="135"/>
      <c r="F4697" s="135"/>
      <c r="G4697" s="135"/>
      <c r="H4697" s="135"/>
      <c r="I4697" s="135"/>
      <c r="J4697" s="135"/>
      <c r="K4697" s="135"/>
      <c r="L4697" s="135"/>
    </row>
    <row r="4698" spans="1:12" x14ac:dyDescent="0.25">
      <c r="A4698" s="135"/>
      <c r="B4698" s="135"/>
      <c r="C4698" s="135"/>
      <c r="D4698" s="135"/>
      <c r="E4698" s="135"/>
      <c r="F4698" s="135"/>
      <c r="G4698" s="135"/>
      <c r="H4698" s="135"/>
      <c r="I4698" s="135"/>
      <c r="J4698" s="135"/>
      <c r="K4698" s="135"/>
      <c r="L4698" s="135"/>
    </row>
    <row r="4699" spans="1:12" x14ac:dyDescent="0.25">
      <c r="A4699" s="135"/>
      <c r="B4699" s="135"/>
      <c r="C4699" s="135"/>
      <c r="D4699" s="135"/>
      <c r="E4699" s="135"/>
      <c r="F4699" s="135"/>
      <c r="G4699" s="135"/>
      <c r="H4699" s="135"/>
      <c r="I4699" s="135"/>
      <c r="J4699" s="135"/>
      <c r="K4699" s="135"/>
      <c r="L4699" s="135"/>
    </row>
    <row r="4700" spans="1:12" x14ac:dyDescent="0.25">
      <c r="A4700" s="135"/>
      <c r="B4700" s="135"/>
      <c r="C4700" s="135"/>
      <c r="D4700" s="135"/>
      <c r="E4700" s="135"/>
      <c r="F4700" s="135"/>
      <c r="G4700" s="135"/>
      <c r="H4700" s="135"/>
      <c r="I4700" s="135"/>
      <c r="J4700" s="135"/>
      <c r="K4700" s="135"/>
      <c r="L4700" s="135"/>
    </row>
    <row r="4701" spans="1:12" x14ac:dyDescent="0.25">
      <c r="A4701" s="135"/>
      <c r="B4701" s="135"/>
      <c r="C4701" s="135"/>
      <c r="D4701" s="135"/>
      <c r="E4701" s="135"/>
      <c r="F4701" s="135"/>
      <c r="G4701" s="135"/>
      <c r="H4701" s="135"/>
      <c r="I4701" s="135"/>
      <c r="J4701" s="135"/>
      <c r="K4701" s="135"/>
      <c r="L4701" s="135"/>
    </row>
    <row r="4702" spans="1:12" x14ac:dyDescent="0.25">
      <c r="A4702" s="135"/>
      <c r="B4702" s="135"/>
      <c r="C4702" s="135"/>
      <c r="D4702" s="135"/>
      <c r="E4702" s="135"/>
      <c r="F4702" s="135"/>
      <c r="G4702" s="135"/>
      <c r="H4702" s="135"/>
      <c r="I4702" s="135"/>
      <c r="J4702" s="135"/>
      <c r="K4702" s="135"/>
      <c r="L4702" s="135"/>
    </row>
    <row r="4703" spans="1:12" x14ac:dyDescent="0.25">
      <c r="A4703" s="135"/>
      <c r="B4703" s="135"/>
      <c r="C4703" s="135"/>
      <c r="D4703" s="135"/>
      <c r="E4703" s="135"/>
      <c r="F4703" s="135"/>
      <c r="G4703" s="135"/>
      <c r="H4703" s="135"/>
      <c r="I4703" s="135"/>
      <c r="J4703" s="135"/>
      <c r="K4703" s="135"/>
      <c r="L4703" s="135"/>
    </row>
    <row r="4704" spans="1:12" x14ac:dyDescent="0.25">
      <c r="A4704" s="135"/>
      <c r="B4704" s="135"/>
      <c r="C4704" s="135"/>
      <c r="D4704" s="135"/>
      <c r="E4704" s="135"/>
      <c r="F4704" s="135"/>
      <c r="G4704" s="135"/>
      <c r="H4704" s="135"/>
      <c r="I4704" s="135"/>
      <c r="J4704" s="135"/>
      <c r="K4704" s="135"/>
      <c r="L4704" s="135"/>
    </row>
    <row r="4705" spans="1:12" x14ac:dyDescent="0.25">
      <c r="A4705" s="135"/>
      <c r="B4705" s="135"/>
      <c r="C4705" s="135"/>
      <c r="D4705" s="135"/>
      <c r="E4705" s="135"/>
      <c r="F4705" s="135"/>
      <c r="G4705" s="135"/>
      <c r="H4705" s="135"/>
      <c r="I4705" s="135"/>
      <c r="J4705" s="135"/>
      <c r="K4705" s="135"/>
      <c r="L4705" s="135"/>
    </row>
    <row r="4706" spans="1:12" x14ac:dyDescent="0.25">
      <c r="A4706" s="135"/>
      <c r="B4706" s="135"/>
      <c r="C4706" s="135"/>
      <c r="D4706" s="135"/>
      <c r="E4706" s="135"/>
      <c r="F4706" s="135"/>
      <c r="G4706" s="135"/>
      <c r="H4706" s="135"/>
      <c r="I4706" s="135"/>
      <c r="J4706" s="135"/>
      <c r="K4706" s="135"/>
      <c r="L4706" s="135"/>
    </row>
    <row r="4707" spans="1:12" x14ac:dyDescent="0.25">
      <c r="A4707" s="135"/>
      <c r="B4707" s="135"/>
      <c r="C4707" s="135"/>
      <c r="D4707" s="135"/>
      <c r="E4707" s="135"/>
      <c r="F4707" s="135"/>
      <c r="G4707" s="135"/>
      <c r="H4707" s="135"/>
      <c r="I4707" s="135"/>
      <c r="J4707" s="135"/>
      <c r="K4707" s="135"/>
      <c r="L4707" s="135"/>
    </row>
    <row r="4708" spans="1:12" x14ac:dyDescent="0.25">
      <c r="A4708" s="135"/>
      <c r="B4708" s="135"/>
      <c r="C4708" s="135"/>
      <c r="D4708" s="135"/>
      <c r="E4708" s="135"/>
      <c r="F4708" s="135"/>
      <c r="G4708" s="135"/>
      <c r="H4708" s="135"/>
      <c r="I4708" s="135"/>
      <c r="J4708" s="135"/>
      <c r="K4708" s="135"/>
      <c r="L4708" s="135"/>
    </row>
    <row r="4709" spans="1:12" x14ac:dyDescent="0.25">
      <c r="A4709" s="135"/>
      <c r="B4709" s="135"/>
      <c r="C4709" s="135"/>
      <c r="D4709" s="135"/>
      <c r="E4709" s="135"/>
      <c r="F4709" s="135"/>
      <c r="G4709" s="135"/>
      <c r="H4709" s="135"/>
      <c r="I4709" s="135"/>
      <c r="J4709" s="135"/>
      <c r="K4709" s="135"/>
      <c r="L4709" s="135"/>
    </row>
    <row r="4710" spans="1:12" x14ac:dyDescent="0.25">
      <c r="A4710" s="135"/>
      <c r="B4710" s="135"/>
      <c r="C4710" s="135"/>
      <c r="D4710" s="135"/>
      <c r="E4710" s="135"/>
      <c r="F4710" s="135"/>
      <c r="G4710" s="135"/>
      <c r="H4710" s="135"/>
      <c r="I4710" s="135"/>
      <c r="J4710" s="135"/>
      <c r="K4710" s="135"/>
      <c r="L4710" s="135"/>
    </row>
    <row r="4711" spans="1:12" x14ac:dyDescent="0.25">
      <c r="A4711" s="135"/>
      <c r="B4711" s="135"/>
      <c r="C4711" s="135"/>
      <c r="D4711" s="135"/>
      <c r="E4711" s="135"/>
      <c r="F4711" s="135"/>
      <c r="G4711" s="135"/>
      <c r="H4711" s="135"/>
      <c r="I4711" s="135"/>
      <c r="J4711" s="135"/>
      <c r="K4711" s="135"/>
      <c r="L4711" s="135"/>
    </row>
    <row r="4712" spans="1:12" x14ac:dyDescent="0.25">
      <c r="A4712" s="135"/>
      <c r="B4712" s="135"/>
      <c r="C4712" s="135"/>
      <c r="D4712" s="135"/>
      <c r="E4712" s="135"/>
      <c r="F4712" s="135"/>
      <c r="G4712" s="135"/>
      <c r="H4712" s="135"/>
      <c r="I4712" s="135"/>
      <c r="J4712" s="135"/>
      <c r="K4712" s="135"/>
      <c r="L4712" s="135"/>
    </row>
    <row r="4713" spans="1:12" x14ac:dyDescent="0.25">
      <c r="A4713" s="135"/>
      <c r="B4713" s="135"/>
      <c r="C4713" s="135"/>
      <c r="D4713" s="135"/>
      <c r="E4713" s="135"/>
      <c r="F4713" s="135"/>
      <c r="G4713" s="135"/>
      <c r="H4713" s="135"/>
      <c r="I4713" s="135"/>
      <c r="J4713" s="135"/>
      <c r="K4713" s="135"/>
      <c r="L4713" s="135"/>
    </row>
    <row r="4714" spans="1:12" x14ac:dyDescent="0.25">
      <c r="A4714" s="135"/>
      <c r="B4714" s="135"/>
      <c r="C4714" s="135"/>
      <c r="D4714" s="135"/>
      <c r="E4714" s="135"/>
      <c r="F4714" s="135"/>
      <c r="G4714" s="135"/>
      <c r="H4714" s="135"/>
      <c r="I4714" s="135"/>
      <c r="J4714" s="135"/>
      <c r="K4714" s="135"/>
      <c r="L4714" s="135"/>
    </row>
    <row r="4715" spans="1:12" x14ac:dyDescent="0.25">
      <c r="A4715" s="135"/>
      <c r="B4715" s="135"/>
      <c r="C4715" s="135"/>
      <c r="D4715" s="135"/>
      <c r="E4715" s="135"/>
      <c r="F4715" s="135"/>
      <c r="G4715" s="135"/>
      <c r="H4715" s="135"/>
      <c r="I4715" s="135"/>
      <c r="J4715" s="135"/>
      <c r="K4715" s="135"/>
      <c r="L4715" s="135"/>
    </row>
    <row r="4716" spans="1:12" x14ac:dyDescent="0.25">
      <c r="A4716" s="135"/>
      <c r="B4716" s="135"/>
      <c r="C4716" s="135"/>
      <c r="D4716" s="135"/>
      <c r="E4716" s="135"/>
      <c r="F4716" s="135"/>
      <c r="G4716" s="135"/>
      <c r="H4716" s="135"/>
      <c r="I4716" s="135"/>
      <c r="J4716" s="135"/>
      <c r="K4716" s="135"/>
      <c r="L4716" s="135"/>
    </row>
    <row r="4717" spans="1:12" x14ac:dyDescent="0.25">
      <c r="A4717" s="135"/>
      <c r="B4717" s="135"/>
      <c r="C4717" s="135"/>
      <c r="D4717" s="135"/>
      <c r="E4717" s="135"/>
      <c r="F4717" s="135"/>
      <c r="G4717" s="135"/>
      <c r="H4717" s="135"/>
      <c r="I4717" s="135"/>
      <c r="J4717" s="135"/>
      <c r="K4717" s="135"/>
      <c r="L4717" s="135"/>
    </row>
    <row r="4718" spans="1:12" x14ac:dyDescent="0.25">
      <c r="A4718" s="135"/>
      <c r="B4718" s="135"/>
      <c r="C4718" s="135"/>
      <c r="D4718" s="135"/>
      <c r="E4718" s="135"/>
      <c r="F4718" s="135"/>
      <c r="G4718" s="135"/>
      <c r="H4718" s="135"/>
      <c r="I4718" s="135"/>
      <c r="J4718" s="135"/>
      <c r="K4718" s="135"/>
      <c r="L4718" s="135"/>
    </row>
    <row r="4719" spans="1:12" x14ac:dyDescent="0.25">
      <c r="A4719" s="135"/>
      <c r="B4719" s="135"/>
      <c r="C4719" s="135"/>
      <c r="D4719" s="135"/>
      <c r="E4719" s="135"/>
      <c r="F4719" s="135"/>
      <c r="G4719" s="135"/>
      <c r="H4719" s="135"/>
      <c r="I4719" s="135"/>
      <c r="J4719" s="135"/>
      <c r="K4719" s="135"/>
      <c r="L4719" s="135"/>
    </row>
    <row r="4720" spans="1:12" x14ac:dyDescent="0.25">
      <c r="A4720" s="135"/>
      <c r="B4720" s="135"/>
      <c r="C4720" s="135"/>
      <c r="D4720" s="135"/>
      <c r="E4720" s="135"/>
      <c r="F4720" s="135"/>
      <c r="G4720" s="135"/>
      <c r="H4720" s="135"/>
      <c r="I4720" s="135"/>
      <c r="J4720" s="135"/>
      <c r="K4720" s="135"/>
      <c r="L4720" s="135"/>
    </row>
    <row r="4721" spans="1:12" x14ac:dyDescent="0.25">
      <c r="A4721" s="135"/>
      <c r="B4721" s="135"/>
      <c r="C4721" s="135"/>
      <c r="D4721" s="135"/>
      <c r="E4721" s="135"/>
      <c r="F4721" s="135"/>
      <c r="G4721" s="135"/>
      <c r="H4721" s="135"/>
      <c r="I4721" s="135"/>
      <c r="J4721" s="135"/>
      <c r="K4721" s="135"/>
      <c r="L4721" s="135"/>
    </row>
    <row r="4722" spans="1:12" x14ac:dyDescent="0.25">
      <c r="A4722" s="135"/>
      <c r="B4722" s="135"/>
      <c r="C4722" s="135"/>
      <c r="D4722" s="135"/>
      <c r="E4722" s="135"/>
      <c r="F4722" s="135"/>
      <c r="G4722" s="135"/>
      <c r="H4722" s="135"/>
      <c r="I4722" s="135"/>
      <c r="J4722" s="135"/>
      <c r="K4722" s="135"/>
      <c r="L4722" s="135"/>
    </row>
    <row r="4723" spans="1:12" x14ac:dyDescent="0.25">
      <c r="A4723" s="135"/>
      <c r="B4723" s="135"/>
      <c r="C4723" s="135"/>
      <c r="D4723" s="135"/>
      <c r="E4723" s="135"/>
      <c r="F4723" s="135"/>
      <c r="G4723" s="135"/>
      <c r="H4723" s="135"/>
      <c r="I4723" s="135"/>
      <c r="J4723" s="135"/>
      <c r="K4723" s="135"/>
      <c r="L4723" s="135"/>
    </row>
    <row r="4724" spans="1:12" x14ac:dyDescent="0.25">
      <c r="A4724" s="135"/>
      <c r="B4724" s="135"/>
      <c r="C4724" s="135"/>
      <c r="D4724" s="135"/>
      <c r="E4724" s="135"/>
      <c r="F4724" s="135"/>
      <c r="G4724" s="135"/>
      <c r="H4724" s="135"/>
      <c r="I4724" s="135"/>
      <c r="J4724" s="135"/>
      <c r="K4724" s="135"/>
      <c r="L4724" s="135"/>
    </row>
    <row r="4725" spans="1:12" x14ac:dyDescent="0.25">
      <c r="A4725" s="135"/>
      <c r="B4725" s="135"/>
      <c r="C4725" s="135"/>
      <c r="D4725" s="135"/>
      <c r="E4725" s="135"/>
      <c r="F4725" s="135"/>
      <c r="G4725" s="135"/>
      <c r="H4725" s="135"/>
      <c r="I4725" s="135"/>
      <c r="J4725" s="135"/>
      <c r="K4725" s="135"/>
      <c r="L4725" s="135"/>
    </row>
    <row r="4726" spans="1:12" x14ac:dyDescent="0.25">
      <c r="A4726" s="135"/>
      <c r="B4726" s="135"/>
      <c r="C4726" s="135"/>
      <c r="D4726" s="135"/>
      <c r="E4726" s="135"/>
      <c r="F4726" s="135"/>
      <c r="G4726" s="135"/>
      <c r="H4726" s="135"/>
      <c r="I4726" s="135"/>
      <c r="J4726" s="135"/>
      <c r="K4726" s="135"/>
      <c r="L4726" s="135"/>
    </row>
    <row r="4727" spans="1:12" x14ac:dyDescent="0.25">
      <c r="A4727" s="135"/>
      <c r="B4727" s="135"/>
      <c r="C4727" s="135"/>
      <c r="D4727" s="135"/>
      <c r="E4727" s="135"/>
      <c r="F4727" s="135"/>
      <c r="G4727" s="135"/>
      <c r="H4727" s="135"/>
      <c r="I4727" s="135"/>
      <c r="J4727" s="135"/>
      <c r="K4727" s="135"/>
      <c r="L4727" s="135"/>
    </row>
    <row r="4728" spans="1:12" x14ac:dyDescent="0.25">
      <c r="A4728" s="135"/>
      <c r="B4728" s="135"/>
      <c r="C4728" s="135"/>
      <c r="D4728" s="135"/>
      <c r="E4728" s="135"/>
      <c r="F4728" s="135"/>
      <c r="G4728" s="135"/>
      <c r="H4728" s="135"/>
      <c r="I4728" s="135"/>
      <c r="J4728" s="135"/>
      <c r="K4728" s="135"/>
      <c r="L4728" s="135"/>
    </row>
    <row r="4729" spans="1:12" x14ac:dyDescent="0.25">
      <c r="A4729" s="135"/>
      <c r="B4729" s="135"/>
      <c r="C4729" s="135"/>
      <c r="D4729" s="135"/>
      <c r="E4729" s="135"/>
      <c r="F4729" s="135"/>
      <c r="G4729" s="135"/>
      <c r="H4729" s="135"/>
      <c r="I4729" s="135"/>
      <c r="J4729" s="135"/>
      <c r="K4729" s="135"/>
      <c r="L4729" s="135"/>
    </row>
    <row r="4730" spans="1:12" x14ac:dyDescent="0.25">
      <c r="A4730" s="135"/>
      <c r="B4730" s="135"/>
      <c r="C4730" s="135"/>
      <c r="D4730" s="135"/>
      <c r="E4730" s="135"/>
      <c r="F4730" s="135"/>
      <c r="G4730" s="135"/>
      <c r="H4730" s="135"/>
      <c r="I4730" s="135"/>
      <c r="J4730" s="135"/>
      <c r="K4730" s="135"/>
      <c r="L4730" s="135"/>
    </row>
    <row r="4731" spans="1:12" x14ac:dyDescent="0.25">
      <c r="A4731" s="135"/>
      <c r="B4731" s="135"/>
      <c r="C4731" s="135"/>
      <c r="D4731" s="135"/>
      <c r="E4731" s="135"/>
      <c r="F4731" s="135"/>
      <c r="G4731" s="135"/>
      <c r="H4731" s="135"/>
      <c r="I4731" s="135"/>
      <c r="J4731" s="135"/>
      <c r="K4731" s="135"/>
      <c r="L4731" s="135"/>
    </row>
    <row r="4732" spans="1:12" x14ac:dyDescent="0.25">
      <c r="A4732" s="135"/>
      <c r="B4732" s="135"/>
      <c r="C4732" s="135"/>
      <c r="D4732" s="135"/>
      <c r="E4732" s="135"/>
      <c r="F4732" s="135"/>
      <c r="G4732" s="135"/>
      <c r="H4732" s="135"/>
      <c r="I4732" s="135"/>
      <c r="J4732" s="135"/>
      <c r="K4732" s="135"/>
      <c r="L4732" s="135"/>
    </row>
    <row r="4733" spans="1:12" x14ac:dyDescent="0.25">
      <c r="A4733" s="135"/>
      <c r="B4733" s="135"/>
      <c r="C4733" s="135"/>
      <c r="D4733" s="135"/>
      <c r="E4733" s="135"/>
      <c r="F4733" s="135"/>
      <c r="G4733" s="135"/>
      <c r="H4733" s="135"/>
      <c r="I4733" s="135"/>
      <c r="J4733" s="135"/>
      <c r="K4733" s="135"/>
      <c r="L4733" s="135"/>
    </row>
    <row r="4734" spans="1:12" x14ac:dyDescent="0.25">
      <c r="A4734" s="135"/>
      <c r="B4734" s="135"/>
      <c r="C4734" s="135"/>
      <c r="D4734" s="135"/>
      <c r="E4734" s="135"/>
      <c r="F4734" s="135"/>
      <c r="G4734" s="135"/>
      <c r="H4734" s="135"/>
      <c r="I4734" s="135"/>
      <c r="J4734" s="135"/>
      <c r="K4734" s="135"/>
      <c r="L4734" s="135"/>
    </row>
    <row r="4735" spans="1:12" x14ac:dyDescent="0.25">
      <c r="A4735" s="135"/>
      <c r="B4735" s="135"/>
      <c r="C4735" s="135"/>
      <c r="D4735" s="135"/>
      <c r="E4735" s="135"/>
      <c r="F4735" s="135"/>
      <c r="G4735" s="135"/>
      <c r="H4735" s="135"/>
      <c r="I4735" s="135"/>
      <c r="J4735" s="135"/>
      <c r="K4735" s="135"/>
      <c r="L4735" s="135"/>
    </row>
    <row r="4736" spans="1:12" x14ac:dyDescent="0.25">
      <c r="A4736" s="135"/>
      <c r="B4736" s="135"/>
      <c r="C4736" s="135"/>
      <c r="D4736" s="135"/>
      <c r="E4736" s="135"/>
      <c r="F4736" s="135"/>
      <c r="G4736" s="135"/>
      <c r="H4736" s="135"/>
      <c r="I4736" s="135"/>
      <c r="J4736" s="135"/>
      <c r="K4736" s="135"/>
      <c r="L4736" s="135"/>
    </row>
    <row r="4737" spans="1:12" x14ac:dyDescent="0.25">
      <c r="A4737" s="135"/>
      <c r="B4737" s="135"/>
      <c r="C4737" s="135"/>
      <c r="D4737" s="135"/>
      <c r="E4737" s="135"/>
      <c r="F4737" s="135"/>
      <c r="G4737" s="135"/>
      <c r="H4737" s="135"/>
      <c r="I4737" s="135"/>
      <c r="J4737" s="135"/>
      <c r="K4737" s="135"/>
      <c r="L4737" s="135"/>
    </row>
    <row r="4738" spans="1:12" x14ac:dyDescent="0.25">
      <c r="A4738" s="135"/>
      <c r="B4738" s="135"/>
      <c r="C4738" s="135"/>
      <c r="D4738" s="135"/>
      <c r="E4738" s="135"/>
      <c r="F4738" s="135"/>
      <c r="G4738" s="135"/>
      <c r="H4738" s="135"/>
      <c r="I4738" s="135"/>
      <c r="J4738" s="135"/>
      <c r="K4738" s="135"/>
      <c r="L4738" s="135"/>
    </row>
    <row r="4739" spans="1:12" x14ac:dyDescent="0.25">
      <c r="A4739" s="135"/>
      <c r="B4739" s="135"/>
      <c r="C4739" s="135"/>
      <c r="D4739" s="135"/>
      <c r="E4739" s="135"/>
      <c r="F4739" s="135"/>
      <c r="G4739" s="135"/>
      <c r="H4739" s="135"/>
      <c r="I4739" s="135"/>
      <c r="J4739" s="135"/>
      <c r="K4739" s="135"/>
      <c r="L4739" s="135"/>
    </row>
    <row r="4740" spans="1:12" x14ac:dyDescent="0.25">
      <c r="A4740" s="135"/>
      <c r="B4740" s="135"/>
      <c r="C4740" s="135"/>
      <c r="D4740" s="135"/>
      <c r="E4740" s="135"/>
      <c r="F4740" s="135"/>
      <c r="G4740" s="135"/>
      <c r="H4740" s="135"/>
      <c r="I4740" s="135"/>
      <c r="J4740" s="135"/>
      <c r="K4740" s="135"/>
      <c r="L4740" s="135"/>
    </row>
    <row r="4741" spans="1:12" x14ac:dyDescent="0.25">
      <c r="A4741" s="135"/>
      <c r="B4741" s="135"/>
      <c r="C4741" s="135"/>
      <c r="D4741" s="135"/>
      <c r="E4741" s="135"/>
      <c r="F4741" s="135"/>
      <c r="G4741" s="135"/>
      <c r="H4741" s="135"/>
      <c r="I4741" s="135"/>
      <c r="J4741" s="135"/>
      <c r="K4741" s="135"/>
      <c r="L4741" s="135"/>
    </row>
    <row r="4742" spans="1:12" x14ac:dyDescent="0.25">
      <c r="A4742" s="135"/>
      <c r="B4742" s="135"/>
      <c r="C4742" s="135"/>
      <c r="D4742" s="135"/>
      <c r="E4742" s="135"/>
      <c r="F4742" s="135"/>
      <c r="G4742" s="135"/>
      <c r="H4742" s="135"/>
      <c r="I4742" s="135"/>
      <c r="J4742" s="135"/>
      <c r="K4742" s="135"/>
      <c r="L4742" s="135"/>
    </row>
    <row r="4743" spans="1:12" x14ac:dyDescent="0.25">
      <c r="A4743" s="135"/>
      <c r="B4743" s="135"/>
      <c r="C4743" s="135"/>
      <c r="D4743" s="135"/>
      <c r="E4743" s="135"/>
      <c r="F4743" s="135"/>
      <c r="G4743" s="135"/>
      <c r="H4743" s="135"/>
      <c r="I4743" s="135"/>
      <c r="J4743" s="135"/>
      <c r="K4743" s="135"/>
      <c r="L4743" s="135"/>
    </row>
    <row r="4744" spans="1:12" x14ac:dyDescent="0.25">
      <c r="A4744" s="135"/>
      <c r="B4744" s="135"/>
      <c r="C4744" s="135"/>
      <c r="D4744" s="135"/>
      <c r="E4744" s="135"/>
      <c r="F4744" s="135"/>
      <c r="G4744" s="135"/>
      <c r="H4744" s="135"/>
      <c r="I4744" s="135"/>
      <c r="J4744" s="135"/>
      <c r="K4744" s="135"/>
      <c r="L4744" s="135"/>
    </row>
    <row r="4745" spans="1:12" x14ac:dyDescent="0.25">
      <c r="A4745" s="135"/>
      <c r="B4745" s="135"/>
      <c r="C4745" s="135"/>
      <c r="D4745" s="135"/>
      <c r="E4745" s="135"/>
      <c r="F4745" s="135"/>
      <c r="G4745" s="135"/>
      <c r="H4745" s="135"/>
      <c r="I4745" s="135"/>
      <c r="J4745" s="135"/>
      <c r="K4745" s="135"/>
      <c r="L4745" s="135"/>
    </row>
    <row r="4746" spans="1:12" x14ac:dyDescent="0.25">
      <c r="A4746" s="135"/>
      <c r="B4746" s="135"/>
      <c r="C4746" s="135"/>
      <c r="D4746" s="135"/>
      <c r="E4746" s="135"/>
      <c r="F4746" s="135"/>
      <c r="G4746" s="135"/>
      <c r="H4746" s="135"/>
      <c r="I4746" s="135"/>
      <c r="J4746" s="135"/>
      <c r="K4746" s="135"/>
      <c r="L4746" s="135"/>
    </row>
    <row r="4747" spans="1:12" x14ac:dyDescent="0.25">
      <c r="A4747" s="135"/>
      <c r="B4747" s="135"/>
      <c r="C4747" s="135"/>
      <c r="D4747" s="135"/>
      <c r="E4747" s="135"/>
      <c r="F4747" s="135"/>
      <c r="G4747" s="135"/>
      <c r="H4747" s="135"/>
      <c r="I4747" s="135"/>
      <c r="J4747" s="135"/>
      <c r="K4747" s="135"/>
      <c r="L4747" s="135"/>
    </row>
    <row r="4748" spans="1:12" x14ac:dyDescent="0.25">
      <c r="A4748" s="135"/>
      <c r="B4748" s="135"/>
      <c r="C4748" s="135"/>
      <c r="D4748" s="135"/>
      <c r="E4748" s="135"/>
      <c r="F4748" s="135"/>
      <c r="G4748" s="135"/>
      <c r="H4748" s="135"/>
      <c r="I4748" s="135"/>
      <c r="J4748" s="135"/>
      <c r="K4748" s="135"/>
      <c r="L4748" s="135"/>
    </row>
    <row r="4749" spans="1:12" x14ac:dyDescent="0.25">
      <c r="A4749" s="135"/>
      <c r="B4749" s="135"/>
      <c r="C4749" s="135"/>
      <c r="D4749" s="135"/>
      <c r="E4749" s="135"/>
      <c r="F4749" s="135"/>
      <c r="G4749" s="135"/>
      <c r="H4749" s="135"/>
      <c r="I4749" s="135"/>
      <c r="J4749" s="135"/>
      <c r="K4749" s="135"/>
      <c r="L4749" s="135"/>
    </row>
    <row r="4750" spans="1:12" x14ac:dyDescent="0.25">
      <c r="A4750" s="135"/>
      <c r="B4750" s="135"/>
      <c r="C4750" s="135"/>
      <c r="D4750" s="135"/>
      <c r="E4750" s="135"/>
      <c r="F4750" s="135"/>
      <c r="G4750" s="135"/>
      <c r="H4750" s="135"/>
      <c r="I4750" s="135"/>
      <c r="J4750" s="135"/>
      <c r="K4750" s="135"/>
      <c r="L4750" s="135"/>
    </row>
    <row r="4751" spans="1:12" x14ac:dyDescent="0.25">
      <c r="A4751" s="135"/>
      <c r="B4751" s="135"/>
      <c r="C4751" s="135"/>
      <c r="D4751" s="135"/>
      <c r="E4751" s="135"/>
      <c r="F4751" s="135"/>
      <c r="G4751" s="135"/>
      <c r="H4751" s="135"/>
      <c r="I4751" s="135"/>
      <c r="J4751" s="135"/>
      <c r="K4751" s="135"/>
      <c r="L4751" s="135"/>
    </row>
    <row r="4752" spans="1:12" x14ac:dyDescent="0.25">
      <c r="A4752" s="135"/>
      <c r="B4752" s="135"/>
      <c r="C4752" s="135"/>
      <c r="D4752" s="135"/>
      <c r="E4752" s="135"/>
      <c r="F4752" s="135"/>
      <c r="G4752" s="135"/>
      <c r="H4752" s="135"/>
      <c r="I4752" s="135"/>
      <c r="J4752" s="135"/>
      <c r="K4752" s="135"/>
      <c r="L4752" s="135"/>
    </row>
    <row r="4753" spans="1:12" x14ac:dyDescent="0.25">
      <c r="A4753" s="135"/>
      <c r="B4753" s="135"/>
      <c r="C4753" s="135"/>
      <c r="D4753" s="135"/>
      <c r="E4753" s="135"/>
      <c r="F4753" s="135"/>
      <c r="G4753" s="135"/>
      <c r="H4753" s="135"/>
      <c r="I4753" s="135"/>
      <c r="J4753" s="135"/>
      <c r="K4753" s="135"/>
      <c r="L4753" s="135"/>
    </row>
    <row r="4754" spans="1:12" x14ac:dyDescent="0.25">
      <c r="A4754" s="135"/>
      <c r="B4754" s="135"/>
      <c r="C4754" s="135"/>
      <c r="D4754" s="135"/>
      <c r="E4754" s="135"/>
      <c r="F4754" s="135"/>
      <c r="G4754" s="135"/>
      <c r="H4754" s="135"/>
      <c r="I4754" s="135"/>
      <c r="J4754" s="135"/>
      <c r="K4754" s="135"/>
      <c r="L4754" s="135"/>
    </row>
    <row r="4755" spans="1:12" x14ac:dyDescent="0.25">
      <c r="A4755" s="135"/>
      <c r="B4755" s="135"/>
      <c r="C4755" s="135"/>
      <c r="D4755" s="135"/>
      <c r="E4755" s="135"/>
      <c r="F4755" s="135"/>
      <c r="G4755" s="135"/>
      <c r="H4755" s="135"/>
      <c r="I4755" s="135"/>
      <c r="J4755" s="135"/>
      <c r="K4755" s="135"/>
      <c r="L4755" s="135"/>
    </row>
    <row r="4756" spans="1:12" x14ac:dyDescent="0.25">
      <c r="A4756" s="135"/>
      <c r="B4756" s="135"/>
      <c r="C4756" s="135"/>
      <c r="D4756" s="135"/>
      <c r="E4756" s="135"/>
      <c r="F4756" s="135"/>
      <c r="G4756" s="135"/>
      <c r="H4756" s="135"/>
      <c r="I4756" s="135"/>
      <c r="J4756" s="135"/>
      <c r="K4756" s="135"/>
      <c r="L4756" s="135"/>
    </row>
    <row r="4757" spans="1:12" x14ac:dyDescent="0.25">
      <c r="A4757" s="135"/>
      <c r="B4757" s="135"/>
      <c r="C4757" s="135"/>
      <c r="D4757" s="135"/>
      <c r="E4757" s="135"/>
      <c r="F4757" s="135"/>
      <c r="G4757" s="135"/>
      <c r="H4757" s="135"/>
      <c r="I4757" s="135"/>
      <c r="J4757" s="135"/>
      <c r="K4757" s="135"/>
      <c r="L4757" s="135"/>
    </row>
    <row r="4758" spans="1:12" x14ac:dyDescent="0.25">
      <c r="A4758" s="135"/>
      <c r="B4758" s="135"/>
      <c r="C4758" s="135"/>
      <c r="D4758" s="135"/>
      <c r="E4758" s="135"/>
      <c r="F4758" s="135"/>
      <c r="G4758" s="135"/>
      <c r="H4758" s="135"/>
      <c r="I4758" s="135"/>
      <c r="J4758" s="135"/>
      <c r="K4758" s="135"/>
      <c r="L4758" s="135"/>
    </row>
    <row r="4759" spans="1:12" x14ac:dyDescent="0.25">
      <c r="A4759" s="135"/>
      <c r="B4759" s="135"/>
      <c r="C4759" s="135"/>
      <c r="D4759" s="135"/>
      <c r="E4759" s="135"/>
      <c r="F4759" s="135"/>
      <c r="G4759" s="135"/>
      <c r="H4759" s="135"/>
      <c r="I4759" s="135"/>
      <c r="J4759" s="135"/>
      <c r="K4759" s="135"/>
      <c r="L4759" s="135"/>
    </row>
    <row r="4760" spans="1:12" x14ac:dyDescent="0.25">
      <c r="A4760" s="135"/>
      <c r="B4760" s="135"/>
      <c r="C4760" s="135"/>
      <c r="D4760" s="135"/>
      <c r="E4760" s="135"/>
      <c r="F4760" s="135"/>
      <c r="G4760" s="135"/>
      <c r="H4760" s="135"/>
      <c r="I4760" s="135"/>
      <c r="J4760" s="135"/>
      <c r="K4760" s="135"/>
      <c r="L4760" s="135"/>
    </row>
    <row r="4761" spans="1:12" x14ac:dyDescent="0.25">
      <c r="A4761" s="135"/>
      <c r="B4761" s="135"/>
      <c r="C4761" s="135"/>
      <c r="D4761" s="135"/>
      <c r="E4761" s="135"/>
      <c r="F4761" s="135"/>
      <c r="G4761" s="135"/>
      <c r="H4761" s="135"/>
      <c r="I4761" s="135"/>
      <c r="J4761" s="135"/>
      <c r="K4761" s="135"/>
      <c r="L4761" s="135"/>
    </row>
    <row r="4762" spans="1:12" x14ac:dyDescent="0.25">
      <c r="A4762" s="135"/>
      <c r="B4762" s="135"/>
      <c r="C4762" s="135"/>
      <c r="D4762" s="135"/>
      <c r="E4762" s="135"/>
      <c r="F4762" s="135"/>
      <c r="G4762" s="135"/>
      <c r="H4762" s="135"/>
      <c r="I4762" s="135"/>
      <c r="J4762" s="135"/>
      <c r="K4762" s="135"/>
      <c r="L4762" s="135"/>
    </row>
    <row r="4763" spans="1:12" x14ac:dyDescent="0.25">
      <c r="A4763" s="135"/>
      <c r="B4763" s="135"/>
      <c r="C4763" s="135"/>
      <c r="D4763" s="135"/>
      <c r="E4763" s="135"/>
      <c r="F4763" s="135"/>
      <c r="G4763" s="135"/>
      <c r="H4763" s="135"/>
      <c r="I4763" s="135"/>
      <c r="J4763" s="135"/>
      <c r="K4763" s="135"/>
      <c r="L4763" s="135"/>
    </row>
    <row r="4764" spans="1:12" x14ac:dyDescent="0.25">
      <c r="A4764" s="135"/>
      <c r="B4764" s="135"/>
      <c r="C4764" s="135"/>
      <c r="D4764" s="135"/>
      <c r="E4764" s="135"/>
      <c r="F4764" s="135"/>
      <c r="G4764" s="135"/>
      <c r="H4764" s="135"/>
      <c r="I4764" s="135"/>
      <c r="J4764" s="135"/>
      <c r="K4764" s="135"/>
      <c r="L4764" s="135"/>
    </row>
    <row r="4765" spans="1:12" x14ac:dyDescent="0.25">
      <c r="A4765" s="135"/>
      <c r="B4765" s="135"/>
      <c r="C4765" s="135"/>
      <c r="D4765" s="135"/>
      <c r="E4765" s="135"/>
      <c r="F4765" s="135"/>
      <c r="G4765" s="135"/>
      <c r="H4765" s="135"/>
      <c r="I4765" s="135"/>
      <c r="J4765" s="135"/>
      <c r="K4765" s="135"/>
      <c r="L4765" s="135"/>
    </row>
    <row r="4766" spans="1:12" x14ac:dyDescent="0.25">
      <c r="A4766" s="135"/>
      <c r="B4766" s="135"/>
      <c r="C4766" s="135"/>
      <c r="D4766" s="135"/>
      <c r="E4766" s="135"/>
      <c r="F4766" s="135"/>
      <c r="G4766" s="135"/>
      <c r="H4766" s="135"/>
      <c r="I4766" s="135"/>
      <c r="J4766" s="135"/>
      <c r="K4766" s="135"/>
      <c r="L4766" s="135"/>
    </row>
    <row r="4767" spans="1:12" x14ac:dyDescent="0.25">
      <c r="A4767" s="135"/>
      <c r="B4767" s="135"/>
      <c r="C4767" s="135"/>
      <c r="D4767" s="135"/>
      <c r="E4767" s="135"/>
      <c r="F4767" s="135"/>
      <c r="G4767" s="135"/>
      <c r="H4767" s="135"/>
      <c r="I4767" s="135"/>
      <c r="J4767" s="135"/>
      <c r="K4767" s="135"/>
      <c r="L4767" s="135"/>
    </row>
    <row r="4768" spans="1:12" x14ac:dyDescent="0.25">
      <c r="A4768" s="135"/>
      <c r="B4768" s="135"/>
      <c r="C4768" s="135"/>
      <c r="D4768" s="135"/>
      <c r="E4768" s="135"/>
      <c r="F4768" s="135"/>
      <c r="G4768" s="135"/>
      <c r="H4768" s="135"/>
      <c r="I4768" s="135"/>
      <c r="J4768" s="135"/>
      <c r="K4768" s="135"/>
      <c r="L4768" s="135"/>
    </row>
    <row r="4769" spans="1:12" x14ac:dyDescent="0.25">
      <c r="A4769" s="135"/>
      <c r="B4769" s="135"/>
      <c r="C4769" s="135"/>
      <c r="D4769" s="135"/>
      <c r="E4769" s="135"/>
      <c r="F4769" s="135"/>
      <c r="G4769" s="135"/>
      <c r="H4769" s="135"/>
      <c r="I4769" s="135"/>
      <c r="J4769" s="135"/>
      <c r="K4769" s="135"/>
      <c r="L4769" s="135"/>
    </row>
    <row r="4770" spans="1:12" x14ac:dyDescent="0.25">
      <c r="A4770" s="135"/>
      <c r="B4770" s="135"/>
      <c r="C4770" s="135"/>
      <c r="D4770" s="135"/>
      <c r="E4770" s="135"/>
      <c r="F4770" s="135"/>
      <c r="G4770" s="135"/>
      <c r="H4770" s="135"/>
      <c r="I4770" s="135"/>
      <c r="J4770" s="135"/>
      <c r="K4770" s="135"/>
      <c r="L4770" s="135"/>
    </row>
    <row r="4771" spans="1:12" x14ac:dyDescent="0.25">
      <c r="A4771" s="135"/>
      <c r="B4771" s="135"/>
      <c r="C4771" s="135"/>
      <c r="D4771" s="135"/>
      <c r="E4771" s="135"/>
      <c r="F4771" s="135"/>
      <c r="G4771" s="135"/>
      <c r="H4771" s="135"/>
      <c r="I4771" s="135"/>
      <c r="J4771" s="135"/>
      <c r="K4771" s="135"/>
      <c r="L4771" s="135"/>
    </row>
    <row r="4772" spans="1:12" x14ac:dyDescent="0.25">
      <c r="A4772" s="135"/>
      <c r="B4772" s="135"/>
      <c r="C4772" s="135"/>
      <c r="D4772" s="135"/>
      <c r="E4772" s="135"/>
      <c r="F4772" s="135"/>
      <c r="G4772" s="135"/>
      <c r="H4772" s="135"/>
      <c r="I4772" s="135"/>
      <c r="J4772" s="135"/>
      <c r="K4772" s="135"/>
      <c r="L4772" s="135"/>
    </row>
    <row r="4773" spans="1:12" x14ac:dyDescent="0.25">
      <c r="A4773" s="135"/>
      <c r="B4773" s="135"/>
      <c r="C4773" s="135"/>
      <c r="D4773" s="135"/>
      <c r="E4773" s="135"/>
      <c r="F4773" s="135"/>
      <c r="G4773" s="135"/>
      <c r="H4773" s="135"/>
      <c r="I4773" s="135"/>
      <c r="J4773" s="135"/>
      <c r="K4773" s="135"/>
      <c r="L4773" s="135"/>
    </row>
    <row r="4774" spans="1:12" x14ac:dyDescent="0.25">
      <c r="A4774" s="135"/>
      <c r="B4774" s="135"/>
      <c r="C4774" s="135"/>
      <c r="D4774" s="135"/>
      <c r="E4774" s="135"/>
      <c r="F4774" s="135"/>
      <c r="G4774" s="135"/>
      <c r="H4774" s="135"/>
      <c r="I4774" s="135"/>
      <c r="J4774" s="135"/>
      <c r="K4774" s="135"/>
      <c r="L4774" s="135"/>
    </row>
    <row r="4775" spans="1:12" x14ac:dyDescent="0.25">
      <c r="A4775" s="135"/>
      <c r="B4775" s="135"/>
      <c r="C4775" s="135"/>
      <c r="D4775" s="135"/>
      <c r="E4775" s="135"/>
      <c r="F4775" s="135"/>
      <c r="G4775" s="135"/>
      <c r="H4775" s="135"/>
      <c r="I4775" s="135"/>
      <c r="J4775" s="135"/>
      <c r="K4775" s="135"/>
      <c r="L4775" s="135"/>
    </row>
    <row r="4776" spans="1:12" x14ac:dyDescent="0.25">
      <c r="A4776" s="135"/>
      <c r="B4776" s="135"/>
      <c r="C4776" s="135"/>
      <c r="D4776" s="135"/>
      <c r="E4776" s="135"/>
      <c r="F4776" s="135"/>
      <c r="G4776" s="135"/>
      <c r="H4776" s="135"/>
      <c r="I4776" s="135"/>
      <c r="J4776" s="135"/>
      <c r="K4776" s="135"/>
      <c r="L4776" s="135"/>
    </row>
    <row r="4777" spans="1:12" x14ac:dyDescent="0.25">
      <c r="A4777" s="135"/>
      <c r="B4777" s="135"/>
      <c r="C4777" s="135"/>
      <c r="D4777" s="135"/>
      <c r="E4777" s="135"/>
      <c r="F4777" s="135"/>
      <c r="G4777" s="135"/>
      <c r="H4777" s="135"/>
      <c r="I4777" s="135"/>
      <c r="J4777" s="135"/>
      <c r="K4777" s="135"/>
      <c r="L4777" s="135"/>
    </row>
    <row r="4778" spans="1:12" x14ac:dyDescent="0.25">
      <c r="A4778" s="135"/>
      <c r="B4778" s="135"/>
      <c r="C4778" s="135"/>
      <c r="D4778" s="135"/>
      <c r="E4778" s="135"/>
      <c r="F4778" s="135"/>
      <c r="G4778" s="135"/>
      <c r="H4778" s="135"/>
      <c r="I4778" s="135"/>
      <c r="J4778" s="135"/>
      <c r="K4778" s="135"/>
      <c r="L4778" s="135"/>
    </row>
    <row r="4779" spans="1:12" x14ac:dyDescent="0.25">
      <c r="A4779" s="135"/>
      <c r="B4779" s="135"/>
      <c r="C4779" s="135"/>
      <c r="D4779" s="135"/>
      <c r="E4779" s="135"/>
      <c r="F4779" s="135"/>
      <c r="G4779" s="135"/>
      <c r="H4779" s="135"/>
      <c r="I4779" s="135"/>
      <c r="J4779" s="135"/>
      <c r="K4779" s="135"/>
      <c r="L4779" s="135"/>
    </row>
    <row r="4780" spans="1:12" x14ac:dyDescent="0.25">
      <c r="A4780" s="135"/>
      <c r="B4780" s="135"/>
      <c r="C4780" s="135"/>
      <c r="D4780" s="135"/>
      <c r="E4780" s="135"/>
      <c r="F4780" s="135"/>
      <c r="G4780" s="135"/>
      <c r="H4780" s="135"/>
      <c r="I4780" s="135"/>
      <c r="J4780" s="135"/>
      <c r="K4780" s="135"/>
      <c r="L4780" s="135"/>
    </row>
    <row r="4781" spans="1:12" x14ac:dyDescent="0.25">
      <c r="A4781" s="135"/>
      <c r="B4781" s="135"/>
      <c r="C4781" s="135"/>
      <c r="D4781" s="135"/>
      <c r="E4781" s="135"/>
      <c r="F4781" s="135"/>
      <c r="G4781" s="135"/>
      <c r="H4781" s="135"/>
      <c r="I4781" s="135"/>
      <c r="J4781" s="135"/>
      <c r="K4781" s="135"/>
      <c r="L4781" s="135"/>
    </row>
    <row r="4782" spans="1:12" x14ac:dyDescent="0.25">
      <c r="A4782" s="135"/>
      <c r="B4782" s="135"/>
      <c r="C4782" s="135"/>
      <c r="D4782" s="135"/>
      <c r="E4782" s="135"/>
      <c r="F4782" s="135"/>
      <c r="G4782" s="135"/>
      <c r="H4782" s="135"/>
      <c r="I4782" s="135"/>
      <c r="J4782" s="135"/>
      <c r="K4782" s="135"/>
      <c r="L4782" s="135"/>
    </row>
    <row r="4783" spans="1:12" x14ac:dyDescent="0.25">
      <c r="A4783" s="135"/>
      <c r="B4783" s="135"/>
      <c r="C4783" s="135"/>
      <c r="D4783" s="135"/>
      <c r="E4783" s="135"/>
      <c r="F4783" s="135"/>
      <c r="G4783" s="135"/>
      <c r="H4783" s="135"/>
      <c r="I4783" s="135"/>
      <c r="J4783" s="135"/>
      <c r="K4783" s="135"/>
      <c r="L4783" s="135"/>
    </row>
    <row r="4784" spans="1:12" x14ac:dyDescent="0.25">
      <c r="A4784" s="135"/>
      <c r="B4784" s="135"/>
      <c r="C4784" s="135"/>
      <c r="D4784" s="135"/>
      <c r="E4784" s="135"/>
      <c r="F4784" s="135"/>
      <c r="G4784" s="135"/>
      <c r="H4784" s="135"/>
      <c r="I4784" s="135"/>
      <c r="J4784" s="135"/>
      <c r="K4784" s="135"/>
      <c r="L4784" s="135"/>
    </row>
    <row r="4785" spans="1:12" x14ac:dyDescent="0.25">
      <c r="A4785" s="135"/>
      <c r="B4785" s="135"/>
      <c r="C4785" s="135"/>
      <c r="D4785" s="135"/>
      <c r="E4785" s="135"/>
      <c r="F4785" s="135"/>
      <c r="G4785" s="135"/>
      <c r="H4785" s="135"/>
      <c r="I4785" s="135"/>
      <c r="J4785" s="135"/>
      <c r="K4785" s="135"/>
      <c r="L4785" s="135"/>
    </row>
    <row r="4786" spans="1:12" x14ac:dyDescent="0.25">
      <c r="A4786" s="135"/>
      <c r="B4786" s="135"/>
      <c r="C4786" s="135"/>
      <c r="D4786" s="135"/>
      <c r="E4786" s="135"/>
      <c r="F4786" s="135"/>
      <c r="G4786" s="135"/>
      <c r="H4786" s="135"/>
      <c r="I4786" s="135"/>
      <c r="J4786" s="135"/>
      <c r="K4786" s="135"/>
      <c r="L4786" s="135"/>
    </row>
    <row r="4787" spans="1:12" x14ac:dyDescent="0.25">
      <c r="A4787" s="135"/>
      <c r="B4787" s="135"/>
      <c r="C4787" s="135"/>
      <c r="D4787" s="135"/>
      <c r="E4787" s="135"/>
      <c r="F4787" s="135"/>
      <c r="G4787" s="135"/>
      <c r="H4787" s="135"/>
      <c r="I4787" s="135"/>
      <c r="J4787" s="135"/>
      <c r="K4787" s="135"/>
      <c r="L4787" s="135"/>
    </row>
    <row r="4788" spans="1:12" x14ac:dyDescent="0.25">
      <c r="A4788" s="135"/>
      <c r="B4788" s="135"/>
      <c r="C4788" s="135"/>
      <c r="D4788" s="135"/>
      <c r="E4788" s="135"/>
      <c r="F4788" s="135"/>
      <c r="G4788" s="135"/>
      <c r="H4788" s="135"/>
      <c r="I4788" s="135"/>
      <c r="J4788" s="135"/>
      <c r="K4788" s="135"/>
      <c r="L4788" s="135"/>
    </row>
    <row r="4789" spans="1:12" x14ac:dyDescent="0.25">
      <c r="A4789" s="135"/>
      <c r="B4789" s="135"/>
      <c r="C4789" s="135"/>
      <c r="D4789" s="135"/>
      <c r="E4789" s="135"/>
      <c r="F4789" s="135"/>
      <c r="G4789" s="135"/>
      <c r="H4789" s="135"/>
      <c r="I4789" s="135"/>
      <c r="J4789" s="135"/>
      <c r="K4789" s="135"/>
      <c r="L4789" s="135"/>
    </row>
    <row r="4790" spans="1:12" x14ac:dyDescent="0.25">
      <c r="A4790" s="135"/>
      <c r="B4790" s="135"/>
      <c r="C4790" s="135"/>
      <c r="D4790" s="135"/>
      <c r="E4790" s="135"/>
      <c r="F4790" s="135"/>
      <c r="G4790" s="135"/>
      <c r="H4790" s="135"/>
      <c r="I4790" s="135"/>
      <c r="J4790" s="135"/>
      <c r="K4790" s="135"/>
      <c r="L4790" s="135"/>
    </row>
    <row r="4791" spans="1:12" x14ac:dyDescent="0.25">
      <c r="A4791" s="135"/>
      <c r="B4791" s="135"/>
      <c r="C4791" s="135"/>
      <c r="D4791" s="135"/>
      <c r="E4791" s="135"/>
      <c r="F4791" s="135"/>
      <c r="G4791" s="135"/>
      <c r="H4791" s="135"/>
      <c r="I4791" s="135"/>
      <c r="J4791" s="135"/>
      <c r="K4791" s="135"/>
      <c r="L4791" s="135"/>
    </row>
    <row r="4792" spans="1:12" x14ac:dyDescent="0.25">
      <c r="A4792" s="135"/>
      <c r="B4792" s="135"/>
      <c r="C4792" s="135"/>
      <c r="D4792" s="135"/>
      <c r="E4792" s="135"/>
      <c r="F4792" s="135"/>
      <c r="G4792" s="135"/>
      <c r="H4792" s="135"/>
      <c r="I4792" s="135"/>
      <c r="J4792" s="135"/>
      <c r="K4792" s="135"/>
      <c r="L4792" s="135"/>
    </row>
    <row r="4793" spans="1:12" x14ac:dyDescent="0.25">
      <c r="A4793" s="135"/>
      <c r="B4793" s="135"/>
      <c r="C4793" s="135"/>
      <c r="D4793" s="135"/>
      <c r="E4793" s="135"/>
      <c r="F4793" s="135"/>
      <c r="G4793" s="135"/>
      <c r="H4793" s="135"/>
      <c r="I4793" s="135"/>
      <c r="J4793" s="135"/>
      <c r="K4793" s="135"/>
      <c r="L4793" s="135"/>
    </row>
    <row r="4794" spans="1:12" x14ac:dyDescent="0.25">
      <c r="A4794" s="135"/>
      <c r="B4794" s="135"/>
      <c r="C4794" s="135"/>
      <c r="D4794" s="135"/>
      <c r="E4794" s="135"/>
      <c r="F4794" s="135"/>
      <c r="G4794" s="135"/>
      <c r="H4794" s="135"/>
      <c r="I4794" s="135"/>
      <c r="J4794" s="135"/>
      <c r="K4794" s="135"/>
      <c r="L4794" s="135"/>
    </row>
    <row r="4795" spans="1:12" x14ac:dyDescent="0.25">
      <c r="A4795" s="135"/>
      <c r="B4795" s="135"/>
      <c r="C4795" s="135"/>
      <c r="D4795" s="135"/>
      <c r="E4795" s="135"/>
      <c r="F4795" s="135"/>
      <c r="G4795" s="135"/>
      <c r="H4795" s="135"/>
      <c r="I4795" s="135"/>
      <c r="J4795" s="135"/>
      <c r="K4795" s="135"/>
      <c r="L4795" s="135"/>
    </row>
    <row r="4796" spans="1:12" x14ac:dyDescent="0.25">
      <c r="A4796" s="135"/>
      <c r="B4796" s="135"/>
      <c r="C4796" s="135"/>
      <c r="D4796" s="135"/>
      <c r="E4796" s="135"/>
      <c r="F4796" s="135"/>
      <c r="G4796" s="135"/>
      <c r="H4796" s="135"/>
      <c r="I4796" s="135"/>
      <c r="J4796" s="135"/>
      <c r="K4796" s="135"/>
      <c r="L4796" s="135"/>
    </row>
    <row r="4797" spans="1:12" x14ac:dyDescent="0.25">
      <c r="A4797" s="135"/>
      <c r="B4797" s="135"/>
      <c r="C4797" s="135"/>
      <c r="D4797" s="135"/>
      <c r="E4797" s="135"/>
      <c r="F4797" s="135"/>
      <c r="G4797" s="135"/>
      <c r="H4797" s="135"/>
      <c r="I4797" s="135"/>
      <c r="J4797" s="135"/>
      <c r="K4797" s="135"/>
      <c r="L4797" s="135"/>
    </row>
    <row r="4798" spans="1:12" x14ac:dyDescent="0.25">
      <c r="A4798" s="135"/>
      <c r="B4798" s="135"/>
      <c r="C4798" s="135"/>
      <c r="D4798" s="135"/>
      <c r="E4798" s="135"/>
      <c r="F4798" s="135"/>
      <c r="G4798" s="135"/>
      <c r="H4798" s="135"/>
      <c r="I4798" s="135"/>
      <c r="J4798" s="135"/>
      <c r="K4798" s="135"/>
      <c r="L4798" s="135"/>
    </row>
    <row r="4799" spans="1:12" x14ac:dyDescent="0.25">
      <c r="A4799" s="135"/>
      <c r="B4799" s="135"/>
      <c r="C4799" s="135"/>
      <c r="D4799" s="135"/>
      <c r="E4799" s="135"/>
      <c r="F4799" s="135"/>
      <c r="G4799" s="135"/>
      <c r="H4799" s="135"/>
      <c r="I4799" s="135"/>
      <c r="J4799" s="135"/>
      <c r="K4799" s="135"/>
      <c r="L4799" s="135"/>
    </row>
    <row r="4800" spans="1:12" x14ac:dyDescent="0.25">
      <c r="A4800" s="135"/>
      <c r="B4800" s="135"/>
      <c r="C4800" s="135"/>
      <c r="D4800" s="135"/>
      <c r="E4800" s="135"/>
      <c r="F4800" s="135"/>
      <c r="G4800" s="135"/>
      <c r="H4800" s="135"/>
      <c r="I4800" s="135"/>
      <c r="J4800" s="135"/>
      <c r="K4800" s="135"/>
      <c r="L4800" s="135"/>
    </row>
    <row r="4801" spans="1:12" x14ac:dyDescent="0.25">
      <c r="A4801" s="135"/>
      <c r="B4801" s="135"/>
      <c r="C4801" s="135"/>
      <c r="D4801" s="135"/>
      <c r="E4801" s="135"/>
      <c r="F4801" s="135"/>
      <c r="G4801" s="135"/>
      <c r="H4801" s="135"/>
      <c r="I4801" s="135"/>
      <c r="J4801" s="135"/>
      <c r="K4801" s="135"/>
      <c r="L4801" s="135"/>
    </row>
    <row r="4802" spans="1:12" x14ac:dyDescent="0.25">
      <c r="A4802" s="135"/>
      <c r="B4802" s="135"/>
      <c r="C4802" s="135"/>
      <c r="D4802" s="135"/>
      <c r="E4802" s="135"/>
      <c r="F4802" s="135"/>
      <c r="G4802" s="135"/>
      <c r="H4802" s="135"/>
      <c r="I4802" s="135"/>
      <c r="J4802" s="135"/>
      <c r="K4802" s="135"/>
      <c r="L4802" s="135"/>
    </row>
    <row r="4803" spans="1:12" x14ac:dyDescent="0.25">
      <c r="A4803" s="135"/>
      <c r="B4803" s="135"/>
      <c r="C4803" s="135"/>
      <c r="D4803" s="135"/>
      <c r="E4803" s="135"/>
      <c r="F4803" s="135"/>
      <c r="G4803" s="135"/>
      <c r="H4803" s="135"/>
      <c r="I4803" s="135"/>
      <c r="J4803" s="135"/>
      <c r="K4803" s="135"/>
      <c r="L4803" s="135"/>
    </row>
    <row r="4804" spans="1:12" x14ac:dyDescent="0.25">
      <c r="A4804" s="135"/>
      <c r="B4804" s="135"/>
      <c r="C4804" s="135"/>
      <c r="D4804" s="135"/>
      <c r="E4804" s="135"/>
      <c r="F4804" s="135"/>
      <c r="G4804" s="135"/>
      <c r="H4804" s="135"/>
      <c r="I4804" s="135"/>
      <c r="J4804" s="135"/>
      <c r="K4804" s="135"/>
      <c r="L4804" s="135"/>
    </row>
    <row r="4805" spans="1:12" x14ac:dyDescent="0.25">
      <c r="A4805" s="135"/>
      <c r="B4805" s="135"/>
      <c r="C4805" s="135"/>
      <c r="D4805" s="135"/>
      <c r="E4805" s="135"/>
      <c r="F4805" s="135"/>
      <c r="G4805" s="135"/>
      <c r="H4805" s="135"/>
      <c r="I4805" s="135"/>
      <c r="J4805" s="135"/>
      <c r="K4805" s="135"/>
      <c r="L4805" s="135"/>
    </row>
    <row r="4806" spans="1:12" x14ac:dyDescent="0.25">
      <c r="A4806" s="135"/>
      <c r="B4806" s="135"/>
      <c r="C4806" s="135"/>
      <c r="D4806" s="135"/>
      <c r="E4806" s="135"/>
      <c r="F4806" s="135"/>
      <c r="G4806" s="135"/>
      <c r="H4806" s="135"/>
      <c r="I4806" s="135"/>
      <c r="J4806" s="135"/>
      <c r="K4806" s="135"/>
      <c r="L4806" s="135"/>
    </row>
    <row r="4807" spans="1:12" x14ac:dyDescent="0.25">
      <c r="A4807" s="135"/>
      <c r="B4807" s="135"/>
      <c r="C4807" s="135"/>
      <c r="D4807" s="135"/>
      <c r="E4807" s="135"/>
      <c r="F4807" s="135"/>
      <c r="G4807" s="135"/>
      <c r="H4807" s="135"/>
      <c r="I4807" s="135"/>
      <c r="J4807" s="135"/>
      <c r="K4807" s="135"/>
      <c r="L4807" s="135"/>
    </row>
    <row r="4808" spans="1:12" x14ac:dyDescent="0.25">
      <c r="A4808" s="135"/>
      <c r="B4808" s="135"/>
      <c r="C4808" s="135"/>
      <c r="D4808" s="135"/>
      <c r="E4808" s="135"/>
      <c r="F4808" s="135"/>
      <c r="G4808" s="135"/>
      <c r="H4808" s="135"/>
      <c r="I4808" s="135"/>
      <c r="J4808" s="135"/>
      <c r="K4808" s="135"/>
      <c r="L4808" s="135"/>
    </row>
    <row r="4809" spans="1:12" x14ac:dyDescent="0.25">
      <c r="A4809" s="135"/>
      <c r="B4809" s="135"/>
      <c r="C4809" s="135"/>
      <c r="D4809" s="135"/>
      <c r="E4809" s="135"/>
      <c r="F4809" s="135"/>
      <c r="G4809" s="135"/>
      <c r="H4809" s="135"/>
      <c r="I4809" s="135"/>
      <c r="J4809" s="135"/>
      <c r="K4809" s="135"/>
      <c r="L4809" s="135"/>
    </row>
    <row r="4810" spans="1:12" x14ac:dyDescent="0.25">
      <c r="A4810" s="135"/>
      <c r="B4810" s="135"/>
      <c r="C4810" s="135"/>
      <c r="D4810" s="135"/>
      <c r="E4810" s="135"/>
      <c r="F4810" s="135"/>
      <c r="G4810" s="135"/>
      <c r="H4810" s="135"/>
      <c r="I4810" s="135"/>
      <c r="J4810" s="135"/>
      <c r="K4810" s="135"/>
      <c r="L4810" s="135"/>
    </row>
    <row r="4811" spans="1:12" x14ac:dyDescent="0.25">
      <c r="A4811" s="135"/>
      <c r="B4811" s="135"/>
      <c r="C4811" s="135"/>
      <c r="D4811" s="135"/>
      <c r="E4811" s="135"/>
      <c r="F4811" s="135"/>
      <c r="G4811" s="135"/>
      <c r="H4811" s="135"/>
      <c r="I4811" s="135"/>
      <c r="J4811" s="135"/>
      <c r="K4811" s="135"/>
      <c r="L4811" s="135"/>
    </row>
    <row r="4812" spans="1:12" x14ac:dyDescent="0.25">
      <c r="A4812" s="135"/>
      <c r="B4812" s="135"/>
      <c r="C4812" s="135"/>
      <c r="D4812" s="135"/>
      <c r="E4812" s="135"/>
      <c r="F4812" s="135"/>
      <c r="G4812" s="135"/>
      <c r="H4812" s="135"/>
      <c r="I4812" s="135"/>
      <c r="J4812" s="135"/>
      <c r="K4812" s="135"/>
      <c r="L4812" s="135"/>
    </row>
    <row r="4813" spans="1:12" x14ac:dyDescent="0.25">
      <c r="A4813" s="135"/>
      <c r="B4813" s="135"/>
      <c r="C4813" s="135"/>
      <c r="D4813" s="135"/>
      <c r="E4813" s="135"/>
      <c r="F4813" s="135"/>
      <c r="G4813" s="135"/>
      <c r="H4813" s="135"/>
      <c r="I4813" s="135"/>
      <c r="J4813" s="135"/>
      <c r="K4813" s="135"/>
      <c r="L4813" s="135"/>
    </row>
    <row r="4814" spans="1:12" x14ac:dyDescent="0.25">
      <c r="A4814" s="135"/>
      <c r="B4814" s="135"/>
      <c r="C4814" s="135"/>
      <c r="D4814" s="135"/>
      <c r="E4814" s="135"/>
      <c r="F4814" s="135"/>
      <c r="G4814" s="135"/>
      <c r="H4814" s="135"/>
      <c r="I4814" s="135"/>
      <c r="J4814" s="135"/>
      <c r="K4814" s="135"/>
      <c r="L4814" s="135"/>
    </row>
    <row r="4815" spans="1:12" x14ac:dyDescent="0.25">
      <c r="A4815" s="135"/>
      <c r="B4815" s="135"/>
      <c r="C4815" s="135"/>
      <c r="D4815" s="135"/>
      <c r="E4815" s="135"/>
      <c r="F4815" s="135"/>
      <c r="G4815" s="135"/>
      <c r="H4815" s="135"/>
      <c r="I4815" s="135"/>
      <c r="J4815" s="135"/>
      <c r="K4815" s="135"/>
      <c r="L4815" s="135"/>
    </row>
    <row r="4816" spans="1:12" x14ac:dyDescent="0.25">
      <c r="A4816" s="135"/>
      <c r="B4816" s="135"/>
      <c r="C4816" s="135"/>
      <c r="D4816" s="135"/>
      <c r="E4816" s="135"/>
      <c r="F4816" s="135"/>
      <c r="G4816" s="135"/>
      <c r="H4816" s="135"/>
      <c r="I4816" s="135"/>
      <c r="J4816" s="135"/>
      <c r="K4816" s="135"/>
      <c r="L4816" s="135"/>
    </row>
    <row r="4817" spans="1:12" x14ac:dyDescent="0.25">
      <c r="A4817" s="135"/>
      <c r="B4817" s="135"/>
      <c r="C4817" s="135"/>
      <c r="D4817" s="135"/>
      <c r="E4817" s="135"/>
      <c r="F4817" s="135"/>
      <c r="G4817" s="135"/>
      <c r="H4817" s="135"/>
      <c r="I4817" s="135"/>
      <c r="J4817" s="135"/>
      <c r="K4817" s="135"/>
      <c r="L4817" s="135"/>
    </row>
    <row r="4818" spans="1:12" x14ac:dyDescent="0.25">
      <c r="A4818" s="135"/>
      <c r="B4818" s="135"/>
      <c r="C4818" s="135"/>
      <c r="D4818" s="135"/>
      <c r="E4818" s="135"/>
      <c r="F4818" s="135"/>
      <c r="G4818" s="135"/>
      <c r="H4818" s="135"/>
      <c r="I4818" s="135"/>
      <c r="J4818" s="135"/>
      <c r="K4818" s="135"/>
      <c r="L4818" s="135"/>
    </row>
    <row r="4819" spans="1:12" x14ac:dyDescent="0.25">
      <c r="A4819" s="135"/>
      <c r="B4819" s="135"/>
      <c r="C4819" s="135"/>
      <c r="D4819" s="135"/>
      <c r="E4819" s="135"/>
      <c r="F4819" s="135"/>
      <c r="G4819" s="135"/>
      <c r="H4819" s="135"/>
      <c r="I4819" s="135"/>
      <c r="J4819" s="135"/>
      <c r="K4819" s="135"/>
      <c r="L4819" s="135"/>
    </row>
    <row r="4820" spans="1:12" x14ac:dyDescent="0.25">
      <c r="A4820" s="135"/>
      <c r="B4820" s="135"/>
      <c r="C4820" s="135"/>
      <c r="D4820" s="135"/>
      <c r="E4820" s="135"/>
      <c r="F4820" s="135"/>
      <c r="G4820" s="135"/>
      <c r="H4820" s="135"/>
      <c r="I4820" s="135"/>
      <c r="J4820" s="135"/>
      <c r="K4820" s="135"/>
      <c r="L4820" s="135"/>
    </row>
    <row r="4821" spans="1:12" x14ac:dyDescent="0.25">
      <c r="A4821" s="135"/>
      <c r="B4821" s="135"/>
      <c r="C4821" s="135"/>
      <c r="D4821" s="135"/>
      <c r="E4821" s="135"/>
      <c r="F4821" s="135"/>
      <c r="G4821" s="135"/>
      <c r="H4821" s="135"/>
      <c r="I4821" s="135"/>
      <c r="J4821" s="135"/>
      <c r="K4821" s="135"/>
      <c r="L4821" s="135"/>
    </row>
    <row r="4822" spans="1:12" x14ac:dyDescent="0.25">
      <c r="A4822" s="135"/>
      <c r="B4822" s="135"/>
      <c r="C4822" s="135"/>
      <c r="D4822" s="135"/>
      <c r="E4822" s="135"/>
      <c r="F4822" s="135"/>
      <c r="G4822" s="135"/>
      <c r="H4822" s="135"/>
      <c r="I4822" s="135"/>
      <c r="J4822" s="135"/>
      <c r="K4822" s="135"/>
      <c r="L4822" s="135"/>
    </row>
    <row r="4823" spans="1:12" x14ac:dyDescent="0.25">
      <c r="A4823" s="135"/>
      <c r="B4823" s="135"/>
      <c r="C4823" s="135"/>
      <c r="D4823" s="135"/>
      <c r="E4823" s="135"/>
      <c r="F4823" s="135"/>
      <c r="G4823" s="135"/>
      <c r="H4823" s="135"/>
      <c r="I4823" s="135"/>
      <c r="J4823" s="135"/>
      <c r="K4823" s="135"/>
      <c r="L4823" s="135"/>
    </row>
    <row r="4824" spans="1:12" x14ac:dyDescent="0.25">
      <c r="A4824" s="135"/>
      <c r="B4824" s="135"/>
      <c r="C4824" s="135"/>
      <c r="D4824" s="135"/>
      <c r="E4824" s="135"/>
      <c r="F4824" s="135"/>
      <c r="G4824" s="135"/>
      <c r="H4824" s="135"/>
      <c r="I4824" s="135"/>
      <c r="J4824" s="135"/>
      <c r="K4824" s="135"/>
      <c r="L4824" s="135"/>
    </row>
    <row r="4825" spans="1:12" x14ac:dyDescent="0.25">
      <c r="A4825" s="135"/>
      <c r="B4825" s="135"/>
      <c r="C4825" s="135"/>
      <c r="D4825" s="135"/>
      <c r="E4825" s="135"/>
      <c r="F4825" s="135"/>
      <c r="G4825" s="135"/>
      <c r="H4825" s="135"/>
      <c r="I4825" s="135"/>
      <c r="J4825" s="135"/>
      <c r="K4825" s="135"/>
      <c r="L4825" s="135"/>
    </row>
    <row r="4826" spans="1:12" x14ac:dyDescent="0.25">
      <c r="A4826" s="135"/>
      <c r="B4826" s="135"/>
      <c r="C4826" s="135"/>
      <c r="D4826" s="135"/>
      <c r="E4826" s="135"/>
      <c r="F4826" s="135"/>
      <c r="G4826" s="135"/>
      <c r="H4826" s="135"/>
      <c r="I4826" s="135"/>
      <c r="J4826" s="135"/>
      <c r="K4826" s="135"/>
      <c r="L4826" s="135"/>
    </row>
    <row r="4827" spans="1:12" x14ac:dyDescent="0.25">
      <c r="A4827" s="135"/>
      <c r="B4827" s="135"/>
      <c r="C4827" s="135"/>
      <c r="D4827" s="135"/>
      <c r="E4827" s="135"/>
      <c r="F4827" s="135"/>
      <c r="G4827" s="135"/>
      <c r="H4827" s="135"/>
      <c r="I4827" s="135"/>
      <c r="J4827" s="135"/>
      <c r="K4827" s="135"/>
      <c r="L4827" s="135"/>
    </row>
    <row r="4828" spans="1:12" x14ac:dyDescent="0.25">
      <c r="A4828" s="135"/>
      <c r="B4828" s="135"/>
      <c r="C4828" s="135"/>
      <c r="D4828" s="135"/>
      <c r="E4828" s="135"/>
      <c r="F4828" s="135"/>
      <c r="G4828" s="135"/>
      <c r="H4828" s="135"/>
      <c r="I4828" s="135"/>
      <c r="J4828" s="135"/>
      <c r="K4828" s="135"/>
      <c r="L4828" s="135"/>
    </row>
    <row r="4829" spans="1:12" x14ac:dyDescent="0.25">
      <c r="A4829" s="135"/>
      <c r="B4829" s="135"/>
      <c r="C4829" s="135"/>
      <c r="D4829" s="135"/>
      <c r="E4829" s="135"/>
      <c r="F4829" s="135"/>
      <c r="G4829" s="135"/>
      <c r="H4829" s="135"/>
      <c r="I4829" s="135"/>
      <c r="J4829" s="135"/>
      <c r="K4829" s="135"/>
      <c r="L4829" s="135"/>
    </row>
    <row r="4830" spans="1:12" x14ac:dyDescent="0.25">
      <c r="A4830" s="135"/>
      <c r="B4830" s="135"/>
      <c r="C4830" s="135"/>
      <c r="D4830" s="135"/>
      <c r="E4830" s="135"/>
      <c r="F4830" s="135"/>
      <c r="G4830" s="135"/>
      <c r="H4830" s="135"/>
      <c r="I4830" s="135"/>
      <c r="J4830" s="135"/>
      <c r="K4830" s="135"/>
      <c r="L4830" s="135"/>
    </row>
    <row r="4831" spans="1:12" x14ac:dyDescent="0.25">
      <c r="A4831" s="135"/>
      <c r="B4831" s="135"/>
      <c r="C4831" s="135"/>
      <c r="D4831" s="135"/>
      <c r="E4831" s="135"/>
      <c r="F4831" s="135"/>
      <c r="G4831" s="135"/>
      <c r="H4831" s="135"/>
      <c r="I4831" s="135"/>
      <c r="J4831" s="135"/>
      <c r="K4831" s="135"/>
      <c r="L4831" s="135"/>
    </row>
    <row r="4832" spans="1:12" x14ac:dyDescent="0.25">
      <c r="A4832" s="135"/>
      <c r="B4832" s="135"/>
      <c r="C4832" s="135"/>
      <c r="D4832" s="135"/>
      <c r="E4832" s="135"/>
      <c r="F4832" s="135"/>
      <c r="G4832" s="135"/>
      <c r="H4832" s="135"/>
      <c r="I4832" s="135"/>
      <c r="J4832" s="135"/>
      <c r="K4832" s="135"/>
      <c r="L4832" s="135"/>
    </row>
    <row r="4833" spans="1:12" x14ac:dyDescent="0.25">
      <c r="A4833" s="135"/>
      <c r="B4833" s="135"/>
      <c r="C4833" s="135"/>
      <c r="D4833" s="135"/>
      <c r="E4833" s="135"/>
      <c r="F4833" s="135"/>
      <c r="G4833" s="135"/>
      <c r="H4833" s="135"/>
      <c r="I4833" s="135"/>
      <c r="J4833" s="135"/>
      <c r="K4833" s="135"/>
      <c r="L4833" s="135"/>
    </row>
    <row r="4834" spans="1:12" x14ac:dyDescent="0.25">
      <c r="A4834" s="135"/>
      <c r="B4834" s="135"/>
      <c r="C4834" s="135"/>
      <c r="D4834" s="135"/>
      <c r="E4834" s="135"/>
      <c r="F4834" s="135"/>
      <c r="G4834" s="135"/>
      <c r="H4834" s="135"/>
      <c r="I4834" s="135"/>
      <c r="J4834" s="135"/>
      <c r="K4834" s="135"/>
      <c r="L4834" s="135"/>
    </row>
    <row r="4835" spans="1:12" x14ac:dyDescent="0.25">
      <c r="A4835" s="135"/>
      <c r="B4835" s="135"/>
      <c r="C4835" s="135"/>
      <c r="D4835" s="135"/>
      <c r="E4835" s="135"/>
      <c r="F4835" s="135"/>
      <c r="G4835" s="135"/>
      <c r="H4835" s="135"/>
      <c r="I4835" s="135"/>
      <c r="J4835" s="135"/>
      <c r="K4835" s="135"/>
      <c r="L4835" s="135"/>
    </row>
    <row r="4836" spans="1:12" x14ac:dyDescent="0.25">
      <c r="A4836" s="135"/>
      <c r="B4836" s="135"/>
      <c r="C4836" s="135"/>
      <c r="D4836" s="135"/>
      <c r="E4836" s="135"/>
      <c r="F4836" s="135"/>
      <c r="G4836" s="135"/>
      <c r="H4836" s="135"/>
      <c r="I4836" s="135"/>
      <c r="J4836" s="135"/>
      <c r="K4836" s="135"/>
      <c r="L4836" s="135"/>
    </row>
    <row r="4837" spans="1:12" x14ac:dyDescent="0.25">
      <c r="A4837" s="135"/>
      <c r="B4837" s="135"/>
      <c r="C4837" s="135"/>
      <c r="D4837" s="135"/>
      <c r="E4837" s="135"/>
      <c r="F4837" s="135"/>
      <c r="G4837" s="135"/>
      <c r="H4837" s="135"/>
      <c r="I4837" s="135"/>
      <c r="J4837" s="135"/>
      <c r="K4837" s="135"/>
      <c r="L4837" s="135"/>
    </row>
    <row r="4838" spans="1:12" x14ac:dyDescent="0.25">
      <c r="A4838" s="135"/>
      <c r="B4838" s="135"/>
      <c r="C4838" s="135"/>
      <c r="D4838" s="135"/>
      <c r="E4838" s="135"/>
      <c r="F4838" s="135"/>
      <c r="G4838" s="135"/>
      <c r="H4838" s="135"/>
      <c r="I4838" s="135"/>
      <c r="J4838" s="135"/>
      <c r="K4838" s="135"/>
      <c r="L4838" s="135"/>
    </row>
    <row r="4839" spans="1:12" x14ac:dyDescent="0.25">
      <c r="A4839" s="135"/>
      <c r="B4839" s="135"/>
      <c r="C4839" s="135"/>
      <c r="D4839" s="135"/>
      <c r="E4839" s="135"/>
      <c r="F4839" s="135"/>
      <c r="G4839" s="135"/>
      <c r="H4839" s="135"/>
      <c r="I4839" s="135"/>
      <c r="J4839" s="135"/>
      <c r="K4839" s="135"/>
      <c r="L4839" s="135"/>
    </row>
    <row r="4840" spans="1:12" x14ac:dyDescent="0.25">
      <c r="A4840" s="135"/>
      <c r="B4840" s="135"/>
      <c r="C4840" s="135"/>
      <c r="D4840" s="135"/>
      <c r="E4840" s="135"/>
      <c r="F4840" s="135"/>
      <c r="G4840" s="135"/>
      <c r="H4840" s="135"/>
      <c r="I4840" s="135"/>
      <c r="J4840" s="135"/>
      <c r="K4840" s="135"/>
      <c r="L4840" s="135"/>
    </row>
    <row r="4841" spans="1:12" x14ac:dyDescent="0.25">
      <c r="A4841" s="135"/>
      <c r="B4841" s="135"/>
      <c r="C4841" s="135"/>
      <c r="D4841" s="135"/>
      <c r="E4841" s="135"/>
      <c r="F4841" s="135"/>
      <c r="G4841" s="135"/>
      <c r="H4841" s="135"/>
      <c r="I4841" s="135"/>
      <c r="J4841" s="135"/>
      <c r="K4841" s="135"/>
      <c r="L4841" s="135"/>
    </row>
    <row r="4842" spans="1:12" x14ac:dyDescent="0.25">
      <c r="A4842" s="135"/>
      <c r="B4842" s="135"/>
      <c r="C4842" s="135"/>
      <c r="D4842" s="135"/>
      <c r="E4842" s="135"/>
      <c r="F4842" s="135"/>
      <c r="G4842" s="135"/>
      <c r="H4842" s="135"/>
      <c r="I4842" s="135"/>
      <c r="J4842" s="135"/>
      <c r="K4842" s="135"/>
      <c r="L4842" s="135"/>
    </row>
    <row r="4843" spans="1:12" x14ac:dyDescent="0.25">
      <c r="A4843" s="135"/>
      <c r="B4843" s="135"/>
      <c r="C4843" s="135"/>
      <c r="D4843" s="135"/>
      <c r="E4843" s="135"/>
      <c r="F4843" s="135"/>
      <c r="G4843" s="135"/>
      <c r="H4843" s="135"/>
      <c r="I4843" s="135"/>
      <c r="J4843" s="135"/>
      <c r="K4843" s="135"/>
      <c r="L4843" s="135"/>
    </row>
    <row r="4844" spans="1:12" x14ac:dyDescent="0.25">
      <c r="A4844" s="135"/>
      <c r="B4844" s="135"/>
      <c r="C4844" s="135"/>
      <c r="D4844" s="135"/>
      <c r="E4844" s="135"/>
      <c r="F4844" s="135"/>
      <c r="G4844" s="135"/>
      <c r="H4844" s="135"/>
      <c r="I4844" s="135"/>
      <c r="J4844" s="135"/>
      <c r="K4844" s="135"/>
      <c r="L4844" s="135"/>
    </row>
    <row r="4845" spans="1:12" x14ac:dyDescent="0.25">
      <c r="A4845" s="135"/>
      <c r="B4845" s="135"/>
      <c r="C4845" s="135"/>
      <c r="D4845" s="135"/>
      <c r="E4845" s="135"/>
      <c r="F4845" s="135"/>
      <c r="G4845" s="135"/>
      <c r="H4845" s="135"/>
      <c r="I4845" s="135"/>
      <c r="J4845" s="135"/>
      <c r="K4845" s="135"/>
      <c r="L4845" s="135"/>
    </row>
    <row r="4846" spans="1:12" x14ac:dyDescent="0.25">
      <c r="A4846" s="135"/>
      <c r="B4846" s="135"/>
      <c r="C4846" s="135"/>
      <c r="D4846" s="135"/>
      <c r="E4846" s="135"/>
      <c r="F4846" s="135"/>
      <c r="G4846" s="135"/>
      <c r="H4846" s="135"/>
      <c r="I4846" s="135"/>
      <c r="J4846" s="135"/>
      <c r="K4846" s="135"/>
      <c r="L4846" s="135"/>
    </row>
    <row r="4847" spans="1:12" x14ac:dyDescent="0.25">
      <c r="A4847" s="135"/>
      <c r="B4847" s="135"/>
      <c r="C4847" s="135"/>
      <c r="D4847" s="135"/>
      <c r="E4847" s="135"/>
      <c r="F4847" s="135"/>
      <c r="G4847" s="135"/>
      <c r="H4847" s="135"/>
      <c r="I4847" s="135"/>
      <c r="J4847" s="135"/>
      <c r="K4847" s="135"/>
      <c r="L4847" s="135"/>
    </row>
    <row r="4848" spans="1:12" x14ac:dyDescent="0.25">
      <c r="A4848" s="135"/>
      <c r="B4848" s="135"/>
      <c r="C4848" s="135"/>
      <c r="D4848" s="135"/>
      <c r="E4848" s="135"/>
      <c r="F4848" s="135"/>
      <c r="G4848" s="135"/>
      <c r="H4848" s="135"/>
      <c r="I4848" s="135"/>
      <c r="J4848" s="135"/>
      <c r="K4848" s="135"/>
      <c r="L4848" s="135"/>
    </row>
    <row r="4849" spans="1:12" x14ac:dyDescent="0.25">
      <c r="A4849" s="135"/>
      <c r="B4849" s="135"/>
      <c r="C4849" s="135"/>
      <c r="D4849" s="135"/>
      <c r="E4849" s="135"/>
      <c r="F4849" s="135"/>
      <c r="G4849" s="135"/>
      <c r="H4849" s="135"/>
      <c r="I4849" s="135"/>
      <c r="J4849" s="135"/>
      <c r="K4849" s="135"/>
      <c r="L4849" s="135"/>
    </row>
    <row r="4850" spans="1:12" x14ac:dyDescent="0.25">
      <c r="A4850" s="135"/>
      <c r="B4850" s="135"/>
      <c r="C4850" s="135"/>
      <c r="D4850" s="135"/>
      <c r="E4850" s="135"/>
      <c r="F4850" s="135"/>
      <c r="G4850" s="135"/>
      <c r="H4850" s="135"/>
      <c r="I4850" s="135"/>
      <c r="J4850" s="135"/>
      <c r="K4850" s="135"/>
      <c r="L4850" s="135"/>
    </row>
    <row r="4851" spans="1:12" x14ac:dyDescent="0.25">
      <c r="A4851" s="135"/>
      <c r="B4851" s="135"/>
      <c r="C4851" s="135"/>
      <c r="D4851" s="135"/>
      <c r="E4851" s="135"/>
      <c r="F4851" s="135"/>
      <c r="G4851" s="135"/>
      <c r="H4851" s="135"/>
      <c r="I4851" s="135"/>
      <c r="J4851" s="135"/>
      <c r="K4851" s="135"/>
      <c r="L4851" s="135"/>
    </row>
    <row r="4852" spans="1:12" x14ac:dyDescent="0.25">
      <c r="A4852" s="135"/>
      <c r="B4852" s="135"/>
      <c r="C4852" s="135"/>
      <c r="D4852" s="135"/>
      <c r="E4852" s="135"/>
      <c r="F4852" s="135"/>
      <c r="G4852" s="135"/>
      <c r="H4852" s="135"/>
      <c r="I4852" s="135"/>
      <c r="J4852" s="135"/>
      <c r="K4852" s="135"/>
      <c r="L4852" s="135"/>
    </row>
    <row r="4853" spans="1:12" x14ac:dyDescent="0.25">
      <c r="A4853" s="135"/>
      <c r="B4853" s="135"/>
      <c r="C4853" s="135"/>
      <c r="D4853" s="135"/>
      <c r="E4853" s="135"/>
      <c r="F4853" s="135"/>
      <c r="G4853" s="135"/>
      <c r="H4853" s="135"/>
      <c r="I4853" s="135"/>
      <c r="J4853" s="135"/>
      <c r="K4853" s="135"/>
      <c r="L4853" s="135"/>
    </row>
    <row r="4854" spans="1:12" x14ac:dyDescent="0.25">
      <c r="A4854" s="135"/>
      <c r="B4854" s="135"/>
      <c r="C4854" s="135"/>
      <c r="D4854" s="135"/>
      <c r="E4854" s="135"/>
      <c r="F4854" s="135"/>
      <c r="G4854" s="135"/>
      <c r="H4854" s="135"/>
      <c r="I4854" s="135"/>
      <c r="J4854" s="135"/>
      <c r="K4854" s="135"/>
      <c r="L4854" s="135"/>
    </row>
    <row r="4855" spans="1:12" x14ac:dyDescent="0.25">
      <c r="A4855" s="135"/>
      <c r="B4855" s="135"/>
      <c r="C4855" s="135"/>
      <c r="D4855" s="135"/>
      <c r="E4855" s="135"/>
      <c r="F4855" s="135"/>
      <c r="G4855" s="135"/>
      <c r="H4855" s="135"/>
      <c r="I4855" s="135"/>
      <c r="J4855" s="135"/>
      <c r="K4855" s="135"/>
      <c r="L4855" s="135"/>
    </row>
    <row r="4856" spans="1:12" x14ac:dyDescent="0.25">
      <c r="A4856" s="135"/>
      <c r="B4856" s="135"/>
      <c r="C4856" s="135"/>
      <c r="D4856" s="135"/>
      <c r="E4856" s="135"/>
      <c r="F4856" s="135"/>
      <c r="G4856" s="135"/>
      <c r="H4856" s="135"/>
      <c r="I4856" s="135"/>
      <c r="J4856" s="135"/>
      <c r="K4856" s="135"/>
      <c r="L4856" s="135"/>
    </row>
    <row r="4857" spans="1:12" x14ac:dyDescent="0.25">
      <c r="A4857" s="135"/>
      <c r="B4857" s="135"/>
      <c r="C4857" s="135"/>
      <c r="D4857" s="135"/>
      <c r="E4857" s="135"/>
      <c r="F4857" s="135"/>
      <c r="G4857" s="135"/>
      <c r="H4857" s="135"/>
      <c r="I4857" s="135"/>
      <c r="J4857" s="135"/>
      <c r="K4857" s="135"/>
      <c r="L4857" s="135"/>
    </row>
    <row r="4858" spans="1:12" x14ac:dyDescent="0.25">
      <c r="A4858" s="135"/>
      <c r="B4858" s="135"/>
      <c r="C4858" s="135"/>
      <c r="D4858" s="135"/>
      <c r="E4858" s="135"/>
      <c r="F4858" s="135"/>
      <c r="G4858" s="135"/>
      <c r="H4858" s="135"/>
      <c r="I4858" s="135"/>
      <c r="J4858" s="135"/>
      <c r="K4858" s="135"/>
      <c r="L4858" s="135"/>
    </row>
    <row r="4859" spans="1:12" x14ac:dyDescent="0.25">
      <c r="A4859" s="135"/>
      <c r="B4859" s="135"/>
      <c r="C4859" s="135"/>
      <c r="D4859" s="135"/>
      <c r="E4859" s="135"/>
      <c r="F4859" s="135"/>
      <c r="G4859" s="135"/>
      <c r="H4859" s="135"/>
      <c r="I4859" s="135"/>
      <c r="J4859" s="135"/>
      <c r="K4859" s="135"/>
      <c r="L4859" s="135"/>
    </row>
    <row r="4860" spans="1:12" x14ac:dyDescent="0.25">
      <c r="A4860" s="135"/>
      <c r="B4860" s="135"/>
      <c r="C4860" s="135"/>
      <c r="D4860" s="135"/>
      <c r="E4860" s="135"/>
      <c r="F4860" s="135"/>
      <c r="G4860" s="135"/>
      <c r="H4860" s="135"/>
      <c r="I4860" s="135"/>
      <c r="J4860" s="135"/>
      <c r="K4860" s="135"/>
      <c r="L4860" s="135"/>
    </row>
    <row r="4861" spans="1:12" x14ac:dyDescent="0.25">
      <c r="A4861" s="135"/>
      <c r="B4861" s="135"/>
      <c r="C4861" s="135"/>
      <c r="D4861" s="135"/>
      <c r="E4861" s="135"/>
      <c r="F4861" s="135"/>
      <c r="G4861" s="135"/>
      <c r="H4861" s="135"/>
      <c r="I4861" s="135"/>
      <c r="J4861" s="135"/>
      <c r="K4861" s="135"/>
      <c r="L4861" s="135"/>
    </row>
    <row r="4862" spans="1:12" x14ac:dyDescent="0.25">
      <c r="A4862" s="135"/>
      <c r="B4862" s="135"/>
      <c r="C4862" s="135"/>
      <c r="D4862" s="135"/>
      <c r="E4862" s="135"/>
      <c r="F4862" s="135"/>
      <c r="G4862" s="135"/>
      <c r="H4862" s="135"/>
      <c r="I4862" s="135"/>
      <c r="J4862" s="135"/>
      <c r="K4862" s="135"/>
      <c r="L4862" s="135"/>
    </row>
    <row r="4863" spans="1:12" x14ac:dyDescent="0.25">
      <c r="A4863" s="135"/>
      <c r="B4863" s="135"/>
      <c r="C4863" s="135"/>
      <c r="D4863" s="135"/>
      <c r="E4863" s="135"/>
      <c r="F4863" s="135"/>
      <c r="G4863" s="135"/>
      <c r="H4863" s="135"/>
      <c r="I4863" s="135"/>
      <c r="J4863" s="135"/>
      <c r="K4863" s="135"/>
      <c r="L4863" s="135"/>
    </row>
    <row r="4864" spans="1:12" x14ac:dyDescent="0.25">
      <c r="A4864" s="135"/>
      <c r="B4864" s="135"/>
      <c r="C4864" s="135"/>
      <c r="D4864" s="135"/>
      <c r="E4864" s="135"/>
      <c r="F4864" s="135"/>
      <c r="G4864" s="135"/>
      <c r="H4864" s="135"/>
      <c r="I4864" s="135"/>
      <c r="J4864" s="135"/>
      <c r="K4864" s="135"/>
      <c r="L4864" s="135"/>
    </row>
    <row r="4865" spans="1:12" x14ac:dyDescent="0.25">
      <c r="A4865" s="135"/>
      <c r="B4865" s="135"/>
      <c r="C4865" s="135"/>
      <c r="D4865" s="135"/>
      <c r="E4865" s="135"/>
      <c r="F4865" s="135"/>
      <c r="G4865" s="135"/>
      <c r="H4865" s="135"/>
      <c r="I4865" s="135"/>
      <c r="J4865" s="135"/>
      <c r="K4865" s="135"/>
      <c r="L4865" s="135"/>
    </row>
    <row r="4866" spans="1:12" x14ac:dyDescent="0.25">
      <c r="A4866" s="135"/>
      <c r="B4866" s="135"/>
      <c r="C4866" s="135"/>
      <c r="D4866" s="135"/>
      <c r="E4866" s="135"/>
      <c r="F4866" s="135"/>
      <c r="G4866" s="135"/>
      <c r="H4866" s="135"/>
      <c r="I4866" s="135"/>
      <c r="J4866" s="135"/>
      <c r="K4866" s="135"/>
      <c r="L4866" s="135"/>
    </row>
    <row r="4867" spans="1:12" x14ac:dyDescent="0.25">
      <c r="A4867" s="135"/>
      <c r="B4867" s="135"/>
      <c r="C4867" s="135"/>
      <c r="D4867" s="135"/>
      <c r="E4867" s="135"/>
      <c r="F4867" s="135"/>
      <c r="G4867" s="135"/>
      <c r="H4867" s="135"/>
      <c r="I4867" s="135"/>
      <c r="J4867" s="135"/>
      <c r="K4867" s="135"/>
      <c r="L4867" s="135"/>
    </row>
    <row r="4868" spans="1:12" x14ac:dyDescent="0.25">
      <c r="A4868" s="135"/>
      <c r="B4868" s="135"/>
      <c r="C4868" s="135"/>
      <c r="D4868" s="135"/>
      <c r="E4868" s="135"/>
      <c r="F4868" s="135"/>
      <c r="G4868" s="135"/>
      <c r="H4868" s="135"/>
      <c r="I4868" s="135"/>
      <c r="J4868" s="135"/>
      <c r="K4868" s="135"/>
      <c r="L4868" s="135"/>
    </row>
    <row r="4869" spans="1:12" x14ac:dyDescent="0.25">
      <c r="A4869" s="135"/>
      <c r="B4869" s="135"/>
      <c r="C4869" s="135"/>
      <c r="D4869" s="135"/>
      <c r="E4869" s="135"/>
      <c r="F4869" s="135"/>
      <c r="G4869" s="135"/>
      <c r="H4869" s="135"/>
      <c r="I4869" s="135"/>
      <c r="J4869" s="135"/>
      <c r="K4869" s="135"/>
      <c r="L4869" s="135"/>
    </row>
    <row r="4870" spans="1:12" x14ac:dyDescent="0.25">
      <c r="A4870" s="135"/>
      <c r="B4870" s="135"/>
      <c r="C4870" s="135"/>
      <c r="D4870" s="135"/>
      <c r="E4870" s="135"/>
      <c r="F4870" s="135"/>
      <c r="G4870" s="135"/>
      <c r="H4870" s="135"/>
      <c r="I4870" s="135"/>
      <c r="J4870" s="135"/>
      <c r="K4870" s="135"/>
      <c r="L4870" s="135"/>
    </row>
    <row r="4871" spans="1:12" x14ac:dyDescent="0.25">
      <c r="A4871" s="135"/>
      <c r="B4871" s="135"/>
      <c r="C4871" s="135"/>
      <c r="D4871" s="135"/>
      <c r="E4871" s="135"/>
      <c r="F4871" s="135"/>
      <c r="G4871" s="135"/>
      <c r="H4871" s="135"/>
      <c r="I4871" s="135"/>
      <c r="J4871" s="135"/>
      <c r="K4871" s="135"/>
      <c r="L4871" s="135"/>
    </row>
    <row r="4872" spans="1:12" x14ac:dyDescent="0.25">
      <c r="A4872" s="135"/>
      <c r="B4872" s="135"/>
      <c r="C4872" s="135"/>
      <c r="D4872" s="135"/>
      <c r="E4872" s="135"/>
      <c r="F4872" s="135"/>
      <c r="G4872" s="135"/>
      <c r="H4872" s="135"/>
      <c r="I4872" s="135"/>
      <c r="J4872" s="135"/>
      <c r="K4872" s="135"/>
      <c r="L4872" s="135"/>
    </row>
    <row r="4873" spans="1:12" x14ac:dyDescent="0.25">
      <c r="A4873" s="135"/>
      <c r="B4873" s="135"/>
      <c r="C4873" s="135"/>
      <c r="D4873" s="135"/>
      <c r="E4873" s="135"/>
      <c r="F4873" s="135"/>
      <c r="G4873" s="135"/>
      <c r="H4873" s="135"/>
      <c r="I4873" s="135"/>
      <c r="J4873" s="135"/>
      <c r="K4873" s="135"/>
      <c r="L4873" s="135"/>
    </row>
    <row r="4874" spans="1:12" x14ac:dyDescent="0.25">
      <c r="A4874" s="135"/>
      <c r="B4874" s="135"/>
      <c r="C4874" s="135"/>
      <c r="D4874" s="135"/>
      <c r="E4874" s="135"/>
      <c r="F4874" s="135"/>
      <c r="G4874" s="135"/>
      <c r="H4874" s="135"/>
      <c r="I4874" s="135"/>
      <c r="J4874" s="135"/>
      <c r="K4874" s="135"/>
      <c r="L4874" s="135"/>
    </row>
    <row r="4875" spans="1:12" x14ac:dyDescent="0.25">
      <c r="A4875" s="135"/>
      <c r="B4875" s="135"/>
      <c r="C4875" s="135"/>
      <c r="D4875" s="135"/>
      <c r="E4875" s="135"/>
      <c r="F4875" s="135"/>
      <c r="G4875" s="135"/>
      <c r="H4875" s="135"/>
      <c r="I4875" s="135"/>
      <c r="J4875" s="135"/>
      <c r="K4875" s="135"/>
      <c r="L4875" s="135"/>
    </row>
    <row r="4876" spans="1:12" x14ac:dyDescent="0.25">
      <c r="A4876" s="135"/>
      <c r="B4876" s="135"/>
      <c r="C4876" s="135"/>
      <c r="D4876" s="135"/>
      <c r="E4876" s="135"/>
      <c r="F4876" s="135"/>
      <c r="G4876" s="135"/>
      <c r="H4876" s="135"/>
      <c r="I4876" s="135"/>
      <c r="J4876" s="135"/>
      <c r="K4876" s="135"/>
      <c r="L4876" s="135"/>
    </row>
    <row r="4877" spans="1:12" x14ac:dyDescent="0.25">
      <c r="A4877" s="135"/>
      <c r="B4877" s="135"/>
      <c r="C4877" s="135"/>
      <c r="D4877" s="135"/>
      <c r="E4877" s="135"/>
      <c r="F4877" s="135"/>
      <c r="G4877" s="135"/>
      <c r="H4877" s="135"/>
      <c r="I4877" s="135"/>
      <c r="J4877" s="135"/>
      <c r="K4877" s="135"/>
      <c r="L4877" s="135"/>
    </row>
    <row r="4878" spans="1:12" x14ac:dyDescent="0.25">
      <c r="A4878" s="135"/>
      <c r="B4878" s="135"/>
      <c r="C4878" s="135"/>
      <c r="D4878" s="135"/>
      <c r="E4878" s="135"/>
      <c r="F4878" s="135"/>
      <c r="G4878" s="135"/>
      <c r="H4878" s="135"/>
      <c r="I4878" s="135"/>
      <c r="J4878" s="135"/>
      <c r="K4878" s="135"/>
      <c r="L4878" s="135"/>
    </row>
    <row r="4879" spans="1:12" x14ac:dyDescent="0.25">
      <c r="A4879" s="135"/>
      <c r="B4879" s="135"/>
      <c r="C4879" s="135"/>
      <c r="D4879" s="135"/>
      <c r="E4879" s="135"/>
      <c r="F4879" s="135"/>
      <c r="G4879" s="135"/>
      <c r="H4879" s="135"/>
      <c r="I4879" s="135"/>
      <c r="J4879" s="135"/>
      <c r="K4879" s="135"/>
      <c r="L4879" s="135"/>
    </row>
    <row r="4880" spans="1:12" x14ac:dyDescent="0.25">
      <c r="A4880" s="135"/>
      <c r="B4880" s="135"/>
      <c r="C4880" s="135"/>
      <c r="D4880" s="135"/>
      <c r="E4880" s="135"/>
      <c r="F4880" s="135"/>
      <c r="G4880" s="135"/>
      <c r="H4880" s="135"/>
      <c r="I4880" s="135"/>
      <c r="J4880" s="135"/>
      <c r="K4880" s="135"/>
      <c r="L4880" s="135"/>
    </row>
    <row r="4881" spans="1:12" x14ac:dyDescent="0.25">
      <c r="A4881" s="135"/>
      <c r="B4881" s="135"/>
      <c r="C4881" s="135"/>
      <c r="D4881" s="135"/>
      <c r="E4881" s="135"/>
      <c r="F4881" s="135"/>
      <c r="G4881" s="135"/>
      <c r="H4881" s="135"/>
      <c r="I4881" s="135"/>
      <c r="J4881" s="135"/>
      <c r="K4881" s="135"/>
      <c r="L4881" s="135"/>
    </row>
    <row r="4882" spans="1:12" x14ac:dyDescent="0.25">
      <c r="A4882" s="135"/>
      <c r="B4882" s="135"/>
      <c r="C4882" s="135"/>
      <c r="D4882" s="135"/>
      <c r="E4882" s="135"/>
      <c r="F4882" s="135"/>
      <c r="G4882" s="135"/>
      <c r="H4882" s="135"/>
      <c r="I4882" s="135"/>
      <c r="J4882" s="135"/>
      <c r="K4882" s="135"/>
      <c r="L4882" s="135"/>
    </row>
    <row r="4883" spans="1:12" x14ac:dyDescent="0.25">
      <c r="A4883" s="135"/>
      <c r="B4883" s="135"/>
      <c r="C4883" s="135"/>
      <c r="D4883" s="135"/>
      <c r="E4883" s="135"/>
      <c r="F4883" s="135"/>
      <c r="G4883" s="135"/>
      <c r="H4883" s="135"/>
      <c r="I4883" s="135"/>
      <c r="J4883" s="135"/>
      <c r="K4883" s="135"/>
      <c r="L4883" s="135"/>
    </row>
    <row r="4884" spans="1:12" x14ac:dyDescent="0.25">
      <c r="A4884" s="135"/>
      <c r="B4884" s="135"/>
      <c r="C4884" s="135"/>
      <c r="D4884" s="135"/>
      <c r="E4884" s="135"/>
      <c r="F4884" s="135"/>
      <c r="G4884" s="135"/>
      <c r="H4884" s="135"/>
      <c r="I4884" s="135"/>
      <c r="J4884" s="135"/>
      <c r="K4884" s="135"/>
      <c r="L4884" s="135"/>
    </row>
    <row r="4885" spans="1:12" x14ac:dyDescent="0.25">
      <c r="A4885" s="135"/>
      <c r="B4885" s="135"/>
      <c r="C4885" s="135"/>
      <c r="D4885" s="135"/>
      <c r="E4885" s="135"/>
      <c r="F4885" s="135"/>
      <c r="G4885" s="135"/>
      <c r="H4885" s="135"/>
      <c r="I4885" s="135"/>
      <c r="J4885" s="135"/>
      <c r="K4885" s="135"/>
      <c r="L4885" s="135"/>
    </row>
    <row r="4886" spans="1:12" x14ac:dyDescent="0.25">
      <c r="A4886" s="135"/>
      <c r="B4886" s="135"/>
      <c r="C4886" s="135"/>
      <c r="D4886" s="135"/>
      <c r="E4886" s="135"/>
      <c r="F4886" s="135"/>
      <c r="G4886" s="135"/>
      <c r="H4886" s="135"/>
      <c r="I4886" s="135"/>
      <c r="J4886" s="135"/>
      <c r="K4886" s="135"/>
      <c r="L4886" s="135"/>
    </row>
    <row r="4887" spans="1:12" x14ac:dyDescent="0.25">
      <c r="A4887" s="135"/>
      <c r="B4887" s="135"/>
      <c r="C4887" s="135"/>
      <c r="D4887" s="135"/>
      <c r="E4887" s="135"/>
      <c r="F4887" s="135"/>
      <c r="G4887" s="135"/>
      <c r="H4887" s="135"/>
      <c r="I4887" s="135"/>
      <c r="J4887" s="135"/>
      <c r="K4887" s="135"/>
      <c r="L4887" s="135"/>
    </row>
    <row r="4888" spans="1:12" x14ac:dyDescent="0.25">
      <c r="A4888" s="135"/>
      <c r="B4888" s="135"/>
      <c r="C4888" s="135"/>
      <c r="D4888" s="135"/>
      <c r="E4888" s="135"/>
      <c r="F4888" s="135"/>
      <c r="G4888" s="135"/>
      <c r="H4888" s="135"/>
      <c r="I4888" s="135"/>
      <c r="J4888" s="135"/>
      <c r="K4888" s="135"/>
      <c r="L4888" s="135"/>
    </row>
    <row r="4889" spans="1:12" x14ac:dyDescent="0.25">
      <c r="A4889" s="135"/>
      <c r="B4889" s="135"/>
      <c r="C4889" s="135"/>
      <c r="D4889" s="135"/>
      <c r="E4889" s="135"/>
      <c r="F4889" s="135"/>
      <c r="G4889" s="135"/>
      <c r="H4889" s="135"/>
      <c r="I4889" s="135"/>
      <c r="J4889" s="135"/>
      <c r="K4889" s="135"/>
      <c r="L4889" s="135"/>
    </row>
    <row r="4890" spans="1:12" x14ac:dyDescent="0.25">
      <c r="A4890" s="135"/>
      <c r="B4890" s="135"/>
      <c r="C4890" s="135"/>
      <c r="D4890" s="135"/>
      <c r="E4890" s="135"/>
      <c r="F4890" s="135"/>
      <c r="G4890" s="135"/>
      <c r="H4890" s="135"/>
      <c r="I4890" s="135"/>
      <c r="J4890" s="135"/>
      <c r="K4890" s="135"/>
      <c r="L4890" s="135"/>
    </row>
    <row r="4891" spans="1:12" x14ac:dyDescent="0.25">
      <c r="A4891" s="135"/>
      <c r="B4891" s="135"/>
      <c r="C4891" s="135"/>
      <c r="D4891" s="135"/>
      <c r="E4891" s="135"/>
      <c r="F4891" s="135"/>
      <c r="G4891" s="135"/>
      <c r="H4891" s="135"/>
      <c r="I4891" s="135"/>
      <c r="J4891" s="135"/>
      <c r="K4891" s="135"/>
      <c r="L4891" s="135"/>
    </row>
    <row r="4892" spans="1:12" x14ac:dyDescent="0.25">
      <c r="A4892" s="135"/>
      <c r="B4892" s="135"/>
      <c r="C4892" s="135"/>
      <c r="D4892" s="135"/>
      <c r="E4892" s="135"/>
      <c r="F4892" s="135"/>
      <c r="G4892" s="135"/>
      <c r="H4892" s="135"/>
      <c r="I4892" s="135"/>
      <c r="J4892" s="135"/>
      <c r="K4892" s="135"/>
      <c r="L4892" s="135"/>
    </row>
    <row r="4893" spans="1:12" x14ac:dyDescent="0.25">
      <c r="A4893" s="135"/>
      <c r="B4893" s="135"/>
      <c r="C4893" s="135"/>
      <c r="D4893" s="135"/>
      <c r="E4893" s="135"/>
      <c r="F4893" s="135"/>
      <c r="G4893" s="135"/>
      <c r="H4893" s="135"/>
      <c r="I4893" s="135"/>
      <c r="J4893" s="135"/>
      <c r="K4893" s="135"/>
      <c r="L4893" s="135"/>
    </row>
    <row r="4894" spans="1:12" x14ac:dyDescent="0.25">
      <c r="A4894" s="135"/>
      <c r="B4894" s="135"/>
      <c r="C4894" s="135"/>
      <c r="D4894" s="135"/>
      <c r="E4894" s="135"/>
      <c r="F4894" s="135"/>
      <c r="G4894" s="135"/>
      <c r="H4894" s="135"/>
      <c r="I4894" s="135"/>
      <c r="J4894" s="135"/>
      <c r="K4894" s="135"/>
      <c r="L4894" s="135"/>
    </row>
    <row r="4895" spans="1:12" x14ac:dyDescent="0.25">
      <c r="A4895" s="135"/>
      <c r="B4895" s="135"/>
      <c r="C4895" s="135"/>
      <c r="D4895" s="135"/>
      <c r="E4895" s="135"/>
      <c r="F4895" s="135"/>
      <c r="G4895" s="135"/>
      <c r="H4895" s="135"/>
      <c r="I4895" s="135"/>
      <c r="J4895" s="135"/>
      <c r="K4895" s="135"/>
      <c r="L4895" s="135"/>
    </row>
    <row r="4896" spans="1:12" x14ac:dyDescent="0.25">
      <c r="A4896" s="135"/>
      <c r="B4896" s="135"/>
      <c r="C4896" s="135"/>
      <c r="D4896" s="135"/>
      <c r="E4896" s="135"/>
      <c r="F4896" s="135"/>
      <c r="G4896" s="135"/>
      <c r="H4896" s="135"/>
      <c r="I4896" s="135"/>
      <c r="J4896" s="135"/>
      <c r="K4896" s="135"/>
      <c r="L4896" s="135"/>
    </row>
    <row r="4897" spans="1:12" x14ac:dyDescent="0.25">
      <c r="A4897" s="135"/>
      <c r="B4897" s="135"/>
      <c r="C4897" s="135"/>
      <c r="D4897" s="135"/>
      <c r="E4897" s="135"/>
      <c r="F4897" s="135"/>
      <c r="G4897" s="135"/>
      <c r="H4897" s="135"/>
      <c r="I4897" s="135"/>
      <c r="J4897" s="135"/>
      <c r="K4897" s="135"/>
      <c r="L4897" s="135"/>
    </row>
    <row r="4898" spans="1:12" x14ac:dyDescent="0.25">
      <c r="A4898" s="135"/>
      <c r="B4898" s="135"/>
      <c r="C4898" s="135"/>
      <c r="D4898" s="135"/>
      <c r="E4898" s="135"/>
      <c r="F4898" s="135"/>
      <c r="G4898" s="135"/>
      <c r="H4898" s="135"/>
      <c r="I4898" s="135"/>
      <c r="J4898" s="135"/>
      <c r="K4898" s="135"/>
      <c r="L4898" s="135"/>
    </row>
    <row r="4899" spans="1:12" x14ac:dyDescent="0.25">
      <c r="A4899" s="135"/>
      <c r="B4899" s="135"/>
      <c r="C4899" s="135"/>
      <c r="D4899" s="135"/>
      <c r="E4899" s="135"/>
      <c r="F4899" s="135"/>
      <c r="G4899" s="135"/>
      <c r="H4899" s="135"/>
      <c r="I4899" s="135"/>
      <c r="J4899" s="135"/>
      <c r="K4899" s="135"/>
      <c r="L4899" s="135"/>
    </row>
    <row r="4900" spans="1:12" x14ac:dyDescent="0.25">
      <c r="A4900" s="135"/>
      <c r="B4900" s="135"/>
      <c r="C4900" s="135"/>
      <c r="D4900" s="135"/>
      <c r="E4900" s="135"/>
      <c r="F4900" s="135"/>
      <c r="G4900" s="135"/>
      <c r="H4900" s="135"/>
      <c r="I4900" s="135"/>
      <c r="J4900" s="135"/>
      <c r="K4900" s="135"/>
      <c r="L4900" s="135"/>
    </row>
    <row r="4901" spans="1:12" x14ac:dyDescent="0.25">
      <c r="A4901" s="135"/>
      <c r="B4901" s="135"/>
      <c r="C4901" s="135"/>
      <c r="D4901" s="135"/>
      <c r="E4901" s="135"/>
      <c r="F4901" s="135"/>
      <c r="G4901" s="135"/>
      <c r="H4901" s="135"/>
      <c r="I4901" s="135"/>
      <c r="J4901" s="135"/>
      <c r="K4901" s="135"/>
      <c r="L4901" s="135"/>
    </row>
    <row r="4902" spans="1:12" x14ac:dyDescent="0.25">
      <c r="A4902" s="135"/>
      <c r="B4902" s="135"/>
      <c r="C4902" s="135"/>
      <c r="D4902" s="135"/>
      <c r="E4902" s="135"/>
      <c r="F4902" s="135"/>
      <c r="G4902" s="135"/>
      <c r="H4902" s="135"/>
      <c r="I4902" s="135"/>
      <c r="J4902" s="135"/>
      <c r="K4902" s="135"/>
      <c r="L4902" s="135"/>
    </row>
    <row r="4903" spans="1:12" x14ac:dyDescent="0.25">
      <c r="A4903" s="135"/>
      <c r="B4903" s="135"/>
      <c r="C4903" s="135"/>
      <c r="D4903" s="135"/>
      <c r="E4903" s="135"/>
      <c r="F4903" s="135"/>
      <c r="G4903" s="135"/>
      <c r="H4903" s="135"/>
      <c r="I4903" s="135"/>
      <c r="J4903" s="135"/>
      <c r="K4903" s="135"/>
      <c r="L4903" s="135"/>
    </row>
    <row r="4904" spans="1:12" x14ac:dyDescent="0.25">
      <c r="A4904" s="135"/>
      <c r="B4904" s="135"/>
      <c r="C4904" s="135"/>
      <c r="D4904" s="135"/>
      <c r="E4904" s="135"/>
      <c r="F4904" s="135"/>
      <c r="G4904" s="135"/>
      <c r="H4904" s="135"/>
      <c r="I4904" s="135"/>
      <c r="J4904" s="135"/>
      <c r="K4904" s="135"/>
      <c r="L4904" s="135"/>
    </row>
    <row r="4905" spans="1:12" x14ac:dyDescent="0.25">
      <c r="A4905" s="135"/>
      <c r="B4905" s="135"/>
      <c r="C4905" s="135"/>
      <c r="D4905" s="135"/>
      <c r="E4905" s="135"/>
      <c r="F4905" s="135"/>
      <c r="G4905" s="135"/>
      <c r="H4905" s="135"/>
      <c r="I4905" s="135"/>
      <c r="J4905" s="135"/>
      <c r="K4905" s="135"/>
      <c r="L4905" s="135"/>
    </row>
    <row r="4906" spans="1:12" x14ac:dyDescent="0.25">
      <c r="A4906" s="135"/>
      <c r="B4906" s="135"/>
      <c r="C4906" s="135"/>
      <c r="D4906" s="135"/>
      <c r="E4906" s="135"/>
      <c r="F4906" s="135"/>
      <c r="G4906" s="135"/>
      <c r="H4906" s="135"/>
      <c r="I4906" s="135"/>
      <c r="J4906" s="135"/>
      <c r="K4906" s="135"/>
      <c r="L4906" s="135"/>
    </row>
    <row r="4907" spans="1:12" x14ac:dyDescent="0.25">
      <c r="A4907" s="135"/>
      <c r="B4907" s="135"/>
      <c r="C4907" s="135"/>
      <c r="D4907" s="135"/>
      <c r="E4907" s="135"/>
      <c r="F4907" s="135"/>
      <c r="G4907" s="135"/>
      <c r="H4907" s="135"/>
      <c r="I4907" s="135"/>
      <c r="J4907" s="135"/>
      <c r="K4907" s="135"/>
      <c r="L4907" s="135"/>
    </row>
    <row r="4908" spans="1:12" x14ac:dyDescent="0.25">
      <c r="A4908" s="135"/>
      <c r="B4908" s="135"/>
      <c r="C4908" s="135"/>
      <c r="D4908" s="135"/>
      <c r="E4908" s="135"/>
      <c r="F4908" s="135"/>
      <c r="G4908" s="135"/>
      <c r="H4908" s="135"/>
      <c r="I4908" s="135"/>
      <c r="J4908" s="135"/>
      <c r="K4908" s="135"/>
      <c r="L4908" s="135"/>
    </row>
    <row r="4909" spans="1:12" x14ac:dyDescent="0.25">
      <c r="A4909" s="135"/>
      <c r="B4909" s="135"/>
      <c r="C4909" s="135"/>
      <c r="D4909" s="135"/>
      <c r="E4909" s="135"/>
      <c r="F4909" s="135"/>
      <c r="G4909" s="135"/>
      <c r="H4909" s="135"/>
      <c r="I4909" s="135"/>
      <c r="J4909" s="135"/>
      <c r="K4909" s="135"/>
      <c r="L4909" s="135"/>
    </row>
    <row r="4910" spans="1:12" x14ac:dyDescent="0.25">
      <c r="A4910" s="135"/>
      <c r="B4910" s="135"/>
      <c r="C4910" s="135"/>
      <c r="D4910" s="135"/>
      <c r="E4910" s="135"/>
      <c r="F4910" s="135"/>
      <c r="G4910" s="135"/>
      <c r="H4910" s="135"/>
      <c r="I4910" s="135"/>
      <c r="J4910" s="135"/>
      <c r="K4910" s="135"/>
      <c r="L4910" s="135"/>
    </row>
    <row r="4911" spans="1:12" x14ac:dyDescent="0.25">
      <c r="A4911" s="135"/>
      <c r="B4911" s="135"/>
      <c r="C4911" s="135"/>
      <c r="D4911" s="135"/>
      <c r="E4911" s="135"/>
      <c r="F4911" s="135"/>
      <c r="G4911" s="135"/>
      <c r="H4911" s="135"/>
      <c r="I4911" s="135"/>
      <c r="J4911" s="135"/>
      <c r="K4911" s="135"/>
      <c r="L4911" s="135"/>
    </row>
    <row r="4912" spans="1:12" x14ac:dyDescent="0.25">
      <c r="A4912" s="135"/>
      <c r="B4912" s="135"/>
      <c r="C4912" s="135"/>
      <c r="D4912" s="135"/>
      <c r="E4912" s="135"/>
      <c r="F4912" s="135"/>
      <c r="G4912" s="135"/>
      <c r="H4912" s="135"/>
      <c r="I4912" s="135"/>
      <c r="J4912" s="135"/>
      <c r="K4912" s="135"/>
      <c r="L4912" s="135"/>
    </row>
    <row r="4913" spans="1:12" x14ac:dyDescent="0.25">
      <c r="A4913" s="135"/>
      <c r="B4913" s="135"/>
      <c r="C4913" s="135"/>
      <c r="D4913" s="135"/>
      <c r="E4913" s="135"/>
      <c r="F4913" s="135"/>
      <c r="G4913" s="135"/>
      <c r="H4913" s="135"/>
      <c r="I4913" s="135"/>
      <c r="J4913" s="135"/>
      <c r="K4913" s="135"/>
      <c r="L4913" s="135"/>
    </row>
    <row r="4914" spans="1:12" x14ac:dyDescent="0.25">
      <c r="A4914" s="135"/>
      <c r="B4914" s="135"/>
      <c r="C4914" s="135"/>
      <c r="D4914" s="135"/>
      <c r="E4914" s="135"/>
      <c r="F4914" s="135"/>
      <c r="G4914" s="135"/>
      <c r="H4914" s="135"/>
      <c r="I4914" s="135"/>
      <c r="J4914" s="135"/>
      <c r="K4914" s="135"/>
      <c r="L4914" s="135"/>
    </row>
    <row r="4915" spans="1:12" x14ac:dyDescent="0.25">
      <c r="A4915" s="135"/>
      <c r="B4915" s="135"/>
      <c r="C4915" s="135"/>
      <c r="D4915" s="135"/>
      <c r="E4915" s="135"/>
      <c r="F4915" s="135"/>
      <c r="G4915" s="135"/>
      <c r="H4915" s="135"/>
      <c r="I4915" s="135"/>
      <c r="J4915" s="135"/>
      <c r="K4915" s="135"/>
      <c r="L4915" s="135"/>
    </row>
    <row r="4916" spans="1:12" x14ac:dyDescent="0.25">
      <c r="A4916" s="135"/>
      <c r="B4916" s="135"/>
      <c r="C4916" s="135"/>
      <c r="D4916" s="135"/>
      <c r="E4916" s="135"/>
      <c r="F4916" s="135"/>
      <c r="G4916" s="135"/>
      <c r="H4916" s="135"/>
      <c r="I4916" s="135"/>
      <c r="J4916" s="135"/>
      <c r="K4916" s="135"/>
      <c r="L4916" s="135"/>
    </row>
    <row r="4917" spans="1:12" x14ac:dyDescent="0.25">
      <c r="A4917" s="135"/>
      <c r="B4917" s="135"/>
      <c r="C4917" s="135"/>
      <c r="D4917" s="135"/>
      <c r="E4917" s="135"/>
      <c r="F4917" s="135"/>
      <c r="G4917" s="135"/>
      <c r="H4917" s="135"/>
      <c r="I4917" s="135"/>
      <c r="J4917" s="135"/>
      <c r="K4917" s="135"/>
      <c r="L4917" s="135"/>
    </row>
    <row r="4918" spans="1:12" x14ac:dyDescent="0.25">
      <c r="A4918" s="135"/>
      <c r="B4918" s="135"/>
      <c r="C4918" s="135"/>
      <c r="D4918" s="135"/>
      <c r="E4918" s="135"/>
      <c r="F4918" s="135"/>
      <c r="G4918" s="135"/>
      <c r="H4918" s="135"/>
      <c r="I4918" s="135"/>
      <c r="J4918" s="135"/>
      <c r="K4918" s="135"/>
      <c r="L4918" s="135"/>
    </row>
    <row r="4919" spans="1:12" x14ac:dyDescent="0.25">
      <c r="A4919" s="135"/>
      <c r="B4919" s="135"/>
      <c r="C4919" s="135"/>
      <c r="D4919" s="135"/>
      <c r="E4919" s="135"/>
      <c r="F4919" s="135"/>
      <c r="G4919" s="135"/>
      <c r="H4919" s="135"/>
      <c r="I4919" s="135"/>
      <c r="J4919" s="135"/>
      <c r="K4919" s="135"/>
      <c r="L4919" s="135"/>
    </row>
    <row r="4920" spans="1:12" x14ac:dyDescent="0.25">
      <c r="A4920" s="135"/>
      <c r="B4920" s="135"/>
      <c r="C4920" s="135"/>
      <c r="D4920" s="135"/>
      <c r="E4920" s="135"/>
      <c r="F4920" s="135"/>
      <c r="G4920" s="135"/>
      <c r="H4920" s="135"/>
      <c r="I4920" s="135"/>
      <c r="J4920" s="135"/>
      <c r="K4920" s="135"/>
      <c r="L4920" s="135"/>
    </row>
    <row r="4921" spans="1:12" x14ac:dyDescent="0.25">
      <c r="A4921" s="135"/>
      <c r="B4921" s="135"/>
      <c r="C4921" s="135"/>
      <c r="D4921" s="135"/>
      <c r="E4921" s="135"/>
      <c r="F4921" s="135"/>
      <c r="G4921" s="135"/>
      <c r="H4921" s="135"/>
      <c r="I4921" s="135"/>
      <c r="J4921" s="135"/>
      <c r="K4921" s="135"/>
      <c r="L4921" s="135"/>
    </row>
    <row r="4922" spans="1:12" x14ac:dyDescent="0.25">
      <c r="A4922" s="135"/>
      <c r="B4922" s="135"/>
      <c r="C4922" s="135"/>
      <c r="D4922" s="135"/>
      <c r="E4922" s="135"/>
      <c r="F4922" s="135"/>
      <c r="G4922" s="135"/>
      <c r="H4922" s="135"/>
      <c r="I4922" s="135"/>
      <c r="J4922" s="135"/>
      <c r="K4922" s="135"/>
      <c r="L4922" s="135"/>
    </row>
    <row r="4923" spans="1:12" x14ac:dyDescent="0.25">
      <c r="A4923" s="135"/>
      <c r="B4923" s="135"/>
      <c r="C4923" s="135"/>
      <c r="D4923" s="135"/>
      <c r="E4923" s="135"/>
      <c r="F4923" s="135"/>
      <c r="G4923" s="135"/>
      <c r="H4923" s="135"/>
      <c r="I4923" s="135"/>
      <c r="J4923" s="135"/>
      <c r="K4923" s="135"/>
      <c r="L4923" s="135"/>
    </row>
    <row r="4924" spans="1:12" x14ac:dyDescent="0.25">
      <c r="A4924" s="135"/>
      <c r="B4924" s="135"/>
      <c r="C4924" s="135"/>
      <c r="D4924" s="135"/>
      <c r="E4924" s="135"/>
      <c r="F4924" s="135"/>
      <c r="G4924" s="135"/>
      <c r="H4924" s="135"/>
      <c r="I4924" s="135"/>
      <c r="J4924" s="135"/>
      <c r="K4924" s="135"/>
      <c r="L4924" s="135"/>
    </row>
    <row r="4925" spans="1:12" x14ac:dyDescent="0.25">
      <c r="A4925" s="135"/>
      <c r="B4925" s="135"/>
      <c r="C4925" s="135"/>
      <c r="D4925" s="135"/>
      <c r="E4925" s="135"/>
      <c r="F4925" s="135"/>
      <c r="G4925" s="135"/>
      <c r="H4925" s="135"/>
      <c r="I4925" s="135"/>
      <c r="J4925" s="135"/>
      <c r="K4925" s="135"/>
      <c r="L4925" s="135"/>
    </row>
    <row r="4926" spans="1:12" x14ac:dyDescent="0.25">
      <c r="A4926" s="135"/>
      <c r="B4926" s="135"/>
      <c r="C4926" s="135"/>
      <c r="D4926" s="135"/>
      <c r="E4926" s="135"/>
      <c r="F4926" s="135"/>
      <c r="G4926" s="135"/>
      <c r="H4926" s="135"/>
      <c r="I4926" s="135"/>
      <c r="J4926" s="135"/>
      <c r="K4926" s="135"/>
      <c r="L4926" s="135"/>
    </row>
    <row r="4927" spans="1:12" x14ac:dyDescent="0.25">
      <c r="A4927" s="135"/>
      <c r="B4927" s="135"/>
      <c r="C4927" s="135"/>
      <c r="D4927" s="135"/>
      <c r="E4927" s="135"/>
      <c r="F4927" s="135"/>
      <c r="G4927" s="135"/>
      <c r="H4927" s="135"/>
      <c r="I4927" s="135"/>
      <c r="J4927" s="135"/>
      <c r="K4927" s="135"/>
      <c r="L4927" s="135"/>
    </row>
    <row r="4928" spans="1:12" x14ac:dyDescent="0.25">
      <c r="A4928" s="135"/>
      <c r="B4928" s="135"/>
      <c r="C4928" s="135"/>
      <c r="D4928" s="135"/>
      <c r="E4928" s="135"/>
      <c r="F4928" s="135"/>
      <c r="G4928" s="135"/>
      <c r="H4928" s="135"/>
      <c r="I4928" s="135"/>
      <c r="J4928" s="135"/>
      <c r="K4928" s="135"/>
      <c r="L4928" s="135"/>
    </row>
    <row r="4929" spans="1:12" x14ac:dyDescent="0.25">
      <c r="A4929" s="135"/>
      <c r="B4929" s="135"/>
      <c r="C4929" s="135"/>
      <c r="D4929" s="135"/>
      <c r="E4929" s="135"/>
      <c r="F4929" s="135"/>
      <c r="G4929" s="135"/>
      <c r="H4929" s="135"/>
      <c r="I4929" s="135"/>
      <c r="J4929" s="135"/>
      <c r="K4929" s="135"/>
      <c r="L4929" s="135"/>
    </row>
    <row r="4930" spans="1:12" x14ac:dyDescent="0.25">
      <c r="A4930" s="135"/>
      <c r="B4930" s="135"/>
      <c r="C4930" s="135"/>
      <c r="D4930" s="135"/>
      <c r="E4930" s="135"/>
      <c r="F4930" s="135"/>
      <c r="G4930" s="135"/>
      <c r="H4930" s="135"/>
      <c r="I4930" s="135"/>
      <c r="J4930" s="135"/>
      <c r="K4930" s="135"/>
      <c r="L4930" s="135"/>
    </row>
    <row r="4931" spans="1:12" x14ac:dyDescent="0.25">
      <c r="A4931" s="135"/>
      <c r="B4931" s="135"/>
      <c r="C4931" s="135"/>
      <c r="D4931" s="135"/>
      <c r="E4931" s="135"/>
      <c r="F4931" s="135"/>
      <c r="G4931" s="135"/>
      <c r="H4931" s="135"/>
      <c r="I4931" s="135"/>
      <c r="J4931" s="135"/>
      <c r="K4931" s="135"/>
      <c r="L4931" s="135"/>
    </row>
    <row r="4932" spans="1:12" x14ac:dyDescent="0.25">
      <c r="A4932" s="135"/>
      <c r="B4932" s="135"/>
      <c r="C4932" s="135"/>
      <c r="D4932" s="135"/>
      <c r="E4932" s="135"/>
      <c r="F4932" s="135"/>
      <c r="G4932" s="135"/>
      <c r="H4932" s="135"/>
      <c r="I4932" s="135"/>
      <c r="J4932" s="135"/>
      <c r="K4932" s="135"/>
      <c r="L4932" s="135"/>
    </row>
    <row r="4933" spans="1:12" x14ac:dyDescent="0.25">
      <c r="A4933" s="135"/>
      <c r="B4933" s="135"/>
      <c r="C4933" s="135"/>
      <c r="D4933" s="135"/>
      <c r="E4933" s="135"/>
      <c r="F4933" s="135"/>
      <c r="G4933" s="135"/>
      <c r="H4933" s="135"/>
      <c r="I4933" s="135"/>
      <c r="J4933" s="135"/>
      <c r="K4933" s="135"/>
      <c r="L4933" s="135"/>
    </row>
    <row r="4934" spans="1:12" x14ac:dyDescent="0.25">
      <c r="A4934" s="135"/>
      <c r="B4934" s="135"/>
      <c r="C4934" s="135"/>
      <c r="D4934" s="135"/>
      <c r="E4934" s="135"/>
      <c r="F4934" s="135"/>
      <c r="G4934" s="135"/>
      <c r="H4934" s="135"/>
      <c r="I4934" s="135"/>
      <c r="J4934" s="135"/>
      <c r="K4934" s="135"/>
      <c r="L4934" s="135"/>
    </row>
    <row r="4935" spans="1:12" x14ac:dyDescent="0.25">
      <c r="A4935" s="135"/>
      <c r="B4935" s="135"/>
      <c r="C4935" s="135"/>
      <c r="D4935" s="135"/>
      <c r="E4935" s="135"/>
      <c r="F4935" s="135"/>
      <c r="G4935" s="135"/>
      <c r="H4935" s="135"/>
      <c r="I4935" s="135"/>
      <c r="J4935" s="135"/>
      <c r="K4935" s="135"/>
      <c r="L4935" s="135"/>
    </row>
    <row r="4936" spans="1:12" x14ac:dyDescent="0.25">
      <c r="A4936" s="135"/>
      <c r="B4936" s="135"/>
      <c r="C4936" s="135"/>
      <c r="D4936" s="135"/>
      <c r="E4936" s="135"/>
      <c r="F4936" s="135"/>
      <c r="G4936" s="135"/>
      <c r="H4936" s="135"/>
      <c r="I4936" s="135"/>
      <c r="J4936" s="135"/>
      <c r="K4936" s="135"/>
      <c r="L4936" s="135"/>
    </row>
    <row r="4937" spans="1:12" x14ac:dyDescent="0.25">
      <c r="A4937" s="135"/>
      <c r="B4937" s="135"/>
      <c r="C4937" s="135"/>
      <c r="D4937" s="135"/>
      <c r="E4937" s="135"/>
      <c r="F4937" s="135"/>
      <c r="G4937" s="135"/>
      <c r="H4937" s="135"/>
      <c r="I4937" s="135"/>
      <c r="J4937" s="135"/>
      <c r="K4937" s="135"/>
      <c r="L4937" s="135"/>
    </row>
    <row r="4938" spans="1:12" x14ac:dyDescent="0.25">
      <c r="A4938" s="135"/>
      <c r="B4938" s="135"/>
      <c r="C4938" s="135"/>
      <c r="D4938" s="135"/>
      <c r="E4938" s="135"/>
      <c r="F4938" s="135"/>
      <c r="G4938" s="135"/>
      <c r="H4938" s="135"/>
      <c r="I4938" s="135"/>
      <c r="J4938" s="135"/>
      <c r="K4938" s="135"/>
      <c r="L4938" s="135"/>
    </row>
    <row r="4939" spans="1:12" x14ac:dyDescent="0.25">
      <c r="A4939" s="135"/>
      <c r="B4939" s="135"/>
      <c r="C4939" s="135"/>
      <c r="D4939" s="135"/>
      <c r="E4939" s="135"/>
      <c r="F4939" s="135"/>
      <c r="G4939" s="135"/>
      <c r="H4939" s="135"/>
      <c r="I4939" s="135"/>
      <c r="J4939" s="135"/>
      <c r="K4939" s="135"/>
      <c r="L4939" s="135"/>
    </row>
    <row r="4940" spans="1:12" x14ac:dyDescent="0.25">
      <c r="A4940" s="135"/>
      <c r="B4940" s="135"/>
      <c r="C4940" s="135"/>
      <c r="D4940" s="135"/>
      <c r="E4940" s="135"/>
      <c r="F4940" s="135"/>
      <c r="G4940" s="135"/>
      <c r="H4940" s="135"/>
      <c r="I4940" s="135"/>
      <c r="J4940" s="135"/>
      <c r="K4940" s="135"/>
      <c r="L4940" s="135"/>
    </row>
    <row r="4941" spans="1:12" x14ac:dyDescent="0.25">
      <c r="A4941" s="135"/>
      <c r="B4941" s="135"/>
      <c r="C4941" s="135"/>
      <c r="D4941" s="135"/>
      <c r="E4941" s="135"/>
      <c r="F4941" s="135"/>
      <c r="G4941" s="135"/>
      <c r="H4941" s="135"/>
      <c r="I4941" s="135"/>
      <c r="J4941" s="135"/>
      <c r="K4941" s="135"/>
      <c r="L4941" s="135"/>
    </row>
    <row r="4942" spans="1:12" x14ac:dyDescent="0.25">
      <c r="A4942" s="135"/>
      <c r="B4942" s="135"/>
      <c r="C4942" s="135"/>
      <c r="D4942" s="135"/>
      <c r="E4942" s="135"/>
      <c r="F4942" s="135"/>
      <c r="G4942" s="135"/>
      <c r="H4942" s="135"/>
      <c r="I4942" s="135"/>
      <c r="J4942" s="135"/>
      <c r="K4942" s="135"/>
      <c r="L4942" s="135"/>
    </row>
    <row r="4943" spans="1:12" x14ac:dyDescent="0.25">
      <c r="A4943" s="135"/>
      <c r="B4943" s="135"/>
      <c r="C4943" s="135"/>
      <c r="D4943" s="135"/>
      <c r="E4943" s="135"/>
      <c r="F4943" s="135"/>
      <c r="G4943" s="135"/>
      <c r="H4943" s="135"/>
      <c r="I4943" s="135"/>
      <c r="J4943" s="135"/>
      <c r="K4943" s="135"/>
      <c r="L4943" s="135"/>
    </row>
    <row r="4944" spans="1:12" x14ac:dyDescent="0.25">
      <c r="A4944" s="135"/>
      <c r="B4944" s="135"/>
      <c r="C4944" s="135"/>
      <c r="D4944" s="135"/>
      <c r="E4944" s="135"/>
      <c r="F4944" s="135"/>
      <c r="G4944" s="135"/>
      <c r="H4944" s="135"/>
      <c r="I4944" s="135"/>
      <c r="J4944" s="135"/>
      <c r="K4944" s="135"/>
      <c r="L4944" s="135"/>
    </row>
    <row r="4945" spans="1:12" x14ac:dyDescent="0.25">
      <c r="A4945" s="135"/>
      <c r="B4945" s="135"/>
      <c r="C4945" s="135"/>
      <c r="D4945" s="135"/>
      <c r="E4945" s="135"/>
      <c r="F4945" s="135"/>
      <c r="G4945" s="135"/>
      <c r="H4945" s="135"/>
      <c r="I4945" s="135"/>
      <c r="J4945" s="135"/>
      <c r="K4945" s="135"/>
      <c r="L4945" s="135"/>
    </row>
    <row r="4946" spans="1:12" x14ac:dyDescent="0.25">
      <c r="A4946" s="135"/>
      <c r="B4946" s="135"/>
      <c r="C4946" s="135"/>
      <c r="D4946" s="135"/>
      <c r="E4946" s="135"/>
      <c r="F4946" s="135"/>
      <c r="G4946" s="135"/>
      <c r="H4946" s="135"/>
      <c r="I4946" s="135"/>
      <c r="J4946" s="135"/>
      <c r="K4946" s="135"/>
      <c r="L4946" s="135"/>
    </row>
    <row r="4947" spans="1:12" x14ac:dyDescent="0.25">
      <c r="A4947" s="135"/>
      <c r="B4947" s="135"/>
      <c r="C4947" s="135"/>
      <c r="D4947" s="135"/>
      <c r="E4947" s="135"/>
      <c r="F4947" s="135"/>
      <c r="G4947" s="135"/>
      <c r="H4947" s="135"/>
      <c r="I4947" s="135"/>
      <c r="J4947" s="135"/>
      <c r="K4947" s="135"/>
      <c r="L4947" s="135"/>
    </row>
    <row r="4948" spans="1:12" x14ac:dyDescent="0.25">
      <c r="A4948" s="135"/>
      <c r="B4948" s="135"/>
      <c r="C4948" s="135"/>
      <c r="D4948" s="135"/>
      <c r="E4948" s="135"/>
      <c r="F4948" s="135"/>
      <c r="G4948" s="135"/>
      <c r="H4948" s="135"/>
      <c r="I4948" s="135"/>
      <c r="J4948" s="135"/>
      <c r="K4948" s="135"/>
      <c r="L4948" s="135"/>
    </row>
    <row r="4949" spans="1:12" x14ac:dyDescent="0.25">
      <c r="A4949" s="135"/>
      <c r="B4949" s="135"/>
      <c r="C4949" s="135"/>
      <c r="D4949" s="135"/>
      <c r="E4949" s="135"/>
      <c r="F4949" s="135"/>
      <c r="G4949" s="135"/>
      <c r="H4949" s="135"/>
      <c r="I4949" s="135"/>
      <c r="J4949" s="135"/>
      <c r="K4949" s="135"/>
      <c r="L4949" s="135"/>
    </row>
    <row r="4950" spans="1:12" x14ac:dyDescent="0.25">
      <c r="A4950" s="135"/>
      <c r="B4950" s="135"/>
      <c r="C4950" s="135"/>
      <c r="D4950" s="135"/>
      <c r="E4950" s="135"/>
      <c r="F4950" s="135"/>
      <c r="G4950" s="135"/>
      <c r="H4950" s="135"/>
      <c r="I4950" s="135"/>
      <c r="J4950" s="135"/>
      <c r="K4950" s="135"/>
      <c r="L4950" s="135"/>
    </row>
    <row r="4951" spans="1:12" x14ac:dyDescent="0.25">
      <c r="A4951" s="135"/>
      <c r="B4951" s="135"/>
      <c r="C4951" s="135"/>
      <c r="D4951" s="135"/>
      <c r="E4951" s="135"/>
      <c r="F4951" s="135"/>
      <c r="G4951" s="135"/>
      <c r="H4951" s="135"/>
      <c r="I4951" s="135"/>
      <c r="J4951" s="135"/>
      <c r="K4951" s="135"/>
      <c r="L4951" s="135"/>
    </row>
    <row r="4952" spans="1:12" x14ac:dyDescent="0.25">
      <c r="A4952" s="135"/>
      <c r="B4952" s="135"/>
      <c r="C4952" s="135"/>
      <c r="D4952" s="135"/>
      <c r="E4952" s="135"/>
      <c r="F4952" s="135"/>
      <c r="G4952" s="135"/>
      <c r="H4952" s="135"/>
      <c r="I4952" s="135"/>
      <c r="J4952" s="135"/>
      <c r="K4952" s="135"/>
      <c r="L4952" s="135"/>
    </row>
    <row r="4953" spans="1:12" x14ac:dyDescent="0.25">
      <c r="A4953" s="135"/>
      <c r="B4953" s="135"/>
      <c r="C4953" s="135"/>
      <c r="D4953" s="135"/>
      <c r="E4953" s="135"/>
      <c r="F4953" s="135"/>
      <c r="G4953" s="135"/>
      <c r="H4953" s="135"/>
      <c r="I4953" s="135"/>
      <c r="J4953" s="135"/>
      <c r="K4953" s="135"/>
      <c r="L4953" s="135"/>
    </row>
    <row r="4954" spans="1:12" x14ac:dyDescent="0.25">
      <c r="A4954" s="135"/>
      <c r="B4954" s="135"/>
      <c r="C4954" s="135"/>
      <c r="D4954" s="135"/>
      <c r="E4954" s="135"/>
      <c r="F4954" s="135"/>
      <c r="G4954" s="135"/>
      <c r="H4954" s="135"/>
      <c r="I4954" s="135"/>
      <c r="J4954" s="135"/>
      <c r="K4954" s="135"/>
      <c r="L4954" s="135"/>
    </row>
    <row r="4955" spans="1:12" x14ac:dyDescent="0.25">
      <c r="A4955" s="135"/>
      <c r="B4955" s="135"/>
      <c r="C4955" s="135"/>
      <c r="D4955" s="135"/>
      <c r="E4955" s="135"/>
      <c r="F4955" s="135"/>
      <c r="G4955" s="135"/>
      <c r="H4955" s="135"/>
      <c r="I4955" s="135"/>
      <c r="J4955" s="135"/>
      <c r="K4955" s="135"/>
      <c r="L4955" s="135"/>
    </row>
    <row r="4956" spans="1:12" x14ac:dyDescent="0.25">
      <c r="A4956" s="135"/>
      <c r="B4956" s="135"/>
      <c r="C4956" s="135"/>
      <c r="D4956" s="135"/>
      <c r="E4956" s="135"/>
      <c r="F4956" s="135"/>
      <c r="G4956" s="135"/>
      <c r="H4956" s="135"/>
      <c r="I4956" s="135"/>
      <c r="J4956" s="135"/>
      <c r="K4956" s="135"/>
      <c r="L4956" s="135"/>
    </row>
    <row r="4957" spans="1:12" x14ac:dyDescent="0.25">
      <c r="A4957" s="135"/>
      <c r="B4957" s="135"/>
      <c r="C4957" s="135"/>
      <c r="D4957" s="135"/>
      <c r="E4957" s="135"/>
      <c r="F4957" s="135"/>
      <c r="G4957" s="135"/>
      <c r="H4957" s="135"/>
      <c r="I4957" s="135"/>
      <c r="J4957" s="135"/>
      <c r="K4957" s="135"/>
      <c r="L4957" s="135"/>
    </row>
    <row r="4958" spans="1:12" x14ac:dyDescent="0.25">
      <c r="A4958" s="135"/>
      <c r="B4958" s="135"/>
      <c r="C4958" s="135"/>
      <c r="D4958" s="135"/>
      <c r="E4958" s="135"/>
      <c r="F4958" s="135"/>
      <c r="G4958" s="135"/>
      <c r="H4958" s="135"/>
      <c r="I4958" s="135"/>
      <c r="J4958" s="135"/>
      <c r="K4958" s="135"/>
      <c r="L4958" s="135"/>
    </row>
    <row r="4959" spans="1:12" x14ac:dyDescent="0.25">
      <c r="A4959" s="135"/>
      <c r="B4959" s="135"/>
      <c r="C4959" s="135"/>
      <c r="D4959" s="135"/>
      <c r="E4959" s="135"/>
      <c r="F4959" s="135"/>
      <c r="G4959" s="135"/>
      <c r="H4959" s="135"/>
      <c r="I4959" s="135"/>
      <c r="J4959" s="135"/>
      <c r="K4959" s="135"/>
      <c r="L4959" s="135"/>
    </row>
    <row r="4960" spans="1:12" x14ac:dyDescent="0.25">
      <c r="A4960" s="135"/>
      <c r="B4960" s="135"/>
      <c r="C4960" s="135"/>
      <c r="D4960" s="135"/>
      <c r="E4960" s="135"/>
      <c r="F4960" s="135"/>
      <c r="G4960" s="135"/>
      <c r="H4960" s="135"/>
      <c r="I4960" s="135"/>
      <c r="J4960" s="135"/>
      <c r="K4960" s="135"/>
      <c r="L4960" s="135"/>
    </row>
    <row r="4961" spans="1:12" x14ac:dyDescent="0.25">
      <c r="A4961" s="135"/>
      <c r="B4961" s="135"/>
      <c r="C4961" s="135"/>
      <c r="D4961" s="135"/>
      <c r="E4961" s="135"/>
      <c r="F4961" s="135"/>
      <c r="G4961" s="135"/>
      <c r="H4961" s="135"/>
      <c r="I4961" s="135"/>
      <c r="J4961" s="135"/>
      <c r="K4961" s="135"/>
      <c r="L4961" s="135"/>
    </row>
    <row r="4962" spans="1:12" x14ac:dyDescent="0.25">
      <c r="A4962" s="135"/>
      <c r="B4962" s="135"/>
      <c r="C4962" s="135"/>
      <c r="D4962" s="135"/>
      <c r="E4962" s="135"/>
      <c r="F4962" s="135"/>
      <c r="G4962" s="135"/>
      <c r="H4962" s="135"/>
      <c r="I4962" s="135"/>
      <c r="J4962" s="135"/>
      <c r="K4962" s="135"/>
      <c r="L4962" s="135"/>
    </row>
    <row r="4963" spans="1:12" x14ac:dyDescent="0.25">
      <c r="A4963" s="135"/>
      <c r="B4963" s="135"/>
      <c r="C4963" s="135"/>
      <c r="D4963" s="135"/>
      <c r="E4963" s="135"/>
      <c r="F4963" s="135"/>
      <c r="G4963" s="135"/>
      <c r="H4963" s="135"/>
      <c r="I4963" s="135"/>
      <c r="J4963" s="135"/>
      <c r="K4963" s="135"/>
      <c r="L4963" s="135"/>
    </row>
    <row r="4964" spans="1:12" x14ac:dyDescent="0.25">
      <c r="A4964" s="135"/>
      <c r="B4964" s="135"/>
      <c r="C4964" s="135"/>
      <c r="D4964" s="135"/>
      <c r="E4964" s="135"/>
      <c r="F4964" s="135"/>
      <c r="G4964" s="135"/>
      <c r="H4964" s="135"/>
      <c r="I4964" s="135"/>
      <c r="J4964" s="135"/>
      <c r="K4964" s="135"/>
      <c r="L4964" s="135"/>
    </row>
    <row r="4965" spans="1:12" x14ac:dyDescent="0.25">
      <c r="A4965" s="135"/>
      <c r="B4965" s="135"/>
      <c r="C4965" s="135"/>
      <c r="D4965" s="135"/>
      <c r="E4965" s="135"/>
      <c r="F4965" s="135"/>
      <c r="G4965" s="135"/>
      <c r="H4965" s="135"/>
      <c r="I4965" s="135"/>
      <c r="J4965" s="135"/>
      <c r="K4965" s="135"/>
      <c r="L4965" s="135"/>
    </row>
    <row r="4966" spans="1:12" x14ac:dyDescent="0.25">
      <c r="A4966" s="135"/>
      <c r="B4966" s="135"/>
      <c r="C4966" s="135"/>
      <c r="D4966" s="135"/>
      <c r="E4966" s="135"/>
      <c r="F4966" s="135"/>
      <c r="G4966" s="135"/>
      <c r="H4966" s="135"/>
      <c r="I4966" s="135"/>
      <c r="J4966" s="135"/>
      <c r="K4966" s="135"/>
      <c r="L4966" s="135"/>
    </row>
    <row r="4967" spans="1:12" x14ac:dyDescent="0.25">
      <c r="A4967" s="135"/>
      <c r="B4967" s="135"/>
      <c r="C4967" s="135"/>
      <c r="D4967" s="135"/>
      <c r="E4967" s="135"/>
      <c r="F4967" s="135"/>
      <c r="G4967" s="135"/>
      <c r="H4967" s="135"/>
      <c r="I4967" s="135"/>
      <c r="J4967" s="135"/>
      <c r="K4967" s="135"/>
      <c r="L4967" s="135"/>
    </row>
    <row r="4968" spans="1:12" x14ac:dyDescent="0.25">
      <c r="A4968" s="135"/>
      <c r="B4968" s="135"/>
      <c r="C4968" s="135"/>
      <c r="D4968" s="135"/>
      <c r="E4968" s="135"/>
      <c r="F4968" s="135"/>
      <c r="G4968" s="135"/>
      <c r="H4968" s="135"/>
      <c r="I4968" s="135"/>
      <c r="J4968" s="135"/>
      <c r="K4968" s="135"/>
      <c r="L4968" s="135"/>
    </row>
    <row r="4969" spans="1:12" x14ac:dyDescent="0.25">
      <c r="A4969" s="135"/>
      <c r="B4969" s="135"/>
      <c r="C4969" s="135"/>
      <c r="D4969" s="135"/>
      <c r="E4969" s="135"/>
      <c r="F4969" s="135"/>
      <c r="G4969" s="135"/>
      <c r="H4969" s="135"/>
      <c r="I4969" s="135"/>
      <c r="J4969" s="135"/>
      <c r="K4969" s="135"/>
      <c r="L4969" s="135"/>
    </row>
    <row r="4970" spans="1:12" x14ac:dyDescent="0.25">
      <c r="A4970" s="135"/>
      <c r="B4970" s="135"/>
      <c r="C4970" s="135"/>
      <c r="D4970" s="135"/>
      <c r="E4970" s="135"/>
      <c r="F4970" s="135"/>
      <c r="G4970" s="135"/>
      <c r="H4970" s="135"/>
      <c r="I4970" s="135"/>
      <c r="J4970" s="135"/>
      <c r="K4970" s="135"/>
      <c r="L4970" s="135"/>
    </row>
    <row r="4971" spans="1:12" x14ac:dyDescent="0.25">
      <c r="A4971" s="135"/>
      <c r="B4971" s="135"/>
      <c r="C4971" s="135"/>
      <c r="D4971" s="135"/>
      <c r="E4971" s="135"/>
      <c r="F4971" s="135"/>
      <c r="G4971" s="135"/>
      <c r="H4971" s="135"/>
      <c r="I4971" s="135"/>
      <c r="J4971" s="135"/>
      <c r="K4971" s="135"/>
      <c r="L4971" s="135"/>
    </row>
    <row r="4972" spans="1:12" x14ac:dyDescent="0.25">
      <c r="A4972" s="135"/>
      <c r="B4972" s="135"/>
      <c r="C4972" s="135"/>
      <c r="D4972" s="135"/>
      <c r="E4972" s="135"/>
      <c r="F4972" s="135"/>
      <c r="G4972" s="135"/>
      <c r="H4972" s="135"/>
      <c r="I4972" s="135"/>
      <c r="J4972" s="135"/>
      <c r="K4972" s="135"/>
      <c r="L4972" s="135"/>
    </row>
    <row r="4973" spans="1:12" x14ac:dyDescent="0.25">
      <c r="A4973" s="135"/>
      <c r="B4973" s="135"/>
      <c r="C4973" s="135"/>
      <c r="D4973" s="135"/>
      <c r="E4973" s="135"/>
      <c r="F4973" s="135"/>
      <c r="G4973" s="135"/>
      <c r="H4973" s="135"/>
      <c r="I4973" s="135"/>
      <c r="J4973" s="135"/>
      <c r="K4973" s="135"/>
      <c r="L4973" s="135"/>
    </row>
    <row r="4974" spans="1:12" x14ac:dyDescent="0.25">
      <c r="A4974" s="135"/>
      <c r="B4974" s="135"/>
      <c r="C4974" s="135"/>
      <c r="D4974" s="135"/>
      <c r="E4974" s="135"/>
      <c r="F4974" s="135"/>
      <c r="G4974" s="135"/>
      <c r="H4974" s="135"/>
      <c r="I4974" s="135"/>
      <c r="J4974" s="135"/>
      <c r="K4974" s="135"/>
      <c r="L4974" s="135"/>
    </row>
    <row r="4975" spans="1:12" x14ac:dyDescent="0.25">
      <c r="A4975" s="135"/>
      <c r="B4975" s="135"/>
      <c r="C4975" s="135"/>
      <c r="D4975" s="135"/>
      <c r="E4975" s="135"/>
      <c r="F4975" s="135"/>
      <c r="G4975" s="135"/>
      <c r="H4975" s="135"/>
      <c r="I4975" s="135"/>
      <c r="J4975" s="135"/>
      <c r="K4975" s="135"/>
      <c r="L4975" s="135"/>
    </row>
    <row r="4976" spans="1:12" x14ac:dyDescent="0.25">
      <c r="A4976" s="135"/>
      <c r="B4976" s="135"/>
      <c r="C4976" s="135"/>
      <c r="D4976" s="135"/>
      <c r="E4976" s="135"/>
      <c r="F4976" s="135"/>
      <c r="G4976" s="135"/>
      <c r="H4976" s="135"/>
      <c r="I4976" s="135"/>
      <c r="J4976" s="135"/>
      <c r="K4976" s="135"/>
      <c r="L4976" s="135"/>
    </row>
    <row r="4977" spans="1:12" x14ac:dyDescent="0.25">
      <c r="A4977" s="135"/>
      <c r="B4977" s="135"/>
      <c r="C4977" s="135"/>
      <c r="D4977" s="135"/>
      <c r="E4977" s="135"/>
      <c r="F4977" s="135"/>
      <c r="G4977" s="135"/>
      <c r="H4977" s="135"/>
      <c r="I4977" s="135"/>
      <c r="J4977" s="135"/>
      <c r="K4977" s="135"/>
      <c r="L4977" s="135"/>
    </row>
    <row r="4978" spans="1:12" x14ac:dyDescent="0.25">
      <c r="A4978" s="135"/>
      <c r="B4978" s="135"/>
      <c r="C4978" s="135"/>
      <c r="D4978" s="135"/>
      <c r="E4978" s="135"/>
      <c r="F4978" s="135"/>
      <c r="G4978" s="135"/>
      <c r="H4978" s="135"/>
      <c r="I4978" s="135"/>
      <c r="J4978" s="135"/>
      <c r="K4978" s="135"/>
      <c r="L4978" s="135"/>
    </row>
    <row r="4979" spans="1:12" x14ac:dyDescent="0.25">
      <c r="A4979" s="135"/>
      <c r="B4979" s="135"/>
      <c r="C4979" s="135"/>
      <c r="D4979" s="135"/>
      <c r="E4979" s="135"/>
      <c r="F4979" s="135"/>
      <c r="G4979" s="135"/>
      <c r="H4979" s="135"/>
      <c r="I4979" s="135"/>
      <c r="J4979" s="135"/>
      <c r="K4979" s="135"/>
      <c r="L4979" s="135"/>
    </row>
    <row r="4980" spans="1:12" x14ac:dyDescent="0.25">
      <c r="A4980" s="135"/>
      <c r="B4980" s="135"/>
      <c r="C4980" s="135"/>
      <c r="D4980" s="135"/>
      <c r="E4980" s="135"/>
      <c r="F4980" s="135"/>
      <c r="G4980" s="135"/>
      <c r="H4980" s="135"/>
      <c r="I4980" s="135"/>
      <c r="J4980" s="135"/>
      <c r="K4980" s="135"/>
      <c r="L4980" s="135"/>
    </row>
    <row r="4981" spans="1:12" x14ac:dyDescent="0.25">
      <c r="A4981" s="135"/>
      <c r="B4981" s="135"/>
      <c r="C4981" s="135"/>
      <c r="D4981" s="135"/>
      <c r="E4981" s="135"/>
      <c r="F4981" s="135"/>
      <c r="G4981" s="135"/>
      <c r="H4981" s="135"/>
      <c r="I4981" s="135"/>
      <c r="J4981" s="135"/>
      <c r="K4981" s="135"/>
      <c r="L4981" s="135"/>
    </row>
    <row r="4982" spans="1:12" x14ac:dyDescent="0.25">
      <c r="A4982" s="135"/>
      <c r="B4982" s="135"/>
      <c r="C4982" s="135"/>
      <c r="D4982" s="135"/>
      <c r="E4982" s="135"/>
      <c r="F4982" s="135"/>
      <c r="G4982" s="135"/>
      <c r="H4982" s="135"/>
      <c r="I4982" s="135"/>
      <c r="J4982" s="135"/>
      <c r="K4982" s="135"/>
      <c r="L4982" s="135"/>
    </row>
    <row r="4983" spans="1:12" x14ac:dyDescent="0.25">
      <c r="A4983" s="135"/>
      <c r="B4983" s="135"/>
      <c r="C4983" s="135"/>
      <c r="D4983" s="135"/>
      <c r="E4983" s="135"/>
      <c r="F4983" s="135"/>
      <c r="G4983" s="135"/>
      <c r="H4983" s="135"/>
      <c r="I4983" s="135"/>
      <c r="J4983" s="135"/>
      <c r="K4983" s="135"/>
      <c r="L4983" s="135"/>
    </row>
    <row r="4984" spans="1:12" x14ac:dyDescent="0.25">
      <c r="A4984" s="135"/>
      <c r="B4984" s="135"/>
      <c r="C4984" s="135"/>
      <c r="D4984" s="135"/>
      <c r="E4984" s="135"/>
      <c r="F4984" s="135"/>
      <c r="G4984" s="135"/>
      <c r="H4984" s="135"/>
      <c r="I4984" s="135"/>
      <c r="J4984" s="135"/>
      <c r="K4984" s="135"/>
      <c r="L4984" s="135"/>
    </row>
    <row r="4985" spans="1:12" x14ac:dyDescent="0.25">
      <c r="A4985" s="135"/>
      <c r="B4985" s="135"/>
      <c r="C4985" s="135"/>
      <c r="D4985" s="135"/>
      <c r="E4985" s="135"/>
      <c r="F4985" s="135"/>
      <c r="G4985" s="135"/>
      <c r="H4985" s="135"/>
      <c r="I4985" s="135"/>
      <c r="J4985" s="135"/>
      <c r="K4985" s="135"/>
      <c r="L4985" s="135"/>
    </row>
    <row r="4986" spans="1:12" x14ac:dyDescent="0.25">
      <c r="A4986" s="135"/>
      <c r="B4986" s="135"/>
      <c r="C4986" s="135"/>
      <c r="D4986" s="135"/>
      <c r="E4986" s="135"/>
      <c r="F4986" s="135"/>
      <c r="G4986" s="135"/>
      <c r="H4986" s="135"/>
      <c r="I4986" s="135"/>
      <c r="J4986" s="135"/>
      <c r="K4986" s="135"/>
      <c r="L4986" s="135"/>
    </row>
    <row r="4987" spans="1:12" x14ac:dyDescent="0.25">
      <c r="A4987" s="135"/>
      <c r="B4987" s="135"/>
      <c r="C4987" s="135"/>
      <c r="D4987" s="135"/>
      <c r="E4987" s="135"/>
      <c r="F4987" s="135"/>
      <c r="G4987" s="135"/>
      <c r="H4987" s="135"/>
      <c r="I4987" s="135"/>
      <c r="J4987" s="135"/>
      <c r="K4987" s="135"/>
      <c r="L4987" s="135"/>
    </row>
    <row r="4988" spans="1:12" x14ac:dyDescent="0.25">
      <c r="A4988" s="135"/>
      <c r="B4988" s="135"/>
      <c r="C4988" s="135"/>
      <c r="D4988" s="135"/>
      <c r="E4988" s="135"/>
      <c r="F4988" s="135"/>
      <c r="G4988" s="135"/>
      <c r="H4988" s="135"/>
      <c r="I4988" s="135"/>
      <c r="J4988" s="135"/>
      <c r="K4988" s="135"/>
      <c r="L4988" s="135"/>
    </row>
    <row r="4989" spans="1:12" x14ac:dyDescent="0.25">
      <c r="A4989" s="135"/>
      <c r="B4989" s="135"/>
      <c r="C4989" s="135"/>
      <c r="D4989" s="135"/>
      <c r="E4989" s="135"/>
      <c r="F4989" s="135"/>
      <c r="G4989" s="135"/>
      <c r="H4989" s="135"/>
      <c r="I4989" s="135"/>
      <c r="J4989" s="135"/>
      <c r="K4989" s="135"/>
      <c r="L4989" s="135"/>
    </row>
    <row r="4990" spans="1:12" x14ac:dyDescent="0.25">
      <c r="A4990" s="135"/>
      <c r="B4990" s="135"/>
      <c r="C4990" s="135"/>
      <c r="D4990" s="135"/>
      <c r="E4990" s="135"/>
      <c r="F4990" s="135"/>
      <c r="G4990" s="135"/>
      <c r="H4990" s="135"/>
      <c r="I4990" s="135"/>
      <c r="J4990" s="135"/>
      <c r="K4990" s="135"/>
      <c r="L4990" s="135"/>
    </row>
    <row r="4991" spans="1:12" x14ac:dyDescent="0.25">
      <c r="A4991" s="135"/>
      <c r="B4991" s="135"/>
      <c r="C4991" s="135"/>
      <c r="D4991" s="135"/>
      <c r="E4991" s="135"/>
      <c r="F4991" s="135"/>
      <c r="G4991" s="135"/>
      <c r="H4991" s="135"/>
      <c r="I4991" s="135"/>
      <c r="J4991" s="135"/>
      <c r="K4991" s="135"/>
      <c r="L4991" s="135"/>
    </row>
    <row r="4992" spans="1:12" x14ac:dyDescent="0.25">
      <c r="A4992" s="135"/>
      <c r="B4992" s="135"/>
      <c r="C4992" s="135"/>
      <c r="D4992" s="135"/>
      <c r="E4992" s="135"/>
      <c r="F4992" s="135"/>
      <c r="G4992" s="135"/>
      <c r="H4992" s="135"/>
      <c r="I4992" s="135"/>
      <c r="J4992" s="135"/>
      <c r="K4992" s="135"/>
      <c r="L4992" s="135"/>
    </row>
    <row r="4993" spans="1:12" x14ac:dyDescent="0.25">
      <c r="A4993" s="135"/>
      <c r="B4993" s="135"/>
      <c r="C4993" s="135"/>
      <c r="D4993" s="135"/>
      <c r="E4993" s="135"/>
      <c r="F4993" s="135"/>
      <c r="G4993" s="135"/>
      <c r="H4993" s="135"/>
      <c r="I4993" s="135"/>
      <c r="J4993" s="135"/>
      <c r="K4993" s="135"/>
      <c r="L4993" s="135"/>
    </row>
    <row r="4994" spans="1:12" x14ac:dyDescent="0.25">
      <c r="A4994" s="135"/>
      <c r="B4994" s="135"/>
      <c r="C4994" s="135"/>
      <c r="D4994" s="135"/>
      <c r="E4994" s="135"/>
      <c r="F4994" s="135"/>
      <c r="G4994" s="135"/>
      <c r="H4994" s="135"/>
      <c r="I4994" s="135"/>
      <c r="J4994" s="135"/>
      <c r="K4994" s="135"/>
      <c r="L4994" s="135"/>
    </row>
    <row r="4995" spans="1:12" x14ac:dyDescent="0.25">
      <c r="A4995" s="135"/>
      <c r="B4995" s="135"/>
      <c r="C4995" s="135"/>
      <c r="D4995" s="135"/>
      <c r="E4995" s="135"/>
      <c r="F4995" s="135"/>
      <c r="G4995" s="135"/>
      <c r="H4995" s="135"/>
      <c r="I4995" s="135"/>
      <c r="J4995" s="135"/>
      <c r="K4995" s="135"/>
      <c r="L4995" s="135"/>
    </row>
    <row r="4996" spans="1:12" x14ac:dyDescent="0.25">
      <c r="A4996" s="135"/>
      <c r="B4996" s="135"/>
      <c r="C4996" s="135"/>
      <c r="D4996" s="135"/>
      <c r="E4996" s="135"/>
      <c r="F4996" s="135"/>
      <c r="G4996" s="135"/>
      <c r="H4996" s="135"/>
      <c r="I4996" s="135"/>
      <c r="J4996" s="135"/>
      <c r="K4996" s="135"/>
      <c r="L4996" s="135"/>
    </row>
    <row r="4997" spans="1:12" x14ac:dyDescent="0.25">
      <c r="A4997" s="135"/>
      <c r="B4997" s="135"/>
      <c r="C4997" s="135"/>
      <c r="D4997" s="135"/>
      <c r="E4997" s="135"/>
      <c r="F4997" s="135"/>
      <c r="G4997" s="135"/>
      <c r="H4997" s="135"/>
      <c r="I4997" s="135"/>
      <c r="J4997" s="135"/>
      <c r="K4997" s="135"/>
      <c r="L4997" s="135"/>
    </row>
    <row r="4998" spans="1:12" x14ac:dyDescent="0.25">
      <c r="A4998" s="135"/>
      <c r="B4998" s="135"/>
      <c r="C4998" s="135"/>
      <c r="D4998" s="135"/>
      <c r="E4998" s="135"/>
      <c r="F4998" s="135"/>
      <c r="G4998" s="135"/>
      <c r="H4998" s="135"/>
      <c r="I4998" s="135"/>
      <c r="J4998" s="135"/>
      <c r="K4998" s="135"/>
      <c r="L4998" s="135"/>
    </row>
    <row r="4999" spans="1:12" x14ac:dyDescent="0.25">
      <c r="A4999" s="135"/>
      <c r="B4999" s="135"/>
      <c r="C4999" s="135"/>
      <c r="D4999" s="135"/>
      <c r="E4999" s="135"/>
      <c r="F4999" s="135"/>
      <c r="G4999" s="135"/>
      <c r="H4999" s="135"/>
      <c r="I4999" s="135"/>
      <c r="J4999" s="135"/>
      <c r="K4999" s="135"/>
      <c r="L4999" s="135"/>
    </row>
    <row r="5000" spans="1:12" x14ac:dyDescent="0.25">
      <c r="A5000" s="135"/>
      <c r="B5000" s="135"/>
      <c r="C5000" s="135"/>
      <c r="D5000" s="135"/>
      <c r="E5000" s="135"/>
      <c r="F5000" s="135"/>
      <c r="G5000" s="135"/>
      <c r="H5000" s="135"/>
      <c r="I5000" s="135"/>
      <c r="J5000" s="135"/>
      <c r="K5000" s="135"/>
      <c r="L5000" s="135"/>
    </row>
    <row r="5001" spans="1:12" x14ac:dyDescent="0.25">
      <c r="A5001" s="135"/>
      <c r="B5001" s="135"/>
      <c r="C5001" s="135"/>
      <c r="D5001" s="135"/>
      <c r="E5001" s="135"/>
      <c r="F5001" s="135"/>
      <c r="G5001" s="135"/>
      <c r="H5001" s="135"/>
      <c r="I5001" s="135"/>
      <c r="J5001" s="135"/>
      <c r="K5001" s="135"/>
      <c r="L5001" s="135"/>
    </row>
    <row r="5002" spans="1:12" x14ac:dyDescent="0.25">
      <c r="A5002" s="135"/>
      <c r="B5002" s="135"/>
      <c r="C5002" s="135"/>
      <c r="D5002" s="135"/>
      <c r="E5002" s="135"/>
      <c r="F5002" s="135"/>
      <c r="G5002" s="135"/>
      <c r="H5002" s="135"/>
      <c r="I5002" s="135"/>
      <c r="J5002" s="135"/>
      <c r="K5002" s="135"/>
      <c r="L5002" s="135"/>
    </row>
    <row r="5003" spans="1:12" x14ac:dyDescent="0.25">
      <c r="A5003" s="135"/>
      <c r="B5003" s="135"/>
      <c r="C5003" s="135"/>
      <c r="D5003" s="135"/>
      <c r="E5003" s="135"/>
      <c r="F5003" s="135"/>
      <c r="G5003" s="135"/>
      <c r="H5003" s="135"/>
      <c r="I5003" s="135"/>
      <c r="J5003" s="135"/>
      <c r="K5003" s="135"/>
      <c r="L5003" s="135"/>
    </row>
    <row r="5004" spans="1:12" x14ac:dyDescent="0.25">
      <c r="A5004" s="135"/>
      <c r="B5004" s="135"/>
      <c r="C5004" s="135"/>
      <c r="D5004" s="135"/>
      <c r="E5004" s="135"/>
      <c r="F5004" s="135"/>
      <c r="G5004" s="135"/>
      <c r="H5004" s="135"/>
      <c r="I5004" s="135"/>
      <c r="J5004" s="135"/>
      <c r="K5004" s="135"/>
      <c r="L5004" s="135"/>
    </row>
    <row r="5005" spans="1:12" x14ac:dyDescent="0.25">
      <c r="A5005" s="135"/>
      <c r="B5005" s="135"/>
      <c r="C5005" s="135"/>
      <c r="D5005" s="135"/>
      <c r="E5005" s="135"/>
      <c r="F5005" s="135"/>
      <c r="G5005" s="135"/>
      <c r="H5005" s="135"/>
      <c r="I5005" s="135"/>
      <c r="J5005" s="135"/>
      <c r="K5005" s="135"/>
      <c r="L5005" s="135"/>
    </row>
    <row r="5006" spans="1:12" x14ac:dyDescent="0.25">
      <c r="A5006" s="135"/>
      <c r="B5006" s="135"/>
      <c r="C5006" s="135"/>
      <c r="D5006" s="135"/>
      <c r="E5006" s="135"/>
      <c r="F5006" s="135"/>
      <c r="G5006" s="135"/>
      <c r="H5006" s="135"/>
      <c r="I5006" s="135"/>
      <c r="J5006" s="135"/>
      <c r="K5006" s="135"/>
      <c r="L5006" s="135"/>
    </row>
    <row r="5007" spans="1:12" x14ac:dyDescent="0.25">
      <c r="A5007" s="135"/>
      <c r="B5007" s="135"/>
      <c r="C5007" s="135"/>
      <c r="D5007" s="135"/>
      <c r="E5007" s="135"/>
      <c r="F5007" s="135"/>
      <c r="G5007" s="135"/>
      <c r="H5007" s="135"/>
      <c r="I5007" s="135"/>
      <c r="J5007" s="135"/>
      <c r="K5007" s="135"/>
      <c r="L5007" s="135"/>
    </row>
    <row r="5008" spans="1:12" x14ac:dyDescent="0.25">
      <c r="A5008" s="135"/>
      <c r="B5008" s="135"/>
      <c r="C5008" s="135"/>
      <c r="D5008" s="135"/>
      <c r="E5008" s="135"/>
      <c r="F5008" s="135"/>
      <c r="G5008" s="135"/>
      <c r="H5008" s="135"/>
      <c r="I5008" s="135"/>
      <c r="J5008" s="135"/>
      <c r="K5008" s="135"/>
      <c r="L5008" s="135"/>
    </row>
    <row r="5009" spans="1:12" x14ac:dyDescent="0.25">
      <c r="A5009" s="135"/>
      <c r="B5009" s="135"/>
      <c r="C5009" s="135"/>
      <c r="D5009" s="135"/>
      <c r="E5009" s="135"/>
      <c r="F5009" s="135"/>
      <c r="G5009" s="135"/>
      <c r="H5009" s="135"/>
      <c r="I5009" s="135"/>
      <c r="J5009" s="135"/>
      <c r="K5009" s="135"/>
      <c r="L5009" s="135"/>
    </row>
    <row r="5010" spans="1:12" x14ac:dyDescent="0.25">
      <c r="A5010" s="135"/>
      <c r="B5010" s="135"/>
      <c r="C5010" s="135"/>
      <c r="D5010" s="135"/>
      <c r="E5010" s="135"/>
      <c r="F5010" s="135"/>
      <c r="G5010" s="135"/>
      <c r="H5010" s="135"/>
      <c r="I5010" s="135"/>
      <c r="J5010" s="135"/>
      <c r="K5010" s="135"/>
      <c r="L5010" s="135"/>
    </row>
    <row r="5011" spans="1:12" x14ac:dyDescent="0.25">
      <c r="A5011" s="135"/>
      <c r="B5011" s="135"/>
      <c r="C5011" s="135"/>
      <c r="D5011" s="135"/>
      <c r="E5011" s="135"/>
      <c r="F5011" s="135"/>
      <c r="G5011" s="135"/>
      <c r="H5011" s="135"/>
      <c r="I5011" s="135"/>
      <c r="J5011" s="135"/>
      <c r="K5011" s="135"/>
      <c r="L5011" s="135"/>
    </row>
    <row r="5012" spans="1:12" x14ac:dyDescent="0.25">
      <c r="A5012" s="135"/>
      <c r="B5012" s="135"/>
      <c r="C5012" s="135"/>
      <c r="D5012" s="135"/>
      <c r="E5012" s="135"/>
      <c r="F5012" s="135"/>
      <c r="G5012" s="135"/>
      <c r="H5012" s="135"/>
      <c r="I5012" s="135"/>
      <c r="J5012" s="135"/>
      <c r="K5012" s="135"/>
      <c r="L5012" s="135"/>
    </row>
    <row r="5013" spans="1:12" x14ac:dyDescent="0.25">
      <c r="A5013" s="135"/>
      <c r="B5013" s="135"/>
      <c r="C5013" s="135"/>
      <c r="D5013" s="135"/>
      <c r="E5013" s="135"/>
      <c r="F5013" s="135"/>
      <c r="G5013" s="135"/>
      <c r="H5013" s="135"/>
      <c r="I5013" s="135"/>
      <c r="J5013" s="135"/>
      <c r="K5013" s="135"/>
      <c r="L5013" s="135"/>
    </row>
    <row r="5014" spans="1:12" x14ac:dyDescent="0.25">
      <c r="A5014" s="135"/>
      <c r="B5014" s="135"/>
      <c r="C5014" s="135"/>
      <c r="D5014" s="135"/>
      <c r="E5014" s="135"/>
      <c r="F5014" s="135"/>
      <c r="G5014" s="135"/>
      <c r="H5014" s="135"/>
      <c r="I5014" s="135"/>
      <c r="J5014" s="135"/>
      <c r="K5014" s="135"/>
      <c r="L5014" s="135"/>
    </row>
    <row r="5015" spans="1:12" x14ac:dyDescent="0.25">
      <c r="A5015" s="135"/>
      <c r="B5015" s="135"/>
      <c r="C5015" s="135"/>
      <c r="D5015" s="135"/>
      <c r="E5015" s="135"/>
      <c r="F5015" s="135"/>
      <c r="G5015" s="135"/>
      <c r="H5015" s="135"/>
      <c r="I5015" s="135"/>
      <c r="J5015" s="135"/>
      <c r="K5015" s="135"/>
      <c r="L5015" s="135"/>
    </row>
    <row r="5016" spans="1:12" x14ac:dyDescent="0.25">
      <c r="A5016" s="135"/>
      <c r="B5016" s="135"/>
      <c r="C5016" s="135"/>
      <c r="D5016" s="135"/>
      <c r="E5016" s="135"/>
      <c r="F5016" s="135"/>
      <c r="G5016" s="135"/>
      <c r="H5016" s="135"/>
      <c r="I5016" s="135"/>
      <c r="J5016" s="135"/>
      <c r="K5016" s="135"/>
      <c r="L5016" s="135"/>
    </row>
    <row r="5017" spans="1:12" x14ac:dyDescent="0.25">
      <c r="A5017" s="135"/>
      <c r="B5017" s="135"/>
      <c r="C5017" s="135"/>
      <c r="D5017" s="135"/>
      <c r="E5017" s="135"/>
      <c r="F5017" s="135"/>
      <c r="G5017" s="135"/>
      <c r="H5017" s="135"/>
      <c r="I5017" s="135"/>
      <c r="J5017" s="135"/>
      <c r="K5017" s="135"/>
      <c r="L5017" s="135"/>
    </row>
    <row r="5018" spans="1:12" x14ac:dyDescent="0.25">
      <c r="A5018" s="135"/>
      <c r="B5018" s="135"/>
      <c r="C5018" s="135"/>
      <c r="D5018" s="135"/>
      <c r="E5018" s="135"/>
      <c r="F5018" s="135"/>
      <c r="G5018" s="135"/>
      <c r="H5018" s="135"/>
      <c r="I5018" s="135"/>
      <c r="J5018" s="135"/>
      <c r="K5018" s="135"/>
      <c r="L5018" s="135"/>
    </row>
    <row r="5019" spans="1:12" x14ac:dyDescent="0.25">
      <c r="A5019" s="135"/>
      <c r="B5019" s="135"/>
      <c r="C5019" s="135"/>
      <c r="D5019" s="135"/>
      <c r="E5019" s="135"/>
      <c r="F5019" s="135"/>
      <c r="G5019" s="135"/>
      <c r="H5019" s="135"/>
      <c r="I5019" s="135"/>
      <c r="J5019" s="135"/>
      <c r="K5019" s="135"/>
      <c r="L5019" s="135"/>
    </row>
    <row r="5020" spans="1:12" x14ac:dyDescent="0.25">
      <c r="A5020" s="135"/>
      <c r="B5020" s="135"/>
      <c r="C5020" s="135"/>
      <c r="D5020" s="135"/>
      <c r="E5020" s="135"/>
      <c r="F5020" s="135"/>
      <c r="G5020" s="135"/>
      <c r="H5020" s="135"/>
      <c r="I5020" s="135"/>
      <c r="J5020" s="135"/>
      <c r="K5020" s="135"/>
      <c r="L5020" s="135"/>
    </row>
    <row r="5021" spans="1:12" x14ac:dyDescent="0.25">
      <c r="A5021" s="135"/>
      <c r="B5021" s="135"/>
      <c r="C5021" s="135"/>
      <c r="D5021" s="135"/>
      <c r="E5021" s="135"/>
      <c r="F5021" s="135"/>
      <c r="G5021" s="135"/>
      <c r="H5021" s="135"/>
      <c r="I5021" s="135"/>
      <c r="J5021" s="135"/>
      <c r="K5021" s="135"/>
      <c r="L5021" s="135"/>
    </row>
    <row r="5022" spans="1:12" x14ac:dyDescent="0.25">
      <c r="A5022" s="135"/>
      <c r="B5022" s="135"/>
      <c r="C5022" s="135"/>
      <c r="D5022" s="135"/>
      <c r="E5022" s="135"/>
      <c r="F5022" s="135"/>
      <c r="G5022" s="135"/>
      <c r="H5022" s="135"/>
      <c r="I5022" s="135"/>
      <c r="J5022" s="135"/>
      <c r="K5022" s="135"/>
      <c r="L5022" s="135"/>
    </row>
    <row r="5023" spans="1:12" x14ac:dyDescent="0.25">
      <c r="A5023" s="135"/>
      <c r="B5023" s="135"/>
      <c r="C5023" s="135"/>
      <c r="D5023" s="135"/>
      <c r="E5023" s="135"/>
      <c r="F5023" s="135"/>
      <c r="G5023" s="135"/>
      <c r="H5023" s="135"/>
      <c r="I5023" s="135"/>
      <c r="J5023" s="135"/>
      <c r="K5023" s="135"/>
      <c r="L5023" s="135"/>
    </row>
    <row r="5024" spans="1:12" x14ac:dyDescent="0.25">
      <c r="A5024" s="135"/>
      <c r="B5024" s="135"/>
      <c r="C5024" s="135"/>
      <c r="D5024" s="135"/>
      <c r="E5024" s="135"/>
      <c r="F5024" s="135"/>
      <c r="G5024" s="135"/>
      <c r="H5024" s="135"/>
      <c r="I5024" s="135"/>
      <c r="J5024" s="135"/>
      <c r="K5024" s="135"/>
      <c r="L5024" s="135"/>
    </row>
    <row r="5025" spans="1:12" x14ac:dyDescent="0.25">
      <c r="A5025" s="135"/>
      <c r="B5025" s="135"/>
      <c r="C5025" s="135"/>
      <c r="D5025" s="135"/>
      <c r="E5025" s="135"/>
      <c r="F5025" s="135"/>
      <c r="G5025" s="135"/>
      <c r="H5025" s="135"/>
      <c r="I5025" s="135"/>
      <c r="J5025" s="135"/>
      <c r="K5025" s="135"/>
      <c r="L5025" s="135"/>
    </row>
    <row r="5026" spans="1:12" x14ac:dyDescent="0.25">
      <c r="A5026" s="135"/>
      <c r="B5026" s="135"/>
      <c r="C5026" s="135"/>
      <c r="D5026" s="135"/>
      <c r="E5026" s="135"/>
      <c r="F5026" s="135"/>
      <c r="G5026" s="135"/>
      <c r="H5026" s="135"/>
      <c r="I5026" s="135"/>
      <c r="J5026" s="135"/>
      <c r="K5026" s="135"/>
      <c r="L5026" s="135"/>
    </row>
    <row r="5027" spans="1:12" x14ac:dyDescent="0.25">
      <c r="A5027" s="135"/>
      <c r="B5027" s="135"/>
      <c r="C5027" s="135"/>
      <c r="D5027" s="135"/>
      <c r="E5027" s="135"/>
      <c r="F5027" s="135"/>
      <c r="G5027" s="135"/>
      <c r="H5027" s="135"/>
      <c r="I5027" s="135"/>
      <c r="J5027" s="135"/>
      <c r="K5027" s="135"/>
      <c r="L5027" s="135"/>
    </row>
    <row r="5028" spans="1:12" x14ac:dyDescent="0.25">
      <c r="A5028" s="135"/>
      <c r="B5028" s="135"/>
      <c r="C5028" s="135"/>
      <c r="D5028" s="135"/>
      <c r="E5028" s="135"/>
      <c r="F5028" s="135"/>
      <c r="G5028" s="135"/>
      <c r="H5028" s="135"/>
      <c r="I5028" s="135"/>
      <c r="J5028" s="135"/>
      <c r="K5028" s="135"/>
      <c r="L5028" s="135"/>
    </row>
    <row r="5029" spans="1:12" x14ac:dyDescent="0.25">
      <c r="A5029" s="135"/>
      <c r="B5029" s="135"/>
      <c r="C5029" s="135"/>
      <c r="D5029" s="135"/>
      <c r="E5029" s="135"/>
      <c r="F5029" s="135"/>
      <c r="G5029" s="135"/>
      <c r="H5029" s="135"/>
      <c r="I5029" s="135"/>
      <c r="J5029" s="135"/>
      <c r="K5029" s="135"/>
      <c r="L5029" s="135"/>
    </row>
    <row r="5030" spans="1:12" x14ac:dyDescent="0.25">
      <c r="A5030" s="135"/>
      <c r="B5030" s="135"/>
      <c r="C5030" s="135"/>
      <c r="D5030" s="135"/>
      <c r="E5030" s="135"/>
      <c r="F5030" s="135"/>
      <c r="G5030" s="135"/>
      <c r="H5030" s="135"/>
      <c r="I5030" s="135"/>
      <c r="J5030" s="135"/>
      <c r="K5030" s="135"/>
      <c r="L5030" s="135"/>
    </row>
    <row r="5031" spans="1:12" x14ac:dyDescent="0.25">
      <c r="A5031" s="135"/>
      <c r="B5031" s="135"/>
      <c r="C5031" s="135"/>
      <c r="D5031" s="135"/>
      <c r="E5031" s="135"/>
      <c r="F5031" s="135"/>
      <c r="G5031" s="135"/>
      <c r="H5031" s="135"/>
      <c r="I5031" s="135"/>
      <c r="J5031" s="135"/>
      <c r="K5031" s="135"/>
      <c r="L5031" s="135"/>
    </row>
    <row r="5032" spans="1:12" x14ac:dyDescent="0.25">
      <c r="A5032" s="135"/>
      <c r="B5032" s="135"/>
      <c r="C5032" s="135"/>
      <c r="D5032" s="135"/>
      <c r="E5032" s="135"/>
      <c r="F5032" s="135"/>
      <c r="G5032" s="135"/>
      <c r="H5032" s="135"/>
      <c r="I5032" s="135"/>
      <c r="J5032" s="135"/>
      <c r="K5032" s="135"/>
      <c r="L5032" s="135"/>
    </row>
    <row r="5033" spans="1:12" x14ac:dyDescent="0.25">
      <c r="A5033" s="135"/>
      <c r="B5033" s="135"/>
      <c r="C5033" s="135"/>
      <c r="D5033" s="135"/>
      <c r="E5033" s="135"/>
      <c r="F5033" s="135"/>
      <c r="G5033" s="135"/>
      <c r="H5033" s="135"/>
      <c r="I5033" s="135"/>
      <c r="J5033" s="135"/>
      <c r="K5033" s="135"/>
      <c r="L5033" s="135"/>
    </row>
    <row r="5034" spans="1:12" x14ac:dyDescent="0.25">
      <c r="A5034" s="135"/>
      <c r="B5034" s="135"/>
      <c r="C5034" s="135"/>
      <c r="D5034" s="135"/>
      <c r="E5034" s="135"/>
      <c r="F5034" s="135"/>
      <c r="G5034" s="135"/>
      <c r="H5034" s="135"/>
      <c r="I5034" s="135"/>
      <c r="J5034" s="135"/>
      <c r="K5034" s="135"/>
      <c r="L5034" s="135"/>
    </row>
    <row r="5035" spans="1:12" x14ac:dyDescent="0.25">
      <c r="A5035" s="135"/>
      <c r="B5035" s="135"/>
      <c r="C5035" s="135"/>
      <c r="D5035" s="135"/>
      <c r="E5035" s="135"/>
      <c r="F5035" s="135"/>
      <c r="G5035" s="135"/>
      <c r="H5035" s="135"/>
      <c r="I5035" s="135"/>
      <c r="J5035" s="135"/>
      <c r="K5035" s="135"/>
      <c r="L5035" s="135"/>
    </row>
    <row r="5036" spans="1:12" x14ac:dyDescent="0.25">
      <c r="A5036" s="135"/>
      <c r="B5036" s="135"/>
      <c r="C5036" s="135"/>
      <c r="D5036" s="135"/>
      <c r="E5036" s="135"/>
      <c r="F5036" s="135"/>
      <c r="G5036" s="135"/>
      <c r="H5036" s="135"/>
      <c r="I5036" s="135"/>
      <c r="J5036" s="135"/>
      <c r="K5036" s="135"/>
      <c r="L5036" s="135"/>
    </row>
    <row r="5037" spans="1:12" x14ac:dyDescent="0.25">
      <c r="A5037" s="135"/>
      <c r="B5037" s="135"/>
      <c r="C5037" s="135"/>
      <c r="D5037" s="135"/>
      <c r="E5037" s="135"/>
      <c r="F5037" s="135"/>
      <c r="G5037" s="135"/>
      <c r="H5037" s="135"/>
      <c r="I5037" s="135"/>
      <c r="J5037" s="135"/>
      <c r="K5037" s="135"/>
      <c r="L5037" s="135"/>
    </row>
    <row r="5038" spans="1:12" x14ac:dyDescent="0.25">
      <c r="A5038" s="135"/>
      <c r="B5038" s="135"/>
      <c r="C5038" s="135"/>
      <c r="D5038" s="135"/>
      <c r="E5038" s="135"/>
      <c r="F5038" s="135"/>
      <c r="G5038" s="135"/>
      <c r="H5038" s="135"/>
      <c r="I5038" s="135"/>
      <c r="J5038" s="135"/>
      <c r="K5038" s="135"/>
      <c r="L5038" s="135"/>
    </row>
    <row r="5039" spans="1:12" x14ac:dyDescent="0.25">
      <c r="A5039" s="135"/>
      <c r="B5039" s="135"/>
      <c r="C5039" s="135"/>
      <c r="D5039" s="135"/>
      <c r="E5039" s="135"/>
      <c r="F5039" s="135"/>
      <c r="G5039" s="135"/>
      <c r="H5039" s="135"/>
      <c r="I5039" s="135"/>
      <c r="J5039" s="135"/>
      <c r="K5039" s="135"/>
      <c r="L5039" s="135"/>
    </row>
    <row r="5040" spans="1:12" x14ac:dyDescent="0.25">
      <c r="A5040" s="135"/>
      <c r="B5040" s="135"/>
      <c r="C5040" s="135"/>
      <c r="D5040" s="135"/>
      <c r="E5040" s="135"/>
      <c r="F5040" s="135"/>
      <c r="G5040" s="135"/>
      <c r="H5040" s="135"/>
      <c r="I5040" s="135"/>
      <c r="J5040" s="135"/>
      <c r="K5040" s="135"/>
      <c r="L5040" s="135"/>
    </row>
    <row r="5041" spans="1:12" x14ac:dyDescent="0.25">
      <c r="A5041" s="135"/>
      <c r="B5041" s="135"/>
      <c r="C5041" s="135"/>
      <c r="D5041" s="135"/>
      <c r="E5041" s="135"/>
      <c r="F5041" s="135"/>
      <c r="G5041" s="135"/>
      <c r="H5041" s="135"/>
      <c r="I5041" s="135"/>
      <c r="J5041" s="135"/>
      <c r="K5041" s="135"/>
      <c r="L5041" s="135"/>
    </row>
    <row r="5042" spans="1:12" x14ac:dyDescent="0.25">
      <c r="A5042" s="135"/>
      <c r="B5042" s="135"/>
      <c r="C5042" s="135"/>
      <c r="D5042" s="135"/>
      <c r="E5042" s="135"/>
      <c r="F5042" s="135"/>
      <c r="G5042" s="135"/>
      <c r="H5042" s="135"/>
      <c r="I5042" s="135"/>
      <c r="J5042" s="135"/>
      <c r="K5042" s="135"/>
      <c r="L5042" s="135"/>
    </row>
    <row r="5043" spans="1:12" x14ac:dyDescent="0.25">
      <c r="A5043" s="135"/>
      <c r="B5043" s="135"/>
      <c r="C5043" s="135"/>
      <c r="D5043" s="135"/>
      <c r="E5043" s="135"/>
      <c r="F5043" s="135"/>
      <c r="G5043" s="135"/>
      <c r="H5043" s="135"/>
      <c r="I5043" s="135"/>
      <c r="J5043" s="135"/>
      <c r="K5043" s="135"/>
      <c r="L5043" s="135"/>
    </row>
    <row r="5044" spans="1:12" x14ac:dyDescent="0.25">
      <c r="A5044" s="135"/>
      <c r="B5044" s="135"/>
      <c r="C5044" s="135"/>
      <c r="D5044" s="135"/>
      <c r="E5044" s="135"/>
      <c r="F5044" s="135"/>
      <c r="G5044" s="135"/>
      <c r="H5044" s="135"/>
      <c r="I5044" s="135"/>
      <c r="J5044" s="135"/>
      <c r="K5044" s="135"/>
      <c r="L5044" s="135"/>
    </row>
    <row r="5045" spans="1:12" x14ac:dyDescent="0.25">
      <c r="A5045" s="135"/>
      <c r="B5045" s="135"/>
      <c r="C5045" s="135"/>
      <c r="D5045" s="135"/>
      <c r="E5045" s="135"/>
      <c r="F5045" s="135"/>
      <c r="G5045" s="135"/>
      <c r="H5045" s="135"/>
      <c r="I5045" s="135"/>
      <c r="J5045" s="135"/>
      <c r="K5045" s="135"/>
      <c r="L5045" s="135"/>
    </row>
    <row r="5046" spans="1:12" x14ac:dyDescent="0.25">
      <c r="A5046" s="135"/>
      <c r="B5046" s="135"/>
      <c r="C5046" s="135"/>
      <c r="D5046" s="135"/>
      <c r="E5046" s="135"/>
      <c r="F5046" s="135"/>
      <c r="G5046" s="135"/>
      <c r="H5046" s="135"/>
      <c r="I5046" s="135"/>
      <c r="J5046" s="135"/>
      <c r="K5046" s="135"/>
      <c r="L5046" s="135"/>
    </row>
    <row r="5047" spans="1:12" x14ac:dyDescent="0.25">
      <c r="A5047" s="135"/>
      <c r="B5047" s="135"/>
      <c r="C5047" s="135"/>
      <c r="D5047" s="135"/>
      <c r="E5047" s="135"/>
      <c r="F5047" s="135"/>
      <c r="G5047" s="135"/>
      <c r="H5047" s="135"/>
      <c r="I5047" s="135"/>
      <c r="J5047" s="135"/>
      <c r="K5047" s="135"/>
      <c r="L5047" s="135"/>
    </row>
    <row r="5048" spans="1:12" x14ac:dyDescent="0.25">
      <c r="A5048" s="135"/>
      <c r="B5048" s="135"/>
      <c r="C5048" s="135"/>
      <c r="D5048" s="135"/>
      <c r="E5048" s="135"/>
      <c r="F5048" s="135"/>
      <c r="G5048" s="135"/>
      <c r="H5048" s="135"/>
      <c r="I5048" s="135"/>
      <c r="J5048" s="135"/>
      <c r="K5048" s="135"/>
      <c r="L5048" s="135"/>
    </row>
    <row r="5049" spans="1:12" x14ac:dyDescent="0.25">
      <c r="A5049" s="135"/>
      <c r="B5049" s="135"/>
      <c r="C5049" s="135"/>
      <c r="D5049" s="135"/>
      <c r="E5049" s="135"/>
      <c r="F5049" s="135"/>
      <c r="G5049" s="135"/>
      <c r="H5049" s="135"/>
      <c r="I5049" s="135"/>
      <c r="J5049" s="135"/>
      <c r="K5049" s="135"/>
      <c r="L5049" s="135"/>
    </row>
    <row r="5050" spans="1:12" x14ac:dyDescent="0.25">
      <c r="A5050" s="135"/>
      <c r="B5050" s="135"/>
      <c r="C5050" s="135"/>
      <c r="D5050" s="135"/>
      <c r="E5050" s="135"/>
      <c r="F5050" s="135"/>
      <c r="G5050" s="135"/>
      <c r="H5050" s="135"/>
      <c r="I5050" s="135"/>
      <c r="J5050" s="135"/>
      <c r="K5050" s="135"/>
      <c r="L5050" s="135"/>
    </row>
    <row r="5051" spans="1:12" x14ac:dyDescent="0.25">
      <c r="A5051" s="135"/>
      <c r="B5051" s="135"/>
      <c r="C5051" s="135"/>
      <c r="D5051" s="135"/>
      <c r="E5051" s="135"/>
      <c r="F5051" s="135"/>
      <c r="G5051" s="135"/>
      <c r="H5051" s="135"/>
      <c r="I5051" s="135"/>
      <c r="J5051" s="135"/>
      <c r="K5051" s="135"/>
      <c r="L5051" s="135"/>
    </row>
    <row r="5052" spans="1:12" x14ac:dyDescent="0.25">
      <c r="A5052" s="135"/>
      <c r="B5052" s="135"/>
      <c r="C5052" s="135"/>
      <c r="D5052" s="135"/>
      <c r="E5052" s="135"/>
      <c r="F5052" s="135"/>
      <c r="G5052" s="135"/>
      <c r="H5052" s="135"/>
      <c r="I5052" s="135"/>
      <c r="J5052" s="135"/>
      <c r="K5052" s="135"/>
      <c r="L5052" s="135"/>
    </row>
    <row r="5053" spans="1:12" x14ac:dyDescent="0.25">
      <c r="A5053" s="135"/>
      <c r="B5053" s="135"/>
      <c r="C5053" s="135"/>
      <c r="D5053" s="135"/>
      <c r="E5053" s="135"/>
      <c r="F5053" s="135"/>
      <c r="G5053" s="135"/>
      <c r="H5053" s="135"/>
      <c r="I5053" s="135"/>
      <c r="J5053" s="135"/>
      <c r="K5053" s="135"/>
      <c r="L5053" s="135"/>
    </row>
    <row r="5054" spans="1:12" x14ac:dyDescent="0.25">
      <c r="A5054" s="135"/>
      <c r="B5054" s="135"/>
      <c r="C5054" s="135"/>
      <c r="D5054" s="135"/>
      <c r="E5054" s="135"/>
      <c r="F5054" s="135"/>
      <c r="G5054" s="135"/>
      <c r="H5054" s="135"/>
      <c r="I5054" s="135"/>
      <c r="J5054" s="135"/>
      <c r="K5054" s="135"/>
      <c r="L5054" s="135"/>
    </row>
    <row r="5055" spans="1:12" x14ac:dyDescent="0.25">
      <c r="A5055" s="135"/>
      <c r="B5055" s="135"/>
      <c r="C5055" s="135"/>
      <c r="D5055" s="135"/>
      <c r="E5055" s="135"/>
      <c r="F5055" s="135"/>
      <c r="G5055" s="135"/>
      <c r="H5055" s="135"/>
      <c r="I5055" s="135"/>
      <c r="J5055" s="135"/>
      <c r="K5055" s="135"/>
      <c r="L5055" s="135"/>
    </row>
    <row r="5056" spans="1:12" x14ac:dyDescent="0.25">
      <c r="A5056" s="135"/>
      <c r="B5056" s="135"/>
      <c r="C5056" s="135"/>
      <c r="D5056" s="135"/>
      <c r="E5056" s="135"/>
      <c r="F5056" s="135"/>
      <c r="G5056" s="135"/>
      <c r="H5056" s="135"/>
      <c r="I5056" s="135"/>
      <c r="J5056" s="135"/>
      <c r="K5056" s="135"/>
      <c r="L5056" s="135"/>
    </row>
    <row r="5057" spans="1:12" x14ac:dyDescent="0.25">
      <c r="A5057" s="135"/>
      <c r="B5057" s="135"/>
      <c r="C5057" s="135"/>
      <c r="D5057" s="135"/>
      <c r="E5057" s="135"/>
      <c r="F5057" s="135"/>
      <c r="G5057" s="135"/>
      <c r="H5057" s="135"/>
      <c r="I5057" s="135"/>
      <c r="J5057" s="135"/>
      <c r="K5057" s="135"/>
      <c r="L5057" s="135"/>
    </row>
    <row r="5058" spans="1:12" x14ac:dyDescent="0.25">
      <c r="A5058" s="135"/>
      <c r="B5058" s="135"/>
      <c r="C5058" s="135"/>
      <c r="D5058" s="135"/>
      <c r="E5058" s="135"/>
      <c r="F5058" s="135"/>
      <c r="G5058" s="135"/>
      <c r="H5058" s="135"/>
      <c r="I5058" s="135"/>
      <c r="J5058" s="135"/>
      <c r="K5058" s="135"/>
      <c r="L5058" s="135"/>
    </row>
    <row r="5059" spans="1:12" x14ac:dyDescent="0.25">
      <c r="A5059" s="135"/>
      <c r="B5059" s="135"/>
      <c r="C5059" s="135"/>
      <c r="D5059" s="135"/>
      <c r="E5059" s="135"/>
      <c r="F5059" s="135"/>
      <c r="G5059" s="135"/>
      <c r="H5059" s="135"/>
      <c r="I5059" s="135"/>
      <c r="J5059" s="135"/>
      <c r="K5059" s="135"/>
      <c r="L5059" s="135"/>
    </row>
    <row r="5060" spans="1:12" x14ac:dyDescent="0.25">
      <c r="A5060" s="135"/>
      <c r="B5060" s="135"/>
      <c r="C5060" s="135"/>
      <c r="D5060" s="135"/>
      <c r="E5060" s="135"/>
      <c r="F5060" s="135"/>
      <c r="G5060" s="135"/>
      <c r="H5060" s="135"/>
      <c r="I5060" s="135"/>
      <c r="J5060" s="135"/>
      <c r="K5060" s="135"/>
      <c r="L5060" s="135"/>
    </row>
    <row r="5061" spans="1:12" x14ac:dyDescent="0.25">
      <c r="A5061" s="135"/>
      <c r="B5061" s="135"/>
      <c r="C5061" s="135"/>
      <c r="D5061" s="135"/>
      <c r="E5061" s="135"/>
      <c r="F5061" s="135"/>
      <c r="G5061" s="135"/>
      <c r="H5061" s="135"/>
      <c r="I5061" s="135"/>
      <c r="J5061" s="135"/>
      <c r="K5061" s="135"/>
      <c r="L5061" s="135"/>
    </row>
    <row r="5062" spans="1:12" x14ac:dyDescent="0.25">
      <c r="A5062" s="135"/>
      <c r="B5062" s="135"/>
      <c r="C5062" s="135"/>
      <c r="D5062" s="135"/>
      <c r="E5062" s="135"/>
      <c r="F5062" s="135"/>
      <c r="G5062" s="135"/>
      <c r="H5062" s="135"/>
      <c r="I5062" s="135"/>
      <c r="J5062" s="135"/>
      <c r="K5062" s="135"/>
      <c r="L5062" s="135"/>
    </row>
    <row r="5063" spans="1:12" x14ac:dyDescent="0.25">
      <c r="A5063" s="135"/>
      <c r="B5063" s="135"/>
      <c r="C5063" s="135"/>
      <c r="D5063" s="135"/>
      <c r="E5063" s="135"/>
      <c r="F5063" s="135"/>
      <c r="G5063" s="135"/>
      <c r="H5063" s="135"/>
      <c r="I5063" s="135"/>
      <c r="J5063" s="135"/>
      <c r="K5063" s="135"/>
      <c r="L5063" s="135"/>
    </row>
    <row r="5064" spans="1:12" x14ac:dyDescent="0.25">
      <c r="A5064" s="135"/>
      <c r="B5064" s="135"/>
      <c r="C5064" s="135"/>
      <c r="D5064" s="135"/>
      <c r="E5064" s="135"/>
      <c r="F5064" s="135"/>
      <c r="G5064" s="135"/>
      <c r="H5064" s="135"/>
      <c r="I5064" s="135"/>
      <c r="J5064" s="135"/>
      <c r="K5064" s="135"/>
      <c r="L5064" s="135"/>
    </row>
    <row r="5065" spans="1:12" x14ac:dyDescent="0.25">
      <c r="A5065" s="135"/>
      <c r="B5065" s="135"/>
      <c r="C5065" s="135"/>
      <c r="D5065" s="135"/>
      <c r="E5065" s="135"/>
      <c r="F5065" s="135"/>
      <c r="G5065" s="135"/>
      <c r="H5065" s="135"/>
      <c r="I5065" s="135"/>
      <c r="J5065" s="135"/>
      <c r="K5065" s="135"/>
      <c r="L5065" s="135"/>
    </row>
    <row r="5066" spans="1:12" x14ac:dyDescent="0.25">
      <c r="A5066" s="135"/>
      <c r="B5066" s="135"/>
      <c r="C5066" s="135"/>
      <c r="D5066" s="135"/>
      <c r="E5066" s="135"/>
      <c r="F5066" s="135"/>
      <c r="G5066" s="135"/>
      <c r="H5066" s="135"/>
      <c r="I5066" s="135"/>
      <c r="J5066" s="135"/>
      <c r="K5066" s="135"/>
      <c r="L5066" s="135"/>
    </row>
    <row r="5067" spans="1:12" x14ac:dyDescent="0.25">
      <c r="A5067" s="135"/>
      <c r="B5067" s="135"/>
      <c r="C5067" s="135"/>
      <c r="D5067" s="135"/>
      <c r="E5067" s="135"/>
      <c r="F5067" s="135"/>
      <c r="G5067" s="135"/>
      <c r="H5067" s="135"/>
      <c r="I5067" s="135"/>
      <c r="J5067" s="135"/>
      <c r="K5067" s="135"/>
      <c r="L5067" s="135"/>
    </row>
    <row r="5068" spans="1:12" x14ac:dyDescent="0.25">
      <c r="A5068" s="135"/>
      <c r="B5068" s="135"/>
      <c r="C5068" s="135"/>
      <c r="D5068" s="135"/>
      <c r="E5068" s="135"/>
      <c r="F5068" s="135"/>
      <c r="G5068" s="135"/>
      <c r="H5068" s="135"/>
      <c r="I5068" s="135"/>
      <c r="J5068" s="135"/>
      <c r="K5068" s="135"/>
      <c r="L5068" s="135"/>
    </row>
    <row r="5069" spans="1:12" x14ac:dyDescent="0.25">
      <c r="A5069" s="135"/>
      <c r="B5069" s="135"/>
      <c r="C5069" s="135"/>
      <c r="D5069" s="135"/>
      <c r="E5069" s="135"/>
      <c r="F5069" s="135"/>
      <c r="G5069" s="135"/>
      <c r="H5069" s="135"/>
      <c r="I5069" s="135"/>
      <c r="J5069" s="135"/>
      <c r="K5069" s="135"/>
      <c r="L5069" s="135"/>
    </row>
    <row r="5070" spans="1:12" x14ac:dyDescent="0.25">
      <c r="A5070" s="135"/>
      <c r="B5070" s="135"/>
      <c r="C5070" s="135"/>
      <c r="D5070" s="135"/>
      <c r="E5070" s="135"/>
      <c r="F5070" s="135"/>
      <c r="G5070" s="135"/>
      <c r="H5070" s="135"/>
      <c r="I5070" s="135"/>
      <c r="J5070" s="135"/>
      <c r="K5070" s="135"/>
      <c r="L5070" s="135"/>
    </row>
    <row r="5071" spans="1:12" x14ac:dyDescent="0.25">
      <c r="A5071" s="135"/>
      <c r="B5071" s="135"/>
      <c r="C5071" s="135"/>
      <c r="D5071" s="135"/>
      <c r="E5071" s="135"/>
      <c r="F5071" s="135"/>
      <c r="G5071" s="135"/>
      <c r="H5071" s="135"/>
      <c r="I5071" s="135"/>
      <c r="J5071" s="135"/>
      <c r="K5071" s="135"/>
      <c r="L5071" s="135"/>
    </row>
    <row r="5072" spans="1:12" x14ac:dyDescent="0.25">
      <c r="A5072" s="135"/>
      <c r="B5072" s="135"/>
      <c r="C5072" s="135"/>
      <c r="D5072" s="135"/>
      <c r="E5072" s="135"/>
      <c r="F5072" s="135"/>
      <c r="G5072" s="135"/>
      <c r="H5072" s="135"/>
      <c r="I5072" s="135"/>
      <c r="J5072" s="135"/>
      <c r="K5072" s="135"/>
      <c r="L5072" s="135"/>
    </row>
    <row r="5073" spans="1:12" x14ac:dyDescent="0.25">
      <c r="A5073" s="135"/>
      <c r="B5073" s="135"/>
      <c r="C5073" s="135"/>
      <c r="D5073" s="135"/>
      <c r="E5073" s="135"/>
      <c r="F5073" s="135"/>
      <c r="G5073" s="135"/>
      <c r="H5073" s="135"/>
      <c r="I5073" s="135"/>
      <c r="J5073" s="135"/>
      <c r="K5073" s="135"/>
      <c r="L5073" s="135"/>
    </row>
    <row r="5074" spans="1:12" x14ac:dyDescent="0.25">
      <c r="A5074" s="135"/>
      <c r="B5074" s="135"/>
      <c r="C5074" s="135"/>
      <c r="D5074" s="135"/>
      <c r="E5074" s="135"/>
      <c r="F5074" s="135"/>
      <c r="G5074" s="135"/>
      <c r="H5074" s="135"/>
      <c r="I5074" s="135"/>
      <c r="J5074" s="135"/>
      <c r="K5074" s="135"/>
      <c r="L5074" s="135"/>
    </row>
    <row r="5075" spans="1:12" x14ac:dyDescent="0.25">
      <c r="A5075" s="135"/>
      <c r="B5075" s="135"/>
      <c r="C5075" s="135"/>
      <c r="D5075" s="135"/>
      <c r="E5075" s="135"/>
      <c r="F5075" s="135"/>
      <c r="G5075" s="135"/>
      <c r="H5075" s="135"/>
      <c r="I5075" s="135"/>
      <c r="J5075" s="135"/>
      <c r="K5075" s="135"/>
      <c r="L5075" s="135"/>
    </row>
    <row r="5076" spans="1:12" x14ac:dyDescent="0.25">
      <c r="A5076" s="135"/>
      <c r="B5076" s="135"/>
      <c r="C5076" s="135"/>
      <c r="D5076" s="135"/>
      <c r="E5076" s="135"/>
      <c r="F5076" s="135"/>
      <c r="G5076" s="135"/>
      <c r="H5076" s="135"/>
      <c r="I5076" s="135"/>
      <c r="J5076" s="135"/>
      <c r="K5076" s="135"/>
      <c r="L5076" s="135"/>
    </row>
    <row r="5077" spans="1:12" x14ac:dyDescent="0.25">
      <c r="A5077" s="135"/>
      <c r="B5077" s="135"/>
      <c r="C5077" s="135"/>
      <c r="D5077" s="135"/>
      <c r="E5077" s="135"/>
      <c r="F5077" s="135"/>
      <c r="G5077" s="135"/>
      <c r="H5077" s="135"/>
      <c r="I5077" s="135"/>
      <c r="J5077" s="135"/>
      <c r="K5077" s="135"/>
      <c r="L5077" s="135"/>
    </row>
    <row r="5078" spans="1:12" x14ac:dyDescent="0.25">
      <c r="A5078" s="135"/>
      <c r="B5078" s="135"/>
      <c r="C5078" s="135"/>
      <c r="D5078" s="135"/>
      <c r="E5078" s="135"/>
      <c r="F5078" s="135"/>
      <c r="G5078" s="135"/>
      <c r="H5078" s="135"/>
      <c r="I5078" s="135"/>
      <c r="J5078" s="135"/>
      <c r="K5078" s="135"/>
      <c r="L5078" s="135"/>
    </row>
    <row r="5079" spans="1:12" x14ac:dyDescent="0.25">
      <c r="A5079" s="135"/>
      <c r="B5079" s="135"/>
      <c r="C5079" s="135"/>
      <c r="D5079" s="135"/>
      <c r="E5079" s="135"/>
      <c r="F5079" s="135"/>
      <c r="G5079" s="135"/>
      <c r="H5079" s="135"/>
      <c r="I5079" s="135"/>
      <c r="J5079" s="135"/>
      <c r="K5079" s="135"/>
      <c r="L5079" s="135"/>
    </row>
    <row r="5080" spans="1:12" x14ac:dyDescent="0.25">
      <c r="A5080" s="135"/>
      <c r="B5080" s="135"/>
      <c r="C5080" s="135"/>
      <c r="D5080" s="135"/>
      <c r="E5080" s="135"/>
      <c r="F5080" s="135"/>
      <c r="G5080" s="135"/>
      <c r="H5080" s="135"/>
      <c r="I5080" s="135"/>
      <c r="J5080" s="135"/>
      <c r="K5080" s="135"/>
      <c r="L5080" s="135"/>
    </row>
    <row r="5081" spans="1:12" x14ac:dyDescent="0.25">
      <c r="A5081" s="135"/>
      <c r="B5081" s="135"/>
      <c r="C5081" s="135"/>
      <c r="D5081" s="135"/>
      <c r="E5081" s="135"/>
      <c r="F5081" s="135"/>
      <c r="G5081" s="135"/>
      <c r="H5081" s="135"/>
      <c r="I5081" s="135"/>
      <c r="J5081" s="135"/>
      <c r="K5081" s="135"/>
      <c r="L5081" s="135"/>
    </row>
    <row r="5082" spans="1:12" x14ac:dyDescent="0.25">
      <c r="A5082" s="135"/>
      <c r="B5082" s="135"/>
      <c r="C5082" s="135"/>
      <c r="D5082" s="135"/>
      <c r="E5082" s="135"/>
      <c r="F5082" s="135"/>
      <c r="G5082" s="135"/>
      <c r="H5082" s="135"/>
      <c r="I5082" s="135"/>
      <c r="J5082" s="135"/>
      <c r="K5082" s="135"/>
      <c r="L5082" s="135"/>
    </row>
    <row r="5083" spans="1:12" x14ac:dyDescent="0.25">
      <c r="A5083" s="135"/>
      <c r="B5083" s="135"/>
      <c r="C5083" s="135"/>
      <c r="D5083" s="135"/>
      <c r="E5083" s="135"/>
      <c r="F5083" s="135"/>
      <c r="G5083" s="135"/>
      <c r="H5083" s="135"/>
      <c r="I5083" s="135"/>
      <c r="J5083" s="135"/>
      <c r="K5083" s="135"/>
      <c r="L5083" s="135"/>
    </row>
    <row r="5084" spans="1:12" x14ac:dyDescent="0.25">
      <c r="A5084" s="135"/>
      <c r="B5084" s="135"/>
      <c r="C5084" s="135"/>
      <c r="D5084" s="135"/>
      <c r="E5084" s="135"/>
      <c r="F5084" s="135"/>
      <c r="G5084" s="135"/>
      <c r="H5084" s="135"/>
      <c r="I5084" s="135"/>
      <c r="J5084" s="135"/>
      <c r="K5084" s="135"/>
      <c r="L5084" s="135"/>
    </row>
    <row r="5085" spans="1:12" x14ac:dyDescent="0.25">
      <c r="A5085" s="135"/>
      <c r="B5085" s="135"/>
      <c r="C5085" s="135"/>
      <c r="D5085" s="135"/>
      <c r="E5085" s="135"/>
      <c r="F5085" s="135"/>
      <c r="G5085" s="135"/>
      <c r="H5085" s="135"/>
      <c r="I5085" s="135"/>
      <c r="J5085" s="135"/>
      <c r="K5085" s="135"/>
      <c r="L5085" s="135"/>
    </row>
    <row r="5086" spans="1:12" x14ac:dyDescent="0.25">
      <c r="A5086" s="135"/>
      <c r="B5086" s="135"/>
      <c r="C5086" s="135"/>
      <c r="D5086" s="135"/>
      <c r="E5086" s="135"/>
      <c r="F5086" s="135"/>
      <c r="G5086" s="135"/>
      <c r="H5086" s="135"/>
      <c r="I5086" s="135"/>
      <c r="J5086" s="135"/>
      <c r="K5086" s="135"/>
      <c r="L5086" s="135"/>
    </row>
    <row r="5087" spans="1:12" x14ac:dyDescent="0.25">
      <c r="A5087" s="135"/>
      <c r="B5087" s="135"/>
      <c r="C5087" s="135"/>
      <c r="D5087" s="135"/>
      <c r="E5087" s="135"/>
      <c r="F5087" s="135"/>
      <c r="G5087" s="135"/>
      <c r="H5087" s="135"/>
      <c r="I5087" s="135"/>
      <c r="J5087" s="135"/>
      <c r="K5087" s="135"/>
      <c r="L5087" s="135"/>
    </row>
    <row r="5088" spans="1:12" x14ac:dyDescent="0.25">
      <c r="A5088" s="135"/>
      <c r="B5088" s="135"/>
      <c r="C5088" s="135"/>
      <c r="D5088" s="135"/>
      <c r="E5088" s="135"/>
      <c r="F5088" s="135"/>
      <c r="G5088" s="135"/>
      <c r="H5088" s="135"/>
      <c r="I5088" s="135"/>
      <c r="J5088" s="135"/>
      <c r="K5088" s="135"/>
      <c r="L5088" s="135"/>
    </row>
    <row r="5089" spans="1:12" x14ac:dyDescent="0.25">
      <c r="A5089" s="135"/>
      <c r="B5089" s="135"/>
      <c r="C5089" s="135"/>
      <c r="D5089" s="135"/>
      <c r="E5089" s="135"/>
      <c r="F5089" s="135"/>
      <c r="G5089" s="135"/>
      <c r="H5089" s="135"/>
      <c r="I5089" s="135"/>
      <c r="J5089" s="135"/>
      <c r="K5089" s="135"/>
      <c r="L5089" s="135"/>
    </row>
    <row r="5090" spans="1:12" x14ac:dyDescent="0.25">
      <c r="A5090" s="135"/>
      <c r="B5090" s="135"/>
      <c r="C5090" s="135"/>
      <c r="D5090" s="135"/>
      <c r="E5090" s="135"/>
      <c r="F5090" s="135"/>
      <c r="G5090" s="135"/>
      <c r="H5090" s="135"/>
      <c r="I5090" s="135"/>
      <c r="J5090" s="135"/>
      <c r="K5090" s="135"/>
      <c r="L5090" s="135"/>
    </row>
    <row r="5091" spans="1:12" x14ac:dyDescent="0.25">
      <c r="A5091" s="135"/>
      <c r="B5091" s="135"/>
      <c r="C5091" s="135"/>
      <c r="D5091" s="135"/>
      <c r="E5091" s="135"/>
      <c r="F5091" s="135"/>
      <c r="G5091" s="135"/>
      <c r="H5091" s="135"/>
      <c r="I5091" s="135"/>
      <c r="J5091" s="135"/>
      <c r="K5091" s="135"/>
      <c r="L5091" s="135"/>
    </row>
    <row r="5092" spans="1:12" x14ac:dyDescent="0.25">
      <c r="A5092" s="135"/>
      <c r="B5092" s="135"/>
      <c r="C5092" s="135"/>
      <c r="D5092" s="135"/>
      <c r="E5092" s="135"/>
      <c r="F5092" s="135"/>
      <c r="G5092" s="135"/>
      <c r="H5092" s="135"/>
      <c r="I5092" s="135"/>
      <c r="J5092" s="135"/>
      <c r="K5092" s="135"/>
      <c r="L5092" s="135"/>
    </row>
    <row r="5093" spans="1:12" x14ac:dyDescent="0.25">
      <c r="A5093" s="135"/>
      <c r="B5093" s="135"/>
      <c r="C5093" s="135"/>
      <c r="D5093" s="135"/>
      <c r="E5093" s="135"/>
      <c r="F5093" s="135"/>
      <c r="G5093" s="135"/>
      <c r="H5093" s="135"/>
      <c r="I5093" s="135"/>
      <c r="J5093" s="135"/>
      <c r="K5093" s="135"/>
      <c r="L5093" s="135"/>
    </row>
    <row r="5094" spans="1:12" x14ac:dyDescent="0.25">
      <c r="A5094" s="135"/>
      <c r="B5094" s="135"/>
      <c r="C5094" s="135"/>
      <c r="D5094" s="135"/>
      <c r="E5094" s="135"/>
      <c r="F5094" s="135"/>
      <c r="G5094" s="135"/>
      <c r="H5094" s="135"/>
      <c r="I5094" s="135"/>
      <c r="J5094" s="135"/>
      <c r="K5094" s="135"/>
      <c r="L5094" s="135"/>
    </row>
    <row r="5095" spans="1:12" x14ac:dyDescent="0.25">
      <c r="A5095" s="135"/>
      <c r="B5095" s="135"/>
      <c r="C5095" s="135"/>
      <c r="D5095" s="135"/>
      <c r="E5095" s="135"/>
      <c r="F5095" s="135"/>
      <c r="G5095" s="135"/>
      <c r="H5095" s="135"/>
      <c r="I5095" s="135"/>
      <c r="J5095" s="135"/>
      <c r="K5095" s="135"/>
      <c r="L5095" s="135"/>
    </row>
    <row r="5096" spans="1:12" x14ac:dyDescent="0.25">
      <c r="A5096" s="135"/>
      <c r="B5096" s="135"/>
      <c r="C5096" s="135"/>
      <c r="D5096" s="135"/>
      <c r="E5096" s="135"/>
      <c r="F5096" s="135"/>
      <c r="G5096" s="135"/>
      <c r="H5096" s="135"/>
      <c r="I5096" s="135"/>
      <c r="J5096" s="135"/>
      <c r="K5096" s="135"/>
      <c r="L5096" s="135"/>
    </row>
    <row r="5097" spans="1:12" x14ac:dyDescent="0.25">
      <c r="A5097" s="135"/>
      <c r="B5097" s="135"/>
      <c r="C5097" s="135"/>
      <c r="D5097" s="135"/>
      <c r="E5097" s="135"/>
      <c r="F5097" s="135"/>
      <c r="G5097" s="135"/>
      <c r="H5097" s="135"/>
      <c r="I5097" s="135"/>
      <c r="J5097" s="135"/>
      <c r="K5097" s="135"/>
      <c r="L5097" s="135"/>
    </row>
    <row r="5098" spans="1:12" x14ac:dyDescent="0.25">
      <c r="A5098" s="135"/>
      <c r="B5098" s="135"/>
      <c r="C5098" s="135"/>
      <c r="D5098" s="135"/>
      <c r="E5098" s="135"/>
      <c r="F5098" s="135"/>
      <c r="G5098" s="135"/>
      <c r="H5098" s="135"/>
      <c r="I5098" s="135"/>
      <c r="J5098" s="135"/>
      <c r="K5098" s="135"/>
      <c r="L5098" s="135"/>
    </row>
    <row r="5099" spans="1:12" x14ac:dyDescent="0.25">
      <c r="A5099" s="135"/>
      <c r="B5099" s="135"/>
      <c r="C5099" s="135"/>
      <c r="D5099" s="135"/>
      <c r="E5099" s="135"/>
      <c r="F5099" s="135"/>
      <c r="G5099" s="135"/>
      <c r="H5099" s="135"/>
      <c r="I5099" s="135"/>
      <c r="J5099" s="135"/>
      <c r="K5099" s="135"/>
      <c r="L5099" s="135"/>
    </row>
    <row r="5100" spans="1:12" x14ac:dyDescent="0.25">
      <c r="A5100" s="135"/>
      <c r="B5100" s="135"/>
      <c r="C5100" s="135"/>
      <c r="D5100" s="135"/>
      <c r="E5100" s="135"/>
      <c r="F5100" s="135"/>
      <c r="G5100" s="135"/>
      <c r="H5100" s="135"/>
      <c r="I5100" s="135"/>
      <c r="J5100" s="135"/>
      <c r="K5100" s="135"/>
      <c r="L5100" s="135"/>
    </row>
    <row r="5101" spans="1:12" x14ac:dyDescent="0.25">
      <c r="A5101" s="135"/>
      <c r="B5101" s="135"/>
      <c r="C5101" s="135"/>
      <c r="D5101" s="135"/>
      <c r="E5101" s="135"/>
      <c r="F5101" s="135"/>
      <c r="G5101" s="135"/>
      <c r="H5101" s="135"/>
      <c r="I5101" s="135"/>
      <c r="J5101" s="135"/>
      <c r="K5101" s="135"/>
      <c r="L5101" s="135"/>
    </row>
    <row r="5102" spans="1:12" x14ac:dyDescent="0.25">
      <c r="A5102" s="135"/>
      <c r="B5102" s="135"/>
      <c r="C5102" s="135"/>
      <c r="D5102" s="135"/>
      <c r="E5102" s="135"/>
      <c r="F5102" s="135"/>
      <c r="G5102" s="135"/>
      <c r="H5102" s="135"/>
      <c r="I5102" s="135"/>
      <c r="J5102" s="135"/>
      <c r="K5102" s="135"/>
      <c r="L5102" s="135"/>
    </row>
    <row r="5103" spans="1:12" x14ac:dyDescent="0.25">
      <c r="A5103" s="135"/>
      <c r="B5103" s="135"/>
      <c r="C5103" s="135"/>
      <c r="D5103" s="135"/>
      <c r="E5103" s="135"/>
      <c r="F5103" s="135"/>
      <c r="G5103" s="135"/>
      <c r="H5103" s="135"/>
      <c r="I5103" s="135"/>
      <c r="J5103" s="135"/>
      <c r="K5103" s="135"/>
      <c r="L5103" s="135"/>
    </row>
    <row r="5104" spans="1:12" x14ac:dyDescent="0.25">
      <c r="A5104" s="135"/>
      <c r="B5104" s="135"/>
      <c r="C5104" s="135"/>
      <c r="D5104" s="135"/>
      <c r="E5104" s="135"/>
      <c r="F5104" s="135"/>
      <c r="G5104" s="135"/>
      <c r="H5104" s="135"/>
      <c r="I5104" s="135"/>
      <c r="J5104" s="135"/>
      <c r="K5104" s="135"/>
      <c r="L5104" s="135"/>
    </row>
    <row r="5105" spans="1:12" x14ac:dyDescent="0.25">
      <c r="A5105" s="135"/>
      <c r="B5105" s="135"/>
      <c r="C5105" s="135"/>
      <c r="D5105" s="135"/>
      <c r="E5105" s="135"/>
      <c r="F5105" s="135"/>
      <c r="G5105" s="135"/>
      <c r="H5105" s="135"/>
      <c r="I5105" s="135"/>
      <c r="J5105" s="135"/>
      <c r="K5105" s="135"/>
      <c r="L5105" s="135"/>
    </row>
    <row r="5106" spans="1:12" x14ac:dyDescent="0.25">
      <c r="A5106" s="135"/>
      <c r="B5106" s="135"/>
      <c r="C5106" s="135"/>
      <c r="D5106" s="135"/>
      <c r="E5106" s="135"/>
      <c r="F5106" s="135"/>
      <c r="G5106" s="135"/>
      <c r="H5106" s="135"/>
      <c r="I5106" s="135"/>
      <c r="J5106" s="135"/>
      <c r="K5106" s="135"/>
      <c r="L5106" s="135"/>
    </row>
    <row r="5107" spans="1:12" x14ac:dyDescent="0.25">
      <c r="A5107" s="135"/>
      <c r="B5107" s="135"/>
      <c r="C5107" s="135"/>
      <c r="D5107" s="135"/>
      <c r="E5107" s="135"/>
      <c r="F5107" s="135"/>
      <c r="G5107" s="135"/>
      <c r="H5107" s="135"/>
      <c r="I5107" s="135"/>
      <c r="J5107" s="135"/>
      <c r="K5107" s="135"/>
      <c r="L5107" s="135"/>
    </row>
    <row r="5108" spans="1:12" x14ac:dyDescent="0.25">
      <c r="A5108" s="135"/>
      <c r="B5108" s="135"/>
      <c r="C5108" s="135"/>
      <c r="D5108" s="135"/>
      <c r="E5108" s="135"/>
      <c r="F5108" s="135"/>
      <c r="G5108" s="135"/>
      <c r="H5108" s="135"/>
      <c r="I5108" s="135"/>
      <c r="J5108" s="135"/>
      <c r="K5108" s="135"/>
      <c r="L5108" s="135"/>
    </row>
    <row r="5109" spans="1:12" x14ac:dyDescent="0.25">
      <c r="A5109" s="135"/>
      <c r="B5109" s="135"/>
      <c r="C5109" s="135"/>
      <c r="D5109" s="135"/>
      <c r="E5109" s="135"/>
      <c r="F5109" s="135"/>
      <c r="G5109" s="135"/>
      <c r="H5109" s="135"/>
      <c r="I5109" s="135"/>
      <c r="J5109" s="135"/>
      <c r="K5109" s="135"/>
      <c r="L5109" s="135"/>
    </row>
    <row r="5110" spans="1:12" x14ac:dyDescent="0.25">
      <c r="A5110" s="135"/>
      <c r="B5110" s="135"/>
      <c r="C5110" s="135"/>
      <c r="D5110" s="135"/>
      <c r="E5110" s="135"/>
      <c r="F5110" s="135"/>
      <c r="G5110" s="135"/>
      <c r="H5110" s="135"/>
      <c r="I5110" s="135"/>
      <c r="J5110" s="135"/>
      <c r="K5110" s="135"/>
      <c r="L5110" s="135"/>
    </row>
    <row r="5111" spans="1:12" x14ac:dyDescent="0.25">
      <c r="A5111" s="135"/>
      <c r="B5111" s="135"/>
      <c r="C5111" s="135"/>
      <c r="D5111" s="135"/>
      <c r="E5111" s="135"/>
      <c r="F5111" s="135"/>
      <c r="G5111" s="135"/>
      <c r="H5111" s="135"/>
      <c r="I5111" s="135"/>
      <c r="J5111" s="135"/>
      <c r="K5111" s="135"/>
      <c r="L5111" s="135"/>
    </row>
    <row r="5112" spans="1:12" x14ac:dyDescent="0.25">
      <c r="A5112" s="135"/>
      <c r="B5112" s="135"/>
      <c r="C5112" s="135"/>
      <c r="D5112" s="135"/>
      <c r="E5112" s="135"/>
      <c r="F5112" s="135"/>
      <c r="G5112" s="135"/>
      <c r="H5112" s="135"/>
      <c r="I5112" s="135"/>
      <c r="J5112" s="135"/>
      <c r="K5112" s="135"/>
      <c r="L5112" s="135"/>
    </row>
    <row r="5113" spans="1:12" x14ac:dyDescent="0.25">
      <c r="A5113" s="135"/>
      <c r="B5113" s="135"/>
      <c r="C5113" s="135"/>
      <c r="D5113" s="135"/>
      <c r="E5113" s="135"/>
      <c r="F5113" s="135"/>
      <c r="G5113" s="135"/>
      <c r="H5113" s="135"/>
      <c r="I5113" s="135"/>
      <c r="J5113" s="135"/>
      <c r="K5113" s="135"/>
      <c r="L5113" s="135"/>
    </row>
    <row r="5114" spans="1:12" x14ac:dyDescent="0.25">
      <c r="A5114" s="135"/>
      <c r="B5114" s="135"/>
      <c r="C5114" s="135"/>
      <c r="D5114" s="135"/>
      <c r="E5114" s="135"/>
      <c r="F5114" s="135"/>
      <c r="G5114" s="135"/>
      <c r="H5114" s="135"/>
      <c r="I5114" s="135"/>
      <c r="J5114" s="135"/>
      <c r="K5114" s="135"/>
      <c r="L5114" s="135"/>
    </row>
    <row r="5115" spans="1:12" x14ac:dyDescent="0.25">
      <c r="A5115" s="135"/>
      <c r="B5115" s="135"/>
      <c r="C5115" s="135"/>
      <c r="D5115" s="135"/>
      <c r="E5115" s="135"/>
      <c r="F5115" s="135"/>
      <c r="G5115" s="135"/>
      <c r="H5115" s="135"/>
      <c r="I5115" s="135"/>
      <c r="J5115" s="135"/>
      <c r="K5115" s="135"/>
      <c r="L5115" s="135"/>
    </row>
    <row r="5116" spans="1:12" x14ac:dyDescent="0.25">
      <c r="A5116" s="135"/>
      <c r="B5116" s="135"/>
      <c r="C5116" s="135"/>
      <c r="D5116" s="135"/>
      <c r="E5116" s="135"/>
      <c r="F5116" s="135"/>
      <c r="G5116" s="135"/>
      <c r="H5116" s="135"/>
      <c r="I5116" s="135"/>
      <c r="J5116" s="135"/>
      <c r="K5116" s="135"/>
      <c r="L5116" s="135"/>
    </row>
    <row r="5117" spans="1:12" x14ac:dyDescent="0.25">
      <c r="A5117" s="135"/>
      <c r="B5117" s="135"/>
      <c r="C5117" s="135"/>
      <c r="D5117" s="135"/>
      <c r="E5117" s="135"/>
      <c r="F5117" s="135"/>
      <c r="G5117" s="135"/>
      <c r="H5117" s="135"/>
      <c r="I5117" s="135"/>
      <c r="J5117" s="135"/>
      <c r="K5117" s="135"/>
      <c r="L5117" s="135"/>
    </row>
    <row r="5118" spans="1:12" x14ac:dyDescent="0.25">
      <c r="A5118" s="135"/>
      <c r="B5118" s="135"/>
      <c r="C5118" s="135"/>
      <c r="D5118" s="135"/>
      <c r="E5118" s="135"/>
      <c r="F5118" s="135"/>
      <c r="G5118" s="135"/>
      <c r="H5118" s="135"/>
      <c r="I5118" s="135"/>
      <c r="J5118" s="135"/>
      <c r="K5118" s="135"/>
      <c r="L5118" s="135"/>
    </row>
    <row r="5119" spans="1:12" x14ac:dyDescent="0.25">
      <c r="A5119" s="135"/>
      <c r="B5119" s="135"/>
      <c r="C5119" s="135"/>
      <c r="D5119" s="135"/>
      <c r="E5119" s="135"/>
      <c r="F5119" s="135"/>
      <c r="G5119" s="135"/>
      <c r="H5119" s="135"/>
      <c r="I5119" s="135"/>
      <c r="J5119" s="135"/>
      <c r="K5119" s="135"/>
      <c r="L5119" s="135"/>
    </row>
    <row r="5120" spans="1:12" x14ac:dyDescent="0.25">
      <c r="A5120" s="135"/>
      <c r="B5120" s="135"/>
      <c r="C5120" s="135"/>
      <c r="D5120" s="135"/>
      <c r="E5120" s="135"/>
      <c r="F5120" s="135"/>
      <c r="G5120" s="135"/>
      <c r="H5120" s="135"/>
      <c r="I5120" s="135"/>
      <c r="J5120" s="135"/>
      <c r="K5120" s="135"/>
      <c r="L5120" s="135"/>
    </row>
    <row r="5121" spans="1:12" x14ac:dyDescent="0.25">
      <c r="A5121" s="135"/>
      <c r="B5121" s="135"/>
      <c r="C5121" s="135"/>
      <c r="D5121" s="135"/>
      <c r="E5121" s="135"/>
      <c r="F5121" s="135"/>
      <c r="G5121" s="135"/>
      <c r="H5121" s="135"/>
      <c r="I5121" s="135"/>
      <c r="J5121" s="135"/>
      <c r="K5121" s="135"/>
      <c r="L5121" s="135"/>
    </row>
    <row r="5122" spans="1:12" x14ac:dyDescent="0.25">
      <c r="A5122" s="135"/>
      <c r="B5122" s="135"/>
      <c r="C5122" s="135"/>
      <c r="D5122" s="135"/>
      <c r="E5122" s="135"/>
      <c r="F5122" s="135"/>
      <c r="G5122" s="135"/>
      <c r="H5122" s="135"/>
      <c r="I5122" s="135"/>
      <c r="J5122" s="135"/>
      <c r="K5122" s="135"/>
      <c r="L5122" s="135"/>
    </row>
    <row r="5123" spans="1:12" x14ac:dyDescent="0.25">
      <c r="A5123" s="135"/>
      <c r="B5123" s="135"/>
      <c r="C5123" s="135"/>
      <c r="D5123" s="135"/>
      <c r="E5123" s="135"/>
      <c r="F5123" s="135"/>
      <c r="G5123" s="135"/>
      <c r="H5123" s="135"/>
      <c r="I5123" s="135"/>
      <c r="J5123" s="135"/>
      <c r="K5123" s="135"/>
      <c r="L5123" s="135"/>
    </row>
    <row r="5124" spans="1:12" x14ac:dyDescent="0.25">
      <c r="A5124" s="135"/>
      <c r="B5124" s="135"/>
      <c r="C5124" s="135"/>
      <c r="D5124" s="135"/>
      <c r="E5124" s="135"/>
      <c r="F5124" s="135"/>
      <c r="G5124" s="135"/>
      <c r="H5124" s="135"/>
      <c r="I5124" s="135"/>
      <c r="J5124" s="135"/>
      <c r="K5124" s="135"/>
      <c r="L5124" s="135"/>
    </row>
    <row r="5125" spans="1:12" x14ac:dyDescent="0.25">
      <c r="A5125" s="135"/>
      <c r="B5125" s="135"/>
      <c r="C5125" s="135"/>
      <c r="D5125" s="135"/>
      <c r="E5125" s="135"/>
      <c r="F5125" s="135"/>
      <c r="G5125" s="135"/>
      <c r="H5125" s="135"/>
      <c r="I5125" s="135"/>
      <c r="J5125" s="135"/>
      <c r="K5125" s="135"/>
      <c r="L5125" s="135"/>
    </row>
    <row r="5126" spans="1:12" x14ac:dyDescent="0.25">
      <c r="A5126" s="135"/>
      <c r="B5126" s="135"/>
      <c r="C5126" s="135"/>
      <c r="D5126" s="135"/>
      <c r="E5126" s="135"/>
      <c r="F5126" s="135"/>
      <c r="G5126" s="135"/>
      <c r="H5126" s="135"/>
      <c r="I5126" s="135"/>
      <c r="J5126" s="135"/>
      <c r="K5126" s="135"/>
      <c r="L5126" s="135"/>
    </row>
    <row r="5127" spans="1:12" x14ac:dyDescent="0.25">
      <c r="A5127" s="135"/>
      <c r="B5127" s="135"/>
      <c r="C5127" s="135"/>
      <c r="D5127" s="135"/>
      <c r="E5127" s="135"/>
      <c r="F5127" s="135"/>
      <c r="G5127" s="135"/>
      <c r="H5127" s="135"/>
      <c r="I5127" s="135"/>
      <c r="J5127" s="135"/>
      <c r="K5127" s="135"/>
      <c r="L5127" s="135"/>
    </row>
    <row r="5128" spans="1:12" x14ac:dyDescent="0.25">
      <c r="A5128" s="135"/>
      <c r="B5128" s="135"/>
      <c r="C5128" s="135"/>
      <c r="D5128" s="135"/>
      <c r="E5128" s="135"/>
      <c r="F5128" s="135"/>
      <c r="G5128" s="135"/>
      <c r="H5128" s="135"/>
      <c r="I5128" s="135"/>
      <c r="J5128" s="135"/>
      <c r="K5128" s="135"/>
      <c r="L5128" s="135"/>
    </row>
    <row r="5129" spans="1:12" x14ac:dyDescent="0.25">
      <c r="A5129" s="135"/>
      <c r="B5129" s="135"/>
      <c r="C5129" s="135"/>
      <c r="D5129" s="135"/>
      <c r="E5129" s="135"/>
      <c r="F5129" s="135"/>
      <c r="G5129" s="135"/>
      <c r="H5129" s="135"/>
      <c r="I5129" s="135"/>
      <c r="J5129" s="135"/>
      <c r="K5129" s="135"/>
      <c r="L5129" s="135"/>
    </row>
    <row r="5130" spans="1:12" x14ac:dyDescent="0.25">
      <c r="A5130" s="135"/>
      <c r="B5130" s="135"/>
      <c r="C5130" s="135"/>
      <c r="D5130" s="135"/>
      <c r="E5130" s="135"/>
      <c r="F5130" s="135"/>
      <c r="G5130" s="135"/>
      <c r="H5130" s="135"/>
      <c r="I5130" s="135"/>
      <c r="J5130" s="135"/>
      <c r="K5130" s="135"/>
      <c r="L5130" s="135"/>
    </row>
    <row r="5131" spans="1:12" x14ac:dyDescent="0.25">
      <c r="A5131" s="135"/>
      <c r="B5131" s="135"/>
      <c r="C5131" s="135"/>
      <c r="D5131" s="135"/>
      <c r="E5131" s="135"/>
      <c r="F5131" s="135"/>
      <c r="G5131" s="135"/>
      <c r="H5131" s="135"/>
      <c r="I5131" s="135"/>
      <c r="J5131" s="135"/>
      <c r="K5131" s="135"/>
      <c r="L5131" s="135"/>
    </row>
    <row r="5132" spans="1:12" x14ac:dyDescent="0.25">
      <c r="A5132" s="135"/>
      <c r="B5132" s="135"/>
      <c r="C5132" s="135"/>
      <c r="D5132" s="135"/>
      <c r="E5132" s="135"/>
      <c r="F5132" s="135"/>
      <c r="G5132" s="135"/>
      <c r="H5132" s="135"/>
      <c r="I5132" s="135"/>
      <c r="J5132" s="135"/>
      <c r="K5132" s="135"/>
      <c r="L5132" s="135"/>
    </row>
    <row r="5133" spans="1:12" x14ac:dyDescent="0.25">
      <c r="A5133" s="135"/>
      <c r="B5133" s="135"/>
      <c r="C5133" s="135"/>
      <c r="D5133" s="135"/>
      <c r="E5133" s="135"/>
      <c r="F5133" s="135"/>
      <c r="G5133" s="135"/>
      <c r="H5133" s="135"/>
      <c r="I5133" s="135"/>
      <c r="J5133" s="135"/>
      <c r="K5133" s="135"/>
      <c r="L5133" s="135"/>
    </row>
    <row r="5134" spans="1:12" x14ac:dyDescent="0.25">
      <c r="A5134" s="135"/>
      <c r="B5134" s="135"/>
      <c r="C5134" s="135"/>
      <c r="D5134" s="135"/>
      <c r="E5134" s="135"/>
      <c r="F5134" s="135"/>
      <c r="G5134" s="135"/>
      <c r="H5134" s="135"/>
      <c r="I5134" s="135"/>
      <c r="J5134" s="135"/>
      <c r="K5134" s="135"/>
      <c r="L5134" s="135"/>
    </row>
    <row r="5135" spans="1:12" x14ac:dyDescent="0.25">
      <c r="A5135" s="135"/>
      <c r="B5135" s="135"/>
      <c r="C5135" s="135"/>
      <c r="D5135" s="135"/>
      <c r="E5135" s="135"/>
      <c r="F5135" s="135"/>
      <c r="G5135" s="135"/>
      <c r="H5135" s="135"/>
      <c r="I5135" s="135"/>
      <c r="J5135" s="135"/>
      <c r="K5135" s="135"/>
      <c r="L5135" s="135"/>
    </row>
    <row r="5136" spans="1:12" x14ac:dyDescent="0.25">
      <c r="A5136" s="135"/>
      <c r="B5136" s="135"/>
      <c r="C5136" s="135"/>
      <c r="D5136" s="135"/>
      <c r="E5136" s="135"/>
      <c r="F5136" s="135"/>
      <c r="G5136" s="135"/>
      <c r="H5136" s="135"/>
      <c r="I5136" s="135"/>
      <c r="J5136" s="135"/>
      <c r="K5136" s="135"/>
      <c r="L5136" s="135"/>
    </row>
    <row r="5137" spans="1:12" x14ac:dyDescent="0.25">
      <c r="A5137" s="135"/>
      <c r="B5137" s="135"/>
      <c r="C5137" s="135"/>
      <c r="D5137" s="135"/>
      <c r="E5137" s="135"/>
      <c r="F5137" s="135"/>
      <c r="G5137" s="135"/>
      <c r="H5137" s="135"/>
      <c r="I5137" s="135"/>
      <c r="J5137" s="135"/>
      <c r="K5137" s="135"/>
      <c r="L5137" s="135"/>
    </row>
    <row r="5138" spans="1:12" x14ac:dyDescent="0.25">
      <c r="A5138" s="135"/>
      <c r="B5138" s="135"/>
      <c r="C5138" s="135"/>
      <c r="D5138" s="135"/>
      <c r="E5138" s="135"/>
      <c r="F5138" s="135"/>
      <c r="G5138" s="135"/>
      <c r="H5138" s="135"/>
      <c r="I5138" s="135"/>
      <c r="J5138" s="135"/>
      <c r="K5138" s="135"/>
      <c r="L5138" s="135"/>
    </row>
    <row r="5139" spans="1:12" x14ac:dyDescent="0.25">
      <c r="A5139" s="135"/>
      <c r="B5139" s="135"/>
      <c r="C5139" s="135"/>
      <c r="D5139" s="135"/>
      <c r="E5139" s="135"/>
      <c r="F5139" s="135"/>
      <c r="G5139" s="135"/>
      <c r="H5139" s="135"/>
      <c r="I5139" s="135"/>
      <c r="J5139" s="135"/>
      <c r="K5139" s="135"/>
      <c r="L5139" s="135"/>
    </row>
    <row r="5140" spans="1:12" x14ac:dyDescent="0.25">
      <c r="A5140" s="135"/>
      <c r="B5140" s="135"/>
      <c r="C5140" s="135"/>
      <c r="D5140" s="135"/>
      <c r="E5140" s="135"/>
      <c r="F5140" s="135"/>
      <c r="G5140" s="135"/>
      <c r="H5140" s="135"/>
      <c r="I5140" s="135"/>
      <c r="J5140" s="135"/>
      <c r="K5140" s="135"/>
      <c r="L5140" s="135"/>
    </row>
    <row r="5141" spans="1:12" x14ac:dyDescent="0.25">
      <c r="A5141" s="135"/>
      <c r="B5141" s="135"/>
      <c r="C5141" s="135"/>
      <c r="D5141" s="135"/>
      <c r="E5141" s="135"/>
      <c r="F5141" s="135"/>
      <c r="G5141" s="135"/>
      <c r="H5141" s="135"/>
      <c r="I5141" s="135"/>
      <c r="J5141" s="135"/>
      <c r="K5141" s="135"/>
      <c r="L5141" s="135"/>
    </row>
    <row r="5142" spans="1:12" x14ac:dyDescent="0.25">
      <c r="A5142" s="135"/>
      <c r="B5142" s="135"/>
      <c r="C5142" s="135"/>
      <c r="D5142" s="135"/>
      <c r="E5142" s="135"/>
      <c r="F5142" s="135"/>
      <c r="G5142" s="135"/>
      <c r="H5142" s="135"/>
      <c r="I5142" s="135"/>
      <c r="J5142" s="135"/>
      <c r="K5142" s="135"/>
      <c r="L5142" s="135"/>
    </row>
    <row r="5143" spans="1:12" x14ac:dyDescent="0.25">
      <c r="A5143" s="135"/>
      <c r="B5143" s="135"/>
      <c r="C5143" s="135"/>
      <c r="D5143" s="135"/>
      <c r="E5143" s="135"/>
      <c r="F5143" s="135"/>
      <c r="G5143" s="135"/>
      <c r="H5143" s="135"/>
      <c r="I5143" s="135"/>
      <c r="J5143" s="135"/>
      <c r="K5143" s="135"/>
      <c r="L5143" s="135"/>
    </row>
    <row r="5144" spans="1:12" x14ac:dyDescent="0.25">
      <c r="A5144" s="135"/>
      <c r="B5144" s="135"/>
      <c r="C5144" s="135"/>
      <c r="D5144" s="135"/>
      <c r="E5144" s="135"/>
      <c r="F5144" s="135"/>
      <c r="G5144" s="135"/>
      <c r="H5144" s="135"/>
      <c r="I5144" s="135"/>
      <c r="J5144" s="135"/>
      <c r="K5144" s="135"/>
      <c r="L5144" s="135"/>
    </row>
    <row r="5145" spans="1:12" x14ac:dyDescent="0.25">
      <c r="A5145" s="135"/>
      <c r="B5145" s="135"/>
      <c r="C5145" s="135"/>
      <c r="D5145" s="135"/>
      <c r="E5145" s="135"/>
      <c r="F5145" s="135"/>
      <c r="G5145" s="135"/>
      <c r="H5145" s="135"/>
      <c r="I5145" s="135"/>
      <c r="J5145" s="135"/>
      <c r="K5145" s="135"/>
      <c r="L5145" s="135"/>
    </row>
    <row r="5146" spans="1:12" x14ac:dyDescent="0.25">
      <c r="A5146" s="135"/>
      <c r="B5146" s="135"/>
      <c r="C5146" s="135"/>
      <c r="D5146" s="135"/>
      <c r="E5146" s="135"/>
      <c r="F5146" s="135"/>
      <c r="G5146" s="135"/>
      <c r="H5146" s="135"/>
      <c r="I5146" s="135"/>
      <c r="J5146" s="135"/>
      <c r="K5146" s="135"/>
      <c r="L5146" s="135"/>
    </row>
    <row r="5147" spans="1:12" x14ac:dyDescent="0.25">
      <c r="A5147" s="135"/>
      <c r="B5147" s="135"/>
      <c r="C5147" s="135"/>
      <c r="D5147" s="135"/>
      <c r="E5147" s="135"/>
      <c r="F5147" s="135"/>
      <c r="G5147" s="135"/>
      <c r="H5147" s="135"/>
      <c r="I5147" s="135"/>
      <c r="J5147" s="135"/>
      <c r="K5147" s="135"/>
      <c r="L5147" s="135"/>
    </row>
    <row r="5148" spans="1:12" x14ac:dyDescent="0.25">
      <c r="A5148" s="135"/>
      <c r="B5148" s="135"/>
      <c r="C5148" s="135"/>
      <c r="D5148" s="135"/>
      <c r="E5148" s="135"/>
      <c r="F5148" s="135"/>
      <c r="G5148" s="135"/>
      <c r="H5148" s="135"/>
      <c r="I5148" s="135"/>
      <c r="J5148" s="135"/>
      <c r="K5148" s="135"/>
      <c r="L5148" s="135"/>
    </row>
    <row r="5149" spans="1:12" x14ac:dyDescent="0.25">
      <c r="A5149" s="135"/>
      <c r="B5149" s="135"/>
      <c r="C5149" s="135"/>
      <c r="D5149" s="135"/>
      <c r="E5149" s="135"/>
      <c r="F5149" s="135"/>
      <c r="G5149" s="135"/>
      <c r="H5149" s="135"/>
      <c r="I5149" s="135"/>
      <c r="J5149" s="135"/>
      <c r="K5149" s="135"/>
      <c r="L5149" s="135"/>
    </row>
    <row r="5150" spans="1:12" x14ac:dyDescent="0.25">
      <c r="A5150" s="135"/>
      <c r="B5150" s="135"/>
      <c r="C5150" s="135"/>
      <c r="D5150" s="135"/>
      <c r="E5150" s="135"/>
      <c r="F5150" s="135"/>
      <c r="G5150" s="135"/>
      <c r="H5150" s="135"/>
      <c r="I5150" s="135"/>
      <c r="J5150" s="135"/>
      <c r="K5150" s="135"/>
      <c r="L5150" s="135"/>
    </row>
    <row r="5151" spans="1:12" x14ac:dyDescent="0.25">
      <c r="A5151" s="135"/>
      <c r="B5151" s="135"/>
      <c r="C5151" s="135"/>
      <c r="D5151" s="135"/>
      <c r="E5151" s="135"/>
      <c r="F5151" s="135"/>
      <c r="G5151" s="135"/>
      <c r="H5151" s="135"/>
      <c r="I5151" s="135"/>
      <c r="J5151" s="135"/>
      <c r="K5151" s="135"/>
      <c r="L5151" s="135"/>
    </row>
    <row r="5152" spans="1:12" x14ac:dyDescent="0.25">
      <c r="A5152" s="135"/>
      <c r="B5152" s="135"/>
      <c r="C5152" s="135"/>
      <c r="D5152" s="135"/>
      <c r="E5152" s="135"/>
      <c r="F5152" s="135"/>
      <c r="G5152" s="135"/>
      <c r="H5152" s="135"/>
      <c r="I5152" s="135"/>
      <c r="J5152" s="135"/>
      <c r="K5152" s="135"/>
      <c r="L5152" s="135"/>
    </row>
    <row r="5153" spans="1:12" x14ac:dyDescent="0.25">
      <c r="A5153" s="135"/>
      <c r="B5153" s="135"/>
      <c r="C5153" s="135"/>
      <c r="D5153" s="135"/>
      <c r="E5153" s="135"/>
      <c r="F5153" s="135"/>
      <c r="G5153" s="135"/>
      <c r="H5153" s="135"/>
      <c r="I5153" s="135"/>
      <c r="J5153" s="135"/>
      <c r="K5153" s="135"/>
      <c r="L5153" s="135"/>
    </row>
    <row r="5154" spans="1:12" x14ac:dyDescent="0.25">
      <c r="A5154" s="135"/>
      <c r="B5154" s="135"/>
      <c r="C5154" s="135"/>
      <c r="D5154" s="135"/>
      <c r="E5154" s="135"/>
      <c r="F5154" s="135"/>
      <c r="G5154" s="135"/>
      <c r="H5154" s="135"/>
      <c r="I5154" s="135"/>
      <c r="J5154" s="135"/>
      <c r="K5154" s="135"/>
      <c r="L5154" s="135"/>
    </row>
    <row r="5155" spans="1:12" x14ac:dyDescent="0.25">
      <c r="A5155" s="135"/>
      <c r="B5155" s="135"/>
      <c r="C5155" s="135"/>
      <c r="D5155" s="135"/>
      <c r="E5155" s="135"/>
      <c r="F5155" s="135"/>
      <c r="G5155" s="135"/>
      <c r="H5155" s="135"/>
      <c r="I5155" s="135"/>
      <c r="J5155" s="135"/>
      <c r="K5155" s="135"/>
      <c r="L5155" s="135"/>
    </row>
    <row r="5156" spans="1:12" x14ac:dyDescent="0.25">
      <c r="A5156" s="135"/>
      <c r="B5156" s="135"/>
      <c r="C5156" s="135"/>
      <c r="D5156" s="135"/>
      <c r="E5156" s="135"/>
      <c r="F5156" s="135"/>
      <c r="G5156" s="135"/>
      <c r="H5156" s="135"/>
      <c r="I5156" s="135"/>
      <c r="J5156" s="135"/>
      <c r="K5156" s="135"/>
      <c r="L5156" s="135"/>
    </row>
    <row r="5157" spans="1:12" x14ac:dyDescent="0.25">
      <c r="A5157" s="135"/>
      <c r="B5157" s="135"/>
      <c r="C5157" s="135"/>
      <c r="D5157" s="135"/>
      <c r="E5157" s="135"/>
      <c r="F5157" s="135"/>
      <c r="G5157" s="135"/>
      <c r="H5157" s="135"/>
      <c r="I5157" s="135"/>
      <c r="J5157" s="135"/>
      <c r="K5157" s="135"/>
      <c r="L5157" s="135"/>
    </row>
    <row r="5158" spans="1:12" x14ac:dyDescent="0.25">
      <c r="A5158" s="135"/>
      <c r="B5158" s="135"/>
      <c r="C5158" s="135"/>
      <c r="D5158" s="135"/>
      <c r="E5158" s="135"/>
      <c r="F5158" s="135"/>
      <c r="G5158" s="135"/>
      <c r="H5158" s="135"/>
      <c r="I5158" s="135"/>
      <c r="J5158" s="135"/>
      <c r="K5158" s="135"/>
      <c r="L5158" s="135"/>
    </row>
    <row r="5159" spans="1:12" x14ac:dyDescent="0.25">
      <c r="A5159" s="135"/>
      <c r="B5159" s="135"/>
      <c r="C5159" s="135"/>
      <c r="D5159" s="135"/>
      <c r="E5159" s="135"/>
      <c r="F5159" s="135"/>
      <c r="G5159" s="135"/>
      <c r="H5159" s="135"/>
      <c r="I5159" s="135"/>
      <c r="J5159" s="135"/>
      <c r="K5159" s="135"/>
      <c r="L5159" s="135"/>
    </row>
    <row r="5160" spans="1:12" x14ac:dyDescent="0.25">
      <c r="A5160" s="135"/>
      <c r="B5160" s="135"/>
      <c r="C5160" s="135"/>
      <c r="D5160" s="135"/>
      <c r="E5160" s="135"/>
      <c r="F5160" s="135"/>
      <c r="G5160" s="135"/>
      <c r="H5160" s="135"/>
      <c r="I5160" s="135"/>
      <c r="J5160" s="135"/>
      <c r="K5160" s="135"/>
      <c r="L5160" s="135"/>
    </row>
    <row r="5161" spans="1:12" x14ac:dyDescent="0.25">
      <c r="A5161" s="135"/>
      <c r="B5161" s="135"/>
      <c r="C5161" s="135"/>
      <c r="D5161" s="135"/>
      <c r="E5161" s="135"/>
      <c r="F5161" s="135"/>
      <c r="G5161" s="135"/>
      <c r="H5161" s="135"/>
      <c r="I5161" s="135"/>
      <c r="J5161" s="135"/>
      <c r="K5161" s="135"/>
      <c r="L5161" s="135"/>
    </row>
    <row r="5162" spans="1:12" x14ac:dyDescent="0.25">
      <c r="A5162" s="135"/>
      <c r="B5162" s="135"/>
      <c r="C5162" s="135"/>
      <c r="D5162" s="135"/>
      <c r="E5162" s="135"/>
      <c r="F5162" s="135"/>
      <c r="G5162" s="135"/>
      <c r="H5162" s="135"/>
      <c r="I5162" s="135"/>
      <c r="J5162" s="135"/>
      <c r="K5162" s="135"/>
      <c r="L5162" s="135"/>
    </row>
    <row r="5163" spans="1:12" x14ac:dyDescent="0.25">
      <c r="A5163" s="135"/>
      <c r="B5163" s="135"/>
      <c r="C5163" s="135"/>
      <c r="D5163" s="135"/>
      <c r="E5163" s="135"/>
      <c r="F5163" s="135"/>
      <c r="G5163" s="135"/>
      <c r="H5163" s="135"/>
      <c r="I5163" s="135"/>
      <c r="J5163" s="135"/>
      <c r="K5163" s="135"/>
      <c r="L5163" s="135"/>
    </row>
    <row r="5164" spans="1:12" x14ac:dyDescent="0.25">
      <c r="A5164" s="135"/>
      <c r="B5164" s="135"/>
      <c r="C5164" s="135"/>
      <c r="D5164" s="135"/>
      <c r="E5164" s="135"/>
      <c r="F5164" s="135"/>
      <c r="G5164" s="135"/>
      <c r="H5164" s="135"/>
      <c r="I5164" s="135"/>
      <c r="J5164" s="135"/>
      <c r="K5164" s="135"/>
      <c r="L5164" s="135"/>
    </row>
    <row r="5165" spans="1:12" x14ac:dyDescent="0.25">
      <c r="A5165" s="135"/>
      <c r="B5165" s="135"/>
      <c r="C5165" s="135"/>
      <c r="D5165" s="135"/>
      <c r="E5165" s="135"/>
      <c r="F5165" s="135"/>
      <c r="G5165" s="135"/>
      <c r="H5165" s="135"/>
      <c r="I5165" s="135"/>
      <c r="J5165" s="135"/>
      <c r="K5165" s="135"/>
      <c r="L5165" s="135"/>
    </row>
    <row r="5166" spans="1:12" x14ac:dyDescent="0.25">
      <c r="A5166" s="135"/>
      <c r="B5166" s="135"/>
      <c r="C5166" s="135"/>
      <c r="D5166" s="135"/>
      <c r="E5166" s="135"/>
      <c r="F5166" s="135"/>
      <c r="G5166" s="135"/>
      <c r="H5166" s="135"/>
      <c r="I5166" s="135"/>
      <c r="J5166" s="135"/>
      <c r="K5166" s="135"/>
      <c r="L5166" s="135"/>
    </row>
    <row r="5167" spans="1:12" x14ac:dyDescent="0.25">
      <c r="A5167" s="135"/>
      <c r="B5167" s="135"/>
      <c r="C5167" s="135"/>
      <c r="D5167" s="135"/>
      <c r="E5167" s="135"/>
      <c r="F5167" s="135"/>
      <c r="G5167" s="135"/>
      <c r="H5167" s="135"/>
      <c r="I5167" s="135"/>
      <c r="J5167" s="135"/>
      <c r="K5167" s="135"/>
      <c r="L5167" s="135"/>
    </row>
    <row r="5168" spans="1:12" x14ac:dyDescent="0.25">
      <c r="A5168" s="135"/>
      <c r="B5168" s="135"/>
      <c r="C5168" s="135"/>
      <c r="D5168" s="135"/>
      <c r="E5168" s="135"/>
      <c r="F5168" s="135"/>
      <c r="G5168" s="135"/>
      <c r="H5168" s="135"/>
      <c r="I5168" s="135"/>
      <c r="J5168" s="135"/>
      <c r="K5168" s="135"/>
      <c r="L5168" s="135"/>
    </row>
    <row r="5169" spans="1:12" x14ac:dyDescent="0.25">
      <c r="A5169" s="135"/>
      <c r="B5169" s="135"/>
      <c r="C5169" s="135"/>
      <c r="D5169" s="135"/>
      <c r="E5169" s="135"/>
      <c r="F5169" s="135"/>
      <c r="G5169" s="135"/>
      <c r="H5169" s="135"/>
      <c r="I5169" s="135"/>
      <c r="J5169" s="135"/>
      <c r="K5169" s="135"/>
      <c r="L5169" s="135"/>
    </row>
    <row r="5170" spans="1:12" x14ac:dyDescent="0.25">
      <c r="A5170" s="135"/>
      <c r="B5170" s="135"/>
      <c r="C5170" s="135"/>
      <c r="D5170" s="135"/>
      <c r="E5170" s="135"/>
      <c r="F5170" s="135"/>
      <c r="G5170" s="135"/>
      <c r="H5170" s="135"/>
      <c r="I5170" s="135"/>
      <c r="J5170" s="135"/>
      <c r="K5170" s="135"/>
      <c r="L5170" s="135"/>
    </row>
    <row r="5171" spans="1:12" x14ac:dyDescent="0.25">
      <c r="A5171" s="135"/>
      <c r="B5171" s="135"/>
      <c r="C5171" s="135"/>
      <c r="D5171" s="135"/>
      <c r="E5171" s="135"/>
      <c r="F5171" s="135"/>
      <c r="G5171" s="135"/>
      <c r="H5171" s="135"/>
      <c r="I5171" s="135"/>
      <c r="J5171" s="135"/>
      <c r="K5171" s="135"/>
      <c r="L5171" s="135"/>
    </row>
    <row r="5172" spans="1:12" x14ac:dyDescent="0.25">
      <c r="A5172" s="135"/>
      <c r="B5172" s="135"/>
      <c r="C5172" s="135"/>
      <c r="D5172" s="135"/>
      <c r="E5172" s="135"/>
      <c r="F5172" s="135"/>
      <c r="G5172" s="135"/>
      <c r="H5172" s="135"/>
      <c r="I5172" s="135"/>
      <c r="J5172" s="135"/>
      <c r="K5172" s="135"/>
      <c r="L5172" s="135"/>
    </row>
    <row r="5173" spans="1:12" x14ac:dyDescent="0.25">
      <c r="A5173" s="135"/>
      <c r="B5173" s="135"/>
      <c r="C5173" s="135"/>
      <c r="D5173" s="135"/>
      <c r="E5173" s="135"/>
      <c r="F5173" s="135"/>
      <c r="G5173" s="135"/>
      <c r="H5173" s="135"/>
      <c r="I5173" s="135"/>
      <c r="J5173" s="135"/>
      <c r="K5173" s="135"/>
      <c r="L5173" s="135"/>
    </row>
    <row r="5174" spans="1:12" x14ac:dyDescent="0.25">
      <c r="A5174" s="135"/>
      <c r="B5174" s="135"/>
      <c r="C5174" s="135"/>
      <c r="D5174" s="135"/>
      <c r="E5174" s="135"/>
      <c r="F5174" s="135"/>
      <c r="G5174" s="135"/>
      <c r="H5174" s="135"/>
      <c r="I5174" s="135"/>
      <c r="J5174" s="135"/>
      <c r="K5174" s="135"/>
      <c r="L5174" s="135"/>
    </row>
    <row r="5175" spans="1:12" x14ac:dyDescent="0.25">
      <c r="A5175" s="135"/>
      <c r="B5175" s="135"/>
      <c r="C5175" s="135"/>
      <c r="D5175" s="135"/>
      <c r="E5175" s="135"/>
      <c r="F5175" s="135"/>
      <c r="G5175" s="135"/>
      <c r="H5175" s="135"/>
      <c r="I5175" s="135"/>
      <c r="J5175" s="135"/>
      <c r="K5175" s="135"/>
      <c r="L5175" s="135"/>
    </row>
    <row r="5176" spans="1:12" x14ac:dyDescent="0.25">
      <c r="A5176" s="135"/>
      <c r="B5176" s="135"/>
      <c r="C5176" s="135"/>
      <c r="D5176" s="135"/>
      <c r="E5176" s="135"/>
      <c r="F5176" s="135"/>
      <c r="G5176" s="135"/>
      <c r="H5176" s="135"/>
      <c r="I5176" s="135"/>
      <c r="J5176" s="135"/>
      <c r="K5176" s="135"/>
      <c r="L5176" s="135"/>
    </row>
    <row r="5177" spans="1:12" x14ac:dyDescent="0.25">
      <c r="A5177" s="135"/>
      <c r="B5177" s="135"/>
      <c r="C5177" s="135"/>
      <c r="D5177" s="135"/>
      <c r="E5177" s="135"/>
      <c r="F5177" s="135"/>
      <c r="G5177" s="135"/>
      <c r="H5177" s="135"/>
      <c r="I5177" s="135"/>
      <c r="J5177" s="135"/>
      <c r="K5177" s="135"/>
      <c r="L5177" s="135"/>
    </row>
    <row r="5178" spans="1:12" x14ac:dyDescent="0.25">
      <c r="A5178" s="135"/>
      <c r="B5178" s="135"/>
      <c r="C5178" s="135"/>
      <c r="D5178" s="135"/>
      <c r="E5178" s="135"/>
      <c r="F5178" s="135"/>
      <c r="G5178" s="135"/>
      <c r="H5178" s="135"/>
      <c r="I5178" s="135"/>
      <c r="J5178" s="135"/>
      <c r="K5178" s="135"/>
      <c r="L5178" s="135"/>
    </row>
    <row r="5179" spans="1:12" x14ac:dyDescent="0.25">
      <c r="A5179" s="135"/>
      <c r="B5179" s="135"/>
      <c r="C5179" s="135"/>
      <c r="D5179" s="135"/>
      <c r="E5179" s="135"/>
      <c r="F5179" s="135"/>
      <c r="G5179" s="135"/>
      <c r="H5179" s="135"/>
      <c r="I5179" s="135"/>
      <c r="J5179" s="135"/>
      <c r="K5179" s="135"/>
      <c r="L5179" s="135"/>
    </row>
    <row r="5180" spans="1:12" x14ac:dyDescent="0.25">
      <c r="A5180" s="135"/>
      <c r="B5180" s="135"/>
      <c r="C5180" s="135"/>
      <c r="D5180" s="135"/>
      <c r="E5180" s="135"/>
      <c r="F5180" s="135"/>
      <c r="G5180" s="135"/>
      <c r="H5180" s="135"/>
      <c r="I5180" s="135"/>
      <c r="J5180" s="135"/>
      <c r="K5180" s="135"/>
      <c r="L5180" s="135"/>
    </row>
    <row r="5181" spans="1:12" x14ac:dyDescent="0.25">
      <c r="A5181" s="135"/>
      <c r="B5181" s="135"/>
      <c r="C5181" s="135"/>
      <c r="D5181" s="135"/>
      <c r="E5181" s="135"/>
      <c r="F5181" s="135"/>
      <c r="G5181" s="135"/>
      <c r="H5181" s="135"/>
      <c r="I5181" s="135"/>
      <c r="J5181" s="135"/>
      <c r="K5181" s="135"/>
      <c r="L5181" s="135"/>
    </row>
    <row r="5182" spans="1:12" x14ac:dyDescent="0.25">
      <c r="A5182" s="135"/>
      <c r="B5182" s="135"/>
      <c r="C5182" s="135"/>
      <c r="D5182" s="135"/>
      <c r="E5182" s="135"/>
      <c r="F5182" s="135"/>
      <c r="G5182" s="135"/>
      <c r="H5182" s="135"/>
      <c r="I5182" s="135"/>
      <c r="J5182" s="135"/>
      <c r="K5182" s="135"/>
      <c r="L5182" s="135"/>
    </row>
    <row r="5183" spans="1:12" x14ac:dyDescent="0.25">
      <c r="A5183" s="135"/>
      <c r="B5183" s="135"/>
      <c r="C5183" s="135"/>
      <c r="D5183" s="135"/>
      <c r="E5183" s="135"/>
      <c r="F5183" s="135"/>
      <c r="G5183" s="135"/>
      <c r="H5183" s="135"/>
      <c r="I5183" s="135"/>
      <c r="J5183" s="135"/>
      <c r="K5183" s="135"/>
      <c r="L5183" s="135"/>
    </row>
    <row r="5184" spans="1:12" x14ac:dyDescent="0.25">
      <c r="A5184" s="135"/>
      <c r="B5184" s="135"/>
      <c r="C5184" s="135"/>
      <c r="D5184" s="135"/>
      <c r="E5184" s="135"/>
      <c r="F5184" s="135"/>
      <c r="G5184" s="135"/>
      <c r="H5184" s="135"/>
      <c r="I5184" s="135"/>
      <c r="J5184" s="135"/>
      <c r="K5184" s="135"/>
      <c r="L5184" s="135"/>
    </row>
    <row r="5185" spans="1:12" x14ac:dyDescent="0.25">
      <c r="A5185" s="135"/>
      <c r="B5185" s="135"/>
      <c r="C5185" s="135"/>
      <c r="D5185" s="135"/>
      <c r="E5185" s="135"/>
      <c r="F5185" s="135"/>
      <c r="G5185" s="135"/>
      <c r="H5185" s="135"/>
      <c r="I5185" s="135"/>
      <c r="J5185" s="135"/>
      <c r="K5185" s="135"/>
      <c r="L5185" s="135"/>
    </row>
    <row r="5186" spans="1:12" x14ac:dyDescent="0.25">
      <c r="A5186" s="135"/>
      <c r="B5186" s="135"/>
      <c r="C5186" s="135"/>
      <c r="D5186" s="135"/>
      <c r="E5186" s="135"/>
      <c r="F5186" s="135"/>
      <c r="G5186" s="135"/>
      <c r="H5186" s="135"/>
      <c r="I5186" s="135"/>
      <c r="J5186" s="135"/>
      <c r="K5186" s="135"/>
      <c r="L5186" s="135"/>
    </row>
    <row r="5187" spans="1:12" x14ac:dyDescent="0.25">
      <c r="A5187" s="135"/>
      <c r="B5187" s="135"/>
      <c r="C5187" s="135"/>
      <c r="D5187" s="135"/>
      <c r="E5187" s="135"/>
      <c r="F5187" s="135"/>
      <c r="G5187" s="135"/>
      <c r="H5187" s="135"/>
      <c r="I5187" s="135"/>
      <c r="J5187" s="135"/>
      <c r="K5187" s="135"/>
      <c r="L5187" s="135"/>
    </row>
    <row r="5188" spans="1:12" x14ac:dyDescent="0.25">
      <c r="A5188" s="135"/>
      <c r="B5188" s="135"/>
      <c r="C5188" s="135"/>
      <c r="D5188" s="135"/>
      <c r="E5188" s="135"/>
      <c r="F5188" s="135"/>
      <c r="G5188" s="135"/>
      <c r="H5188" s="135"/>
      <c r="I5188" s="135"/>
      <c r="J5188" s="135"/>
      <c r="K5188" s="135"/>
      <c r="L5188" s="135"/>
    </row>
    <row r="5189" spans="1:12" x14ac:dyDescent="0.25">
      <c r="A5189" s="135"/>
      <c r="B5189" s="135"/>
      <c r="C5189" s="135"/>
      <c r="D5189" s="135"/>
      <c r="E5189" s="135"/>
      <c r="F5189" s="135"/>
      <c r="G5189" s="135"/>
      <c r="H5189" s="135"/>
      <c r="I5189" s="135"/>
      <c r="J5189" s="135"/>
      <c r="K5189" s="135"/>
      <c r="L5189" s="135"/>
    </row>
    <row r="5190" spans="1:12" x14ac:dyDescent="0.25">
      <c r="A5190" s="135"/>
      <c r="B5190" s="135"/>
      <c r="C5190" s="135"/>
      <c r="D5190" s="135"/>
      <c r="E5190" s="135"/>
      <c r="F5190" s="135"/>
      <c r="G5190" s="135"/>
      <c r="H5190" s="135"/>
      <c r="I5190" s="135"/>
      <c r="J5190" s="135"/>
      <c r="K5190" s="135"/>
      <c r="L5190" s="135"/>
    </row>
    <row r="5191" spans="1:12" x14ac:dyDescent="0.25">
      <c r="A5191" s="135"/>
      <c r="B5191" s="135"/>
      <c r="C5191" s="135"/>
      <c r="D5191" s="135"/>
      <c r="E5191" s="135"/>
      <c r="F5191" s="135"/>
      <c r="G5191" s="135"/>
      <c r="H5191" s="135"/>
      <c r="I5191" s="135"/>
      <c r="J5191" s="135"/>
      <c r="K5191" s="135"/>
      <c r="L5191" s="135"/>
    </row>
    <row r="5192" spans="1:12" x14ac:dyDescent="0.25">
      <c r="A5192" s="135"/>
      <c r="B5192" s="135"/>
      <c r="C5192" s="135"/>
      <c r="D5192" s="135"/>
      <c r="E5192" s="135"/>
      <c r="F5192" s="135"/>
      <c r="G5192" s="135"/>
      <c r="H5192" s="135"/>
      <c r="I5192" s="135"/>
      <c r="J5192" s="135"/>
      <c r="K5192" s="135"/>
      <c r="L5192" s="135"/>
    </row>
    <row r="5193" spans="1:12" x14ac:dyDescent="0.25">
      <c r="A5193" s="135"/>
      <c r="B5193" s="135"/>
      <c r="C5193" s="135"/>
      <c r="D5193" s="135"/>
      <c r="E5193" s="135"/>
      <c r="F5193" s="135"/>
      <c r="G5193" s="135"/>
      <c r="H5193" s="135"/>
      <c r="I5193" s="135"/>
      <c r="J5193" s="135"/>
      <c r="K5193" s="135"/>
      <c r="L5193" s="135"/>
    </row>
    <row r="5194" spans="1:12" x14ac:dyDescent="0.25">
      <c r="A5194" s="135"/>
      <c r="B5194" s="135"/>
      <c r="C5194" s="135"/>
      <c r="D5194" s="135"/>
      <c r="E5194" s="135"/>
      <c r="F5194" s="135"/>
      <c r="G5194" s="135"/>
      <c r="H5194" s="135"/>
      <c r="I5194" s="135"/>
      <c r="J5194" s="135"/>
      <c r="K5194" s="135"/>
      <c r="L5194" s="135"/>
    </row>
    <row r="5195" spans="1:12" x14ac:dyDescent="0.25">
      <c r="A5195" s="135"/>
      <c r="B5195" s="135"/>
      <c r="C5195" s="135"/>
      <c r="D5195" s="135"/>
      <c r="E5195" s="135"/>
      <c r="F5195" s="135"/>
      <c r="G5195" s="135"/>
      <c r="H5195" s="135"/>
      <c r="I5195" s="135"/>
      <c r="J5195" s="135"/>
      <c r="K5195" s="135"/>
      <c r="L5195" s="135"/>
    </row>
    <row r="5196" spans="1:12" x14ac:dyDescent="0.25">
      <c r="A5196" s="135"/>
      <c r="B5196" s="135"/>
      <c r="C5196" s="135"/>
      <c r="D5196" s="135"/>
      <c r="E5196" s="135"/>
      <c r="F5196" s="135"/>
      <c r="G5196" s="135"/>
      <c r="H5196" s="135"/>
      <c r="I5196" s="135"/>
      <c r="J5196" s="135"/>
      <c r="K5196" s="135"/>
      <c r="L5196" s="135"/>
    </row>
    <row r="5197" spans="1:12" x14ac:dyDescent="0.25">
      <c r="A5197" s="135"/>
      <c r="B5197" s="135"/>
      <c r="C5197" s="135"/>
      <c r="D5197" s="135"/>
      <c r="E5197" s="135"/>
      <c r="F5197" s="135"/>
      <c r="G5197" s="135"/>
      <c r="H5197" s="135"/>
      <c r="I5197" s="135"/>
      <c r="J5197" s="135"/>
      <c r="K5197" s="135"/>
      <c r="L5197" s="135"/>
    </row>
    <row r="5198" spans="1:12" x14ac:dyDescent="0.25">
      <c r="A5198" s="135"/>
      <c r="B5198" s="135"/>
      <c r="C5198" s="135"/>
      <c r="D5198" s="135"/>
      <c r="E5198" s="135"/>
      <c r="F5198" s="135"/>
      <c r="G5198" s="135"/>
      <c r="H5198" s="135"/>
      <c r="I5198" s="135"/>
      <c r="J5198" s="135"/>
      <c r="K5198" s="135"/>
      <c r="L5198" s="135"/>
    </row>
    <row r="5199" spans="1:12" x14ac:dyDescent="0.25">
      <c r="A5199" s="135"/>
      <c r="B5199" s="135"/>
      <c r="C5199" s="135"/>
      <c r="D5199" s="135"/>
      <c r="E5199" s="135"/>
      <c r="F5199" s="135"/>
      <c r="G5199" s="135"/>
      <c r="H5199" s="135"/>
      <c r="I5199" s="135"/>
      <c r="J5199" s="135"/>
      <c r="K5199" s="135"/>
      <c r="L5199" s="135"/>
    </row>
    <row r="5200" spans="1:12" x14ac:dyDescent="0.25">
      <c r="A5200" s="135"/>
      <c r="B5200" s="135"/>
      <c r="C5200" s="135"/>
      <c r="D5200" s="135"/>
      <c r="E5200" s="135"/>
      <c r="F5200" s="135"/>
      <c r="G5200" s="135"/>
      <c r="H5200" s="135"/>
      <c r="I5200" s="135"/>
      <c r="J5200" s="135"/>
      <c r="K5200" s="135"/>
      <c r="L5200" s="135"/>
    </row>
    <row r="5201" spans="1:12" x14ac:dyDescent="0.25">
      <c r="A5201" s="135"/>
      <c r="B5201" s="135"/>
      <c r="C5201" s="135"/>
      <c r="D5201" s="135"/>
      <c r="E5201" s="135"/>
      <c r="F5201" s="135"/>
      <c r="G5201" s="135"/>
      <c r="H5201" s="135"/>
      <c r="I5201" s="135"/>
      <c r="J5201" s="135"/>
      <c r="K5201" s="135"/>
      <c r="L5201" s="135"/>
    </row>
    <row r="5202" spans="1:12" x14ac:dyDescent="0.25">
      <c r="A5202" s="135"/>
      <c r="B5202" s="135"/>
      <c r="C5202" s="135"/>
      <c r="D5202" s="135"/>
      <c r="E5202" s="135"/>
      <c r="F5202" s="135"/>
      <c r="G5202" s="135"/>
      <c r="H5202" s="135"/>
      <c r="I5202" s="135"/>
      <c r="J5202" s="135"/>
      <c r="K5202" s="135"/>
      <c r="L5202" s="135"/>
    </row>
    <row r="5203" spans="1:12" x14ac:dyDescent="0.25">
      <c r="A5203" s="135"/>
      <c r="B5203" s="135"/>
      <c r="C5203" s="135"/>
      <c r="D5203" s="135"/>
      <c r="E5203" s="135"/>
      <c r="F5203" s="135"/>
      <c r="G5203" s="135"/>
      <c r="H5203" s="135"/>
      <c r="I5203" s="135"/>
      <c r="J5203" s="135"/>
      <c r="K5203" s="135"/>
      <c r="L5203" s="135"/>
    </row>
    <row r="5204" spans="1:12" x14ac:dyDescent="0.25">
      <c r="A5204" s="135"/>
      <c r="B5204" s="135"/>
      <c r="C5204" s="135"/>
      <c r="D5204" s="135"/>
      <c r="E5204" s="135"/>
      <c r="F5204" s="135"/>
      <c r="G5204" s="135"/>
      <c r="H5204" s="135"/>
      <c r="I5204" s="135"/>
      <c r="J5204" s="135"/>
      <c r="K5204" s="135"/>
      <c r="L5204" s="135"/>
    </row>
    <row r="5205" spans="1:12" x14ac:dyDescent="0.25">
      <c r="A5205" s="135"/>
      <c r="B5205" s="135"/>
      <c r="C5205" s="135"/>
      <c r="D5205" s="135"/>
      <c r="E5205" s="135"/>
      <c r="F5205" s="135"/>
      <c r="G5205" s="135"/>
      <c r="H5205" s="135"/>
      <c r="I5205" s="135"/>
      <c r="J5205" s="135"/>
      <c r="K5205" s="135"/>
      <c r="L5205" s="135"/>
    </row>
    <row r="5206" spans="1:12" x14ac:dyDescent="0.25">
      <c r="A5206" s="135"/>
      <c r="B5206" s="135"/>
      <c r="C5206" s="135"/>
      <c r="D5206" s="135"/>
      <c r="E5206" s="135"/>
      <c r="F5206" s="135"/>
      <c r="G5206" s="135"/>
      <c r="H5206" s="135"/>
      <c r="I5206" s="135"/>
      <c r="J5206" s="135"/>
      <c r="K5206" s="135"/>
      <c r="L5206" s="135"/>
    </row>
    <row r="5207" spans="1:12" x14ac:dyDescent="0.25">
      <c r="A5207" s="135"/>
      <c r="B5207" s="135"/>
      <c r="C5207" s="135"/>
      <c r="D5207" s="135"/>
      <c r="E5207" s="135"/>
      <c r="F5207" s="135"/>
      <c r="G5207" s="135"/>
      <c r="H5207" s="135"/>
      <c r="I5207" s="135"/>
      <c r="J5207" s="135"/>
      <c r="K5207" s="135"/>
      <c r="L5207" s="135"/>
    </row>
    <row r="5208" spans="1:12" x14ac:dyDescent="0.25">
      <c r="A5208" s="135"/>
      <c r="B5208" s="135"/>
      <c r="C5208" s="135"/>
      <c r="D5208" s="135"/>
      <c r="E5208" s="135"/>
      <c r="F5208" s="135"/>
      <c r="G5208" s="135"/>
      <c r="H5208" s="135"/>
      <c r="I5208" s="135"/>
      <c r="J5208" s="135"/>
      <c r="K5208" s="135"/>
      <c r="L5208" s="135"/>
    </row>
    <row r="5209" spans="1:12" x14ac:dyDescent="0.25">
      <c r="A5209" s="135"/>
      <c r="B5209" s="135"/>
      <c r="C5209" s="135"/>
      <c r="D5209" s="135"/>
      <c r="E5209" s="135"/>
      <c r="F5209" s="135"/>
      <c r="G5209" s="135"/>
      <c r="H5209" s="135"/>
      <c r="I5209" s="135"/>
      <c r="J5209" s="135"/>
      <c r="K5209" s="135"/>
      <c r="L5209" s="135"/>
    </row>
    <row r="5210" spans="1:12" x14ac:dyDescent="0.25">
      <c r="A5210" s="135"/>
      <c r="B5210" s="135"/>
      <c r="C5210" s="135"/>
      <c r="D5210" s="135"/>
      <c r="E5210" s="135"/>
      <c r="F5210" s="135"/>
      <c r="G5210" s="135"/>
      <c r="H5210" s="135"/>
      <c r="I5210" s="135"/>
      <c r="J5210" s="135"/>
      <c r="K5210" s="135"/>
      <c r="L5210" s="135"/>
    </row>
    <row r="5211" spans="1:12" x14ac:dyDescent="0.25">
      <c r="A5211" s="135"/>
      <c r="B5211" s="135"/>
      <c r="C5211" s="135"/>
      <c r="D5211" s="135"/>
      <c r="E5211" s="135"/>
      <c r="F5211" s="135"/>
      <c r="G5211" s="135"/>
      <c r="H5211" s="135"/>
      <c r="I5211" s="135"/>
      <c r="J5211" s="135"/>
      <c r="K5211" s="135"/>
      <c r="L5211" s="135"/>
    </row>
    <row r="5212" spans="1:12" x14ac:dyDescent="0.25">
      <c r="A5212" s="135"/>
      <c r="B5212" s="135"/>
      <c r="C5212" s="135"/>
      <c r="D5212" s="135"/>
      <c r="E5212" s="135"/>
      <c r="F5212" s="135"/>
      <c r="G5212" s="135"/>
      <c r="H5212" s="135"/>
      <c r="I5212" s="135"/>
      <c r="J5212" s="135"/>
      <c r="K5212" s="135"/>
      <c r="L5212" s="135"/>
    </row>
    <row r="5213" spans="1:12" x14ac:dyDescent="0.25">
      <c r="A5213" s="135"/>
      <c r="B5213" s="135"/>
      <c r="C5213" s="135"/>
      <c r="D5213" s="135"/>
      <c r="E5213" s="135"/>
      <c r="F5213" s="135"/>
      <c r="G5213" s="135"/>
      <c r="H5213" s="135"/>
      <c r="I5213" s="135"/>
      <c r="J5213" s="135"/>
      <c r="K5213" s="135"/>
      <c r="L5213" s="135"/>
    </row>
    <row r="5214" spans="1:12" x14ac:dyDescent="0.25">
      <c r="A5214" s="135"/>
      <c r="B5214" s="135"/>
      <c r="C5214" s="135"/>
      <c r="D5214" s="135"/>
      <c r="E5214" s="135"/>
      <c r="F5214" s="135"/>
      <c r="G5214" s="135"/>
      <c r="H5214" s="135"/>
      <c r="I5214" s="135"/>
      <c r="J5214" s="135"/>
      <c r="K5214" s="135"/>
      <c r="L5214" s="135"/>
    </row>
    <row r="5215" spans="1:12" x14ac:dyDescent="0.25">
      <c r="A5215" s="135"/>
      <c r="B5215" s="135"/>
      <c r="C5215" s="135"/>
      <c r="D5215" s="135"/>
      <c r="E5215" s="135"/>
      <c r="F5215" s="135"/>
      <c r="G5215" s="135"/>
      <c r="H5215" s="135"/>
      <c r="I5215" s="135"/>
      <c r="J5215" s="135"/>
      <c r="K5215" s="135"/>
      <c r="L5215" s="135"/>
    </row>
    <row r="5216" spans="1:12" x14ac:dyDescent="0.25">
      <c r="A5216" s="135"/>
      <c r="B5216" s="135"/>
      <c r="C5216" s="135"/>
      <c r="D5216" s="135"/>
      <c r="E5216" s="135"/>
      <c r="F5216" s="135"/>
      <c r="G5216" s="135"/>
      <c r="H5216" s="135"/>
      <c r="I5216" s="135"/>
      <c r="J5216" s="135"/>
      <c r="K5216" s="135"/>
      <c r="L5216" s="135"/>
    </row>
    <row r="5217" spans="1:12" x14ac:dyDescent="0.25">
      <c r="A5217" s="135"/>
      <c r="B5217" s="135"/>
      <c r="C5217" s="135"/>
      <c r="D5217" s="135"/>
      <c r="E5217" s="135"/>
      <c r="F5217" s="135"/>
      <c r="G5217" s="135"/>
      <c r="H5217" s="135"/>
      <c r="I5217" s="135"/>
      <c r="J5217" s="135"/>
      <c r="K5217" s="135"/>
      <c r="L5217" s="135"/>
    </row>
    <row r="5218" spans="1:12" x14ac:dyDescent="0.25">
      <c r="A5218" s="135"/>
      <c r="B5218" s="135"/>
      <c r="C5218" s="135"/>
      <c r="D5218" s="135"/>
      <c r="E5218" s="135"/>
      <c r="F5218" s="135"/>
      <c r="G5218" s="135"/>
      <c r="H5218" s="135"/>
      <c r="I5218" s="135"/>
      <c r="J5218" s="135"/>
      <c r="K5218" s="135"/>
      <c r="L5218" s="135"/>
    </row>
    <row r="5219" spans="1:12" x14ac:dyDescent="0.25">
      <c r="A5219" s="135"/>
      <c r="B5219" s="135"/>
      <c r="C5219" s="135"/>
      <c r="D5219" s="135"/>
      <c r="E5219" s="135"/>
      <c r="F5219" s="135"/>
      <c r="G5219" s="135"/>
      <c r="H5219" s="135"/>
      <c r="I5219" s="135"/>
      <c r="J5219" s="135"/>
      <c r="K5219" s="135"/>
      <c r="L5219" s="135"/>
    </row>
    <row r="5220" spans="1:12" x14ac:dyDescent="0.25">
      <c r="A5220" s="135"/>
      <c r="B5220" s="135"/>
      <c r="C5220" s="135"/>
      <c r="D5220" s="135"/>
      <c r="E5220" s="135"/>
      <c r="F5220" s="135"/>
      <c r="G5220" s="135"/>
      <c r="H5220" s="135"/>
      <c r="I5220" s="135"/>
      <c r="J5220" s="135"/>
      <c r="K5220" s="135"/>
      <c r="L5220" s="135"/>
    </row>
    <row r="5221" spans="1:12" x14ac:dyDescent="0.25">
      <c r="A5221" s="135"/>
      <c r="B5221" s="135"/>
      <c r="C5221" s="135"/>
      <c r="D5221" s="135"/>
      <c r="E5221" s="135"/>
      <c r="F5221" s="135"/>
      <c r="G5221" s="135"/>
      <c r="H5221" s="135"/>
      <c r="I5221" s="135"/>
      <c r="J5221" s="135"/>
      <c r="K5221" s="135"/>
      <c r="L5221" s="135"/>
    </row>
    <row r="5222" spans="1:12" x14ac:dyDescent="0.25">
      <c r="A5222" s="135"/>
      <c r="B5222" s="135"/>
      <c r="C5222" s="135"/>
      <c r="D5222" s="135"/>
      <c r="E5222" s="135"/>
      <c r="F5222" s="135"/>
      <c r="G5222" s="135"/>
      <c r="H5222" s="135"/>
      <c r="I5222" s="135"/>
      <c r="J5222" s="135"/>
      <c r="K5222" s="135"/>
      <c r="L5222" s="135"/>
    </row>
    <row r="5223" spans="1:12" x14ac:dyDescent="0.25">
      <c r="A5223" s="135"/>
      <c r="B5223" s="135"/>
      <c r="C5223" s="135"/>
      <c r="D5223" s="135"/>
      <c r="E5223" s="135"/>
      <c r="F5223" s="135"/>
      <c r="G5223" s="135"/>
      <c r="H5223" s="135"/>
      <c r="I5223" s="135"/>
      <c r="J5223" s="135"/>
      <c r="K5223" s="135"/>
      <c r="L5223" s="135"/>
    </row>
    <row r="5224" spans="1:12" x14ac:dyDescent="0.25">
      <c r="A5224" s="135"/>
      <c r="B5224" s="135"/>
      <c r="C5224" s="135"/>
      <c r="D5224" s="135"/>
      <c r="E5224" s="135"/>
      <c r="F5224" s="135"/>
      <c r="G5224" s="135"/>
      <c r="H5224" s="135"/>
      <c r="I5224" s="135"/>
      <c r="J5224" s="135"/>
      <c r="K5224" s="135"/>
      <c r="L5224" s="135"/>
    </row>
    <row r="5225" spans="1:12" x14ac:dyDescent="0.25">
      <c r="A5225" s="135"/>
      <c r="B5225" s="135"/>
      <c r="C5225" s="135"/>
      <c r="D5225" s="135"/>
      <c r="E5225" s="135"/>
      <c r="F5225" s="135"/>
      <c r="G5225" s="135"/>
      <c r="H5225" s="135"/>
      <c r="I5225" s="135"/>
      <c r="J5225" s="135"/>
      <c r="K5225" s="135"/>
      <c r="L5225" s="135"/>
    </row>
    <row r="5226" spans="1:12" x14ac:dyDescent="0.25">
      <c r="A5226" s="135"/>
      <c r="B5226" s="135"/>
      <c r="C5226" s="135"/>
      <c r="D5226" s="135"/>
      <c r="E5226" s="135"/>
      <c r="F5226" s="135"/>
      <c r="G5226" s="135"/>
      <c r="H5226" s="135"/>
      <c r="I5226" s="135"/>
      <c r="J5226" s="135"/>
      <c r="K5226" s="135"/>
      <c r="L5226" s="135"/>
    </row>
    <row r="5227" spans="1:12" x14ac:dyDescent="0.25">
      <c r="A5227" s="135"/>
      <c r="B5227" s="135"/>
      <c r="C5227" s="135"/>
      <c r="D5227" s="135"/>
      <c r="E5227" s="135"/>
      <c r="F5227" s="135"/>
      <c r="G5227" s="135"/>
      <c r="H5227" s="135"/>
      <c r="I5227" s="135"/>
      <c r="J5227" s="135"/>
      <c r="K5227" s="135"/>
      <c r="L5227" s="135"/>
    </row>
    <row r="5228" spans="1:12" x14ac:dyDescent="0.25">
      <c r="A5228" s="135"/>
      <c r="B5228" s="135"/>
      <c r="C5228" s="135"/>
      <c r="D5228" s="135"/>
      <c r="E5228" s="135"/>
      <c r="F5228" s="135"/>
      <c r="G5228" s="135"/>
      <c r="H5228" s="135"/>
      <c r="I5228" s="135"/>
      <c r="J5228" s="135"/>
      <c r="K5228" s="135"/>
      <c r="L5228" s="135"/>
    </row>
    <row r="5229" spans="1:12" x14ac:dyDescent="0.25">
      <c r="A5229" s="135"/>
      <c r="B5229" s="135"/>
      <c r="C5229" s="135"/>
      <c r="D5229" s="135"/>
      <c r="E5229" s="135"/>
      <c r="F5229" s="135"/>
      <c r="G5229" s="135"/>
      <c r="H5229" s="135"/>
      <c r="I5229" s="135"/>
      <c r="J5229" s="135"/>
      <c r="K5229" s="135"/>
      <c r="L5229" s="135"/>
    </row>
    <row r="5230" spans="1:12" x14ac:dyDescent="0.25">
      <c r="A5230" s="135"/>
      <c r="B5230" s="135"/>
      <c r="C5230" s="135"/>
      <c r="D5230" s="135"/>
      <c r="E5230" s="135"/>
      <c r="F5230" s="135"/>
      <c r="G5230" s="135"/>
      <c r="H5230" s="135"/>
      <c r="I5230" s="135"/>
      <c r="J5230" s="135"/>
      <c r="K5230" s="135"/>
      <c r="L5230" s="135"/>
    </row>
    <row r="5231" spans="1:12" x14ac:dyDescent="0.25">
      <c r="A5231" s="135"/>
      <c r="B5231" s="135"/>
      <c r="C5231" s="135"/>
      <c r="D5231" s="135"/>
      <c r="E5231" s="135"/>
      <c r="F5231" s="135"/>
      <c r="G5231" s="135"/>
      <c r="H5231" s="135"/>
      <c r="I5231" s="135"/>
      <c r="J5231" s="135"/>
      <c r="K5231" s="135"/>
      <c r="L5231" s="135"/>
    </row>
    <row r="5232" spans="1:12" x14ac:dyDescent="0.25">
      <c r="A5232" s="135"/>
      <c r="B5232" s="135"/>
      <c r="C5232" s="135"/>
      <c r="D5232" s="135"/>
      <c r="E5232" s="135"/>
      <c r="F5232" s="135"/>
      <c r="G5232" s="135"/>
      <c r="H5232" s="135"/>
      <c r="I5232" s="135"/>
      <c r="J5232" s="135"/>
      <c r="K5232" s="135"/>
      <c r="L5232" s="135"/>
    </row>
    <row r="5233" spans="1:12" x14ac:dyDescent="0.25">
      <c r="A5233" s="135"/>
      <c r="B5233" s="135"/>
      <c r="C5233" s="135"/>
      <c r="D5233" s="135"/>
      <c r="E5233" s="135"/>
      <c r="F5233" s="135"/>
      <c r="G5233" s="135"/>
      <c r="H5233" s="135"/>
      <c r="I5233" s="135"/>
      <c r="J5233" s="135"/>
      <c r="K5233" s="135"/>
      <c r="L5233" s="135"/>
    </row>
    <row r="5234" spans="1:12" x14ac:dyDescent="0.25">
      <c r="A5234" s="135"/>
      <c r="B5234" s="135"/>
      <c r="C5234" s="135"/>
      <c r="D5234" s="135"/>
      <c r="E5234" s="135"/>
      <c r="F5234" s="135"/>
      <c r="G5234" s="135"/>
      <c r="H5234" s="135"/>
      <c r="I5234" s="135"/>
      <c r="J5234" s="135"/>
      <c r="K5234" s="135"/>
      <c r="L5234" s="135"/>
    </row>
    <row r="5235" spans="1:12" x14ac:dyDescent="0.25">
      <c r="A5235" s="135"/>
      <c r="B5235" s="135"/>
      <c r="C5235" s="135"/>
      <c r="D5235" s="135"/>
      <c r="E5235" s="135"/>
      <c r="F5235" s="135"/>
      <c r="G5235" s="135"/>
      <c r="H5235" s="135"/>
      <c r="I5235" s="135"/>
      <c r="J5235" s="135"/>
      <c r="K5235" s="135"/>
      <c r="L5235" s="135"/>
    </row>
    <row r="5236" spans="1:12" x14ac:dyDescent="0.25">
      <c r="A5236" s="135"/>
      <c r="B5236" s="135"/>
      <c r="C5236" s="135"/>
      <c r="D5236" s="135"/>
      <c r="E5236" s="135"/>
      <c r="F5236" s="135"/>
      <c r="G5236" s="135"/>
      <c r="H5236" s="135"/>
      <c r="I5236" s="135"/>
      <c r="J5236" s="135"/>
      <c r="K5236" s="135"/>
      <c r="L5236" s="135"/>
    </row>
    <row r="5237" spans="1:12" x14ac:dyDescent="0.25">
      <c r="A5237" s="135"/>
      <c r="B5237" s="135"/>
      <c r="C5237" s="135"/>
      <c r="D5237" s="135"/>
      <c r="E5237" s="135"/>
      <c r="F5237" s="135"/>
      <c r="G5237" s="135"/>
      <c r="H5237" s="135"/>
      <c r="I5237" s="135"/>
      <c r="J5237" s="135"/>
      <c r="K5237" s="135"/>
      <c r="L5237" s="135"/>
    </row>
    <row r="5238" spans="1:12" x14ac:dyDescent="0.25">
      <c r="A5238" s="135"/>
      <c r="B5238" s="135"/>
      <c r="C5238" s="135"/>
      <c r="D5238" s="135"/>
      <c r="E5238" s="135"/>
      <c r="F5238" s="135"/>
      <c r="G5238" s="135"/>
      <c r="H5238" s="135"/>
      <c r="I5238" s="135"/>
      <c r="J5238" s="135"/>
      <c r="K5238" s="135"/>
      <c r="L5238" s="135"/>
    </row>
    <row r="5239" spans="1:12" x14ac:dyDescent="0.25">
      <c r="A5239" s="135"/>
      <c r="B5239" s="135"/>
      <c r="C5239" s="135"/>
      <c r="D5239" s="135"/>
      <c r="E5239" s="135"/>
      <c r="F5239" s="135"/>
      <c r="G5239" s="135"/>
      <c r="H5239" s="135"/>
      <c r="I5239" s="135"/>
      <c r="J5239" s="135"/>
      <c r="K5239" s="135"/>
      <c r="L5239" s="135"/>
    </row>
    <row r="5240" spans="1:12" x14ac:dyDescent="0.25">
      <c r="A5240" s="135"/>
      <c r="B5240" s="135"/>
      <c r="C5240" s="135"/>
      <c r="D5240" s="135"/>
      <c r="E5240" s="135"/>
      <c r="F5240" s="135"/>
      <c r="G5240" s="135"/>
      <c r="H5240" s="135"/>
      <c r="I5240" s="135"/>
      <c r="J5240" s="135"/>
      <c r="K5240" s="135"/>
      <c r="L5240" s="135"/>
    </row>
    <row r="5241" spans="1:12" x14ac:dyDescent="0.25">
      <c r="A5241" s="135"/>
      <c r="B5241" s="135"/>
      <c r="C5241" s="135"/>
      <c r="D5241" s="135"/>
      <c r="E5241" s="135"/>
      <c r="F5241" s="135"/>
      <c r="G5241" s="135"/>
      <c r="H5241" s="135"/>
      <c r="I5241" s="135"/>
      <c r="J5241" s="135"/>
      <c r="K5241" s="135"/>
      <c r="L5241" s="135"/>
    </row>
    <row r="5242" spans="1:12" x14ac:dyDescent="0.25">
      <c r="A5242" s="135"/>
      <c r="B5242" s="135"/>
      <c r="C5242" s="135"/>
      <c r="D5242" s="135"/>
      <c r="E5242" s="135"/>
      <c r="F5242" s="135"/>
      <c r="G5242" s="135"/>
      <c r="H5242" s="135"/>
      <c r="I5242" s="135"/>
      <c r="J5242" s="135"/>
      <c r="K5242" s="135"/>
      <c r="L5242" s="135"/>
    </row>
    <row r="5243" spans="1:12" x14ac:dyDescent="0.25">
      <c r="A5243" s="135"/>
      <c r="B5243" s="135"/>
      <c r="C5243" s="135"/>
      <c r="D5243" s="135"/>
      <c r="E5243" s="135"/>
      <c r="F5243" s="135"/>
      <c r="G5243" s="135"/>
      <c r="H5243" s="135"/>
      <c r="I5243" s="135"/>
      <c r="J5243" s="135"/>
      <c r="K5243" s="135"/>
      <c r="L5243" s="135"/>
    </row>
    <row r="5244" spans="1:12" x14ac:dyDescent="0.25">
      <c r="A5244" s="135"/>
      <c r="B5244" s="135"/>
      <c r="C5244" s="135"/>
      <c r="D5244" s="135"/>
      <c r="E5244" s="135"/>
      <c r="F5244" s="135"/>
      <c r="G5244" s="135"/>
      <c r="H5244" s="135"/>
      <c r="I5244" s="135"/>
      <c r="J5244" s="135"/>
      <c r="K5244" s="135"/>
      <c r="L5244" s="135"/>
    </row>
    <row r="5245" spans="1:12" x14ac:dyDescent="0.25">
      <c r="A5245" s="135"/>
      <c r="B5245" s="135"/>
      <c r="C5245" s="135"/>
      <c r="D5245" s="135"/>
      <c r="E5245" s="135"/>
      <c r="F5245" s="135"/>
      <c r="G5245" s="135"/>
      <c r="H5245" s="135"/>
      <c r="I5245" s="135"/>
      <c r="J5245" s="135"/>
      <c r="K5245" s="135"/>
      <c r="L5245" s="135"/>
    </row>
    <row r="5246" spans="1:12" x14ac:dyDescent="0.25">
      <c r="A5246" s="135"/>
      <c r="B5246" s="135"/>
      <c r="C5246" s="135"/>
      <c r="D5246" s="135"/>
      <c r="E5246" s="135"/>
      <c r="F5246" s="135"/>
      <c r="G5246" s="135"/>
      <c r="H5246" s="135"/>
      <c r="I5246" s="135"/>
      <c r="J5246" s="135"/>
      <c r="K5246" s="135"/>
      <c r="L5246" s="135"/>
    </row>
    <row r="5247" spans="1:12" x14ac:dyDescent="0.25">
      <c r="A5247" s="135"/>
      <c r="B5247" s="135"/>
      <c r="C5247" s="135"/>
      <c r="D5247" s="135"/>
      <c r="E5247" s="135"/>
      <c r="F5247" s="135"/>
      <c r="G5247" s="135"/>
      <c r="H5247" s="135"/>
      <c r="I5247" s="135"/>
      <c r="J5247" s="135"/>
      <c r="K5247" s="135"/>
      <c r="L5247" s="135"/>
    </row>
    <row r="5248" spans="1:12" x14ac:dyDescent="0.25">
      <c r="A5248" s="135"/>
      <c r="B5248" s="135"/>
      <c r="C5248" s="135"/>
      <c r="D5248" s="135"/>
      <c r="E5248" s="135"/>
      <c r="F5248" s="135"/>
      <c r="G5248" s="135"/>
      <c r="H5248" s="135"/>
      <c r="I5248" s="135"/>
      <c r="J5248" s="135"/>
      <c r="K5248" s="135"/>
      <c r="L5248" s="135"/>
    </row>
    <row r="5249" spans="1:12" x14ac:dyDescent="0.25">
      <c r="A5249" s="135"/>
      <c r="B5249" s="135"/>
      <c r="C5249" s="135"/>
      <c r="D5249" s="135"/>
      <c r="E5249" s="135"/>
      <c r="F5249" s="135"/>
      <c r="G5249" s="135"/>
      <c r="H5249" s="135"/>
      <c r="I5249" s="135"/>
      <c r="J5249" s="135"/>
      <c r="K5249" s="135"/>
      <c r="L5249" s="135"/>
    </row>
    <row r="5250" spans="1:12" x14ac:dyDescent="0.25">
      <c r="A5250" s="135"/>
      <c r="B5250" s="135"/>
      <c r="C5250" s="135"/>
      <c r="D5250" s="135"/>
      <c r="E5250" s="135"/>
      <c r="F5250" s="135"/>
      <c r="G5250" s="135"/>
      <c r="H5250" s="135"/>
      <c r="I5250" s="135"/>
      <c r="J5250" s="135"/>
      <c r="K5250" s="135"/>
      <c r="L5250" s="135"/>
    </row>
    <row r="5251" spans="1:12" x14ac:dyDescent="0.25">
      <c r="A5251" s="135"/>
      <c r="B5251" s="135"/>
      <c r="C5251" s="135"/>
      <c r="D5251" s="135"/>
      <c r="E5251" s="135"/>
      <c r="F5251" s="135"/>
      <c r="G5251" s="135"/>
      <c r="H5251" s="135"/>
      <c r="I5251" s="135"/>
      <c r="J5251" s="135"/>
      <c r="K5251" s="135"/>
      <c r="L5251" s="135"/>
    </row>
    <row r="5252" spans="1:12" x14ac:dyDescent="0.25">
      <c r="A5252" s="135"/>
      <c r="B5252" s="135"/>
      <c r="C5252" s="135"/>
      <c r="D5252" s="135"/>
      <c r="E5252" s="135"/>
      <c r="F5252" s="135"/>
      <c r="G5252" s="135"/>
      <c r="H5252" s="135"/>
      <c r="I5252" s="135"/>
      <c r="J5252" s="135"/>
      <c r="K5252" s="135"/>
      <c r="L5252" s="135"/>
    </row>
    <row r="5253" spans="1:12" x14ac:dyDescent="0.25">
      <c r="A5253" s="135"/>
      <c r="B5253" s="135"/>
      <c r="C5253" s="135"/>
      <c r="D5253" s="135"/>
      <c r="E5253" s="135"/>
      <c r="F5253" s="135"/>
      <c r="G5253" s="135"/>
      <c r="H5253" s="135"/>
      <c r="I5253" s="135"/>
      <c r="J5253" s="135"/>
      <c r="K5253" s="135"/>
      <c r="L5253" s="135"/>
    </row>
    <row r="5254" spans="1:12" x14ac:dyDescent="0.25">
      <c r="A5254" s="135"/>
      <c r="B5254" s="135"/>
      <c r="C5254" s="135"/>
      <c r="D5254" s="135"/>
      <c r="E5254" s="135"/>
      <c r="F5254" s="135"/>
      <c r="G5254" s="135"/>
      <c r="H5254" s="135"/>
      <c r="I5254" s="135"/>
      <c r="J5254" s="135"/>
      <c r="K5254" s="135"/>
      <c r="L5254" s="135"/>
    </row>
    <row r="5255" spans="1:12" x14ac:dyDescent="0.25">
      <c r="A5255" s="135"/>
      <c r="B5255" s="135"/>
      <c r="C5255" s="135"/>
      <c r="D5255" s="135"/>
      <c r="E5255" s="135"/>
      <c r="F5255" s="135"/>
      <c r="G5255" s="135"/>
      <c r="H5255" s="135"/>
      <c r="I5255" s="135"/>
      <c r="J5255" s="135"/>
      <c r="K5255" s="135"/>
      <c r="L5255" s="135"/>
    </row>
    <row r="5256" spans="1:12" x14ac:dyDescent="0.25">
      <c r="A5256" s="135"/>
      <c r="B5256" s="135"/>
      <c r="C5256" s="135"/>
      <c r="D5256" s="135"/>
      <c r="E5256" s="135"/>
      <c r="F5256" s="135"/>
      <c r="G5256" s="135"/>
      <c r="H5256" s="135"/>
      <c r="I5256" s="135"/>
      <c r="J5256" s="135"/>
      <c r="K5256" s="135"/>
      <c r="L5256" s="135"/>
    </row>
    <row r="5257" spans="1:12" x14ac:dyDescent="0.25">
      <c r="A5257" s="135"/>
      <c r="B5257" s="135"/>
      <c r="C5257" s="135"/>
      <c r="D5257" s="135"/>
      <c r="E5257" s="135"/>
      <c r="F5257" s="135"/>
      <c r="G5257" s="135"/>
      <c r="H5257" s="135"/>
      <c r="I5257" s="135"/>
      <c r="J5257" s="135"/>
      <c r="K5257" s="135"/>
      <c r="L5257" s="135"/>
    </row>
    <row r="5258" spans="1:12" x14ac:dyDescent="0.25">
      <c r="A5258" s="135"/>
      <c r="B5258" s="135"/>
      <c r="C5258" s="135"/>
      <c r="D5258" s="135"/>
      <c r="E5258" s="135"/>
      <c r="F5258" s="135"/>
      <c r="G5258" s="135"/>
      <c r="H5258" s="135"/>
      <c r="I5258" s="135"/>
      <c r="J5258" s="135"/>
      <c r="K5258" s="135"/>
      <c r="L5258" s="135"/>
    </row>
    <row r="5259" spans="1:12" x14ac:dyDescent="0.25">
      <c r="A5259" s="135"/>
      <c r="B5259" s="135"/>
      <c r="C5259" s="135"/>
      <c r="D5259" s="135"/>
      <c r="E5259" s="135"/>
      <c r="F5259" s="135"/>
      <c r="G5259" s="135"/>
      <c r="H5259" s="135"/>
      <c r="I5259" s="135"/>
      <c r="J5259" s="135"/>
      <c r="K5259" s="135"/>
      <c r="L5259" s="135"/>
    </row>
    <row r="5260" spans="1:12" x14ac:dyDescent="0.25">
      <c r="A5260" s="135"/>
      <c r="B5260" s="135"/>
      <c r="C5260" s="135"/>
      <c r="D5260" s="135"/>
      <c r="E5260" s="135"/>
      <c r="F5260" s="135"/>
      <c r="G5260" s="135"/>
      <c r="H5260" s="135"/>
      <c r="I5260" s="135"/>
      <c r="J5260" s="135"/>
      <c r="K5260" s="135"/>
      <c r="L5260" s="135"/>
    </row>
    <row r="5261" spans="1:12" x14ac:dyDescent="0.25">
      <c r="A5261" s="135"/>
      <c r="B5261" s="135"/>
      <c r="C5261" s="135"/>
      <c r="D5261" s="135"/>
      <c r="E5261" s="135"/>
      <c r="F5261" s="135"/>
      <c r="G5261" s="135"/>
      <c r="H5261" s="135"/>
      <c r="I5261" s="135"/>
      <c r="J5261" s="135"/>
      <c r="K5261" s="135"/>
      <c r="L5261" s="135"/>
    </row>
    <row r="5262" spans="1:12" x14ac:dyDescent="0.25">
      <c r="A5262" s="135"/>
      <c r="B5262" s="135"/>
      <c r="C5262" s="135"/>
      <c r="D5262" s="135"/>
      <c r="E5262" s="135"/>
      <c r="F5262" s="135"/>
      <c r="G5262" s="135"/>
      <c r="H5262" s="135"/>
      <c r="I5262" s="135"/>
      <c r="J5262" s="135"/>
      <c r="K5262" s="135"/>
      <c r="L5262" s="135"/>
    </row>
    <row r="5263" spans="1:12" x14ac:dyDescent="0.25">
      <c r="A5263" s="135"/>
      <c r="B5263" s="135"/>
      <c r="C5263" s="135"/>
      <c r="D5263" s="135"/>
      <c r="E5263" s="135"/>
      <c r="F5263" s="135"/>
      <c r="G5263" s="135"/>
      <c r="H5263" s="135"/>
      <c r="I5263" s="135"/>
      <c r="J5263" s="135"/>
      <c r="K5263" s="135"/>
      <c r="L5263" s="135"/>
    </row>
    <row r="5264" spans="1:12" x14ac:dyDescent="0.25">
      <c r="A5264" s="135"/>
      <c r="B5264" s="135"/>
      <c r="C5264" s="135"/>
      <c r="D5264" s="135"/>
      <c r="E5264" s="135"/>
      <c r="F5264" s="135"/>
      <c r="G5264" s="135"/>
      <c r="H5264" s="135"/>
      <c r="I5264" s="135"/>
      <c r="J5264" s="135"/>
      <c r="K5264" s="135"/>
      <c r="L5264" s="135"/>
    </row>
    <row r="5265" spans="1:12" x14ac:dyDescent="0.25">
      <c r="A5265" s="135"/>
      <c r="B5265" s="135"/>
      <c r="C5265" s="135"/>
      <c r="D5265" s="135"/>
      <c r="E5265" s="135"/>
      <c r="F5265" s="135"/>
      <c r="G5265" s="135"/>
      <c r="H5265" s="135"/>
      <c r="I5265" s="135"/>
      <c r="J5265" s="135"/>
      <c r="K5265" s="135"/>
      <c r="L5265" s="135"/>
    </row>
    <row r="5266" spans="1:12" x14ac:dyDescent="0.25">
      <c r="A5266" s="135"/>
      <c r="B5266" s="135"/>
      <c r="C5266" s="135"/>
      <c r="D5266" s="135"/>
      <c r="E5266" s="135"/>
      <c r="F5266" s="135"/>
      <c r="G5266" s="135"/>
      <c r="H5266" s="135"/>
      <c r="I5266" s="135"/>
      <c r="J5266" s="135"/>
      <c r="K5266" s="135"/>
      <c r="L5266" s="135"/>
    </row>
    <row r="5267" spans="1:12" x14ac:dyDescent="0.25">
      <c r="A5267" s="135"/>
      <c r="B5267" s="135"/>
      <c r="C5267" s="135"/>
      <c r="D5267" s="135"/>
      <c r="E5267" s="135"/>
      <c r="F5267" s="135"/>
      <c r="G5267" s="135"/>
      <c r="H5267" s="135"/>
      <c r="I5267" s="135"/>
      <c r="J5267" s="135"/>
      <c r="K5267" s="135"/>
      <c r="L5267" s="135"/>
    </row>
    <row r="5268" spans="1:12" x14ac:dyDescent="0.25">
      <c r="A5268" s="135"/>
      <c r="B5268" s="135"/>
      <c r="C5268" s="135"/>
      <c r="D5268" s="135"/>
      <c r="E5268" s="135"/>
      <c r="F5268" s="135"/>
      <c r="G5268" s="135"/>
      <c r="H5268" s="135"/>
      <c r="I5268" s="135"/>
      <c r="J5268" s="135"/>
      <c r="K5268" s="135"/>
      <c r="L5268" s="135"/>
    </row>
    <row r="5269" spans="1:12" x14ac:dyDescent="0.25">
      <c r="A5269" s="135"/>
      <c r="B5269" s="135"/>
      <c r="C5269" s="135"/>
      <c r="D5269" s="135"/>
      <c r="E5269" s="135"/>
      <c r="F5269" s="135"/>
      <c r="G5269" s="135"/>
      <c r="H5269" s="135"/>
      <c r="I5269" s="135"/>
      <c r="J5269" s="135"/>
      <c r="K5269" s="135"/>
      <c r="L5269" s="135"/>
    </row>
    <row r="5270" spans="1:12" x14ac:dyDescent="0.25">
      <c r="A5270" s="135"/>
      <c r="B5270" s="135"/>
      <c r="C5270" s="135"/>
      <c r="D5270" s="135"/>
      <c r="E5270" s="135"/>
      <c r="F5270" s="135"/>
      <c r="G5270" s="135"/>
      <c r="H5270" s="135"/>
      <c r="I5270" s="135"/>
      <c r="J5270" s="135"/>
      <c r="K5270" s="135"/>
      <c r="L5270" s="135"/>
    </row>
    <row r="5271" spans="1:12" x14ac:dyDescent="0.25">
      <c r="A5271" s="135"/>
      <c r="B5271" s="135"/>
      <c r="C5271" s="135"/>
      <c r="D5271" s="135"/>
      <c r="E5271" s="135"/>
      <c r="F5271" s="135"/>
      <c r="G5271" s="135"/>
      <c r="H5271" s="135"/>
      <c r="I5271" s="135"/>
      <c r="J5271" s="135"/>
      <c r="K5271" s="135"/>
      <c r="L5271" s="135"/>
    </row>
    <row r="5272" spans="1:12" x14ac:dyDescent="0.25">
      <c r="A5272" s="135"/>
      <c r="B5272" s="135"/>
      <c r="C5272" s="135"/>
      <c r="D5272" s="135"/>
      <c r="E5272" s="135"/>
      <c r="F5272" s="135"/>
      <c r="G5272" s="135"/>
      <c r="H5272" s="135"/>
      <c r="I5272" s="135"/>
      <c r="J5272" s="135"/>
      <c r="K5272" s="135"/>
      <c r="L5272" s="135"/>
    </row>
    <row r="5273" spans="1:12" x14ac:dyDescent="0.25">
      <c r="A5273" s="135"/>
      <c r="B5273" s="135"/>
      <c r="C5273" s="135"/>
      <c r="D5273" s="135"/>
      <c r="E5273" s="135"/>
      <c r="F5273" s="135"/>
      <c r="G5273" s="135"/>
      <c r="H5273" s="135"/>
      <c r="I5273" s="135"/>
      <c r="J5273" s="135"/>
      <c r="K5273" s="135"/>
      <c r="L5273" s="135"/>
    </row>
    <row r="5274" spans="1:12" x14ac:dyDescent="0.25">
      <c r="A5274" s="135"/>
      <c r="B5274" s="135"/>
      <c r="C5274" s="135"/>
      <c r="D5274" s="135"/>
      <c r="E5274" s="135"/>
      <c r="F5274" s="135"/>
      <c r="G5274" s="135"/>
      <c r="H5274" s="135"/>
      <c r="I5274" s="135"/>
      <c r="J5274" s="135"/>
      <c r="K5274" s="135"/>
      <c r="L5274" s="135"/>
    </row>
    <row r="5275" spans="1:12" x14ac:dyDescent="0.25">
      <c r="A5275" s="135"/>
      <c r="B5275" s="135"/>
      <c r="C5275" s="135"/>
      <c r="D5275" s="135"/>
      <c r="E5275" s="135"/>
      <c r="F5275" s="135"/>
      <c r="G5275" s="135"/>
      <c r="H5275" s="135"/>
      <c r="I5275" s="135"/>
      <c r="J5275" s="135"/>
      <c r="K5275" s="135"/>
      <c r="L5275" s="135"/>
    </row>
    <row r="5276" spans="1:12" x14ac:dyDescent="0.25">
      <c r="A5276" s="135"/>
      <c r="B5276" s="135"/>
      <c r="C5276" s="135"/>
      <c r="D5276" s="135"/>
      <c r="E5276" s="135"/>
      <c r="F5276" s="135"/>
      <c r="G5276" s="135"/>
      <c r="H5276" s="135"/>
      <c r="I5276" s="135"/>
      <c r="J5276" s="135"/>
      <c r="K5276" s="135"/>
      <c r="L5276" s="135"/>
    </row>
    <row r="5277" spans="1:12" x14ac:dyDescent="0.25">
      <c r="A5277" s="135"/>
      <c r="B5277" s="135"/>
      <c r="C5277" s="135"/>
      <c r="D5277" s="135"/>
      <c r="E5277" s="135"/>
      <c r="F5277" s="135"/>
      <c r="G5277" s="135"/>
      <c r="H5277" s="135"/>
      <c r="I5277" s="135"/>
      <c r="J5277" s="135"/>
      <c r="K5277" s="135"/>
      <c r="L5277" s="135"/>
    </row>
    <row r="5278" spans="1:12" x14ac:dyDescent="0.25">
      <c r="A5278" s="135"/>
      <c r="B5278" s="135"/>
      <c r="C5278" s="135"/>
      <c r="D5278" s="135"/>
      <c r="E5278" s="135"/>
      <c r="F5278" s="135"/>
      <c r="G5278" s="135"/>
      <c r="H5278" s="135"/>
      <c r="I5278" s="135"/>
      <c r="J5278" s="135"/>
      <c r="K5278" s="135"/>
      <c r="L5278" s="135"/>
    </row>
    <row r="5279" spans="1:12" x14ac:dyDescent="0.25">
      <c r="A5279" s="135"/>
      <c r="B5279" s="135"/>
      <c r="C5279" s="135"/>
      <c r="D5279" s="135"/>
      <c r="E5279" s="135"/>
      <c r="F5279" s="135"/>
      <c r="G5279" s="135"/>
      <c r="H5279" s="135"/>
      <c r="I5279" s="135"/>
      <c r="J5279" s="135"/>
      <c r="K5279" s="135"/>
      <c r="L5279" s="135"/>
    </row>
    <row r="5280" spans="1:12" x14ac:dyDescent="0.25">
      <c r="A5280" s="135"/>
      <c r="B5280" s="135"/>
      <c r="C5280" s="135"/>
      <c r="D5280" s="135"/>
      <c r="E5280" s="135"/>
      <c r="F5280" s="135"/>
      <c r="G5280" s="135"/>
      <c r="H5280" s="135"/>
      <c r="I5280" s="135"/>
      <c r="J5280" s="135"/>
      <c r="K5280" s="135"/>
      <c r="L5280" s="135"/>
    </row>
    <row r="5281" spans="1:12" x14ac:dyDescent="0.25">
      <c r="A5281" s="135"/>
      <c r="B5281" s="135"/>
      <c r="C5281" s="135"/>
      <c r="D5281" s="135"/>
      <c r="E5281" s="135"/>
      <c r="F5281" s="135"/>
      <c r="G5281" s="135"/>
      <c r="H5281" s="135"/>
      <c r="I5281" s="135"/>
      <c r="J5281" s="135"/>
      <c r="K5281" s="135"/>
      <c r="L5281" s="135"/>
    </row>
    <row r="5282" spans="1:12" x14ac:dyDescent="0.25">
      <c r="A5282" s="135"/>
      <c r="B5282" s="135"/>
      <c r="C5282" s="135"/>
      <c r="D5282" s="135"/>
      <c r="E5282" s="135"/>
      <c r="F5282" s="135"/>
      <c r="G5282" s="135"/>
      <c r="H5282" s="135"/>
      <c r="I5282" s="135"/>
      <c r="J5282" s="135"/>
      <c r="K5282" s="135"/>
      <c r="L5282" s="135"/>
    </row>
    <row r="5283" spans="1:12" x14ac:dyDescent="0.25">
      <c r="A5283" s="135"/>
      <c r="B5283" s="135"/>
      <c r="C5283" s="135"/>
      <c r="D5283" s="135"/>
      <c r="E5283" s="135"/>
      <c r="F5283" s="135"/>
      <c r="G5283" s="135"/>
      <c r="H5283" s="135"/>
      <c r="I5283" s="135"/>
      <c r="J5283" s="135"/>
      <c r="K5283" s="135"/>
      <c r="L5283" s="135"/>
    </row>
    <row r="5284" spans="1:12" x14ac:dyDescent="0.25">
      <c r="A5284" s="135"/>
      <c r="B5284" s="135"/>
      <c r="C5284" s="135"/>
      <c r="D5284" s="135"/>
      <c r="E5284" s="135"/>
      <c r="F5284" s="135"/>
      <c r="G5284" s="135"/>
      <c r="H5284" s="135"/>
      <c r="I5284" s="135"/>
      <c r="J5284" s="135"/>
      <c r="K5284" s="135"/>
      <c r="L5284" s="135"/>
    </row>
    <row r="5285" spans="1:12" x14ac:dyDescent="0.25">
      <c r="A5285" s="135"/>
      <c r="B5285" s="135"/>
      <c r="C5285" s="135"/>
      <c r="D5285" s="135"/>
      <c r="E5285" s="135"/>
      <c r="F5285" s="135"/>
      <c r="G5285" s="135"/>
      <c r="H5285" s="135"/>
      <c r="I5285" s="135"/>
      <c r="J5285" s="135"/>
      <c r="K5285" s="135"/>
      <c r="L5285" s="135"/>
    </row>
    <row r="5286" spans="1:12" x14ac:dyDescent="0.25">
      <c r="A5286" s="135"/>
      <c r="B5286" s="135"/>
      <c r="C5286" s="135"/>
      <c r="D5286" s="135"/>
      <c r="E5286" s="135"/>
      <c r="F5286" s="135"/>
      <c r="G5286" s="135"/>
      <c r="H5286" s="135"/>
      <c r="I5286" s="135"/>
      <c r="J5286" s="135"/>
      <c r="K5286" s="135"/>
      <c r="L5286" s="135"/>
    </row>
    <row r="5287" spans="1:12" x14ac:dyDescent="0.25">
      <c r="A5287" s="135"/>
      <c r="B5287" s="135"/>
      <c r="C5287" s="135"/>
      <c r="D5287" s="135"/>
      <c r="E5287" s="135"/>
      <c r="F5287" s="135"/>
      <c r="G5287" s="135"/>
      <c r="H5287" s="135"/>
      <c r="I5287" s="135"/>
      <c r="J5287" s="135"/>
      <c r="K5287" s="135"/>
      <c r="L5287" s="135"/>
    </row>
    <row r="5288" spans="1:12" x14ac:dyDescent="0.25">
      <c r="A5288" s="135"/>
      <c r="B5288" s="135"/>
      <c r="C5288" s="135"/>
      <c r="D5288" s="135"/>
      <c r="E5288" s="135"/>
      <c r="F5288" s="135"/>
      <c r="G5288" s="135"/>
      <c r="H5288" s="135"/>
      <c r="I5288" s="135"/>
      <c r="J5288" s="135"/>
      <c r="K5288" s="135"/>
      <c r="L5288" s="135"/>
    </row>
    <row r="5289" spans="1:12" x14ac:dyDescent="0.25">
      <c r="A5289" s="135"/>
      <c r="B5289" s="135"/>
      <c r="C5289" s="135"/>
      <c r="D5289" s="135"/>
      <c r="E5289" s="135"/>
      <c r="F5289" s="135"/>
      <c r="G5289" s="135"/>
      <c r="H5289" s="135"/>
      <c r="I5289" s="135"/>
      <c r="J5289" s="135"/>
      <c r="K5289" s="135"/>
      <c r="L5289" s="135"/>
    </row>
    <row r="5290" spans="1:12" x14ac:dyDescent="0.25">
      <c r="A5290" s="135"/>
      <c r="B5290" s="135"/>
      <c r="C5290" s="135"/>
      <c r="D5290" s="135"/>
      <c r="E5290" s="135"/>
      <c r="F5290" s="135"/>
      <c r="G5290" s="135"/>
      <c r="H5290" s="135"/>
      <c r="I5290" s="135"/>
      <c r="J5290" s="135"/>
      <c r="K5290" s="135"/>
      <c r="L5290" s="135"/>
    </row>
    <row r="5291" spans="1:12" x14ac:dyDescent="0.25">
      <c r="A5291" s="135"/>
      <c r="B5291" s="135"/>
      <c r="C5291" s="135"/>
      <c r="D5291" s="135"/>
      <c r="E5291" s="135"/>
      <c r="F5291" s="135"/>
      <c r="G5291" s="135"/>
      <c r="H5291" s="135"/>
      <c r="I5291" s="135"/>
      <c r="J5291" s="135"/>
      <c r="K5291" s="135"/>
      <c r="L5291" s="135"/>
    </row>
    <row r="5292" spans="1:12" x14ac:dyDescent="0.25">
      <c r="A5292" s="135"/>
      <c r="B5292" s="135"/>
      <c r="C5292" s="135"/>
      <c r="D5292" s="135"/>
      <c r="E5292" s="135"/>
      <c r="F5292" s="135"/>
      <c r="G5292" s="135"/>
      <c r="H5292" s="135"/>
      <c r="I5292" s="135"/>
      <c r="J5292" s="135"/>
      <c r="K5292" s="135"/>
      <c r="L5292" s="135"/>
    </row>
    <row r="5293" spans="1:12" x14ac:dyDescent="0.25">
      <c r="A5293" s="135"/>
      <c r="B5293" s="135"/>
      <c r="C5293" s="135"/>
      <c r="D5293" s="135"/>
      <c r="E5293" s="135"/>
      <c r="F5293" s="135"/>
      <c r="G5293" s="135"/>
      <c r="H5293" s="135"/>
      <c r="I5293" s="135"/>
      <c r="J5293" s="135"/>
      <c r="K5293" s="135"/>
      <c r="L5293" s="135"/>
    </row>
    <row r="5294" spans="1:12" x14ac:dyDescent="0.25">
      <c r="A5294" s="135"/>
      <c r="B5294" s="135"/>
      <c r="C5294" s="135"/>
      <c r="D5294" s="135"/>
      <c r="E5294" s="135"/>
      <c r="F5294" s="135"/>
      <c r="G5294" s="135"/>
      <c r="H5294" s="135"/>
      <c r="I5294" s="135"/>
      <c r="J5294" s="135"/>
      <c r="K5294" s="135"/>
      <c r="L5294" s="135"/>
    </row>
    <row r="5295" spans="1:12" x14ac:dyDescent="0.25">
      <c r="A5295" s="135"/>
      <c r="B5295" s="135"/>
      <c r="C5295" s="135"/>
      <c r="D5295" s="135"/>
      <c r="E5295" s="135"/>
      <c r="F5295" s="135"/>
      <c r="G5295" s="135"/>
      <c r="H5295" s="135"/>
      <c r="I5295" s="135"/>
      <c r="J5295" s="135"/>
      <c r="K5295" s="135"/>
      <c r="L5295" s="135"/>
    </row>
    <row r="5296" spans="1:12" x14ac:dyDescent="0.25">
      <c r="A5296" s="135"/>
      <c r="B5296" s="135"/>
      <c r="C5296" s="135"/>
      <c r="D5296" s="135"/>
      <c r="E5296" s="135"/>
      <c r="F5296" s="135"/>
      <c r="G5296" s="135"/>
      <c r="H5296" s="135"/>
      <c r="I5296" s="135"/>
      <c r="J5296" s="135"/>
      <c r="K5296" s="135"/>
      <c r="L5296" s="135"/>
    </row>
    <row r="5297" spans="1:12" x14ac:dyDescent="0.25">
      <c r="A5297" s="135"/>
      <c r="B5297" s="135"/>
      <c r="C5297" s="135"/>
      <c r="D5297" s="135"/>
      <c r="E5297" s="135"/>
      <c r="F5297" s="135"/>
      <c r="G5297" s="135"/>
      <c r="H5297" s="135"/>
      <c r="I5297" s="135"/>
      <c r="J5297" s="135"/>
      <c r="K5297" s="135"/>
      <c r="L5297" s="135"/>
    </row>
    <row r="5298" spans="1:12" x14ac:dyDescent="0.25">
      <c r="A5298" s="135"/>
      <c r="B5298" s="135"/>
      <c r="C5298" s="135"/>
      <c r="D5298" s="135"/>
      <c r="E5298" s="135"/>
      <c r="F5298" s="135"/>
      <c r="G5298" s="135"/>
      <c r="H5298" s="135"/>
      <c r="I5298" s="135"/>
      <c r="J5298" s="135"/>
      <c r="K5298" s="135"/>
      <c r="L5298" s="135"/>
    </row>
    <row r="5299" spans="1:12" x14ac:dyDescent="0.25">
      <c r="A5299" s="135"/>
      <c r="B5299" s="135"/>
      <c r="C5299" s="135"/>
      <c r="D5299" s="135"/>
      <c r="E5299" s="135"/>
      <c r="F5299" s="135"/>
      <c r="G5299" s="135"/>
      <c r="H5299" s="135"/>
      <c r="I5299" s="135"/>
      <c r="J5299" s="135"/>
      <c r="K5299" s="135"/>
      <c r="L5299" s="135"/>
    </row>
    <row r="5300" spans="1:12" x14ac:dyDescent="0.25">
      <c r="A5300" s="135"/>
      <c r="B5300" s="135"/>
      <c r="C5300" s="135"/>
      <c r="D5300" s="135"/>
      <c r="E5300" s="135"/>
      <c r="F5300" s="135"/>
      <c r="G5300" s="135"/>
      <c r="H5300" s="135"/>
      <c r="I5300" s="135"/>
      <c r="J5300" s="135"/>
      <c r="K5300" s="135"/>
      <c r="L5300" s="135"/>
    </row>
    <row r="5301" spans="1:12" x14ac:dyDescent="0.25">
      <c r="A5301" s="135"/>
      <c r="B5301" s="135"/>
      <c r="C5301" s="135"/>
      <c r="D5301" s="135"/>
      <c r="E5301" s="135"/>
      <c r="F5301" s="135"/>
      <c r="G5301" s="135"/>
      <c r="H5301" s="135"/>
      <c r="I5301" s="135"/>
      <c r="J5301" s="135"/>
      <c r="K5301" s="135"/>
      <c r="L5301" s="135"/>
    </row>
    <row r="5302" spans="1:12" x14ac:dyDescent="0.25">
      <c r="A5302" s="135"/>
      <c r="B5302" s="135"/>
      <c r="C5302" s="135"/>
      <c r="D5302" s="135"/>
      <c r="E5302" s="135"/>
      <c r="F5302" s="135"/>
      <c r="G5302" s="135"/>
      <c r="H5302" s="135"/>
      <c r="I5302" s="135"/>
      <c r="J5302" s="135"/>
      <c r="K5302" s="135"/>
      <c r="L5302" s="135"/>
    </row>
    <row r="5303" spans="1:12" x14ac:dyDescent="0.25">
      <c r="A5303" s="135"/>
      <c r="B5303" s="135"/>
      <c r="C5303" s="135"/>
      <c r="D5303" s="135"/>
      <c r="E5303" s="135"/>
      <c r="F5303" s="135"/>
      <c r="G5303" s="135"/>
      <c r="H5303" s="135"/>
      <c r="I5303" s="135"/>
      <c r="J5303" s="135"/>
      <c r="K5303" s="135"/>
      <c r="L5303" s="135"/>
    </row>
    <row r="5304" spans="1:12" x14ac:dyDescent="0.25">
      <c r="A5304" s="135"/>
      <c r="B5304" s="135"/>
      <c r="C5304" s="135"/>
      <c r="D5304" s="135"/>
      <c r="E5304" s="135"/>
      <c r="F5304" s="135"/>
      <c r="G5304" s="135"/>
      <c r="H5304" s="135"/>
      <c r="I5304" s="135"/>
      <c r="J5304" s="135"/>
      <c r="K5304" s="135"/>
      <c r="L5304" s="135"/>
    </row>
    <row r="5305" spans="1:12" x14ac:dyDescent="0.25">
      <c r="A5305" s="135"/>
      <c r="B5305" s="135"/>
      <c r="C5305" s="135"/>
      <c r="D5305" s="135"/>
      <c r="E5305" s="135"/>
      <c r="F5305" s="135"/>
      <c r="G5305" s="135"/>
      <c r="H5305" s="135"/>
      <c r="I5305" s="135"/>
      <c r="J5305" s="135"/>
      <c r="K5305" s="135"/>
      <c r="L5305" s="135"/>
    </row>
    <row r="5306" spans="1:12" x14ac:dyDescent="0.25">
      <c r="A5306" s="135"/>
      <c r="B5306" s="135"/>
      <c r="C5306" s="135"/>
      <c r="D5306" s="135"/>
      <c r="E5306" s="135"/>
      <c r="F5306" s="135"/>
      <c r="G5306" s="135"/>
      <c r="H5306" s="135"/>
      <c r="I5306" s="135"/>
      <c r="J5306" s="135"/>
      <c r="K5306" s="135"/>
      <c r="L5306" s="135"/>
    </row>
    <row r="5307" spans="1:12" x14ac:dyDescent="0.25">
      <c r="A5307" s="135"/>
      <c r="B5307" s="135"/>
      <c r="C5307" s="135"/>
      <c r="D5307" s="135"/>
      <c r="E5307" s="135"/>
      <c r="F5307" s="135"/>
      <c r="G5307" s="135"/>
      <c r="H5307" s="135"/>
      <c r="I5307" s="135"/>
      <c r="J5307" s="135"/>
      <c r="K5307" s="135"/>
      <c r="L5307" s="135"/>
    </row>
    <row r="5308" spans="1:12" x14ac:dyDescent="0.25">
      <c r="A5308" s="135"/>
      <c r="B5308" s="135"/>
      <c r="C5308" s="135"/>
      <c r="D5308" s="135"/>
      <c r="E5308" s="135"/>
      <c r="F5308" s="135"/>
      <c r="G5308" s="135"/>
      <c r="H5308" s="135"/>
      <c r="I5308" s="135"/>
      <c r="J5308" s="135"/>
      <c r="K5308" s="135"/>
      <c r="L5308" s="135"/>
    </row>
    <row r="5309" spans="1:12" x14ac:dyDescent="0.25">
      <c r="A5309" s="135"/>
      <c r="B5309" s="135"/>
      <c r="C5309" s="135"/>
      <c r="D5309" s="135"/>
      <c r="E5309" s="135"/>
      <c r="F5309" s="135"/>
      <c r="G5309" s="135"/>
      <c r="H5309" s="135"/>
      <c r="I5309" s="135"/>
      <c r="J5309" s="135"/>
      <c r="K5309" s="135"/>
      <c r="L5309" s="135"/>
    </row>
    <row r="5310" spans="1:12" x14ac:dyDescent="0.25">
      <c r="A5310" s="135"/>
      <c r="B5310" s="135"/>
      <c r="C5310" s="135"/>
      <c r="D5310" s="135"/>
      <c r="E5310" s="135"/>
      <c r="F5310" s="135"/>
      <c r="G5310" s="135"/>
      <c r="H5310" s="135"/>
      <c r="I5310" s="135"/>
      <c r="J5310" s="135"/>
      <c r="K5310" s="135"/>
      <c r="L5310" s="135"/>
    </row>
    <row r="5311" spans="1:12" x14ac:dyDescent="0.25">
      <c r="A5311" s="135"/>
      <c r="B5311" s="135"/>
      <c r="C5311" s="135"/>
      <c r="D5311" s="135"/>
      <c r="E5311" s="135"/>
      <c r="F5311" s="135"/>
      <c r="G5311" s="135"/>
      <c r="H5311" s="135"/>
      <c r="I5311" s="135"/>
      <c r="J5311" s="135"/>
      <c r="K5311" s="135"/>
      <c r="L5311" s="135"/>
    </row>
    <row r="5312" spans="1:12" x14ac:dyDescent="0.25">
      <c r="A5312" s="135"/>
      <c r="B5312" s="135"/>
      <c r="C5312" s="135"/>
      <c r="D5312" s="135"/>
      <c r="E5312" s="135"/>
      <c r="F5312" s="135"/>
      <c r="G5312" s="135"/>
      <c r="H5312" s="135"/>
      <c r="I5312" s="135"/>
      <c r="J5312" s="135"/>
      <c r="K5312" s="135"/>
      <c r="L5312" s="135"/>
    </row>
    <row r="5313" spans="1:12" x14ac:dyDescent="0.25">
      <c r="A5313" s="135"/>
      <c r="B5313" s="135"/>
      <c r="C5313" s="135"/>
      <c r="D5313" s="135"/>
      <c r="E5313" s="135"/>
      <c r="F5313" s="135"/>
      <c r="G5313" s="135"/>
      <c r="H5313" s="135"/>
      <c r="I5313" s="135"/>
      <c r="J5313" s="135"/>
      <c r="K5313" s="135"/>
      <c r="L5313" s="135"/>
    </row>
    <row r="5314" spans="1:12" x14ac:dyDescent="0.25">
      <c r="A5314" s="135"/>
      <c r="B5314" s="135"/>
      <c r="C5314" s="135"/>
      <c r="D5314" s="135"/>
      <c r="E5314" s="135"/>
      <c r="F5314" s="135"/>
      <c r="G5314" s="135"/>
      <c r="H5314" s="135"/>
      <c r="I5314" s="135"/>
      <c r="J5314" s="135"/>
      <c r="K5314" s="135"/>
      <c r="L5314" s="135"/>
    </row>
    <row r="5315" spans="1:12" x14ac:dyDescent="0.25">
      <c r="A5315" s="135"/>
      <c r="B5315" s="135"/>
      <c r="C5315" s="135"/>
      <c r="D5315" s="135"/>
      <c r="E5315" s="135"/>
      <c r="F5315" s="135"/>
      <c r="G5315" s="135"/>
      <c r="H5315" s="135"/>
      <c r="I5315" s="135"/>
      <c r="J5315" s="135"/>
      <c r="K5315" s="135"/>
      <c r="L5315" s="135"/>
    </row>
    <row r="5316" spans="1:12" x14ac:dyDescent="0.25">
      <c r="A5316" s="135"/>
      <c r="B5316" s="135"/>
      <c r="C5316" s="135"/>
      <c r="D5316" s="135"/>
      <c r="E5316" s="135"/>
      <c r="F5316" s="135"/>
      <c r="G5316" s="135"/>
      <c r="H5316" s="135"/>
      <c r="I5316" s="135"/>
      <c r="J5316" s="135"/>
      <c r="K5316" s="135"/>
      <c r="L5316" s="135"/>
    </row>
    <row r="5317" spans="1:12" x14ac:dyDescent="0.25">
      <c r="A5317" s="135"/>
      <c r="B5317" s="135"/>
      <c r="C5317" s="135"/>
      <c r="D5317" s="135"/>
      <c r="E5317" s="135"/>
      <c r="F5317" s="135"/>
      <c r="G5317" s="135"/>
      <c r="H5317" s="135"/>
      <c r="I5317" s="135"/>
      <c r="J5317" s="135"/>
      <c r="K5317" s="135"/>
      <c r="L5317" s="135"/>
    </row>
    <row r="5318" spans="1:12" x14ac:dyDescent="0.25">
      <c r="A5318" s="135"/>
      <c r="B5318" s="135"/>
      <c r="C5318" s="135"/>
      <c r="D5318" s="135"/>
      <c r="E5318" s="135"/>
      <c r="F5318" s="135"/>
      <c r="G5318" s="135"/>
      <c r="H5318" s="135"/>
      <c r="I5318" s="135"/>
      <c r="J5318" s="135"/>
      <c r="K5318" s="135"/>
      <c r="L5318" s="135"/>
    </row>
    <row r="5319" spans="1:12" x14ac:dyDescent="0.25">
      <c r="A5319" s="135"/>
      <c r="B5319" s="135"/>
      <c r="C5319" s="135"/>
      <c r="D5319" s="135"/>
      <c r="E5319" s="135"/>
      <c r="F5319" s="135"/>
      <c r="G5319" s="135"/>
      <c r="H5319" s="135"/>
      <c r="I5319" s="135"/>
      <c r="J5319" s="135"/>
      <c r="K5319" s="135"/>
      <c r="L5319" s="135"/>
    </row>
    <row r="5320" spans="1:12" x14ac:dyDescent="0.25">
      <c r="A5320" s="135"/>
      <c r="B5320" s="135"/>
      <c r="C5320" s="135"/>
      <c r="D5320" s="135"/>
      <c r="E5320" s="135"/>
      <c r="F5320" s="135"/>
      <c r="G5320" s="135"/>
      <c r="H5320" s="135"/>
      <c r="I5320" s="135"/>
      <c r="J5320" s="135"/>
      <c r="K5320" s="135"/>
      <c r="L5320" s="135"/>
    </row>
    <row r="5321" spans="1:12" x14ac:dyDescent="0.25">
      <c r="A5321" s="135"/>
      <c r="B5321" s="135"/>
      <c r="C5321" s="135"/>
      <c r="D5321" s="135"/>
      <c r="E5321" s="135"/>
      <c r="F5321" s="135"/>
      <c r="G5321" s="135"/>
      <c r="H5321" s="135"/>
      <c r="I5321" s="135"/>
      <c r="J5321" s="135"/>
      <c r="K5321" s="135"/>
      <c r="L5321" s="135"/>
    </row>
    <row r="5322" spans="1:12" x14ac:dyDescent="0.25">
      <c r="A5322" s="135"/>
      <c r="B5322" s="135"/>
      <c r="C5322" s="135"/>
      <c r="D5322" s="135"/>
      <c r="E5322" s="135"/>
      <c r="F5322" s="135"/>
      <c r="G5322" s="135"/>
      <c r="H5322" s="135"/>
      <c r="I5322" s="135"/>
      <c r="J5322" s="135"/>
      <c r="K5322" s="135"/>
      <c r="L5322" s="135"/>
    </row>
    <row r="5323" spans="1:12" x14ac:dyDescent="0.25">
      <c r="A5323" s="135"/>
      <c r="B5323" s="135"/>
      <c r="C5323" s="135"/>
      <c r="D5323" s="135"/>
      <c r="E5323" s="135"/>
      <c r="F5323" s="135"/>
      <c r="G5323" s="135"/>
      <c r="H5323" s="135"/>
      <c r="I5323" s="135"/>
      <c r="J5323" s="135"/>
      <c r="K5323" s="135"/>
      <c r="L5323" s="135"/>
    </row>
    <row r="5324" spans="1:12" x14ac:dyDescent="0.25">
      <c r="A5324" s="135"/>
      <c r="B5324" s="135"/>
      <c r="C5324" s="135"/>
      <c r="D5324" s="135"/>
      <c r="E5324" s="135"/>
      <c r="F5324" s="135"/>
      <c r="G5324" s="135"/>
      <c r="H5324" s="135"/>
      <c r="I5324" s="135"/>
      <c r="J5324" s="135"/>
      <c r="K5324" s="135"/>
      <c r="L5324" s="135"/>
    </row>
    <row r="5325" spans="1:12" x14ac:dyDescent="0.25">
      <c r="A5325" s="135"/>
      <c r="B5325" s="135"/>
      <c r="C5325" s="135"/>
      <c r="D5325" s="135"/>
      <c r="E5325" s="135"/>
      <c r="F5325" s="135"/>
      <c r="G5325" s="135"/>
      <c r="H5325" s="135"/>
      <c r="I5325" s="135"/>
      <c r="J5325" s="135"/>
      <c r="K5325" s="135"/>
      <c r="L5325" s="135"/>
    </row>
    <row r="5326" spans="1:12" x14ac:dyDescent="0.25">
      <c r="A5326" s="135"/>
      <c r="B5326" s="135"/>
      <c r="C5326" s="135"/>
      <c r="D5326" s="135"/>
      <c r="E5326" s="135"/>
      <c r="F5326" s="135"/>
      <c r="G5326" s="135"/>
      <c r="H5326" s="135"/>
      <c r="I5326" s="135"/>
      <c r="J5326" s="135"/>
      <c r="K5326" s="135"/>
      <c r="L5326" s="135"/>
    </row>
    <row r="5327" spans="1:12" x14ac:dyDescent="0.25">
      <c r="A5327" s="135"/>
      <c r="B5327" s="135"/>
      <c r="C5327" s="135"/>
      <c r="D5327" s="135"/>
      <c r="E5327" s="135"/>
      <c r="F5327" s="135"/>
      <c r="G5327" s="135"/>
      <c r="H5327" s="135"/>
      <c r="I5327" s="135"/>
      <c r="J5327" s="135"/>
      <c r="K5327" s="135"/>
      <c r="L5327" s="135"/>
    </row>
    <row r="5328" spans="1:12" x14ac:dyDescent="0.25">
      <c r="A5328" s="135"/>
      <c r="B5328" s="135"/>
      <c r="C5328" s="135"/>
      <c r="D5328" s="135"/>
      <c r="E5328" s="135"/>
      <c r="F5328" s="135"/>
      <c r="G5328" s="135"/>
      <c r="H5328" s="135"/>
      <c r="I5328" s="135"/>
      <c r="J5328" s="135"/>
      <c r="K5328" s="135"/>
      <c r="L5328" s="135"/>
    </row>
    <row r="5329" spans="1:12" x14ac:dyDescent="0.25">
      <c r="A5329" s="135"/>
      <c r="B5329" s="135"/>
      <c r="C5329" s="135"/>
      <c r="D5329" s="135"/>
      <c r="E5329" s="135"/>
      <c r="F5329" s="135"/>
      <c r="G5329" s="135"/>
      <c r="H5329" s="135"/>
      <c r="I5329" s="135"/>
      <c r="J5329" s="135"/>
      <c r="K5329" s="135"/>
      <c r="L5329" s="135"/>
    </row>
    <row r="5330" spans="1:12" x14ac:dyDescent="0.25">
      <c r="A5330" s="135"/>
      <c r="B5330" s="135"/>
      <c r="C5330" s="135"/>
      <c r="D5330" s="135"/>
      <c r="E5330" s="135"/>
      <c r="F5330" s="135"/>
      <c r="G5330" s="135"/>
      <c r="H5330" s="135"/>
      <c r="I5330" s="135"/>
      <c r="J5330" s="135"/>
      <c r="K5330" s="135"/>
      <c r="L5330" s="135"/>
    </row>
    <row r="5331" spans="1:12" x14ac:dyDescent="0.25">
      <c r="A5331" s="135"/>
      <c r="B5331" s="135"/>
      <c r="C5331" s="135"/>
      <c r="D5331" s="135"/>
      <c r="E5331" s="135"/>
      <c r="F5331" s="135"/>
      <c r="G5331" s="135"/>
      <c r="H5331" s="135"/>
      <c r="I5331" s="135"/>
      <c r="J5331" s="135"/>
      <c r="K5331" s="135"/>
      <c r="L5331" s="135"/>
    </row>
    <row r="5332" spans="1:12" x14ac:dyDescent="0.25">
      <c r="A5332" s="135"/>
      <c r="B5332" s="135"/>
      <c r="C5332" s="135"/>
      <c r="D5332" s="135"/>
      <c r="E5332" s="135"/>
      <c r="F5332" s="135"/>
      <c r="G5332" s="135"/>
      <c r="H5332" s="135"/>
      <c r="I5332" s="135"/>
      <c r="J5332" s="135"/>
      <c r="K5332" s="135"/>
      <c r="L5332" s="135"/>
    </row>
    <row r="5333" spans="1:12" x14ac:dyDescent="0.25">
      <c r="A5333" s="135"/>
      <c r="B5333" s="135"/>
      <c r="C5333" s="135"/>
      <c r="D5333" s="135"/>
      <c r="E5333" s="135"/>
      <c r="F5333" s="135"/>
      <c r="G5333" s="135"/>
      <c r="H5333" s="135"/>
      <c r="I5333" s="135"/>
      <c r="J5333" s="135"/>
      <c r="K5333" s="135"/>
      <c r="L5333" s="135"/>
    </row>
    <row r="5334" spans="1:12" x14ac:dyDescent="0.25">
      <c r="A5334" s="135"/>
      <c r="B5334" s="135"/>
      <c r="C5334" s="135"/>
      <c r="D5334" s="135"/>
      <c r="E5334" s="135"/>
      <c r="F5334" s="135"/>
      <c r="G5334" s="135"/>
      <c r="H5334" s="135"/>
      <c r="I5334" s="135"/>
      <c r="J5334" s="135"/>
      <c r="K5334" s="135"/>
      <c r="L5334" s="135"/>
    </row>
    <row r="5335" spans="1:12" x14ac:dyDescent="0.25">
      <c r="A5335" s="135"/>
      <c r="B5335" s="135"/>
      <c r="C5335" s="135"/>
      <c r="D5335" s="135"/>
      <c r="E5335" s="135"/>
      <c r="F5335" s="135"/>
      <c r="G5335" s="135"/>
      <c r="H5335" s="135"/>
      <c r="I5335" s="135"/>
      <c r="J5335" s="135"/>
      <c r="K5335" s="135"/>
      <c r="L5335" s="135"/>
    </row>
    <row r="5336" spans="1:12" x14ac:dyDescent="0.25">
      <c r="A5336" s="135"/>
      <c r="B5336" s="135"/>
      <c r="C5336" s="135"/>
      <c r="D5336" s="135"/>
      <c r="E5336" s="135"/>
      <c r="F5336" s="135"/>
      <c r="G5336" s="135"/>
      <c r="H5336" s="135"/>
      <c r="I5336" s="135"/>
      <c r="J5336" s="135"/>
      <c r="K5336" s="135"/>
      <c r="L5336" s="135"/>
    </row>
    <row r="5337" spans="1:12" x14ac:dyDescent="0.25">
      <c r="A5337" s="135"/>
      <c r="B5337" s="135"/>
      <c r="C5337" s="135"/>
      <c r="D5337" s="135"/>
      <c r="E5337" s="135"/>
      <c r="F5337" s="135"/>
      <c r="G5337" s="135"/>
      <c r="H5337" s="135"/>
      <c r="I5337" s="135"/>
      <c r="J5337" s="135"/>
      <c r="K5337" s="135"/>
      <c r="L5337" s="135"/>
    </row>
    <row r="5338" spans="1:12" x14ac:dyDescent="0.25">
      <c r="A5338" s="135"/>
      <c r="B5338" s="135"/>
      <c r="C5338" s="135"/>
      <c r="D5338" s="135"/>
      <c r="E5338" s="135"/>
      <c r="F5338" s="135"/>
      <c r="G5338" s="135"/>
      <c r="H5338" s="135"/>
      <c r="I5338" s="135"/>
      <c r="J5338" s="135"/>
      <c r="K5338" s="135"/>
      <c r="L5338" s="135"/>
    </row>
    <row r="5339" spans="1:12" x14ac:dyDescent="0.25">
      <c r="A5339" s="135"/>
      <c r="B5339" s="135"/>
      <c r="C5339" s="135"/>
      <c r="D5339" s="135"/>
      <c r="E5339" s="135"/>
      <c r="F5339" s="135"/>
      <c r="G5339" s="135"/>
      <c r="H5339" s="135"/>
      <c r="I5339" s="135"/>
      <c r="J5339" s="135"/>
      <c r="K5339" s="135"/>
      <c r="L5339" s="135"/>
    </row>
    <row r="5340" spans="1:12" x14ac:dyDescent="0.25">
      <c r="A5340" s="135"/>
      <c r="B5340" s="135"/>
      <c r="C5340" s="135"/>
      <c r="D5340" s="135"/>
      <c r="E5340" s="135"/>
      <c r="F5340" s="135"/>
      <c r="G5340" s="135"/>
      <c r="H5340" s="135"/>
      <c r="I5340" s="135"/>
      <c r="J5340" s="135"/>
      <c r="K5340" s="135"/>
      <c r="L5340" s="135"/>
    </row>
    <row r="5341" spans="1:12" x14ac:dyDescent="0.25">
      <c r="A5341" s="135"/>
      <c r="B5341" s="135"/>
      <c r="C5341" s="135"/>
      <c r="D5341" s="135"/>
      <c r="E5341" s="135"/>
      <c r="G5341" s="135"/>
      <c r="H5341" s="135"/>
      <c r="I5341" s="135"/>
      <c r="J5341" s="135"/>
      <c r="K5341" s="135"/>
      <c r="L5341" s="135"/>
    </row>
    <row r="5342" spans="1:12" x14ac:dyDescent="0.25">
      <c r="A5342" s="135"/>
      <c r="B5342" s="135"/>
      <c r="C5342" s="135"/>
      <c r="D5342" s="135"/>
      <c r="E5342" s="135"/>
      <c r="G5342" s="135"/>
      <c r="H5342" s="135"/>
      <c r="I5342" s="135"/>
      <c r="J5342" s="135"/>
      <c r="K5342" s="135"/>
      <c r="L5342" s="135"/>
    </row>
    <row r="5343" spans="1:12" x14ac:dyDescent="0.25">
      <c r="A5343" s="135"/>
      <c r="B5343" s="135"/>
      <c r="C5343" s="135"/>
      <c r="D5343" s="135"/>
      <c r="E5343" s="135"/>
      <c r="G5343" s="135"/>
      <c r="H5343" s="135"/>
      <c r="I5343" s="135"/>
      <c r="J5343" s="135"/>
      <c r="K5343" s="135"/>
      <c r="L5343" s="135"/>
    </row>
    <row r="5344" spans="1:12" x14ac:dyDescent="0.25">
      <c r="A5344" s="135"/>
      <c r="B5344" s="135"/>
      <c r="C5344" s="135"/>
      <c r="D5344" s="135"/>
      <c r="E5344" s="135"/>
      <c r="G5344" s="135"/>
      <c r="H5344" s="135"/>
      <c r="I5344" s="135"/>
      <c r="J5344" s="135"/>
      <c r="K5344" s="135"/>
      <c r="L5344" s="135"/>
    </row>
    <row r="5345" spans="1:12" x14ac:dyDescent="0.25">
      <c r="A5345" s="135"/>
      <c r="B5345" s="135"/>
      <c r="C5345" s="135"/>
      <c r="D5345" s="135"/>
      <c r="E5345" s="135"/>
      <c r="G5345" s="135"/>
      <c r="H5345" s="135"/>
      <c r="I5345" s="135"/>
      <c r="J5345" s="135"/>
      <c r="K5345" s="135"/>
      <c r="L5345" s="135"/>
    </row>
    <row r="5346" spans="1:12" x14ac:dyDescent="0.25">
      <c r="A5346" s="135"/>
      <c r="B5346" s="135"/>
      <c r="C5346" s="135"/>
      <c r="D5346" s="135"/>
      <c r="E5346" s="135"/>
      <c r="G5346" s="135"/>
      <c r="H5346" s="135"/>
      <c r="I5346" s="135"/>
      <c r="J5346" s="135"/>
      <c r="K5346" s="135"/>
      <c r="L5346" s="135"/>
    </row>
    <row r="5347" spans="1:12" x14ac:dyDescent="0.25">
      <c r="A5347" s="135"/>
      <c r="B5347" s="135"/>
      <c r="C5347" s="135"/>
      <c r="D5347" s="135"/>
      <c r="E5347" s="135"/>
      <c r="G5347" s="135"/>
      <c r="H5347" s="135"/>
      <c r="I5347" s="135"/>
      <c r="J5347" s="135"/>
      <c r="K5347" s="135"/>
      <c r="L5347" s="135"/>
    </row>
    <row r="5348" spans="1:12" x14ac:dyDescent="0.25">
      <c r="A5348" s="135"/>
      <c r="B5348" s="135"/>
      <c r="C5348" s="135"/>
      <c r="D5348" s="135"/>
      <c r="E5348" s="135"/>
      <c r="G5348" s="135"/>
      <c r="H5348" s="135"/>
      <c r="I5348" s="135"/>
      <c r="J5348" s="135"/>
      <c r="K5348" s="135"/>
      <c r="L5348" s="135"/>
    </row>
    <row r="5349" spans="1:12" x14ac:dyDescent="0.25">
      <c r="A5349" s="135"/>
      <c r="B5349" s="135"/>
      <c r="C5349" s="135"/>
      <c r="D5349" s="135"/>
      <c r="E5349" s="135"/>
      <c r="G5349" s="135"/>
      <c r="H5349" s="135"/>
      <c r="I5349" s="135"/>
      <c r="J5349" s="135"/>
      <c r="K5349" s="135"/>
      <c r="L5349" s="135"/>
    </row>
    <row r="5350" spans="1:12" x14ac:dyDescent="0.25">
      <c r="A5350" s="135"/>
      <c r="B5350" s="135"/>
      <c r="C5350" s="135"/>
      <c r="D5350" s="135"/>
      <c r="E5350" s="135"/>
      <c r="G5350" s="135"/>
      <c r="H5350" s="135"/>
      <c r="I5350" s="135"/>
      <c r="J5350" s="135"/>
      <c r="K5350" s="135"/>
      <c r="L5350" s="135"/>
    </row>
    <row r="5351" spans="1:12" x14ac:dyDescent="0.25">
      <c r="A5351" s="135"/>
      <c r="B5351" s="135"/>
      <c r="C5351" s="135"/>
      <c r="D5351" s="135"/>
      <c r="E5351" s="135"/>
      <c r="G5351" s="135"/>
      <c r="H5351" s="135"/>
      <c r="I5351" s="135"/>
      <c r="J5351" s="135"/>
      <c r="K5351" s="135"/>
      <c r="L5351" s="135"/>
    </row>
    <row r="5352" spans="1:12" x14ac:dyDescent="0.25">
      <c r="A5352" s="135"/>
      <c r="B5352" s="135"/>
      <c r="C5352" s="135"/>
      <c r="D5352" s="135"/>
      <c r="E5352" s="135"/>
      <c r="G5352" s="135"/>
      <c r="H5352" s="135"/>
      <c r="I5352" s="135"/>
      <c r="J5352" s="135"/>
      <c r="K5352" s="135"/>
      <c r="L5352" s="135"/>
    </row>
    <row r="5353" spans="1:12" x14ac:dyDescent="0.25">
      <c r="A5353" s="135"/>
      <c r="B5353" s="135"/>
      <c r="C5353" s="135"/>
      <c r="D5353" s="135"/>
      <c r="E5353" s="135"/>
      <c r="G5353" s="135"/>
      <c r="H5353" s="135"/>
      <c r="I5353" s="135"/>
      <c r="J5353" s="135"/>
      <c r="K5353" s="135"/>
      <c r="L5353" s="135"/>
    </row>
    <row r="5354" spans="1:12" x14ac:dyDescent="0.25">
      <c r="A5354" s="135"/>
      <c r="B5354" s="135"/>
      <c r="C5354" s="135"/>
      <c r="D5354" s="135"/>
      <c r="E5354" s="135"/>
      <c r="G5354" s="135"/>
      <c r="H5354" s="135"/>
      <c r="I5354" s="135"/>
      <c r="J5354" s="135"/>
      <c r="K5354" s="135"/>
      <c r="L5354" s="135"/>
    </row>
    <row r="5355" spans="1:12" x14ac:dyDescent="0.25">
      <c r="A5355" s="135"/>
      <c r="B5355" s="135"/>
      <c r="C5355" s="135"/>
      <c r="D5355" s="135"/>
      <c r="E5355" s="135"/>
      <c r="G5355" s="135"/>
      <c r="H5355" s="135"/>
      <c r="I5355" s="135"/>
      <c r="J5355" s="135"/>
      <c r="K5355" s="135"/>
      <c r="L5355" s="135"/>
    </row>
    <row r="5356" spans="1:12" x14ac:dyDescent="0.25">
      <c r="A5356" s="135"/>
      <c r="B5356" s="135"/>
      <c r="C5356" s="135"/>
      <c r="D5356" s="135"/>
      <c r="E5356" s="135"/>
      <c r="G5356" s="135"/>
      <c r="H5356" s="135"/>
      <c r="I5356" s="135"/>
      <c r="J5356" s="135"/>
      <c r="K5356" s="135"/>
      <c r="L5356" s="135"/>
    </row>
    <row r="5357" spans="1:12" x14ac:dyDescent="0.25">
      <c r="A5357" s="135"/>
      <c r="B5357" s="135"/>
      <c r="C5357" s="135"/>
      <c r="D5357" s="135"/>
      <c r="E5357" s="135"/>
      <c r="G5357" s="135"/>
      <c r="H5357" s="135"/>
      <c r="I5357" s="135"/>
      <c r="J5357" s="135"/>
      <c r="K5357" s="135"/>
      <c r="L5357" s="135"/>
    </row>
    <row r="5358" spans="1:12" x14ac:dyDescent="0.25">
      <c r="A5358" s="135"/>
      <c r="B5358" s="135"/>
      <c r="C5358" s="135"/>
      <c r="D5358" s="135"/>
      <c r="E5358" s="135"/>
      <c r="G5358" s="135"/>
      <c r="H5358" s="135"/>
      <c r="I5358" s="135"/>
      <c r="J5358" s="135"/>
      <c r="K5358" s="135"/>
      <c r="L5358" s="135"/>
    </row>
    <row r="5359" spans="1:12" x14ac:dyDescent="0.25">
      <c r="A5359" s="135"/>
      <c r="B5359" s="135"/>
      <c r="C5359" s="135"/>
      <c r="D5359" s="135"/>
      <c r="E5359" s="135"/>
      <c r="G5359" s="135"/>
      <c r="H5359" s="135"/>
      <c r="I5359" s="135"/>
      <c r="J5359" s="135"/>
      <c r="K5359" s="135"/>
      <c r="L5359" s="135"/>
    </row>
    <row r="5360" spans="1:12" x14ac:dyDescent="0.25">
      <c r="A5360" s="135"/>
      <c r="B5360" s="135"/>
      <c r="C5360" s="135"/>
      <c r="D5360" s="135"/>
      <c r="E5360" s="135"/>
      <c r="G5360" s="135"/>
      <c r="H5360" s="135"/>
      <c r="I5360" s="135"/>
      <c r="J5360" s="135"/>
      <c r="K5360" s="135"/>
      <c r="L5360" s="135"/>
    </row>
    <row r="5361" spans="1:12" x14ac:dyDescent="0.25">
      <c r="A5361" s="135"/>
      <c r="B5361" s="135"/>
      <c r="C5361" s="135"/>
      <c r="D5361" s="135"/>
      <c r="E5361" s="135"/>
      <c r="G5361" s="135"/>
      <c r="H5361" s="135"/>
      <c r="I5361" s="135"/>
      <c r="J5361" s="135"/>
      <c r="K5361" s="135"/>
      <c r="L5361" s="135"/>
    </row>
    <row r="5362" spans="1:12" x14ac:dyDescent="0.25">
      <c r="A5362" s="135"/>
      <c r="B5362" s="135"/>
      <c r="C5362" s="135"/>
      <c r="D5362" s="135"/>
      <c r="E5362" s="135"/>
      <c r="G5362" s="135"/>
      <c r="H5362" s="135"/>
      <c r="I5362" s="135"/>
      <c r="J5362" s="135"/>
      <c r="K5362" s="135"/>
      <c r="L5362" s="135"/>
    </row>
    <row r="5363" spans="1:12" x14ac:dyDescent="0.25">
      <c r="A5363" s="135"/>
      <c r="B5363" s="135"/>
      <c r="C5363" s="135"/>
      <c r="D5363" s="135"/>
      <c r="E5363" s="135"/>
      <c r="G5363" s="135"/>
      <c r="H5363" s="135"/>
      <c r="I5363" s="135"/>
      <c r="J5363" s="135"/>
      <c r="K5363" s="135"/>
      <c r="L5363" s="135"/>
    </row>
    <row r="5364" spans="1:12" x14ac:dyDescent="0.25">
      <c r="A5364" s="135"/>
      <c r="B5364" s="135"/>
      <c r="C5364" s="135"/>
      <c r="D5364" s="135"/>
      <c r="E5364" s="135"/>
      <c r="G5364" s="135"/>
      <c r="H5364" s="135"/>
      <c r="I5364" s="135"/>
      <c r="J5364" s="135"/>
      <c r="K5364" s="135"/>
      <c r="L5364" s="135"/>
    </row>
    <row r="5365" spans="1:12" x14ac:dyDescent="0.25">
      <c r="A5365" s="135"/>
      <c r="B5365" s="135"/>
      <c r="C5365" s="135"/>
      <c r="D5365" s="135"/>
      <c r="E5365" s="135"/>
      <c r="G5365" s="135"/>
      <c r="H5365" s="135"/>
      <c r="I5365" s="135"/>
      <c r="J5365" s="135"/>
      <c r="K5365" s="135"/>
      <c r="L5365" s="135"/>
    </row>
    <row r="5366" spans="1:12" x14ac:dyDescent="0.25">
      <c r="A5366" s="135"/>
      <c r="B5366" s="135"/>
      <c r="C5366" s="135"/>
      <c r="D5366" s="135"/>
      <c r="E5366" s="135"/>
      <c r="G5366" s="135"/>
      <c r="H5366" s="135"/>
      <c r="I5366" s="135"/>
      <c r="J5366" s="135"/>
      <c r="K5366" s="135"/>
      <c r="L5366" s="135"/>
    </row>
    <row r="5367" spans="1:12" x14ac:dyDescent="0.25">
      <c r="A5367" s="135"/>
      <c r="B5367" s="135"/>
      <c r="C5367" s="135"/>
      <c r="D5367" s="135"/>
      <c r="E5367" s="135"/>
      <c r="G5367" s="135"/>
      <c r="H5367" s="135"/>
      <c r="I5367" s="135"/>
      <c r="J5367" s="135"/>
      <c r="K5367" s="135"/>
      <c r="L5367" s="135"/>
    </row>
    <row r="5368" spans="1:12" x14ac:dyDescent="0.25">
      <c r="A5368" s="135"/>
      <c r="B5368" s="135"/>
      <c r="C5368" s="135"/>
      <c r="D5368" s="135"/>
      <c r="E5368" s="135"/>
      <c r="G5368" s="135"/>
      <c r="H5368" s="135"/>
      <c r="I5368" s="135"/>
      <c r="J5368" s="135"/>
      <c r="K5368" s="135"/>
      <c r="L5368" s="135"/>
    </row>
    <row r="5369" spans="1:12" x14ac:dyDescent="0.25">
      <c r="A5369" s="135"/>
      <c r="B5369" s="135"/>
      <c r="C5369" s="135"/>
      <c r="D5369" s="135"/>
      <c r="E5369" s="135"/>
      <c r="G5369" s="135"/>
      <c r="H5369" s="135"/>
      <c r="I5369" s="135"/>
      <c r="J5369" s="135"/>
      <c r="K5369" s="135"/>
      <c r="L5369" s="135"/>
    </row>
    <row r="5370" spans="1:12" x14ac:dyDescent="0.25">
      <c r="A5370" s="135"/>
      <c r="B5370" s="135"/>
      <c r="C5370" s="135"/>
      <c r="D5370" s="135"/>
      <c r="E5370" s="135"/>
      <c r="G5370" s="135"/>
      <c r="H5370" s="135"/>
      <c r="I5370" s="135"/>
      <c r="J5370" s="135"/>
      <c r="K5370" s="135"/>
      <c r="L5370" s="135"/>
    </row>
    <row r="5371" spans="1:12" x14ac:dyDescent="0.25">
      <c r="A5371" s="135"/>
      <c r="B5371" s="135"/>
      <c r="C5371" s="135"/>
      <c r="D5371" s="135"/>
      <c r="E5371" s="135"/>
      <c r="G5371" s="135"/>
      <c r="H5371" s="135"/>
      <c r="I5371" s="135"/>
      <c r="J5371" s="135"/>
      <c r="K5371" s="135"/>
      <c r="L5371" s="135"/>
    </row>
    <row r="5372" spans="1:12" x14ac:dyDescent="0.25">
      <c r="A5372" s="135"/>
      <c r="B5372" s="135"/>
      <c r="C5372" s="135"/>
      <c r="D5372" s="135"/>
      <c r="E5372" s="135"/>
      <c r="G5372" s="135"/>
      <c r="H5372" s="135"/>
      <c r="I5372" s="135"/>
      <c r="J5372" s="135"/>
      <c r="K5372" s="135"/>
      <c r="L5372" s="135"/>
    </row>
    <row r="5373" spans="1:12" x14ac:dyDescent="0.25">
      <c r="A5373" s="135"/>
      <c r="B5373" s="135"/>
      <c r="C5373" s="135"/>
      <c r="D5373" s="135"/>
      <c r="E5373" s="135"/>
      <c r="G5373" s="135"/>
      <c r="H5373" s="135"/>
      <c r="I5373" s="135"/>
      <c r="J5373" s="135"/>
      <c r="K5373" s="135"/>
      <c r="L5373" s="135"/>
    </row>
    <row r="5374" spans="1:12" x14ac:dyDescent="0.25">
      <c r="A5374" s="135"/>
      <c r="B5374" s="135"/>
      <c r="C5374" s="135"/>
      <c r="D5374" s="135"/>
      <c r="E5374" s="135"/>
      <c r="G5374" s="135"/>
      <c r="H5374" s="135"/>
      <c r="I5374" s="135"/>
      <c r="J5374" s="135"/>
      <c r="K5374" s="135"/>
      <c r="L5374" s="135"/>
    </row>
    <row r="5375" spans="1:12" x14ac:dyDescent="0.25">
      <c r="A5375" s="135"/>
      <c r="B5375" s="135"/>
      <c r="C5375" s="135"/>
      <c r="D5375" s="135"/>
      <c r="E5375" s="135"/>
      <c r="G5375" s="135"/>
      <c r="H5375" s="135"/>
      <c r="I5375" s="135"/>
      <c r="J5375" s="135"/>
      <c r="K5375" s="135"/>
      <c r="L5375" s="135"/>
    </row>
    <row r="5376" spans="1:12" x14ac:dyDescent="0.25">
      <c r="A5376" s="135"/>
      <c r="B5376" s="135"/>
      <c r="C5376" s="135"/>
      <c r="D5376" s="135"/>
      <c r="E5376" s="135"/>
      <c r="G5376" s="135"/>
      <c r="H5376" s="135"/>
      <c r="I5376" s="135"/>
      <c r="J5376" s="135"/>
      <c r="K5376" s="135"/>
      <c r="L5376" s="135"/>
    </row>
    <row r="5377" spans="1:12" x14ac:dyDescent="0.25">
      <c r="A5377" s="135"/>
      <c r="B5377" s="135"/>
      <c r="C5377" s="135"/>
      <c r="D5377" s="135"/>
      <c r="E5377" s="135"/>
      <c r="G5377" s="135"/>
      <c r="H5377" s="135"/>
      <c r="I5377" s="135"/>
      <c r="J5377" s="135"/>
      <c r="K5377" s="135"/>
      <c r="L5377" s="135"/>
    </row>
    <row r="5378" spans="1:12" x14ac:dyDescent="0.25">
      <c r="A5378" s="135"/>
      <c r="B5378" s="135"/>
      <c r="C5378" s="135"/>
      <c r="D5378" s="135"/>
      <c r="E5378" s="135"/>
      <c r="G5378" s="135"/>
      <c r="H5378" s="135"/>
      <c r="I5378" s="135"/>
      <c r="J5378" s="135"/>
      <c r="K5378" s="135"/>
      <c r="L5378" s="135"/>
    </row>
    <row r="5379" spans="1:12" x14ac:dyDescent="0.25">
      <c r="A5379" s="135"/>
      <c r="B5379" s="135"/>
      <c r="C5379" s="135"/>
      <c r="D5379" s="135"/>
      <c r="E5379" s="135"/>
      <c r="G5379" s="135"/>
      <c r="H5379" s="135"/>
      <c r="I5379" s="135"/>
      <c r="J5379" s="135"/>
      <c r="K5379" s="135"/>
      <c r="L5379" s="135"/>
    </row>
    <row r="5380" spans="1:12" x14ac:dyDescent="0.25">
      <c r="A5380" s="135"/>
      <c r="B5380" s="135"/>
      <c r="C5380" s="135"/>
      <c r="D5380" s="135"/>
      <c r="E5380" s="135"/>
      <c r="G5380" s="135"/>
      <c r="H5380" s="135"/>
      <c r="I5380" s="135"/>
      <c r="J5380" s="135"/>
      <c r="K5380" s="135"/>
      <c r="L5380" s="135"/>
    </row>
    <row r="5381" spans="1:12" x14ac:dyDescent="0.25">
      <c r="A5381" s="135"/>
      <c r="B5381" s="135"/>
      <c r="C5381" s="135"/>
      <c r="D5381" s="135"/>
      <c r="E5381" s="135"/>
      <c r="G5381" s="135"/>
      <c r="H5381" s="135"/>
      <c r="I5381" s="135"/>
      <c r="J5381" s="135"/>
      <c r="K5381" s="135"/>
      <c r="L5381" s="135"/>
    </row>
    <row r="5382" spans="1:12" x14ac:dyDescent="0.25">
      <c r="A5382" s="135"/>
      <c r="B5382" s="135"/>
      <c r="C5382" s="135"/>
      <c r="D5382" s="135"/>
      <c r="E5382" s="135"/>
      <c r="G5382" s="135"/>
      <c r="H5382" s="135"/>
      <c r="I5382" s="135"/>
      <c r="J5382" s="135"/>
      <c r="K5382" s="135"/>
      <c r="L5382" s="135"/>
    </row>
    <row r="5383" spans="1:12" x14ac:dyDescent="0.25">
      <c r="A5383" s="135"/>
      <c r="B5383" s="135"/>
      <c r="C5383" s="135"/>
      <c r="D5383" s="135"/>
      <c r="E5383" s="135"/>
      <c r="G5383" s="135"/>
      <c r="H5383" s="135"/>
      <c r="I5383" s="135"/>
      <c r="J5383" s="135"/>
      <c r="K5383" s="135"/>
      <c r="L5383" s="135"/>
    </row>
    <row r="5384" spans="1:12" x14ac:dyDescent="0.25">
      <c r="A5384" s="135"/>
      <c r="B5384" s="135"/>
      <c r="C5384" s="135"/>
      <c r="D5384" s="135"/>
      <c r="E5384" s="135"/>
      <c r="G5384" s="135"/>
      <c r="H5384" s="135"/>
      <c r="I5384" s="135"/>
      <c r="J5384" s="135"/>
      <c r="K5384" s="135"/>
      <c r="L5384" s="135"/>
    </row>
    <row r="5385" spans="1:12" x14ac:dyDescent="0.25">
      <c r="A5385" s="135"/>
      <c r="B5385" s="135"/>
      <c r="C5385" s="135"/>
      <c r="D5385" s="135"/>
      <c r="E5385" s="135"/>
      <c r="G5385" s="135"/>
      <c r="H5385" s="135"/>
      <c r="I5385" s="135"/>
      <c r="J5385" s="135"/>
      <c r="K5385" s="135"/>
      <c r="L5385" s="135"/>
    </row>
    <row r="5386" spans="1:12" x14ac:dyDescent="0.25">
      <c r="A5386" s="135"/>
      <c r="B5386" s="135"/>
      <c r="C5386" s="135"/>
      <c r="D5386" s="135"/>
      <c r="E5386" s="135"/>
      <c r="G5386" s="135"/>
      <c r="H5386" s="135"/>
      <c r="I5386" s="135"/>
      <c r="J5386" s="135"/>
      <c r="K5386" s="135"/>
      <c r="L5386" s="135"/>
    </row>
    <row r="5387" spans="1:12" x14ac:dyDescent="0.25">
      <c r="A5387" s="135"/>
      <c r="B5387" s="135"/>
      <c r="C5387" s="135"/>
      <c r="D5387" s="135"/>
      <c r="E5387" s="135"/>
      <c r="G5387" s="135"/>
      <c r="H5387" s="135"/>
      <c r="I5387" s="135"/>
      <c r="J5387" s="135"/>
      <c r="K5387" s="135"/>
      <c r="L5387" s="135"/>
    </row>
    <row r="5388" spans="1:12" x14ac:dyDescent="0.25">
      <c r="A5388" s="135"/>
      <c r="B5388" s="135"/>
      <c r="C5388" s="135"/>
      <c r="D5388" s="135"/>
      <c r="E5388" s="135"/>
      <c r="G5388" s="135"/>
      <c r="H5388" s="135"/>
      <c r="I5388" s="135"/>
      <c r="J5388" s="135"/>
      <c r="K5388" s="135"/>
      <c r="L5388" s="135"/>
    </row>
    <row r="5389" spans="1:12" x14ac:dyDescent="0.25">
      <c r="A5389" s="135"/>
      <c r="B5389" s="135"/>
      <c r="C5389" s="135"/>
      <c r="D5389" s="135"/>
      <c r="E5389" s="135"/>
      <c r="G5389" s="135"/>
      <c r="H5389" s="135"/>
      <c r="I5389" s="135"/>
      <c r="J5389" s="135"/>
      <c r="K5389" s="135"/>
      <c r="L5389" s="135"/>
    </row>
    <row r="5390" spans="1:12" x14ac:dyDescent="0.25">
      <c r="A5390" s="135"/>
      <c r="B5390" s="135"/>
      <c r="C5390" s="135"/>
      <c r="D5390" s="135"/>
      <c r="E5390" s="135"/>
      <c r="G5390" s="135"/>
      <c r="H5390" s="135"/>
      <c r="I5390" s="135"/>
      <c r="J5390" s="135"/>
      <c r="K5390" s="135"/>
      <c r="L5390" s="135"/>
    </row>
    <row r="5391" spans="1:12" x14ac:dyDescent="0.25">
      <c r="A5391" s="135"/>
      <c r="B5391" s="135"/>
      <c r="C5391" s="135"/>
      <c r="D5391" s="135"/>
      <c r="E5391" s="135"/>
      <c r="G5391" s="135"/>
      <c r="H5391" s="135"/>
      <c r="I5391" s="135"/>
      <c r="J5391" s="135"/>
      <c r="K5391" s="135"/>
      <c r="L5391" s="135"/>
    </row>
    <row r="5392" spans="1:12" x14ac:dyDescent="0.25">
      <c r="A5392" s="135"/>
      <c r="B5392" s="135"/>
      <c r="C5392" s="135"/>
      <c r="D5392" s="135"/>
      <c r="E5392" s="135"/>
      <c r="G5392" s="135"/>
      <c r="H5392" s="135"/>
      <c r="I5392" s="135"/>
      <c r="J5392" s="135"/>
      <c r="K5392" s="135"/>
      <c r="L5392" s="135"/>
    </row>
    <row r="5393" spans="1:12" x14ac:dyDescent="0.25">
      <c r="A5393" s="135"/>
      <c r="B5393" s="135"/>
      <c r="C5393" s="135"/>
      <c r="D5393" s="135"/>
      <c r="E5393" s="135"/>
      <c r="G5393" s="135"/>
      <c r="H5393" s="135"/>
      <c r="I5393" s="135"/>
      <c r="J5393" s="135"/>
      <c r="K5393" s="135"/>
      <c r="L5393" s="135"/>
    </row>
    <row r="5394" spans="1:12" x14ac:dyDescent="0.25">
      <c r="A5394" s="135"/>
      <c r="B5394" s="135"/>
      <c r="C5394" s="135"/>
      <c r="D5394" s="135"/>
      <c r="E5394" s="135"/>
      <c r="G5394" s="135"/>
      <c r="H5394" s="135"/>
      <c r="I5394" s="135"/>
      <c r="J5394" s="135"/>
      <c r="K5394" s="135"/>
      <c r="L5394" s="135"/>
    </row>
    <row r="5395" spans="1:12" x14ac:dyDescent="0.25">
      <c r="A5395" s="135"/>
      <c r="B5395" s="135"/>
      <c r="C5395" s="135"/>
      <c r="D5395" s="135"/>
      <c r="E5395" s="135"/>
      <c r="G5395" s="135"/>
      <c r="H5395" s="135"/>
      <c r="I5395" s="135"/>
      <c r="J5395" s="135"/>
      <c r="K5395" s="135"/>
      <c r="L5395" s="135"/>
    </row>
    <row r="5396" spans="1:12" x14ac:dyDescent="0.25">
      <c r="A5396" s="135"/>
      <c r="B5396" s="135"/>
      <c r="C5396" s="135"/>
      <c r="D5396" s="135"/>
      <c r="E5396" s="135"/>
      <c r="G5396" s="135"/>
      <c r="H5396" s="135"/>
      <c r="I5396" s="135"/>
      <c r="J5396" s="135"/>
      <c r="K5396" s="135"/>
      <c r="L5396" s="135"/>
    </row>
    <row r="5397" spans="1:12" x14ac:dyDescent="0.25">
      <c r="A5397" s="135"/>
      <c r="B5397" s="135"/>
      <c r="C5397" s="135"/>
      <c r="D5397" s="135"/>
      <c r="E5397" s="135"/>
      <c r="G5397" s="135"/>
      <c r="H5397" s="135"/>
      <c r="I5397" s="135"/>
      <c r="J5397" s="135"/>
      <c r="K5397" s="135"/>
      <c r="L5397" s="135"/>
    </row>
    <row r="5398" spans="1:12" x14ac:dyDescent="0.25">
      <c r="A5398" s="135"/>
      <c r="B5398" s="135"/>
      <c r="C5398" s="135"/>
      <c r="D5398" s="135"/>
      <c r="E5398" s="135"/>
      <c r="G5398" s="135"/>
      <c r="H5398" s="135"/>
      <c r="I5398" s="135"/>
      <c r="J5398" s="135"/>
      <c r="K5398" s="135"/>
      <c r="L5398" s="135"/>
    </row>
    <row r="5399" spans="1:12" x14ac:dyDescent="0.25">
      <c r="A5399" s="135"/>
      <c r="B5399" s="135"/>
      <c r="C5399" s="135"/>
      <c r="D5399" s="135"/>
      <c r="E5399" s="135"/>
      <c r="G5399" s="135"/>
      <c r="H5399" s="135"/>
      <c r="I5399" s="135"/>
      <c r="J5399" s="135"/>
      <c r="K5399" s="135"/>
      <c r="L5399" s="135"/>
    </row>
    <row r="5400" spans="1:12" x14ac:dyDescent="0.25">
      <c r="A5400" s="135"/>
      <c r="B5400" s="135"/>
      <c r="C5400" s="135"/>
      <c r="D5400" s="135"/>
      <c r="E5400" s="135"/>
      <c r="G5400" s="135"/>
      <c r="H5400" s="135"/>
      <c r="I5400" s="135"/>
      <c r="J5400" s="135"/>
      <c r="K5400" s="135"/>
      <c r="L5400" s="135"/>
    </row>
    <row r="5401" spans="1:12" x14ac:dyDescent="0.25">
      <c r="A5401" s="135"/>
      <c r="B5401" s="135"/>
      <c r="C5401" s="135"/>
      <c r="D5401" s="135"/>
      <c r="E5401" s="135"/>
      <c r="G5401" s="135"/>
      <c r="H5401" s="135"/>
      <c r="I5401" s="135"/>
      <c r="J5401" s="135"/>
      <c r="K5401" s="135"/>
      <c r="L5401" s="135"/>
    </row>
    <row r="5402" spans="1:12" x14ac:dyDescent="0.25">
      <c r="A5402" s="135"/>
      <c r="B5402" s="135"/>
      <c r="C5402" s="135"/>
      <c r="D5402" s="135"/>
      <c r="E5402" s="135"/>
      <c r="G5402" s="135"/>
      <c r="H5402" s="135"/>
      <c r="I5402" s="135"/>
      <c r="J5402" s="135"/>
      <c r="K5402" s="135"/>
      <c r="L5402" s="135"/>
    </row>
    <row r="5403" spans="1:12" x14ac:dyDescent="0.25">
      <c r="A5403" s="135"/>
      <c r="B5403" s="135"/>
      <c r="C5403" s="135"/>
      <c r="D5403" s="135"/>
      <c r="E5403" s="135"/>
      <c r="G5403" s="135"/>
      <c r="H5403" s="135"/>
      <c r="I5403" s="135"/>
      <c r="J5403" s="135"/>
      <c r="K5403" s="135"/>
      <c r="L5403" s="135"/>
    </row>
    <row r="5404" spans="1:12" x14ac:dyDescent="0.25">
      <c r="A5404" s="135"/>
      <c r="B5404" s="135"/>
      <c r="C5404" s="135"/>
      <c r="D5404" s="135"/>
      <c r="E5404" s="135"/>
      <c r="G5404" s="135"/>
      <c r="H5404" s="135"/>
      <c r="I5404" s="135"/>
      <c r="J5404" s="135"/>
      <c r="K5404" s="135"/>
      <c r="L5404" s="135"/>
    </row>
    <row r="5405" spans="1:12" x14ac:dyDescent="0.25">
      <c r="A5405" s="135"/>
      <c r="B5405" s="135"/>
      <c r="C5405" s="135"/>
      <c r="D5405" s="135"/>
      <c r="E5405" s="135"/>
      <c r="G5405" s="135"/>
      <c r="H5405" s="135"/>
      <c r="I5405" s="135"/>
      <c r="J5405" s="135"/>
      <c r="K5405" s="135"/>
      <c r="L5405" s="135"/>
    </row>
    <row r="5406" spans="1:12" x14ac:dyDescent="0.25">
      <c r="A5406" s="135"/>
      <c r="B5406" s="135"/>
      <c r="C5406" s="135"/>
      <c r="D5406" s="135"/>
      <c r="E5406" s="135"/>
      <c r="G5406" s="135"/>
      <c r="H5406" s="135"/>
      <c r="I5406" s="135"/>
      <c r="J5406" s="135"/>
      <c r="K5406" s="135"/>
      <c r="L5406" s="135"/>
    </row>
    <row r="5407" spans="1:12" x14ac:dyDescent="0.25">
      <c r="A5407" s="135"/>
      <c r="B5407" s="135"/>
      <c r="C5407" s="135"/>
      <c r="D5407" s="135"/>
      <c r="E5407" s="135"/>
      <c r="G5407" s="135"/>
      <c r="H5407" s="135"/>
      <c r="I5407" s="135"/>
      <c r="J5407" s="135"/>
      <c r="K5407" s="135"/>
      <c r="L5407" s="135"/>
    </row>
    <row r="5408" spans="1:12" x14ac:dyDescent="0.25">
      <c r="A5408" s="135"/>
      <c r="B5408" s="135"/>
      <c r="C5408" s="135"/>
      <c r="D5408" s="135"/>
      <c r="E5408" s="135"/>
      <c r="G5408" s="135"/>
      <c r="H5408" s="135"/>
      <c r="I5408" s="135"/>
      <c r="J5408" s="135"/>
      <c r="K5408" s="135"/>
      <c r="L5408" s="135"/>
    </row>
    <row r="5409" spans="1:12" x14ac:dyDescent="0.25">
      <c r="A5409" s="135"/>
      <c r="B5409" s="135"/>
      <c r="C5409" s="135"/>
      <c r="D5409" s="135"/>
      <c r="E5409" s="135"/>
      <c r="G5409" s="135"/>
      <c r="H5409" s="135"/>
      <c r="I5409" s="135"/>
      <c r="J5409" s="135"/>
      <c r="K5409" s="135"/>
      <c r="L5409" s="135"/>
    </row>
    <row r="5410" spans="1:12" x14ac:dyDescent="0.25">
      <c r="A5410" s="135"/>
      <c r="B5410" s="135"/>
      <c r="C5410" s="135"/>
      <c r="D5410" s="135"/>
      <c r="E5410" s="135"/>
      <c r="G5410" s="135"/>
      <c r="H5410" s="135"/>
      <c r="I5410" s="135"/>
      <c r="J5410" s="135"/>
      <c r="K5410" s="135"/>
      <c r="L5410" s="135"/>
    </row>
    <row r="5411" spans="1:12" x14ac:dyDescent="0.25">
      <c r="A5411" s="135"/>
      <c r="B5411" s="135"/>
      <c r="C5411" s="135"/>
      <c r="D5411" s="135"/>
      <c r="E5411" s="135"/>
      <c r="G5411" s="135"/>
      <c r="H5411" s="135"/>
      <c r="I5411" s="135"/>
      <c r="J5411" s="135"/>
      <c r="K5411" s="135"/>
      <c r="L5411" s="135"/>
    </row>
    <row r="5412" spans="1:12" x14ac:dyDescent="0.25">
      <c r="A5412" s="135"/>
      <c r="B5412" s="135"/>
      <c r="C5412" s="135"/>
      <c r="D5412" s="135"/>
      <c r="E5412" s="135"/>
      <c r="G5412" s="135"/>
      <c r="H5412" s="135"/>
      <c r="I5412" s="135"/>
      <c r="J5412" s="135"/>
      <c r="K5412" s="135"/>
      <c r="L5412" s="135"/>
    </row>
    <row r="5413" spans="1:12" x14ac:dyDescent="0.25">
      <c r="A5413" s="135"/>
      <c r="B5413" s="135"/>
      <c r="C5413" s="135"/>
      <c r="D5413" s="135"/>
      <c r="E5413" s="135"/>
      <c r="G5413" s="135"/>
      <c r="H5413" s="135"/>
      <c r="I5413" s="135"/>
      <c r="J5413" s="135"/>
      <c r="K5413" s="135"/>
      <c r="L5413" s="135"/>
    </row>
    <row r="5414" spans="1:12" x14ac:dyDescent="0.25">
      <c r="A5414" s="135"/>
      <c r="B5414" s="135"/>
      <c r="C5414" s="135"/>
      <c r="D5414" s="135"/>
      <c r="E5414" s="135"/>
      <c r="G5414" s="135"/>
      <c r="H5414" s="135"/>
      <c r="I5414" s="135"/>
      <c r="J5414" s="135"/>
      <c r="K5414" s="135"/>
      <c r="L5414" s="135"/>
    </row>
    <row r="5415" spans="1:12" x14ac:dyDescent="0.25">
      <c r="A5415" s="135"/>
      <c r="B5415" s="135"/>
      <c r="C5415" s="135"/>
      <c r="D5415" s="135"/>
      <c r="E5415" s="135"/>
      <c r="G5415" s="135"/>
      <c r="H5415" s="135"/>
      <c r="I5415" s="135"/>
      <c r="J5415" s="135"/>
      <c r="K5415" s="135"/>
      <c r="L5415" s="135"/>
    </row>
    <row r="5416" spans="1:12" x14ac:dyDescent="0.25">
      <c r="A5416" s="135"/>
      <c r="B5416" s="135"/>
      <c r="C5416" s="135"/>
      <c r="D5416" s="135"/>
      <c r="E5416" s="135"/>
      <c r="G5416" s="135"/>
      <c r="H5416" s="135"/>
      <c r="I5416" s="135"/>
      <c r="J5416" s="135"/>
      <c r="K5416" s="135"/>
      <c r="L5416" s="135"/>
    </row>
    <row r="5417" spans="1:12" x14ac:dyDescent="0.25">
      <c r="A5417" s="135"/>
      <c r="B5417" s="135"/>
      <c r="C5417" s="135"/>
      <c r="D5417" s="135"/>
      <c r="E5417" s="135"/>
      <c r="G5417" s="135"/>
      <c r="H5417" s="135"/>
      <c r="I5417" s="135"/>
      <c r="J5417" s="135"/>
      <c r="K5417" s="135"/>
      <c r="L5417" s="135"/>
    </row>
    <row r="5418" spans="1:12" x14ac:dyDescent="0.25">
      <c r="A5418" s="135"/>
      <c r="B5418" s="135"/>
      <c r="C5418" s="135"/>
      <c r="D5418" s="135"/>
      <c r="E5418" s="135"/>
      <c r="G5418" s="135"/>
      <c r="H5418" s="135"/>
      <c r="I5418" s="135"/>
      <c r="J5418" s="135"/>
      <c r="K5418" s="135"/>
      <c r="L5418" s="135"/>
    </row>
    <row r="5419" spans="1:12" x14ac:dyDescent="0.25">
      <c r="A5419" s="135"/>
      <c r="B5419" s="135"/>
      <c r="C5419" s="135"/>
      <c r="D5419" s="135"/>
      <c r="E5419" s="135"/>
      <c r="G5419" s="135"/>
      <c r="H5419" s="135"/>
      <c r="I5419" s="135"/>
      <c r="J5419" s="135"/>
      <c r="K5419" s="135"/>
      <c r="L5419" s="135"/>
    </row>
    <row r="5420" spans="1:12" x14ac:dyDescent="0.25">
      <c r="A5420" s="135"/>
      <c r="B5420" s="135"/>
      <c r="C5420" s="135"/>
      <c r="D5420" s="135"/>
      <c r="E5420" s="135"/>
      <c r="G5420" s="135"/>
      <c r="H5420" s="135"/>
      <c r="I5420" s="135"/>
      <c r="J5420" s="135"/>
      <c r="K5420" s="135"/>
      <c r="L5420" s="135"/>
    </row>
    <row r="5421" spans="1:12" x14ac:dyDescent="0.25">
      <c r="A5421" s="135"/>
      <c r="B5421" s="135"/>
      <c r="C5421" s="135"/>
      <c r="D5421" s="135"/>
      <c r="E5421" s="135"/>
      <c r="G5421" s="135"/>
      <c r="H5421" s="135"/>
      <c r="I5421" s="135"/>
      <c r="J5421" s="135"/>
      <c r="K5421" s="135"/>
      <c r="L5421" s="135"/>
    </row>
    <row r="5422" spans="1:12" x14ac:dyDescent="0.25">
      <c r="A5422" s="135"/>
      <c r="B5422" s="135"/>
      <c r="C5422" s="135"/>
      <c r="D5422" s="135"/>
      <c r="E5422" s="135"/>
      <c r="G5422" s="135"/>
      <c r="H5422" s="135"/>
      <c r="I5422" s="135"/>
      <c r="J5422" s="135"/>
      <c r="K5422" s="135"/>
      <c r="L5422" s="135"/>
    </row>
    <row r="5423" spans="1:12" x14ac:dyDescent="0.25">
      <c r="A5423" s="135"/>
      <c r="B5423" s="135"/>
      <c r="C5423" s="135"/>
      <c r="D5423" s="135"/>
      <c r="E5423" s="135"/>
      <c r="G5423" s="135"/>
      <c r="H5423" s="135"/>
      <c r="I5423" s="135"/>
      <c r="J5423" s="135"/>
      <c r="K5423" s="135"/>
      <c r="L5423" s="135"/>
    </row>
    <row r="5424" spans="1:12" x14ac:dyDescent="0.25">
      <c r="A5424" s="135"/>
      <c r="B5424" s="135"/>
      <c r="C5424" s="135"/>
      <c r="D5424" s="135"/>
      <c r="E5424" s="135"/>
      <c r="G5424" s="135"/>
      <c r="H5424" s="135"/>
      <c r="I5424" s="135"/>
      <c r="J5424" s="135"/>
      <c r="K5424" s="135"/>
      <c r="L5424" s="135"/>
    </row>
    <row r="5425" spans="1:12" x14ac:dyDescent="0.25">
      <c r="A5425" s="135"/>
      <c r="B5425" s="135"/>
      <c r="C5425" s="135"/>
      <c r="D5425" s="135"/>
      <c r="E5425" s="135"/>
      <c r="G5425" s="135"/>
      <c r="H5425" s="135"/>
      <c r="I5425" s="135"/>
      <c r="J5425" s="135"/>
      <c r="K5425" s="135"/>
      <c r="L5425" s="135"/>
    </row>
    <row r="5426" spans="1:12" x14ac:dyDescent="0.25">
      <c r="A5426" s="135"/>
      <c r="B5426" s="135"/>
      <c r="C5426" s="135"/>
      <c r="D5426" s="135"/>
      <c r="E5426" s="135"/>
      <c r="G5426" s="135"/>
      <c r="H5426" s="135"/>
      <c r="I5426" s="135"/>
      <c r="J5426" s="135"/>
      <c r="K5426" s="135"/>
      <c r="L5426" s="135"/>
    </row>
    <row r="5427" spans="1:12" x14ac:dyDescent="0.25">
      <c r="A5427" s="135"/>
      <c r="B5427" s="135"/>
      <c r="C5427" s="135"/>
      <c r="D5427" s="135"/>
      <c r="E5427" s="135"/>
      <c r="G5427" s="135"/>
      <c r="H5427" s="135"/>
      <c r="I5427" s="135"/>
      <c r="J5427" s="135"/>
      <c r="K5427" s="135"/>
      <c r="L5427" s="135"/>
    </row>
    <row r="5428" spans="1:12" x14ac:dyDescent="0.25">
      <c r="A5428" s="135"/>
      <c r="B5428" s="135"/>
      <c r="C5428" s="135"/>
      <c r="D5428" s="135"/>
      <c r="E5428" s="135"/>
      <c r="G5428" s="135"/>
      <c r="H5428" s="135"/>
      <c r="I5428" s="135"/>
      <c r="J5428" s="135"/>
      <c r="K5428" s="135"/>
      <c r="L5428" s="135"/>
    </row>
    <row r="5429" spans="1:12" x14ac:dyDescent="0.25">
      <c r="A5429" s="135"/>
      <c r="B5429" s="135"/>
      <c r="C5429" s="135"/>
      <c r="D5429" s="135"/>
      <c r="E5429" s="135"/>
      <c r="G5429" s="135"/>
      <c r="H5429" s="135"/>
      <c r="I5429" s="135"/>
      <c r="J5429" s="135"/>
      <c r="K5429" s="135"/>
      <c r="L5429" s="135"/>
    </row>
    <row r="5430" spans="1:12" x14ac:dyDescent="0.25">
      <c r="A5430" s="135"/>
      <c r="B5430" s="135"/>
      <c r="C5430" s="135"/>
      <c r="D5430" s="135"/>
      <c r="E5430" s="135"/>
      <c r="G5430" s="135"/>
      <c r="H5430" s="135"/>
      <c r="I5430" s="135"/>
      <c r="J5430" s="135"/>
      <c r="K5430" s="135"/>
      <c r="L5430" s="135"/>
    </row>
    <row r="5431" spans="1:12" x14ac:dyDescent="0.25">
      <c r="A5431" s="135"/>
      <c r="B5431" s="135"/>
      <c r="C5431" s="135"/>
      <c r="D5431" s="135"/>
      <c r="E5431" s="135"/>
      <c r="G5431" s="135"/>
      <c r="H5431" s="135"/>
      <c r="I5431" s="135"/>
      <c r="J5431" s="135"/>
      <c r="K5431" s="135"/>
      <c r="L5431" s="135"/>
    </row>
    <row r="5432" spans="1:12" x14ac:dyDescent="0.25">
      <c r="A5432" s="135"/>
      <c r="B5432" s="135"/>
      <c r="C5432" s="135"/>
      <c r="D5432" s="135"/>
      <c r="E5432" s="135"/>
      <c r="G5432" s="135"/>
      <c r="H5432" s="135"/>
      <c r="I5432" s="135"/>
      <c r="J5432" s="135"/>
      <c r="K5432" s="135"/>
      <c r="L5432" s="135"/>
    </row>
    <row r="5433" spans="1:12" x14ac:dyDescent="0.25">
      <c r="A5433" s="135"/>
      <c r="B5433" s="135"/>
      <c r="C5433" s="135"/>
      <c r="D5433" s="135"/>
      <c r="E5433" s="135"/>
      <c r="G5433" s="135"/>
      <c r="H5433" s="135"/>
      <c r="I5433" s="135"/>
      <c r="J5433" s="135"/>
      <c r="K5433" s="135"/>
      <c r="L5433" s="135"/>
    </row>
    <row r="5434" spans="1:12" x14ac:dyDescent="0.25">
      <c r="A5434" s="135"/>
      <c r="B5434" s="135"/>
      <c r="C5434" s="135"/>
      <c r="D5434" s="135"/>
      <c r="E5434" s="135"/>
      <c r="G5434" s="135"/>
      <c r="H5434" s="135"/>
      <c r="I5434" s="135"/>
      <c r="J5434" s="135"/>
      <c r="K5434" s="135"/>
      <c r="L5434" s="135"/>
    </row>
    <row r="5435" spans="1:12" x14ac:dyDescent="0.25">
      <c r="A5435" s="135"/>
      <c r="B5435" s="135"/>
      <c r="C5435" s="135"/>
      <c r="D5435" s="135"/>
      <c r="E5435" s="135"/>
      <c r="G5435" s="135"/>
      <c r="H5435" s="135"/>
      <c r="I5435" s="135"/>
      <c r="J5435" s="135"/>
      <c r="K5435" s="135"/>
      <c r="L5435" s="135"/>
    </row>
    <row r="5436" spans="1:12" x14ac:dyDescent="0.25">
      <c r="A5436" s="135"/>
      <c r="B5436" s="135"/>
      <c r="C5436" s="135"/>
      <c r="D5436" s="135"/>
      <c r="E5436" s="135"/>
      <c r="G5436" s="135"/>
      <c r="H5436" s="135"/>
      <c r="I5436" s="135"/>
      <c r="J5436" s="135"/>
      <c r="K5436" s="135"/>
      <c r="L5436" s="135"/>
    </row>
    <row r="5437" spans="1:12" x14ac:dyDescent="0.25">
      <c r="A5437" s="135"/>
      <c r="B5437" s="135"/>
      <c r="C5437" s="135"/>
      <c r="D5437" s="135"/>
      <c r="E5437" s="135"/>
      <c r="G5437" s="135"/>
      <c r="H5437" s="135"/>
      <c r="I5437" s="135"/>
      <c r="J5437" s="135"/>
      <c r="K5437" s="135"/>
      <c r="L5437" s="135"/>
    </row>
    <row r="5438" spans="1:12" x14ac:dyDescent="0.25">
      <c r="A5438" s="135"/>
      <c r="B5438" s="135"/>
      <c r="C5438" s="135"/>
      <c r="D5438" s="135"/>
      <c r="E5438" s="135"/>
      <c r="G5438" s="135"/>
      <c r="H5438" s="135"/>
      <c r="I5438" s="135"/>
      <c r="J5438" s="135"/>
      <c r="K5438" s="135"/>
      <c r="L5438" s="135"/>
    </row>
    <row r="5439" spans="1:12" x14ac:dyDescent="0.25">
      <c r="A5439" s="135"/>
      <c r="B5439" s="135"/>
      <c r="C5439" s="135"/>
      <c r="D5439" s="135"/>
      <c r="E5439" s="135"/>
      <c r="G5439" s="135"/>
      <c r="H5439" s="135"/>
      <c r="I5439" s="135"/>
      <c r="J5439" s="135"/>
      <c r="K5439" s="135"/>
      <c r="L5439" s="135"/>
    </row>
    <row r="5440" spans="1:12" x14ac:dyDescent="0.25">
      <c r="A5440" s="135"/>
      <c r="B5440" s="135"/>
      <c r="C5440" s="135"/>
      <c r="D5440" s="135"/>
      <c r="E5440" s="135"/>
      <c r="G5440" s="135"/>
      <c r="H5440" s="135"/>
      <c r="I5440" s="135"/>
      <c r="J5440" s="135"/>
      <c r="K5440" s="135"/>
      <c r="L5440" s="135"/>
    </row>
    <row r="5441" spans="1:12" x14ac:dyDescent="0.25">
      <c r="A5441" s="135"/>
      <c r="B5441" s="135"/>
      <c r="C5441" s="135"/>
      <c r="D5441" s="135"/>
      <c r="E5441" s="135"/>
      <c r="G5441" s="135"/>
      <c r="H5441" s="135"/>
      <c r="I5441" s="135"/>
      <c r="J5441" s="135"/>
      <c r="K5441" s="135"/>
      <c r="L5441" s="135"/>
    </row>
    <row r="5442" spans="1:12" x14ac:dyDescent="0.25">
      <c r="A5442" s="135"/>
      <c r="B5442" s="135"/>
      <c r="C5442" s="135"/>
      <c r="D5442" s="135"/>
      <c r="E5442" s="135"/>
      <c r="G5442" s="135"/>
      <c r="H5442" s="135"/>
      <c r="I5442" s="135"/>
      <c r="J5442" s="135"/>
      <c r="K5442" s="135"/>
      <c r="L5442" s="135"/>
    </row>
    <row r="5443" spans="1:12" x14ac:dyDescent="0.25">
      <c r="A5443" s="135"/>
      <c r="B5443" s="135"/>
      <c r="C5443" s="135"/>
      <c r="D5443" s="135"/>
      <c r="E5443" s="135"/>
      <c r="G5443" s="135"/>
      <c r="H5443" s="135"/>
      <c r="I5443" s="135"/>
      <c r="J5443" s="135"/>
      <c r="K5443" s="135"/>
      <c r="L5443" s="135"/>
    </row>
    <row r="5444" spans="1:12" x14ac:dyDescent="0.25">
      <c r="A5444" s="135"/>
      <c r="B5444" s="135"/>
      <c r="C5444" s="135"/>
      <c r="D5444" s="135"/>
      <c r="E5444" s="135"/>
      <c r="G5444" s="135"/>
      <c r="H5444" s="135"/>
      <c r="I5444" s="135"/>
      <c r="J5444" s="135"/>
      <c r="K5444" s="135"/>
      <c r="L5444" s="135"/>
    </row>
    <row r="5445" spans="1:12" x14ac:dyDescent="0.25">
      <c r="A5445" s="135"/>
      <c r="B5445" s="135"/>
      <c r="C5445" s="135"/>
      <c r="D5445" s="135"/>
      <c r="E5445" s="135"/>
      <c r="G5445" s="135"/>
      <c r="H5445" s="135"/>
      <c r="I5445" s="135"/>
      <c r="J5445" s="135"/>
      <c r="K5445" s="135"/>
      <c r="L5445" s="135"/>
    </row>
    <row r="5446" spans="1:12" x14ac:dyDescent="0.25">
      <c r="A5446" s="135"/>
      <c r="B5446" s="135"/>
      <c r="C5446" s="135"/>
      <c r="D5446" s="135"/>
      <c r="E5446" s="135"/>
      <c r="G5446" s="135"/>
      <c r="H5446" s="135"/>
      <c r="I5446" s="135"/>
      <c r="J5446" s="135"/>
      <c r="K5446" s="135"/>
      <c r="L5446" s="135"/>
    </row>
    <row r="5447" spans="1:12" x14ac:dyDescent="0.25">
      <c r="A5447" s="135"/>
      <c r="B5447" s="135"/>
      <c r="C5447" s="135"/>
      <c r="D5447" s="135"/>
      <c r="E5447" s="135"/>
      <c r="G5447" s="135"/>
      <c r="H5447" s="135"/>
      <c r="I5447" s="135"/>
      <c r="J5447" s="135"/>
      <c r="K5447" s="135"/>
      <c r="L5447" s="135"/>
    </row>
    <row r="5448" spans="1:12" x14ac:dyDescent="0.25">
      <c r="A5448" s="135"/>
      <c r="B5448" s="135"/>
      <c r="C5448" s="135"/>
      <c r="D5448" s="135"/>
      <c r="E5448" s="135"/>
      <c r="G5448" s="135"/>
      <c r="H5448" s="135"/>
      <c r="I5448" s="135"/>
      <c r="J5448" s="135"/>
      <c r="K5448" s="135"/>
      <c r="L5448" s="135"/>
    </row>
    <row r="5449" spans="1:12" x14ac:dyDescent="0.25">
      <c r="A5449" s="135"/>
      <c r="B5449" s="135"/>
      <c r="C5449" s="135"/>
      <c r="D5449" s="135"/>
      <c r="E5449" s="135"/>
      <c r="G5449" s="135"/>
      <c r="H5449" s="135"/>
      <c r="I5449" s="135"/>
      <c r="J5449" s="135"/>
      <c r="K5449" s="135"/>
      <c r="L5449" s="135"/>
    </row>
    <row r="5450" spans="1:12" x14ac:dyDescent="0.25">
      <c r="A5450" s="135"/>
      <c r="B5450" s="135"/>
      <c r="C5450" s="135"/>
      <c r="D5450" s="135"/>
      <c r="E5450" s="135"/>
      <c r="G5450" s="135"/>
      <c r="H5450" s="135"/>
      <c r="I5450" s="135"/>
      <c r="J5450" s="135"/>
      <c r="K5450" s="135"/>
      <c r="L5450" s="135"/>
    </row>
    <row r="5451" spans="1:12" x14ac:dyDescent="0.25">
      <c r="A5451" s="135"/>
      <c r="B5451" s="135"/>
      <c r="C5451" s="135"/>
      <c r="D5451" s="135"/>
      <c r="E5451" s="135"/>
      <c r="G5451" s="135"/>
      <c r="H5451" s="135"/>
      <c r="I5451" s="135"/>
      <c r="J5451" s="135"/>
      <c r="K5451" s="135"/>
      <c r="L5451" s="135"/>
    </row>
    <row r="5452" spans="1:12" x14ac:dyDescent="0.25">
      <c r="A5452" s="135"/>
      <c r="B5452" s="135"/>
      <c r="C5452" s="135"/>
      <c r="D5452" s="135"/>
      <c r="E5452" s="135"/>
      <c r="G5452" s="135"/>
      <c r="H5452" s="135"/>
      <c r="I5452" s="135"/>
      <c r="J5452" s="135"/>
      <c r="K5452" s="135"/>
      <c r="L5452" s="135"/>
    </row>
    <row r="5453" spans="1:12" x14ac:dyDescent="0.25">
      <c r="A5453" s="135"/>
      <c r="B5453" s="135"/>
      <c r="C5453" s="135"/>
      <c r="D5453" s="135"/>
      <c r="E5453" s="135"/>
      <c r="G5453" s="135"/>
      <c r="H5453" s="135"/>
      <c r="I5453" s="135"/>
      <c r="J5453" s="135"/>
      <c r="K5453" s="135"/>
      <c r="L5453" s="135"/>
    </row>
    <row r="5454" spans="1:12" x14ac:dyDescent="0.25">
      <c r="A5454" s="135"/>
      <c r="B5454" s="135"/>
      <c r="C5454" s="135"/>
      <c r="D5454" s="135"/>
      <c r="E5454" s="135"/>
      <c r="G5454" s="135"/>
      <c r="H5454" s="135"/>
      <c r="I5454" s="135"/>
      <c r="J5454" s="135"/>
      <c r="K5454" s="135"/>
      <c r="L5454" s="135"/>
    </row>
    <row r="5455" spans="1:12" x14ac:dyDescent="0.25">
      <c r="A5455" s="135"/>
      <c r="B5455" s="135"/>
      <c r="C5455" s="135"/>
      <c r="D5455" s="135"/>
      <c r="E5455" s="135"/>
      <c r="G5455" s="135"/>
      <c r="H5455" s="135"/>
      <c r="I5455" s="135"/>
      <c r="J5455" s="135"/>
      <c r="K5455" s="135"/>
      <c r="L5455" s="135"/>
    </row>
    <row r="5456" spans="1:12" x14ac:dyDescent="0.25">
      <c r="A5456" s="135"/>
      <c r="B5456" s="135"/>
      <c r="C5456" s="135"/>
      <c r="D5456" s="135"/>
      <c r="E5456" s="135"/>
      <c r="G5456" s="135"/>
      <c r="H5456" s="135"/>
      <c r="I5456" s="135"/>
      <c r="J5456" s="135"/>
      <c r="K5456" s="135"/>
      <c r="L5456" s="135"/>
    </row>
    <row r="5457" spans="1:12" x14ac:dyDescent="0.25">
      <c r="A5457" s="135"/>
      <c r="B5457" s="135"/>
      <c r="C5457" s="135"/>
      <c r="D5457" s="135"/>
      <c r="E5457" s="135"/>
      <c r="G5457" s="135"/>
      <c r="H5457" s="135"/>
      <c r="I5457" s="135"/>
      <c r="J5457" s="135"/>
      <c r="K5457" s="135"/>
      <c r="L5457" s="135"/>
    </row>
    <row r="5458" spans="1:12" x14ac:dyDescent="0.25">
      <c r="A5458" s="135"/>
      <c r="B5458" s="135"/>
      <c r="C5458" s="135"/>
      <c r="D5458" s="135"/>
      <c r="E5458" s="135"/>
      <c r="G5458" s="135"/>
      <c r="H5458" s="135"/>
      <c r="I5458" s="135"/>
      <c r="J5458" s="135"/>
      <c r="K5458" s="135"/>
      <c r="L5458" s="135"/>
    </row>
    <row r="5459" spans="1:12" x14ac:dyDescent="0.25">
      <c r="A5459" s="135"/>
      <c r="B5459" s="135"/>
      <c r="C5459" s="135"/>
      <c r="D5459" s="135"/>
      <c r="E5459" s="135"/>
      <c r="G5459" s="135"/>
      <c r="H5459" s="135"/>
      <c r="I5459" s="135"/>
      <c r="J5459" s="135"/>
      <c r="K5459" s="135"/>
      <c r="L5459" s="135"/>
    </row>
    <row r="5460" spans="1:12" x14ac:dyDescent="0.25">
      <c r="A5460" s="135"/>
      <c r="B5460" s="135"/>
      <c r="C5460" s="135"/>
      <c r="D5460" s="135"/>
      <c r="E5460" s="135"/>
      <c r="G5460" s="135"/>
      <c r="H5460" s="135"/>
      <c r="I5460" s="135"/>
      <c r="J5460" s="135"/>
      <c r="K5460" s="135"/>
      <c r="L5460" s="135"/>
    </row>
    <row r="5461" spans="1:12" x14ac:dyDescent="0.25">
      <c r="A5461" s="135"/>
      <c r="B5461" s="135"/>
      <c r="C5461" s="135"/>
      <c r="D5461" s="135"/>
      <c r="E5461" s="135"/>
      <c r="G5461" s="135"/>
      <c r="H5461" s="135"/>
      <c r="I5461" s="135"/>
      <c r="J5461" s="135"/>
      <c r="K5461" s="135"/>
      <c r="L5461" s="135"/>
    </row>
    <row r="5462" spans="1:12" x14ac:dyDescent="0.25">
      <c r="A5462" s="135"/>
      <c r="B5462" s="135"/>
      <c r="C5462" s="135"/>
      <c r="D5462" s="135"/>
      <c r="E5462" s="135"/>
      <c r="G5462" s="135"/>
      <c r="H5462" s="135"/>
      <c r="I5462" s="135"/>
      <c r="J5462" s="135"/>
      <c r="K5462" s="135"/>
      <c r="L5462" s="135"/>
    </row>
    <row r="5463" spans="1:12" x14ac:dyDescent="0.25">
      <c r="A5463" s="135"/>
      <c r="B5463" s="135"/>
      <c r="C5463" s="135"/>
      <c r="D5463" s="135"/>
      <c r="E5463" s="135"/>
      <c r="G5463" s="135"/>
      <c r="H5463" s="135"/>
      <c r="I5463" s="135"/>
      <c r="J5463" s="135"/>
      <c r="K5463" s="135"/>
      <c r="L5463" s="135"/>
    </row>
    <row r="5464" spans="1:12" x14ac:dyDescent="0.25">
      <c r="A5464" s="135"/>
      <c r="B5464" s="135"/>
      <c r="C5464" s="135"/>
      <c r="D5464" s="135"/>
      <c r="E5464" s="135"/>
      <c r="G5464" s="135"/>
      <c r="H5464" s="135"/>
      <c r="I5464" s="135"/>
      <c r="J5464" s="135"/>
      <c r="K5464" s="135"/>
      <c r="L5464" s="135"/>
    </row>
    <row r="5465" spans="1:12" x14ac:dyDescent="0.25">
      <c r="A5465" s="135"/>
      <c r="B5465" s="135"/>
      <c r="C5465" s="135"/>
      <c r="D5465" s="135"/>
      <c r="E5465" s="135"/>
      <c r="G5465" s="135"/>
      <c r="H5465" s="135"/>
      <c r="I5465" s="135"/>
      <c r="J5465" s="135"/>
      <c r="K5465" s="135"/>
      <c r="L5465" s="135"/>
    </row>
    <row r="5466" spans="1:12" x14ac:dyDescent="0.25">
      <c r="A5466" s="135"/>
      <c r="B5466" s="135"/>
      <c r="C5466" s="135"/>
      <c r="D5466" s="135"/>
      <c r="E5466" s="135"/>
      <c r="G5466" s="135"/>
      <c r="H5466" s="135"/>
      <c r="I5466" s="135"/>
      <c r="J5466" s="135"/>
      <c r="K5466" s="135"/>
      <c r="L5466" s="135"/>
    </row>
    <row r="5467" spans="1:12" x14ac:dyDescent="0.25">
      <c r="A5467" s="135"/>
      <c r="B5467" s="135"/>
      <c r="C5467" s="135"/>
      <c r="D5467" s="135"/>
      <c r="E5467" s="135"/>
      <c r="G5467" s="135"/>
      <c r="H5467" s="135"/>
      <c r="I5467" s="135"/>
      <c r="J5467" s="135"/>
      <c r="K5467" s="135"/>
      <c r="L5467" s="135"/>
    </row>
    <row r="5468" spans="1:12" x14ac:dyDescent="0.25">
      <c r="A5468" s="135"/>
      <c r="B5468" s="135"/>
      <c r="C5468" s="135"/>
      <c r="D5468" s="135"/>
      <c r="E5468" s="135"/>
      <c r="G5468" s="135"/>
      <c r="H5468" s="135"/>
      <c r="I5468" s="135"/>
      <c r="J5468" s="135"/>
      <c r="K5468" s="135"/>
      <c r="L5468" s="135"/>
    </row>
    <row r="5469" spans="1:12" x14ac:dyDescent="0.25">
      <c r="A5469" s="135"/>
      <c r="B5469" s="135"/>
      <c r="C5469" s="135"/>
      <c r="D5469" s="135"/>
      <c r="E5469" s="135"/>
      <c r="G5469" s="135"/>
      <c r="H5469" s="135"/>
      <c r="I5469" s="135"/>
      <c r="J5469" s="135"/>
      <c r="K5469" s="135"/>
      <c r="L5469" s="135"/>
    </row>
    <row r="5470" spans="1:12" x14ac:dyDescent="0.25">
      <c r="A5470" s="135"/>
      <c r="B5470" s="135"/>
      <c r="C5470" s="135"/>
      <c r="D5470" s="135"/>
      <c r="E5470" s="135"/>
      <c r="G5470" s="135"/>
      <c r="H5470" s="135"/>
      <c r="I5470" s="135"/>
      <c r="J5470" s="135"/>
      <c r="K5470" s="135"/>
      <c r="L5470" s="135"/>
    </row>
    <row r="5471" spans="1:12" x14ac:dyDescent="0.25">
      <c r="A5471" s="135"/>
      <c r="B5471" s="135"/>
      <c r="C5471" s="135"/>
      <c r="D5471" s="135"/>
      <c r="E5471" s="135"/>
      <c r="G5471" s="135"/>
      <c r="H5471" s="135"/>
      <c r="I5471" s="135"/>
      <c r="J5471" s="135"/>
      <c r="K5471" s="135"/>
      <c r="L5471" s="135"/>
    </row>
    <row r="5472" spans="1:12" x14ac:dyDescent="0.25">
      <c r="A5472" s="135"/>
      <c r="B5472" s="135"/>
      <c r="C5472" s="135"/>
      <c r="D5472" s="135"/>
      <c r="E5472" s="135"/>
      <c r="G5472" s="135"/>
      <c r="H5472" s="135"/>
      <c r="I5472" s="135"/>
      <c r="J5472" s="135"/>
      <c r="K5472" s="135"/>
      <c r="L5472" s="135"/>
    </row>
    <row r="5473" spans="1:12" x14ac:dyDescent="0.25">
      <c r="A5473" s="135"/>
      <c r="B5473" s="135"/>
      <c r="C5473" s="135"/>
      <c r="D5473" s="135"/>
      <c r="E5473" s="135"/>
      <c r="G5473" s="135"/>
      <c r="H5473" s="135"/>
      <c r="I5473" s="135"/>
      <c r="J5473" s="135"/>
      <c r="K5473" s="135"/>
      <c r="L5473" s="135"/>
    </row>
    <row r="5474" spans="1:12" x14ac:dyDescent="0.25">
      <c r="A5474" s="135"/>
      <c r="B5474" s="135"/>
      <c r="C5474" s="135"/>
      <c r="D5474" s="135"/>
      <c r="E5474" s="135"/>
      <c r="G5474" s="135"/>
      <c r="H5474" s="135"/>
      <c r="I5474" s="135"/>
      <c r="J5474" s="135"/>
      <c r="K5474" s="135"/>
      <c r="L5474" s="135"/>
    </row>
    <row r="5475" spans="1:12" x14ac:dyDescent="0.25">
      <c r="A5475" s="135"/>
      <c r="B5475" s="135"/>
      <c r="C5475" s="135"/>
      <c r="D5475" s="135"/>
      <c r="E5475" s="135"/>
      <c r="G5475" s="135"/>
      <c r="H5475" s="135"/>
      <c r="I5475" s="135"/>
      <c r="J5475" s="135"/>
      <c r="K5475" s="135"/>
      <c r="L5475" s="135"/>
    </row>
    <row r="5476" spans="1:12" x14ac:dyDescent="0.25">
      <c r="A5476" s="135"/>
      <c r="B5476" s="135"/>
      <c r="C5476" s="135"/>
      <c r="D5476" s="135"/>
      <c r="E5476" s="135"/>
      <c r="G5476" s="135"/>
      <c r="H5476" s="135"/>
      <c r="I5476" s="135"/>
      <c r="J5476" s="135"/>
      <c r="K5476" s="135"/>
      <c r="L5476" s="135"/>
    </row>
    <row r="5477" spans="1:12" x14ac:dyDescent="0.25">
      <c r="A5477" s="135"/>
      <c r="B5477" s="135"/>
      <c r="C5477" s="135"/>
      <c r="D5477" s="135"/>
      <c r="E5477" s="135"/>
      <c r="G5477" s="135"/>
      <c r="H5477" s="135"/>
      <c r="I5477" s="135"/>
      <c r="J5477" s="135"/>
      <c r="K5477" s="135"/>
      <c r="L5477" s="135"/>
    </row>
    <row r="5478" spans="1:12" x14ac:dyDescent="0.25">
      <c r="A5478" s="135"/>
      <c r="B5478" s="135"/>
      <c r="C5478" s="135"/>
      <c r="D5478" s="135"/>
      <c r="E5478" s="135"/>
      <c r="G5478" s="135"/>
      <c r="H5478" s="135"/>
      <c r="I5478" s="135"/>
      <c r="J5478" s="135"/>
      <c r="K5478" s="135"/>
      <c r="L5478" s="135"/>
    </row>
    <row r="5479" spans="1:12" x14ac:dyDescent="0.25">
      <c r="A5479" s="135"/>
      <c r="B5479" s="135"/>
      <c r="C5479" s="135"/>
      <c r="D5479" s="135"/>
      <c r="E5479" s="135"/>
      <c r="G5479" s="135"/>
      <c r="H5479" s="135"/>
      <c r="I5479" s="135"/>
      <c r="J5479" s="135"/>
      <c r="K5479" s="135"/>
      <c r="L5479" s="135"/>
    </row>
    <row r="5480" spans="1:12" x14ac:dyDescent="0.25">
      <c r="A5480" s="135"/>
      <c r="B5480" s="135"/>
      <c r="C5480" s="135"/>
      <c r="D5480" s="135"/>
      <c r="E5480" s="135"/>
      <c r="G5480" s="135"/>
      <c r="H5480" s="135"/>
      <c r="I5480" s="135"/>
      <c r="J5480" s="135"/>
      <c r="K5480" s="135"/>
      <c r="L5480" s="135"/>
    </row>
    <row r="5481" spans="1:12" x14ac:dyDescent="0.25">
      <c r="A5481" s="135"/>
      <c r="B5481" s="135"/>
      <c r="C5481" s="135"/>
      <c r="D5481" s="135"/>
      <c r="E5481" s="135"/>
      <c r="G5481" s="135"/>
      <c r="H5481" s="135"/>
      <c r="I5481" s="135"/>
      <c r="J5481" s="135"/>
      <c r="K5481" s="135"/>
      <c r="L5481" s="135"/>
    </row>
    <row r="5482" spans="1:12" x14ac:dyDescent="0.25">
      <c r="A5482" s="135"/>
      <c r="B5482" s="135"/>
      <c r="C5482" s="135"/>
      <c r="D5482" s="135"/>
      <c r="E5482" s="135"/>
      <c r="G5482" s="135"/>
      <c r="H5482" s="135"/>
      <c r="I5482" s="135"/>
      <c r="J5482" s="135"/>
      <c r="K5482" s="135"/>
      <c r="L5482" s="135"/>
    </row>
    <row r="5483" spans="1:12" x14ac:dyDescent="0.25">
      <c r="A5483" s="135"/>
      <c r="B5483" s="135"/>
      <c r="C5483" s="135"/>
      <c r="D5483" s="135"/>
      <c r="E5483" s="135"/>
      <c r="G5483" s="135"/>
      <c r="H5483" s="135"/>
      <c r="I5483" s="135"/>
      <c r="J5483" s="135"/>
      <c r="K5483" s="135"/>
      <c r="L5483" s="135"/>
    </row>
    <row r="5484" spans="1:12" x14ac:dyDescent="0.25">
      <c r="A5484" s="135"/>
      <c r="B5484" s="135"/>
      <c r="C5484" s="135"/>
      <c r="D5484" s="135"/>
      <c r="E5484" s="135"/>
      <c r="G5484" s="135"/>
      <c r="H5484" s="135"/>
      <c r="I5484" s="135"/>
      <c r="J5484" s="135"/>
      <c r="K5484" s="135"/>
      <c r="L5484" s="135"/>
    </row>
    <row r="5485" spans="1:12" x14ac:dyDescent="0.25">
      <c r="A5485" s="135"/>
      <c r="B5485" s="135"/>
      <c r="C5485" s="135"/>
      <c r="D5485" s="135"/>
      <c r="E5485" s="135"/>
      <c r="G5485" s="135"/>
      <c r="H5485" s="135"/>
      <c r="I5485" s="135"/>
      <c r="J5485" s="135"/>
      <c r="K5485" s="135"/>
      <c r="L5485" s="135"/>
    </row>
    <row r="5486" spans="1:12" x14ac:dyDescent="0.25">
      <c r="A5486" s="135"/>
      <c r="B5486" s="135"/>
      <c r="C5486" s="135"/>
      <c r="D5486" s="135"/>
      <c r="E5486" s="135"/>
      <c r="G5486" s="135"/>
      <c r="H5486" s="135"/>
      <c r="I5486" s="135"/>
      <c r="J5486" s="135"/>
      <c r="K5486" s="135"/>
      <c r="L5486" s="135"/>
    </row>
    <row r="5487" spans="1:12" x14ac:dyDescent="0.25">
      <c r="A5487" s="135"/>
      <c r="B5487" s="135"/>
      <c r="C5487" s="135"/>
      <c r="D5487" s="135"/>
      <c r="E5487" s="135"/>
      <c r="G5487" s="135"/>
      <c r="H5487" s="135"/>
      <c r="I5487" s="135"/>
      <c r="J5487" s="135"/>
      <c r="K5487" s="135"/>
      <c r="L5487" s="135"/>
    </row>
    <row r="5488" spans="1:12" x14ac:dyDescent="0.25">
      <c r="A5488" s="135"/>
      <c r="B5488" s="135"/>
      <c r="C5488" s="135"/>
      <c r="D5488" s="135"/>
      <c r="E5488" s="135"/>
      <c r="G5488" s="135"/>
      <c r="H5488" s="135"/>
      <c r="I5488" s="135"/>
      <c r="J5488" s="135"/>
      <c r="K5488" s="135"/>
      <c r="L5488" s="135"/>
    </row>
    <row r="5489" spans="1:12" x14ac:dyDescent="0.25">
      <c r="A5489" s="135"/>
      <c r="B5489" s="135"/>
      <c r="C5489" s="135"/>
      <c r="D5489" s="135"/>
      <c r="E5489" s="135"/>
      <c r="G5489" s="135"/>
      <c r="H5489" s="135"/>
      <c r="I5489" s="135"/>
      <c r="J5489" s="135"/>
      <c r="K5489" s="135"/>
      <c r="L5489" s="135"/>
    </row>
    <row r="5490" spans="1:12" x14ac:dyDescent="0.25">
      <c r="A5490" s="135"/>
      <c r="B5490" s="135"/>
      <c r="C5490" s="135"/>
      <c r="D5490" s="135"/>
      <c r="E5490" s="135"/>
      <c r="G5490" s="135"/>
      <c r="H5490" s="135"/>
      <c r="I5490" s="135"/>
      <c r="J5490" s="135"/>
      <c r="K5490" s="135"/>
      <c r="L5490" s="135"/>
    </row>
    <row r="5491" spans="1:12" x14ac:dyDescent="0.25">
      <c r="A5491" s="135"/>
      <c r="B5491" s="135"/>
      <c r="C5491" s="135"/>
      <c r="D5491" s="135"/>
      <c r="E5491" s="135"/>
      <c r="G5491" s="135"/>
      <c r="H5491" s="135"/>
      <c r="I5491" s="135"/>
      <c r="J5491" s="135"/>
      <c r="K5491" s="135"/>
      <c r="L5491" s="135"/>
    </row>
    <row r="5492" spans="1:12" x14ac:dyDescent="0.25">
      <c r="A5492" s="135"/>
      <c r="B5492" s="135"/>
      <c r="C5492" s="135"/>
      <c r="D5492" s="135"/>
      <c r="E5492" s="135"/>
      <c r="G5492" s="135"/>
      <c r="H5492" s="135"/>
      <c r="I5492" s="135"/>
      <c r="J5492" s="135"/>
      <c r="K5492" s="135"/>
      <c r="L5492" s="135"/>
    </row>
    <row r="5493" spans="1:12" x14ac:dyDescent="0.25">
      <c r="A5493" s="135"/>
      <c r="B5493" s="135"/>
      <c r="C5493" s="135"/>
      <c r="D5493" s="135"/>
      <c r="E5493" s="135"/>
      <c r="G5493" s="135"/>
      <c r="H5493" s="135"/>
      <c r="I5493" s="135"/>
      <c r="J5493" s="135"/>
      <c r="K5493" s="135"/>
      <c r="L5493" s="135"/>
    </row>
    <row r="5494" spans="1:12" x14ac:dyDescent="0.25">
      <c r="A5494" s="135"/>
      <c r="B5494" s="135"/>
      <c r="C5494" s="135"/>
      <c r="D5494" s="135"/>
      <c r="E5494" s="135"/>
      <c r="G5494" s="135"/>
      <c r="H5494" s="135"/>
      <c r="I5494" s="135"/>
      <c r="J5494" s="135"/>
      <c r="K5494" s="135"/>
      <c r="L5494" s="135"/>
    </row>
    <row r="5495" spans="1:12" x14ac:dyDescent="0.25">
      <c r="A5495" s="135"/>
      <c r="B5495" s="135"/>
      <c r="C5495" s="135"/>
      <c r="D5495" s="135"/>
      <c r="E5495" s="135"/>
      <c r="G5495" s="135"/>
      <c r="H5495" s="135"/>
      <c r="I5495" s="135"/>
      <c r="J5495" s="135"/>
      <c r="K5495" s="135"/>
      <c r="L5495" s="135"/>
    </row>
    <row r="5496" spans="1:12" x14ac:dyDescent="0.25">
      <c r="A5496" s="135"/>
      <c r="B5496" s="135"/>
      <c r="C5496" s="135"/>
      <c r="D5496" s="135"/>
      <c r="E5496" s="135"/>
      <c r="G5496" s="135"/>
      <c r="H5496" s="135"/>
      <c r="I5496" s="135"/>
      <c r="J5496" s="135"/>
      <c r="K5496" s="135"/>
      <c r="L5496" s="135"/>
    </row>
    <row r="5497" spans="1:12" x14ac:dyDescent="0.25">
      <c r="A5497" s="135"/>
      <c r="B5497" s="135"/>
      <c r="C5497" s="135"/>
      <c r="D5497" s="135"/>
      <c r="E5497" s="135"/>
      <c r="G5497" s="135"/>
      <c r="H5497" s="135"/>
      <c r="I5497" s="135"/>
      <c r="J5497" s="135"/>
      <c r="K5497" s="135"/>
      <c r="L5497" s="135"/>
    </row>
    <row r="5498" spans="1:12" x14ac:dyDescent="0.25">
      <c r="A5498" s="135"/>
      <c r="B5498" s="135"/>
      <c r="C5498" s="135"/>
      <c r="D5498" s="135"/>
      <c r="E5498" s="135"/>
      <c r="G5498" s="135"/>
      <c r="H5498" s="135"/>
      <c r="I5498" s="135"/>
      <c r="J5498" s="135"/>
      <c r="K5498" s="135"/>
      <c r="L5498" s="135"/>
    </row>
    <row r="5499" spans="1:12" x14ac:dyDescent="0.25">
      <c r="A5499" s="135"/>
      <c r="B5499" s="135"/>
      <c r="C5499" s="135"/>
      <c r="D5499" s="135"/>
      <c r="E5499" s="135"/>
      <c r="G5499" s="135"/>
      <c r="H5499" s="135"/>
      <c r="I5499" s="135"/>
      <c r="J5499" s="135"/>
      <c r="K5499" s="135"/>
      <c r="L5499" s="135"/>
    </row>
    <row r="5500" spans="1:12" x14ac:dyDescent="0.25">
      <c r="A5500" s="135"/>
      <c r="B5500" s="135"/>
      <c r="C5500" s="135"/>
      <c r="D5500" s="135"/>
      <c r="E5500" s="135"/>
      <c r="G5500" s="135"/>
      <c r="H5500" s="135"/>
      <c r="I5500" s="135"/>
      <c r="J5500" s="135"/>
      <c r="K5500" s="135"/>
      <c r="L5500" s="135"/>
    </row>
    <row r="5501" spans="1:12" x14ac:dyDescent="0.25">
      <c r="A5501" s="135"/>
      <c r="B5501" s="135"/>
      <c r="C5501" s="135"/>
      <c r="D5501" s="135"/>
      <c r="E5501" s="135"/>
      <c r="G5501" s="135"/>
      <c r="H5501" s="135"/>
      <c r="I5501" s="135"/>
      <c r="J5501" s="135"/>
      <c r="K5501" s="135"/>
      <c r="L5501" s="135"/>
    </row>
    <row r="5502" spans="1:12" x14ac:dyDescent="0.25">
      <c r="A5502" s="135"/>
      <c r="B5502" s="135"/>
      <c r="C5502" s="135"/>
      <c r="D5502" s="135"/>
      <c r="E5502" s="135"/>
      <c r="G5502" s="135"/>
      <c r="H5502" s="135"/>
      <c r="I5502" s="135"/>
      <c r="J5502" s="135"/>
      <c r="K5502" s="135"/>
      <c r="L5502" s="135"/>
    </row>
    <row r="5503" spans="1:12" x14ac:dyDescent="0.25">
      <c r="A5503" s="135"/>
      <c r="B5503" s="135"/>
      <c r="C5503" s="135"/>
      <c r="D5503" s="135"/>
      <c r="E5503" s="135"/>
      <c r="G5503" s="135"/>
      <c r="H5503" s="135"/>
      <c r="I5503" s="135"/>
      <c r="J5503" s="135"/>
      <c r="K5503" s="135"/>
      <c r="L5503" s="135"/>
    </row>
    <row r="5504" spans="1:12" x14ac:dyDescent="0.25">
      <c r="A5504" s="135"/>
      <c r="B5504" s="135"/>
      <c r="C5504" s="135"/>
      <c r="D5504" s="135"/>
      <c r="E5504" s="135"/>
      <c r="G5504" s="135"/>
      <c r="H5504" s="135"/>
      <c r="I5504" s="135"/>
      <c r="J5504" s="135"/>
      <c r="K5504" s="135"/>
      <c r="L5504" s="135"/>
    </row>
    <row r="5505" spans="1:12" x14ac:dyDescent="0.25">
      <c r="A5505" s="135"/>
      <c r="B5505" s="135"/>
      <c r="C5505" s="135"/>
      <c r="D5505" s="135"/>
      <c r="E5505" s="135"/>
      <c r="G5505" s="135"/>
      <c r="H5505" s="135"/>
      <c r="I5505" s="135"/>
      <c r="J5505" s="135"/>
      <c r="K5505" s="135"/>
      <c r="L5505" s="135"/>
    </row>
    <row r="5506" spans="1:12" x14ac:dyDescent="0.25">
      <c r="A5506" s="135"/>
      <c r="B5506" s="135"/>
      <c r="C5506" s="135"/>
      <c r="D5506" s="135"/>
      <c r="E5506" s="135"/>
      <c r="G5506" s="135"/>
      <c r="H5506" s="135"/>
      <c r="I5506" s="135"/>
      <c r="J5506" s="135"/>
      <c r="K5506" s="135"/>
      <c r="L5506" s="135"/>
    </row>
    <row r="5507" spans="1:12" x14ac:dyDescent="0.25">
      <c r="A5507" s="135"/>
      <c r="B5507" s="135"/>
      <c r="C5507" s="135"/>
      <c r="D5507" s="135"/>
      <c r="E5507" s="135"/>
      <c r="G5507" s="135"/>
      <c r="H5507" s="135"/>
      <c r="I5507" s="135"/>
      <c r="J5507" s="135"/>
      <c r="K5507" s="135"/>
      <c r="L5507" s="135"/>
    </row>
    <row r="5508" spans="1:12" x14ac:dyDescent="0.25">
      <c r="A5508" s="135"/>
      <c r="B5508" s="135"/>
      <c r="C5508" s="135"/>
      <c r="D5508" s="135"/>
      <c r="E5508" s="135"/>
      <c r="G5508" s="135"/>
      <c r="H5508" s="135"/>
      <c r="I5508" s="135"/>
      <c r="J5508" s="135"/>
      <c r="K5508" s="135"/>
      <c r="L5508" s="135"/>
    </row>
    <row r="5509" spans="1:12" x14ac:dyDescent="0.25">
      <c r="A5509" s="135"/>
      <c r="B5509" s="135"/>
      <c r="C5509" s="135"/>
      <c r="D5509" s="135"/>
      <c r="E5509" s="135"/>
      <c r="G5509" s="135"/>
      <c r="H5509" s="135"/>
      <c r="I5509" s="135"/>
      <c r="J5509" s="135"/>
      <c r="K5509" s="135"/>
      <c r="L5509" s="135"/>
    </row>
    <row r="5510" spans="1:12" x14ac:dyDescent="0.25">
      <c r="A5510" s="135"/>
      <c r="B5510" s="135"/>
      <c r="C5510" s="135"/>
      <c r="D5510" s="135"/>
      <c r="E5510" s="135"/>
      <c r="G5510" s="135"/>
      <c r="H5510" s="135"/>
      <c r="I5510" s="135"/>
      <c r="J5510" s="135"/>
      <c r="K5510" s="135"/>
      <c r="L5510" s="135"/>
    </row>
    <row r="5511" spans="1:12" x14ac:dyDescent="0.25">
      <c r="A5511" s="135"/>
      <c r="B5511" s="135"/>
      <c r="C5511" s="135"/>
      <c r="D5511" s="135"/>
      <c r="E5511" s="135"/>
      <c r="G5511" s="135"/>
      <c r="H5511" s="135"/>
      <c r="I5511" s="135"/>
      <c r="J5511" s="135"/>
      <c r="K5511" s="135"/>
      <c r="L5511" s="135"/>
    </row>
    <row r="5512" spans="1:12" x14ac:dyDescent="0.25">
      <c r="A5512" s="135"/>
      <c r="B5512" s="135"/>
      <c r="C5512" s="135"/>
      <c r="D5512" s="135"/>
      <c r="E5512" s="135"/>
      <c r="G5512" s="135"/>
      <c r="H5512" s="135"/>
      <c r="I5512" s="135"/>
      <c r="J5512" s="135"/>
      <c r="K5512" s="135"/>
      <c r="L5512" s="135"/>
    </row>
    <row r="5513" spans="1:12" x14ac:dyDescent="0.25">
      <c r="A5513" s="135"/>
      <c r="B5513" s="135"/>
      <c r="C5513" s="135"/>
      <c r="D5513" s="135"/>
      <c r="E5513" s="135"/>
      <c r="G5513" s="135"/>
      <c r="H5513" s="135"/>
      <c r="I5513" s="135"/>
      <c r="J5513" s="135"/>
      <c r="K5513" s="135"/>
      <c r="L5513" s="135"/>
    </row>
    <row r="5514" spans="1:12" x14ac:dyDescent="0.25">
      <c r="A5514" s="135"/>
      <c r="B5514" s="135"/>
      <c r="C5514" s="135"/>
      <c r="D5514" s="135"/>
      <c r="E5514" s="135"/>
      <c r="G5514" s="135"/>
      <c r="H5514" s="135"/>
      <c r="I5514" s="135"/>
      <c r="J5514" s="135"/>
      <c r="K5514" s="135"/>
      <c r="L5514" s="135"/>
    </row>
    <row r="5515" spans="1:12" x14ac:dyDescent="0.25">
      <c r="A5515" s="135"/>
      <c r="B5515" s="135"/>
      <c r="C5515" s="135"/>
      <c r="D5515" s="135"/>
      <c r="E5515" s="135"/>
      <c r="G5515" s="135"/>
      <c r="H5515" s="135"/>
      <c r="I5515" s="135"/>
      <c r="J5515" s="135"/>
      <c r="K5515" s="135"/>
      <c r="L5515" s="135"/>
    </row>
    <row r="5516" spans="1:12" x14ac:dyDescent="0.25">
      <c r="A5516" s="135"/>
      <c r="B5516" s="135"/>
      <c r="C5516" s="135"/>
      <c r="D5516" s="135"/>
      <c r="E5516" s="135"/>
      <c r="G5516" s="135"/>
      <c r="H5516" s="135"/>
      <c r="I5516" s="135"/>
      <c r="J5516" s="135"/>
      <c r="K5516" s="135"/>
      <c r="L5516" s="135"/>
    </row>
    <row r="5517" spans="1:12" x14ac:dyDescent="0.25">
      <c r="A5517" s="135"/>
      <c r="B5517" s="135"/>
      <c r="C5517" s="135"/>
      <c r="D5517" s="135"/>
      <c r="E5517" s="135"/>
      <c r="G5517" s="135"/>
      <c r="H5517" s="135"/>
      <c r="I5517" s="135"/>
      <c r="J5517" s="135"/>
      <c r="K5517" s="135"/>
      <c r="L5517" s="135"/>
    </row>
    <row r="5518" spans="1:12" x14ac:dyDescent="0.25">
      <c r="A5518" s="135"/>
      <c r="B5518" s="135"/>
      <c r="C5518" s="135"/>
      <c r="D5518" s="135"/>
      <c r="E5518" s="135"/>
      <c r="G5518" s="135"/>
      <c r="H5518" s="135"/>
      <c r="I5518" s="135"/>
      <c r="J5518" s="135"/>
      <c r="K5518" s="135"/>
      <c r="L5518" s="135"/>
    </row>
    <row r="5519" spans="1:12" x14ac:dyDescent="0.25">
      <c r="A5519" s="135"/>
      <c r="B5519" s="135"/>
      <c r="C5519" s="135"/>
      <c r="D5519" s="135"/>
      <c r="E5519" s="135"/>
      <c r="G5519" s="135"/>
      <c r="H5519" s="135"/>
      <c r="I5519" s="135"/>
      <c r="J5519" s="135"/>
      <c r="K5519" s="135"/>
      <c r="L5519" s="135"/>
    </row>
    <row r="5520" spans="1:12" x14ac:dyDescent="0.25">
      <c r="A5520" s="135"/>
      <c r="B5520" s="135"/>
      <c r="C5520" s="135"/>
      <c r="D5520" s="135"/>
      <c r="E5520" s="135"/>
      <c r="G5520" s="135"/>
      <c r="H5520" s="135"/>
      <c r="I5520" s="135"/>
      <c r="J5520" s="135"/>
      <c r="K5520" s="135"/>
      <c r="L5520" s="135"/>
    </row>
    <row r="5521" spans="1:12" x14ac:dyDescent="0.25">
      <c r="A5521" s="135"/>
      <c r="B5521" s="135"/>
      <c r="C5521" s="135"/>
      <c r="D5521" s="135"/>
      <c r="E5521" s="135"/>
      <c r="G5521" s="135"/>
      <c r="H5521" s="135"/>
      <c r="I5521" s="135"/>
      <c r="J5521" s="135"/>
      <c r="K5521" s="135"/>
      <c r="L5521" s="135"/>
    </row>
    <row r="5522" spans="1:12" x14ac:dyDescent="0.25">
      <c r="A5522" s="135"/>
      <c r="B5522" s="135"/>
      <c r="C5522" s="135"/>
      <c r="D5522" s="135"/>
      <c r="E5522" s="135"/>
      <c r="G5522" s="135"/>
      <c r="H5522" s="135"/>
      <c r="I5522" s="135"/>
      <c r="J5522" s="135"/>
      <c r="K5522" s="135"/>
      <c r="L5522" s="135"/>
    </row>
    <row r="5523" spans="1:12" x14ac:dyDescent="0.25">
      <c r="A5523" s="135"/>
      <c r="B5523" s="135"/>
      <c r="C5523" s="135"/>
      <c r="D5523" s="135"/>
      <c r="E5523" s="135"/>
      <c r="G5523" s="135"/>
      <c r="H5523" s="135"/>
      <c r="I5523" s="135"/>
      <c r="J5523" s="135"/>
      <c r="K5523" s="135"/>
      <c r="L5523" s="135"/>
    </row>
    <row r="5524" spans="1:12" x14ac:dyDescent="0.25">
      <c r="A5524" s="135"/>
      <c r="B5524" s="135"/>
      <c r="C5524" s="135"/>
      <c r="D5524" s="135"/>
      <c r="E5524" s="135"/>
      <c r="G5524" s="135"/>
      <c r="H5524" s="135"/>
      <c r="I5524" s="135"/>
      <c r="J5524" s="135"/>
      <c r="K5524" s="135"/>
      <c r="L5524" s="135"/>
    </row>
    <row r="5525" spans="1:12" x14ac:dyDescent="0.25">
      <c r="A5525" s="135"/>
      <c r="B5525" s="135"/>
      <c r="C5525" s="135"/>
      <c r="D5525" s="135"/>
      <c r="E5525" s="135"/>
      <c r="G5525" s="135"/>
      <c r="H5525" s="135"/>
      <c r="I5525" s="135"/>
      <c r="J5525" s="135"/>
      <c r="K5525" s="135"/>
      <c r="L5525" s="135"/>
    </row>
    <row r="5526" spans="1:12" x14ac:dyDescent="0.25">
      <c r="A5526" s="135"/>
      <c r="B5526" s="135"/>
      <c r="C5526" s="135"/>
      <c r="D5526" s="135"/>
      <c r="E5526" s="135"/>
      <c r="G5526" s="135"/>
      <c r="H5526" s="135"/>
      <c r="I5526" s="135"/>
      <c r="J5526" s="135"/>
      <c r="K5526" s="135"/>
      <c r="L5526" s="135"/>
    </row>
    <row r="5527" spans="1:12" x14ac:dyDescent="0.25">
      <c r="A5527" s="135"/>
      <c r="B5527" s="135"/>
      <c r="C5527" s="135"/>
      <c r="D5527" s="135"/>
      <c r="E5527" s="135"/>
      <c r="G5527" s="135"/>
      <c r="H5527" s="135"/>
      <c r="I5527" s="135"/>
      <c r="J5527" s="135"/>
      <c r="K5527" s="135"/>
      <c r="L5527" s="135"/>
    </row>
    <row r="5528" spans="1:12" x14ac:dyDescent="0.25">
      <c r="A5528" s="135"/>
      <c r="B5528" s="135"/>
      <c r="C5528" s="135"/>
      <c r="D5528" s="135"/>
      <c r="E5528" s="135"/>
      <c r="G5528" s="135"/>
      <c r="H5528" s="135"/>
      <c r="I5528" s="135"/>
      <c r="J5528" s="135"/>
      <c r="K5528" s="135"/>
      <c r="L5528" s="135"/>
    </row>
    <row r="5529" spans="1:12" x14ac:dyDescent="0.25">
      <c r="A5529" s="135"/>
      <c r="B5529" s="135"/>
      <c r="C5529" s="135"/>
      <c r="D5529" s="135"/>
      <c r="E5529" s="135"/>
      <c r="G5529" s="135"/>
      <c r="H5529" s="135"/>
      <c r="I5529" s="135"/>
      <c r="J5529" s="135"/>
      <c r="K5529" s="135"/>
      <c r="L5529" s="135"/>
    </row>
    <row r="5530" spans="1:12" x14ac:dyDescent="0.25">
      <c r="A5530" s="135"/>
      <c r="B5530" s="135"/>
      <c r="C5530" s="135"/>
      <c r="D5530" s="135"/>
      <c r="E5530" s="135"/>
      <c r="G5530" s="135"/>
      <c r="H5530" s="135"/>
      <c r="I5530" s="135"/>
      <c r="J5530" s="135"/>
      <c r="K5530" s="135"/>
      <c r="L5530" s="135"/>
    </row>
    <row r="5531" spans="1:12" x14ac:dyDescent="0.25">
      <c r="A5531" s="135"/>
      <c r="B5531" s="135"/>
      <c r="C5531" s="135"/>
      <c r="D5531" s="135"/>
      <c r="E5531" s="135"/>
      <c r="G5531" s="135"/>
      <c r="H5531" s="135"/>
      <c r="I5531" s="135"/>
      <c r="J5531" s="135"/>
      <c r="K5531" s="135"/>
      <c r="L5531" s="135"/>
    </row>
    <row r="5532" spans="1:12" x14ac:dyDescent="0.25">
      <c r="A5532" s="135"/>
      <c r="B5532" s="135"/>
      <c r="C5532" s="135"/>
      <c r="D5532" s="135"/>
      <c r="E5532" s="135"/>
      <c r="G5532" s="135"/>
      <c r="H5532" s="135"/>
      <c r="I5532" s="135"/>
      <c r="J5532" s="135"/>
      <c r="K5532" s="135"/>
      <c r="L5532" s="135"/>
    </row>
    <row r="5533" spans="1:12" x14ac:dyDescent="0.25">
      <c r="A5533" s="135"/>
      <c r="B5533" s="135"/>
      <c r="C5533" s="135"/>
      <c r="D5533" s="135"/>
      <c r="E5533" s="135"/>
      <c r="G5533" s="135"/>
      <c r="H5533" s="135"/>
      <c r="I5533" s="135"/>
      <c r="J5533" s="135"/>
      <c r="K5533" s="135"/>
      <c r="L5533" s="135"/>
    </row>
    <row r="5534" spans="1:12" x14ac:dyDescent="0.25">
      <c r="A5534" s="135"/>
      <c r="B5534" s="135"/>
      <c r="C5534" s="135"/>
      <c r="D5534" s="135"/>
      <c r="E5534" s="135"/>
      <c r="G5534" s="135"/>
      <c r="H5534" s="135"/>
      <c r="I5534" s="135"/>
      <c r="J5534" s="135"/>
      <c r="K5534" s="135"/>
      <c r="L5534" s="135"/>
    </row>
    <row r="5535" spans="1:12" x14ac:dyDescent="0.25">
      <c r="A5535" s="135"/>
      <c r="B5535" s="135"/>
      <c r="C5535" s="135"/>
      <c r="D5535" s="135"/>
      <c r="E5535" s="135"/>
      <c r="G5535" s="135"/>
      <c r="H5535" s="135"/>
      <c r="I5535" s="135"/>
      <c r="J5535" s="135"/>
      <c r="K5535" s="135"/>
      <c r="L5535" s="135"/>
    </row>
    <row r="5536" spans="1:12" x14ac:dyDescent="0.25">
      <c r="A5536" s="135"/>
      <c r="B5536" s="135"/>
      <c r="C5536" s="135"/>
      <c r="D5536" s="135"/>
      <c r="E5536" s="135"/>
      <c r="G5536" s="135"/>
      <c r="H5536" s="135"/>
      <c r="I5536" s="135"/>
      <c r="J5536" s="135"/>
      <c r="K5536" s="135"/>
      <c r="L5536" s="135"/>
    </row>
    <row r="5537" spans="1:12" x14ac:dyDescent="0.25">
      <c r="A5537" s="135"/>
      <c r="B5537" s="135"/>
      <c r="C5537" s="135"/>
      <c r="D5537" s="135"/>
      <c r="E5537" s="135"/>
      <c r="G5537" s="135"/>
      <c r="H5537" s="135"/>
      <c r="I5537" s="135"/>
      <c r="J5537" s="135"/>
      <c r="K5537" s="135"/>
      <c r="L5537" s="135"/>
    </row>
    <row r="5538" spans="1:12" x14ac:dyDescent="0.25">
      <c r="A5538" s="135"/>
      <c r="B5538" s="135"/>
      <c r="C5538" s="135"/>
      <c r="D5538" s="135"/>
      <c r="E5538" s="135"/>
      <c r="G5538" s="135"/>
      <c r="H5538" s="135"/>
      <c r="I5538" s="135"/>
      <c r="J5538" s="135"/>
      <c r="K5538" s="135"/>
      <c r="L5538" s="135"/>
    </row>
    <row r="5539" spans="1:12" x14ac:dyDescent="0.25">
      <c r="A5539" s="135"/>
      <c r="B5539" s="135"/>
      <c r="C5539" s="135"/>
      <c r="D5539" s="135"/>
      <c r="E5539" s="135"/>
      <c r="G5539" s="135"/>
      <c r="H5539" s="135"/>
      <c r="I5539" s="135"/>
      <c r="J5539" s="135"/>
      <c r="K5539" s="135"/>
      <c r="L5539" s="135"/>
    </row>
    <row r="5540" spans="1:12" x14ac:dyDescent="0.25">
      <c r="A5540" s="135"/>
      <c r="B5540" s="135"/>
      <c r="C5540" s="135"/>
      <c r="D5540" s="135"/>
      <c r="E5540" s="135"/>
      <c r="G5540" s="135"/>
      <c r="H5540" s="135"/>
      <c r="I5540" s="135"/>
      <c r="J5540" s="135"/>
      <c r="K5540" s="135"/>
      <c r="L5540" s="135"/>
    </row>
    <row r="5541" spans="1:12" x14ac:dyDescent="0.25">
      <c r="A5541" s="135"/>
      <c r="B5541" s="135"/>
      <c r="C5541" s="135"/>
      <c r="D5541" s="135"/>
      <c r="E5541" s="135"/>
      <c r="G5541" s="135"/>
      <c r="H5541" s="135"/>
      <c r="I5541" s="135"/>
      <c r="J5541" s="135"/>
      <c r="K5541" s="135"/>
      <c r="L5541" s="135"/>
    </row>
    <row r="5542" spans="1:12" x14ac:dyDescent="0.25">
      <c r="A5542" s="135"/>
      <c r="B5542" s="135"/>
      <c r="C5542" s="135"/>
      <c r="D5542" s="135"/>
      <c r="E5542" s="135"/>
      <c r="G5542" s="135"/>
      <c r="H5542" s="135"/>
      <c r="I5542" s="135"/>
      <c r="J5542" s="135"/>
      <c r="K5542" s="135"/>
      <c r="L5542" s="135"/>
    </row>
    <row r="5543" spans="1:12" x14ac:dyDescent="0.25">
      <c r="A5543" s="135"/>
      <c r="B5543" s="135"/>
      <c r="C5543" s="135"/>
      <c r="D5543" s="135"/>
      <c r="E5543" s="135"/>
      <c r="G5543" s="135"/>
      <c r="H5543" s="135"/>
      <c r="I5543" s="135"/>
      <c r="J5543" s="135"/>
      <c r="K5543" s="135"/>
      <c r="L5543" s="135"/>
    </row>
    <row r="5544" spans="1:12" x14ac:dyDescent="0.25">
      <c r="A5544" s="135"/>
      <c r="B5544" s="135"/>
      <c r="C5544" s="135"/>
      <c r="D5544" s="135"/>
      <c r="E5544" s="135"/>
      <c r="G5544" s="135"/>
      <c r="H5544" s="135"/>
      <c r="I5544" s="135"/>
      <c r="J5544" s="135"/>
      <c r="K5544" s="135"/>
      <c r="L5544" s="135"/>
    </row>
    <row r="5545" spans="1:12" x14ac:dyDescent="0.25">
      <c r="A5545" s="135"/>
      <c r="B5545" s="135"/>
      <c r="C5545" s="135"/>
      <c r="D5545" s="135"/>
      <c r="E5545" s="135"/>
      <c r="G5545" s="135"/>
      <c r="H5545" s="135"/>
      <c r="I5545" s="135"/>
      <c r="J5545" s="135"/>
      <c r="K5545" s="135"/>
      <c r="L5545" s="135"/>
    </row>
    <row r="5546" spans="1:12" x14ac:dyDescent="0.25">
      <c r="A5546" s="135"/>
      <c r="B5546" s="135"/>
      <c r="C5546" s="135"/>
      <c r="D5546" s="135"/>
      <c r="E5546" s="135"/>
      <c r="G5546" s="135"/>
      <c r="H5546" s="135"/>
      <c r="I5546" s="135"/>
      <c r="J5546" s="135"/>
      <c r="K5546" s="135"/>
      <c r="L5546" s="135"/>
    </row>
    <row r="5547" spans="1:12" x14ac:dyDescent="0.25">
      <c r="A5547" s="135"/>
      <c r="B5547" s="135"/>
      <c r="C5547" s="135"/>
      <c r="D5547" s="135"/>
      <c r="E5547" s="135"/>
      <c r="G5547" s="135"/>
      <c r="H5547" s="135"/>
      <c r="I5547" s="135"/>
      <c r="J5547" s="135"/>
      <c r="K5547" s="135"/>
      <c r="L5547" s="135"/>
    </row>
    <row r="5548" spans="1:12" x14ac:dyDescent="0.25">
      <c r="A5548" s="135"/>
      <c r="B5548" s="135"/>
      <c r="C5548" s="135"/>
      <c r="D5548" s="135"/>
      <c r="E5548" s="135"/>
      <c r="G5548" s="135"/>
      <c r="H5548" s="135"/>
      <c r="I5548" s="135"/>
      <c r="J5548" s="135"/>
      <c r="K5548" s="135"/>
      <c r="L5548" s="135"/>
    </row>
    <row r="5549" spans="1:12" x14ac:dyDescent="0.25">
      <c r="A5549" s="135"/>
      <c r="B5549" s="135"/>
      <c r="C5549" s="135"/>
      <c r="D5549" s="135"/>
      <c r="E5549" s="135"/>
      <c r="G5549" s="135"/>
      <c r="H5549" s="135"/>
      <c r="I5549" s="135"/>
      <c r="J5549" s="135"/>
      <c r="K5549" s="135"/>
      <c r="L5549" s="135"/>
    </row>
    <row r="5550" spans="1:12" x14ac:dyDescent="0.25">
      <c r="A5550" s="135"/>
      <c r="B5550" s="135"/>
      <c r="C5550" s="135"/>
      <c r="D5550" s="135"/>
      <c r="E5550" s="135"/>
      <c r="G5550" s="135"/>
      <c r="H5550" s="135"/>
      <c r="I5550" s="135"/>
      <c r="J5550" s="135"/>
      <c r="K5550" s="135"/>
      <c r="L5550" s="135"/>
    </row>
    <row r="5551" spans="1:12" x14ac:dyDescent="0.25">
      <c r="A5551" s="135"/>
      <c r="B5551" s="135"/>
      <c r="C5551" s="135"/>
      <c r="D5551" s="135"/>
      <c r="E5551" s="135"/>
      <c r="G5551" s="135"/>
      <c r="H5551" s="135"/>
      <c r="I5551" s="135"/>
      <c r="J5551" s="135"/>
      <c r="K5551" s="135"/>
      <c r="L5551" s="135"/>
    </row>
    <row r="5552" spans="1:12" x14ac:dyDescent="0.25">
      <c r="A5552" s="135"/>
      <c r="B5552" s="135"/>
      <c r="C5552" s="135"/>
      <c r="D5552" s="135"/>
      <c r="E5552" s="135"/>
      <c r="G5552" s="135"/>
      <c r="H5552" s="135"/>
      <c r="I5552" s="135"/>
      <c r="J5552" s="135"/>
      <c r="K5552" s="135"/>
      <c r="L5552" s="135"/>
    </row>
    <row r="5553" spans="1:12" x14ac:dyDescent="0.25">
      <c r="A5553" s="135"/>
      <c r="B5553" s="135"/>
      <c r="C5553" s="135"/>
      <c r="D5553" s="135"/>
      <c r="E5553" s="135"/>
      <c r="G5553" s="135"/>
      <c r="H5553" s="135"/>
      <c r="I5553" s="135"/>
      <c r="J5553" s="135"/>
      <c r="K5553" s="135"/>
      <c r="L5553" s="135"/>
    </row>
    <row r="5554" spans="1:12" x14ac:dyDescent="0.25">
      <c r="A5554" s="135"/>
      <c r="B5554" s="135"/>
      <c r="C5554" s="135"/>
      <c r="D5554" s="135"/>
      <c r="E5554" s="135"/>
      <c r="G5554" s="135"/>
      <c r="H5554" s="135"/>
      <c r="I5554" s="135"/>
      <c r="J5554" s="135"/>
      <c r="K5554" s="135"/>
      <c r="L5554" s="135"/>
    </row>
    <row r="5555" spans="1:12" x14ac:dyDescent="0.25">
      <c r="A5555" s="135"/>
      <c r="B5555" s="135"/>
      <c r="C5555" s="135"/>
      <c r="D5555" s="135"/>
      <c r="E5555" s="135"/>
      <c r="G5555" s="135"/>
      <c r="H5555" s="135"/>
      <c r="I5555" s="135"/>
      <c r="J5555" s="135"/>
      <c r="K5555" s="135"/>
      <c r="L5555" s="135"/>
    </row>
    <row r="5556" spans="1:12" x14ac:dyDescent="0.25">
      <c r="A5556" s="135"/>
      <c r="B5556" s="135"/>
      <c r="C5556" s="135"/>
      <c r="D5556" s="135"/>
      <c r="E5556" s="135"/>
      <c r="G5556" s="135"/>
      <c r="H5556" s="135"/>
      <c r="I5556" s="135"/>
      <c r="J5556" s="135"/>
      <c r="K5556" s="135"/>
      <c r="L5556" s="135"/>
    </row>
    <row r="5557" spans="1:12" x14ac:dyDescent="0.25">
      <c r="A5557" s="135"/>
      <c r="B5557" s="135"/>
      <c r="C5557" s="135"/>
      <c r="D5557" s="135"/>
      <c r="E5557" s="135"/>
      <c r="G5557" s="135"/>
      <c r="H5557" s="135"/>
      <c r="I5557" s="135"/>
      <c r="J5557" s="135"/>
      <c r="K5557" s="135"/>
      <c r="L5557" s="135"/>
    </row>
    <row r="5558" spans="1:12" x14ac:dyDescent="0.25">
      <c r="A5558" s="135"/>
      <c r="B5558" s="135"/>
      <c r="C5558" s="135"/>
      <c r="D5558" s="135"/>
      <c r="E5558" s="135"/>
      <c r="G5558" s="135"/>
      <c r="H5558" s="135"/>
      <c r="I5558" s="135"/>
      <c r="J5558" s="135"/>
      <c r="K5558" s="135"/>
      <c r="L5558" s="135"/>
    </row>
    <row r="5559" spans="1:12" x14ac:dyDescent="0.25">
      <c r="A5559" s="135"/>
      <c r="B5559" s="135"/>
      <c r="C5559" s="135"/>
      <c r="D5559" s="135"/>
      <c r="E5559" s="135"/>
      <c r="G5559" s="135"/>
      <c r="H5559" s="135"/>
      <c r="I5559" s="135"/>
      <c r="J5559" s="135"/>
      <c r="K5559" s="135"/>
      <c r="L5559" s="135"/>
    </row>
    <row r="5560" spans="1:12" x14ac:dyDescent="0.25">
      <c r="A5560" s="135"/>
      <c r="B5560" s="135"/>
      <c r="C5560" s="135"/>
      <c r="D5560" s="135"/>
      <c r="E5560" s="135"/>
      <c r="G5560" s="135"/>
      <c r="H5560" s="135"/>
      <c r="I5560" s="135"/>
      <c r="J5560" s="135"/>
      <c r="K5560" s="135"/>
      <c r="L5560" s="135"/>
    </row>
    <row r="5561" spans="1:12" x14ac:dyDescent="0.25">
      <c r="A5561" s="135"/>
      <c r="B5561" s="135"/>
      <c r="C5561" s="135"/>
      <c r="D5561" s="135"/>
      <c r="E5561" s="135"/>
      <c r="G5561" s="135"/>
      <c r="H5561" s="135"/>
      <c r="I5561" s="135"/>
      <c r="J5561" s="135"/>
      <c r="K5561" s="135"/>
      <c r="L5561" s="135"/>
    </row>
    <row r="5562" spans="1:12" x14ac:dyDescent="0.25">
      <c r="A5562" s="135"/>
      <c r="B5562" s="135"/>
      <c r="C5562" s="135"/>
      <c r="D5562" s="135"/>
      <c r="E5562" s="135"/>
      <c r="G5562" s="135"/>
      <c r="H5562" s="135"/>
      <c r="I5562" s="135"/>
      <c r="J5562" s="135"/>
      <c r="K5562" s="135"/>
      <c r="L5562" s="135"/>
    </row>
    <row r="5563" spans="1:12" x14ac:dyDescent="0.25">
      <c r="A5563" s="135"/>
      <c r="B5563" s="135"/>
      <c r="C5563" s="135"/>
      <c r="D5563" s="135"/>
      <c r="E5563" s="135"/>
      <c r="G5563" s="135"/>
      <c r="H5563" s="135"/>
      <c r="I5563" s="135"/>
      <c r="J5563" s="135"/>
      <c r="K5563" s="135"/>
      <c r="L5563" s="135"/>
    </row>
    <row r="5564" spans="1:12" x14ac:dyDescent="0.25">
      <c r="A5564" s="135"/>
      <c r="B5564" s="135"/>
      <c r="C5564" s="135"/>
      <c r="D5564" s="135"/>
      <c r="E5564" s="135"/>
      <c r="G5564" s="135"/>
      <c r="H5564" s="135"/>
      <c r="I5564" s="135"/>
      <c r="J5564" s="135"/>
      <c r="K5564" s="135"/>
      <c r="L5564" s="135"/>
    </row>
    <row r="5565" spans="1:12" x14ac:dyDescent="0.25">
      <c r="A5565" s="135"/>
      <c r="B5565" s="135"/>
      <c r="C5565" s="135"/>
      <c r="D5565" s="135"/>
      <c r="E5565" s="135"/>
      <c r="G5565" s="135"/>
      <c r="H5565" s="135"/>
      <c r="I5565" s="135"/>
      <c r="J5565" s="135"/>
      <c r="K5565" s="135"/>
      <c r="L5565" s="135"/>
    </row>
    <row r="5566" spans="1:12" x14ac:dyDescent="0.25">
      <c r="A5566" s="135"/>
      <c r="B5566" s="135"/>
      <c r="C5566" s="135"/>
      <c r="D5566" s="135"/>
      <c r="E5566" s="135"/>
      <c r="G5566" s="135"/>
      <c r="H5566" s="135"/>
      <c r="I5566" s="135"/>
      <c r="J5566" s="135"/>
      <c r="K5566" s="135"/>
      <c r="L5566" s="135"/>
    </row>
    <row r="5567" spans="1:12" x14ac:dyDescent="0.25">
      <c r="A5567" s="135"/>
      <c r="B5567" s="135"/>
      <c r="C5567" s="135"/>
      <c r="D5567" s="135"/>
      <c r="E5567" s="135"/>
      <c r="G5567" s="135"/>
      <c r="H5567" s="135"/>
      <c r="I5567" s="135"/>
      <c r="J5567" s="135"/>
      <c r="K5567" s="135"/>
      <c r="L5567" s="135"/>
    </row>
    <row r="5568" spans="1:12" x14ac:dyDescent="0.25">
      <c r="A5568" s="135"/>
      <c r="B5568" s="135"/>
      <c r="C5568" s="135"/>
      <c r="D5568" s="135"/>
      <c r="E5568" s="135"/>
      <c r="G5568" s="135"/>
      <c r="H5568" s="135"/>
      <c r="I5568" s="135"/>
      <c r="J5568" s="135"/>
      <c r="K5568" s="135"/>
      <c r="L5568" s="135"/>
    </row>
    <row r="5569" spans="1:12" x14ac:dyDescent="0.25">
      <c r="A5569" s="135"/>
      <c r="B5569" s="135"/>
      <c r="C5569" s="135"/>
      <c r="D5569" s="135"/>
      <c r="E5569" s="135"/>
      <c r="G5569" s="135"/>
      <c r="H5569" s="135"/>
      <c r="I5569" s="135"/>
      <c r="J5569" s="135"/>
      <c r="K5569" s="135"/>
      <c r="L5569" s="135"/>
    </row>
    <row r="5570" spans="1:12" x14ac:dyDescent="0.25">
      <c r="A5570" s="135"/>
      <c r="B5570" s="135"/>
      <c r="C5570" s="135"/>
      <c r="D5570" s="135"/>
      <c r="E5570" s="135"/>
      <c r="G5570" s="135"/>
      <c r="H5570" s="135"/>
      <c r="I5570" s="135"/>
      <c r="J5570" s="135"/>
      <c r="K5570" s="135"/>
      <c r="L5570" s="135"/>
    </row>
    <row r="5571" spans="1:12" x14ac:dyDescent="0.25">
      <c r="A5571" s="135"/>
      <c r="B5571" s="135"/>
      <c r="C5571" s="135"/>
      <c r="D5571" s="135"/>
      <c r="E5571" s="135"/>
      <c r="G5571" s="135"/>
      <c r="H5571" s="135"/>
      <c r="I5571" s="135"/>
      <c r="J5571" s="135"/>
      <c r="K5571" s="135"/>
      <c r="L5571" s="135"/>
    </row>
    <row r="5572" spans="1:12" x14ac:dyDescent="0.25">
      <c r="A5572" s="135"/>
      <c r="B5572" s="135"/>
      <c r="C5572" s="135"/>
      <c r="D5572" s="135"/>
      <c r="E5572" s="135"/>
      <c r="G5572" s="135"/>
      <c r="H5572" s="135"/>
      <c r="I5572" s="135"/>
      <c r="J5572" s="135"/>
      <c r="K5572" s="135"/>
      <c r="L5572" s="135"/>
    </row>
    <row r="5573" spans="1:12" x14ac:dyDescent="0.25">
      <c r="A5573" s="135"/>
      <c r="B5573" s="135"/>
      <c r="C5573" s="135"/>
      <c r="D5573" s="135"/>
      <c r="E5573" s="135"/>
      <c r="G5573" s="135"/>
      <c r="H5573" s="135"/>
      <c r="I5573" s="135"/>
      <c r="J5573" s="135"/>
      <c r="K5573" s="135"/>
      <c r="L5573" s="135"/>
    </row>
    <row r="5574" spans="1:12" x14ac:dyDescent="0.25">
      <c r="A5574" s="135"/>
      <c r="B5574" s="135"/>
      <c r="C5574" s="135"/>
      <c r="D5574" s="135"/>
      <c r="E5574" s="135"/>
      <c r="G5574" s="135"/>
      <c r="H5574" s="135"/>
      <c r="I5574" s="135"/>
      <c r="J5574" s="135"/>
      <c r="K5574" s="135"/>
      <c r="L5574" s="135"/>
    </row>
    <row r="5575" spans="1:12" x14ac:dyDescent="0.25">
      <c r="A5575" s="135"/>
      <c r="B5575" s="135"/>
      <c r="C5575" s="135"/>
      <c r="D5575" s="135"/>
      <c r="E5575" s="135"/>
      <c r="G5575" s="135"/>
      <c r="H5575" s="135"/>
      <c r="I5575" s="135"/>
      <c r="J5575" s="135"/>
      <c r="K5575" s="135"/>
      <c r="L5575" s="135"/>
    </row>
    <row r="5576" spans="1:12" x14ac:dyDescent="0.25">
      <c r="A5576" s="135"/>
      <c r="B5576" s="135"/>
      <c r="C5576" s="135"/>
      <c r="D5576" s="135"/>
      <c r="E5576" s="135"/>
      <c r="G5576" s="135"/>
      <c r="H5576" s="135"/>
      <c r="I5576" s="135"/>
      <c r="J5576" s="135"/>
      <c r="K5576" s="135"/>
      <c r="L5576" s="135"/>
    </row>
    <row r="5577" spans="1:12" x14ac:dyDescent="0.25">
      <c r="A5577" s="135"/>
      <c r="B5577" s="135"/>
      <c r="C5577" s="135"/>
      <c r="D5577" s="135"/>
      <c r="E5577" s="135"/>
      <c r="G5577" s="135"/>
      <c r="H5577" s="135"/>
      <c r="I5577" s="135"/>
      <c r="J5577" s="135"/>
      <c r="K5577" s="135"/>
      <c r="L5577" s="135"/>
    </row>
    <row r="5578" spans="1:12" x14ac:dyDescent="0.25">
      <c r="A5578" s="135"/>
      <c r="B5578" s="135"/>
      <c r="C5578" s="135"/>
      <c r="D5578" s="135"/>
      <c r="E5578" s="135"/>
      <c r="G5578" s="135"/>
      <c r="H5578" s="135"/>
      <c r="I5578" s="135"/>
      <c r="J5578" s="135"/>
      <c r="K5578" s="135"/>
      <c r="L5578" s="135"/>
    </row>
    <row r="5579" spans="1:12" x14ac:dyDescent="0.25">
      <c r="A5579" s="135"/>
      <c r="B5579" s="135"/>
      <c r="C5579" s="135"/>
      <c r="D5579" s="135"/>
      <c r="E5579" s="135"/>
      <c r="G5579" s="135"/>
      <c r="H5579" s="135"/>
      <c r="I5579" s="135"/>
      <c r="J5579" s="135"/>
      <c r="K5579" s="135"/>
      <c r="L5579" s="135"/>
    </row>
    <row r="5580" spans="1:12" x14ac:dyDescent="0.25">
      <c r="A5580" s="135"/>
      <c r="B5580" s="135"/>
      <c r="C5580" s="135"/>
      <c r="D5580" s="135"/>
      <c r="E5580" s="135"/>
      <c r="G5580" s="135"/>
      <c r="H5580" s="135"/>
      <c r="I5580" s="135"/>
      <c r="J5580" s="135"/>
      <c r="K5580" s="135"/>
      <c r="L5580" s="135"/>
    </row>
    <row r="5581" spans="1:12" x14ac:dyDescent="0.25">
      <c r="A5581" s="135"/>
      <c r="B5581" s="135"/>
      <c r="C5581" s="135"/>
      <c r="D5581" s="135"/>
      <c r="E5581" s="135"/>
      <c r="G5581" s="135"/>
      <c r="H5581" s="135"/>
      <c r="I5581" s="135"/>
      <c r="J5581" s="135"/>
      <c r="K5581" s="135"/>
      <c r="L5581" s="135"/>
    </row>
    <row r="5582" spans="1:12" x14ac:dyDescent="0.25">
      <c r="A5582" s="135"/>
      <c r="B5582" s="135"/>
      <c r="C5582" s="135"/>
      <c r="D5582" s="135"/>
      <c r="E5582" s="135"/>
      <c r="G5582" s="135"/>
      <c r="H5582" s="135"/>
      <c r="I5582" s="135"/>
      <c r="J5582" s="135"/>
      <c r="K5582" s="135"/>
      <c r="L5582" s="135"/>
    </row>
    <row r="5583" spans="1:12" x14ac:dyDescent="0.25">
      <c r="A5583" s="135"/>
      <c r="B5583" s="135"/>
      <c r="C5583" s="135"/>
      <c r="D5583" s="135"/>
      <c r="E5583" s="135"/>
      <c r="G5583" s="135"/>
      <c r="H5583" s="135"/>
      <c r="I5583" s="135"/>
      <c r="J5583" s="135"/>
      <c r="K5583" s="135"/>
      <c r="L5583" s="135"/>
    </row>
    <row r="5584" spans="1:12" x14ac:dyDescent="0.25">
      <c r="A5584" s="135"/>
      <c r="B5584" s="135"/>
      <c r="C5584" s="135"/>
      <c r="D5584" s="135"/>
      <c r="E5584" s="135"/>
      <c r="G5584" s="135"/>
      <c r="H5584" s="135"/>
      <c r="I5584" s="135"/>
      <c r="J5584" s="135"/>
      <c r="K5584" s="135"/>
      <c r="L5584" s="135"/>
    </row>
    <row r="5585" spans="1:12" x14ac:dyDescent="0.25">
      <c r="A5585" s="135"/>
      <c r="B5585" s="135"/>
      <c r="C5585" s="135"/>
      <c r="D5585" s="135"/>
      <c r="E5585" s="135"/>
      <c r="G5585" s="135"/>
      <c r="H5585" s="135"/>
      <c r="I5585" s="135"/>
      <c r="J5585" s="135"/>
      <c r="K5585" s="135"/>
      <c r="L5585" s="135"/>
    </row>
    <row r="5586" spans="1:12" x14ac:dyDescent="0.25">
      <c r="A5586" s="135"/>
      <c r="B5586" s="135"/>
      <c r="C5586" s="135"/>
      <c r="D5586" s="135"/>
      <c r="E5586" s="135"/>
      <c r="G5586" s="135"/>
      <c r="H5586" s="135"/>
      <c r="I5586" s="135"/>
      <c r="J5586" s="135"/>
      <c r="K5586" s="135"/>
      <c r="L5586" s="135"/>
    </row>
    <row r="5587" spans="1:12" x14ac:dyDescent="0.25">
      <c r="A5587" s="135"/>
      <c r="B5587" s="135"/>
      <c r="C5587" s="135"/>
      <c r="D5587" s="135"/>
      <c r="E5587" s="135"/>
      <c r="G5587" s="135"/>
      <c r="H5587" s="135"/>
      <c r="I5587" s="135"/>
      <c r="J5587" s="135"/>
      <c r="K5587" s="135"/>
      <c r="L5587" s="135"/>
    </row>
    <row r="5588" spans="1:12" x14ac:dyDescent="0.25">
      <c r="A5588" s="135"/>
      <c r="B5588" s="135"/>
      <c r="C5588" s="135"/>
      <c r="D5588" s="135"/>
      <c r="E5588" s="135"/>
      <c r="G5588" s="135"/>
      <c r="H5588" s="135"/>
      <c r="I5588" s="135"/>
      <c r="J5588" s="135"/>
      <c r="K5588" s="135"/>
      <c r="L5588" s="135"/>
    </row>
    <row r="5589" spans="1:12" x14ac:dyDescent="0.25">
      <c r="A5589" s="135"/>
      <c r="B5589" s="135"/>
      <c r="C5589" s="135"/>
      <c r="D5589" s="135"/>
      <c r="E5589" s="135"/>
      <c r="G5589" s="135"/>
      <c r="H5589" s="135"/>
      <c r="I5589" s="135"/>
      <c r="J5589" s="135"/>
      <c r="K5589" s="135"/>
      <c r="L5589" s="135"/>
    </row>
    <row r="5590" spans="1:12" x14ac:dyDescent="0.25">
      <c r="A5590" s="135"/>
      <c r="B5590" s="135"/>
      <c r="C5590" s="135"/>
      <c r="D5590" s="135"/>
      <c r="E5590" s="135"/>
      <c r="G5590" s="135"/>
      <c r="H5590" s="135"/>
      <c r="I5590" s="135"/>
      <c r="J5590" s="135"/>
      <c r="K5590" s="135"/>
      <c r="L5590" s="135"/>
    </row>
    <row r="5591" spans="1:12" x14ac:dyDescent="0.25">
      <c r="A5591" s="135"/>
      <c r="B5591" s="135"/>
      <c r="C5591" s="135"/>
      <c r="D5591" s="135"/>
      <c r="E5591" s="135"/>
      <c r="G5591" s="135"/>
      <c r="H5591" s="135"/>
      <c r="I5591" s="135"/>
      <c r="J5591" s="135"/>
      <c r="K5591" s="135"/>
      <c r="L5591" s="135"/>
    </row>
    <row r="5592" spans="1:12" x14ac:dyDescent="0.25">
      <c r="A5592" s="135"/>
      <c r="B5592" s="135"/>
      <c r="C5592" s="135"/>
      <c r="D5592" s="135"/>
      <c r="E5592" s="135"/>
      <c r="G5592" s="135"/>
      <c r="H5592" s="135"/>
      <c r="I5592" s="135"/>
      <c r="J5592" s="135"/>
      <c r="K5592" s="135"/>
      <c r="L5592" s="135"/>
    </row>
    <row r="5593" spans="1:12" x14ac:dyDescent="0.25">
      <c r="A5593" s="135"/>
      <c r="B5593" s="135"/>
      <c r="C5593" s="135"/>
      <c r="D5593" s="135"/>
      <c r="E5593" s="135"/>
      <c r="G5593" s="135"/>
      <c r="H5593" s="135"/>
      <c r="I5593" s="135"/>
      <c r="J5593" s="135"/>
      <c r="K5593" s="135"/>
      <c r="L5593" s="135"/>
    </row>
    <row r="5594" spans="1:12" x14ac:dyDescent="0.25">
      <c r="A5594" s="135"/>
      <c r="B5594" s="135"/>
      <c r="C5594" s="135"/>
      <c r="D5594" s="135"/>
      <c r="E5594" s="135"/>
      <c r="G5594" s="135"/>
      <c r="H5594" s="135"/>
      <c r="I5594" s="135"/>
      <c r="J5594" s="135"/>
      <c r="K5594" s="135"/>
      <c r="L5594" s="135"/>
    </row>
    <row r="5595" spans="1:12" x14ac:dyDescent="0.25">
      <c r="A5595" s="135"/>
      <c r="B5595" s="135"/>
      <c r="C5595" s="135"/>
      <c r="D5595" s="135"/>
      <c r="E5595" s="135"/>
      <c r="G5595" s="135"/>
      <c r="H5595" s="135"/>
      <c r="I5595" s="135"/>
      <c r="J5595" s="135"/>
      <c r="K5595" s="135"/>
      <c r="L5595" s="135"/>
    </row>
    <row r="5596" spans="1:12" x14ac:dyDescent="0.25">
      <c r="A5596" s="135"/>
      <c r="B5596" s="135"/>
      <c r="C5596" s="135"/>
      <c r="D5596" s="135"/>
      <c r="E5596" s="135"/>
      <c r="G5596" s="135"/>
      <c r="H5596" s="135"/>
      <c r="I5596" s="135"/>
      <c r="J5596" s="135"/>
      <c r="K5596" s="135"/>
      <c r="L5596" s="135"/>
    </row>
    <row r="5597" spans="1:12" x14ac:dyDescent="0.25">
      <c r="A5597" s="135"/>
      <c r="B5597" s="135"/>
      <c r="C5597" s="135"/>
      <c r="D5597" s="135"/>
      <c r="E5597" s="135"/>
      <c r="G5597" s="135"/>
      <c r="H5597" s="135"/>
      <c r="I5597" s="135"/>
      <c r="J5597" s="135"/>
      <c r="K5597" s="135"/>
      <c r="L5597" s="135"/>
    </row>
    <row r="5598" spans="1:12" x14ac:dyDescent="0.25">
      <c r="A5598" s="135"/>
      <c r="B5598" s="135"/>
      <c r="C5598" s="135"/>
      <c r="D5598" s="135"/>
      <c r="E5598" s="135"/>
      <c r="G5598" s="135"/>
      <c r="H5598" s="135"/>
      <c r="I5598" s="135"/>
      <c r="J5598" s="135"/>
      <c r="K5598" s="135"/>
      <c r="L5598" s="135"/>
    </row>
    <row r="5599" spans="1:12" x14ac:dyDescent="0.25">
      <c r="A5599" s="135"/>
      <c r="B5599" s="135"/>
      <c r="C5599" s="135"/>
      <c r="D5599" s="135"/>
      <c r="E5599" s="135"/>
      <c r="G5599" s="135"/>
      <c r="H5599" s="135"/>
      <c r="I5599" s="135"/>
      <c r="J5599" s="135"/>
      <c r="K5599" s="135"/>
      <c r="L5599" s="135"/>
    </row>
    <row r="5600" spans="1:12" x14ac:dyDescent="0.25">
      <c r="A5600" s="135"/>
      <c r="B5600" s="135"/>
      <c r="C5600" s="135"/>
      <c r="D5600" s="135"/>
      <c r="E5600" s="135"/>
      <c r="G5600" s="135"/>
      <c r="H5600" s="135"/>
      <c r="I5600" s="135"/>
      <c r="J5600" s="135"/>
      <c r="K5600" s="135"/>
      <c r="L5600" s="135"/>
    </row>
    <row r="5601" spans="1:12" x14ac:dyDescent="0.25">
      <c r="A5601" s="135"/>
      <c r="B5601" s="135"/>
      <c r="C5601" s="135"/>
      <c r="D5601" s="135"/>
      <c r="E5601" s="135"/>
      <c r="G5601" s="135"/>
      <c r="H5601" s="135"/>
      <c r="I5601" s="135"/>
      <c r="J5601" s="135"/>
      <c r="K5601" s="135"/>
      <c r="L5601" s="135"/>
    </row>
    <row r="5602" spans="1:12" x14ac:dyDescent="0.25">
      <c r="A5602" s="135"/>
      <c r="B5602" s="135"/>
      <c r="C5602" s="135"/>
      <c r="D5602" s="135"/>
      <c r="E5602" s="135"/>
      <c r="G5602" s="135"/>
      <c r="H5602" s="135"/>
      <c r="I5602" s="135"/>
      <c r="J5602" s="135"/>
      <c r="K5602" s="135"/>
      <c r="L5602" s="135"/>
    </row>
    <row r="5603" spans="1:12" x14ac:dyDescent="0.25">
      <c r="A5603" s="135"/>
      <c r="B5603" s="135"/>
      <c r="C5603" s="135"/>
      <c r="D5603" s="135"/>
      <c r="E5603" s="135"/>
      <c r="G5603" s="135"/>
      <c r="H5603" s="135"/>
      <c r="I5603" s="135"/>
      <c r="J5603" s="135"/>
      <c r="K5603" s="135"/>
      <c r="L5603" s="135"/>
    </row>
    <row r="5604" spans="1:12" x14ac:dyDescent="0.25">
      <c r="A5604" s="135"/>
      <c r="B5604" s="135"/>
      <c r="C5604" s="135"/>
      <c r="D5604" s="135"/>
      <c r="E5604" s="135"/>
      <c r="G5604" s="135"/>
      <c r="H5604" s="135"/>
      <c r="I5604" s="135"/>
      <c r="J5604" s="135"/>
      <c r="K5604" s="135"/>
      <c r="L5604" s="135"/>
    </row>
    <row r="5605" spans="1:12" x14ac:dyDescent="0.25">
      <c r="A5605" s="135"/>
      <c r="B5605" s="135"/>
      <c r="C5605" s="135"/>
      <c r="D5605" s="135"/>
      <c r="E5605" s="135"/>
      <c r="G5605" s="135"/>
      <c r="H5605" s="135"/>
      <c r="I5605" s="135"/>
      <c r="J5605" s="135"/>
      <c r="K5605" s="135"/>
      <c r="L5605" s="135"/>
    </row>
    <row r="5606" spans="1:12" x14ac:dyDescent="0.25">
      <c r="A5606" s="135"/>
      <c r="B5606" s="135"/>
      <c r="C5606" s="135"/>
      <c r="D5606" s="135"/>
      <c r="E5606" s="135"/>
      <c r="G5606" s="135"/>
      <c r="H5606" s="135"/>
      <c r="I5606" s="135"/>
      <c r="J5606" s="135"/>
      <c r="K5606" s="135"/>
      <c r="L5606" s="135"/>
    </row>
    <row r="5607" spans="1:12" x14ac:dyDescent="0.25">
      <c r="A5607" s="135"/>
      <c r="B5607" s="135"/>
      <c r="C5607" s="135"/>
      <c r="D5607" s="135"/>
      <c r="E5607" s="135"/>
      <c r="G5607" s="135"/>
      <c r="H5607" s="135"/>
      <c r="I5607" s="135"/>
      <c r="J5607" s="135"/>
      <c r="K5607" s="135"/>
      <c r="L5607" s="135"/>
    </row>
    <row r="5608" spans="1:12" x14ac:dyDescent="0.25">
      <c r="A5608" s="135"/>
      <c r="B5608" s="135"/>
      <c r="C5608" s="135"/>
      <c r="D5608" s="135"/>
      <c r="E5608" s="135"/>
      <c r="G5608" s="135"/>
      <c r="H5608" s="135"/>
      <c r="I5608" s="135"/>
      <c r="J5608" s="135"/>
      <c r="K5608" s="135"/>
      <c r="L5608" s="135"/>
    </row>
    <row r="5609" spans="1:12" x14ac:dyDescent="0.25">
      <c r="A5609" s="135"/>
      <c r="B5609" s="135"/>
      <c r="C5609" s="135"/>
      <c r="D5609" s="135"/>
      <c r="E5609" s="135"/>
      <c r="G5609" s="135"/>
      <c r="H5609" s="135"/>
      <c r="I5609" s="135"/>
      <c r="J5609" s="135"/>
      <c r="K5609" s="135"/>
      <c r="L5609" s="135"/>
    </row>
    <row r="5610" spans="1:12" x14ac:dyDescent="0.25">
      <c r="A5610" s="135"/>
      <c r="B5610" s="135"/>
      <c r="C5610" s="135"/>
      <c r="D5610" s="135"/>
      <c r="E5610" s="135"/>
      <c r="G5610" s="135"/>
      <c r="H5610" s="135"/>
      <c r="I5610" s="135"/>
      <c r="J5610" s="135"/>
      <c r="K5610" s="135"/>
      <c r="L5610" s="135"/>
    </row>
    <row r="5611" spans="1:12" x14ac:dyDescent="0.25">
      <c r="A5611" s="135"/>
      <c r="B5611" s="135"/>
      <c r="C5611" s="135"/>
      <c r="D5611" s="135"/>
      <c r="E5611" s="135"/>
      <c r="G5611" s="135"/>
      <c r="H5611" s="135"/>
      <c r="I5611" s="135"/>
      <c r="J5611" s="135"/>
      <c r="K5611" s="135"/>
      <c r="L5611" s="135"/>
    </row>
    <row r="5612" spans="1:12" x14ac:dyDescent="0.25">
      <c r="A5612" s="135"/>
      <c r="B5612" s="135"/>
      <c r="C5612" s="135"/>
      <c r="D5612" s="135"/>
      <c r="E5612" s="135"/>
      <c r="G5612" s="135"/>
      <c r="H5612" s="135"/>
      <c r="I5612" s="135"/>
      <c r="J5612" s="135"/>
      <c r="K5612" s="135"/>
      <c r="L5612" s="135"/>
    </row>
    <row r="5613" spans="1:12" x14ac:dyDescent="0.25">
      <c r="A5613" s="135"/>
      <c r="B5613" s="135"/>
      <c r="C5613" s="135"/>
      <c r="D5613" s="135"/>
      <c r="E5613" s="135"/>
      <c r="G5613" s="135"/>
      <c r="H5613" s="135"/>
      <c r="I5613" s="135"/>
      <c r="J5613" s="135"/>
      <c r="K5613" s="135"/>
      <c r="L5613" s="135"/>
    </row>
    <row r="5614" spans="1:12" x14ac:dyDescent="0.25">
      <c r="A5614" s="135"/>
      <c r="B5614" s="135"/>
      <c r="C5614" s="135"/>
      <c r="D5614" s="135"/>
      <c r="E5614" s="135"/>
      <c r="G5614" s="135"/>
      <c r="H5614" s="135"/>
      <c r="I5614" s="135"/>
      <c r="J5614" s="135"/>
      <c r="K5614" s="135"/>
      <c r="L5614" s="135"/>
    </row>
    <row r="5615" spans="1:12" x14ac:dyDescent="0.25">
      <c r="A5615" s="135"/>
      <c r="B5615" s="135"/>
      <c r="C5615" s="135"/>
      <c r="D5615" s="135"/>
      <c r="E5615" s="135"/>
      <c r="G5615" s="135"/>
      <c r="H5615" s="135"/>
      <c r="I5615" s="135"/>
      <c r="J5615" s="135"/>
      <c r="K5615" s="135"/>
      <c r="L5615" s="135"/>
    </row>
    <row r="5616" spans="1:12" x14ac:dyDescent="0.25">
      <c r="A5616" s="135"/>
      <c r="B5616" s="135"/>
      <c r="C5616" s="135"/>
      <c r="D5616" s="135"/>
      <c r="E5616" s="135"/>
      <c r="G5616" s="135"/>
      <c r="H5616" s="135"/>
      <c r="I5616" s="135"/>
      <c r="J5616" s="135"/>
      <c r="K5616" s="135"/>
      <c r="L5616" s="135"/>
    </row>
    <row r="5617" spans="1:12" x14ac:dyDescent="0.25">
      <c r="A5617" s="135"/>
      <c r="B5617" s="135"/>
      <c r="C5617" s="135"/>
      <c r="D5617" s="135"/>
      <c r="E5617" s="135"/>
      <c r="G5617" s="135"/>
      <c r="H5617" s="135"/>
      <c r="I5617" s="135"/>
      <c r="J5617" s="135"/>
      <c r="K5617" s="135"/>
      <c r="L5617" s="135"/>
    </row>
    <row r="5618" spans="1:12" x14ac:dyDescent="0.25">
      <c r="A5618" s="135"/>
      <c r="B5618" s="135"/>
      <c r="C5618" s="135"/>
      <c r="D5618" s="135"/>
      <c r="E5618" s="135"/>
      <c r="G5618" s="135"/>
      <c r="H5618" s="135"/>
      <c r="I5618" s="135"/>
      <c r="J5618" s="135"/>
      <c r="K5618" s="135"/>
      <c r="L5618" s="135"/>
    </row>
    <row r="5619" spans="1:12" x14ac:dyDescent="0.25">
      <c r="A5619" s="135"/>
      <c r="B5619" s="135"/>
      <c r="C5619" s="135"/>
      <c r="D5619" s="135"/>
      <c r="E5619" s="135"/>
      <c r="G5619" s="135"/>
      <c r="H5619" s="135"/>
      <c r="I5619" s="135"/>
      <c r="J5619" s="135"/>
      <c r="K5619" s="135"/>
      <c r="L5619" s="135"/>
    </row>
    <row r="5620" spans="1:12" x14ac:dyDescent="0.25">
      <c r="A5620" s="135"/>
      <c r="B5620" s="135"/>
      <c r="C5620" s="135"/>
      <c r="D5620" s="135"/>
      <c r="E5620" s="135"/>
      <c r="G5620" s="135"/>
      <c r="H5620" s="135"/>
      <c r="I5620" s="135"/>
      <c r="J5620" s="135"/>
      <c r="K5620" s="135"/>
      <c r="L5620" s="135"/>
    </row>
    <row r="5621" spans="1:12" x14ac:dyDescent="0.25">
      <c r="A5621" s="135"/>
      <c r="B5621" s="135"/>
      <c r="C5621" s="135"/>
      <c r="D5621" s="135"/>
      <c r="E5621" s="135"/>
      <c r="G5621" s="135"/>
      <c r="H5621" s="135"/>
      <c r="I5621" s="135"/>
      <c r="J5621" s="135"/>
      <c r="K5621" s="135"/>
      <c r="L5621" s="135"/>
    </row>
    <row r="5622" spans="1:12" x14ac:dyDescent="0.25">
      <c r="A5622" s="135"/>
      <c r="B5622" s="135"/>
      <c r="C5622" s="135"/>
      <c r="D5622" s="135"/>
      <c r="E5622" s="135"/>
      <c r="G5622" s="135"/>
      <c r="H5622" s="135"/>
      <c r="I5622" s="135"/>
      <c r="J5622" s="135"/>
      <c r="K5622" s="135"/>
      <c r="L5622" s="135"/>
    </row>
    <row r="5623" spans="1:12" x14ac:dyDescent="0.25">
      <c r="A5623" s="135"/>
      <c r="B5623" s="135"/>
      <c r="C5623" s="135"/>
      <c r="D5623" s="135"/>
      <c r="E5623" s="135"/>
      <c r="G5623" s="135"/>
      <c r="H5623" s="135"/>
      <c r="I5623" s="135"/>
      <c r="J5623" s="135"/>
      <c r="K5623" s="135"/>
      <c r="L5623" s="135"/>
    </row>
    <row r="5624" spans="1:12" x14ac:dyDescent="0.25">
      <c r="A5624" s="135"/>
      <c r="B5624" s="135"/>
      <c r="C5624" s="135"/>
      <c r="D5624" s="135"/>
      <c r="E5624" s="135"/>
      <c r="G5624" s="135"/>
      <c r="H5624" s="135"/>
      <c r="I5624" s="135"/>
      <c r="J5624" s="135"/>
      <c r="K5624" s="135"/>
      <c r="L5624" s="135"/>
    </row>
    <row r="5625" spans="1:12" x14ac:dyDescent="0.25">
      <c r="A5625" s="135"/>
      <c r="B5625" s="135"/>
      <c r="C5625" s="135"/>
      <c r="D5625" s="135"/>
      <c r="E5625" s="135"/>
      <c r="G5625" s="135"/>
      <c r="H5625" s="135"/>
      <c r="I5625" s="135"/>
      <c r="J5625" s="135"/>
      <c r="K5625" s="135"/>
      <c r="L5625" s="135"/>
    </row>
    <row r="5626" spans="1:12" x14ac:dyDescent="0.25">
      <c r="A5626" s="135"/>
      <c r="B5626" s="135"/>
      <c r="C5626" s="135"/>
      <c r="D5626" s="135"/>
      <c r="E5626" s="135"/>
      <c r="G5626" s="135"/>
      <c r="H5626" s="135"/>
      <c r="I5626" s="135"/>
      <c r="J5626" s="135"/>
      <c r="K5626" s="135"/>
      <c r="L5626" s="135"/>
    </row>
    <row r="5627" spans="1:12" x14ac:dyDescent="0.25">
      <c r="A5627" s="135"/>
      <c r="B5627" s="135"/>
      <c r="C5627" s="135"/>
      <c r="D5627" s="135"/>
      <c r="E5627" s="135"/>
      <c r="G5627" s="135"/>
      <c r="H5627" s="135"/>
      <c r="I5627" s="135"/>
      <c r="J5627" s="135"/>
      <c r="K5627" s="135"/>
      <c r="L5627" s="135"/>
    </row>
    <row r="5628" spans="1:12" x14ac:dyDescent="0.25">
      <c r="A5628" s="135"/>
      <c r="B5628" s="135"/>
      <c r="C5628" s="135"/>
      <c r="D5628" s="135"/>
      <c r="E5628" s="135"/>
      <c r="G5628" s="135"/>
      <c r="H5628" s="135"/>
      <c r="I5628" s="135"/>
      <c r="J5628" s="135"/>
      <c r="K5628" s="135"/>
      <c r="L5628" s="135"/>
    </row>
    <row r="5629" spans="1:12" x14ac:dyDescent="0.25">
      <c r="A5629" s="135"/>
      <c r="B5629" s="135"/>
      <c r="C5629" s="135"/>
      <c r="D5629" s="135"/>
      <c r="E5629" s="135"/>
      <c r="G5629" s="135"/>
      <c r="H5629" s="135"/>
      <c r="I5629" s="135"/>
      <c r="J5629" s="135"/>
      <c r="K5629" s="135"/>
      <c r="L5629" s="135"/>
    </row>
    <row r="5630" spans="1:12" x14ac:dyDescent="0.25">
      <c r="A5630" s="135"/>
      <c r="B5630" s="135"/>
      <c r="C5630" s="135"/>
      <c r="D5630" s="135"/>
      <c r="E5630" s="135"/>
      <c r="G5630" s="135"/>
      <c r="H5630" s="135"/>
      <c r="I5630" s="135"/>
      <c r="J5630" s="135"/>
      <c r="K5630" s="135"/>
      <c r="L5630" s="135"/>
    </row>
    <row r="5631" spans="1:12" x14ac:dyDescent="0.25">
      <c r="A5631" s="135"/>
      <c r="B5631" s="135"/>
      <c r="C5631" s="135"/>
      <c r="D5631" s="135"/>
      <c r="E5631" s="135"/>
      <c r="G5631" s="135"/>
      <c r="H5631" s="135"/>
      <c r="I5631" s="135"/>
      <c r="J5631" s="135"/>
      <c r="K5631" s="135"/>
      <c r="L5631" s="135"/>
    </row>
    <row r="5632" spans="1:12" x14ac:dyDescent="0.25">
      <c r="A5632" s="135"/>
      <c r="B5632" s="135"/>
      <c r="C5632" s="135"/>
      <c r="D5632" s="135"/>
      <c r="E5632" s="135"/>
      <c r="G5632" s="135"/>
      <c r="H5632" s="135"/>
      <c r="I5632" s="135"/>
      <c r="J5632" s="135"/>
      <c r="K5632" s="135"/>
      <c r="L5632" s="135"/>
    </row>
    <row r="5633" spans="1:12" x14ac:dyDescent="0.25">
      <c r="A5633" s="135"/>
      <c r="B5633" s="135"/>
      <c r="C5633" s="135"/>
      <c r="D5633" s="135"/>
      <c r="E5633" s="135"/>
      <c r="G5633" s="135"/>
      <c r="H5633" s="135"/>
      <c r="I5633" s="135"/>
      <c r="J5633" s="135"/>
      <c r="K5633" s="135"/>
      <c r="L5633" s="135"/>
    </row>
    <row r="5634" spans="1:12" x14ac:dyDescent="0.25">
      <c r="A5634" s="135"/>
      <c r="B5634" s="135"/>
      <c r="C5634" s="135"/>
      <c r="D5634" s="135"/>
      <c r="E5634" s="135"/>
      <c r="G5634" s="135"/>
      <c r="H5634" s="135"/>
      <c r="I5634" s="135"/>
      <c r="J5634" s="135"/>
      <c r="K5634" s="135"/>
      <c r="L5634" s="135"/>
    </row>
    <row r="5635" spans="1:12" x14ac:dyDescent="0.25">
      <c r="A5635" s="135"/>
      <c r="B5635" s="135"/>
      <c r="C5635" s="135"/>
      <c r="D5635" s="135"/>
      <c r="E5635" s="135"/>
      <c r="G5635" s="135"/>
      <c r="H5635" s="135"/>
      <c r="I5635" s="135"/>
      <c r="J5635" s="135"/>
      <c r="K5635" s="135"/>
      <c r="L5635" s="135"/>
    </row>
    <row r="5636" spans="1:12" x14ac:dyDescent="0.25">
      <c r="A5636" s="135"/>
      <c r="B5636" s="135"/>
      <c r="C5636" s="135"/>
      <c r="D5636" s="135"/>
      <c r="E5636" s="135"/>
      <c r="G5636" s="135"/>
      <c r="H5636" s="135"/>
      <c r="I5636" s="135"/>
      <c r="J5636" s="135"/>
      <c r="K5636" s="135"/>
      <c r="L5636" s="135"/>
    </row>
    <row r="5637" spans="1:12" x14ac:dyDescent="0.25">
      <c r="A5637" s="135"/>
      <c r="B5637" s="135"/>
      <c r="C5637" s="135"/>
      <c r="D5637" s="135"/>
      <c r="E5637" s="135"/>
      <c r="G5637" s="135"/>
      <c r="H5637" s="135"/>
      <c r="I5637" s="135"/>
      <c r="J5637" s="135"/>
      <c r="K5637" s="135"/>
      <c r="L5637" s="135"/>
    </row>
    <row r="5638" spans="1:12" x14ac:dyDescent="0.25">
      <c r="A5638" s="135"/>
      <c r="B5638" s="135"/>
      <c r="C5638" s="135"/>
      <c r="D5638" s="135"/>
      <c r="E5638" s="135"/>
      <c r="G5638" s="135"/>
      <c r="H5638" s="135"/>
      <c r="I5638" s="135"/>
      <c r="J5638" s="135"/>
      <c r="K5638" s="135"/>
      <c r="L5638" s="135"/>
    </row>
    <row r="5639" spans="1:12" x14ac:dyDescent="0.25">
      <c r="A5639" s="135"/>
      <c r="B5639" s="135"/>
      <c r="C5639" s="135"/>
      <c r="D5639" s="135"/>
      <c r="E5639" s="135"/>
      <c r="G5639" s="135"/>
      <c r="H5639" s="135"/>
      <c r="I5639" s="135"/>
      <c r="J5639" s="135"/>
      <c r="K5639" s="135"/>
      <c r="L5639" s="135"/>
    </row>
    <row r="5640" spans="1:12" x14ac:dyDescent="0.25">
      <c r="A5640" s="135"/>
      <c r="B5640" s="135"/>
      <c r="C5640" s="135"/>
      <c r="D5640" s="135"/>
      <c r="E5640" s="135"/>
      <c r="G5640" s="135"/>
      <c r="H5640" s="135"/>
      <c r="I5640" s="135"/>
      <c r="J5640" s="135"/>
      <c r="K5640" s="135"/>
      <c r="L5640" s="135"/>
    </row>
    <row r="5641" spans="1:12" x14ac:dyDescent="0.25">
      <c r="A5641" s="135"/>
      <c r="B5641" s="135"/>
      <c r="C5641" s="135"/>
      <c r="D5641" s="135"/>
      <c r="E5641" s="135"/>
      <c r="G5641" s="135"/>
      <c r="H5641" s="135"/>
      <c r="I5641" s="135"/>
      <c r="J5641" s="135"/>
      <c r="K5641" s="135"/>
      <c r="L5641" s="135"/>
    </row>
    <row r="5642" spans="1:12" x14ac:dyDescent="0.25">
      <c r="A5642" s="135"/>
      <c r="B5642" s="135"/>
      <c r="C5642" s="135"/>
      <c r="D5642" s="135"/>
      <c r="E5642" s="135"/>
      <c r="G5642" s="135"/>
      <c r="H5642" s="135"/>
      <c r="I5642" s="135"/>
      <c r="J5642" s="135"/>
      <c r="K5642" s="135"/>
      <c r="L5642" s="135"/>
    </row>
    <row r="5643" spans="1:12" x14ac:dyDescent="0.25">
      <c r="A5643" s="135"/>
      <c r="B5643" s="135"/>
      <c r="C5643" s="135"/>
      <c r="D5643" s="135"/>
      <c r="E5643" s="135"/>
      <c r="G5643" s="135"/>
      <c r="H5643" s="135"/>
      <c r="I5643" s="135"/>
      <c r="J5643" s="135"/>
      <c r="K5643" s="135"/>
      <c r="L5643" s="135"/>
    </row>
    <row r="5644" spans="1:12" x14ac:dyDescent="0.25">
      <c r="A5644" s="135"/>
      <c r="B5644" s="135"/>
      <c r="C5644" s="135"/>
      <c r="D5644" s="135"/>
      <c r="E5644" s="135"/>
      <c r="G5644" s="135"/>
      <c r="H5644" s="135"/>
      <c r="I5644" s="135"/>
      <c r="J5644" s="135"/>
      <c r="K5644" s="135"/>
      <c r="L5644" s="135"/>
    </row>
    <row r="5645" spans="1:12" x14ac:dyDescent="0.25">
      <c r="A5645" s="135"/>
      <c r="B5645" s="135"/>
      <c r="C5645" s="135"/>
      <c r="D5645" s="135"/>
      <c r="E5645" s="135"/>
      <c r="G5645" s="135"/>
      <c r="H5645" s="135"/>
      <c r="I5645" s="135"/>
      <c r="J5645" s="135"/>
      <c r="K5645" s="135"/>
      <c r="L5645" s="135"/>
    </row>
    <row r="5646" spans="1:12" x14ac:dyDescent="0.25">
      <c r="A5646" s="135"/>
      <c r="B5646" s="135"/>
      <c r="C5646" s="135"/>
      <c r="D5646" s="135"/>
      <c r="E5646" s="135"/>
      <c r="G5646" s="135"/>
      <c r="H5646" s="135"/>
      <c r="I5646" s="135"/>
      <c r="J5646" s="135"/>
      <c r="K5646" s="135"/>
      <c r="L5646" s="135"/>
    </row>
    <row r="5647" spans="1:12" x14ac:dyDescent="0.25">
      <c r="A5647" s="135"/>
      <c r="B5647" s="135"/>
      <c r="C5647" s="135"/>
      <c r="D5647" s="135"/>
      <c r="E5647" s="135"/>
      <c r="G5647" s="135"/>
      <c r="H5647" s="135"/>
      <c r="I5647" s="135"/>
      <c r="J5647" s="135"/>
      <c r="K5647" s="135"/>
      <c r="L5647" s="135"/>
    </row>
    <row r="5648" spans="1:12" x14ac:dyDescent="0.25">
      <c r="A5648" s="135"/>
      <c r="B5648" s="135"/>
      <c r="C5648" s="135"/>
      <c r="D5648" s="135"/>
      <c r="E5648" s="135"/>
      <c r="G5648" s="135"/>
      <c r="H5648" s="135"/>
      <c r="I5648" s="135"/>
      <c r="J5648" s="135"/>
      <c r="K5648" s="135"/>
      <c r="L5648" s="135"/>
    </row>
    <row r="5649" spans="1:12" x14ac:dyDescent="0.25">
      <c r="A5649" s="135"/>
      <c r="B5649" s="135"/>
      <c r="C5649" s="135"/>
      <c r="D5649" s="135"/>
      <c r="E5649" s="135"/>
      <c r="G5649" s="135"/>
      <c r="H5649" s="135"/>
      <c r="I5649" s="135"/>
      <c r="J5649" s="135"/>
      <c r="K5649" s="135"/>
      <c r="L5649" s="135"/>
    </row>
    <row r="5650" spans="1:12" x14ac:dyDescent="0.25">
      <c r="A5650" s="135"/>
      <c r="B5650" s="135"/>
      <c r="C5650" s="135"/>
      <c r="D5650" s="135"/>
      <c r="E5650" s="135"/>
      <c r="G5650" s="135"/>
      <c r="H5650" s="135"/>
      <c r="I5650" s="135"/>
      <c r="J5650" s="135"/>
      <c r="K5650" s="135"/>
      <c r="L5650" s="135"/>
    </row>
    <row r="5651" spans="1:12" x14ac:dyDescent="0.25">
      <c r="A5651" s="135"/>
      <c r="B5651" s="135"/>
      <c r="C5651" s="135"/>
      <c r="D5651" s="135"/>
      <c r="E5651" s="135"/>
      <c r="G5651" s="135"/>
      <c r="H5651" s="135"/>
      <c r="I5651" s="135"/>
      <c r="J5651" s="135"/>
      <c r="K5651" s="135"/>
      <c r="L5651" s="135"/>
    </row>
    <row r="5652" spans="1:12" x14ac:dyDescent="0.25">
      <c r="A5652" s="135"/>
      <c r="B5652" s="135"/>
      <c r="C5652" s="135"/>
      <c r="D5652" s="135"/>
      <c r="E5652" s="135"/>
      <c r="G5652" s="135"/>
      <c r="H5652" s="135"/>
      <c r="I5652" s="135"/>
      <c r="J5652" s="135"/>
      <c r="K5652" s="135"/>
      <c r="L5652" s="135"/>
    </row>
    <row r="5653" spans="1:12" x14ac:dyDescent="0.25">
      <c r="A5653" s="135"/>
      <c r="B5653" s="135"/>
      <c r="C5653" s="135"/>
      <c r="D5653" s="135"/>
      <c r="E5653" s="135"/>
      <c r="G5653" s="135"/>
      <c r="H5653" s="135"/>
      <c r="I5653" s="135"/>
      <c r="J5653" s="135"/>
      <c r="K5653" s="135"/>
      <c r="L5653" s="135"/>
    </row>
    <row r="5654" spans="1:12" x14ac:dyDescent="0.25">
      <c r="A5654" s="135"/>
      <c r="B5654" s="135"/>
      <c r="C5654" s="135"/>
      <c r="D5654" s="135"/>
      <c r="E5654" s="135"/>
      <c r="G5654" s="135"/>
      <c r="H5654" s="135"/>
      <c r="I5654" s="135"/>
      <c r="J5654" s="135"/>
      <c r="K5654" s="135"/>
      <c r="L5654" s="135"/>
    </row>
    <row r="5655" spans="1:12" x14ac:dyDescent="0.25">
      <c r="A5655" s="135"/>
      <c r="B5655" s="135"/>
      <c r="C5655" s="135"/>
      <c r="D5655" s="135"/>
      <c r="E5655" s="135"/>
      <c r="G5655" s="135"/>
      <c r="H5655" s="135"/>
      <c r="I5655" s="135"/>
      <c r="J5655" s="135"/>
      <c r="K5655" s="135"/>
      <c r="L5655" s="135"/>
    </row>
    <row r="5656" spans="1:12" x14ac:dyDescent="0.25">
      <c r="A5656" s="135"/>
      <c r="B5656" s="135"/>
      <c r="C5656" s="135"/>
      <c r="D5656" s="135"/>
      <c r="E5656" s="135"/>
      <c r="G5656" s="135"/>
      <c r="H5656" s="135"/>
      <c r="I5656" s="135"/>
      <c r="J5656" s="135"/>
      <c r="K5656" s="135"/>
      <c r="L5656" s="135"/>
    </row>
    <row r="5657" spans="1:12" x14ac:dyDescent="0.25">
      <c r="A5657" s="135"/>
      <c r="B5657" s="135"/>
      <c r="C5657" s="135"/>
      <c r="D5657" s="135"/>
      <c r="E5657" s="135"/>
      <c r="G5657" s="135"/>
      <c r="H5657" s="135"/>
      <c r="I5657" s="135"/>
      <c r="J5657" s="135"/>
      <c r="K5657" s="135"/>
      <c r="L5657" s="135"/>
    </row>
    <row r="5658" spans="1:12" x14ac:dyDescent="0.25">
      <c r="A5658" s="135"/>
      <c r="B5658" s="135"/>
      <c r="C5658" s="135"/>
      <c r="D5658" s="135"/>
      <c r="E5658" s="135"/>
      <c r="G5658" s="135"/>
      <c r="H5658" s="135"/>
      <c r="I5658" s="135"/>
      <c r="J5658" s="135"/>
      <c r="K5658" s="135"/>
      <c r="L5658" s="135"/>
    </row>
    <row r="5659" spans="1:12" x14ac:dyDescent="0.25">
      <c r="A5659" s="135"/>
      <c r="B5659" s="135"/>
      <c r="C5659" s="135"/>
      <c r="D5659" s="135"/>
      <c r="E5659" s="135"/>
      <c r="G5659" s="135"/>
      <c r="H5659" s="135"/>
      <c r="I5659" s="135"/>
      <c r="J5659" s="135"/>
      <c r="K5659" s="135"/>
      <c r="L5659" s="135"/>
    </row>
    <row r="5660" spans="1:12" x14ac:dyDescent="0.25">
      <c r="A5660" s="135"/>
      <c r="B5660" s="135"/>
      <c r="C5660" s="135"/>
      <c r="D5660" s="135"/>
      <c r="E5660" s="135"/>
      <c r="G5660" s="135"/>
      <c r="H5660" s="135"/>
      <c r="I5660" s="135"/>
      <c r="J5660" s="135"/>
      <c r="K5660" s="135"/>
      <c r="L5660" s="135"/>
    </row>
    <row r="5661" spans="1:12" x14ac:dyDescent="0.25">
      <c r="A5661" s="135"/>
      <c r="B5661" s="135"/>
      <c r="C5661" s="135"/>
      <c r="D5661" s="135"/>
      <c r="E5661" s="135"/>
      <c r="G5661" s="135"/>
      <c r="H5661" s="135"/>
      <c r="I5661" s="135"/>
      <c r="J5661" s="135"/>
      <c r="K5661" s="135"/>
      <c r="L5661" s="135"/>
    </row>
    <row r="5662" spans="1:12" x14ac:dyDescent="0.25">
      <c r="A5662" s="135"/>
      <c r="B5662" s="135"/>
      <c r="C5662" s="135"/>
      <c r="D5662" s="135"/>
      <c r="E5662" s="135"/>
      <c r="G5662" s="135"/>
      <c r="H5662" s="135"/>
      <c r="I5662" s="135"/>
      <c r="J5662" s="135"/>
      <c r="K5662" s="135"/>
      <c r="L5662" s="135"/>
    </row>
    <row r="5663" spans="1:12" x14ac:dyDescent="0.25">
      <c r="A5663" s="135"/>
      <c r="B5663" s="135"/>
      <c r="C5663" s="135"/>
      <c r="D5663" s="135"/>
      <c r="E5663" s="135"/>
      <c r="G5663" s="135"/>
      <c r="H5663" s="135"/>
      <c r="I5663" s="135"/>
      <c r="J5663" s="135"/>
      <c r="K5663" s="135"/>
      <c r="L5663" s="135"/>
    </row>
    <row r="5664" spans="1:12" x14ac:dyDescent="0.25">
      <c r="A5664" s="135"/>
      <c r="B5664" s="135"/>
      <c r="C5664" s="135"/>
      <c r="D5664" s="135"/>
      <c r="E5664" s="135"/>
      <c r="G5664" s="135"/>
      <c r="H5664" s="135"/>
      <c r="I5664" s="135"/>
      <c r="J5664" s="135"/>
      <c r="K5664" s="135"/>
      <c r="L5664" s="135"/>
    </row>
    <row r="5665" spans="1:12" x14ac:dyDescent="0.25">
      <c r="A5665" s="135"/>
      <c r="B5665" s="135"/>
      <c r="C5665" s="135"/>
      <c r="D5665" s="135"/>
      <c r="E5665" s="135"/>
      <c r="G5665" s="135"/>
      <c r="H5665" s="135"/>
      <c r="I5665" s="135"/>
      <c r="J5665" s="135"/>
      <c r="K5665" s="135"/>
      <c r="L5665" s="135"/>
    </row>
    <row r="5666" spans="1:12" x14ac:dyDescent="0.25">
      <c r="A5666" s="135"/>
      <c r="B5666" s="135"/>
      <c r="C5666" s="135"/>
      <c r="D5666" s="135"/>
      <c r="E5666" s="135"/>
      <c r="G5666" s="135"/>
      <c r="H5666" s="135"/>
      <c r="I5666" s="135"/>
      <c r="J5666" s="135"/>
      <c r="K5666" s="135"/>
      <c r="L5666" s="135"/>
    </row>
    <row r="5667" spans="1:12" x14ac:dyDescent="0.25">
      <c r="A5667" s="135"/>
      <c r="B5667" s="135"/>
      <c r="C5667" s="135"/>
      <c r="D5667" s="135"/>
      <c r="E5667" s="135"/>
      <c r="G5667" s="135"/>
      <c r="H5667" s="135"/>
      <c r="I5667" s="135"/>
      <c r="J5667" s="135"/>
      <c r="K5667" s="135"/>
      <c r="L5667" s="135"/>
    </row>
    <row r="5668" spans="1:12" x14ac:dyDescent="0.25">
      <c r="A5668" s="135"/>
      <c r="B5668" s="135"/>
      <c r="C5668" s="135"/>
      <c r="D5668" s="135"/>
      <c r="E5668" s="135"/>
      <c r="G5668" s="135"/>
      <c r="H5668" s="135"/>
      <c r="I5668" s="135"/>
      <c r="J5668" s="135"/>
      <c r="K5668" s="135"/>
      <c r="L5668" s="135"/>
    </row>
    <row r="5669" spans="1:12" x14ac:dyDescent="0.25">
      <c r="A5669" s="135"/>
      <c r="B5669" s="135"/>
      <c r="C5669" s="135"/>
      <c r="D5669" s="135"/>
      <c r="E5669" s="135"/>
      <c r="G5669" s="135"/>
      <c r="H5669" s="135"/>
      <c r="I5669" s="135"/>
      <c r="J5669" s="135"/>
      <c r="K5669" s="135"/>
      <c r="L5669" s="135"/>
    </row>
    <row r="5670" spans="1:12" x14ac:dyDescent="0.25">
      <c r="A5670" s="135"/>
      <c r="B5670" s="135"/>
      <c r="C5670" s="135"/>
      <c r="D5670" s="135"/>
      <c r="E5670" s="135"/>
      <c r="G5670" s="135"/>
      <c r="H5670" s="135"/>
      <c r="I5670" s="135"/>
      <c r="J5670" s="135"/>
      <c r="K5670" s="135"/>
      <c r="L5670" s="135"/>
    </row>
    <row r="5671" spans="1:12" x14ac:dyDescent="0.25">
      <c r="A5671" s="135"/>
      <c r="B5671" s="135"/>
      <c r="C5671" s="135"/>
      <c r="D5671" s="135"/>
      <c r="E5671" s="135"/>
      <c r="G5671" s="135"/>
      <c r="H5671" s="135"/>
      <c r="I5671" s="135"/>
      <c r="J5671" s="135"/>
      <c r="K5671" s="135"/>
      <c r="L5671" s="135"/>
    </row>
    <row r="5672" spans="1:12" x14ac:dyDescent="0.25">
      <c r="A5672" s="135"/>
      <c r="B5672" s="135"/>
      <c r="C5672" s="135"/>
      <c r="D5672" s="135"/>
      <c r="E5672" s="135"/>
      <c r="G5672" s="135"/>
      <c r="H5672" s="135"/>
      <c r="I5672" s="135"/>
      <c r="J5672" s="135"/>
      <c r="K5672" s="135"/>
      <c r="L5672" s="135"/>
    </row>
    <row r="5673" spans="1:12" x14ac:dyDescent="0.25">
      <c r="A5673" s="135"/>
      <c r="B5673" s="135"/>
      <c r="C5673" s="135"/>
      <c r="D5673" s="135"/>
      <c r="E5673" s="135"/>
      <c r="G5673" s="135"/>
      <c r="H5673" s="135"/>
      <c r="I5673" s="135"/>
      <c r="J5673" s="135"/>
      <c r="K5673" s="135"/>
      <c r="L5673" s="135"/>
    </row>
    <row r="5674" spans="1:12" x14ac:dyDescent="0.25">
      <c r="A5674" s="135"/>
      <c r="B5674" s="135"/>
      <c r="C5674" s="135"/>
      <c r="D5674" s="135"/>
      <c r="E5674" s="135"/>
      <c r="G5674" s="135"/>
      <c r="H5674" s="135"/>
      <c r="I5674" s="135"/>
      <c r="J5674" s="135"/>
      <c r="K5674" s="135"/>
      <c r="L5674" s="135"/>
    </row>
    <row r="5675" spans="1:12" x14ac:dyDescent="0.25">
      <c r="A5675" s="135"/>
      <c r="B5675" s="135"/>
      <c r="C5675" s="135"/>
      <c r="D5675" s="135"/>
      <c r="E5675" s="135"/>
      <c r="G5675" s="135"/>
      <c r="H5675" s="135"/>
      <c r="I5675" s="135"/>
      <c r="J5675" s="135"/>
      <c r="K5675" s="135"/>
      <c r="L5675" s="135"/>
    </row>
    <row r="5676" spans="1:12" x14ac:dyDescent="0.25">
      <c r="A5676" s="135"/>
      <c r="B5676" s="135"/>
      <c r="C5676" s="135"/>
      <c r="D5676" s="135"/>
      <c r="E5676" s="135"/>
      <c r="G5676" s="135"/>
      <c r="H5676" s="135"/>
      <c r="I5676" s="135"/>
      <c r="J5676" s="135"/>
      <c r="K5676" s="135"/>
      <c r="L5676" s="135"/>
    </row>
    <row r="5677" spans="1:12" x14ac:dyDescent="0.25">
      <c r="A5677" s="135"/>
      <c r="B5677" s="135"/>
      <c r="C5677" s="135"/>
      <c r="D5677" s="135"/>
      <c r="E5677" s="135"/>
      <c r="G5677" s="135"/>
      <c r="H5677" s="135"/>
      <c r="I5677" s="135"/>
      <c r="J5677" s="135"/>
      <c r="K5677" s="135"/>
      <c r="L5677" s="135"/>
    </row>
    <row r="5678" spans="1:12" x14ac:dyDescent="0.25">
      <c r="A5678" s="135"/>
      <c r="B5678" s="135"/>
      <c r="C5678" s="135"/>
      <c r="D5678" s="135"/>
      <c r="E5678" s="135"/>
      <c r="G5678" s="135"/>
      <c r="H5678" s="135"/>
      <c r="I5678" s="135"/>
      <c r="J5678" s="135"/>
      <c r="K5678" s="135"/>
      <c r="L5678" s="135"/>
    </row>
    <row r="5679" spans="1:12" x14ac:dyDescent="0.25">
      <c r="A5679" s="135"/>
      <c r="B5679" s="135"/>
      <c r="C5679" s="135"/>
      <c r="D5679" s="135"/>
      <c r="E5679" s="135"/>
      <c r="G5679" s="135"/>
      <c r="H5679" s="135"/>
      <c r="I5679" s="135"/>
      <c r="J5679" s="135"/>
      <c r="K5679" s="135"/>
      <c r="L5679" s="135"/>
    </row>
    <row r="5680" spans="1:12" x14ac:dyDescent="0.25">
      <c r="A5680" s="135"/>
      <c r="B5680" s="135"/>
      <c r="C5680" s="135"/>
      <c r="D5680" s="135"/>
      <c r="E5680" s="135"/>
      <c r="G5680" s="135"/>
      <c r="H5680" s="135"/>
      <c r="I5680" s="135"/>
      <c r="J5680" s="135"/>
      <c r="K5680" s="135"/>
      <c r="L5680" s="135"/>
    </row>
    <row r="5681" spans="1:12" x14ac:dyDescent="0.25">
      <c r="A5681" s="135"/>
      <c r="B5681" s="135"/>
      <c r="C5681" s="135"/>
      <c r="D5681" s="135"/>
      <c r="E5681" s="135"/>
      <c r="G5681" s="135"/>
      <c r="H5681" s="135"/>
      <c r="I5681" s="135"/>
      <c r="J5681" s="135"/>
      <c r="K5681" s="135"/>
      <c r="L5681" s="135"/>
    </row>
    <row r="5682" spans="1:12" x14ac:dyDescent="0.25">
      <c r="A5682" s="135"/>
      <c r="B5682" s="135"/>
      <c r="C5682" s="135"/>
      <c r="D5682" s="135"/>
      <c r="E5682" s="135"/>
      <c r="G5682" s="135"/>
      <c r="H5682" s="135"/>
      <c r="I5682" s="135"/>
      <c r="J5682" s="135"/>
      <c r="K5682" s="135"/>
      <c r="L5682" s="135"/>
    </row>
    <row r="5683" spans="1:12" x14ac:dyDescent="0.25">
      <c r="A5683" s="135"/>
      <c r="B5683" s="135"/>
      <c r="C5683" s="135"/>
      <c r="D5683" s="135"/>
      <c r="E5683" s="135"/>
      <c r="G5683" s="135"/>
      <c r="H5683" s="135"/>
      <c r="I5683" s="135"/>
      <c r="J5683" s="135"/>
      <c r="K5683" s="135"/>
      <c r="L5683" s="135"/>
    </row>
    <row r="5684" spans="1:12" x14ac:dyDescent="0.25">
      <c r="A5684" s="135"/>
      <c r="B5684" s="135"/>
      <c r="C5684" s="135"/>
      <c r="D5684" s="135"/>
      <c r="E5684" s="135"/>
      <c r="G5684" s="135"/>
      <c r="H5684" s="135"/>
      <c r="I5684" s="135"/>
      <c r="J5684" s="135"/>
      <c r="K5684" s="135"/>
      <c r="L5684" s="135"/>
    </row>
    <row r="5685" spans="1:12" x14ac:dyDescent="0.25">
      <c r="A5685" s="135"/>
      <c r="B5685" s="135"/>
      <c r="C5685" s="135"/>
      <c r="D5685" s="135"/>
      <c r="E5685" s="135"/>
      <c r="G5685" s="135"/>
      <c r="H5685" s="135"/>
      <c r="I5685" s="135"/>
      <c r="J5685" s="135"/>
      <c r="K5685" s="135"/>
      <c r="L5685" s="135"/>
    </row>
    <row r="5686" spans="1:12" x14ac:dyDescent="0.25">
      <c r="A5686" s="135"/>
      <c r="B5686" s="135"/>
      <c r="C5686" s="135"/>
      <c r="D5686" s="135"/>
      <c r="E5686" s="135"/>
      <c r="G5686" s="135"/>
      <c r="H5686" s="135"/>
      <c r="I5686" s="135"/>
      <c r="J5686" s="135"/>
      <c r="K5686" s="135"/>
      <c r="L5686" s="135"/>
    </row>
    <row r="5687" spans="1:12" x14ac:dyDescent="0.25">
      <c r="A5687" s="135"/>
      <c r="B5687" s="135"/>
      <c r="C5687" s="135"/>
      <c r="D5687" s="135"/>
      <c r="E5687" s="135"/>
      <c r="G5687" s="135"/>
      <c r="H5687" s="135"/>
      <c r="I5687" s="135"/>
      <c r="J5687" s="135"/>
      <c r="K5687" s="135"/>
      <c r="L5687" s="135"/>
    </row>
    <row r="5688" spans="1:12" x14ac:dyDescent="0.25">
      <c r="A5688" s="135"/>
      <c r="B5688" s="135"/>
      <c r="C5688" s="135"/>
      <c r="D5688" s="135"/>
      <c r="E5688" s="135"/>
      <c r="G5688" s="135"/>
      <c r="H5688" s="135"/>
      <c r="I5688" s="135"/>
      <c r="J5688" s="135"/>
      <c r="K5688" s="135"/>
      <c r="L5688" s="135"/>
    </row>
    <row r="5689" spans="1:12" x14ac:dyDescent="0.25">
      <c r="A5689" s="135"/>
      <c r="B5689" s="135"/>
      <c r="C5689" s="135"/>
      <c r="D5689" s="135"/>
      <c r="E5689" s="135"/>
      <c r="G5689" s="135"/>
      <c r="H5689" s="135"/>
      <c r="I5689" s="135"/>
      <c r="J5689" s="135"/>
      <c r="K5689" s="135"/>
      <c r="L5689" s="135"/>
    </row>
    <row r="5690" spans="1:12" x14ac:dyDescent="0.25">
      <c r="A5690" s="135"/>
      <c r="B5690" s="135"/>
      <c r="C5690" s="135"/>
      <c r="D5690" s="135"/>
      <c r="E5690" s="135"/>
      <c r="G5690" s="135"/>
      <c r="H5690" s="135"/>
      <c r="I5690" s="135"/>
      <c r="J5690" s="135"/>
      <c r="K5690" s="135"/>
      <c r="L5690" s="135"/>
    </row>
    <row r="5691" spans="1:12" x14ac:dyDescent="0.25">
      <c r="A5691" s="135"/>
      <c r="B5691" s="135"/>
      <c r="C5691" s="135"/>
      <c r="D5691" s="135"/>
      <c r="E5691" s="135"/>
      <c r="G5691" s="135"/>
      <c r="H5691" s="135"/>
      <c r="I5691" s="135"/>
      <c r="J5691" s="135"/>
      <c r="K5691" s="135"/>
      <c r="L5691" s="135"/>
    </row>
    <row r="5692" spans="1:12" x14ac:dyDescent="0.25">
      <c r="A5692" s="135"/>
      <c r="B5692" s="135"/>
      <c r="C5692" s="135"/>
      <c r="D5692" s="135"/>
      <c r="E5692" s="135"/>
      <c r="G5692" s="135"/>
      <c r="H5692" s="135"/>
      <c r="I5692" s="135"/>
      <c r="J5692" s="135"/>
      <c r="K5692" s="135"/>
      <c r="L5692" s="135"/>
    </row>
    <row r="5693" spans="1:12" x14ac:dyDescent="0.25">
      <c r="A5693" s="135"/>
      <c r="B5693" s="135"/>
      <c r="C5693" s="135"/>
      <c r="D5693" s="135"/>
      <c r="E5693" s="135"/>
      <c r="G5693" s="135"/>
      <c r="H5693" s="135"/>
      <c r="I5693" s="135"/>
      <c r="J5693" s="135"/>
      <c r="K5693" s="135"/>
      <c r="L5693" s="135"/>
    </row>
    <row r="5694" spans="1:12" x14ac:dyDescent="0.25">
      <c r="A5694" s="135"/>
      <c r="B5694" s="135"/>
      <c r="C5694" s="135"/>
      <c r="D5694" s="135"/>
      <c r="E5694" s="135"/>
      <c r="G5694" s="135"/>
      <c r="H5694" s="135"/>
      <c r="I5694" s="135"/>
      <c r="J5694" s="135"/>
      <c r="K5694" s="135"/>
      <c r="L5694" s="135"/>
    </row>
    <row r="5695" spans="1:12" x14ac:dyDescent="0.25">
      <c r="A5695" s="135"/>
      <c r="B5695" s="135"/>
      <c r="C5695" s="135"/>
      <c r="D5695" s="135"/>
      <c r="E5695" s="135"/>
      <c r="G5695" s="135"/>
      <c r="H5695" s="135"/>
      <c r="I5695" s="135"/>
      <c r="J5695" s="135"/>
      <c r="K5695" s="135"/>
      <c r="L5695" s="135"/>
    </row>
    <row r="5696" spans="1:12" x14ac:dyDescent="0.25">
      <c r="A5696" s="135"/>
      <c r="B5696" s="135"/>
      <c r="C5696" s="135"/>
      <c r="D5696" s="135"/>
      <c r="E5696" s="135"/>
      <c r="G5696" s="135"/>
      <c r="H5696" s="135"/>
      <c r="I5696" s="135"/>
      <c r="J5696" s="135"/>
      <c r="K5696" s="135"/>
      <c r="L5696" s="135"/>
    </row>
    <row r="5697" spans="1:12" x14ac:dyDescent="0.25">
      <c r="A5697" s="135"/>
      <c r="B5697" s="135"/>
      <c r="C5697" s="135"/>
      <c r="D5697" s="135"/>
      <c r="E5697" s="135"/>
      <c r="G5697" s="135"/>
      <c r="H5697" s="135"/>
      <c r="I5697" s="135"/>
      <c r="J5697" s="135"/>
      <c r="K5697" s="135"/>
      <c r="L5697" s="135"/>
    </row>
    <row r="5698" spans="1:12" x14ac:dyDescent="0.25">
      <c r="A5698" s="135"/>
      <c r="B5698" s="135"/>
      <c r="C5698" s="135"/>
      <c r="D5698" s="135"/>
      <c r="E5698" s="135"/>
      <c r="G5698" s="135"/>
      <c r="H5698" s="135"/>
      <c r="I5698" s="135"/>
      <c r="J5698" s="135"/>
      <c r="K5698" s="135"/>
      <c r="L5698" s="135"/>
    </row>
    <row r="5699" spans="1:12" x14ac:dyDescent="0.25">
      <c r="A5699" s="135"/>
      <c r="B5699" s="135"/>
      <c r="C5699" s="135"/>
      <c r="D5699" s="135"/>
      <c r="E5699" s="135"/>
      <c r="G5699" s="135"/>
      <c r="H5699" s="135"/>
      <c r="I5699" s="135"/>
      <c r="J5699" s="135"/>
      <c r="K5699" s="135"/>
      <c r="L5699" s="135"/>
    </row>
    <row r="5700" spans="1:12" x14ac:dyDescent="0.25">
      <c r="A5700" s="135"/>
      <c r="B5700" s="135"/>
      <c r="C5700" s="135"/>
      <c r="D5700" s="135"/>
      <c r="E5700" s="135"/>
      <c r="G5700" s="135"/>
      <c r="H5700" s="135"/>
      <c r="I5700" s="135"/>
      <c r="J5700" s="135"/>
      <c r="K5700" s="135"/>
      <c r="L5700" s="135"/>
    </row>
    <row r="5701" spans="1:12" x14ac:dyDescent="0.25">
      <c r="A5701" s="135"/>
      <c r="B5701" s="135"/>
      <c r="C5701" s="135"/>
      <c r="D5701" s="135"/>
      <c r="E5701" s="135"/>
      <c r="G5701" s="135"/>
      <c r="H5701" s="135"/>
      <c r="I5701" s="135"/>
      <c r="J5701" s="135"/>
      <c r="K5701" s="135"/>
      <c r="L5701" s="135"/>
    </row>
    <row r="5702" spans="1:12" x14ac:dyDescent="0.25">
      <c r="A5702" s="135"/>
      <c r="B5702" s="135"/>
      <c r="C5702" s="135"/>
      <c r="D5702" s="135"/>
      <c r="E5702" s="135"/>
      <c r="G5702" s="135"/>
      <c r="H5702" s="135"/>
      <c r="I5702" s="135"/>
      <c r="J5702" s="135"/>
      <c r="K5702" s="135"/>
      <c r="L5702" s="135"/>
    </row>
    <row r="5703" spans="1:12" x14ac:dyDescent="0.25">
      <c r="A5703" s="135"/>
      <c r="B5703" s="135"/>
      <c r="C5703" s="135"/>
      <c r="D5703" s="135"/>
      <c r="E5703" s="135"/>
      <c r="G5703" s="135"/>
      <c r="H5703" s="135"/>
      <c r="I5703" s="135"/>
      <c r="J5703" s="135"/>
      <c r="K5703" s="135"/>
      <c r="L5703" s="135"/>
    </row>
    <row r="5704" spans="1:12" x14ac:dyDescent="0.25">
      <c r="A5704" s="135"/>
      <c r="B5704" s="135"/>
      <c r="C5704" s="135"/>
      <c r="D5704" s="135"/>
      <c r="E5704" s="135"/>
      <c r="G5704" s="135"/>
      <c r="H5704" s="135"/>
      <c r="I5704" s="135"/>
      <c r="J5704" s="135"/>
      <c r="K5704" s="135"/>
      <c r="L5704" s="135"/>
    </row>
    <row r="5705" spans="1:12" x14ac:dyDescent="0.25">
      <c r="A5705" s="135"/>
      <c r="B5705" s="135"/>
      <c r="C5705" s="135"/>
      <c r="D5705" s="135"/>
      <c r="E5705" s="135"/>
      <c r="G5705" s="135"/>
      <c r="H5705" s="135"/>
      <c r="I5705" s="135"/>
      <c r="J5705" s="135"/>
      <c r="K5705" s="135"/>
      <c r="L5705" s="135"/>
    </row>
    <row r="5706" spans="1:12" x14ac:dyDescent="0.25">
      <c r="A5706" s="135"/>
      <c r="B5706" s="135"/>
      <c r="C5706" s="135"/>
      <c r="D5706" s="135"/>
      <c r="E5706" s="135"/>
      <c r="G5706" s="135"/>
      <c r="H5706" s="135"/>
      <c r="I5706" s="135"/>
      <c r="J5706" s="135"/>
      <c r="K5706" s="135"/>
      <c r="L5706" s="135"/>
    </row>
    <row r="5707" spans="1:12" x14ac:dyDescent="0.25">
      <c r="A5707" s="135"/>
      <c r="B5707" s="135"/>
      <c r="C5707" s="135"/>
      <c r="D5707" s="135"/>
      <c r="E5707" s="135"/>
      <c r="G5707" s="135"/>
      <c r="H5707" s="135"/>
      <c r="I5707" s="135"/>
      <c r="J5707" s="135"/>
      <c r="K5707" s="135"/>
      <c r="L5707" s="135"/>
    </row>
    <row r="5708" spans="1:12" x14ac:dyDescent="0.25">
      <c r="A5708" s="135"/>
      <c r="B5708" s="135"/>
      <c r="C5708" s="135"/>
      <c r="D5708" s="135"/>
      <c r="E5708" s="135"/>
      <c r="G5708" s="135"/>
      <c r="H5708" s="135"/>
      <c r="I5708" s="135"/>
      <c r="J5708" s="135"/>
      <c r="K5708" s="135"/>
      <c r="L5708" s="135"/>
    </row>
    <row r="5709" spans="1:12" x14ac:dyDescent="0.25">
      <c r="A5709" s="135"/>
      <c r="B5709" s="135"/>
      <c r="C5709" s="135"/>
      <c r="D5709" s="135"/>
      <c r="E5709" s="135"/>
      <c r="G5709" s="135"/>
      <c r="H5709" s="135"/>
      <c r="I5709" s="135"/>
      <c r="J5709" s="135"/>
      <c r="K5709" s="135"/>
      <c r="L5709" s="135"/>
    </row>
    <row r="5710" spans="1:12" x14ac:dyDescent="0.25">
      <c r="A5710" s="135"/>
      <c r="B5710" s="135"/>
      <c r="C5710" s="135"/>
      <c r="D5710" s="135"/>
      <c r="E5710" s="135"/>
      <c r="G5710" s="135"/>
      <c r="H5710" s="135"/>
      <c r="I5710" s="135"/>
      <c r="J5710" s="135"/>
      <c r="K5710" s="135"/>
      <c r="L5710" s="135"/>
    </row>
    <row r="5711" spans="1:12" x14ac:dyDescent="0.25">
      <c r="A5711" s="135"/>
      <c r="B5711" s="135"/>
      <c r="C5711" s="135"/>
      <c r="D5711" s="135"/>
      <c r="E5711" s="135"/>
      <c r="G5711" s="135"/>
      <c r="H5711" s="135"/>
      <c r="I5711" s="135"/>
      <c r="J5711" s="135"/>
      <c r="K5711" s="135"/>
      <c r="L5711" s="135"/>
    </row>
    <row r="5712" spans="1:12" x14ac:dyDescent="0.25">
      <c r="A5712" s="135"/>
      <c r="B5712" s="135"/>
      <c r="C5712" s="135"/>
      <c r="D5712" s="135"/>
      <c r="E5712" s="135"/>
      <c r="G5712" s="135"/>
      <c r="H5712" s="135"/>
      <c r="I5712" s="135"/>
      <c r="J5712" s="135"/>
      <c r="K5712" s="135"/>
      <c r="L5712" s="135"/>
    </row>
    <row r="5713" spans="1:12" x14ac:dyDescent="0.25">
      <c r="A5713" s="135"/>
      <c r="B5713" s="135"/>
      <c r="C5713" s="135"/>
      <c r="D5713" s="135"/>
      <c r="E5713" s="135"/>
      <c r="G5713" s="135"/>
      <c r="H5713" s="135"/>
      <c r="I5713" s="135"/>
      <c r="J5713" s="135"/>
      <c r="K5713" s="135"/>
      <c r="L5713" s="135"/>
    </row>
    <row r="5714" spans="1:12" x14ac:dyDescent="0.25">
      <c r="A5714" s="135"/>
      <c r="B5714" s="135"/>
      <c r="C5714" s="135"/>
      <c r="D5714" s="135"/>
      <c r="E5714" s="135"/>
      <c r="G5714" s="135"/>
      <c r="H5714" s="135"/>
      <c r="I5714" s="135"/>
      <c r="J5714" s="135"/>
      <c r="K5714" s="135"/>
      <c r="L5714" s="135"/>
    </row>
    <row r="5715" spans="1:12" x14ac:dyDescent="0.25">
      <c r="A5715" s="135"/>
      <c r="B5715" s="135"/>
      <c r="C5715" s="135"/>
      <c r="D5715" s="135"/>
      <c r="E5715" s="135"/>
      <c r="G5715" s="135"/>
      <c r="H5715" s="135"/>
      <c r="I5715" s="135"/>
      <c r="J5715" s="135"/>
      <c r="K5715" s="135"/>
      <c r="L5715" s="135"/>
    </row>
    <row r="5716" spans="1:12" x14ac:dyDescent="0.25">
      <c r="A5716" s="135"/>
      <c r="B5716" s="135"/>
      <c r="C5716" s="135"/>
      <c r="D5716" s="135"/>
      <c r="E5716" s="135"/>
      <c r="G5716" s="135"/>
      <c r="H5716" s="135"/>
      <c r="I5716" s="135"/>
      <c r="J5716" s="135"/>
      <c r="K5716" s="135"/>
      <c r="L5716" s="135"/>
    </row>
    <row r="5717" spans="1:12" x14ac:dyDescent="0.25">
      <c r="A5717" s="135"/>
      <c r="B5717" s="135"/>
      <c r="C5717" s="135"/>
      <c r="D5717" s="135"/>
      <c r="E5717" s="135"/>
      <c r="G5717" s="135"/>
      <c r="H5717" s="135"/>
      <c r="I5717" s="135"/>
      <c r="J5717" s="135"/>
      <c r="K5717" s="135"/>
      <c r="L5717" s="135"/>
    </row>
    <row r="5718" spans="1:12" x14ac:dyDescent="0.25">
      <c r="A5718" s="135"/>
      <c r="B5718" s="135"/>
      <c r="C5718" s="135"/>
      <c r="D5718" s="135"/>
      <c r="E5718" s="135"/>
      <c r="G5718" s="135"/>
      <c r="H5718" s="135"/>
      <c r="I5718" s="135"/>
      <c r="J5718" s="135"/>
      <c r="K5718" s="135"/>
      <c r="L5718" s="135"/>
    </row>
    <row r="5719" spans="1:12" x14ac:dyDescent="0.25">
      <c r="A5719" s="135"/>
      <c r="B5719" s="135"/>
      <c r="C5719" s="135"/>
      <c r="D5719" s="135"/>
      <c r="E5719" s="135"/>
      <c r="G5719" s="135"/>
      <c r="H5719" s="135"/>
      <c r="I5719" s="135"/>
      <c r="J5719" s="135"/>
      <c r="K5719" s="135"/>
      <c r="L5719" s="135"/>
    </row>
    <row r="5720" spans="1:12" x14ac:dyDescent="0.25">
      <c r="A5720" s="135"/>
      <c r="B5720" s="135"/>
      <c r="C5720" s="135"/>
      <c r="D5720" s="135"/>
      <c r="E5720" s="135"/>
      <c r="G5720" s="135"/>
      <c r="H5720" s="135"/>
      <c r="I5720" s="135"/>
      <c r="J5720" s="135"/>
      <c r="K5720" s="135"/>
      <c r="L5720" s="135"/>
    </row>
    <row r="5721" spans="1:12" x14ac:dyDescent="0.25">
      <c r="A5721" s="135"/>
      <c r="B5721" s="135"/>
      <c r="C5721" s="135"/>
      <c r="D5721" s="135"/>
      <c r="E5721" s="135"/>
      <c r="G5721" s="135"/>
      <c r="H5721" s="135"/>
      <c r="I5721" s="135"/>
      <c r="J5721" s="135"/>
      <c r="K5721" s="135"/>
      <c r="L5721" s="135"/>
    </row>
    <row r="5722" spans="1:12" x14ac:dyDescent="0.25">
      <c r="A5722" s="135"/>
      <c r="B5722" s="135"/>
      <c r="C5722" s="135"/>
      <c r="D5722" s="135"/>
      <c r="E5722" s="135"/>
      <c r="G5722" s="135"/>
      <c r="H5722" s="135"/>
      <c r="I5722" s="135"/>
      <c r="J5722" s="135"/>
      <c r="K5722" s="135"/>
      <c r="L5722" s="135"/>
    </row>
    <row r="5723" spans="1:12" x14ac:dyDescent="0.25">
      <c r="A5723" s="135"/>
      <c r="B5723" s="135"/>
      <c r="C5723" s="135"/>
      <c r="D5723" s="135"/>
      <c r="E5723" s="135"/>
      <c r="G5723" s="135"/>
      <c r="H5723" s="135"/>
      <c r="I5723" s="135"/>
      <c r="J5723" s="135"/>
      <c r="K5723" s="135"/>
      <c r="L5723" s="135"/>
    </row>
    <row r="5724" spans="1:12" x14ac:dyDescent="0.25">
      <c r="A5724" s="135"/>
      <c r="B5724" s="135"/>
      <c r="C5724" s="135"/>
      <c r="D5724" s="135"/>
      <c r="E5724" s="135"/>
      <c r="G5724" s="135"/>
      <c r="H5724" s="135"/>
      <c r="I5724" s="135"/>
      <c r="J5724" s="135"/>
      <c r="K5724" s="135"/>
      <c r="L5724" s="135"/>
    </row>
    <row r="5725" spans="1:12" x14ac:dyDescent="0.25">
      <c r="A5725" s="135"/>
      <c r="B5725" s="135"/>
      <c r="C5725" s="135"/>
      <c r="D5725" s="135"/>
      <c r="E5725" s="135"/>
      <c r="G5725" s="135"/>
      <c r="H5725" s="135"/>
      <c r="I5725" s="135"/>
      <c r="J5725" s="135"/>
      <c r="K5725" s="135"/>
      <c r="L5725" s="135"/>
    </row>
    <row r="5726" spans="1:12" x14ac:dyDescent="0.25">
      <c r="A5726" s="135"/>
      <c r="B5726" s="135"/>
      <c r="C5726" s="135"/>
      <c r="D5726" s="135"/>
      <c r="E5726" s="135"/>
      <c r="G5726" s="135"/>
      <c r="H5726" s="135"/>
      <c r="I5726" s="135"/>
      <c r="J5726" s="135"/>
      <c r="K5726" s="135"/>
      <c r="L5726" s="135"/>
    </row>
    <row r="5727" spans="1:12" x14ac:dyDescent="0.25">
      <c r="A5727" s="135"/>
      <c r="B5727" s="135"/>
      <c r="C5727" s="135"/>
      <c r="D5727" s="135"/>
      <c r="E5727" s="135"/>
      <c r="G5727" s="135"/>
      <c r="H5727" s="135"/>
      <c r="I5727" s="135"/>
      <c r="J5727" s="135"/>
      <c r="K5727" s="135"/>
      <c r="L5727" s="135"/>
    </row>
    <row r="5728" spans="1:12" x14ac:dyDescent="0.25">
      <c r="A5728" s="135"/>
      <c r="B5728" s="135"/>
      <c r="C5728" s="135"/>
      <c r="D5728" s="135"/>
      <c r="E5728" s="135"/>
      <c r="G5728" s="135"/>
      <c r="H5728" s="135"/>
      <c r="I5728" s="135"/>
      <c r="J5728" s="135"/>
      <c r="K5728" s="135"/>
      <c r="L5728" s="135"/>
    </row>
    <row r="5729" spans="1:12" x14ac:dyDescent="0.25">
      <c r="A5729" s="135"/>
      <c r="B5729" s="135"/>
      <c r="C5729" s="135"/>
      <c r="D5729" s="135"/>
      <c r="E5729" s="135"/>
      <c r="G5729" s="135"/>
      <c r="H5729" s="135"/>
      <c r="I5729" s="135"/>
      <c r="J5729" s="135"/>
      <c r="K5729" s="135"/>
      <c r="L5729" s="135"/>
    </row>
    <row r="5730" spans="1:12" x14ac:dyDescent="0.25">
      <c r="A5730" s="135"/>
      <c r="B5730" s="135"/>
      <c r="C5730" s="135"/>
      <c r="D5730" s="135"/>
      <c r="E5730" s="135"/>
      <c r="G5730" s="135"/>
      <c r="H5730" s="135"/>
      <c r="I5730" s="135"/>
      <c r="J5730" s="135"/>
      <c r="K5730" s="135"/>
      <c r="L5730" s="135"/>
    </row>
    <row r="5731" spans="1:12" x14ac:dyDescent="0.25">
      <c r="A5731" s="135"/>
      <c r="B5731" s="135"/>
      <c r="C5731" s="135"/>
      <c r="D5731" s="135"/>
      <c r="E5731" s="135"/>
      <c r="G5731" s="135"/>
      <c r="H5731" s="135"/>
      <c r="I5731" s="135"/>
      <c r="J5731" s="135"/>
      <c r="K5731" s="135"/>
      <c r="L5731" s="135"/>
    </row>
    <row r="5732" spans="1:12" x14ac:dyDescent="0.25">
      <c r="A5732" s="135"/>
      <c r="B5732" s="135"/>
      <c r="C5732" s="135"/>
      <c r="D5732" s="135"/>
      <c r="E5732" s="135"/>
      <c r="G5732" s="135"/>
      <c r="H5732" s="135"/>
      <c r="I5732" s="135"/>
      <c r="J5732" s="135"/>
      <c r="K5732" s="135"/>
      <c r="L5732" s="135"/>
    </row>
    <row r="5733" spans="1:12" x14ac:dyDescent="0.25">
      <c r="A5733" s="135"/>
      <c r="B5733" s="135"/>
      <c r="C5733" s="135"/>
      <c r="D5733" s="135"/>
      <c r="E5733" s="135"/>
      <c r="G5733" s="135"/>
      <c r="H5733" s="135"/>
      <c r="I5733" s="135"/>
      <c r="J5733" s="135"/>
      <c r="K5733" s="135"/>
      <c r="L5733" s="135"/>
    </row>
    <row r="5734" spans="1:12" x14ac:dyDescent="0.25">
      <c r="A5734" s="135"/>
      <c r="B5734" s="135"/>
      <c r="C5734" s="135"/>
      <c r="D5734" s="135"/>
      <c r="E5734" s="135"/>
      <c r="G5734" s="135"/>
      <c r="H5734" s="135"/>
      <c r="I5734" s="135"/>
      <c r="J5734" s="135"/>
      <c r="K5734" s="135"/>
      <c r="L5734" s="135"/>
    </row>
    <row r="5735" spans="1:12" x14ac:dyDescent="0.25">
      <c r="A5735" s="135"/>
      <c r="B5735" s="135"/>
      <c r="C5735" s="135"/>
      <c r="D5735" s="135"/>
      <c r="E5735" s="135"/>
      <c r="G5735" s="135"/>
      <c r="H5735" s="135"/>
      <c r="I5735" s="135"/>
      <c r="J5735" s="135"/>
      <c r="K5735" s="135"/>
      <c r="L5735" s="135"/>
    </row>
    <row r="5736" spans="1:12" x14ac:dyDescent="0.25">
      <c r="A5736" s="135"/>
      <c r="B5736" s="135"/>
      <c r="C5736" s="135"/>
      <c r="D5736" s="135"/>
      <c r="E5736" s="135"/>
      <c r="G5736" s="135"/>
      <c r="H5736" s="135"/>
      <c r="I5736" s="135"/>
      <c r="J5736" s="135"/>
      <c r="K5736" s="135"/>
      <c r="L5736" s="135"/>
    </row>
    <row r="5737" spans="1:12" x14ac:dyDescent="0.25">
      <c r="A5737" s="135"/>
      <c r="B5737" s="135"/>
      <c r="C5737" s="135"/>
      <c r="D5737" s="135"/>
      <c r="E5737" s="135"/>
      <c r="G5737" s="135"/>
      <c r="H5737" s="135"/>
      <c r="I5737" s="135"/>
      <c r="J5737" s="135"/>
      <c r="K5737" s="135"/>
      <c r="L5737" s="135"/>
    </row>
    <row r="5738" spans="1:12" x14ac:dyDescent="0.25">
      <c r="A5738" s="135"/>
      <c r="B5738" s="135"/>
      <c r="C5738" s="135"/>
      <c r="D5738" s="135"/>
      <c r="E5738" s="135"/>
      <c r="G5738" s="135"/>
      <c r="H5738" s="135"/>
      <c r="I5738" s="135"/>
      <c r="J5738" s="135"/>
      <c r="K5738" s="135"/>
      <c r="L5738" s="135"/>
    </row>
    <row r="5739" spans="1:12" x14ac:dyDescent="0.25">
      <c r="A5739" s="135"/>
      <c r="B5739" s="135"/>
      <c r="C5739" s="135"/>
      <c r="D5739" s="135"/>
      <c r="E5739" s="135"/>
      <c r="G5739" s="135"/>
      <c r="H5739" s="135"/>
      <c r="I5739" s="135"/>
      <c r="J5739" s="135"/>
      <c r="K5739" s="135"/>
      <c r="L5739" s="135"/>
    </row>
    <row r="5740" spans="1:12" x14ac:dyDescent="0.25">
      <c r="A5740" s="135"/>
      <c r="B5740" s="135"/>
      <c r="C5740" s="135"/>
      <c r="D5740" s="135"/>
      <c r="E5740" s="135"/>
      <c r="G5740" s="135"/>
      <c r="H5740" s="135"/>
      <c r="I5740" s="135"/>
      <c r="J5740" s="135"/>
      <c r="K5740" s="135"/>
      <c r="L5740" s="135"/>
    </row>
    <row r="5741" spans="1:12" x14ac:dyDescent="0.25">
      <c r="A5741" s="135"/>
      <c r="B5741" s="135"/>
      <c r="C5741" s="135"/>
      <c r="D5741" s="135"/>
      <c r="E5741" s="135"/>
      <c r="G5741" s="135"/>
      <c r="H5741" s="135"/>
      <c r="I5741" s="135"/>
      <c r="J5741" s="135"/>
      <c r="K5741" s="135"/>
      <c r="L5741" s="135"/>
    </row>
    <row r="5742" spans="1:12" x14ac:dyDescent="0.25">
      <c r="A5742" s="135"/>
      <c r="B5742" s="135"/>
      <c r="C5742" s="135"/>
      <c r="D5742" s="135"/>
      <c r="E5742" s="135"/>
      <c r="G5742" s="135"/>
      <c r="H5742" s="135"/>
      <c r="I5742" s="135"/>
      <c r="J5742" s="135"/>
      <c r="K5742" s="135"/>
      <c r="L5742" s="135"/>
    </row>
    <row r="5743" spans="1:12" x14ac:dyDescent="0.25">
      <c r="A5743" s="135"/>
      <c r="B5743" s="135"/>
      <c r="C5743" s="135"/>
      <c r="D5743" s="135"/>
      <c r="E5743" s="135"/>
      <c r="G5743" s="135"/>
      <c r="H5743" s="135"/>
      <c r="I5743" s="135"/>
      <c r="J5743" s="135"/>
      <c r="K5743" s="135"/>
      <c r="L5743" s="135"/>
    </row>
    <row r="5744" spans="1:12" x14ac:dyDescent="0.25">
      <c r="A5744" s="135"/>
      <c r="B5744" s="135"/>
      <c r="C5744" s="135"/>
      <c r="D5744" s="135"/>
      <c r="E5744" s="135"/>
      <c r="G5744" s="135"/>
      <c r="H5744" s="135"/>
      <c r="I5744" s="135"/>
      <c r="J5744" s="135"/>
      <c r="K5744" s="135"/>
      <c r="L5744" s="135"/>
    </row>
    <row r="5745" spans="1:12" x14ac:dyDescent="0.25">
      <c r="A5745" s="135"/>
      <c r="B5745" s="135"/>
      <c r="C5745" s="135"/>
      <c r="D5745" s="135"/>
      <c r="E5745" s="135"/>
      <c r="G5745" s="135"/>
      <c r="H5745" s="135"/>
      <c r="I5745" s="135"/>
      <c r="J5745" s="135"/>
      <c r="K5745" s="135"/>
      <c r="L5745" s="135"/>
    </row>
    <row r="5746" spans="1:12" x14ac:dyDescent="0.25">
      <c r="A5746" s="135"/>
      <c r="B5746" s="135"/>
      <c r="C5746" s="135"/>
      <c r="D5746" s="135"/>
      <c r="E5746" s="135"/>
      <c r="G5746" s="135"/>
      <c r="H5746" s="135"/>
      <c r="I5746" s="135"/>
      <c r="J5746" s="135"/>
      <c r="K5746" s="135"/>
      <c r="L5746" s="135"/>
    </row>
    <row r="5747" spans="1:12" x14ac:dyDescent="0.25">
      <c r="A5747" s="135"/>
      <c r="B5747" s="135"/>
      <c r="C5747" s="135"/>
      <c r="D5747" s="135"/>
      <c r="E5747" s="135"/>
      <c r="G5747" s="135"/>
      <c r="H5747" s="135"/>
      <c r="I5747" s="135"/>
      <c r="J5747" s="135"/>
      <c r="K5747" s="135"/>
      <c r="L5747" s="135"/>
    </row>
    <row r="5748" spans="1:12" x14ac:dyDescent="0.25">
      <c r="A5748" s="135"/>
      <c r="B5748" s="135"/>
      <c r="C5748" s="135"/>
      <c r="D5748" s="135"/>
      <c r="E5748" s="135"/>
      <c r="G5748" s="135"/>
      <c r="H5748" s="135"/>
      <c r="I5748" s="135"/>
      <c r="J5748" s="135"/>
      <c r="K5748" s="135"/>
      <c r="L5748" s="135"/>
    </row>
    <row r="5749" spans="1:12" x14ac:dyDescent="0.25">
      <c r="A5749" s="135"/>
      <c r="B5749" s="135"/>
      <c r="C5749" s="135"/>
      <c r="D5749" s="135"/>
      <c r="E5749" s="135"/>
      <c r="G5749" s="135"/>
      <c r="H5749" s="135"/>
      <c r="I5749" s="135"/>
      <c r="J5749" s="135"/>
      <c r="K5749" s="135"/>
      <c r="L5749" s="135"/>
    </row>
    <row r="5750" spans="1:12" x14ac:dyDescent="0.25">
      <c r="A5750" s="135"/>
      <c r="B5750" s="135"/>
      <c r="C5750" s="135"/>
      <c r="D5750" s="135"/>
      <c r="E5750" s="135"/>
      <c r="G5750" s="135"/>
      <c r="H5750" s="135"/>
      <c r="I5750" s="135"/>
      <c r="J5750" s="135"/>
      <c r="K5750" s="135"/>
      <c r="L5750" s="135"/>
    </row>
    <row r="5751" spans="1:12" x14ac:dyDescent="0.25">
      <c r="A5751" s="135"/>
      <c r="B5751" s="135"/>
      <c r="C5751" s="135"/>
      <c r="D5751" s="135"/>
      <c r="E5751" s="135"/>
      <c r="G5751" s="135"/>
      <c r="H5751" s="135"/>
      <c r="I5751" s="135"/>
      <c r="J5751" s="135"/>
      <c r="K5751" s="135"/>
      <c r="L5751" s="135"/>
    </row>
    <row r="5752" spans="1:12" x14ac:dyDescent="0.25">
      <c r="A5752" s="135"/>
      <c r="B5752" s="135"/>
      <c r="C5752" s="135"/>
      <c r="D5752" s="135"/>
      <c r="E5752" s="135"/>
      <c r="G5752" s="135"/>
      <c r="H5752" s="135"/>
      <c r="I5752" s="135"/>
      <c r="J5752" s="135"/>
      <c r="K5752" s="135"/>
      <c r="L5752" s="135"/>
    </row>
    <row r="5753" spans="1:12" x14ac:dyDescent="0.25">
      <c r="A5753" s="135"/>
      <c r="B5753" s="135"/>
      <c r="C5753" s="135"/>
      <c r="D5753" s="135"/>
      <c r="E5753" s="135"/>
      <c r="G5753" s="135"/>
      <c r="H5753" s="135"/>
      <c r="I5753" s="135"/>
      <c r="J5753" s="135"/>
      <c r="K5753" s="135"/>
      <c r="L5753" s="135"/>
    </row>
    <row r="5754" spans="1:12" x14ac:dyDescent="0.25">
      <c r="A5754" s="135"/>
      <c r="B5754" s="135"/>
      <c r="C5754" s="135"/>
      <c r="D5754" s="135"/>
      <c r="E5754" s="135"/>
      <c r="G5754" s="135"/>
      <c r="H5754" s="135"/>
      <c r="I5754" s="135"/>
      <c r="J5754" s="135"/>
      <c r="K5754" s="135"/>
      <c r="L5754" s="135"/>
    </row>
    <row r="5755" spans="1:12" x14ac:dyDescent="0.25">
      <c r="A5755" s="135"/>
      <c r="B5755" s="135"/>
      <c r="C5755" s="135"/>
      <c r="D5755" s="135"/>
      <c r="E5755" s="135"/>
      <c r="G5755" s="135"/>
      <c r="H5755" s="135"/>
      <c r="I5755" s="135"/>
      <c r="J5755" s="135"/>
      <c r="K5755" s="135"/>
      <c r="L5755" s="135"/>
    </row>
    <row r="5756" spans="1:12" x14ac:dyDescent="0.25">
      <c r="A5756" s="135"/>
      <c r="B5756" s="135"/>
      <c r="C5756" s="135"/>
      <c r="D5756" s="135"/>
      <c r="E5756" s="135"/>
      <c r="G5756" s="135"/>
      <c r="H5756" s="135"/>
      <c r="I5756" s="135"/>
      <c r="J5756" s="135"/>
      <c r="K5756" s="135"/>
      <c r="L5756" s="135"/>
    </row>
    <row r="5757" spans="1:12" x14ac:dyDescent="0.25">
      <c r="A5757" s="135"/>
      <c r="B5757" s="135"/>
      <c r="C5757" s="135"/>
      <c r="D5757" s="135"/>
      <c r="E5757" s="135"/>
      <c r="G5757" s="135"/>
      <c r="H5757" s="135"/>
      <c r="I5757" s="135"/>
      <c r="J5757" s="135"/>
      <c r="K5757" s="135"/>
      <c r="L5757" s="135"/>
    </row>
    <row r="5758" spans="1:12" x14ac:dyDescent="0.25">
      <c r="A5758" s="135"/>
      <c r="B5758" s="135"/>
      <c r="C5758" s="135"/>
      <c r="D5758" s="135"/>
      <c r="E5758" s="135"/>
      <c r="G5758" s="135"/>
      <c r="H5758" s="135"/>
      <c r="I5758" s="135"/>
      <c r="J5758" s="135"/>
      <c r="K5758" s="135"/>
      <c r="L5758" s="135"/>
    </row>
    <row r="5759" spans="1:12" x14ac:dyDescent="0.25">
      <c r="A5759" s="135"/>
      <c r="B5759" s="135"/>
      <c r="C5759" s="135"/>
      <c r="D5759" s="135"/>
      <c r="E5759" s="135"/>
      <c r="G5759" s="135"/>
      <c r="H5759" s="135"/>
      <c r="I5759" s="135"/>
      <c r="J5759" s="135"/>
      <c r="K5759" s="135"/>
      <c r="L5759" s="135"/>
    </row>
    <row r="5760" spans="1:12" x14ac:dyDescent="0.25">
      <c r="A5760" s="135"/>
      <c r="B5760" s="135"/>
      <c r="C5760" s="135"/>
      <c r="D5760" s="135"/>
      <c r="E5760" s="135"/>
      <c r="G5760" s="135"/>
      <c r="H5760" s="135"/>
      <c r="I5760" s="135"/>
      <c r="J5760" s="135"/>
      <c r="K5760" s="135"/>
      <c r="L5760" s="135"/>
    </row>
    <row r="5761" spans="1:12" x14ac:dyDescent="0.25">
      <c r="A5761" s="135"/>
      <c r="B5761" s="135"/>
      <c r="C5761" s="135"/>
      <c r="D5761" s="135"/>
      <c r="E5761" s="135"/>
      <c r="G5761" s="135"/>
      <c r="H5761" s="135"/>
      <c r="I5761" s="135"/>
      <c r="J5761" s="135"/>
      <c r="K5761" s="135"/>
      <c r="L5761" s="135"/>
    </row>
    <row r="5762" spans="1:12" x14ac:dyDescent="0.25">
      <c r="A5762" s="135"/>
      <c r="B5762" s="135"/>
      <c r="C5762" s="135"/>
      <c r="D5762" s="135"/>
      <c r="E5762" s="135"/>
      <c r="G5762" s="135"/>
      <c r="H5762" s="135"/>
      <c r="I5762" s="135"/>
      <c r="J5762" s="135"/>
      <c r="K5762" s="135"/>
      <c r="L5762" s="135"/>
    </row>
    <row r="5763" spans="1:12" x14ac:dyDescent="0.25">
      <c r="A5763" s="135"/>
      <c r="B5763" s="135"/>
      <c r="C5763" s="135"/>
      <c r="D5763" s="135"/>
      <c r="E5763" s="135"/>
      <c r="G5763" s="135"/>
      <c r="H5763" s="135"/>
      <c r="I5763" s="135"/>
      <c r="J5763" s="135"/>
      <c r="K5763" s="135"/>
      <c r="L5763" s="135"/>
    </row>
    <row r="5764" spans="1:12" x14ac:dyDescent="0.25">
      <c r="A5764" s="135"/>
      <c r="B5764" s="135"/>
      <c r="C5764" s="135"/>
      <c r="D5764" s="135"/>
      <c r="E5764" s="135"/>
      <c r="G5764" s="135"/>
      <c r="H5764" s="135"/>
      <c r="I5764" s="135"/>
      <c r="J5764" s="135"/>
      <c r="K5764" s="135"/>
      <c r="L5764" s="135"/>
    </row>
    <row r="5765" spans="1:12" x14ac:dyDescent="0.25">
      <c r="A5765" s="135"/>
      <c r="B5765" s="135"/>
      <c r="C5765" s="135"/>
      <c r="D5765" s="135"/>
      <c r="E5765" s="135"/>
      <c r="G5765" s="135"/>
      <c r="H5765" s="135"/>
      <c r="I5765" s="135"/>
      <c r="J5765" s="135"/>
      <c r="K5765" s="135"/>
      <c r="L5765" s="135"/>
    </row>
    <row r="5766" spans="1:12" x14ac:dyDescent="0.25">
      <c r="A5766" s="135"/>
      <c r="B5766" s="135"/>
      <c r="C5766" s="135"/>
      <c r="D5766" s="135"/>
      <c r="E5766" s="135"/>
      <c r="G5766" s="135"/>
      <c r="H5766" s="135"/>
      <c r="I5766" s="135"/>
      <c r="J5766" s="135"/>
      <c r="K5766" s="135"/>
      <c r="L5766" s="135"/>
    </row>
    <row r="5767" spans="1:12" x14ac:dyDescent="0.25">
      <c r="A5767" s="135"/>
      <c r="B5767" s="135"/>
      <c r="C5767" s="135"/>
      <c r="D5767" s="135"/>
      <c r="E5767" s="135"/>
      <c r="G5767" s="135"/>
      <c r="H5767" s="135"/>
      <c r="I5767" s="135"/>
      <c r="J5767" s="135"/>
      <c r="K5767" s="135"/>
      <c r="L5767" s="135"/>
    </row>
    <row r="5768" spans="1:12" x14ac:dyDescent="0.25">
      <c r="A5768" s="135"/>
      <c r="B5768" s="135"/>
      <c r="C5768" s="135"/>
      <c r="D5768" s="135"/>
      <c r="E5768" s="135"/>
      <c r="G5768" s="135"/>
      <c r="H5768" s="135"/>
      <c r="I5768" s="135"/>
      <c r="J5768" s="135"/>
      <c r="K5768" s="135"/>
      <c r="L5768" s="135"/>
    </row>
    <row r="5769" spans="1:12" x14ac:dyDescent="0.25">
      <c r="A5769" s="135"/>
      <c r="B5769" s="135"/>
      <c r="C5769" s="135"/>
      <c r="D5769" s="135"/>
      <c r="E5769" s="135"/>
      <c r="G5769" s="135"/>
      <c r="H5769" s="135"/>
      <c r="I5769" s="135"/>
      <c r="J5769" s="135"/>
      <c r="K5769" s="135"/>
      <c r="L5769" s="135"/>
    </row>
    <row r="5770" spans="1:12" x14ac:dyDescent="0.25">
      <c r="A5770" s="135"/>
      <c r="B5770" s="135"/>
      <c r="C5770" s="135"/>
      <c r="D5770" s="135"/>
      <c r="E5770" s="135"/>
      <c r="G5770" s="135"/>
      <c r="H5770" s="135"/>
      <c r="I5770" s="135"/>
      <c r="J5770" s="135"/>
      <c r="K5770" s="135"/>
      <c r="L5770" s="135"/>
    </row>
    <row r="5771" spans="1:12" x14ac:dyDescent="0.25">
      <c r="A5771" s="135"/>
      <c r="B5771" s="135"/>
      <c r="C5771" s="135"/>
      <c r="D5771" s="135"/>
      <c r="E5771" s="135"/>
      <c r="G5771" s="135"/>
      <c r="H5771" s="135"/>
      <c r="I5771" s="135"/>
      <c r="J5771" s="135"/>
      <c r="K5771" s="135"/>
      <c r="L5771" s="135"/>
    </row>
    <row r="5772" spans="1:12" x14ac:dyDescent="0.25">
      <c r="A5772" s="135"/>
      <c r="B5772" s="135"/>
      <c r="C5772" s="135"/>
      <c r="D5772" s="135"/>
      <c r="E5772" s="135"/>
      <c r="G5772" s="135"/>
      <c r="H5772" s="135"/>
      <c r="I5772" s="135"/>
      <c r="J5772" s="135"/>
      <c r="K5772" s="135"/>
      <c r="L5772" s="135"/>
    </row>
    <row r="5773" spans="1:12" x14ac:dyDescent="0.25">
      <c r="A5773" s="135"/>
      <c r="B5773" s="135"/>
      <c r="C5773" s="135"/>
      <c r="D5773" s="135"/>
      <c r="E5773" s="135"/>
      <c r="G5773" s="135"/>
      <c r="H5773" s="135"/>
      <c r="I5773" s="135"/>
      <c r="J5773" s="135"/>
      <c r="K5773" s="135"/>
      <c r="L5773" s="135"/>
    </row>
    <row r="5774" spans="1:12" x14ac:dyDescent="0.25">
      <c r="A5774" s="135"/>
      <c r="B5774" s="135"/>
      <c r="C5774" s="135"/>
      <c r="D5774" s="135"/>
      <c r="E5774" s="135"/>
      <c r="G5774" s="135"/>
      <c r="H5774" s="135"/>
      <c r="I5774" s="135"/>
      <c r="J5774" s="135"/>
      <c r="K5774" s="135"/>
      <c r="L5774" s="135"/>
    </row>
    <row r="5775" spans="1:12" x14ac:dyDescent="0.25">
      <c r="A5775" s="135"/>
      <c r="B5775" s="135"/>
      <c r="C5775" s="135"/>
      <c r="D5775" s="135"/>
      <c r="E5775" s="135"/>
      <c r="G5775" s="135"/>
      <c r="H5775" s="135"/>
      <c r="I5775" s="135"/>
      <c r="J5775" s="135"/>
      <c r="K5775" s="135"/>
      <c r="L5775" s="135"/>
    </row>
    <row r="5776" spans="1:12" x14ac:dyDescent="0.25">
      <c r="A5776" s="135"/>
      <c r="B5776" s="135"/>
      <c r="C5776" s="135"/>
      <c r="D5776" s="135"/>
      <c r="E5776" s="135"/>
      <c r="G5776" s="135"/>
      <c r="H5776" s="135"/>
      <c r="I5776" s="135"/>
      <c r="J5776" s="135"/>
      <c r="K5776" s="135"/>
      <c r="L5776" s="135"/>
    </row>
    <row r="5777" spans="1:12" x14ac:dyDescent="0.25">
      <c r="A5777" s="135"/>
      <c r="B5777" s="135"/>
      <c r="C5777" s="135"/>
      <c r="D5777" s="135"/>
      <c r="E5777" s="135"/>
      <c r="G5777" s="135"/>
      <c r="H5777" s="135"/>
      <c r="I5777" s="135"/>
      <c r="J5777" s="135"/>
      <c r="K5777" s="135"/>
      <c r="L5777" s="135"/>
    </row>
    <row r="5778" spans="1:12" x14ac:dyDescent="0.25">
      <c r="A5778" s="135"/>
      <c r="B5778" s="135"/>
      <c r="C5778" s="135"/>
      <c r="D5778" s="135"/>
      <c r="E5778" s="135"/>
      <c r="G5778" s="135"/>
      <c r="H5778" s="135"/>
      <c r="I5778" s="135"/>
      <c r="J5778" s="135"/>
      <c r="K5778" s="135"/>
      <c r="L5778" s="135"/>
    </row>
    <row r="5779" spans="1:12" x14ac:dyDescent="0.25">
      <c r="A5779" s="135"/>
      <c r="B5779" s="135"/>
      <c r="C5779" s="135"/>
      <c r="D5779" s="135"/>
      <c r="E5779" s="135"/>
      <c r="G5779" s="135"/>
      <c r="H5779" s="135"/>
      <c r="I5779" s="135"/>
      <c r="J5779" s="135"/>
      <c r="K5779" s="135"/>
      <c r="L5779" s="135"/>
    </row>
    <row r="5780" spans="1:12" x14ac:dyDescent="0.25">
      <c r="A5780" s="135"/>
      <c r="B5780" s="135"/>
      <c r="C5780" s="135"/>
      <c r="D5780" s="135"/>
      <c r="E5780" s="135"/>
      <c r="G5780" s="135"/>
      <c r="H5780" s="135"/>
      <c r="I5780" s="135"/>
      <c r="J5780" s="135"/>
      <c r="K5780" s="135"/>
      <c r="L5780" s="135"/>
    </row>
    <row r="5781" spans="1:12" x14ac:dyDescent="0.25">
      <c r="A5781" s="135"/>
      <c r="B5781" s="135"/>
      <c r="C5781" s="135"/>
      <c r="D5781" s="135"/>
      <c r="E5781" s="135"/>
      <c r="G5781" s="135"/>
      <c r="H5781" s="135"/>
      <c r="I5781" s="135"/>
      <c r="J5781" s="135"/>
      <c r="K5781" s="135"/>
      <c r="L5781" s="135"/>
    </row>
    <row r="5782" spans="1:12" x14ac:dyDescent="0.25">
      <c r="A5782" s="135"/>
      <c r="B5782" s="135"/>
      <c r="C5782" s="135"/>
      <c r="D5782" s="135"/>
      <c r="E5782" s="135"/>
      <c r="G5782" s="135"/>
      <c r="H5782" s="135"/>
      <c r="I5782" s="135"/>
      <c r="J5782" s="135"/>
      <c r="K5782" s="135"/>
      <c r="L5782" s="135"/>
    </row>
    <row r="5783" spans="1:12" x14ac:dyDescent="0.25">
      <c r="A5783" s="135"/>
      <c r="B5783" s="135"/>
      <c r="C5783" s="135"/>
      <c r="D5783" s="135"/>
      <c r="E5783" s="135"/>
      <c r="G5783" s="135"/>
      <c r="H5783" s="135"/>
      <c r="I5783" s="135"/>
      <c r="J5783" s="135"/>
      <c r="K5783" s="135"/>
      <c r="L5783" s="135"/>
    </row>
    <row r="5784" spans="1:12" x14ac:dyDescent="0.25">
      <c r="A5784" s="135"/>
      <c r="B5784" s="135"/>
      <c r="C5784" s="135"/>
      <c r="D5784" s="135"/>
      <c r="E5784" s="135"/>
      <c r="G5784" s="135"/>
      <c r="H5784" s="135"/>
      <c r="I5784" s="135"/>
      <c r="J5784" s="135"/>
      <c r="K5784" s="135"/>
      <c r="L5784" s="135"/>
    </row>
    <row r="5785" spans="1:12" x14ac:dyDescent="0.25">
      <c r="A5785" s="135"/>
      <c r="B5785" s="135"/>
      <c r="C5785" s="135"/>
      <c r="D5785" s="135"/>
      <c r="E5785" s="135"/>
      <c r="G5785" s="135"/>
      <c r="H5785" s="135"/>
      <c r="I5785" s="135"/>
      <c r="J5785" s="135"/>
      <c r="K5785" s="135"/>
      <c r="L5785" s="135"/>
    </row>
    <row r="5786" spans="1:12" x14ac:dyDescent="0.25">
      <c r="A5786" s="135"/>
      <c r="B5786" s="135"/>
      <c r="C5786" s="135"/>
      <c r="D5786" s="135"/>
      <c r="E5786" s="135"/>
      <c r="G5786" s="135"/>
      <c r="H5786" s="135"/>
      <c r="I5786" s="135"/>
      <c r="J5786" s="135"/>
      <c r="K5786" s="135"/>
      <c r="L5786" s="135"/>
    </row>
    <row r="5787" spans="1:12" x14ac:dyDescent="0.25">
      <c r="A5787" s="135"/>
      <c r="B5787" s="135"/>
      <c r="C5787" s="135"/>
      <c r="D5787" s="135"/>
      <c r="E5787" s="135"/>
      <c r="G5787" s="135"/>
      <c r="H5787" s="135"/>
      <c r="I5787" s="135"/>
      <c r="J5787" s="135"/>
      <c r="K5787" s="135"/>
      <c r="L5787" s="135"/>
    </row>
    <row r="5788" spans="1:12" x14ac:dyDescent="0.25">
      <c r="A5788" s="135"/>
      <c r="B5788" s="135"/>
      <c r="C5788" s="135"/>
      <c r="D5788" s="135"/>
      <c r="E5788" s="135"/>
      <c r="G5788" s="135"/>
      <c r="H5788" s="135"/>
      <c r="I5788" s="135"/>
      <c r="J5788" s="135"/>
      <c r="K5788" s="135"/>
      <c r="L5788" s="135"/>
    </row>
    <row r="5789" spans="1:12" x14ac:dyDescent="0.25">
      <c r="A5789" s="135"/>
      <c r="B5789" s="135"/>
      <c r="C5789" s="135"/>
      <c r="D5789" s="135"/>
      <c r="E5789" s="135"/>
      <c r="G5789" s="135"/>
      <c r="H5789" s="135"/>
      <c r="I5789" s="135"/>
      <c r="J5789" s="135"/>
      <c r="K5789" s="135"/>
      <c r="L5789" s="135"/>
    </row>
    <row r="5790" spans="1:12" x14ac:dyDescent="0.25">
      <c r="A5790" s="135"/>
      <c r="B5790" s="135"/>
      <c r="C5790" s="135"/>
      <c r="D5790" s="135"/>
      <c r="E5790" s="135"/>
      <c r="G5790" s="135"/>
      <c r="H5790" s="135"/>
      <c r="I5790" s="135"/>
      <c r="J5790" s="135"/>
      <c r="K5790" s="135"/>
      <c r="L5790" s="135"/>
    </row>
    <row r="5791" spans="1:12" x14ac:dyDescent="0.25">
      <c r="A5791" s="135"/>
      <c r="B5791" s="135"/>
      <c r="C5791" s="135"/>
      <c r="D5791" s="135"/>
      <c r="E5791" s="135"/>
      <c r="G5791" s="135"/>
      <c r="H5791" s="135"/>
      <c r="I5791" s="135"/>
      <c r="J5791" s="135"/>
      <c r="K5791" s="135"/>
      <c r="L5791" s="135"/>
    </row>
    <row r="5792" spans="1:12" x14ac:dyDescent="0.25">
      <c r="A5792" s="135"/>
      <c r="B5792" s="135"/>
      <c r="C5792" s="135"/>
      <c r="D5792" s="135"/>
      <c r="E5792" s="135"/>
      <c r="G5792" s="135"/>
      <c r="H5792" s="135"/>
      <c r="I5792" s="135"/>
      <c r="J5792" s="135"/>
      <c r="K5792" s="135"/>
      <c r="L5792" s="135"/>
    </row>
    <row r="5793" spans="1:12" x14ac:dyDescent="0.25">
      <c r="A5793" s="135"/>
      <c r="B5793" s="135"/>
      <c r="C5793" s="135"/>
      <c r="D5793" s="135"/>
      <c r="E5793" s="135"/>
      <c r="G5793" s="135"/>
      <c r="H5793" s="135"/>
      <c r="I5793" s="135"/>
      <c r="J5793" s="135"/>
      <c r="K5793" s="135"/>
      <c r="L5793" s="135"/>
    </row>
    <row r="5794" spans="1:12" x14ac:dyDescent="0.25">
      <c r="A5794" s="135"/>
      <c r="B5794" s="135"/>
      <c r="C5794" s="135"/>
      <c r="D5794" s="135"/>
      <c r="E5794" s="135"/>
      <c r="G5794" s="135"/>
      <c r="H5794" s="135"/>
      <c r="I5794" s="135"/>
      <c r="J5794" s="135"/>
      <c r="K5794" s="135"/>
      <c r="L5794" s="135"/>
    </row>
    <row r="5795" spans="1:12" x14ac:dyDescent="0.25">
      <c r="A5795" s="135"/>
      <c r="B5795" s="135"/>
      <c r="C5795" s="135"/>
      <c r="D5795" s="135"/>
      <c r="E5795" s="135"/>
      <c r="G5795" s="135"/>
      <c r="H5795" s="135"/>
      <c r="I5795" s="135"/>
      <c r="J5795" s="135"/>
      <c r="K5795" s="135"/>
      <c r="L5795" s="135"/>
    </row>
    <row r="5796" spans="1:12" x14ac:dyDescent="0.25">
      <c r="A5796" s="135"/>
      <c r="B5796" s="135"/>
      <c r="C5796" s="135"/>
      <c r="D5796" s="135"/>
      <c r="E5796" s="135"/>
      <c r="G5796" s="135"/>
      <c r="H5796" s="135"/>
      <c r="I5796" s="135"/>
      <c r="J5796" s="135"/>
      <c r="K5796" s="135"/>
      <c r="L5796" s="135"/>
    </row>
    <row r="5797" spans="1:12" x14ac:dyDescent="0.25">
      <c r="A5797" s="135"/>
      <c r="B5797" s="135"/>
      <c r="C5797" s="135"/>
      <c r="D5797" s="135"/>
      <c r="E5797" s="135"/>
      <c r="G5797" s="135"/>
      <c r="H5797" s="135"/>
      <c r="I5797" s="135"/>
      <c r="J5797" s="135"/>
      <c r="K5797" s="135"/>
      <c r="L5797" s="135"/>
    </row>
    <row r="5798" spans="1:12" x14ac:dyDescent="0.25">
      <c r="A5798" s="135"/>
      <c r="B5798" s="135"/>
      <c r="C5798" s="135"/>
      <c r="D5798" s="135"/>
      <c r="E5798" s="135"/>
      <c r="G5798" s="135"/>
      <c r="H5798" s="135"/>
      <c r="I5798" s="135"/>
      <c r="J5798" s="135"/>
      <c r="K5798" s="135"/>
      <c r="L5798" s="135"/>
    </row>
    <row r="5799" spans="1:12" x14ac:dyDescent="0.25">
      <c r="A5799" s="135"/>
      <c r="B5799" s="135"/>
      <c r="C5799" s="135"/>
      <c r="D5799" s="135"/>
      <c r="E5799" s="135"/>
      <c r="G5799" s="135"/>
      <c r="H5799" s="135"/>
      <c r="I5799" s="135"/>
      <c r="J5799" s="135"/>
      <c r="K5799" s="135"/>
      <c r="L5799" s="135"/>
    </row>
    <row r="5800" spans="1:12" x14ac:dyDescent="0.25">
      <c r="A5800" s="135"/>
      <c r="B5800" s="135"/>
      <c r="C5800" s="135"/>
      <c r="D5800" s="135"/>
      <c r="E5800" s="135"/>
      <c r="G5800" s="135"/>
      <c r="H5800" s="135"/>
      <c r="I5800" s="135"/>
      <c r="J5800" s="135"/>
      <c r="K5800" s="135"/>
      <c r="L5800" s="135"/>
    </row>
    <row r="5801" spans="1:12" x14ac:dyDescent="0.25">
      <c r="A5801" s="135"/>
      <c r="B5801" s="135"/>
      <c r="C5801" s="135"/>
      <c r="D5801" s="135"/>
      <c r="E5801" s="135"/>
      <c r="G5801" s="135"/>
      <c r="H5801" s="135"/>
      <c r="I5801" s="135"/>
      <c r="J5801" s="135"/>
      <c r="K5801" s="135"/>
      <c r="L5801" s="135"/>
    </row>
    <row r="5802" spans="1:12" x14ac:dyDescent="0.25">
      <c r="A5802" s="135"/>
      <c r="B5802" s="135"/>
      <c r="C5802" s="135"/>
      <c r="D5802" s="135"/>
      <c r="E5802" s="135"/>
      <c r="G5802" s="135"/>
      <c r="H5802" s="135"/>
      <c r="I5802" s="135"/>
      <c r="J5802" s="135"/>
      <c r="K5802" s="135"/>
      <c r="L5802" s="135"/>
    </row>
    <row r="5803" spans="1:12" x14ac:dyDescent="0.25">
      <c r="A5803" s="135"/>
      <c r="B5803" s="135"/>
      <c r="C5803" s="135"/>
      <c r="D5803" s="135"/>
      <c r="E5803" s="135"/>
      <c r="G5803" s="135"/>
      <c r="H5803" s="135"/>
      <c r="I5803" s="135"/>
      <c r="J5803" s="135"/>
      <c r="K5803" s="135"/>
      <c r="L5803" s="135"/>
    </row>
    <row r="5804" spans="1:12" x14ac:dyDescent="0.25">
      <c r="A5804" s="135"/>
      <c r="B5804" s="135"/>
      <c r="C5804" s="135"/>
      <c r="D5804" s="135"/>
      <c r="E5804" s="135"/>
      <c r="G5804" s="135"/>
      <c r="H5804" s="135"/>
      <c r="I5804" s="135"/>
      <c r="J5804" s="135"/>
      <c r="K5804" s="135"/>
      <c r="L5804" s="135"/>
    </row>
    <row r="5805" spans="1:12" x14ac:dyDescent="0.25">
      <c r="A5805" s="135"/>
      <c r="B5805" s="135"/>
      <c r="C5805" s="135"/>
      <c r="D5805" s="135"/>
      <c r="E5805" s="135"/>
      <c r="G5805" s="135"/>
      <c r="H5805" s="135"/>
      <c r="I5805" s="135"/>
      <c r="J5805" s="135"/>
      <c r="K5805" s="135"/>
      <c r="L5805" s="135"/>
    </row>
    <row r="5806" spans="1:12" x14ac:dyDescent="0.25">
      <c r="A5806" s="135"/>
      <c r="B5806" s="135"/>
      <c r="C5806" s="135"/>
      <c r="D5806" s="135"/>
      <c r="E5806" s="135"/>
      <c r="G5806" s="135"/>
      <c r="H5806" s="135"/>
      <c r="I5806" s="135"/>
      <c r="J5806" s="135"/>
      <c r="K5806" s="135"/>
      <c r="L5806" s="135"/>
    </row>
    <row r="5807" spans="1:12" x14ac:dyDescent="0.25">
      <c r="A5807" s="135"/>
      <c r="B5807" s="135"/>
      <c r="C5807" s="135"/>
      <c r="D5807" s="135"/>
      <c r="E5807" s="135"/>
      <c r="G5807" s="135"/>
      <c r="H5807" s="135"/>
      <c r="I5807" s="135"/>
      <c r="J5807" s="135"/>
      <c r="K5807" s="135"/>
      <c r="L5807" s="135"/>
    </row>
    <row r="5808" spans="1:12" x14ac:dyDescent="0.25">
      <c r="A5808" s="135"/>
      <c r="B5808" s="135"/>
      <c r="C5808" s="135"/>
      <c r="D5808" s="135"/>
      <c r="E5808" s="135"/>
      <c r="G5808" s="135"/>
      <c r="H5808" s="135"/>
      <c r="I5808" s="135"/>
      <c r="J5808" s="135"/>
      <c r="K5808" s="135"/>
      <c r="L5808" s="135"/>
    </row>
    <row r="5809" spans="1:12" x14ac:dyDescent="0.25">
      <c r="A5809" s="135"/>
      <c r="B5809" s="135"/>
      <c r="C5809" s="135"/>
      <c r="D5809" s="135"/>
      <c r="E5809" s="135"/>
      <c r="G5809" s="135"/>
      <c r="H5809" s="135"/>
      <c r="I5809" s="135"/>
      <c r="J5809" s="135"/>
      <c r="K5809" s="135"/>
      <c r="L5809" s="135"/>
    </row>
    <row r="5810" spans="1:12" x14ac:dyDescent="0.25">
      <c r="A5810" s="135"/>
      <c r="B5810" s="135"/>
      <c r="C5810" s="135"/>
      <c r="D5810" s="135"/>
      <c r="E5810" s="135"/>
      <c r="G5810" s="135"/>
      <c r="H5810" s="135"/>
      <c r="I5810" s="135"/>
      <c r="J5810" s="135"/>
      <c r="K5810" s="135"/>
      <c r="L5810" s="135"/>
    </row>
    <row r="5811" spans="1:12" x14ac:dyDescent="0.25">
      <c r="A5811" s="135"/>
      <c r="B5811" s="135"/>
      <c r="C5811" s="135"/>
      <c r="D5811" s="135"/>
      <c r="E5811" s="135"/>
      <c r="G5811" s="135"/>
      <c r="H5811" s="135"/>
      <c r="I5811" s="135"/>
      <c r="J5811" s="135"/>
      <c r="K5811" s="135"/>
      <c r="L5811" s="135"/>
    </row>
    <row r="5812" spans="1:12" x14ac:dyDescent="0.25">
      <c r="A5812" s="135"/>
      <c r="B5812" s="135"/>
      <c r="C5812" s="135"/>
      <c r="D5812" s="135"/>
      <c r="E5812" s="135"/>
      <c r="G5812" s="135"/>
      <c r="H5812" s="135"/>
      <c r="I5812" s="135"/>
      <c r="J5812" s="135"/>
      <c r="K5812" s="135"/>
      <c r="L5812" s="135"/>
    </row>
    <row r="5813" spans="1:12" x14ac:dyDescent="0.25">
      <c r="A5813" s="135"/>
      <c r="B5813" s="135"/>
      <c r="C5813" s="135"/>
      <c r="D5813" s="135"/>
      <c r="E5813" s="135"/>
      <c r="G5813" s="135"/>
      <c r="H5813" s="135"/>
      <c r="I5813" s="135"/>
      <c r="J5813" s="135"/>
      <c r="K5813" s="135"/>
      <c r="L5813" s="135"/>
    </row>
    <row r="5814" spans="1:12" x14ac:dyDescent="0.25">
      <c r="A5814" s="135"/>
      <c r="B5814" s="135"/>
      <c r="C5814" s="135"/>
      <c r="D5814" s="135"/>
      <c r="E5814" s="135"/>
      <c r="G5814" s="135"/>
      <c r="H5814" s="135"/>
      <c r="I5814" s="135"/>
      <c r="J5814" s="135"/>
      <c r="K5814" s="135"/>
      <c r="L5814" s="135"/>
    </row>
    <row r="5815" spans="1:12" x14ac:dyDescent="0.25">
      <c r="A5815" s="135"/>
      <c r="B5815" s="135"/>
      <c r="C5815" s="135"/>
      <c r="D5815" s="135"/>
      <c r="E5815" s="135"/>
      <c r="G5815" s="135"/>
      <c r="H5815" s="135"/>
      <c r="I5815" s="135"/>
      <c r="J5815" s="135"/>
      <c r="K5815" s="135"/>
      <c r="L5815" s="135"/>
    </row>
    <row r="5816" spans="1:12" x14ac:dyDescent="0.25">
      <c r="A5816" s="135"/>
      <c r="B5816" s="135"/>
      <c r="C5816" s="135"/>
      <c r="D5816" s="135"/>
      <c r="E5816" s="135"/>
      <c r="G5816" s="135"/>
      <c r="H5816" s="135"/>
      <c r="I5816" s="135"/>
      <c r="J5816" s="135"/>
      <c r="K5816" s="135"/>
      <c r="L5816" s="135"/>
    </row>
    <row r="5817" spans="1:12" x14ac:dyDescent="0.25">
      <c r="A5817" s="135"/>
      <c r="B5817" s="135"/>
      <c r="C5817" s="135"/>
      <c r="D5817" s="135"/>
      <c r="E5817" s="135"/>
      <c r="G5817" s="135"/>
      <c r="H5817" s="135"/>
      <c r="I5817" s="135"/>
      <c r="J5817" s="135"/>
      <c r="K5817" s="135"/>
      <c r="L5817" s="135"/>
    </row>
    <row r="5818" spans="1:12" x14ac:dyDescent="0.25">
      <c r="A5818" s="135"/>
      <c r="B5818" s="135"/>
      <c r="C5818" s="135"/>
      <c r="D5818" s="135"/>
      <c r="E5818" s="135"/>
      <c r="G5818" s="135"/>
      <c r="H5818" s="135"/>
      <c r="I5818" s="135"/>
      <c r="J5818" s="135"/>
      <c r="K5818" s="135"/>
      <c r="L5818" s="135"/>
    </row>
    <row r="5819" spans="1:12" x14ac:dyDescent="0.25">
      <c r="A5819" s="135"/>
      <c r="B5819" s="135"/>
      <c r="C5819" s="135"/>
      <c r="D5819" s="135"/>
      <c r="E5819" s="135"/>
      <c r="G5819" s="135"/>
      <c r="H5819" s="135"/>
      <c r="I5819" s="135"/>
      <c r="J5819" s="135"/>
      <c r="K5819" s="135"/>
      <c r="L5819" s="135"/>
    </row>
    <row r="5820" spans="1:12" x14ac:dyDescent="0.25">
      <c r="A5820" s="135"/>
      <c r="B5820" s="135"/>
      <c r="C5820" s="135"/>
      <c r="D5820" s="135"/>
      <c r="E5820" s="135"/>
      <c r="G5820" s="135"/>
      <c r="H5820" s="135"/>
      <c r="I5820" s="135"/>
      <c r="J5820" s="135"/>
      <c r="K5820" s="135"/>
      <c r="L5820" s="135"/>
    </row>
    <row r="5821" spans="1:12" x14ac:dyDescent="0.25">
      <c r="A5821" s="135"/>
      <c r="B5821" s="135"/>
      <c r="C5821" s="135"/>
      <c r="D5821" s="135"/>
      <c r="E5821" s="135"/>
      <c r="G5821" s="135"/>
      <c r="H5821" s="135"/>
      <c r="I5821" s="135"/>
      <c r="J5821" s="135"/>
      <c r="K5821" s="135"/>
      <c r="L5821" s="135"/>
    </row>
    <row r="5822" spans="1:12" x14ac:dyDescent="0.25">
      <c r="A5822" s="135"/>
      <c r="B5822" s="135"/>
      <c r="C5822" s="135"/>
      <c r="D5822" s="135"/>
      <c r="E5822" s="135"/>
      <c r="G5822" s="135"/>
      <c r="H5822" s="135"/>
      <c r="I5822" s="135"/>
      <c r="J5822" s="135"/>
      <c r="K5822" s="135"/>
      <c r="L5822" s="135"/>
    </row>
    <row r="5823" spans="1:12" x14ac:dyDescent="0.25">
      <c r="A5823" s="135"/>
      <c r="B5823" s="135"/>
      <c r="C5823" s="135"/>
      <c r="D5823" s="135"/>
      <c r="E5823" s="135"/>
      <c r="G5823" s="135"/>
      <c r="H5823" s="135"/>
      <c r="I5823" s="135"/>
      <c r="J5823" s="135"/>
      <c r="K5823" s="135"/>
      <c r="L5823" s="135"/>
    </row>
    <row r="5824" spans="1:12" x14ac:dyDescent="0.25">
      <c r="A5824" s="135"/>
      <c r="B5824" s="135"/>
      <c r="C5824" s="135"/>
      <c r="D5824" s="135"/>
      <c r="E5824" s="135"/>
      <c r="G5824" s="135"/>
      <c r="H5824" s="135"/>
      <c r="I5824" s="135"/>
      <c r="J5824" s="135"/>
      <c r="K5824" s="135"/>
      <c r="L5824" s="135"/>
    </row>
    <row r="5825" spans="1:12" x14ac:dyDescent="0.25">
      <c r="A5825" s="135"/>
      <c r="B5825" s="135"/>
      <c r="C5825" s="135"/>
      <c r="D5825" s="135"/>
      <c r="E5825" s="135"/>
      <c r="G5825" s="135"/>
      <c r="H5825" s="135"/>
      <c r="I5825" s="135"/>
      <c r="J5825" s="135"/>
      <c r="K5825" s="135"/>
      <c r="L5825" s="135"/>
    </row>
    <row r="5826" spans="1:12" x14ac:dyDescent="0.25">
      <c r="A5826" s="135"/>
      <c r="B5826" s="135"/>
      <c r="C5826" s="135"/>
      <c r="D5826" s="135"/>
      <c r="E5826" s="135"/>
      <c r="G5826" s="135"/>
      <c r="H5826" s="135"/>
      <c r="I5826" s="135"/>
      <c r="J5826" s="135"/>
      <c r="K5826" s="135"/>
      <c r="L5826" s="135"/>
    </row>
    <row r="5827" spans="1:12" x14ac:dyDescent="0.25">
      <c r="A5827" s="135"/>
      <c r="B5827" s="135"/>
      <c r="C5827" s="135"/>
      <c r="D5827" s="135"/>
      <c r="E5827" s="135"/>
      <c r="G5827" s="135"/>
      <c r="H5827" s="135"/>
      <c r="I5827" s="135"/>
      <c r="J5827" s="135"/>
      <c r="K5827" s="135"/>
      <c r="L5827" s="135"/>
    </row>
    <row r="5828" spans="1:12" x14ac:dyDescent="0.25">
      <c r="A5828" s="135"/>
      <c r="B5828" s="135"/>
      <c r="C5828" s="135"/>
      <c r="D5828" s="135"/>
      <c r="E5828" s="135"/>
      <c r="G5828" s="135"/>
      <c r="H5828" s="135"/>
      <c r="I5828" s="135"/>
      <c r="J5828" s="135"/>
      <c r="K5828" s="135"/>
      <c r="L5828" s="135"/>
    </row>
    <row r="5829" spans="1:12" x14ac:dyDescent="0.25">
      <c r="A5829" s="135"/>
      <c r="B5829" s="135"/>
      <c r="C5829" s="135"/>
      <c r="D5829" s="135"/>
      <c r="E5829" s="135"/>
      <c r="G5829" s="135"/>
      <c r="H5829" s="135"/>
      <c r="I5829" s="135"/>
      <c r="J5829" s="135"/>
      <c r="K5829" s="135"/>
      <c r="L5829" s="135"/>
    </row>
    <row r="5830" spans="1:12" x14ac:dyDescent="0.25">
      <c r="A5830" s="135"/>
      <c r="B5830" s="135"/>
      <c r="C5830" s="135"/>
      <c r="D5830" s="135"/>
      <c r="E5830" s="135"/>
      <c r="G5830" s="135"/>
      <c r="H5830" s="135"/>
      <c r="I5830" s="135"/>
      <c r="J5830" s="135"/>
      <c r="K5830" s="135"/>
      <c r="L5830" s="135"/>
    </row>
    <row r="5831" spans="1:12" x14ac:dyDescent="0.25">
      <c r="A5831" s="135"/>
      <c r="B5831" s="135"/>
      <c r="C5831" s="135"/>
      <c r="D5831" s="135"/>
      <c r="E5831" s="135"/>
      <c r="G5831" s="135"/>
      <c r="H5831" s="135"/>
      <c r="I5831" s="135"/>
      <c r="J5831" s="135"/>
      <c r="K5831" s="135"/>
      <c r="L5831" s="135"/>
    </row>
    <row r="5832" spans="1:12" x14ac:dyDescent="0.25">
      <c r="A5832" s="135"/>
      <c r="B5832" s="135"/>
      <c r="C5832" s="135"/>
      <c r="D5832" s="135"/>
      <c r="E5832" s="135"/>
      <c r="G5832" s="135"/>
      <c r="H5832" s="135"/>
      <c r="I5832" s="135"/>
      <c r="J5832" s="135"/>
      <c r="K5832" s="135"/>
      <c r="L5832" s="135"/>
    </row>
    <row r="5833" spans="1:12" x14ac:dyDescent="0.25">
      <c r="A5833" s="135"/>
      <c r="B5833" s="135"/>
      <c r="C5833" s="135"/>
      <c r="D5833" s="135"/>
      <c r="E5833" s="135"/>
      <c r="G5833" s="135"/>
      <c r="H5833" s="135"/>
      <c r="I5833" s="135"/>
      <c r="J5833" s="135"/>
      <c r="K5833" s="135"/>
      <c r="L5833" s="135"/>
    </row>
    <row r="5834" spans="1:12" x14ac:dyDescent="0.25">
      <c r="A5834" s="135"/>
      <c r="B5834" s="135"/>
      <c r="C5834" s="135"/>
      <c r="D5834" s="135"/>
      <c r="E5834" s="135"/>
      <c r="G5834" s="135"/>
      <c r="H5834" s="135"/>
      <c r="I5834" s="135"/>
      <c r="J5834" s="135"/>
      <c r="K5834" s="135"/>
      <c r="L5834" s="135"/>
    </row>
    <row r="5835" spans="1:12" x14ac:dyDescent="0.25">
      <c r="A5835" s="135"/>
      <c r="B5835" s="135"/>
      <c r="C5835" s="135"/>
      <c r="D5835" s="135"/>
      <c r="E5835" s="135"/>
      <c r="G5835" s="135"/>
      <c r="H5835" s="135"/>
      <c r="I5835" s="135"/>
      <c r="J5835" s="135"/>
      <c r="K5835" s="135"/>
      <c r="L5835" s="135"/>
    </row>
    <row r="5836" spans="1:12" x14ac:dyDescent="0.25">
      <c r="A5836" s="135"/>
      <c r="B5836" s="135"/>
      <c r="C5836" s="135"/>
      <c r="D5836" s="135"/>
      <c r="E5836" s="135"/>
      <c r="G5836" s="135"/>
      <c r="H5836" s="135"/>
      <c r="I5836" s="135"/>
      <c r="J5836" s="135"/>
      <c r="K5836" s="135"/>
      <c r="L5836" s="135"/>
    </row>
    <row r="5837" spans="1:12" x14ac:dyDescent="0.25">
      <c r="A5837" s="135"/>
      <c r="B5837" s="135"/>
      <c r="C5837" s="135"/>
      <c r="D5837" s="135"/>
      <c r="E5837" s="135"/>
      <c r="G5837" s="135"/>
      <c r="H5837" s="135"/>
      <c r="I5837" s="135"/>
      <c r="J5837" s="135"/>
      <c r="K5837" s="135"/>
      <c r="L5837" s="135"/>
    </row>
    <row r="5838" spans="1:12" x14ac:dyDescent="0.25">
      <c r="A5838" s="135"/>
      <c r="B5838" s="135"/>
      <c r="C5838" s="135"/>
      <c r="D5838" s="135"/>
      <c r="E5838" s="135"/>
      <c r="G5838" s="135"/>
      <c r="H5838" s="135"/>
      <c r="I5838" s="135"/>
      <c r="J5838" s="135"/>
      <c r="K5838" s="135"/>
      <c r="L5838" s="135"/>
    </row>
    <row r="5839" spans="1:12" x14ac:dyDescent="0.25">
      <c r="A5839" s="135"/>
      <c r="B5839" s="135"/>
      <c r="C5839" s="135"/>
      <c r="D5839" s="135"/>
      <c r="E5839" s="135"/>
      <c r="G5839" s="135"/>
      <c r="H5839" s="135"/>
      <c r="I5839" s="135"/>
      <c r="J5839" s="135"/>
      <c r="K5839" s="135"/>
      <c r="L5839" s="135"/>
    </row>
    <row r="5840" spans="1:12" x14ac:dyDescent="0.25">
      <c r="A5840" s="135"/>
      <c r="B5840" s="135"/>
      <c r="C5840" s="135"/>
      <c r="D5840" s="135"/>
      <c r="E5840" s="135"/>
      <c r="G5840" s="135"/>
      <c r="H5840" s="135"/>
      <c r="I5840" s="135"/>
      <c r="J5840" s="135"/>
      <c r="K5840" s="135"/>
      <c r="L5840" s="135"/>
    </row>
    <row r="5841" spans="1:12" x14ac:dyDescent="0.25">
      <c r="A5841" s="135"/>
      <c r="B5841" s="135"/>
      <c r="C5841" s="135"/>
      <c r="D5841" s="135"/>
      <c r="E5841" s="135"/>
      <c r="G5841" s="135"/>
      <c r="H5841" s="135"/>
      <c r="I5841" s="135"/>
      <c r="J5841" s="135"/>
      <c r="K5841" s="135"/>
      <c r="L5841" s="135"/>
    </row>
    <row r="5842" spans="1:12" x14ac:dyDescent="0.25">
      <c r="A5842" s="135"/>
      <c r="B5842" s="135"/>
      <c r="C5842" s="135"/>
      <c r="D5842" s="135"/>
      <c r="E5842" s="135"/>
      <c r="G5842" s="135"/>
      <c r="H5842" s="135"/>
      <c r="I5842" s="135"/>
      <c r="J5842" s="135"/>
      <c r="K5842" s="135"/>
      <c r="L5842" s="135"/>
    </row>
    <row r="5843" spans="1:12" x14ac:dyDescent="0.25">
      <c r="A5843" s="135"/>
      <c r="B5843" s="135"/>
      <c r="C5843" s="135"/>
      <c r="D5843" s="135"/>
      <c r="E5843" s="135"/>
      <c r="G5843" s="135"/>
      <c r="H5843" s="135"/>
      <c r="I5843" s="135"/>
      <c r="J5843" s="135"/>
      <c r="K5843" s="135"/>
      <c r="L5843" s="135"/>
    </row>
    <row r="5844" spans="1:12" x14ac:dyDescent="0.25">
      <c r="A5844" s="135"/>
      <c r="B5844" s="135"/>
      <c r="C5844" s="135"/>
      <c r="D5844" s="135"/>
      <c r="E5844" s="135"/>
      <c r="G5844" s="135"/>
      <c r="H5844" s="135"/>
      <c r="I5844" s="135"/>
      <c r="J5844" s="135"/>
      <c r="K5844" s="135"/>
      <c r="L5844" s="135"/>
    </row>
    <row r="5845" spans="1:12" x14ac:dyDescent="0.25">
      <c r="A5845" s="135"/>
      <c r="B5845" s="135"/>
      <c r="C5845" s="135"/>
      <c r="D5845" s="135"/>
      <c r="E5845" s="135"/>
      <c r="G5845" s="135"/>
      <c r="H5845" s="135"/>
      <c r="I5845" s="135"/>
      <c r="J5845" s="135"/>
      <c r="K5845" s="135"/>
      <c r="L5845" s="135"/>
    </row>
    <row r="5846" spans="1:12" x14ac:dyDescent="0.25">
      <c r="A5846" s="135"/>
      <c r="B5846" s="135"/>
      <c r="C5846" s="135"/>
      <c r="D5846" s="135"/>
      <c r="E5846" s="135"/>
      <c r="G5846" s="135"/>
      <c r="H5846" s="135"/>
      <c r="I5846" s="135"/>
      <c r="J5846" s="135"/>
      <c r="K5846" s="135"/>
      <c r="L5846" s="135"/>
    </row>
    <row r="5847" spans="1:12" x14ac:dyDescent="0.25">
      <c r="A5847" s="135"/>
      <c r="B5847" s="135"/>
      <c r="C5847" s="135"/>
      <c r="D5847" s="135"/>
      <c r="E5847" s="135"/>
      <c r="G5847" s="135"/>
      <c r="H5847" s="135"/>
      <c r="I5847" s="135"/>
      <c r="J5847" s="135"/>
      <c r="K5847" s="135"/>
      <c r="L5847" s="135"/>
    </row>
    <row r="5848" spans="1:12" x14ac:dyDescent="0.25">
      <c r="A5848" s="135"/>
      <c r="B5848" s="135"/>
      <c r="C5848" s="135"/>
      <c r="D5848" s="135"/>
      <c r="E5848" s="135"/>
      <c r="G5848" s="135"/>
      <c r="H5848" s="135"/>
      <c r="I5848" s="135"/>
      <c r="J5848" s="135"/>
      <c r="K5848" s="135"/>
      <c r="L5848" s="135"/>
    </row>
    <row r="5849" spans="1:12" x14ac:dyDescent="0.25">
      <c r="A5849" s="135"/>
      <c r="B5849" s="135"/>
      <c r="C5849" s="135"/>
      <c r="D5849" s="135"/>
      <c r="E5849" s="135"/>
      <c r="G5849" s="135"/>
      <c r="H5849" s="135"/>
      <c r="I5849" s="135"/>
      <c r="J5849" s="135"/>
      <c r="K5849" s="135"/>
      <c r="L5849" s="135"/>
    </row>
    <row r="5850" spans="1:12" x14ac:dyDescent="0.25">
      <c r="A5850" s="135"/>
      <c r="B5850" s="135"/>
      <c r="C5850" s="135"/>
      <c r="D5850" s="135"/>
      <c r="E5850" s="135"/>
      <c r="G5850" s="135"/>
      <c r="H5850" s="135"/>
      <c r="I5850" s="135"/>
      <c r="J5850" s="135"/>
      <c r="K5850" s="135"/>
      <c r="L5850" s="135"/>
    </row>
    <row r="5851" spans="1:12" x14ac:dyDescent="0.25">
      <c r="A5851" s="135"/>
      <c r="B5851" s="135"/>
      <c r="C5851" s="135"/>
      <c r="D5851" s="135"/>
      <c r="E5851" s="135"/>
      <c r="G5851" s="135"/>
      <c r="H5851" s="135"/>
      <c r="I5851" s="135"/>
      <c r="J5851" s="135"/>
      <c r="K5851" s="135"/>
      <c r="L5851" s="135"/>
    </row>
    <row r="5852" spans="1:12" x14ac:dyDescent="0.25">
      <c r="A5852" s="135"/>
      <c r="B5852" s="135"/>
      <c r="C5852" s="135"/>
      <c r="D5852" s="135"/>
      <c r="E5852" s="135"/>
      <c r="G5852" s="135"/>
      <c r="H5852" s="135"/>
      <c r="I5852" s="135"/>
      <c r="J5852" s="135"/>
      <c r="K5852" s="135"/>
      <c r="L5852" s="135"/>
    </row>
    <row r="5853" spans="1:12" x14ac:dyDescent="0.25">
      <c r="A5853" s="135"/>
      <c r="B5853" s="135"/>
      <c r="C5853" s="135"/>
      <c r="D5853" s="135"/>
      <c r="E5853" s="135"/>
      <c r="G5853" s="135"/>
      <c r="H5853" s="135"/>
      <c r="I5853" s="135"/>
      <c r="J5853" s="135"/>
      <c r="K5853" s="135"/>
      <c r="L5853" s="135"/>
    </row>
    <row r="5854" spans="1:12" x14ac:dyDescent="0.25">
      <c r="A5854" s="135"/>
      <c r="B5854" s="135"/>
      <c r="C5854" s="135"/>
      <c r="D5854" s="135"/>
      <c r="E5854" s="135"/>
      <c r="G5854" s="135"/>
      <c r="H5854" s="135"/>
      <c r="I5854" s="135"/>
      <c r="J5854" s="135"/>
      <c r="K5854" s="135"/>
      <c r="L5854" s="135"/>
    </row>
    <row r="5855" spans="1:12" x14ac:dyDescent="0.25">
      <c r="A5855" s="135"/>
      <c r="B5855" s="135"/>
      <c r="C5855" s="135"/>
      <c r="D5855" s="135"/>
      <c r="E5855" s="135"/>
      <c r="G5855" s="135"/>
      <c r="H5855" s="135"/>
      <c r="I5855" s="135"/>
      <c r="J5855" s="135"/>
      <c r="K5855" s="135"/>
      <c r="L5855" s="135"/>
    </row>
    <row r="5856" spans="1:12" x14ac:dyDescent="0.25">
      <c r="A5856" s="135"/>
      <c r="B5856" s="135"/>
      <c r="C5856" s="135"/>
      <c r="D5856" s="135"/>
      <c r="E5856" s="135"/>
      <c r="G5856" s="135"/>
      <c r="H5856" s="135"/>
      <c r="I5856" s="135"/>
      <c r="J5856" s="135"/>
      <c r="K5856" s="135"/>
      <c r="L5856" s="135"/>
    </row>
    <row r="5857" spans="1:12" x14ac:dyDescent="0.25">
      <c r="A5857" s="135"/>
      <c r="B5857" s="135"/>
      <c r="C5857" s="135"/>
      <c r="D5857" s="135"/>
      <c r="E5857" s="135"/>
      <c r="G5857" s="135"/>
      <c r="H5857" s="135"/>
      <c r="I5857" s="135"/>
      <c r="J5857" s="135"/>
      <c r="K5857" s="135"/>
      <c r="L5857" s="135"/>
    </row>
    <row r="5858" spans="1:12" x14ac:dyDescent="0.25">
      <c r="A5858" s="135"/>
      <c r="B5858" s="135"/>
      <c r="C5858" s="135"/>
      <c r="D5858" s="135"/>
      <c r="E5858" s="135"/>
      <c r="G5858" s="135"/>
      <c r="H5858" s="135"/>
      <c r="I5858" s="135"/>
      <c r="J5858" s="135"/>
      <c r="K5858" s="135"/>
      <c r="L5858" s="135"/>
    </row>
    <row r="5859" spans="1:12" x14ac:dyDescent="0.25">
      <c r="A5859" s="135"/>
      <c r="B5859" s="135"/>
      <c r="C5859" s="135"/>
      <c r="D5859" s="135"/>
      <c r="E5859" s="135"/>
      <c r="G5859" s="135"/>
      <c r="H5859" s="135"/>
      <c r="I5859" s="135"/>
      <c r="J5859" s="135"/>
      <c r="K5859" s="135"/>
      <c r="L5859" s="135"/>
    </row>
    <row r="5860" spans="1:12" x14ac:dyDescent="0.25">
      <c r="A5860" s="135"/>
      <c r="B5860" s="135"/>
      <c r="C5860" s="135"/>
      <c r="D5860" s="135"/>
      <c r="E5860" s="135"/>
      <c r="G5860" s="135"/>
      <c r="H5860" s="135"/>
      <c r="I5860" s="135"/>
      <c r="J5860" s="135"/>
      <c r="K5860" s="135"/>
      <c r="L5860" s="135"/>
    </row>
    <row r="5861" spans="1:12" x14ac:dyDescent="0.25">
      <c r="A5861" s="135"/>
      <c r="B5861" s="135"/>
      <c r="C5861" s="135"/>
      <c r="D5861" s="135"/>
      <c r="E5861" s="135"/>
      <c r="G5861" s="135"/>
      <c r="H5861" s="135"/>
      <c r="I5861" s="135"/>
      <c r="J5861" s="135"/>
      <c r="K5861" s="135"/>
      <c r="L5861" s="135"/>
    </row>
    <row r="5862" spans="1:12" x14ac:dyDescent="0.25">
      <c r="A5862" s="135"/>
      <c r="B5862" s="135"/>
      <c r="C5862" s="135"/>
      <c r="D5862" s="135"/>
      <c r="E5862" s="135"/>
      <c r="G5862" s="135"/>
      <c r="H5862" s="135"/>
      <c r="I5862" s="135"/>
      <c r="J5862" s="135"/>
      <c r="K5862" s="135"/>
      <c r="L5862" s="135"/>
    </row>
    <row r="5863" spans="1:12" x14ac:dyDescent="0.25">
      <c r="A5863" s="135"/>
      <c r="B5863" s="135"/>
      <c r="C5863" s="135"/>
      <c r="D5863" s="135"/>
      <c r="E5863" s="135"/>
      <c r="G5863" s="135"/>
      <c r="H5863" s="135"/>
      <c r="I5863" s="135"/>
      <c r="J5863" s="135"/>
      <c r="K5863" s="135"/>
      <c r="L5863" s="135"/>
    </row>
    <row r="5864" spans="1:12" x14ac:dyDescent="0.25">
      <c r="A5864" s="135"/>
      <c r="B5864" s="135"/>
      <c r="C5864" s="135"/>
      <c r="D5864" s="135"/>
      <c r="E5864" s="135"/>
      <c r="G5864" s="135"/>
      <c r="H5864" s="135"/>
      <c r="I5864" s="135"/>
      <c r="J5864" s="135"/>
      <c r="K5864" s="135"/>
      <c r="L5864" s="135"/>
    </row>
    <row r="5865" spans="1:12" x14ac:dyDescent="0.25">
      <c r="A5865" s="135"/>
      <c r="B5865" s="135"/>
      <c r="C5865" s="135"/>
      <c r="D5865" s="135"/>
      <c r="E5865" s="135"/>
      <c r="G5865" s="135"/>
      <c r="H5865" s="135"/>
      <c r="I5865" s="135"/>
      <c r="J5865" s="135"/>
      <c r="K5865" s="135"/>
      <c r="L5865" s="135"/>
    </row>
    <row r="5866" spans="1:12" x14ac:dyDescent="0.25">
      <c r="A5866" s="135"/>
      <c r="B5866" s="135"/>
      <c r="C5866" s="135"/>
      <c r="D5866" s="135"/>
      <c r="E5866" s="135"/>
      <c r="G5866" s="135"/>
      <c r="H5866" s="135"/>
      <c r="I5866" s="135"/>
      <c r="J5866" s="135"/>
      <c r="K5866" s="135"/>
      <c r="L5866" s="135"/>
    </row>
    <row r="5867" spans="1:12" x14ac:dyDescent="0.25">
      <c r="A5867" s="135"/>
      <c r="B5867" s="135"/>
      <c r="C5867" s="135"/>
      <c r="D5867" s="135"/>
      <c r="E5867" s="135"/>
      <c r="G5867" s="135"/>
      <c r="H5867" s="135"/>
      <c r="I5867" s="135"/>
      <c r="J5867" s="135"/>
      <c r="K5867" s="135"/>
      <c r="L5867" s="135"/>
    </row>
    <row r="5868" spans="1:12" x14ac:dyDescent="0.25">
      <c r="A5868" s="135"/>
      <c r="B5868" s="135"/>
      <c r="C5868" s="135"/>
      <c r="D5868" s="135"/>
      <c r="E5868" s="135"/>
      <c r="G5868" s="135"/>
      <c r="H5868" s="135"/>
      <c r="I5868" s="135"/>
      <c r="J5868" s="135"/>
      <c r="K5868" s="135"/>
      <c r="L5868" s="135"/>
    </row>
    <row r="5869" spans="1:12" x14ac:dyDescent="0.25">
      <c r="A5869" s="135"/>
      <c r="B5869" s="135"/>
      <c r="C5869" s="135"/>
      <c r="D5869" s="135"/>
      <c r="E5869" s="135"/>
      <c r="G5869" s="135"/>
      <c r="H5869" s="135"/>
      <c r="I5869" s="135"/>
      <c r="J5869" s="135"/>
      <c r="K5869" s="135"/>
      <c r="L5869" s="135"/>
    </row>
    <row r="5870" spans="1:12" x14ac:dyDescent="0.25">
      <c r="A5870" s="135"/>
      <c r="B5870" s="135"/>
      <c r="C5870" s="135"/>
      <c r="D5870" s="135"/>
      <c r="E5870" s="135"/>
      <c r="G5870" s="135"/>
      <c r="H5870" s="135"/>
      <c r="I5870" s="135"/>
      <c r="J5870" s="135"/>
      <c r="K5870" s="135"/>
      <c r="L5870" s="135"/>
    </row>
    <row r="5871" spans="1:12" x14ac:dyDescent="0.25">
      <c r="A5871" s="135"/>
      <c r="B5871" s="135"/>
      <c r="C5871" s="135"/>
      <c r="D5871" s="135"/>
      <c r="E5871" s="135"/>
      <c r="G5871" s="135"/>
      <c r="H5871" s="135"/>
      <c r="I5871" s="135"/>
      <c r="J5871" s="135"/>
      <c r="K5871" s="135"/>
      <c r="L5871" s="135"/>
    </row>
    <row r="5872" spans="1:12" x14ac:dyDescent="0.25">
      <c r="A5872" s="135"/>
      <c r="B5872" s="135"/>
      <c r="C5872" s="135"/>
      <c r="D5872" s="135"/>
      <c r="E5872" s="135"/>
      <c r="G5872" s="135"/>
      <c r="H5872" s="135"/>
      <c r="I5872" s="135"/>
      <c r="J5872" s="135"/>
      <c r="K5872" s="135"/>
      <c r="L5872" s="135"/>
    </row>
    <row r="5873" spans="1:12" x14ac:dyDescent="0.25">
      <c r="A5873" s="135"/>
      <c r="B5873" s="135"/>
      <c r="C5873" s="135"/>
      <c r="D5873" s="135"/>
      <c r="E5873" s="135"/>
      <c r="G5873" s="135"/>
      <c r="H5873" s="135"/>
      <c r="I5873" s="135"/>
      <c r="J5873" s="135"/>
      <c r="K5873" s="135"/>
      <c r="L5873" s="135"/>
    </row>
    <row r="5874" spans="1:12" x14ac:dyDescent="0.25">
      <c r="A5874" s="135"/>
      <c r="B5874" s="135"/>
      <c r="C5874" s="135"/>
      <c r="D5874" s="135"/>
      <c r="E5874" s="135"/>
      <c r="G5874" s="135"/>
      <c r="H5874" s="135"/>
      <c r="I5874" s="135"/>
      <c r="J5874" s="135"/>
      <c r="K5874" s="135"/>
      <c r="L5874" s="135"/>
    </row>
    <row r="5875" spans="1:12" x14ac:dyDescent="0.25">
      <c r="A5875" s="135"/>
      <c r="B5875" s="135"/>
      <c r="C5875" s="135"/>
      <c r="D5875" s="135"/>
      <c r="E5875" s="135"/>
      <c r="G5875" s="135"/>
      <c r="H5875" s="135"/>
      <c r="I5875" s="135"/>
      <c r="J5875" s="135"/>
      <c r="K5875" s="135"/>
      <c r="L5875" s="135"/>
    </row>
    <row r="5876" spans="1:12" x14ac:dyDescent="0.25">
      <c r="A5876" s="135"/>
      <c r="B5876" s="135"/>
      <c r="C5876" s="135"/>
      <c r="D5876" s="135"/>
      <c r="E5876" s="135"/>
      <c r="G5876" s="135"/>
      <c r="H5876" s="135"/>
      <c r="I5876" s="135"/>
      <c r="J5876" s="135"/>
      <c r="K5876" s="135"/>
      <c r="L5876" s="135"/>
    </row>
    <row r="5877" spans="1:12" x14ac:dyDescent="0.25">
      <c r="A5877" s="135"/>
      <c r="B5877" s="135"/>
      <c r="C5877" s="135"/>
      <c r="D5877" s="135"/>
      <c r="E5877" s="135"/>
      <c r="G5877" s="135"/>
      <c r="H5877" s="135"/>
      <c r="I5877" s="135"/>
      <c r="J5877" s="135"/>
      <c r="K5877" s="135"/>
      <c r="L5877" s="135"/>
    </row>
    <row r="5878" spans="1:12" x14ac:dyDescent="0.25">
      <c r="A5878" s="135"/>
      <c r="B5878" s="135"/>
      <c r="C5878" s="135"/>
      <c r="D5878" s="135"/>
      <c r="E5878" s="135"/>
      <c r="G5878" s="135"/>
      <c r="H5878" s="135"/>
      <c r="I5878" s="135"/>
      <c r="J5878" s="135"/>
      <c r="K5878" s="135"/>
      <c r="L5878" s="135"/>
    </row>
    <row r="5879" spans="1:12" x14ac:dyDescent="0.25">
      <c r="A5879" s="135"/>
      <c r="B5879" s="135"/>
      <c r="C5879" s="135"/>
      <c r="D5879" s="135"/>
      <c r="E5879" s="135"/>
      <c r="G5879" s="135"/>
      <c r="H5879" s="135"/>
      <c r="I5879" s="135"/>
      <c r="J5879" s="135"/>
      <c r="K5879" s="135"/>
      <c r="L5879" s="135"/>
    </row>
    <row r="5880" spans="1:12" x14ac:dyDescent="0.25">
      <c r="A5880" s="135"/>
      <c r="B5880" s="135"/>
      <c r="C5880" s="135"/>
      <c r="D5880" s="135"/>
      <c r="E5880" s="135"/>
      <c r="G5880" s="135"/>
      <c r="H5880" s="135"/>
      <c r="I5880" s="135"/>
      <c r="J5880" s="135"/>
      <c r="K5880" s="135"/>
      <c r="L5880" s="135"/>
    </row>
    <row r="5881" spans="1:12" x14ac:dyDescent="0.25">
      <c r="A5881" s="135"/>
      <c r="B5881" s="135"/>
      <c r="C5881" s="135"/>
      <c r="D5881" s="135"/>
      <c r="E5881" s="135"/>
      <c r="G5881" s="135"/>
      <c r="H5881" s="135"/>
      <c r="I5881" s="135"/>
      <c r="J5881" s="135"/>
      <c r="K5881" s="135"/>
      <c r="L5881" s="135"/>
    </row>
    <row r="5882" spans="1:12" x14ac:dyDescent="0.25">
      <c r="A5882" s="135"/>
      <c r="B5882" s="135"/>
      <c r="C5882" s="135"/>
      <c r="D5882" s="135"/>
      <c r="E5882" s="135"/>
      <c r="G5882" s="135"/>
      <c r="H5882" s="135"/>
      <c r="I5882" s="135"/>
      <c r="J5882" s="135"/>
      <c r="K5882" s="135"/>
      <c r="L5882" s="135"/>
    </row>
    <row r="5883" spans="1:12" x14ac:dyDescent="0.25">
      <c r="A5883" s="135"/>
      <c r="B5883" s="135"/>
      <c r="C5883" s="135"/>
      <c r="D5883" s="135"/>
      <c r="E5883" s="135"/>
      <c r="G5883" s="135"/>
      <c r="H5883" s="135"/>
      <c r="I5883" s="135"/>
      <c r="J5883" s="135"/>
      <c r="K5883" s="135"/>
      <c r="L5883" s="135"/>
    </row>
    <row r="5884" spans="1:12" x14ac:dyDescent="0.25">
      <c r="A5884" s="135"/>
      <c r="B5884" s="135"/>
      <c r="C5884" s="135"/>
      <c r="D5884" s="135"/>
      <c r="E5884" s="135"/>
      <c r="G5884" s="135"/>
      <c r="H5884" s="135"/>
      <c r="I5884" s="135"/>
      <c r="J5884" s="135"/>
      <c r="K5884" s="135"/>
      <c r="L5884" s="135"/>
    </row>
    <row r="5885" spans="1:12" x14ac:dyDescent="0.25">
      <c r="A5885" s="135"/>
      <c r="B5885" s="135"/>
      <c r="C5885" s="135"/>
      <c r="D5885" s="135"/>
      <c r="E5885" s="135"/>
      <c r="G5885" s="135"/>
      <c r="H5885" s="135"/>
      <c r="I5885" s="135"/>
      <c r="J5885" s="135"/>
      <c r="K5885" s="135"/>
      <c r="L5885" s="135"/>
    </row>
    <row r="5886" spans="1:12" x14ac:dyDescent="0.25">
      <c r="A5886" s="135"/>
      <c r="B5886" s="135"/>
      <c r="C5886" s="135"/>
      <c r="D5886" s="135"/>
      <c r="E5886" s="135"/>
      <c r="G5886" s="135"/>
      <c r="H5886" s="135"/>
      <c r="I5886" s="135"/>
      <c r="J5886" s="135"/>
      <c r="K5886" s="135"/>
      <c r="L5886" s="135"/>
    </row>
    <row r="5887" spans="1:12" x14ac:dyDescent="0.25">
      <c r="A5887" s="135"/>
      <c r="B5887" s="135"/>
      <c r="C5887" s="135"/>
      <c r="D5887" s="135"/>
      <c r="E5887" s="135"/>
      <c r="G5887" s="135"/>
      <c r="H5887" s="135"/>
      <c r="I5887" s="135"/>
      <c r="J5887" s="135"/>
      <c r="K5887" s="135"/>
      <c r="L5887" s="135"/>
    </row>
    <row r="5888" spans="1:12" x14ac:dyDescent="0.25">
      <c r="A5888" s="135"/>
      <c r="B5888" s="135"/>
      <c r="C5888" s="135"/>
      <c r="D5888" s="135"/>
      <c r="E5888" s="135"/>
      <c r="G5888" s="135"/>
      <c r="H5888" s="135"/>
      <c r="I5888" s="135"/>
      <c r="J5888" s="135"/>
      <c r="K5888" s="135"/>
      <c r="L5888" s="135"/>
    </row>
    <row r="5889" spans="1:12" x14ac:dyDescent="0.25">
      <c r="A5889" s="135"/>
      <c r="B5889" s="135"/>
      <c r="C5889" s="135"/>
      <c r="D5889" s="135"/>
      <c r="E5889" s="135"/>
      <c r="G5889" s="135"/>
      <c r="H5889" s="135"/>
      <c r="I5889" s="135"/>
      <c r="J5889" s="135"/>
      <c r="K5889" s="135"/>
      <c r="L5889" s="135"/>
    </row>
    <row r="5890" spans="1:12" x14ac:dyDescent="0.25">
      <c r="A5890" s="135"/>
      <c r="B5890" s="135"/>
      <c r="C5890" s="135"/>
      <c r="D5890" s="135"/>
      <c r="E5890" s="135"/>
      <c r="G5890" s="135"/>
      <c r="H5890" s="135"/>
      <c r="I5890" s="135"/>
      <c r="J5890" s="135"/>
      <c r="K5890" s="135"/>
      <c r="L5890" s="135"/>
    </row>
    <row r="5891" spans="1:12" x14ac:dyDescent="0.25">
      <c r="A5891" s="135"/>
      <c r="B5891" s="135"/>
      <c r="C5891" s="135"/>
      <c r="D5891" s="135"/>
      <c r="E5891" s="135"/>
      <c r="G5891" s="135"/>
      <c r="H5891" s="135"/>
      <c r="I5891" s="135"/>
      <c r="J5891" s="135"/>
      <c r="K5891" s="135"/>
      <c r="L5891" s="135"/>
    </row>
    <row r="5892" spans="1:12" x14ac:dyDescent="0.25">
      <c r="A5892" s="135"/>
      <c r="B5892" s="135"/>
      <c r="C5892" s="135"/>
      <c r="D5892" s="135"/>
      <c r="E5892" s="135"/>
      <c r="G5892" s="135"/>
      <c r="H5892" s="135"/>
      <c r="I5892" s="135"/>
      <c r="J5892" s="135"/>
      <c r="K5892" s="135"/>
      <c r="L5892" s="135"/>
    </row>
    <row r="5893" spans="1:12" x14ac:dyDescent="0.25">
      <c r="A5893" s="135"/>
      <c r="B5893" s="135"/>
      <c r="C5893" s="135"/>
      <c r="D5893" s="135"/>
      <c r="E5893" s="135"/>
      <c r="G5893" s="135"/>
      <c r="H5893" s="135"/>
      <c r="I5893" s="135"/>
      <c r="J5893" s="135"/>
      <c r="K5893" s="135"/>
      <c r="L5893" s="135"/>
    </row>
    <row r="5894" spans="1:12" x14ac:dyDescent="0.25">
      <c r="A5894" s="135"/>
      <c r="B5894" s="135"/>
      <c r="C5894" s="135"/>
      <c r="D5894" s="135"/>
      <c r="E5894" s="135"/>
      <c r="G5894" s="135"/>
      <c r="H5894" s="135"/>
      <c r="I5894" s="135"/>
      <c r="J5894" s="135"/>
      <c r="K5894" s="135"/>
      <c r="L5894" s="135"/>
    </row>
    <row r="5895" spans="1:12" x14ac:dyDescent="0.25">
      <c r="A5895" s="135"/>
      <c r="B5895" s="135"/>
      <c r="C5895" s="135"/>
      <c r="D5895" s="135"/>
      <c r="E5895" s="135"/>
      <c r="G5895" s="135"/>
      <c r="H5895" s="135"/>
      <c r="I5895" s="135"/>
      <c r="J5895" s="135"/>
      <c r="K5895" s="135"/>
      <c r="L5895" s="135"/>
    </row>
    <row r="5896" spans="1:12" x14ac:dyDescent="0.25">
      <c r="A5896" s="135"/>
      <c r="B5896" s="135"/>
      <c r="C5896" s="135"/>
      <c r="D5896" s="135"/>
      <c r="E5896" s="135"/>
      <c r="G5896" s="135"/>
      <c r="H5896" s="135"/>
      <c r="I5896" s="135"/>
      <c r="J5896" s="135"/>
      <c r="K5896" s="135"/>
      <c r="L5896" s="135"/>
    </row>
    <row r="5897" spans="1:12" x14ac:dyDescent="0.25">
      <c r="A5897" s="135"/>
      <c r="B5897" s="135"/>
      <c r="C5897" s="135"/>
      <c r="D5897" s="135"/>
      <c r="E5897" s="135"/>
      <c r="G5897" s="135"/>
      <c r="H5897" s="135"/>
      <c r="I5897" s="135"/>
      <c r="J5897" s="135"/>
      <c r="K5897" s="135"/>
      <c r="L5897" s="135"/>
    </row>
    <row r="5898" spans="1:12" x14ac:dyDescent="0.25">
      <c r="A5898" s="135"/>
      <c r="B5898" s="135"/>
      <c r="C5898" s="135"/>
      <c r="D5898" s="135"/>
      <c r="E5898" s="135"/>
      <c r="G5898" s="135"/>
      <c r="H5898" s="135"/>
      <c r="I5898" s="135"/>
      <c r="J5898" s="135"/>
      <c r="K5898" s="135"/>
      <c r="L5898" s="135"/>
    </row>
    <row r="5899" spans="1:12" x14ac:dyDescent="0.25">
      <c r="A5899" s="135"/>
      <c r="B5899" s="135"/>
      <c r="C5899" s="135"/>
      <c r="D5899" s="135"/>
      <c r="E5899" s="135"/>
      <c r="G5899" s="135"/>
      <c r="H5899" s="135"/>
      <c r="I5899" s="135"/>
      <c r="J5899" s="135"/>
      <c r="K5899" s="135"/>
      <c r="L5899" s="135"/>
    </row>
    <row r="5900" spans="1:12" x14ac:dyDescent="0.25">
      <c r="A5900" s="135"/>
      <c r="B5900" s="135"/>
      <c r="C5900" s="135"/>
      <c r="D5900" s="135"/>
      <c r="E5900" s="135"/>
      <c r="G5900" s="135"/>
      <c r="H5900" s="135"/>
      <c r="I5900" s="135"/>
      <c r="J5900" s="135"/>
      <c r="K5900" s="135"/>
      <c r="L5900" s="135"/>
    </row>
    <row r="5901" spans="1:12" x14ac:dyDescent="0.25">
      <c r="A5901" s="135"/>
      <c r="B5901" s="135"/>
      <c r="C5901" s="135"/>
      <c r="D5901" s="135"/>
      <c r="E5901" s="135"/>
      <c r="G5901" s="135"/>
      <c r="H5901" s="135"/>
      <c r="I5901" s="135"/>
      <c r="J5901" s="135"/>
      <c r="K5901" s="135"/>
      <c r="L5901" s="135"/>
    </row>
    <row r="5902" spans="1:12" x14ac:dyDescent="0.25">
      <c r="A5902" s="135"/>
      <c r="B5902" s="135"/>
      <c r="C5902" s="135"/>
      <c r="D5902" s="135"/>
      <c r="E5902" s="135"/>
      <c r="G5902" s="135"/>
      <c r="H5902" s="135"/>
      <c r="I5902" s="135"/>
      <c r="J5902" s="135"/>
      <c r="K5902" s="135"/>
      <c r="L5902" s="135"/>
    </row>
    <row r="5903" spans="1:12" x14ac:dyDescent="0.25">
      <c r="A5903" s="135"/>
      <c r="B5903" s="135"/>
      <c r="C5903" s="135"/>
      <c r="D5903" s="135"/>
      <c r="E5903" s="135"/>
      <c r="G5903" s="135"/>
      <c r="H5903" s="135"/>
      <c r="I5903" s="135"/>
      <c r="J5903" s="135"/>
      <c r="K5903" s="135"/>
      <c r="L5903" s="135"/>
    </row>
    <row r="5904" spans="1:12" x14ac:dyDescent="0.25">
      <c r="A5904" s="135"/>
      <c r="B5904" s="135"/>
      <c r="C5904" s="135"/>
      <c r="D5904" s="135"/>
      <c r="E5904" s="135"/>
      <c r="G5904" s="135"/>
      <c r="H5904" s="135"/>
      <c r="I5904" s="135"/>
      <c r="J5904" s="135"/>
      <c r="K5904" s="135"/>
      <c r="L5904" s="135"/>
    </row>
    <row r="5905" spans="1:12" x14ac:dyDescent="0.25">
      <c r="A5905" s="135"/>
      <c r="B5905" s="135"/>
      <c r="C5905" s="135"/>
      <c r="D5905" s="135"/>
      <c r="E5905" s="135"/>
      <c r="G5905" s="135"/>
      <c r="H5905" s="135"/>
      <c r="I5905" s="135"/>
      <c r="J5905" s="135"/>
      <c r="K5905" s="135"/>
      <c r="L5905" s="135"/>
    </row>
    <row r="5906" spans="1:12" x14ac:dyDescent="0.25">
      <c r="A5906" s="135"/>
      <c r="B5906" s="135"/>
      <c r="C5906" s="135"/>
      <c r="D5906" s="135"/>
      <c r="E5906" s="135"/>
      <c r="G5906" s="135"/>
      <c r="H5906" s="135"/>
      <c r="I5906" s="135"/>
      <c r="J5906" s="135"/>
      <c r="K5906" s="135"/>
      <c r="L5906" s="135"/>
    </row>
    <row r="5907" spans="1:12" x14ac:dyDescent="0.25">
      <c r="A5907" s="135"/>
      <c r="B5907" s="135"/>
      <c r="C5907" s="135"/>
      <c r="D5907" s="135"/>
      <c r="E5907" s="135"/>
      <c r="G5907" s="135"/>
      <c r="H5907" s="135"/>
      <c r="I5907" s="135"/>
      <c r="J5907" s="135"/>
      <c r="K5907" s="135"/>
      <c r="L5907" s="135"/>
    </row>
    <row r="5908" spans="1:12" x14ac:dyDescent="0.25">
      <c r="A5908" s="135"/>
      <c r="B5908" s="135"/>
      <c r="C5908" s="135"/>
      <c r="D5908" s="135"/>
      <c r="E5908" s="135"/>
      <c r="G5908" s="135"/>
      <c r="H5908" s="135"/>
      <c r="I5908" s="135"/>
      <c r="J5908" s="135"/>
      <c r="K5908" s="135"/>
      <c r="L5908" s="135"/>
    </row>
    <row r="5909" spans="1:12" x14ac:dyDescent="0.25">
      <c r="A5909" s="135"/>
      <c r="B5909" s="135"/>
      <c r="C5909" s="135"/>
      <c r="D5909" s="135"/>
      <c r="E5909" s="135"/>
      <c r="G5909" s="135"/>
      <c r="H5909" s="135"/>
      <c r="I5909" s="135"/>
      <c r="J5909" s="135"/>
      <c r="K5909" s="135"/>
      <c r="L5909" s="135"/>
    </row>
    <row r="5910" spans="1:12" x14ac:dyDescent="0.25">
      <c r="A5910" s="135"/>
      <c r="B5910" s="135"/>
      <c r="C5910" s="135"/>
      <c r="D5910" s="135"/>
      <c r="E5910" s="135"/>
      <c r="G5910" s="135"/>
      <c r="H5910" s="135"/>
      <c r="I5910" s="135"/>
      <c r="J5910" s="135"/>
      <c r="K5910" s="135"/>
      <c r="L5910" s="135"/>
    </row>
    <row r="5911" spans="1:12" x14ac:dyDescent="0.25">
      <c r="A5911" s="135"/>
      <c r="B5911" s="135"/>
      <c r="C5911" s="135"/>
      <c r="D5911" s="135"/>
      <c r="E5911" s="135"/>
      <c r="G5911" s="135"/>
      <c r="H5911" s="135"/>
      <c r="I5911" s="135"/>
      <c r="J5911" s="135"/>
      <c r="K5911" s="135"/>
      <c r="L5911" s="135"/>
    </row>
    <row r="5912" spans="1:12" x14ac:dyDescent="0.25">
      <c r="A5912" s="135"/>
      <c r="B5912" s="135"/>
      <c r="C5912" s="135"/>
      <c r="D5912" s="135"/>
      <c r="E5912" s="135"/>
      <c r="G5912" s="135"/>
      <c r="H5912" s="135"/>
      <c r="I5912" s="135"/>
      <c r="J5912" s="135"/>
      <c r="K5912" s="135"/>
      <c r="L5912" s="135"/>
    </row>
    <row r="5913" spans="1:12" x14ac:dyDescent="0.25">
      <c r="A5913" s="135"/>
      <c r="B5913" s="135"/>
      <c r="C5913" s="135"/>
      <c r="D5913" s="135"/>
      <c r="E5913" s="135"/>
      <c r="G5913" s="135"/>
      <c r="H5913" s="135"/>
      <c r="I5913" s="135"/>
      <c r="J5913" s="135"/>
      <c r="K5913" s="135"/>
      <c r="L5913" s="135"/>
    </row>
    <row r="5914" spans="1:12" x14ac:dyDescent="0.25">
      <c r="A5914" s="135"/>
      <c r="B5914" s="135"/>
      <c r="C5914" s="135"/>
      <c r="D5914" s="135"/>
      <c r="E5914" s="135"/>
      <c r="G5914" s="135"/>
      <c r="H5914" s="135"/>
      <c r="I5914" s="135"/>
      <c r="J5914" s="135"/>
      <c r="K5914" s="135"/>
      <c r="L5914" s="135"/>
    </row>
    <row r="5915" spans="1:12" x14ac:dyDescent="0.25">
      <c r="A5915" s="135"/>
      <c r="B5915" s="135"/>
      <c r="C5915" s="135"/>
      <c r="D5915" s="135"/>
      <c r="E5915" s="135"/>
      <c r="G5915" s="135"/>
      <c r="H5915" s="135"/>
      <c r="I5915" s="135"/>
      <c r="J5915" s="135"/>
      <c r="K5915" s="135"/>
      <c r="L5915" s="135"/>
    </row>
    <row r="5916" spans="1:12" x14ac:dyDescent="0.25">
      <c r="A5916" s="135"/>
      <c r="B5916" s="135"/>
      <c r="C5916" s="135"/>
      <c r="D5916" s="135"/>
      <c r="E5916" s="135"/>
      <c r="G5916" s="135"/>
      <c r="H5916" s="135"/>
      <c r="I5916" s="135"/>
      <c r="J5916" s="135"/>
      <c r="K5916" s="135"/>
      <c r="L5916" s="135"/>
    </row>
    <row r="5917" spans="1:12" x14ac:dyDescent="0.25">
      <c r="A5917" s="135"/>
      <c r="B5917" s="135"/>
      <c r="C5917" s="135"/>
      <c r="D5917" s="135"/>
      <c r="E5917" s="135"/>
      <c r="G5917" s="135"/>
      <c r="H5917" s="135"/>
      <c r="I5917" s="135"/>
      <c r="J5917" s="135"/>
      <c r="K5917" s="135"/>
      <c r="L5917" s="135"/>
    </row>
    <row r="5918" spans="1:12" x14ac:dyDescent="0.25">
      <c r="A5918" s="135"/>
      <c r="B5918" s="135"/>
      <c r="C5918" s="135"/>
      <c r="D5918" s="135"/>
      <c r="E5918" s="135"/>
      <c r="G5918" s="135"/>
      <c r="H5918" s="135"/>
      <c r="I5918" s="135"/>
      <c r="J5918" s="135"/>
      <c r="K5918" s="135"/>
      <c r="L5918" s="135"/>
    </row>
    <row r="5919" spans="1:12" x14ac:dyDescent="0.25">
      <c r="A5919" s="135"/>
      <c r="B5919" s="135"/>
      <c r="C5919" s="135"/>
      <c r="D5919" s="135"/>
      <c r="E5919" s="135"/>
      <c r="G5919" s="135"/>
      <c r="H5919" s="135"/>
      <c r="I5919" s="135"/>
      <c r="J5919" s="135"/>
      <c r="K5919" s="135"/>
      <c r="L5919" s="135"/>
    </row>
    <row r="5920" spans="1:12" x14ac:dyDescent="0.25">
      <c r="A5920" s="135"/>
      <c r="B5920" s="135"/>
      <c r="C5920" s="135"/>
      <c r="D5920" s="135"/>
      <c r="E5920" s="135"/>
      <c r="G5920" s="135"/>
      <c r="H5920" s="135"/>
      <c r="I5920" s="135"/>
      <c r="J5920" s="135"/>
      <c r="K5920" s="135"/>
      <c r="L5920" s="135"/>
    </row>
    <row r="5921" spans="1:12" x14ac:dyDescent="0.25">
      <c r="A5921" s="135"/>
      <c r="B5921" s="135"/>
      <c r="C5921" s="135"/>
      <c r="D5921" s="135"/>
      <c r="E5921" s="135"/>
      <c r="G5921" s="135"/>
      <c r="H5921" s="135"/>
      <c r="I5921" s="135"/>
      <c r="J5921" s="135"/>
      <c r="K5921" s="135"/>
      <c r="L5921" s="135"/>
    </row>
    <row r="5922" spans="1:12" x14ac:dyDescent="0.25">
      <c r="A5922" s="135"/>
      <c r="B5922" s="135"/>
      <c r="C5922" s="135"/>
      <c r="D5922" s="135"/>
      <c r="E5922" s="135"/>
      <c r="G5922" s="135"/>
      <c r="H5922" s="135"/>
      <c r="I5922" s="135"/>
      <c r="J5922" s="135"/>
      <c r="K5922" s="135"/>
      <c r="L5922" s="135"/>
    </row>
    <row r="5923" spans="1:12" x14ac:dyDescent="0.25">
      <c r="A5923" s="135"/>
      <c r="B5923" s="135"/>
      <c r="C5923" s="135"/>
      <c r="D5923" s="135"/>
      <c r="E5923" s="135"/>
      <c r="G5923" s="135"/>
      <c r="H5923" s="135"/>
      <c r="I5923" s="135"/>
      <c r="J5923" s="135"/>
      <c r="K5923" s="135"/>
      <c r="L5923" s="135"/>
    </row>
    <row r="5924" spans="1:12" x14ac:dyDescent="0.25">
      <c r="A5924" s="135"/>
      <c r="B5924" s="135"/>
      <c r="C5924" s="135"/>
      <c r="D5924" s="135"/>
      <c r="E5924" s="135"/>
      <c r="G5924" s="135"/>
      <c r="H5924" s="135"/>
      <c r="I5924" s="135"/>
      <c r="J5924" s="135"/>
      <c r="K5924" s="135"/>
      <c r="L5924" s="135"/>
    </row>
    <row r="5925" spans="1:12" x14ac:dyDescent="0.25">
      <c r="A5925" s="135"/>
      <c r="B5925" s="135"/>
      <c r="C5925" s="135"/>
      <c r="D5925" s="135"/>
      <c r="E5925" s="135"/>
      <c r="G5925" s="135"/>
      <c r="H5925" s="135"/>
      <c r="I5925" s="135"/>
      <c r="J5925" s="135"/>
      <c r="K5925" s="135"/>
      <c r="L5925" s="135"/>
    </row>
    <row r="5926" spans="1:12" x14ac:dyDescent="0.25">
      <c r="A5926" s="135"/>
      <c r="B5926" s="135"/>
      <c r="C5926" s="135"/>
      <c r="D5926" s="135"/>
      <c r="E5926" s="135"/>
      <c r="G5926" s="135"/>
      <c r="H5926" s="135"/>
      <c r="I5926" s="135"/>
      <c r="J5926" s="135"/>
      <c r="K5926" s="135"/>
      <c r="L5926" s="135"/>
    </row>
    <row r="5927" spans="1:12" x14ac:dyDescent="0.25">
      <c r="A5927" s="135"/>
      <c r="B5927" s="135"/>
      <c r="C5927" s="135"/>
      <c r="D5927" s="135"/>
      <c r="E5927" s="135"/>
      <c r="G5927" s="135"/>
      <c r="H5927" s="135"/>
      <c r="I5927" s="135"/>
      <c r="J5927" s="135"/>
      <c r="K5927" s="135"/>
      <c r="L5927" s="135"/>
    </row>
    <row r="5928" spans="1:12" x14ac:dyDescent="0.25">
      <c r="A5928" s="135"/>
      <c r="B5928" s="135"/>
      <c r="C5928" s="135"/>
      <c r="D5928" s="135"/>
      <c r="E5928" s="135"/>
      <c r="G5928" s="135"/>
      <c r="H5928" s="135"/>
      <c r="I5928" s="135"/>
      <c r="J5928" s="135"/>
      <c r="K5928" s="135"/>
      <c r="L5928" s="135"/>
    </row>
    <row r="5929" spans="1:12" x14ac:dyDescent="0.25">
      <c r="A5929" s="135"/>
      <c r="B5929" s="135"/>
      <c r="C5929" s="135"/>
      <c r="D5929" s="135"/>
      <c r="E5929" s="135"/>
      <c r="G5929" s="135"/>
      <c r="H5929" s="135"/>
      <c r="I5929" s="135"/>
      <c r="J5929" s="135"/>
      <c r="K5929" s="135"/>
      <c r="L5929" s="135"/>
    </row>
    <row r="5930" spans="1:12" x14ac:dyDescent="0.25">
      <c r="A5930" s="135"/>
      <c r="B5930" s="135"/>
      <c r="C5930" s="135"/>
      <c r="D5930" s="135"/>
      <c r="E5930" s="135"/>
      <c r="G5930" s="135"/>
      <c r="H5930" s="135"/>
      <c r="I5930" s="135"/>
      <c r="J5930" s="135"/>
      <c r="K5930" s="135"/>
      <c r="L5930" s="135"/>
    </row>
    <row r="5931" spans="1:12" x14ac:dyDescent="0.25">
      <c r="A5931" s="135"/>
      <c r="B5931" s="135"/>
      <c r="C5931" s="135"/>
      <c r="D5931" s="135"/>
      <c r="E5931" s="135"/>
      <c r="G5931" s="135"/>
      <c r="H5931" s="135"/>
      <c r="I5931" s="135"/>
      <c r="J5931" s="135"/>
      <c r="K5931" s="135"/>
      <c r="L5931" s="135"/>
    </row>
    <row r="5932" spans="1:12" x14ac:dyDescent="0.25">
      <c r="A5932" s="135"/>
      <c r="B5932" s="135"/>
      <c r="C5932" s="135"/>
      <c r="D5932" s="135"/>
      <c r="E5932" s="135"/>
      <c r="G5932" s="135"/>
      <c r="H5932" s="135"/>
      <c r="I5932" s="135"/>
      <c r="J5932" s="135"/>
      <c r="K5932" s="135"/>
      <c r="L5932" s="135"/>
    </row>
    <row r="5933" spans="1:12" x14ac:dyDescent="0.25">
      <c r="A5933" s="135"/>
      <c r="B5933" s="135"/>
      <c r="C5933" s="135"/>
      <c r="D5933" s="135"/>
      <c r="E5933" s="135"/>
      <c r="G5933" s="135"/>
      <c r="H5933" s="135"/>
      <c r="I5933" s="135"/>
      <c r="J5933" s="135"/>
      <c r="K5933" s="135"/>
      <c r="L5933" s="135"/>
    </row>
    <row r="5934" spans="1:12" x14ac:dyDescent="0.25">
      <c r="A5934" s="135"/>
      <c r="B5934" s="135"/>
      <c r="C5934" s="135"/>
      <c r="D5934" s="135"/>
      <c r="E5934" s="135"/>
      <c r="G5934" s="135"/>
      <c r="H5934" s="135"/>
      <c r="I5934" s="135"/>
      <c r="J5934" s="135"/>
      <c r="K5934" s="135"/>
      <c r="L5934" s="135"/>
    </row>
    <row r="5935" spans="1:12" x14ac:dyDescent="0.25">
      <c r="A5935" s="135"/>
      <c r="B5935" s="135"/>
      <c r="C5935" s="135"/>
      <c r="D5935" s="135"/>
      <c r="E5935" s="135"/>
      <c r="G5935" s="135"/>
      <c r="H5935" s="135"/>
      <c r="I5935" s="135"/>
      <c r="J5935" s="135"/>
      <c r="K5935" s="135"/>
      <c r="L5935" s="135"/>
    </row>
    <row r="5936" spans="1:12" x14ac:dyDescent="0.25">
      <c r="A5936" s="135"/>
      <c r="B5936" s="135"/>
      <c r="C5936" s="135"/>
      <c r="D5936" s="135"/>
      <c r="E5936" s="135"/>
      <c r="G5936" s="135"/>
      <c r="H5936" s="135"/>
      <c r="I5936" s="135"/>
      <c r="J5936" s="135"/>
      <c r="K5936" s="135"/>
      <c r="L5936" s="135"/>
    </row>
    <row r="5937" spans="1:12" x14ac:dyDescent="0.25">
      <c r="A5937" s="135"/>
      <c r="B5937" s="135"/>
      <c r="C5937" s="135"/>
      <c r="D5937" s="135"/>
      <c r="E5937" s="135"/>
      <c r="G5937" s="135"/>
      <c r="H5937" s="135"/>
      <c r="I5937" s="135"/>
      <c r="J5937" s="135"/>
      <c r="K5937" s="135"/>
      <c r="L5937" s="135"/>
    </row>
    <row r="5938" spans="1:12" x14ac:dyDescent="0.25">
      <c r="A5938" s="135"/>
      <c r="B5938" s="135"/>
      <c r="C5938" s="135"/>
      <c r="D5938" s="135"/>
      <c r="E5938" s="135"/>
      <c r="G5938" s="135"/>
      <c r="H5938" s="135"/>
      <c r="I5938" s="135"/>
      <c r="J5938" s="135"/>
      <c r="K5938" s="135"/>
      <c r="L5938" s="135"/>
    </row>
    <row r="5939" spans="1:12" x14ac:dyDescent="0.25">
      <c r="A5939" s="135"/>
      <c r="B5939" s="135"/>
      <c r="C5939" s="135"/>
      <c r="D5939" s="135"/>
      <c r="E5939" s="135"/>
      <c r="G5939" s="135"/>
      <c r="H5939" s="135"/>
      <c r="I5939" s="135"/>
      <c r="J5939" s="135"/>
      <c r="K5939" s="135"/>
      <c r="L5939" s="135"/>
    </row>
    <row r="5940" spans="1:12" x14ac:dyDescent="0.25">
      <c r="A5940" s="135"/>
      <c r="B5940" s="135"/>
      <c r="C5940" s="135"/>
      <c r="D5940" s="135"/>
      <c r="E5940" s="135"/>
      <c r="G5940" s="135"/>
      <c r="H5940" s="135"/>
      <c r="I5940" s="135"/>
      <c r="J5940" s="135"/>
      <c r="K5940" s="135"/>
      <c r="L5940" s="135"/>
    </row>
    <row r="5941" spans="1:12" x14ac:dyDescent="0.25">
      <c r="A5941" s="135"/>
      <c r="B5941" s="135"/>
      <c r="C5941" s="135"/>
      <c r="D5941" s="135"/>
      <c r="E5941" s="135"/>
      <c r="G5941" s="135"/>
      <c r="H5941" s="135"/>
      <c r="I5941" s="135"/>
      <c r="J5941" s="135"/>
      <c r="K5941" s="135"/>
      <c r="L5941" s="135"/>
    </row>
    <row r="5942" spans="1:12" x14ac:dyDescent="0.25">
      <c r="A5942" s="135"/>
      <c r="B5942" s="135"/>
      <c r="C5942" s="135"/>
      <c r="D5942" s="135"/>
      <c r="E5942" s="135"/>
      <c r="G5942" s="135"/>
      <c r="H5942" s="135"/>
      <c r="I5942" s="135"/>
      <c r="J5942" s="135"/>
      <c r="K5942" s="135"/>
      <c r="L5942" s="135"/>
    </row>
    <row r="5943" spans="1:12" x14ac:dyDescent="0.25">
      <c r="A5943" s="135"/>
      <c r="B5943" s="135"/>
      <c r="C5943" s="135"/>
      <c r="D5943" s="135"/>
      <c r="E5943" s="135"/>
      <c r="G5943" s="135"/>
      <c r="H5943" s="135"/>
      <c r="I5943" s="135"/>
      <c r="J5943" s="135"/>
      <c r="K5943" s="135"/>
      <c r="L5943" s="135"/>
    </row>
    <row r="5944" spans="1:12" x14ac:dyDescent="0.25">
      <c r="A5944" s="135"/>
      <c r="B5944" s="135"/>
      <c r="C5944" s="135"/>
      <c r="D5944" s="135"/>
      <c r="E5944" s="135"/>
      <c r="G5944" s="135"/>
      <c r="H5944" s="135"/>
      <c r="I5944" s="135"/>
      <c r="J5944" s="135"/>
      <c r="K5944" s="135"/>
      <c r="L5944" s="135"/>
    </row>
    <row r="5945" spans="1:12" x14ac:dyDescent="0.25">
      <c r="A5945" s="135"/>
      <c r="B5945" s="135"/>
      <c r="C5945" s="135"/>
      <c r="D5945" s="135"/>
      <c r="E5945" s="135"/>
      <c r="G5945" s="135"/>
      <c r="H5945" s="135"/>
      <c r="I5945" s="135"/>
      <c r="J5945" s="135"/>
      <c r="K5945" s="135"/>
      <c r="L5945" s="135"/>
    </row>
    <row r="5946" spans="1:12" x14ac:dyDescent="0.25">
      <c r="A5946" s="135"/>
      <c r="B5946" s="135"/>
      <c r="C5946" s="135"/>
      <c r="D5946" s="135"/>
      <c r="E5946" s="135"/>
      <c r="G5946" s="135"/>
      <c r="H5946" s="135"/>
      <c r="I5946" s="135"/>
      <c r="J5946" s="135"/>
      <c r="K5946" s="135"/>
      <c r="L5946" s="135"/>
    </row>
    <row r="5947" spans="1:12" x14ac:dyDescent="0.25">
      <c r="A5947" s="135"/>
      <c r="B5947" s="135"/>
      <c r="C5947" s="135"/>
      <c r="D5947" s="135"/>
      <c r="E5947" s="135"/>
      <c r="G5947" s="135"/>
      <c r="H5947" s="135"/>
      <c r="I5947" s="135"/>
      <c r="J5947" s="135"/>
      <c r="K5947" s="135"/>
      <c r="L5947" s="135"/>
    </row>
    <row r="5948" spans="1:12" x14ac:dyDescent="0.25">
      <c r="A5948" s="135"/>
      <c r="B5948" s="135"/>
      <c r="C5948" s="135"/>
      <c r="D5948" s="135"/>
      <c r="E5948" s="135"/>
      <c r="G5948" s="135"/>
      <c r="H5948" s="135"/>
      <c r="I5948" s="135"/>
      <c r="J5948" s="135"/>
      <c r="K5948" s="135"/>
      <c r="L5948" s="135"/>
    </row>
    <row r="5949" spans="1:12" x14ac:dyDescent="0.25">
      <c r="A5949" s="135"/>
      <c r="B5949" s="135"/>
      <c r="C5949" s="135"/>
      <c r="D5949" s="135"/>
      <c r="E5949" s="135"/>
      <c r="G5949" s="135"/>
      <c r="H5949" s="135"/>
      <c r="I5949" s="135"/>
      <c r="J5949" s="135"/>
      <c r="K5949" s="135"/>
      <c r="L5949" s="135"/>
    </row>
    <row r="5950" spans="1:12" x14ac:dyDescent="0.25">
      <c r="A5950" s="135"/>
      <c r="B5950" s="135"/>
      <c r="C5950" s="135"/>
      <c r="D5950" s="135"/>
      <c r="E5950" s="135"/>
      <c r="G5950" s="135"/>
      <c r="H5950" s="135"/>
      <c r="I5950" s="135"/>
      <c r="J5950" s="135"/>
      <c r="K5950" s="135"/>
      <c r="L5950" s="135"/>
    </row>
    <row r="5951" spans="1:12" x14ac:dyDescent="0.25">
      <c r="A5951" s="135"/>
      <c r="B5951" s="135"/>
      <c r="C5951" s="135"/>
      <c r="D5951" s="135"/>
      <c r="E5951" s="135"/>
      <c r="G5951" s="135"/>
      <c r="H5951" s="135"/>
      <c r="I5951" s="135"/>
      <c r="J5951" s="135"/>
      <c r="K5951" s="135"/>
      <c r="L5951" s="135"/>
    </row>
    <row r="5952" spans="1:12" x14ac:dyDescent="0.25">
      <c r="A5952" s="135"/>
      <c r="B5952" s="135"/>
      <c r="C5952" s="135"/>
      <c r="D5952" s="135"/>
      <c r="E5952" s="135"/>
      <c r="G5952" s="135"/>
      <c r="H5952" s="135"/>
      <c r="I5952" s="135"/>
      <c r="J5952" s="135"/>
      <c r="K5952" s="135"/>
      <c r="L5952" s="135"/>
    </row>
    <row r="5953" spans="1:12" x14ac:dyDescent="0.25">
      <c r="A5953" s="135"/>
      <c r="B5953" s="135"/>
      <c r="C5953" s="135"/>
      <c r="D5953" s="135"/>
      <c r="E5953" s="135"/>
      <c r="G5953" s="135"/>
      <c r="H5953" s="135"/>
      <c r="I5953" s="135"/>
      <c r="J5953" s="135"/>
      <c r="K5953" s="135"/>
      <c r="L5953" s="135"/>
    </row>
    <row r="5954" spans="1:12" x14ac:dyDescent="0.25">
      <c r="A5954" s="135"/>
      <c r="B5954" s="135"/>
      <c r="C5954" s="135"/>
      <c r="D5954" s="135"/>
      <c r="E5954" s="135"/>
      <c r="G5954" s="135"/>
      <c r="H5954" s="135"/>
      <c r="I5954" s="135"/>
      <c r="J5954" s="135"/>
      <c r="K5954" s="135"/>
      <c r="L5954" s="135"/>
    </row>
    <row r="5955" spans="1:12" x14ac:dyDescent="0.25">
      <c r="A5955" s="135"/>
      <c r="B5955" s="135"/>
      <c r="C5955" s="135"/>
      <c r="D5955" s="135"/>
      <c r="E5955" s="135"/>
      <c r="G5955" s="135"/>
      <c r="H5955" s="135"/>
      <c r="I5955" s="135"/>
      <c r="J5955" s="135"/>
      <c r="K5955" s="135"/>
      <c r="L5955" s="135"/>
    </row>
    <row r="5956" spans="1:12" x14ac:dyDescent="0.25">
      <c r="A5956" s="135"/>
      <c r="B5956" s="135"/>
      <c r="C5956" s="135"/>
      <c r="D5956" s="135"/>
      <c r="E5956" s="135"/>
      <c r="G5956" s="135"/>
      <c r="H5956" s="135"/>
      <c r="I5956" s="135"/>
      <c r="J5956" s="135"/>
      <c r="K5956" s="135"/>
      <c r="L5956" s="135"/>
    </row>
    <row r="5957" spans="1:12" x14ac:dyDescent="0.25">
      <c r="A5957" s="135"/>
      <c r="B5957" s="135"/>
      <c r="C5957" s="135"/>
      <c r="D5957" s="135"/>
      <c r="E5957" s="135"/>
      <c r="G5957" s="135"/>
      <c r="H5957" s="135"/>
      <c r="I5957" s="135"/>
      <c r="J5957" s="135"/>
      <c r="K5957" s="135"/>
      <c r="L5957" s="135"/>
    </row>
    <row r="5958" spans="1:12" x14ac:dyDescent="0.25">
      <c r="A5958" s="135"/>
      <c r="B5958" s="135"/>
      <c r="C5958" s="135"/>
      <c r="D5958" s="135"/>
      <c r="E5958" s="135"/>
      <c r="G5958" s="135"/>
      <c r="H5958" s="135"/>
      <c r="I5958" s="135"/>
      <c r="J5958" s="135"/>
      <c r="K5958" s="135"/>
      <c r="L5958" s="135"/>
    </row>
    <row r="5959" spans="1:12" x14ac:dyDescent="0.25">
      <c r="A5959" s="135"/>
      <c r="B5959" s="135"/>
      <c r="C5959" s="135"/>
      <c r="D5959" s="135"/>
      <c r="E5959" s="135"/>
      <c r="G5959" s="135"/>
      <c r="H5959" s="135"/>
      <c r="I5959" s="135"/>
      <c r="J5959" s="135"/>
      <c r="K5959" s="135"/>
      <c r="L5959" s="135"/>
    </row>
    <row r="5960" spans="1:12" x14ac:dyDescent="0.25">
      <c r="A5960" s="135"/>
      <c r="B5960" s="135"/>
      <c r="C5960" s="135"/>
      <c r="D5960" s="135"/>
      <c r="E5960" s="135"/>
      <c r="G5960" s="135"/>
      <c r="H5960" s="135"/>
      <c r="I5960" s="135"/>
      <c r="J5960" s="135"/>
      <c r="K5960" s="135"/>
      <c r="L5960" s="135"/>
    </row>
    <row r="5961" spans="1:12" x14ac:dyDescent="0.25">
      <c r="A5961" s="135"/>
      <c r="B5961" s="135"/>
      <c r="C5961" s="135"/>
      <c r="D5961" s="135"/>
      <c r="E5961" s="135"/>
      <c r="G5961" s="135"/>
      <c r="H5961" s="135"/>
      <c r="I5961" s="135"/>
      <c r="J5961" s="135"/>
      <c r="K5961" s="135"/>
      <c r="L5961" s="135"/>
    </row>
    <row r="5962" spans="1:12" x14ac:dyDescent="0.25">
      <c r="A5962" s="135"/>
      <c r="B5962" s="135"/>
      <c r="C5962" s="135"/>
      <c r="D5962" s="135"/>
      <c r="E5962" s="135"/>
      <c r="G5962" s="135"/>
      <c r="H5962" s="135"/>
      <c r="I5962" s="135"/>
      <c r="J5962" s="135"/>
      <c r="K5962" s="135"/>
      <c r="L5962" s="135"/>
    </row>
    <row r="5963" spans="1:12" x14ac:dyDescent="0.25">
      <c r="A5963" s="135"/>
      <c r="B5963" s="135"/>
      <c r="C5963" s="135"/>
      <c r="D5963" s="135"/>
      <c r="E5963" s="135"/>
      <c r="G5963" s="135"/>
      <c r="H5963" s="135"/>
      <c r="I5963" s="135"/>
      <c r="J5963" s="135"/>
      <c r="K5963" s="135"/>
      <c r="L5963" s="135"/>
    </row>
    <row r="5964" spans="1:12" x14ac:dyDescent="0.25">
      <c r="A5964" s="135"/>
      <c r="B5964" s="135"/>
      <c r="C5964" s="135"/>
      <c r="D5964" s="135"/>
      <c r="E5964" s="135"/>
      <c r="G5964" s="135"/>
      <c r="H5964" s="135"/>
      <c r="I5964" s="135"/>
      <c r="J5964" s="135"/>
      <c r="K5964" s="135"/>
      <c r="L5964" s="135"/>
    </row>
    <row r="5965" spans="1:12" x14ac:dyDescent="0.25">
      <c r="A5965" s="135"/>
      <c r="B5965" s="135"/>
      <c r="C5965" s="135"/>
      <c r="D5965" s="135"/>
      <c r="E5965" s="135"/>
      <c r="G5965" s="135"/>
      <c r="H5965" s="135"/>
      <c r="I5965" s="135"/>
      <c r="J5965" s="135"/>
      <c r="K5965" s="135"/>
      <c r="L5965" s="135"/>
    </row>
    <row r="5966" spans="1:12" x14ac:dyDescent="0.25">
      <c r="A5966" s="135"/>
      <c r="B5966" s="135"/>
      <c r="C5966" s="135"/>
      <c r="D5966" s="135"/>
      <c r="E5966" s="135"/>
      <c r="G5966" s="135"/>
      <c r="H5966" s="135"/>
      <c r="I5966" s="135"/>
      <c r="J5966" s="135"/>
      <c r="K5966" s="135"/>
      <c r="L5966" s="135"/>
    </row>
    <row r="5967" spans="1:12" x14ac:dyDescent="0.25">
      <c r="A5967" s="135"/>
      <c r="B5967" s="135"/>
      <c r="C5967" s="135"/>
      <c r="D5967" s="135"/>
      <c r="E5967" s="135"/>
      <c r="G5967" s="135"/>
      <c r="H5967" s="135"/>
      <c r="I5967" s="135"/>
      <c r="J5967" s="135"/>
      <c r="K5967" s="135"/>
      <c r="L5967" s="135"/>
    </row>
    <row r="5968" spans="1:12" x14ac:dyDescent="0.25">
      <c r="A5968" s="135"/>
      <c r="B5968" s="135"/>
      <c r="C5968" s="135"/>
      <c r="D5968" s="135"/>
      <c r="E5968" s="135"/>
      <c r="G5968" s="135"/>
      <c r="H5968" s="135"/>
      <c r="I5968" s="135"/>
      <c r="J5968" s="135"/>
      <c r="K5968" s="135"/>
      <c r="L5968" s="135"/>
    </row>
    <row r="5969" spans="1:12" x14ac:dyDescent="0.25">
      <c r="A5969" s="135"/>
      <c r="B5969" s="135"/>
      <c r="C5969" s="135"/>
      <c r="D5969" s="135"/>
      <c r="E5969" s="135"/>
      <c r="G5969" s="135"/>
      <c r="H5969" s="135"/>
      <c r="I5969" s="135"/>
      <c r="J5969" s="135"/>
      <c r="K5969" s="135"/>
      <c r="L5969" s="135"/>
    </row>
    <row r="5970" spans="1:12" x14ac:dyDescent="0.25">
      <c r="A5970" s="135"/>
      <c r="B5970" s="135"/>
      <c r="C5970" s="135"/>
      <c r="D5970" s="135"/>
      <c r="E5970" s="135"/>
      <c r="G5970" s="135"/>
      <c r="H5970" s="135"/>
      <c r="I5970" s="135"/>
      <c r="J5970" s="135"/>
      <c r="K5970" s="135"/>
      <c r="L5970" s="135"/>
    </row>
    <row r="5971" spans="1:12" x14ac:dyDescent="0.25">
      <c r="A5971" s="135"/>
      <c r="B5971" s="135"/>
      <c r="C5971" s="135"/>
      <c r="D5971" s="135"/>
      <c r="E5971" s="135"/>
      <c r="G5971" s="135"/>
      <c r="H5971" s="135"/>
      <c r="I5971" s="135"/>
      <c r="J5971" s="135"/>
      <c r="K5971" s="135"/>
      <c r="L5971" s="135"/>
    </row>
    <row r="5972" spans="1:12" x14ac:dyDescent="0.25">
      <c r="A5972" s="135"/>
      <c r="B5972" s="135"/>
      <c r="C5972" s="135"/>
      <c r="D5972" s="135"/>
      <c r="E5972" s="135"/>
      <c r="G5972" s="135"/>
      <c r="H5972" s="135"/>
      <c r="I5972" s="135"/>
      <c r="J5972" s="135"/>
      <c r="K5972" s="135"/>
      <c r="L5972" s="135"/>
    </row>
    <row r="5973" spans="1:12" x14ac:dyDescent="0.25">
      <c r="A5973" s="135"/>
      <c r="B5973" s="135"/>
      <c r="C5973" s="135"/>
      <c r="D5973" s="135"/>
      <c r="E5973" s="135"/>
      <c r="G5973" s="135"/>
      <c r="H5973" s="135"/>
      <c r="I5973" s="135"/>
      <c r="J5973" s="135"/>
      <c r="K5973" s="135"/>
      <c r="L5973" s="135"/>
    </row>
    <row r="5974" spans="1:12" x14ac:dyDescent="0.25">
      <c r="A5974" s="135"/>
      <c r="B5974" s="135"/>
      <c r="C5974" s="135"/>
      <c r="D5974" s="135"/>
      <c r="E5974" s="135"/>
      <c r="G5974" s="135"/>
      <c r="H5974" s="135"/>
      <c r="I5974" s="135"/>
      <c r="J5974" s="135"/>
      <c r="K5974" s="135"/>
      <c r="L5974" s="135"/>
    </row>
    <row r="5975" spans="1:12" x14ac:dyDescent="0.25">
      <c r="A5975" s="135"/>
      <c r="B5975" s="135"/>
      <c r="C5975" s="135"/>
      <c r="D5975" s="135"/>
      <c r="E5975" s="135"/>
      <c r="G5975" s="135"/>
      <c r="H5975" s="135"/>
      <c r="I5975" s="135"/>
      <c r="J5975" s="135"/>
      <c r="K5975" s="135"/>
      <c r="L5975" s="135"/>
    </row>
    <row r="5976" spans="1:12" x14ac:dyDescent="0.25">
      <c r="A5976" s="135"/>
      <c r="B5976" s="135"/>
      <c r="C5976" s="135"/>
      <c r="D5976" s="135"/>
      <c r="E5976" s="135"/>
      <c r="G5976" s="135"/>
      <c r="H5976" s="135"/>
      <c r="I5976" s="135"/>
      <c r="J5976" s="135"/>
      <c r="K5976" s="135"/>
      <c r="L5976" s="135"/>
    </row>
    <row r="5977" spans="1:12" x14ac:dyDescent="0.25">
      <c r="A5977" s="135"/>
      <c r="B5977" s="135"/>
      <c r="C5977" s="135"/>
      <c r="D5977" s="135"/>
      <c r="E5977" s="135"/>
      <c r="G5977" s="135"/>
      <c r="H5977" s="135"/>
      <c r="I5977" s="135"/>
      <c r="J5977" s="135"/>
      <c r="K5977" s="135"/>
      <c r="L5977" s="135"/>
    </row>
    <row r="5978" spans="1:12" x14ac:dyDescent="0.25">
      <c r="A5978" s="135"/>
      <c r="B5978" s="135"/>
      <c r="C5978" s="135"/>
      <c r="D5978" s="135"/>
      <c r="E5978" s="135"/>
      <c r="G5978" s="135"/>
      <c r="H5978" s="135"/>
      <c r="I5978" s="135"/>
      <c r="J5978" s="135"/>
      <c r="K5978" s="135"/>
      <c r="L5978" s="135"/>
    </row>
    <row r="5979" spans="1:12" x14ac:dyDescent="0.25">
      <c r="A5979" s="135"/>
      <c r="B5979" s="135"/>
      <c r="C5979" s="135"/>
      <c r="D5979" s="135"/>
      <c r="E5979" s="135"/>
      <c r="G5979" s="135"/>
      <c r="H5979" s="135"/>
      <c r="I5979" s="135"/>
      <c r="J5979" s="135"/>
      <c r="K5979" s="135"/>
      <c r="L5979" s="135"/>
    </row>
    <row r="5980" spans="1:12" x14ac:dyDescent="0.25">
      <c r="A5980" s="135"/>
      <c r="B5980" s="135"/>
      <c r="C5980" s="135"/>
      <c r="D5980" s="135"/>
      <c r="E5980" s="135"/>
      <c r="G5980" s="135"/>
      <c r="H5980" s="135"/>
      <c r="I5980" s="135"/>
      <c r="J5980" s="135"/>
      <c r="K5980" s="135"/>
      <c r="L5980" s="135"/>
    </row>
    <row r="5981" spans="1:12" x14ac:dyDescent="0.25">
      <c r="A5981" s="135"/>
      <c r="B5981" s="135"/>
      <c r="C5981" s="135"/>
      <c r="D5981" s="135"/>
      <c r="E5981" s="135"/>
      <c r="G5981" s="135"/>
      <c r="H5981" s="135"/>
      <c r="I5981" s="135"/>
      <c r="J5981" s="135"/>
      <c r="K5981" s="135"/>
      <c r="L5981" s="135"/>
    </row>
    <row r="5982" spans="1:12" x14ac:dyDescent="0.25">
      <c r="A5982" s="135"/>
      <c r="B5982" s="135"/>
      <c r="C5982" s="135"/>
      <c r="D5982" s="135"/>
      <c r="E5982" s="135"/>
      <c r="G5982" s="135"/>
      <c r="H5982" s="135"/>
      <c r="I5982" s="135"/>
      <c r="J5982" s="135"/>
      <c r="K5982" s="135"/>
      <c r="L5982" s="135"/>
    </row>
    <row r="5983" spans="1:12" x14ac:dyDescent="0.25">
      <c r="A5983" s="135"/>
      <c r="B5983" s="135"/>
      <c r="C5983" s="135"/>
      <c r="D5983" s="135"/>
      <c r="E5983" s="135"/>
      <c r="G5983" s="135"/>
      <c r="H5983" s="135"/>
      <c r="I5983" s="135"/>
      <c r="J5983" s="135"/>
      <c r="K5983" s="135"/>
      <c r="L5983" s="135"/>
    </row>
    <row r="5984" spans="1:12" x14ac:dyDescent="0.25">
      <c r="A5984" s="135"/>
      <c r="B5984" s="135"/>
      <c r="C5984" s="135"/>
      <c r="D5984" s="135"/>
      <c r="E5984" s="135"/>
      <c r="G5984" s="135"/>
      <c r="H5984" s="135"/>
      <c r="I5984" s="135"/>
      <c r="J5984" s="135"/>
      <c r="K5984" s="135"/>
      <c r="L5984" s="135"/>
    </row>
    <row r="5985" spans="1:12" x14ac:dyDescent="0.25">
      <c r="A5985" s="135"/>
      <c r="B5985" s="135"/>
      <c r="C5985" s="135"/>
      <c r="D5985" s="135"/>
      <c r="E5985" s="135"/>
      <c r="G5985" s="135"/>
      <c r="H5985" s="135"/>
      <c r="I5985" s="135"/>
      <c r="J5985" s="135"/>
      <c r="K5985" s="135"/>
      <c r="L5985" s="135"/>
    </row>
    <row r="5986" spans="1:12" x14ac:dyDescent="0.25">
      <c r="A5986" s="135"/>
      <c r="B5986" s="135"/>
      <c r="C5986" s="135"/>
      <c r="D5986" s="135"/>
      <c r="E5986" s="135"/>
      <c r="G5986" s="135"/>
      <c r="H5986" s="135"/>
      <c r="I5986" s="135"/>
      <c r="J5986" s="135"/>
      <c r="K5986" s="135"/>
      <c r="L5986" s="135"/>
    </row>
    <row r="5987" spans="1:12" x14ac:dyDescent="0.25">
      <c r="A5987" s="135"/>
      <c r="B5987" s="135"/>
      <c r="C5987" s="135"/>
      <c r="D5987" s="135"/>
      <c r="E5987" s="135"/>
      <c r="G5987" s="135"/>
      <c r="H5987" s="135"/>
      <c r="I5987" s="135"/>
      <c r="J5987" s="135"/>
      <c r="K5987" s="135"/>
      <c r="L5987" s="135"/>
    </row>
    <row r="5988" spans="1:12" x14ac:dyDescent="0.25">
      <c r="A5988" s="135"/>
      <c r="B5988" s="135"/>
      <c r="C5988" s="135"/>
      <c r="D5988" s="135"/>
      <c r="E5988" s="135"/>
      <c r="G5988" s="135"/>
      <c r="H5988" s="135"/>
      <c r="I5988" s="135"/>
      <c r="J5988" s="135"/>
      <c r="K5988" s="135"/>
      <c r="L5988" s="135"/>
    </row>
    <row r="5989" spans="1:12" x14ac:dyDescent="0.25">
      <c r="A5989" s="135"/>
      <c r="B5989" s="135"/>
      <c r="C5989" s="135"/>
      <c r="D5989" s="135"/>
      <c r="E5989" s="135"/>
      <c r="G5989" s="135"/>
      <c r="H5989" s="135"/>
      <c r="I5989" s="135"/>
      <c r="J5989" s="135"/>
      <c r="K5989" s="135"/>
      <c r="L5989" s="135"/>
    </row>
    <row r="5990" spans="1:12" x14ac:dyDescent="0.25">
      <c r="A5990" s="135"/>
      <c r="B5990" s="135"/>
      <c r="C5990" s="135"/>
      <c r="D5990" s="135"/>
      <c r="E5990" s="135"/>
      <c r="G5990" s="135"/>
      <c r="H5990" s="135"/>
      <c r="I5990" s="135"/>
      <c r="J5990" s="135"/>
      <c r="K5990" s="135"/>
      <c r="L5990" s="135"/>
    </row>
    <row r="5991" spans="1:12" x14ac:dyDescent="0.25">
      <c r="A5991" s="135"/>
      <c r="B5991" s="135"/>
      <c r="C5991" s="135"/>
      <c r="D5991" s="135"/>
      <c r="E5991" s="135"/>
      <c r="G5991" s="135"/>
      <c r="H5991" s="135"/>
      <c r="I5991" s="135"/>
      <c r="J5991" s="135"/>
      <c r="K5991" s="135"/>
      <c r="L5991" s="135"/>
    </row>
    <row r="5992" spans="1:12" x14ac:dyDescent="0.25">
      <c r="A5992" s="135"/>
      <c r="B5992" s="135"/>
      <c r="C5992" s="135"/>
      <c r="D5992" s="135"/>
      <c r="E5992" s="135"/>
      <c r="G5992" s="135"/>
      <c r="H5992" s="135"/>
      <c r="I5992" s="135"/>
      <c r="J5992" s="135"/>
      <c r="K5992" s="135"/>
      <c r="L5992" s="135"/>
    </row>
    <row r="5993" spans="1:12" x14ac:dyDescent="0.25">
      <c r="A5993" s="135"/>
      <c r="B5993" s="135"/>
      <c r="C5993" s="135"/>
      <c r="D5993" s="135"/>
      <c r="E5993" s="135"/>
      <c r="G5993" s="135"/>
      <c r="H5993" s="135"/>
      <c r="I5993" s="135"/>
      <c r="J5993" s="135"/>
      <c r="K5993" s="135"/>
      <c r="L5993" s="135"/>
    </row>
    <row r="5994" spans="1:12" x14ac:dyDescent="0.25">
      <c r="A5994" s="135"/>
      <c r="B5994" s="135"/>
      <c r="C5994" s="135"/>
      <c r="D5994" s="135"/>
      <c r="E5994" s="135"/>
      <c r="G5994" s="135"/>
      <c r="H5994" s="135"/>
      <c r="I5994" s="135"/>
      <c r="J5994" s="135"/>
      <c r="K5994" s="135"/>
      <c r="L5994" s="135"/>
    </row>
    <row r="5995" spans="1:12" x14ac:dyDescent="0.25">
      <c r="A5995" s="135"/>
      <c r="B5995" s="135"/>
      <c r="C5995" s="135"/>
      <c r="D5995" s="135"/>
      <c r="E5995" s="135"/>
      <c r="G5995" s="135"/>
      <c r="H5995" s="135"/>
      <c r="I5995" s="135"/>
      <c r="J5995" s="135"/>
      <c r="K5995" s="135"/>
      <c r="L5995" s="135"/>
    </row>
    <row r="5996" spans="1:12" x14ac:dyDescent="0.25">
      <c r="A5996" s="135"/>
      <c r="B5996" s="135"/>
      <c r="C5996" s="135"/>
      <c r="D5996" s="135"/>
      <c r="E5996" s="135"/>
      <c r="G5996" s="135"/>
      <c r="H5996" s="135"/>
      <c r="I5996" s="135"/>
      <c r="J5996" s="135"/>
      <c r="K5996" s="135"/>
      <c r="L5996" s="135"/>
    </row>
    <row r="5997" spans="1:12" x14ac:dyDescent="0.25">
      <c r="A5997" s="135"/>
      <c r="B5997" s="135"/>
      <c r="C5997" s="135"/>
      <c r="D5997" s="135"/>
      <c r="E5997" s="135"/>
      <c r="G5997" s="135"/>
      <c r="H5997" s="135"/>
      <c r="I5997" s="135"/>
      <c r="J5997" s="135"/>
      <c r="K5997" s="135"/>
      <c r="L5997" s="135"/>
    </row>
    <row r="5998" spans="1:12" x14ac:dyDescent="0.25">
      <c r="A5998" s="135"/>
      <c r="B5998" s="135"/>
      <c r="C5998" s="135"/>
      <c r="D5998" s="135"/>
      <c r="E5998" s="135"/>
      <c r="G5998" s="135"/>
      <c r="H5998" s="135"/>
      <c r="I5998" s="135"/>
      <c r="J5998" s="135"/>
      <c r="K5998" s="135"/>
      <c r="L5998" s="135"/>
    </row>
    <row r="5999" spans="1:12" x14ac:dyDescent="0.25">
      <c r="A5999" s="135"/>
      <c r="B5999" s="135"/>
      <c r="C5999" s="135"/>
      <c r="D5999" s="135"/>
      <c r="E5999" s="135"/>
      <c r="G5999" s="135"/>
      <c r="H5999" s="135"/>
      <c r="I5999" s="135"/>
      <c r="J5999" s="135"/>
      <c r="K5999" s="135"/>
      <c r="L5999" s="135"/>
    </row>
    <row r="6000" spans="1:12" x14ac:dyDescent="0.25">
      <c r="A6000" s="135"/>
      <c r="B6000" s="135"/>
      <c r="C6000" s="135"/>
      <c r="D6000" s="135"/>
      <c r="E6000" s="135"/>
      <c r="G6000" s="135"/>
      <c r="H6000" s="135"/>
      <c r="I6000" s="135"/>
      <c r="J6000" s="135"/>
      <c r="K6000" s="135"/>
      <c r="L6000" s="135"/>
    </row>
    <row r="6001" spans="1:12" x14ac:dyDescent="0.25">
      <c r="A6001" s="135"/>
      <c r="B6001" s="135"/>
      <c r="C6001" s="135"/>
      <c r="D6001" s="135"/>
      <c r="E6001" s="135"/>
      <c r="G6001" s="135"/>
      <c r="H6001" s="135"/>
      <c r="I6001" s="135"/>
      <c r="J6001" s="135"/>
      <c r="K6001" s="135"/>
      <c r="L6001" s="135"/>
    </row>
    <row r="6002" spans="1:12" x14ac:dyDescent="0.25">
      <c r="A6002" s="135"/>
      <c r="B6002" s="135"/>
      <c r="C6002" s="135"/>
      <c r="D6002" s="135"/>
      <c r="E6002" s="135"/>
      <c r="G6002" s="135"/>
      <c r="H6002" s="135"/>
      <c r="I6002" s="135"/>
      <c r="J6002" s="135"/>
      <c r="K6002" s="135"/>
      <c r="L6002" s="135"/>
    </row>
    <row r="6003" spans="1:12" x14ac:dyDescent="0.25">
      <c r="A6003" s="135"/>
      <c r="B6003" s="135"/>
      <c r="C6003" s="135"/>
      <c r="D6003" s="135"/>
      <c r="E6003" s="135"/>
      <c r="G6003" s="135"/>
      <c r="H6003" s="135"/>
      <c r="I6003" s="135"/>
      <c r="J6003" s="135"/>
      <c r="K6003" s="135"/>
      <c r="L6003" s="135"/>
    </row>
    <row r="6004" spans="1:12" x14ac:dyDescent="0.25">
      <c r="A6004" s="135"/>
      <c r="B6004" s="135"/>
      <c r="C6004" s="135"/>
      <c r="D6004" s="135"/>
      <c r="E6004" s="135"/>
      <c r="G6004" s="135"/>
      <c r="H6004" s="135"/>
      <c r="I6004" s="135"/>
      <c r="J6004" s="135"/>
      <c r="K6004" s="135"/>
      <c r="L6004" s="135"/>
    </row>
    <row r="6005" spans="1:12" x14ac:dyDescent="0.25">
      <c r="A6005" s="135"/>
      <c r="B6005" s="135"/>
      <c r="C6005" s="135"/>
      <c r="D6005" s="135"/>
      <c r="E6005" s="135"/>
      <c r="G6005" s="135"/>
      <c r="H6005" s="135"/>
      <c r="I6005" s="135"/>
      <c r="J6005" s="135"/>
      <c r="K6005" s="135"/>
      <c r="L6005" s="135"/>
    </row>
    <row r="6006" spans="1:12" x14ac:dyDescent="0.25">
      <c r="A6006" s="135"/>
      <c r="B6006" s="135"/>
      <c r="C6006" s="135"/>
      <c r="D6006" s="135"/>
      <c r="E6006" s="135"/>
      <c r="G6006" s="135"/>
      <c r="H6006" s="135"/>
      <c r="I6006" s="135"/>
      <c r="J6006" s="135"/>
      <c r="K6006" s="135"/>
      <c r="L6006" s="135"/>
    </row>
    <row r="6007" spans="1:12" x14ac:dyDescent="0.25">
      <c r="A6007" s="135"/>
      <c r="B6007" s="135"/>
      <c r="C6007" s="135"/>
      <c r="D6007" s="135"/>
      <c r="E6007" s="135"/>
      <c r="G6007" s="135"/>
      <c r="H6007" s="135"/>
      <c r="I6007" s="135"/>
      <c r="J6007" s="135"/>
      <c r="K6007" s="135"/>
      <c r="L6007" s="135"/>
    </row>
    <row r="6008" spans="1:12" x14ac:dyDescent="0.25">
      <c r="A6008" s="135"/>
      <c r="B6008" s="135"/>
      <c r="C6008" s="135"/>
      <c r="D6008" s="135"/>
      <c r="E6008" s="135"/>
      <c r="G6008" s="135"/>
      <c r="H6008" s="135"/>
      <c r="I6008" s="135"/>
      <c r="J6008" s="135"/>
      <c r="K6008" s="135"/>
      <c r="L6008" s="135"/>
    </row>
    <row r="6009" spans="1:12" x14ac:dyDescent="0.25">
      <c r="A6009" s="135"/>
      <c r="B6009" s="135"/>
      <c r="C6009" s="135"/>
      <c r="D6009" s="135"/>
      <c r="E6009" s="135"/>
      <c r="G6009" s="135"/>
      <c r="H6009" s="135"/>
      <c r="I6009" s="135"/>
      <c r="J6009" s="135"/>
      <c r="K6009" s="135"/>
      <c r="L6009" s="135"/>
    </row>
    <row r="6010" spans="1:12" x14ac:dyDescent="0.25">
      <c r="A6010" s="135"/>
      <c r="B6010" s="135"/>
      <c r="C6010" s="135"/>
      <c r="D6010" s="135"/>
      <c r="E6010" s="135"/>
      <c r="G6010" s="135"/>
      <c r="H6010" s="135"/>
      <c r="I6010" s="135"/>
      <c r="J6010" s="135"/>
      <c r="K6010" s="135"/>
      <c r="L6010" s="135"/>
    </row>
    <row r="6011" spans="1:12" x14ac:dyDescent="0.25">
      <c r="A6011" s="135"/>
      <c r="B6011" s="135"/>
      <c r="C6011" s="135"/>
      <c r="D6011" s="135"/>
      <c r="E6011" s="135"/>
      <c r="G6011" s="135"/>
      <c r="H6011" s="135"/>
      <c r="I6011" s="135"/>
      <c r="J6011" s="135"/>
      <c r="K6011" s="135"/>
      <c r="L6011" s="135"/>
    </row>
    <row r="6012" spans="1:12" x14ac:dyDescent="0.25">
      <c r="A6012" s="135"/>
      <c r="B6012" s="135"/>
      <c r="C6012" s="135"/>
      <c r="D6012" s="135"/>
      <c r="E6012" s="135"/>
      <c r="G6012" s="135"/>
      <c r="H6012" s="135"/>
      <c r="I6012" s="135"/>
      <c r="J6012" s="135"/>
      <c r="K6012" s="135"/>
      <c r="L6012" s="135"/>
    </row>
    <row r="6013" spans="1:12" x14ac:dyDescent="0.25">
      <c r="A6013" s="135"/>
      <c r="B6013" s="135"/>
      <c r="C6013" s="135"/>
      <c r="D6013" s="135"/>
      <c r="E6013" s="135"/>
      <c r="G6013" s="135"/>
      <c r="H6013" s="135"/>
      <c r="I6013" s="135"/>
      <c r="J6013" s="135"/>
      <c r="K6013" s="135"/>
      <c r="L6013" s="135"/>
    </row>
    <row r="6014" spans="1:12" x14ac:dyDescent="0.25">
      <c r="A6014" s="135"/>
      <c r="B6014" s="135"/>
      <c r="C6014" s="135"/>
      <c r="D6014" s="135"/>
      <c r="E6014" s="135"/>
      <c r="G6014" s="135"/>
      <c r="H6014" s="135"/>
      <c r="I6014" s="135"/>
      <c r="J6014" s="135"/>
      <c r="K6014" s="135"/>
      <c r="L6014" s="135"/>
    </row>
    <row r="6015" spans="1:12" x14ac:dyDescent="0.25">
      <c r="A6015" s="135"/>
      <c r="B6015" s="135"/>
      <c r="C6015" s="135"/>
      <c r="D6015" s="135"/>
      <c r="E6015" s="135"/>
      <c r="G6015" s="135"/>
      <c r="H6015" s="135"/>
      <c r="I6015" s="135"/>
      <c r="J6015" s="135"/>
      <c r="K6015" s="135"/>
      <c r="L6015" s="135"/>
    </row>
    <row r="6016" spans="1:12" x14ac:dyDescent="0.25">
      <c r="A6016" s="135"/>
      <c r="B6016" s="135"/>
      <c r="C6016" s="135"/>
      <c r="D6016" s="135"/>
      <c r="E6016" s="135"/>
      <c r="G6016" s="135"/>
      <c r="H6016" s="135"/>
      <c r="I6016" s="135"/>
      <c r="J6016" s="135"/>
      <c r="K6016" s="135"/>
      <c r="L6016" s="135"/>
    </row>
    <row r="6017" spans="1:12" x14ac:dyDescent="0.25">
      <c r="A6017" s="135"/>
      <c r="B6017" s="135"/>
      <c r="C6017" s="135"/>
      <c r="D6017" s="135"/>
      <c r="E6017" s="135"/>
      <c r="G6017" s="135"/>
      <c r="H6017" s="135"/>
      <c r="I6017" s="135"/>
      <c r="J6017" s="135"/>
      <c r="K6017" s="135"/>
      <c r="L6017" s="135"/>
    </row>
    <row r="6018" spans="1:12" x14ac:dyDescent="0.25">
      <c r="A6018" s="135"/>
      <c r="B6018" s="135"/>
      <c r="C6018" s="135"/>
      <c r="D6018" s="135"/>
      <c r="E6018" s="135"/>
      <c r="G6018" s="135"/>
      <c r="H6018" s="135"/>
      <c r="I6018" s="135"/>
      <c r="J6018" s="135"/>
      <c r="K6018" s="135"/>
      <c r="L6018" s="135"/>
    </row>
    <row r="6019" spans="1:12" x14ac:dyDescent="0.25">
      <c r="A6019" s="135"/>
      <c r="B6019" s="135"/>
      <c r="C6019" s="135"/>
      <c r="D6019" s="135"/>
      <c r="E6019" s="135"/>
      <c r="G6019" s="135"/>
      <c r="H6019" s="135"/>
      <c r="I6019" s="135"/>
      <c r="J6019" s="135"/>
      <c r="K6019" s="135"/>
      <c r="L6019" s="135"/>
    </row>
    <row r="6020" spans="1:12" x14ac:dyDescent="0.25">
      <c r="A6020" s="135"/>
      <c r="B6020" s="135"/>
      <c r="C6020" s="135"/>
      <c r="D6020" s="135"/>
      <c r="E6020" s="135"/>
      <c r="G6020" s="135"/>
      <c r="H6020" s="135"/>
      <c r="I6020" s="135"/>
      <c r="J6020" s="135"/>
      <c r="K6020" s="135"/>
      <c r="L6020" s="135"/>
    </row>
    <row r="6021" spans="1:12" x14ac:dyDescent="0.25">
      <c r="A6021" s="135"/>
      <c r="B6021" s="135"/>
      <c r="C6021" s="135"/>
      <c r="D6021" s="135"/>
      <c r="E6021" s="135"/>
      <c r="G6021" s="135"/>
      <c r="H6021" s="135"/>
      <c r="I6021" s="135"/>
      <c r="J6021" s="135"/>
      <c r="K6021" s="135"/>
      <c r="L6021" s="135"/>
    </row>
    <row r="6022" spans="1:12" x14ac:dyDescent="0.25">
      <c r="A6022" s="135"/>
      <c r="B6022" s="135"/>
      <c r="C6022" s="135"/>
      <c r="D6022" s="135"/>
      <c r="E6022" s="135"/>
      <c r="G6022" s="135"/>
      <c r="H6022" s="135"/>
      <c r="I6022" s="135"/>
      <c r="J6022" s="135"/>
      <c r="K6022" s="135"/>
      <c r="L6022" s="135"/>
    </row>
    <row r="6023" spans="1:12" x14ac:dyDescent="0.25">
      <c r="A6023" s="135"/>
      <c r="B6023" s="135"/>
      <c r="C6023" s="135"/>
      <c r="D6023" s="135"/>
      <c r="E6023" s="135"/>
      <c r="G6023" s="135"/>
      <c r="H6023" s="135"/>
      <c r="I6023" s="135"/>
      <c r="J6023" s="135"/>
      <c r="K6023" s="135"/>
      <c r="L6023" s="135"/>
    </row>
    <row r="6024" spans="1:12" x14ac:dyDescent="0.25">
      <c r="A6024" s="135"/>
      <c r="B6024" s="135"/>
      <c r="C6024" s="135"/>
      <c r="D6024" s="135"/>
      <c r="E6024" s="135"/>
      <c r="G6024" s="135"/>
      <c r="H6024" s="135"/>
      <c r="I6024" s="135"/>
      <c r="J6024" s="135"/>
      <c r="K6024" s="135"/>
      <c r="L6024" s="135"/>
    </row>
    <row r="6025" spans="1:12" x14ac:dyDescent="0.25">
      <c r="A6025" s="135"/>
      <c r="B6025" s="135"/>
      <c r="C6025" s="135"/>
      <c r="D6025" s="135"/>
      <c r="E6025" s="135"/>
      <c r="G6025" s="135"/>
      <c r="H6025" s="135"/>
      <c r="I6025" s="135"/>
      <c r="J6025" s="135"/>
      <c r="K6025" s="135"/>
      <c r="L6025" s="135"/>
    </row>
    <row r="6026" spans="1:12" x14ac:dyDescent="0.25">
      <c r="A6026" s="135"/>
      <c r="B6026" s="135"/>
      <c r="C6026" s="135"/>
      <c r="D6026" s="135"/>
      <c r="E6026" s="135"/>
      <c r="G6026" s="135"/>
      <c r="H6026" s="135"/>
      <c r="I6026" s="135"/>
      <c r="J6026" s="135"/>
      <c r="K6026" s="135"/>
      <c r="L6026" s="135"/>
    </row>
    <row r="6027" spans="1:12" x14ac:dyDescent="0.25">
      <c r="A6027" s="135"/>
      <c r="B6027" s="135"/>
      <c r="C6027" s="135"/>
      <c r="D6027" s="135"/>
      <c r="E6027" s="135"/>
      <c r="G6027" s="135"/>
      <c r="H6027" s="135"/>
      <c r="I6027" s="135"/>
      <c r="J6027" s="135"/>
      <c r="K6027" s="135"/>
      <c r="L6027" s="135"/>
    </row>
    <row r="6028" spans="1:12" x14ac:dyDescent="0.25">
      <c r="A6028" s="135"/>
      <c r="B6028" s="135"/>
      <c r="C6028" s="135"/>
      <c r="D6028" s="135"/>
      <c r="E6028" s="135"/>
      <c r="G6028" s="135"/>
      <c r="H6028" s="135"/>
      <c r="I6028" s="135"/>
      <c r="J6028" s="135"/>
      <c r="K6028" s="135"/>
      <c r="L6028" s="135"/>
    </row>
    <row r="6029" spans="1:12" x14ac:dyDescent="0.25">
      <c r="A6029" s="135"/>
      <c r="B6029" s="135"/>
      <c r="C6029" s="135"/>
      <c r="D6029" s="135"/>
      <c r="E6029" s="135"/>
      <c r="G6029" s="135"/>
      <c r="H6029" s="135"/>
      <c r="I6029" s="135"/>
      <c r="J6029" s="135"/>
      <c r="K6029" s="135"/>
      <c r="L6029" s="135"/>
    </row>
    <row r="6030" spans="1:12" x14ac:dyDescent="0.25">
      <c r="A6030" s="135"/>
      <c r="B6030" s="135"/>
      <c r="C6030" s="135"/>
      <c r="D6030" s="135"/>
      <c r="E6030" s="135"/>
      <c r="G6030" s="135"/>
      <c r="H6030" s="135"/>
      <c r="I6030" s="135"/>
      <c r="J6030" s="135"/>
      <c r="K6030" s="135"/>
      <c r="L6030" s="135"/>
    </row>
    <row r="6031" spans="1:12" x14ac:dyDescent="0.25">
      <c r="A6031" s="135"/>
      <c r="B6031" s="135"/>
      <c r="C6031" s="135"/>
      <c r="D6031" s="135"/>
      <c r="E6031" s="135"/>
      <c r="G6031" s="135"/>
      <c r="H6031" s="135"/>
      <c r="I6031" s="135"/>
      <c r="J6031" s="135"/>
      <c r="K6031" s="135"/>
      <c r="L6031" s="135"/>
    </row>
    <row r="6032" spans="1:12" x14ac:dyDescent="0.25">
      <c r="A6032" s="135"/>
      <c r="B6032" s="135"/>
      <c r="C6032" s="135"/>
      <c r="D6032" s="135"/>
      <c r="E6032" s="135"/>
      <c r="G6032" s="135"/>
      <c r="H6032" s="135"/>
      <c r="I6032" s="135"/>
      <c r="J6032" s="135"/>
      <c r="K6032" s="135"/>
      <c r="L6032" s="135"/>
    </row>
    <row r="6033" spans="1:12" x14ac:dyDescent="0.25">
      <c r="A6033" s="135"/>
      <c r="B6033" s="135"/>
      <c r="C6033" s="135"/>
      <c r="D6033" s="135"/>
      <c r="E6033" s="135"/>
      <c r="G6033" s="135"/>
      <c r="H6033" s="135"/>
      <c r="I6033" s="135"/>
      <c r="J6033" s="135"/>
      <c r="K6033" s="135"/>
      <c r="L6033" s="135"/>
    </row>
    <row r="6034" spans="1:12" x14ac:dyDescent="0.25">
      <c r="A6034" s="135"/>
      <c r="B6034" s="135"/>
      <c r="C6034" s="135"/>
      <c r="D6034" s="135"/>
      <c r="E6034" s="135"/>
      <c r="G6034" s="135"/>
      <c r="H6034" s="135"/>
      <c r="I6034" s="135"/>
      <c r="J6034" s="135"/>
      <c r="K6034" s="135"/>
      <c r="L6034" s="135"/>
    </row>
    <row r="6035" spans="1:12" x14ac:dyDescent="0.25">
      <c r="A6035" s="135"/>
      <c r="B6035" s="135"/>
      <c r="C6035" s="135"/>
      <c r="D6035" s="135"/>
      <c r="E6035" s="135"/>
      <c r="G6035" s="135"/>
      <c r="H6035" s="135"/>
      <c r="I6035" s="135"/>
      <c r="J6035" s="135"/>
      <c r="K6035" s="135"/>
      <c r="L6035" s="135"/>
    </row>
    <row r="6036" spans="1:12" x14ac:dyDescent="0.25">
      <c r="A6036" s="135"/>
      <c r="B6036" s="135"/>
      <c r="C6036" s="135"/>
      <c r="D6036" s="135"/>
      <c r="E6036" s="135"/>
      <c r="G6036" s="135"/>
      <c r="H6036" s="135"/>
      <c r="I6036" s="135"/>
      <c r="J6036" s="135"/>
      <c r="K6036" s="135"/>
      <c r="L6036" s="135"/>
    </row>
    <row r="6037" spans="1:12" x14ac:dyDescent="0.25">
      <c r="A6037" s="135"/>
      <c r="B6037" s="135"/>
      <c r="C6037" s="135"/>
      <c r="D6037" s="135"/>
      <c r="E6037" s="135"/>
      <c r="G6037" s="135"/>
      <c r="H6037" s="135"/>
      <c r="I6037" s="135"/>
      <c r="J6037" s="135"/>
      <c r="K6037" s="135"/>
      <c r="L6037" s="135"/>
    </row>
    <row r="6038" spans="1:12" x14ac:dyDescent="0.25">
      <c r="A6038" s="135"/>
      <c r="B6038" s="135"/>
      <c r="C6038" s="135"/>
      <c r="D6038" s="135"/>
      <c r="E6038" s="135"/>
      <c r="G6038" s="135"/>
      <c r="H6038" s="135"/>
      <c r="I6038" s="135"/>
      <c r="J6038" s="135"/>
      <c r="K6038" s="135"/>
      <c r="L6038" s="135"/>
    </row>
    <row r="6039" spans="1:12" x14ac:dyDescent="0.25">
      <c r="A6039" s="135"/>
      <c r="B6039" s="135"/>
      <c r="C6039" s="135"/>
      <c r="D6039" s="135"/>
      <c r="E6039" s="135"/>
      <c r="G6039" s="135"/>
      <c r="H6039" s="135"/>
      <c r="I6039" s="135"/>
      <c r="J6039" s="135"/>
      <c r="K6039" s="135"/>
      <c r="L6039" s="135"/>
    </row>
    <row r="6040" spans="1:12" x14ac:dyDescent="0.25">
      <c r="A6040" s="135"/>
      <c r="B6040" s="135"/>
      <c r="C6040" s="135"/>
      <c r="D6040" s="135"/>
      <c r="E6040" s="135"/>
      <c r="G6040" s="135"/>
      <c r="H6040" s="135"/>
      <c r="I6040" s="135"/>
      <c r="J6040" s="135"/>
      <c r="K6040" s="135"/>
      <c r="L6040" s="135"/>
    </row>
    <row r="6041" spans="1:12" x14ac:dyDescent="0.25">
      <c r="A6041" s="135"/>
      <c r="B6041" s="135"/>
      <c r="C6041" s="135"/>
      <c r="D6041" s="135"/>
      <c r="E6041" s="135"/>
      <c r="G6041" s="135"/>
      <c r="H6041" s="135"/>
      <c r="I6041" s="135"/>
      <c r="J6041" s="135"/>
      <c r="K6041" s="135"/>
      <c r="L6041" s="135"/>
    </row>
    <row r="6042" spans="1:12" x14ac:dyDescent="0.25">
      <c r="A6042" s="135"/>
      <c r="B6042" s="135"/>
      <c r="C6042" s="135"/>
      <c r="D6042" s="135"/>
      <c r="E6042" s="135"/>
      <c r="G6042" s="135"/>
      <c r="H6042" s="135"/>
      <c r="I6042" s="135"/>
      <c r="J6042" s="135"/>
      <c r="K6042" s="135"/>
      <c r="L6042" s="135"/>
    </row>
    <row r="6043" spans="1:12" x14ac:dyDescent="0.25">
      <c r="A6043" s="135"/>
      <c r="B6043" s="135"/>
      <c r="C6043" s="135"/>
      <c r="D6043" s="135"/>
      <c r="E6043" s="135"/>
      <c r="G6043" s="135"/>
      <c r="H6043" s="135"/>
      <c r="I6043" s="135"/>
      <c r="J6043" s="135"/>
      <c r="K6043" s="135"/>
      <c r="L6043" s="135"/>
    </row>
    <row r="6044" spans="1:12" x14ac:dyDescent="0.25">
      <c r="A6044" s="135"/>
      <c r="B6044" s="135"/>
      <c r="C6044" s="135"/>
      <c r="D6044" s="135"/>
      <c r="E6044" s="135"/>
      <c r="G6044" s="135"/>
      <c r="H6044" s="135"/>
      <c r="I6044" s="135"/>
      <c r="J6044" s="135"/>
      <c r="K6044" s="135"/>
      <c r="L6044" s="135"/>
    </row>
    <row r="6045" spans="1:12" x14ac:dyDescent="0.25">
      <c r="A6045" s="135"/>
      <c r="B6045" s="135"/>
      <c r="C6045" s="135"/>
      <c r="D6045" s="135"/>
      <c r="E6045" s="135"/>
      <c r="G6045" s="135"/>
      <c r="H6045" s="135"/>
      <c r="I6045" s="135"/>
      <c r="J6045" s="135"/>
      <c r="K6045" s="135"/>
      <c r="L6045" s="135"/>
    </row>
    <row r="6046" spans="1:12" x14ac:dyDescent="0.25">
      <c r="A6046" s="135"/>
      <c r="B6046" s="135"/>
      <c r="C6046" s="135"/>
      <c r="D6046" s="135"/>
      <c r="E6046" s="135"/>
      <c r="G6046" s="135"/>
      <c r="H6046" s="135"/>
      <c r="I6046" s="135"/>
      <c r="J6046" s="135"/>
      <c r="K6046" s="135"/>
      <c r="L6046" s="135"/>
    </row>
    <row r="6047" spans="1:12" x14ac:dyDescent="0.25">
      <c r="A6047" s="135"/>
      <c r="B6047" s="135"/>
      <c r="C6047" s="135"/>
      <c r="D6047" s="135"/>
      <c r="E6047" s="135"/>
      <c r="G6047" s="135"/>
      <c r="H6047" s="135"/>
      <c r="I6047" s="135"/>
      <c r="J6047" s="135"/>
      <c r="K6047" s="135"/>
      <c r="L6047" s="135"/>
    </row>
    <row r="6048" spans="1:12" x14ac:dyDescent="0.25">
      <c r="A6048" s="135"/>
      <c r="B6048" s="135"/>
      <c r="C6048" s="135"/>
      <c r="D6048" s="135"/>
      <c r="E6048" s="135"/>
      <c r="G6048" s="135"/>
      <c r="H6048" s="135"/>
      <c r="I6048" s="135"/>
      <c r="J6048" s="135"/>
      <c r="K6048" s="135"/>
      <c r="L6048" s="135"/>
    </row>
    <row r="6049" spans="1:12" x14ac:dyDescent="0.25">
      <c r="A6049" s="135"/>
      <c r="B6049" s="135"/>
      <c r="C6049" s="135"/>
      <c r="D6049" s="135"/>
      <c r="E6049" s="135"/>
      <c r="G6049" s="135"/>
      <c r="H6049" s="135"/>
      <c r="I6049" s="135"/>
      <c r="J6049" s="135"/>
      <c r="K6049" s="135"/>
      <c r="L6049" s="135"/>
    </row>
    <row r="6050" spans="1:12" x14ac:dyDescent="0.25">
      <c r="A6050" s="135"/>
      <c r="B6050" s="135"/>
      <c r="C6050" s="135"/>
      <c r="D6050" s="135"/>
      <c r="E6050" s="135"/>
      <c r="G6050" s="135"/>
      <c r="H6050" s="135"/>
      <c r="I6050" s="135"/>
      <c r="J6050" s="135"/>
      <c r="K6050" s="135"/>
      <c r="L6050" s="135"/>
    </row>
    <row r="6051" spans="1:12" x14ac:dyDescent="0.25">
      <c r="A6051" s="135"/>
      <c r="B6051" s="135"/>
      <c r="C6051" s="135"/>
      <c r="D6051" s="135"/>
      <c r="E6051" s="135"/>
      <c r="G6051" s="135"/>
      <c r="H6051" s="135"/>
      <c r="I6051" s="135"/>
      <c r="J6051" s="135"/>
      <c r="K6051" s="135"/>
      <c r="L6051" s="135"/>
    </row>
    <row r="6052" spans="1:12" x14ac:dyDescent="0.25">
      <c r="A6052" s="135"/>
      <c r="B6052" s="135"/>
      <c r="C6052" s="135"/>
      <c r="D6052" s="135"/>
      <c r="E6052" s="135"/>
      <c r="G6052" s="135"/>
      <c r="H6052" s="135"/>
      <c r="I6052" s="135"/>
      <c r="J6052" s="135"/>
      <c r="K6052" s="135"/>
      <c r="L6052" s="135"/>
    </row>
    <row r="6053" spans="1:12" x14ac:dyDescent="0.25">
      <c r="A6053" s="135"/>
      <c r="B6053" s="135"/>
      <c r="C6053" s="135"/>
      <c r="D6053" s="135"/>
      <c r="E6053" s="135"/>
      <c r="G6053" s="135"/>
      <c r="H6053" s="135"/>
      <c r="I6053" s="135"/>
      <c r="J6053" s="135"/>
      <c r="K6053" s="135"/>
      <c r="L6053" s="135"/>
    </row>
    <row r="6054" spans="1:12" x14ac:dyDescent="0.25">
      <c r="A6054" s="135"/>
      <c r="B6054" s="135"/>
      <c r="C6054" s="135"/>
      <c r="D6054" s="135"/>
      <c r="E6054" s="135"/>
      <c r="G6054" s="135"/>
      <c r="H6054" s="135"/>
      <c r="I6054" s="135"/>
      <c r="J6054" s="135"/>
      <c r="K6054" s="135"/>
      <c r="L6054" s="135"/>
    </row>
    <row r="6055" spans="1:12" x14ac:dyDescent="0.25">
      <c r="A6055" s="135"/>
      <c r="B6055" s="135"/>
      <c r="C6055" s="135"/>
      <c r="D6055" s="135"/>
      <c r="E6055" s="135"/>
      <c r="G6055" s="135"/>
      <c r="H6055" s="135"/>
      <c r="I6055" s="135"/>
      <c r="J6055" s="135"/>
      <c r="K6055" s="135"/>
      <c r="L6055" s="135"/>
    </row>
    <row r="6056" spans="1:12" x14ac:dyDescent="0.25">
      <c r="A6056" s="135"/>
      <c r="B6056" s="135"/>
      <c r="C6056" s="135"/>
      <c r="D6056" s="135"/>
      <c r="E6056" s="135"/>
      <c r="G6056" s="135"/>
      <c r="H6056" s="135"/>
      <c r="I6056" s="135"/>
      <c r="J6056" s="135"/>
      <c r="K6056" s="135"/>
      <c r="L6056" s="135"/>
    </row>
    <row r="6057" spans="1:12" x14ac:dyDescent="0.25">
      <c r="A6057" s="135"/>
      <c r="B6057" s="135"/>
      <c r="C6057" s="135"/>
      <c r="D6057" s="135"/>
      <c r="E6057" s="135"/>
      <c r="G6057" s="135"/>
      <c r="H6057" s="135"/>
      <c r="I6057" s="135"/>
      <c r="J6057" s="135"/>
      <c r="K6057" s="135"/>
      <c r="L6057" s="135"/>
    </row>
    <row r="6058" spans="1:12" x14ac:dyDescent="0.25">
      <c r="A6058" s="135"/>
      <c r="B6058" s="135"/>
      <c r="C6058" s="135"/>
      <c r="D6058" s="135"/>
      <c r="E6058" s="135"/>
      <c r="G6058" s="135"/>
      <c r="H6058" s="135"/>
      <c r="I6058" s="135"/>
      <c r="J6058" s="135"/>
      <c r="K6058" s="135"/>
      <c r="L6058" s="135"/>
    </row>
    <row r="6059" spans="1:12" x14ac:dyDescent="0.25">
      <c r="A6059" s="135"/>
      <c r="B6059" s="135"/>
      <c r="C6059" s="135"/>
      <c r="D6059" s="135"/>
      <c r="E6059" s="135"/>
      <c r="G6059" s="135"/>
      <c r="H6059" s="135"/>
      <c r="I6059" s="135"/>
      <c r="J6059" s="135"/>
      <c r="K6059" s="135"/>
      <c r="L6059" s="135"/>
    </row>
    <row r="6060" spans="1:12" x14ac:dyDescent="0.25">
      <c r="A6060" s="135"/>
      <c r="B6060" s="135"/>
      <c r="C6060" s="135"/>
      <c r="D6060" s="135"/>
      <c r="E6060" s="135"/>
      <c r="G6060" s="135"/>
      <c r="H6060" s="135"/>
      <c r="I6060" s="135"/>
      <c r="J6060" s="135"/>
      <c r="K6060" s="135"/>
      <c r="L6060" s="135"/>
    </row>
    <row r="6061" spans="1:12" x14ac:dyDescent="0.25">
      <c r="A6061" s="135"/>
      <c r="B6061" s="135"/>
      <c r="C6061" s="135"/>
      <c r="D6061" s="135"/>
      <c r="E6061" s="135"/>
      <c r="G6061" s="135"/>
      <c r="H6061" s="135"/>
      <c r="I6061" s="135"/>
      <c r="J6061" s="135"/>
      <c r="K6061" s="135"/>
      <c r="L6061" s="135"/>
    </row>
    <row r="6062" spans="1:12" x14ac:dyDescent="0.25">
      <c r="A6062" s="135"/>
      <c r="B6062" s="135"/>
      <c r="C6062" s="135"/>
      <c r="D6062" s="135"/>
      <c r="E6062" s="135"/>
      <c r="G6062" s="135"/>
      <c r="H6062" s="135"/>
      <c r="I6062" s="135"/>
      <c r="J6062" s="135"/>
      <c r="K6062" s="135"/>
      <c r="L6062" s="135"/>
    </row>
    <row r="6063" spans="1:12" x14ac:dyDescent="0.25">
      <c r="A6063" s="135"/>
      <c r="B6063" s="135"/>
      <c r="C6063" s="135"/>
      <c r="D6063" s="135"/>
      <c r="E6063" s="135"/>
      <c r="G6063" s="135"/>
      <c r="H6063" s="135"/>
      <c r="I6063" s="135"/>
      <c r="J6063" s="135"/>
      <c r="K6063" s="135"/>
      <c r="L6063" s="135"/>
    </row>
    <row r="6064" spans="1:12" x14ac:dyDescent="0.25">
      <c r="A6064" s="135"/>
      <c r="B6064" s="135"/>
      <c r="C6064" s="135"/>
      <c r="D6064" s="135"/>
      <c r="E6064" s="135"/>
      <c r="G6064" s="135"/>
      <c r="H6064" s="135"/>
      <c r="I6064" s="135"/>
      <c r="J6064" s="135"/>
      <c r="K6064" s="135"/>
      <c r="L6064" s="135"/>
    </row>
    <row r="6065" spans="1:12" x14ac:dyDescent="0.25">
      <c r="A6065" s="135"/>
      <c r="B6065" s="135"/>
      <c r="C6065" s="135"/>
      <c r="D6065" s="135"/>
      <c r="E6065" s="135"/>
      <c r="G6065" s="135"/>
      <c r="H6065" s="135"/>
      <c r="I6065" s="135"/>
      <c r="J6065" s="135"/>
      <c r="K6065" s="135"/>
      <c r="L6065" s="135"/>
    </row>
    <row r="6066" spans="1:12" x14ac:dyDescent="0.25">
      <c r="A6066" s="135"/>
      <c r="B6066" s="135"/>
      <c r="C6066" s="135"/>
      <c r="D6066" s="135"/>
      <c r="E6066" s="135"/>
      <c r="G6066" s="135"/>
      <c r="H6066" s="135"/>
      <c r="I6066" s="135"/>
      <c r="J6066" s="135"/>
      <c r="K6066" s="135"/>
      <c r="L6066" s="135"/>
    </row>
    <row r="6067" spans="1:12" x14ac:dyDescent="0.25">
      <c r="A6067" s="135"/>
      <c r="B6067" s="135"/>
      <c r="C6067" s="135"/>
      <c r="D6067" s="135"/>
      <c r="E6067" s="135"/>
      <c r="G6067" s="135"/>
      <c r="H6067" s="135"/>
      <c r="I6067" s="135"/>
      <c r="J6067" s="135"/>
      <c r="K6067" s="135"/>
      <c r="L6067" s="135"/>
    </row>
    <row r="6068" spans="1:12" x14ac:dyDescent="0.25">
      <c r="A6068" s="135"/>
      <c r="B6068" s="135"/>
      <c r="C6068" s="135"/>
      <c r="D6068" s="135"/>
      <c r="E6068" s="135"/>
      <c r="G6068" s="135"/>
      <c r="H6068" s="135"/>
      <c r="I6068" s="135"/>
      <c r="J6068" s="135"/>
      <c r="K6068" s="135"/>
      <c r="L6068" s="135"/>
    </row>
    <row r="6069" spans="1:12" x14ac:dyDescent="0.25">
      <c r="A6069" s="135"/>
      <c r="B6069" s="135"/>
      <c r="C6069" s="135"/>
      <c r="D6069" s="135"/>
      <c r="E6069" s="135"/>
      <c r="G6069" s="135"/>
      <c r="H6069" s="135"/>
      <c r="I6069" s="135"/>
      <c r="J6069" s="135"/>
      <c r="K6069" s="135"/>
      <c r="L6069" s="135"/>
    </row>
    <row r="6070" spans="1:12" x14ac:dyDescent="0.25">
      <c r="A6070" s="135"/>
      <c r="B6070" s="135"/>
      <c r="C6070" s="135"/>
      <c r="D6070" s="135"/>
      <c r="E6070" s="135"/>
      <c r="G6070" s="135"/>
      <c r="H6070" s="135"/>
      <c r="I6070" s="135"/>
      <c r="J6070" s="135"/>
      <c r="K6070" s="135"/>
      <c r="L6070" s="135"/>
    </row>
    <row r="6071" spans="1:12" x14ac:dyDescent="0.25">
      <c r="A6071" s="135"/>
      <c r="B6071" s="135"/>
      <c r="C6071" s="135"/>
      <c r="D6071" s="135"/>
      <c r="E6071" s="135"/>
      <c r="G6071" s="135"/>
      <c r="H6071" s="135"/>
      <c r="I6071" s="135"/>
      <c r="J6071" s="135"/>
      <c r="K6071" s="135"/>
      <c r="L6071" s="135"/>
    </row>
    <row r="6072" spans="1:12" x14ac:dyDescent="0.25">
      <c r="A6072" s="135"/>
      <c r="B6072" s="135"/>
      <c r="C6072" s="135"/>
      <c r="D6072" s="135"/>
      <c r="E6072" s="135"/>
      <c r="G6072" s="135"/>
      <c r="H6072" s="135"/>
      <c r="I6072" s="135"/>
      <c r="J6072" s="135"/>
      <c r="K6072" s="135"/>
      <c r="L6072" s="135"/>
    </row>
    <row r="6073" spans="1:12" x14ac:dyDescent="0.25">
      <c r="A6073" s="135"/>
      <c r="B6073" s="135"/>
      <c r="C6073" s="135"/>
      <c r="D6073" s="135"/>
      <c r="E6073" s="135"/>
      <c r="G6073" s="135"/>
      <c r="H6073" s="135"/>
      <c r="I6073" s="135"/>
      <c r="J6073" s="135"/>
      <c r="K6073" s="135"/>
      <c r="L6073" s="135"/>
    </row>
    <row r="6074" spans="1:12" x14ac:dyDescent="0.25">
      <c r="A6074" s="135"/>
      <c r="B6074" s="135"/>
      <c r="C6074" s="135"/>
      <c r="D6074" s="135"/>
      <c r="E6074" s="135"/>
      <c r="G6074" s="135"/>
      <c r="H6074" s="135"/>
      <c r="I6074" s="135"/>
      <c r="J6074" s="135"/>
      <c r="K6074" s="135"/>
      <c r="L6074" s="135"/>
    </row>
    <row r="6075" spans="1:12" x14ac:dyDescent="0.25">
      <c r="A6075" s="135"/>
      <c r="B6075" s="135"/>
      <c r="C6075" s="135"/>
      <c r="D6075" s="135"/>
      <c r="E6075" s="135"/>
      <c r="G6075" s="135"/>
      <c r="H6075" s="135"/>
      <c r="I6075" s="135"/>
      <c r="J6075" s="135"/>
      <c r="K6075" s="135"/>
      <c r="L6075" s="135"/>
    </row>
    <row r="6076" spans="1:12" x14ac:dyDescent="0.25">
      <c r="A6076" s="135"/>
      <c r="B6076" s="135"/>
      <c r="C6076" s="135"/>
      <c r="D6076" s="135"/>
      <c r="E6076" s="135"/>
      <c r="G6076" s="135"/>
      <c r="H6076" s="135"/>
      <c r="I6076" s="135"/>
      <c r="J6076" s="135"/>
      <c r="K6076" s="135"/>
      <c r="L6076" s="135"/>
    </row>
    <row r="6077" spans="1:12" x14ac:dyDescent="0.25">
      <c r="A6077" s="135"/>
      <c r="B6077" s="135"/>
      <c r="C6077" s="135"/>
      <c r="D6077" s="135"/>
      <c r="E6077" s="135"/>
      <c r="G6077" s="135"/>
      <c r="H6077" s="135"/>
      <c r="I6077" s="135"/>
      <c r="J6077" s="135"/>
      <c r="K6077" s="135"/>
      <c r="L6077" s="135"/>
    </row>
    <row r="6078" spans="1:12" x14ac:dyDescent="0.25">
      <c r="A6078" s="135"/>
      <c r="B6078" s="135"/>
      <c r="C6078" s="135"/>
      <c r="D6078" s="135"/>
      <c r="E6078" s="135"/>
      <c r="G6078" s="135"/>
      <c r="H6078" s="135"/>
      <c r="I6078" s="135"/>
      <c r="J6078" s="135"/>
      <c r="K6078" s="135"/>
      <c r="L6078" s="135"/>
    </row>
    <row r="6079" spans="1:12" x14ac:dyDescent="0.25">
      <c r="A6079" s="135"/>
      <c r="B6079" s="135"/>
      <c r="C6079" s="135"/>
      <c r="D6079" s="135"/>
      <c r="E6079" s="135"/>
      <c r="G6079" s="135"/>
      <c r="H6079" s="135"/>
      <c r="I6079" s="135"/>
      <c r="J6079" s="135"/>
      <c r="K6079" s="135"/>
      <c r="L6079" s="135"/>
    </row>
    <row r="6080" spans="1:12" x14ac:dyDescent="0.25">
      <c r="A6080" s="135"/>
      <c r="B6080" s="135"/>
      <c r="C6080" s="135"/>
      <c r="D6080" s="135"/>
      <c r="E6080" s="135"/>
      <c r="G6080" s="135"/>
      <c r="H6080" s="135"/>
      <c r="I6080" s="135"/>
      <c r="J6080" s="135"/>
      <c r="K6080" s="135"/>
      <c r="L6080" s="135"/>
    </row>
    <row r="6081" spans="1:12" x14ac:dyDescent="0.25">
      <c r="A6081" s="135"/>
      <c r="B6081" s="135"/>
      <c r="C6081" s="135"/>
      <c r="D6081" s="135"/>
      <c r="E6081" s="135"/>
      <c r="G6081" s="135"/>
      <c r="H6081" s="135"/>
      <c r="I6081" s="135"/>
      <c r="J6081" s="135"/>
      <c r="K6081" s="135"/>
      <c r="L6081" s="135"/>
    </row>
    <row r="6082" spans="1:12" x14ac:dyDescent="0.25">
      <c r="A6082" s="135"/>
      <c r="B6082" s="135"/>
      <c r="C6082" s="135"/>
      <c r="D6082" s="135"/>
      <c r="E6082" s="135"/>
      <c r="G6082" s="135"/>
      <c r="H6082" s="135"/>
      <c r="I6082" s="135"/>
      <c r="J6082" s="135"/>
      <c r="K6082" s="135"/>
      <c r="L6082" s="135"/>
    </row>
    <row r="6083" spans="1:12" x14ac:dyDescent="0.25">
      <c r="A6083" s="135"/>
      <c r="B6083" s="135"/>
      <c r="C6083" s="135"/>
      <c r="D6083" s="135"/>
      <c r="E6083" s="135"/>
      <c r="G6083" s="135"/>
      <c r="H6083" s="135"/>
      <c r="I6083" s="135"/>
      <c r="J6083" s="135"/>
      <c r="K6083" s="135"/>
      <c r="L6083" s="135"/>
    </row>
    <row r="6084" spans="1:12" x14ac:dyDescent="0.25">
      <c r="A6084" s="135"/>
      <c r="B6084" s="135"/>
      <c r="C6084" s="135"/>
      <c r="D6084" s="135"/>
      <c r="E6084" s="135"/>
      <c r="G6084" s="135"/>
      <c r="H6084" s="135"/>
      <c r="I6084" s="135"/>
      <c r="J6084" s="135"/>
      <c r="K6084" s="135"/>
      <c r="L6084" s="135"/>
    </row>
    <row r="6085" spans="1:12" x14ac:dyDescent="0.25">
      <c r="A6085" s="135"/>
      <c r="B6085" s="135"/>
      <c r="C6085" s="135"/>
      <c r="D6085" s="135"/>
      <c r="E6085" s="135"/>
      <c r="G6085" s="135"/>
      <c r="H6085" s="135"/>
      <c r="I6085" s="135"/>
      <c r="J6085" s="135"/>
      <c r="K6085" s="135"/>
      <c r="L6085" s="135"/>
    </row>
    <row r="6086" spans="1:12" x14ac:dyDescent="0.25">
      <c r="A6086" s="135"/>
      <c r="B6086" s="135"/>
      <c r="C6086" s="135"/>
      <c r="D6086" s="135"/>
      <c r="E6086" s="135"/>
      <c r="G6086" s="135"/>
      <c r="H6086" s="135"/>
      <c r="I6086" s="135"/>
      <c r="J6086" s="135"/>
      <c r="K6086" s="135"/>
      <c r="L6086" s="135"/>
    </row>
    <row r="6087" spans="1:12" x14ac:dyDescent="0.25">
      <c r="A6087" s="135"/>
      <c r="B6087" s="135"/>
      <c r="C6087" s="135"/>
      <c r="D6087" s="135"/>
      <c r="E6087" s="135"/>
      <c r="G6087" s="135"/>
      <c r="H6087" s="135"/>
      <c r="I6087" s="135"/>
      <c r="J6087" s="135"/>
      <c r="K6087" s="135"/>
      <c r="L6087" s="135"/>
    </row>
    <row r="6088" spans="1:12" x14ac:dyDescent="0.25">
      <c r="A6088" s="135"/>
      <c r="B6088" s="135"/>
      <c r="C6088" s="135"/>
      <c r="D6088" s="135"/>
      <c r="E6088" s="135"/>
      <c r="G6088" s="135"/>
      <c r="H6088" s="135"/>
      <c r="I6088" s="135"/>
      <c r="J6088" s="135"/>
      <c r="K6088" s="135"/>
      <c r="L6088" s="135"/>
    </row>
    <row r="6089" spans="1:12" x14ac:dyDescent="0.25">
      <c r="A6089" s="135"/>
      <c r="B6089" s="135"/>
      <c r="C6089" s="135"/>
      <c r="D6089" s="135"/>
      <c r="E6089" s="135"/>
      <c r="G6089" s="135"/>
      <c r="H6089" s="135"/>
      <c r="I6089" s="135"/>
      <c r="J6089" s="135"/>
      <c r="K6089" s="135"/>
      <c r="L6089" s="135"/>
    </row>
    <row r="6090" spans="1:12" x14ac:dyDescent="0.25">
      <c r="A6090" s="135"/>
      <c r="B6090" s="135"/>
      <c r="C6090" s="135"/>
      <c r="D6090" s="135"/>
      <c r="E6090" s="135"/>
      <c r="G6090" s="135"/>
      <c r="H6090" s="135"/>
      <c r="I6090" s="135"/>
      <c r="J6090" s="135"/>
      <c r="K6090" s="135"/>
      <c r="L6090" s="135"/>
    </row>
    <row r="6091" spans="1:12" x14ac:dyDescent="0.25">
      <c r="A6091" s="135"/>
      <c r="B6091" s="135"/>
      <c r="C6091" s="135"/>
      <c r="D6091" s="135"/>
      <c r="E6091" s="135"/>
      <c r="G6091" s="135"/>
      <c r="H6091" s="135"/>
      <c r="I6091" s="135"/>
      <c r="J6091" s="135"/>
      <c r="K6091" s="135"/>
      <c r="L6091" s="135"/>
    </row>
    <row r="6092" spans="1:12" x14ac:dyDescent="0.25">
      <c r="A6092" s="135"/>
      <c r="B6092" s="135"/>
      <c r="C6092" s="135"/>
      <c r="D6092" s="135"/>
      <c r="E6092" s="135"/>
      <c r="G6092" s="135"/>
      <c r="H6092" s="135"/>
      <c r="I6092" s="135"/>
      <c r="J6092" s="135"/>
      <c r="K6092" s="135"/>
      <c r="L6092" s="135"/>
    </row>
    <row r="6093" spans="1:12" x14ac:dyDescent="0.25">
      <c r="A6093" s="135"/>
      <c r="B6093" s="135"/>
      <c r="C6093" s="135"/>
      <c r="D6093" s="135"/>
      <c r="E6093" s="135"/>
      <c r="G6093" s="135"/>
      <c r="H6093" s="135"/>
      <c r="I6093" s="135"/>
      <c r="J6093" s="135"/>
      <c r="K6093" s="135"/>
      <c r="L6093" s="135"/>
    </row>
    <row r="6094" spans="1:12" x14ac:dyDescent="0.25">
      <c r="A6094" s="135"/>
      <c r="B6094" s="135"/>
      <c r="C6094" s="135"/>
      <c r="D6094" s="135"/>
      <c r="E6094" s="135"/>
      <c r="G6094" s="135"/>
      <c r="H6094" s="135"/>
      <c r="I6094" s="135"/>
      <c r="J6094" s="135"/>
      <c r="K6094" s="135"/>
      <c r="L6094" s="135"/>
    </row>
    <row r="6095" spans="1:12" x14ac:dyDescent="0.25">
      <c r="A6095" s="135"/>
      <c r="B6095" s="135"/>
      <c r="C6095" s="135"/>
      <c r="D6095" s="135"/>
      <c r="E6095" s="135"/>
      <c r="G6095" s="135"/>
      <c r="H6095" s="135"/>
      <c r="I6095" s="135"/>
      <c r="J6095" s="135"/>
      <c r="K6095" s="135"/>
      <c r="L6095" s="135"/>
    </row>
    <row r="6096" spans="1:12" x14ac:dyDescent="0.25">
      <c r="A6096" s="135"/>
      <c r="B6096" s="135"/>
      <c r="C6096" s="135"/>
      <c r="D6096" s="135"/>
      <c r="E6096" s="135"/>
      <c r="G6096" s="135"/>
      <c r="H6096" s="135"/>
      <c r="I6096" s="135"/>
      <c r="J6096" s="135"/>
      <c r="K6096" s="135"/>
      <c r="L6096" s="135"/>
    </row>
    <row r="6097" spans="1:12" x14ac:dyDescent="0.25">
      <c r="A6097" s="135"/>
      <c r="B6097" s="135"/>
      <c r="C6097" s="135"/>
      <c r="D6097" s="135"/>
      <c r="E6097" s="135"/>
      <c r="G6097" s="135"/>
      <c r="H6097" s="135"/>
      <c r="I6097" s="135"/>
      <c r="J6097" s="135"/>
      <c r="K6097" s="135"/>
      <c r="L6097" s="135"/>
    </row>
    <row r="6098" spans="1:12" x14ac:dyDescent="0.25">
      <c r="A6098" s="135"/>
      <c r="B6098" s="135"/>
      <c r="C6098" s="135"/>
      <c r="D6098" s="135"/>
      <c r="E6098" s="135"/>
      <c r="G6098" s="135"/>
      <c r="H6098" s="135"/>
      <c r="I6098" s="135"/>
      <c r="J6098" s="135"/>
      <c r="K6098" s="135"/>
      <c r="L6098" s="135"/>
    </row>
    <row r="6099" spans="1:12" x14ac:dyDescent="0.25">
      <c r="A6099" s="135"/>
      <c r="B6099" s="135"/>
      <c r="C6099" s="135"/>
      <c r="D6099" s="135"/>
      <c r="E6099" s="135"/>
      <c r="G6099" s="135"/>
      <c r="H6099" s="135"/>
      <c r="I6099" s="135"/>
      <c r="J6099" s="135"/>
      <c r="K6099" s="135"/>
      <c r="L6099" s="135"/>
    </row>
    <row r="6100" spans="1:12" x14ac:dyDescent="0.25">
      <c r="A6100" s="135"/>
      <c r="B6100" s="135"/>
      <c r="C6100" s="135"/>
      <c r="D6100" s="135"/>
      <c r="E6100" s="135"/>
      <c r="G6100" s="135"/>
      <c r="H6100" s="135"/>
      <c r="I6100" s="135"/>
      <c r="J6100" s="135"/>
      <c r="K6100" s="135"/>
      <c r="L6100" s="135"/>
    </row>
    <row r="6101" spans="1:12" x14ac:dyDescent="0.25">
      <c r="A6101" s="135"/>
      <c r="B6101" s="135"/>
      <c r="C6101" s="135"/>
      <c r="D6101" s="135"/>
      <c r="E6101" s="135"/>
      <c r="G6101" s="135"/>
      <c r="H6101" s="135"/>
      <c r="I6101" s="135"/>
      <c r="J6101" s="135"/>
      <c r="K6101" s="135"/>
      <c r="L6101" s="135"/>
    </row>
    <row r="6102" spans="1:12" x14ac:dyDescent="0.25">
      <c r="A6102" s="135"/>
      <c r="B6102" s="135"/>
      <c r="C6102" s="135"/>
      <c r="D6102" s="135"/>
      <c r="E6102" s="135"/>
      <c r="G6102" s="135"/>
      <c r="H6102" s="135"/>
      <c r="I6102" s="135"/>
      <c r="J6102" s="135"/>
      <c r="K6102" s="135"/>
      <c r="L6102" s="135"/>
    </row>
    <row r="6103" spans="1:12" x14ac:dyDescent="0.25">
      <c r="A6103" s="135"/>
      <c r="B6103" s="135"/>
      <c r="C6103" s="135"/>
      <c r="D6103" s="135"/>
      <c r="E6103" s="135"/>
      <c r="G6103" s="135"/>
      <c r="H6103" s="135"/>
      <c r="I6103" s="135"/>
      <c r="J6103" s="135"/>
      <c r="K6103" s="135"/>
      <c r="L6103" s="135"/>
    </row>
    <row r="6104" spans="1:12" x14ac:dyDescent="0.25">
      <c r="A6104" s="135"/>
      <c r="B6104" s="135"/>
      <c r="C6104" s="135"/>
      <c r="D6104" s="135"/>
      <c r="E6104" s="135"/>
      <c r="G6104" s="135"/>
      <c r="H6104" s="135"/>
      <c r="I6104" s="135"/>
      <c r="J6104" s="135"/>
      <c r="K6104" s="135"/>
      <c r="L6104" s="135"/>
    </row>
    <row r="6105" spans="1:12" x14ac:dyDescent="0.25">
      <c r="A6105" s="135"/>
      <c r="B6105" s="135"/>
      <c r="C6105" s="135"/>
      <c r="D6105" s="135"/>
      <c r="E6105" s="135"/>
      <c r="G6105" s="135"/>
      <c r="H6105" s="135"/>
      <c r="I6105" s="135"/>
      <c r="J6105" s="135"/>
      <c r="K6105" s="135"/>
      <c r="L6105" s="135"/>
    </row>
    <row r="6106" spans="1:12" x14ac:dyDescent="0.25">
      <c r="A6106" s="135"/>
      <c r="B6106" s="135"/>
      <c r="C6106" s="135"/>
      <c r="D6106" s="135"/>
      <c r="E6106" s="135"/>
      <c r="G6106" s="135"/>
      <c r="H6106" s="135"/>
      <c r="I6106" s="135"/>
      <c r="J6106" s="135"/>
      <c r="K6106" s="135"/>
      <c r="L6106" s="135"/>
    </row>
    <row r="6107" spans="1:12" x14ac:dyDescent="0.25">
      <c r="A6107" s="135"/>
      <c r="B6107" s="135"/>
      <c r="C6107" s="135"/>
      <c r="D6107" s="135"/>
      <c r="E6107" s="135"/>
      <c r="G6107" s="135"/>
      <c r="H6107" s="135"/>
      <c r="I6107" s="135"/>
      <c r="J6107" s="135"/>
      <c r="K6107" s="135"/>
      <c r="L6107" s="135"/>
    </row>
    <row r="6108" spans="1:12" x14ac:dyDescent="0.25">
      <c r="A6108" s="135"/>
      <c r="B6108" s="135"/>
      <c r="C6108" s="135"/>
      <c r="D6108" s="135"/>
      <c r="E6108" s="135"/>
      <c r="G6108" s="135"/>
      <c r="H6108" s="135"/>
      <c r="I6108" s="135"/>
      <c r="J6108" s="135"/>
      <c r="K6108" s="135"/>
      <c r="L6108" s="135"/>
    </row>
    <row r="6109" spans="1:12" x14ac:dyDescent="0.25">
      <c r="A6109" s="135"/>
      <c r="B6109" s="135"/>
      <c r="C6109" s="135"/>
      <c r="D6109" s="135"/>
      <c r="E6109" s="135"/>
      <c r="G6109" s="135"/>
      <c r="H6109" s="135"/>
      <c r="I6109" s="135"/>
      <c r="J6109" s="135"/>
      <c r="K6109" s="135"/>
      <c r="L6109" s="135"/>
    </row>
    <row r="6110" spans="1:12" x14ac:dyDescent="0.25">
      <c r="A6110" s="135"/>
      <c r="B6110" s="135"/>
      <c r="C6110" s="135"/>
      <c r="D6110" s="135"/>
      <c r="E6110" s="135"/>
      <c r="G6110" s="135"/>
      <c r="H6110" s="135"/>
      <c r="I6110" s="135"/>
      <c r="J6110" s="135"/>
      <c r="K6110" s="135"/>
      <c r="L6110" s="135"/>
    </row>
    <row r="6111" spans="1:12" x14ac:dyDescent="0.25">
      <c r="A6111" s="135"/>
      <c r="B6111" s="135"/>
      <c r="C6111" s="135"/>
      <c r="D6111" s="135"/>
      <c r="E6111" s="135"/>
      <c r="G6111" s="135"/>
      <c r="H6111" s="135"/>
      <c r="I6111" s="135"/>
      <c r="J6111" s="135"/>
      <c r="K6111" s="135"/>
      <c r="L6111" s="135"/>
    </row>
    <row r="6112" spans="1:12" x14ac:dyDescent="0.25">
      <c r="A6112" s="135"/>
      <c r="B6112" s="135"/>
      <c r="C6112" s="135"/>
      <c r="D6112" s="135"/>
      <c r="E6112" s="135"/>
      <c r="G6112" s="135"/>
      <c r="H6112" s="135"/>
      <c r="I6112" s="135"/>
      <c r="J6112" s="135"/>
      <c r="K6112" s="135"/>
      <c r="L6112" s="135"/>
    </row>
    <row r="6113" spans="1:12" x14ac:dyDescent="0.25">
      <c r="A6113" s="135"/>
      <c r="B6113" s="135"/>
      <c r="C6113" s="135"/>
      <c r="D6113" s="135"/>
      <c r="E6113" s="135"/>
      <c r="G6113" s="135"/>
      <c r="H6113" s="135"/>
      <c r="I6113" s="135"/>
      <c r="J6113" s="135"/>
      <c r="K6113" s="135"/>
      <c r="L6113" s="135"/>
    </row>
    <row r="6114" spans="1:12" x14ac:dyDescent="0.25">
      <c r="A6114" s="135"/>
      <c r="B6114" s="135"/>
      <c r="C6114" s="135"/>
      <c r="D6114" s="135"/>
      <c r="E6114" s="135"/>
      <c r="G6114" s="135"/>
      <c r="H6114" s="135"/>
      <c r="I6114" s="135"/>
      <c r="J6114" s="135"/>
      <c r="K6114" s="135"/>
      <c r="L6114" s="135"/>
    </row>
    <row r="6115" spans="1:12" x14ac:dyDescent="0.25">
      <c r="A6115" s="135"/>
      <c r="B6115" s="135"/>
      <c r="C6115" s="135"/>
      <c r="D6115" s="135"/>
      <c r="E6115" s="135"/>
      <c r="G6115" s="135"/>
      <c r="H6115" s="135"/>
      <c r="I6115" s="135"/>
      <c r="J6115" s="135"/>
      <c r="K6115" s="135"/>
      <c r="L6115" s="135"/>
    </row>
    <row r="6116" spans="1:12" x14ac:dyDescent="0.25">
      <c r="A6116" s="135"/>
      <c r="B6116" s="135"/>
      <c r="C6116" s="135"/>
      <c r="D6116" s="135"/>
      <c r="E6116" s="135"/>
      <c r="G6116" s="135"/>
      <c r="H6116" s="135"/>
      <c r="I6116" s="135"/>
      <c r="J6116" s="135"/>
      <c r="K6116" s="135"/>
      <c r="L6116" s="135"/>
    </row>
    <row r="6117" spans="1:12" x14ac:dyDescent="0.25">
      <c r="A6117" s="135"/>
      <c r="B6117" s="135"/>
      <c r="C6117" s="135"/>
      <c r="D6117" s="135"/>
      <c r="E6117" s="135"/>
      <c r="G6117" s="135"/>
      <c r="H6117" s="135"/>
      <c r="I6117" s="135"/>
      <c r="J6117" s="135"/>
      <c r="K6117" s="135"/>
      <c r="L6117" s="135"/>
    </row>
    <row r="6118" spans="1:12" x14ac:dyDescent="0.25">
      <c r="A6118" s="135"/>
      <c r="B6118" s="135"/>
      <c r="C6118" s="135"/>
      <c r="D6118" s="135"/>
      <c r="E6118" s="135"/>
      <c r="G6118" s="135"/>
      <c r="H6118" s="135"/>
      <c r="I6118" s="135"/>
      <c r="J6118" s="135"/>
      <c r="K6118" s="135"/>
      <c r="L6118" s="135"/>
    </row>
    <row r="6119" spans="1:12" x14ac:dyDescent="0.25">
      <c r="A6119" s="135"/>
      <c r="B6119" s="135"/>
      <c r="C6119" s="135"/>
      <c r="D6119" s="135"/>
      <c r="E6119" s="135"/>
      <c r="G6119" s="135"/>
      <c r="H6119" s="135"/>
      <c r="I6119" s="135"/>
      <c r="J6119" s="135"/>
      <c r="K6119" s="135"/>
      <c r="L6119" s="135"/>
    </row>
    <row r="6120" spans="1:12" x14ac:dyDescent="0.25">
      <c r="A6120" s="135"/>
      <c r="B6120" s="135"/>
      <c r="C6120" s="135"/>
      <c r="D6120" s="135"/>
      <c r="E6120" s="135"/>
      <c r="G6120" s="135"/>
      <c r="H6120" s="135"/>
      <c r="I6120" s="135"/>
      <c r="J6120" s="135"/>
      <c r="K6120" s="135"/>
      <c r="L6120" s="135"/>
    </row>
    <row r="6121" spans="1:12" x14ac:dyDescent="0.25">
      <c r="A6121" s="135"/>
      <c r="B6121" s="135"/>
      <c r="C6121" s="135"/>
      <c r="D6121" s="135"/>
      <c r="E6121" s="135"/>
      <c r="G6121" s="135"/>
      <c r="H6121" s="135"/>
      <c r="I6121" s="135"/>
      <c r="J6121" s="135"/>
      <c r="K6121" s="135"/>
      <c r="L6121" s="135"/>
    </row>
    <row r="6122" spans="1:12" x14ac:dyDescent="0.25">
      <c r="A6122" s="135"/>
      <c r="B6122" s="135"/>
      <c r="C6122" s="135"/>
      <c r="D6122" s="135"/>
      <c r="E6122" s="135"/>
      <c r="G6122" s="135"/>
      <c r="H6122" s="135"/>
      <c r="I6122" s="135"/>
      <c r="J6122" s="135"/>
      <c r="K6122" s="135"/>
      <c r="L6122" s="135"/>
    </row>
    <row r="6123" spans="1:12" x14ac:dyDescent="0.25">
      <c r="A6123" s="135"/>
      <c r="B6123" s="135"/>
      <c r="C6123" s="135"/>
      <c r="D6123" s="135"/>
      <c r="E6123" s="135"/>
      <c r="G6123" s="135"/>
      <c r="H6123" s="135"/>
      <c r="I6123" s="135"/>
      <c r="J6123" s="135"/>
      <c r="K6123" s="135"/>
      <c r="L6123" s="135"/>
    </row>
    <row r="6124" spans="1:12" x14ac:dyDescent="0.25">
      <c r="A6124" s="135"/>
      <c r="B6124" s="135"/>
      <c r="C6124" s="135"/>
      <c r="D6124" s="135"/>
      <c r="E6124" s="135"/>
      <c r="G6124" s="135"/>
      <c r="H6124" s="135"/>
      <c r="I6124" s="135"/>
      <c r="J6124" s="135"/>
      <c r="K6124" s="135"/>
      <c r="L6124" s="135"/>
    </row>
    <row r="6125" spans="1:12" x14ac:dyDescent="0.25">
      <c r="A6125" s="135"/>
      <c r="B6125" s="135"/>
      <c r="C6125" s="135"/>
      <c r="D6125" s="135"/>
      <c r="E6125" s="135"/>
      <c r="G6125" s="135"/>
      <c r="H6125" s="135"/>
      <c r="I6125" s="135"/>
      <c r="J6125" s="135"/>
      <c r="K6125" s="135"/>
      <c r="L6125" s="135"/>
    </row>
    <row r="6126" spans="1:12" x14ac:dyDescent="0.25">
      <c r="A6126" s="135"/>
      <c r="B6126" s="135"/>
      <c r="C6126" s="135"/>
      <c r="D6126" s="135"/>
      <c r="E6126" s="135"/>
      <c r="G6126" s="135"/>
      <c r="H6126" s="135"/>
      <c r="I6126" s="135"/>
      <c r="J6126" s="135"/>
      <c r="K6126" s="135"/>
      <c r="L6126" s="135"/>
    </row>
    <row r="6127" spans="1:12" x14ac:dyDescent="0.25">
      <c r="A6127" s="135"/>
      <c r="B6127" s="135"/>
      <c r="C6127" s="135"/>
      <c r="D6127" s="135"/>
      <c r="E6127" s="135"/>
      <c r="G6127" s="135"/>
      <c r="H6127" s="135"/>
      <c r="I6127" s="135"/>
      <c r="J6127" s="135"/>
      <c r="K6127" s="135"/>
      <c r="L6127" s="135"/>
    </row>
    <row r="6128" spans="1:12" x14ac:dyDescent="0.25">
      <c r="A6128" s="135"/>
      <c r="B6128" s="135"/>
      <c r="C6128" s="135"/>
      <c r="D6128" s="135"/>
      <c r="E6128" s="135"/>
      <c r="G6128" s="135"/>
      <c r="H6128" s="135"/>
      <c r="I6128" s="135"/>
      <c r="J6128" s="135"/>
      <c r="K6128" s="135"/>
      <c r="L6128" s="135"/>
    </row>
    <row r="6129" spans="1:12" x14ac:dyDescent="0.25">
      <c r="A6129" s="135"/>
      <c r="B6129" s="135"/>
      <c r="C6129" s="135"/>
      <c r="D6129" s="135"/>
      <c r="E6129" s="135"/>
      <c r="G6129" s="135"/>
      <c r="H6129" s="135"/>
      <c r="I6129" s="135"/>
      <c r="J6129" s="135"/>
      <c r="K6129" s="135"/>
      <c r="L6129" s="135"/>
    </row>
    <row r="6130" spans="1:12" x14ac:dyDescent="0.25">
      <c r="A6130" s="135"/>
      <c r="B6130" s="135"/>
      <c r="C6130" s="135"/>
      <c r="D6130" s="135"/>
      <c r="E6130" s="135"/>
      <c r="G6130" s="135"/>
      <c r="H6130" s="135"/>
      <c r="I6130" s="135"/>
      <c r="J6130" s="135"/>
      <c r="K6130" s="135"/>
      <c r="L6130" s="135"/>
    </row>
    <row r="6131" spans="1:12" x14ac:dyDescent="0.25">
      <c r="A6131" s="135"/>
      <c r="B6131" s="135"/>
      <c r="C6131" s="135"/>
      <c r="D6131" s="135"/>
      <c r="E6131" s="135"/>
      <c r="G6131" s="135"/>
      <c r="H6131" s="135"/>
      <c r="I6131" s="135"/>
      <c r="J6131" s="135"/>
      <c r="K6131" s="135"/>
      <c r="L6131" s="135"/>
    </row>
    <row r="6132" spans="1:12" x14ac:dyDescent="0.25">
      <c r="A6132" s="135"/>
      <c r="B6132" s="135"/>
      <c r="C6132" s="135"/>
      <c r="D6132" s="135"/>
      <c r="E6132" s="135"/>
      <c r="G6132" s="135"/>
      <c r="H6132" s="135"/>
      <c r="I6132" s="135"/>
      <c r="J6132" s="135"/>
      <c r="K6132" s="135"/>
      <c r="L6132" s="135"/>
    </row>
    <row r="6133" spans="1:12" x14ac:dyDescent="0.25">
      <c r="A6133" s="135"/>
      <c r="B6133" s="135"/>
      <c r="C6133" s="135"/>
      <c r="D6133" s="135"/>
      <c r="E6133" s="135"/>
      <c r="G6133" s="135"/>
      <c r="H6133" s="135"/>
      <c r="I6133" s="135"/>
      <c r="J6133" s="135"/>
      <c r="K6133" s="135"/>
      <c r="L6133" s="135"/>
    </row>
    <row r="6134" spans="1:12" x14ac:dyDescent="0.25">
      <c r="A6134" s="135"/>
      <c r="B6134" s="135"/>
      <c r="C6134" s="135"/>
      <c r="D6134" s="135"/>
      <c r="E6134" s="135"/>
      <c r="G6134" s="135"/>
      <c r="H6134" s="135"/>
      <c r="I6134" s="135"/>
      <c r="J6134" s="135"/>
      <c r="K6134" s="135"/>
      <c r="L6134" s="135"/>
    </row>
    <row r="6135" spans="1:12" x14ac:dyDescent="0.25">
      <c r="A6135" s="135"/>
      <c r="B6135" s="135"/>
      <c r="C6135" s="135"/>
      <c r="D6135" s="135"/>
      <c r="E6135" s="135"/>
      <c r="G6135" s="135"/>
      <c r="H6135" s="135"/>
      <c r="I6135" s="135"/>
      <c r="J6135" s="135"/>
      <c r="K6135" s="135"/>
      <c r="L6135" s="135"/>
    </row>
    <row r="6136" spans="1:12" x14ac:dyDescent="0.25">
      <c r="A6136" s="135"/>
      <c r="B6136" s="135"/>
      <c r="C6136" s="135"/>
      <c r="D6136" s="135"/>
      <c r="E6136" s="135"/>
      <c r="G6136" s="135"/>
      <c r="H6136" s="135"/>
      <c r="I6136" s="135"/>
      <c r="J6136" s="135"/>
      <c r="K6136" s="135"/>
      <c r="L6136" s="135"/>
    </row>
    <row r="6137" spans="1:12" x14ac:dyDescent="0.25">
      <c r="A6137" s="135"/>
      <c r="B6137" s="135"/>
      <c r="C6137" s="135"/>
      <c r="D6137" s="135"/>
      <c r="E6137" s="135"/>
      <c r="G6137" s="135"/>
      <c r="H6137" s="135"/>
      <c r="I6137" s="135"/>
      <c r="J6137" s="135"/>
      <c r="K6137" s="135"/>
      <c r="L6137" s="135"/>
    </row>
    <row r="6138" spans="1:12" x14ac:dyDescent="0.25">
      <c r="A6138" s="135"/>
      <c r="B6138" s="135"/>
      <c r="C6138" s="135"/>
      <c r="D6138" s="135"/>
      <c r="E6138" s="135"/>
      <c r="G6138" s="135"/>
      <c r="H6138" s="135"/>
      <c r="I6138" s="135"/>
      <c r="J6138" s="135"/>
      <c r="K6138" s="135"/>
      <c r="L6138" s="135"/>
    </row>
    <row r="6139" spans="1:12" x14ac:dyDescent="0.25">
      <c r="A6139" s="135"/>
      <c r="B6139" s="135"/>
      <c r="C6139" s="135"/>
      <c r="D6139" s="135"/>
      <c r="E6139" s="135"/>
      <c r="G6139" s="135"/>
      <c r="H6139" s="135"/>
      <c r="I6139" s="135"/>
      <c r="J6139" s="135"/>
      <c r="K6139" s="135"/>
      <c r="L6139" s="135"/>
    </row>
    <row r="6140" spans="1:12" x14ac:dyDescent="0.25">
      <c r="A6140" s="135"/>
      <c r="B6140" s="135"/>
      <c r="C6140" s="135"/>
      <c r="D6140" s="135"/>
      <c r="E6140" s="135"/>
      <c r="G6140" s="135"/>
      <c r="H6140" s="135"/>
      <c r="I6140" s="135"/>
      <c r="J6140" s="135"/>
      <c r="K6140" s="135"/>
      <c r="L6140" s="135"/>
    </row>
    <row r="6141" spans="1:12" x14ac:dyDescent="0.25">
      <c r="A6141" s="135"/>
      <c r="B6141" s="135"/>
      <c r="C6141" s="135"/>
      <c r="D6141" s="135"/>
      <c r="E6141" s="135"/>
      <c r="G6141" s="135"/>
      <c r="H6141" s="135"/>
      <c r="I6141" s="135"/>
      <c r="J6141" s="135"/>
      <c r="K6141" s="135"/>
      <c r="L6141" s="135"/>
    </row>
    <row r="6142" spans="1:12" x14ac:dyDescent="0.25">
      <c r="A6142" s="135"/>
      <c r="B6142" s="135"/>
      <c r="C6142" s="135"/>
      <c r="D6142" s="135"/>
      <c r="E6142" s="135"/>
      <c r="G6142" s="135"/>
      <c r="H6142" s="135"/>
      <c r="I6142" s="135"/>
      <c r="J6142" s="135"/>
      <c r="K6142" s="135"/>
      <c r="L6142" s="135"/>
    </row>
    <row r="6143" spans="1:12" x14ac:dyDescent="0.25">
      <c r="A6143" s="135"/>
      <c r="B6143" s="135"/>
      <c r="C6143" s="135"/>
      <c r="D6143" s="135"/>
      <c r="E6143" s="135"/>
      <c r="G6143" s="135"/>
      <c r="H6143" s="135"/>
      <c r="I6143" s="135"/>
      <c r="J6143" s="135"/>
      <c r="K6143" s="135"/>
      <c r="L6143" s="135"/>
    </row>
    <row r="6144" spans="1:12" x14ac:dyDescent="0.25">
      <c r="A6144" s="135"/>
      <c r="B6144" s="135"/>
      <c r="C6144" s="135"/>
      <c r="D6144" s="135"/>
      <c r="E6144" s="135"/>
      <c r="G6144" s="135"/>
      <c r="H6144" s="135"/>
      <c r="I6144" s="135"/>
      <c r="J6144" s="135"/>
      <c r="K6144" s="135"/>
      <c r="L6144" s="135"/>
    </row>
    <row r="6145" spans="1:12" x14ac:dyDescent="0.25">
      <c r="A6145" s="135"/>
      <c r="B6145" s="135"/>
      <c r="C6145" s="135"/>
      <c r="D6145" s="135"/>
      <c r="E6145" s="135"/>
      <c r="G6145" s="135"/>
      <c r="H6145" s="135"/>
      <c r="I6145" s="135"/>
      <c r="J6145" s="135"/>
      <c r="K6145" s="135"/>
      <c r="L6145" s="135"/>
    </row>
    <row r="6146" spans="1:12" x14ac:dyDescent="0.25">
      <c r="A6146" s="135"/>
      <c r="B6146" s="135"/>
      <c r="C6146" s="135"/>
      <c r="D6146" s="135"/>
      <c r="E6146" s="135"/>
      <c r="G6146" s="135"/>
      <c r="H6146" s="135"/>
      <c r="I6146" s="135"/>
      <c r="J6146" s="135"/>
      <c r="K6146" s="135"/>
      <c r="L6146" s="135"/>
    </row>
    <row r="6147" spans="1:12" x14ac:dyDescent="0.25">
      <c r="A6147" s="135"/>
      <c r="B6147" s="135"/>
      <c r="C6147" s="135"/>
      <c r="D6147" s="135"/>
      <c r="E6147" s="135"/>
      <c r="G6147" s="135"/>
      <c r="H6147" s="135"/>
      <c r="I6147" s="135"/>
      <c r="J6147" s="135"/>
      <c r="K6147" s="135"/>
      <c r="L6147" s="135"/>
    </row>
    <row r="6148" spans="1:12" x14ac:dyDescent="0.25">
      <c r="A6148" s="135"/>
      <c r="B6148" s="135"/>
      <c r="C6148" s="135"/>
      <c r="D6148" s="135"/>
      <c r="E6148" s="135"/>
      <c r="G6148" s="135"/>
      <c r="H6148" s="135"/>
      <c r="I6148" s="135"/>
      <c r="J6148" s="135"/>
      <c r="K6148" s="135"/>
      <c r="L6148" s="135"/>
    </row>
    <row r="6149" spans="1:12" x14ac:dyDescent="0.25">
      <c r="A6149" s="135"/>
      <c r="B6149" s="135"/>
      <c r="C6149" s="135"/>
      <c r="D6149" s="135"/>
      <c r="E6149" s="135"/>
      <c r="G6149" s="135"/>
      <c r="H6149" s="135"/>
      <c r="I6149" s="135"/>
      <c r="J6149" s="135"/>
      <c r="K6149" s="135"/>
      <c r="L6149" s="135"/>
    </row>
    <row r="6150" spans="1:12" x14ac:dyDescent="0.25">
      <c r="A6150" s="135"/>
      <c r="B6150" s="135"/>
      <c r="C6150" s="135"/>
      <c r="D6150" s="135"/>
      <c r="E6150" s="135"/>
      <c r="G6150" s="135"/>
      <c r="H6150" s="135"/>
      <c r="I6150" s="135"/>
      <c r="J6150" s="135"/>
      <c r="K6150" s="135"/>
      <c r="L6150" s="135"/>
    </row>
    <row r="6151" spans="1:12" x14ac:dyDescent="0.25">
      <c r="A6151" s="135"/>
      <c r="B6151" s="135"/>
      <c r="C6151" s="135"/>
      <c r="D6151" s="135"/>
      <c r="E6151" s="135"/>
      <c r="G6151" s="135"/>
      <c r="H6151" s="135"/>
      <c r="I6151" s="135"/>
      <c r="J6151" s="135"/>
      <c r="K6151" s="135"/>
      <c r="L6151" s="135"/>
    </row>
    <row r="6152" spans="1:12" x14ac:dyDescent="0.25">
      <c r="A6152" s="135"/>
      <c r="B6152" s="135"/>
      <c r="C6152" s="135"/>
      <c r="D6152" s="135"/>
      <c r="E6152" s="135"/>
      <c r="G6152" s="135"/>
      <c r="H6152" s="135"/>
      <c r="I6152" s="135"/>
      <c r="J6152" s="135"/>
      <c r="K6152" s="135"/>
      <c r="L6152" s="135"/>
    </row>
    <row r="6153" spans="1:12" x14ac:dyDescent="0.25">
      <c r="A6153" s="135"/>
      <c r="B6153" s="135"/>
      <c r="C6153" s="135"/>
      <c r="D6153" s="135"/>
      <c r="E6153" s="135"/>
      <c r="G6153" s="135"/>
      <c r="H6153" s="135"/>
      <c r="I6153" s="135"/>
      <c r="J6153" s="135"/>
      <c r="K6153" s="135"/>
      <c r="L6153" s="135"/>
    </row>
    <row r="6154" spans="1:12" x14ac:dyDescent="0.25">
      <c r="A6154" s="135"/>
      <c r="B6154" s="135"/>
      <c r="C6154" s="135"/>
      <c r="D6154" s="135"/>
      <c r="E6154" s="135"/>
      <c r="G6154" s="135"/>
      <c r="H6154" s="135"/>
      <c r="I6154" s="135"/>
      <c r="J6154" s="135"/>
      <c r="K6154" s="135"/>
      <c r="L6154" s="135"/>
    </row>
    <row r="6155" spans="1:12" x14ac:dyDescent="0.25">
      <c r="A6155" s="135"/>
      <c r="B6155" s="135"/>
      <c r="C6155" s="135"/>
      <c r="D6155" s="135"/>
      <c r="E6155" s="135"/>
      <c r="G6155" s="135"/>
      <c r="H6155" s="135"/>
      <c r="I6155" s="135"/>
      <c r="J6155" s="135"/>
      <c r="K6155" s="135"/>
      <c r="L6155" s="135"/>
    </row>
    <row r="6156" spans="1:12" x14ac:dyDescent="0.25">
      <c r="A6156" s="135"/>
      <c r="B6156" s="135"/>
      <c r="C6156" s="135"/>
      <c r="D6156" s="135"/>
      <c r="E6156" s="135"/>
      <c r="G6156" s="135"/>
      <c r="H6156" s="135"/>
      <c r="I6156" s="135"/>
      <c r="J6156" s="135"/>
      <c r="K6156" s="135"/>
      <c r="L6156" s="135"/>
    </row>
    <row r="6157" spans="1:12" x14ac:dyDescent="0.25">
      <c r="A6157" s="135"/>
      <c r="B6157" s="135"/>
      <c r="C6157" s="135"/>
      <c r="D6157" s="135"/>
      <c r="E6157" s="135"/>
      <c r="G6157" s="135"/>
      <c r="H6157" s="135"/>
      <c r="I6157" s="135"/>
      <c r="J6157" s="135"/>
      <c r="K6157" s="135"/>
      <c r="L6157" s="135"/>
    </row>
    <row r="6158" spans="1:12" x14ac:dyDescent="0.25">
      <c r="A6158" s="135"/>
      <c r="B6158" s="135"/>
      <c r="C6158" s="135"/>
      <c r="D6158" s="135"/>
      <c r="E6158" s="135"/>
      <c r="G6158" s="135"/>
      <c r="H6158" s="135"/>
      <c r="I6158" s="135"/>
      <c r="J6158" s="135"/>
      <c r="K6158" s="135"/>
      <c r="L6158" s="135"/>
    </row>
    <row r="6159" spans="1:12" x14ac:dyDescent="0.25">
      <c r="A6159" s="135"/>
      <c r="B6159" s="135"/>
      <c r="C6159" s="135"/>
      <c r="D6159" s="135"/>
      <c r="E6159" s="135"/>
      <c r="G6159" s="135"/>
      <c r="H6159" s="135"/>
      <c r="I6159" s="135"/>
      <c r="J6159" s="135"/>
      <c r="K6159" s="135"/>
      <c r="L6159" s="135"/>
    </row>
    <row r="6160" spans="1:12" x14ac:dyDescent="0.25">
      <c r="A6160" s="135"/>
      <c r="B6160" s="135"/>
      <c r="C6160" s="135"/>
      <c r="D6160" s="135"/>
      <c r="E6160" s="135"/>
      <c r="G6160" s="135"/>
      <c r="H6160" s="135"/>
      <c r="I6160" s="135"/>
      <c r="J6160" s="135"/>
      <c r="K6160" s="135"/>
      <c r="L6160" s="135"/>
    </row>
    <row r="6161" spans="1:12" x14ac:dyDescent="0.25">
      <c r="A6161" s="135"/>
      <c r="B6161" s="135"/>
      <c r="C6161" s="135"/>
      <c r="D6161" s="135"/>
      <c r="E6161" s="135"/>
      <c r="G6161" s="135"/>
      <c r="H6161" s="135"/>
      <c r="I6161" s="135"/>
      <c r="J6161" s="135"/>
      <c r="K6161" s="135"/>
      <c r="L6161" s="135"/>
    </row>
    <row r="6162" spans="1:12" x14ac:dyDescent="0.25">
      <c r="A6162" s="135"/>
      <c r="B6162" s="135"/>
      <c r="C6162" s="135"/>
      <c r="D6162" s="135"/>
      <c r="E6162" s="135"/>
      <c r="G6162" s="135"/>
      <c r="H6162" s="135"/>
      <c r="I6162" s="135"/>
      <c r="J6162" s="135"/>
      <c r="K6162" s="135"/>
      <c r="L6162" s="135"/>
    </row>
    <row r="6163" spans="1:12" x14ac:dyDescent="0.25">
      <c r="A6163" s="135"/>
      <c r="B6163" s="135"/>
      <c r="C6163" s="135"/>
      <c r="D6163" s="135"/>
      <c r="E6163" s="135"/>
      <c r="G6163" s="135"/>
      <c r="H6163" s="135"/>
      <c r="I6163" s="135"/>
      <c r="J6163" s="135"/>
      <c r="K6163" s="135"/>
      <c r="L6163" s="135"/>
    </row>
    <row r="6164" spans="1:12" x14ac:dyDescent="0.25">
      <c r="A6164" s="135"/>
      <c r="B6164" s="135"/>
      <c r="C6164" s="135"/>
      <c r="D6164" s="135"/>
      <c r="E6164" s="135"/>
      <c r="G6164" s="135"/>
      <c r="H6164" s="135"/>
      <c r="I6164" s="135"/>
      <c r="J6164" s="135"/>
      <c r="K6164" s="135"/>
      <c r="L6164" s="135"/>
    </row>
    <row r="6165" spans="1:12" x14ac:dyDescent="0.25">
      <c r="A6165" s="135"/>
      <c r="B6165" s="135"/>
      <c r="C6165" s="135"/>
      <c r="D6165" s="135"/>
      <c r="E6165" s="135"/>
      <c r="G6165" s="135"/>
      <c r="H6165" s="135"/>
      <c r="I6165" s="135"/>
      <c r="J6165" s="135"/>
      <c r="K6165" s="135"/>
      <c r="L6165" s="135"/>
    </row>
    <row r="6166" spans="1:12" x14ac:dyDescent="0.25">
      <c r="A6166" s="135"/>
      <c r="B6166" s="135"/>
      <c r="C6166" s="135"/>
      <c r="D6166" s="135"/>
      <c r="E6166" s="135"/>
      <c r="G6166" s="135"/>
      <c r="H6166" s="135"/>
      <c r="I6166" s="135"/>
      <c r="J6166" s="135"/>
      <c r="K6166" s="135"/>
      <c r="L6166" s="135"/>
    </row>
    <row r="6167" spans="1:12" x14ac:dyDescent="0.25">
      <c r="A6167" s="135"/>
      <c r="B6167" s="135"/>
      <c r="C6167" s="135"/>
      <c r="D6167" s="135"/>
      <c r="E6167" s="135"/>
      <c r="G6167" s="135"/>
      <c r="H6167" s="135"/>
      <c r="I6167" s="135"/>
      <c r="J6167" s="135"/>
      <c r="K6167" s="135"/>
      <c r="L6167" s="135"/>
    </row>
    <row r="6168" spans="1:12" x14ac:dyDescent="0.25">
      <c r="A6168" s="135"/>
      <c r="B6168" s="135"/>
      <c r="C6168" s="135"/>
      <c r="D6168" s="135"/>
      <c r="E6168" s="135"/>
      <c r="G6168" s="135"/>
      <c r="H6168" s="135"/>
      <c r="I6168" s="135"/>
      <c r="J6168" s="135"/>
      <c r="K6168" s="135"/>
      <c r="L6168" s="135"/>
    </row>
    <row r="6169" spans="1:12" x14ac:dyDescent="0.25">
      <c r="A6169" s="135"/>
      <c r="B6169" s="135"/>
      <c r="C6169" s="135"/>
      <c r="D6169" s="135"/>
      <c r="E6169" s="135"/>
      <c r="G6169" s="135"/>
      <c r="H6169" s="135"/>
      <c r="I6169" s="135"/>
      <c r="J6169" s="135"/>
      <c r="K6169" s="135"/>
      <c r="L6169" s="135"/>
    </row>
    <row r="6170" spans="1:12" x14ac:dyDescent="0.25">
      <c r="A6170" s="135"/>
      <c r="B6170" s="135"/>
      <c r="C6170" s="135"/>
      <c r="D6170" s="135"/>
      <c r="E6170" s="135"/>
      <c r="G6170" s="135"/>
      <c r="H6170" s="135"/>
      <c r="I6170" s="135"/>
      <c r="J6170" s="135"/>
      <c r="K6170" s="135"/>
      <c r="L6170" s="135"/>
    </row>
    <row r="6171" spans="1:12" x14ac:dyDescent="0.25">
      <c r="A6171" s="135"/>
      <c r="B6171" s="135"/>
      <c r="C6171" s="135"/>
      <c r="D6171" s="135"/>
      <c r="E6171" s="135"/>
      <c r="G6171" s="135"/>
      <c r="H6171" s="135"/>
      <c r="I6171" s="135"/>
      <c r="J6171" s="135"/>
      <c r="K6171" s="135"/>
      <c r="L6171" s="135"/>
    </row>
    <row r="6172" spans="1:12" x14ac:dyDescent="0.25">
      <c r="A6172" s="135"/>
      <c r="B6172" s="135"/>
      <c r="C6172" s="135"/>
      <c r="D6172" s="135"/>
      <c r="E6172" s="135"/>
      <c r="G6172" s="135"/>
      <c r="H6172" s="135"/>
      <c r="I6172" s="135"/>
      <c r="J6172" s="135"/>
      <c r="K6172" s="135"/>
      <c r="L6172" s="135"/>
    </row>
    <row r="6173" spans="1:12" x14ac:dyDescent="0.25">
      <c r="A6173" s="135"/>
      <c r="B6173" s="135"/>
      <c r="C6173" s="135"/>
      <c r="D6173" s="135"/>
      <c r="E6173" s="135"/>
      <c r="G6173" s="135"/>
      <c r="H6173" s="135"/>
      <c r="I6173" s="135"/>
      <c r="J6173" s="135"/>
      <c r="K6173" s="135"/>
      <c r="L6173" s="135"/>
    </row>
    <row r="6174" spans="1:12" x14ac:dyDescent="0.25">
      <c r="A6174" s="135"/>
      <c r="B6174" s="135"/>
      <c r="C6174" s="135"/>
      <c r="D6174" s="135"/>
      <c r="E6174" s="135"/>
      <c r="G6174" s="135"/>
      <c r="H6174" s="135"/>
      <c r="I6174" s="135"/>
      <c r="J6174" s="135"/>
      <c r="K6174" s="135"/>
      <c r="L6174" s="135"/>
    </row>
    <row r="6175" spans="1:12" x14ac:dyDescent="0.25">
      <c r="A6175" s="135"/>
      <c r="B6175" s="135"/>
      <c r="C6175" s="135"/>
      <c r="D6175" s="135"/>
      <c r="E6175" s="135"/>
      <c r="G6175" s="135"/>
      <c r="H6175" s="135"/>
      <c r="I6175" s="135"/>
      <c r="J6175" s="135"/>
      <c r="K6175" s="135"/>
      <c r="L6175" s="135"/>
    </row>
    <row r="6176" spans="1:12" x14ac:dyDescent="0.25">
      <c r="A6176" s="135"/>
      <c r="B6176" s="135"/>
      <c r="C6176" s="135"/>
      <c r="D6176" s="135"/>
      <c r="E6176" s="135"/>
      <c r="G6176" s="135"/>
      <c r="H6176" s="135"/>
      <c r="I6176" s="135"/>
      <c r="J6176" s="135"/>
      <c r="K6176" s="135"/>
      <c r="L6176" s="135"/>
    </row>
    <row r="6177" spans="1:12" x14ac:dyDescent="0.25">
      <c r="A6177" s="135"/>
      <c r="B6177" s="135"/>
      <c r="C6177" s="135"/>
      <c r="D6177" s="135"/>
      <c r="E6177" s="135"/>
      <c r="G6177" s="135"/>
      <c r="H6177" s="135"/>
      <c r="I6177" s="135"/>
      <c r="J6177" s="135"/>
      <c r="K6177" s="135"/>
      <c r="L6177" s="135"/>
    </row>
    <row r="6178" spans="1:12" x14ac:dyDescent="0.25">
      <c r="A6178" s="135"/>
      <c r="B6178" s="135"/>
      <c r="C6178" s="135"/>
      <c r="D6178" s="135"/>
      <c r="E6178" s="135"/>
      <c r="G6178" s="135"/>
      <c r="H6178" s="135"/>
      <c r="I6178" s="135"/>
      <c r="J6178" s="135"/>
      <c r="K6178" s="135"/>
      <c r="L6178" s="135"/>
    </row>
    <row r="6179" spans="1:12" x14ac:dyDescent="0.25">
      <c r="A6179" s="135"/>
      <c r="B6179" s="135"/>
      <c r="C6179" s="135"/>
      <c r="D6179" s="135"/>
      <c r="E6179" s="135"/>
      <c r="G6179" s="135"/>
      <c r="H6179" s="135"/>
      <c r="I6179" s="135"/>
      <c r="J6179" s="135"/>
      <c r="K6179" s="135"/>
      <c r="L6179" s="135"/>
    </row>
    <row r="6180" spans="1:12" x14ac:dyDescent="0.25">
      <c r="A6180" s="135"/>
      <c r="B6180" s="135"/>
      <c r="C6180" s="135"/>
      <c r="D6180" s="135"/>
      <c r="E6180" s="135"/>
      <c r="G6180" s="135"/>
      <c r="H6180" s="135"/>
      <c r="I6180" s="135"/>
      <c r="J6180" s="135"/>
      <c r="K6180" s="135"/>
      <c r="L6180" s="135"/>
    </row>
    <row r="6181" spans="1:12" x14ac:dyDescent="0.25">
      <c r="A6181" s="135"/>
      <c r="B6181" s="135"/>
      <c r="C6181" s="135"/>
      <c r="D6181" s="135"/>
      <c r="E6181" s="135"/>
      <c r="G6181" s="135"/>
      <c r="H6181" s="135"/>
      <c r="I6181" s="135"/>
      <c r="J6181" s="135"/>
      <c r="K6181" s="135"/>
      <c r="L6181" s="135"/>
    </row>
    <row r="6182" spans="1:12" x14ac:dyDescent="0.25">
      <c r="A6182" s="135"/>
      <c r="B6182" s="135"/>
      <c r="C6182" s="135"/>
      <c r="D6182" s="135"/>
      <c r="E6182" s="135"/>
      <c r="G6182" s="135"/>
      <c r="H6182" s="135"/>
      <c r="I6182" s="135"/>
      <c r="J6182" s="135"/>
      <c r="K6182" s="135"/>
      <c r="L6182" s="135"/>
    </row>
    <row r="6183" spans="1:12" x14ac:dyDescent="0.25">
      <c r="A6183" s="135"/>
      <c r="B6183" s="135"/>
      <c r="C6183" s="135"/>
      <c r="D6183" s="135"/>
      <c r="E6183" s="135"/>
      <c r="G6183" s="135"/>
      <c r="H6183" s="135"/>
      <c r="I6183" s="135"/>
      <c r="J6183" s="135"/>
      <c r="K6183" s="135"/>
      <c r="L6183" s="135"/>
    </row>
    <row r="6184" spans="1:12" x14ac:dyDescent="0.25">
      <c r="A6184" s="135"/>
      <c r="B6184" s="135"/>
      <c r="C6184" s="135"/>
      <c r="D6184" s="135"/>
      <c r="E6184" s="135"/>
      <c r="G6184" s="135"/>
      <c r="H6184" s="135"/>
      <c r="I6184" s="135"/>
      <c r="J6184" s="135"/>
      <c r="K6184" s="135"/>
      <c r="L6184" s="135"/>
    </row>
    <row r="6185" spans="1:12" x14ac:dyDescent="0.25">
      <c r="A6185" s="135"/>
      <c r="B6185" s="135"/>
      <c r="C6185" s="135"/>
      <c r="D6185" s="135"/>
      <c r="E6185" s="135"/>
      <c r="G6185" s="135"/>
      <c r="H6185" s="135"/>
      <c r="I6185" s="135"/>
      <c r="J6185" s="135"/>
      <c r="K6185" s="135"/>
      <c r="L6185" s="135"/>
    </row>
    <row r="6186" spans="1:12" x14ac:dyDescent="0.25">
      <c r="A6186" s="135"/>
      <c r="B6186" s="135"/>
      <c r="C6186" s="135"/>
      <c r="D6186" s="135"/>
      <c r="E6186" s="135"/>
      <c r="G6186" s="135"/>
      <c r="H6186" s="135"/>
      <c r="I6186" s="135"/>
      <c r="J6186" s="135"/>
      <c r="K6186" s="135"/>
      <c r="L6186" s="135"/>
    </row>
    <row r="6187" spans="1:12" x14ac:dyDescent="0.25">
      <c r="A6187" s="135"/>
      <c r="B6187" s="135"/>
      <c r="C6187" s="135"/>
      <c r="D6187" s="135"/>
      <c r="E6187" s="135"/>
      <c r="G6187" s="135"/>
      <c r="H6187" s="135"/>
      <c r="I6187" s="135"/>
      <c r="J6187" s="135"/>
      <c r="K6187" s="135"/>
      <c r="L6187" s="135"/>
    </row>
    <row r="6188" spans="1:12" x14ac:dyDescent="0.25">
      <c r="A6188" s="135"/>
      <c r="B6188" s="135"/>
      <c r="C6188" s="135"/>
      <c r="D6188" s="135"/>
      <c r="E6188" s="135"/>
      <c r="G6188" s="135"/>
      <c r="H6188" s="135"/>
      <c r="I6188" s="135"/>
      <c r="J6188" s="135"/>
      <c r="K6188" s="135"/>
      <c r="L6188" s="135"/>
    </row>
    <row r="6189" spans="1:12" x14ac:dyDescent="0.25">
      <c r="A6189" s="135"/>
      <c r="B6189" s="135"/>
      <c r="C6189" s="135"/>
      <c r="D6189" s="135"/>
      <c r="E6189" s="135"/>
      <c r="G6189" s="135"/>
      <c r="H6189" s="135"/>
      <c r="I6189" s="135"/>
      <c r="J6189" s="135"/>
      <c r="K6189" s="135"/>
      <c r="L6189" s="135"/>
    </row>
    <row r="6190" spans="1:12" x14ac:dyDescent="0.25">
      <c r="A6190" s="135"/>
      <c r="B6190" s="135"/>
      <c r="C6190" s="135"/>
      <c r="D6190" s="135"/>
      <c r="E6190" s="135"/>
      <c r="G6190" s="135"/>
      <c r="H6190" s="135"/>
      <c r="I6190" s="135"/>
      <c r="J6190" s="135"/>
      <c r="K6190" s="135"/>
      <c r="L6190" s="135"/>
    </row>
    <row r="6191" spans="1:12" x14ac:dyDescent="0.25">
      <c r="A6191" s="135"/>
      <c r="B6191" s="135"/>
      <c r="C6191" s="135"/>
      <c r="D6191" s="135"/>
      <c r="E6191" s="135"/>
      <c r="G6191" s="135"/>
      <c r="H6191" s="135"/>
      <c r="I6191" s="135"/>
      <c r="J6191" s="135"/>
      <c r="K6191" s="135"/>
      <c r="L6191" s="135"/>
    </row>
    <row r="6192" spans="1:12" x14ac:dyDescent="0.25">
      <c r="A6192" s="135"/>
      <c r="B6192" s="135"/>
      <c r="C6192" s="135"/>
      <c r="D6192" s="135"/>
      <c r="E6192" s="135"/>
      <c r="G6192" s="135"/>
      <c r="H6192" s="135"/>
      <c r="I6192" s="135"/>
      <c r="J6192" s="135"/>
      <c r="K6192" s="135"/>
      <c r="L6192" s="135"/>
    </row>
    <row r="6193" spans="1:12" x14ac:dyDescent="0.25">
      <c r="A6193" s="135"/>
      <c r="B6193" s="135"/>
      <c r="C6193" s="135"/>
      <c r="D6193" s="135"/>
      <c r="E6193" s="135"/>
      <c r="G6193" s="135"/>
      <c r="H6193" s="135"/>
      <c r="I6193" s="135"/>
      <c r="J6193" s="135"/>
      <c r="K6193" s="135"/>
      <c r="L6193" s="135"/>
    </row>
    <row r="6194" spans="1:12" x14ac:dyDescent="0.25">
      <c r="A6194" s="135"/>
      <c r="B6194" s="135"/>
      <c r="C6194" s="135"/>
      <c r="D6194" s="135"/>
      <c r="E6194" s="135"/>
      <c r="G6194" s="135"/>
      <c r="H6194" s="135"/>
      <c r="I6194" s="135"/>
      <c r="J6194" s="135"/>
      <c r="K6194" s="135"/>
      <c r="L6194" s="135"/>
    </row>
    <row r="6195" spans="1:12" x14ac:dyDescent="0.25">
      <c r="A6195" s="135"/>
      <c r="B6195" s="135"/>
      <c r="C6195" s="135"/>
      <c r="D6195" s="135"/>
      <c r="E6195" s="135"/>
      <c r="G6195" s="135"/>
      <c r="H6195" s="135"/>
      <c r="I6195" s="135"/>
      <c r="J6195" s="135"/>
      <c r="K6195" s="135"/>
      <c r="L6195" s="135"/>
    </row>
    <row r="6196" spans="1:12" x14ac:dyDescent="0.25">
      <c r="A6196" s="135"/>
      <c r="B6196" s="135"/>
      <c r="C6196" s="135"/>
      <c r="D6196" s="135"/>
      <c r="E6196" s="135"/>
      <c r="G6196" s="135"/>
      <c r="H6196" s="135"/>
      <c r="I6196" s="135"/>
      <c r="J6196" s="135"/>
      <c r="K6196" s="135"/>
      <c r="L6196" s="135"/>
    </row>
    <row r="6197" spans="1:12" x14ac:dyDescent="0.25">
      <c r="A6197" s="135"/>
      <c r="B6197" s="135"/>
      <c r="C6197" s="135"/>
      <c r="D6197" s="135"/>
      <c r="E6197" s="135"/>
      <c r="G6197" s="135"/>
      <c r="H6197" s="135"/>
      <c r="I6197" s="135"/>
      <c r="J6197" s="135"/>
      <c r="K6197" s="135"/>
      <c r="L6197" s="135"/>
    </row>
    <row r="6198" spans="1:12" x14ac:dyDescent="0.25">
      <c r="A6198" s="135"/>
      <c r="B6198" s="135"/>
      <c r="C6198" s="135"/>
      <c r="D6198" s="135"/>
      <c r="E6198" s="135"/>
      <c r="G6198" s="135"/>
      <c r="H6198" s="135"/>
      <c r="I6198" s="135"/>
      <c r="J6198" s="135"/>
      <c r="K6198" s="135"/>
      <c r="L6198" s="135"/>
    </row>
    <row r="6199" spans="1:12" x14ac:dyDescent="0.25">
      <c r="A6199" s="135"/>
      <c r="B6199" s="135"/>
      <c r="C6199" s="135"/>
      <c r="D6199" s="135"/>
      <c r="E6199" s="135"/>
      <c r="G6199" s="135"/>
      <c r="H6199" s="135"/>
      <c r="I6199" s="135"/>
      <c r="J6199" s="135"/>
      <c r="K6199" s="135"/>
      <c r="L6199" s="135"/>
    </row>
    <row r="6200" spans="1:12" x14ac:dyDescent="0.25">
      <c r="A6200" s="135"/>
      <c r="B6200" s="135"/>
      <c r="C6200" s="135"/>
      <c r="D6200" s="135"/>
      <c r="E6200" s="135"/>
      <c r="G6200" s="135"/>
      <c r="H6200" s="135"/>
      <c r="I6200" s="135"/>
      <c r="J6200" s="135"/>
      <c r="K6200" s="135"/>
      <c r="L6200" s="135"/>
    </row>
    <row r="6201" spans="1:12" x14ac:dyDescent="0.25">
      <c r="A6201" s="135"/>
      <c r="B6201" s="135"/>
      <c r="C6201" s="135"/>
      <c r="D6201" s="135"/>
      <c r="E6201" s="135"/>
      <c r="G6201" s="135"/>
      <c r="H6201" s="135"/>
      <c r="I6201" s="135"/>
      <c r="J6201" s="135"/>
      <c r="K6201" s="135"/>
      <c r="L6201" s="135"/>
    </row>
    <row r="6202" spans="1:12" x14ac:dyDescent="0.25">
      <c r="A6202" s="135"/>
      <c r="B6202" s="135"/>
      <c r="C6202" s="135"/>
      <c r="D6202" s="135"/>
      <c r="E6202" s="135"/>
      <c r="G6202" s="135"/>
      <c r="H6202" s="135"/>
      <c r="I6202" s="135"/>
      <c r="J6202" s="135"/>
      <c r="K6202" s="135"/>
      <c r="L6202" s="135"/>
    </row>
    <row r="6203" spans="1:12" x14ac:dyDescent="0.25">
      <c r="A6203" s="135"/>
      <c r="B6203" s="135"/>
      <c r="C6203" s="135"/>
      <c r="D6203" s="135"/>
      <c r="E6203" s="135"/>
      <c r="G6203" s="135"/>
      <c r="H6203" s="135"/>
      <c r="I6203" s="135"/>
      <c r="J6203" s="135"/>
      <c r="K6203" s="135"/>
      <c r="L6203" s="135"/>
    </row>
    <row r="6204" spans="1:12" x14ac:dyDescent="0.25">
      <c r="A6204" s="135"/>
      <c r="B6204" s="135"/>
      <c r="C6204" s="135"/>
      <c r="D6204" s="135"/>
      <c r="E6204" s="135"/>
      <c r="G6204" s="135"/>
      <c r="H6204" s="135"/>
      <c r="I6204" s="135"/>
      <c r="J6204" s="135"/>
      <c r="K6204" s="135"/>
      <c r="L6204" s="135"/>
    </row>
    <row r="6205" spans="1:12" x14ac:dyDescent="0.25">
      <c r="A6205" s="135"/>
      <c r="B6205" s="135"/>
      <c r="C6205" s="135"/>
      <c r="D6205" s="135"/>
      <c r="E6205" s="135"/>
      <c r="G6205" s="135"/>
      <c r="H6205" s="135"/>
      <c r="I6205" s="135"/>
      <c r="J6205" s="135"/>
      <c r="K6205" s="135"/>
      <c r="L6205" s="135"/>
    </row>
    <row r="6206" spans="1:12" x14ac:dyDescent="0.25">
      <c r="A6206" s="135"/>
      <c r="B6206" s="135"/>
      <c r="C6206" s="135"/>
      <c r="D6206" s="135"/>
      <c r="E6206" s="135"/>
      <c r="G6206" s="135"/>
      <c r="H6206" s="135"/>
      <c r="I6206" s="135"/>
      <c r="J6206" s="135"/>
      <c r="K6206" s="135"/>
      <c r="L6206" s="135"/>
    </row>
    <row r="6207" spans="1:12" x14ac:dyDescent="0.25">
      <c r="A6207" s="135"/>
      <c r="B6207" s="135"/>
      <c r="C6207" s="135"/>
      <c r="D6207" s="135"/>
      <c r="E6207" s="135"/>
      <c r="G6207" s="135"/>
      <c r="H6207" s="135"/>
      <c r="I6207" s="135"/>
      <c r="J6207" s="135"/>
      <c r="K6207" s="135"/>
      <c r="L6207" s="135"/>
    </row>
    <row r="6208" spans="1:12" x14ac:dyDescent="0.25">
      <c r="A6208" s="135"/>
      <c r="B6208" s="135"/>
      <c r="C6208" s="135"/>
      <c r="D6208" s="135"/>
      <c r="E6208" s="135"/>
      <c r="G6208" s="135"/>
      <c r="H6208" s="135"/>
      <c r="I6208" s="135"/>
      <c r="J6208" s="135"/>
      <c r="K6208" s="135"/>
      <c r="L6208" s="135"/>
    </row>
    <row r="6209" spans="1:12" x14ac:dyDescent="0.25">
      <c r="A6209" s="135"/>
      <c r="B6209" s="135"/>
      <c r="C6209" s="135"/>
      <c r="D6209" s="135"/>
      <c r="E6209" s="135"/>
      <c r="G6209" s="135"/>
      <c r="H6209" s="135"/>
      <c r="I6209" s="135"/>
      <c r="J6209" s="135"/>
      <c r="K6209" s="135"/>
      <c r="L6209" s="135"/>
    </row>
    <row r="6210" spans="1:12" x14ac:dyDescent="0.25">
      <c r="A6210" s="135"/>
      <c r="B6210" s="135"/>
      <c r="C6210" s="135"/>
      <c r="D6210" s="135"/>
      <c r="E6210" s="135"/>
      <c r="G6210" s="135"/>
      <c r="H6210" s="135"/>
      <c r="I6210" s="135"/>
      <c r="J6210" s="135"/>
      <c r="K6210" s="135"/>
      <c r="L6210" s="135"/>
    </row>
    <row r="6211" spans="1:12" x14ac:dyDescent="0.25">
      <c r="A6211" s="135"/>
      <c r="B6211" s="135"/>
      <c r="C6211" s="135"/>
      <c r="D6211" s="135"/>
      <c r="E6211" s="135"/>
      <c r="G6211" s="135"/>
      <c r="H6211" s="135"/>
      <c r="I6211" s="135"/>
      <c r="J6211" s="135"/>
      <c r="K6211" s="135"/>
      <c r="L6211" s="135"/>
    </row>
    <row r="6212" spans="1:12" x14ac:dyDescent="0.25">
      <c r="A6212" s="135"/>
      <c r="B6212" s="135"/>
      <c r="C6212" s="135"/>
      <c r="D6212" s="135"/>
      <c r="E6212" s="135"/>
      <c r="G6212" s="135"/>
      <c r="H6212" s="135"/>
      <c r="I6212" s="135"/>
      <c r="J6212" s="135"/>
      <c r="K6212" s="135"/>
      <c r="L6212" s="135"/>
    </row>
    <row r="6213" spans="1:12" x14ac:dyDescent="0.25">
      <c r="A6213" s="135"/>
      <c r="B6213" s="135"/>
      <c r="C6213" s="135"/>
      <c r="D6213" s="135"/>
      <c r="E6213" s="135"/>
      <c r="G6213" s="135"/>
      <c r="H6213" s="135"/>
      <c r="I6213" s="135"/>
      <c r="J6213" s="135"/>
      <c r="K6213" s="135"/>
      <c r="L6213" s="135"/>
    </row>
    <row r="6214" spans="1:12" x14ac:dyDescent="0.25">
      <c r="A6214" s="135"/>
      <c r="B6214" s="135"/>
      <c r="C6214" s="135"/>
      <c r="D6214" s="135"/>
      <c r="E6214" s="135"/>
      <c r="G6214" s="135"/>
      <c r="H6214" s="135"/>
      <c r="I6214" s="135"/>
      <c r="J6214" s="135"/>
      <c r="K6214" s="135"/>
      <c r="L6214" s="135"/>
    </row>
    <row r="6215" spans="1:12" x14ac:dyDescent="0.25">
      <c r="A6215" s="135"/>
      <c r="B6215" s="135"/>
      <c r="C6215" s="135"/>
      <c r="D6215" s="135"/>
      <c r="E6215" s="135"/>
      <c r="G6215" s="135"/>
      <c r="H6215" s="135"/>
      <c r="I6215" s="135"/>
      <c r="J6215" s="135"/>
      <c r="K6215" s="135"/>
      <c r="L6215" s="135"/>
    </row>
    <row r="6216" spans="1:12" x14ac:dyDescent="0.25">
      <c r="A6216" s="135"/>
      <c r="B6216" s="135"/>
      <c r="C6216" s="135"/>
      <c r="D6216" s="135"/>
      <c r="E6216" s="135"/>
      <c r="G6216" s="135"/>
      <c r="H6216" s="135"/>
      <c r="I6216" s="135"/>
      <c r="J6216" s="135"/>
      <c r="K6216" s="135"/>
      <c r="L6216" s="135"/>
    </row>
    <row r="6217" spans="1:12" x14ac:dyDescent="0.25">
      <c r="A6217" s="135"/>
      <c r="B6217" s="135"/>
      <c r="C6217" s="135"/>
      <c r="D6217" s="135"/>
      <c r="E6217" s="135"/>
      <c r="G6217" s="135"/>
      <c r="H6217" s="135"/>
      <c r="I6217" s="135"/>
      <c r="J6217" s="135"/>
      <c r="K6217" s="135"/>
      <c r="L6217" s="135"/>
    </row>
    <row r="6218" spans="1:12" x14ac:dyDescent="0.25">
      <c r="A6218" s="135"/>
      <c r="B6218" s="135"/>
      <c r="C6218" s="135"/>
      <c r="D6218" s="135"/>
      <c r="E6218" s="135"/>
      <c r="G6218" s="135"/>
      <c r="H6218" s="135"/>
      <c r="I6218" s="135"/>
      <c r="J6218" s="135"/>
      <c r="K6218" s="135"/>
      <c r="L6218" s="135"/>
    </row>
    <row r="6219" spans="1:12" x14ac:dyDescent="0.25">
      <c r="A6219" s="135"/>
      <c r="B6219" s="135"/>
      <c r="C6219" s="135"/>
      <c r="D6219" s="135"/>
      <c r="E6219" s="135"/>
      <c r="G6219" s="135"/>
      <c r="H6219" s="135"/>
      <c r="I6219" s="135"/>
      <c r="J6219" s="135"/>
      <c r="K6219" s="135"/>
      <c r="L6219" s="135"/>
    </row>
    <row r="6220" spans="1:12" x14ac:dyDescent="0.25">
      <c r="A6220" s="135"/>
      <c r="B6220" s="135"/>
      <c r="C6220" s="135"/>
      <c r="D6220" s="135"/>
      <c r="E6220" s="135"/>
      <c r="G6220" s="135"/>
      <c r="H6220" s="135"/>
      <c r="I6220" s="135"/>
      <c r="J6220" s="135"/>
      <c r="K6220" s="135"/>
      <c r="L6220" s="135"/>
    </row>
    <row r="6221" spans="1:12" x14ac:dyDescent="0.25">
      <c r="A6221" s="135"/>
      <c r="B6221" s="135"/>
      <c r="C6221" s="135"/>
      <c r="D6221" s="135"/>
      <c r="E6221" s="135"/>
      <c r="G6221" s="135"/>
      <c r="H6221" s="135"/>
      <c r="I6221" s="135"/>
      <c r="J6221" s="135"/>
      <c r="K6221" s="135"/>
      <c r="L6221" s="135"/>
    </row>
    <row r="6222" spans="1:12" x14ac:dyDescent="0.25">
      <c r="A6222" s="135"/>
      <c r="B6222" s="135"/>
      <c r="C6222" s="135"/>
      <c r="D6222" s="135"/>
      <c r="E6222" s="135"/>
      <c r="G6222" s="135"/>
      <c r="H6222" s="135"/>
      <c r="I6222" s="135"/>
      <c r="J6222" s="135"/>
      <c r="K6222" s="135"/>
      <c r="L6222" s="135"/>
    </row>
    <row r="6223" spans="1:12" x14ac:dyDescent="0.25">
      <c r="A6223" s="135"/>
      <c r="B6223" s="135"/>
      <c r="C6223" s="135"/>
      <c r="D6223" s="135"/>
      <c r="E6223" s="135"/>
      <c r="G6223" s="135"/>
      <c r="H6223" s="135"/>
      <c r="I6223" s="135"/>
      <c r="J6223" s="135"/>
      <c r="K6223" s="135"/>
      <c r="L6223" s="135"/>
    </row>
    <row r="6224" spans="1:12" x14ac:dyDescent="0.25">
      <c r="A6224" s="135"/>
      <c r="B6224" s="135"/>
      <c r="C6224" s="135"/>
      <c r="D6224" s="135"/>
      <c r="E6224" s="135"/>
      <c r="G6224" s="135"/>
      <c r="H6224" s="135"/>
      <c r="I6224" s="135"/>
      <c r="J6224" s="135"/>
      <c r="K6224" s="135"/>
      <c r="L6224" s="135"/>
    </row>
    <row r="6225" spans="1:12" x14ac:dyDescent="0.25">
      <c r="A6225" s="135"/>
      <c r="B6225" s="135"/>
      <c r="C6225" s="135"/>
      <c r="D6225" s="135"/>
      <c r="E6225" s="135"/>
      <c r="G6225" s="135"/>
      <c r="H6225" s="135"/>
      <c r="I6225" s="135"/>
      <c r="J6225" s="135"/>
      <c r="K6225" s="135"/>
      <c r="L6225" s="135"/>
    </row>
    <row r="6226" spans="1:12" x14ac:dyDescent="0.25">
      <c r="A6226" s="135"/>
      <c r="B6226" s="135"/>
      <c r="C6226" s="135"/>
      <c r="D6226" s="135"/>
      <c r="E6226" s="135"/>
      <c r="G6226" s="135"/>
      <c r="H6226" s="135"/>
      <c r="I6226" s="135"/>
      <c r="J6226" s="135"/>
      <c r="K6226" s="135"/>
      <c r="L6226" s="135"/>
    </row>
    <row r="6227" spans="1:12" x14ac:dyDescent="0.25">
      <c r="A6227" s="135"/>
      <c r="B6227" s="135"/>
      <c r="C6227" s="135"/>
      <c r="D6227" s="135"/>
      <c r="E6227" s="135"/>
      <c r="G6227" s="135"/>
      <c r="H6227" s="135"/>
      <c r="I6227" s="135"/>
      <c r="J6227" s="135"/>
      <c r="K6227" s="135"/>
      <c r="L6227" s="135"/>
    </row>
    <row r="6228" spans="1:12" x14ac:dyDescent="0.25">
      <c r="A6228" s="135"/>
      <c r="B6228" s="135"/>
      <c r="C6228" s="135"/>
      <c r="D6228" s="135"/>
      <c r="E6228" s="135"/>
      <c r="G6228" s="135"/>
      <c r="H6228" s="135"/>
      <c r="I6228" s="135"/>
      <c r="J6228" s="135"/>
      <c r="K6228" s="135"/>
      <c r="L6228" s="135"/>
    </row>
    <row r="6229" spans="1:12" x14ac:dyDescent="0.25">
      <c r="A6229" s="135"/>
      <c r="B6229" s="135"/>
      <c r="C6229" s="135"/>
      <c r="D6229" s="135"/>
      <c r="E6229" s="135"/>
      <c r="G6229" s="135"/>
      <c r="H6229" s="135"/>
      <c r="I6229" s="135"/>
      <c r="J6229" s="135"/>
      <c r="K6229" s="135"/>
      <c r="L6229" s="135"/>
    </row>
    <row r="6230" spans="1:12" x14ac:dyDescent="0.25">
      <c r="A6230" s="135"/>
      <c r="B6230" s="135"/>
      <c r="C6230" s="135"/>
      <c r="D6230" s="135"/>
      <c r="E6230" s="135"/>
      <c r="G6230" s="135"/>
      <c r="H6230" s="135"/>
      <c r="I6230" s="135"/>
      <c r="J6230" s="135"/>
      <c r="K6230" s="135"/>
      <c r="L6230" s="135"/>
    </row>
    <row r="6231" spans="1:12" x14ac:dyDescent="0.25">
      <c r="A6231" s="135"/>
      <c r="B6231" s="135"/>
      <c r="C6231" s="135"/>
      <c r="D6231" s="135"/>
      <c r="E6231" s="135"/>
      <c r="G6231" s="135"/>
      <c r="H6231" s="135"/>
      <c r="I6231" s="135"/>
      <c r="J6231" s="135"/>
      <c r="K6231" s="135"/>
      <c r="L6231" s="135"/>
    </row>
    <row r="6232" spans="1:12" x14ac:dyDescent="0.25">
      <c r="A6232" s="135"/>
      <c r="B6232" s="135"/>
      <c r="C6232" s="135"/>
      <c r="D6232" s="135"/>
      <c r="E6232" s="135"/>
      <c r="G6232" s="135"/>
      <c r="H6232" s="135"/>
      <c r="I6232" s="135"/>
      <c r="J6232" s="135"/>
      <c r="K6232" s="135"/>
      <c r="L6232" s="135"/>
    </row>
    <row r="6233" spans="1:12" x14ac:dyDescent="0.25">
      <c r="A6233" s="135"/>
      <c r="B6233" s="135"/>
      <c r="C6233" s="135"/>
      <c r="D6233" s="135"/>
      <c r="E6233" s="135"/>
      <c r="G6233" s="135"/>
      <c r="H6233" s="135"/>
      <c r="I6233" s="135"/>
      <c r="J6233" s="135"/>
      <c r="K6233" s="135"/>
      <c r="L6233" s="135"/>
    </row>
    <row r="6234" spans="1:12" x14ac:dyDescent="0.25">
      <c r="A6234" s="135"/>
      <c r="B6234" s="135"/>
      <c r="C6234" s="135"/>
      <c r="D6234" s="135"/>
      <c r="E6234" s="135"/>
      <c r="G6234" s="135"/>
      <c r="H6234" s="135"/>
      <c r="I6234" s="135"/>
      <c r="J6234" s="135"/>
      <c r="K6234" s="135"/>
      <c r="L6234" s="135"/>
    </row>
    <row r="6235" spans="1:12" x14ac:dyDescent="0.25">
      <c r="A6235" s="135"/>
      <c r="B6235" s="135"/>
      <c r="C6235" s="135"/>
      <c r="D6235" s="135"/>
      <c r="E6235" s="135"/>
      <c r="G6235" s="135"/>
      <c r="H6235" s="135"/>
      <c r="I6235" s="135"/>
      <c r="J6235" s="135"/>
      <c r="K6235" s="135"/>
      <c r="L6235" s="135"/>
    </row>
    <row r="6236" spans="1:12" x14ac:dyDescent="0.25">
      <c r="A6236" s="135"/>
      <c r="B6236" s="135"/>
      <c r="C6236" s="135"/>
      <c r="D6236" s="135"/>
      <c r="E6236" s="135"/>
      <c r="G6236" s="135"/>
      <c r="H6236" s="135"/>
      <c r="I6236" s="135"/>
      <c r="J6236" s="135"/>
      <c r="K6236" s="135"/>
      <c r="L6236" s="135"/>
    </row>
    <row r="6237" spans="1:12" x14ac:dyDescent="0.25">
      <c r="A6237" s="135"/>
      <c r="B6237" s="135"/>
      <c r="C6237" s="135"/>
      <c r="D6237" s="135"/>
      <c r="E6237" s="135"/>
      <c r="G6237" s="135"/>
      <c r="H6237" s="135"/>
      <c r="I6237" s="135"/>
      <c r="J6237" s="135"/>
      <c r="K6237" s="135"/>
      <c r="L6237" s="135"/>
    </row>
    <row r="6238" spans="1:12" x14ac:dyDescent="0.25">
      <c r="A6238" s="135"/>
      <c r="B6238" s="135"/>
      <c r="C6238" s="135"/>
      <c r="D6238" s="135"/>
      <c r="E6238" s="135"/>
      <c r="G6238" s="135"/>
      <c r="H6238" s="135"/>
      <c r="I6238" s="135"/>
      <c r="J6238" s="135"/>
      <c r="K6238" s="135"/>
      <c r="L6238" s="135"/>
    </row>
    <row r="6239" spans="1:12" x14ac:dyDescent="0.25">
      <c r="A6239" s="135"/>
      <c r="B6239" s="135"/>
      <c r="C6239" s="135"/>
      <c r="D6239" s="135"/>
      <c r="E6239" s="135"/>
      <c r="G6239" s="135"/>
      <c r="H6239" s="135"/>
      <c r="I6239" s="135"/>
      <c r="J6239" s="135"/>
      <c r="K6239" s="135"/>
      <c r="L6239" s="135"/>
    </row>
    <row r="6240" spans="1:12" x14ac:dyDescent="0.25">
      <c r="A6240" s="135"/>
      <c r="B6240" s="135"/>
      <c r="C6240" s="135"/>
      <c r="D6240" s="135"/>
      <c r="E6240" s="135"/>
      <c r="G6240" s="135"/>
      <c r="H6240" s="135"/>
      <c r="I6240" s="135"/>
      <c r="J6240" s="135"/>
      <c r="K6240" s="135"/>
      <c r="L6240" s="135"/>
    </row>
    <row r="6241" spans="1:12" x14ac:dyDescent="0.25">
      <c r="A6241" s="135"/>
      <c r="B6241" s="135"/>
      <c r="C6241" s="135"/>
      <c r="D6241" s="135"/>
      <c r="E6241" s="135"/>
      <c r="G6241" s="135"/>
      <c r="H6241" s="135"/>
      <c r="I6241" s="135"/>
      <c r="J6241" s="135"/>
      <c r="K6241" s="135"/>
      <c r="L6241" s="135"/>
    </row>
    <row r="6242" spans="1:12" x14ac:dyDescent="0.25">
      <c r="A6242" s="135"/>
      <c r="B6242" s="135"/>
      <c r="C6242" s="135"/>
      <c r="D6242" s="135"/>
      <c r="E6242" s="135"/>
      <c r="G6242" s="135"/>
      <c r="H6242" s="135"/>
      <c r="I6242" s="135"/>
      <c r="J6242" s="135"/>
      <c r="K6242" s="135"/>
      <c r="L6242" s="135"/>
    </row>
    <row r="6243" spans="1:12" x14ac:dyDescent="0.25">
      <c r="A6243" s="135"/>
      <c r="B6243" s="135"/>
      <c r="C6243" s="135"/>
      <c r="D6243" s="135"/>
      <c r="E6243" s="135"/>
      <c r="G6243" s="135"/>
      <c r="H6243" s="135"/>
      <c r="I6243" s="135"/>
      <c r="J6243" s="135"/>
      <c r="K6243" s="135"/>
      <c r="L6243" s="135"/>
    </row>
    <row r="6244" spans="1:12" x14ac:dyDescent="0.25">
      <c r="A6244" s="135"/>
      <c r="B6244" s="135"/>
      <c r="C6244" s="135"/>
      <c r="D6244" s="135"/>
      <c r="E6244" s="135"/>
      <c r="G6244" s="135"/>
      <c r="H6244" s="135"/>
      <c r="I6244" s="135"/>
      <c r="J6244" s="135"/>
      <c r="K6244" s="135"/>
      <c r="L6244" s="135"/>
    </row>
    <row r="6245" spans="1:12" x14ac:dyDescent="0.25">
      <c r="A6245" s="135"/>
      <c r="B6245" s="135"/>
      <c r="C6245" s="135"/>
      <c r="D6245" s="135"/>
      <c r="E6245" s="135"/>
      <c r="G6245" s="135"/>
      <c r="H6245" s="135"/>
      <c r="I6245" s="135"/>
      <c r="J6245" s="135"/>
      <c r="K6245" s="135"/>
      <c r="L6245" s="135"/>
    </row>
    <row r="6246" spans="1:12" x14ac:dyDescent="0.25">
      <c r="A6246" s="135"/>
      <c r="B6246" s="135"/>
      <c r="C6246" s="135"/>
      <c r="D6246" s="135"/>
      <c r="E6246" s="135"/>
      <c r="G6246" s="135"/>
      <c r="H6246" s="135"/>
      <c r="I6246" s="135"/>
      <c r="J6246" s="135"/>
      <c r="K6246" s="135"/>
      <c r="L6246" s="135"/>
    </row>
    <row r="6247" spans="1:12" x14ac:dyDescent="0.25">
      <c r="A6247" s="135"/>
      <c r="B6247" s="135"/>
      <c r="C6247" s="135"/>
      <c r="D6247" s="135"/>
      <c r="E6247" s="135"/>
      <c r="G6247" s="135"/>
      <c r="H6247" s="135"/>
      <c r="I6247" s="135"/>
      <c r="J6247" s="135"/>
      <c r="K6247" s="135"/>
      <c r="L6247" s="135"/>
    </row>
    <row r="6248" spans="1:12" x14ac:dyDescent="0.25">
      <c r="A6248" s="135"/>
      <c r="B6248" s="135"/>
      <c r="C6248" s="135"/>
      <c r="D6248" s="135"/>
      <c r="E6248" s="135"/>
      <c r="G6248" s="135"/>
      <c r="H6248" s="135"/>
      <c r="I6248" s="135"/>
      <c r="J6248" s="135"/>
      <c r="K6248" s="135"/>
      <c r="L6248" s="135"/>
    </row>
    <row r="6249" spans="1:12" x14ac:dyDescent="0.25">
      <c r="A6249" s="135"/>
      <c r="B6249" s="135"/>
      <c r="C6249" s="135"/>
      <c r="D6249" s="135"/>
      <c r="E6249" s="135"/>
      <c r="G6249" s="135"/>
      <c r="H6249" s="135"/>
      <c r="I6249" s="135"/>
      <c r="J6249" s="135"/>
      <c r="K6249" s="135"/>
      <c r="L6249" s="135"/>
    </row>
    <row r="6250" spans="1:12" x14ac:dyDescent="0.25">
      <c r="A6250" s="135"/>
      <c r="B6250" s="135"/>
      <c r="C6250" s="135"/>
      <c r="D6250" s="135"/>
      <c r="E6250" s="135"/>
      <c r="G6250" s="135"/>
      <c r="H6250" s="135"/>
      <c r="I6250" s="135"/>
      <c r="J6250" s="135"/>
      <c r="K6250" s="135"/>
      <c r="L6250" s="135"/>
    </row>
    <row r="6251" spans="1:12" x14ac:dyDescent="0.25">
      <c r="A6251" s="135"/>
      <c r="B6251" s="135"/>
      <c r="C6251" s="135"/>
      <c r="D6251" s="135"/>
      <c r="E6251" s="135"/>
      <c r="G6251" s="135"/>
      <c r="H6251" s="135"/>
      <c r="I6251" s="135"/>
      <c r="J6251" s="135"/>
      <c r="K6251" s="135"/>
      <c r="L6251" s="135"/>
    </row>
    <row r="6252" spans="1:12" x14ac:dyDescent="0.25">
      <c r="A6252" s="135"/>
      <c r="B6252" s="135"/>
      <c r="C6252" s="135"/>
      <c r="D6252" s="135"/>
      <c r="E6252" s="135"/>
      <c r="G6252" s="135"/>
      <c r="H6252" s="135"/>
      <c r="I6252" s="135"/>
      <c r="J6252" s="135"/>
      <c r="K6252" s="135"/>
      <c r="L6252" s="135"/>
    </row>
    <row r="6253" spans="1:12" x14ac:dyDescent="0.25">
      <c r="A6253" s="135"/>
      <c r="B6253" s="135"/>
      <c r="C6253" s="135"/>
      <c r="D6253" s="135"/>
      <c r="E6253" s="135"/>
      <c r="G6253" s="135"/>
      <c r="H6253" s="135"/>
      <c r="I6253" s="135"/>
      <c r="J6253" s="135"/>
      <c r="K6253" s="135"/>
      <c r="L6253" s="135"/>
    </row>
    <row r="6254" spans="1:12" x14ac:dyDescent="0.25">
      <c r="A6254" s="135"/>
      <c r="B6254" s="135"/>
      <c r="C6254" s="135"/>
      <c r="D6254" s="135"/>
      <c r="E6254" s="135"/>
      <c r="G6254" s="135"/>
      <c r="H6254" s="135"/>
      <c r="I6254" s="135"/>
      <c r="J6254" s="135"/>
      <c r="K6254" s="135"/>
      <c r="L6254" s="135"/>
    </row>
    <row r="6255" spans="1:12" x14ac:dyDescent="0.25">
      <c r="A6255" s="135"/>
      <c r="B6255" s="135"/>
      <c r="C6255" s="135"/>
      <c r="D6255" s="135"/>
      <c r="E6255" s="135"/>
      <c r="G6255" s="135"/>
      <c r="H6255" s="135"/>
      <c r="I6255" s="135"/>
      <c r="J6255" s="135"/>
      <c r="K6255" s="135"/>
      <c r="L6255" s="135"/>
    </row>
    <row r="6256" spans="1:12" x14ac:dyDescent="0.25">
      <c r="A6256" s="135"/>
      <c r="B6256" s="135"/>
      <c r="C6256" s="135"/>
      <c r="D6256" s="135"/>
      <c r="E6256" s="135"/>
      <c r="G6256" s="135"/>
      <c r="H6256" s="135"/>
      <c r="I6256" s="135"/>
      <c r="J6256" s="135"/>
      <c r="K6256" s="135"/>
      <c r="L6256" s="135"/>
    </row>
    <row r="6257" spans="1:12" x14ac:dyDescent="0.25">
      <c r="A6257" s="135"/>
      <c r="B6257" s="135"/>
      <c r="C6257" s="135"/>
      <c r="D6257" s="135"/>
      <c r="E6257" s="135"/>
      <c r="G6257" s="135"/>
      <c r="H6257" s="135"/>
      <c r="I6257" s="135"/>
      <c r="J6257" s="135"/>
      <c r="K6257" s="135"/>
      <c r="L6257" s="135"/>
    </row>
    <row r="6258" spans="1:12" x14ac:dyDescent="0.25">
      <c r="A6258" s="135"/>
      <c r="B6258" s="135"/>
      <c r="C6258" s="135"/>
      <c r="D6258" s="135"/>
      <c r="E6258" s="135"/>
      <c r="G6258" s="135"/>
      <c r="H6258" s="135"/>
      <c r="I6258" s="135"/>
      <c r="J6258" s="135"/>
      <c r="K6258" s="135"/>
      <c r="L6258" s="135"/>
    </row>
    <row r="6259" spans="1:12" x14ac:dyDescent="0.25">
      <c r="A6259" s="135"/>
      <c r="B6259" s="135"/>
      <c r="C6259" s="135"/>
      <c r="D6259" s="135"/>
      <c r="E6259" s="135"/>
      <c r="G6259" s="135"/>
      <c r="H6259" s="135"/>
      <c r="I6259" s="135"/>
      <c r="J6259" s="135"/>
      <c r="K6259" s="135"/>
      <c r="L6259" s="135"/>
    </row>
    <row r="6260" spans="1:12" x14ac:dyDescent="0.25">
      <c r="A6260" s="135"/>
      <c r="B6260" s="135"/>
      <c r="C6260" s="135"/>
      <c r="D6260" s="135"/>
      <c r="E6260" s="135"/>
      <c r="G6260" s="135"/>
      <c r="H6260" s="135"/>
      <c r="I6260" s="135"/>
      <c r="J6260" s="135"/>
      <c r="K6260" s="135"/>
      <c r="L6260" s="135"/>
    </row>
    <row r="6261" spans="1:12" x14ac:dyDescent="0.25">
      <c r="A6261" s="135"/>
      <c r="B6261" s="135"/>
      <c r="C6261" s="135"/>
      <c r="D6261" s="135"/>
      <c r="E6261" s="135"/>
      <c r="G6261" s="135"/>
      <c r="H6261" s="135"/>
      <c r="I6261" s="135"/>
      <c r="J6261" s="135"/>
      <c r="K6261" s="135"/>
      <c r="L6261" s="135"/>
    </row>
    <row r="6262" spans="1:12" x14ac:dyDescent="0.25">
      <c r="A6262" s="135"/>
      <c r="B6262" s="135"/>
      <c r="C6262" s="135"/>
      <c r="D6262" s="135"/>
      <c r="E6262" s="135"/>
      <c r="G6262" s="135"/>
      <c r="H6262" s="135"/>
      <c r="I6262" s="135"/>
      <c r="J6262" s="135"/>
      <c r="K6262" s="135"/>
      <c r="L6262" s="135"/>
    </row>
    <row r="6263" spans="1:12" x14ac:dyDescent="0.25">
      <c r="A6263" s="135"/>
      <c r="B6263" s="135"/>
      <c r="C6263" s="135"/>
      <c r="D6263" s="135"/>
      <c r="E6263" s="135"/>
      <c r="G6263" s="135"/>
      <c r="H6263" s="135"/>
      <c r="I6263" s="135"/>
      <c r="J6263" s="135"/>
      <c r="K6263" s="135"/>
      <c r="L6263" s="135"/>
    </row>
    <row r="6264" spans="1:12" x14ac:dyDescent="0.25">
      <c r="A6264" s="135"/>
      <c r="B6264" s="135"/>
      <c r="C6264" s="135"/>
      <c r="D6264" s="135"/>
      <c r="E6264" s="135"/>
      <c r="G6264" s="135"/>
      <c r="H6264" s="135"/>
      <c r="I6264" s="135"/>
      <c r="J6264" s="135"/>
      <c r="K6264" s="135"/>
      <c r="L6264" s="135"/>
    </row>
    <row r="6265" spans="1:12" x14ac:dyDescent="0.25">
      <c r="A6265" s="135"/>
      <c r="B6265" s="135"/>
      <c r="C6265" s="135"/>
      <c r="D6265" s="135"/>
      <c r="E6265" s="135"/>
      <c r="G6265" s="135"/>
      <c r="H6265" s="135"/>
      <c r="I6265" s="135"/>
      <c r="J6265" s="135"/>
      <c r="K6265" s="135"/>
      <c r="L6265" s="135"/>
    </row>
    <row r="6266" spans="1:12" x14ac:dyDescent="0.25">
      <c r="A6266" s="135"/>
      <c r="B6266" s="135"/>
      <c r="C6266" s="135"/>
      <c r="D6266" s="135"/>
      <c r="E6266" s="135"/>
      <c r="G6266" s="135"/>
      <c r="H6266" s="135"/>
      <c r="I6266" s="135"/>
      <c r="J6266" s="135"/>
      <c r="K6266" s="135"/>
      <c r="L6266" s="135"/>
    </row>
    <row r="6267" spans="1:12" x14ac:dyDescent="0.25">
      <c r="A6267" s="135"/>
      <c r="B6267" s="135"/>
      <c r="C6267" s="135"/>
      <c r="D6267" s="135"/>
      <c r="E6267" s="135"/>
      <c r="G6267" s="135"/>
      <c r="H6267" s="135"/>
      <c r="I6267" s="135"/>
      <c r="J6267" s="135"/>
      <c r="K6267" s="135"/>
      <c r="L6267" s="135"/>
    </row>
    <row r="6268" spans="1:12" x14ac:dyDescent="0.25">
      <c r="A6268" s="135"/>
      <c r="B6268" s="135"/>
      <c r="C6268" s="135"/>
      <c r="D6268" s="135"/>
      <c r="E6268" s="135"/>
      <c r="G6268" s="135"/>
      <c r="H6268" s="135"/>
      <c r="I6268" s="135"/>
      <c r="J6268" s="135"/>
      <c r="K6268" s="135"/>
      <c r="L6268" s="135"/>
    </row>
    <row r="6269" spans="1:12" x14ac:dyDescent="0.25">
      <c r="A6269" s="135"/>
      <c r="B6269" s="135"/>
      <c r="C6269" s="135"/>
      <c r="D6269" s="135"/>
      <c r="E6269" s="135"/>
      <c r="G6269" s="135"/>
      <c r="H6269" s="135"/>
      <c r="I6269" s="135"/>
      <c r="J6269" s="135"/>
      <c r="K6269" s="135"/>
      <c r="L6269" s="135"/>
    </row>
    <row r="6270" spans="1:12" x14ac:dyDescent="0.25">
      <c r="A6270" s="135"/>
      <c r="B6270" s="135"/>
      <c r="C6270" s="135"/>
      <c r="D6270" s="135"/>
      <c r="E6270" s="135"/>
      <c r="G6270" s="135"/>
      <c r="H6270" s="135"/>
      <c r="I6270" s="135"/>
      <c r="J6270" s="135"/>
      <c r="K6270" s="135"/>
      <c r="L6270" s="135"/>
    </row>
    <row r="6271" spans="1:12" x14ac:dyDescent="0.25">
      <c r="A6271" s="135"/>
      <c r="B6271" s="135"/>
      <c r="C6271" s="135"/>
      <c r="D6271" s="135"/>
      <c r="E6271" s="135"/>
      <c r="G6271" s="135"/>
      <c r="H6271" s="135"/>
      <c r="I6271" s="135"/>
      <c r="J6271" s="135"/>
      <c r="K6271" s="135"/>
      <c r="L6271" s="135"/>
    </row>
    <row r="6272" spans="1:12" x14ac:dyDescent="0.25">
      <c r="A6272" s="135"/>
      <c r="B6272" s="135"/>
      <c r="C6272" s="135"/>
      <c r="D6272" s="135"/>
      <c r="E6272" s="135"/>
      <c r="G6272" s="135"/>
      <c r="H6272" s="135"/>
      <c r="I6272" s="135"/>
      <c r="J6272" s="135"/>
      <c r="K6272" s="135"/>
      <c r="L6272" s="135"/>
    </row>
    <row r="6273" spans="1:12" x14ac:dyDescent="0.25">
      <c r="A6273" s="135"/>
      <c r="B6273" s="135"/>
      <c r="C6273" s="135"/>
      <c r="D6273" s="135"/>
      <c r="E6273" s="135"/>
      <c r="G6273" s="135"/>
      <c r="H6273" s="135"/>
      <c r="I6273" s="135"/>
      <c r="J6273" s="135"/>
      <c r="K6273" s="135"/>
      <c r="L6273" s="135"/>
    </row>
    <row r="6274" spans="1:12" x14ac:dyDescent="0.25">
      <c r="A6274" s="135"/>
      <c r="B6274" s="135"/>
      <c r="C6274" s="135"/>
      <c r="D6274" s="135"/>
      <c r="E6274" s="135"/>
      <c r="G6274" s="135"/>
      <c r="H6274" s="135"/>
      <c r="I6274" s="135"/>
      <c r="J6274" s="135"/>
      <c r="K6274" s="135"/>
      <c r="L6274" s="135"/>
    </row>
    <row r="6275" spans="1:12" x14ac:dyDescent="0.25">
      <c r="A6275" s="135"/>
      <c r="B6275" s="135"/>
      <c r="C6275" s="135"/>
      <c r="D6275" s="135"/>
      <c r="E6275" s="135"/>
      <c r="G6275" s="135"/>
      <c r="H6275" s="135"/>
      <c r="I6275" s="135"/>
      <c r="J6275" s="135"/>
      <c r="K6275" s="135"/>
      <c r="L6275" s="135"/>
    </row>
    <row r="6276" spans="1:12" x14ac:dyDescent="0.25">
      <c r="A6276" s="135"/>
      <c r="B6276" s="135"/>
      <c r="C6276" s="135"/>
      <c r="D6276" s="135"/>
      <c r="E6276" s="135"/>
      <c r="G6276" s="135"/>
      <c r="H6276" s="135"/>
      <c r="I6276" s="135"/>
      <c r="J6276" s="135"/>
      <c r="K6276" s="135"/>
      <c r="L6276" s="135"/>
    </row>
    <row r="6277" spans="1:12" x14ac:dyDescent="0.25">
      <c r="A6277" s="135"/>
      <c r="B6277" s="135"/>
      <c r="C6277" s="135"/>
      <c r="D6277" s="135"/>
      <c r="E6277" s="135"/>
      <c r="G6277" s="135"/>
      <c r="H6277" s="135"/>
      <c r="I6277" s="135"/>
      <c r="J6277" s="135"/>
      <c r="K6277" s="135"/>
      <c r="L6277" s="135"/>
    </row>
    <row r="6278" spans="1:12" x14ac:dyDescent="0.25">
      <c r="A6278" s="135"/>
      <c r="B6278" s="135"/>
      <c r="C6278" s="135"/>
      <c r="D6278" s="135"/>
      <c r="E6278" s="135"/>
      <c r="G6278" s="135"/>
      <c r="H6278" s="135"/>
      <c r="I6278" s="135"/>
      <c r="J6278" s="135"/>
      <c r="K6278" s="135"/>
      <c r="L6278" s="135"/>
    </row>
    <row r="6279" spans="1:12" x14ac:dyDescent="0.25">
      <c r="A6279" s="135"/>
      <c r="B6279" s="135"/>
      <c r="C6279" s="135"/>
      <c r="D6279" s="135"/>
      <c r="E6279" s="135"/>
      <c r="G6279" s="135"/>
      <c r="H6279" s="135"/>
      <c r="I6279" s="135"/>
      <c r="J6279" s="135"/>
      <c r="K6279" s="135"/>
      <c r="L6279" s="135"/>
    </row>
    <row r="6280" spans="1:12" x14ac:dyDescent="0.25">
      <c r="A6280" s="135"/>
      <c r="B6280" s="135"/>
      <c r="C6280" s="135"/>
      <c r="D6280" s="135"/>
      <c r="E6280" s="135"/>
      <c r="G6280" s="135"/>
      <c r="H6280" s="135"/>
      <c r="I6280" s="135"/>
      <c r="J6280" s="135"/>
      <c r="K6280" s="135"/>
      <c r="L6280" s="135"/>
    </row>
    <row r="6281" spans="1:12" x14ac:dyDescent="0.25">
      <c r="A6281" s="135"/>
      <c r="B6281" s="135"/>
      <c r="C6281" s="135"/>
      <c r="D6281" s="135"/>
      <c r="E6281" s="135"/>
      <c r="G6281" s="135"/>
      <c r="H6281" s="135"/>
      <c r="I6281" s="135"/>
      <c r="J6281" s="135"/>
      <c r="K6281" s="135"/>
      <c r="L6281" s="135"/>
    </row>
    <row r="6282" spans="1:12" x14ac:dyDescent="0.25">
      <c r="A6282" s="135"/>
      <c r="B6282" s="135"/>
      <c r="C6282" s="135"/>
      <c r="D6282" s="135"/>
      <c r="E6282" s="135"/>
      <c r="G6282" s="135"/>
      <c r="H6282" s="135"/>
      <c r="I6282" s="135"/>
      <c r="J6282" s="135"/>
      <c r="K6282" s="135"/>
      <c r="L6282" s="135"/>
    </row>
    <row r="6283" spans="1:12" x14ac:dyDescent="0.25">
      <c r="A6283" s="135"/>
      <c r="B6283" s="135"/>
      <c r="C6283" s="135"/>
      <c r="D6283" s="135"/>
      <c r="E6283" s="135"/>
      <c r="G6283" s="135"/>
      <c r="H6283" s="135"/>
      <c r="I6283" s="135"/>
      <c r="J6283" s="135"/>
      <c r="K6283" s="135"/>
      <c r="L6283" s="135"/>
    </row>
    <row r="6284" spans="1:12" x14ac:dyDescent="0.25">
      <c r="A6284" s="135"/>
      <c r="B6284" s="135"/>
      <c r="C6284" s="135"/>
      <c r="D6284" s="135"/>
      <c r="E6284" s="135"/>
      <c r="G6284" s="135"/>
      <c r="H6284" s="135"/>
      <c r="I6284" s="135"/>
      <c r="J6284" s="135"/>
      <c r="K6284" s="135"/>
      <c r="L6284" s="135"/>
    </row>
    <row r="6285" spans="1:12" x14ac:dyDescent="0.25">
      <c r="A6285" s="135"/>
      <c r="B6285" s="135"/>
      <c r="C6285" s="135"/>
      <c r="D6285" s="135"/>
      <c r="E6285" s="135"/>
      <c r="G6285" s="135"/>
      <c r="H6285" s="135"/>
      <c r="I6285" s="135"/>
      <c r="J6285" s="135"/>
      <c r="K6285" s="135"/>
      <c r="L6285" s="135"/>
    </row>
    <row r="6286" spans="1:12" x14ac:dyDescent="0.25">
      <c r="A6286" s="135"/>
      <c r="B6286" s="135"/>
      <c r="C6286" s="135"/>
      <c r="D6286" s="135"/>
      <c r="E6286" s="135"/>
      <c r="G6286" s="135"/>
      <c r="H6286" s="135"/>
      <c r="I6286" s="135"/>
      <c r="J6286" s="135"/>
      <c r="K6286" s="135"/>
      <c r="L6286" s="135"/>
    </row>
    <row r="6287" spans="1:12" x14ac:dyDescent="0.25">
      <c r="A6287" s="135"/>
      <c r="B6287" s="135"/>
      <c r="C6287" s="135"/>
      <c r="D6287" s="135"/>
      <c r="E6287" s="135"/>
      <c r="G6287" s="135"/>
      <c r="H6287" s="135"/>
      <c r="I6287" s="135"/>
      <c r="J6287" s="135"/>
      <c r="K6287" s="135"/>
      <c r="L6287" s="135"/>
    </row>
    <row r="6288" spans="1:12" x14ac:dyDescent="0.25">
      <c r="A6288" s="135"/>
      <c r="B6288" s="135"/>
      <c r="C6288" s="135"/>
      <c r="D6288" s="135"/>
      <c r="E6288" s="135"/>
      <c r="G6288" s="135"/>
      <c r="H6288" s="135"/>
      <c r="I6288" s="135"/>
      <c r="J6288" s="135"/>
      <c r="K6288" s="135"/>
      <c r="L6288" s="135"/>
    </row>
    <row r="6289" spans="1:12" x14ac:dyDescent="0.25">
      <c r="A6289" s="135"/>
      <c r="B6289" s="135"/>
      <c r="C6289" s="135"/>
      <c r="D6289" s="135"/>
      <c r="E6289" s="135"/>
      <c r="G6289" s="135"/>
      <c r="H6289" s="135"/>
      <c r="I6289" s="135"/>
      <c r="J6289" s="135"/>
      <c r="K6289" s="135"/>
      <c r="L6289" s="135"/>
    </row>
    <row r="6290" spans="1:12" x14ac:dyDescent="0.25">
      <c r="A6290" s="135"/>
      <c r="B6290" s="135"/>
      <c r="C6290" s="135"/>
      <c r="D6290" s="135"/>
      <c r="E6290" s="135"/>
      <c r="G6290" s="135"/>
      <c r="H6290" s="135"/>
      <c r="I6290" s="135"/>
      <c r="J6290" s="135"/>
      <c r="K6290" s="135"/>
      <c r="L6290" s="135"/>
    </row>
    <row r="6291" spans="1:12" x14ac:dyDescent="0.25">
      <c r="A6291" s="135"/>
      <c r="B6291" s="135"/>
      <c r="C6291" s="135"/>
      <c r="D6291" s="135"/>
      <c r="E6291" s="135"/>
      <c r="G6291" s="135"/>
      <c r="H6291" s="135"/>
      <c r="I6291" s="135"/>
      <c r="J6291" s="135"/>
      <c r="K6291" s="135"/>
      <c r="L6291" s="135"/>
    </row>
    <row r="6292" spans="1:12" x14ac:dyDescent="0.25">
      <c r="A6292" s="135"/>
      <c r="B6292" s="135"/>
      <c r="C6292" s="135"/>
      <c r="D6292" s="135"/>
      <c r="E6292" s="135"/>
      <c r="G6292" s="135"/>
      <c r="H6292" s="135"/>
      <c r="I6292" s="135"/>
      <c r="J6292" s="135"/>
      <c r="K6292" s="135"/>
      <c r="L6292" s="135"/>
    </row>
    <row r="6293" spans="1:12" x14ac:dyDescent="0.25">
      <c r="A6293" s="135"/>
      <c r="B6293" s="135"/>
      <c r="C6293" s="135"/>
      <c r="D6293" s="135"/>
      <c r="E6293" s="135"/>
      <c r="G6293" s="135"/>
      <c r="H6293" s="135"/>
      <c r="I6293" s="135"/>
      <c r="J6293" s="135"/>
      <c r="K6293" s="135"/>
      <c r="L6293" s="135"/>
    </row>
    <row r="6294" spans="1:12" x14ac:dyDescent="0.25">
      <c r="A6294" s="135"/>
      <c r="B6294" s="135"/>
      <c r="C6294" s="135"/>
      <c r="D6294" s="135"/>
      <c r="E6294" s="135"/>
      <c r="G6294" s="135"/>
      <c r="H6294" s="135"/>
      <c r="I6294" s="135"/>
      <c r="J6294" s="135"/>
      <c r="K6294" s="135"/>
      <c r="L6294" s="135"/>
    </row>
    <row r="6295" spans="1:12" x14ac:dyDescent="0.25">
      <c r="A6295" s="135"/>
      <c r="B6295" s="135"/>
      <c r="C6295" s="135"/>
      <c r="D6295" s="135"/>
      <c r="E6295" s="135"/>
      <c r="G6295" s="135"/>
      <c r="H6295" s="135"/>
      <c r="I6295" s="135"/>
      <c r="J6295" s="135"/>
      <c r="K6295" s="135"/>
      <c r="L6295" s="135"/>
    </row>
    <row r="6296" spans="1:12" x14ac:dyDescent="0.25">
      <c r="A6296" s="135"/>
      <c r="B6296" s="135"/>
      <c r="C6296" s="135"/>
      <c r="D6296" s="135"/>
      <c r="E6296" s="135"/>
      <c r="G6296" s="135"/>
      <c r="H6296" s="135"/>
      <c r="I6296" s="135"/>
      <c r="J6296" s="135"/>
      <c r="K6296" s="135"/>
      <c r="L6296" s="135"/>
    </row>
    <row r="6297" spans="1:12" x14ac:dyDescent="0.25">
      <c r="A6297" s="135"/>
      <c r="B6297" s="135"/>
      <c r="C6297" s="135"/>
      <c r="D6297" s="135"/>
      <c r="E6297" s="135"/>
      <c r="G6297" s="135"/>
      <c r="H6297" s="135"/>
      <c r="I6297" s="135"/>
      <c r="J6297" s="135"/>
      <c r="K6297" s="135"/>
      <c r="L6297" s="135"/>
    </row>
    <row r="6298" spans="1:12" x14ac:dyDescent="0.25">
      <c r="A6298" s="135"/>
      <c r="B6298" s="135"/>
      <c r="C6298" s="135"/>
      <c r="D6298" s="135"/>
      <c r="E6298" s="135"/>
      <c r="G6298" s="135"/>
      <c r="H6298" s="135"/>
      <c r="I6298" s="135"/>
      <c r="J6298" s="135"/>
      <c r="K6298" s="135"/>
      <c r="L6298" s="135"/>
    </row>
    <row r="6299" spans="1:12" x14ac:dyDescent="0.25">
      <c r="A6299" s="135"/>
      <c r="B6299" s="135"/>
      <c r="C6299" s="135"/>
      <c r="D6299" s="135"/>
      <c r="E6299" s="135"/>
      <c r="G6299" s="135"/>
      <c r="H6299" s="135"/>
      <c r="I6299" s="135"/>
      <c r="J6299" s="135"/>
      <c r="K6299" s="135"/>
      <c r="L6299" s="135"/>
    </row>
    <row r="6300" spans="1:12" x14ac:dyDescent="0.25">
      <c r="A6300" s="135"/>
      <c r="B6300" s="135"/>
      <c r="C6300" s="135"/>
      <c r="D6300" s="135"/>
      <c r="E6300" s="135"/>
      <c r="G6300" s="135"/>
      <c r="H6300" s="135"/>
      <c r="I6300" s="135"/>
      <c r="J6300" s="135"/>
      <c r="K6300" s="135"/>
      <c r="L6300" s="135"/>
    </row>
    <row r="6301" spans="1:12" x14ac:dyDescent="0.25">
      <c r="A6301" s="135"/>
      <c r="B6301" s="135"/>
      <c r="C6301" s="135"/>
      <c r="D6301" s="135"/>
      <c r="E6301" s="135"/>
      <c r="G6301" s="135"/>
      <c r="H6301" s="135"/>
      <c r="I6301" s="135"/>
      <c r="J6301" s="135"/>
      <c r="K6301" s="135"/>
      <c r="L6301" s="135"/>
    </row>
    <row r="6302" spans="1:12" x14ac:dyDescent="0.25">
      <c r="A6302" s="135"/>
      <c r="B6302" s="135"/>
      <c r="C6302" s="135"/>
      <c r="D6302" s="135"/>
      <c r="E6302" s="135"/>
      <c r="G6302" s="135"/>
      <c r="H6302" s="135"/>
      <c r="I6302" s="135"/>
      <c r="J6302" s="135"/>
      <c r="K6302" s="135"/>
      <c r="L6302" s="135"/>
    </row>
    <row r="6303" spans="1:12" x14ac:dyDescent="0.25">
      <c r="A6303" s="135"/>
      <c r="B6303" s="135"/>
      <c r="C6303" s="135"/>
      <c r="D6303" s="135"/>
      <c r="E6303" s="135"/>
      <c r="G6303" s="135"/>
      <c r="H6303" s="135"/>
      <c r="I6303" s="135"/>
      <c r="J6303" s="135"/>
      <c r="K6303" s="135"/>
      <c r="L6303" s="135"/>
    </row>
    <row r="6304" spans="1:12" x14ac:dyDescent="0.25">
      <c r="A6304" s="135"/>
      <c r="B6304" s="135"/>
      <c r="C6304" s="135"/>
      <c r="D6304" s="135"/>
      <c r="E6304" s="135"/>
      <c r="G6304" s="135"/>
      <c r="H6304" s="135"/>
      <c r="I6304" s="135"/>
      <c r="J6304" s="135"/>
      <c r="K6304" s="135"/>
      <c r="L6304" s="135"/>
    </row>
    <row r="6305" spans="1:12" x14ac:dyDescent="0.25">
      <c r="A6305" s="135"/>
      <c r="B6305" s="135"/>
      <c r="C6305" s="135"/>
      <c r="D6305" s="135"/>
      <c r="E6305" s="135"/>
      <c r="G6305" s="135"/>
      <c r="H6305" s="135"/>
      <c r="I6305" s="135"/>
      <c r="J6305" s="135"/>
      <c r="K6305" s="135"/>
      <c r="L6305" s="135"/>
    </row>
    <row r="6306" spans="1:12" x14ac:dyDescent="0.25">
      <c r="A6306" s="135"/>
      <c r="B6306" s="135"/>
      <c r="C6306" s="135"/>
      <c r="D6306" s="135"/>
      <c r="E6306" s="135"/>
      <c r="G6306" s="135"/>
      <c r="H6306" s="135"/>
      <c r="I6306" s="135"/>
      <c r="J6306" s="135"/>
      <c r="K6306" s="135"/>
      <c r="L6306" s="135"/>
    </row>
    <row r="6307" spans="1:12" x14ac:dyDescent="0.25">
      <c r="A6307" s="135"/>
      <c r="B6307" s="135"/>
      <c r="C6307" s="135"/>
      <c r="D6307" s="135"/>
      <c r="E6307" s="135"/>
      <c r="G6307" s="135"/>
      <c r="H6307" s="135"/>
      <c r="I6307" s="135"/>
      <c r="J6307" s="135"/>
      <c r="K6307" s="135"/>
      <c r="L6307" s="135"/>
    </row>
    <row r="6308" spans="1:12" x14ac:dyDescent="0.25">
      <c r="A6308" s="135"/>
      <c r="B6308" s="135"/>
      <c r="C6308" s="135"/>
      <c r="D6308" s="135"/>
      <c r="E6308" s="135"/>
      <c r="G6308" s="135"/>
      <c r="H6308" s="135"/>
      <c r="I6308" s="135"/>
      <c r="J6308" s="135"/>
      <c r="K6308" s="135"/>
      <c r="L6308" s="135"/>
    </row>
    <row r="6309" spans="1:12" x14ac:dyDescent="0.25">
      <c r="A6309" s="135"/>
      <c r="B6309" s="135"/>
      <c r="C6309" s="135"/>
      <c r="D6309" s="135"/>
      <c r="E6309" s="135"/>
      <c r="G6309" s="135"/>
      <c r="H6309" s="135"/>
      <c r="I6309" s="135"/>
      <c r="J6309" s="135"/>
      <c r="K6309" s="135"/>
      <c r="L6309" s="135"/>
    </row>
    <row r="6310" spans="1:12" x14ac:dyDescent="0.25">
      <c r="A6310" s="135"/>
      <c r="B6310" s="135"/>
      <c r="C6310" s="135"/>
      <c r="D6310" s="135"/>
      <c r="E6310" s="135"/>
      <c r="G6310" s="135"/>
      <c r="H6310" s="135"/>
      <c r="I6310" s="135"/>
      <c r="J6310" s="135"/>
      <c r="K6310" s="135"/>
      <c r="L6310" s="135"/>
    </row>
    <row r="6311" spans="1:12" x14ac:dyDescent="0.25">
      <c r="A6311" s="135"/>
      <c r="B6311" s="135"/>
      <c r="C6311" s="135"/>
      <c r="D6311" s="135"/>
      <c r="E6311" s="135"/>
      <c r="G6311" s="135"/>
      <c r="H6311" s="135"/>
      <c r="I6311" s="135"/>
      <c r="J6311" s="135"/>
      <c r="K6311" s="135"/>
      <c r="L6311" s="135"/>
    </row>
    <row r="6312" spans="1:12" x14ac:dyDescent="0.25">
      <c r="A6312" s="135"/>
      <c r="B6312" s="135"/>
      <c r="C6312" s="135"/>
      <c r="D6312" s="135"/>
      <c r="E6312" s="135"/>
      <c r="G6312" s="135"/>
      <c r="H6312" s="135"/>
      <c r="I6312" s="135"/>
      <c r="J6312" s="135"/>
      <c r="K6312" s="135"/>
      <c r="L6312" s="135"/>
    </row>
    <row r="6313" spans="1:12" x14ac:dyDescent="0.25">
      <c r="A6313" s="135"/>
      <c r="B6313" s="135"/>
      <c r="C6313" s="135"/>
      <c r="D6313" s="135"/>
      <c r="E6313" s="135"/>
      <c r="G6313" s="135"/>
      <c r="H6313" s="135"/>
      <c r="I6313" s="135"/>
      <c r="J6313" s="135"/>
      <c r="K6313" s="135"/>
      <c r="L6313" s="135"/>
    </row>
    <row r="6314" spans="1:12" x14ac:dyDescent="0.25">
      <c r="A6314" s="135"/>
      <c r="B6314" s="135"/>
      <c r="C6314" s="135"/>
      <c r="D6314" s="135"/>
      <c r="E6314" s="135"/>
      <c r="G6314" s="135"/>
      <c r="H6314" s="135"/>
      <c r="I6314" s="135"/>
      <c r="J6314" s="135"/>
      <c r="K6314" s="135"/>
      <c r="L6314" s="135"/>
    </row>
    <row r="6315" spans="1:12" x14ac:dyDescent="0.25">
      <c r="A6315" s="135"/>
      <c r="B6315" s="135"/>
      <c r="C6315" s="135"/>
      <c r="D6315" s="135"/>
      <c r="E6315" s="135"/>
      <c r="G6315" s="135"/>
      <c r="H6315" s="135"/>
      <c r="I6315" s="135"/>
      <c r="J6315" s="135"/>
      <c r="K6315" s="135"/>
      <c r="L6315" s="135"/>
    </row>
    <row r="6316" spans="1:12" x14ac:dyDescent="0.25">
      <c r="A6316" s="135"/>
      <c r="B6316" s="135"/>
      <c r="C6316" s="135"/>
      <c r="D6316" s="135"/>
      <c r="E6316" s="135"/>
      <c r="G6316" s="135"/>
      <c r="H6316" s="135"/>
      <c r="I6316" s="135"/>
      <c r="J6316" s="135"/>
      <c r="K6316" s="135"/>
      <c r="L6316" s="135"/>
    </row>
    <row r="6317" spans="1:12" x14ac:dyDescent="0.25">
      <c r="A6317" s="135"/>
      <c r="B6317" s="135"/>
      <c r="C6317" s="135"/>
      <c r="D6317" s="135"/>
      <c r="E6317" s="135"/>
      <c r="G6317" s="135"/>
      <c r="H6317" s="135"/>
      <c r="I6317" s="135"/>
      <c r="J6317" s="135"/>
      <c r="K6317" s="135"/>
      <c r="L6317" s="135"/>
    </row>
    <row r="6318" spans="1:12" x14ac:dyDescent="0.25">
      <c r="A6318" s="135"/>
      <c r="B6318" s="135"/>
      <c r="C6318" s="135"/>
      <c r="D6318" s="135"/>
      <c r="E6318" s="135"/>
      <c r="G6318" s="135"/>
      <c r="H6318" s="135"/>
      <c r="I6318" s="135"/>
      <c r="J6318" s="135"/>
      <c r="K6318" s="135"/>
      <c r="L6318" s="135"/>
    </row>
    <row r="6319" spans="1:12" x14ac:dyDescent="0.25">
      <c r="A6319" s="135"/>
      <c r="B6319" s="135"/>
      <c r="C6319" s="135"/>
      <c r="D6319" s="135"/>
      <c r="E6319" s="135"/>
      <c r="G6319" s="135"/>
      <c r="H6319" s="135"/>
      <c r="I6319" s="135"/>
      <c r="J6319" s="135"/>
      <c r="K6319" s="135"/>
      <c r="L6319" s="135"/>
    </row>
    <row r="6320" spans="1:12" x14ac:dyDescent="0.25">
      <c r="A6320" s="135"/>
      <c r="B6320" s="135"/>
      <c r="C6320" s="135"/>
      <c r="D6320" s="135"/>
      <c r="E6320" s="135"/>
      <c r="G6320" s="135"/>
      <c r="H6320" s="135"/>
      <c r="I6320" s="135"/>
      <c r="J6320" s="135"/>
      <c r="K6320" s="135"/>
      <c r="L6320" s="135"/>
    </row>
    <row r="6321" spans="1:12" x14ac:dyDescent="0.25">
      <c r="A6321" s="135"/>
      <c r="B6321" s="135"/>
      <c r="C6321" s="135"/>
      <c r="D6321" s="135"/>
      <c r="E6321" s="135"/>
      <c r="G6321" s="135"/>
      <c r="H6321" s="135"/>
      <c r="I6321" s="135"/>
      <c r="J6321" s="135"/>
      <c r="K6321" s="135"/>
      <c r="L6321" s="135"/>
    </row>
    <row r="6322" spans="1:12" x14ac:dyDescent="0.25">
      <c r="A6322" s="135"/>
      <c r="B6322" s="135"/>
      <c r="C6322" s="135"/>
      <c r="D6322" s="135"/>
      <c r="E6322" s="135"/>
      <c r="G6322" s="135"/>
      <c r="H6322" s="135"/>
      <c r="I6322" s="135"/>
      <c r="J6322" s="135"/>
      <c r="K6322" s="135"/>
      <c r="L6322" s="135"/>
    </row>
    <row r="6323" spans="1:12" x14ac:dyDescent="0.25">
      <c r="A6323" s="135"/>
      <c r="B6323" s="135"/>
      <c r="C6323" s="135"/>
      <c r="D6323" s="135"/>
      <c r="E6323" s="135"/>
      <c r="G6323" s="135"/>
      <c r="H6323" s="135"/>
      <c r="I6323" s="135"/>
      <c r="J6323" s="135"/>
      <c r="K6323" s="135"/>
      <c r="L6323" s="135"/>
    </row>
    <row r="6324" spans="1:12" x14ac:dyDescent="0.25">
      <c r="A6324" s="135"/>
      <c r="B6324" s="135"/>
      <c r="C6324" s="135"/>
      <c r="D6324" s="135"/>
      <c r="E6324" s="135"/>
      <c r="G6324" s="135"/>
      <c r="H6324" s="135"/>
      <c r="I6324" s="135"/>
      <c r="J6324" s="135"/>
      <c r="K6324" s="135"/>
      <c r="L6324" s="135"/>
    </row>
    <row r="6325" spans="1:12" x14ac:dyDescent="0.25">
      <c r="A6325" s="135"/>
      <c r="B6325" s="135"/>
      <c r="C6325" s="135"/>
      <c r="D6325" s="135"/>
      <c r="E6325" s="135"/>
      <c r="G6325" s="135"/>
      <c r="H6325" s="135"/>
      <c r="I6325" s="135"/>
      <c r="J6325" s="135"/>
      <c r="K6325" s="135"/>
      <c r="L6325" s="135"/>
    </row>
    <row r="6326" spans="1:12" x14ac:dyDescent="0.25">
      <c r="A6326" s="135"/>
      <c r="B6326" s="135"/>
      <c r="C6326" s="135"/>
      <c r="D6326" s="135"/>
      <c r="E6326" s="135"/>
      <c r="G6326" s="135"/>
      <c r="H6326" s="135"/>
      <c r="I6326" s="135"/>
      <c r="J6326" s="135"/>
      <c r="K6326" s="135"/>
      <c r="L6326" s="135"/>
    </row>
    <row r="6327" spans="1:12" x14ac:dyDescent="0.25">
      <c r="A6327" s="135"/>
      <c r="B6327" s="135"/>
      <c r="C6327" s="135"/>
      <c r="D6327" s="135"/>
      <c r="E6327" s="135"/>
      <c r="G6327" s="135"/>
      <c r="H6327" s="135"/>
      <c r="I6327" s="135"/>
      <c r="J6327" s="135"/>
      <c r="K6327" s="135"/>
      <c r="L6327" s="135"/>
    </row>
    <row r="6328" spans="1:12" x14ac:dyDescent="0.25">
      <c r="A6328" s="135"/>
      <c r="B6328" s="135"/>
      <c r="C6328" s="135"/>
      <c r="D6328" s="135"/>
      <c r="E6328" s="135"/>
      <c r="G6328" s="135"/>
      <c r="H6328" s="135"/>
      <c r="I6328" s="135"/>
      <c r="J6328" s="135"/>
      <c r="K6328" s="135"/>
      <c r="L6328" s="135"/>
    </row>
    <row r="6329" spans="1:12" x14ac:dyDescent="0.25">
      <c r="A6329" s="135"/>
      <c r="B6329" s="135"/>
      <c r="C6329" s="135"/>
      <c r="D6329" s="135"/>
      <c r="E6329" s="135"/>
      <c r="G6329" s="135"/>
      <c r="H6329" s="135"/>
      <c r="I6329" s="135"/>
      <c r="J6329" s="135"/>
      <c r="K6329" s="135"/>
      <c r="L6329" s="135"/>
    </row>
    <row r="6330" spans="1:12" x14ac:dyDescent="0.25">
      <c r="A6330" s="135"/>
      <c r="B6330" s="135"/>
      <c r="C6330" s="135"/>
      <c r="D6330" s="135"/>
      <c r="E6330" s="135"/>
      <c r="G6330" s="135"/>
      <c r="H6330" s="135"/>
      <c r="I6330" s="135"/>
      <c r="J6330" s="135"/>
      <c r="K6330" s="135"/>
      <c r="L6330" s="135"/>
    </row>
    <row r="6331" spans="1:12" x14ac:dyDescent="0.25">
      <c r="A6331" s="135"/>
      <c r="B6331" s="135"/>
      <c r="C6331" s="135"/>
      <c r="D6331" s="135"/>
      <c r="E6331" s="135"/>
      <c r="G6331" s="135"/>
      <c r="H6331" s="135"/>
      <c r="I6331" s="135"/>
      <c r="J6331" s="135"/>
      <c r="K6331" s="135"/>
      <c r="L6331" s="135"/>
    </row>
    <row r="6332" spans="1:12" x14ac:dyDescent="0.25">
      <c r="A6332" s="135"/>
      <c r="B6332" s="135"/>
      <c r="C6332" s="135"/>
      <c r="D6332" s="135"/>
      <c r="E6332" s="135"/>
      <c r="G6332" s="135"/>
      <c r="H6332" s="135"/>
      <c r="I6332" s="135"/>
      <c r="J6332" s="135"/>
      <c r="K6332" s="135"/>
      <c r="L6332" s="135"/>
    </row>
    <row r="6333" spans="1:12" x14ac:dyDescent="0.25">
      <c r="A6333" s="135"/>
      <c r="B6333" s="135"/>
      <c r="C6333" s="135"/>
      <c r="D6333" s="135"/>
      <c r="E6333" s="135"/>
      <c r="G6333" s="135"/>
      <c r="H6333" s="135"/>
      <c r="I6333" s="135"/>
      <c r="J6333" s="135"/>
      <c r="K6333" s="135"/>
      <c r="L6333" s="135"/>
    </row>
    <row r="6334" spans="1:12" x14ac:dyDescent="0.25">
      <c r="A6334" s="135"/>
      <c r="B6334" s="135"/>
      <c r="C6334" s="135"/>
      <c r="D6334" s="135"/>
      <c r="E6334" s="135"/>
      <c r="G6334" s="135"/>
      <c r="H6334" s="135"/>
      <c r="I6334" s="135"/>
      <c r="J6334" s="135"/>
      <c r="K6334" s="135"/>
      <c r="L6334" s="135"/>
    </row>
    <row r="6335" spans="1:12" x14ac:dyDescent="0.25">
      <c r="A6335" s="135"/>
      <c r="B6335" s="135"/>
      <c r="C6335" s="135"/>
      <c r="D6335" s="135"/>
      <c r="E6335" s="135"/>
      <c r="G6335" s="135"/>
      <c r="H6335" s="135"/>
      <c r="I6335" s="135"/>
      <c r="J6335" s="135"/>
      <c r="K6335" s="135"/>
      <c r="L6335" s="135"/>
    </row>
    <row r="6336" spans="1:12" x14ac:dyDescent="0.25">
      <c r="A6336" s="135"/>
      <c r="B6336" s="135"/>
      <c r="C6336" s="135"/>
      <c r="D6336" s="135"/>
      <c r="E6336" s="135"/>
      <c r="G6336" s="135"/>
      <c r="H6336" s="135"/>
      <c r="I6336" s="135"/>
      <c r="J6336" s="135"/>
      <c r="K6336" s="135"/>
      <c r="L6336" s="135"/>
    </row>
    <row r="6337" spans="1:12" x14ac:dyDescent="0.25">
      <c r="A6337" s="135"/>
      <c r="B6337" s="135"/>
      <c r="C6337" s="135"/>
      <c r="D6337" s="135"/>
      <c r="E6337" s="135"/>
      <c r="G6337" s="135"/>
      <c r="H6337" s="135"/>
      <c r="I6337" s="135"/>
      <c r="J6337" s="135"/>
      <c r="K6337" s="135"/>
      <c r="L6337" s="135"/>
    </row>
    <row r="6338" spans="1:12" x14ac:dyDescent="0.25">
      <c r="A6338" s="135"/>
      <c r="B6338" s="135"/>
      <c r="C6338" s="135"/>
      <c r="D6338" s="135"/>
      <c r="E6338" s="135"/>
      <c r="G6338" s="135"/>
      <c r="H6338" s="135"/>
      <c r="I6338" s="135"/>
      <c r="J6338" s="135"/>
      <c r="K6338" s="135"/>
      <c r="L6338" s="135"/>
    </row>
    <row r="6339" spans="1:12" x14ac:dyDescent="0.25">
      <c r="A6339" s="135"/>
      <c r="B6339" s="135"/>
      <c r="C6339" s="135"/>
      <c r="D6339" s="135"/>
      <c r="E6339" s="135"/>
      <c r="G6339" s="135"/>
      <c r="H6339" s="135"/>
      <c r="I6339" s="135"/>
      <c r="J6339" s="135"/>
      <c r="K6339" s="135"/>
      <c r="L6339" s="135"/>
    </row>
    <row r="6340" spans="1:12" x14ac:dyDescent="0.25">
      <c r="A6340" s="135"/>
      <c r="B6340" s="135"/>
      <c r="C6340" s="135"/>
      <c r="D6340" s="135"/>
      <c r="E6340" s="135"/>
      <c r="G6340" s="135"/>
      <c r="H6340" s="135"/>
      <c r="I6340" s="135"/>
      <c r="J6340" s="135"/>
      <c r="K6340" s="135"/>
      <c r="L6340" s="135"/>
    </row>
    <row r="6341" spans="1:12" x14ac:dyDescent="0.25">
      <c r="A6341" s="135"/>
      <c r="B6341" s="135"/>
      <c r="C6341" s="135"/>
      <c r="D6341" s="135"/>
      <c r="E6341" s="135"/>
      <c r="G6341" s="135"/>
      <c r="H6341" s="135"/>
      <c r="I6341" s="135"/>
      <c r="J6341" s="135"/>
      <c r="K6341" s="135"/>
      <c r="L6341" s="135"/>
    </row>
    <row r="6342" spans="1:12" x14ac:dyDescent="0.25">
      <c r="A6342" s="135"/>
      <c r="B6342" s="135"/>
      <c r="C6342" s="135"/>
      <c r="D6342" s="135"/>
      <c r="E6342" s="135"/>
      <c r="G6342" s="135"/>
      <c r="H6342" s="135"/>
      <c r="I6342" s="135"/>
      <c r="J6342" s="135"/>
      <c r="K6342" s="135"/>
      <c r="L6342" s="135"/>
    </row>
    <row r="6343" spans="1:12" x14ac:dyDescent="0.25">
      <c r="A6343" s="135"/>
      <c r="B6343" s="135"/>
      <c r="C6343" s="135"/>
      <c r="D6343" s="135"/>
      <c r="E6343" s="135"/>
      <c r="G6343" s="135"/>
      <c r="H6343" s="135"/>
      <c r="I6343" s="135"/>
      <c r="J6343" s="135"/>
      <c r="K6343" s="135"/>
      <c r="L6343" s="135"/>
    </row>
    <row r="6344" spans="1:12" x14ac:dyDescent="0.25">
      <c r="A6344" s="135"/>
      <c r="B6344" s="135"/>
      <c r="C6344" s="135"/>
      <c r="D6344" s="135"/>
      <c r="E6344" s="135"/>
      <c r="G6344" s="135"/>
      <c r="H6344" s="135"/>
      <c r="I6344" s="135"/>
      <c r="J6344" s="135"/>
      <c r="K6344" s="135"/>
      <c r="L6344" s="135"/>
    </row>
    <row r="6345" spans="1:12" x14ac:dyDescent="0.25">
      <c r="A6345" s="135"/>
      <c r="B6345" s="135"/>
      <c r="C6345" s="135"/>
      <c r="D6345" s="135"/>
      <c r="E6345" s="135"/>
      <c r="G6345" s="135"/>
      <c r="H6345" s="135"/>
      <c r="I6345" s="135"/>
      <c r="J6345" s="135"/>
      <c r="K6345" s="135"/>
      <c r="L6345" s="135"/>
    </row>
    <row r="6346" spans="1:12" x14ac:dyDescent="0.25">
      <c r="A6346" s="135"/>
      <c r="B6346" s="135"/>
      <c r="C6346" s="135"/>
      <c r="D6346" s="135"/>
      <c r="E6346" s="135"/>
      <c r="G6346" s="135"/>
      <c r="H6346" s="135"/>
      <c r="I6346" s="135"/>
      <c r="J6346" s="135"/>
      <c r="K6346" s="135"/>
      <c r="L6346" s="135"/>
    </row>
    <row r="6347" spans="1:12" x14ac:dyDescent="0.25">
      <c r="A6347" s="135"/>
      <c r="B6347" s="135"/>
      <c r="C6347" s="135"/>
      <c r="D6347" s="135"/>
      <c r="E6347" s="135"/>
      <c r="G6347" s="135"/>
      <c r="H6347" s="135"/>
      <c r="I6347" s="135"/>
      <c r="J6347" s="135"/>
      <c r="K6347" s="135"/>
      <c r="L6347" s="135"/>
    </row>
    <row r="6348" spans="1:12" x14ac:dyDescent="0.25">
      <c r="A6348" s="135"/>
      <c r="B6348" s="135"/>
      <c r="C6348" s="135"/>
      <c r="D6348" s="135"/>
      <c r="E6348" s="135"/>
      <c r="G6348" s="135"/>
      <c r="H6348" s="135"/>
      <c r="I6348" s="135"/>
      <c r="J6348" s="135"/>
      <c r="K6348" s="135"/>
      <c r="L6348" s="135"/>
    </row>
    <row r="6349" spans="1:12" x14ac:dyDescent="0.25">
      <c r="A6349" s="135"/>
      <c r="B6349" s="135"/>
      <c r="C6349" s="135"/>
      <c r="D6349" s="135"/>
      <c r="E6349" s="135"/>
      <c r="G6349" s="135"/>
      <c r="H6349" s="135"/>
      <c r="I6349" s="135"/>
      <c r="J6349" s="135"/>
      <c r="K6349" s="135"/>
      <c r="L6349" s="135"/>
    </row>
    <row r="6350" spans="1:12" x14ac:dyDescent="0.25">
      <c r="A6350" s="135"/>
      <c r="B6350" s="135"/>
      <c r="C6350" s="135"/>
      <c r="D6350" s="135"/>
      <c r="E6350" s="135"/>
      <c r="G6350" s="135"/>
      <c r="H6350" s="135"/>
      <c r="I6350" s="135"/>
      <c r="J6350" s="135"/>
      <c r="K6350" s="135"/>
      <c r="L6350" s="135"/>
    </row>
    <row r="6351" spans="1:12" x14ac:dyDescent="0.25">
      <c r="A6351" s="135"/>
      <c r="B6351" s="135"/>
      <c r="C6351" s="135"/>
      <c r="D6351" s="135"/>
      <c r="E6351" s="135"/>
      <c r="G6351" s="135"/>
      <c r="H6351" s="135"/>
      <c r="I6351" s="135"/>
      <c r="J6351" s="135"/>
      <c r="K6351" s="135"/>
      <c r="L6351" s="135"/>
    </row>
    <row r="6352" spans="1:12" x14ac:dyDescent="0.25">
      <c r="A6352" s="135"/>
      <c r="B6352" s="135"/>
      <c r="C6352" s="135"/>
      <c r="D6352" s="135"/>
      <c r="E6352" s="135"/>
      <c r="G6352" s="135"/>
      <c r="H6352" s="135"/>
      <c r="I6352" s="135"/>
      <c r="J6352" s="135"/>
      <c r="K6352" s="135"/>
      <c r="L6352" s="135"/>
    </row>
    <row r="6353" spans="1:12" x14ac:dyDescent="0.25">
      <c r="A6353" s="135"/>
      <c r="B6353" s="135"/>
      <c r="C6353" s="135"/>
      <c r="D6353" s="135"/>
      <c r="E6353" s="135"/>
      <c r="G6353" s="135"/>
      <c r="H6353" s="135"/>
      <c r="I6353" s="135"/>
      <c r="J6353" s="135"/>
      <c r="K6353" s="135"/>
      <c r="L6353" s="135"/>
    </row>
    <row r="6354" spans="1:12" x14ac:dyDescent="0.25">
      <c r="A6354" s="135"/>
      <c r="B6354" s="135"/>
      <c r="C6354" s="135"/>
      <c r="D6354" s="135"/>
      <c r="E6354" s="135"/>
      <c r="G6354" s="135"/>
      <c r="H6354" s="135"/>
      <c r="I6354" s="135"/>
      <c r="J6354" s="135"/>
      <c r="K6354" s="135"/>
      <c r="L6354" s="135"/>
    </row>
    <row r="6355" spans="1:12" x14ac:dyDescent="0.25">
      <c r="A6355" s="135"/>
      <c r="B6355" s="135"/>
      <c r="C6355" s="135"/>
      <c r="D6355" s="135"/>
      <c r="E6355" s="135"/>
      <c r="G6355" s="135"/>
      <c r="H6355" s="135"/>
      <c r="I6355" s="135"/>
      <c r="J6355" s="135"/>
      <c r="K6355" s="135"/>
      <c r="L6355" s="135"/>
    </row>
    <row r="6356" spans="1:12" x14ac:dyDescent="0.25">
      <c r="A6356" s="135"/>
      <c r="B6356" s="135"/>
      <c r="C6356" s="135"/>
      <c r="D6356" s="135"/>
      <c r="E6356" s="135"/>
      <c r="G6356" s="135"/>
      <c r="H6356" s="135"/>
      <c r="I6356" s="135"/>
      <c r="J6356" s="135"/>
      <c r="K6356" s="135"/>
      <c r="L6356" s="135"/>
    </row>
    <row r="6357" spans="1:12" x14ac:dyDescent="0.25">
      <c r="A6357" s="135"/>
      <c r="B6357" s="135"/>
      <c r="C6357" s="135"/>
      <c r="D6357" s="135"/>
      <c r="E6357" s="135"/>
      <c r="G6357" s="135"/>
      <c r="H6357" s="135"/>
      <c r="I6357" s="135"/>
      <c r="J6357" s="135"/>
      <c r="K6357" s="135"/>
      <c r="L6357" s="135"/>
    </row>
    <row r="6358" spans="1:12" x14ac:dyDescent="0.25">
      <c r="A6358" s="135"/>
      <c r="B6358" s="135"/>
      <c r="C6358" s="135"/>
      <c r="D6358" s="135"/>
      <c r="E6358" s="135"/>
      <c r="G6358" s="135"/>
      <c r="H6358" s="135"/>
      <c r="I6358" s="135"/>
      <c r="J6358" s="135"/>
      <c r="K6358" s="135"/>
      <c r="L6358" s="135"/>
    </row>
    <row r="6359" spans="1:12" x14ac:dyDescent="0.25">
      <c r="A6359" s="135"/>
      <c r="B6359" s="135"/>
      <c r="C6359" s="135"/>
      <c r="D6359" s="135"/>
      <c r="E6359" s="135"/>
      <c r="G6359" s="135"/>
      <c r="H6359" s="135"/>
      <c r="I6359" s="135"/>
      <c r="J6359" s="135"/>
      <c r="K6359" s="135"/>
      <c r="L6359" s="135"/>
    </row>
    <row r="6360" spans="1:12" x14ac:dyDescent="0.25">
      <c r="A6360" s="135"/>
      <c r="B6360" s="135"/>
      <c r="C6360" s="135"/>
      <c r="D6360" s="135"/>
      <c r="E6360" s="135"/>
      <c r="G6360" s="135"/>
      <c r="H6360" s="135"/>
      <c r="I6360" s="135"/>
      <c r="J6360" s="135"/>
      <c r="K6360" s="135"/>
      <c r="L6360" s="135"/>
    </row>
    <row r="6361" spans="1:12" x14ac:dyDescent="0.25">
      <c r="A6361" s="135"/>
      <c r="B6361" s="135"/>
      <c r="C6361" s="135"/>
      <c r="D6361" s="135"/>
      <c r="E6361" s="135"/>
      <c r="G6361" s="135"/>
      <c r="H6361" s="135"/>
      <c r="I6361" s="135"/>
      <c r="J6361" s="135"/>
      <c r="K6361" s="135"/>
      <c r="L6361" s="135"/>
    </row>
    <row r="6362" spans="1:12" x14ac:dyDescent="0.25">
      <c r="A6362" s="135"/>
      <c r="B6362" s="135"/>
      <c r="C6362" s="135"/>
      <c r="D6362" s="135"/>
      <c r="E6362" s="135"/>
      <c r="G6362" s="135"/>
      <c r="H6362" s="135"/>
      <c r="I6362" s="135"/>
      <c r="J6362" s="135"/>
      <c r="K6362" s="135"/>
      <c r="L6362" s="135"/>
    </row>
    <row r="6363" spans="1:12" x14ac:dyDescent="0.25">
      <c r="A6363" s="135"/>
      <c r="B6363" s="135"/>
      <c r="C6363" s="135"/>
      <c r="D6363" s="135"/>
      <c r="E6363" s="135"/>
      <c r="G6363" s="135"/>
      <c r="H6363" s="135"/>
      <c r="I6363" s="135"/>
      <c r="J6363" s="135"/>
      <c r="K6363" s="135"/>
      <c r="L6363" s="135"/>
    </row>
    <row r="6364" spans="1:12" x14ac:dyDescent="0.25">
      <c r="A6364" s="135"/>
      <c r="B6364" s="135"/>
      <c r="C6364" s="135"/>
      <c r="D6364" s="135"/>
      <c r="E6364" s="135"/>
      <c r="G6364" s="135"/>
      <c r="H6364" s="135"/>
      <c r="I6364" s="135"/>
      <c r="J6364" s="135"/>
      <c r="K6364" s="135"/>
      <c r="L6364" s="135"/>
    </row>
    <row r="6365" spans="1:12" x14ac:dyDescent="0.25">
      <c r="A6365" s="135"/>
      <c r="B6365" s="135"/>
      <c r="C6365" s="135"/>
      <c r="D6365" s="135"/>
      <c r="E6365" s="135"/>
      <c r="G6365" s="135"/>
      <c r="H6365" s="135"/>
      <c r="I6365" s="135"/>
      <c r="J6365" s="135"/>
      <c r="K6365" s="135"/>
      <c r="L6365" s="135"/>
    </row>
    <row r="6366" spans="1:12" x14ac:dyDescent="0.25">
      <c r="A6366" s="135"/>
      <c r="B6366" s="135"/>
      <c r="C6366" s="135"/>
      <c r="D6366" s="135"/>
      <c r="E6366" s="135"/>
      <c r="G6366" s="135"/>
      <c r="H6366" s="135"/>
      <c r="I6366" s="135"/>
      <c r="J6366" s="135"/>
      <c r="K6366" s="135"/>
      <c r="L6366" s="135"/>
    </row>
    <row r="6367" spans="1:12" x14ac:dyDescent="0.25">
      <c r="A6367" s="135"/>
      <c r="B6367" s="135"/>
      <c r="C6367" s="135"/>
      <c r="D6367" s="135"/>
      <c r="E6367" s="135"/>
      <c r="G6367" s="135"/>
      <c r="H6367" s="135"/>
      <c r="I6367" s="135"/>
      <c r="J6367" s="135"/>
      <c r="K6367" s="135"/>
      <c r="L6367" s="135"/>
    </row>
    <row r="6368" spans="1:12" x14ac:dyDescent="0.25">
      <c r="A6368" s="135"/>
      <c r="B6368" s="135"/>
      <c r="C6368" s="135"/>
      <c r="D6368" s="135"/>
      <c r="E6368" s="135"/>
      <c r="G6368" s="135"/>
      <c r="H6368" s="135"/>
      <c r="I6368" s="135"/>
      <c r="J6368" s="135"/>
      <c r="K6368" s="135"/>
      <c r="L6368" s="135"/>
    </row>
    <row r="6369" spans="1:12" x14ac:dyDescent="0.25">
      <c r="A6369" s="135"/>
      <c r="B6369" s="135"/>
      <c r="C6369" s="135"/>
      <c r="D6369" s="135"/>
      <c r="E6369" s="135"/>
      <c r="G6369" s="135"/>
      <c r="H6369" s="135"/>
      <c r="I6369" s="135"/>
      <c r="J6369" s="135"/>
      <c r="K6369" s="135"/>
      <c r="L6369" s="135"/>
    </row>
    <row r="6370" spans="1:12" x14ac:dyDescent="0.25">
      <c r="A6370" s="135"/>
      <c r="B6370" s="135"/>
      <c r="C6370" s="135"/>
      <c r="D6370" s="135"/>
      <c r="E6370" s="135"/>
      <c r="G6370" s="135"/>
      <c r="H6370" s="135"/>
      <c r="I6370" s="135"/>
      <c r="J6370" s="135"/>
      <c r="K6370" s="135"/>
      <c r="L6370" s="135"/>
    </row>
    <row r="6371" spans="1:12" x14ac:dyDescent="0.25">
      <c r="A6371" s="135"/>
      <c r="B6371" s="135"/>
      <c r="C6371" s="135"/>
      <c r="D6371" s="135"/>
      <c r="E6371" s="135"/>
      <c r="G6371" s="135"/>
      <c r="H6371" s="135"/>
      <c r="I6371" s="135"/>
      <c r="J6371" s="135"/>
      <c r="K6371" s="135"/>
      <c r="L6371" s="135"/>
    </row>
    <row r="6372" spans="1:12" x14ac:dyDescent="0.25">
      <c r="A6372" s="135"/>
      <c r="B6372" s="135"/>
      <c r="C6372" s="135"/>
      <c r="D6372" s="135"/>
      <c r="E6372" s="135"/>
      <c r="G6372" s="135"/>
      <c r="H6372" s="135"/>
      <c r="I6372" s="135"/>
      <c r="J6372" s="135"/>
      <c r="K6372" s="135"/>
      <c r="L6372" s="135"/>
    </row>
    <row r="6373" spans="1:12" x14ac:dyDescent="0.25">
      <c r="A6373" s="135"/>
      <c r="B6373" s="135"/>
      <c r="C6373" s="135"/>
      <c r="D6373" s="135"/>
      <c r="E6373" s="135"/>
      <c r="G6373" s="135"/>
      <c r="H6373" s="135"/>
      <c r="I6373" s="135"/>
      <c r="J6373" s="135"/>
      <c r="K6373" s="135"/>
      <c r="L6373" s="135"/>
    </row>
    <row r="6374" spans="1:12" x14ac:dyDescent="0.25">
      <c r="A6374" s="135"/>
      <c r="B6374" s="135"/>
      <c r="C6374" s="135"/>
      <c r="D6374" s="135"/>
      <c r="E6374" s="135"/>
      <c r="G6374" s="135"/>
      <c r="H6374" s="135"/>
      <c r="I6374" s="135"/>
      <c r="J6374" s="135"/>
      <c r="K6374" s="135"/>
      <c r="L6374" s="135"/>
    </row>
    <row r="6375" spans="1:12" x14ac:dyDescent="0.25">
      <c r="A6375" s="135"/>
      <c r="B6375" s="135"/>
      <c r="C6375" s="135"/>
      <c r="D6375" s="135"/>
      <c r="E6375" s="135"/>
      <c r="G6375" s="135"/>
      <c r="H6375" s="135"/>
      <c r="I6375" s="135"/>
      <c r="J6375" s="135"/>
      <c r="K6375" s="135"/>
      <c r="L6375" s="135"/>
    </row>
    <row r="6376" spans="1:12" x14ac:dyDescent="0.25">
      <c r="A6376" s="135"/>
      <c r="B6376" s="135"/>
      <c r="C6376" s="135"/>
      <c r="D6376" s="135"/>
      <c r="E6376" s="135"/>
      <c r="G6376" s="135"/>
      <c r="H6376" s="135"/>
      <c r="I6376" s="135"/>
      <c r="J6376" s="135"/>
      <c r="K6376" s="135"/>
      <c r="L6376" s="135"/>
    </row>
    <row r="6377" spans="1:12" x14ac:dyDescent="0.25">
      <c r="A6377" s="135"/>
      <c r="B6377" s="135"/>
      <c r="C6377" s="135"/>
      <c r="D6377" s="135"/>
      <c r="E6377" s="135"/>
      <c r="G6377" s="135"/>
      <c r="H6377" s="135"/>
      <c r="I6377" s="135"/>
      <c r="J6377" s="135"/>
      <c r="K6377" s="135"/>
      <c r="L6377" s="135"/>
    </row>
    <row r="6378" spans="1:12" x14ac:dyDescent="0.25">
      <c r="A6378" s="135"/>
      <c r="B6378" s="135"/>
      <c r="C6378" s="135"/>
      <c r="D6378" s="135"/>
      <c r="E6378" s="135"/>
      <c r="G6378" s="135"/>
      <c r="H6378" s="135"/>
      <c r="I6378" s="135"/>
      <c r="J6378" s="135"/>
      <c r="K6378" s="135"/>
      <c r="L6378" s="135"/>
    </row>
    <row r="6379" spans="1:12" x14ac:dyDescent="0.25">
      <c r="A6379" s="135"/>
      <c r="B6379" s="135"/>
      <c r="C6379" s="135"/>
      <c r="D6379" s="135"/>
      <c r="E6379" s="135"/>
      <c r="G6379" s="135"/>
      <c r="H6379" s="135"/>
      <c r="I6379" s="135"/>
      <c r="J6379" s="135"/>
      <c r="K6379" s="135"/>
      <c r="L6379" s="135"/>
    </row>
    <row r="6380" spans="1:12" x14ac:dyDescent="0.25">
      <c r="A6380" s="135"/>
      <c r="B6380" s="135"/>
      <c r="C6380" s="135"/>
      <c r="D6380" s="135"/>
      <c r="E6380" s="135"/>
      <c r="G6380" s="135"/>
      <c r="H6380" s="135"/>
      <c r="I6380" s="135"/>
      <c r="J6380" s="135"/>
      <c r="K6380" s="135"/>
      <c r="L6380" s="135"/>
    </row>
    <row r="6381" spans="1:12" x14ac:dyDescent="0.25">
      <c r="A6381" s="135"/>
      <c r="B6381" s="135"/>
      <c r="C6381" s="135"/>
      <c r="D6381" s="135"/>
      <c r="E6381" s="135"/>
      <c r="G6381" s="135"/>
      <c r="H6381" s="135"/>
      <c r="I6381" s="135"/>
      <c r="J6381" s="135"/>
      <c r="K6381" s="135"/>
      <c r="L6381" s="135"/>
    </row>
    <row r="6382" spans="1:12" x14ac:dyDescent="0.25">
      <c r="A6382" s="135"/>
      <c r="B6382" s="135"/>
      <c r="C6382" s="135"/>
      <c r="D6382" s="135"/>
      <c r="E6382" s="135"/>
      <c r="G6382" s="135"/>
      <c r="H6382" s="135"/>
      <c r="I6382" s="135"/>
      <c r="J6382" s="135"/>
      <c r="K6382" s="135"/>
      <c r="L6382" s="135"/>
    </row>
    <row r="6383" spans="1:12" x14ac:dyDescent="0.25">
      <c r="A6383" s="135"/>
      <c r="B6383" s="135"/>
      <c r="C6383" s="135"/>
      <c r="D6383" s="135"/>
      <c r="E6383" s="135"/>
      <c r="G6383" s="135"/>
      <c r="H6383" s="135"/>
      <c r="I6383" s="135"/>
      <c r="J6383" s="135"/>
      <c r="K6383" s="135"/>
      <c r="L6383" s="135"/>
    </row>
    <row r="6384" spans="1:12" x14ac:dyDescent="0.25">
      <c r="A6384" s="135"/>
      <c r="B6384" s="135"/>
      <c r="C6384" s="135"/>
      <c r="D6384" s="135"/>
      <c r="E6384" s="135"/>
      <c r="G6384" s="135"/>
      <c r="H6384" s="135"/>
      <c r="I6384" s="135"/>
      <c r="J6384" s="135"/>
      <c r="K6384" s="135"/>
      <c r="L6384" s="135"/>
    </row>
    <row r="6385" spans="1:12" x14ac:dyDescent="0.25">
      <c r="A6385" s="135"/>
      <c r="B6385" s="135"/>
      <c r="C6385" s="135"/>
      <c r="D6385" s="135"/>
      <c r="E6385" s="135"/>
      <c r="G6385" s="135"/>
      <c r="H6385" s="135"/>
      <c r="I6385" s="135"/>
      <c r="J6385" s="135"/>
      <c r="K6385" s="135"/>
      <c r="L6385" s="135"/>
    </row>
    <row r="6386" spans="1:12" x14ac:dyDescent="0.25">
      <c r="A6386" s="135"/>
      <c r="B6386" s="135"/>
      <c r="C6386" s="135"/>
      <c r="D6386" s="135"/>
      <c r="E6386" s="135"/>
      <c r="G6386" s="135"/>
      <c r="H6386" s="135"/>
      <c r="I6386" s="135"/>
      <c r="J6386" s="135"/>
      <c r="K6386" s="135"/>
      <c r="L6386" s="135"/>
    </row>
    <row r="6387" spans="1:12" x14ac:dyDescent="0.25">
      <c r="A6387" s="135"/>
      <c r="B6387" s="135"/>
      <c r="C6387" s="135"/>
      <c r="D6387" s="135"/>
      <c r="E6387" s="135"/>
      <c r="G6387" s="135"/>
      <c r="H6387" s="135"/>
      <c r="I6387" s="135"/>
      <c r="J6387" s="135"/>
      <c r="K6387" s="135"/>
      <c r="L6387" s="135"/>
    </row>
    <row r="6388" spans="1:12" x14ac:dyDescent="0.25">
      <c r="A6388" s="135"/>
      <c r="B6388" s="135"/>
      <c r="C6388" s="135"/>
      <c r="D6388" s="135"/>
      <c r="E6388" s="135"/>
      <c r="G6388" s="135"/>
      <c r="H6388" s="135"/>
      <c r="I6388" s="135"/>
      <c r="J6388" s="135"/>
      <c r="K6388" s="135"/>
      <c r="L6388" s="135"/>
    </row>
    <row r="6389" spans="1:12" x14ac:dyDescent="0.25">
      <c r="A6389" s="135"/>
      <c r="B6389" s="135"/>
      <c r="C6389" s="135"/>
      <c r="D6389" s="135"/>
      <c r="E6389" s="135"/>
      <c r="G6389" s="135"/>
      <c r="H6389" s="135"/>
      <c r="I6389" s="135"/>
      <c r="J6389" s="135"/>
      <c r="K6389" s="135"/>
      <c r="L6389" s="135"/>
    </row>
    <row r="6390" spans="1:12" x14ac:dyDescent="0.25">
      <c r="A6390" s="135"/>
      <c r="B6390" s="135"/>
      <c r="C6390" s="135"/>
      <c r="D6390" s="135"/>
      <c r="E6390" s="135"/>
      <c r="G6390" s="135"/>
      <c r="H6390" s="135"/>
      <c r="I6390" s="135"/>
      <c r="J6390" s="135"/>
      <c r="K6390" s="135"/>
      <c r="L6390" s="135"/>
    </row>
    <row r="6391" spans="1:12" x14ac:dyDescent="0.25">
      <c r="A6391" s="135"/>
      <c r="B6391" s="135"/>
      <c r="C6391" s="135"/>
      <c r="D6391" s="135"/>
      <c r="E6391" s="135"/>
      <c r="G6391" s="135"/>
      <c r="H6391" s="135"/>
      <c r="I6391" s="135"/>
      <c r="J6391" s="135"/>
      <c r="K6391" s="135"/>
      <c r="L6391" s="135"/>
    </row>
    <row r="6392" spans="1:12" x14ac:dyDescent="0.25">
      <c r="A6392" s="135"/>
      <c r="B6392" s="135"/>
      <c r="C6392" s="135"/>
      <c r="D6392" s="135"/>
      <c r="E6392" s="135"/>
      <c r="G6392" s="135"/>
      <c r="H6392" s="135"/>
      <c r="I6392" s="135"/>
      <c r="J6392" s="135"/>
      <c r="K6392" s="135"/>
      <c r="L6392" s="135"/>
    </row>
    <row r="6393" spans="1:12" x14ac:dyDescent="0.25">
      <c r="A6393" s="135"/>
      <c r="B6393" s="135"/>
      <c r="C6393" s="135"/>
      <c r="D6393" s="135"/>
      <c r="E6393" s="135"/>
      <c r="G6393" s="135"/>
      <c r="H6393" s="135"/>
      <c r="I6393" s="135"/>
      <c r="J6393" s="135"/>
      <c r="K6393" s="135"/>
      <c r="L6393" s="135"/>
    </row>
    <row r="6394" spans="1:12" x14ac:dyDescent="0.25">
      <c r="A6394" s="135"/>
      <c r="B6394" s="135"/>
      <c r="C6394" s="135"/>
      <c r="D6394" s="135"/>
      <c r="E6394" s="135"/>
      <c r="G6394" s="135"/>
      <c r="H6394" s="135"/>
      <c r="I6394" s="135"/>
      <c r="J6394" s="135"/>
      <c r="K6394" s="135"/>
      <c r="L6394" s="135"/>
    </row>
    <row r="6395" spans="1:12" x14ac:dyDescent="0.25">
      <c r="A6395" s="135"/>
      <c r="B6395" s="135"/>
      <c r="C6395" s="135"/>
      <c r="D6395" s="135"/>
      <c r="E6395" s="135"/>
      <c r="G6395" s="135"/>
      <c r="H6395" s="135"/>
      <c r="I6395" s="135"/>
      <c r="J6395" s="135"/>
      <c r="K6395" s="135"/>
      <c r="L6395" s="135"/>
    </row>
    <row r="6396" spans="1:12" x14ac:dyDescent="0.25">
      <c r="A6396" s="135"/>
      <c r="B6396" s="135"/>
      <c r="C6396" s="135"/>
      <c r="D6396" s="135"/>
      <c r="E6396" s="135"/>
      <c r="G6396" s="135"/>
      <c r="H6396" s="135"/>
      <c r="I6396" s="135"/>
      <c r="J6396" s="135"/>
      <c r="K6396" s="135"/>
      <c r="L6396" s="135"/>
    </row>
    <row r="6397" spans="1:12" x14ac:dyDescent="0.25">
      <c r="A6397" s="135"/>
      <c r="B6397" s="135"/>
      <c r="C6397" s="135"/>
      <c r="D6397" s="135"/>
      <c r="E6397" s="135"/>
      <c r="G6397" s="135"/>
      <c r="H6397" s="135"/>
      <c r="I6397" s="135"/>
      <c r="J6397" s="135"/>
      <c r="K6397" s="135"/>
      <c r="L6397" s="135"/>
    </row>
    <row r="6398" spans="1:12" x14ac:dyDescent="0.25">
      <c r="A6398" s="135"/>
      <c r="B6398" s="135"/>
      <c r="C6398" s="135"/>
      <c r="D6398" s="135"/>
      <c r="E6398" s="135"/>
      <c r="G6398" s="135"/>
      <c r="H6398" s="135"/>
      <c r="I6398" s="135"/>
      <c r="J6398" s="135"/>
      <c r="K6398" s="135"/>
      <c r="L6398" s="135"/>
    </row>
    <row r="6399" spans="1:12" x14ac:dyDescent="0.25">
      <c r="A6399" s="135"/>
      <c r="B6399" s="135"/>
      <c r="C6399" s="135"/>
      <c r="D6399" s="135"/>
      <c r="E6399" s="135"/>
      <c r="G6399" s="135"/>
      <c r="H6399" s="135"/>
      <c r="I6399" s="135"/>
      <c r="J6399" s="135"/>
      <c r="K6399" s="135"/>
      <c r="L6399" s="135"/>
    </row>
    <row r="6400" spans="1:12" x14ac:dyDescent="0.25">
      <c r="A6400" s="135"/>
      <c r="B6400" s="135"/>
      <c r="C6400" s="135"/>
      <c r="D6400" s="135"/>
      <c r="E6400" s="135"/>
      <c r="G6400" s="135"/>
      <c r="H6400" s="135"/>
      <c r="I6400" s="135"/>
      <c r="J6400" s="135"/>
      <c r="K6400" s="135"/>
      <c r="L6400" s="135"/>
    </row>
    <row r="6401" spans="1:12" x14ac:dyDescent="0.25">
      <c r="A6401" s="135"/>
      <c r="B6401" s="135"/>
      <c r="C6401" s="135"/>
      <c r="D6401" s="135"/>
      <c r="E6401" s="135"/>
      <c r="G6401" s="135"/>
      <c r="H6401" s="135"/>
      <c r="I6401" s="135"/>
      <c r="J6401" s="135"/>
      <c r="K6401" s="135"/>
      <c r="L6401" s="135"/>
    </row>
    <row r="6402" spans="1:12" x14ac:dyDescent="0.25">
      <c r="A6402" s="135"/>
      <c r="B6402" s="135"/>
      <c r="C6402" s="135"/>
      <c r="D6402" s="135"/>
      <c r="E6402" s="135"/>
      <c r="G6402" s="135"/>
      <c r="H6402" s="135"/>
      <c r="I6402" s="135"/>
      <c r="J6402" s="135"/>
      <c r="K6402" s="135"/>
      <c r="L6402" s="135"/>
    </row>
    <row r="6403" spans="1:12" x14ac:dyDescent="0.25">
      <c r="A6403" s="135"/>
      <c r="B6403" s="135"/>
      <c r="C6403" s="135"/>
      <c r="D6403" s="135"/>
      <c r="E6403" s="135"/>
      <c r="G6403" s="135"/>
      <c r="H6403" s="135"/>
      <c r="I6403" s="135"/>
      <c r="J6403" s="135"/>
      <c r="K6403" s="135"/>
      <c r="L6403" s="135"/>
    </row>
    <row r="6404" spans="1:12" x14ac:dyDescent="0.25">
      <c r="A6404" s="135"/>
      <c r="B6404" s="135"/>
      <c r="C6404" s="135"/>
      <c r="D6404" s="135"/>
      <c r="E6404" s="135"/>
      <c r="G6404" s="135"/>
      <c r="H6404" s="135"/>
      <c r="I6404" s="135"/>
      <c r="J6404" s="135"/>
      <c r="K6404" s="135"/>
      <c r="L6404" s="135"/>
    </row>
    <row r="6405" spans="1:12" x14ac:dyDescent="0.25">
      <c r="A6405" s="135"/>
      <c r="B6405" s="135"/>
      <c r="C6405" s="135"/>
      <c r="D6405" s="135"/>
      <c r="E6405" s="135"/>
      <c r="G6405" s="135"/>
      <c r="H6405" s="135"/>
      <c r="I6405" s="135"/>
      <c r="J6405" s="135"/>
      <c r="K6405" s="135"/>
      <c r="L6405" s="135"/>
    </row>
    <row r="6406" spans="1:12" x14ac:dyDescent="0.25">
      <c r="A6406" s="135"/>
      <c r="B6406" s="135"/>
      <c r="C6406" s="135"/>
      <c r="D6406" s="135"/>
      <c r="E6406" s="135"/>
      <c r="G6406" s="135"/>
      <c r="H6406" s="135"/>
      <c r="I6406" s="135"/>
      <c r="J6406" s="135"/>
      <c r="K6406" s="135"/>
      <c r="L6406" s="135"/>
    </row>
    <row r="6407" spans="1:12" x14ac:dyDescent="0.25">
      <c r="A6407" s="135"/>
      <c r="B6407" s="135"/>
      <c r="C6407" s="135"/>
      <c r="D6407" s="135"/>
      <c r="E6407" s="135"/>
      <c r="G6407" s="135"/>
      <c r="H6407" s="135"/>
      <c r="I6407" s="135"/>
      <c r="J6407" s="135"/>
      <c r="K6407" s="135"/>
      <c r="L6407" s="135"/>
    </row>
    <row r="6408" spans="1:12" x14ac:dyDescent="0.25">
      <c r="A6408" s="135"/>
      <c r="B6408" s="135"/>
      <c r="C6408" s="135"/>
      <c r="D6408" s="135"/>
      <c r="E6408" s="135"/>
      <c r="G6408" s="135"/>
      <c r="H6408" s="135"/>
      <c r="I6408" s="135"/>
      <c r="J6408" s="135"/>
      <c r="K6408" s="135"/>
      <c r="L6408" s="135"/>
    </row>
    <row r="6409" spans="1:12" x14ac:dyDescent="0.25">
      <c r="A6409" s="135"/>
      <c r="B6409" s="135"/>
      <c r="C6409" s="135"/>
      <c r="D6409" s="135"/>
      <c r="E6409" s="135"/>
      <c r="G6409" s="135"/>
      <c r="H6409" s="135"/>
      <c r="I6409" s="135"/>
      <c r="J6409" s="135"/>
      <c r="K6409" s="135"/>
      <c r="L6409" s="135"/>
    </row>
    <row r="6410" spans="1:12" x14ac:dyDescent="0.25">
      <c r="A6410" s="135"/>
      <c r="B6410" s="135"/>
      <c r="C6410" s="135"/>
      <c r="D6410" s="135"/>
      <c r="E6410" s="135"/>
      <c r="G6410" s="135"/>
      <c r="H6410" s="135"/>
      <c r="I6410" s="135"/>
      <c r="J6410" s="135"/>
      <c r="K6410" s="135"/>
      <c r="L6410" s="135"/>
    </row>
    <row r="6411" spans="1:12" x14ac:dyDescent="0.25">
      <c r="A6411" s="135"/>
      <c r="B6411" s="135"/>
      <c r="C6411" s="135"/>
      <c r="D6411" s="135"/>
      <c r="E6411" s="135"/>
      <c r="G6411" s="135"/>
      <c r="H6411" s="135"/>
      <c r="I6411" s="135"/>
      <c r="J6411" s="135"/>
      <c r="K6411" s="135"/>
      <c r="L6411" s="135"/>
    </row>
    <row r="6412" spans="1:12" x14ac:dyDescent="0.25">
      <c r="A6412" s="135"/>
      <c r="B6412" s="135"/>
      <c r="C6412" s="135"/>
      <c r="D6412" s="135"/>
      <c r="E6412" s="135"/>
      <c r="G6412" s="135"/>
      <c r="H6412" s="135"/>
      <c r="I6412" s="135"/>
      <c r="J6412" s="135"/>
      <c r="K6412" s="135"/>
      <c r="L6412" s="135"/>
    </row>
    <row r="6413" spans="1:12" x14ac:dyDescent="0.25">
      <c r="A6413" s="135"/>
      <c r="B6413" s="135"/>
      <c r="C6413" s="135"/>
      <c r="D6413" s="135"/>
      <c r="E6413" s="135"/>
      <c r="G6413" s="135"/>
      <c r="H6413" s="135"/>
      <c r="I6413" s="135"/>
      <c r="J6413" s="135"/>
      <c r="K6413" s="135"/>
      <c r="L6413" s="135"/>
    </row>
    <row r="6414" spans="1:12" x14ac:dyDescent="0.25">
      <c r="A6414" s="135"/>
      <c r="B6414" s="135"/>
      <c r="C6414" s="135"/>
      <c r="D6414" s="135"/>
      <c r="E6414" s="135"/>
      <c r="G6414" s="135"/>
      <c r="H6414" s="135"/>
      <c r="I6414" s="135"/>
      <c r="J6414" s="135"/>
      <c r="K6414" s="135"/>
      <c r="L6414" s="135"/>
    </row>
    <row r="6415" spans="1:12" x14ac:dyDescent="0.25">
      <c r="A6415" s="135"/>
      <c r="B6415" s="135"/>
      <c r="C6415" s="135"/>
      <c r="D6415" s="135"/>
      <c r="E6415" s="135"/>
      <c r="G6415" s="135"/>
      <c r="H6415" s="135"/>
      <c r="I6415" s="135"/>
      <c r="J6415" s="135"/>
      <c r="K6415" s="135"/>
      <c r="L6415" s="135"/>
    </row>
    <row r="6416" spans="1:12" x14ac:dyDescent="0.25">
      <c r="A6416" s="135"/>
      <c r="B6416" s="135"/>
      <c r="C6416" s="135"/>
      <c r="D6416" s="135"/>
      <c r="E6416" s="135"/>
      <c r="G6416" s="135"/>
      <c r="H6416" s="135"/>
      <c r="I6416" s="135"/>
      <c r="J6416" s="135"/>
      <c r="K6416" s="135"/>
      <c r="L6416" s="135"/>
    </row>
    <row r="6417" spans="1:12" x14ac:dyDescent="0.25">
      <c r="A6417" s="135"/>
      <c r="B6417" s="135"/>
      <c r="C6417" s="135"/>
      <c r="D6417" s="135"/>
      <c r="E6417" s="135"/>
      <c r="G6417" s="135"/>
      <c r="H6417" s="135"/>
      <c r="I6417" s="135"/>
      <c r="J6417" s="135"/>
      <c r="K6417" s="135"/>
      <c r="L6417" s="135"/>
    </row>
    <row r="6418" spans="1:12" x14ac:dyDescent="0.25">
      <c r="A6418" s="135"/>
      <c r="B6418" s="135"/>
      <c r="C6418" s="135"/>
      <c r="D6418" s="135"/>
      <c r="E6418" s="135"/>
      <c r="G6418" s="135"/>
      <c r="H6418" s="135"/>
      <c r="I6418" s="135"/>
      <c r="J6418" s="135"/>
      <c r="K6418" s="135"/>
      <c r="L6418" s="135"/>
    </row>
    <row r="6419" spans="1:12" x14ac:dyDescent="0.25">
      <c r="A6419" s="135"/>
      <c r="B6419" s="135"/>
      <c r="C6419" s="135"/>
      <c r="D6419" s="135"/>
      <c r="E6419" s="135"/>
      <c r="G6419" s="135"/>
      <c r="H6419" s="135"/>
      <c r="I6419" s="135"/>
      <c r="J6419" s="135"/>
      <c r="K6419" s="135"/>
      <c r="L6419" s="135"/>
    </row>
    <row r="6420" spans="1:12" x14ac:dyDescent="0.25">
      <c r="A6420" s="135"/>
      <c r="B6420" s="135"/>
      <c r="C6420" s="135"/>
      <c r="D6420" s="135"/>
      <c r="E6420" s="135"/>
      <c r="G6420" s="135"/>
      <c r="H6420" s="135"/>
      <c r="I6420" s="135"/>
      <c r="J6420" s="135"/>
      <c r="K6420" s="135"/>
      <c r="L6420" s="135"/>
    </row>
    <row r="6421" spans="1:12" x14ac:dyDescent="0.25">
      <c r="A6421" s="135"/>
      <c r="B6421" s="135"/>
      <c r="C6421" s="135"/>
      <c r="D6421" s="135"/>
      <c r="E6421" s="135"/>
      <c r="G6421" s="135"/>
      <c r="H6421" s="135"/>
      <c r="I6421" s="135"/>
      <c r="J6421" s="135"/>
      <c r="K6421" s="135"/>
      <c r="L6421" s="135"/>
    </row>
    <row r="6422" spans="1:12" x14ac:dyDescent="0.25">
      <c r="A6422" s="135"/>
      <c r="B6422" s="135"/>
      <c r="C6422" s="135"/>
      <c r="D6422" s="135"/>
      <c r="E6422" s="135"/>
      <c r="G6422" s="135"/>
      <c r="H6422" s="135"/>
      <c r="I6422" s="135"/>
      <c r="J6422" s="135"/>
      <c r="K6422" s="135"/>
      <c r="L6422" s="135"/>
    </row>
    <row r="6423" spans="1:12" x14ac:dyDescent="0.25">
      <c r="A6423" s="135"/>
      <c r="B6423" s="135"/>
      <c r="C6423" s="135"/>
      <c r="D6423" s="135"/>
      <c r="E6423" s="135"/>
      <c r="G6423" s="135"/>
      <c r="H6423" s="135"/>
      <c r="I6423" s="135"/>
      <c r="J6423" s="135"/>
      <c r="K6423" s="135"/>
      <c r="L6423" s="135"/>
    </row>
    <row r="6424" spans="1:12" x14ac:dyDescent="0.25">
      <c r="A6424" s="135"/>
      <c r="B6424" s="135"/>
      <c r="C6424" s="135"/>
      <c r="D6424" s="135"/>
      <c r="E6424" s="135"/>
      <c r="G6424" s="135"/>
      <c r="H6424" s="135"/>
      <c r="I6424" s="135"/>
      <c r="J6424" s="135"/>
      <c r="K6424" s="135"/>
      <c r="L6424" s="135"/>
    </row>
    <row r="6425" spans="1:12" x14ac:dyDescent="0.25">
      <c r="A6425" s="135"/>
      <c r="B6425" s="135"/>
      <c r="C6425" s="135"/>
      <c r="D6425" s="135"/>
      <c r="E6425" s="135"/>
      <c r="G6425" s="135"/>
      <c r="H6425" s="135"/>
      <c r="I6425" s="135"/>
      <c r="J6425" s="135"/>
      <c r="K6425" s="135"/>
      <c r="L6425" s="135"/>
    </row>
    <row r="6426" spans="1:12" x14ac:dyDescent="0.25">
      <c r="A6426" s="135"/>
      <c r="B6426" s="135"/>
      <c r="C6426" s="135"/>
      <c r="D6426" s="135"/>
      <c r="E6426" s="135"/>
      <c r="G6426" s="135"/>
      <c r="H6426" s="135"/>
      <c r="I6426" s="135"/>
      <c r="J6426" s="135"/>
      <c r="K6426" s="135"/>
      <c r="L6426" s="135"/>
    </row>
    <row r="6427" spans="1:12" x14ac:dyDescent="0.25">
      <c r="A6427" s="135"/>
      <c r="B6427" s="135"/>
      <c r="C6427" s="135"/>
      <c r="D6427" s="135"/>
      <c r="E6427" s="135"/>
      <c r="G6427" s="135"/>
      <c r="H6427" s="135"/>
      <c r="I6427" s="135"/>
      <c r="J6427" s="135"/>
      <c r="K6427" s="135"/>
      <c r="L6427" s="135"/>
    </row>
    <row r="6428" spans="1:12" x14ac:dyDescent="0.25">
      <c r="A6428" s="135"/>
      <c r="B6428" s="135"/>
      <c r="C6428" s="135"/>
      <c r="D6428" s="135"/>
      <c r="E6428" s="135"/>
      <c r="G6428" s="135"/>
      <c r="H6428" s="135"/>
      <c r="I6428" s="135"/>
      <c r="J6428" s="135"/>
      <c r="K6428" s="135"/>
      <c r="L6428" s="135"/>
    </row>
    <row r="6429" spans="1:12" x14ac:dyDescent="0.25">
      <c r="A6429" s="135"/>
      <c r="B6429" s="135"/>
      <c r="C6429" s="135"/>
      <c r="D6429" s="135"/>
      <c r="E6429" s="135"/>
      <c r="G6429" s="135"/>
      <c r="H6429" s="135"/>
      <c r="I6429" s="135"/>
      <c r="J6429" s="135"/>
      <c r="K6429" s="135"/>
      <c r="L6429" s="135"/>
    </row>
    <row r="6430" spans="1:12" x14ac:dyDescent="0.25">
      <c r="A6430" s="135"/>
      <c r="B6430" s="135"/>
      <c r="C6430" s="135"/>
      <c r="D6430" s="135"/>
      <c r="E6430" s="135"/>
      <c r="G6430" s="135"/>
      <c r="H6430" s="135"/>
      <c r="I6430" s="135"/>
      <c r="J6430" s="135"/>
      <c r="K6430" s="135"/>
      <c r="L6430" s="135"/>
    </row>
    <row r="6431" spans="1:12" x14ac:dyDescent="0.25">
      <c r="A6431" s="135"/>
      <c r="B6431" s="135"/>
      <c r="C6431" s="135"/>
      <c r="D6431" s="135"/>
      <c r="E6431" s="135"/>
      <c r="G6431" s="135"/>
      <c r="H6431" s="135"/>
      <c r="I6431" s="135"/>
      <c r="J6431" s="135"/>
      <c r="K6431" s="135"/>
      <c r="L6431" s="135"/>
    </row>
    <row r="6432" spans="1:12" x14ac:dyDescent="0.25">
      <c r="A6432" s="135"/>
      <c r="B6432" s="135"/>
      <c r="C6432" s="135"/>
      <c r="D6432" s="135"/>
      <c r="E6432" s="135"/>
      <c r="G6432" s="135"/>
      <c r="H6432" s="135"/>
      <c r="I6432" s="135"/>
      <c r="J6432" s="135"/>
      <c r="K6432" s="135"/>
      <c r="L6432" s="135"/>
    </row>
    <row r="6433" spans="1:12" x14ac:dyDescent="0.25">
      <c r="A6433" s="135"/>
      <c r="B6433" s="135"/>
      <c r="C6433" s="135"/>
      <c r="D6433" s="135"/>
      <c r="E6433" s="135"/>
      <c r="G6433" s="135"/>
      <c r="H6433" s="135"/>
      <c r="I6433" s="135"/>
      <c r="J6433" s="135"/>
      <c r="K6433" s="135"/>
      <c r="L6433" s="135"/>
    </row>
    <row r="6434" spans="1:12" x14ac:dyDescent="0.25">
      <c r="A6434" s="135"/>
      <c r="B6434" s="135"/>
      <c r="C6434" s="135"/>
      <c r="D6434" s="135"/>
      <c r="E6434" s="135"/>
      <c r="G6434" s="135"/>
      <c r="H6434" s="135"/>
      <c r="I6434" s="135"/>
      <c r="J6434" s="135"/>
      <c r="K6434" s="135"/>
      <c r="L6434" s="135"/>
    </row>
    <row r="6435" spans="1:12" x14ac:dyDescent="0.25">
      <c r="A6435" s="135"/>
      <c r="B6435" s="135"/>
      <c r="C6435" s="135"/>
      <c r="D6435" s="135"/>
      <c r="E6435" s="135"/>
      <c r="G6435" s="135"/>
      <c r="H6435" s="135"/>
      <c r="I6435" s="135"/>
      <c r="J6435" s="135"/>
      <c r="K6435" s="135"/>
      <c r="L6435" s="135"/>
    </row>
    <row r="6436" spans="1:12" x14ac:dyDescent="0.25">
      <c r="A6436" s="135"/>
      <c r="B6436" s="135"/>
      <c r="C6436" s="135"/>
      <c r="D6436" s="135"/>
      <c r="E6436" s="135"/>
      <c r="G6436" s="135"/>
      <c r="H6436" s="135"/>
      <c r="I6436" s="135"/>
      <c r="J6436" s="135"/>
      <c r="K6436" s="135"/>
      <c r="L6436" s="135"/>
    </row>
    <row r="6437" spans="1:12" x14ac:dyDescent="0.25">
      <c r="A6437" s="135"/>
      <c r="B6437" s="135"/>
      <c r="C6437" s="135"/>
      <c r="D6437" s="135"/>
      <c r="E6437" s="135"/>
      <c r="G6437" s="135"/>
      <c r="H6437" s="135"/>
      <c r="I6437" s="135"/>
      <c r="J6437" s="135"/>
      <c r="K6437" s="135"/>
      <c r="L6437" s="135"/>
    </row>
    <row r="6438" spans="1:12" x14ac:dyDescent="0.25">
      <c r="A6438" s="135"/>
      <c r="B6438" s="135"/>
      <c r="C6438" s="135"/>
      <c r="D6438" s="135"/>
      <c r="E6438" s="135"/>
      <c r="G6438" s="135"/>
      <c r="H6438" s="135"/>
      <c r="I6438" s="135"/>
      <c r="J6438" s="135"/>
      <c r="K6438" s="135"/>
      <c r="L6438" s="135"/>
    </row>
    <row r="6439" spans="1:12" x14ac:dyDescent="0.25">
      <c r="A6439" s="135"/>
      <c r="B6439" s="135"/>
      <c r="C6439" s="135"/>
      <c r="D6439" s="135"/>
      <c r="E6439" s="135"/>
      <c r="G6439" s="135"/>
      <c r="H6439" s="135"/>
      <c r="I6439" s="135"/>
      <c r="J6439" s="135"/>
      <c r="K6439" s="135"/>
      <c r="L6439" s="135"/>
    </row>
    <row r="6440" spans="1:12" x14ac:dyDescent="0.25">
      <c r="A6440" s="135"/>
      <c r="B6440" s="135"/>
      <c r="C6440" s="135"/>
      <c r="D6440" s="135"/>
      <c r="E6440" s="135"/>
      <c r="G6440" s="135"/>
      <c r="H6440" s="135"/>
      <c r="I6440" s="135"/>
      <c r="J6440" s="135"/>
      <c r="K6440" s="135"/>
      <c r="L6440" s="135"/>
    </row>
    <row r="6441" spans="1:12" x14ac:dyDescent="0.25">
      <c r="A6441" s="135"/>
      <c r="B6441" s="135"/>
      <c r="C6441" s="135"/>
      <c r="D6441" s="135"/>
      <c r="E6441" s="135"/>
      <c r="G6441" s="135"/>
      <c r="H6441" s="135"/>
      <c r="I6441" s="135"/>
      <c r="J6441" s="135"/>
      <c r="K6441" s="135"/>
      <c r="L6441" s="135"/>
    </row>
    <row r="6442" spans="1:12" x14ac:dyDescent="0.25">
      <c r="A6442" s="135"/>
      <c r="B6442" s="135"/>
      <c r="C6442" s="135"/>
      <c r="D6442" s="135"/>
      <c r="E6442" s="135"/>
      <c r="G6442" s="135"/>
      <c r="H6442" s="135"/>
      <c r="I6442" s="135"/>
      <c r="J6442" s="135"/>
      <c r="K6442" s="135"/>
      <c r="L6442" s="135"/>
    </row>
    <row r="6443" spans="1:12" x14ac:dyDescent="0.25">
      <c r="A6443" s="135"/>
      <c r="B6443" s="135"/>
      <c r="C6443" s="135"/>
      <c r="D6443" s="135"/>
      <c r="E6443" s="135"/>
      <c r="G6443" s="135"/>
      <c r="H6443" s="135"/>
      <c r="I6443" s="135"/>
      <c r="J6443" s="135"/>
      <c r="K6443" s="135"/>
      <c r="L6443" s="135"/>
    </row>
    <row r="6444" spans="1:12" x14ac:dyDescent="0.25">
      <c r="A6444" s="135"/>
      <c r="B6444" s="136"/>
      <c r="C6444" s="135"/>
      <c r="D6444" s="136"/>
      <c r="E6444" s="135"/>
      <c r="G6444" s="135"/>
      <c r="H6444" s="135"/>
      <c r="I6444" s="135"/>
      <c r="J6444" s="135"/>
      <c r="K6444" s="135"/>
      <c r="L6444" s="135"/>
    </row>
    <row r="6445" spans="1:12" x14ac:dyDescent="0.25">
      <c r="A6445" s="135"/>
      <c r="B6445" s="135"/>
      <c r="C6445" s="135"/>
      <c r="D6445" s="135"/>
      <c r="E6445" s="135"/>
      <c r="G6445" s="135"/>
      <c r="H6445" s="135"/>
      <c r="I6445" s="135"/>
      <c r="J6445" s="135"/>
      <c r="K6445" s="135"/>
      <c r="L6445" s="135"/>
    </row>
    <row r="6446" spans="1:12" x14ac:dyDescent="0.25">
      <c r="A6446" s="135"/>
      <c r="B6446" s="135"/>
      <c r="C6446" s="135"/>
      <c r="D6446" s="135"/>
      <c r="E6446" s="135"/>
      <c r="G6446" s="135"/>
      <c r="H6446" s="135"/>
      <c r="I6446" s="135"/>
      <c r="J6446" s="135"/>
      <c r="K6446" s="135"/>
      <c r="L6446" s="135"/>
    </row>
    <row r="6447" spans="1:12" x14ac:dyDescent="0.25">
      <c r="A6447" s="135"/>
      <c r="B6447" s="135"/>
      <c r="C6447" s="135"/>
      <c r="D6447" s="135"/>
      <c r="E6447" s="135"/>
      <c r="G6447" s="135"/>
      <c r="H6447" s="135"/>
      <c r="I6447" s="135"/>
      <c r="J6447" s="135"/>
      <c r="K6447" s="135"/>
      <c r="L6447" s="135"/>
    </row>
    <row r="6448" spans="1:12" x14ac:dyDescent="0.25">
      <c r="A6448" s="135"/>
      <c r="B6448" s="135"/>
      <c r="C6448" s="135"/>
      <c r="D6448" s="135"/>
      <c r="E6448" s="135"/>
      <c r="G6448" s="135"/>
      <c r="H6448" s="135"/>
      <c r="I6448" s="135"/>
      <c r="J6448" s="135"/>
      <c r="K6448" s="135"/>
      <c r="L6448" s="135"/>
    </row>
    <row r="6449" spans="1:12" x14ac:dyDescent="0.25">
      <c r="A6449" s="135"/>
      <c r="B6449" s="135"/>
      <c r="C6449" s="135"/>
      <c r="D6449" s="135"/>
      <c r="E6449" s="135"/>
      <c r="G6449" s="135"/>
      <c r="H6449" s="135"/>
      <c r="I6449" s="135"/>
      <c r="J6449" s="135"/>
      <c r="K6449" s="135"/>
      <c r="L6449" s="135"/>
    </row>
    <row r="6450" spans="1:12" x14ac:dyDescent="0.25">
      <c r="A6450" s="135"/>
      <c r="B6450" s="135"/>
      <c r="C6450" s="135"/>
      <c r="D6450" s="135"/>
      <c r="E6450" s="135"/>
      <c r="G6450" s="135"/>
      <c r="H6450" s="135"/>
      <c r="I6450" s="135"/>
      <c r="J6450" s="135"/>
      <c r="K6450" s="135"/>
      <c r="L6450" s="135"/>
    </row>
    <row r="6451" spans="1:12" x14ac:dyDescent="0.25">
      <c r="A6451" s="135"/>
      <c r="B6451" s="135"/>
      <c r="C6451" s="135"/>
      <c r="D6451" s="135"/>
      <c r="E6451" s="135"/>
      <c r="G6451" s="135"/>
      <c r="H6451" s="135"/>
      <c r="I6451" s="135"/>
      <c r="J6451" s="135"/>
      <c r="K6451" s="135"/>
      <c r="L6451" s="135"/>
    </row>
    <row r="6452" spans="1:12" x14ac:dyDescent="0.25">
      <c r="A6452" s="135"/>
      <c r="B6452" s="135"/>
      <c r="C6452" s="135"/>
      <c r="D6452" s="135"/>
      <c r="E6452" s="135"/>
      <c r="G6452" s="135"/>
      <c r="H6452" s="135"/>
      <c r="I6452" s="135"/>
      <c r="J6452" s="135"/>
      <c r="K6452" s="135"/>
      <c r="L6452" s="135"/>
    </row>
    <row r="6453" spans="1:12" x14ac:dyDescent="0.25">
      <c r="A6453" s="135"/>
      <c r="B6453" s="135"/>
      <c r="C6453" s="135"/>
      <c r="D6453" s="135"/>
      <c r="E6453" s="135"/>
      <c r="G6453" s="135"/>
      <c r="H6453" s="135"/>
      <c r="I6453" s="135"/>
      <c r="J6453" s="135"/>
      <c r="K6453" s="135"/>
      <c r="L6453" s="135"/>
    </row>
    <row r="6454" spans="1:12" x14ac:dyDescent="0.25">
      <c r="A6454" s="135"/>
      <c r="B6454" s="135"/>
      <c r="C6454" s="135"/>
      <c r="D6454" s="135"/>
      <c r="E6454" s="135"/>
      <c r="G6454" s="135"/>
      <c r="H6454" s="135"/>
      <c r="I6454" s="135"/>
      <c r="J6454" s="135"/>
      <c r="K6454" s="135"/>
      <c r="L6454" s="135"/>
    </row>
    <row r="6455" spans="1:12" x14ac:dyDescent="0.25">
      <c r="A6455" s="135"/>
      <c r="B6455" s="135"/>
      <c r="C6455" s="135"/>
      <c r="D6455" s="135"/>
      <c r="E6455" s="135"/>
      <c r="G6455" s="135"/>
      <c r="H6455" s="135"/>
      <c r="I6455" s="135"/>
      <c r="J6455" s="135"/>
      <c r="K6455" s="135"/>
      <c r="L6455" s="135"/>
    </row>
    <row r="6456" spans="1:12" x14ac:dyDescent="0.25">
      <c r="A6456" s="135"/>
      <c r="B6456" s="135"/>
      <c r="C6456" s="135"/>
      <c r="D6456" s="135"/>
      <c r="E6456" s="135"/>
      <c r="G6456" s="135"/>
      <c r="H6456" s="135"/>
      <c r="I6456" s="135"/>
      <c r="J6456" s="135"/>
      <c r="K6456" s="135"/>
      <c r="L6456" s="135"/>
    </row>
    <row r="6457" spans="1:12" x14ac:dyDescent="0.25">
      <c r="A6457" s="135"/>
      <c r="B6457" s="135"/>
      <c r="C6457" s="135"/>
      <c r="D6457" s="135"/>
      <c r="E6457" s="135"/>
      <c r="G6457" s="135"/>
      <c r="H6457" s="135"/>
      <c r="I6457" s="135"/>
      <c r="J6457" s="135"/>
      <c r="K6457" s="135"/>
      <c r="L6457" s="135"/>
    </row>
    <row r="6458" spans="1:12" x14ac:dyDescent="0.25">
      <c r="A6458" s="135"/>
      <c r="B6458" s="135"/>
      <c r="C6458" s="135"/>
      <c r="D6458" s="135"/>
      <c r="E6458" s="135"/>
      <c r="G6458" s="135"/>
      <c r="H6458" s="135"/>
      <c r="I6458" s="135"/>
      <c r="J6458" s="135"/>
      <c r="K6458" s="135"/>
      <c r="L6458" s="135"/>
    </row>
    <row r="6459" spans="1:12" x14ac:dyDescent="0.25">
      <c r="A6459" s="135"/>
      <c r="B6459" s="135"/>
      <c r="C6459" s="135"/>
      <c r="D6459" s="135"/>
      <c r="E6459" s="135"/>
      <c r="G6459" s="135"/>
      <c r="H6459" s="135"/>
      <c r="I6459" s="135"/>
      <c r="J6459" s="135"/>
      <c r="K6459" s="135"/>
      <c r="L6459" s="135"/>
    </row>
    <row r="6460" spans="1:12" x14ac:dyDescent="0.25">
      <c r="A6460" s="135"/>
      <c r="B6460" s="135"/>
      <c r="C6460" s="135"/>
      <c r="D6460" s="135"/>
      <c r="E6460" s="135"/>
      <c r="G6460" s="135"/>
      <c r="H6460" s="135"/>
      <c r="I6460" s="135"/>
      <c r="J6460" s="135"/>
      <c r="K6460" s="135"/>
      <c r="L6460" s="135"/>
    </row>
    <row r="6461" spans="1:12" x14ac:dyDescent="0.25">
      <c r="A6461" s="135"/>
      <c r="B6461" s="135"/>
      <c r="C6461" s="135"/>
      <c r="D6461" s="135"/>
      <c r="E6461" s="135"/>
      <c r="G6461" s="135"/>
      <c r="H6461" s="135"/>
      <c r="I6461" s="135"/>
      <c r="J6461" s="135"/>
      <c r="K6461" s="135"/>
      <c r="L6461" s="135"/>
    </row>
    <row r="6462" spans="1:12" x14ac:dyDescent="0.25">
      <c r="A6462" s="135"/>
      <c r="B6462" s="135"/>
      <c r="C6462" s="135"/>
      <c r="D6462" s="135"/>
      <c r="E6462" s="135"/>
      <c r="G6462" s="135"/>
      <c r="H6462" s="135"/>
      <c r="I6462" s="135"/>
      <c r="J6462" s="135"/>
      <c r="K6462" s="135"/>
      <c r="L6462" s="135"/>
    </row>
    <row r="6463" spans="1:12" x14ac:dyDescent="0.25">
      <c r="A6463" s="135"/>
      <c r="B6463" s="135"/>
      <c r="C6463" s="135"/>
      <c r="D6463" s="135"/>
      <c r="E6463" s="135"/>
      <c r="G6463" s="135"/>
      <c r="H6463" s="135"/>
      <c r="I6463" s="135"/>
      <c r="J6463" s="135"/>
      <c r="K6463" s="135"/>
      <c r="L6463" s="135"/>
    </row>
    <row r="6464" spans="1:12" x14ac:dyDescent="0.25">
      <c r="A6464" s="135"/>
      <c r="B6464" s="135"/>
      <c r="C6464" s="135"/>
      <c r="D6464" s="135"/>
      <c r="E6464" s="135"/>
      <c r="G6464" s="135"/>
      <c r="H6464" s="135"/>
      <c r="I6464" s="135"/>
      <c r="J6464" s="135"/>
      <c r="K6464" s="135"/>
      <c r="L6464" s="135"/>
    </row>
    <row r="6465" spans="1:12" x14ac:dyDescent="0.25">
      <c r="A6465" s="135"/>
      <c r="B6465" s="135"/>
      <c r="C6465" s="135"/>
      <c r="D6465" s="135"/>
      <c r="E6465" s="135"/>
      <c r="G6465" s="135"/>
      <c r="H6465" s="135"/>
      <c r="I6465" s="135"/>
      <c r="J6465" s="135"/>
      <c r="K6465" s="135"/>
      <c r="L6465" s="135"/>
    </row>
    <row r="6466" spans="1:12" x14ac:dyDescent="0.25">
      <c r="A6466" s="135"/>
      <c r="B6466" s="135"/>
      <c r="C6466" s="135"/>
      <c r="D6466" s="135"/>
      <c r="E6466" s="135"/>
      <c r="G6466" s="135"/>
      <c r="H6466" s="135"/>
      <c r="I6466" s="135"/>
      <c r="J6466" s="135"/>
      <c r="K6466" s="135"/>
      <c r="L6466" s="135"/>
    </row>
    <row r="6467" spans="1:12" x14ac:dyDescent="0.25">
      <c r="A6467" s="135"/>
      <c r="B6467" s="135"/>
      <c r="C6467" s="135"/>
      <c r="D6467" s="135"/>
      <c r="E6467" s="135"/>
      <c r="G6467" s="135"/>
      <c r="H6467" s="135"/>
      <c r="I6467" s="135"/>
      <c r="J6467" s="135"/>
      <c r="K6467" s="135"/>
      <c r="L6467" s="135"/>
    </row>
    <row r="6468" spans="1:12" x14ac:dyDescent="0.25">
      <c r="A6468" s="135"/>
      <c r="B6468" s="135"/>
      <c r="C6468" s="135"/>
      <c r="D6468" s="135"/>
      <c r="E6468" s="135"/>
      <c r="G6468" s="135"/>
      <c r="H6468" s="135"/>
      <c r="I6468" s="135"/>
      <c r="J6468" s="135"/>
      <c r="K6468" s="135"/>
      <c r="L6468" s="135"/>
    </row>
    <row r="6469" spans="1:12" x14ac:dyDescent="0.25">
      <c r="A6469" s="135"/>
      <c r="B6469" s="135"/>
      <c r="C6469" s="135"/>
      <c r="D6469" s="135"/>
      <c r="E6469" s="135"/>
      <c r="G6469" s="135"/>
      <c r="H6469" s="135"/>
      <c r="I6469" s="135"/>
      <c r="J6469" s="135"/>
      <c r="K6469" s="135"/>
      <c r="L6469" s="135"/>
    </row>
    <row r="6470" spans="1:12" x14ac:dyDescent="0.25">
      <c r="A6470" s="135"/>
      <c r="B6470" s="135"/>
      <c r="C6470" s="135"/>
      <c r="D6470" s="135"/>
      <c r="E6470" s="135"/>
      <c r="G6470" s="135"/>
      <c r="H6470" s="135"/>
      <c r="I6470" s="135"/>
      <c r="J6470" s="135"/>
      <c r="K6470" s="135"/>
      <c r="L6470" s="135"/>
    </row>
    <row r="6471" spans="1:12" x14ac:dyDescent="0.25">
      <c r="A6471" s="135"/>
      <c r="B6471" s="135"/>
      <c r="C6471" s="135"/>
      <c r="D6471" s="135"/>
      <c r="E6471" s="135"/>
      <c r="G6471" s="135"/>
      <c r="H6471" s="135"/>
      <c r="I6471" s="135"/>
      <c r="J6471" s="135"/>
      <c r="K6471" s="135"/>
      <c r="L6471" s="135"/>
    </row>
    <row r="6472" spans="1:12" x14ac:dyDescent="0.25">
      <c r="A6472" s="135"/>
      <c r="B6472" s="135"/>
      <c r="C6472" s="135"/>
      <c r="D6472" s="135"/>
      <c r="E6472" s="135"/>
      <c r="G6472" s="135"/>
      <c r="H6472" s="135"/>
      <c r="I6472" s="135"/>
      <c r="J6472" s="135"/>
      <c r="K6472" s="135"/>
      <c r="L6472" s="135"/>
    </row>
    <row r="6473" spans="1:12" x14ac:dyDescent="0.25">
      <c r="A6473" s="135"/>
      <c r="B6473" s="135"/>
      <c r="C6473" s="135"/>
      <c r="D6473" s="135"/>
      <c r="E6473" s="135"/>
      <c r="G6473" s="135"/>
      <c r="H6473" s="135"/>
      <c r="I6473" s="135"/>
      <c r="J6473" s="135"/>
      <c r="K6473" s="135"/>
      <c r="L6473" s="135"/>
    </row>
    <row r="6474" spans="1:12" x14ac:dyDescent="0.25">
      <c r="A6474" s="135"/>
      <c r="B6474" s="135"/>
      <c r="C6474" s="135"/>
      <c r="D6474" s="135"/>
      <c r="E6474" s="135"/>
      <c r="G6474" s="135"/>
      <c r="H6474" s="135"/>
      <c r="I6474" s="135"/>
      <c r="J6474" s="135"/>
      <c r="K6474" s="135"/>
      <c r="L6474" s="135"/>
    </row>
    <row r="6475" spans="1:12" x14ac:dyDescent="0.25">
      <c r="A6475" s="135"/>
      <c r="B6475" s="135"/>
      <c r="C6475" s="135"/>
      <c r="D6475" s="135"/>
      <c r="E6475" s="135"/>
      <c r="G6475" s="135"/>
      <c r="H6475" s="135"/>
      <c r="I6475" s="135"/>
      <c r="J6475" s="135"/>
      <c r="K6475" s="135"/>
      <c r="L6475" s="135"/>
    </row>
    <row r="6476" spans="1:12" x14ac:dyDescent="0.25">
      <c r="A6476" s="135"/>
      <c r="B6476" s="135"/>
      <c r="C6476" s="135"/>
      <c r="D6476" s="135"/>
      <c r="E6476" s="135"/>
      <c r="G6476" s="135"/>
      <c r="H6476" s="135"/>
      <c r="I6476" s="135"/>
      <c r="J6476" s="135"/>
      <c r="K6476" s="135"/>
      <c r="L6476" s="135"/>
    </row>
    <row r="6477" spans="1:12" x14ac:dyDescent="0.25">
      <c r="A6477" s="135"/>
      <c r="B6477" s="135"/>
      <c r="C6477" s="135"/>
      <c r="D6477" s="135"/>
      <c r="E6477" s="135"/>
      <c r="G6477" s="135"/>
      <c r="H6477" s="135"/>
      <c r="I6477" s="135"/>
      <c r="J6477" s="135"/>
      <c r="K6477" s="135"/>
      <c r="L6477" s="135"/>
    </row>
    <row r="6478" spans="1:12" x14ac:dyDescent="0.25">
      <c r="A6478" s="135"/>
      <c r="B6478" s="135"/>
      <c r="C6478" s="135"/>
      <c r="D6478" s="135"/>
      <c r="E6478" s="135"/>
      <c r="G6478" s="135"/>
      <c r="H6478" s="135"/>
      <c r="I6478" s="135"/>
      <c r="J6478" s="135"/>
      <c r="K6478" s="135"/>
      <c r="L6478" s="135"/>
    </row>
    <row r="6479" spans="1:12" x14ac:dyDescent="0.25">
      <c r="A6479" s="135"/>
      <c r="B6479" s="135"/>
      <c r="C6479" s="135"/>
      <c r="D6479" s="135"/>
      <c r="E6479" s="135"/>
      <c r="G6479" s="135"/>
      <c r="H6479" s="135"/>
      <c r="I6479" s="135"/>
      <c r="J6479" s="135"/>
      <c r="K6479" s="135"/>
      <c r="L6479" s="135"/>
    </row>
    <row r="6480" spans="1:12" x14ac:dyDescent="0.25">
      <c r="A6480" s="135"/>
      <c r="B6480" s="135"/>
      <c r="C6480" s="135"/>
      <c r="D6480" s="135"/>
      <c r="E6480" s="135"/>
      <c r="G6480" s="135"/>
      <c r="H6480" s="135"/>
      <c r="I6480" s="135"/>
      <c r="J6480" s="135"/>
      <c r="K6480" s="135"/>
      <c r="L6480" s="135"/>
    </row>
    <row r="6481" spans="1:12" x14ac:dyDescent="0.25">
      <c r="A6481" s="135"/>
      <c r="B6481" s="135"/>
      <c r="C6481" s="135"/>
      <c r="D6481" s="135"/>
      <c r="E6481" s="135"/>
      <c r="G6481" s="135"/>
      <c r="H6481" s="135"/>
      <c r="I6481" s="135"/>
      <c r="J6481" s="135"/>
      <c r="K6481" s="135"/>
      <c r="L6481" s="135"/>
    </row>
    <row r="6482" spans="1:12" x14ac:dyDescent="0.25">
      <c r="A6482" s="135"/>
      <c r="B6482" s="135"/>
      <c r="C6482" s="135"/>
      <c r="D6482" s="135"/>
      <c r="E6482" s="135"/>
      <c r="G6482" s="135"/>
      <c r="H6482" s="135"/>
      <c r="I6482" s="135"/>
      <c r="J6482" s="135"/>
      <c r="K6482" s="135"/>
      <c r="L6482" s="135"/>
    </row>
    <row r="6483" spans="1:12" x14ac:dyDescent="0.25">
      <c r="A6483" s="135"/>
      <c r="B6483" s="135"/>
      <c r="C6483" s="135"/>
      <c r="D6483" s="135"/>
      <c r="E6483" s="135"/>
      <c r="G6483" s="135"/>
      <c r="H6483" s="135"/>
      <c r="I6483" s="135"/>
      <c r="J6483" s="135"/>
      <c r="K6483" s="135"/>
      <c r="L6483" s="135"/>
    </row>
    <row r="6484" spans="1:12" x14ac:dyDescent="0.25">
      <c r="A6484" s="135"/>
      <c r="B6484" s="135"/>
      <c r="C6484" s="135"/>
      <c r="D6484" s="135"/>
      <c r="E6484" s="135"/>
      <c r="G6484" s="135"/>
      <c r="H6484" s="135"/>
      <c r="I6484" s="135"/>
      <c r="J6484" s="135"/>
      <c r="K6484" s="135"/>
      <c r="L6484" s="135"/>
    </row>
    <row r="6485" spans="1:12" x14ac:dyDescent="0.25">
      <c r="A6485" s="135"/>
      <c r="B6485" s="135"/>
      <c r="C6485" s="135"/>
      <c r="D6485" s="135"/>
      <c r="E6485" s="135"/>
      <c r="G6485" s="135"/>
      <c r="H6485" s="135"/>
      <c r="I6485" s="135"/>
      <c r="J6485" s="135"/>
      <c r="K6485" s="135"/>
      <c r="L6485" s="135"/>
    </row>
    <row r="6486" spans="1:12" x14ac:dyDescent="0.25">
      <c r="A6486" s="135"/>
      <c r="B6486" s="135"/>
      <c r="C6486" s="135"/>
      <c r="D6486" s="135"/>
      <c r="E6486" s="135"/>
      <c r="G6486" s="135"/>
      <c r="H6486" s="135"/>
      <c r="I6486" s="135"/>
      <c r="J6486" s="135"/>
      <c r="K6486" s="135"/>
      <c r="L6486" s="135"/>
    </row>
    <row r="6487" spans="1:12" x14ac:dyDescent="0.25">
      <c r="A6487" s="135"/>
      <c r="B6487" s="135"/>
      <c r="C6487" s="135"/>
      <c r="D6487" s="135"/>
      <c r="E6487" s="135"/>
      <c r="G6487" s="135"/>
      <c r="H6487" s="135"/>
      <c r="I6487" s="135"/>
      <c r="J6487" s="135"/>
      <c r="K6487" s="135"/>
      <c r="L6487" s="135"/>
    </row>
    <row r="6488" spans="1:12" x14ac:dyDescent="0.25">
      <c r="A6488" s="135"/>
      <c r="B6488" s="135"/>
      <c r="C6488" s="135"/>
      <c r="D6488" s="135"/>
      <c r="E6488" s="135"/>
      <c r="G6488" s="135"/>
      <c r="H6488" s="135"/>
      <c r="I6488" s="135"/>
      <c r="J6488" s="135"/>
      <c r="K6488" s="135"/>
      <c r="L6488" s="135"/>
    </row>
    <row r="6489" spans="1:12" x14ac:dyDescent="0.25">
      <c r="A6489" s="135"/>
      <c r="B6489" s="135"/>
      <c r="C6489" s="135"/>
      <c r="D6489" s="135"/>
      <c r="E6489" s="135"/>
      <c r="G6489" s="135"/>
      <c r="H6489" s="135"/>
      <c r="I6489" s="135"/>
      <c r="J6489" s="135"/>
      <c r="K6489" s="135"/>
      <c r="L6489" s="135"/>
    </row>
    <row r="6490" spans="1:12" x14ac:dyDescent="0.25">
      <c r="A6490" s="135"/>
      <c r="B6490" s="135"/>
      <c r="C6490" s="135"/>
      <c r="D6490" s="135"/>
      <c r="E6490" s="135"/>
      <c r="G6490" s="135"/>
      <c r="H6490" s="135"/>
      <c r="I6490" s="135"/>
      <c r="J6490" s="135"/>
      <c r="K6490" s="135"/>
      <c r="L6490" s="135"/>
    </row>
    <row r="6491" spans="1:12" x14ac:dyDescent="0.25">
      <c r="A6491" s="135"/>
      <c r="B6491" s="135"/>
      <c r="C6491" s="135"/>
      <c r="D6491" s="135"/>
      <c r="E6491" s="135"/>
      <c r="G6491" s="135"/>
      <c r="H6491" s="135"/>
      <c r="I6491" s="135"/>
      <c r="J6491" s="135"/>
      <c r="K6491" s="135"/>
      <c r="L6491" s="135"/>
    </row>
    <row r="6492" spans="1:12" x14ac:dyDescent="0.25">
      <c r="A6492" s="135"/>
      <c r="B6492" s="135"/>
      <c r="C6492" s="135"/>
      <c r="D6492" s="135"/>
      <c r="E6492" s="135"/>
      <c r="G6492" s="135"/>
      <c r="H6492" s="135"/>
      <c r="I6492" s="135"/>
      <c r="J6492" s="135"/>
      <c r="K6492" s="135"/>
      <c r="L6492" s="135"/>
    </row>
    <row r="6493" spans="1:12" x14ac:dyDescent="0.25">
      <c r="A6493" s="135"/>
      <c r="B6493" s="135"/>
      <c r="C6493" s="135"/>
      <c r="D6493" s="135"/>
      <c r="E6493" s="135"/>
      <c r="G6493" s="135"/>
      <c r="H6493" s="135"/>
      <c r="I6493" s="135"/>
      <c r="J6493" s="135"/>
      <c r="K6493" s="135"/>
      <c r="L6493" s="135"/>
    </row>
    <row r="6494" spans="1:12" x14ac:dyDescent="0.25">
      <c r="A6494" s="135"/>
      <c r="B6494" s="135"/>
      <c r="C6494" s="135"/>
      <c r="D6494" s="135"/>
      <c r="E6494" s="135"/>
      <c r="G6494" s="135"/>
      <c r="H6494" s="135"/>
      <c r="I6494" s="135"/>
      <c r="J6494" s="135"/>
      <c r="K6494" s="135"/>
      <c r="L6494" s="135"/>
    </row>
    <row r="6495" spans="1:12" x14ac:dyDescent="0.25">
      <c r="A6495" s="135"/>
      <c r="B6495" s="135"/>
      <c r="C6495" s="135"/>
      <c r="D6495" s="135"/>
      <c r="E6495" s="135"/>
      <c r="G6495" s="135"/>
      <c r="H6495" s="135"/>
      <c r="I6495" s="135"/>
      <c r="J6495" s="135"/>
      <c r="K6495" s="135"/>
      <c r="L6495" s="135"/>
    </row>
    <row r="6496" spans="1:12" x14ac:dyDescent="0.25">
      <c r="A6496" s="135"/>
      <c r="B6496" s="135"/>
      <c r="C6496" s="135"/>
      <c r="D6496" s="135"/>
      <c r="E6496" s="135"/>
      <c r="G6496" s="135"/>
      <c r="H6496" s="135"/>
      <c r="I6496" s="135"/>
      <c r="J6496" s="135"/>
      <c r="K6496" s="135"/>
      <c r="L6496" s="135"/>
    </row>
    <row r="6497" spans="1:12" x14ac:dyDescent="0.25">
      <c r="A6497" s="135"/>
      <c r="B6497" s="135"/>
      <c r="C6497" s="135"/>
      <c r="D6497" s="135"/>
      <c r="E6497" s="135"/>
      <c r="G6497" s="135"/>
      <c r="H6497" s="135"/>
      <c r="I6497" s="135"/>
      <c r="J6497" s="135"/>
      <c r="K6497" s="135"/>
      <c r="L6497" s="135"/>
    </row>
    <row r="6498" spans="1:12" x14ac:dyDescent="0.25">
      <c r="A6498" s="135"/>
      <c r="B6498" s="135"/>
      <c r="C6498" s="135"/>
      <c r="D6498" s="135"/>
      <c r="E6498" s="135"/>
      <c r="G6498" s="135"/>
      <c r="H6498" s="135"/>
      <c r="I6498" s="135"/>
      <c r="J6498" s="135"/>
      <c r="K6498" s="135"/>
      <c r="L6498" s="135"/>
    </row>
    <row r="6499" spans="1:12" x14ac:dyDescent="0.25">
      <c r="A6499" s="135"/>
      <c r="B6499" s="135"/>
      <c r="C6499" s="135"/>
      <c r="D6499" s="135"/>
      <c r="E6499" s="135"/>
      <c r="G6499" s="135"/>
      <c r="H6499" s="135"/>
      <c r="I6499" s="135"/>
      <c r="J6499" s="135"/>
      <c r="K6499" s="135"/>
      <c r="L6499" s="135"/>
    </row>
    <row r="6500" spans="1:12" x14ac:dyDescent="0.25">
      <c r="A6500" s="135"/>
      <c r="B6500" s="135"/>
      <c r="C6500" s="135"/>
      <c r="D6500" s="135"/>
      <c r="E6500" s="135"/>
      <c r="G6500" s="135"/>
      <c r="H6500" s="135"/>
      <c r="I6500" s="135"/>
      <c r="J6500" s="135"/>
      <c r="K6500" s="135"/>
      <c r="L6500" s="135"/>
    </row>
    <row r="6501" spans="1:12" x14ac:dyDescent="0.25">
      <c r="A6501" s="135"/>
      <c r="B6501" s="135"/>
      <c r="C6501" s="135"/>
      <c r="D6501" s="135"/>
      <c r="E6501" s="135"/>
      <c r="G6501" s="135"/>
      <c r="H6501" s="135"/>
      <c r="I6501" s="135"/>
      <c r="J6501" s="135"/>
      <c r="K6501" s="135"/>
      <c r="L6501" s="135"/>
    </row>
    <row r="6502" spans="1:12" x14ac:dyDescent="0.25">
      <c r="A6502" s="135"/>
      <c r="B6502" s="135"/>
      <c r="C6502" s="135"/>
      <c r="D6502" s="135"/>
      <c r="E6502" s="135"/>
      <c r="G6502" s="135"/>
      <c r="H6502" s="135"/>
      <c r="I6502" s="135"/>
      <c r="J6502" s="135"/>
      <c r="K6502" s="135"/>
      <c r="L6502" s="135"/>
    </row>
    <row r="6503" spans="1:12" x14ac:dyDescent="0.25">
      <c r="A6503" s="135"/>
      <c r="B6503" s="135"/>
      <c r="C6503" s="135"/>
      <c r="D6503" s="135"/>
      <c r="E6503" s="135"/>
      <c r="G6503" s="135"/>
      <c r="H6503" s="135"/>
      <c r="I6503" s="135"/>
      <c r="J6503" s="135"/>
      <c r="K6503" s="135"/>
      <c r="L6503" s="135"/>
    </row>
    <row r="6504" spans="1:12" x14ac:dyDescent="0.25">
      <c r="A6504" s="135"/>
      <c r="B6504" s="135"/>
      <c r="C6504" s="135"/>
      <c r="D6504" s="135"/>
      <c r="E6504" s="135"/>
      <c r="G6504" s="135"/>
      <c r="H6504" s="135"/>
      <c r="I6504" s="135"/>
      <c r="J6504" s="135"/>
      <c r="K6504" s="135"/>
      <c r="L6504" s="135"/>
    </row>
    <row r="6505" spans="1:12" x14ac:dyDescent="0.25">
      <c r="A6505" s="135"/>
      <c r="B6505" s="135"/>
      <c r="C6505" s="135"/>
      <c r="D6505" s="135"/>
      <c r="E6505" s="135"/>
      <c r="G6505" s="135"/>
      <c r="H6505" s="135"/>
      <c r="I6505" s="135"/>
      <c r="J6505" s="135"/>
      <c r="K6505" s="135"/>
      <c r="L6505" s="135"/>
    </row>
    <row r="6506" spans="1:12" x14ac:dyDescent="0.25">
      <c r="A6506" s="135"/>
      <c r="B6506" s="135"/>
      <c r="C6506" s="135"/>
      <c r="D6506" s="135"/>
      <c r="E6506" s="135"/>
      <c r="G6506" s="135"/>
      <c r="H6506" s="135"/>
      <c r="I6506" s="135"/>
      <c r="J6506" s="135"/>
      <c r="K6506" s="135"/>
      <c r="L6506" s="135"/>
    </row>
    <row r="6507" spans="1:12" x14ac:dyDescent="0.25">
      <c r="A6507" s="135"/>
      <c r="B6507" s="135"/>
      <c r="C6507" s="135"/>
      <c r="D6507" s="135"/>
      <c r="E6507" s="135"/>
      <c r="G6507" s="135"/>
      <c r="H6507" s="135"/>
      <c r="I6507" s="135"/>
      <c r="J6507" s="135"/>
      <c r="K6507" s="135"/>
      <c r="L6507" s="135"/>
    </row>
    <row r="6508" spans="1:12" x14ac:dyDescent="0.25">
      <c r="A6508" s="135"/>
      <c r="B6508" s="135"/>
      <c r="C6508" s="135"/>
      <c r="D6508" s="135"/>
      <c r="E6508" s="135"/>
      <c r="G6508" s="135"/>
      <c r="H6508" s="135"/>
      <c r="I6508" s="135"/>
      <c r="J6508" s="135"/>
      <c r="K6508" s="135"/>
      <c r="L6508" s="135"/>
    </row>
    <row r="6509" spans="1:12" x14ac:dyDescent="0.25">
      <c r="A6509" s="135"/>
      <c r="B6509" s="135"/>
      <c r="C6509" s="135"/>
      <c r="D6509" s="135"/>
      <c r="E6509" s="135"/>
      <c r="G6509" s="135"/>
      <c r="H6509" s="135"/>
      <c r="I6509" s="135"/>
      <c r="J6509" s="135"/>
      <c r="K6509" s="135"/>
      <c r="L6509" s="135"/>
    </row>
    <row r="6510" spans="1:12" x14ac:dyDescent="0.25">
      <c r="A6510" s="135"/>
      <c r="B6510" s="135"/>
      <c r="C6510" s="135"/>
      <c r="D6510" s="135"/>
      <c r="E6510" s="135"/>
      <c r="G6510" s="135"/>
      <c r="H6510" s="135"/>
      <c r="I6510" s="135"/>
      <c r="J6510" s="135"/>
      <c r="K6510" s="135"/>
      <c r="L6510" s="135"/>
    </row>
    <row r="6511" spans="1:12" x14ac:dyDescent="0.25">
      <c r="A6511" s="135"/>
      <c r="B6511" s="135"/>
      <c r="C6511" s="135"/>
      <c r="D6511" s="135"/>
      <c r="E6511" s="135"/>
      <c r="G6511" s="135"/>
      <c r="H6511" s="135"/>
      <c r="I6511" s="135"/>
      <c r="J6511" s="135"/>
      <c r="K6511" s="135"/>
      <c r="L6511" s="135"/>
    </row>
    <row r="6512" spans="1:12" x14ac:dyDescent="0.25">
      <c r="A6512" s="135"/>
      <c r="B6512" s="135"/>
      <c r="C6512" s="135"/>
      <c r="D6512" s="135"/>
      <c r="E6512" s="135"/>
      <c r="G6512" s="135"/>
      <c r="H6512" s="135"/>
      <c r="I6512" s="135"/>
      <c r="J6512" s="135"/>
      <c r="K6512" s="135"/>
      <c r="L6512" s="135"/>
    </row>
    <row r="6513" spans="1:12" x14ac:dyDescent="0.25">
      <c r="A6513" s="135"/>
      <c r="B6513" s="135"/>
      <c r="C6513" s="135"/>
      <c r="D6513" s="135"/>
      <c r="E6513" s="135"/>
      <c r="G6513" s="135"/>
      <c r="H6513" s="135"/>
      <c r="I6513" s="135"/>
      <c r="J6513" s="135"/>
      <c r="K6513" s="135"/>
      <c r="L6513" s="135"/>
    </row>
    <row r="6514" spans="1:12" x14ac:dyDescent="0.25">
      <c r="A6514" s="135"/>
      <c r="B6514" s="135"/>
      <c r="C6514" s="135"/>
      <c r="D6514" s="135"/>
      <c r="E6514" s="135"/>
      <c r="G6514" s="135"/>
      <c r="H6514" s="135"/>
      <c r="I6514" s="135"/>
      <c r="J6514" s="135"/>
      <c r="K6514" s="135"/>
      <c r="L6514" s="135"/>
    </row>
    <row r="6515" spans="1:12" x14ac:dyDescent="0.25">
      <c r="A6515" s="135"/>
      <c r="B6515" s="135"/>
      <c r="C6515" s="135"/>
      <c r="D6515" s="135"/>
      <c r="E6515" s="135"/>
      <c r="G6515" s="135"/>
      <c r="H6515" s="135"/>
      <c r="I6515" s="135"/>
      <c r="J6515" s="135"/>
      <c r="K6515" s="135"/>
      <c r="L6515" s="135"/>
    </row>
    <row r="6516" spans="1:12" x14ac:dyDescent="0.25">
      <c r="A6516" s="135"/>
      <c r="B6516" s="135"/>
      <c r="C6516" s="135"/>
      <c r="D6516" s="135"/>
      <c r="E6516" s="135"/>
      <c r="G6516" s="135"/>
      <c r="H6516" s="135"/>
      <c r="I6516" s="135"/>
      <c r="J6516" s="135"/>
      <c r="K6516" s="135"/>
      <c r="L6516" s="135"/>
    </row>
    <row r="6517" spans="1:12" x14ac:dyDescent="0.25">
      <c r="A6517" s="135"/>
      <c r="B6517" s="135"/>
      <c r="C6517" s="135"/>
      <c r="D6517" s="135"/>
      <c r="E6517" s="135"/>
      <c r="G6517" s="135"/>
      <c r="H6517" s="135"/>
      <c r="I6517" s="135"/>
      <c r="J6517" s="135"/>
      <c r="K6517" s="135"/>
      <c r="L6517" s="135"/>
    </row>
    <row r="6518" spans="1:12" x14ac:dyDescent="0.25">
      <c r="A6518" s="135"/>
      <c r="B6518" s="135"/>
      <c r="C6518" s="135"/>
      <c r="D6518" s="135"/>
      <c r="E6518" s="135"/>
      <c r="G6518" s="135"/>
      <c r="H6518" s="135"/>
      <c r="I6518" s="135"/>
      <c r="J6518" s="135"/>
      <c r="K6518" s="135"/>
      <c r="L6518" s="135"/>
    </row>
    <row r="6519" spans="1:12" x14ac:dyDescent="0.25">
      <c r="A6519" s="135"/>
      <c r="B6519" s="135"/>
      <c r="C6519" s="135"/>
      <c r="D6519" s="135"/>
      <c r="E6519" s="135"/>
      <c r="G6519" s="135"/>
      <c r="H6519" s="135"/>
      <c r="I6519" s="135"/>
      <c r="J6519" s="135"/>
      <c r="K6519" s="135"/>
      <c r="L6519" s="135"/>
    </row>
    <row r="6520" spans="1:12" x14ac:dyDescent="0.25">
      <c r="A6520" s="135"/>
      <c r="B6520" s="135"/>
      <c r="C6520" s="135"/>
      <c r="D6520" s="135"/>
      <c r="E6520" s="135"/>
      <c r="G6520" s="135"/>
      <c r="H6520" s="135"/>
      <c r="I6520" s="135"/>
      <c r="J6520" s="135"/>
      <c r="K6520" s="135"/>
      <c r="L6520" s="135"/>
    </row>
    <row r="6521" spans="1:12" x14ac:dyDescent="0.25">
      <c r="A6521" s="135"/>
      <c r="B6521" s="135"/>
      <c r="C6521" s="135"/>
      <c r="D6521" s="135"/>
      <c r="E6521" s="135"/>
      <c r="G6521" s="135"/>
      <c r="H6521" s="135"/>
      <c r="I6521" s="135"/>
      <c r="J6521" s="135"/>
      <c r="K6521" s="135"/>
      <c r="L6521" s="135"/>
    </row>
    <row r="6522" spans="1:12" x14ac:dyDescent="0.25">
      <c r="A6522" s="135"/>
      <c r="B6522" s="135"/>
      <c r="C6522" s="135"/>
      <c r="D6522" s="135"/>
      <c r="E6522" s="135"/>
      <c r="G6522" s="135"/>
      <c r="H6522" s="135"/>
      <c r="I6522" s="135"/>
      <c r="J6522" s="135"/>
      <c r="K6522" s="135"/>
      <c r="L6522" s="135"/>
    </row>
    <row r="6523" spans="1:12" x14ac:dyDescent="0.25">
      <c r="A6523" s="135"/>
      <c r="B6523" s="135"/>
      <c r="C6523" s="135"/>
      <c r="D6523" s="135"/>
      <c r="E6523" s="135"/>
      <c r="G6523" s="135"/>
      <c r="H6523" s="135"/>
      <c r="I6523" s="135"/>
      <c r="J6523" s="135"/>
      <c r="K6523" s="135"/>
      <c r="L6523" s="135"/>
    </row>
    <row r="6524" spans="1:12" x14ac:dyDescent="0.25">
      <c r="A6524" s="135"/>
      <c r="B6524" s="135"/>
      <c r="C6524" s="135"/>
      <c r="D6524" s="135"/>
      <c r="E6524" s="135"/>
      <c r="G6524" s="135"/>
      <c r="H6524" s="135"/>
      <c r="I6524" s="135"/>
      <c r="J6524" s="135"/>
      <c r="K6524" s="135"/>
      <c r="L6524" s="135"/>
    </row>
    <row r="6525" spans="1:12" x14ac:dyDescent="0.25">
      <c r="A6525" s="135"/>
      <c r="B6525" s="135"/>
      <c r="C6525" s="135"/>
      <c r="D6525" s="135"/>
      <c r="E6525" s="135"/>
      <c r="G6525" s="135"/>
      <c r="H6525" s="135"/>
      <c r="I6525" s="135"/>
      <c r="J6525" s="135"/>
      <c r="K6525" s="135"/>
      <c r="L6525" s="135"/>
    </row>
    <row r="6526" spans="1:12" x14ac:dyDescent="0.25">
      <c r="A6526" s="135"/>
      <c r="B6526" s="135"/>
      <c r="C6526" s="135"/>
      <c r="D6526" s="135"/>
      <c r="E6526" s="135"/>
      <c r="G6526" s="135"/>
      <c r="H6526" s="135"/>
      <c r="I6526" s="135"/>
      <c r="J6526" s="135"/>
      <c r="K6526" s="135"/>
      <c r="L6526" s="135"/>
    </row>
    <row r="6527" spans="1:12" x14ac:dyDescent="0.25">
      <c r="A6527" s="135"/>
      <c r="B6527" s="135"/>
      <c r="C6527" s="135"/>
      <c r="D6527" s="135"/>
      <c r="E6527" s="135"/>
      <c r="G6527" s="135"/>
      <c r="H6527" s="135"/>
      <c r="I6527" s="135"/>
      <c r="J6527" s="135"/>
      <c r="K6527" s="135"/>
      <c r="L6527" s="135"/>
    </row>
    <row r="6528" spans="1:12" x14ac:dyDescent="0.25">
      <c r="A6528" s="135"/>
      <c r="B6528" s="135"/>
      <c r="C6528" s="135"/>
      <c r="D6528" s="135"/>
      <c r="E6528" s="135"/>
      <c r="G6528" s="135"/>
      <c r="H6528" s="135"/>
      <c r="I6528" s="135"/>
      <c r="J6528" s="135"/>
      <c r="K6528" s="135"/>
      <c r="L6528" s="135"/>
    </row>
    <row r="6529" spans="1:12" x14ac:dyDescent="0.25">
      <c r="A6529" s="135"/>
      <c r="B6529" s="135"/>
      <c r="C6529" s="135"/>
      <c r="D6529" s="135"/>
      <c r="E6529" s="135"/>
      <c r="G6529" s="135"/>
      <c r="H6529" s="135"/>
      <c r="I6529" s="135"/>
      <c r="J6529" s="135"/>
      <c r="K6529" s="135"/>
      <c r="L6529" s="135"/>
    </row>
    <row r="6530" spans="1:12" x14ac:dyDescent="0.25">
      <c r="A6530" s="135"/>
      <c r="B6530" s="135"/>
      <c r="C6530" s="135"/>
      <c r="D6530" s="135"/>
      <c r="E6530" s="135"/>
      <c r="G6530" s="135"/>
      <c r="H6530" s="135"/>
      <c r="I6530" s="135"/>
      <c r="J6530" s="135"/>
      <c r="K6530" s="135"/>
      <c r="L6530" s="135"/>
    </row>
    <row r="6531" spans="1:12" x14ac:dyDescent="0.25">
      <c r="A6531" s="135"/>
      <c r="B6531" s="135"/>
      <c r="C6531" s="135"/>
      <c r="D6531" s="135"/>
      <c r="E6531" s="135"/>
      <c r="G6531" s="135"/>
      <c r="H6531" s="135"/>
      <c r="I6531" s="135"/>
      <c r="J6531" s="135"/>
      <c r="K6531" s="135"/>
      <c r="L6531" s="135"/>
    </row>
    <row r="6532" spans="1:12" x14ac:dyDescent="0.25">
      <c r="A6532" s="135"/>
      <c r="B6532" s="135"/>
      <c r="C6532" s="135"/>
      <c r="D6532" s="135"/>
      <c r="E6532" s="135"/>
      <c r="G6532" s="135"/>
      <c r="H6532" s="135"/>
      <c r="I6532" s="135"/>
      <c r="J6532" s="135"/>
      <c r="K6532" s="135"/>
      <c r="L6532" s="135"/>
    </row>
    <row r="6533" spans="1:12" x14ac:dyDescent="0.25">
      <c r="A6533" s="135"/>
      <c r="B6533" s="135"/>
      <c r="C6533" s="135"/>
      <c r="D6533" s="135"/>
      <c r="E6533" s="135"/>
      <c r="G6533" s="135"/>
      <c r="H6533" s="135"/>
      <c r="I6533" s="135"/>
      <c r="J6533" s="135"/>
      <c r="K6533" s="135"/>
      <c r="L6533" s="135"/>
    </row>
    <row r="6534" spans="1:12" x14ac:dyDescent="0.25">
      <c r="A6534" s="135"/>
      <c r="B6534" s="135"/>
      <c r="C6534" s="135"/>
      <c r="D6534" s="135"/>
      <c r="E6534" s="135"/>
      <c r="G6534" s="135"/>
      <c r="H6534" s="135"/>
      <c r="I6534" s="135"/>
      <c r="J6534" s="136"/>
      <c r="K6534" s="136"/>
      <c r="L6534" s="136"/>
    </row>
    <row r="6535" spans="1:12" x14ac:dyDescent="0.25">
      <c r="A6535" s="135"/>
      <c r="B6535" s="135"/>
      <c r="C6535" s="135"/>
      <c r="D6535" s="135"/>
      <c r="E6535" s="135"/>
      <c r="G6535" s="135"/>
      <c r="H6535" s="135"/>
      <c r="I6535" s="135"/>
      <c r="J6535" s="135"/>
      <c r="K6535" s="135"/>
      <c r="L6535" s="135"/>
    </row>
    <row r="6536" spans="1:12" x14ac:dyDescent="0.25">
      <c r="A6536" s="135"/>
      <c r="B6536" s="135"/>
      <c r="C6536" s="135"/>
      <c r="D6536" s="135"/>
      <c r="E6536" s="135"/>
      <c r="G6536" s="135"/>
      <c r="H6536" s="135"/>
      <c r="I6536" s="135"/>
      <c r="J6536" s="135"/>
      <c r="K6536" s="135"/>
      <c r="L6536" s="135"/>
    </row>
    <row r="6537" spans="1:12" x14ac:dyDescent="0.25">
      <c r="A6537" s="135"/>
      <c r="B6537" s="135"/>
      <c r="C6537" s="135"/>
      <c r="D6537" s="135"/>
      <c r="E6537" s="135"/>
      <c r="G6537" s="135"/>
      <c r="H6537" s="135"/>
      <c r="I6537" s="135"/>
      <c r="J6537" s="135"/>
      <c r="K6537" s="135"/>
      <c r="L6537" s="135"/>
    </row>
    <row r="6538" spans="1:12" x14ac:dyDescent="0.25">
      <c r="A6538" s="135"/>
      <c r="B6538" s="135"/>
      <c r="C6538" s="135"/>
      <c r="D6538" s="135"/>
      <c r="E6538" s="135"/>
      <c r="G6538" s="135"/>
      <c r="H6538" s="135"/>
      <c r="I6538" s="135"/>
      <c r="J6538" s="135"/>
      <c r="K6538" s="135"/>
      <c r="L6538" s="135"/>
    </row>
    <row r="6539" spans="1:12" x14ac:dyDescent="0.25">
      <c r="A6539" s="135"/>
      <c r="B6539" s="135"/>
      <c r="C6539" s="135"/>
      <c r="D6539" s="135"/>
      <c r="E6539" s="135"/>
      <c r="G6539" s="135"/>
      <c r="H6539" s="135"/>
      <c r="I6539" s="135"/>
      <c r="J6539" s="135"/>
      <c r="K6539" s="135"/>
      <c r="L6539" s="135"/>
    </row>
    <row r="6540" spans="1:12" x14ac:dyDescent="0.25">
      <c r="A6540" s="135"/>
      <c r="B6540" s="135"/>
      <c r="C6540" s="135"/>
      <c r="D6540" s="135"/>
      <c r="E6540" s="135"/>
      <c r="G6540" s="135"/>
      <c r="H6540" s="135"/>
      <c r="I6540" s="135"/>
      <c r="J6540" s="135"/>
      <c r="K6540" s="135"/>
      <c r="L6540" s="135"/>
    </row>
    <row r="6541" spans="1:12" x14ac:dyDescent="0.25">
      <c r="A6541" s="135"/>
      <c r="B6541" s="135"/>
      <c r="C6541" s="135"/>
      <c r="D6541" s="135"/>
      <c r="E6541" s="135"/>
      <c r="G6541" s="135"/>
      <c r="H6541" s="135"/>
      <c r="I6541" s="135"/>
      <c r="J6541" s="135"/>
      <c r="K6541" s="135"/>
      <c r="L6541" s="135"/>
    </row>
    <row r="6542" spans="1:12" x14ac:dyDescent="0.25">
      <c r="A6542" s="135"/>
      <c r="B6542" s="135"/>
      <c r="C6542" s="135"/>
      <c r="D6542" s="135"/>
      <c r="E6542" s="135"/>
      <c r="G6542" s="135"/>
      <c r="H6542" s="135"/>
      <c r="I6542" s="135"/>
      <c r="J6542" s="135"/>
      <c r="K6542" s="135"/>
      <c r="L6542" s="135"/>
    </row>
    <row r="6543" spans="1:12" x14ac:dyDescent="0.25">
      <c r="A6543" s="135"/>
      <c r="B6543" s="135"/>
      <c r="C6543" s="135"/>
      <c r="D6543" s="135"/>
      <c r="E6543" s="135"/>
      <c r="G6543" s="135"/>
      <c r="H6543" s="135"/>
      <c r="I6543" s="135"/>
      <c r="J6543" s="135"/>
      <c r="K6543" s="135"/>
      <c r="L6543" s="135"/>
    </row>
    <row r="6544" spans="1:12" x14ac:dyDescent="0.25">
      <c r="A6544" s="135"/>
      <c r="B6544" s="135"/>
      <c r="C6544" s="135"/>
      <c r="D6544" s="135"/>
      <c r="E6544" s="135"/>
      <c r="G6544" s="135"/>
      <c r="H6544" s="135"/>
      <c r="I6544" s="135"/>
      <c r="J6544" s="135"/>
      <c r="K6544" s="135"/>
      <c r="L6544" s="135"/>
    </row>
    <row r="6545" spans="1:12" x14ac:dyDescent="0.25">
      <c r="A6545" s="135"/>
      <c r="B6545" s="135"/>
      <c r="C6545" s="135"/>
      <c r="D6545" s="135"/>
      <c r="E6545" s="135"/>
      <c r="G6545" s="135"/>
      <c r="H6545" s="135"/>
      <c r="I6545" s="135"/>
      <c r="J6545" s="135"/>
      <c r="K6545" s="135"/>
      <c r="L6545" s="135"/>
    </row>
    <row r="6546" spans="1:12" x14ac:dyDescent="0.25">
      <c r="A6546" s="135"/>
      <c r="B6546" s="135"/>
      <c r="C6546" s="135"/>
      <c r="D6546" s="135"/>
      <c r="E6546" s="135"/>
      <c r="G6546" s="135"/>
      <c r="H6546" s="135"/>
      <c r="I6546" s="135"/>
      <c r="J6546" s="135"/>
      <c r="K6546" s="135"/>
      <c r="L6546" s="135"/>
    </row>
    <row r="6547" spans="1:12" x14ac:dyDescent="0.25">
      <c r="A6547" s="135"/>
      <c r="B6547" s="135"/>
      <c r="C6547" s="135"/>
      <c r="D6547" s="135"/>
      <c r="E6547" s="135"/>
      <c r="G6547" s="135"/>
      <c r="H6547" s="135"/>
      <c r="I6547" s="135"/>
      <c r="J6547" s="135"/>
      <c r="K6547" s="135"/>
      <c r="L6547" s="135"/>
    </row>
    <row r="6548" spans="1:12" x14ac:dyDescent="0.25">
      <c r="A6548" s="135"/>
      <c r="B6548" s="135"/>
      <c r="C6548" s="135"/>
      <c r="D6548" s="135"/>
      <c r="E6548" s="135"/>
      <c r="G6548" s="135"/>
      <c r="H6548" s="135"/>
      <c r="I6548" s="135"/>
      <c r="J6548" s="135"/>
      <c r="K6548" s="135"/>
      <c r="L6548" s="135"/>
    </row>
    <row r="6549" spans="1:12" x14ac:dyDescent="0.25">
      <c r="A6549" s="135"/>
      <c r="B6549" s="135"/>
      <c r="C6549" s="135"/>
      <c r="D6549" s="135"/>
      <c r="E6549" s="135"/>
      <c r="G6549" s="135"/>
      <c r="H6549" s="135"/>
      <c r="I6549" s="135"/>
      <c r="J6549" s="135"/>
      <c r="K6549" s="135"/>
      <c r="L6549" s="135"/>
    </row>
    <row r="6550" spans="1:12" x14ac:dyDescent="0.25">
      <c r="A6550" s="135"/>
      <c r="B6550" s="135"/>
      <c r="C6550" s="135"/>
      <c r="D6550" s="135"/>
      <c r="E6550" s="135"/>
      <c r="G6550" s="135"/>
      <c r="H6550" s="135"/>
      <c r="I6550" s="135"/>
      <c r="J6550" s="135"/>
      <c r="K6550" s="135"/>
      <c r="L6550" s="135"/>
    </row>
    <row r="6551" spans="1:12" x14ac:dyDescent="0.25">
      <c r="A6551" s="135"/>
      <c r="B6551" s="135"/>
      <c r="C6551" s="135"/>
      <c r="D6551" s="135"/>
      <c r="E6551" s="135"/>
      <c r="G6551" s="135"/>
      <c r="H6551" s="135"/>
      <c r="I6551" s="135"/>
      <c r="J6551" s="135"/>
      <c r="K6551" s="135"/>
      <c r="L6551" s="135"/>
    </row>
    <row r="6552" spans="1:12" x14ac:dyDescent="0.25">
      <c r="A6552" s="135"/>
      <c r="B6552" s="135"/>
      <c r="C6552" s="135"/>
      <c r="D6552" s="135"/>
      <c r="E6552" s="135"/>
      <c r="G6552" s="135"/>
      <c r="H6552" s="135"/>
      <c r="I6552" s="135"/>
      <c r="J6552" s="135"/>
      <c r="K6552" s="135"/>
      <c r="L6552" s="135"/>
    </row>
    <row r="6553" spans="1:12" x14ac:dyDescent="0.25">
      <c r="A6553" s="135"/>
      <c r="B6553" s="135"/>
      <c r="C6553" s="135"/>
      <c r="D6553" s="135"/>
      <c r="E6553" s="135"/>
      <c r="G6553" s="135"/>
      <c r="H6553" s="135"/>
      <c r="I6553" s="135"/>
      <c r="J6553" s="135"/>
      <c r="K6553" s="135"/>
      <c r="L6553" s="135"/>
    </row>
    <row r="6554" spans="1:12" x14ac:dyDescent="0.25">
      <c r="A6554" s="135"/>
      <c r="B6554" s="135"/>
      <c r="C6554" s="135"/>
      <c r="D6554" s="135"/>
      <c r="E6554" s="135"/>
      <c r="G6554" s="135"/>
      <c r="H6554" s="135"/>
      <c r="I6554" s="135"/>
      <c r="J6554" s="135"/>
      <c r="K6554" s="135"/>
      <c r="L6554" s="135"/>
    </row>
    <row r="6555" spans="1:12" x14ac:dyDescent="0.25">
      <c r="A6555" s="135"/>
      <c r="B6555" s="135"/>
      <c r="C6555" s="135"/>
      <c r="D6555" s="135"/>
      <c r="E6555" s="135"/>
      <c r="G6555" s="135"/>
      <c r="H6555" s="135"/>
      <c r="I6555" s="135"/>
      <c r="J6555" s="135"/>
      <c r="K6555" s="135"/>
      <c r="L6555" s="135"/>
    </row>
    <row r="6556" spans="1:12" x14ac:dyDescent="0.25">
      <c r="A6556" s="135"/>
      <c r="B6556" s="135"/>
      <c r="C6556" s="135"/>
      <c r="D6556" s="135"/>
      <c r="E6556" s="135"/>
      <c r="G6556" s="135"/>
      <c r="H6556" s="135"/>
      <c r="I6556" s="135"/>
      <c r="J6556" s="135"/>
      <c r="K6556" s="135"/>
      <c r="L6556" s="135"/>
    </row>
    <row r="6557" spans="1:12" x14ac:dyDescent="0.25">
      <c r="A6557" s="135"/>
      <c r="B6557" s="135"/>
      <c r="C6557" s="135"/>
      <c r="D6557" s="135"/>
      <c r="E6557" s="135"/>
      <c r="G6557" s="135"/>
      <c r="H6557" s="135"/>
      <c r="I6557" s="135"/>
      <c r="J6557" s="135"/>
      <c r="K6557" s="135"/>
      <c r="L6557" s="135"/>
    </row>
    <row r="6558" spans="1:12" x14ac:dyDescent="0.25">
      <c r="A6558" s="135"/>
      <c r="B6558" s="135"/>
      <c r="C6558" s="135"/>
      <c r="D6558" s="135"/>
      <c r="E6558" s="135"/>
      <c r="G6558" s="135"/>
      <c r="H6558" s="135"/>
      <c r="I6558" s="135"/>
      <c r="J6558" s="135"/>
      <c r="K6558" s="135"/>
      <c r="L6558" s="135"/>
    </row>
    <row r="6559" spans="1:12" x14ac:dyDescent="0.25">
      <c r="A6559" s="135"/>
      <c r="B6559" s="135"/>
      <c r="C6559" s="135"/>
      <c r="D6559" s="135"/>
      <c r="E6559" s="135"/>
      <c r="G6559" s="135"/>
      <c r="H6559" s="135"/>
      <c r="I6559" s="135"/>
      <c r="J6559" s="135"/>
      <c r="K6559" s="135"/>
      <c r="L6559" s="135"/>
    </row>
    <row r="6560" spans="1:12" x14ac:dyDescent="0.25">
      <c r="A6560" s="135"/>
      <c r="B6560" s="135"/>
      <c r="C6560" s="135"/>
      <c r="D6560" s="135"/>
      <c r="E6560" s="135"/>
      <c r="G6560" s="135"/>
      <c r="H6560" s="135"/>
      <c r="I6560" s="135"/>
      <c r="J6560" s="135"/>
      <c r="K6560" s="135"/>
      <c r="L6560" s="135"/>
    </row>
    <row r="6561" spans="1:12" x14ac:dyDescent="0.25">
      <c r="A6561" s="135"/>
      <c r="B6561" s="135"/>
      <c r="C6561" s="135"/>
      <c r="D6561" s="135"/>
      <c r="E6561" s="135"/>
      <c r="G6561" s="135"/>
      <c r="H6561" s="135"/>
      <c r="I6561" s="135"/>
      <c r="J6561" s="135"/>
      <c r="K6561" s="135"/>
      <c r="L6561" s="135"/>
    </row>
    <row r="6562" spans="1:12" x14ac:dyDescent="0.25">
      <c r="A6562" s="135"/>
      <c r="B6562" s="135"/>
      <c r="C6562" s="135"/>
      <c r="D6562" s="135"/>
      <c r="E6562" s="135"/>
      <c r="G6562" s="135"/>
      <c r="H6562" s="135"/>
      <c r="I6562" s="135"/>
      <c r="J6562" s="135"/>
      <c r="K6562" s="135"/>
      <c r="L6562" s="135"/>
    </row>
    <row r="6563" spans="1:12" x14ac:dyDescent="0.25">
      <c r="A6563" s="135"/>
      <c r="B6563" s="135"/>
      <c r="C6563" s="135"/>
      <c r="D6563" s="135"/>
      <c r="E6563" s="135"/>
      <c r="G6563" s="135"/>
      <c r="H6563" s="135"/>
      <c r="I6563" s="135"/>
      <c r="J6563" s="135"/>
      <c r="K6563" s="135"/>
      <c r="L6563" s="135"/>
    </row>
    <row r="6564" spans="1:12" x14ac:dyDescent="0.25">
      <c r="A6564" s="135"/>
      <c r="B6564" s="135"/>
      <c r="C6564" s="135"/>
      <c r="D6564" s="135"/>
      <c r="E6564" s="135"/>
      <c r="G6564" s="135"/>
      <c r="H6564" s="135"/>
      <c r="I6564" s="135"/>
      <c r="J6564" s="135"/>
      <c r="K6564" s="135"/>
      <c r="L6564" s="135"/>
    </row>
    <row r="6565" spans="1:12" x14ac:dyDescent="0.25">
      <c r="A6565" s="135"/>
      <c r="B6565" s="135"/>
      <c r="C6565" s="135"/>
      <c r="D6565" s="135"/>
      <c r="E6565" s="135"/>
      <c r="G6565" s="135"/>
      <c r="H6565" s="135"/>
      <c r="I6565" s="135"/>
      <c r="J6565" s="135"/>
      <c r="K6565" s="135"/>
      <c r="L6565" s="135"/>
    </row>
    <row r="6566" spans="1:12" x14ac:dyDescent="0.25">
      <c r="A6566" s="135"/>
      <c r="B6566" s="135"/>
      <c r="C6566" s="135"/>
      <c r="D6566" s="135"/>
      <c r="E6566" s="135"/>
      <c r="G6566" s="135"/>
      <c r="H6566" s="135"/>
      <c r="I6566" s="135"/>
      <c r="J6566" s="135"/>
      <c r="K6566" s="135"/>
      <c r="L6566" s="135"/>
    </row>
    <row r="6567" spans="1:12" x14ac:dyDescent="0.25">
      <c r="A6567" s="135"/>
      <c r="B6567" s="135"/>
      <c r="C6567" s="135"/>
      <c r="D6567" s="135"/>
      <c r="E6567" s="135"/>
      <c r="G6567" s="135"/>
      <c r="H6567" s="135"/>
      <c r="I6567" s="135"/>
      <c r="J6567" s="135"/>
      <c r="K6567" s="135"/>
      <c r="L6567" s="135"/>
    </row>
    <row r="6568" spans="1:12" x14ac:dyDescent="0.25">
      <c r="A6568" s="135"/>
      <c r="B6568" s="135"/>
      <c r="C6568" s="135"/>
      <c r="D6568" s="135"/>
      <c r="E6568" s="135"/>
      <c r="G6568" s="135"/>
      <c r="H6568" s="135"/>
      <c r="I6568" s="135"/>
      <c r="J6568" s="135"/>
      <c r="K6568" s="135"/>
      <c r="L6568" s="135"/>
    </row>
    <row r="6569" spans="1:12" x14ac:dyDescent="0.25">
      <c r="A6569" s="135"/>
      <c r="B6569" s="135"/>
      <c r="C6569" s="135"/>
      <c r="D6569" s="135"/>
      <c r="E6569" s="135"/>
      <c r="G6569" s="135"/>
      <c r="H6569" s="135"/>
      <c r="I6569" s="135"/>
      <c r="J6569" s="135"/>
      <c r="K6569" s="135"/>
      <c r="L6569" s="135"/>
    </row>
    <row r="6570" spans="1:12" x14ac:dyDescent="0.25">
      <c r="A6570" s="135"/>
      <c r="B6570" s="135"/>
      <c r="C6570" s="135"/>
      <c r="D6570" s="135"/>
      <c r="E6570" s="135"/>
      <c r="G6570" s="135"/>
      <c r="H6570" s="135"/>
      <c r="I6570" s="135"/>
      <c r="J6570" s="135"/>
      <c r="K6570" s="135"/>
      <c r="L6570" s="135"/>
    </row>
    <row r="6571" spans="1:12" x14ac:dyDescent="0.25">
      <c r="A6571" s="135"/>
      <c r="B6571" s="135"/>
      <c r="C6571" s="135"/>
      <c r="D6571" s="135"/>
      <c r="E6571" s="135"/>
      <c r="G6571" s="135"/>
      <c r="H6571" s="135"/>
      <c r="I6571" s="135"/>
      <c r="J6571" s="135"/>
      <c r="K6571" s="135"/>
      <c r="L6571" s="135"/>
    </row>
    <row r="6572" spans="1:12" x14ac:dyDescent="0.25">
      <c r="A6572" s="135"/>
      <c r="B6572" s="135"/>
      <c r="C6572" s="135"/>
      <c r="D6572" s="135"/>
      <c r="E6572" s="135"/>
      <c r="G6572" s="135"/>
      <c r="H6572" s="135"/>
      <c r="I6572" s="135"/>
      <c r="J6572" s="135"/>
      <c r="K6572" s="135"/>
      <c r="L6572" s="135"/>
    </row>
    <row r="6573" spans="1:12" x14ac:dyDescent="0.25">
      <c r="A6573" s="135"/>
      <c r="B6573" s="135"/>
      <c r="C6573" s="135"/>
      <c r="D6573" s="135"/>
      <c r="E6573" s="135"/>
      <c r="G6573" s="135"/>
      <c r="H6573" s="135"/>
      <c r="I6573" s="135"/>
      <c r="J6573" s="135"/>
      <c r="K6573" s="135"/>
      <c r="L6573" s="135"/>
    </row>
    <row r="6574" spans="1:12" x14ac:dyDescent="0.25">
      <c r="A6574" s="135"/>
      <c r="B6574" s="135"/>
      <c r="C6574" s="135"/>
      <c r="D6574" s="135"/>
      <c r="E6574" s="135"/>
      <c r="G6574" s="135"/>
      <c r="H6574" s="135"/>
      <c r="I6574" s="135"/>
      <c r="J6574" s="135"/>
      <c r="K6574" s="135"/>
      <c r="L6574" s="135"/>
    </row>
    <row r="6575" spans="1:12" x14ac:dyDescent="0.25">
      <c r="A6575" s="135"/>
      <c r="B6575" s="135"/>
      <c r="C6575" s="135"/>
      <c r="D6575" s="135"/>
      <c r="E6575" s="135"/>
      <c r="G6575" s="135"/>
      <c r="H6575" s="135"/>
      <c r="I6575" s="135"/>
      <c r="J6575" s="135"/>
      <c r="K6575" s="135"/>
      <c r="L6575" s="135"/>
    </row>
    <row r="6576" spans="1:12" x14ac:dyDescent="0.25">
      <c r="A6576" s="135"/>
      <c r="B6576" s="135"/>
      <c r="C6576" s="135"/>
      <c r="D6576" s="135"/>
      <c r="E6576" s="135"/>
      <c r="G6576" s="135"/>
      <c r="H6576" s="135"/>
      <c r="I6576" s="135"/>
      <c r="J6576" s="135"/>
      <c r="K6576" s="135"/>
      <c r="L6576" s="135"/>
    </row>
    <row r="6577" spans="1:12" x14ac:dyDescent="0.25">
      <c r="A6577" s="135"/>
      <c r="B6577" s="135"/>
      <c r="C6577" s="135"/>
      <c r="D6577" s="135"/>
      <c r="E6577" s="135"/>
      <c r="G6577" s="135"/>
      <c r="H6577" s="135"/>
      <c r="I6577" s="135"/>
      <c r="J6577" s="135"/>
      <c r="K6577" s="135"/>
      <c r="L6577" s="135"/>
    </row>
    <row r="6578" spans="1:12" x14ac:dyDescent="0.25">
      <c r="A6578" s="135"/>
      <c r="B6578" s="135"/>
      <c r="C6578" s="135"/>
      <c r="D6578" s="135"/>
      <c r="E6578" s="135"/>
      <c r="G6578" s="135"/>
      <c r="H6578" s="135"/>
      <c r="I6578" s="135"/>
      <c r="J6578" s="135"/>
      <c r="K6578" s="135"/>
      <c r="L6578" s="135"/>
    </row>
    <row r="6579" spans="1:12" x14ac:dyDescent="0.25">
      <c r="A6579" s="135"/>
      <c r="B6579" s="135"/>
      <c r="C6579" s="135"/>
      <c r="D6579" s="135"/>
      <c r="E6579" s="135"/>
      <c r="G6579" s="135"/>
      <c r="H6579" s="135"/>
      <c r="I6579" s="135"/>
      <c r="J6579" s="135"/>
      <c r="K6579" s="135"/>
      <c r="L6579" s="135"/>
    </row>
    <row r="6580" spans="1:12" x14ac:dyDescent="0.25">
      <c r="A6580" s="135"/>
      <c r="B6580" s="135"/>
      <c r="C6580" s="135"/>
      <c r="D6580" s="135"/>
      <c r="E6580" s="135"/>
      <c r="G6580" s="135"/>
      <c r="H6580" s="135"/>
      <c r="I6580" s="135"/>
      <c r="J6580" s="135"/>
      <c r="K6580" s="135"/>
      <c r="L6580" s="135"/>
    </row>
    <row r="6581" spans="1:12" x14ac:dyDescent="0.25">
      <c r="A6581" s="135"/>
      <c r="B6581" s="135"/>
      <c r="C6581" s="135"/>
      <c r="D6581" s="135"/>
      <c r="E6581" s="135"/>
      <c r="G6581" s="135"/>
      <c r="H6581" s="135"/>
      <c r="I6581" s="135"/>
      <c r="J6581" s="135"/>
      <c r="K6581" s="135"/>
      <c r="L6581" s="135"/>
    </row>
    <row r="6582" spans="1:12" x14ac:dyDescent="0.25">
      <c r="A6582" s="135"/>
      <c r="B6582" s="135"/>
      <c r="C6582" s="135"/>
      <c r="D6582" s="135"/>
      <c r="E6582" s="135"/>
      <c r="G6582" s="135"/>
      <c r="H6582" s="135"/>
      <c r="I6582" s="135"/>
      <c r="J6582" s="135"/>
      <c r="K6582" s="135"/>
      <c r="L6582" s="135"/>
    </row>
    <row r="6583" spans="1:12" x14ac:dyDescent="0.25">
      <c r="A6583" s="135"/>
      <c r="B6583" s="135"/>
      <c r="C6583" s="135"/>
      <c r="D6583" s="135"/>
      <c r="E6583" s="135"/>
      <c r="G6583" s="135"/>
      <c r="H6583" s="135"/>
      <c r="I6583" s="135"/>
      <c r="J6583" s="135"/>
      <c r="K6583" s="135"/>
      <c r="L6583" s="135"/>
    </row>
    <row r="6584" spans="1:12" x14ac:dyDescent="0.25">
      <c r="A6584" s="135"/>
      <c r="B6584" s="135"/>
      <c r="C6584" s="135"/>
      <c r="D6584" s="135"/>
      <c r="E6584" s="135"/>
      <c r="G6584" s="135"/>
      <c r="H6584" s="135"/>
      <c r="I6584" s="135"/>
      <c r="J6584" s="135"/>
      <c r="K6584" s="135"/>
      <c r="L6584" s="135"/>
    </row>
    <row r="6585" spans="1:12" x14ac:dyDescent="0.25">
      <c r="A6585" s="135"/>
      <c r="B6585" s="135"/>
      <c r="C6585" s="135"/>
      <c r="D6585" s="135"/>
      <c r="E6585" s="135"/>
      <c r="G6585" s="135"/>
      <c r="H6585" s="135"/>
      <c r="I6585" s="135"/>
      <c r="J6585" s="135"/>
      <c r="K6585" s="135"/>
      <c r="L6585" s="135"/>
    </row>
    <row r="6586" spans="1:12" x14ac:dyDescent="0.25">
      <c r="A6586" s="135"/>
      <c r="B6586" s="135"/>
      <c r="C6586" s="135"/>
      <c r="D6586" s="135"/>
      <c r="E6586" s="135"/>
      <c r="G6586" s="135"/>
      <c r="H6586" s="135"/>
      <c r="I6586" s="135"/>
      <c r="J6586" s="135"/>
      <c r="K6586" s="135"/>
      <c r="L6586" s="135"/>
    </row>
    <row r="6587" spans="1:12" x14ac:dyDescent="0.25">
      <c r="A6587" s="135"/>
      <c r="B6587" s="135"/>
      <c r="C6587" s="135"/>
      <c r="D6587" s="135"/>
      <c r="E6587" s="135"/>
      <c r="G6587" s="135"/>
      <c r="H6587" s="135"/>
      <c r="I6587" s="135"/>
      <c r="J6587" s="135"/>
      <c r="K6587" s="135"/>
      <c r="L6587" s="135"/>
    </row>
    <row r="6588" spans="1:12" x14ac:dyDescent="0.25">
      <c r="A6588" s="135"/>
      <c r="B6588" s="135"/>
      <c r="C6588" s="135"/>
      <c r="D6588" s="135"/>
      <c r="E6588" s="135"/>
      <c r="G6588" s="135"/>
      <c r="H6588" s="135"/>
      <c r="I6588" s="135"/>
      <c r="J6588" s="135"/>
      <c r="K6588" s="135"/>
      <c r="L6588" s="135"/>
    </row>
    <row r="6589" spans="1:12" x14ac:dyDescent="0.25">
      <c r="A6589" s="135"/>
      <c r="B6589" s="135"/>
      <c r="C6589" s="135"/>
      <c r="D6589" s="135"/>
      <c r="E6589" s="135"/>
      <c r="G6589" s="135"/>
      <c r="H6589" s="135"/>
      <c r="I6589" s="135"/>
      <c r="J6589" s="135"/>
      <c r="K6589" s="135"/>
      <c r="L6589" s="135"/>
    </row>
    <row r="6590" spans="1:12" x14ac:dyDescent="0.25">
      <c r="A6590" s="135"/>
      <c r="B6590" s="135"/>
      <c r="C6590" s="135"/>
      <c r="D6590" s="135"/>
      <c r="E6590" s="135"/>
      <c r="G6590" s="135"/>
      <c r="H6590" s="135"/>
      <c r="I6590" s="135"/>
      <c r="J6590" s="135"/>
      <c r="K6590" s="135"/>
      <c r="L6590" s="135"/>
    </row>
    <row r="6591" spans="1:12" x14ac:dyDescent="0.25">
      <c r="A6591" s="135"/>
      <c r="B6591" s="135"/>
      <c r="C6591" s="135"/>
      <c r="D6591" s="135"/>
      <c r="E6591" s="135"/>
      <c r="G6591" s="135"/>
      <c r="H6591" s="135"/>
      <c r="I6591" s="135"/>
      <c r="J6591" s="135"/>
      <c r="K6591" s="135"/>
      <c r="L6591" s="135"/>
    </row>
    <row r="6592" spans="1:12" x14ac:dyDescent="0.25">
      <c r="A6592" s="135"/>
      <c r="B6592" s="135"/>
      <c r="C6592" s="135"/>
      <c r="D6592" s="135"/>
      <c r="E6592" s="135"/>
      <c r="G6592" s="135"/>
      <c r="H6592" s="135"/>
      <c r="I6592" s="135"/>
      <c r="J6592" s="135"/>
      <c r="K6592" s="135"/>
      <c r="L6592" s="135"/>
    </row>
    <row r="6593" spans="1:12" x14ac:dyDescent="0.25">
      <c r="A6593" s="135"/>
      <c r="B6593" s="135"/>
      <c r="C6593" s="135"/>
      <c r="D6593" s="135"/>
      <c r="E6593" s="135"/>
      <c r="G6593" s="135"/>
      <c r="H6593" s="135"/>
      <c r="I6593" s="135"/>
      <c r="J6593" s="135"/>
      <c r="K6593" s="135"/>
      <c r="L6593" s="135"/>
    </row>
    <row r="6594" spans="1:12" x14ac:dyDescent="0.25">
      <c r="A6594" s="135"/>
      <c r="B6594" s="135"/>
      <c r="C6594" s="135"/>
      <c r="D6594" s="135"/>
      <c r="E6594" s="135"/>
      <c r="G6594" s="135"/>
      <c r="H6594" s="135"/>
      <c r="I6594" s="135"/>
      <c r="J6594" s="135"/>
      <c r="K6594" s="135"/>
      <c r="L6594" s="135"/>
    </row>
    <row r="6595" spans="1:12" x14ac:dyDescent="0.25">
      <c r="A6595" s="135"/>
      <c r="B6595" s="135"/>
      <c r="C6595" s="135"/>
      <c r="D6595" s="135"/>
      <c r="E6595" s="135"/>
      <c r="G6595" s="135"/>
      <c r="H6595" s="135"/>
      <c r="I6595" s="135"/>
      <c r="J6595" s="135"/>
      <c r="K6595" s="135"/>
      <c r="L6595" s="135"/>
    </row>
    <row r="6596" spans="1:12" x14ac:dyDescent="0.25">
      <c r="A6596" s="135"/>
      <c r="B6596" s="135"/>
      <c r="C6596" s="135"/>
      <c r="D6596" s="135"/>
      <c r="E6596" s="135"/>
      <c r="G6596" s="135"/>
      <c r="H6596" s="135"/>
      <c r="I6596" s="135"/>
      <c r="J6596" s="135"/>
      <c r="K6596" s="135"/>
      <c r="L6596" s="135"/>
    </row>
    <row r="6597" spans="1:12" x14ac:dyDescent="0.25">
      <c r="A6597" s="135"/>
      <c r="B6597" s="135"/>
      <c r="C6597" s="135"/>
      <c r="D6597" s="135"/>
      <c r="E6597" s="135"/>
      <c r="G6597" s="135"/>
      <c r="H6597" s="135"/>
      <c r="I6597" s="135"/>
      <c r="J6597" s="135"/>
      <c r="K6597" s="135"/>
      <c r="L6597" s="135"/>
    </row>
    <row r="6598" spans="1:12" x14ac:dyDescent="0.25">
      <c r="A6598" s="135"/>
      <c r="B6598" s="135"/>
      <c r="C6598" s="135"/>
      <c r="D6598" s="135"/>
      <c r="E6598" s="135"/>
      <c r="G6598" s="135"/>
      <c r="H6598" s="135"/>
      <c r="I6598" s="135"/>
      <c r="J6598" s="135"/>
      <c r="K6598" s="135"/>
      <c r="L6598" s="135"/>
    </row>
    <row r="6599" spans="1:12" x14ac:dyDescent="0.25">
      <c r="A6599" s="135"/>
      <c r="B6599" s="135"/>
      <c r="C6599" s="135"/>
      <c r="D6599" s="135"/>
      <c r="E6599" s="135"/>
      <c r="G6599" s="135"/>
      <c r="H6599" s="135"/>
      <c r="I6599" s="135"/>
      <c r="J6599" s="135"/>
      <c r="K6599" s="135"/>
      <c r="L6599" s="135"/>
    </row>
    <row r="6600" spans="1:12" x14ac:dyDescent="0.25">
      <c r="A6600" s="135"/>
      <c r="B6600" s="135"/>
      <c r="C6600" s="135"/>
      <c r="D6600" s="135"/>
      <c r="E6600" s="135"/>
      <c r="G6600" s="135"/>
      <c r="H6600" s="135"/>
      <c r="I6600" s="135"/>
      <c r="J6600" s="135"/>
      <c r="K6600" s="135"/>
      <c r="L6600" s="135"/>
    </row>
    <row r="6601" spans="1:12" x14ac:dyDescent="0.25">
      <c r="A6601" s="135"/>
      <c r="B6601" s="135"/>
      <c r="C6601" s="135"/>
      <c r="D6601" s="135"/>
      <c r="E6601" s="135"/>
      <c r="G6601" s="135"/>
      <c r="H6601" s="135"/>
      <c r="I6601" s="135"/>
      <c r="J6601" s="135"/>
      <c r="K6601" s="135"/>
      <c r="L6601" s="135"/>
    </row>
    <row r="6602" spans="1:12" x14ac:dyDescent="0.25">
      <c r="A6602" s="135"/>
      <c r="B6602" s="135"/>
      <c r="C6602" s="135"/>
      <c r="D6602" s="135"/>
      <c r="E6602" s="135"/>
      <c r="G6602" s="135"/>
      <c r="H6602" s="135"/>
      <c r="I6602" s="135"/>
      <c r="J6602" s="135"/>
      <c r="K6602" s="135"/>
      <c r="L6602" s="135"/>
    </row>
    <row r="6603" spans="1:12" x14ac:dyDescent="0.25">
      <c r="A6603" s="135"/>
      <c r="B6603" s="135"/>
      <c r="C6603" s="135"/>
      <c r="D6603" s="135"/>
      <c r="E6603" s="135"/>
      <c r="G6603" s="135"/>
      <c r="H6603" s="135"/>
      <c r="I6603" s="135"/>
      <c r="J6603" s="135"/>
      <c r="K6603" s="135"/>
      <c r="L6603" s="135"/>
    </row>
    <row r="6604" spans="1:12" x14ac:dyDescent="0.25">
      <c r="A6604" s="135"/>
      <c r="B6604" s="135"/>
      <c r="C6604" s="135"/>
      <c r="D6604" s="135"/>
      <c r="E6604" s="135"/>
      <c r="G6604" s="135"/>
      <c r="H6604" s="135"/>
      <c r="I6604" s="135"/>
      <c r="J6604" s="135"/>
      <c r="K6604" s="135"/>
      <c r="L6604" s="135"/>
    </row>
    <row r="6605" spans="1:12" x14ac:dyDescent="0.25">
      <c r="A6605" s="135"/>
      <c r="B6605" s="135"/>
      <c r="C6605" s="135"/>
      <c r="D6605" s="135"/>
      <c r="E6605" s="135"/>
      <c r="G6605" s="135"/>
      <c r="H6605" s="135"/>
      <c r="I6605" s="135"/>
      <c r="J6605" s="135"/>
      <c r="K6605" s="135"/>
      <c r="L6605" s="135"/>
    </row>
    <row r="6606" spans="1:12" x14ac:dyDescent="0.25">
      <c r="A6606" s="135"/>
      <c r="B6606" s="135"/>
      <c r="C6606" s="135"/>
      <c r="D6606" s="135"/>
      <c r="E6606" s="135"/>
      <c r="G6606" s="135"/>
      <c r="H6606" s="135"/>
      <c r="I6606" s="135"/>
      <c r="J6606" s="135"/>
      <c r="K6606" s="135"/>
      <c r="L6606" s="135"/>
    </row>
    <row r="6607" spans="1:12" x14ac:dyDescent="0.25">
      <c r="A6607" s="135"/>
      <c r="B6607" s="135"/>
      <c r="C6607" s="135"/>
      <c r="D6607" s="135"/>
      <c r="E6607" s="135"/>
      <c r="G6607" s="135"/>
      <c r="H6607" s="135"/>
      <c r="I6607" s="135"/>
      <c r="J6607" s="135"/>
      <c r="K6607" s="135"/>
      <c r="L6607" s="135"/>
    </row>
    <row r="6608" spans="1:12" x14ac:dyDescent="0.25">
      <c r="A6608" s="135"/>
      <c r="B6608" s="135"/>
      <c r="C6608" s="135"/>
      <c r="D6608" s="135"/>
      <c r="E6608" s="135"/>
      <c r="G6608" s="135"/>
      <c r="H6608" s="135"/>
      <c r="I6608" s="135"/>
      <c r="J6608" s="135"/>
      <c r="K6608" s="135"/>
      <c r="L6608" s="135"/>
    </row>
    <row r="6609" spans="1:12" x14ac:dyDescent="0.25">
      <c r="A6609" s="135"/>
      <c r="B6609" s="135"/>
      <c r="C6609" s="135"/>
      <c r="D6609" s="135"/>
      <c r="E6609" s="135"/>
      <c r="G6609" s="135"/>
      <c r="H6609" s="135"/>
      <c r="I6609" s="135"/>
      <c r="J6609" s="135"/>
      <c r="K6609" s="135"/>
      <c r="L6609" s="135"/>
    </row>
    <row r="6610" spans="1:12" x14ac:dyDescent="0.25">
      <c r="A6610" s="135"/>
      <c r="B6610" s="135"/>
      <c r="C6610" s="135"/>
      <c r="D6610" s="135"/>
      <c r="E6610" s="135"/>
      <c r="G6610" s="135"/>
      <c r="H6610" s="135"/>
      <c r="I6610" s="135"/>
      <c r="J6610" s="135"/>
      <c r="K6610" s="135"/>
      <c r="L6610" s="135"/>
    </row>
    <row r="6611" spans="1:12" x14ac:dyDescent="0.25">
      <c r="A6611" s="135"/>
      <c r="B6611" s="135"/>
      <c r="C6611" s="135"/>
      <c r="D6611" s="135"/>
      <c r="E6611" s="135"/>
      <c r="G6611" s="135"/>
      <c r="H6611" s="135"/>
      <c r="I6611" s="135"/>
      <c r="J6611" s="135"/>
      <c r="K6611" s="135"/>
      <c r="L6611" s="135"/>
    </row>
    <row r="6612" spans="1:12" x14ac:dyDescent="0.25">
      <c r="A6612" s="135"/>
      <c r="B6612" s="135"/>
      <c r="C6612" s="135"/>
      <c r="D6612" s="135"/>
      <c r="E6612" s="135"/>
      <c r="G6612" s="135"/>
      <c r="H6612" s="135"/>
      <c r="I6612" s="135"/>
      <c r="J6612" s="135"/>
      <c r="K6612" s="135"/>
      <c r="L6612" s="135"/>
    </row>
    <row r="6613" spans="1:12" x14ac:dyDescent="0.25">
      <c r="A6613" s="135"/>
      <c r="B6613" s="135"/>
      <c r="C6613" s="135"/>
      <c r="D6613" s="135"/>
      <c r="E6613" s="135"/>
      <c r="G6613" s="135"/>
      <c r="H6613" s="135"/>
      <c r="I6613" s="135"/>
      <c r="J6613" s="135"/>
      <c r="K6613" s="135"/>
      <c r="L6613" s="135"/>
    </row>
    <row r="6614" spans="1:12" x14ac:dyDescent="0.25">
      <c r="A6614" s="135"/>
      <c r="B6614" s="135"/>
      <c r="C6614" s="135"/>
      <c r="D6614" s="135"/>
      <c r="E6614" s="135"/>
      <c r="G6614" s="135"/>
      <c r="H6614" s="135"/>
      <c r="I6614" s="135"/>
      <c r="J6614" s="135"/>
      <c r="K6614" s="135"/>
      <c r="L6614" s="135"/>
    </row>
    <row r="6615" spans="1:12" x14ac:dyDescent="0.25">
      <c r="A6615" s="135"/>
      <c r="B6615" s="135"/>
      <c r="C6615" s="135"/>
      <c r="D6615" s="135"/>
      <c r="E6615" s="135"/>
      <c r="G6615" s="135"/>
      <c r="H6615" s="135"/>
      <c r="I6615" s="135"/>
      <c r="J6615" s="135"/>
      <c r="K6615" s="135"/>
      <c r="L6615" s="135"/>
    </row>
    <row r="6616" spans="1:12" x14ac:dyDescent="0.25">
      <c r="A6616" s="135"/>
      <c r="B6616" s="135"/>
      <c r="C6616" s="135"/>
      <c r="D6616" s="135"/>
      <c r="E6616" s="135"/>
      <c r="G6616" s="135"/>
      <c r="H6616" s="135"/>
      <c r="I6616" s="135"/>
      <c r="J6616" s="135"/>
      <c r="K6616" s="135"/>
      <c r="L6616" s="135"/>
    </row>
    <row r="6617" spans="1:12" x14ac:dyDescent="0.25">
      <c r="A6617" s="135"/>
      <c r="B6617" s="135"/>
      <c r="C6617" s="135"/>
      <c r="D6617" s="135"/>
      <c r="E6617" s="135"/>
      <c r="G6617" s="135"/>
      <c r="H6617" s="135"/>
      <c r="I6617" s="135"/>
      <c r="J6617" s="135"/>
      <c r="K6617" s="135"/>
      <c r="L6617" s="135"/>
    </row>
    <row r="6618" spans="1:12" x14ac:dyDescent="0.25">
      <c r="A6618" s="135"/>
      <c r="B6618" s="135"/>
      <c r="C6618" s="135"/>
      <c r="D6618" s="135"/>
      <c r="E6618" s="135"/>
      <c r="G6618" s="135"/>
      <c r="H6618" s="135"/>
      <c r="I6618" s="135"/>
      <c r="J6618" s="135"/>
      <c r="K6618" s="135"/>
      <c r="L6618" s="135"/>
    </row>
    <row r="6619" spans="1:12" x14ac:dyDescent="0.25">
      <c r="A6619" s="135"/>
      <c r="B6619" s="135"/>
      <c r="C6619" s="135"/>
      <c r="D6619" s="135"/>
      <c r="E6619" s="135"/>
      <c r="G6619" s="135"/>
      <c r="H6619" s="135"/>
      <c r="I6619" s="135"/>
      <c r="J6619" s="135"/>
      <c r="K6619" s="135"/>
      <c r="L6619" s="135"/>
    </row>
    <row r="6620" spans="1:12" x14ac:dyDescent="0.25">
      <c r="A6620" s="135"/>
      <c r="B6620" s="135"/>
      <c r="C6620" s="135"/>
      <c r="D6620" s="135"/>
      <c r="E6620" s="135"/>
      <c r="G6620" s="135"/>
      <c r="H6620" s="135"/>
      <c r="I6620" s="135"/>
      <c r="J6620" s="135"/>
      <c r="K6620" s="135"/>
      <c r="L6620" s="135"/>
    </row>
    <row r="6621" spans="1:12" x14ac:dyDescent="0.25">
      <c r="A6621" s="135"/>
      <c r="B6621" s="135"/>
      <c r="C6621" s="135"/>
      <c r="D6621" s="135"/>
      <c r="E6621" s="135"/>
      <c r="G6621" s="135"/>
      <c r="H6621" s="135"/>
      <c r="I6621" s="135"/>
      <c r="J6621" s="135"/>
      <c r="K6621" s="135"/>
      <c r="L6621" s="135"/>
    </row>
    <row r="6622" spans="1:12" x14ac:dyDescent="0.25">
      <c r="A6622" s="135"/>
      <c r="B6622" s="135"/>
      <c r="C6622" s="135"/>
      <c r="D6622" s="135"/>
      <c r="E6622" s="135"/>
      <c r="G6622" s="135"/>
      <c r="H6622" s="135"/>
      <c r="I6622" s="135"/>
      <c r="J6622" s="135"/>
      <c r="K6622" s="135"/>
      <c r="L6622" s="135"/>
    </row>
    <row r="6623" spans="1:12" x14ac:dyDescent="0.25">
      <c r="A6623" s="135"/>
      <c r="B6623" s="135"/>
      <c r="C6623" s="135"/>
      <c r="D6623" s="135"/>
      <c r="E6623" s="135"/>
      <c r="G6623" s="135"/>
      <c r="H6623" s="135"/>
      <c r="I6623" s="135"/>
      <c r="J6623" s="135"/>
      <c r="K6623" s="135"/>
      <c r="L6623" s="135"/>
    </row>
    <row r="6624" spans="1:12" x14ac:dyDescent="0.25">
      <c r="A6624" s="135"/>
      <c r="B6624" s="135"/>
      <c r="C6624" s="135"/>
      <c r="D6624" s="135"/>
      <c r="E6624" s="135"/>
      <c r="G6624" s="135"/>
      <c r="H6624" s="135"/>
      <c r="I6624" s="135"/>
      <c r="J6624" s="135"/>
      <c r="K6624" s="135"/>
      <c r="L6624" s="135"/>
    </row>
    <row r="6625" spans="1:12" x14ac:dyDescent="0.25">
      <c r="A6625" s="135"/>
      <c r="B6625" s="135"/>
      <c r="C6625" s="135"/>
      <c r="D6625" s="135"/>
      <c r="E6625" s="135"/>
      <c r="G6625" s="135"/>
      <c r="H6625" s="135"/>
      <c r="I6625" s="135"/>
      <c r="J6625" s="135"/>
      <c r="K6625" s="135"/>
      <c r="L6625" s="135"/>
    </row>
    <row r="6626" spans="1:12" x14ac:dyDescent="0.25">
      <c r="A6626" s="135"/>
      <c r="B6626" s="135"/>
      <c r="C6626" s="135"/>
      <c r="D6626" s="135"/>
      <c r="E6626" s="135"/>
      <c r="G6626" s="135"/>
      <c r="H6626" s="135"/>
      <c r="I6626" s="135"/>
      <c r="J6626" s="135"/>
      <c r="K6626" s="135"/>
      <c r="L6626" s="135"/>
    </row>
    <row r="6627" spans="1:12" x14ac:dyDescent="0.25">
      <c r="A6627" s="135"/>
      <c r="B6627" s="135"/>
      <c r="C6627" s="135"/>
      <c r="D6627" s="135"/>
      <c r="E6627" s="135"/>
      <c r="G6627" s="135"/>
      <c r="H6627" s="135"/>
      <c r="I6627" s="135"/>
      <c r="J6627" s="135"/>
      <c r="K6627" s="135"/>
      <c r="L6627" s="135"/>
    </row>
    <row r="6628" spans="1:12" x14ac:dyDescent="0.25">
      <c r="A6628" s="135"/>
      <c r="B6628" s="135"/>
      <c r="C6628" s="135"/>
      <c r="D6628" s="135"/>
      <c r="E6628" s="135"/>
      <c r="G6628" s="135"/>
      <c r="H6628" s="135"/>
      <c r="I6628" s="135"/>
      <c r="J6628" s="135"/>
      <c r="K6628" s="135"/>
      <c r="L6628" s="135"/>
    </row>
    <row r="6629" spans="1:12" x14ac:dyDescent="0.25">
      <c r="A6629" s="135"/>
      <c r="B6629" s="135"/>
      <c r="C6629" s="135"/>
      <c r="D6629" s="135"/>
      <c r="E6629" s="135"/>
      <c r="G6629" s="135"/>
      <c r="H6629" s="135"/>
      <c r="I6629" s="135"/>
      <c r="J6629" s="135"/>
      <c r="K6629" s="135"/>
      <c r="L6629" s="135"/>
    </row>
    <row r="6630" spans="1:12" x14ac:dyDescent="0.25">
      <c r="A6630" s="135"/>
      <c r="B6630" s="135"/>
      <c r="C6630" s="135"/>
      <c r="D6630" s="135"/>
      <c r="E6630" s="135"/>
      <c r="G6630" s="135"/>
      <c r="H6630" s="135"/>
      <c r="I6630" s="135"/>
      <c r="J6630" s="135"/>
      <c r="K6630" s="135"/>
      <c r="L6630" s="135"/>
    </row>
    <row r="6631" spans="1:12" x14ac:dyDescent="0.25">
      <c r="A6631" s="135"/>
      <c r="B6631" s="135"/>
      <c r="C6631" s="135"/>
      <c r="D6631" s="135"/>
      <c r="E6631" s="135"/>
      <c r="G6631" s="135"/>
      <c r="H6631" s="135"/>
      <c r="I6631" s="135"/>
      <c r="J6631" s="135"/>
      <c r="K6631" s="135"/>
      <c r="L6631" s="135"/>
    </row>
    <row r="6632" spans="1:12" x14ac:dyDescent="0.25">
      <c r="A6632" s="135"/>
      <c r="B6632" s="135"/>
      <c r="C6632" s="135"/>
      <c r="D6632" s="135"/>
      <c r="E6632" s="135"/>
      <c r="G6632" s="135"/>
      <c r="H6632" s="135"/>
      <c r="I6632" s="135"/>
      <c r="J6632" s="135"/>
      <c r="K6632" s="135"/>
      <c r="L6632" s="135"/>
    </row>
    <row r="6633" spans="1:12" x14ac:dyDescent="0.25">
      <c r="A6633" s="135"/>
      <c r="B6633" s="135"/>
      <c r="C6633" s="135"/>
      <c r="D6633" s="135"/>
      <c r="E6633" s="135"/>
      <c r="G6633" s="135"/>
      <c r="H6633" s="135"/>
      <c r="I6633" s="135"/>
      <c r="J6633" s="135"/>
      <c r="K6633" s="135"/>
      <c r="L6633" s="135"/>
    </row>
    <row r="6634" spans="1:12" x14ac:dyDescent="0.25">
      <c r="A6634" s="135"/>
      <c r="B6634" s="135"/>
      <c r="C6634" s="135"/>
      <c r="D6634" s="135"/>
      <c r="E6634" s="135"/>
      <c r="G6634" s="135"/>
      <c r="H6634" s="135"/>
      <c r="I6634" s="135"/>
      <c r="J6634" s="135"/>
      <c r="K6634" s="135"/>
      <c r="L6634" s="135"/>
    </row>
    <row r="6635" spans="1:12" x14ac:dyDescent="0.25">
      <c r="A6635" s="135"/>
      <c r="B6635" s="135"/>
      <c r="C6635" s="135"/>
      <c r="D6635" s="135"/>
      <c r="E6635" s="135"/>
      <c r="G6635" s="135"/>
      <c r="H6635" s="135"/>
      <c r="I6635" s="135"/>
      <c r="J6635" s="135"/>
      <c r="K6635" s="135"/>
      <c r="L6635" s="135"/>
    </row>
    <row r="6636" spans="1:12" x14ac:dyDescent="0.25">
      <c r="A6636" s="135"/>
      <c r="B6636" s="135"/>
      <c r="C6636" s="135"/>
      <c r="D6636" s="135"/>
      <c r="E6636" s="135"/>
      <c r="G6636" s="135"/>
      <c r="H6636" s="135"/>
      <c r="I6636" s="135"/>
      <c r="J6636" s="135"/>
      <c r="K6636" s="135"/>
      <c r="L6636" s="135"/>
    </row>
    <row r="6637" spans="1:12" x14ac:dyDescent="0.25">
      <c r="A6637" s="135"/>
      <c r="B6637" s="135"/>
      <c r="C6637" s="135"/>
      <c r="D6637" s="135"/>
      <c r="E6637" s="135"/>
      <c r="G6637" s="135"/>
      <c r="H6637" s="135"/>
      <c r="I6637" s="135"/>
      <c r="J6637" s="135"/>
      <c r="K6637" s="135"/>
      <c r="L6637" s="135"/>
    </row>
    <row r="6638" spans="1:12" x14ac:dyDescent="0.25">
      <c r="A6638" s="135"/>
      <c r="B6638" s="135"/>
      <c r="C6638" s="135"/>
      <c r="D6638" s="135"/>
      <c r="E6638" s="135"/>
      <c r="G6638" s="135"/>
      <c r="H6638" s="135"/>
      <c r="I6638" s="135"/>
      <c r="J6638" s="135"/>
      <c r="K6638" s="135"/>
      <c r="L6638" s="135"/>
    </row>
    <row r="6639" spans="1:12" x14ac:dyDescent="0.25">
      <c r="A6639" s="135"/>
      <c r="B6639" s="135"/>
      <c r="C6639" s="135"/>
      <c r="D6639" s="135"/>
      <c r="E6639" s="135"/>
      <c r="G6639" s="135"/>
      <c r="H6639" s="135"/>
      <c r="I6639" s="135"/>
      <c r="J6639" s="135"/>
      <c r="K6639" s="135"/>
      <c r="L6639" s="135"/>
    </row>
    <row r="6640" spans="1:12" x14ac:dyDescent="0.25">
      <c r="A6640" s="135"/>
      <c r="B6640" s="135"/>
      <c r="C6640" s="135"/>
      <c r="D6640" s="135"/>
      <c r="E6640" s="135"/>
      <c r="G6640" s="135"/>
      <c r="H6640" s="135"/>
      <c r="I6640" s="135"/>
      <c r="J6640" s="135"/>
      <c r="K6640" s="135"/>
      <c r="L6640" s="135"/>
    </row>
    <row r="6641" spans="1:12" x14ac:dyDescent="0.25">
      <c r="A6641" s="135"/>
      <c r="B6641" s="135"/>
      <c r="C6641" s="135"/>
      <c r="D6641" s="135"/>
      <c r="E6641" s="135"/>
      <c r="G6641" s="135"/>
      <c r="H6641" s="135"/>
      <c r="I6641" s="135"/>
      <c r="J6641" s="135"/>
      <c r="K6641" s="135"/>
      <c r="L6641" s="135"/>
    </row>
    <row r="6642" spans="1:12" x14ac:dyDescent="0.25">
      <c r="A6642" s="135"/>
      <c r="B6642" s="135"/>
      <c r="C6642" s="135"/>
      <c r="D6642" s="135"/>
      <c r="E6642" s="135"/>
      <c r="G6642" s="135"/>
      <c r="H6642" s="135"/>
      <c r="I6642" s="135"/>
      <c r="J6642" s="135"/>
      <c r="K6642" s="135"/>
      <c r="L6642" s="135"/>
    </row>
    <row r="6643" spans="1:12" x14ac:dyDescent="0.25">
      <c r="A6643" s="135"/>
      <c r="B6643" s="135"/>
      <c r="C6643" s="135"/>
      <c r="D6643" s="135"/>
      <c r="E6643" s="135"/>
      <c r="G6643" s="135"/>
      <c r="H6643" s="135"/>
      <c r="I6643" s="135"/>
      <c r="J6643" s="135"/>
      <c r="K6643" s="135"/>
      <c r="L6643" s="135"/>
    </row>
    <row r="6644" spans="1:12" x14ac:dyDescent="0.25">
      <c r="A6644" s="135"/>
      <c r="B6644" s="135"/>
      <c r="C6644" s="135"/>
      <c r="D6644" s="135"/>
      <c r="E6644" s="135"/>
      <c r="G6644" s="135"/>
      <c r="H6644" s="135"/>
      <c r="I6644" s="135"/>
      <c r="J6644" s="135"/>
      <c r="K6644" s="135"/>
      <c r="L6644" s="135"/>
    </row>
    <row r="6645" spans="1:12" x14ac:dyDescent="0.25">
      <c r="A6645" s="135"/>
      <c r="B6645" s="135"/>
      <c r="C6645" s="135"/>
      <c r="D6645" s="135"/>
      <c r="E6645" s="135"/>
      <c r="G6645" s="135"/>
      <c r="H6645" s="135"/>
      <c r="I6645" s="135"/>
      <c r="J6645" s="135"/>
      <c r="K6645" s="135"/>
      <c r="L6645" s="135"/>
    </row>
    <row r="6646" spans="1:12" x14ac:dyDescent="0.25">
      <c r="A6646" s="135"/>
      <c r="B6646" s="135"/>
      <c r="C6646" s="135"/>
      <c r="D6646" s="135"/>
      <c r="E6646" s="135"/>
      <c r="G6646" s="135"/>
      <c r="H6646" s="135"/>
      <c r="I6646" s="135"/>
      <c r="J6646" s="135"/>
      <c r="K6646" s="135"/>
      <c r="L6646" s="135"/>
    </row>
    <row r="6647" spans="1:12" x14ac:dyDescent="0.25">
      <c r="A6647" s="135"/>
      <c r="B6647" s="135"/>
      <c r="C6647" s="135"/>
      <c r="D6647" s="135"/>
      <c r="E6647" s="135"/>
      <c r="G6647" s="135"/>
      <c r="H6647" s="135"/>
      <c r="I6647" s="135"/>
      <c r="J6647" s="135"/>
      <c r="K6647" s="135"/>
      <c r="L6647" s="135"/>
    </row>
    <row r="6648" spans="1:12" x14ac:dyDescent="0.25">
      <c r="A6648" s="135"/>
      <c r="B6648" s="135"/>
      <c r="C6648" s="135"/>
      <c r="D6648" s="135"/>
      <c r="E6648" s="135"/>
      <c r="G6648" s="135"/>
      <c r="H6648" s="135"/>
      <c r="I6648" s="135"/>
      <c r="J6648" s="135"/>
      <c r="K6648" s="135"/>
      <c r="L6648" s="135"/>
    </row>
    <row r="6649" spans="1:12" x14ac:dyDescent="0.25">
      <c r="A6649" s="135"/>
      <c r="B6649" s="135"/>
      <c r="C6649" s="135"/>
      <c r="D6649" s="135"/>
      <c r="E6649" s="135"/>
      <c r="G6649" s="135"/>
      <c r="H6649" s="135"/>
      <c r="I6649" s="135"/>
      <c r="J6649" s="135"/>
      <c r="K6649" s="135"/>
      <c r="L6649" s="135"/>
    </row>
    <row r="6650" spans="1:12" x14ac:dyDescent="0.25">
      <c r="A6650" s="135"/>
      <c r="B6650" s="135"/>
      <c r="C6650" s="135"/>
      <c r="D6650" s="135"/>
      <c r="E6650" s="135"/>
      <c r="G6650" s="135"/>
      <c r="H6650" s="135"/>
      <c r="I6650" s="135"/>
      <c r="J6650" s="135"/>
      <c r="K6650" s="135"/>
      <c r="L6650" s="135"/>
    </row>
    <row r="6651" spans="1:12" x14ac:dyDescent="0.25">
      <c r="A6651" s="135"/>
      <c r="B6651" s="135"/>
      <c r="C6651" s="135"/>
      <c r="D6651" s="135"/>
      <c r="E6651" s="135"/>
      <c r="G6651" s="135"/>
      <c r="H6651" s="135"/>
      <c r="I6651" s="135"/>
      <c r="J6651" s="135"/>
      <c r="K6651" s="135"/>
      <c r="L6651" s="135"/>
    </row>
    <row r="6652" spans="1:12" x14ac:dyDescent="0.25">
      <c r="A6652" s="135"/>
      <c r="B6652" s="135"/>
      <c r="C6652" s="135"/>
      <c r="D6652" s="135"/>
      <c r="E6652" s="135"/>
      <c r="G6652" s="135"/>
      <c r="H6652" s="135"/>
      <c r="I6652" s="135"/>
      <c r="J6652" s="135"/>
      <c r="K6652" s="135"/>
      <c r="L6652" s="135"/>
    </row>
    <row r="6653" spans="1:12" x14ac:dyDescent="0.25">
      <c r="A6653" s="135"/>
      <c r="B6653" s="135"/>
      <c r="C6653" s="135"/>
      <c r="D6653" s="135"/>
      <c r="E6653" s="135"/>
      <c r="G6653" s="135"/>
      <c r="H6653" s="135"/>
      <c r="I6653" s="135"/>
      <c r="J6653" s="135"/>
      <c r="K6653" s="135"/>
      <c r="L6653" s="135"/>
    </row>
    <row r="6654" spans="1:12" x14ac:dyDescent="0.25">
      <c r="A6654" s="135"/>
      <c r="B6654" s="135"/>
      <c r="C6654" s="135"/>
      <c r="D6654" s="135"/>
      <c r="E6654" s="135"/>
      <c r="G6654" s="135"/>
      <c r="H6654" s="135"/>
      <c r="I6654" s="135"/>
      <c r="J6654" s="135"/>
      <c r="K6654" s="135"/>
      <c r="L6654" s="135"/>
    </row>
    <row r="6655" spans="1:12" x14ac:dyDescent="0.25">
      <c r="A6655" s="135"/>
      <c r="B6655" s="135"/>
      <c r="C6655" s="135"/>
      <c r="D6655" s="135"/>
      <c r="E6655" s="135"/>
      <c r="G6655" s="135"/>
      <c r="H6655" s="135"/>
      <c r="I6655" s="135"/>
      <c r="J6655" s="135"/>
      <c r="K6655" s="135"/>
      <c r="L6655" s="135"/>
    </row>
    <row r="6656" spans="1:12" x14ac:dyDescent="0.25">
      <c r="A6656" s="135"/>
      <c r="B6656" s="135"/>
      <c r="C6656" s="135"/>
      <c r="D6656" s="135"/>
      <c r="E6656" s="135"/>
      <c r="G6656" s="135"/>
      <c r="H6656" s="135"/>
      <c r="I6656" s="135"/>
      <c r="J6656" s="135"/>
      <c r="K6656" s="135"/>
      <c r="L6656" s="135"/>
    </row>
    <row r="6657" spans="1:12" x14ac:dyDescent="0.25">
      <c r="A6657" s="135"/>
      <c r="B6657" s="135"/>
      <c r="C6657" s="135"/>
      <c r="D6657" s="135"/>
      <c r="E6657" s="135"/>
      <c r="G6657" s="135"/>
      <c r="H6657" s="135"/>
      <c r="I6657" s="135"/>
      <c r="J6657" s="135"/>
      <c r="K6657" s="135"/>
      <c r="L6657" s="135"/>
    </row>
    <row r="6658" spans="1:12" x14ac:dyDescent="0.25">
      <c r="A6658" s="135"/>
      <c r="B6658" s="135"/>
      <c r="C6658" s="135"/>
      <c r="D6658" s="135"/>
      <c r="E6658" s="135"/>
      <c r="G6658" s="135"/>
      <c r="H6658" s="135"/>
      <c r="I6658" s="135"/>
      <c r="J6658" s="135"/>
      <c r="K6658" s="135"/>
      <c r="L6658" s="135"/>
    </row>
    <row r="6659" spans="1:12" x14ac:dyDescent="0.25">
      <c r="A6659" s="135"/>
      <c r="B6659" s="135"/>
      <c r="C6659" s="135"/>
      <c r="D6659" s="135"/>
      <c r="E6659" s="135"/>
      <c r="G6659" s="135"/>
      <c r="H6659" s="135"/>
      <c r="I6659" s="135"/>
      <c r="J6659" s="135"/>
      <c r="K6659" s="135"/>
      <c r="L6659" s="135"/>
    </row>
    <row r="6660" spans="1:12" x14ac:dyDescent="0.25">
      <c r="A6660" s="135"/>
      <c r="B6660" s="135"/>
      <c r="C6660" s="135"/>
      <c r="D6660" s="135"/>
      <c r="E6660" s="135"/>
      <c r="G6660" s="135"/>
      <c r="H6660" s="135"/>
      <c r="I6660" s="135"/>
      <c r="J6660" s="135"/>
      <c r="K6660" s="135"/>
      <c r="L6660" s="135"/>
    </row>
    <row r="6661" spans="1:12" x14ac:dyDescent="0.25">
      <c r="A6661" s="135"/>
      <c r="B6661" s="135"/>
      <c r="C6661" s="135"/>
      <c r="D6661" s="135"/>
      <c r="E6661" s="135"/>
      <c r="G6661" s="135"/>
      <c r="H6661" s="135"/>
      <c r="I6661" s="135"/>
      <c r="J6661" s="135"/>
      <c r="K6661" s="135"/>
      <c r="L6661" s="135"/>
    </row>
    <row r="6662" spans="1:12" x14ac:dyDescent="0.25">
      <c r="A6662" s="135"/>
      <c r="B6662" s="135"/>
      <c r="C6662" s="135"/>
      <c r="D6662" s="135"/>
      <c r="E6662" s="135"/>
      <c r="G6662" s="135"/>
      <c r="H6662" s="135"/>
      <c r="I6662" s="135"/>
      <c r="J6662" s="135"/>
      <c r="K6662" s="135"/>
      <c r="L6662" s="135"/>
    </row>
    <row r="6663" spans="1:12" x14ac:dyDescent="0.25">
      <c r="A6663" s="135"/>
      <c r="B6663" s="135"/>
      <c r="C6663" s="135"/>
      <c r="D6663" s="135"/>
      <c r="E6663" s="135"/>
      <c r="G6663" s="135"/>
      <c r="H6663" s="135"/>
      <c r="I6663" s="135"/>
      <c r="J6663" s="135"/>
      <c r="K6663" s="135"/>
      <c r="L6663" s="135"/>
    </row>
    <row r="6664" spans="1:12" x14ac:dyDescent="0.25">
      <c r="A6664" s="135"/>
      <c r="B6664" s="135"/>
      <c r="C6664" s="135"/>
      <c r="D6664" s="135"/>
      <c r="E6664" s="135"/>
      <c r="G6664" s="135"/>
      <c r="H6664" s="135"/>
      <c r="I6664" s="135"/>
      <c r="J6664" s="135"/>
      <c r="K6664" s="135"/>
      <c r="L6664" s="135"/>
    </row>
    <row r="6665" spans="1:12" x14ac:dyDescent="0.25">
      <c r="A6665" s="135"/>
      <c r="B6665" s="135"/>
      <c r="C6665" s="135"/>
      <c r="D6665" s="135"/>
      <c r="E6665" s="135"/>
      <c r="G6665" s="135"/>
      <c r="H6665" s="135"/>
      <c r="I6665" s="135"/>
      <c r="J6665" s="135"/>
      <c r="K6665" s="135"/>
      <c r="L6665" s="135"/>
    </row>
    <row r="6666" spans="1:12" x14ac:dyDescent="0.25">
      <c r="A6666" s="135"/>
      <c r="B6666" s="135"/>
      <c r="C6666" s="135"/>
      <c r="D6666" s="135"/>
      <c r="E6666" s="135"/>
      <c r="G6666" s="135"/>
      <c r="H6666" s="135"/>
      <c r="I6666" s="135"/>
      <c r="J6666" s="135"/>
      <c r="K6666" s="135"/>
      <c r="L6666" s="135"/>
    </row>
    <row r="6667" spans="1:12" x14ac:dyDescent="0.25">
      <c r="A6667" s="135"/>
      <c r="B6667" s="135"/>
      <c r="C6667" s="135"/>
      <c r="D6667" s="135"/>
      <c r="E6667" s="135"/>
      <c r="G6667" s="135"/>
      <c r="H6667" s="135"/>
      <c r="I6667" s="135"/>
      <c r="J6667" s="135"/>
      <c r="K6667" s="135"/>
      <c r="L6667" s="135"/>
    </row>
    <row r="6668" spans="1:12" x14ac:dyDescent="0.25">
      <c r="A6668" s="135"/>
      <c r="B6668" s="135"/>
      <c r="C6668" s="135"/>
      <c r="D6668" s="135"/>
      <c r="E6668" s="135"/>
      <c r="G6668" s="135"/>
      <c r="H6668" s="135"/>
      <c r="I6668" s="135"/>
      <c r="J6668" s="135"/>
      <c r="K6668" s="135"/>
      <c r="L6668" s="135"/>
    </row>
    <row r="6669" spans="1:12" x14ac:dyDescent="0.25">
      <c r="A6669" s="135"/>
      <c r="B6669" s="135"/>
      <c r="C6669" s="135"/>
      <c r="D6669" s="135"/>
      <c r="E6669" s="135"/>
      <c r="G6669" s="135"/>
      <c r="H6669" s="135"/>
      <c r="I6669" s="135"/>
      <c r="J6669" s="135"/>
      <c r="K6669" s="135"/>
      <c r="L6669" s="135"/>
    </row>
    <row r="6670" spans="1:12" x14ac:dyDescent="0.25">
      <c r="A6670" s="135"/>
      <c r="B6670" s="135"/>
      <c r="C6670" s="135"/>
      <c r="D6670" s="135"/>
      <c r="E6670" s="135"/>
      <c r="G6670" s="135"/>
      <c r="H6670" s="135"/>
      <c r="I6670" s="135"/>
      <c r="J6670" s="135"/>
      <c r="K6670" s="135"/>
      <c r="L6670" s="135"/>
    </row>
    <row r="6671" spans="1:12" x14ac:dyDescent="0.25">
      <c r="A6671" s="135"/>
      <c r="B6671" s="135"/>
      <c r="C6671" s="135"/>
      <c r="D6671" s="135"/>
      <c r="E6671" s="135"/>
      <c r="G6671" s="135"/>
      <c r="H6671" s="135"/>
      <c r="I6671" s="135"/>
      <c r="J6671" s="135"/>
      <c r="K6671" s="135"/>
      <c r="L6671" s="135"/>
    </row>
    <row r="6672" spans="1:12" x14ac:dyDescent="0.25">
      <c r="A6672" s="135"/>
      <c r="B6672" s="135"/>
      <c r="C6672" s="135"/>
      <c r="D6672" s="135"/>
      <c r="E6672" s="135"/>
      <c r="G6672" s="135"/>
      <c r="H6672" s="135"/>
      <c r="I6672" s="135"/>
      <c r="J6672" s="135"/>
      <c r="K6672" s="135"/>
      <c r="L6672" s="135"/>
    </row>
    <row r="6673" spans="1:12" x14ac:dyDescent="0.25">
      <c r="A6673" s="135"/>
      <c r="B6673" s="135"/>
      <c r="C6673" s="135"/>
      <c r="D6673" s="135"/>
      <c r="E6673" s="135"/>
      <c r="G6673" s="135"/>
      <c r="H6673" s="135"/>
      <c r="I6673" s="135"/>
      <c r="J6673" s="135"/>
      <c r="K6673" s="135"/>
      <c r="L6673" s="135"/>
    </row>
    <row r="6674" spans="1:12" x14ac:dyDescent="0.25">
      <c r="A6674" s="135"/>
      <c r="B6674" s="135"/>
      <c r="C6674" s="135"/>
      <c r="D6674" s="135"/>
      <c r="E6674" s="135"/>
      <c r="G6674" s="135"/>
      <c r="H6674" s="135"/>
      <c r="I6674" s="135"/>
      <c r="J6674" s="135"/>
      <c r="K6674" s="135"/>
      <c r="L6674" s="135"/>
    </row>
    <row r="6675" spans="1:12" x14ac:dyDescent="0.25">
      <c r="A6675" s="135"/>
      <c r="B6675" s="135"/>
      <c r="C6675" s="135"/>
      <c r="D6675" s="135"/>
      <c r="E6675" s="135"/>
      <c r="G6675" s="135"/>
      <c r="H6675" s="135"/>
      <c r="I6675" s="135"/>
      <c r="J6675" s="135"/>
      <c r="K6675" s="135"/>
      <c r="L6675" s="135"/>
    </row>
    <row r="6676" spans="1:12" x14ac:dyDescent="0.25">
      <c r="A6676" s="135"/>
      <c r="B6676" s="135"/>
      <c r="C6676" s="135"/>
      <c r="D6676" s="135"/>
      <c r="E6676" s="135"/>
      <c r="G6676" s="135"/>
      <c r="H6676" s="135"/>
      <c r="I6676" s="135"/>
      <c r="J6676" s="135"/>
      <c r="K6676" s="135"/>
      <c r="L6676" s="135"/>
    </row>
    <row r="6677" spans="1:12" x14ac:dyDescent="0.25">
      <c r="A6677" s="135"/>
      <c r="B6677" s="135"/>
      <c r="C6677" s="135"/>
      <c r="D6677" s="135"/>
      <c r="E6677" s="135"/>
      <c r="G6677" s="135"/>
      <c r="H6677" s="135"/>
      <c r="I6677" s="135"/>
      <c r="J6677" s="135"/>
      <c r="K6677" s="135"/>
      <c r="L6677" s="135"/>
    </row>
    <row r="6678" spans="1:12" x14ac:dyDescent="0.25">
      <c r="A6678" s="135"/>
      <c r="B6678" s="135"/>
      <c r="C6678" s="135"/>
      <c r="D6678" s="135"/>
      <c r="E6678" s="135"/>
      <c r="G6678" s="135"/>
      <c r="H6678" s="135"/>
      <c r="I6678" s="135"/>
      <c r="J6678" s="135"/>
      <c r="K6678" s="135"/>
      <c r="L6678" s="135"/>
    </row>
    <row r="6679" spans="1:12" x14ac:dyDescent="0.25">
      <c r="A6679" s="135"/>
      <c r="B6679" s="135"/>
      <c r="C6679" s="135"/>
      <c r="D6679" s="135"/>
      <c r="E6679" s="135"/>
      <c r="G6679" s="135"/>
      <c r="H6679" s="135"/>
      <c r="I6679" s="135"/>
      <c r="J6679" s="135"/>
      <c r="K6679" s="135"/>
      <c r="L6679" s="135"/>
    </row>
    <row r="6680" spans="1:12" x14ac:dyDescent="0.25">
      <c r="A6680" s="135"/>
      <c r="B6680" s="135"/>
      <c r="C6680" s="135"/>
      <c r="D6680" s="135"/>
      <c r="E6680" s="135"/>
      <c r="G6680" s="135"/>
      <c r="H6680" s="135"/>
      <c r="I6680" s="135"/>
      <c r="J6680" s="135"/>
      <c r="K6680" s="135"/>
      <c r="L6680" s="135"/>
    </row>
    <row r="6681" spans="1:12" x14ac:dyDescent="0.25">
      <c r="A6681" s="135"/>
      <c r="B6681" s="135"/>
      <c r="C6681" s="135"/>
      <c r="D6681" s="135"/>
      <c r="E6681" s="135"/>
      <c r="G6681" s="135"/>
      <c r="H6681" s="135"/>
      <c r="I6681" s="135"/>
      <c r="J6681" s="135"/>
      <c r="K6681" s="135"/>
      <c r="L6681" s="135"/>
    </row>
    <row r="6682" spans="1:12" x14ac:dyDescent="0.25">
      <c r="A6682" s="135"/>
      <c r="B6682" s="135"/>
      <c r="C6682" s="135"/>
      <c r="D6682" s="135"/>
      <c r="E6682" s="135"/>
      <c r="G6682" s="135"/>
      <c r="H6682" s="135"/>
      <c r="I6682" s="135"/>
      <c r="J6682" s="135"/>
      <c r="K6682" s="135"/>
      <c r="L6682" s="135"/>
    </row>
    <row r="6683" spans="1:12" x14ac:dyDescent="0.25">
      <c r="A6683" s="135"/>
      <c r="B6683" s="135"/>
      <c r="C6683" s="135"/>
      <c r="D6683" s="135"/>
      <c r="E6683" s="135"/>
      <c r="G6683" s="135"/>
      <c r="H6683" s="135"/>
      <c r="I6683" s="135"/>
      <c r="J6683" s="135"/>
      <c r="K6683" s="135"/>
      <c r="L6683" s="135"/>
    </row>
    <row r="6684" spans="1:12" x14ac:dyDescent="0.25">
      <c r="A6684" s="135"/>
      <c r="B6684" s="135"/>
      <c r="C6684" s="135"/>
      <c r="D6684" s="135"/>
      <c r="E6684" s="135"/>
      <c r="G6684" s="135"/>
      <c r="H6684" s="135"/>
      <c r="I6684" s="135"/>
      <c r="J6684" s="135"/>
      <c r="K6684" s="135"/>
      <c r="L6684" s="135"/>
    </row>
    <row r="6685" spans="1:12" x14ac:dyDescent="0.25">
      <c r="A6685" s="135"/>
      <c r="B6685" s="135"/>
      <c r="C6685" s="135"/>
      <c r="D6685" s="135"/>
      <c r="E6685" s="135"/>
      <c r="G6685" s="135"/>
      <c r="H6685" s="135"/>
      <c r="I6685" s="135"/>
      <c r="J6685" s="135"/>
      <c r="K6685" s="135"/>
      <c r="L6685" s="135"/>
    </row>
    <row r="6686" spans="1:12" x14ac:dyDescent="0.25">
      <c r="A6686" s="135"/>
      <c r="B6686" s="135"/>
      <c r="C6686" s="135"/>
      <c r="D6686" s="135"/>
      <c r="E6686" s="135"/>
      <c r="G6686" s="135"/>
      <c r="H6686" s="135"/>
      <c r="I6686" s="135"/>
      <c r="J6686" s="135"/>
      <c r="K6686" s="135"/>
      <c r="L6686" s="135"/>
    </row>
    <row r="6687" spans="1:12" x14ac:dyDescent="0.25">
      <c r="A6687" s="135"/>
      <c r="B6687" s="135"/>
      <c r="C6687" s="135"/>
      <c r="D6687" s="135"/>
      <c r="E6687" s="135"/>
      <c r="G6687" s="135"/>
      <c r="H6687" s="135"/>
      <c r="I6687" s="135"/>
      <c r="J6687" s="135"/>
      <c r="K6687" s="135"/>
      <c r="L6687" s="135"/>
    </row>
    <row r="6688" spans="1:12" x14ac:dyDescent="0.25">
      <c r="A6688" s="135"/>
      <c r="B6688" s="135"/>
      <c r="C6688" s="135"/>
      <c r="D6688" s="135"/>
      <c r="E6688" s="135"/>
      <c r="G6688" s="135"/>
      <c r="H6688" s="135"/>
      <c r="I6688" s="135"/>
      <c r="J6688" s="135"/>
      <c r="K6688" s="135"/>
      <c r="L6688" s="135"/>
    </row>
    <row r="6689" spans="1:12" x14ac:dyDescent="0.25">
      <c r="A6689" s="135"/>
      <c r="B6689" s="135"/>
      <c r="C6689" s="135"/>
      <c r="D6689" s="135"/>
      <c r="E6689" s="135"/>
      <c r="G6689" s="135"/>
      <c r="H6689" s="135"/>
      <c r="I6689" s="135"/>
      <c r="J6689" s="135"/>
      <c r="K6689" s="135"/>
      <c r="L6689" s="135"/>
    </row>
    <row r="6690" spans="1:12" x14ac:dyDescent="0.25">
      <c r="A6690" s="135"/>
      <c r="B6690" s="135"/>
      <c r="C6690" s="135"/>
      <c r="D6690" s="135"/>
      <c r="E6690" s="135"/>
      <c r="G6690" s="135"/>
      <c r="H6690" s="135"/>
      <c r="I6690" s="135"/>
      <c r="J6690" s="135"/>
      <c r="K6690" s="135"/>
      <c r="L6690" s="135"/>
    </row>
    <row r="6691" spans="1:12" x14ac:dyDescent="0.25">
      <c r="A6691" s="135"/>
      <c r="B6691" s="135"/>
      <c r="C6691" s="135"/>
      <c r="D6691" s="135"/>
      <c r="E6691" s="135"/>
      <c r="G6691" s="135"/>
      <c r="H6691" s="135"/>
      <c r="I6691" s="135"/>
      <c r="J6691" s="135"/>
      <c r="K6691" s="135"/>
      <c r="L6691" s="135"/>
    </row>
    <row r="6692" spans="1:12" x14ac:dyDescent="0.25">
      <c r="A6692" s="135"/>
      <c r="B6692" s="135"/>
      <c r="C6692" s="135"/>
      <c r="D6692" s="135"/>
      <c r="E6692" s="135"/>
      <c r="G6692" s="135"/>
      <c r="H6692" s="135"/>
      <c r="I6692" s="135"/>
      <c r="J6692" s="135"/>
      <c r="K6692" s="135"/>
      <c r="L6692" s="135"/>
    </row>
    <row r="6693" spans="1:12" x14ac:dyDescent="0.25">
      <c r="A6693" s="135"/>
      <c r="B6693" s="135"/>
      <c r="C6693" s="135"/>
      <c r="D6693" s="135"/>
      <c r="E6693" s="135"/>
      <c r="G6693" s="135"/>
      <c r="H6693" s="135"/>
      <c r="I6693" s="135"/>
      <c r="J6693" s="135"/>
      <c r="K6693" s="135"/>
      <c r="L6693" s="135"/>
    </row>
    <row r="6694" spans="1:12" x14ac:dyDescent="0.25">
      <c r="A6694" s="135"/>
      <c r="B6694" s="135"/>
      <c r="C6694" s="135"/>
      <c r="D6694" s="135"/>
      <c r="E6694" s="135"/>
      <c r="G6694" s="135"/>
      <c r="H6694" s="135"/>
      <c r="I6694" s="135"/>
      <c r="J6694" s="135"/>
      <c r="K6694" s="135"/>
      <c r="L6694" s="135"/>
    </row>
    <row r="6695" spans="1:12" x14ac:dyDescent="0.25">
      <c r="A6695" s="135"/>
      <c r="B6695" s="135"/>
      <c r="C6695" s="135"/>
      <c r="D6695" s="135"/>
      <c r="E6695" s="135"/>
      <c r="G6695" s="135"/>
      <c r="H6695" s="135"/>
      <c r="I6695" s="135"/>
      <c r="J6695" s="135"/>
      <c r="K6695" s="135"/>
      <c r="L6695" s="135"/>
    </row>
    <row r="6696" spans="1:12" x14ac:dyDescent="0.25">
      <c r="A6696" s="135"/>
      <c r="B6696" s="135"/>
      <c r="C6696" s="135"/>
      <c r="D6696" s="135"/>
      <c r="E6696" s="135"/>
      <c r="G6696" s="135"/>
      <c r="H6696" s="135"/>
      <c r="I6696" s="135"/>
      <c r="J6696" s="135"/>
      <c r="K6696" s="135"/>
      <c r="L6696" s="135"/>
    </row>
    <row r="6697" spans="1:12" x14ac:dyDescent="0.25">
      <c r="A6697" s="135"/>
      <c r="B6697" s="135"/>
      <c r="C6697" s="135"/>
      <c r="D6697" s="135"/>
      <c r="E6697" s="135"/>
      <c r="G6697" s="135"/>
      <c r="H6697" s="135"/>
      <c r="I6697" s="135"/>
      <c r="J6697" s="135"/>
      <c r="K6697" s="135"/>
      <c r="L6697" s="135"/>
    </row>
    <row r="6698" spans="1:12" x14ac:dyDescent="0.25">
      <c r="A6698" s="135"/>
      <c r="B6698" s="135"/>
      <c r="C6698" s="135"/>
      <c r="D6698" s="135"/>
      <c r="E6698" s="135"/>
      <c r="G6698" s="135"/>
      <c r="H6698" s="135"/>
      <c r="I6698" s="135"/>
      <c r="J6698" s="135"/>
      <c r="K6698" s="135"/>
      <c r="L6698" s="135"/>
    </row>
    <row r="6699" spans="1:12" x14ac:dyDescent="0.25">
      <c r="A6699" s="135"/>
      <c r="B6699" s="135"/>
      <c r="C6699" s="135"/>
      <c r="D6699" s="135"/>
      <c r="E6699" s="135"/>
      <c r="G6699" s="135"/>
      <c r="H6699" s="135"/>
      <c r="I6699" s="135"/>
      <c r="J6699" s="135"/>
      <c r="K6699" s="135"/>
      <c r="L6699" s="135"/>
    </row>
    <row r="6700" spans="1:12" x14ac:dyDescent="0.25">
      <c r="A6700" s="135"/>
      <c r="B6700" s="135"/>
      <c r="C6700" s="135"/>
      <c r="D6700" s="135"/>
      <c r="E6700" s="135"/>
      <c r="G6700" s="135"/>
      <c r="H6700" s="135"/>
      <c r="I6700" s="135"/>
      <c r="J6700" s="135"/>
      <c r="K6700" s="135"/>
      <c r="L6700" s="135"/>
    </row>
    <row r="6701" spans="1:12" x14ac:dyDescent="0.25">
      <c r="A6701" s="135"/>
      <c r="B6701" s="135"/>
      <c r="C6701" s="135"/>
      <c r="D6701" s="135"/>
      <c r="E6701" s="135"/>
      <c r="G6701" s="135"/>
      <c r="H6701" s="135"/>
      <c r="I6701" s="135"/>
      <c r="J6701" s="135"/>
      <c r="K6701" s="135"/>
      <c r="L6701" s="135"/>
    </row>
    <row r="6702" spans="1:12" x14ac:dyDescent="0.25">
      <c r="A6702" s="135"/>
      <c r="B6702" s="135"/>
      <c r="C6702" s="135"/>
      <c r="D6702" s="135"/>
      <c r="E6702" s="135"/>
      <c r="G6702" s="135"/>
      <c r="H6702" s="135"/>
      <c r="I6702" s="135"/>
      <c r="J6702" s="135"/>
      <c r="K6702" s="135"/>
      <c r="L6702" s="135"/>
    </row>
    <row r="6703" spans="1:12" x14ac:dyDescent="0.25">
      <c r="A6703" s="135"/>
      <c r="B6703" s="135"/>
      <c r="C6703" s="135"/>
      <c r="D6703" s="135"/>
      <c r="E6703" s="135"/>
      <c r="G6703" s="135"/>
      <c r="H6703" s="135"/>
      <c r="I6703" s="135"/>
      <c r="J6703" s="135"/>
      <c r="K6703" s="135"/>
      <c r="L6703" s="135"/>
    </row>
    <row r="6704" spans="1:12" x14ac:dyDescent="0.25">
      <c r="A6704" s="135"/>
      <c r="B6704" s="135"/>
      <c r="C6704" s="135"/>
      <c r="D6704" s="135"/>
      <c r="E6704" s="135"/>
      <c r="G6704" s="135"/>
      <c r="H6704" s="135"/>
      <c r="I6704" s="135"/>
      <c r="J6704" s="135"/>
      <c r="K6704" s="135"/>
      <c r="L6704" s="135"/>
    </row>
    <row r="6705" spans="1:12" x14ac:dyDescent="0.25">
      <c r="A6705" s="135"/>
      <c r="B6705" s="135"/>
      <c r="C6705" s="135"/>
      <c r="D6705" s="135"/>
      <c r="E6705" s="135"/>
      <c r="G6705" s="135"/>
      <c r="H6705" s="135"/>
      <c r="I6705" s="135"/>
      <c r="J6705" s="135"/>
      <c r="K6705" s="135"/>
      <c r="L6705" s="135"/>
    </row>
    <row r="6706" spans="1:12" x14ac:dyDescent="0.25">
      <c r="A6706" s="135"/>
      <c r="B6706" s="135"/>
      <c r="C6706" s="135"/>
      <c r="D6706" s="135"/>
      <c r="E6706" s="135"/>
      <c r="G6706" s="135"/>
      <c r="H6706" s="135"/>
      <c r="I6706" s="135"/>
      <c r="J6706" s="135"/>
      <c r="K6706" s="135"/>
      <c r="L6706" s="135"/>
    </row>
    <row r="6707" spans="1:12" x14ac:dyDescent="0.25">
      <c r="A6707" s="135"/>
      <c r="B6707" s="135"/>
      <c r="C6707" s="135"/>
      <c r="D6707" s="135"/>
      <c r="E6707" s="135"/>
      <c r="G6707" s="135"/>
      <c r="H6707" s="135"/>
      <c r="I6707" s="135"/>
      <c r="J6707" s="135"/>
      <c r="K6707" s="135"/>
      <c r="L6707" s="135"/>
    </row>
    <row r="6708" spans="1:12" x14ac:dyDescent="0.25">
      <c r="A6708" s="135"/>
      <c r="B6708" s="135"/>
      <c r="C6708" s="135"/>
      <c r="D6708" s="135"/>
      <c r="E6708" s="135"/>
      <c r="G6708" s="135"/>
      <c r="H6708" s="135"/>
      <c r="I6708" s="135"/>
      <c r="J6708" s="135"/>
      <c r="K6708" s="135"/>
      <c r="L6708" s="135"/>
    </row>
    <row r="6709" spans="1:12" x14ac:dyDescent="0.25">
      <c r="A6709" s="135"/>
      <c r="B6709" s="135"/>
      <c r="C6709" s="135"/>
      <c r="D6709" s="135"/>
      <c r="E6709" s="135"/>
      <c r="G6709" s="135"/>
      <c r="H6709" s="135"/>
      <c r="I6709" s="135"/>
      <c r="J6709" s="135"/>
      <c r="K6709" s="135"/>
      <c r="L6709" s="135"/>
    </row>
    <row r="6710" spans="1:12" x14ac:dyDescent="0.25">
      <c r="A6710" s="135"/>
      <c r="B6710" s="135"/>
      <c r="C6710" s="135"/>
      <c r="D6710" s="135"/>
      <c r="E6710" s="135"/>
      <c r="G6710" s="135"/>
      <c r="H6710" s="135"/>
      <c r="I6710" s="135"/>
      <c r="J6710" s="135"/>
      <c r="K6710" s="135"/>
      <c r="L6710" s="135"/>
    </row>
    <row r="6711" spans="1:12" x14ac:dyDescent="0.25">
      <c r="A6711" s="135"/>
      <c r="B6711" s="135"/>
      <c r="C6711" s="135"/>
      <c r="D6711" s="135"/>
      <c r="E6711" s="135"/>
      <c r="G6711" s="135"/>
      <c r="H6711" s="135"/>
      <c r="I6711" s="135"/>
      <c r="J6711" s="135"/>
      <c r="K6711" s="135"/>
      <c r="L6711" s="135"/>
    </row>
    <row r="6712" spans="1:12" x14ac:dyDescent="0.25">
      <c r="A6712" s="135"/>
      <c r="B6712" s="135"/>
      <c r="C6712" s="135"/>
      <c r="D6712" s="135"/>
      <c r="E6712" s="135"/>
      <c r="G6712" s="135"/>
      <c r="H6712" s="135"/>
      <c r="I6712" s="135"/>
      <c r="J6712" s="135"/>
      <c r="K6712" s="135"/>
      <c r="L6712" s="135"/>
    </row>
    <row r="6713" spans="1:12" x14ac:dyDescent="0.25">
      <c r="A6713" s="135"/>
      <c r="B6713" s="135"/>
      <c r="C6713" s="135"/>
      <c r="D6713" s="135"/>
      <c r="E6713" s="135"/>
      <c r="G6713" s="135"/>
      <c r="H6713" s="135"/>
      <c r="I6713" s="135"/>
      <c r="J6713" s="135"/>
      <c r="K6713" s="135"/>
      <c r="L6713" s="135"/>
    </row>
    <row r="6714" spans="1:12" x14ac:dyDescent="0.25">
      <c r="A6714" s="135"/>
      <c r="B6714" s="135"/>
      <c r="C6714" s="135"/>
      <c r="D6714" s="135"/>
      <c r="E6714" s="135"/>
      <c r="G6714" s="135"/>
      <c r="H6714" s="135"/>
      <c r="I6714" s="135"/>
      <c r="J6714" s="135"/>
      <c r="K6714" s="135"/>
      <c r="L6714" s="135"/>
    </row>
    <row r="6715" spans="1:12" x14ac:dyDescent="0.25">
      <c r="A6715" s="135"/>
      <c r="B6715" s="135"/>
      <c r="C6715" s="135"/>
      <c r="D6715" s="135"/>
      <c r="E6715" s="135"/>
      <c r="G6715" s="135"/>
      <c r="H6715" s="135"/>
      <c r="I6715" s="135"/>
      <c r="J6715" s="135"/>
      <c r="K6715" s="135"/>
      <c r="L6715" s="135"/>
    </row>
    <row r="6716" spans="1:12" x14ac:dyDescent="0.25">
      <c r="A6716" s="135"/>
      <c r="B6716" s="135"/>
      <c r="C6716" s="135"/>
      <c r="D6716" s="135"/>
      <c r="E6716" s="135"/>
      <c r="G6716" s="135"/>
      <c r="H6716" s="135"/>
      <c r="I6716" s="135"/>
      <c r="J6716" s="135"/>
      <c r="K6716" s="135"/>
      <c r="L6716" s="135"/>
    </row>
    <row r="6717" spans="1:12" x14ac:dyDescent="0.25">
      <c r="A6717" s="135"/>
      <c r="B6717" s="135"/>
      <c r="C6717" s="135"/>
      <c r="D6717" s="135"/>
      <c r="E6717" s="135"/>
      <c r="G6717" s="135"/>
      <c r="H6717" s="135"/>
      <c r="I6717" s="135"/>
      <c r="J6717" s="135"/>
      <c r="K6717" s="135"/>
      <c r="L6717" s="135"/>
    </row>
    <row r="6718" spans="1:12" x14ac:dyDescent="0.25">
      <c r="A6718" s="135"/>
      <c r="B6718" s="135"/>
      <c r="C6718" s="135"/>
      <c r="D6718" s="135"/>
      <c r="E6718" s="135"/>
      <c r="G6718" s="135"/>
      <c r="H6718" s="135"/>
      <c r="I6718" s="135"/>
      <c r="J6718" s="135"/>
      <c r="K6718" s="135"/>
      <c r="L6718" s="135"/>
    </row>
    <row r="6719" spans="1:12" x14ac:dyDescent="0.25">
      <c r="A6719" s="135"/>
      <c r="B6719" s="135"/>
      <c r="C6719" s="135"/>
      <c r="D6719" s="135"/>
      <c r="E6719" s="135"/>
      <c r="G6719" s="135"/>
      <c r="H6719" s="135"/>
      <c r="I6719" s="135"/>
      <c r="J6719" s="135"/>
      <c r="K6719" s="135"/>
      <c r="L6719" s="135"/>
    </row>
    <row r="6720" spans="1:12" x14ac:dyDescent="0.25">
      <c r="A6720" s="135"/>
      <c r="B6720" s="135"/>
      <c r="C6720" s="135"/>
      <c r="D6720" s="135"/>
      <c r="E6720" s="135"/>
      <c r="G6720" s="135"/>
      <c r="H6720" s="135"/>
      <c r="I6720" s="135"/>
      <c r="J6720" s="135"/>
      <c r="K6720" s="135"/>
      <c r="L6720" s="135"/>
    </row>
    <row r="6721" spans="1:12" x14ac:dyDescent="0.25">
      <c r="A6721" s="135"/>
      <c r="B6721" s="135"/>
      <c r="C6721" s="135"/>
      <c r="D6721" s="135"/>
      <c r="E6721" s="135"/>
      <c r="G6721" s="135"/>
      <c r="H6721" s="135"/>
      <c r="I6721" s="135"/>
      <c r="J6721" s="135"/>
      <c r="K6721" s="135"/>
      <c r="L6721" s="135"/>
    </row>
    <row r="6722" spans="1:12" x14ac:dyDescent="0.25">
      <c r="A6722" s="135"/>
      <c r="B6722" s="135"/>
      <c r="C6722" s="135"/>
      <c r="D6722" s="135"/>
      <c r="E6722" s="135"/>
      <c r="G6722" s="135"/>
      <c r="H6722" s="135"/>
      <c r="I6722" s="135"/>
      <c r="J6722" s="135"/>
      <c r="K6722" s="135"/>
      <c r="L6722" s="135"/>
    </row>
    <row r="6723" spans="1:12" x14ac:dyDescent="0.25">
      <c r="A6723" s="135"/>
      <c r="B6723" s="135"/>
      <c r="C6723" s="135"/>
      <c r="D6723" s="135"/>
      <c r="E6723" s="135"/>
      <c r="G6723" s="135"/>
      <c r="H6723" s="135"/>
      <c r="I6723" s="135"/>
      <c r="J6723" s="135"/>
      <c r="K6723" s="135"/>
      <c r="L6723" s="135"/>
    </row>
    <row r="6724" spans="1:12" x14ac:dyDescent="0.25">
      <c r="A6724" s="135"/>
      <c r="B6724" s="135"/>
      <c r="C6724" s="135"/>
      <c r="D6724" s="135"/>
      <c r="E6724" s="135"/>
      <c r="G6724" s="135"/>
      <c r="H6724" s="135"/>
      <c r="I6724" s="135"/>
      <c r="J6724" s="135"/>
      <c r="K6724" s="135"/>
      <c r="L6724" s="135"/>
    </row>
    <row r="6725" spans="1:12" x14ac:dyDescent="0.25">
      <c r="A6725" s="135"/>
      <c r="B6725" s="135"/>
      <c r="C6725" s="135"/>
      <c r="D6725" s="135"/>
      <c r="E6725" s="135"/>
      <c r="G6725" s="135"/>
      <c r="H6725" s="135"/>
      <c r="I6725" s="135"/>
      <c r="J6725" s="135"/>
      <c r="K6725" s="135"/>
      <c r="L6725" s="135"/>
    </row>
    <row r="6726" spans="1:12" x14ac:dyDescent="0.25">
      <c r="A6726" s="135"/>
      <c r="B6726" s="135"/>
      <c r="C6726" s="135"/>
      <c r="D6726" s="135"/>
      <c r="E6726" s="135"/>
      <c r="G6726" s="135"/>
      <c r="H6726" s="135"/>
      <c r="I6726" s="135"/>
      <c r="J6726" s="135"/>
      <c r="K6726" s="135"/>
      <c r="L6726" s="135"/>
    </row>
    <row r="6727" spans="1:12" x14ac:dyDescent="0.25">
      <c r="A6727" s="135"/>
      <c r="B6727" s="135"/>
      <c r="C6727" s="135"/>
      <c r="D6727" s="135"/>
      <c r="E6727" s="135"/>
      <c r="G6727" s="135"/>
      <c r="H6727" s="135"/>
      <c r="I6727" s="135"/>
      <c r="J6727" s="135"/>
      <c r="K6727" s="135"/>
      <c r="L6727" s="135"/>
    </row>
    <row r="6728" spans="1:12" x14ac:dyDescent="0.25">
      <c r="A6728" s="135"/>
      <c r="B6728" s="135"/>
      <c r="C6728" s="135"/>
      <c r="D6728" s="135"/>
      <c r="E6728" s="135"/>
      <c r="G6728" s="135"/>
      <c r="H6728" s="135"/>
      <c r="I6728" s="135"/>
      <c r="J6728" s="135"/>
      <c r="K6728" s="135"/>
      <c r="L6728" s="135"/>
    </row>
    <row r="6729" spans="1:12" x14ac:dyDescent="0.25">
      <c r="A6729" s="135"/>
      <c r="B6729" s="135"/>
      <c r="C6729" s="135"/>
      <c r="D6729" s="135"/>
      <c r="E6729" s="135"/>
      <c r="G6729" s="135"/>
      <c r="H6729" s="135"/>
      <c r="I6729" s="135"/>
      <c r="J6729" s="135"/>
      <c r="K6729" s="135"/>
      <c r="L6729" s="135"/>
    </row>
    <row r="6730" spans="1:12" x14ac:dyDescent="0.25">
      <c r="A6730" s="135"/>
      <c r="B6730" s="135"/>
      <c r="C6730" s="135"/>
      <c r="D6730" s="135"/>
      <c r="E6730" s="135"/>
      <c r="G6730" s="135"/>
      <c r="H6730" s="135"/>
      <c r="I6730" s="135"/>
      <c r="J6730" s="135"/>
      <c r="K6730" s="135"/>
      <c r="L6730" s="135"/>
    </row>
    <row r="6731" spans="1:12" x14ac:dyDescent="0.25">
      <c r="A6731" s="135"/>
      <c r="B6731" s="135"/>
      <c r="C6731" s="135"/>
      <c r="D6731" s="135"/>
      <c r="E6731" s="135"/>
      <c r="G6731" s="135"/>
      <c r="H6731" s="135"/>
      <c r="I6731" s="135"/>
      <c r="J6731" s="135"/>
      <c r="K6731" s="135"/>
      <c r="L6731" s="135"/>
    </row>
    <row r="6732" spans="1:12" x14ac:dyDescent="0.25">
      <c r="A6732" s="135"/>
      <c r="B6732" s="135"/>
      <c r="C6732" s="135"/>
      <c r="D6732" s="135"/>
      <c r="E6732" s="135"/>
      <c r="G6732" s="135"/>
      <c r="H6732" s="135"/>
      <c r="I6732" s="135"/>
      <c r="J6732" s="135"/>
      <c r="K6732" s="135"/>
      <c r="L6732" s="135"/>
    </row>
    <row r="6733" spans="1:12" x14ac:dyDescent="0.25">
      <c r="A6733" s="135"/>
      <c r="B6733" s="135"/>
      <c r="C6733" s="135"/>
      <c r="D6733" s="135"/>
      <c r="E6733" s="135"/>
      <c r="G6733" s="135"/>
      <c r="H6733" s="135"/>
      <c r="I6733" s="135"/>
      <c r="J6733" s="135"/>
      <c r="K6733" s="135"/>
      <c r="L6733" s="135"/>
    </row>
    <row r="6734" spans="1:12" x14ac:dyDescent="0.25">
      <c r="A6734" s="135"/>
      <c r="B6734" s="135"/>
      <c r="C6734" s="135"/>
      <c r="D6734" s="135"/>
      <c r="E6734" s="135"/>
      <c r="G6734" s="135"/>
      <c r="H6734" s="135"/>
      <c r="I6734" s="135"/>
      <c r="J6734" s="135"/>
      <c r="K6734" s="135"/>
      <c r="L6734" s="135"/>
    </row>
    <row r="6735" spans="1:12" x14ac:dyDescent="0.25">
      <c r="A6735" s="135"/>
      <c r="B6735" s="135"/>
      <c r="C6735" s="135"/>
      <c r="D6735" s="135"/>
      <c r="E6735" s="135"/>
      <c r="G6735" s="135"/>
      <c r="H6735" s="135"/>
      <c r="I6735" s="135"/>
      <c r="J6735" s="135"/>
      <c r="K6735" s="135"/>
      <c r="L6735" s="135"/>
    </row>
    <row r="6736" spans="1:12" x14ac:dyDescent="0.25">
      <c r="A6736" s="135"/>
      <c r="B6736" s="135"/>
      <c r="C6736" s="135"/>
      <c r="D6736" s="135"/>
      <c r="E6736" s="135"/>
      <c r="G6736" s="135"/>
      <c r="H6736" s="135"/>
      <c r="I6736" s="135"/>
      <c r="J6736" s="135"/>
      <c r="K6736" s="135"/>
      <c r="L6736" s="135"/>
    </row>
    <row r="6737" spans="1:12" x14ac:dyDescent="0.25">
      <c r="A6737" s="135"/>
      <c r="B6737" s="135"/>
      <c r="C6737" s="135"/>
      <c r="D6737" s="135"/>
      <c r="E6737" s="135"/>
      <c r="G6737" s="135"/>
      <c r="H6737" s="135"/>
      <c r="I6737" s="135"/>
      <c r="J6737" s="135"/>
      <c r="K6737" s="135"/>
      <c r="L6737" s="135"/>
    </row>
    <row r="6738" spans="1:12" x14ac:dyDescent="0.25">
      <c r="A6738" s="135"/>
      <c r="B6738" s="135"/>
      <c r="C6738" s="135"/>
      <c r="D6738" s="135"/>
      <c r="E6738" s="135"/>
      <c r="G6738" s="135"/>
      <c r="H6738" s="135"/>
      <c r="I6738" s="135"/>
      <c r="J6738" s="135"/>
      <c r="K6738" s="135"/>
      <c r="L6738" s="135"/>
    </row>
    <row r="6739" spans="1:12" x14ac:dyDescent="0.25">
      <c r="A6739" s="135"/>
      <c r="B6739" s="135"/>
      <c r="C6739" s="135"/>
      <c r="D6739" s="135"/>
      <c r="E6739" s="135"/>
      <c r="G6739" s="135"/>
      <c r="H6739" s="135"/>
      <c r="I6739" s="135"/>
      <c r="J6739" s="135"/>
      <c r="K6739" s="135"/>
      <c r="L6739" s="135"/>
    </row>
    <row r="6740" spans="1:12" x14ac:dyDescent="0.25">
      <c r="A6740" s="135"/>
      <c r="B6740" s="135"/>
      <c r="C6740" s="135"/>
      <c r="D6740" s="135"/>
      <c r="E6740" s="135"/>
      <c r="G6740" s="135"/>
      <c r="H6740" s="135"/>
      <c r="I6740" s="135"/>
      <c r="J6740" s="135"/>
      <c r="K6740" s="135"/>
      <c r="L6740" s="135"/>
    </row>
    <row r="6741" spans="1:12" x14ac:dyDescent="0.25">
      <c r="A6741" s="135"/>
      <c r="B6741" s="135"/>
      <c r="C6741" s="135"/>
      <c r="D6741" s="135"/>
      <c r="E6741" s="135"/>
      <c r="G6741" s="135"/>
      <c r="H6741" s="135"/>
      <c r="I6741" s="135"/>
      <c r="J6741" s="135"/>
      <c r="K6741" s="135"/>
      <c r="L6741" s="135"/>
    </row>
    <row r="6742" spans="1:12" x14ac:dyDescent="0.25">
      <c r="A6742" s="135"/>
      <c r="B6742" s="135"/>
      <c r="C6742" s="135"/>
      <c r="D6742" s="135"/>
      <c r="E6742" s="135"/>
      <c r="G6742" s="135"/>
      <c r="H6742" s="135"/>
      <c r="I6742" s="135"/>
      <c r="J6742" s="135"/>
      <c r="K6742" s="135"/>
      <c r="L6742" s="135"/>
    </row>
    <row r="6743" spans="1:12" x14ac:dyDescent="0.25">
      <c r="A6743" s="135"/>
      <c r="B6743" s="135"/>
      <c r="C6743" s="135"/>
      <c r="D6743" s="135"/>
      <c r="E6743" s="135"/>
      <c r="G6743" s="135"/>
      <c r="H6743" s="135"/>
      <c r="I6743" s="135"/>
      <c r="J6743" s="135"/>
      <c r="K6743" s="135"/>
      <c r="L6743" s="135"/>
    </row>
    <row r="6744" spans="1:12" x14ac:dyDescent="0.25">
      <c r="A6744" s="135"/>
      <c r="B6744" s="135"/>
      <c r="C6744" s="135"/>
      <c r="D6744" s="135"/>
      <c r="E6744" s="135"/>
      <c r="G6744" s="135"/>
      <c r="H6744" s="135"/>
      <c r="I6744" s="135"/>
      <c r="J6744" s="135"/>
      <c r="K6744" s="135"/>
      <c r="L6744" s="135"/>
    </row>
    <row r="6745" spans="1:12" x14ac:dyDescent="0.25">
      <c r="A6745" s="135"/>
      <c r="B6745" s="135"/>
      <c r="C6745" s="135"/>
      <c r="D6745" s="135"/>
      <c r="E6745" s="135"/>
      <c r="G6745" s="135"/>
      <c r="H6745" s="135"/>
      <c r="I6745" s="135"/>
      <c r="J6745" s="135"/>
      <c r="K6745" s="135"/>
      <c r="L6745" s="135"/>
    </row>
    <row r="6746" spans="1:12" x14ac:dyDescent="0.25">
      <c r="A6746" s="135"/>
      <c r="B6746" s="135"/>
      <c r="C6746" s="135"/>
      <c r="D6746" s="135"/>
      <c r="E6746" s="135"/>
      <c r="G6746" s="135"/>
      <c r="H6746" s="135"/>
      <c r="I6746" s="135"/>
      <c r="J6746" s="135"/>
      <c r="K6746" s="135"/>
      <c r="L6746" s="135"/>
    </row>
    <row r="6747" spans="1:12" x14ac:dyDescent="0.25">
      <c r="A6747" s="135"/>
      <c r="B6747" s="135"/>
      <c r="C6747" s="135"/>
      <c r="D6747" s="135"/>
      <c r="E6747" s="135"/>
      <c r="G6747" s="135"/>
      <c r="H6747" s="135"/>
      <c r="I6747" s="135"/>
      <c r="J6747" s="135"/>
      <c r="K6747" s="135"/>
      <c r="L6747" s="135"/>
    </row>
    <row r="6748" spans="1:12" x14ac:dyDescent="0.25">
      <c r="A6748" s="135"/>
      <c r="B6748" s="135"/>
      <c r="C6748" s="135"/>
      <c r="D6748" s="135"/>
      <c r="E6748" s="135"/>
      <c r="G6748" s="135"/>
      <c r="H6748" s="135"/>
      <c r="I6748" s="135"/>
      <c r="J6748" s="135"/>
      <c r="K6748" s="135"/>
      <c r="L6748" s="135"/>
    </row>
    <row r="6749" spans="1:12" x14ac:dyDescent="0.25">
      <c r="A6749" s="135"/>
      <c r="B6749" s="135"/>
      <c r="C6749" s="135"/>
      <c r="D6749" s="135"/>
      <c r="E6749" s="135"/>
      <c r="G6749" s="135"/>
      <c r="H6749" s="135"/>
      <c r="I6749" s="135"/>
      <c r="J6749" s="135"/>
      <c r="K6749" s="135"/>
      <c r="L6749" s="135"/>
    </row>
    <row r="6750" spans="1:12" x14ac:dyDescent="0.25">
      <c r="A6750" s="135"/>
      <c r="B6750" s="135"/>
      <c r="C6750" s="135"/>
      <c r="D6750" s="135"/>
      <c r="E6750" s="135"/>
      <c r="G6750" s="135"/>
      <c r="H6750" s="135"/>
      <c r="I6750" s="135"/>
      <c r="J6750" s="135"/>
      <c r="K6750" s="135"/>
      <c r="L6750" s="135"/>
    </row>
    <row r="6751" spans="1:12" x14ac:dyDescent="0.25">
      <c r="A6751" s="135"/>
      <c r="B6751" s="135"/>
      <c r="C6751" s="135"/>
      <c r="D6751" s="135"/>
      <c r="E6751" s="135"/>
      <c r="G6751" s="135"/>
      <c r="H6751" s="135"/>
      <c r="I6751" s="135"/>
      <c r="J6751" s="135"/>
      <c r="K6751" s="135"/>
      <c r="L6751" s="135"/>
    </row>
    <row r="6752" spans="1:12" x14ac:dyDescent="0.25">
      <c r="A6752" s="135"/>
      <c r="B6752" s="135"/>
      <c r="C6752" s="135"/>
      <c r="D6752" s="135"/>
      <c r="E6752" s="135"/>
      <c r="G6752" s="135"/>
      <c r="H6752" s="135"/>
      <c r="I6752" s="135"/>
      <c r="J6752" s="135"/>
      <c r="K6752" s="135"/>
      <c r="L6752" s="135"/>
    </row>
    <row r="6753" spans="1:12" x14ac:dyDescent="0.25">
      <c r="A6753" s="135"/>
      <c r="B6753" s="135"/>
      <c r="C6753" s="135"/>
      <c r="D6753" s="135"/>
      <c r="E6753" s="135"/>
      <c r="G6753" s="135"/>
      <c r="H6753" s="135"/>
      <c r="I6753" s="135"/>
      <c r="J6753" s="135"/>
      <c r="K6753" s="135"/>
      <c r="L6753" s="135"/>
    </row>
    <row r="6754" spans="1:12" x14ac:dyDescent="0.25">
      <c r="A6754" s="135"/>
      <c r="B6754" s="135"/>
      <c r="C6754" s="135"/>
      <c r="D6754" s="135"/>
      <c r="E6754" s="135"/>
      <c r="G6754" s="135"/>
      <c r="H6754" s="135"/>
      <c r="I6754" s="135"/>
      <c r="J6754" s="135"/>
      <c r="K6754" s="135"/>
      <c r="L6754" s="135"/>
    </row>
    <row r="6755" spans="1:12" x14ac:dyDescent="0.25">
      <c r="A6755" s="135"/>
      <c r="B6755" s="135"/>
      <c r="C6755" s="135"/>
      <c r="D6755" s="135"/>
      <c r="E6755" s="135"/>
      <c r="G6755" s="135"/>
      <c r="H6755" s="135"/>
      <c r="I6755" s="135"/>
      <c r="J6755" s="135"/>
      <c r="K6755" s="135"/>
      <c r="L6755" s="135"/>
    </row>
    <row r="6756" spans="1:12" x14ac:dyDescent="0.25">
      <c r="A6756" s="135"/>
      <c r="B6756" s="135"/>
      <c r="C6756" s="135"/>
      <c r="D6756" s="135"/>
      <c r="E6756" s="135"/>
      <c r="G6756" s="135"/>
      <c r="H6756" s="135"/>
      <c r="I6756" s="135"/>
      <c r="J6756" s="135"/>
      <c r="K6756" s="135"/>
      <c r="L6756" s="135"/>
    </row>
    <row r="6757" spans="1:12" x14ac:dyDescent="0.25">
      <c r="A6757" s="135"/>
      <c r="B6757" s="135"/>
      <c r="C6757" s="135"/>
      <c r="D6757" s="135"/>
      <c r="E6757" s="135"/>
      <c r="G6757" s="135"/>
      <c r="H6757" s="135"/>
      <c r="I6757" s="135"/>
      <c r="J6757" s="135"/>
      <c r="K6757" s="135"/>
      <c r="L6757" s="135"/>
    </row>
    <row r="6758" spans="1:12" x14ac:dyDescent="0.25">
      <c r="A6758" s="135"/>
      <c r="B6758" s="135"/>
      <c r="C6758" s="135"/>
      <c r="D6758" s="135"/>
      <c r="E6758" s="135"/>
      <c r="G6758" s="135"/>
      <c r="H6758" s="135"/>
      <c r="I6758" s="135"/>
      <c r="J6758" s="135"/>
      <c r="K6758" s="135"/>
      <c r="L6758" s="135"/>
    </row>
    <row r="6759" spans="1:12" x14ac:dyDescent="0.25">
      <c r="A6759" s="135"/>
      <c r="B6759" s="135"/>
      <c r="C6759" s="135"/>
      <c r="D6759" s="135"/>
      <c r="E6759" s="135"/>
      <c r="G6759" s="135"/>
      <c r="H6759" s="135"/>
      <c r="I6759" s="135"/>
      <c r="J6759" s="135"/>
      <c r="K6759" s="135"/>
      <c r="L6759" s="135"/>
    </row>
    <row r="6760" spans="1:12" x14ac:dyDescent="0.25">
      <c r="A6760" s="135"/>
      <c r="B6760" s="135"/>
      <c r="C6760" s="135"/>
      <c r="D6760" s="135"/>
      <c r="E6760" s="135"/>
      <c r="G6760" s="135"/>
      <c r="H6760" s="135"/>
      <c r="I6760" s="135"/>
      <c r="J6760" s="135"/>
      <c r="K6760" s="135"/>
      <c r="L6760" s="135"/>
    </row>
    <row r="6761" spans="1:12" x14ac:dyDescent="0.25">
      <c r="A6761" s="135"/>
      <c r="B6761" s="135"/>
      <c r="C6761" s="135"/>
      <c r="D6761" s="135"/>
      <c r="E6761" s="135"/>
      <c r="G6761" s="135"/>
      <c r="H6761" s="135"/>
      <c r="I6761" s="135"/>
      <c r="J6761" s="135"/>
      <c r="K6761" s="135"/>
      <c r="L6761" s="135"/>
    </row>
    <row r="6762" spans="1:12" x14ac:dyDescent="0.25">
      <c r="A6762" s="135"/>
      <c r="B6762" s="135"/>
      <c r="C6762" s="135"/>
      <c r="D6762" s="135"/>
      <c r="E6762" s="135"/>
      <c r="G6762" s="135"/>
      <c r="H6762" s="135"/>
      <c r="I6762" s="135"/>
      <c r="J6762" s="135"/>
      <c r="K6762" s="135"/>
      <c r="L6762" s="135"/>
    </row>
    <row r="6763" spans="1:12" x14ac:dyDescent="0.25">
      <c r="A6763" s="135"/>
      <c r="B6763" s="135"/>
      <c r="C6763" s="135"/>
      <c r="D6763" s="135"/>
      <c r="E6763" s="135"/>
      <c r="G6763" s="135"/>
      <c r="H6763" s="135"/>
      <c r="I6763" s="135"/>
      <c r="J6763" s="135"/>
      <c r="K6763" s="135"/>
      <c r="L6763" s="135"/>
    </row>
    <row r="6764" spans="1:12" x14ac:dyDescent="0.25">
      <c r="A6764" s="135"/>
      <c r="B6764" s="135"/>
      <c r="C6764" s="135"/>
      <c r="D6764" s="135"/>
      <c r="E6764" s="135"/>
      <c r="G6764" s="135"/>
      <c r="H6764" s="135"/>
      <c r="I6764" s="135"/>
      <c r="J6764" s="135"/>
      <c r="K6764" s="135"/>
      <c r="L6764" s="135"/>
    </row>
    <row r="6765" spans="1:12" x14ac:dyDescent="0.25">
      <c r="A6765" s="135"/>
      <c r="B6765" s="135"/>
      <c r="C6765" s="135"/>
      <c r="D6765" s="135"/>
      <c r="E6765" s="135"/>
      <c r="G6765" s="135"/>
      <c r="H6765" s="135"/>
      <c r="I6765" s="135"/>
      <c r="J6765" s="135"/>
      <c r="K6765" s="135"/>
      <c r="L6765" s="135"/>
    </row>
    <row r="6766" spans="1:12" x14ac:dyDescent="0.25">
      <c r="A6766" s="135"/>
      <c r="B6766" s="135"/>
      <c r="C6766" s="135"/>
      <c r="D6766" s="135"/>
      <c r="E6766" s="135"/>
      <c r="G6766" s="135"/>
      <c r="H6766" s="135"/>
      <c r="I6766" s="135"/>
      <c r="J6766" s="135"/>
      <c r="K6766" s="135"/>
      <c r="L6766" s="135"/>
    </row>
    <row r="6767" spans="1:12" x14ac:dyDescent="0.25">
      <c r="A6767" s="135"/>
      <c r="B6767" s="135"/>
      <c r="C6767" s="135"/>
      <c r="D6767" s="135"/>
      <c r="E6767" s="135"/>
      <c r="G6767" s="135"/>
      <c r="H6767" s="135"/>
      <c r="I6767" s="135"/>
      <c r="J6767" s="135"/>
      <c r="K6767" s="135"/>
      <c r="L6767" s="135"/>
    </row>
    <row r="6768" spans="1:12" x14ac:dyDescent="0.25">
      <c r="A6768" s="135"/>
      <c r="B6768" s="135"/>
      <c r="C6768" s="135"/>
      <c r="D6768" s="135"/>
      <c r="E6768" s="135"/>
      <c r="G6768" s="135"/>
      <c r="H6768" s="135"/>
      <c r="I6768" s="135"/>
      <c r="J6768" s="135"/>
      <c r="K6768" s="135"/>
      <c r="L6768" s="135"/>
    </row>
    <row r="6769" spans="1:12" x14ac:dyDescent="0.25">
      <c r="A6769" s="135"/>
      <c r="B6769" s="135"/>
      <c r="C6769" s="135"/>
      <c r="D6769" s="135"/>
      <c r="E6769" s="135"/>
      <c r="G6769" s="135"/>
      <c r="H6769" s="135"/>
      <c r="I6769" s="135"/>
      <c r="J6769" s="135"/>
      <c r="K6769" s="135"/>
      <c r="L6769" s="135"/>
    </row>
    <row r="6770" spans="1:12" x14ac:dyDescent="0.25">
      <c r="A6770" s="135"/>
      <c r="B6770" s="135"/>
      <c r="C6770" s="135"/>
      <c r="D6770" s="135"/>
      <c r="E6770" s="135"/>
      <c r="G6770" s="135"/>
      <c r="H6770" s="135"/>
      <c r="I6770" s="135"/>
      <c r="J6770" s="135"/>
      <c r="K6770" s="135"/>
      <c r="L6770" s="135"/>
    </row>
    <row r="6771" spans="1:12" x14ac:dyDescent="0.25">
      <c r="A6771" s="135"/>
      <c r="B6771" s="135"/>
      <c r="C6771" s="135"/>
      <c r="D6771" s="135"/>
      <c r="E6771" s="135"/>
      <c r="G6771" s="135"/>
      <c r="H6771" s="135"/>
      <c r="I6771" s="135"/>
      <c r="J6771" s="135"/>
      <c r="K6771" s="135"/>
      <c r="L6771" s="135"/>
    </row>
    <row r="6772" spans="1:12" x14ac:dyDescent="0.25">
      <c r="A6772" s="135"/>
      <c r="B6772" s="135"/>
      <c r="C6772" s="135"/>
      <c r="D6772" s="135"/>
      <c r="E6772" s="135"/>
      <c r="G6772" s="135"/>
      <c r="H6772" s="135"/>
      <c r="I6772" s="135"/>
      <c r="J6772" s="135"/>
      <c r="K6772" s="135"/>
      <c r="L6772" s="135"/>
    </row>
    <row r="6773" spans="1:12" x14ac:dyDescent="0.25">
      <c r="A6773" s="135"/>
      <c r="B6773" s="135"/>
      <c r="C6773" s="135"/>
      <c r="D6773" s="135"/>
      <c r="E6773" s="135"/>
      <c r="G6773" s="135"/>
      <c r="H6773" s="135"/>
      <c r="I6773" s="135"/>
      <c r="J6773" s="135"/>
      <c r="K6773" s="135"/>
      <c r="L6773" s="135"/>
    </row>
    <row r="6774" spans="1:12" x14ac:dyDescent="0.25">
      <c r="A6774" s="135"/>
      <c r="B6774" s="135"/>
      <c r="C6774" s="135"/>
      <c r="D6774" s="135"/>
      <c r="E6774" s="135"/>
      <c r="G6774" s="135"/>
      <c r="H6774" s="135"/>
      <c r="I6774" s="135"/>
      <c r="J6774" s="135"/>
      <c r="K6774" s="135"/>
      <c r="L6774" s="135"/>
    </row>
    <row r="6775" spans="1:12" x14ac:dyDescent="0.25">
      <c r="A6775" s="135"/>
      <c r="B6775" s="135"/>
      <c r="C6775" s="135"/>
      <c r="D6775" s="135"/>
      <c r="E6775" s="135"/>
      <c r="G6775" s="135"/>
      <c r="H6775" s="135"/>
      <c r="I6775" s="135"/>
      <c r="J6775" s="135"/>
      <c r="K6775" s="135"/>
      <c r="L6775" s="135"/>
    </row>
    <row r="6776" spans="1:12" x14ac:dyDescent="0.25">
      <c r="A6776" s="135"/>
      <c r="B6776" s="135"/>
      <c r="C6776" s="135"/>
      <c r="D6776" s="135"/>
      <c r="E6776" s="135"/>
      <c r="G6776" s="135"/>
      <c r="H6776" s="135"/>
      <c r="I6776" s="135"/>
      <c r="J6776" s="135"/>
      <c r="K6776" s="135"/>
      <c r="L6776" s="135"/>
    </row>
    <row r="6777" spans="1:12" x14ac:dyDescent="0.25">
      <c r="A6777" s="135"/>
      <c r="B6777" s="135"/>
      <c r="C6777" s="135"/>
      <c r="D6777" s="135"/>
      <c r="E6777" s="135"/>
      <c r="G6777" s="135"/>
      <c r="H6777" s="135"/>
      <c r="I6777" s="135"/>
      <c r="J6777" s="135"/>
      <c r="K6777" s="135"/>
      <c r="L6777" s="135"/>
    </row>
    <row r="6778" spans="1:12" x14ac:dyDescent="0.25">
      <c r="A6778" s="135"/>
      <c r="B6778" s="135"/>
      <c r="C6778" s="135"/>
      <c r="D6778" s="135"/>
      <c r="E6778" s="135"/>
      <c r="G6778" s="135"/>
      <c r="H6778" s="135"/>
      <c r="I6778" s="135"/>
      <c r="J6778" s="135"/>
      <c r="K6778" s="135"/>
      <c r="L6778" s="135"/>
    </row>
    <row r="6779" spans="1:12" x14ac:dyDescent="0.25">
      <c r="A6779" s="135"/>
      <c r="B6779" s="135"/>
      <c r="C6779" s="135"/>
      <c r="D6779" s="135"/>
      <c r="E6779" s="135"/>
      <c r="G6779" s="135"/>
      <c r="H6779" s="135"/>
      <c r="I6779" s="135"/>
      <c r="J6779" s="135"/>
      <c r="K6779" s="135"/>
      <c r="L6779" s="135"/>
    </row>
    <row r="6780" spans="1:12" x14ac:dyDescent="0.25">
      <c r="A6780" s="135"/>
      <c r="B6780" s="135"/>
      <c r="C6780" s="135"/>
      <c r="D6780" s="135"/>
      <c r="E6780" s="135"/>
      <c r="G6780" s="135"/>
      <c r="H6780" s="135"/>
      <c r="I6780" s="135"/>
      <c r="J6780" s="135"/>
      <c r="K6780" s="135"/>
      <c r="L6780" s="135"/>
    </row>
    <row r="6781" spans="1:12" x14ac:dyDescent="0.25">
      <c r="A6781" s="135"/>
      <c r="B6781" s="135"/>
      <c r="C6781" s="135"/>
      <c r="D6781" s="135"/>
      <c r="E6781" s="135"/>
      <c r="G6781" s="135"/>
      <c r="H6781" s="135"/>
      <c r="I6781" s="135"/>
      <c r="J6781" s="135"/>
      <c r="K6781" s="135"/>
      <c r="L6781" s="135"/>
    </row>
    <row r="6782" spans="1:12" x14ac:dyDescent="0.25">
      <c r="A6782" s="135"/>
      <c r="B6782" s="135"/>
      <c r="C6782" s="135"/>
      <c r="D6782" s="135"/>
      <c r="E6782" s="135"/>
      <c r="G6782" s="135"/>
      <c r="H6782" s="135"/>
      <c r="I6782" s="135"/>
      <c r="J6782" s="135"/>
      <c r="K6782" s="135"/>
      <c r="L6782" s="135"/>
    </row>
    <row r="6783" spans="1:12" x14ac:dyDescent="0.25">
      <c r="A6783" s="135"/>
      <c r="B6783" s="135"/>
      <c r="C6783" s="135"/>
      <c r="D6783" s="135"/>
      <c r="E6783" s="135"/>
      <c r="G6783" s="135"/>
      <c r="H6783" s="135"/>
      <c r="I6783" s="135"/>
      <c r="J6783" s="135"/>
      <c r="K6783" s="135"/>
      <c r="L6783" s="135"/>
    </row>
    <row r="6784" spans="1:12" x14ac:dyDescent="0.25">
      <c r="A6784" s="135"/>
      <c r="B6784" s="135"/>
      <c r="C6784" s="135"/>
      <c r="D6784" s="135"/>
      <c r="E6784" s="135"/>
      <c r="G6784" s="135"/>
      <c r="H6784" s="135"/>
      <c r="I6784" s="135"/>
      <c r="J6784" s="135"/>
      <c r="K6784" s="135"/>
      <c r="L6784" s="135"/>
    </row>
    <row r="6785" spans="1:12" x14ac:dyDescent="0.25">
      <c r="A6785" s="135"/>
      <c r="B6785" s="135"/>
      <c r="C6785" s="135"/>
      <c r="D6785" s="135"/>
      <c r="E6785" s="135"/>
      <c r="G6785" s="135"/>
      <c r="H6785" s="135"/>
      <c r="I6785" s="135"/>
      <c r="J6785" s="135"/>
      <c r="K6785" s="135"/>
      <c r="L6785" s="135"/>
    </row>
    <row r="6786" spans="1:12" x14ac:dyDescent="0.25">
      <c r="A6786" s="135"/>
      <c r="B6786" s="135"/>
      <c r="C6786" s="135"/>
      <c r="D6786" s="135"/>
      <c r="E6786" s="135"/>
      <c r="G6786" s="135"/>
      <c r="H6786" s="135"/>
      <c r="I6786" s="135"/>
      <c r="J6786" s="135"/>
      <c r="K6786" s="135"/>
      <c r="L6786" s="135"/>
    </row>
    <row r="6787" spans="1:12" x14ac:dyDescent="0.25">
      <c r="A6787" s="135"/>
      <c r="B6787" s="135"/>
      <c r="C6787" s="135"/>
      <c r="D6787" s="135"/>
      <c r="E6787" s="135"/>
      <c r="G6787" s="135"/>
      <c r="H6787" s="135"/>
      <c r="I6787" s="135"/>
      <c r="J6787" s="135"/>
      <c r="K6787" s="135"/>
      <c r="L6787" s="135"/>
    </row>
    <row r="6788" spans="1:12" x14ac:dyDescent="0.25">
      <c r="A6788" s="135"/>
      <c r="B6788" s="135"/>
      <c r="C6788" s="135"/>
      <c r="D6788" s="135"/>
      <c r="E6788" s="135"/>
      <c r="G6788" s="135"/>
      <c r="H6788" s="135"/>
      <c r="I6788" s="135"/>
      <c r="J6788" s="135"/>
      <c r="K6788" s="135"/>
      <c r="L6788" s="135"/>
    </row>
    <row r="6789" spans="1:12" x14ac:dyDescent="0.25">
      <c r="A6789" s="135"/>
      <c r="B6789" s="135"/>
      <c r="C6789" s="135"/>
      <c r="D6789" s="135"/>
      <c r="E6789" s="135"/>
      <c r="G6789" s="135"/>
      <c r="H6789" s="135"/>
      <c r="I6789" s="135"/>
      <c r="J6789" s="135"/>
      <c r="K6789" s="135"/>
      <c r="L6789" s="135"/>
    </row>
    <row r="6790" spans="1:12" x14ac:dyDescent="0.25">
      <c r="A6790" s="135"/>
      <c r="B6790" s="135"/>
      <c r="C6790" s="135"/>
      <c r="D6790" s="135"/>
      <c r="E6790" s="135"/>
      <c r="G6790" s="135"/>
      <c r="H6790" s="135"/>
      <c r="I6790" s="135"/>
      <c r="J6790" s="135"/>
      <c r="K6790" s="135"/>
      <c r="L6790" s="135"/>
    </row>
    <row r="6791" spans="1:12" x14ac:dyDescent="0.25">
      <c r="A6791" s="135"/>
      <c r="B6791" s="135"/>
      <c r="C6791" s="135"/>
      <c r="D6791" s="135"/>
      <c r="E6791" s="135"/>
      <c r="G6791" s="135"/>
      <c r="H6791" s="135"/>
      <c r="I6791" s="135"/>
      <c r="J6791" s="135"/>
      <c r="K6791" s="135"/>
      <c r="L6791" s="135"/>
    </row>
    <row r="6792" spans="1:12" x14ac:dyDescent="0.25">
      <c r="A6792" s="135"/>
      <c r="B6792" s="135"/>
      <c r="C6792" s="135"/>
      <c r="D6792" s="135"/>
      <c r="E6792" s="135"/>
      <c r="G6792" s="135"/>
      <c r="H6792" s="135"/>
      <c r="I6792" s="135"/>
      <c r="J6792" s="135"/>
      <c r="K6792" s="135"/>
      <c r="L6792" s="135"/>
    </row>
    <row r="6793" spans="1:12" x14ac:dyDescent="0.25">
      <c r="A6793" s="135"/>
      <c r="B6793" s="135"/>
      <c r="C6793" s="135"/>
      <c r="D6793" s="135"/>
      <c r="E6793" s="135"/>
      <c r="G6793" s="135"/>
      <c r="H6793" s="135"/>
      <c r="I6793" s="135"/>
      <c r="J6793" s="135"/>
      <c r="K6793" s="135"/>
      <c r="L6793" s="135"/>
    </row>
    <row r="6794" spans="1:12" x14ac:dyDescent="0.25">
      <c r="A6794" s="135"/>
      <c r="B6794" s="135"/>
      <c r="C6794" s="135"/>
      <c r="D6794" s="135"/>
      <c r="E6794" s="135"/>
      <c r="G6794" s="135"/>
      <c r="H6794" s="135"/>
      <c r="I6794" s="135"/>
      <c r="J6794" s="135"/>
      <c r="K6794" s="135"/>
      <c r="L6794" s="135"/>
    </row>
    <row r="6795" spans="1:12" x14ac:dyDescent="0.25">
      <c r="A6795" s="135"/>
      <c r="B6795" s="135"/>
      <c r="C6795" s="135"/>
      <c r="D6795" s="135"/>
      <c r="E6795" s="135"/>
      <c r="G6795" s="135"/>
      <c r="H6795" s="135"/>
      <c r="I6795" s="135"/>
      <c r="J6795" s="135"/>
      <c r="K6795" s="135"/>
      <c r="L6795" s="135"/>
    </row>
    <row r="6796" spans="1:12" x14ac:dyDescent="0.25">
      <c r="A6796" s="135"/>
      <c r="B6796" s="135"/>
      <c r="C6796" s="135"/>
      <c r="D6796" s="135"/>
      <c r="E6796" s="135"/>
      <c r="G6796" s="135"/>
      <c r="H6796" s="135"/>
      <c r="I6796" s="135"/>
      <c r="J6796" s="135"/>
      <c r="K6796" s="135"/>
      <c r="L6796" s="135"/>
    </row>
    <row r="6797" spans="1:12" x14ac:dyDescent="0.25">
      <c r="A6797" s="135"/>
      <c r="B6797" s="135"/>
      <c r="C6797" s="135"/>
      <c r="D6797" s="135"/>
      <c r="E6797" s="135"/>
      <c r="G6797" s="135"/>
      <c r="H6797" s="135"/>
      <c r="I6797" s="135"/>
      <c r="J6797" s="135"/>
      <c r="K6797" s="135"/>
      <c r="L6797" s="135"/>
    </row>
    <row r="6798" spans="1:12" x14ac:dyDescent="0.25">
      <c r="A6798" s="135"/>
      <c r="B6798" s="135"/>
      <c r="C6798" s="135"/>
      <c r="D6798" s="135"/>
      <c r="E6798" s="135"/>
      <c r="G6798" s="135"/>
      <c r="H6798" s="135"/>
      <c r="I6798" s="135"/>
      <c r="J6798" s="135"/>
      <c r="K6798" s="135"/>
      <c r="L6798" s="135"/>
    </row>
    <row r="6799" spans="1:12" x14ac:dyDescent="0.25">
      <c r="A6799" s="135"/>
      <c r="B6799" s="135"/>
      <c r="C6799" s="135"/>
      <c r="D6799" s="135"/>
      <c r="E6799" s="135"/>
      <c r="G6799" s="135"/>
      <c r="H6799" s="135"/>
      <c r="I6799" s="135"/>
      <c r="J6799" s="135"/>
      <c r="K6799" s="135"/>
      <c r="L6799" s="135"/>
    </row>
    <row r="6800" spans="1:12" x14ac:dyDescent="0.25">
      <c r="A6800" s="135"/>
      <c r="B6800" s="135"/>
      <c r="C6800" s="135"/>
      <c r="D6800" s="135"/>
      <c r="E6800" s="135"/>
      <c r="G6800" s="135"/>
      <c r="H6800" s="135"/>
      <c r="I6800" s="135"/>
      <c r="J6800" s="135"/>
      <c r="K6800" s="135"/>
      <c r="L6800" s="135"/>
    </row>
    <row r="6801" spans="1:12" x14ac:dyDescent="0.25">
      <c r="A6801" s="135"/>
      <c r="B6801" s="135"/>
      <c r="C6801" s="135"/>
      <c r="D6801" s="135"/>
      <c r="E6801" s="135"/>
      <c r="G6801" s="135"/>
      <c r="H6801" s="135"/>
      <c r="I6801" s="135"/>
      <c r="J6801" s="135"/>
      <c r="K6801" s="135"/>
      <c r="L6801" s="135"/>
    </row>
    <row r="6802" spans="1:12" x14ac:dyDescent="0.25">
      <c r="A6802" s="135"/>
      <c r="B6802" s="135"/>
      <c r="C6802" s="135"/>
      <c r="D6802" s="135"/>
      <c r="E6802" s="135"/>
      <c r="G6802" s="135"/>
      <c r="H6802" s="135"/>
      <c r="I6802" s="135"/>
      <c r="J6802" s="135"/>
      <c r="K6802" s="135"/>
      <c r="L6802" s="135"/>
    </row>
    <row r="6803" spans="1:12" x14ac:dyDescent="0.25">
      <c r="A6803" s="135"/>
      <c r="B6803" s="135"/>
      <c r="C6803" s="135"/>
      <c r="D6803" s="135"/>
      <c r="E6803" s="135"/>
      <c r="G6803" s="135"/>
      <c r="H6803" s="135"/>
      <c r="I6803" s="135"/>
      <c r="J6803" s="135"/>
      <c r="K6803" s="135"/>
      <c r="L6803" s="135"/>
    </row>
    <row r="6804" spans="1:12" x14ac:dyDescent="0.25">
      <c r="A6804" s="135"/>
      <c r="B6804" s="135"/>
      <c r="C6804" s="135"/>
      <c r="D6804" s="135"/>
      <c r="E6804" s="135"/>
      <c r="G6804" s="135"/>
      <c r="H6804" s="135"/>
      <c r="I6804" s="135"/>
      <c r="J6804" s="135"/>
      <c r="K6804" s="135"/>
      <c r="L6804" s="135"/>
    </row>
    <row r="6805" spans="1:12" x14ac:dyDescent="0.25">
      <c r="A6805" s="135"/>
      <c r="B6805" s="135"/>
      <c r="C6805" s="135"/>
      <c r="D6805" s="135"/>
      <c r="E6805" s="135"/>
      <c r="G6805" s="135"/>
      <c r="H6805" s="135"/>
      <c r="I6805" s="135"/>
      <c r="J6805" s="135"/>
      <c r="K6805" s="135"/>
      <c r="L6805" s="135"/>
    </row>
    <row r="6806" spans="1:12" x14ac:dyDescent="0.25">
      <c r="A6806" s="135"/>
      <c r="B6806" s="135"/>
      <c r="C6806" s="135"/>
      <c r="D6806" s="135"/>
      <c r="E6806" s="135"/>
      <c r="G6806" s="135"/>
      <c r="H6806" s="135"/>
      <c r="I6806" s="135"/>
      <c r="J6806" s="135"/>
      <c r="K6806" s="135"/>
      <c r="L6806" s="135"/>
    </row>
    <row r="6807" spans="1:12" x14ac:dyDescent="0.25">
      <c r="A6807" s="135"/>
      <c r="B6807" s="135"/>
      <c r="C6807" s="135"/>
      <c r="D6807" s="135"/>
      <c r="E6807" s="135"/>
      <c r="G6807" s="135"/>
      <c r="H6807" s="135"/>
      <c r="I6807" s="135"/>
      <c r="J6807" s="135"/>
      <c r="K6807" s="135"/>
      <c r="L6807" s="135"/>
    </row>
    <row r="6808" spans="1:12" x14ac:dyDescent="0.25">
      <c r="A6808" s="135"/>
      <c r="B6808" s="135"/>
      <c r="C6808" s="135"/>
      <c r="D6808" s="135"/>
      <c r="E6808" s="135"/>
      <c r="G6808" s="135"/>
      <c r="H6808" s="135"/>
      <c r="I6808" s="135"/>
      <c r="J6808" s="135"/>
      <c r="K6808" s="135"/>
      <c r="L6808" s="135"/>
    </row>
    <row r="6809" spans="1:12" x14ac:dyDescent="0.25">
      <c r="A6809" s="135"/>
      <c r="B6809" s="135"/>
      <c r="C6809" s="135"/>
      <c r="D6809" s="135"/>
      <c r="E6809" s="135"/>
      <c r="G6809" s="135"/>
      <c r="H6809" s="135"/>
      <c r="I6809" s="135"/>
      <c r="J6809" s="135"/>
      <c r="K6809" s="135"/>
      <c r="L6809" s="135"/>
    </row>
    <row r="6810" spans="1:12" x14ac:dyDescent="0.25">
      <c r="A6810" s="135"/>
      <c r="B6810" s="135"/>
      <c r="C6810" s="135"/>
      <c r="D6810" s="135"/>
      <c r="E6810" s="135"/>
      <c r="G6810" s="135"/>
      <c r="H6810" s="135"/>
      <c r="I6810" s="135"/>
      <c r="J6810" s="135"/>
      <c r="K6810" s="135"/>
      <c r="L6810" s="135"/>
    </row>
    <row r="6811" spans="1:12" x14ac:dyDescent="0.25">
      <c r="A6811" s="135"/>
      <c r="B6811" s="135"/>
      <c r="C6811" s="135"/>
      <c r="D6811" s="135"/>
      <c r="E6811" s="135"/>
      <c r="G6811" s="135"/>
      <c r="H6811" s="135"/>
      <c r="I6811" s="135"/>
      <c r="J6811" s="135"/>
      <c r="K6811" s="135"/>
      <c r="L6811" s="135"/>
    </row>
    <row r="6812" spans="1:12" x14ac:dyDescent="0.25">
      <c r="A6812" s="135"/>
      <c r="B6812" s="135"/>
      <c r="C6812" s="135"/>
      <c r="D6812" s="135"/>
      <c r="E6812" s="135"/>
      <c r="G6812" s="135"/>
      <c r="H6812" s="135"/>
      <c r="I6812" s="135"/>
      <c r="J6812" s="135"/>
      <c r="K6812" s="135"/>
      <c r="L6812" s="135"/>
    </row>
    <row r="6813" spans="1:12" x14ac:dyDescent="0.25">
      <c r="A6813" s="135"/>
      <c r="B6813" s="135"/>
      <c r="C6813" s="135"/>
      <c r="D6813" s="135"/>
      <c r="E6813" s="135"/>
      <c r="G6813" s="135"/>
      <c r="H6813" s="135"/>
      <c r="I6813" s="135"/>
      <c r="J6813" s="135"/>
      <c r="K6813" s="135"/>
      <c r="L6813" s="135"/>
    </row>
    <row r="6814" spans="1:12" x14ac:dyDescent="0.25">
      <c r="A6814" s="135"/>
      <c r="B6814" s="135"/>
      <c r="C6814" s="135"/>
      <c r="D6814" s="135"/>
      <c r="E6814" s="135"/>
      <c r="G6814" s="135"/>
      <c r="H6814" s="135"/>
      <c r="I6814" s="135"/>
      <c r="J6814" s="135"/>
      <c r="K6814" s="135"/>
      <c r="L6814" s="135"/>
    </row>
    <row r="6815" spans="1:12" x14ac:dyDescent="0.25">
      <c r="A6815" s="135"/>
      <c r="B6815" s="135"/>
      <c r="C6815" s="135"/>
      <c r="D6815" s="135"/>
      <c r="E6815" s="135"/>
      <c r="G6815" s="135"/>
      <c r="H6815" s="135"/>
      <c r="I6815" s="135"/>
      <c r="J6815" s="135"/>
      <c r="K6815" s="135"/>
      <c r="L6815" s="135"/>
    </row>
    <row r="6816" spans="1:12" x14ac:dyDescent="0.25">
      <c r="A6816" s="135"/>
      <c r="B6816" s="135"/>
      <c r="C6816" s="135"/>
      <c r="D6816" s="135"/>
      <c r="E6816" s="135"/>
      <c r="G6816" s="135"/>
      <c r="H6816" s="135"/>
      <c r="I6816" s="135"/>
      <c r="J6816" s="135"/>
      <c r="K6816" s="135"/>
      <c r="L6816" s="135"/>
    </row>
    <row r="6817" spans="1:12" x14ac:dyDescent="0.25">
      <c r="A6817" s="135"/>
      <c r="B6817" s="135"/>
      <c r="C6817" s="135"/>
      <c r="D6817" s="135"/>
      <c r="E6817" s="135"/>
      <c r="G6817" s="135"/>
      <c r="H6817" s="135"/>
      <c r="I6817" s="135"/>
      <c r="J6817" s="135"/>
      <c r="K6817" s="135"/>
      <c r="L6817" s="135"/>
    </row>
    <row r="6818" spans="1:12" x14ac:dyDescent="0.25">
      <c r="A6818" s="135"/>
      <c r="B6818" s="135"/>
      <c r="C6818" s="135"/>
      <c r="D6818" s="135"/>
      <c r="E6818" s="135"/>
      <c r="G6818" s="135"/>
      <c r="H6818" s="135"/>
      <c r="I6818" s="135"/>
      <c r="J6818" s="135"/>
      <c r="K6818" s="135"/>
      <c r="L6818" s="135"/>
    </row>
    <row r="6819" spans="1:12" x14ac:dyDescent="0.25">
      <c r="A6819" s="135"/>
      <c r="B6819" s="135"/>
      <c r="C6819" s="135"/>
      <c r="D6819" s="135"/>
      <c r="E6819" s="135"/>
      <c r="G6819" s="135"/>
      <c r="H6819" s="135"/>
      <c r="I6819" s="135"/>
      <c r="J6819" s="135"/>
      <c r="K6819" s="135"/>
      <c r="L6819" s="135"/>
    </row>
    <row r="6820" spans="1:12" x14ac:dyDescent="0.25">
      <c r="A6820" s="135"/>
      <c r="B6820" s="135"/>
      <c r="C6820" s="135"/>
      <c r="D6820" s="135"/>
      <c r="E6820" s="135"/>
      <c r="G6820" s="135"/>
      <c r="H6820" s="135"/>
      <c r="I6820" s="135"/>
      <c r="J6820" s="135"/>
      <c r="K6820" s="135"/>
      <c r="L6820" s="135"/>
    </row>
    <row r="6821" spans="1:12" x14ac:dyDescent="0.25">
      <c r="A6821" s="135"/>
      <c r="B6821" s="135"/>
      <c r="C6821" s="135"/>
      <c r="D6821" s="135"/>
      <c r="E6821" s="135"/>
      <c r="G6821" s="135"/>
      <c r="H6821" s="135"/>
      <c r="I6821" s="135"/>
      <c r="J6821" s="135"/>
      <c r="K6821" s="135"/>
      <c r="L6821" s="135"/>
    </row>
    <row r="6822" spans="1:12" x14ac:dyDescent="0.25">
      <c r="A6822" s="135"/>
      <c r="B6822" s="135"/>
      <c r="C6822" s="135"/>
      <c r="D6822" s="135"/>
      <c r="E6822" s="135"/>
      <c r="G6822" s="135"/>
      <c r="H6822" s="135"/>
      <c r="I6822" s="135"/>
      <c r="J6822" s="135"/>
      <c r="K6822" s="135"/>
      <c r="L6822" s="135"/>
    </row>
    <row r="6823" spans="1:12" x14ac:dyDescent="0.25">
      <c r="A6823" s="135"/>
      <c r="B6823" s="135"/>
      <c r="C6823" s="135"/>
      <c r="D6823" s="135"/>
      <c r="E6823" s="135"/>
      <c r="G6823" s="135"/>
      <c r="H6823" s="135"/>
      <c r="I6823" s="135"/>
      <c r="J6823" s="135"/>
      <c r="K6823" s="135"/>
      <c r="L6823" s="135"/>
    </row>
    <row r="6824" spans="1:12" x14ac:dyDescent="0.25">
      <c r="A6824" s="135"/>
      <c r="B6824" s="135"/>
      <c r="C6824" s="135"/>
      <c r="D6824" s="135"/>
      <c r="E6824" s="135"/>
      <c r="G6824" s="135"/>
      <c r="H6824" s="135"/>
      <c r="I6824" s="135"/>
      <c r="J6824" s="135"/>
      <c r="K6824" s="135"/>
      <c r="L6824" s="135"/>
    </row>
    <row r="6825" spans="1:12" x14ac:dyDescent="0.25">
      <c r="A6825" s="135"/>
      <c r="B6825" s="135"/>
      <c r="C6825" s="135"/>
      <c r="D6825" s="135"/>
      <c r="E6825" s="135"/>
      <c r="G6825" s="135"/>
      <c r="H6825" s="135"/>
      <c r="I6825" s="135"/>
      <c r="J6825" s="135"/>
      <c r="K6825" s="135"/>
      <c r="L6825" s="135"/>
    </row>
    <row r="6826" spans="1:12" x14ac:dyDescent="0.25">
      <c r="A6826" s="135"/>
      <c r="B6826" s="135"/>
      <c r="C6826" s="135"/>
      <c r="D6826" s="135"/>
      <c r="E6826" s="135"/>
      <c r="G6826" s="135"/>
      <c r="H6826" s="135"/>
      <c r="I6826" s="135"/>
      <c r="J6826" s="135"/>
      <c r="K6826" s="135"/>
      <c r="L6826" s="135"/>
    </row>
    <row r="6827" spans="1:12" x14ac:dyDescent="0.25">
      <c r="A6827" s="135"/>
      <c r="B6827" s="135"/>
      <c r="C6827" s="135"/>
      <c r="D6827" s="135"/>
      <c r="E6827" s="135"/>
      <c r="G6827" s="135"/>
      <c r="H6827" s="135"/>
      <c r="I6827" s="135"/>
      <c r="J6827" s="135"/>
      <c r="K6827" s="135"/>
      <c r="L6827" s="135"/>
    </row>
    <row r="6828" spans="1:12" x14ac:dyDescent="0.25">
      <c r="A6828" s="135"/>
      <c r="B6828" s="135"/>
      <c r="C6828" s="135"/>
      <c r="D6828" s="135"/>
      <c r="E6828" s="135"/>
      <c r="G6828" s="135"/>
      <c r="H6828" s="135"/>
      <c r="I6828" s="135"/>
      <c r="J6828" s="135"/>
      <c r="K6828" s="135"/>
      <c r="L6828" s="135"/>
    </row>
    <row r="6829" spans="1:12" x14ac:dyDescent="0.25">
      <c r="A6829" s="135"/>
      <c r="B6829" s="135"/>
      <c r="C6829" s="135"/>
      <c r="D6829" s="135"/>
      <c r="E6829" s="135"/>
      <c r="G6829" s="135"/>
      <c r="H6829" s="135"/>
      <c r="I6829" s="135"/>
      <c r="J6829" s="135"/>
      <c r="K6829" s="135"/>
      <c r="L6829" s="135"/>
    </row>
    <row r="6830" spans="1:12" x14ac:dyDescent="0.25">
      <c r="A6830" s="135"/>
      <c r="B6830" s="135"/>
      <c r="C6830" s="135"/>
      <c r="D6830" s="135"/>
      <c r="E6830" s="135"/>
      <c r="G6830" s="135"/>
      <c r="H6830" s="135"/>
      <c r="I6830" s="135"/>
      <c r="J6830" s="135"/>
      <c r="K6830" s="135"/>
      <c r="L6830" s="135"/>
    </row>
    <row r="6831" spans="1:12" x14ac:dyDescent="0.25">
      <c r="A6831" s="135"/>
      <c r="B6831" s="135"/>
      <c r="C6831" s="135"/>
      <c r="D6831" s="135"/>
      <c r="E6831" s="135"/>
      <c r="G6831" s="135"/>
      <c r="H6831" s="135"/>
      <c r="I6831" s="135"/>
      <c r="J6831" s="135"/>
      <c r="K6831" s="135"/>
      <c r="L6831" s="135"/>
    </row>
    <row r="6832" spans="1:12" x14ac:dyDescent="0.25">
      <c r="A6832" s="135"/>
      <c r="B6832" s="135"/>
      <c r="C6832" s="135"/>
      <c r="D6832" s="135"/>
      <c r="E6832" s="135"/>
      <c r="G6832" s="135"/>
      <c r="H6832" s="135"/>
      <c r="I6832" s="135"/>
      <c r="J6832" s="135"/>
      <c r="K6832" s="135"/>
      <c r="L6832" s="135"/>
    </row>
    <row r="6833" spans="1:12" x14ac:dyDescent="0.25">
      <c r="A6833" s="135"/>
      <c r="B6833" s="135"/>
      <c r="C6833" s="135"/>
      <c r="D6833" s="135"/>
      <c r="E6833" s="135"/>
      <c r="G6833" s="135"/>
      <c r="H6833" s="135"/>
      <c r="I6833" s="135"/>
      <c r="J6833" s="135"/>
      <c r="K6833" s="135"/>
      <c r="L6833" s="135"/>
    </row>
    <row r="6834" spans="1:12" x14ac:dyDescent="0.25">
      <c r="A6834" s="135"/>
      <c r="B6834" s="135"/>
      <c r="C6834" s="135"/>
      <c r="D6834" s="135"/>
      <c r="E6834" s="135"/>
      <c r="G6834" s="135"/>
      <c r="H6834" s="135"/>
      <c r="I6834" s="135"/>
      <c r="J6834" s="135"/>
      <c r="K6834" s="135"/>
      <c r="L6834" s="135"/>
    </row>
    <row r="6835" spans="1:12" x14ac:dyDescent="0.25">
      <c r="A6835" s="135"/>
      <c r="B6835" s="135"/>
      <c r="C6835" s="135"/>
      <c r="D6835" s="135"/>
      <c r="E6835" s="135"/>
      <c r="G6835" s="135"/>
      <c r="H6835" s="135"/>
      <c r="I6835" s="135"/>
      <c r="J6835" s="135"/>
      <c r="K6835" s="135"/>
      <c r="L6835" s="135"/>
    </row>
    <row r="6836" spans="1:12" x14ac:dyDescent="0.25">
      <c r="A6836" s="135"/>
      <c r="B6836" s="135"/>
      <c r="C6836" s="135"/>
      <c r="D6836" s="135"/>
      <c r="E6836" s="135"/>
      <c r="G6836" s="135"/>
      <c r="H6836" s="135"/>
      <c r="I6836" s="135"/>
      <c r="J6836" s="135"/>
      <c r="K6836" s="135"/>
      <c r="L6836" s="135"/>
    </row>
    <row r="6837" spans="1:12" x14ac:dyDescent="0.25">
      <c r="A6837" s="135"/>
      <c r="B6837" s="135"/>
      <c r="C6837" s="135"/>
      <c r="D6837" s="135"/>
      <c r="E6837" s="135"/>
      <c r="G6837" s="135"/>
      <c r="H6837" s="135"/>
      <c r="I6837" s="135"/>
      <c r="J6837" s="135"/>
      <c r="K6837" s="135"/>
      <c r="L6837" s="135"/>
    </row>
    <row r="6838" spans="1:12" x14ac:dyDescent="0.25">
      <c r="A6838" s="135"/>
      <c r="B6838" s="135"/>
      <c r="C6838" s="135"/>
      <c r="D6838" s="135"/>
      <c r="E6838" s="135"/>
      <c r="G6838" s="135"/>
      <c r="H6838" s="135"/>
      <c r="I6838" s="135"/>
      <c r="J6838" s="135"/>
      <c r="K6838" s="135"/>
      <c r="L6838" s="135"/>
    </row>
    <row r="6839" spans="1:12" x14ac:dyDescent="0.25">
      <c r="A6839" s="135"/>
      <c r="B6839" s="135"/>
      <c r="C6839" s="135"/>
      <c r="D6839" s="135"/>
      <c r="E6839" s="135"/>
      <c r="G6839" s="135"/>
      <c r="H6839" s="135"/>
      <c r="I6839" s="135"/>
      <c r="J6839" s="135"/>
      <c r="K6839" s="135"/>
      <c r="L6839" s="135"/>
    </row>
    <row r="6840" spans="1:12" x14ac:dyDescent="0.25">
      <c r="A6840" s="135"/>
      <c r="B6840" s="135"/>
      <c r="C6840" s="135"/>
      <c r="D6840" s="135"/>
      <c r="E6840" s="135"/>
      <c r="G6840" s="135"/>
      <c r="H6840" s="135"/>
      <c r="I6840" s="135"/>
      <c r="J6840" s="135"/>
      <c r="K6840" s="135"/>
      <c r="L6840" s="135"/>
    </row>
    <row r="6841" spans="1:12" x14ac:dyDescent="0.25">
      <c r="A6841" s="135"/>
      <c r="B6841" s="135"/>
      <c r="C6841" s="135"/>
      <c r="D6841" s="135"/>
      <c r="E6841" s="135"/>
      <c r="G6841" s="135"/>
      <c r="H6841" s="135"/>
      <c r="I6841" s="135"/>
      <c r="J6841" s="135"/>
      <c r="K6841" s="135"/>
      <c r="L6841" s="135"/>
    </row>
    <row r="6842" spans="1:12" x14ac:dyDescent="0.25">
      <c r="A6842" s="135"/>
      <c r="B6842" s="135"/>
      <c r="C6842" s="135"/>
      <c r="D6842" s="135"/>
      <c r="E6842" s="135"/>
      <c r="G6842" s="135"/>
      <c r="H6842" s="135"/>
      <c r="I6842" s="135"/>
      <c r="J6842" s="135"/>
      <c r="K6842" s="135"/>
      <c r="L6842" s="135"/>
    </row>
    <row r="6843" spans="1:12" x14ac:dyDescent="0.25">
      <c r="A6843" s="135"/>
      <c r="B6843" s="135"/>
      <c r="C6843" s="135"/>
      <c r="D6843" s="135"/>
      <c r="E6843" s="135"/>
      <c r="G6843" s="135"/>
      <c r="H6843" s="135"/>
      <c r="I6843" s="135"/>
      <c r="J6843" s="135"/>
      <c r="K6843" s="135"/>
      <c r="L6843" s="135"/>
    </row>
    <row r="6844" spans="1:12" x14ac:dyDescent="0.25">
      <c r="A6844" s="135"/>
      <c r="B6844" s="135"/>
      <c r="C6844" s="135"/>
      <c r="D6844" s="135"/>
      <c r="E6844" s="135"/>
      <c r="G6844" s="135"/>
      <c r="H6844" s="135"/>
      <c r="I6844" s="135"/>
      <c r="J6844" s="135"/>
      <c r="K6844" s="135"/>
      <c r="L6844" s="135"/>
    </row>
    <row r="6845" spans="1:12" x14ac:dyDescent="0.25">
      <c r="A6845" s="135"/>
      <c r="B6845" s="135"/>
      <c r="C6845" s="135"/>
      <c r="D6845" s="135"/>
      <c r="E6845" s="135"/>
      <c r="G6845" s="135"/>
      <c r="H6845" s="135"/>
      <c r="I6845" s="135"/>
      <c r="J6845" s="135"/>
      <c r="K6845" s="135"/>
      <c r="L6845" s="135"/>
    </row>
    <row r="6846" spans="1:12" x14ac:dyDescent="0.25">
      <c r="A6846" s="135"/>
      <c r="B6846" s="135"/>
      <c r="C6846" s="135"/>
      <c r="D6846" s="135"/>
      <c r="E6846" s="135"/>
      <c r="G6846" s="135"/>
      <c r="H6846" s="135"/>
      <c r="I6846" s="135"/>
      <c r="J6846" s="135"/>
      <c r="K6846" s="135"/>
      <c r="L6846" s="135"/>
    </row>
    <row r="6847" spans="1:12" x14ac:dyDescent="0.25">
      <c r="A6847" s="135"/>
      <c r="B6847" s="135"/>
      <c r="C6847" s="135"/>
      <c r="D6847" s="135"/>
      <c r="E6847" s="135"/>
      <c r="G6847" s="135"/>
      <c r="H6847" s="135"/>
      <c r="I6847" s="135"/>
      <c r="J6847" s="135"/>
      <c r="K6847" s="135"/>
      <c r="L6847" s="135"/>
    </row>
    <row r="6848" spans="1:12" x14ac:dyDescent="0.25">
      <c r="A6848" s="135"/>
      <c r="B6848" s="135"/>
      <c r="C6848" s="135"/>
      <c r="D6848" s="135"/>
      <c r="E6848" s="135"/>
      <c r="G6848" s="135"/>
      <c r="H6848" s="135"/>
      <c r="I6848" s="135"/>
      <c r="J6848" s="135"/>
      <c r="K6848" s="135"/>
      <c r="L6848" s="135"/>
    </row>
    <row r="6849" spans="1:12" x14ac:dyDescent="0.25">
      <c r="A6849" s="135"/>
      <c r="B6849" s="135"/>
      <c r="C6849" s="135"/>
      <c r="D6849" s="135"/>
      <c r="E6849" s="135"/>
      <c r="G6849" s="135"/>
      <c r="H6849" s="135"/>
      <c r="I6849" s="135"/>
      <c r="J6849" s="135"/>
      <c r="K6849" s="135"/>
      <c r="L6849" s="135"/>
    </row>
    <row r="6850" spans="1:12" x14ac:dyDescent="0.25">
      <c r="A6850" s="135"/>
      <c r="B6850" s="135"/>
      <c r="C6850" s="135"/>
      <c r="D6850" s="135"/>
      <c r="E6850" s="135"/>
      <c r="G6850" s="135"/>
      <c r="H6850" s="135"/>
      <c r="I6850" s="135"/>
      <c r="J6850" s="135"/>
      <c r="K6850" s="135"/>
      <c r="L6850" s="135"/>
    </row>
    <row r="6851" spans="1:12" x14ac:dyDescent="0.25">
      <c r="A6851" s="135"/>
      <c r="B6851" s="135"/>
      <c r="C6851" s="135"/>
      <c r="D6851" s="135"/>
      <c r="E6851" s="135"/>
      <c r="G6851" s="135"/>
      <c r="H6851" s="135"/>
      <c r="I6851" s="135"/>
      <c r="J6851" s="135"/>
      <c r="K6851" s="135"/>
      <c r="L6851" s="135"/>
    </row>
    <row r="6852" spans="1:12" x14ac:dyDescent="0.25">
      <c r="A6852" s="135"/>
      <c r="B6852" s="135"/>
      <c r="C6852" s="135"/>
      <c r="D6852" s="135"/>
      <c r="E6852" s="135"/>
      <c r="G6852" s="135"/>
      <c r="H6852" s="135"/>
      <c r="I6852" s="135"/>
      <c r="J6852" s="135"/>
      <c r="K6852" s="135"/>
      <c r="L6852" s="135"/>
    </row>
    <row r="6853" spans="1:12" x14ac:dyDescent="0.25">
      <c r="A6853" s="135"/>
      <c r="B6853" s="135"/>
      <c r="C6853" s="135"/>
      <c r="D6853" s="135"/>
      <c r="E6853" s="135"/>
      <c r="G6853" s="135"/>
      <c r="H6853" s="135"/>
      <c r="I6853" s="135"/>
      <c r="J6853" s="135"/>
      <c r="K6853" s="135"/>
      <c r="L6853" s="135"/>
    </row>
    <row r="6854" spans="1:12" x14ac:dyDescent="0.25">
      <c r="A6854" s="135"/>
      <c r="B6854" s="135"/>
      <c r="C6854" s="135"/>
      <c r="D6854" s="135"/>
      <c r="E6854" s="135"/>
      <c r="G6854" s="135"/>
      <c r="H6854" s="135"/>
      <c r="I6854" s="135"/>
      <c r="J6854" s="135"/>
      <c r="K6854" s="135"/>
      <c r="L6854" s="135"/>
    </row>
    <row r="6855" spans="1:12" x14ac:dyDescent="0.25">
      <c r="A6855" s="135"/>
      <c r="B6855" s="135"/>
      <c r="C6855" s="135"/>
      <c r="D6855" s="135"/>
      <c r="E6855" s="135"/>
      <c r="G6855" s="135"/>
      <c r="H6855" s="135"/>
      <c r="I6855" s="135"/>
      <c r="J6855" s="135"/>
      <c r="K6855" s="135"/>
      <c r="L6855" s="135"/>
    </row>
    <row r="6856" spans="1:12" x14ac:dyDescent="0.25">
      <c r="A6856" s="135"/>
      <c r="B6856" s="135"/>
      <c r="C6856" s="135"/>
      <c r="D6856" s="135"/>
      <c r="E6856" s="135"/>
      <c r="G6856" s="135"/>
      <c r="H6856" s="135"/>
      <c r="I6856" s="135"/>
      <c r="J6856" s="135"/>
      <c r="K6856" s="135"/>
      <c r="L6856" s="135"/>
    </row>
    <row r="6857" spans="1:12" x14ac:dyDescent="0.25">
      <c r="A6857" s="135"/>
      <c r="B6857" s="135"/>
      <c r="C6857" s="135"/>
      <c r="D6857" s="135"/>
      <c r="E6857" s="135"/>
      <c r="G6857" s="135"/>
      <c r="H6857" s="135"/>
      <c r="I6857" s="135"/>
      <c r="J6857" s="135"/>
      <c r="K6857" s="135"/>
      <c r="L6857" s="135"/>
    </row>
    <row r="6858" spans="1:12" x14ac:dyDescent="0.25">
      <c r="A6858" s="135"/>
      <c r="B6858" s="135"/>
      <c r="C6858" s="135"/>
      <c r="D6858" s="135"/>
      <c r="E6858" s="135"/>
      <c r="G6858" s="135"/>
      <c r="H6858" s="135"/>
      <c r="I6858" s="135"/>
      <c r="J6858" s="135"/>
      <c r="K6858" s="135"/>
      <c r="L6858" s="135"/>
    </row>
    <row r="6859" spans="1:12" x14ac:dyDescent="0.25">
      <c r="A6859" s="135"/>
      <c r="B6859" s="135"/>
      <c r="C6859" s="135"/>
      <c r="D6859" s="135"/>
      <c r="E6859" s="135"/>
      <c r="G6859" s="135"/>
      <c r="H6859" s="135"/>
      <c r="I6859" s="135"/>
      <c r="J6859" s="135"/>
      <c r="K6859" s="135"/>
      <c r="L6859" s="135"/>
    </row>
    <row r="6860" spans="1:12" x14ac:dyDescent="0.25">
      <c r="A6860" s="135"/>
      <c r="B6860" s="135"/>
      <c r="C6860" s="135"/>
      <c r="D6860" s="135"/>
      <c r="E6860" s="135"/>
      <c r="G6860" s="135"/>
      <c r="H6860" s="135"/>
      <c r="I6860" s="135"/>
      <c r="J6860" s="135"/>
      <c r="K6860" s="135"/>
      <c r="L6860" s="135"/>
    </row>
    <row r="6861" spans="1:12" x14ac:dyDescent="0.25">
      <c r="A6861" s="135"/>
      <c r="B6861" s="135"/>
      <c r="C6861" s="135"/>
      <c r="D6861" s="135"/>
      <c r="E6861" s="135"/>
      <c r="G6861" s="135"/>
      <c r="H6861" s="135"/>
      <c r="I6861" s="135"/>
      <c r="J6861" s="135"/>
      <c r="K6861" s="135"/>
      <c r="L6861" s="135"/>
    </row>
    <row r="6862" spans="1:12" x14ac:dyDescent="0.25">
      <c r="A6862" s="135"/>
      <c r="B6862" s="135"/>
      <c r="C6862" s="135"/>
      <c r="D6862" s="135"/>
      <c r="E6862" s="135"/>
      <c r="G6862" s="135"/>
      <c r="H6862" s="135"/>
      <c r="I6862" s="135"/>
      <c r="J6862" s="135"/>
      <c r="K6862" s="135"/>
      <c r="L6862" s="135"/>
    </row>
    <row r="6863" spans="1:12" x14ac:dyDescent="0.25">
      <c r="A6863" s="135"/>
      <c r="B6863" s="135"/>
      <c r="C6863" s="135"/>
      <c r="D6863" s="135"/>
      <c r="E6863" s="135"/>
      <c r="G6863" s="135"/>
      <c r="H6863" s="135"/>
      <c r="I6863" s="135"/>
      <c r="J6863" s="135"/>
      <c r="K6863" s="135"/>
      <c r="L6863" s="135"/>
    </row>
    <row r="6864" spans="1:12" x14ac:dyDescent="0.25">
      <c r="A6864" s="135"/>
      <c r="B6864" s="135"/>
      <c r="C6864" s="135"/>
      <c r="D6864" s="135"/>
      <c r="E6864" s="135"/>
      <c r="G6864" s="135"/>
      <c r="H6864" s="135"/>
      <c r="I6864" s="135"/>
      <c r="J6864" s="135"/>
      <c r="K6864" s="135"/>
      <c r="L6864" s="135"/>
    </row>
    <row r="6865" spans="1:12" x14ac:dyDescent="0.25">
      <c r="A6865" s="135"/>
      <c r="B6865" s="135"/>
      <c r="C6865" s="135"/>
      <c r="D6865" s="135"/>
      <c r="E6865" s="135"/>
      <c r="G6865" s="135"/>
      <c r="H6865" s="135"/>
      <c r="I6865" s="135"/>
      <c r="J6865" s="135"/>
      <c r="K6865" s="135"/>
      <c r="L6865" s="135"/>
    </row>
    <row r="6866" spans="1:12" x14ac:dyDescent="0.25">
      <c r="A6866" s="135"/>
      <c r="B6866" s="135"/>
      <c r="C6866" s="135"/>
      <c r="D6866" s="135"/>
      <c r="E6866" s="135"/>
      <c r="G6866" s="135"/>
      <c r="H6866" s="135"/>
      <c r="I6866" s="135"/>
      <c r="J6866" s="135"/>
      <c r="K6866" s="135"/>
      <c r="L6866" s="135"/>
    </row>
    <row r="6867" spans="1:12" x14ac:dyDescent="0.25">
      <c r="A6867" s="135"/>
      <c r="B6867" s="135"/>
      <c r="C6867" s="135"/>
      <c r="D6867" s="135"/>
      <c r="E6867" s="135"/>
      <c r="G6867" s="135"/>
      <c r="H6867" s="135"/>
      <c r="I6867" s="135"/>
      <c r="J6867" s="135"/>
      <c r="K6867" s="135"/>
      <c r="L6867" s="135"/>
    </row>
    <row r="6868" spans="1:12" x14ac:dyDescent="0.25">
      <c r="A6868" s="135"/>
      <c r="B6868" s="135"/>
      <c r="C6868" s="135"/>
      <c r="D6868" s="135"/>
      <c r="E6868" s="135"/>
      <c r="G6868" s="135"/>
      <c r="H6868" s="135"/>
      <c r="I6868" s="135"/>
      <c r="J6868" s="135"/>
      <c r="K6868" s="135"/>
      <c r="L6868" s="135"/>
    </row>
    <row r="6869" spans="1:12" x14ac:dyDescent="0.25">
      <c r="A6869" s="135"/>
      <c r="B6869" s="135"/>
      <c r="C6869" s="135"/>
      <c r="D6869" s="135"/>
      <c r="E6869" s="135"/>
      <c r="G6869" s="135"/>
      <c r="H6869" s="135"/>
      <c r="I6869" s="135"/>
      <c r="J6869" s="135"/>
      <c r="K6869" s="135"/>
      <c r="L6869" s="135"/>
    </row>
    <row r="6870" spans="1:12" x14ac:dyDescent="0.25">
      <c r="A6870" s="135"/>
      <c r="B6870" s="135"/>
      <c r="C6870" s="135"/>
      <c r="D6870" s="135"/>
      <c r="E6870" s="135"/>
      <c r="G6870" s="135"/>
      <c r="H6870" s="135"/>
      <c r="I6870" s="135"/>
      <c r="J6870" s="135"/>
      <c r="K6870" s="135"/>
      <c r="L6870" s="135"/>
    </row>
    <row r="6871" spans="1:12" x14ac:dyDescent="0.25">
      <c r="A6871" s="135"/>
      <c r="B6871" s="135"/>
      <c r="C6871" s="135"/>
      <c r="D6871" s="135"/>
      <c r="E6871" s="135"/>
      <c r="G6871" s="135"/>
      <c r="H6871" s="135"/>
      <c r="I6871" s="135"/>
      <c r="J6871" s="135"/>
      <c r="K6871" s="135"/>
      <c r="L6871" s="135"/>
    </row>
    <row r="6872" spans="1:12" x14ac:dyDescent="0.25">
      <c r="A6872" s="135"/>
      <c r="B6872" s="135"/>
      <c r="C6872" s="135"/>
      <c r="D6872" s="135"/>
      <c r="E6872" s="135"/>
      <c r="G6872" s="135"/>
      <c r="H6872" s="135"/>
      <c r="I6872" s="135"/>
      <c r="J6872" s="135"/>
      <c r="K6872" s="135"/>
      <c r="L6872" s="135"/>
    </row>
    <row r="6873" spans="1:12" x14ac:dyDescent="0.25">
      <c r="A6873" s="135"/>
      <c r="B6873" s="135"/>
      <c r="C6873" s="135"/>
      <c r="D6873" s="135"/>
      <c r="G6873" s="135"/>
      <c r="H6873" s="135"/>
      <c r="I6873" s="135"/>
      <c r="J6873" s="135"/>
      <c r="K6873" s="135"/>
      <c r="L6873" s="135"/>
    </row>
    <row r="6874" spans="1:12" x14ac:dyDescent="0.25">
      <c r="A6874" s="135"/>
      <c r="B6874" s="135"/>
      <c r="C6874" s="135"/>
      <c r="D6874" s="135"/>
      <c r="G6874" s="135"/>
      <c r="H6874" s="135"/>
      <c r="I6874" s="135"/>
      <c r="J6874" s="135"/>
      <c r="K6874" s="135"/>
      <c r="L6874" s="135"/>
    </row>
    <row r="6875" spans="1:12" x14ac:dyDescent="0.25">
      <c r="A6875" s="135"/>
      <c r="B6875" s="135"/>
      <c r="C6875" s="135"/>
      <c r="D6875" s="135"/>
      <c r="G6875" s="135"/>
      <c r="H6875" s="135"/>
      <c r="I6875" s="135"/>
      <c r="J6875" s="135"/>
      <c r="K6875" s="135"/>
      <c r="L6875" s="135"/>
    </row>
    <row r="6876" spans="1:12" x14ac:dyDescent="0.25">
      <c r="A6876" s="135"/>
      <c r="B6876" s="135"/>
      <c r="C6876" s="135"/>
      <c r="D6876" s="135"/>
      <c r="G6876" s="135"/>
      <c r="H6876" s="135"/>
      <c r="I6876" s="135"/>
      <c r="J6876" s="135"/>
      <c r="K6876" s="135"/>
      <c r="L6876" s="135"/>
    </row>
    <row r="6877" spans="1:12" x14ac:dyDescent="0.25">
      <c r="A6877" s="135"/>
      <c r="B6877" s="135"/>
      <c r="C6877" s="135"/>
      <c r="D6877" s="135"/>
      <c r="G6877" s="135"/>
      <c r="H6877" s="135"/>
      <c r="I6877" s="135"/>
      <c r="J6877" s="135"/>
      <c r="K6877" s="135"/>
      <c r="L6877" s="135"/>
    </row>
    <row r="6878" spans="1:12" x14ac:dyDescent="0.25">
      <c r="A6878" s="135"/>
      <c r="B6878" s="135"/>
      <c r="C6878" s="135"/>
      <c r="D6878" s="135"/>
      <c r="G6878" s="135"/>
      <c r="H6878" s="135"/>
      <c r="I6878" s="135"/>
      <c r="J6878" s="135"/>
      <c r="K6878" s="135"/>
      <c r="L6878" s="135"/>
    </row>
    <row r="6879" spans="1:12" x14ac:dyDescent="0.25">
      <c r="A6879" s="135"/>
      <c r="B6879" s="135"/>
      <c r="C6879" s="135"/>
      <c r="D6879" s="135"/>
      <c r="G6879" s="135"/>
      <c r="H6879" s="135"/>
      <c r="I6879" s="135"/>
      <c r="J6879" s="135"/>
      <c r="K6879" s="135"/>
      <c r="L6879" s="135"/>
    </row>
    <row r="6880" spans="1:12" x14ac:dyDescent="0.25">
      <c r="A6880" s="135"/>
      <c r="B6880" s="135"/>
      <c r="C6880" s="135"/>
      <c r="D6880" s="135"/>
      <c r="G6880" s="135"/>
      <c r="H6880" s="135"/>
      <c r="I6880" s="135"/>
      <c r="J6880" s="135"/>
      <c r="K6880" s="135"/>
      <c r="L6880" s="135"/>
    </row>
    <row r="6881" spans="1:12" x14ac:dyDescent="0.25">
      <c r="A6881" s="135"/>
      <c r="B6881" s="135"/>
      <c r="C6881" s="135"/>
      <c r="D6881" s="135"/>
      <c r="G6881" s="135"/>
      <c r="H6881" s="135"/>
      <c r="I6881" s="135"/>
      <c r="J6881" s="135"/>
      <c r="K6881" s="135"/>
      <c r="L6881" s="135"/>
    </row>
    <row r="6882" spans="1:12" x14ac:dyDescent="0.25">
      <c r="A6882" s="135"/>
      <c r="B6882" s="135"/>
      <c r="C6882" s="135"/>
      <c r="D6882" s="135"/>
      <c r="G6882" s="135"/>
      <c r="H6882" s="135"/>
      <c r="I6882" s="135"/>
      <c r="J6882" s="135"/>
      <c r="K6882" s="135"/>
      <c r="L6882" s="135"/>
    </row>
    <row r="6883" spans="1:12" x14ac:dyDescent="0.25">
      <c r="A6883" s="135"/>
      <c r="B6883" s="135"/>
      <c r="C6883" s="135"/>
      <c r="D6883" s="135"/>
      <c r="G6883" s="135"/>
      <c r="H6883" s="135"/>
      <c r="I6883" s="135"/>
      <c r="J6883" s="135"/>
      <c r="K6883" s="135"/>
      <c r="L6883" s="135"/>
    </row>
    <row r="6884" spans="1:12" x14ac:dyDescent="0.25">
      <c r="A6884" s="135"/>
      <c r="B6884" s="135"/>
      <c r="C6884" s="135"/>
      <c r="D6884" s="135"/>
      <c r="G6884" s="135"/>
      <c r="H6884" s="135"/>
      <c r="I6884" s="135"/>
      <c r="J6884" s="135"/>
      <c r="K6884" s="135"/>
      <c r="L6884" s="135"/>
    </row>
    <row r="6885" spans="1:12" x14ac:dyDescent="0.25">
      <c r="A6885" s="135"/>
      <c r="B6885" s="135"/>
      <c r="C6885" s="135"/>
      <c r="D6885" s="135"/>
      <c r="G6885" s="135"/>
      <c r="H6885" s="135"/>
      <c r="I6885" s="135"/>
      <c r="J6885" s="135"/>
      <c r="K6885" s="135"/>
      <c r="L6885" s="135"/>
    </row>
    <row r="6886" spans="1:12" x14ac:dyDescent="0.25">
      <c r="A6886" s="135"/>
      <c r="B6886" s="135"/>
      <c r="C6886" s="135"/>
      <c r="D6886" s="135"/>
      <c r="G6886" s="135"/>
      <c r="H6886" s="135"/>
      <c r="I6886" s="135"/>
      <c r="J6886" s="135"/>
      <c r="K6886" s="135"/>
      <c r="L6886" s="135"/>
    </row>
    <row r="6887" spans="1:12" x14ac:dyDescent="0.25">
      <c r="A6887" s="135"/>
      <c r="B6887" s="135"/>
      <c r="C6887" s="135"/>
      <c r="D6887" s="135"/>
      <c r="G6887" s="135"/>
      <c r="H6887" s="135"/>
      <c r="I6887" s="135"/>
      <c r="J6887" s="135"/>
      <c r="K6887" s="135"/>
      <c r="L6887" s="135"/>
    </row>
    <row r="6888" spans="1:12" x14ac:dyDescent="0.25">
      <c r="A6888" s="135"/>
      <c r="B6888" s="135"/>
      <c r="C6888" s="135"/>
      <c r="D6888" s="135"/>
      <c r="G6888" s="135"/>
      <c r="H6888" s="135"/>
      <c r="I6888" s="135"/>
      <c r="J6888" s="135"/>
      <c r="K6888" s="135"/>
      <c r="L6888" s="135"/>
    </row>
    <row r="6889" spans="1:12" x14ac:dyDescent="0.25">
      <c r="A6889" s="135"/>
      <c r="B6889" s="135"/>
      <c r="C6889" s="135"/>
      <c r="D6889" s="135"/>
      <c r="G6889" s="135"/>
      <c r="H6889" s="135"/>
      <c r="I6889" s="135"/>
      <c r="J6889" s="135"/>
      <c r="K6889" s="135"/>
      <c r="L6889" s="135"/>
    </row>
    <row r="6890" spans="1:12" x14ac:dyDescent="0.25">
      <c r="A6890" s="135"/>
      <c r="B6890" s="135"/>
      <c r="C6890" s="135"/>
      <c r="D6890" s="135"/>
      <c r="G6890" s="135"/>
      <c r="H6890" s="135"/>
      <c r="I6890" s="135"/>
      <c r="J6890" s="135"/>
      <c r="K6890" s="135"/>
      <c r="L6890" s="135"/>
    </row>
    <row r="6891" spans="1:12" x14ac:dyDescent="0.25">
      <c r="A6891" s="135"/>
      <c r="B6891" s="135"/>
      <c r="C6891" s="135"/>
      <c r="D6891" s="135"/>
      <c r="G6891" s="135"/>
      <c r="H6891" s="135"/>
      <c r="I6891" s="135"/>
      <c r="J6891" s="135"/>
      <c r="K6891" s="135"/>
      <c r="L6891" s="135"/>
    </row>
    <row r="6892" spans="1:12" x14ac:dyDescent="0.25">
      <c r="A6892" s="135"/>
      <c r="B6892" s="135"/>
      <c r="C6892" s="135"/>
      <c r="D6892" s="135"/>
      <c r="G6892" s="135"/>
      <c r="H6892" s="135"/>
      <c r="I6892" s="135"/>
      <c r="J6892" s="135"/>
      <c r="K6892" s="135"/>
      <c r="L6892" s="135"/>
    </row>
    <row r="6893" spans="1:12" x14ac:dyDescent="0.25">
      <c r="A6893" s="135"/>
      <c r="B6893" s="135"/>
      <c r="C6893" s="135"/>
      <c r="D6893" s="135"/>
      <c r="G6893" s="135"/>
      <c r="H6893" s="135"/>
      <c r="I6893" s="135"/>
      <c r="J6893" s="135"/>
      <c r="K6893" s="135"/>
      <c r="L6893" s="135"/>
    </row>
    <row r="6894" spans="1:12" x14ac:dyDescent="0.25">
      <c r="A6894" s="135"/>
      <c r="B6894" s="135"/>
      <c r="C6894" s="135"/>
      <c r="D6894" s="135"/>
      <c r="G6894" s="135"/>
      <c r="H6894" s="135"/>
      <c r="I6894" s="135"/>
      <c r="J6894" s="135"/>
      <c r="K6894" s="135"/>
      <c r="L6894" s="135"/>
    </row>
    <row r="6895" spans="1:12" x14ac:dyDescent="0.25">
      <c r="A6895" s="135"/>
      <c r="B6895" s="135"/>
      <c r="C6895" s="135"/>
      <c r="D6895" s="135"/>
      <c r="G6895" s="135"/>
      <c r="H6895" s="135"/>
      <c r="I6895" s="135"/>
      <c r="J6895" s="135"/>
      <c r="K6895" s="135"/>
      <c r="L6895" s="135"/>
    </row>
    <row r="6896" spans="1:12" x14ac:dyDescent="0.25">
      <c r="A6896" s="135"/>
      <c r="B6896" s="135"/>
      <c r="C6896" s="135"/>
      <c r="D6896" s="135"/>
      <c r="G6896" s="135"/>
      <c r="H6896" s="135"/>
      <c r="I6896" s="135"/>
      <c r="J6896" s="135"/>
      <c r="K6896" s="135"/>
      <c r="L6896" s="135"/>
    </row>
    <row r="6897" spans="1:12" x14ac:dyDescent="0.25">
      <c r="A6897" s="135"/>
      <c r="B6897" s="135"/>
      <c r="C6897" s="135"/>
      <c r="D6897" s="135"/>
      <c r="G6897" s="135"/>
      <c r="H6897" s="135"/>
      <c r="I6897" s="135"/>
      <c r="J6897" s="135"/>
      <c r="K6897" s="135"/>
      <c r="L6897" s="135"/>
    </row>
    <row r="6898" spans="1:12" x14ac:dyDescent="0.25">
      <c r="A6898" s="135"/>
      <c r="B6898" s="135"/>
      <c r="C6898" s="135"/>
      <c r="D6898" s="135"/>
      <c r="G6898" s="135"/>
      <c r="H6898" s="135"/>
      <c r="I6898" s="135"/>
      <c r="J6898" s="135"/>
      <c r="K6898" s="135"/>
      <c r="L6898" s="135"/>
    </row>
    <row r="6899" spans="1:12" x14ac:dyDescent="0.25">
      <c r="A6899" s="135"/>
      <c r="B6899" s="135"/>
      <c r="C6899" s="135"/>
      <c r="D6899" s="135"/>
      <c r="G6899" s="135"/>
      <c r="H6899" s="135"/>
      <c r="I6899" s="135"/>
      <c r="J6899" s="135"/>
      <c r="K6899" s="135"/>
      <c r="L6899" s="135"/>
    </row>
    <row r="6900" spans="1:12" x14ac:dyDescent="0.25">
      <c r="A6900" s="135"/>
      <c r="B6900" s="135"/>
      <c r="C6900" s="135"/>
      <c r="D6900" s="135"/>
      <c r="G6900" s="135"/>
      <c r="H6900" s="135"/>
      <c r="I6900" s="135"/>
      <c r="J6900" s="135"/>
      <c r="K6900" s="135"/>
      <c r="L6900" s="135"/>
    </row>
    <row r="6901" spans="1:12" x14ac:dyDescent="0.25">
      <c r="A6901" s="135"/>
      <c r="B6901" s="135"/>
      <c r="C6901" s="135"/>
      <c r="D6901" s="135"/>
      <c r="G6901" s="135"/>
      <c r="H6901" s="135"/>
      <c r="I6901" s="135"/>
      <c r="J6901" s="135"/>
      <c r="K6901" s="135"/>
      <c r="L6901" s="135"/>
    </row>
    <row r="6902" spans="1:12" x14ac:dyDescent="0.25">
      <c r="A6902" s="135"/>
      <c r="B6902" s="135"/>
      <c r="C6902" s="135"/>
      <c r="D6902" s="135"/>
      <c r="G6902" s="135"/>
      <c r="H6902" s="135"/>
      <c r="I6902" s="135"/>
      <c r="J6902" s="135"/>
      <c r="K6902" s="135"/>
      <c r="L6902" s="135"/>
    </row>
    <row r="6903" spans="1:12" x14ac:dyDescent="0.25">
      <c r="A6903" s="135"/>
      <c r="B6903" s="135"/>
      <c r="C6903" s="135"/>
      <c r="D6903" s="135"/>
      <c r="G6903" s="135"/>
      <c r="H6903" s="135"/>
      <c r="I6903" s="135"/>
      <c r="J6903" s="135"/>
      <c r="K6903" s="135"/>
      <c r="L6903" s="135"/>
    </row>
    <row r="6904" spans="1:12" x14ac:dyDescent="0.25">
      <c r="A6904" s="135"/>
      <c r="B6904" s="135"/>
      <c r="C6904" s="135"/>
      <c r="D6904" s="135"/>
      <c r="G6904" s="135"/>
      <c r="H6904" s="135"/>
      <c r="I6904" s="135"/>
      <c r="J6904" s="135"/>
      <c r="K6904" s="135"/>
      <c r="L6904" s="135"/>
    </row>
    <row r="6905" spans="1:12" x14ac:dyDescent="0.25">
      <c r="A6905" s="135"/>
      <c r="B6905" s="135"/>
      <c r="C6905" s="135"/>
      <c r="D6905" s="135"/>
      <c r="G6905" s="135"/>
      <c r="H6905" s="135"/>
      <c r="I6905" s="135"/>
      <c r="J6905" s="135"/>
      <c r="K6905" s="135"/>
      <c r="L6905" s="135"/>
    </row>
    <row r="6906" spans="1:12" x14ac:dyDescent="0.25">
      <c r="A6906" s="135"/>
      <c r="B6906" s="135"/>
      <c r="C6906" s="135"/>
      <c r="D6906" s="135"/>
      <c r="G6906" s="135"/>
      <c r="H6906" s="135"/>
      <c r="I6906" s="135"/>
      <c r="J6906" s="135"/>
      <c r="K6906" s="135"/>
      <c r="L6906" s="135"/>
    </row>
    <row r="6907" spans="1:12" x14ac:dyDescent="0.25">
      <c r="A6907" s="135"/>
      <c r="B6907" s="135"/>
      <c r="C6907" s="135"/>
      <c r="D6907" s="135"/>
      <c r="G6907" s="135"/>
      <c r="H6907" s="135"/>
      <c r="I6907" s="135"/>
      <c r="J6907" s="135"/>
      <c r="K6907" s="135"/>
      <c r="L6907" s="135"/>
    </row>
    <row r="6908" spans="1:12" x14ac:dyDescent="0.25">
      <c r="A6908" s="135"/>
      <c r="B6908" s="135"/>
      <c r="C6908" s="135"/>
      <c r="D6908" s="135"/>
      <c r="G6908" s="135"/>
      <c r="H6908" s="135"/>
      <c r="I6908" s="135"/>
      <c r="J6908" s="135"/>
      <c r="K6908" s="135"/>
      <c r="L6908" s="135"/>
    </row>
    <row r="6909" spans="1:12" x14ac:dyDescent="0.25">
      <c r="A6909" s="135"/>
      <c r="B6909" s="135"/>
      <c r="C6909" s="135"/>
      <c r="D6909" s="135"/>
      <c r="G6909" s="135"/>
      <c r="H6909" s="135"/>
      <c r="I6909" s="135"/>
      <c r="J6909" s="135"/>
      <c r="K6909" s="135"/>
      <c r="L6909" s="135"/>
    </row>
    <row r="6910" spans="1:12" x14ac:dyDescent="0.25">
      <c r="A6910" s="135"/>
      <c r="B6910" s="135"/>
      <c r="C6910" s="135"/>
      <c r="D6910" s="135"/>
      <c r="G6910" s="135"/>
      <c r="H6910" s="135"/>
      <c r="I6910" s="135"/>
      <c r="J6910" s="135"/>
      <c r="K6910" s="135"/>
      <c r="L6910" s="135"/>
    </row>
    <row r="6911" spans="1:12" x14ac:dyDescent="0.25">
      <c r="A6911" s="135"/>
      <c r="B6911" s="135"/>
      <c r="C6911" s="135"/>
      <c r="D6911" s="135"/>
      <c r="G6911" s="135"/>
      <c r="H6911" s="135"/>
      <c r="I6911" s="135"/>
      <c r="J6911" s="135"/>
      <c r="K6911" s="135"/>
      <c r="L6911" s="135"/>
    </row>
    <row r="6912" spans="1:12" x14ac:dyDescent="0.25">
      <c r="A6912" s="135"/>
      <c r="B6912" s="135"/>
      <c r="C6912" s="135"/>
      <c r="D6912" s="135"/>
      <c r="G6912" s="135"/>
      <c r="H6912" s="135"/>
      <c r="I6912" s="135"/>
      <c r="J6912" s="135"/>
      <c r="K6912" s="135"/>
      <c r="L6912" s="135"/>
    </row>
    <row r="6913" spans="1:12" x14ac:dyDescent="0.25">
      <c r="A6913" s="135"/>
      <c r="B6913" s="135"/>
      <c r="C6913" s="135"/>
      <c r="D6913" s="135"/>
      <c r="G6913" s="135"/>
      <c r="H6913" s="135"/>
      <c r="I6913" s="135"/>
      <c r="J6913" s="135"/>
      <c r="K6913" s="135"/>
      <c r="L6913" s="135"/>
    </row>
    <row r="6914" spans="1:12" x14ac:dyDescent="0.25">
      <c r="A6914" s="135"/>
      <c r="B6914" s="135"/>
      <c r="C6914" s="135"/>
      <c r="D6914" s="135"/>
      <c r="G6914" s="135"/>
      <c r="H6914" s="135"/>
      <c r="I6914" s="135"/>
      <c r="J6914" s="135"/>
      <c r="K6914" s="135"/>
      <c r="L6914" s="135"/>
    </row>
    <row r="6915" spans="1:12" x14ac:dyDescent="0.25">
      <c r="A6915" s="135"/>
      <c r="B6915" s="135"/>
      <c r="C6915" s="135"/>
      <c r="D6915" s="135"/>
      <c r="G6915" s="135"/>
      <c r="H6915" s="135"/>
      <c r="I6915" s="135"/>
      <c r="J6915" s="135"/>
      <c r="K6915" s="135"/>
      <c r="L6915" s="135"/>
    </row>
    <row r="6916" spans="1:12" x14ac:dyDescent="0.25">
      <c r="A6916" s="135"/>
      <c r="B6916" s="135"/>
      <c r="C6916" s="135"/>
      <c r="D6916" s="135"/>
      <c r="G6916" s="135"/>
      <c r="H6916" s="135"/>
      <c r="I6916" s="135"/>
      <c r="J6916" s="135"/>
      <c r="K6916" s="135"/>
      <c r="L6916" s="135"/>
    </row>
    <row r="6917" spans="1:12" x14ac:dyDescent="0.25">
      <c r="A6917" s="135"/>
      <c r="B6917" s="135"/>
      <c r="C6917" s="135"/>
      <c r="D6917" s="135"/>
      <c r="G6917" s="135"/>
      <c r="H6917" s="135"/>
      <c r="I6917" s="135"/>
      <c r="J6917" s="135"/>
      <c r="K6917" s="135"/>
      <c r="L6917" s="135"/>
    </row>
    <row r="6918" spans="1:12" x14ac:dyDescent="0.25">
      <c r="A6918" s="135"/>
      <c r="B6918" s="135"/>
      <c r="C6918" s="135"/>
      <c r="D6918" s="135"/>
      <c r="G6918" s="135"/>
      <c r="H6918" s="135"/>
      <c r="I6918" s="135"/>
      <c r="J6918" s="135"/>
      <c r="K6918" s="135"/>
      <c r="L6918" s="135"/>
    </row>
    <row r="6919" spans="1:12" x14ac:dyDescent="0.25">
      <c r="A6919" s="135"/>
      <c r="B6919" s="135"/>
      <c r="C6919" s="135"/>
      <c r="D6919" s="135"/>
      <c r="G6919" s="135"/>
      <c r="H6919" s="135"/>
      <c r="I6919" s="135"/>
      <c r="J6919" s="135"/>
      <c r="K6919" s="135"/>
      <c r="L6919" s="135"/>
    </row>
    <row r="6920" spans="1:12" x14ac:dyDescent="0.25">
      <c r="A6920" s="135"/>
      <c r="B6920" s="135"/>
      <c r="C6920" s="135"/>
      <c r="D6920" s="135"/>
      <c r="G6920" s="135"/>
      <c r="H6920" s="135"/>
      <c r="I6920" s="135"/>
      <c r="J6920" s="135"/>
      <c r="K6920" s="135"/>
      <c r="L6920" s="135"/>
    </row>
    <row r="6921" spans="1:12" x14ac:dyDescent="0.25">
      <c r="A6921" s="135"/>
      <c r="B6921" s="135"/>
      <c r="C6921" s="135"/>
      <c r="D6921" s="135"/>
      <c r="G6921" s="135"/>
      <c r="H6921" s="135"/>
      <c r="I6921" s="135"/>
      <c r="J6921" s="135"/>
      <c r="K6921" s="135"/>
      <c r="L6921" s="135"/>
    </row>
    <row r="6922" spans="1:12" x14ac:dyDescent="0.25">
      <c r="A6922" s="135"/>
      <c r="B6922" s="135"/>
      <c r="C6922" s="135"/>
      <c r="D6922" s="135"/>
      <c r="G6922" s="135"/>
      <c r="H6922" s="135"/>
      <c r="I6922" s="135"/>
      <c r="J6922" s="135"/>
      <c r="K6922" s="135"/>
      <c r="L6922" s="135"/>
    </row>
    <row r="6923" spans="1:12" x14ac:dyDescent="0.25">
      <c r="A6923" s="135"/>
      <c r="B6923" s="135"/>
      <c r="C6923" s="135"/>
      <c r="D6923" s="135"/>
      <c r="G6923" s="135"/>
      <c r="H6923" s="135"/>
      <c r="I6923" s="135"/>
      <c r="J6923" s="135"/>
      <c r="K6923" s="135"/>
      <c r="L6923" s="135"/>
    </row>
    <row r="6924" spans="1:12" x14ac:dyDescent="0.25">
      <c r="A6924" s="135"/>
      <c r="B6924" s="135"/>
      <c r="C6924" s="135"/>
      <c r="D6924" s="135"/>
      <c r="G6924" s="135"/>
      <c r="H6924" s="135"/>
      <c r="I6924" s="135"/>
      <c r="J6924" s="135"/>
      <c r="K6924" s="135"/>
      <c r="L6924" s="135"/>
    </row>
    <row r="6925" spans="1:12" x14ac:dyDescent="0.25">
      <c r="A6925" s="135"/>
      <c r="B6925" s="135"/>
      <c r="C6925" s="135"/>
      <c r="D6925" s="135"/>
      <c r="G6925" s="135"/>
      <c r="H6925" s="135"/>
      <c r="I6925" s="135"/>
      <c r="J6925" s="135"/>
      <c r="K6925" s="135"/>
      <c r="L6925" s="135"/>
    </row>
    <row r="6926" spans="1:12" x14ac:dyDescent="0.25">
      <c r="A6926" s="135"/>
      <c r="B6926" s="135"/>
      <c r="C6926" s="135"/>
      <c r="D6926" s="135"/>
      <c r="G6926" s="135"/>
      <c r="H6926" s="135"/>
      <c r="I6926" s="135"/>
      <c r="J6926" s="135"/>
      <c r="K6926" s="135"/>
      <c r="L6926" s="135"/>
    </row>
    <row r="6927" spans="1:12" x14ac:dyDescent="0.25">
      <c r="A6927" s="135"/>
      <c r="B6927" s="135"/>
      <c r="C6927" s="135"/>
      <c r="D6927" s="135"/>
      <c r="G6927" s="135"/>
      <c r="H6927" s="135"/>
      <c r="I6927" s="135"/>
      <c r="J6927" s="135"/>
      <c r="K6927" s="135"/>
      <c r="L6927" s="135"/>
    </row>
    <row r="6928" spans="1:12" x14ac:dyDescent="0.25">
      <c r="A6928" s="135"/>
      <c r="B6928" s="135"/>
      <c r="C6928" s="135"/>
      <c r="D6928" s="135"/>
      <c r="G6928" s="135"/>
      <c r="H6928" s="135"/>
      <c r="I6928" s="135"/>
      <c r="J6928" s="135"/>
      <c r="K6928" s="135"/>
      <c r="L6928" s="135"/>
    </row>
    <row r="6929" spans="1:12" x14ac:dyDescent="0.25">
      <c r="A6929" s="135"/>
      <c r="B6929" s="135"/>
      <c r="C6929" s="135"/>
      <c r="D6929" s="135"/>
      <c r="G6929" s="135"/>
      <c r="H6929" s="135"/>
      <c r="I6929" s="135"/>
      <c r="J6929" s="135"/>
      <c r="K6929" s="135"/>
      <c r="L6929" s="135"/>
    </row>
    <row r="6930" spans="1:12" x14ac:dyDescent="0.25">
      <c r="A6930" s="135"/>
      <c r="B6930" s="135"/>
      <c r="C6930" s="135"/>
      <c r="D6930" s="135"/>
      <c r="G6930" s="135"/>
      <c r="H6930" s="135"/>
      <c r="I6930" s="135"/>
      <c r="J6930" s="135"/>
      <c r="K6930" s="135"/>
      <c r="L6930" s="135"/>
    </row>
    <row r="6931" spans="1:12" x14ac:dyDescent="0.25">
      <c r="A6931" s="135"/>
      <c r="B6931" s="135"/>
      <c r="C6931" s="135"/>
      <c r="D6931" s="135"/>
      <c r="G6931" s="135"/>
      <c r="H6931" s="135"/>
      <c r="I6931" s="135"/>
      <c r="J6931" s="135"/>
      <c r="K6931" s="135"/>
      <c r="L6931" s="135"/>
    </row>
    <row r="6932" spans="1:12" x14ac:dyDescent="0.25">
      <c r="A6932" s="135"/>
      <c r="B6932" s="135"/>
      <c r="C6932" s="135"/>
      <c r="D6932" s="135"/>
      <c r="G6932" s="135"/>
      <c r="H6932" s="135"/>
      <c r="I6932" s="135"/>
      <c r="J6932" s="135"/>
      <c r="K6932" s="135"/>
      <c r="L6932" s="135"/>
    </row>
    <row r="6933" spans="1:12" x14ac:dyDescent="0.25">
      <c r="A6933" s="135"/>
      <c r="B6933" s="135"/>
      <c r="C6933" s="135"/>
      <c r="D6933" s="135"/>
      <c r="G6933" s="135"/>
      <c r="H6933" s="135"/>
      <c r="I6933" s="135"/>
      <c r="J6933" s="135"/>
      <c r="K6933" s="135"/>
      <c r="L6933" s="135"/>
    </row>
    <row r="6934" spans="1:12" x14ac:dyDescent="0.25">
      <c r="A6934" s="135"/>
      <c r="B6934" s="135"/>
      <c r="C6934" s="135"/>
      <c r="D6934" s="135"/>
      <c r="G6934" s="135"/>
      <c r="H6934" s="135"/>
      <c r="I6934" s="135"/>
      <c r="J6934" s="135"/>
      <c r="K6934" s="135"/>
      <c r="L6934" s="135"/>
    </row>
    <row r="6935" spans="1:12" x14ac:dyDescent="0.25">
      <c r="A6935" s="135"/>
      <c r="B6935" s="135"/>
      <c r="C6935" s="135"/>
      <c r="D6935" s="135"/>
      <c r="G6935" s="135"/>
      <c r="H6935" s="135"/>
      <c r="I6935" s="135"/>
      <c r="J6935" s="135"/>
      <c r="K6935" s="135"/>
      <c r="L6935" s="135"/>
    </row>
    <row r="6936" spans="1:12" x14ac:dyDescent="0.25">
      <c r="A6936" s="135"/>
      <c r="B6936" s="135"/>
      <c r="C6936" s="135"/>
      <c r="D6936" s="135"/>
      <c r="G6936" s="135"/>
      <c r="H6936" s="135"/>
      <c r="I6936" s="135"/>
      <c r="J6936" s="135"/>
      <c r="K6936" s="135"/>
      <c r="L6936" s="135"/>
    </row>
    <row r="6937" spans="1:12" x14ac:dyDescent="0.25">
      <c r="A6937" s="135"/>
      <c r="B6937" s="135"/>
      <c r="C6937" s="135"/>
      <c r="D6937" s="135"/>
      <c r="G6937" s="135"/>
      <c r="H6937" s="135"/>
      <c r="I6937" s="135"/>
      <c r="J6937" s="135"/>
      <c r="K6937" s="135"/>
      <c r="L6937" s="135"/>
    </row>
    <row r="6938" spans="1:12" x14ac:dyDescent="0.25">
      <c r="A6938" s="135"/>
      <c r="B6938" s="135"/>
      <c r="C6938" s="135"/>
      <c r="D6938" s="135"/>
      <c r="G6938" s="135"/>
      <c r="H6938" s="135"/>
      <c r="I6938" s="135"/>
      <c r="J6938" s="135"/>
      <c r="K6938" s="135"/>
      <c r="L6938" s="135"/>
    </row>
    <row r="6939" spans="1:12" x14ac:dyDescent="0.25">
      <c r="A6939" s="135"/>
      <c r="B6939" s="135"/>
      <c r="C6939" s="135"/>
      <c r="D6939" s="135"/>
      <c r="G6939" s="135"/>
      <c r="H6939" s="135"/>
      <c r="I6939" s="135"/>
      <c r="J6939" s="135"/>
      <c r="K6939" s="135"/>
      <c r="L6939" s="135"/>
    </row>
    <row r="6940" spans="1:12" x14ac:dyDescent="0.25">
      <c r="A6940" s="135"/>
      <c r="B6940" s="135"/>
      <c r="C6940" s="135"/>
      <c r="D6940" s="135"/>
      <c r="G6940" s="135"/>
      <c r="H6940" s="135"/>
      <c r="I6940" s="135"/>
      <c r="J6940" s="135"/>
      <c r="K6940" s="135"/>
      <c r="L6940" s="135"/>
    </row>
    <row r="6941" spans="1:12" x14ac:dyDescent="0.25">
      <c r="A6941" s="135"/>
      <c r="B6941" s="135"/>
      <c r="C6941" s="135"/>
      <c r="D6941" s="135"/>
      <c r="G6941" s="135"/>
      <c r="H6941" s="135"/>
      <c r="I6941" s="135"/>
      <c r="J6941" s="135"/>
      <c r="K6941" s="135"/>
      <c r="L6941" s="135"/>
    </row>
    <row r="6942" spans="1:12" x14ac:dyDescent="0.25">
      <c r="A6942" s="135"/>
      <c r="B6942" s="135"/>
      <c r="C6942" s="135"/>
      <c r="D6942" s="135"/>
      <c r="G6942" s="135"/>
      <c r="H6942" s="135"/>
      <c r="I6942" s="135"/>
      <c r="J6942" s="135"/>
      <c r="K6942" s="135"/>
      <c r="L6942" s="135"/>
    </row>
    <row r="6943" spans="1:12" x14ac:dyDescent="0.25">
      <c r="A6943" s="135"/>
      <c r="B6943" s="135"/>
      <c r="C6943" s="135"/>
      <c r="D6943" s="135"/>
      <c r="G6943" s="135"/>
      <c r="H6943" s="135"/>
      <c r="I6943" s="135"/>
      <c r="J6943" s="135"/>
      <c r="K6943" s="135"/>
      <c r="L6943" s="135"/>
    </row>
    <row r="6944" spans="1:12" x14ac:dyDescent="0.25">
      <c r="A6944" s="135"/>
      <c r="B6944" s="135"/>
      <c r="C6944" s="135"/>
      <c r="D6944" s="135"/>
      <c r="G6944" s="135"/>
      <c r="H6944" s="135"/>
      <c r="I6944" s="135"/>
      <c r="J6944" s="135"/>
      <c r="K6944" s="135"/>
      <c r="L6944" s="135"/>
    </row>
    <row r="6945" spans="1:12" x14ac:dyDescent="0.25">
      <c r="A6945" s="135"/>
      <c r="B6945" s="135"/>
      <c r="C6945" s="135"/>
      <c r="D6945" s="135"/>
      <c r="G6945" s="135"/>
      <c r="H6945" s="135"/>
      <c r="I6945" s="135"/>
      <c r="J6945" s="135"/>
      <c r="K6945" s="135"/>
      <c r="L6945" s="135"/>
    </row>
    <row r="6946" spans="1:12" x14ac:dyDescent="0.25">
      <c r="A6946" s="135"/>
      <c r="B6946" s="135"/>
      <c r="C6946" s="135"/>
      <c r="D6946" s="135"/>
      <c r="G6946" s="135"/>
      <c r="H6946" s="135"/>
      <c r="I6946" s="135"/>
      <c r="J6946" s="135"/>
      <c r="K6946" s="135"/>
      <c r="L6946" s="135"/>
    </row>
    <row r="6947" spans="1:12" x14ac:dyDescent="0.25">
      <c r="A6947" s="135"/>
      <c r="B6947" s="135"/>
      <c r="C6947" s="135"/>
      <c r="D6947" s="135"/>
      <c r="G6947" s="135"/>
      <c r="H6947" s="135"/>
      <c r="I6947" s="135"/>
      <c r="J6947" s="135"/>
      <c r="K6947" s="135"/>
      <c r="L6947" s="135"/>
    </row>
    <row r="6948" spans="1:12" x14ac:dyDescent="0.25">
      <c r="A6948" s="135"/>
      <c r="B6948" s="135"/>
      <c r="C6948" s="135"/>
      <c r="D6948" s="135"/>
      <c r="G6948" s="135"/>
      <c r="H6948" s="135"/>
      <c r="I6948" s="135"/>
      <c r="J6948" s="135"/>
      <c r="K6948" s="135"/>
      <c r="L6948" s="135"/>
    </row>
    <row r="6949" spans="1:12" x14ac:dyDescent="0.25">
      <c r="A6949" s="135"/>
      <c r="B6949" s="135"/>
      <c r="C6949" s="135"/>
      <c r="D6949" s="135"/>
      <c r="G6949" s="135"/>
      <c r="H6949" s="135"/>
      <c r="I6949" s="135"/>
      <c r="J6949" s="135"/>
      <c r="K6949" s="135"/>
      <c r="L6949" s="135"/>
    </row>
    <row r="6950" spans="1:12" x14ac:dyDescent="0.25">
      <c r="A6950" s="135"/>
      <c r="B6950" s="135"/>
      <c r="C6950" s="135"/>
      <c r="D6950" s="135"/>
      <c r="G6950" s="135"/>
      <c r="H6950" s="135"/>
      <c r="I6950" s="135"/>
      <c r="J6950" s="135"/>
      <c r="K6950" s="135"/>
      <c r="L6950" s="135"/>
    </row>
    <row r="6951" spans="1:12" x14ac:dyDescent="0.25">
      <c r="A6951" s="135"/>
      <c r="B6951" s="135"/>
      <c r="C6951" s="135"/>
      <c r="D6951" s="135"/>
      <c r="G6951" s="135"/>
      <c r="H6951" s="135"/>
      <c r="I6951" s="135"/>
      <c r="J6951" s="135"/>
      <c r="K6951" s="135"/>
      <c r="L6951" s="135"/>
    </row>
    <row r="6952" spans="1:12" x14ac:dyDescent="0.25">
      <c r="A6952" s="135"/>
      <c r="B6952" s="135"/>
      <c r="C6952" s="135"/>
      <c r="D6952" s="135"/>
      <c r="G6952" s="135"/>
      <c r="H6952" s="135"/>
      <c r="I6952" s="135"/>
      <c r="J6952" s="135"/>
      <c r="K6952" s="135"/>
      <c r="L6952" s="135"/>
    </row>
    <row r="6953" spans="1:12" x14ac:dyDescent="0.25">
      <c r="A6953" s="135"/>
      <c r="B6953" s="135"/>
      <c r="C6953" s="135"/>
      <c r="D6953" s="135"/>
      <c r="G6953" s="135"/>
      <c r="H6953" s="135"/>
      <c r="I6953" s="135"/>
      <c r="J6953" s="135"/>
      <c r="K6953" s="135"/>
      <c r="L6953" s="135"/>
    </row>
    <row r="6954" spans="1:12" x14ac:dyDescent="0.25">
      <c r="A6954" s="135"/>
      <c r="B6954" s="135"/>
      <c r="C6954" s="135"/>
      <c r="D6954" s="135"/>
      <c r="G6954" s="135"/>
      <c r="H6954" s="135"/>
      <c r="I6954" s="135"/>
      <c r="J6954" s="135"/>
      <c r="K6954" s="135"/>
      <c r="L6954" s="135"/>
    </row>
    <row r="6955" spans="1:12" x14ac:dyDescent="0.25">
      <c r="A6955" s="135"/>
      <c r="B6955" s="135"/>
      <c r="C6955" s="135"/>
      <c r="D6955" s="135"/>
      <c r="G6955" s="135"/>
      <c r="H6955" s="135"/>
      <c r="I6955" s="135"/>
      <c r="J6955" s="135"/>
      <c r="K6955" s="135"/>
      <c r="L6955" s="135"/>
    </row>
    <row r="6956" spans="1:12" x14ac:dyDescent="0.25">
      <c r="A6956" s="135"/>
      <c r="B6956" s="135"/>
      <c r="C6956" s="135"/>
      <c r="D6956" s="135"/>
      <c r="G6956" s="135"/>
      <c r="H6956" s="135"/>
      <c r="I6956" s="135"/>
      <c r="J6956" s="135"/>
      <c r="K6956" s="135"/>
      <c r="L6956" s="135"/>
    </row>
    <row r="6957" spans="1:12" x14ac:dyDescent="0.25">
      <c r="A6957" s="135"/>
      <c r="B6957" s="135"/>
      <c r="C6957" s="135"/>
      <c r="D6957" s="135"/>
      <c r="G6957" s="135"/>
      <c r="H6957" s="135"/>
      <c r="I6957" s="135"/>
      <c r="J6957" s="135"/>
      <c r="K6957" s="135"/>
      <c r="L6957" s="135"/>
    </row>
    <row r="6958" spans="1:12" x14ac:dyDescent="0.25">
      <c r="A6958" s="135"/>
      <c r="B6958" s="135"/>
      <c r="C6958" s="135"/>
      <c r="D6958" s="135"/>
      <c r="G6958" s="135"/>
      <c r="H6958" s="135"/>
      <c r="I6958" s="135"/>
      <c r="J6958" s="135"/>
      <c r="K6958" s="135"/>
      <c r="L6958" s="135"/>
    </row>
    <row r="6959" spans="1:12" x14ac:dyDescent="0.25">
      <c r="A6959" s="135"/>
      <c r="B6959" s="135"/>
      <c r="C6959" s="135"/>
      <c r="D6959" s="135"/>
      <c r="G6959" s="135"/>
      <c r="H6959" s="135"/>
      <c r="I6959" s="135"/>
      <c r="J6959" s="135"/>
      <c r="K6959" s="135"/>
      <c r="L6959" s="135"/>
    </row>
    <row r="6960" spans="1:12" x14ac:dyDescent="0.25">
      <c r="A6960" s="135"/>
      <c r="B6960" s="135"/>
      <c r="C6960" s="135"/>
      <c r="D6960" s="135"/>
      <c r="G6960" s="135"/>
      <c r="H6960" s="135"/>
      <c r="I6960" s="135"/>
      <c r="J6960" s="135"/>
      <c r="K6960" s="135"/>
      <c r="L6960" s="135"/>
    </row>
    <row r="6961" spans="1:12" x14ac:dyDescent="0.25">
      <c r="A6961" s="135"/>
      <c r="B6961" s="135"/>
      <c r="C6961" s="135"/>
      <c r="D6961" s="135"/>
      <c r="G6961" s="135"/>
      <c r="H6961" s="135"/>
      <c r="I6961" s="135"/>
      <c r="J6961" s="135"/>
      <c r="K6961" s="135"/>
      <c r="L6961" s="135"/>
    </row>
    <row r="6962" spans="1:12" x14ac:dyDescent="0.25">
      <c r="A6962" s="135"/>
      <c r="B6962" s="135"/>
      <c r="C6962" s="135"/>
      <c r="D6962" s="135"/>
      <c r="G6962" s="135"/>
      <c r="H6962" s="135"/>
      <c r="I6962" s="135"/>
      <c r="J6962" s="135"/>
      <c r="K6962" s="135"/>
      <c r="L6962" s="135"/>
    </row>
    <row r="6963" spans="1:12" x14ac:dyDescent="0.25">
      <c r="A6963" s="135"/>
      <c r="B6963" s="135"/>
      <c r="C6963" s="135"/>
      <c r="D6963" s="135"/>
      <c r="G6963" s="135"/>
      <c r="H6963" s="135"/>
      <c r="I6963" s="135"/>
      <c r="J6963" s="135"/>
      <c r="K6963" s="135"/>
      <c r="L6963" s="135"/>
    </row>
    <row r="6964" spans="1:12" x14ac:dyDescent="0.25">
      <c r="A6964" s="135"/>
      <c r="B6964" s="135"/>
      <c r="C6964" s="135"/>
      <c r="D6964" s="135"/>
      <c r="G6964" s="135"/>
      <c r="H6964" s="135"/>
      <c r="I6964" s="135"/>
      <c r="J6964" s="135"/>
      <c r="K6964" s="135"/>
      <c r="L6964" s="135"/>
    </row>
    <row r="6965" spans="1:12" x14ac:dyDescent="0.25">
      <c r="A6965" s="135"/>
      <c r="B6965" s="135"/>
      <c r="C6965" s="135"/>
      <c r="D6965" s="135"/>
      <c r="G6965" s="135"/>
      <c r="H6965" s="135"/>
      <c r="I6965" s="135"/>
      <c r="J6965" s="135"/>
      <c r="K6965" s="135"/>
      <c r="L6965" s="135"/>
    </row>
    <row r="6966" spans="1:12" x14ac:dyDescent="0.25">
      <c r="A6966" s="135"/>
      <c r="B6966" s="135"/>
      <c r="C6966" s="135"/>
      <c r="D6966" s="135"/>
      <c r="G6966" s="135"/>
      <c r="H6966" s="135"/>
      <c r="I6966" s="135"/>
      <c r="J6966" s="135"/>
      <c r="K6966" s="135"/>
      <c r="L6966" s="135"/>
    </row>
    <row r="6967" spans="1:12" x14ac:dyDescent="0.25">
      <c r="A6967" s="135"/>
      <c r="B6967" s="135"/>
      <c r="C6967" s="135"/>
      <c r="D6967" s="135"/>
      <c r="G6967" s="135"/>
      <c r="H6967" s="135"/>
      <c r="I6967" s="135"/>
      <c r="J6967" s="135"/>
      <c r="K6967" s="135"/>
      <c r="L6967" s="135"/>
    </row>
    <row r="6968" spans="1:12" x14ac:dyDescent="0.25">
      <c r="A6968" s="135"/>
      <c r="B6968" s="135"/>
      <c r="C6968" s="135"/>
      <c r="D6968" s="135"/>
      <c r="G6968" s="135"/>
      <c r="H6968" s="135"/>
      <c r="I6968" s="135"/>
      <c r="J6968" s="135"/>
      <c r="K6968" s="135"/>
      <c r="L6968" s="135"/>
    </row>
    <row r="6969" spans="1:12" x14ac:dyDescent="0.25">
      <c r="A6969" s="135"/>
      <c r="B6969" s="135"/>
      <c r="C6969" s="135"/>
      <c r="D6969" s="135"/>
      <c r="G6969" s="135"/>
      <c r="H6969" s="135"/>
      <c r="I6969" s="135"/>
      <c r="J6969" s="135"/>
      <c r="K6969" s="135"/>
      <c r="L6969" s="135"/>
    </row>
    <row r="6970" spans="1:12" x14ac:dyDescent="0.25">
      <c r="A6970" s="135"/>
      <c r="B6970" s="135"/>
      <c r="C6970" s="135"/>
      <c r="D6970" s="135"/>
      <c r="G6970" s="135"/>
      <c r="H6970" s="135"/>
      <c r="I6970" s="135"/>
      <c r="J6970" s="135"/>
      <c r="K6970" s="135"/>
      <c r="L6970" s="135"/>
    </row>
    <row r="6971" spans="1:12" x14ac:dyDescent="0.25">
      <c r="A6971" s="135"/>
      <c r="B6971" s="135"/>
      <c r="C6971" s="135"/>
      <c r="D6971" s="135"/>
      <c r="G6971" s="135"/>
      <c r="H6971" s="135"/>
      <c r="I6971" s="135"/>
      <c r="J6971" s="135"/>
      <c r="K6971" s="135"/>
      <c r="L6971" s="135"/>
    </row>
    <row r="6972" spans="1:12" x14ac:dyDescent="0.25">
      <c r="A6972" s="135"/>
      <c r="B6972" s="135"/>
      <c r="C6972" s="135"/>
      <c r="D6972" s="135"/>
      <c r="G6972" s="135"/>
      <c r="H6972" s="135"/>
      <c r="I6972" s="135"/>
      <c r="J6972" s="135"/>
      <c r="K6972" s="135"/>
      <c r="L6972" s="135"/>
    </row>
    <row r="6973" spans="1:12" x14ac:dyDescent="0.25">
      <c r="A6973" s="135"/>
      <c r="B6973" s="135"/>
      <c r="C6973" s="135"/>
      <c r="D6973" s="135"/>
      <c r="G6973" s="135"/>
      <c r="H6973" s="135"/>
      <c r="I6973" s="135"/>
      <c r="J6973" s="135"/>
      <c r="K6973" s="135"/>
      <c r="L6973" s="135"/>
    </row>
    <row r="6974" spans="1:12" x14ac:dyDescent="0.25">
      <c r="A6974" s="135"/>
      <c r="B6974" s="135"/>
      <c r="C6974" s="135"/>
      <c r="D6974" s="135"/>
      <c r="G6974" s="135"/>
      <c r="H6974" s="135"/>
      <c r="I6974" s="135"/>
      <c r="J6974" s="135"/>
      <c r="K6974" s="135"/>
      <c r="L6974" s="135"/>
    </row>
    <row r="6975" spans="1:12" x14ac:dyDescent="0.25">
      <c r="A6975" s="135"/>
      <c r="B6975" s="135"/>
      <c r="C6975" s="135"/>
      <c r="D6975" s="135"/>
      <c r="G6975" s="135"/>
      <c r="H6975" s="135"/>
      <c r="I6975" s="135"/>
      <c r="J6975" s="135"/>
      <c r="K6975" s="135"/>
      <c r="L6975" s="135"/>
    </row>
    <row r="6976" spans="1:12" x14ac:dyDescent="0.25">
      <c r="A6976" s="135"/>
      <c r="B6976" s="135"/>
      <c r="C6976" s="135"/>
      <c r="D6976" s="135"/>
      <c r="G6976" s="135"/>
      <c r="H6976" s="135"/>
      <c r="I6976" s="135"/>
      <c r="J6976" s="135"/>
      <c r="K6976" s="135"/>
      <c r="L6976" s="135"/>
    </row>
    <row r="6977" spans="1:12" x14ac:dyDescent="0.25">
      <c r="A6977" s="135"/>
      <c r="B6977" s="135"/>
      <c r="C6977" s="135"/>
      <c r="D6977" s="135"/>
      <c r="G6977" s="135"/>
      <c r="H6977" s="135"/>
      <c r="I6977" s="135"/>
      <c r="J6977" s="135"/>
      <c r="K6977" s="135"/>
      <c r="L6977" s="135"/>
    </row>
    <row r="6978" spans="1:12" x14ac:dyDescent="0.25">
      <c r="A6978" s="135"/>
      <c r="B6978" s="135"/>
      <c r="C6978" s="135"/>
      <c r="D6978" s="135"/>
      <c r="G6978" s="135"/>
      <c r="H6978" s="135"/>
      <c r="I6978" s="135"/>
      <c r="J6978" s="135"/>
      <c r="K6978" s="135"/>
      <c r="L6978" s="135"/>
    </row>
    <row r="6979" spans="1:12" x14ac:dyDescent="0.25">
      <c r="A6979" s="135"/>
      <c r="B6979" s="135"/>
      <c r="C6979" s="135"/>
      <c r="D6979" s="135"/>
      <c r="G6979" s="135"/>
      <c r="H6979" s="135"/>
      <c r="I6979" s="135"/>
      <c r="J6979" s="135"/>
      <c r="K6979" s="135"/>
      <c r="L6979" s="135"/>
    </row>
    <row r="6980" spans="1:12" x14ac:dyDescent="0.25">
      <c r="A6980" s="135"/>
      <c r="B6980" s="135"/>
      <c r="C6980" s="135"/>
      <c r="D6980" s="135"/>
      <c r="G6980" s="135"/>
      <c r="H6980" s="135"/>
      <c r="I6980" s="135"/>
      <c r="J6980" s="135"/>
      <c r="K6980" s="135"/>
      <c r="L6980" s="135"/>
    </row>
    <row r="6981" spans="1:12" x14ac:dyDescent="0.25">
      <c r="A6981" s="135"/>
      <c r="B6981" s="135"/>
      <c r="C6981" s="135"/>
      <c r="D6981" s="135"/>
      <c r="G6981" s="135"/>
      <c r="H6981" s="135"/>
      <c r="I6981" s="135"/>
      <c r="J6981" s="135"/>
      <c r="K6981" s="135"/>
      <c r="L6981" s="135"/>
    </row>
    <row r="6982" spans="1:12" x14ac:dyDescent="0.25">
      <c r="A6982" s="135"/>
      <c r="B6982" s="135"/>
      <c r="C6982" s="135"/>
      <c r="D6982" s="135"/>
      <c r="G6982" s="135"/>
      <c r="H6982" s="135"/>
      <c r="I6982" s="135"/>
      <c r="J6982" s="135"/>
      <c r="K6982" s="135"/>
      <c r="L6982" s="135"/>
    </row>
    <row r="6983" spans="1:12" x14ac:dyDescent="0.25">
      <c r="A6983" s="135"/>
      <c r="B6983" s="135"/>
      <c r="C6983" s="135"/>
      <c r="D6983" s="135"/>
      <c r="G6983" s="135"/>
      <c r="H6983" s="135"/>
      <c r="I6983" s="135"/>
      <c r="J6983" s="135"/>
      <c r="K6983" s="135"/>
      <c r="L6983" s="135"/>
    </row>
    <row r="6984" spans="1:12" x14ac:dyDescent="0.25">
      <c r="A6984" s="135"/>
      <c r="B6984" s="135"/>
      <c r="C6984" s="135"/>
      <c r="D6984" s="135"/>
      <c r="G6984" s="135"/>
      <c r="H6984" s="135"/>
      <c r="I6984" s="135"/>
      <c r="J6984" s="135"/>
      <c r="K6984" s="135"/>
      <c r="L6984" s="135"/>
    </row>
    <row r="6985" spans="1:12" x14ac:dyDescent="0.25">
      <c r="A6985" s="135"/>
      <c r="B6985" s="135"/>
      <c r="C6985" s="135"/>
      <c r="D6985" s="135"/>
      <c r="G6985" s="135"/>
      <c r="H6985" s="135"/>
      <c r="I6985" s="135"/>
      <c r="J6985" s="135"/>
      <c r="K6985" s="135"/>
      <c r="L6985" s="135"/>
    </row>
    <row r="6986" spans="1:12" x14ac:dyDescent="0.25">
      <c r="A6986" s="135"/>
      <c r="B6986" s="135"/>
      <c r="C6986" s="135"/>
      <c r="D6986" s="135"/>
      <c r="G6986" s="135"/>
      <c r="H6986" s="135"/>
      <c r="I6986" s="135"/>
      <c r="J6986" s="135"/>
      <c r="K6986" s="135"/>
      <c r="L6986" s="135"/>
    </row>
    <row r="6987" spans="1:12" x14ac:dyDescent="0.25">
      <c r="A6987" s="135"/>
      <c r="B6987" s="135"/>
      <c r="C6987" s="135"/>
      <c r="D6987" s="135"/>
      <c r="G6987" s="135"/>
      <c r="H6987" s="135"/>
      <c r="I6987" s="135"/>
      <c r="J6987" s="135"/>
      <c r="K6987" s="135"/>
      <c r="L6987" s="135"/>
    </row>
    <row r="6988" spans="1:12" x14ac:dyDescent="0.25">
      <c r="A6988" s="135"/>
      <c r="B6988" s="135"/>
      <c r="C6988" s="135"/>
      <c r="D6988" s="135"/>
      <c r="G6988" s="135"/>
      <c r="H6988" s="135"/>
      <c r="I6988" s="135"/>
      <c r="J6988" s="135"/>
      <c r="K6988" s="135"/>
      <c r="L6988" s="135"/>
    </row>
    <row r="6989" spans="1:12" x14ac:dyDescent="0.25">
      <c r="A6989" s="135"/>
      <c r="B6989" s="135"/>
      <c r="C6989" s="135"/>
      <c r="D6989" s="135"/>
      <c r="G6989" s="135"/>
      <c r="H6989" s="135"/>
      <c r="I6989" s="135"/>
      <c r="J6989" s="135"/>
      <c r="K6989" s="135"/>
      <c r="L6989" s="135"/>
    </row>
    <row r="6990" spans="1:12" x14ac:dyDescent="0.25">
      <c r="A6990" s="135"/>
      <c r="B6990" s="135"/>
      <c r="C6990" s="135"/>
      <c r="D6990" s="135"/>
      <c r="G6990" s="135"/>
      <c r="H6990" s="135"/>
      <c r="I6990" s="135"/>
      <c r="J6990" s="135"/>
      <c r="K6990" s="135"/>
      <c r="L6990" s="135"/>
    </row>
    <row r="6991" spans="1:12" x14ac:dyDescent="0.25">
      <c r="A6991" s="135"/>
      <c r="B6991" s="135"/>
      <c r="C6991" s="135"/>
      <c r="D6991" s="135"/>
      <c r="G6991" s="135"/>
      <c r="H6991" s="135"/>
      <c r="I6991" s="135"/>
      <c r="J6991" s="135"/>
      <c r="K6991" s="135"/>
      <c r="L6991" s="135"/>
    </row>
    <row r="6992" spans="1:12" x14ac:dyDescent="0.25">
      <c r="A6992" s="135"/>
      <c r="B6992" s="135"/>
      <c r="C6992" s="135"/>
      <c r="D6992" s="135"/>
      <c r="G6992" s="135"/>
      <c r="H6992" s="135"/>
      <c r="I6992" s="135"/>
      <c r="J6992" s="135"/>
      <c r="K6992" s="135"/>
      <c r="L6992" s="135"/>
    </row>
    <row r="6993" spans="1:12" x14ac:dyDescent="0.25">
      <c r="A6993" s="135"/>
      <c r="B6993" s="135"/>
      <c r="C6993" s="135"/>
      <c r="D6993" s="135"/>
      <c r="G6993" s="135"/>
      <c r="H6993" s="135"/>
      <c r="I6993" s="135"/>
      <c r="J6993" s="136"/>
      <c r="K6993" s="136"/>
      <c r="L6993" s="136"/>
    </row>
    <row r="6994" spans="1:12" x14ac:dyDescent="0.25">
      <c r="A6994" s="135"/>
      <c r="B6994" s="135"/>
      <c r="C6994" s="135"/>
      <c r="D6994" s="135"/>
      <c r="G6994" s="135"/>
      <c r="H6994" s="135"/>
      <c r="I6994" s="135"/>
      <c r="J6994" s="135"/>
      <c r="K6994" s="135"/>
      <c r="L6994" s="135"/>
    </row>
    <row r="6995" spans="1:12" x14ac:dyDescent="0.25">
      <c r="A6995" s="135"/>
      <c r="B6995" s="135"/>
      <c r="C6995" s="135"/>
      <c r="D6995" s="135"/>
      <c r="G6995" s="135"/>
      <c r="H6995" s="135"/>
      <c r="I6995" s="135"/>
      <c r="J6995" s="135"/>
      <c r="K6995" s="135"/>
      <c r="L6995" s="135"/>
    </row>
    <row r="6996" spans="1:12" x14ac:dyDescent="0.25">
      <c r="A6996" s="135"/>
      <c r="B6996" s="135"/>
      <c r="C6996" s="135"/>
      <c r="D6996" s="135"/>
      <c r="G6996" s="135"/>
      <c r="H6996" s="135"/>
      <c r="I6996" s="135"/>
      <c r="J6996" s="135"/>
      <c r="K6996" s="135"/>
      <c r="L6996" s="135"/>
    </row>
    <row r="6997" spans="1:12" x14ac:dyDescent="0.25">
      <c r="A6997" s="135"/>
      <c r="B6997" s="135"/>
      <c r="C6997" s="135"/>
      <c r="D6997" s="135"/>
      <c r="G6997" s="135"/>
      <c r="H6997" s="135"/>
      <c r="I6997" s="135"/>
      <c r="J6997" s="135"/>
      <c r="K6997" s="135"/>
      <c r="L6997" s="135"/>
    </row>
    <row r="6998" spans="1:12" x14ac:dyDescent="0.25">
      <c r="A6998" s="135"/>
      <c r="B6998" s="135"/>
      <c r="C6998" s="135"/>
      <c r="D6998" s="135"/>
      <c r="G6998" s="135"/>
      <c r="H6998" s="135"/>
      <c r="I6998" s="135"/>
      <c r="J6998" s="135"/>
      <c r="K6998" s="135"/>
      <c r="L6998" s="135"/>
    </row>
    <row r="6999" spans="1:12" x14ac:dyDescent="0.25">
      <c r="A6999" s="135"/>
      <c r="B6999" s="135"/>
      <c r="C6999" s="135"/>
      <c r="D6999" s="135"/>
      <c r="G6999" s="135"/>
      <c r="H6999" s="135"/>
      <c r="I6999" s="135"/>
      <c r="J6999" s="135"/>
      <c r="K6999" s="135"/>
      <c r="L6999" s="135"/>
    </row>
    <row r="7000" spans="1:12" x14ac:dyDescent="0.25">
      <c r="A7000" s="135"/>
      <c r="B7000" s="135"/>
      <c r="C7000" s="135"/>
      <c r="D7000" s="135"/>
      <c r="G7000" s="135"/>
      <c r="H7000" s="135"/>
      <c r="I7000" s="135"/>
      <c r="J7000" s="135"/>
      <c r="K7000" s="135"/>
      <c r="L7000" s="135"/>
    </row>
    <row r="7001" spans="1:12" x14ac:dyDescent="0.25">
      <c r="A7001" s="135"/>
      <c r="B7001" s="135"/>
      <c r="C7001" s="135"/>
      <c r="D7001" s="135"/>
      <c r="G7001" s="135"/>
      <c r="H7001" s="135"/>
      <c r="I7001" s="135"/>
      <c r="J7001" s="135"/>
      <c r="K7001" s="135"/>
      <c r="L7001" s="135"/>
    </row>
    <row r="7002" spans="1:12" x14ac:dyDescent="0.25">
      <c r="A7002" s="135"/>
      <c r="B7002" s="135"/>
      <c r="C7002" s="135"/>
      <c r="D7002" s="135"/>
      <c r="G7002" s="135"/>
      <c r="H7002" s="135"/>
      <c r="I7002" s="135"/>
      <c r="J7002" s="135"/>
      <c r="K7002" s="135"/>
      <c r="L7002" s="135"/>
    </row>
    <row r="7003" spans="1:12" x14ac:dyDescent="0.25">
      <c r="A7003" s="135"/>
      <c r="B7003" s="135"/>
      <c r="C7003" s="135"/>
      <c r="D7003" s="135"/>
      <c r="G7003" s="135"/>
      <c r="H7003" s="135"/>
      <c r="I7003" s="135"/>
      <c r="J7003" s="135"/>
      <c r="K7003" s="135"/>
      <c r="L7003" s="135"/>
    </row>
    <row r="7004" spans="1:12" x14ac:dyDescent="0.25">
      <c r="A7004" s="135"/>
      <c r="B7004" s="135"/>
      <c r="C7004" s="135"/>
      <c r="D7004" s="135"/>
      <c r="G7004" s="135"/>
      <c r="H7004" s="135"/>
      <c r="I7004" s="135"/>
      <c r="J7004" s="135"/>
      <c r="K7004" s="135"/>
      <c r="L7004" s="135"/>
    </row>
    <row r="7005" spans="1:12" x14ac:dyDescent="0.25">
      <c r="A7005" s="135"/>
      <c r="B7005" s="135"/>
      <c r="C7005" s="135"/>
      <c r="D7005" s="135"/>
      <c r="G7005" s="135"/>
      <c r="H7005" s="135"/>
      <c r="I7005" s="135"/>
      <c r="J7005" s="135"/>
      <c r="K7005" s="135"/>
      <c r="L7005" s="135"/>
    </row>
    <row r="7006" spans="1:12" x14ac:dyDescent="0.25">
      <c r="A7006" s="135"/>
      <c r="B7006" s="135"/>
      <c r="C7006" s="135"/>
      <c r="D7006" s="135"/>
      <c r="G7006" s="135"/>
      <c r="H7006" s="135"/>
      <c r="I7006" s="135"/>
      <c r="J7006" s="135"/>
      <c r="K7006" s="135"/>
      <c r="L7006" s="135"/>
    </row>
    <row r="7007" spans="1:12" x14ac:dyDescent="0.25">
      <c r="A7007" s="135"/>
      <c r="B7007" s="135"/>
      <c r="C7007" s="135"/>
      <c r="D7007" s="135"/>
      <c r="G7007" s="135"/>
      <c r="H7007" s="135"/>
      <c r="I7007" s="135"/>
      <c r="J7007" s="135"/>
      <c r="K7007" s="135"/>
      <c r="L7007" s="135"/>
    </row>
    <row r="7008" spans="1:12" x14ac:dyDescent="0.25">
      <c r="A7008" s="135"/>
      <c r="B7008" s="135"/>
      <c r="C7008" s="135"/>
      <c r="D7008" s="135"/>
      <c r="G7008" s="135"/>
      <c r="H7008" s="135"/>
      <c r="I7008" s="135"/>
      <c r="J7008" s="135"/>
      <c r="K7008" s="135"/>
      <c r="L7008" s="135"/>
    </row>
    <row r="7009" spans="1:12" x14ac:dyDescent="0.25">
      <c r="A7009" s="135"/>
      <c r="B7009" s="135"/>
      <c r="C7009" s="135"/>
      <c r="D7009" s="135"/>
      <c r="G7009" s="135"/>
      <c r="H7009" s="135"/>
      <c r="I7009" s="135"/>
      <c r="J7009" s="135"/>
      <c r="K7009" s="135"/>
      <c r="L7009" s="135"/>
    </row>
    <row r="7010" spans="1:12" x14ac:dyDescent="0.25">
      <c r="A7010" s="135"/>
      <c r="B7010" s="135"/>
      <c r="C7010" s="135"/>
      <c r="D7010" s="135"/>
      <c r="G7010" s="135"/>
      <c r="H7010" s="135"/>
      <c r="I7010" s="135"/>
      <c r="J7010" s="135"/>
      <c r="K7010" s="135"/>
      <c r="L7010" s="135"/>
    </row>
    <row r="7011" spans="1:12" x14ac:dyDescent="0.25">
      <c r="A7011" s="135"/>
      <c r="B7011" s="135"/>
      <c r="C7011" s="135"/>
      <c r="D7011" s="135"/>
      <c r="G7011" s="135"/>
      <c r="H7011" s="135"/>
      <c r="I7011" s="135"/>
      <c r="J7011" s="135"/>
      <c r="K7011" s="135"/>
      <c r="L7011" s="135"/>
    </row>
    <row r="7012" spans="1:12" x14ac:dyDescent="0.25">
      <c r="A7012" s="135"/>
      <c r="B7012" s="135"/>
      <c r="C7012" s="135"/>
      <c r="D7012" s="135"/>
      <c r="G7012" s="135"/>
      <c r="H7012" s="135"/>
      <c r="I7012" s="135"/>
      <c r="J7012" s="135"/>
      <c r="K7012" s="135"/>
      <c r="L7012" s="135"/>
    </row>
    <row r="7013" spans="1:12" x14ac:dyDescent="0.25">
      <c r="A7013" s="135"/>
      <c r="B7013" s="135"/>
      <c r="C7013" s="135"/>
      <c r="D7013" s="135"/>
      <c r="G7013" s="135"/>
      <c r="H7013" s="135"/>
      <c r="I7013" s="135"/>
      <c r="J7013" s="135"/>
      <c r="K7013" s="135"/>
      <c r="L7013" s="135"/>
    </row>
    <row r="7014" spans="1:12" x14ac:dyDescent="0.25">
      <c r="A7014" s="135"/>
      <c r="B7014" s="135"/>
      <c r="C7014" s="135"/>
      <c r="D7014" s="135"/>
      <c r="G7014" s="135"/>
      <c r="H7014" s="135"/>
      <c r="I7014" s="135"/>
      <c r="J7014" s="135"/>
      <c r="K7014" s="135"/>
      <c r="L7014" s="135"/>
    </row>
    <row r="7015" spans="1:12" x14ac:dyDescent="0.25">
      <c r="A7015" s="135"/>
      <c r="B7015" s="135"/>
      <c r="C7015" s="135"/>
      <c r="D7015" s="135"/>
      <c r="G7015" s="135"/>
      <c r="H7015" s="135"/>
      <c r="I7015" s="135"/>
      <c r="J7015" s="135"/>
      <c r="K7015" s="135"/>
      <c r="L7015" s="135"/>
    </row>
    <row r="7016" spans="1:12" x14ac:dyDescent="0.25">
      <c r="A7016" s="135"/>
      <c r="B7016" s="135"/>
      <c r="C7016" s="135"/>
      <c r="D7016" s="135"/>
      <c r="G7016" s="135"/>
      <c r="H7016" s="135"/>
      <c r="I7016" s="135"/>
      <c r="J7016" s="135"/>
      <c r="K7016" s="135"/>
      <c r="L7016" s="135"/>
    </row>
    <row r="7017" spans="1:12" x14ac:dyDescent="0.25">
      <c r="A7017" s="135"/>
      <c r="B7017" s="135"/>
      <c r="C7017" s="135"/>
      <c r="D7017" s="135"/>
      <c r="G7017" s="135"/>
      <c r="H7017" s="135"/>
      <c r="I7017" s="135"/>
      <c r="J7017" s="135"/>
      <c r="K7017" s="135"/>
      <c r="L7017" s="135"/>
    </row>
    <row r="7018" spans="1:12" x14ac:dyDescent="0.25">
      <c r="A7018" s="135"/>
      <c r="B7018" s="135"/>
      <c r="C7018" s="135"/>
      <c r="D7018" s="135"/>
      <c r="G7018" s="135"/>
      <c r="H7018" s="135"/>
      <c r="I7018" s="135"/>
      <c r="J7018" s="135"/>
      <c r="K7018" s="135"/>
      <c r="L7018" s="135"/>
    </row>
    <row r="7019" spans="1:12" x14ac:dyDescent="0.25">
      <c r="A7019" s="135"/>
      <c r="B7019" s="135"/>
      <c r="C7019" s="135"/>
      <c r="D7019" s="135"/>
      <c r="G7019" s="135"/>
      <c r="H7019" s="135"/>
      <c r="I7019" s="135"/>
      <c r="J7019" s="135"/>
      <c r="K7019" s="135"/>
      <c r="L7019" s="135"/>
    </row>
    <row r="7020" spans="1:12" x14ac:dyDescent="0.25">
      <c r="A7020" s="135"/>
      <c r="B7020" s="135"/>
      <c r="C7020" s="135"/>
      <c r="D7020" s="135"/>
      <c r="G7020" s="135"/>
      <c r="H7020" s="135"/>
      <c r="I7020" s="135"/>
      <c r="J7020" s="135"/>
      <c r="K7020" s="135"/>
      <c r="L7020" s="135"/>
    </row>
    <row r="7021" spans="1:12" x14ac:dyDescent="0.25">
      <c r="A7021" s="135"/>
      <c r="B7021" s="135"/>
      <c r="C7021" s="135"/>
      <c r="D7021" s="135"/>
      <c r="G7021" s="135"/>
      <c r="H7021" s="135"/>
      <c r="I7021" s="135"/>
      <c r="J7021" s="135"/>
      <c r="K7021" s="135"/>
      <c r="L7021" s="135"/>
    </row>
    <row r="7022" spans="1:12" x14ac:dyDescent="0.25">
      <c r="A7022" s="135"/>
      <c r="B7022" s="135"/>
      <c r="C7022" s="135"/>
      <c r="D7022" s="135"/>
      <c r="G7022" s="135"/>
      <c r="H7022" s="135"/>
      <c r="I7022" s="135"/>
      <c r="J7022" s="135"/>
      <c r="K7022" s="135"/>
      <c r="L7022" s="135"/>
    </row>
    <row r="7023" spans="1:12" x14ac:dyDescent="0.25">
      <c r="A7023" s="135"/>
      <c r="B7023" s="135"/>
      <c r="C7023" s="135"/>
      <c r="D7023" s="135"/>
      <c r="G7023" s="135"/>
      <c r="H7023" s="135"/>
      <c r="I7023" s="135"/>
      <c r="J7023" s="135"/>
      <c r="K7023" s="135"/>
      <c r="L7023" s="135"/>
    </row>
    <row r="7024" spans="1:12" x14ac:dyDescent="0.25">
      <c r="A7024" s="135"/>
      <c r="B7024" s="135"/>
      <c r="C7024" s="135"/>
      <c r="D7024" s="135"/>
      <c r="G7024" s="135"/>
      <c r="H7024" s="135"/>
      <c r="I7024" s="135"/>
      <c r="J7024" s="135"/>
      <c r="K7024" s="135"/>
      <c r="L7024" s="135"/>
    </row>
    <row r="7025" spans="1:12" x14ac:dyDescent="0.25">
      <c r="A7025" s="135"/>
      <c r="B7025" s="135"/>
      <c r="C7025" s="135"/>
      <c r="D7025" s="135"/>
      <c r="G7025" s="135"/>
      <c r="H7025" s="135"/>
      <c r="I7025" s="135"/>
      <c r="J7025" s="135"/>
      <c r="K7025" s="135"/>
      <c r="L7025" s="135"/>
    </row>
    <row r="7026" spans="1:12" x14ac:dyDescent="0.25">
      <c r="A7026" s="135"/>
      <c r="B7026" s="135"/>
      <c r="C7026" s="135"/>
      <c r="D7026" s="135"/>
      <c r="G7026" s="135"/>
      <c r="H7026" s="135"/>
      <c r="I7026" s="135"/>
      <c r="J7026" s="135"/>
      <c r="K7026" s="135"/>
      <c r="L7026" s="135"/>
    </row>
    <row r="7027" spans="1:12" x14ac:dyDescent="0.25">
      <c r="A7027" s="135"/>
      <c r="B7027" s="135"/>
      <c r="C7027" s="135"/>
      <c r="D7027" s="135"/>
      <c r="G7027" s="135"/>
      <c r="H7027" s="135"/>
      <c r="I7027" s="135"/>
      <c r="J7027" s="135"/>
      <c r="K7027" s="135"/>
      <c r="L7027" s="135"/>
    </row>
    <row r="7028" spans="1:12" x14ac:dyDescent="0.25">
      <c r="A7028" s="135"/>
      <c r="B7028" s="135"/>
      <c r="C7028" s="135"/>
      <c r="D7028" s="135"/>
      <c r="G7028" s="135"/>
      <c r="H7028" s="135"/>
      <c r="I7028" s="135"/>
      <c r="J7028" s="135"/>
      <c r="K7028" s="135"/>
      <c r="L7028" s="135"/>
    </row>
    <row r="7029" spans="1:12" x14ac:dyDescent="0.25">
      <c r="A7029" s="135"/>
      <c r="B7029" s="135"/>
      <c r="C7029" s="135"/>
      <c r="D7029" s="135"/>
      <c r="G7029" s="135"/>
      <c r="H7029" s="135"/>
      <c r="I7029" s="135"/>
      <c r="J7029" s="135"/>
      <c r="K7029" s="135"/>
      <c r="L7029" s="135"/>
    </row>
    <row r="7030" spans="1:12" x14ac:dyDescent="0.25">
      <c r="A7030" s="135"/>
      <c r="B7030" s="135"/>
      <c r="C7030" s="135"/>
      <c r="D7030" s="135"/>
      <c r="G7030" s="135"/>
      <c r="H7030" s="135"/>
      <c r="I7030" s="135"/>
      <c r="J7030" s="135"/>
      <c r="K7030" s="135"/>
      <c r="L7030" s="135"/>
    </row>
    <row r="7031" spans="1:12" x14ac:dyDescent="0.25">
      <c r="A7031" s="135"/>
      <c r="B7031" s="135"/>
      <c r="C7031" s="135"/>
      <c r="D7031" s="135"/>
      <c r="G7031" s="135"/>
      <c r="H7031" s="135"/>
      <c r="I7031" s="135"/>
      <c r="J7031" s="135"/>
      <c r="K7031" s="135"/>
      <c r="L7031" s="135"/>
    </row>
    <row r="7032" spans="1:12" x14ac:dyDescent="0.25">
      <c r="A7032" s="135"/>
      <c r="B7032" s="135"/>
      <c r="C7032" s="135"/>
      <c r="D7032" s="135"/>
      <c r="G7032" s="135"/>
      <c r="H7032" s="135"/>
      <c r="I7032" s="135"/>
      <c r="J7032" s="135"/>
      <c r="K7032" s="135"/>
      <c r="L7032" s="135"/>
    </row>
    <row r="7033" spans="1:12" x14ac:dyDescent="0.25">
      <c r="A7033" s="135"/>
      <c r="B7033" s="135"/>
      <c r="C7033" s="135"/>
      <c r="D7033" s="135"/>
      <c r="G7033" s="135"/>
      <c r="H7033" s="135"/>
      <c r="I7033" s="135"/>
      <c r="J7033" s="135"/>
      <c r="K7033" s="135"/>
      <c r="L7033" s="135"/>
    </row>
    <row r="7034" spans="1:12" x14ac:dyDescent="0.25">
      <c r="A7034" s="135"/>
      <c r="B7034" s="135"/>
      <c r="C7034" s="135"/>
      <c r="D7034" s="135"/>
      <c r="G7034" s="135"/>
      <c r="H7034" s="135"/>
      <c r="I7034" s="135"/>
      <c r="J7034" s="135"/>
      <c r="K7034" s="135"/>
      <c r="L7034" s="135"/>
    </row>
    <row r="7035" spans="1:12" x14ac:dyDescent="0.25">
      <c r="A7035" s="135"/>
      <c r="B7035" s="135"/>
      <c r="C7035" s="135"/>
      <c r="D7035" s="135"/>
      <c r="G7035" s="135"/>
      <c r="H7035" s="135"/>
      <c r="I7035" s="135"/>
      <c r="J7035" s="135"/>
      <c r="K7035" s="135"/>
      <c r="L7035" s="135"/>
    </row>
    <row r="7036" spans="1:12" x14ac:dyDescent="0.25">
      <c r="A7036" s="135"/>
      <c r="B7036" s="135"/>
      <c r="C7036" s="135"/>
      <c r="D7036" s="135"/>
      <c r="G7036" s="135"/>
      <c r="H7036" s="135"/>
      <c r="I7036" s="135"/>
      <c r="J7036" s="135"/>
      <c r="K7036" s="135"/>
      <c r="L7036" s="135"/>
    </row>
    <row r="7037" spans="1:12" x14ac:dyDescent="0.25">
      <c r="A7037" s="135"/>
      <c r="B7037" s="135"/>
      <c r="C7037" s="135"/>
      <c r="D7037" s="135"/>
      <c r="G7037" s="135"/>
      <c r="H7037" s="135"/>
      <c r="I7037" s="135"/>
      <c r="J7037" s="135"/>
      <c r="K7037" s="135"/>
      <c r="L7037" s="135"/>
    </row>
    <row r="7038" spans="1:12" x14ac:dyDescent="0.25">
      <c r="A7038" s="135"/>
      <c r="B7038" s="135"/>
      <c r="C7038" s="135"/>
      <c r="D7038" s="135"/>
      <c r="G7038" s="135"/>
      <c r="H7038" s="135"/>
      <c r="I7038" s="135"/>
      <c r="J7038" s="135"/>
      <c r="K7038" s="135"/>
      <c r="L7038" s="135"/>
    </row>
    <row r="7039" spans="1:12" x14ac:dyDescent="0.25">
      <c r="A7039" s="135"/>
      <c r="B7039" s="135"/>
      <c r="C7039" s="135"/>
      <c r="D7039" s="135"/>
      <c r="G7039" s="135"/>
      <c r="H7039" s="135"/>
      <c r="I7039" s="135"/>
      <c r="J7039" s="135"/>
      <c r="K7039" s="135"/>
      <c r="L7039" s="135"/>
    </row>
    <row r="7040" spans="1:12" x14ac:dyDescent="0.25">
      <c r="A7040" s="135"/>
      <c r="B7040" s="135"/>
      <c r="C7040" s="135"/>
      <c r="D7040" s="135"/>
      <c r="G7040" s="135"/>
      <c r="H7040" s="135"/>
      <c r="I7040" s="135"/>
      <c r="J7040" s="135"/>
      <c r="K7040" s="135"/>
      <c r="L7040" s="135"/>
    </row>
    <row r="7041" spans="1:12" x14ac:dyDescent="0.25">
      <c r="A7041" s="135"/>
      <c r="B7041" s="135"/>
      <c r="C7041" s="135"/>
      <c r="D7041" s="135"/>
      <c r="G7041" s="135"/>
      <c r="H7041" s="135"/>
      <c r="I7041" s="135"/>
      <c r="J7041" s="135"/>
      <c r="K7041" s="135"/>
      <c r="L7041" s="135"/>
    </row>
    <row r="7042" spans="1:12" x14ac:dyDescent="0.25">
      <c r="A7042" s="135"/>
      <c r="B7042" s="135"/>
      <c r="C7042" s="135"/>
      <c r="D7042" s="135"/>
      <c r="G7042" s="135"/>
      <c r="H7042" s="135"/>
      <c r="I7042" s="135"/>
      <c r="J7042" s="135"/>
      <c r="K7042" s="135"/>
      <c r="L7042" s="135"/>
    </row>
    <row r="7043" spans="1:12" x14ac:dyDescent="0.25">
      <c r="A7043" s="135"/>
      <c r="B7043" s="135"/>
      <c r="C7043" s="135"/>
      <c r="D7043" s="135"/>
      <c r="G7043" s="135"/>
      <c r="H7043" s="135"/>
      <c r="I7043" s="135"/>
      <c r="J7043" s="135"/>
      <c r="K7043" s="135"/>
      <c r="L7043" s="135"/>
    </row>
    <row r="7044" spans="1:12" x14ac:dyDescent="0.25">
      <c r="A7044" s="135"/>
      <c r="B7044" s="135"/>
      <c r="C7044" s="135"/>
      <c r="D7044" s="135"/>
      <c r="G7044" s="135"/>
      <c r="H7044" s="135"/>
      <c r="I7044" s="135"/>
      <c r="J7044" s="135"/>
      <c r="K7044" s="135"/>
      <c r="L7044" s="135"/>
    </row>
    <row r="7045" spans="1:12" x14ac:dyDescent="0.25">
      <c r="A7045" s="135"/>
      <c r="B7045" s="135"/>
      <c r="C7045" s="135"/>
      <c r="D7045" s="135"/>
      <c r="G7045" s="135"/>
      <c r="H7045" s="135"/>
      <c r="I7045" s="135"/>
      <c r="J7045" s="135"/>
      <c r="K7045" s="135"/>
      <c r="L7045" s="135"/>
    </row>
    <row r="7046" spans="1:12" x14ac:dyDescent="0.25">
      <c r="A7046" s="135"/>
      <c r="B7046" s="135"/>
      <c r="C7046" s="135"/>
      <c r="D7046" s="135"/>
      <c r="G7046" s="135"/>
      <c r="H7046" s="135"/>
      <c r="I7046" s="135"/>
      <c r="J7046" s="135"/>
      <c r="K7046" s="135"/>
      <c r="L7046" s="135"/>
    </row>
    <row r="7047" spans="1:12" x14ac:dyDescent="0.25">
      <c r="A7047" s="135"/>
      <c r="B7047" s="135"/>
      <c r="C7047" s="135"/>
      <c r="D7047" s="135"/>
      <c r="G7047" s="135"/>
      <c r="H7047" s="135"/>
      <c r="I7047" s="135"/>
      <c r="J7047" s="135"/>
      <c r="K7047" s="135"/>
      <c r="L7047" s="135"/>
    </row>
    <row r="7048" spans="1:12" x14ac:dyDescent="0.25">
      <c r="A7048" s="135"/>
      <c r="B7048" s="135"/>
      <c r="C7048" s="135"/>
      <c r="D7048" s="135"/>
      <c r="G7048" s="135"/>
      <c r="H7048" s="135"/>
      <c r="I7048" s="135"/>
      <c r="J7048" s="135"/>
      <c r="K7048" s="135"/>
      <c r="L7048" s="135"/>
    </row>
    <row r="7049" spans="1:12" x14ac:dyDescent="0.25">
      <c r="A7049" s="135"/>
      <c r="B7049" s="135"/>
      <c r="C7049" s="135"/>
      <c r="D7049" s="135"/>
      <c r="G7049" s="135"/>
      <c r="H7049" s="135"/>
      <c r="I7049" s="135"/>
      <c r="J7049" s="135"/>
      <c r="K7049" s="135"/>
      <c r="L7049" s="135"/>
    </row>
    <row r="7050" spans="1:12" x14ac:dyDescent="0.25">
      <c r="A7050" s="135"/>
      <c r="B7050" s="135"/>
      <c r="C7050" s="135"/>
      <c r="D7050" s="135"/>
      <c r="G7050" s="135"/>
      <c r="H7050" s="135"/>
      <c r="I7050" s="135"/>
      <c r="J7050" s="135"/>
      <c r="K7050" s="135"/>
      <c r="L7050" s="135"/>
    </row>
    <row r="7051" spans="1:12" x14ac:dyDescent="0.25">
      <c r="A7051" s="135"/>
      <c r="B7051" s="135"/>
      <c r="C7051" s="135"/>
      <c r="D7051" s="135"/>
      <c r="G7051" s="135"/>
      <c r="H7051" s="135"/>
      <c r="I7051" s="135"/>
      <c r="J7051" s="135"/>
      <c r="K7051" s="135"/>
      <c r="L7051" s="135"/>
    </row>
    <row r="7052" spans="1:12" x14ac:dyDescent="0.25">
      <c r="A7052" s="135"/>
      <c r="B7052" s="135"/>
      <c r="C7052" s="135"/>
      <c r="D7052" s="135"/>
      <c r="G7052" s="135"/>
      <c r="H7052" s="135"/>
      <c r="I7052" s="135"/>
      <c r="J7052" s="135"/>
      <c r="K7052" s="135"/>
      <c r="L7052" s="135"/>
    </row>
    <row r="7053" spans="1:12" x14ac:dyDescent="0.25">
      <c r="A7053" s="135"/>
      <c r="B7053" s="135"/>
      <c r="C7053" s="135"/>
      <c r="D7053" s="135"/>
      <c r="G7053" s="135"/>
      <c r="H7053" s="135"/>
      <c r="I7053" s="135"/>
      <c r="J7053" s="135"/>
      <c r="K7053" s="135"/>
      <c r="L7053" s="135"/>
    </row>
    <row r="7054" spans="1:12" x14ac:dyDescent="0.25">
      <c r="A7054" s="135"/>
      <c r="B7054" s="135"/>
      <c r="C7054" s="135"/>
      <c r="D7054" s="135"/>
      <c r="G7054" s="135"/>
      <c r="H7054" s="135"/>
      <c r="I7054" s="135"/>
      <c r="J7054" s="135"/>
      <c r="K7054" s="135"/>
      <c r="L7054" s="135"/>
    </row>
    <row r="7055" spans="1:12" x14ac:dyDescent="0.25">
      <c r="A7055" s="135"/>
      <c r="B7055" s="135"/>
      <c r="C7055" s="135"/>
      <c r="D7055" s="135"/>
      <c r="G7055" s="135"/>
      <c r="H7055" s="135"/>
      <c r="I7055" s="135"/>
      <c r="J7055" s="135"/>
      <c r="K7055" s="135"/>
      <c r="L7055" s="135"/>
    </row>
    <row r="7056" spans="1:12" x14ac:dyDescent="0.25">
      <c r="A7056" s="135"/>
      <c r="B7056" s="135"/>
      <c r="C7056" s="135"/>
      <c r="D7056" s="135"/>
      <c r="G7056" s="135"/>
      <c r="H7056" s="135"/>
      <c r="I7056" s="135"/>
      <c r="J7056" s="135"/>
      <c r="K7056" s="135"/>
      <c r="L7056" s="135"/>
    </row>
    <row r="7057" spans="1:12" x14ac:dyDescent="0.25">
      <c r="A7057" s="135"/>
      <c r="B7057" s="135"/>
      <c r="C7057" s="135"/>
      <c r="D7057" s="135"/>
      <c r="G7057" s="135"/>
      <c r="H7057" s="135"/>
      <c r="I7057" s="135"/>
      <c r="J7057" s="135"/>
      <c r="K7057" s="135"/>
      <c r="L7057" s="135"/>
    </row>
    <row r="7058" spans="1:12" x14ac:dyDescent="0.25">
      <c r="A7058" s="135"/>
      <c r="B7058" s="135"/>
      <c r="C7058" s="135"/>
      <c r="D7058" s="135"/>
      <c r="G7058" s="135"/>
      <c r="H7058" s="135"/>
      <c r="I7058" s="135"/>
      <c r="J7058" s="135"/>
      <c r="K7058" s="135"/>
      <c r="L7058" s="135"/>
    </row>
    <row r="7059" spans="1:12" x14ac:dyDescent="0.25">
      <c r="A7059" s="135"/>
      <c r="B7059" s="135"/>
      <c r="C7059" s="135"/>
      <c r="D7059" s="135"/>
      <c r="G7059" s="135"/>
      <c r="H7059" s="135"/>
      <c r="I7059" s="135"/>
      <c r="J7059" s="135"/>
      <c r="K7059" s="135"/>
      <c r="L7059" s="135"/>
    </row>
    <row r="7060" spans="1:12" x14ac:dyDescent="0.25">
      <c r="A7060" s="135"/>
      <c r="B7060" s="135"/>
      <c r="C7060" s="135"/>
      <c r="D7060" s="135"/>
      <c r="G7060" s="135"/>
      <c r="H7060" s="135"/>
      <c r="I7060" s="135"/>
      <c r="J7060" s="135"/>
      <c r="K7060" s="135"/>
      <c r="L7060" s="135"/>
    </row>
    <row r="7061" spans="1:12" x14ac:dyDescent="0.25">
      <c r="A7061" s="135"/>
      <c r="B7061" s="135"/>
      <c r="C7061" s="135"/>
      <c r="D7061" s="135"/>
      <c r="G7061" s="135"/>
      <c r="H7061" s="135"/>
      <c r="I7061" s="135"/>
      <c r="J7061" s="135"/>
      <c r="K7061" s="135"/>
      <c r="L7061" s="135"/>
    </row>
    <row r="7062" spans="1:12" x14ac:dyDescent="0.25">
      <c r="A7062" s="135"/>
      <c r="B7062" s="135"/>
      <c r="C7062" s="135"/>
      <c r="D7062" s="135"/>
      <c r="G7062" s="135"/>
      <c r="H7062" s="135"/>
      <c r="I7062" s="135"/>
      <c r="J7062" s="135"/>
      <c r="K7062" s="135"/>
      <c r="L7062" s="135"/>
    </row>
    <row r="7063" spans="1:12" x14ac:dyDescent="0.25">
      <c r="A7063" s="135"/>
      <c r="B7063" s="135"/>
      <c r="C7063" s="135"/>
      <c r="D7063" s="135"/>
      <c r="G7063" s="135"/>
      <c r="H7063" s="135"/>
      <c r="I7063" s="135"/>
      <c r="J7063" s="135"/>
      <c r="K7063" s="135"/>
      <c r="L7063" s="135"/>
    </row>
    <row r="7064" spans="1:12" x14ac:dyDescent="0.25">
      <c r="A7064" s="135"/>
      <c r="B7064" s="135"/>
      <c r="C7064" s="135"/>
      <c r="D7064" s="135"/>
      <c r="G7064" s="135"/>
      <c r="H7064" s="135"/>
      <c r="I7064" s="135"/>
      <c r="J7064" s="135"/>
      <c r="K7064" s="135"/>
      <c r="L7064" s="135"/>
    </row>
    <row r="7065" spans="1:12" x14ac:dyDescent="0.25">
      <c r="A7065" s="135"/>
      <c r="B7065" s="135"/>
      <c r="C7065" s="135"/>
      <c r="D7065" s="135"/>
      <c r="G7065" s="135"/>
      <c r="H7065" s="135"/>
      <c r="I7065" s="135"/>
      <c r="J7065" s="135"/>
      <c r="K7065" s="135"/>
      <c r="L7065" s="135"/>
    </row>
    <row r="7066" spans="1:12" x14ac:dyDescent="0.25">
      <c r="A7066" s="135"/>
      <c r="B7066" s="135"/>
      <c r="C7066" s="135"/>
      <c r="D7066" s="135"/>
      <c r="G7066" s="135"/>
      <c r="H7066" s="135"/>
      <c r="I7066" s="135"/>
      <c r="J7066" s="135"/>
      <c r="K7066" s="135"/>
      <c r="L7066" s="135"/>
    </row>
    <row r="7067" spans="1:12" x14ac:dyDescent="0.25">
      <c r="A7067" s="135"/>
      <c r="B7067" s="135"/>
      <c r="C7067" s="135"/>
      <c r="D7067" s="135"/>
      <c r="G7067" s="135"/>
      <c r="H7067" s="135"/>
      <c r="I7067" s="135"/>
      <c r="J7067" s="135"/>
      <c r="K7067" s="135"/>
      <c r="L7067" s="135"/>
    </row>
    <row r="7068" spans="1:12" x14ac:dyDescent="0.25">
      <c r="A7068" s="135"/>
      <c r="B7068" s="135"/>
      <c r="C7068" s="135"/>
      <c r="D7068" s="135"/>
      <c r="G7068" s="135"/>
      <c r="H7068" s="135"/>
      <c r="I7068" s="135"/>
      <c r="J7068" s="135"/>
      <c r="K7068" s="135"/>
      <c r="L7068" s="135"/>
    </row>
    <row r="7069" spans="1:12" x14ac:dyDescent="0.25">
      <c r="A7069" s="135"/>
      <c r="B7069" s="135"/>
      <c r="C7069" s="135"/>
      <c r="D7069" s="135"/>
      <c r="G7069" s="135"/>
      <c r="H7069" s="135"/>
      <c r="I7069" s="135"/>
      <c r="J7069" s="135"/>
      <c r="K7069" s="135"/>
      <c r="L7069" s="135"/>
    </row>
    <row r="7070" spans="1:12" x14ac:dyDescent="0.25">
      <c r="A7070" s="135"/>
      <c r="B7070" s="135"/>
      <c r="C7070" s="135"/>
      <c r="D7070" s="135"/>
      <c r="G7070" s="135"/>
      <c r="H7070" s="135"/>
      <c r="I7070" s="135"/>
      <c r="J7070" s="135"/>
      <c r="K7070" s="135"/>
      <c r="L7070" s="135"/>
    </row>
    <row r="7071" spans="1:12" x14ac:dyDescent="0.25">
      <c r="A7071" s="135"/>
      <c r="B7071" s="135"/>
      <c r="C7071" s="135"/>
      <c r="D7071" s="135"/>
      <c r="G7071" s="135"/>
      <c r="H7071" s="135"/>
      <c r="I7071" s="135"/>
      <c r="J7071" s="135"/>
      <c r="K7071" s="135"/>
      <c r="L7071" s="135"/>
    </row>
    <row r="7072" spans="1:12" x14ac:dyDescent="0.25">
      <c r="A7072" s="135"/>
      <c r="B7072" s="135"/>
      <c r="C7072" s="135"/>
      <c r="D7072" s="135"/>
      <c r="G7072" s="135"/>
      <c r="H7072" s="135"/>
      <c r="I7072" s="135"/>
      <c r="J7072" s="135"/>
      <c r="K7072" s="135"/>
      <c r="L7072" s="135"/>
    </row>
    <row r="7073" spans="1:12" x14ac:dyDescent="0.25">
      <c r="A7073" s="135"/>
      <c r="B7073" s="135"/>
      <c r="C7073" s="135"/>
      <c r="D7073" s="135"/>
      <c r="G7073" s="135"/>
      <c r="H7073" s="135"/>
      <c r="I7073" s="135"/>
      <c r="J7073" s="135"/>
      <c r="K7073" s="135"/>
      <c r="L7073" s="135"/>
    </row>
    <row r="7074" spans="1:12" x14ac:dyDescent="0.25">
      <c r="A7074" s="135"/>
      <c r="B7074" s="135"/>
      <c r="C7074" s="135"/>
      <c r="D7074" s="135"/>
      <c r="G7074" s="135"/>
      <c r="H7074" s="135"/>
      <c r="I7074" s="135"/>
      <c r="J7074" s="135"/>
      <c r="K7074" s="135"/>
      <c r="L7074" s="135"/>
    </row>
    <row r="7075" spans="1:12" x14ac:dyDescent="0.25">
      <c r="A7075" s="135"/>
      <c r="B7075" s="135"/>
      <c r="C7075" s="135"/>
      <c r="D7075" s="135"/>
      <c r="G7075" s="135"/>
      <c r="H7075" s="135"/>
      <c r="I7075" s="135"/>
      <c r="J7075" s="135"/>
      <c r="K7075" s="135"/>
      <c r="L7075" s="135"/>
    </row>
    <row r="7076" spans="1:12" x14ac:dyDescent="0.25">
      <c r="A7076" s="135"/>
      <c r="B7076" s="135"/>
      <c r="C7076" s="135"/>
      <c r="D7076" s="135"/>
      <c r="G7076" s="135"/>
      <c r="H7076" s="135"/>
      <c r="I7076" s="135"/>
      <c r="J7076" s="135"/>
      <c r="K7076" s="135"/>
      <c r="L7076" s="135"/>
    </row>
    <row r="7077" spans="1:12" x14ac:dyDescent="0.25">
      <c r="A7077" s="135"/>
      <c r="B7077" s="135"/>
      <c r="C7077" s="135"/>
      <c r="D7077" s="135"/>
      <c r="G7077" s="135"/>
      <c r="H7077" s="135"/>
      <c r="I7077" s="135"/>
      <c r="J7077" s="135"/>
      <c r="K7077" s="135"/>
      <c r="L7077" s="135"/>
    </row>
    <row r="7078" spans="1:12" x14ac:dyDescent="0.25">
      <c r="A7078" s="135"/>
      <c r="B7078" s="135"/>
      <c r="C7078" s="135"/>
      <c r="D7078" s="135"/>
      <c r="G7078" s="135"/>
      <c r="H7078" s="135"/>
      <c r="I7078" s="135"/>
      <c r="J7078" s="135"/>
      <c r="K7078" s="135"/>
      <c r="L7078" s="135"/>
    </row>
    <row r="7079" spans="1:12" x14ac:dyDescent="0.25">
      <c r="A7079" s="135"/>
      <c r="B7079" s="135"/>
      <c r="C7079" s="135"/>
      <c r="D7079" s="135"/>
      <c r="G7079" s="135"/>
      <c r="H7079" s="135"/>
      <c r="I7079" s="135"/>
      <c r="J7079" s="135"/>
      <c r="K7079" s="135"/>
      <c r="L7079" s="135"/>
    </row>
    <row r="7080" spans="1:12" x14ac:dyDescent="0.25">
      <c r="A7080" s="135"/>
      <c r="B7080" s="135"/>
      <c r="C7080" s="135"/>
      <c r="D7080" s="135"/>
      <c r="G7080" s="135"/>
      <c r="H7080" s="135"/>
      <c r="I7080" s="135"/>
      <c r="J7080" s="135"/>
      <c r="K7080" s="135"/>
      <c r="L7080" s="135"/>
    </row>
    <row r="7081" spans="1:12" x14ac:dyDescent="0.25">
      <c r="A7081" s="135"/>
      <c r="B7081" s="135"/>
      <c r="C7081" s="135"/>
      <c r="D7081" s="135"/>
      <c r="G7081" s="135"/>
      <c r="H7081" s="135"/>
      <c r="I7081" s="135"/>
      <c r="J7081" s="135"/>
      <c r="K7081" s="135"/>
      <c r="L7081" s="135"/>
    </row>
    <row r="7082" spans="1:12" x14ac:dyDescent="0.25">
      <c r="A7082" s="135"/>
      <c r="B7082" s="135"/>
      <c r="C7082" s="135"/>
      <c r="D7082" s="135"/>
      <c r="G7082" s="135"/>
      <c r="H7082" s="135"/>
      <c r="I7082" s="135"/>
      <c r="J7082" s="135"/>
      <c r="K7082" s="135"/>
      <c r="L7082" s="135"/>
    </row>
    <row r="7083" spans="1:12" x14ac:dyDescent="0.25">
      <c r="A7083" s="135"/>
      <c r="B7083" s="135"/>
      <c r="C7083" s="135"/>
      <c r="D7083" s="135"/>
      <c r="G7083" s="135"/>
      <c r="H7083" s="135"/>
      <c r="I7083" s="135"/>
      <c r="J7083" s="135"/>
      <c r="K7083" s="135"/>
      <c r="L7083" s="135"/>
    </row>
    <row r="7084" spans="1:12" x14ac:dyDescent="0.25">
      <c r="A7084" s="135"/>
      <c r="B7084" s="135"/>
      <c r="C7084" s="135"/>
      <c r="D7084" s="135"/>
      <c r="G7084" s="135"/>
      <c r="H7084" s="135"/>
      <c r="I7084" s="135"/>
      <c r="J7084" s="135"/>
      <c r="K7084" s="135"/>
      <c r="L7084" s="135"/>
    </row>
    <row r="7085" spans="1:12" x14ac:dyDescent="0.25">
      <c r="A7085" s="135"/>
      <c r="B7085" s="135"/>
      <c r="C7085" s="135"/>
      <c r="D7085" s="135"/>
      <c r="G7085" s="135"/>
      <c r="H7085" s="135"/>
      <c r="I7085" s="135"/>
      <c r="J7085" s="135"/>
      <c r="K7085" s="135"/>
      <c r="L7085" s="135"/>
    </row>
    <row r="7086" spans="1:12" x14ac:dyDescent="0.25">
      <c r="A7086" s="135"/>
      <c r="B7086" s="135"/>
      <c r="C7086" s="135"/>
      <c r="D7086" s="135"/>
      <c r="G7086" s="135"/>
      <c r="H7086" s="135"/>
      <c r="I7086" s="135"/>
      <c r="J7086" s="135"/>
      <c r="K7086" s="135"/>
      <c r="L7086" s="135"/>
    </row>
    <row r="7087" spans="1:12" x14ac:dyDescent="0.25">
      <c r="A7087" s="135"/>
      <c r="B7087" s="135"/>
      <c r="C7087" s="135"/>
      <c r="D7087" s="135"/>
      <c r="G7087" s="135"/>
      <c r="H7087" s="135"/>
      <c r="I7087" s="135"/>
      <c r="J7087" s="135"/>
      <c r="K7087" s="135"/>
      <c r="L7087" s="135"/>
    </row>
    <row r="7088" spans="1:12" x14ac:dyDescent="0.25">
      <c r="A7088" s="135"/>
      <c r="B7088" s="135"/>
      <c r="C7088" s="135"/>
      <c r="D7088" s="135"/>
      <c r="G7088" s="135"/>
      <c r="H7088" s="135"/>
      <c r="I7088" s="135"/>
      <c r="J7088" s="135"/>
      <c r="K7088" s="135"/>
      <c r="L7088" s="135"/>
    </row>
    <row r="7089" spans="1:12" x14ac:dyDescent="0.25">
      <c r="A7089" s="135"/>
      <c r="B7089" s="135"/>
      <c r="C7089" s="135"/>
      <c r="D7089" s="135"/>
      <c r="G7089" s="135"/>
      <c r="H7089" s="135"/>
      <c r="I7089" s="135"/>
      <c r="J7089" s="135"/>
      <c r="K7089" s="135"/>
      <c r="L7089" s="135"/>
    </row>
    <row r="7090" spans="1:12" x14ac:dyDescent="0.25">
      <c r="A7090" s="135"/>
      <c r="B7090" s="135"/>
      <c r="C7090" s="135"/>
      <c r="D7090" s="135"/>
      <c r="G7090" s="135"/>
      <c r="H7090" s="135"/>
      <c r="I7090" s="135"/>
      <c r="J7090" s="135"/>
      <c r="K7090" s="135"/>
      <c r="L7090" s="135"/>
    </row>
    <row r="7091" spans="1:12" x14ac:dyDescent="0.25">
      <c r="A7091" s="135"/>
      <c r="B7091" s="135"/>
      <c r="C7091" s="135"/>
      <c r="D7091" s="135"/>
      <c r="G7091" s="135"/>
      <c r="H7091" s="135"/>
      <c r="I7091" s="135"/>
      <c r="J7091" s="135"/>
      <c r="K7091" s="135"/>
      <c r="L7091" s="135"/>
    </row>
    <row r="7092" spans="1:12" x14ac:dyDescent="0.25">
      <c r="A7092" s="135"/>
      <c r="B7092" s="135"/>
      <c r="C7092" s="135"/>
      <c r="D7092" s="135"/>
      <c r="G7092" s="135"/>
      <c r="H7092" s="135"/>
      <c r="I7092" s="135"/>
      <c r="J7092" s="135"/>
      <c r="K7092" s="135"/>
      <c r="L7092" s="135"/>
    </row>
    <row r="7093" spans="1:12" x14ac:dyDescent="0.25">
      <c r="A7093" s="135"/>
      <c r="B7093" s="135"/>
      <c r="C7093" s="135"/>
      <c r="D7093" s="135"/>
      <c r="G7093" s="135"/>
      <c r="H7093" s="135"/>
      <c r="I7093" s="135"/>
      <c r="J7093" s="135"/>
      <c r="K7093" s="135"/>
      <c r="L7093" s="135"/>
    </row>
    <row r="7094" spans="1:12" x14ac:dyDescent="0.25">
      <c r="A7094" s="135"/>
      <c r="B7094" s="135"/>
      <c r="C7094" s="135"/>
      <c r="D7094" s="135"/>
      <c r="G7094" s="135"/>
      <c r="H7094" s="135"/>
      <c r="I7094" s="135"/>
      <c r="J7094" s="135"/>
      <c r="K7094" s="135"/>
      <c r="L7094" s="135"/>
    </row>
    <row r="7095" spans="1:12" x14ac:dyDescent="0.25">
      <c r="A7095" s="135"/>
      <c r="B7095" s="135"/>
      <c r="C7095" s="135"/>
      <c r="D7095" s="135"/>
      <c r="G7095" s="135"/>
      <c r="H7095" s="135"/>
      <c r="I7095" s="135"/>
      <c r="J7095" s="135"/>
      <c r="K7095" s="135"/>
      <c r="L7095" s="135"/>
    </row>
    <row r="7096" spans="1:12" x14ac:dyDescent="0.25">
      <c r="A7096" s="135"/>
      <c r="B7096" s="135"/>
      <c r="C7096" s="135"/>
      <c r="D7096" s="135"/>
      <c r="G7096" s="135"/>
      <c r="H7096" s="135"/>
      <c r="I7096" s="135"/>
      <c r="J7096" s="135"/>
      <c r="K7096" s="135"/>
      <c r="L7096" s="135"/>
    </row>
    <row r="7097" spans="1:12" x14ac:dyDescent="0.25">
      <c r="A7097" s="135"/>
      <c r="B7097" s="135"/>
      <c r="C7097" s="135"/>
      <c r="D7097" s="135"/>
      <c r="G7097" s="135"/>
      <c r="H7097" s="135"/>
      <c r="I7097" s="135"/>
      <c r="J7097" s="135"/>
      <c r="K7097" s="135"/>
      <c r="L7097" s="135"/>
    </row>
    <row r="7098" spans="1:12" x14ac:dyDescent="0.25">
      <c r="A7098" s="135"/>
      <c r="B7098" s="135"/>
      <c r="C7098" s="135"/>
      <c r="D7098" s="135"/>
      <c r="G7098" s="135"/>
      <c r="H7098" s="135"/>
      <c r="I7098" s="135"/>
      <c r="J7098" s="135"/>
      <c r="K7098" s="135"/>
      <c r="L7098" s="135"/>
    </row>
    <row r="7099" spans="1:12" x14ac:dyDescent="0.25">
      <c r="A7099" s="135"/>
      <c r="B7099" s="135"/>
      <c r="C7099" s="135"/>
      <c r="D7099" s="135"/>
      <c r="G7099" s="135"/>
      <c r="H7099" s="135"/>
      <c r="I7099" s="135"/>
      <c r="J7099" s="135"/>
      <c r="K7099" s="135"/>
      <c r="L7099" s="135"/>
    </row>
    <row r="7100" spans="1:12" x14ac:dyDescent="0.25">
      <c r="A7100" s="135"/>
      <c r="B7100" s="135"/>
      <c r="C7100" s="135"/>
      <c r="D7100" s="135"/>
      <c r="G7100" s="135"/>
      <c r="H7100" s="135"/>
      <c r="I7100" s="135"/>
      <c r="J7100" s="135"/>
      <c r="K7100" s="135"/>
      <c r="L7100" s="135"/>
    </row>
    <row r="7101" spans="1:12" x14ac:dyDescent="0.25">
      <c r="A7101" s="135"/>
      <c r="B7101" s="135"/>
      <c r="C7101" s="135"/>
      <c r="D7101" s="135"/>
      <c r="G7101" s="135"/>
      <c r="H7101" s="135"/>
      <c r="I7101" s="135"/>
      <c r="J7101" s="135"/>
      <c r="K7101" s="135"/>
      <c r="L7101" s="135"/>
    </row>
    <row r="7102" spans="1:12" x14ac:dyDescent="0.25">
      <c r="A7102" s="135"/>
      <c r="B7102" s="135"/>
      <c r="C7102" s="135"/>
      <c r="D7102" s="135"/>
      <c r="G7102" s="135"/>
      <c r="H7102" s="135"/>
      <c r="I7102" s="135"/>
      <c r="J7102" s="135"/>
      <c r="K7102" s="135"/>
      <c r="L7102" s="135"/>
    </row>
    <row r="7103" spans="1:12" x14ac:dyDescent="0.25">
      <c r="A7103" s="135"/>
      <c r="B7103" s="135"/>
      <c r="C7103" s="135"/>
      <c r="D7103" s="135"/>
      <c r="G7103" s="135"/>
      <c r="H7103" s="135"/>
      <c r="I7103" s="135"/>
      <c r="J7103" s="135"/>
      <c r="K7103" s="135"/>
      <c r="L7103" s="135"/>
    </row>
    <row r="7104" spans="1:12" x14ac:dyDescent="0.25">
      <c r="A7104" s="135"/>
      <c r="B7104" s="135"/>
      <c r="C7104" s="135"/>
      <c r="D7104" s="135"/>
      <c r="G7104" s="135"/>
      <c r="H7104" s="135"/>
      <c r="I7104" s="135"/>
      <c r="J7104" s="135"/>
      <c r="K7104" s="135"/>
      <c r="L7104" s="135"/>
    </row>
    <row r="7105" spans="1:12" x14ac:dyDescent="0.25">
      <c r="A7105" s="135"/>
      <c r="B7105" s="135"/>
      <c r="C7105" s="135"/>
      <c r="D7105" s="135"/>
      <c r="G7105" s="135"/>
      <c r="H7105" s="135"/>
      <c r="I7105" s="135"/>
      <c r="J7105" s="135"/>
      <c r="K7105" s="135"/>
      <c r="L7105" s="135"/>
    </row>
    <row r="7106" spans="1:12" x14ac:dyDescent="0.25">
      <c r="A7106" s="135"/>
      <c r="B7106" s="135"/>
      <c r="C7106" s="135"/>
      <c r="D7106" s="135"/>
      <c r="G7106" s="135"/>
      <c r="H7106" s="135"/>
      <c r="I7106" s="135"/>
      <c r="J7106" s="135"/>
      <c r="K7106" s="135"/>
      <c r="L7106" s="135"/>
    </row>
    <row r="7107" spans="1:12" x14ac:dyDescent="0.25">
      <c r="A7107" s="135"/>
      <c r="B7107" s="135"/>
      <c r="C7107" s="135"/>
      <c r="D7107" s="135"/>
      <c r="G7107" s="135"/>
      <c r="H7107" s="135"/>
      <c r="I7107" s="135"/>
      <c r="J7107" s="135"/>
      <c r="K7107" s="135"/>
      <c r="L7107" s="135"/>
    </row>
    <row r="7108" spans="1:12" x14ac:dyDescent="0.25">
      <c r="A7108" s="135"/>
      <c r="B7108" s="135"/>
      <c r="C7108" s="135"/>
      <c r="D7108" s="135"/>
      <c r="G7108" s="135"/>
      <c r="H7108" s="135"/>
      <c r="I7108" s="135"/>
      <c r="J7108" s="135"/>
      <c r="K7108" s="135"/>
      <c r="L7108" s="135"/>
    </row>
    <row r="7109" spans="1:12" x14ac:dyDescent="0.25">
      <c r="A7109" s="135"/>
      <c r="B7109" s="135"/>
      <c r="C7109" s="135"/>
      <c r="D7109" s="135"/>
      <c r="G7109" s="135"/>
      <c r="H7109" s="135"/>
      <c r="I7109" s="135"/>
      <c r="J7109" s="135"/>
      <c r="K7109" s="135"/>
      <c r="L7109" s="135"/>
    </row>
    <row r="7110" spans="1:12" x14ac:dyDescent="0.25">
      <c r="A7110" s="135"/>
      <c r="B7110" s="135"/>
      <c r="C7110" s="135"/>
      <c r="D7110" s="135"/>
      <c r="G7110" s="135"/>
      <c r="H7110" s="135"/>
      <c r="I7110" s="135"/>
      <c r="J7110" s="135"/>
      <c r="K7110" s="135"/>
      <c r="L7110" s="135"/>
    </row>
    <row r="7111" spans="1:12" x14ac:dyDescent="0.25">
      <c r="A7111" s="135"/>
      <c r="B7111" s="135"/>
      <c r="C7111" s="135"/>
      <c r="D7111" s="135"/>
      <c r="G7111" s="135"/>
      <c r="H7111" s="135"/>
      <c r="I7111" s="135"/>
      <c r="J7111" s="135"/>
      <c r="K7111" s="135"/>
      <c r="L7111" s="135"/>
    </row>
    <row r="7112" spans="1:12" x14ac:dyDescent="0.25">
      <c r="A7112" s="135"/>
      <c r="B7112" s="135"/>
      <c r="C7112" s="135"/>
      <c r="D7112" s="135"/>
      <c r="G7112" s="135"/>
      <c r="H7112" s="135"/>
      <c r="I7112" s="135"/>
      <c r="J7112" s="135"/>
      <c r="K7112" s="135"/>
      <c r="L7112" s="135"/>
    </row>
    <row r="7113" spans="1:12" x14ac:dyDescent="0.25">
      <c r="A7113" s="135"/>
      <c r="B7113" s="135"/>
      <c r="C7113" s="135"/>
      <c r="D7113" s="135"/>
      <c r="G7113" s="135"/>
      <c r="H7113" s="135"/>
      <c r="I7113" s="135"/>
      <c r="J7113" s="135"/>
      <c r="K7113" s="135"/>
      <c r="L7113" s="135"/>
    </row>
    <row r="7114" spans="1:12" x14ac:dyDescent="0.25">
      <c r="A7114" s="135"/>
      <c r="B7114" s="135"/>
      <c r="C7114" s="135"/>
      <c r="D7114" s="135"/>
      <c r="G7114" s="135"/>
      <c r="H7114" s="135"/>
      <c r="I7114" s="135"/>
      <c r="J7114" s="135"/>
      <c r="K7114" s="135"/>
      <c r="L7114" s="135"/>
    </row>
    <row r="7115" spans="1:12" x14ac:dyDescent="0.25">
      <c r="A7115" s="135"/>
      <c r="B7115" s="135"/>
      <c r="C7115" s="135"/>
      <c r="D7115" s="135"/>
      <c r="G7115" s="135"/>
      <c r="H7115" s="135"/>
      <c r="I7115" s="135"/>
      <c r="J7115" s="135"/>
      <c r="K7115" s="135"/>
      <c r="L7115" s="135"/>
    </row>
    <row r="7116" spans="1:12" x14ac:dyDescent="0.25">
      <c r="A7116" s="135"/>
      <c r="B7116" s="135"/>
      <c r="C7116" s="135"/>
      <c r="D7116" s="135"/>
      <c r="G7116" s="135"/>
      <c r="H7116" s="135"/>
      <c r="I7116" s="135"/>
      <c r="J7116" s="135"/>
      <c r="K7116" s="135"/>
      <c r="L7116" s="135"/>
    </row>
    <row r="7117" spans="1:12" x14ac:dyDescent="0.25">
      <c r="A7117" s="135"/>
      <c r="B7117" s="135"/>
      <c r="C7117" s="135"/>
      <c r="D7117" s="135"/>
      <c r="G7117" s="135"/>
      <c r="H7117" s="135"/>
      <c r="I7117" s="135"/>
      <c r="J7117" s="135"/>
      <c r="K7117" s="135"/>
      <c r="L7117" s="135"/>
    </row>
    <row r="7118" spans="1:12" x14ac:dyDescent="0.25">
      <c r="A7118" s="135"/>
      <c r="B7118" s="135"/>
      <c r="C7118" s="135"/>
      <c r="D7118" s="135"/>
      <c r="G7118" s="135"/>
      <c r="H7118" s="135"/>
      <c r="I7118" s="135"/>
      <c r="J7118" s="135"/>
      <c r="K7118" s="135"/>
      <c r="L7118" s="135"/>
    </row>
    <row r="7119" spans="1:12" x14ac:dyDescent="0.25">
      <c r="A7119" s="135"/>
      <c r="B7119" s="135"/>
      <c r="C7119" s="135"/>
      <c r="D7119" s="135"/>
      <c r="G7119" s="135"/>
      <c r="H7119" s="135"/>
      <c r="I7119" s="135"/>
      <c r="J7119" s="135"/>
      <c r="K7119" s="135"/>
      <c r="L7119" s="135"/>
    </row>
    <row r="7120" spans="1:12" x14ac:dyDescent="0.25">
      <c r="A7120" s="135"/>
      <c r="B7120" s="135"/>
      <c r="C7120" s="135"/>
      <c r="D7120" s="135"/>
      <c r="G7120" s="135"/>
      <c r="H7120" s="135"/>
      <c r="I7120" s="135"/>
      <c r="J7120" s="135"/>
      <c r="K7120" s="135"/>
      <c r="L7120" s="135"/>
    </row>
    <row r="7121" spans="1:12" x14ac:dyDescent="0.25">
      <c r="A7121" s="135"/>
      <c r="B7121" s="135"/>
      <c r="C7121" s="135"/>
      <c r="D7121" s="135"/>
      <c r="G7121" s="135"/>
      <c r="H7121" s="135"/>
      <c r="I7121" s="135"/>
      <c r="J7121" s="135"/>
      <c r="K7121" s="135"/>
      <c r="L7121" s="135"/>
    </row>
    <row r="7122" spans="1:12" x14ac:dyDescent="0.25">
      <c r="A7122" s="135"/>
      <c r="B7122" s="135"/>
      <c r="C7122" s="135"/>
      <c r="D7122" s="135"/>
      <c r="G7122" s="135"/>
      <c r="H7122" s="135"/>
      <c r="I7122" s="135"/>
      <c r="J7122" s="135"/>
      <c r="K7122" s="135"/>
      <c r="L7122" s="135"/>
    </row>
    <row r="7123" spans="1:12" x14ac:dyDescent="0.25">
      <c r="A7123" s="135"/>
      <c r="B7123" s="135"/>
      <c r="C7123" s="135"/>
      <c r="D7123" s="135"/>
      <c r="G7123" s="135"/>
      <c r="H7123" s="135"/>
      <c r="I7123" s="135"/>
      <c r="J7123" s="135"/>
      <c r="K7123" s="135"/>
      <c r="L7123" s="135"/>
    </row>
    <row r="7124" spans="1:12" x14ac:dyDescent="0.25">
      <c r="A7124" s="135"/>
      <c r="B7124" s="135"/>
      <c r="C7124" s="135"/>
      <c r="D7124" s="135"/>
      <c r="G7124" s="135"/>
      <c r="H7124" s="135"/>
      <c r="I7124" s="135"/>
      <c r="J7124" s="135"/>
      <c r="K7124" s="135"/>
      <c r="L7124" s="135"/>
    </row>
    <row r="7125" spans="1:12" x14ac:dyDescent="0.25">
      <c r="A7125" s="135"/>
      <c r="B7125" s="135"/>
      <c r="C7125" s="135"/>
      <c r="D7125" s="135"/>
      <c r="G7125" s="135"/>
      <c r="H7125" s="135"/>
      <c r="I7125" s="135"/>
      <c r="J7125" s="135"/>
      <c r="K7125" s="135"/>
      <c r="L7125" s="135"/>
    </row>
    <row r="7126" spans="1:12" x14ac:dyDescent="0.25">
      <c r="A7126" s="135"/>
      <c r="B7126" s="135"/>
      <c r="C7126" s="135"/>
      <c r="D7126" s="135"/>
      <c r="G7126" s="135"/>
      <c r="H7126" s="135"/>
      <c r="I7126" s="135"/>
      <c r="J7126" s="135"/>
      <c r="K7126" s="135"/>
      <c r="L7126" s="135"/>
    </row>
    <row r="7127" spans="1:12" x14ac:dyDescent="0.25">
      <c r="A7127" s="135"/>
      <c r="B7127" s="135"/>
      <c r="C7127" s="135"/>
      <c r="D7127" s="135"/>
      <c r="G7127" s="135"/>
      <c r="H7127" s="135"/>
      <c r="I7127" s="135"/>
      <c r="J7127" s="135"/>
      <c r="K7127" s="135"/>
      <c r="L7127" s="135"/>
    </row>
    <row r="7128" spans="1:12" x14ac:dyDescent="0.25">
      <c r="A7128" s="135"/>
      <c r="B7128" s="135"/>
      <c r="C7128" s="135"/>
      <c r="D7128" s="135"/>
      <c r="G7128" s="135"/>
      <c r="H7128" s="135"/>
      <c r="I7128" s="135"/>
      <c r="J7128" s="135"/>
      <c r="K7128" s="135"/>
      <c r="L7128" s="135"/>
    </row>
    <row r="7129" spans="1:12" x14ac:dyDescent="0.25">
      <c r="A7129" s="135"/>
      <c r="B7129" s="135"/>
      <c r="C7129" s="135"/>
      <c r="D7129" s="135"/>
      <c r="G7129" s="135"/>
      <c r="H7129" s="135"/>
      <c r="I7129" s="135"/>
      <c r="J7129" s="135"/>
      <c r="K7129" s="135"/>
      <c r="L7129" s="135"/>
    </row>
    <row r="7130" spans="1:12" x14ac:dyDescent="0.25">
      <c r="A7130" s="135"/>
      <c r="B7130" s="135"/>
      <c r="C7130" s="135"/>
      <c r="D7130" s="135"/>
      <c r="G7130" s="135"/>
      <c r="H7130" s="135"/>
      <c r="I7130" s="135"/>
      <c r="J7130" s="135"/>
      <c r="K7130" s="135"/>
      <c r="L7130" s="135"/>
    </row>
    <row r="7131" spans="1:12" x14ac:dyDescent="0.25">
      <c r="A7131" s="135"/>
      <c r="B7131" s="135"/>
      <c r="C7131" s="135"/>
      <c r="D7131" s="135"/>
      <c r="G7131" s="135"/>
      <c r="H7131" s="135"/>
      <c r="I7131" s="135"/>
      <c r="J7131" s="135"/>
      <c r="K7131" s="135"/>
      <c r="L7131" s="135"/>
    </row>
    <row r="7132" spans="1:12" x14ac:dyDescent="0.25">
      <c r="A7132" s="135"/>
      <c r="B7132" s="135"/>
      <c r="C7132" s="135"/>
      <c r="D7132" s="135"/>
      <c r="G7132" s="135"/>
      <c r="H7132" s="135"/>
      <c r="I7132" s="135"/>
      <c r="J7132" s="135"/>
      <c r="K7132" s="135"/>
      <c r="L7132" s="135"/>
    </row>
    <row r="7133" spans="1:12" x14ac:dyDescent="0.25">
      <c r="A7133" s="135"/>
      <c r="B7133" s="135"/>
      <c r="C7133" s="135"/>
      <c r="D7133" s="135"/>
      <c r="G7133" s="135"/>
      <c r="H7133" s="135"/>
      <c r="I7133" s="135"/>
      <c r="J7133" s="135"/>
      <c r="K7133" s="135"/>
      <c r="L7133" s="135"/>
    </row>
    <row r="7134" spans="1:12" x14ac:dyDescent="0.25">
      <c r="A7134" s="135"/>
      <c r="B7134" s="135"/>
      <c r="C7134" s="135"/>
      <c r="D7134" s="135"/>
      <c r="G7134" s="135"/>
      <c r="H7134" s="135"/>
      <c r="I7134" s="135"/>
      <c r="J7134" s="135"/>
      <c r="K7134" s="135"/>
      <c r="L7134" s="135"/>
    </row>
    <row r="7135" spans="1:12" x14ac:dyDescent="0.25">
      <c r="A7135" s="135"/>
      <c r="B7135" s="135"/>
      <c r="C7135" s="135"/>
      <c r="D7135" s="135"/>
      <c r="G7135" s="135"/>
      <c r="H7135" s="135"/>
      <c r="I7135" s="135"/>
      <c r="J7135" s="135"/>
      <c r="K7135" s="135"/>
      <c r="L7135" s="135"/>
    </row>
    <row r="7136" spans="1:12" x14ac:dyDescent="0.25">
      <c r="A7136" s="135"/>
      <c r="B7136" s="135"/>
      <c r="C7136" s="135"/>
      <c r="D7136" s="135"/>
      <c r="G7136" s="135"/>
      <c r="H7136" s="135"/>
      <c r="I7136" s="135"/>
      <c r="J7136" s="135"/>
      <c r="K7136" s="135"/>
      <c r="L7136" s="135"/>
    </row>
    <row r="7137" spans="1:12" x14ac:dyDescent="0.25">
      <c r="A7137" s="135"/>
      <c r="B7137" s="135"/>
      <c r="C7137" s="135"/>
      <c r="D7137" s="135"/>
      <c r="G7137" s="135"/>
      <c r="H7137" s="135"/>
      <c r="I7137" s="135"/>
      <c r="J7137" s="135"/>
      <c r="K7137" s="135"/>
      <c r="L7137" s="135"/>
    </row>
    <row r="7138" spans="1:12" x14ac:dyDescent="0.25">
      <c r="A7138" s="135"/>
      <c r="B7138" s="135"/>
      <c r="C7138" s="135"/>
      <c r="D7138" s="135"/>
      <c r="G7138" s="135"/>
      <c r="H7138" s="135"/>
      <c r="I7138" s="135"/>
      <c r="J7138" s="135"/>
      <c r="K7138" s="135"/>
      <c r="L7138" s="135"/>
    </row>
    <row r="7139" spans="1:12" x14ac:dyDescent="0.25">
      <c r="A7139" s="135"/>
      <c r="B7139" s="135"/>
      <c r="C7139" s="135"/>
      <c r="D7139" s="135"/>
      <c r="G7139" s="135"/>
      <c r="H7139" s="135"/>
      <c r="I7139" s="135"/>
      <c r="J7139" s="135"/>
      <c r="K7139" s="135"/>
      <c r="L7139" s="135"/>
    </row>
    <row r="7140" spans="1:12" x14ac:dyDescent="0.25">
      <c r="A7140" s="135"/>
      <c r="B7140" s="135"/>
      <c r="C7140" s="135"/>
      <c r="D7140" s="135"/>
      <c r="G7140" s="135"/>
      <c r="H7140" s="135"/>
      <c r="I7140" s="135"/>
      <c r="J7140" s="135"/>
      <c r="K7140" s="135"/>
      <c r="L7140" s="135"/>
    </row>
    <row r="7141" spans="1:12" x14ac:dyDescent="0.25">
      <c r="A7141" s="135"/>
      <c r="B7141" s="135"/>
      <c r="C7141" s="135"/>
      <c r="D7141" s="135"/>
      <c r="G7141" s="135"/>
      <c r="H7141" s="135"/>
      <c r="I7141" s="135"/>
      <c r="J7141" s="135"/>
      <c r="K7141" s="135"/>
      <c r="L7141" s="135"/>
    </row>
    <row r="7142" spans="1:12" x14ac:dyDescent="0.25">
      <c r="A7142" s="135"/>
      <c r="B7142" s="135"/>
      <c r="C7142" s="135"/>
      <c r="D7142" s="135"/>
      <c r="G7142" s="135"/>
      <c r="H7142" s="135"/>
      <c r="I7142" s="135"/>
      <c r="J7142" s="135"/>
      <c r="K7142" s="135"/>
      <c r="L7142" s="135"/>
    </row>
    <row r="7143" spans="1:12" x14ac:dyDescent="0.25">
      <c r="A7143" s="135"/>
      <c r="B7143" s="135"/>
      <c r="C7143" s="135"/>
      <c r="D7143" s="135"/>
      <c r="G7143" s="135"/>
      <c r="H7143" s="135"/>
      <c r="I7143" s="135"/>
      <c r="J7143" s="135"/>
      <c r="K7143" s="135"/>
      <c r="L7143" s="135"/>
    </row>
    <row r="7144" spans="1:12" x14ac:dyDescent="0.25">
      <c r="A7144" s="135"/>
      <c r="B7144" s="135"/>
      <c r="C7144" s="135"/>
      <c r="D7144" s="135"/>
      <c r="G7144" s="135"/>
      <c r="H7144" s="135"/>
      <c r="I7144" s="135"/>
      <c r="J7144" s="135"/>
      <c r="K7144" s="135"/>
      <c r="L7144" s="135"/>
    </row>
    <row r="7145" spans="1:12" x14ac:dyDescent="0.25">
      <c r="A7145" s="135"/>
      <c r="B7145" s="135"/>
      <c r="C7145" s="135"/>
      <c r="D7145" s="135"/>
      <c r="G7145" s="135"/>
      <c r="H7145" s="135"/>
      <c r="I7145" s="135"/>
      <c r="J7145" s="135"/>
      <c r="K7145" s="135"/>
      <c r="L7145" s="135"/>
    </row>
    <row r="7146" spans="1:12" x14ac:dyDescent="0.25">
      <c r="A7146" s="135"/>
      <c r="B7146" s="135"/>
      <c r="C7146" s="135"/>
      <c r="D7146" s="135"/>
      <c r="G7146" s="135"/>
      <c r="H7146" s="135"/>
      <c r="I7146" s="135"/>
      <c r="J7146" s="135"/>
      <c r="K7146" s="135"/>
      <c r="L7146" s="135"/>
    </row>
    <row r="7147" spans="1:12" x14ac:dyDescent="0.25">
      <c r="A7147" s="135"/>
      <c r="B7147" s="135"/>
      <c r="C7147" s="135"/>
      <c r="D7147" s="135"/>
      <c r="G7147" s="135"/>
      <c r="H7147" s="135"/>
      <c r="I7147" s="135"/>
      <c r="J7147" s="135"/>
      <c r="K7147" s="135"/>
      <c r="L7147" s="135"/>
    </row>
    <row r="7148" spans="1:12" x14ac:dyDescent="0.25">
      <c r="A7148" s="135"/>
      <c r="B7148" s="135"/>
      <c r="C7148" s="135"/>
      <c r="D7148" s="135"/>
      <c r="G7148" s="135"/>
      <c r="H7148" s="135"/>
      <c r="I7148" s="135"/>
      <c r="J7148" s="135"/>
      <c r="K7148" s="135"/>
      <c r="L7148" s="135"/>
    </row>
    <row r="7149" spans="1:12" x14ac:dyDescent="0.25">
      <c r="A7149" s="135"/>
      <c r="B7149" s="135"/>
      <c r="C7149" s="135"/>
      <c r="D7149" s="135"/>
      <c r="G7149" s="135"/>
      <c r="H7149" s="135"/>
      <c r="I7149" s="135"/>
      <c r="J7149" s="135"/>
      <c r="K7149" s="135"/>
      <c r="L7149" s="135"/>
    </row>
    <row r="7150" spans="1:12" x14ac:dyDescent="0.25">
      <c r="A7150" s="135"/>
      <c r="B7150" s="135"/>
      <c r="C7150" s="135"/>
      <c r="D7150" s="135"/>
      <c r="G7150" s="135"/>
      <c r="H7150" s="135"/>
      <c r="I7150" s="135"/>
      <c r="J7150" s="135"/>
      <c r="K7150" s="135"/>
      <c r="L7150" s="135"/>
    </row>
    <row r="7151" spans="1:12" x14ac:dyDescent="0.25">
      <c r="A7151" s="135"/>
      <c r="B7151" s="135"/>
      <c r="C7151" s="135"/>
      <c r="D7151" s="135"/>
      <c r="G7151" s="135"/>
      <c r="H7151" s="135"/>
      <c r="I7151" s="135"/>
      <c r="J7151" s="135"/>
      <c r="K7151" s="135"/>
      <c r="L7151" s="135"/>
    </row>
    <row r="7152" spans="1:12" x14ac:dyDescent="0.25">
      <c r="A7152" s="135"/>
      <c r="B7152" s="135"/>
      <c r="C7152" s="135"/>
      <c r="D7152" s="135"/>
      <c r="G7152" s="135"/>
      <c r="H7152" s="135"/>
      <c r="I7152" s="135"/>
      <c r="J7152" s="135"/>
      <c r="K7152" s="135"/>
      <c r="L7152" s="135"/>
    </row>
    <row r="7153" spans="1:12" x14ac:dyDescent="0.25">
      <c r="A7153" s="135"/>
      <c r="B7153" s="135"/>
      <c r="C7153" s="135"/>
      <c r="D7153" s="135"/>
      <c r="G7153" s="135"/>
      <c r="H7153" s="135"/>
      <c r="I7153" s="135"/>
      <c r="J7153" s="135"/>
      <c r="K7153" s="135"/>
      <c r="L7153" s="135"/>
    </row>
    <row r="7154" spans="1:12" x14ac:dyDescent="0.25">
      <c r="A7154" s="135"/>
      <c r="B7154" s="135"/>
      <c r="C7154" s="135"/>
      <c r="D7154" s="135"/>
      <c r="G7154" s="135"/>
      <c r="H7154" s="135"/>
      <c r="I7154" s="135"/>
      <c r="J7154" s="135"/>
      <c r="K7154" s="135"/>
      <c r="L7154" s="135"/>
    </row>
    <row r="7155" spans="1:12" x14ac:dyDescent="0.25">
      <c r="A7155" s="135"/>
      <c r="B7155" s="135"/>
      <c r="C7155" s="135"/>
      <c r="D7155" s="135"/>
      <c r="G7155" s="135"/>
      <c r="H7155" s="135"/>
      <c r="I7155" s="135"/>
      <c r="J7155" s="135"/>
      <c r="K7155" s="135"/>
      <c r="L7155" s="135"/>
    </row>
    <row r="7156" spans="1:12" x14ac:dyDescent="0.25">
      <c r="A7156" s="135"/>
      <c r="B7156" s="135"/>
      <c r="C7156" s="135"/>
      <c r="D7156" s="135"/>
      <c r="G7156" s="135"/>
      <c r="H7156" s="135"/>
      <c r="I7156" s="135"/>
      <c r="J7156" s="135"/>
      <c r="K7156" s="135"/>
      <c r="L7156" s="135"/>
    </row>
    <row r="7157" spans="1:12" x14ac:dyDescent="0.25">
      <c r="A7157" s="135"/>
      <c r="B7157" s="135"/>
      <c r="C7157" s="135"/>
      <c r="D7157" s="135"/>
      <c r="G7157" s="135"/>
      <c r="H7157" s="135"/>
      <c r="I7157" s="135"/>
      <c r="J7157" s="135"/>
      <c r="K7157" s="135"/>
      <c r="L7157" s="135"/>
    </row>
    <row r="7158" spans="1:12" x14ac:dyDescent="0.25">
      <c r="A7158" s="135"/>
      <c r="B7158" s="135"/>
      <c r="C7158" s="135"/>
      <c r="D7158" s="135"/>
      <c r="G7158" s="135"/>
      <c r="H7158" s="135"/>
      <c r="I7158" s="135"/>
      <c r="J7158" s="135"/>
      <c r="K7158" s="135"/>
      <c r="L7158" s="135"/>
    </row>
    <row r="7159" spans="1:12" x14ac:dyDescent="0.25">
      <c r="A7159" s="135"/>
      <c r="B7159" s="135"/>
      <c r="C7159" s="135"/>
      <c r="D7159" s="135"/>
      <c r="G7159" s="135"/>
      <c r="H7159" s="135"/>
      <c r="I7159" s="135"/>
      <c r="J7159" s="135"/>
      <c r="K7159" s="135"/>
      <c r="L7159" s="135"/>
    </row>
    <row r="7160" spans="1:12" x14ac:dyDescent="0.25">
      <c r="A7160" s="135"/>
      <c r="B7160" s="135"/>
      <c r="C7160" s="135"/>
      <c r="D7160" s="135"/>
      <c r="G7160" s="135"/>
      <c r="H7160" s="135"/>
      <c r="I7160" s="135"/>
      <c r="J7160" s="135"/>
      <c r="K7160" s="135"/>
      <c r="L7160" s="135"/>
    </row>
    <row r="7161" spans="1:12" x14ac:dyDescent="0.25">
      <c r="A7161" s="135"/>
      <c r="B7161" s="135"/>
      <c r="C7161" s="135"/>
      <c r="D7161" s="135"/>
      <c r="G7161" s="135"/>
      <c r="H7161" s="135"/>
      <c r="I7161" s="135"/>
      <c r="J7161" s="135"/>
      <c r="K7161" s="135"/>
      <c r="L7161" s="135"/>
    </row>
    <row r="7162" spans="1:12" x14ac:dyDescent="0.25">
      <c r="A7162" s="135"/>
      <c r="B7162" s="135"/>
      <c r="C7162" s="135"/>
      <c r="D7162" s="135"/>
      <c r="G7162" s="135"/>
      <c r="H7162" s="135"/>
      <c r="I7162" s="135"/>
      <c r="J7162" s="135"/>
      <c r="K7162" s="135"/>
      <c r="L7162" s="135"/>
    </row>
    <row r="7163" spans="1:12" x14ac:dyDescent="0.25">
      <c r="A7163" s="135"/>
      <c r="B7163" s="135"/>
      <c r="C7163" s="135"/>
      <c r="D7163" s="135"/>
      <c r="G7163" s="135"/>
      <c r="H7163" s="135"/>
      <c r="I7163" s="135"/>
      <c r="J7163" s="135"/>
      <c r="K7163" s="135"/>
      <c r="L7163" s="135"/>
    </row>
    <row r="7164" spans="1:12" x14ac:dyDescent="0.25">
      <c r="A7164" s="135"/>
      <c r="B7164" s="135"/>
      <c r="C7164" s="135"/>
      <c r="D7164" s="135"/>
      <c r="G7164" s="135"/>
      <c r="H7164" s="135"/>
      <c r="I7164" s="135"/>
      <c r="J7164" s="135"/>
      <c r="K7164" s="135"/>
      <c r="L7164" s="135"/>
    </row>
    <row r="7165" spans="1:12" x14ac:dyDescent="0.25">
      <c r="A7165" s="135"/>
      <c r="B7165" s="135"/>
      <c r="C7165" s="135"/>
      <c r="D7165" s="135"/>
      <c r="G7165" s="135"/>
      <c r="H7165" s="135"/>
      <c r="I7165" s="135"/>
      <c r="J7165" s="135"/>
      <c r="K7165" s="135"/>
      <c r="L7165" s="135"/>
    </row>
    <row r="7166" spans="1:12" x14ac:dyDescent="0.25">
      <c r="A7166" s="135"/>
      <c r="B7166" s="135"/>
      <c r="C7166" s="135"/>
      <c r="D7166" s="135"/>
      <c r="G7166" s="135"/>
      <c r="H7166" s="135"/>
      <c r="I7166" s="135"/>
      <c r="J7166" s="135"/>
      <c r="K7166" s="135"/>
      <c r="L7166" s="135"/>
    </row>
    <row r="7167" spans="1:12" x14ac:dyDescent="0.25">
      <c r="A7167" s="135"/>
      <c r="B7167" s="135"/>
      <c r="C7167" s="135"/>
      <c r="D7167" s="135"/>
      <c r="G7167" s="135"/>
      <c r="H7167" s="135"/>
      <c r="I7167" s="135"/>
      <c r="J7167" s="135"/>
      <c r="K7167" s="135"/>
      <c r="L7167" s="135"/>
    </row>
    <row r="7168" spans="1:12" x14ac:dyDescent="0.25">
      <c r="A7168" s="135"/>
      <c r="B7168" s="135"/>
      <c r="C7168" s="135"/>
      <c r="D7168" s="135"/>
      <c r="G7168" s="135"/>
      <c r="H7168" s="135"/>
      <c r="I7168" s="135"/>
      <c r="J7168" s="135"/>
      <c r="K7168" s="135"/>
      <c r="L7168" s="135"/>
    </row>
    <row r="7169" spans="1:12" x14ac:dyDescent="0.25">
      <c r="A7169" s="135"/>
      <c r="B7169" s="135"/>
      <c r="C7169" s="135"/>
      <c r="D7169" s="135"/>
      <c r="G7169" s="135"/>
      <c r="H7169" s="135"/>
      <c r="I7169" s="135"/>
      <c r="J7169" s="135"/>
      <c r="K7169" s="135"/>
      <c r="L7169" s="135"/>
    </row>
    <row r="7170" spans="1:12" x14ac:dyDescent="0.25">
      <c r="A7170" s="135"/>
      <c r="B7170" s="135"/>
      <c r="C7170" s="135"/>
      <c r="D7170" s="135"/>
      <c r="G7170" s="135"/>
      <c r="H7170" s="135"/>
      <c r="I7170" s="135"/>
      <c r="J7170" s="135"/>
      <c r="K7170" s="135"/>
      <c r="L7170" s="135"/>
    </row>
    <row r="7171" spans="1:12" x14ac:dyDescent="0.25">
      <c r="A7171" s="135"/>
      <c r="B7171" s="135"/>
      <c r="C7171" s="135"/>
      <c r="D7171" s="135"/>
      <c r="G7171" s="135"/>
      <c r="H7171" s="135"/>
      <c r="I7171" s="135"/>
      <c r="J7171" s="135"/>
      <c r="K7171" s="135"/>
      <c r="L7171" s="135"/>
    </row>
    <row r="7172" spans="1:12" x14ac:dyDescent="0.25">
      <c r="A7172" s="135"/>
      <c r="B7172" s="135"/>
      <c r="C7172" s="135"/>
      <c r="D7172" s="135"/>
      <c r="G7172" s="135"/>
      <c r="H7172" s="135"/>
      <c r="I7172" s="135"/>
      <c r="J7172" s="135"/>
      <c r="K7172" s="135"/>
      <c r="L7172" s="135"/>
    </row>
    <row r="7173" spans="1:12" x14ac:dyDescent="0.25">
      <c r="A7173" s="135"/>
      <c r="B7173" s="135"/>
      <c r="C7173" s="135"/>
      <c r="D7173" s="135"/>
      <c r="G7173" s="135"/>
      <c r="H7173" s="135"/>
      <c r="I7173" s="135"/>
      <c r="J7173" s="135"/>
      <c r="K7173" s="135"/>
      <c r="L7173" s="135"/>
    </row>
    <row r="7174" spans="1:12" x14ac:dyDescent="0.25">
      <c r="A7174" s="135"/>
      <c r="B7174" s="135"/>
      <c r="C7174" s="135"/>
      <c r="D7174" s="135"/>
      <c r="G7174" s="135"/>
      <c r="H7174" s="135"/>
      <c r="I7174" s="135"/>
      <c r="J7174" s="135"/>
      <c r="K7174" s="135"/>
      <c r="L7174" s="135"/>
    </row>
    <row r="7175" spans="1:12" x14ac:dyDescent="0.25">
      <c r="A7175" s="135"/>
      <c r="B7175" s="135"/>
      <c r="C7175" s="135"/>
      <c r="D7175" s="135"/>
      <c r="G7175" s="135"/>
      <c r="H7175" s="135"/>
      <c r="I7175" s="135"/>
      <c r="J7175" s="135"/>
      <c r="K7175" s="135"/>
      <c r="L7175" s="135"/>
    </row>
    <row r="7176" spans="1:12" x14ac:dyDescent="0.25">
      <c r="A7176" s="135"/>
      <c r="B7176" s="135"/>
      <c r="C7176" s="135"/>
      <c r="D7176" s="135"/>
      <c r="G7176" s="135"/>
      <c r="H7176" s="135"/>
      <c r="I7176" s="135"/>
      <c r="J7176" s="135"/>
      <c r="K7176" s="135"/>
      <c r="L7176" s="135"/>
    </row>
    <row r="7177" spans="1:12" x14ac:dyDescent="0.25">
      <c r="A7177" s="135"/>
      <c r="B7177" s="135"/>
      <c r="C7177" s="135"/>
      <c r="D7177" s="135"/>
      <c r="G7177" s="135"/>
      <c r="H7177" s="135"/>
      <c r="I7177" s="135"/>
      <c r="J7177" s="135"/>
      <c r="K7177" s="135"/>
      <c r="L7177" s="135"/>
    </row>
    <row r="7178" spans="1:12" x14ac:dyDescent="0.25">
      <c r="A7178" s="135"/>
      <c r="B7178" s="135"/>
      <c r="C7178" s="135"/>
      <c r="D7178" s="135"/>
      <c r="G7178" s="135"/>
      <c r="H7178" s="135"/>
      <c r="I7178" s="135"/>
      <c r="J7178" s="135"/>
      <c r="K7178" s="135"/>
      <c r="L7178" s="135"/>
    </row>
    <row r="7179" spans="1:12" x14ac:dyDescent="0.25">
      <c r="A7179" s="135"/>
      <c r="B7179" s="135"/>
      <c r="C7179" s="135"/>
      <c r="D7179" s="135"/>
      <c r="G7179" s="135"/>
      <c r="H7179" s="135"/>
      <c r="I7179" s="135"/>
      <c r="J7179" s="135"/>
      <c r="K7179" s="135"/>
      <c r="L7179" s="135"/>
    </row>
    <row r="7180" spans="1:12" x14ac:dyDescent="0.25">
      <c r="A7180" s="135"/>
      <c r="B7180" s="135"/>
      <c r="C7180" s="135"/>
      <c r="D7180" s="135"/>
      <c r="G7180" s="135"/>
      <c r="H7180" s="135"/>
      <c r="I7180" s="135"/>
      <c r="J7180" s="135"/>
      <c r="K7180" s="135"/>
      <c r="L7180" s="135"/>
    </row>
    <row r="7181" spans="1:12" x14ac:dyDescent="0.25">
      <c r="A7181" s="135"/>
      <c r="B7181" s="135"/>
      <c r="C7181" s="135"/>
      <c r="D7181" s="135"/>
      <c r="G7181" s="135"/>
      <c r="H7181" s="135"/>
      <c r="I7181" s="135"/>
      <c r="J7181" s="135"/>
      <c r="K7181" s="135"/>
      <c r="L7181" s="135"/>
    </row>
    <row r="7182" spans="1:12" x14ac:dyDescent="0.25">
      <c r="A7182" s="135"/>
      <c r="B7182" s="135"/>
      <c r="C7182" s="135"/>
      <c r="D7182" s="135"/>
      <c r="G7182" s="135"/>
      <c r="H7182" s="135"/>
      <c r="I7182" s="135"/>
      <c r="J7182" s="135"/>
      <c r="K7182" s="135"/>
      <c r="L7182" s="135"/>
    </row>
    <row r="7183" spans="1:12" x14ac:dyDescent="0.25">
      <c r="A7183" s="135"/>
      <c r="B7183" s="135"/>
      <c r="C7183" s="135"/>
      <c r="D7183" s="135"/>
      <c r="G7183" s="135"/>
      <c r="H7183" s="135"/>
      <c r="I7183" s="135"/>
      <c r="J7183" s="135"/>
      <c r="K7183" s="135"/>
      <c r="L7183" s="135"/>
    </row>
    <row r="7184" spans="1:12" x14ac:dyDescent="0.25">
      <c r="A7184" s="135"/>
      <c r="B7184" s="135"/>
      <c r="C7184" s="135"/>
      <c r="D7184" s="135"/>
      <c r="G7184" s="135"/>
      <c r="H7184" s="135"/>
      <c r="I7184" s="135"/>
      <c r="J7184" s="135"/>
      <c r="K7184" s="135"/>
      <c r="L7184" s="135"/>
    </row>
    <row r="7185" spans="1:12" x14ac:dyDescent="0.25">
      <c r="A7185" s="135"/>
      <c r="B7185" s="135"/>
      <c r="C7185" s="135"/>
      <c r="D7185" s="135"/>
      <c r="G7185" s="135"/>
      <c r="H7185" s="135"/>
      <c r="I7185" s="135"/>
      <c r="J7185" s="135"/>
      <c r="K7185" s="135"/>
      <c r="L7185" s="135"/>
    </row>
    <row r="7186" spans="1:12" x14ac:dyDescent="0.25">
      <c r="A7186" s="135"/>
      <c r="B7186" s="135"/>
      <c r="C7186" s="135"/>
      <c r="D7186" s="135"/>
      <c r="G7186" s="135"/>
      <c r="H7186" s="135"/>
      <c r="I7186" s="135"/>
      <c r="J7186" s="135"/>
      <c r="K7186" s="135"/>
      <c r="L7186" s="135"/>
    </row>
    <row r="7187" spans="1:12" x14ac:dyDescent="0.25">
      <c r="A7187" s="135"/>
      <c r="B7187" s="135"/>
      <c r="C7187" s="135"/>
      <c r="D7187" s="135"/>
      <c r="G7187" s="135"/>
      <c r="H7187" s="135"/>
      <c r="I7187" s="135"/>
      <c r="J7187" s="135"/>
      <c r="K7187" s="135"/>
      <c r="L7187" s="135"/>
    </row>
    <row r="7188" spans="1:12" x14ac:dyDescent="0.25">
      <c r="A7188" s="135"/>
      <c r="B7188" s="135"/>
      <c r="C7188" s="135"/>
      <c r="D7188" s="135"/>
      <c r="G7188" s="135"/>
      <c r="H7188" s="135"/>
      <c r="I7188" s="135"/>
      <c r="J7188" s="135"/>
      <c r="K7188" s="135"/>
      <c r="L7188" s="135"/>
    </row>
    <row r="7189" spans="1:12" x14ac:dyDescent="0.25">
      <c r="A7189" s="135"/>
      <c r="B7189" s="135"/>
      <c r="C7189" s="135"/>
      <c r="D7189" s="135"/>
      <c r="G7189" s="135"/>
      <c r="H7189" s="135"/>
      <c r="I7189" s="135"/>
      <c r="J7189" s="135"/>
      <c r="K7189" s="135"/>
      <c r="L7189" s="135"/>
    </row>
    <row r="7190" spans="1:12" x14ac:dyDescent="0.25">
      <c r="A7190" s="135"/>
      <c r="B7190" s="135"/>
      <c r="C7190" s="135"/>
      <c r="D7190" s="135"/>
      <c r="G7190" s="135"/>
      <c r="H7190" s="135"/>
      <c r="I7190" s="135"/>
      <c r="J7190" s="135"/>
      <c r="K7190" s="135"/>
      <c r="L7190" s="135"/>
    </row>
    <row r="7191" spans="1:12" x14ac:dyDescent="0.25">
      <c r="A7191" s="135"/>
      <c r="B7191" s="135"/>
      <c r="C7191" s="135"/>
      <c r="D7191" s="135"/>
      <c r="G7191" s="135"/>
      <c r="H7191" s="135"/>
      <c r="I7191" s="135"/>
      <c r="J7191" s="135"/>
      <c r="K7191" s="135"/>
      <c r="L7191" s="135"/>
    </row>
    <row r="7192" spans="1:12" x14ac:dyDescent="0.25">
      <c r="A7192" s="135"/>
      <c r="B7192" s="135"/>
      <c r="C7192" s="135"/>
      <c r="D7192" s="135"/>
      <c r="G7192" s="135"/>
      <c r="H7192" s="135"/>
      <c r="I7192" s="135"/>
      <c r="J7192" s="135"/>
      <c r="K7192" s="135"/>
      <c r="L7192" s="135"/>
    </row>
    <row r="7193" spans="1:12" x14ac:dyDescent="0.25">
      <c r="A7193" s="135"/>
      <c r="B7193" s="135"/>
      <c r="C7193" s="135"/>
      <c r="D7193" s="135"/>
      <c r="G7193" s="135"/>
      <c r="H7193" s="135"/>
      <c r="I7193" s="135"/>
      <c r="J7193" s="135"/>
      <c r="K7193" s="135"/>
      <c r="L7193" s="135"/>
    </row>
    <row r="7194" spans="1:12" x14ac:dyDescent="0.25">
      <c r="A7194" s="135"/>
      <c r="B7194" s="135"/>
      <c r="C7194" s="135"/>
      <c r="D7194" s="135"/>
      <c r="G7194" s="135"/>
      <c r="H7194" s="135"/>
      <c r="I7194" s="135"/>
      <c r="J7194" s="135"/>
      <c r="K7194" s="135"/>
      <c r="L7194" s="135"/>
    </row>
    <row r="7195" spans="1:12" x14ac:dyDescent="0.25">
      <c r="A7195" s="135"/>
      <c r="B7195" s="135"/>
      <c r="C7195" s="135"/>
      <c r="D7195" s="135"/>
      <c r="G7195" s="135"/>
      <c r="H7195" s="135"/>
      <c r="I7195" s="135"/>
      <c r="J7195" s="135"/>
      <c r="K7195" s="135"/>
      <c r="L7195" s="135"/>
    </row>
    <row r="7196" spans="1:12" x14ac:dyDescent="0.25">
      <c r="A7196" s="135"/>
      <c r="B7196" s="135"/>
      <c r="C7196" s="135"/>
      <c r="D7196" s="135"/>
      <c r="G7196" s="135"/>
      <c r="H7196" s="135"/>
      <c r="I7196" s="135"/>
      <c r="J7196" s="135"/>
      <c r="K7196" s="135"/>
      <c r="L7196" s="135"/>
    </row>
    <row r="7197" spans="1:12" x14ac:dyDescent="0.25">
      <c r="A7197" s="135"/>
      <c r="B7197" s="135"/>
      <c r="C7197" s="135"/>
      <c r="D7197" s="135"/>
      <c r="G7197" s="135"/>
      <c r="H7197" s="135"/>
      <c r="I7197" s="135"/>
      <c r="J7197" s="135"/>
      <c r="K7197" s="135"/>
      <c r="L7197" s="135"/>
    </row>
    <row r="7198" spans="1:12" x14ac:dyDescent="0.25">
      <c r="A7198" s="135"/>
      <c r="B7198" s="135"/>
      <c r="C7198" s="135"/>
      <c r="D7198" s="135"/>
      <c r="G7198" s="135"/>
      <c r="H7198" s="135"/>
      <c r="I7198" s="135"/>
      <c r="J7198" s="135"/>
      <c r="K7198" s="135"/>
      <c r="L7198" s="135"/>
    </row>
    <row r="7199" spans="1:12" x14ac:dyDescent="0.25">
      <c r="A7199" s="135"/>
      <c r="B7199" s="135"/>
      <c r="C7199" s="135"/>
      <c r="D7199" s="135"/>
      <c r="G7199" s="135"/>
      <c r="H7199" s="135"/>
      <c r="I7199" s="135"/>
      <c r="J7199" s="135"/>
      <c r="K7199" s="135"/>
      <c r="L7199" s="135"/>
    </row>
    <row r="7200" spans="1:12" x14ac:dyDescent="0.25">
      <c r="A7200" s="135"/>
      <c r="B7200" s="135"/>
      <c r="C7200" s="135"/>
      <c r="D7200" s="135"/>
      <c r="G7200" s="135"/>
      <c r="H7200" s="135"/>
      <c r="I7200" s="135"/>
      <c r="J7200" s="135"/>
      <c r="K7200" s="135"/>
      <c r="L7200" s="135"/>
    </row>
    <row r="7201" spans="1:12" x14ac:dyDescent="0.25">
      <c r="A7201" s="135"/>
      <c r="B7201" s="135"/>
      <c r="C7201" s="135"/>
      <c r="D7201" s="135"/>
      <c r="G7201" s="135"/>
      <c r="H7201" s="135"/>
      <c r="I7201" s="135"/>
      <c r="J7201" s="135"/>
      <c r="K7201" s="135"/>
      <c r="L7201" s="135"/>
    </row>
    <row r="7202" spans="1:12" x14ac:dyDescent="0.25">
      <c r="A7202" s="135"/>
      <c r="B7202" s="135"/>
      <c r="C7202" s="135"/>
      <c r="D7202" s="135"/>
      <c r="G7202" s="135"/>
      <c r="H7202" s="135"/>
      <c r="I7202" s="135"/>
      <c r="J7202" s="135"/>
      <c r="K7202" s="135"/>
      <c r="L7202" s="135"/>
    </row>
    <row r="7203" spans="1:12" x14ac:dyDescent="0.25">
      <c r="A7203" s="135"/>
      <c r="B7203" s="135"/>
      <c r="C7203" s="135"/>
      <c r="D7203" s="135"/>
      <c r="G7203" s="135"/>
      <c r="H7203" s="135"/>
      <c r="I7203" s="135"/>
      <c r="J7203" s="135"/>
      <c r="K7203" s="135"/>
      <c r="L7203" s="135"/>
    </row>
    <row r="7204" spans="1:12" x14ac:dyDescent="0.25">
      <c r="A7204" s="135"/>
      <c r="B7204" s="135"/>
      <c r="C7204" s="135"/>
      <c r="D7204" s="135"/>
      <c r="G7204" s="135"/>
      <c r="H7204" s="135"/>
      <c r="I7204" s="135"/>
      <c r="J7204" s="135"/>
      <c r="K7204" s="135"/>
      <c r="L7204" s="135"/>
    </row>
    <row r="7205" spans="1:12" x14ac:dyDescent="0.25">
      <c r="A7205" s="135"/>
      <c r="B7205" s="135"/>
      <c r="C7205" s="135"/>
      <c r="D7205" s="135"/>
      <c r="G7205" s="135"/>
      <c r="H7205" s="135"/>
      <c r="I7205" s="135"/>
      <c r="J7205" s="135"/>
      <c r="K7205" s="135"/>
      <c r="L7205" s="135"/>
    </row>
    <row r="7206" spans="1:12" x14ac:dyDescent="0.25">
      <c r="A7206" s="135"/>
      <c r="B7206" s="135"/>
      <c r="C7206" s="135"/>
      <c r="D7206" s="135"/>
      <c r="G7206" s="135"/>
      <c r="H7206" s="135"/>
      <c r="I7206" s="135"/>
      <c r="J7206" s="135"/>
      <c r="K7206" s="135"/>
      <c r="L7206" s="135"/>
    </row>
    <row r="7207" spans="1:12" x14ac:dyDescent="0.25">
      <c r="A7207" s="135"/>
      <c r="B7207" s="135"/>
      <c r="C7207" s="135"/>
      <c r="D7207" s="135"/>
      <c r="G7207" s="135"/>
      <c r="H7207" s="135"/>
      <c r="I7207" s="135"/>
      <c r="J7207" s="135"/>
      <c r="K7207" s="135"/>
      <c r="L7207" s="135"/>
    </row>
    <row r="7208" spans="1:12" x14ac:dyDescent="0.25">
      <c r="A7208" s="135"/>
      <c r="B7208" s="135"/>
      <c r="C7208" s="135"/>
      <c r="D7208" s="135"/>
      <c r="G7208" s="135"/>
      <c r="H7208" s="135"/>
      <c r="I7208" s="135"/>
      <c r="J7208" s="135"/>
      <c r="K7208" s="135"/>
      <c r="L7208" s="135"/>
    </row>
    <row r="7209" spans="1:12" x14ac:dyDescent="0.25">
      <c r="A7209" s="135"/>
      <c r="B7209" s="135"/>
      <c r="C7209" s="135"/>
      <c r="D7209" s="135"/>
      <c r="G7209" s="135"/>
      <c r="H7209" s="135"/>
      <c r="I7209" s="135"/>
      <c r="J7209" s="135"/>
      <c r="K7209" s="135"/>
      <c r="L7209" s="135"/>
    </row>
    <row r="7210" spans="1:12" x14ac:dyDescent="0.25">
      <c r="A7210" s="135"/>
      <c r="B7210" s="135"/>
      <c r="C7210" s="135"/>
      <c r="D7210" s="135"/>
      <c r="G7210" s="135"/>
      <c r="H7210" s="135"/>
      <c r="I7210" s="135"/>
      <c r="J7210" s="135"/>
      <c r="K7210" s="135"/>
      <c r="L7210" s="135"/>
    </row>
    <row r="7211" spans="1:12" x14ac:dyDescent="0.25">
      <c r="A7211" s="135"/>
      <c r="B7211" s="135"/>
      <c r="C7211" s="135"/>
      <c r="D7211" s="135"/>
      <c r="G7211" s="135"/>
      <c r="H7211" s="135"/>
      <c r="I7211" s="135"/>
      <c r="J7211" s="135"/>
      <c r="K7211" s="135"/>
      <c r="L7211" s="135"/>
    </row>
    <row r="7212" spans="1:12" x14ac:dyDescent="0.25">
      <c r="A7212" s="135"/>
      <c r="B7212" s="135"/>
      <c r="C7212" s="135"/>
      <c r="D7212" s="135"/>
      <c r="G7212" s="135"/>
      <c r="H7212" s="135"/>
      <c r="I7212" s="135"/>
      <c r="J7212" s="135"/>
      <c r="K7212" s="135"/>
      <c r="L7212" s="135"/>
    </row>
    <row r="7213" spans="1:12" x14ac:dyDescent="0.25">
      <c r="A7213" s="135"/>
      <c r="B7213" s="135"/>
      <c r="C7213" s="135"/>
      <c r="D7213" s="135"/>
      <c r="G7213" s="135"/>
      <c r="H7213" s="135"/>
      <c r="I7213" s="135"/>
      <c r="J7213" s="135"/>
      <c r="K7213" s="135"/>
      <c r="L7213" s="135"/>
    </row>
    <row r="7214" spans="1:12" x14ac:dyDescent="0.25">
      <c r="A7214" s="135"/>
      <c r="B7214" s="135"/>
      <c r="C7214" s="135"/>
      <c r="D7214" s="135"/>
      <c r="G7214" s="135"/>
      <c r="H7214" s="135"/>
      <c r="I7214" s="135"/>
      <c r="J7214" s="135"/>
      <c r="K7214" s="135"/>
      <c r="L7214" s="135"/>
    </row>
    <row r="7215" spans="1:12" x14ac:dyDescent="0.25">
      <c r="A7215" s="135"/>
      <c r="B7215" s="135"/>
      <c r="C7215" s="135"/>
      <c r="D7215" s="135"/>
      <c r="G7215" s="135"/>
      <c r="H7215" s="135"/>
      <c r="I7215" s="135"/>
      <c r="J7215" s="135"/>
      <c r="K7215" s="135"/>
      <c r="L7215" s="135"/>
    </row>
    <row r="7216" spans="1:12" x14ac:dyDescent="0.25">
      <c r="A7216" s="135"/>
      <c r="B7216" s="135"/>
      <c r="C7216" s="135"/>
      <c r="D7216" s="135"/>
      <c r="G7216" s="135"/>
      <c r="H7216" s="135"/>
      <c r="I7216" s="135"/>
      <c r="J7216" s="135"/>
      <c r="K7216" s="135"/>
      <c r="L7216" s="135"/>
    </row>
    <row r="7217" spans="1:12" x14ac:dyDescent="0.25">
      <c r="A7217" s="135"/>
      <c r="B7217" s="135"/>
      <c r="C7217" s="135"/>
      <c r="D7217" s="135"/>
      <c r="G7217" s="135"/>
      <c r="H7217" s="135"/>
      <c r="I7217" s="135"/>
      <c r="J7217" s="135"/>
      <c r="K7217" s="135"/>
      <c r="L7217" s="135"/>
    </row>
    <row r="7218" spans="1:12" x14ac:dyDescent="0.25">
      <c r="A7218" s="135"/>
      <c r="B7218" s="135"/>
      <c r="C7218" s="135"/>
      <c r="D7218" s="135"/>
      <c r="G7218" s="135"/>
      <c r="H7218" s="135"/>
      <c r="I7218" s="135"/>
      <c r="J7218" s="135"/>
      <c r="K7218" s="135"/>
      <c r="L7218" s="135"/>
    </row>
    <row r="7219" spans="1:12" x14ac:dyDescent="0.25">
      <c r="A7219" s="135"/>
      <c r="B7219" s="135"/>
      <c r="C7219" s="135"/>
      <c r="D7219" s="135"/>
      <c r="G7219" s="135"/>
      <c r="H7219" s="135"/>
      <c r="I7219" s="135"/>
      <c r="J7219" s="135"/>
      <c r="K7219" s="135"/>
      <c r="L7219" s="135"/>
    </row>
    <row r="7220" spans="1:12" x14ac:dyDescent="0.25">
      <c r="A7220" s="135"/>
      <c r="B7220" s="135"/>
      <c r="C7220" s="135"/>
      <c r="D7220" s="135"/>
      <c r="G7220" s="135"/>
      <c r="H7220" s="135"/>
      <c r="I7220" s="135"/>
      <c r="J7220" s="135"/>
      <c r="K7220" s="135"/>
      <c r="L7220" s="135"/>
    </row>
    <row r="7221" spans="1:12" x14ac:dyDescent="0.25">
      <c r="A7221" s="135"/>
      <c r="B7221" s="135"/>
      <c r="C7221" s="135"/>
      <c r="D7221" s="135"/>
      <c r="G7221" s="135"/>
      <c r="H7221" s="135"/>
      <c r="I7221" s="135"/>
      <c r="J7221" s="135"/>
      <c r="K7221" s="135"/>
      <c r="L7221" s="135"/>
    </row>
    <row r="7222" spans="1:12" x14ac:dyDescent="0.25">
      <c r="A7222" s="135"/>
      <c r="B7222" s="135"/>
      <c r="C7222" s="135"/>
      <c r="D7222" s="135"/>
      <c r="G7222" s="135"/>
      <c r="H7222" s="135"/>
      <c r="I7222" s="135"/>
      <c r="J7222" s="135"/>
      <c r="K7222" s="135"/>
      <c r="L7222" s="135"/>
    </row>
    <row r="7223" spans="1:12" x14ac:dyDescent="0.25">
      <c r="A7223" s="135"/>
      <c r="B7223" s="135"/>
      <c r="C7223" s="135"/>
      <c r="D7223" s="135"/>
      <c r="G7223" s="135"/>
      <c r="H7223" s="135"/>
      <c r="I7223" s="135"/>
      <c r="J7223" s="135"/>
      <c r="K7223" s="135"/>
      <c r="L7223" s="135"/>
    </row>
    <row r="7224" spans="1:12" x14ac:dyDescent="0.25">
      <c r="A7224" s="135"/>
      <c r="B7224" s="135"/>
      <c r="C7224" s="135"/>
      <c r="D7224" s="135"/>
      <c r="G7224" s="135"/>
      <c r="H7224" s="135"/>
      <c r="I7224" s="135"/>
      <c r="J7224" s="135"/>
      <c r="K7224" s="135"/>
      <c r="L7224" s="135"/>
    </row>
    <row r="7225" spans="1:12" x14ac:dyDescent="0.25">
      <c r="A7225" s="135"/>
      <c r="B7225" s="135"/>
      <c r="C7225" s="135"/>
      <c r="D7225" s="135"/>
      <c r="G7225" s="135"/>
      <c r="H7225" s="135"/>
      <c r="I7225" s="135"/>
      <c r="J7225" s="135"/>
      <c r="K7225" s="135"/>
      <c r="L7225" s="135"/>
    </row>
    <row r="7226" spans="1:12" x14ac:dyDescent="0.25">
      <c r="A7226" s="135"/>
      <c r="B7226" s="135"/>
      <c r="C7226" s="135"/>
      <c r="D7226" s="135"/>
      <c r="G7226" s="135"/>
      <c r="H7226" s="135"/>
      <c r="I7226" s="135"/>
      <c r="J7226" s="135"/>
      <c r="K7226" s="135"/>
      <c r="L7226" s="135"/>
    </row>
    <row r="7227" spans="1:12" x14ac:dyDescent="0.25">
      <c r="A7227" s="135"/>
      <c r="B7227" s="135"/>
      <c r="C7227" s="135"/>
      <c r="D7227" s="135"/>
      <c r="G7227" s="135"/>
      <c r="H7227" s="135"/>
      <c r="I7227" s="135"/>
      <c r="J7227" s="135"/>
      <c r="K7227" s="135"/>
      <c r="L7227" s="135"/>
    </row>
    <row r="7228" spans="1:12" x14ac:dyDescent="0.25">
      <c r="A7228" s="135"/>
      <c r="B7228" s="135"/>
      <c r="C7228" s="135"/>
      <c r="D7228" s="135"/>
      <c r="G7228" s="135"/>
      <c r="H7228" s="135"/>
      <c r="I7228" s="135"/>
      <c r="J7228" s="135"/>
      <c r="K7228" s="135"/>
      <c r="L7228" s="135"/>
    </row>
    <row r="7229" spans="1:12" x14ac:dyDescent="0.25">
      <c r="A7229" s="135"/>
      <c r="B7229" s="135"/>
      <c r="C7229" s="135"/>
      <c r="D7229" s="135"/>
      <c r="G7229" s="135"/>
      <c r="H7229" s="135"/>
      <c r="I7229" s="135"/>
      <c r="J7229" s="135"/>
      <c r="K7229" s="135"/>
      <c r="L7229" s="135"/>
    </row>
    <row r="7230" spans="1:12" x14ac:dyDescent="0.25">
      <c r="A7230" s="135"/>
      <c r="B7230" s="135"/>
      <c r="C7230" s="135"/>
      <c r="D7230" s="135"/>
      <c r="G7230" s="135"/>
      <c r="H7230" s="135"/>
      <c r="I7230" s="135"/>
      <c r="J7230" s="135"/>
      <c r="K7230" s="135"/>
      <c r="L7230" s="135"/>
    </row>
    <row r="7231" spans="1:12" x14ac:dyDescent="0.25">
      <c r="A7231" s="135"/>
      <c r="B7231" s="135"/>
      <c r="C7231" s="135"/>
      <c r="D7231" s="135"/>
      <c r="G7231" s="135"/>
      <c r="H7231" s="135"/>
      <c r="I7231" s="135"/>
      <c r="J7231" s="135"/>
      <c r="K7231" s="135"/>
      <c r="L7231" s="135"/>
    </row>
    <row r="7232" spans="1:12" x14ac:dyDescent="0.25">
      <c r="A7232" s="135"/>
      <c r="B7232" s="135"/>
      <c r="C7232" s="135"/>
      <c r="D7232" s="135"/>
      <c r="G7232" s="135"/>
      <c r="H7232" s="135"/>
      <c r="I7232" s="135"/>
      <c r="J7232" s="135"/>
      <c r="K7232" s="135"/>
      <c r="L7232" s="135"/>
    </row>
    <row r="7233" spans="1:12" x14ac:dyDescent="0.25">
      <c r="A7233" s="135"/>
      <c r="B7233" s="135"/>
      <c r="C7233" s="135"/>
      <c r="D7233" s="135"/>
      <c r="G7233" s="135"/>
      <c r="H7233" s="135"/>
      <c r="I7233" s="135"/>
      <c r="J7233" s="135"/>
      <c r="K7233" s="135"/>
      <c r="L7233" s="135"/>
    </row>
    <row r="7234" spans="1:12" x14ac:dyDescent="0.25">
      <c r="A7234" s="135"/>
      <c r="B7234" s="135"/>
      <c r="C7234" s="135"/>
      <c r="D7234" s="135"/>
      <c r="G7234" s="135"/>
      <c r="H7234" s="135"/>
      <c r="I7234" s="135"/>
      <c r="J7234" s="135"/>
      <c r="K7234" s="135"/>
      <c r="L7234" s="135"/>
    </row>
    <row r="7235" spans="1:12" x14ac:dyDescent="0.25">
      <c r="A7235" s="135"/>
      <c r="B7235" s="135"/>
      <c r="C7235" s="135"/>
      <c r="D7235" s="135"/>
      <c r="G7235" s="135"/>
      <c r="H7235" s="135"/>
      <c r="I7235" s="135"/>
      <c r="J7235" s="135"/>
      <c r="K7235" s="135"/>
      <c r="L7235" s="135"/>
    </row>
    <row r="7236" spans="1:12" x14ac:dyDescent="0.25">
      <c r="A7236" s="135"/>
      <c r="B7236" s="135"/>
      <c r="C7236" s="135"/>
      <c r="D7236" s="135"/>
      <c r="G7236" s="135"/>
      <c r="H7236" s="135"/>
      <c r="I7236" s="135"/>
      <c r="J7236" s="135"/>
      <c r="K7236" s="135"/>
      <c r="L7236" s="135"/>
    </row>
    <row r="7237" spans="1:12" x14ac:dyDescent="0.25">
      <c r="A7237" s="135"/>
      <c r="B7237" s="135"/>
      <c r="C7237" s="135"/>
      <c r="D7237" s="135"/>
      <c r="G7237" s="135"/>
      <c r="H7237" s="135"/>
      <c r="I7237" s="135"/>
      <c r="J7237" s="135"/>
      <c r="K7237" s="135"/>
      <c r="L7237" s="135"/>
    </row>
    <row r="7238" spans="1:12" x14ac:dyDescent="0.25">
      <c r="A7238" s="135"/>
      <c r="B7238" s="135"/>
      <c r="C7238" s="135"/>
      <c r="D7238" s="135"/>
      <c r="G7238" s="135"/>
      <c r="H7238" s="135"/>
      <c r="I7238" s="135"/>
      <c r="J7238" s="135"/>
      <c r="K7238" s="135"/>
      <c r="L7238" s="135"/>
    </row>
    <row r="7239" spans="1:12" x14ac:dyDescent="0.25">
      <c r="A7239" s="135"/>
      <c r="B7239" s="135"/>
      <c r="C7239" s="135"/>
      <c r="D7239" s="135"/>
      <c r="G7239" s="135"/>
      <c r="H7239" s="135"/>
      <c r="I7239" s="135"/>
      <c r="J7239" s="135"/>
      <c r="K7239" s="135"/>
      <c r="L7239" s="135"/>
    </row>
    <row r="7240" spans="1:12" x14ac:dyDescent="0.25">
      <c r="A7240" s="135"/>
      <c r="B7240" s="135"/>
      <c r="C7240" s="135"/>
      <c r="D7240" s="135"/>
      <c r="G7240" s="135"/>
      <c r="H7240" s="135"/>
      <c r="I7240" s="135"/>
      <c r="J7240" s="135"/>
      <c r="K7240" s="135"/>
      <c r="L7240" s="135"/>
    </row>
    <row r="7241" spans="1:12" x14ac:dyDescent="0.25">
      <c r="A7241" s="135"/>
      <c r="B7241" s="135"/>
      <c r="C7241" s="135"/>
      <c r="D7241" s="135"/>
      <c r="G7241" s="135"/>
      <c r="H7241" s="135"/>
      <c r="I7241" s="135"/>
      <c r="J7241" s="135"/>
      <c r="K7241" s="135"/>
      <c r="L7241" s="135"/>
    </row>
    <row r="7242" spans="1:12" x14ac:dyDescent="0.25">
      <c r="A7242" s="135"/>
      <c r="B7242" s="135"/>
      <c r="C7242" s="135"/>
      <c r="D7242" s="135"/>
      <c r="G7242" s="135"/>
      <c r="H7242" s="135"/>
      <c r="I7242" s="135"/>
      <c r="J7242" s="135"/>
      <c r="K7242" s="135"/>
      <c r="L7242" s="135"/>
    </row>
    <row r="7243" spans="1:12" x14ac:dyDescent="0.25">
      <c r="A7243" s="135"/>
      <c r="B7243" s="135"/>
      <c r="C7243" s="135"/>
      <c r="D7243" s="135"/>
      <c r="G7243" s="135"/>
      <c r="H7243" s="135"/>
      <c r="I7243" s="135"/>
      <c r="J7243" s="135"/>
      <c r="K7243" s="135"/>
      <c r="L7243" s="135"/>
    </row>
    <row r="7244" spans="1:12" x14ac:dyDescent="0.25">
      <c r="A7244" s="135"/>
      <c r="B7244" s="135"/>
      <c r="C7244" s="135"/>
      <c r="D7244" s="135"/>
      <c r="G7244" s="135"/>
      <c r="H7244" s="135"/>
      <c r="I7244" s="135"/>
      <c r="J7244" s="135"/>
      <c r="K7244" s="135"/>
      <c r="L7244" s="135"/>
    </row>
    <row r="7245" spans="1:12" x14ac:dyDescent="0.25">
      <c r="A7245" s="135"/>
      <c r="B7245" s="135"/>
      <c r="C7245" s="135"/>
      <c r="D7245" s="135"/>
      <c r="G7245" s="135"/>
      <c r="H7245" s="135"/>
      <c r="I7245" s="135"/>
      <c r="J7245" s="135"/>
      <c r="K7245" s="135"/>
      <c r="L7245" s="135"/>
    </row>
    <row r="7246" spans="1:12" x14ac:dyDescent="0.25">
      <c r="A7246" s="135"/>
      <c r="B7246" s="135"/>
      <c r="C7246" s="135"/>
      <c r="D7246" s="135"/>
      <c r="G7246" s="135"/>
      <c r="H7246" s="135"/>
      <c r="I7246" s="135"/>
      <c r="J7246" s="135"/>
      <c r="K7246" s="135"/>
      <c r="L7246" s="135"/>
    </row>
    <row r="7247" spans="1:12" x14ac:dyDescent="0.25">
      <c r="A7247" s="135"/>
      <c r="B7247" s="135"/>
      <c r="C7247" s="135"/>
      <c r="D7247" s="135"/>
      <c r="G7247" s="135"/>
      <c r="H7247" s="135"/>
      <c r="I7247" s="135"/>
      <c r="J7247" s="135"/>
      <c r="K7247" s="135"/>
      <c r="L7247" s="135"/>
    </row>
    <row r="7248" spans="1:12" x14ac:dyDescent="0.25">
      <c r="A7248" s="135"/>
      <c r="B7248" s="135"/>
      <c r="C7248" s="135"/>
      <c r="D7248" s="135"/>
      <c r="G7248" s="135"/>
      <c r="H7248" s="135"/>
      <c r="I7248" s="135"/>
      <c r="J7248" s="135"/>
      <c r="K7248" s="135"/>
      <c r="L7248" s="135"/>
    </row>
    <row r="7249" spans="1:12" x14ac:dyDescent="0.25">
      <c r="A7249" s="135"/>
      <c r="B7249" s="135"/>
      <c r="C7249" s="135"/>
      <c r="D7249" s="135"/>
      <c r="G7249" s="135"/>
      <c r="H7249" s="135"/>
      <c r="I7249" s="135"/>
      <c r="J7249" s="135"/>
      <c r="K7249" s="135"/>
      <c r="L7249" s="135"/>
    </row>
    <row r="7250" spans="1:12" x14ac:dyDescent="0.25">
      <c r="A7250" s="135"/>
      <c r="B7250" s="135"/>
      <c r="C7250" s="135"/>
      <c r="D7250" s="135"/>
      <c r="G7250" s="135"/>
      <c r="H7250" s="135"/>
      <c r="I7250" s="135"/>
      <c r="J7250" s="135"/>
      <c r="K7250" s="135"/>
      <c r="L7250" s="135"/>
    </row>
    <row r="7251" spans="1:12" x14ac:dyDescent="0.25">
      <c r="A7251" s="135"/>
      <c r="B7251" s="135"/>
      <c r="C7251" s="135"/>
      <c r="D7251" s="135"/>
      <c r="G7251" s="135"/>
      <c r="H7251" s="135"/>
      <c r="I7251" s="135"/>
      <c r="J7251" s="135"/>
      <c r="K7251" s="135"/>
      <c r="L7251" s="135"/>
    </row>
    <row r="7252" spans="1:12" x14ac:dyDescent="0.25">
      <c r="A7252" s="135"/>
      <c r="B7252" s="135"/>
      <c r="C7252" s="135"/>
      <c r="D7252" s="135"/>
      <c r="G7252" s="135"/>
      <c r="H7252" s="135"/>
      <c r="I7252" s="135"/>
      <c r="J7252" s="135"/>
      <c r="K7252" s="135"/>
      <c r="L7252" s="135"/>
    </row>
    <row r="7253" spans="1:12" x14ac:dyDescent="0.25">
      <c r="A7253" s="135"/>
      <c r="B7253" s="135"/>
      <c r="C7253" s="135"/>
      <c r="D7253" s="135"/>
      <c r="G7253" s="135"/>
      <c r="H7253" s="135"/>
      <c r="I7253" s="135"/>
      <c r="J7253" s="135"/>
      <c r="K7253" s="135"/>
      <c r="L7253" s="135"/>
    </row>
    <row r="7254" spans="1:12" x14ac:dyDescent="0.25">
      <c r="A7254" s="135"/>
      <c r="B7254" s="135"/>
      <c r="C7254" s="135"/>
      <c r="D7254" s="135"/>
      <c r="G7254" s="135"/>
      <c r="H7254" s="135"/>
      <c r="I7254" s="135"/>
      <c r="J7254" s="135"/>
      <c r="K7254" s="135"/>
      <c r="L7254" s="135"/>
    </row>
    <row r="7255" spans="1:12" x14ac:dyDescent="0.25">
      <c r="A7255" s="135"/>
      <c r="B7255" s="135"/>
      <c r="C7255" s="135"/>
      <c r="D7255" s="135"/>
      <c r="G7255" s="135"/>
      <c r="H7255" s="135"/>
      <c r="I7255" s="135"/>
      <c r="J7255" s="135"/>
      <c r="K7255" s="135"/>
      <c r="L7255" s="135"/>
    </row>
    <row r="7256" spans="1:12" x14ac:dyDescent="0.25">
      <c r="A7256" s="135"/>
      <c r="B7256" s="135"/>
      <c r="C7256" s="135"/>
      <c r="D7256" s="135"/>
      <c r="G7256" s="135"/>
      <c r="H7256" s="135"/>
      <c r="I7256" s="135"/>
      <c r="J7256" s="135"/>
      <c r="K7256" s="135"/>
      <c r="L7256" s="135"/>
    </row>
    <row r="7257" spans="1:12" x14ac:dyDescent="0.25">
      <c r="A7257" s="135"/>
      <c r="B7257" s="135"/>
      <c r="C7257" s="135"/>
      <c r="D7257" s="135"/>
      <c r="G7257" s="135"/>
      <c r="H7257" s="135"/>
      <c r="I7257" s="135"/>
      <c r="J7257" s="135"/>
      <c r="K7257" s="135"/>
      <c r="L7257" s="135"/>
    </row>
    <row r="7258" spans="1:12" x14ac:dyDescent="0.25">
      <c r="A7258" s="135"/>
      <c r="B7258" s="135"/>
      <c r="C7258" s="135"/>
      <c r="D7258" s="135"/>
      <c r="G7258" s="135"/>
      <c r="H7258" s="135"/>
      <c r="I7258" s="135"/>
      <c r="J7258" s="135"/>
      <c r="K7258" s="135"/>
      <c r="L7258" s="135"/>
    </row>
    <row r="7259" spans="1:12" x14ac:dyDescent="0.25">
      <c r="A7259" s="135"/>
      <c r="B7259" s="135"/>
      <c r="C7259" s="135"/>
      <c r="D7259" s="135"/>
      <c r="G7259" s="135"/>
      <c r="H7259" s="135"/>
      <c r="I7259" s="135"/>
      <c r="J7259" s="135"/>
      <c r="K7259" s="135"/>
      <c r="L7259" s="135"/>
    </row>
    <row r="7260" spans="1:12" x14ac:dyDescent="0.25">
      <c r="A7260" s="135"/>
      <c r="B7260" s="135"/>
      <c r="C7260" s="135"/>
      <c r="D7260" s="135"/>
      <c r="G7260" s="135"/>
      <c r="H7260" s="135"/>
      <c r="I7260" s="135"/>
      <c r="J7260" s="135"/>
      <c r="K7260" s="135"/>
      <c r="L7260" s="135"/>
    </row>
    <row r="7261" spans="1:12" x14ac:dyDescent="0.25">
      <c r="A7261" s="135"/>
      <c r="B7261" s="135"/>
      <c r="C7261" s="135"/>
      <c r="D7261" s="135"/>
      <c r="G7261" s="135"/>
      <c r="H7261" s="135"/>
      <c r="I7261" s="135"/>
      <c r="J7261" s="135"/>
      <c r="K7261" s="135"/>
      <c r="L7261" s="135"/>
    </row>
    <row r="7262" spans="1:12" x14ac:dyDescent="0.25">
      <c r="A7262" s="135"/>
      <c r="B7262" s="135"/>
      <c r="C7262" s="135"/>
      <c r="D7262" s="135"/>
      <c r="G7262" s="135"/>
      <c r="H7262" s="135"/>
      <c r="I7262" s="135"/>
      <c r="J7262" s="135"/>
      <c r="K7262" s="135"/>
      <c r="L7262" s="135"/>
    </row>
    <row r="7263" spans="1:12" x14ac:dyDescent="0.25">
      <c r="A7263" s="135"/>
      <c r="B7263" s="135"/>
      <c r="C7263" s="135"/>
      <c r="D7263" s="135"/>
      <c r="G7263" s="135"/>
      <c r="H7263" s="135"/>
      <c r="I7263" s="135"/>
      <c r="J7263" s="135"/>
      <c r="K7263" s="135"/>
      <c r="L7263" s="135"/>
    </row>
    <row r="7264" spans="1:12" x14ac:dyDescent="0.25">
      <c r="A7264" s="135"/>
      <c r="B7264" s="135"/>
      <c r="C7264" s="135"/>
      <c r="D7264" s="135"/>
      <c r="G7264" s="135"/>
      <c r="H7264" s="135"/>
      <c r="I7264" s="135"/>
      <c r="J7264" s="135"/>
      <c r="K7264" s="135"/>
      <c r="L7264" s="135"/>
    </row>
    <row r="7265" spans="1:12" x14ac:dyDescent="0.25">
      <c r="A7265" s="135"/>
      <c r="B7265" s="135"/>
      <c r="C7265" s="135"/>
      <c r="D7265" s="135"/>
      <c r="G7265" s="135"/>
      <c r="H7265" s="135"/>
      <c r="I7265" s="135"/>
      <c r="J7265" s="135"/>
      <c r="K7265" s="135"/>
      <c r="L7265" s="135"/>
    </row>
    <row r="7266" spans="1:12" x14ac:dyDescent="0.25">
      <c r="A7266" s="135"/>
      <c r="B7266" s="135"/>
      <c r="C7266" s="135"/>
      <c r="D7266" s="135"/>
      <c r="G7266" s="135"/>
      <c r="H7266" s="135"/>
      <c r="I7266" s="135"/>
      <c r="J7266" s="135"/>
      <c r="K7266" s="135"/>
      <c r="L7266" s="135"/>
    </row>
    <row r="7267" spans="1:12" x14ac:dyDescent="0.25">
      <c r="A7267" s="135"/>
      <c r="B7267" s="135"/>
      <c r="C7267" s="135"/>
      <c r="D7267" s="135"/>
      <c r="G7267" s="135"/>
      <c r="H7267" s="135"/>
      <c r="I7267" s="135"/>
      <c r="J7267" s="135"/>
      <c r="K7267" s="135"/>
      <c r="L7267" s="135"/>
    </row>
    <row r="7268" spans="1:12" x14ac:dyDescent="0.25">
      <c r="A7268" s="135"/>
      <c r="B7268" s="135"/>
      <c r="C7268" s="135"/>
      <c r="D7268" s="135"/>
      <c r="G7268" s="135"/>
      <c r="H7268" s="135"/>
      <c r="I7268" s="135"/>
      <c r="J7268" s="135"/>
      <c r="K7268" s="135"/>
      <c r="L7268" s="135"/>
    </row>
    <row r="7269" spans="1:12" x14ac:dyDescent="0.25">
      <c r="A7269" s="135"/>
      <c r="B7269" s="135"/>
      <c r="C7269" s="135"/>
      <c r="D7269" s="135"/>
      <c r="G7269" s="135"/>
      <c r="H7269" s="135"/>
      <c r="I7269" s="135"/>
      <c r="J7269" s="135"/>
      <c r="K7269" s="135"/>
      <c r="L7269" s="135"/>
    </row>
    <row r="7270" spans="1:12" x14ac:dyDescent="0.25">
      <c r="A7270" s="135"/>
      <c r="B7270" s="135"/>
      <c r="C7270" s="135"/>
      <c r="D7270" s="135"/>
      <c r="G7270" s="135"/>
      <c r="H7270" s="135"/>
      <c r="I7270" s="135"/>
      <c r="J7270" s="135"/>
      <c r="K7270" s="135"/>
      <c r="L7270" s="135"/>
    </row>
    <row r="7271" spans="1:12" x14ac:dyDescent="0.25">
      <c r="A7271" s="135"/>
      <c r="B7271" s="135"/>
      <c r="C7271" s="135"/>
      <c r="D7271" s="135"/>
      <c r="G7271" s="135"/>
      <c r="H7271" s="135"/>
      <c r="I7271" s="135"/>
      <c r="J7271" s="135"/>
      <c r="K7271" s="135"/>
      <c r="L7271" s="135"/>
    </row>
    <row r="7272" spans="1:12" x14ac:dyDescent="0.25">
      <c r="A7272" s="135"/>
      <c r="B7272" s="135"/>
      <c r="C7272" s="135"/>
      <c r="D7272" s="135"/>
      <c r="G7272" s="135"/>
      <c r="H7272" s="135"/>
      <c r="I7272" s="135"/>
      <c r="J7272" s="135"/>
      <c r="K7272" s="135"/>
      <c r="L7272" s="135"/>
    </row>
    <row r="7273" spans="1:12" x14ac:dyDescent="0.25">
      <c r="A7273" s="135"/>
      <c r="B7273" s="135"/>
      <c r="C7273" s="135"/>
      <c r="D7273" s="135"/>
      <c r="G7273" s="135"/>
      <c r="H7273" s="135"/>
      <c r="I7273" s="135"/>
      <c r="J7273" s="135"/>
      <c r="K7273" s="135"/>
      <c r="L7273" s="135"/>
    </row>
    <row r="7274" spans="1:12" x14ac:dyDescent="0.25">
      <c r="A7274" s="135"/>
      <c r="B7274" s="135"/>
      <c r="C7274" s="135"/>
      <c r="D7274" s="135"/>
      <c r="G7274" s="135"/>
      <c r="H7274" s="135"/>
      <c r="I7274" s="135"/>
      <c r="J7274" s="135"/>
      <c r="K7274" s="135"/>
      <c r="L7274" s="135"/>
    </row>
    <row r="7275" spans="1:12" x14ac:dyDescent="0.25">
      <c r="A7275" s="135"/>
      <c r="B7275" s="135"/>
      <c r="C7275" s="135"/>
      <c r="D7275" s="135"/>
      <c r="G7275" s="135"/>
      <c r="H7275" s="135"/>
      <c r="I7275" s="135"/>
      <c r="J7275" s="135"/>
      <c r="K7275" s="135"/>
      <c r="L7275" s="135"/>
    </row>
    <row r="7276" spans="1:12" x14ac:dyDescent="0.25">
      <c r="A7276" s="135"/>
      <c r="B7276" s="135"/>
      <c r="C7276" s="135"/>
      <c r="D7276" s="135"/>
      <c r="G7276" s="135"/>
      <c r="H7276" s="135"/>
      <c r="I7276" s="135"/>
      <c r="J7276" s="135"/>
      <c r="K7276" s="135"/>
      <c r="L7276" s="135"/>
    </row>
    <row r="7277" spans="1:12" x14ac:dyDescent="0.25">
      <c r="A7277" s="135"/>
      <c r="B7277" s="135"/>
      <c r="C7277" s="135"/>
      <c r="D7277" s="135"/>
      <c r="G7277" s="135"/>
      <c r="H7277" s="135"/>
      <c r="I7277" s="135"/>
      <c r="J7277" s="135"/>
      <c r="K7277" s="135"/>
      <c r="L7277" s="135"/>
    </row>
    <row r="7278" spans="1:12" x14ac:dyDescent="0.25">
      <c r="A7278" s="135"/>
      <c r="B7278" s="135"/>
      <c r="C7278" s="135"/>
      <c r="D7278" s="135"/>
      <c r="G7278" s="135"/>
      <c r="H7278" s="135"/>
      <c r="I7278" s="135"/>
      <c r="J7278" s="135"/>
      <c r="K7278" s="135"/>
      <c r="L7278" s="135"/>
    </row>
    <row r="7279" spans="1:12" x14ac:dyDescent="0.25">
      <c r="A7279" s="135"/>
      <c r="B7279" s="135"/>
      <c r="C7279" s="135"/>
      <c r="D7279" s="135"/>
      <c r="G7279" s="135"/>
      <c r="H7279" s="135"/>
      <c r="I7279" s="135"/>
      <c r="J7279" s="135"/>
      <c r="K7279" s="135"/>
      <c r="L7279" s="135"/>
    </row>
    <row r="7280" spans="1:12" x14ac:dyDescent="0.25">
      <c r="A7280" s="135"/>
      <c r="B7280" s="135"/>
      <c r="C7280" s="135"/>
      <c r="D7280" s="135"/>
      <c r="G7280" s="135"/>
      <c r="H7280" s="135"/>
      <c r="I7280" s="135"/>
      <c r="J7280" s="135"/>
      <c r="K7280" s="135"/>
      <c r="L7280" s="135"/>
    </row>
    <row r="7281" spans="1:12" x14ac:dyDescent="0.25">
      <c r="A7281" s="135"/>
      <c r="B7281" s="135"/>
      <c r="C7281" s="135"/>
      <c r="D7281" s="135"/>
      <c r="G7281" s="135"/>
      <c r="H7281" s="135"/>
      <c r="I7281" s="135"/>
      <c r="J7281" s="135"/>
      <c r="K7281" s="135"/>
      <c r="L7281" s="135"/>
    </row>
    <row r="7282" spans="1:12" x14ac:dyDescent="0.25">
      <c r="A7282" s="135"/>
      <c r="B7282" s="135"/>
      <c r="C7282" s="135"/>
      <c r="D7282" s="135"/>
      <c r="G7282" s="135"/>
      <c r="H7282" s="135"/>
      <c r="I7282" s="135"/>
      <c r="J7282" s="135"/>
      <c r="K7282" s="135"/>
      <c r="L7282" s="135"/>
    </row>
    <row r="7283" spans="1:12" x14ac:dyDescent="0.25">
      <c r="A7283" s="135"/>
      <c r="B7283" s="135"/>
      <c r="C7283" s="135"/>
      <c r="D7283" s="135"/>
      <c r="G7283" s="135"/>
      <c r="H7283" s="135"/>
      <c r="I7283" s="135"/>
      <c r="J7283" s="135"/>
      <c r="K7283" s="135"/>
      <c r="L7283" s="135"/>
    </row>
    <row r="7284" spans="1:12" x14ac:dyDescent="0.25">
      <c r="A7284" s="135"/>
      <c r="B7284" s="135"/>
      <c r="C7284" s="135"/>
      <c r="D7284" s="135"/>
      <c r="G7284" s="135"/>
      <c r="H7284" s="135"/>
      <c r="I7284" s="135"/>
      <c r="J7284" s="135"/>
      <c r="K7284" s="135"/>
      <c r="L7284" s="135"/>
    </row>
    <row r="7285" spans="1:12" x14ac:dyDescent="0.25">
      <c r="A7285" s="135"/>
      <c r="B7285" s="135"/>
      <c r="C7285" s="135"/>
      <c r="D7285" s="135"/>
      <c r="G7285" s="135"/>
      <c r="H7285" s="135"/>
      <c r="I7285" s="135"/>
      <c r="J7285" s="135"/>
      <c r="K7285" s="135"/>
      <c r="L7285" s="135"/>
    </row>
    <row r="7286" spans="1:12" x14ac:dyDescent="0.25">
      <c r="A7286" s="135"/>
      <c r="B7286" s="135"/>
      <c r="C7286" s="135"/>
      <c r="D7286" s="135"/>
      <c r="G7286" s="135"/>
      <c r="H7286" s="135"/>
      <c r="I7286" s="135"/>
      <c r="J7286" s="135"/>
      <c r="K7286" s="135"/>
      <c r="L7286" s="135"/>
    </row>
    <row r="7287" spans="1:12" x14ac:dyDescent="0.25">
      <c r="A7287" s="135"/>
      <c r="B7287" s="135"/>
      <c r="C7287" s="135"/>
      <c r="D7287" s="135"/>
      <c r="G7287" s="135"/>
      <c r="H7287" s="135"/>
      <c r="I7287" s="135"/>
      <c r="J7287" s="135"/>
      <c r="K7287" s="135"/>
      <c r="L7287" s="135"/>
    </row>
    <row r="7288" spans="1:12" x14ac:dyDescent="0.25">
      <c r="A7288" s="135"/>
      <c r="B7288" s="135"/>
      <c r="C7288" s="135"/>
      <c r="D7288" s="135"/>
      <c r="G7288" s="135"/>
      <c r="H7288" s="135"/>
      <c r="I7288" s="135"/>
      <c r="J7288" s="135"/>
      <c r="K7288" s="135"/>
      <c r="L7288" s="135"/>
    </row>
    <row r="7289" spans="1:12" x14ac:dyDescent="0.25">
      <c r="A7289" s="135"/>
      <c r="B7289" s="135"/>
      <c r="C7289" s="135"/>
      <c r="D7289" s="135"/>
      <c r="G7289" s="135"/>
      <c r="H7289" s="135"/>
      <c r="I7289" s="135"/>
      <c r="J7289" s="135"/>
      <c r="K7289" s="135"/>
      <c r="L7289" s="135"/>
    </row>
    <row r="7290" spans="1:12" x14ac:dyDescent="0.25">
      <c r="A7290" s="135"/>
      <c r="B7290" s="135"/>
      <c r="C7290" s="135"/>
      <c r="D7290" s="135"/>
      <c r="G7290" s="135"/>
      <c r="H7290" s="135"/>
      <c r="I7290" s="135"/>
      <c r="J7290" s="135"/>
      <c r="K7290" s="135"/>
      <c r="L7290" s="135"/>
    </row>
    <row r="7291" spans="1:12" x14ac:dyDescent="0.25">
      <c r="A7291" s="135"/>
      <c r="B7291" s="135"/>
      <c r="C7291" s="135"/>
      <c r="D7291" s="135"/>
      <c r="G7291" s="135"/>
      <c r="H7291" s="135"/>
      <c r="I7291" s="135"/>
      <c r="J7291" s="135"/>
      <c r="K7291" s="135"/>
      <c r="L7291" s="135"/>
    </row>
    <row r="7292" spans="1:12" x14ac:dyDescent="0.25">
      <c r="A7292" s="135"/>
      <c r="B7292" s="135"/>
      <c r="C7292" s="135"/>
      <c r="D7292" s="135"/>
      <c r="G7292" s="135"/>
      <c r="H7292" s="135"/>
      <c r="I7292" s="135"/>
      <c r="J7292" s="135"/>
      <c r="K7292" s="135"/>
      <c r="L7292" s="135"/>
    </row>
    <row r="7293" spans="1:12" x14ac:dyDescent="0.25">
      <c r="A7293" s="135"/>
      <c r="B7293" s="135"/>
      <c r="C7293" s="135"/>
      <c r="D7293" s="135"/>
      <c r="G7293" s="135"/>
      <c r="H7293" s="135"/>
      <c r="I7293" s="135"/>
      <c r="J7293" s="135"/>
      <c r="K7293" s="135"/>
      <c r="L7293" s="135"/>
    </row>
    <row r="7294" spans="1:12" x14ac:dyDescent="0.25">
      <c r="A7294" s="135"/>
      <c r="B7294" s="135"/>
      <c r="C7294" s="135"/>
      <c r="D7294" s="135"/>
      <c r="G7294" s="135"/>
      <c r="H7294" s="135"/>
      <c r="I7294" s="135"/>
      <c r="J7294" s="135"/>
      <c r="K7294" s="135"/>
      <c r="L7294" s="135"/>
    </row>
    <row r="7295" spans="1:12" x14ac:dyDescent="0.25">
      <c r="A7295" s="135"/>
      <c r="B7295" s="135"/>
      <c r="C7295" s="135"/>
      <c r="D7295" s="135"/>
      <c r="G7295" s="135"/>
      <c r="H7295" s="135"/>
      <c r="I7295" s="135"/>
      <c r="J7295" s="135"/>
      <c r="K7295" s="135"/>
      <c r="L7295" s="135"/>
    </row>
    <row r="7296" spans="1:12" x14ac:dyDescent="0.25">
      <c r="A7296" s="135"/>
      <c r="B7296" s="135"/>
      <c r="C7296" s="135"/>
      <c r="D7296" s="135"/>
      <c r="G7296" s="135"/>
      <c r="H7296" s="135"/>
      <c r="I7296" s="135"/>
      <c r="J7296" s="135"/>
      <c r="K7296" s="135"/>
      <c r="L7296" s="135"/>
    </row>
    <row r="7297" spans="1:12" x14ac:dyDescent="0.25">
      <c r="A7297" s="135"/>
      <c r="B7297" s="135"/>
      <c r="C7297" s="135"/>
      <c r="D7297" s="135"/>
      <c r="G7297" s="135"/>
      <c r="H7297" s="135"/>
      <c r="I7297" s="135"/>
      <c r="J7297" s="135"/>
      <c r="K7297" s="135"/>
      <c r="L7297" s="135"/>
    </row>
    <row r="7298" spans="1:12" x14ac:dyDescent="0.25">
      <c r="A7298" s="135"/>
      <c r="B7298" s="135"/>
      <c r="C7298" s="135"/>
      <c r="D7298" s="135"/>
      <c r="G7298" s="135"/>
      <c r="H7298" s="135"/>
      <c r="I7298" s="135"/>
      <c r="J7298" s="135"/>
      <c r="K7298" s="135"/>
      <c r="L7298" s="135"/>
    </row>
    <row r="7299" spans="1:12" x14ac:dyDescent="0.25">
      <c r="A7299" s="135"/>
      <c r="B7299" s="135"/>
      <c r="C7299" s="135"/>
      <c r="D7299" s="135"/>
      <c r="G7299" s="135"/>
      <c r="H7299" s="135"/>
      <c r="I7299" s="135"/>
      <c r="J7299" s="135"/>
      <c r="K7299" s="135"/>
      <c r="L7299" s="135"/>
    </row>
    <row r="7300" spans="1:12" x14ac:dyDescent="0.25">
      <c r="A7300" s="135"/>
      <c r="B7300" s="135"/>
      <c r="C7300" s="135"/>
      <c r="D7300" s="135"/>
      <c r="G7300" s="135"/>
      <c r="H7300" s="135"/>
      <c r="I7300" s="135"/>
      <c r="J7300" s="135"/>
      <c r="K7300" s="135"/>
      <c r="L7300" s="135"/>
    </row>
    <row r="7301" spans="1:12" x14ac:dyDescent="0.25">
      <c r="A7301" s="135"/>
      <c r="B7301" s="135"/>
      <c r="C7301" s="135"/>
      <c r="D7301" s="135"/>
      <c r="G7301" s="135"/>
      <c r="H7301" s="135"/>
      <c r="I7301" s="135"/>
      <c r="J7301" s="135"/>
      <c r="K7301" s="135"/>
      <c r="L7301" s="135"/>
    </row>
    <row r="7302" spans="1:12" x14ac:dyDescent="0.25">
      <c r="A7302" s="135"/>
      <c r="B7302" s="135"/>
      <c r="C7302" s="135"/>
      <c r="D7302" s="135"/>
      <c r="G7302" s="135"/>
      <c r="H7302" s="135"/>
      <c r="I7302" s="135"/>
      <c r="J7302" s="135"/>
      <c r="K7302" s="135"/>
      <c r="L7302" s="135"/>
    </row>
    <row r="7303" spans="1:12" x14ac:dyDescent="0.25">
      <c r="A7303" s="135"/>
      <c r="B7303" s="135"/>
      <c r="C7303" s="135"/>
      <c r="D7303" s="135"/>
      <c r="G7303" s="135"/>
      <c r="H7303" s="135"/>
      <c r="I7303" s="135"/>
      <c r="J7303" s="135"/>
      <c r="K7303" s="135"/>
      <c r="L7303" s="135"/>
    </row>
    <row r="7304" spans="1:12" x14ac:dyDescent="0.25">
      <c r="A7304" s="135"/>
      <c r="B7304" s="135"/>
      <c r="C7304" s="135"/>
      <c r="D7304" s="135"/>
      <c r="G7304" s="135"/>
      <c r="H7304" s="135"/>
      <c r="I7304" s="135"/>
      <c r="J7304" s="135"/>
      <c r="K7304" s="135"/>
      <c r="L7304" s="135"/>
    </row>
    <row r="7305" spans="1:12" x14ac:dyDescent="0.25">
      <c r="A7305" s="135"/>
      <c r="B7305" s="135"/>
      <c r="C7305" s="135"/>
      <c r="D7305" s="135"/>
      <c r="G7305" s="135"/>
      <c r="H7305" s="135"/>
      <c r="I7305" s="135"/>
      <c r="J7305" s="135"/>
      <c r="K7305" s="135"/>
      <c r="L7305" s="135"/>
    </row>
    <row r="7306" spans="1:12" x14ac:dyDescent="0.25">
      <c r="A7306" s="135"/>
      <c r="B7306" s="135"/>
      <c r="C7306" s="135"/>
      <c r="D7306" s="135"/>
      <c r="G7306" s="135"/>
      <c r="H7306" s="135"/>
      <c r="I7306" s="135"/>
      <c r="J7306" s="135"/>
      <c r="K7306" s="135"/>
      <c r="L7306" s="135"/>
    </row>
    <row r="7307" spans="1:12" x14ac:dyDescent="0.25">
      <c r="A7307" s="135"/>
      <c r="B7307" s="135"/>
      <c r="C7307" s="135"/>
      <c r="D7307" s="135"/>
      <c r="G7307" s="135"/>
      <c r="H7307" s="135"/>
      <c r="I7307" s="135"/>
      <c r="J7307" s="135"/>
      <c r="K7307" s="135"/>
      <c r="L7307" s="135"/>
    </row>
    <row r="7308" spans="1:12" x14ac:dyDescent="0.25">
      <c r="A7308" s="135"/>
      <c r="B7308" s="135"/>
      <c r="C7308" s="135"/>
      <c r="D7308" s="135"/>
      <c r="G7308" s="135"/>
      <c r="H7308" s="135"/>
      <c r="I7308" s="135"/>
      <c r="J7308" s="135"/>
      <c r="K7308" s="135"/>
      <c r="L7308" s="135"/>
    </row>
    <row r="7309" spans="1:12" x14ac:dyDescent="0.25">
      <c r="A7309" s="135"/>
      <c r="B7309" s="135"/>
      <c r="C7309" s="135"/>
      <c r="D7309" s="135"/>
      <c r="G7309" s="135"/>
      <c r="H7309" s="135"/>
      <c r="I7309" s="135"/>
      <c r="J7309" s="135"/>
      <c r="K7309" s="135"/>
      <c r="L7309" s="135"/>
    </row>
    <row r="7310" spans="1:12" x14ac:dyDescent="0.25">
      <c r="A7310" s="135"/>
      <c r="B7310" s="135"/>
      <c r="C7310" s="135"/>
      <c r="D7310" s="135"/>
      <c r="G7310" s="135"/>
      <c r="H7310" s="135"/>
      <c r="I7310" s="135"/>
      <c r="J7310" s="135"/>
      <c r="K7310" s="135"/>
      <c r="L7310" s="135"/>
    </row>
    <row r="7311" spans="1:12" x14ac:dyDescent="0.25">
      <c r="A7311" s="135"/>
      <c r="B7311" s="135"/>
      <c r="C7311" s="135"/>
      <c r="D7311" s="135"/>
      <c r="G7311" s="135"/>
      <c r="H7311" s="135"/>
      <c r="I7311" s="135"/>
      <c r="J7311" s="135"/>
      <c r="K7311" s="135"/>
      <c r="L7311" s="135"/>
    </row>
    <row r="7312" spans="1:12" x14ac:dyDescent="0.25">
      <c r="A7312" s="135"/>
      <c r="B7312" s="135"/>
      <c r="C7312" s="135"/>
      <c r="D7312" s="135"/>
      <c r="G7312" s="135"/>
      <c r="H7312" s="135"/>
      <c r="I7312" s="135"/>
      <c r="J7312" s="135"/>
      <c r="K7312" s="135"/>
      <c r="L7312" s="135"/>
    </row>
    <row r="7313" spans="1:12" x14ac:dyDescent="0.25">
      <c r="A7313" s="135"/>
      <c r="B7313" s="135"/>
      <c r="C7313" s="135"/>
      <c r="D7313" s="135"/>
      <c r="G7313" s="135"/>
      <c r="H7313" s="135"/>
      <c r="I7313" s="135"/>
      <c r="J7313" s="135"/>
      <c r="K7313" s="135"/>
      <c r="L7313" s="135"/>
    </row>
    <row r="7314" spans="1:12" x14ac:dyDescent="0.25">
      <c r="A7314" s="135"/>
      <c r="B7314" s="135"/>
      <c r="C7314" s="135"/>
      <c r="D7314" s="135"/>
      <c r="G7314" s="135"/>
      <c r="H7314" s="135"/>
      <c r="I7314" s="135"/>
      <c r="J7314" s="135"/>
      <c r="K7314" s="135"/>
      <c r="L7314" s="135"/>
    </row>
    <row r="7315" spans="1:12" x14ac:dyDescent="0.25">
      <c r="A7315" s="135"/>
      <c r="B7315" s="135"/>
      <c r="C7315" s="135"/>
      <c r="D7315" s="135"/>
      <c r="G7315" s="135"/>
      <c r="H7315" s="135"/>
      <c r="I7315" s="135"/>
      <c r="J7315" s="135"/>
      <c r="K7315" s="135"/>
      <c r="L7315" s="135"/>
    </row>
    <row r="7316" spans="1:12" x14ac:dyDescent="0.25">
      <c r="A7316" s="135"/>
      <c r="B7316" s="135"/>
      <c r="C7316" s="135"/>
      <c r="D7316" s="135"/>
      <c r="G7316" s="135"/>
      <c r="H7316" s="135"/>
      <c r="I7316" s="135"/>
      <c r="J7316" s="135"/>
      <c r="K7316" s="135"/>
      <c r="L7316" s="135"/>
    </row>
    <row r="7317" spans="1:12" x14ac:dyDescent="0.25">
      <c r="A7317" s="135"/>
      <c r="B7317" s="135"/>
      <c r="C7317" s="135"/>
      <c r="D7317" s="135"/>
      <c r="G7317" s="135"/>
      <c r="H7317" s="135"/>
      <c r="I7317" s="135"/>
      <c r="J7317" s="135"/>
      <c r="K7317" s="135"/>
      <c r="L7317" s="135"/>
    </row>
    <row r="7318" spans="1:12" x14ac:dyDescent="0.25">
      <c r="A7318" s="135"/>
      <c r="B7318" s="135"/>
      <c r="C7318" s="135"/>
      <c r="D7318" s="135"/>
      <c r="G7318" s="135"/>
      <c r="H7318" s="135"/>
      <c r="I7318" s="135"/>
      <c r="J7318" s="135"/>
      <c r="K7318" s="135"/>
      <c r="L7318" s="135"/>
    </row>
    <row r="7319" spans="1:12" x14ac:dyDescent="0.25">
      <c r="A7319" s="135"/>
      <c r="B7319" s="135"/>
      <c r="C7319" s="135"/>
      <c r="D7319" s="135"/>
      <c r="G7319" s="135"/>
      <c r="H7319" s="135"/>
      <c r="I7319" s="135"/>
      <c r="J7319" s="135"/>
      <c r="K7319" s="135"/>
      <c r="L7319" s="135"/>
    </row>
    <row r="7320" spans="1:12" x14ac:dyDescent="0.25">
      <c r="A7320" s="135"/>
      <c r="B7320" s="135"/>
      <c r="C7320" s="135"/>
      <c r="D7320" s="135"/>
      <c r="G7320" s="135"/>
      <c r="H7320" s="135"/>
      <c r="I7320" s="135"/>
      <c r="J7320" s="135"/>
      <c r="K7320" s="135"/>
      <c r="L7320" s="135"/>
    </row>
    <row r="7321" spans="1:12" x14ac:dyDescent="0.25">
      <c r="A7321" s="135"/>
      <c r="B7321" s="135"/>
      <c r="C7321" s="135"/>
      <c r="D7321" s="135"/>
      <c r="G7321" s="135"/>
      <c r="H7321" s="135"/>
      <c r="I7321" s="135"/>
      <c r="J7321" s="135"/>
      <c r="K7321" s="135"/>
      <c r="L7321" s="135"/>
    </row>
    <row r="7322" spans="1:12" x14ac:dyDescent="0.25">
      <c r="A7322" s="135"/>
      <c r="B7322" s="135"/>
      <c r="C7322" s="135"/>
      <c r="D7322" s="135"/>
      <c r="G7322" s="135"/>
      <c r="H7322" s="135"/>
      <c r="I7322" s="135"/>
      <c r="J7322" s="135"/>
      <c r="K7322" s="135"/>
      <c r="L7322" s="135"/>
    </row>
    <row r="7323" spans="1:12" x14ac:dyDescent="0.25">
      <c r="A7323" s="135"/>
      <c r="B7323" s="135"/>
      <c r="C7323" s="135"/>
      <c r="D7323" s="135"/>
      <c r="G7323" s="135"/>
      <c r="H7323" s="135"/>
      <c r="I7323" s="135"/>
      <c r="J7323" s="135"/>
      <c r="K7323" s="135"/>
      <c r="L7323" s="135"/>
    </row>
    <row r="7324" spans="1:12" x14ac:dyDescent="0.25">
      <c r="A7324" s="135"/>
      <c r="B7324" s="135"/>
      <c r="C7324" s="135"/>
      <c r="D7324" s="135"/>
      <c r="G7324" s="135"/>
      <c r="H7324" s="135"/>
      <c r="I7324" s="135"/>
      <c r="J7324" s="135"/>
      <c r="K7324" s="135"/>
      <c r="L7324" s="135"/>
    </row>
    <row r="7325" spans="1:12" x14ac:dyDescent="0.25">
      <c r="A7325" s="135"/>
      <c r="B7325" s="135"/>
      <c r="C7325" s="135"/>
      <c r="D7325" s="135"/>
      <c r="G7325" s="135"/>
      <c r="H7325" s="135"/>
      <c r="I7325" s="135"/>
      <c r="J7325" s="135"/>
      <c r="K7325" s="135"/>
      <c r="L7325" s="135"/>
    </row>
    <row r="7326" spans="1:12" x14ac:dyDescent="0.25">
      <c r="A7326" s="135"/>
      <c r="B7326" s="135"/>
      <c r="C7326" s="135"/>
      <c r="D7326" s="135"/>
      <c r="G7326" s="135"/>
      <c r="H7326" s="135"/>
      <c r="I7326" s="135"/>
      <c r="J7326" s="135"/>
      <c r="K7326" s="135"/>
      <c r="L7326" s="135"/>
    </row>
    <row r="7327" spans="1:12" x14ac:dyDescent="0.25">
      <c r="A7327" s="135"/>
      <c r="B7327" s="135"/>
      <c r="C7327" s="135"/>
      <c r="D7327" s="135"/>
      <c r="G7327" s="135"/>
      <c r="H7327" s="135"/>
      <c r="I7327" s="135"/>
      <c r="J7327" s="135"/>
      <c r="K7327" s="135"/>
      <c r="L7327" s="135"/>
    </row>
    <row r="7328" spans="1:12" x14ac:dyDescent="0.25">
      <c r="A7328" s="135"/>
      <c r="B7328" s="135"/>
      <c r="C7328" s="135"/>
      <c r="D7328" s="135"/>
      <c r="G7328" s="135"/>
      <c r="H7328" s="135"/>
      <c r="I7328" s="135"/>
      <c r="J7328" s="135"/>
      <c r="K7328" s="135"/>
      <c r="L7328" s="135"/>
    </row>
    <row r="7329" spans="1:12" x14ac:dyDescent="0.25">
      <c r="A7329" s="135"/>
      <c r="B7329" s="135"/>
      <c r="C7329" s="135"/>
      <c r="D7329" s="135"/>
      <c r="G7329" s="135"/>
      <c r="H7329" s="135"/>
      <c r="I7329" s="135"/>
      <c r="J7329" s="135"/>
      <c r="K7329" s="135"/>
      <c r="L7329" s="135"/>
    </row>
    <row r="7330" spans="1:12" x14ac:dyDescent="0.25">
      <c r="A7330" s="135"/>
      <c r="B7330" s="135"/>
      <c r="C7330" s="135"/>
      <c r="D7330" s="135"/>
      <c r="G7330" s="135"/>
      <c r="H7330" s="135"/>
      <c r="I7330" s="135"/>
      <c r="J7330" s="135"/>
      <c r="K7330" s="135"/>
      <c r="L7330" s="135"/>
    </row>
    <row r="7331" spans="1:12" x14ac:dyDescent="0.25">
      <c r="A7331" s="135"/>
      <c r="B7331" s="135"/>
      <c r="C7331" s="135"/>
      <c r="D7331" s="135"/>
      <c r="G7331" s="135"/>
      <c r="H7331" s="135"/>
      <c r="I7331" s="135"/>
      <c r="J7331" s="135"/>
      <c r="K7331" s="135"/>
      <c r="L7331" s="135"/>
    </row>
    <row r="7332" spans="1:12" x14ac:dyDescent="0.25">
      <c r="A7332" s="135"/>
      <c r="B7332" s="135"/>
      <c r="C7332" s="135"/>
      <c r="D7332" s="135"/>
      <c r="G7332" s="135"/>
      <c r="H7332" s="135"/>
      <c r="I7332" s="135"/>
      <c r="J7332" s="135"/>
      <c r="K7332" s="135"/>
      <c r="L7332" s="135"/>
    </row>
    <row r="7333" spans="1:12" x14ac:dyDescent="0.25">
      <c r="A7333" s="135"/>
      <c r="B7333" s="135"/>
      <c r="C7333" s="135"/>
      <c r="D7333" s="135"/>
      <c r="G7333" s="135"/>
      <c r="H7333" s="135"/>
      <c r="I7333" s="135"/>
      <c r="J7333" s="135"/>
      <c r="K7333" s="135"/>
      <c r="L7333" s="135"/>
    </row>
    <row r="7334" spans="1:12" x14ac:dyDescent="0.25">
      <c r="A7334" s="135"/>
      <c r="B7334" s="135"/>
      <c r="C7334" s="135"/>
      <c r="D7334" s="135"/>
      <c r="G7334" s="135"/>
      <c r="H7334" s="135"/>
      <c r="I7334" s="135"/>
      <c r="J7334" s="135"/>
      <c r="K7334" s="135"/>
      <c r="L7334" s="135"/>
    </row>
    <row r="7335" spans="1:12" x14ac:dyDescent="0.25">
      <c r="A7335" s="135"/>
      <c r="B7335" s="135"/>
      <c r="C7335" s="135"/>
      <c r="D7335" s="135"/>
      <c r="G7335" s="135"/>
      <c r="H7335" s="135"/>
      <c r="I7335" s="135"/>
      <c r="J7335" s="135"/>
      <c r="K7335" s="135"/>
      <c r="L7335" s="135"/>
    </row>
    <row r="7336" spans="1:12" x14ac:dyDescent="0.25">
      <c r="A7336" s="135"/>
      <c r="B7336" s="135"/>
      <c r="C7336" s="135"/>
      <c r="D7336" s="135"/>
      <c r="G7336" s="135"/>
      <c r="H7336" s="135"/>
      <c r="I7336" s="135"/>
      <c r="J7336" s="135"/>
      <c r="K7336" s="135"/>
      <c r="L7336" s="135"/>
    </row>
    <row r="7337" spans="1:12" x14ac:dyDescent="0.25">
      <c r="A7337" s="135"/>
      <c r="B7337" s="135"/>
      <c r="C7337" s="135"/>
      <c r="D7337" s="135"/>
      <c r="G7337" s="135"/>
      <c r="H7337" s="135"/>
      <c r="I7337" s="135"/>
      <c r="J7337" s="135"/>
      <c r="K7337" s="135"/>
      <c r="L7337" s="135"/>
    </row>
    <row r="7338" spans="1:12" x14ac:dyDescent="0.25">
      <c r="A7338" s="135"/>
      <c r="B7338" s="135"/>
      <c r="C7338" s="135"/>
      <c r="D7338" s="135"/>
      <c r="G7338" s="135"/>
      <c r="H7338" s="135"/>
      <c r="I7338" s="135"/>
      <c r="J7338" s="135"/>
      <c r="K7338" s="135"/>
      <c r="L7338" s="135"/>
    </row>
    <row r="7339" spans="1:12" x14ac:dyDescent="0.25">
      <c r="A7339" s="135"/>
      <c r="B7339" s="135"/>
      <c r="C7339" s="135"/>
      <c r="D7339" s="135"/>
      <c r="G7339" s="135"/>
      <c r="H7339" s="135"/>
      <c r="I7339" s="135"/>
      <c r="J7339" s="135"/>
      <c r="K7339" s="135"/>
      <c r="L7339" s="135"/>
    </row>
    <row r="7340" spans="1:12" x14ac:dyDescent="0.25">
      <c r="A7340" s="135"/>
      <c r="B7340" s="135"/>
      <c r="C7340" s="135"/>
      <c r="D7340" s="135"/>
      <c r="G7340" s="135"/>
      <c r="H7340" s="135"/>
      <c r="I7340" s="135"/>
      <c r="J7340" s="135"/>
      <c r="K7340" s="135"/>
      <c r="L7340" s="135"/>
    </row>
    <row r="7341" spans="1:12" x14ac:dyDescent="0.25">
      <c r="A7341" s="135"/>
      <c r="B7341" s="135"/>
      <c r="C7341" s="135"/>
      <c r="D7341" s="135"/>
      <c r="G7341" s="135"/>
      <c r="H7341" s="135"/>
      <c r="I7341" s="135"/>
      <c r="J7341" s="135"/>
      <c r="K7341" s="135"/>
      <c r="L7341" s="135"/>
    </row>
    <row r="7342" spans="1:12" x14ac:dyDescent="0.25">
      <c r="A7342" s="135"/>
      <c r="B7342" s="135"/>
      <c r="C7342" s="135"/>
      <c r="D7342" s="135"/>
      <c r="G7342" s="135"/>
      <c r="H7342" s="135"/>
      <c r="I7342" s="135"/>
      <c r="J7342" s="135"/>
      <c r="K7342" s="135"/>
      <c r="L7342" s="135"/>
    </row>
    <row r="7343" spans="1:12" x14ac:dyDescent="0.25">
      <c r="A7343" s="135"/>
      <c r="B7343" s="135"/>
      <c r="C7343" s="135"/>
      <c r="D7343" s="135"/>
      <c r="G7343" s="135"/>
      <c r="H7343" s="135"/>
      <c r="I7343" s="135"/>
      <c r="J7343" s="135"/>
      <c r="K7343" s="135"/>
      <c r="L7343" s="135"/>
    </row>
    <row r="7344" spans="1:12" x14ac:dyDescent="0.25">
      <c r="A7344" s="135"/>
      <c r="B7344" s="135"/>
      <c r="C7344" s="135"/>
      <c r="D7344" s="135"/>
      <c r="G7344" s="135"/>
      <c r="H7344" s="135"/>
      <c r="I7344" s="135"/>
      <c r="J7344" s="135"/>
      <c r="K7344" s="135"/>
      <c r="L7344" s="135"/>
    </row>
    <row r="7345" spans="1:12" x14ac:dyDescent="0.25">
      <c r="A7345" s="135"/>
      <c r="B7345" s="135"/>
      <c r="C7345" s="135"/>
      <c r="D7345" s="135"/>
      <c r="G7345" s="135"/>
      <c r="H7345" s="135"/>
      <c r="I7345" s="135"/>
      <c r="J7345" s="135"/>
      <c r="K7345" s="135"/>
      <c r="L7345" s="135"/>
    </row>
    <row r="7346" spans="1:12" x14ac:dyDescent="0.25">
      <c r="A7346" s="135"/>
      <c r="B7346" s="135"/>
      <c r="C7346" s="135"/>
      <c r="D7346" s="135"/>
      <c r="G7346" s="135"/>
      <c r="H7346" s="135"/>
      <c r="I7346" s="135"/>
      <c r="J7346" s="135"/>
      <c r="K7346" s="135"/>
      <c r="L7346" s="135"/>
    </row>
    <row r="7347" spans="1:12" x14ac:dyDescent="0.25">
      <c r="A7347" s="135"/>
      <c r="B7347" s="135"/>
      <c r="C7347" s="135"/>
      <c r="D7347" s="135"/>
      <c r="G7347" s="135"/>
      <c r="H7347" s="135"/>
      <c r="I7347" s="135"/>
      <c r="J7347" s="135"/>
      <c r="K7347" s="135"/>
      <c r="L7347" s="135"/>
    </row>
    <row r="7348" spans="1:12" x14ac:dyDescent="0.25">
      <c r="A7348" s="135"/>
      <c r="B7348" s="135"/>
      <c r="C7348" s="135"/>
      <c r="D7348" s="135"/>
      <c r="G7348" s="135"/>
      <c r="H7348" s="135"/>
      <c r="I7348" s="135"/>
      <c r="J7348" s="135"/>
      <c r="K7348" s="135"/>
      <c r="L7348" s="135"/>
    </row>
    <row r="7349" spans="1:12" x14ac:dyDescent="0.25">
      <c r="A7349" s="135"/>
      <c r="B7349" s="135"/>
      <c r="C7349" s="135"/>
      <c r="D7349" s="135"/>
      <c r="G7349" s="135"/>
      <c r="H7349" s="135"/>
      <c r="I7349" s="135"/>
      <c r="J7349" s="135"/>
      <c r="K7349" s="135"/>
      <c r="L7349" s="135"/>
    </row>
    <row r="7350" spans="1:12" x14ac:dyDescent="0.25">
      <c r="A7350" s="135"/>
      <c r="B7350" s="135"/>
      <c r="C7350" s="135"/>
      <c r="D7350" s="135"/>
      <c r="G7350" s="135"/>
      <c r="H7350" s="135"/>
      <c r="I7350" s="135"/>
      <c r="J7350" s="135"/>
      <c r="K7350" s="135"/>
      <c r="L7350" s="135"/>
    </row>
    <row r="7351" spans="1:12" x14ac:dyDescent="0.25">
      <c r="A7351" s="135"/>
      <c r="B7351" s="135"/>
      <c r="C7351" s="135"/>
      <c r="D7351" s="135"/>
      <c r="G7351" s="135"/>
      <c r="H7351" s="135"/>
      <c r="I7351" s="135"/>
      <c r="J7351" s="135"/>
      <c r="K7351" s="135"/>
      <c r="L7351" s="135"/>
    </row>
    <row r="7352" spans="1:12" x14ac:dyDescent="0.25">
      <c r="A7352" s="135"/>
      <c r="B7352" s="135"/>
      <c r="C7352" s="135"/>
      <c r="D7352" s="135"/>
      <c r="G7352" s="135"/>
      <c r="H7352" s="135"/>
      <c r="I7352" s="135"/>
      <c r="J7352" s="135"/>
      <c r="K7352" s="135"/>
      <c r="L7352" s="135"/>
    </row>
    <row r="7353" spans="1:12" x14ac:dyDescent="0.25">
      <c r="A7353" s="135"/>
      <c r="B7353" s="135"/>
      <c r="C7353" s="135"/>
      <c r="D7353" s="135"/>
      <c r="G7353" s="135"/>
      <c r="H7353" s="135"/>
      <c r="I7353" s="135"/>
      <c r="J7353" s="135"/>
      <c r="K7353" s="135"/>
      <c r="L7353" s="135"/>
    </row>
    <row r="7354" spans="1:12" x14ac:dyDescent="0.25">
      <c r="A7354" s="135"/>
      <c r="B7354" s="135"/>
      <c r="C7354" s="135"/>
      <c r="D7354" s="135"/>
      <c r="G7354" s="135"/>
      <c r="H7354" s="135"/>
      <c r="I7354" s="135"/>
      <c r="J7354" s="135"/>
      <c r="K7354" s="135"/>
      <c r="L7354" s="135"/>
    </row>
    <row r="7355" spans="1:12" x14ac:dyDescent="0.25">
      <c r="A7355" s="135"/>
      <c r="B7355" s="135"/>
      <c r="C7355" s="135"/>
      <c r="D7355" s="135"/>
      <c r="G7355" s="135"/>
      <c r="H7355" s="135"/>
      <c r="I7355" s="135"/>
      <c r="J7355" s="135"/>
      <c r="K7355" s="135"/>
      <c r="L7355" s="135"/>
    </row>
    <row r="7356" spans="1:12" x14ac:dyDescent="0.25">
      <c r="A7356" s="135"/>
      <c r="B7356" s="135"/>
      <c r="C7356" s="135"/>
      <c r="D7356" s="135"/>
      <c r="G7356" s="135"/>
      <c r="H7356" s="135"/>
      <c r="I7356" s="135"/>
      <c r="J7356" s="135"/>
      <c r="K7356" s="135"/>
      <c r="L7356" s="135"/>
    </row>
    <row r="7357" spans="1:12" x14ac:dyDescent="0.25">
      <c r="A7357" s="135"/>
      <c r="B7357" s="135"/>
      <c r="C7357" s="135"/>
      <c r="D7357" s="135"/>
      <c r="G7357" s="135"/>
      <c r="H7357" s="135"/>
      <c r="I7357" s="135"/>
      <c r="J7357" s="135"/>
      <c r="K7357" s="135"/>
      <c r="L7357" s="135"/>
    </row>
    <row r="7358" spans="1:12" x14ac:dyDescent="0.25">
      <c r="A7358" s="135"/>
      <c r="B7358" s="135"/>
      <c r="C7358" s="135"/>
      <c r="D7358" s="135"/>
      <c r="G7358" s="135"/>
      <c r="H7358" s="135"/>
      <c r="I7358" s="135"/>
      <c r="J7358" s="135"/>
      <c r="K7358" s="135"/>
      <c r="L7358" s="135"/>
    </row>
    <row r="7359" spans="1:12" x14ac:dyDescent="0.25">
      <c r="A7359" s="135"/>
      <c r="B7359" s="135"/>
      <c r="C7359" s="135"/>
      <c r="D7359" s="135"/>
      <c r="G7359" s="135"/>
      <c r="H7359" s="135"/>
      <c r="I7359" s="135"/>
      <c r="J7359" s="135"/>
      <c r="K7359" s="135"/>
      <c r="L7359" s="135"/>
    </row>
    <row r="7360" spans="1:12" x14ac:dyDescent="0.25">
      <c r="A7360" s="135"/>
      <c r="B7360" s="135"/>
      <c r="C7360" s="135"/>
      <c r="D7360" s="135"/>
      <c r="G7360" s="135"/>
      <c r="H7360" s="135"/>
      <c r="I7360" s="135"/>
      <c r="J7360" s="135"/>
      <c r="K7360" s="135"/>
      <c r="L7360" s="135"/>
    </row>
    <row r="7361" spans="1:12" x14ac:dyDescent="0.25">
      <c r="A7361" s="135"/>
      <c r="B7361" s="135"/>
      <c r="C7361" s="135"/>
      <c r="D7361" s="135"/>
      <c r="G7361" s="135"/>
      <c r="H7361" s="135"/>
      <c r="I7361" s="135"/>
      <c r="J7361" s="135"/>
      <c r="K7361" s="135"/>
      <c r="L7361" s="135"/>
    </row>
    <row r="7362" spans="1:12" x14ac:dyDescent="0.25">
      <c r="A7362" s="135"/>
      <c r="B7362" s="135"/>
      <c r="C7362" s="135"/>
      <c r="D7362" s="135"/>
      <c r="G7362" s="135"/>
      <c r="H7362" s="135"/>
      <c r="I7362" s="135"/>
      <c r="J7362" s="135"/>
      <c r="K7362" s="135"/>
      <c r="L7362" s="135"/>
    </row>
    <row r="7363" spans="1:12" x14ac:dyDescent="0.25">
      <c r="A7363" s="135"/>
      <c r="B7363" s="135"/>
      <c r="C7363" s="135"/>
      <c r="D7363" s="135"/>
      <c r="G7363" s="135"/>
      <c r="H7363" s="135"/>
      <c r="I7363" s="135"/>
      <c r="J7363" s="135"/>
      <c r="K7363" s="135"/>
      <c r="L7363" s="135"/>
    </row>
    <row r="7364" spans="1:12" x14ac:dyDescent="0.25">
      <c r="A7364" s="135"/>
      <c r="B7364" s="135"/>
      <c r="C7364" s="135"/>
      <c r="D7364" s="135"/>
      <c r="G7364" s="135"/>
      <c r="H7364" s="135"/>
      <c r="I7364" s="135"/>
      <c r="J7364" s="135"/>
      <c r="K7364" s="135"/>
      <c r="L7364" s="135"/>
    </row>
    <row r="7365" spans="1:12" x14ac:dyDescent="0.25">
      <c r="A7365" s="135"/>
      <c r="B7365" s="135"/>
      <c r="C7365" s="135"/>
      <c r="D7365" s="135"/>
      <c r="G7365" s="135"/>
      <c r="H7365" s="135"/>
      <c r="I7365" s="135"/>
      <c r="J7365" s="135"/>
      <c r="K7365" s="135"/>
      <c r="L7365" s="135"/>
    </row>
    <row r="7366" spans="1:12" x14ac:dyDescent="0.25">
      <c r="A7366" s="135"/>
      <c r="B7366" s="135"/>
      <c r="C7366" s="135"/>
      <c r="D7366" s="135"/>
      <c r="G7366" s="135"/>
      <c r="H7366" s="135"/>
      <c r="I7366" s="135"/>
      <c r="J7366" s="135"/>
      <c r="K7366" s="135"/>
      <c r="L7366" s="135"/>
    </row>
    <row r="7367" spans="1:12" x14ac:dyDescent="0.25">
      <c r="A7367" s="135"/>
      <c r="B7367" s="135"/>
      <c r="C7367" s="135"/>
      <c r="D7367" s="135"/>
      <c r="G7367" s="135"/>
      <c r="H7367" s="135"/>
      <c r="I7367" s="135"/>
      <c r="J7367" s="135"/>
      <c r="K7367" s="135"/>
      <c r="L7367" s="135"/>
    </row>
    <row r="7368" spans="1:12" x14ac:dyDescent="0.25">
      <c r="A7368" s="135"/>
      <c r="B7368" s="135"/>
      <c r="C7368" s="135"/>
      <c r="D7368" s="135"/>
      <c r="G7368" s="135"/>
      <c r="H7368" s="135"/>
      <c r="I7368" s="135"/>
      <c r="J7368" s="135"/>
      <c r="K7368" s="135"/>
      <c r="L7368" s="135"/>
    </row>
    <row r="7369" spans="1:12" x14ac:dyDescent="0.25">
      <c r="A7369" s="135"/>
      <c r="B7369" s="135"/>
      <c r="C7369" s="135"/>
      <c r="D7369" s="135"/>
      <c r="G7369" s="135"/>
      <c r="H7369" s="135"/>
      <c r="I7369" s="135"/>
      <c r="J7369" s="135"/>
      <c r="K7369" s="135"/>
      <c r="L7369" s="135"/>
    </row>
    <row r="7370" spans="1:12" x14ac:dyDescent="0.25">
      <c r="A7370" s="135"/>
      <c r="B7370" s="135"/>
      <c r="C7370" s="135"/>
      <c r="D7370" s="135"/>
      <c r="G7370" s="135"/>
      <c r="H7370" s="135"/>
      <c r="I7370" s="135"/>
      <c r="J7370" s="135"/>
      <c r="K7370" s="135"/>
      <c r="L7370" s="135"/>
    </row>
    <row r="7371" spans="1:12" x14ac:dyDescent="0.25">
      <c r="A7371" s="135"/>
      <c r="B7371" s="135"/>
      <c r="C7371" s="135"/>
      <c r="D7371" s="135"/>
      <c r="G7371" s="135"/>
      <c r="H7371" s="135"/>
      <c r="I7371" s="135"/>
      <c r="J7371" s="135"/>
      <c r="K7371" s="135"/>
      <c r="L7371" s="135"/>
    </row>
    <row r="7372" spans="1:12" x14ac:dyDescent="0.25">
      <c r="A7372" s="135"/>
      <c r="B7372" s="135"/>
      <c r="C7372" s="135"/>
      <c r="D7372" s="135"/>
      <c r="G7372" s="135"/>
      <c r="H7372" s="135"/>
      <c r="I7372" s="135"/>
      <c r="J7372" s="135"/>
      <c r="K7372" s="135"/>
      <c r="L7372" s="135"/>
    </row>
    <row r="7373" spans="1:12" x14ac:dyDescent="0.25">
      <c r="A7373" s="135"/>
      <c r="B7373" s="135"/>
      <c r="C7373" s="135"/>
      <c r="D7373" s="135"/>
      <c r="G7373" s="135"/>
      <c r="H7373" s="135"/>
      <c r="I7373" s="135"/>
      <c r="J7373" s="135"/>
      <c r="K7373" s="135"/>
      <c r="L7373" s="135"/>
    </row>
    <row r="7374" spans="1:12" x14ac:dyDescent="0.25">
      <c r="A7374" s="135"/>
      <c r="B7374" s="135"/>
      <c r="C7374" s="135"/>
      <c r="D7374" s="135"/>
      <c r="G7374" s="135"/>
      <c r="H7374" s="135"/>
      <c r="I7374" s="135"/>
      <c r="J7374" s="135"/>
      <c r="K7374" s="135"/>
      <c r="L7374" s="135"/>
    </row>
    <row r="7375" spans="1:12" x14ac:dyDescent="0.25">
      <c r="A7375" s="135"/>
      <c r="B7375" s="135"/>
      <c r="C7375" s="135"/>
      <c r="D7375" s="135"/>
      <c r="G7375" s="135"/>
      <c r="H7375" s="135"/>
      <c r="I7375" s="135"/>
      <c r="J7375" s="135"/>
      <c r="K7375" s="135"/>
      <c r="L7375" s="135"/>
    </row>
    <row r="7376" spans="1:12" x14ac:dyDescent="0.25">
      <c r="A7376" s="135"/>
      <c r="B7376" s="135"/>
      <c r="C7376" s="135"/>
      <c r="D7376" s="135"/>
      <c r="G7376" s="135"/>
      <c r="H7376" s="135"/>
      <c r="I7376" s="135"/>
      <c r="J7376" s="135"/>
      <c r="K7376" s="135"/>
      <c r="L7376" s="135"/>
    </row>
    <row r="7377" spans="1:12" x14ac:dyDescent="0.25">
      <c r="A7377" s="135"/>
      <c r="B7377" s="135"/>
      <c r="C7377" s="135"/>
      <c r="D7377" s="135"/>
      <c r="G7377" s="135"/>
      <c r="H7377" s="135"/>
      <c r="I7377" s="135"/>
      <c r="J7377" s="135"/>
      <c r="K7377" s="135"/>
      <c r="L7377" s="135"/>
    </row>
    <row r="7378" spans="1:12" x14ac:dyDescent="0.25">
      <c r="A7378" s="135"/>
      <c r="B7378" s="135"/>
      <c r="C7378" s="135"/>
      <c r="D7378" s="135"/>
      <c r="G7378" s="135"/>
      <c r="H7378" s="135"/>
      <c r="I7378" s="135"/>
      <c r="J7378" s="135"/>
      <c r="K7378" s="135"/>
      <c r="L7378" s="135"/>
    </row>
    <row r="7379" spans="1:12" x14ac:dyDescent="0.25">
      <c r="A7379" s="135"/>
      <c r="B7379" s="135"/>
      <c r="C7379" s="135"/>
      <c r="D7379" s="135"/>
      <c r="G7379" s="135"/>
      <c r="H7379" s="135"/>
      <c r="I7379" s="135"/>
      <c r="J7379" s="135"/>
      <c r="K7379" s="135"/>
      <c r="L7379" s="135"/>
    </row>
    <row r="7380" spans="1:12" x14ac:dyDescent="0.25">
      <c r="A7380" s="135"/>
      <c r="B7380" s="135"/>
      <c r="C7380" s="135"/>
      <c r="D7380" s="135"/>
      <c r="G7380" s="135"/>
      <c r="H7380" s="135"/>
      <c r="I7380" s="135"/>
      <c r="J7380" s="135"/>
      <c r="K7380" s="135"/>
      <c r="L7380" s="135"/>
    </row>
    <row r="7381" spans="1:12" x14ac:dyDescent="0.25">
      <c r="A7381" s="135"/>
      <c r="B7381" s="135"/>
      <c r="C7381" s="135"/>
      <c r="D7381" s="135"/>
      <c r="G7381" s="135"/>
      <c r="H7381" s="135"/>
      <c r="I7381" s="135"/>
      <c r="J7381" s="135"/>
      <c r="K7381" s="135"/>
      <c r="L7381" s="135"/>
    </row>
    <row r="7382" spans="1:12" x14ac:dyDescent="0.25">
      <c r="A7382" s="135"/>
      <c r="B7382" s="135"/>
      <c r="C7382" s="135"/>
      <c r="D7382" s="135"/>
      <c r="G7382" s="135"/>
      <c r="H7382" s="135"/>
      <c r="I7382" s="135"/>
      <c r="J7382" s="135"/>
      <c r="K7382" s="135"/>
      <c r="L7382" s="135"/>
    </row>
    <row r="7383" spans="1:12" x14ac:dyDescent="0.25">
      <c r="A7383" s="135"/>
      <c r="B7383" s="135"/>
      <c r="C7383" s="135"/>
      <c r="D7383" s="135"/>
      <c r="G7383" s="135"/>
      <c r="H7383" s="135"/>
      <c r="I7383" s="135"/>
      <c r="J7383" s="135"/>
      <c r="K7383" s="135"/>
      <c r="L7383" s="135"/>
    </row>
    <row r="7384" spans="1:12" x14ac:dyDescent="0.25">
      <c r="A7384" s="135"/>
      <c r="B7384" s="135"/>
      <c r="C7384" s="135"/>
      <c r="D7384" s="135"/>
      <c r="G7384" s="135"/>
      <c r="H7384" s="135"/>
      <c r="I7384" s="135"/>
      <c r="J7384" s="135"/>
      <c r="K7384" s="135"/>
      <c r="L7384" s="135"/>
    </row>
    <row r="7385" spans="1:12" x14ac:dyDescent="0.25">
      <c r="A7385" s="135"/>
      <c r="B7385" s="135"/>
      <c r="C7385" s="135"/>
      <c r="D7385" s="135"/>
      <c r="G7385" s="135"/>
      <c r="H7385" s="135"/>
      <c r="I7385" s="135"/>
      <c r="J7385" s="135"/>
      <c r="K7385" s="135"/>
      <c r="L7385" s="135"/>
    </row>
    <row r="7386" spans="1:12" x14ac:dyDescent="0.25">
      <c r="A7386" s="135"/>
      <c r="B7386" s="135"/>
      <c r="C7386" s="135"/>
      <c r="D7386" s="135"/>
      <c r="G7386" s="135"/>
      <c r="H7386" s="135"/>
      <c r="I7386" s="135"/>
      <c r="J7386" s="135"/>
      <c r="K7386" s="135"/>
      <c r="L7386" s="135"/>
    </row>
    <row r="7387" spans="1:12" x14ac:dyDescent="0.25">
      <c r="A7387" s="135"/>
      <c r="B7387" s="135"/>
      <c r="C7387" s="135"/>
      <c r="D7387" s="135"/>
      <c r="G7387" s="135"/>
      <c r="H7387" s="135"/>
      <c r="I7387" s="135"/>
      <c r="J7387" s="135"/>
      <c r="K7387" s="135"/>
      <c r="L7387" s="135"/>
    </row>
    <row r="7388" spans="1:12" x14ac:dyDescent="0.25">
      <c r="A7388" s="135"/>
      <c r="B7388" s="135"/>
      <c r="C7388" s="135"/>
      <c r="D7388" s="135"/>
      <c r="G7388" s="135"/>
      <c r="H7388" s="135"/>
      <c r="I7388" s="135"/>
      <c r="J7388" s="135"/>
      <c r="K7388" s="135"/>
      <c r="L7388" s="135"/>
    </row>
    <row r="7389" spans="1:12" x14ac:dyDescent="0.25">
      <c r="A7389" s="135"/>
      <c r="B7389" s="135"/>
      <c r="C7389" s="135"/>
      <c r="D7389" s="135"/>
      <c r="G7389" s="135"/>
      <c r="H7389" s="135"/>
      <c r="I7389" s="135"/>
      <c r="J7389" s="135"/>
      <c r="K7389" s="135"/>
      <c r="L7389" s="135"/>
    </row>
    <row r="7390" spans="1:12" x14ac:dyDescent="0.25">
      <c r="A7390" s="135"/>
      <c r="B7390" s="135"/>
      <c r="C7390" s="135"/>
      <c r="D7390" s="135"/>
      <c r="G7390" s="135"/>
      <c r="H7390" s="135"/>
      <c r="I7390" s="135"/>
      <c r="J7390" s="135"/>
      <c r="K7390" s="135"/>
      <c r="L7390" s="135"/>
    </row>
    <row r="7391" spans="1:12" x14ac:dyDescent="0.25">
      <c r="A7391" s="135"/>
      <c r="B7391" s="135"/>
      <c r="C7391" s="135"/>
      <c r="D7391" s="135"/>
      <c r="G7391" s="135"/>
      <c r="H7391" s="135"/>
      <c r="I7391" s="135"/>
      <c r="J7391" s="135"/>
      <c r="K7391" s="135"/>
      <c r="L7391" s="135"/>
    </row>
    <row r="7392" spans="1:12" x14ac:dyDescent="0.25">
      <c r="A7392" s="135"/>
      <c r="B7392" s="135"/>
      <c r="C7392" s="135"/>
      <c r="D7392" s="135"/>
      <c r="G7392" s="135"/>
      <c r="H7392" s="135"/>
      <c r="I7392" s="135"/>
      <c r="J7392" s="135"/>
      <c r="K7392" s="135"/>
      <c r="L7392" s="135"/>
    </row>
    <row r="7393" spans="1:12" x14ac:dyDescent="0.25">
      <c r="A7393" s="135"/>
      <c r="B7393" s="135"/>
      <c r="C7393" s="135"/>
      <c r="D7393" s="135"/>
      <c r="G7393" s="135"/>
      <c r="H7393" s="135"/>
      <c r="I7393" s="135"/>
      <c r="J7393" s="135"/>
      <c r="K7393" s="135"/>
      <c r="L7393" s="135"/>
    </row>
    <row r="7394" spans="1:12" x14ac:dyDescent="0.25">
      <c r="A7394" s="135"/>
      <c r="B7394" s="135"/>
      <c r="C7394" s="135"/>
      <c r="D7394" s="135"/>
      <c r="G7394" s="135"/>
      <c r="H7394" s="135"/>
      <c r="I7394" s="135"/>
      <c r="J7394" s="135"/>
      <c r="K7394" s="135"/>
      <c r="L7394" s="135"/>
    </row>
    <row r="7395" spans="1:12" x14ac:dyDescent="0.25">
      <c r="A7395" s="135"/>
      <c r="B7395" s="135"/>
      <c r="C7395" s="135"/>
      <c r="D7395" s="135"/>
      <c r="G7395" s="135"/>
      <c r="H7395" s="135"/>
      <c r="I7395" s="135"/>
      <c r="J7395" s="135"/>
      <c r="K7395" s="135"/>
      <c r="L7395" s="135"/>
    </row>
    <row r="7396" spans="1:12" x14ac:dyDescent="0.25">
      <c r="A7396" s="135"/>
      <c r="B7396" s="135"/>
      <c r="C7396" s="135"/>
      <c r="D7396" s="135"/>
      <c r="G7396" s="135"/>
      <c r="H7396" s="135"/>
      <c r="I7396" s="135"/>
      <c r="J7396" s="135"/>
      <c r="K7396" s="135"/>
      <c r="L7396" s="135"/>
    </row>
    <row r="7397" spans="1:12" x14ac:dyDescent="0.25">
      <c r="A7397" s="135"/>
      <c r="B7397" s="135"/>
      <c r="C7397" s="135"/>
      <c r="D7397" s="135"/>
      <c r="G7397" s="135"/>
      <c r="H7397" s="135"/>
      <c r="I7397" s="135"/>
      <c r="J7397" s="135"/>
      <c r="K7397" s="135"/>
      <c r="L7397" s="135"/>
    </row>
    <row r="7398" spans="1:12" x14ac:dyDescent="0.25">
      <c r="A7398" s="135"/>
      <c r="B7398" s="135"/>
      <c r="C7398" s="135"/>
      <c r="D7398" s="135"/>
      <c r="G7398" s="135"/>
      <c r="H7398" s="135"/>
      <c r="I7398" s="135"/>
      <c r="J7398" s="135"/>
      <c r="K7398" s="135"/>
      <c r="L7398" s="135"/>
    </row>
    <row r="7399" spans="1:12" x14ac:dyDescent="0.25">
      <c r="A7399" s="135"/>
      <c r="B7399" s="135"/>
      <c r="C7399" s="135"/>
      <c r="D7399" s="135"/>
      <c r="G7399" s="135"/>
      <c r="H7399" s="135"/>
      <c r="I7399" s="135"/>
      <c r="J7399" s="135"/>
      <c r="K7399" s="135"/>
      <c r="L7399" s="135"/>
    </row>
    <row r="7400" spans="1:12" x14ac:dyDescent="0.25">
      <c r="A7400" s="135"/>
      <c r="B7400" s="135"/>
      <c r="C7400" s="135"/>
      <c r="D7400" s="135"/>
      <c r="G7400" s="135"/>
      <c r="H7400" s="135"/>
      <c r="I7400" s="135"/>
      <c r="J7400" s="135"/>
      <c r="K7400" s="135"/>
      <c r="L7400" s="135"/>
    </row>
    <row r="7401" spans="1:12" x14ac:dyDescent="0.25">
      <c r="A7401" s="135"/>
      <c r="B7401" s="135"/>
      <c r="C7401" s="135"/>
      <c r="D7401" s="135"/>
      <c r="G7401" s="135"/>
      <c r="H7401" s="135"/>
      <c r="I7401" s="135"/>
      <c r="J7401" s="135"/>
      <c r="K7401" s="135"/>
      <c r="L7401" s="135"/>
    </row>
    <row r="7402" spans="1:12" x14ac:dyDescent="0.25">
      <c r="A7402" s="135"/>
      <c r="B7402" s="135"/>
      <c r="C7402" s="135"/>
      <c r="D7402" s="135"/>
      <c r="G7402" s="135"/>
      <c r="H7402" s="135"/>
      <c r="I7402" s="135"/>
      <c r="J7402" s="135"/>
      <c r="K7402" s="135"/>
      <c r="L7402" s="135"/>
    </row>
    <row r="7403" spans="1:12" x14ac:dyDescent="0.25">
      <c r="A7403" s="135"/>
      <c r="B7403" s="135"/>
      <c r="C7403" s="135"/>
      <c r="D7403" s="135"/>
      <c r="G7403" s="135"/>
      <c r="H7403" s="135"/>
      <c r="I7403" s="135"/>
      <c r="J7403" s="135"/>
      <c r="K7403" s="135"/>
      <c r="L7403" s="135"/>
    </row>
    <row r="7404" spans="1:12" x14ac:dyDescent="0.25">
      <c r="A7404" s="135"/>
      <c r="B7404" s="135"/>
      <c r="C7404" s="135"/>
      <c r="D7404" s="135"/>
      <c r="G7404" s="135"/>
      <c r="H7404" s="135"/>
      <c r="I7404" s="135"/>
      <c r="J7404" s="135"/>
      <c r="K7404" s="135"/>
      <c r="L7404" s="135"/>
    </row>
    <row r="7405" spans="1:12" x14ac:dyDescent="0.25">
      <c r="A7405" s="135"/>
      <c r="B7405" s="135"/>
      <c r="C7405" s="135"/>
      <c r="D7405" s="135"/>
      <c r="G7405" s="135"/>
      <c r="H7405" s="135"/>
      <c r="I7405" s="135"/>
      <c r="J7405" s="135"/>
      <c r="K7405" s="135"/>
      <c r="L7405" s="135"/>
    </row>
    <row r="7406" spans="1:12" x14ac:dyDescent="0.25">
      <c r="A7406" s="135"/>
      <c r="B7406" s="135"/>
      <c r="C7406" s="135"/>
      <c r="D7406" s="135"/>
      <c r="G7406" s="135"/>
      <c r="H7406" s="135"/>
      <c r="I7406" s="135"/>
      <c r="J7406" s="135"/>
      <c r="K7406" s="135"/>
      <c r="L7406" s="135"/>
    </row>
    <row r="7407" spans="1:12" x14ac:dyDescent="0.25">
      <c r="A7407" s="135"/>
      <c r="B7407" s="135"/>
      <c r="C7407" s="135"/>
      <c r="D7407" s="135"/>
      <c r="G7407" s="135"/>
      <c r="H7407" s="135"/>
      <c r="I7407" s="135"/>
      <c r="J7407" s="135"/>
      <c r="K7407" s="135"/>
      <c r="L7407" s="135"/>
    </row>
    <row r="7408" spans="1:12" x14ac:dyDescent="0.25">
      <c r="A7408" s="135"/>
      <c r="B7408" s="135"/>
      <c r="C7408" s="135"/>
      <c r="D7408" s="135"/>
      <c r="G7408" s="135"/>
      <c r="H7408" s="135"/>
      <c r="I7408" s="135"/>
      <c r="J7408" s="135"/>
      <c r="K7408" s="135"/>
      <c r="L7408" s="135"/>
    </row>
    <row r="7409" spans="1:12" x14ac:dyDescent="0.25">
      <c r="A7409" s="135"/>
      <c r="B7409" s="135"/>
      <c r="C7409" s="135"/>
      <c r="D7409" s="135"/>
      <c r="G7409" s="135"/>
      <c r="H7409" s="135"/>
      <c r="I7409" s="135"/>
      <c r="J7409" s="135"/>
      <c r="K7409" s="135"/>
      <c r="L7409" s="135"/>
    </row>
    <row r="7410" spans="1:12" x14ac:dyDescent="0.25">
      <c r="A7410" s="135"/>
      <c r="B7410" s="135"/>
      <c r="C7410" s="135"/>
      <c r="D7410" s="135"/>
      <c r="G7410" s="135"/>
      <c r="H7410" s="135"/>
      <c r="I7410" s="135"/>
      <c r="J7410" s="135"/>
      <c r="K7410" s="135"/>
      <c r="L7410" s="135"/>
    </row>
    <row r="7411" spans="1:12" x14ac:dyDescent="0.25">
      <c r="A7411" s="135"/>
      <c r="B7411" s="135"/>
      <c r="C7411" s="135"/>
      <c r="D7411" s="135"/>
      <c r="G7411" s="135"/>
      <c r="H7411" s="135"/>
      <c r="I7411" s="135"/>
      <c r="J7411" s="135"/>
      <c r="K7411" s="135"/>
      <c r="L7411" s="135"/>
    </row>
    <row r="7412" spans="1:12" x14ac:dyDescent="0.25">
      <c r="A7412" s="135"/>
      <c r="B7412" s="135"/>
      <c r="C7412" s="135"/>
      <c r="D7412" s="135"/>
      <c r="G7412" s="135"/>
      <c r="H7412" s="135"/>
      <c r="I7412" s="135"/>
      <c r="J7412" s="135"/>
      <c r="K7412" s="135"/>
      <c r="L7412" s="135"/>
    </row>
    <row r="7413" spans="1:12" x14ac:dyDescent="0.25">
      <c r="A7413" s="135"/>
      <c r="B7413" s="135"/>
      <c r="C7413" s="135"/>
      <c r="D7413" s="135"/>
      <c r="G7413" s="135"/>
      <c r="H7413" s="135"/>
      <c r="I7413" s="135"/>
      <c r="J7413" s="135"/>
      <c r="K7413" s="135"/>
      <c r="L7413" s="135"/>
    </row>
    <row r="7414" spans="1:12" x14ac:dyDescent="0.25">
      <c r="A7414" s="135"/>
      <c r="B7414" s="135"/>
      <c r="C7414" s="135"/>
      <c r="D7414" s="135"/>
      <c r="G7414" s="135"/>
      <c r="H7414" s="135"/>
      <c r="I7414" s="135"/>
      <c r="J7414" s="135"/>
      <c r="K7414" s="135"/>
      <c r="L7414" s="135"/>
    </row>
    <row r="7415" spans="1:12" x14ac:dyDescent="0.25">
      <c r="A7415" s="135"/>
      <c r="B7415" s="135"/>
      <c r="C7415" s="135"/>
      <c r="D7415" s="135"/>
      <c r="G7415" s="135"/>
      <c r="H7415" s="135"/>
      <c r="I7415" s="135"/>
      <c r="J7415" s="135"/>
      <c r="K7415" s="135"/>
      <c r="L7415" s="135"/>
    </row>
    <row r="7416" spans="1:12" x14ac:dyDescent="0.25">
      <c r="A7416" s="135"/>
      <c r="B7416" s="135"/>
      <c r="C7416" s="135"/>
      <c r="D7416" s="135"/>
      <c r="G7416" s="135"/>
      <c r="H7416" s="135"/>
      <c r="I7416" s="135"/>
      <c r="J7416" s="135"/>
      <c r="K7416" s="135"/>
      <c r="L7416" s="135"/>
    </row>
    <row r="7417" spans="1:12" x14ac:dyDescent="0.25">
      <c r="A7417" s="135"/>
      <c r="B7417" s="135"/>
      <c r="C7417" s="135"/>
      <c r="D7417" s="135"/>
      <c r="G7417" s="135"/>
      <c r="H7417" s="135"/>
      <c r="I7417" s="135"/>
      <c r="J7417" s="135"/>
      <c r="K7417" s="135"/>
      <c r="L7417" s="135"/>
    </row>
    <row r="7418" spans="1:12" x14ac:dyDescent="0.25">
      <c r="A7418" s="135"/>
      <c r="B7418" s="135"/>
      <c r="C7418" s="135"/>
      <c r="D7418" s="135"/>
      <c r="G7418" s="135"/>
      <c r="H7418" s="135"/>
      <c r="I7418" s="135"/>
      <c r="J7418" s="135"/>
      <c r="K7418" s="135"/>
      <c r="L7418" s="135"/>
    </row>
    <row r="7419" spans="1:12" x14ac:dyDescent="0.25">
      <c r="A7419" s="135"/>
      <c r="B7419" s="135"/>
      <c r="C7419" s="135"/>
      <c r="D7419" s="135"/>
      <c r="G7419" s="135"/>
      <c r="H7419" s="135"/>
      <c r="I7419" s="135"/>
      <c r="J7419" s="135"/>
      <c r="K7419" s="135"/>
      <c r="L7419" s="135"/>
    </row>
    <row r="7420" spans="1:12" x14ac:dyDescent="0.25">
      <c r="A7420" s="135"/>
      <c r="B7420" s="135"/>
      <c r="C7420" s="135"/>
      <c r="D7420" s="135"/>
      <c r="G7420" s="135"/>
      <c r="H7420" s="135"/>
      <c r="I7420" s="135"/>
      <c r="J7420" s="135"/>
      <c r="K7420" s="135"/>
      <c r="L7420" s="135"/>
    </row>
    <row r="7421" spans="1:12" x14ac:dyDescent="0.25">
      <c r="A7421" s="135"/>
      <c r="B7421" s="135"/>
      <c r="C7421" s="135"/>
      <c r="D7421" s="135"/>
      <c r="G7421" s="135"/>
      <c r="H7421" s="135"/>
      <c r="I7421" s="135"/>
      <c r="J7421" s="135"/>
      <c r="K7421" s="135"/>
      <c r="L7421" s="135"/>
    </row>
    <row r="7422" spans="1:12" x14ac:dyDescent="0.25">
      <c r="A7422" s="135"/>
      <c r="B7422" s="135"/>
      <c r="C7422" s="135"/>
      <c r="D7422" s="135"/>
      <c r="G7422" s="135"/>
      <c r="H7422" s="135"/>
      <c r="I7422" s="135"/>
      <c r="J7422" s="135"/>
      <c r="K7422" s="135"/>
      <c r="L7422" s="135"/>
    </row>
    <row r="7423" spans="1:12" x14ac:dyDescent="0.25">
      <c r="A7423" s="135"/>
      <c r="B7423" s="135"/>
      <c r="C7423" s="135"/>
      <c r="D7423" s="135"/>
      <c r="G7423" s="135"/>
      <c r="H7423" s="135"/>
      <c r="I7423" s="135"/>
      <c r="J7423" s="135"/>
      <c r="K7423" s="135"/>
      <c r="L7423" s="135"/>
    </row>
    <row r="7424" spans="1:12" x14ac:dyDescent="0.25">
      <c r="A7424" s="135"/>
      <c r="B7424" s="135"/>
      <c r="C7424" s="135"/>
      <c r="D7424" s="135"/>
      <c r="G7424" s="135"/>
      <c r="H7424" s="135"/>
      <c r="I7424" s="135"/>
      <c r="J7424" s="135"/>
      <c r="K7424" s="135"/>
      <c r="L7424" s="135"/>
    </row>
    <row r="7425" spans="1:12" x14ac:dyDescent="0.25">
      <c r="A7425" s="135"/>
      <c r="B7425" s="135"/>
      <c r="C7425" s="135"/>
      <c r="D7425" s="135"/>
      <c r="G7425" s="135"/>
      <c r="H7425" s="135"/>
      <c r="I7425" s="135"/>
      <c r="J7425" s="135"/>
      <c r="K7425" s="135"/>
      <c r="L7425" s="135"/>
    </row>
    <row r="7426" spans="1:12" x14ac:dyDescent="0.25">
      <c r="A7426" s="135"/>
      <c r="B7426" s="135"/>
      <c r="C7426" s="135"/>
      <c r="D7426" s="135"/>
      <c r="G7426" s="135"/>
      <c r="H7426" s="135"/>
      <c r="I7426" s="135"/>
      <c r="J7426" s="135"/>
      <c r="K7426" s="135"/>
      <c r="L7426" s="135"/>
    </row>
    <row r="7427" spans="1:12" x14ac:dyDescent="0.25">
      <c r="A7427" s="135"/>
      <c r="B7427" s="135"/>
      <c r="C7427" s="135"/>
      <c r="D7427" s="135"/>
      <c r="G7427" s="135"/>
      <c r="H7427" s="135"/>
      <c r="I7427" s="135"/>
      <c r="J7427" s="135"/>
      <c r="K7427" s="135"/>
      <c r="L7427" s="135"/>
    </row>
    <row r="7428" spans="1:12" x14ac:dyDescent="0.25">
      <c r="A7428" s="135"/>
      <c r="B7428" s="135"/>
      <c r="C7428" s="135"/>
      <c r="D7428" s="135"/>
      <c r="G7428" s="135"/>
      <c r="H7428" s="135"/>
      <c r="I7428" s="135"/>
      <c r="J7428" s="135"/>
      <c r="K7428" s="135"/>
      <c r="L7428" s="135"/>
    </row>
    <row r="7429" spans="1:12" x14ac:dyDescent="0.25">
      <c r="A7429" s="135"/>
      <c r="B7429" s="135"/>
      <c r="C7429" s="135"/>
      <c r="D7429" s="135"/>
      <c r="G7429" s="135"/>
      <c r="H7429" s="135"/>
      <c r="I7429" s="135"/>
      <c r="J7429" s="135"/>
      <c r="K7429" s="135"/>
      <c r="L7429" s="135"/>
    </row>
    <row r="7430" spans="1:12" x14ac:dyDescent="0.25">
      <c r="A7430" s="135"/>
      <c r="B7430" s="135"/>
      <c r="C7430" s="135"/>
      <c r="D7430" s="135"/>
      <c r="G7430" s="135"/>
      <c r="H7430" s="135"/>
      <c r="I7430" s="135"/>
      <c r="J7430" s="135"/>
      <c r="K7430" s="135"/>
      <c r="L7430" s="135"/>
    </row>
    <row r="7431" spans="1:12" x14ac:dyDescent="0.25">
      <c r="A7431" s="135"/>
      <c r="B7431" s="135"/>
      <c r="C7431" s="135"/>
      <c r="D7431" s="135"/>
      <c r="G7431" s="135"/>
      <c r="H7431" s="135"/>
      <c r="I7431" s="135"/>
      <c r="J7431" s="135"/>
      <c r="K7431" s="135"/>
      <c r="L7431" s="135"/>
    </row>
    <row r="7432" spans="1:12" x14ac:dyDescent="0.25">
      <c r="A7432" s="135"/>
      <c r="B7432" s="135"/>
      <c r="C7432" s="135"/>
      <c r="D7432" s="135"/>
      <c r="G7432" s="135"/>
      <c r="H7432" s="135"/>
      <c r="I7432" s="135"/>
      <c r="J7432" s="135"/>
      <c r="K7432" s="135"/>
      <c r="L7432" s="135"/>
    </row>
    <row r="7433" spans="1:12" x14ac:dyDescent="0.25">
      <c r="A7433" s="135"/>
      <c r="B7433" s="135"/>
      <c r="C7433" s="135"/>
      <c r="D7433" s="135"/>
      <c r="G7433" s="135"/>
      <c r="H7433" s="135"/>
      <c r="I7433" s="135"/>
      <c r="J7433" s="135"/>
      <c r="K7433" s="135"/>
      <c r="L7433" s="135"/>
    </row>
    <row r="7434" spans="1:12" x14ac:dyDescent="0.25">
      <c r="A7434" s="135"/>
      <c r="B7434" s="135"/>
      <c r="C7434" s="135"/>
      <c r="D7434" s="135"/>
      <c r="G7434" s="135"/>
      <c r="H7434" s="135"/>
      <c r="I7434" s="135"/>
      <c r="J7434" s="135"/>
      <c r="K7434" s="135"/>
      <c r="L7434" s="135"/>
    </row>
    <row r="7435" spans="1:12" x14ac:dyDescent="0.25">
      <c r="A7435" s="135"/>
      <c r="B7435" s="135"/>
      <c r="C7435" s="135"/>
      <c r="D7435" s="135"/>
      <c r="G7435" s="135"/>
      <c r="H7435" s="135"/>
      <c r="I7435" s="135"/>
      <c r="J7435" s="135"/>
      <c r="K7435" s="135"/>
      <c r="L7435" s="135"/>
    </row>
    <row r="7436" spans="1:12" x14ac:dyDescent="0.25">
      <c r="A7436" s="135"/>
      <c r="B7436" s="135"/>
      <c r="C7436" s="135"/>
      <c r="D7436" s="135"/>
      <c r="G7436" s="135"/>
      <c r="H7436" s="135"/>
      <c r="I7436" s="135"/>
      <c r="J7436" s="135"/>
      <c r="K7436" s="135"/>
      <c r="L7436" s="135"/>
    </row>
    <row r="7437" spans="1:12" x14ac:dyDescent="0.25">
      <c r="A7437" s="135"/>
      <c r="B7437" s="135"/>
      <c r="C7437" s="135"/>
      <c r="D7437" s="135"/>
      <c r="G7437" s="135"/>
      <c r="H7437" s="135"/>
      <c r="I7437" s="135"/>
      <c r="J7437" s="135"/>
      <c r="K7437" s="135"/>
      <c r="L7437" s="135"/>
    </row>
    <row r="7438" spans="1:12" x14ac:dyDescent="0.25">
      <c r="A7438" s="135"/>
      <c r="B7438" s="135"/>
      <c r="C7438" s="135"/>
      <c r="D7438" s="135"/>
      <c r="G7438" s="135"/>
      <c r="H7438" s="135"/>
      <c r="I7438" s="135"/>
      <c r="J7438" s="135"/>
      <c r="K7438" s="135"/>
      <c r="L7438" s="135"/>
    </row>
    <row r="7439" spans="1:12" x14ac:dyDescent="0.25">
      <c r="A7439" s="135"/>
      <c r="B7439" s="135"/>
      <c r="C7439" s="135"/>
      <c r="D7439" s="135"/>
      <c r="G7439" s="135"/>
      <c r="H7439" s="135"/>
      <c r="I7439" s="135"/>
      <c r="J7439" s="135"/>
      <c r="K7439" s="135"/>
      <c r="L7439" s="135"/>
    </row>
    <row r="7440" spans="1:12" x14ac:dyDescent="0.25">
      <c r="A7440" s="135"/>
      <c r="B7440" s="135"/>
      <c r="C7440" s="135"/>
      <c r="D7440" s="135"/>
      <c r="G7440" s="135"/>
      <c r="H7440" s="135"/>
      <c r="I7440" s="135"/>
      <c r="J7440" s="135"/>
      <c r="K7440" s="135"/>
      <c r="L7440" s="135"/>
    </row>
    <row r="7441" spans="1:12" x14ac:dyDescent="0.25">
      <c r="A7441" s="135"/>
      <c r="B7441" s="135"/>
      <c r="C7441" s="135"/>
      <c r="D7441" s="135"/>
      <c r="G7441" s="135"/>
      <c r="H7441" s="135"/>
      <c r="I7441" s="135"/>
      <c r="J7441" s="135"/>
      <c r="K7441" s="135"/>
      <c r="L7441" s="135"/>
    </row>
    <row r="7442" spans="1:12" x14ac:dyDescent="0.25">
      <c r="A7442" s="135"/>
      <c r="B7442" s="135"/>
      <c r="C7442" s="135"/>
      <c r="D7442" s="135"/>
      <c r="G7442" s="135"/>
      <c r="H7442" s="135"/>
      <c r="I7442" s="135"/>
      <c r="J7442" s="135"/>
      <c r="K7442" s="135"/>
      <c r="L7442" s="135"/>
    </row>
    <row r="7443" spans="1:12" x14ac:dyDescent="0.25">
      <c r="A7443" s="135"/>
      <c r="B7443" s="135"/>
      <c r="C7443" s="135"/>
      <c r="D7443" s="135"/>
      <c r="G7443" s="135"/>
      <c r="H7443" s="135"/>
      <c r="I7443" s="135"/>
      <c r="J7443" s="135"/>
      <c r="K7443" s="135"/>
      <c r="L7443" s="135"/>
    </row>
    <row r="7444" spans="1:12" x14ac:dyDescent="0.25">
      <c r="A7444" s="135"/>
      <c r="B7444" s="135"/>
      <c r="C7444" s="135"/>
      <c r="D7444" s="135"/>
      <c r="G7444" s="135"/>
      <c r="H7444" s="135"/>
      <c r="I7444" s="135"/>
      <c r="J7444" s="135"/>
      <c r="K7444" s="135"/>
      <c r="L7444" s="135"/>
    </row>
    <row r="7445" spans="1:12" x14ac:dyDescent="0.25">
      <c r="A7445" s="135"/>
      <c r="B7445" s="135"/>
      <c r="C7445" s="135"/>
      <c r="D7445" s="135"/>
      <c r="G7445" s="135"/>
      <c r="H7445" s="135"/>
      <c r="I7445" s="135"/>
      <c r="J7445" s="135"/>
      <c r="K7445" s="135"/>
      <c r="L7445" s="135"/>
    </row>
    <row r="7446" spans="1:12" x14ac:dyDescent="0.25">
      <c r="A7446" s="135"/>
      <c r="B7446" s="135"/>
      <c r="C7446" s="135"/>
      <c r="D7446" s="135"/>
      <c r="G7446" s="135"/>
      <c r="H7446" s="135"/>
      <c r="I7446" s="135"/>
      <c r="J7446" s="135"/>
      <c r="K7446" s="135"/>
      <c r="L7446" s="135"/>
    </row>
    <row r="7447" spans="1:12" x14ac:dyDescent="0.25">
      <c r="A7447" s="135"/>
      <c r="B7447" s="135"/>
      <c r="C7447" s="135"/>
      <c r="D7447" s="135"/>
      <c r="G7447" s="135"/>
      <c r="H7447" s="135"/>
      <c r="I7447" s="135"/>
      <c r="J7447" s="135"/>
      <c r="K7447" s="135"/>
      <c r="L7447" s="135"/>
    </row>
    <row r="7448" spans="1:12" x14ac:dyDescent="0.25">
      <c r="A7448" s="135"/>
      <c r="B7448" s="135"/>
      <c r="C7448" s="135"/>
      <c r="D7448" s="135"/>
      <c r="G7448" s="135"/>
      <c r="H7448" s="135"/>
      <c r="I7448" s="135"/>
      <c r="J7448" s="135"/>
      <c r="K7448" s="135"/>
      <c r="L7448" s="135"/>
    </row>
    <row r="7449" spans="1:12" x14ac:dyDescent="0.25">
      <c r="A7449" s="135"/>
      <c r="B7449" s="135"/>
      <c r="C7449" s="135"/>
      <c r="D7449" s="135"/>
      <c r="G7449" s="135"/>
      <c r="H7449" s="135"/>
      <c r="I7449" s="135"/>
      <c r="J7449" s="135"/>
      <c r="K7449" s="135"/>
      <c r="L7449" s="135"/>
    </row>
    <row r="7450" spans="1:12" x14ac:dyDescent="0.25">
      <c r="A7450" s="135"/>
      <c r="B7450" s="135"/>
      <c r="C7450" s="135"/>
      <c r="D7450" s="135"/>
      <c r="G7450" s="135"/>
      <c r="H7450" s="135"/>
      <c r="I7450" s="135"/>
      <c r="J7450" s="135"/>
      <c r="K7450" s="135"/>
      <c r="L7450" s="135"/>
    </row>
    <row r="7451" spans="1:12" x14ac:dyDescent="0.25">
      <c r="A7451" s="135"/>
      <c r="B7451" s="135"/>
      <c r="C7451" s="135"/>
      <c r="D7451" s="135"/>
      <c r="G7451" s="135"/>
      <c r="H7451" s="135"/>
      <c r="I7451" s="135"/>
      <c r="J7451" s="135"/>
      <c r="K7451" s="135"/>
      <c r="L7451" s="135"/>
    </row>
    <row r="7452" spans="1:12" x14ac:dyDescent="0.25">
      <c r="A7452" s="135"/>
      <c r="B7452" s="135"/>
      <c r="C7452" s="135"/>
      <c r="D7452" s="135"/>
      <c r="G7452" s="135"/>
      <c r="H7452" s="135"/>
      <c r="I7452" s="135"/>
      <c r="J7452" s="135"/>
      <c r="K7452" s="135"/>
      <c r="L7452" s="135"/>
    </row>
    <row r="7453" spans="1:12" x14ac:dyDescent="0.25">
      <c r="A7453" s="135"/>
      <c r="B7453" s="135"/>
      <c r="C7453" s="135"/>
      <c r="D7453" s="135"/>
      <c r="G7453" s="135"/>
      <c r="H7453" s="135"/>
      <c r="I7453" s="135"/>
      <c r="J7453" s="135"/>
      <c r="K7453" s="135"/>
      <c r="L7453" s="135"/>
    </row>
    <row r="7454" spans="1:12" x14ac:dyDescent="0.25">
      <c r="A7454" s="135"/>
      <c r="B7454" s="135"/>
      <c r="C7454" s="135"/>
      <c r="D7454" s="135"/>
      <c r="G7454" s="135"/>
      <c r="H7454" s="135"/>
      <c r="I7454" s="135"/>
      <c r="J7454" s="135"/>
      <c r="K7454" s="135"/>
      <c r="L7454" s="135"/>
    </row>
    <row r="7455" spans="1:12" x14ac:dyDescent="0.25">
      <c r="A7455" s="135"/>
      <c r="B7455" s="135"/>
      <c r="C7455" s="135"/>
      <c r="D7455" s="135"/>
      <c r="G7455" s="135"/>
      <c r="H7455" s="135"/>
      <c r="I7455" s="135"/>
      <c r="J7455" s="135"/>
      <c r="K7455" s="135"/>
      <c r="L7455" s="135"/>
    </row>
    <row r="7456" spans="1:12" x14ac:dyDescent="0.25">
      <c r="A7456" s="135"/>
      <c r="B7456" s="135"/>
      <c r="C7456" s="135"/>
      <c r="D7456" s="135"/>
      <c r="G7456" s="135"/>
      <c r="H7456" s="135"/>
      <c r="I7456" s="135"/>
      <c r="J7456" s="135"/>
      <c r="K7456" s="135"/>
      <c r="L7456" s="135"/>
    </row>
    <row r="7457" spans="1:12" x14ac:dyDescent="0.25">
      <c r="A7457" s="135"/>
      <c r="B7457" s="135"/>
      <c r="C7457" s="135"/>
      <c r="D7457" s="135"/>
      <c r="G7457" s="135"/>
      <c r="H7457" s="135"/>
      <c r="I7457" s="135"/>
      <c r="J7457" s="135"/>
      <c r="K7457" s="135"/>
      <c r="L7457" s="135"/>
    </row>
    <row r="7458" spans="1:12" x14ac:dyDescent="0.25">
      <c r="A7458" s="135"/>
      <c r="B7458" s="135"/>
      <c r="C7458" s="135"/>
      <c r="D7458" s="135"/>
      <c r="G7458" s="135"/>
      <c r="H7458" s="135"/>
      <c r="I7458" s="135"/>
      <c r="J7458" s="135"/>
      <c r="K7458" s="135"/>
      <c r="L7458" s="135"/>
    </row>
    <row r="7459" spans="1:12" x14ac:dyDescent="0.25">
      <c r="A7459" s="135"/>
      <c r="B7459" s="135"/>
      <c r="C7459" s="135"/>
      <c r="D7459" s="135"/>
      <c r="G7459" s="135"/>
      <c r="H7459" s="135"/>
      <c r="I7459" s="135"/>
      <c r="J7459" s="135"/>
      <c r="K7459" s="135"/>
      <c r="L7459" s="135"/>
    </row>
    <row r="7460" spans="1:12" x14ac:dyDescent="0.25">
      <c r="A7460" s="135"/>
      <c r="B7460" s="135"/>
      <c r="C7460" s="135"/>
      <c r="D7460" s="135"/>
      <c r="G7460" s="135"/>
      <c r="H7460" s="135"/>
      <c r="I7460" s="135"/>
      <c r="J7460" s="135"/>
      <c r="K7460" s="135"/>
      <c r="L7460" s="135"/>
    </row>
    <row r="7461" spans="1:12" x14ac:dyDescent="0.25">
      <c r="A7461" s="135"/>
      <c r="B7461" s="135"/>
      <c r="C7461" s="135"/>
      <c r="D7461" s="135"/>
      <c r="G7461" s="135"/>
      <c r="H7461" s="135"/>
      <c r="I7461" s="135"/>
      <c r="J7461" s="135"/>
      <c r="K7461" s="135"/>
      <c r="L7461" s="135"/>
    </row>
    <row r="7462" spans="1:12" x14ac:dyDescent="0.25">
      <c r="A7462" s="135"/>
      <c r="B7462" s="135"/>
      <c r="C7462" s="135"/>
      <c r="D7462" s="135"/>
      <c r="G7462" s="135"/>
      <c r="H7462" s="135"/>
      <c r="I7462" s="135"/>
      <c r="J7462" s="135"/>
      <c r="K7462" s="135"/>
      <c r="L7462" s="135"/>
    </row>
    <row r="7463" spans="1:12" x14ac:dyDescent="0.25">
      <c r="A7463" s="135"/>
      <c r="B7463" s="135"/>
      <c r="C7463" s="135"/>
      <c r="D7463" s="135"/>
      <c r="G7463" s="135"/>
      <c r="H7463" s="135"/>
      <c r="I7463" s="135"/>
      <c r="J7463" s="135"/>
      <c r="K7463" s="135"/>
      <c r="L7463" s="135"/>
    </row>
    <row r="7464" spans="1:12" x14ac:dyDescent="0.25">
      <c r="A7464" s="135"/>
      <c r="B7464" s="135"/>
      <c r="C7464" s="135"/>
      <c r="D7464" s="135"/>
      <c r="G7464" s="135"/>
      <c r="H7464" s="135"/>
      <c r="I7464" s="135"/>
      <c r="J7464" s="135"/>
      <c r="K7464" s="135"/>
      <c r="L7464" s="135"/>
    </row>
    <row r="7465" spans="1:12" x14ac:dyDescent="0.25">
      <c r="A7465" s="135"/>
      <c r="B7465" s="135"/>
      <c r="C7465" s="135"/>
      <c r="D7465" s="135"/>
      <c r="G7465" s="135"/>
      <c r="H7465" s="135"/>
      <c r="I7465" s="135"/>
      <c r="J7465" s="135"/>
      <c r="K7465" s="135"/>
      <c r="L7465" s="135"/>
    </row>
    <row r="7466" spans="1:12" x14ac:dyDescent="0.25">
      <c r="A7466" s="135"/>
      <c r="B7466" s="135"/>
      <c r="C7466" s="135"/>
      <c r="D7466" s="135"/>
      <c r="G7466" s="135"/>
      <c r="H7466" s="135"/>
      <c r="I7466" s="135"/>
      <c r="J7466" s="135"/>
      <c r="K7466" s="135"/>
      <c r="L7466" s="135"/>
    </row>
    <row r="7467" spans="1:12" x14ac:dyDescent="0.25">
      <c r="A7467" s="135"/>
      <c r="B7467" s="135"/>
      <c r="C7467" s="135"/>
      <c r="D7467" s="135"/>
      <c r="G7467" s="135"/>
      <c r="H7467" s="135"/>
      <c r="I7467" s="135"/>
      <c r="J7467" s="135"/>
      <c r="K7467" s="135"/>
      <c r="L7467" s="135"/>
    </row>
    <row r="7468" spans="1:12" x14ac:dyDescent="0.25">
      <c r="A7468" s="135"/>
      <c r="B7468" s="135"/>
      <c r="C7468" s="135"/>
      <c r="D7468" s="135"/>
      <c r="G7468" s="135"/>
      <c r="H7468" s="135"/>
      <c r="I7468" s="135"/>
      <c r="J7468" s="135"/>
      <c r="K7468" s="135"/>
      <c r="L7468" s="135"/>
    </row>
    <row r="7469" spans="1:12" x14ac:dyDescent="0.25">
      <c r="A7469" s="135"/>
      <c r="B7469" s="135"/>
      <c r="C7469" s="135"/>
      <c r="D7469" s="135"/>
      <c r="G7469" s="135"/>
      <c r="H7469" s="135"/>
      <c r="I7469" s="135"/>
      <c r="J7469" s="135"/>
      <c r="K7469" s="135"/>
      <c r="L7469" s="135"/>
    </row>
    <row r="7470" spans="1:12" x14ac:dyDescent="0.25">
      <c r="A7470" s="135"/>
      <c r="B7470" s="135"/>
      <c r="C7470" s="135"/>
      <c r="D7470" s="135"/>
      <c r="G7470" s="135"/>
      <c r="H7470" s="135"/>
      <c r="I7470" s="135"/>
      <c r="J7470" s="135"/>
      <c r="K7470" s="135"/>
      <c r="L7470" s="135"/>
    </row>
    <row r="7471" spans="1:12" x14ac:dyDescent="0.25">
      <c r="A7471" s="135"/>
      <c r="B7471" s="135"/>
      <c r="C7471" s="135"/>
      <c r="D7471" s="135"/>
      <c r="G7471" s="135"/>
      <c r="H7471" s="135"/>
      <c r="I7471" s="135"/>
      <c r="J7471" s="135"/>
      <c r="K7471" s="135"/>
      <c r="L7471" s="135"/>
    </row>
    <row r="7472" spans="1:12" x14ac:dyDescent="0.25">
      <c r="A7472" s="135"/>
      <c r="B7472" s="135"/>
      <c r="C7472" s="135"/>
      <c r="D7472" s="135"/>
      <c r="G7472" s="135"/>
      <c r="H7472" s="135"/>
      <c r="I7472" s="135"/>
      <c r="J7472" s="135"/>
      <c r="K7472" s="135"/>
      <c r="L7472" s="135"/>
    </row>
    <row r="7473" spans="1:12" x14ac:dyDescent="0.25">
      <c r="A7473" s="135"/>
      <c r="B7473" s="135"/>
      <c r="C7473" s="135"/>
      <c r="D7473" s="135"/>
      <c r="G7473" s="135"/>
      <c r="H7473" s="135"/>
      <c r="I7473" s="135"/>
      <c r="J7473" s="135"/>
      <c r="K7473" s="135"/>
      <c r="L7473" s="135"/>
    </row>
    <row r="7474" spans="1:12" x14ac:dyDescent="0.25">
      <c r="A7474" s="135"/>
      <c r="B7474" s="135"/>
      <c r="C7474" s="135"/>
      <c r="D7474" s="135"/>
      <c r="G7474" s="135"/>
      <c r="H7474" s="135"/>
      <c r="I7474" s="135"/>
      <c r="J7474" s="135"/>
      <c r="K7474" s="135"/>
      <c r="L7474" s="135"/>
    </row>
    <row r="7475" spans="1:12" x14ac:dyDescent="0.25">
      <c r="A7475" s="135"/>
      <c r="B7475" s="135"/>
      <c r="C7475" s="135"/>
      <c r="D7475" s="135"/>
      <c r="G7475" s="135"/>
      <c r="H7475" s="135"/>
      <c r="I7475" s="135"/>
      <c r="J7475" s="135"/>
      <c r="K7475" s="135"/>
      <c r="L7475" s="135"/>
    </row>
    <row r="7476" spans="1:12" x14ac:dyDescent="0.25">
      <c r="A7476" s="135"/>
      <c r="B7476" s="135"/>
      <c r="C7476" s="135"/>
      <c r="D7476" s="135"/>
      <c r="G7476" s="135"/>
      <c r="H7476" s="135"/>
      <c r="I7476" s="135"/>
      <c r="J7476" s="135"/>
      <c r="K7476" s="135"/>
      <c r="L7476" s="135"/>
    </row>
    <row r="7477" spans="1:12" x14ac:dyDescent="0.25">
      <c r="A7477" s="135"/>
      <c r="B7477" s="135"/>
      <c r="C7477" s="135"/>
      <c r="D7477" s="135"/>
      <c r="G7477" s="135"/>
      <c r="H7477" s="135"/>
      <c r="I7477" s="135"/>
      <c r="J7477" s="135"/>
      <c r="K7477" s="135"/>
      <c r="L7477" s="135"/>
    </row>
    <row r="7478" spans="1:12" x14ac:dyDescent="0.25">
      <c r="A7478" s="135"/>
      <c r="B7478" s="135"/>
      <c r="C7478" s="135"/>
      <c r="D7478" s="135"/>
      <c r="G7478" s="135"/>
      <c r="H7478" s="135"/>
      <c r="I7478" s="135"/>
      <c r="J7478" s="135"/>
      <c r="K7478" s="135"/>
      <c r="L7478" s="135"/>
    </row>
    <row r="7479" spans="1:12" x14ac:dyDescent="0.25">
      <c r="A7479" s="135"/>
      <c r="B7479" s="135"/>
      <c r="C7479" s="135"/>
      <c r="D7479" s="135"/>
      <c r="G7479" s="135"/>
      <c r="H7479" s="135"/>
      <c r="I7479" s="135"/>
      <c r="J7479" s="135"/>
      <c r="K7479" s="135"/>
      <c r="L7479" s="135"/>
    </row>
    <row r="7480" spans="1:12" x14ac:dyDescent="0.25">
      <c r="A7480" s="135"/>
      <c r="B7480" s="135"/>
      <c r="C7480" s="135"/>
      <c r="D7480" s="135"/>
      <c r="G7480" s="135"/>
      <c r="H7480" s="135"/>
      <c r="I7480" s="135"/>
      <c r="J7480" s="135"/>
      <c r="K7480" s="135"/>
      <c r="L7480" s="135"/>
    </row>
    <row r="7481" spans="1:12" x14ac:dyDescent="0.25">
      <c r="A7481" s="135"/>
      <c r="B7481" s="135"/>
      <c r="C7481" s="135"/>
      <c r="D7481" s="135"/>
      <c r="G7481" s="135"/>
      <c r="H7481" s="135"/>
      <c r="I7481" s="135"/>
      <c r="J7481" s="135"/>
      <c r="K7481" s="135"/>
      <c r="L7481" s="135"/>
    </row>
    <row r="7482" spans="1:12" x14ac:dyDescent="0.25">
      <c r="A7482" s="135"/>
      <c r="B7482" s="135"/>
      <c r="C7482" s="135"/>
      <c r="D7482" s="135"/>
      <c r="G7482" s="135"/>
      <c r="H7482" s="135"/>
      <c r="I7482" s="135"/>
      <c r="J7482" s="135"/>
      <c r="K7482" s="135"/>
      <c r="L7482" s="135"/>
    </row>
    <row r="7483" spans="1:12" x14ac:dyDescent="0.25">
      <c r="A7483" s="135"/>
      <c r="B7483" s="135"/>
      <c r="C7483" s="135"/>
      <c r="D7483" s="135"/>
      <c r="G7483" s="135"/>
      <c r="H7483" s="135"/>
      <c r="I7483" s="135"/>
      <c r="J7483" s="135"/>
      <c r="K7483" s="135"/>
      <c r="L7483" s="135"/>
    </row>
    <row r="7484" spans="1:12" x14ac:dyDescent="0.25">
      <c r="A7484" s="135"/>
      <c r="B7484" s="135"/>
      <c r="C7484" s="135"/>
      <c r="D7484" s="135"/>
      <c r="G7484" s="135"/>
      <c r="H7484" s="135"/>
      <c r="I7484" s="135"/>
      <c r="J7484" s="135"/>
      <c r="K7484" s="135"/>
      <c r="L7484" s="135"/>
    </row>
    <row r="7485" spans="1:12" x14ac:dyDescent="0.25">
      <c r="A7485" s="135"/>
      <c r="B7485" s="135"/>
      <c r="C7485" s="135"/>
      <c r="D7485" s="135"/>
      <c r="G7485" s="135"/>
      <c r="H7485" s="135"/>
      <c r="I7485" s="135"/>
      <c r="J7485" s="135"/>
      <c r="K7485" s="135"/>
      <c r="L7485" s="135"/>
    </row>
    <row r="7486" spans="1:12" x14ac:dyDescent="0.25">
      <c r="A7486" s="135"/>
      <c r="B7486" s="135"/>
      <c r="C7486" s="135"/>
      <c r="D7486" s="135"/>
      <c r="G7486" s="135"/>
      <c r="H7486" s="135"/>
      <c r="I7486" s="135"/>
      <c r="J7486" s="135"/>
      <c r="K7486" s="135"/>
      <c r="L7486" s="135"/>
    </row>
    <row r="7487" spans="1:12" x14ac:dyDescent="0.25">
      <c r="A7487" s="135"/>
      <c r="B7487" s="135"/>
      <c r="C7487" s="135"/>
      <c r="D7487" s="135"/>
      <c r="G7487" s="135"/>
      <c r="H7487" s="135"/>
      <c r="I7487" s="135"/>
      <c r="J7487" s="135"/>
      <c r="K7487" s="135"/>
      <c r="L7487" s="135"/>
    </row>
    <row r="7488" spans="1:12" x14ac:dyDescent="0.25">
      <c r="A7488" s="135"/>
      <c r="B7488" s="135"/>
      <c r="C7488" s="135"/>
      <c r="D7488" s="135"/>
      <c r="G7488" s="135"/>
      <c r="H7488" s="135"/>
      <c r="I7488" s="135"/>
      <c r="J7488" s="135"/>
      <c r="K7488" s="135"/>
      <c r="L7488" s="135"/>
    </row>
    <row r="7489" spans="1:12" x14ac:dyDescent="0.25">
      <c r="A7489" s="135"/>
      <c r="B7489" s="135"/>
      <c r="C7489" s="135"/>
      <c r="D7489" s="135"/>
      <c r="G7489" s="135"/>
      <c r="H7489" s="135"/>
      <c r="I7489" s="135"/>
      <c r="J7489" s="135"/>
      <c r="K7489" s="135"/>
      <c r="L7489" s="135"/>
    </row>
    <row r="7490" spans="1:12" x14ac:dyDescent="0.25">
      <c r="A7490" s="135"/>
      <c r="B7490" s="135"/>
      <c r="C7490" s="135"/>
      <c r="D7490" s="135"/>
      <c r="G7490" s="135"/>
      <c r="H7490" s="135"/>
      <c r="I7490" s="135"/>
      <c r="J7490" s="135"/>
      <c r="K7490" s="135"/>
      <c r="L7490" s="135"/>
    </row>
    <row r="7491" spans="1:12" x14ac:dyDescent="0.25">
      <c r="A7491" s="135"/>
      <c r="B7491" s="135"/>
      <c r="C7491" s="135"/>
      <c r="D7491" s="135"/>
      <c r="G7491" s="135"/>
      <c r="H7491" s="135"/>
      <c r="I7491" s="135"/>
      <c r="J7491" s="135"/>
      <c r="K7491" s="135"/>
      <c r="L7491" s="135"/>
    </row>
    <row r="7492" spans="1:12" x14ac:dyDescent="0.25">
      <c r="A7492" s="135"/>
      <c r="B7492" s="135"/>
      <c r="C7492" s="135"/>
      <c r="D7492" s="135"/>
      <c r="G7492" s="135"/>
      <c r="H7492" s="135"/>
      <c r="I7492" s="135"/>
      <c r="J7492" s="135"/>
      <c r="K7492" s="135"/>
      <c r="L7492" s="135"/>
    </row>
    <row r="7493" spans="1:12" x14ac:dyDescent="0.25">
      <c r="A7493" s="135"/>
      <c r="B7493" s="135"/>
      <c r="C7493" s="135"/>
      <c r="D7493" s="135"/>
      <c r="G7493" s="135"/>
      <c r="H7493" s="135"/>
      <c r="I7493" s="135"/>
      <c r="J7493" s="135"/>
      <c r="K7493" s="135"/>
      <c r="L7493" s="135"/>
    </row>
    <row r="7494" spans="1:12" x14ac:dyDescent="0.25">
      <c r="A7494" s="135"/>
      <c r="B7494" s="135"/>
      <c r="C7494" s="135"/>
      <c r="D7494" s="135"/>
      <c r="G7494" s="135"/>
      <c r="H7494" s="135"/>
      <c r="I7494" s="135"/>
      <c r="J7494" s="135"/>
      <c r="K7494" s="135"/>
      <c r="L7494" s="135"/>
    </row>
    <row r="7495" spans="1:12" x14ac:dyDescent="0.25">
      <c r="A7495" s="135"/>
      <c r="B7495" s="135"/>
      <c r="C7495" s="135"/>
      <c r="D7495" s="135"/>
      <c r="G7495" s="135"/>
      <c r="H7495" s="135"/>
      <c r="I7495" s="135"/>
      <c r="J7495" s="135"/>
      <c r="K7495" s="135"/>
      <c r="L7495" s="135"/>
    </row>
    <row r="7496" spans="1:12" x14ac:dyDescent="0.25">
      <c r="A7496" s="135"/>
      <c r="B7496" s="135"/>
      <c r="C7496" s="135"/>
      <c r="D7496" s="135"/>
      <c r="G7496" s="135"/>
      <c r="H7496" s="135"/>
      <c r="I7496" s="135"/>
      <c r="J7496" s="135"/>
      <c r="K7496" s="135"/>
      <c r="L7496" s="135"/>
    </row>
    <row r="7497" spans="1:12" x14ac:dyDescent="0.25">
      <c r="A7497" s="135"/>
      <c r="B7497" s="135"/>
      <c r="C7497" s="135"/>
      <c r="D7497" s="135"/>
      <c r="G7497" s="135"/>
      <c r="H7497" s="135"/>
      <c r="I7497" s="135"/>
      <c r="J7497" s="135"/>
      <c r="K7497" s="135"/>
      <c r="L7497" s="135"/>
    </row>
    <row r="7498" spans="1:12" x14ac:dyDescent="0.25">
      <c r="A7498" s="135"/>
      <c r="B7498" s="135"/>
      <c r="C7498" s="135"/>
      <c r="D7498" s="135"/>
      <c r="G7498" s="135"/>
      <c r="H7498" s="135"/>
      <c r="I7498" s="135"/>
      <c r="J7498" s="135"/>
      <c r="K7498" s="135"/>
      <c r="L7498" s="135"/>
    </row>
    <row r="7499" spans="1:12" x14ac:dyDescent="0.25">
      <c r="A7499" s="135"/>
      <c r="B7499" s="135"/>
      <c r="C7499" s="135"/>
      <c r="D7499" s="135"/>
      <c r="G7499" s="135"/>
      <c r="H7499" s="135"/>
      <c r="I7499" s="135"/>
      <c r="J7499" s="135"/>
      <c r="K7499" s="135"/>
      <c r="L7499" s="135"/>
    </row>
    <row r="7500" spans="1:12" x14ac:dyDescent="0.25">
      <c r="A7500" s="135"/>
      <c r="B7500" s="135"/>
      <c r="C7500" s="135"/>
      <c r="D7500" s="135"/>
      <c r="G7500" s="135"/>
      <c r="H7500" s="135"/>
      <c r="I7500" s="135"/>
      <c r="J7500" s="135"/>
      <c r="K7500" s="135"/>
      <c r="L7500" s="135"/>
    </row>
    <row r="7501" spans="1:12" x14ac:dyDescent="0.25">
      <c r="A7501" s="135"/>
      <c r="B7501" s="135"/>
      <c r="C7501" s="135"/>
      <c r="D7501" s="135"/>
      <c r="G7501" s="135"/>
      <c r="H7501" s="135"/>
      <c r="I7501" s="135"/>
      <c r="J7501" s="135"/>
      <c r="K7501" s="135"/>
      <c r="L7501" s="135"/>
    </row>
    <row r="7502" spans="1:12" x14ac:dyDescent="0.25">
      <c r="A7502" s="135"/>
      <c r="B7502" s="135"/>
      <c r="C7502" s="135"/>
      <c r="D7502" s="135"/>
      <c r="G7502" s="135"/>
      <c r="H7502" s="135"/>
      <c r="I7502" s="135"/>
      <c r="J7502" s="135"/>
      <c r="K7502" s="135"/>
      <c r="L7502" s="135"/>
    </row>
    <row r="7503" spans="1:12" x14ac:dyDescent="0.25">
      <c r="A7503" s="135"/>
      <c r="B7503" s="135"/>
      <c r="C7503" s="135"/>
      <c r="D7503" s="135"/>
      <c r="G7503" s="135"/>
      <c r="H7503" s="135"/>
      <c r="I7503" s="135"/>
      <c r="J7503" s="135"/>
      <c r="K7503" s="135"/>
      <c r="L7503" s="135"/>
    </row>
    <row r="7504" spans="1:12" x14ac:dyDescent="0.25">
      <c r="A7504" s="135"/>
      <c r="B7504" s="135"/>
      <c r="C7504" s="135"/>
      <c r="D7504" s="135"/>
      <c r="G7504" s="135"/>
      <c r="H7504" s="135"/>
      <c r="I7504" s="135"/>
      <c r="J7504" s="135"/>
      <c r="K7504" s="135"/>
      <c r="L7504" s="135"/>
    </row>
    <row r="7505" spans="1:12" x14ac:dyDescent="0.25">
      <c r="A7505" s="135"/>
      <c r="B7505" s="135"/>
      <c r="C7505" s="135"/>
      <c r="D7505" s="135"/>
      <c r="G7505" s="135"/>
      <c r="H7505" s="135"/>
      <c r="I7505" s="135"/>
      <c r="J7505" s="135"/>
      <c r="K7505" s="135"/>
      <c r="L7505" s="135"/>
    </row>
    <row r="7506" spans="1:12" x14ac:dyDescent="0.25">
      <c r="A7506" s="135"/>
      <c r="B7506" s="135"/>
      <c r="C7506" s="135"/>
      <c r="D7506" s="135"/>
      <c r="G7506" s="135"/>
      <c r="H7506" s="135"/>
      <c r="I7506" s="135"/>
      <c r="J7506" s="135"/>
      <c r="K7506" s="135"/>
      <c r="L7506" s="135"/>
    </row>
    <row r="7507" spans="1:12" x14ac:dyDescent="0.25">
      <c r="A7507" s="135"/>
      <c r="B7507" s="135"/>
      <c r="C7507" s="135"/>
      <c r="D7507" s="135"/>
      <c r="G7507" s="135"/>
      <c r="H7507" s="135"/>
      <c r="I7507" s="135"/>
      <c r="J7507" s="135"/>
      <c r="K7507" s="135"/>
      <c r="L7507" s="135"/>
    </row>
    <row r="7508" spans="1:12" x14ac:dyDescent="0.25">
      <c r="A7508" s="135"/>
      <c r="B7508" s="135"/>
      <c r="C7508" s="135"/>
      <c r="D7508" s="135"/>
      <c r="G7508" s="135"/>
      <c r="H7508" s="135"/>
      <c r="I7508" s="135"/>
      <c r="J7508" s="135"/>
      <c r="K7508" s="135"/>
      <c r="L7508" s="135"/>
    </row>
    <row r="7509" spans="1:12" x14ac:dyDescent="0.25">
      <c r="A7509" s="135"/>
      <c r="B7509" s="135"/>
      <c r="C7509" s="135"/>
      <c r="D7509" s="135"/>
      <c r="G7509" s="135"/>
      <c r="H7509" s="135"/>
      <c r="I7509" s="135"/>
      <c r="J7509" s="135"/>
      <c r="K7509" s="135"/>
      <c r="L7509" s="135"/>
    </row>
    <row r="7510" spans="1:12" x14ac:dyDescent="0.25">
      <c r="A7510" s="135"/>
      <c r="B7510" s="135"/>
      <c r="C7510" s="135"/>
      <c r="D7510" s="135"/>
      <c r="G7510" s="135"/>
      <c r="H7510" s="135"/>
      <c r="I7510" s="135"/>
      <c r="J7510" s="135"/>
      <c r="K7510" s="135"/>
      <c r="L7510" s="135"/>
    </row>
    <row r="7511" spans="1:12" x14ac:dyDescent="0.25">
      <c r="A7511" s="135"/>
      <c r="B7511" s="135"/>
      <c r="C7511" s="135"/>
      <c r="D7511" s="135"/>
      <c r="G7511" s="135"/>
      <c r="H7511" s="135"/>
      <c r="I7511" s="135"/>
      <c r="J7511" s="135"/>
      <c r="K7511" s="135"/>
      <c r="L7511" s="135"/>
    </row>
    <row r="7512" spans="1:12" x14ac:dyDescent="0.25">
      <c r="A7512" s="135"/>
      <c r="B7512" s="135"/>
      <c r="C7512" s="135"/>
      <c r="D7512" s="135"/>
      <c r="G7512" s="135"/>
      <c r="H7512" s="135"/>
      <c r="I7512" s="135"/>
      <c r="J7512" s="135"/>
      <c r="K7512" s="135"/>
      <c r="L7512" s="135"/>
    </row>
    <row r="7513" spans="1:12" x14ac:dyDescent="0.25">
      <c r="A7513" s="135"/>
      <c r="B7513" s="135"/>
      <c r="C7513" s="135"/>
      <c r="D7513" s="135"/>
      <c r="G7513" s="135"/>
      <c r="H7513" s="135"/>
      <c r="I7513" s="135"/>
      <c r="J7513" s="135"/>
      <c r="K7513" s="135"/>
      <c r="L7513" s="135"/>
    </row>
    <row r="7514" spans="1:12" x14ac:dyDescent="0.25">
      <c r="A7514" s="135"/>
      <c r="B7514" s="135"/>
      <c r="C7514" s="135"/>
      <c r="D7514" s="135"/>
      <c r="G7514" s="135"/>
      <c r="H7514" s="135"/>
      <c r="I7514" s="135"/>
      <c r="J7514" s="135"/>
      <c r="K7514" s="135"/>
      <c r="L7514" s="135"/>
    </row>
    <row r="7515" spans="1:12" x14ac:dyDescent="0.25">
      <c r="A7515" s="135"/>
      <c r="B7515" s="135"/>
      <c r="C7515" s="135"/>
      <c r="D7515" s="135"/>
      <c r="G7515" s="135"/>
      <c r="H7515" s="135"/>
      <c r="I7515" s="135"/>
      <c r="J7515" s="135"/>
      <c r="K7515" s="135"/>
      <c r="L7515" s="135"/>
    </row>
    <row r="7516" spans="1:12" x14ac:dyDescent="0.25">
      <c r="A7516" s="135"/>
      <c r="B7516" s="135"/>
      <c r="C7516" s="135"/>
      <c r="D7516" s="135"/>
      <c r="G7516" s="135"/>
      <c r="H7516" s="135"/>
      <c r="I7516" s="135"/>
      <c r="J7516" s="135"/>
      <c r="K7516" s="135"/>
      <c r="L7516" s="135"/>
    </row>
    <row r="7517" spans="1:12" x14ac:dyDescent="0.25">
      <c r="A7517" s="135"/>
      <c r="B7517" s="135"/>
      <c r="C7517" s="135"/>
      <c r="D7517" s="135"/>
      <c r="G7517" s="135"/>
      <c r="H7517" s="135"/>
      <c r="I7517" s="135"/>
      <c r="J7517" s="135"/>
      <c r="K7517" s="135"/>
      <c r="L7517" s="135"/>
    </row>
    <row r="7518" spans="1:12" x14ac:dyDescent="0.25">
      <c r="A7518" s="135"/>
      <c r="B7518" s="135"/>
      <c r="C7518" s="135"/>
      <c r="D7518" s="135"/>
      <c r="G7518" s="135"/>
      <c r="H7518" s="135"/>
      <c r="I7518" s="135"/>
      <c r="J7518" s="135"/>
      <c r="K7518" s="135"/>
      <c r="L7518" s="135"/>
    </row>
    <row r="7519" spans="1:12" x14ac:dyDescent="0.25">
      <c r="A7519" s="135"/>
      <c r="B7519" s="135"/>
      <c r="C7519" s="135"/>
      <c r="D7519" s="135"/>
      <c r="G7519" s="135"/>
      <c r="H7519" s="135"/>
      <c r="I7519" s="135"/>
      <c r="J7519" s="135"/>
      <c r="K7519" s="135"/>
      <c r="L7519" s="135"/>
    </row>
    <row r="7520" spans="1:12" x14ac:dyDescent="0.25">
      <c r="A7520" s="135"/>
      <c r="B7520" s="135"/>
      <c r="C7520" s="135"/>
      <c r="D7520" s="135"/>
      <c r="G7520" s="135"/>
      <c r="H7520" s="135"/>
      <c r="I7520" s="135"/>
      <c r="J7520" s="135"/>
      <c r="K7520" s="135"/>
      <c r="L7520" s="135"/>
    </row>
    <row r="7521" spans="1:12" x14ac:dyDescent="0.25">
      <c r="A7521" s="135"/>
      <c r="B7521" s="135"/>
      <c r="C7521" s="135"/>
      <c r="D7521" s="135"/>
      <c r="G7521" s="135"/>
      <c r="H7521" s="135"/>
      <c r="I7521" s="135"/>
      <c r="J7521" s="135"/>
      <c r="K7521" s="135"/>
      <c r="L7521" s="135"/>
    </row>
    <row r="7522" spans="1:12" x14ac:dyDescent="0.25">
      <c r="A7522" s="135"/>
      <c r="B7522" s="135"/>
      <c r="C7522" s="135"/>
      <c r="D7522" s="135"/>
      <c r="G7522" s="135"/>
      <c r="H7522" s="135"/>
      <c r="I7522" s="135"/>
      <c r="J7522" s="135"/>
      <c r="K7522" s="135"/>
      <c r="L7522" s="135"/>
    </row>
    <row r="7523" spans="1:12" x14ac:dyDescent="0.25">
      <c r="A7523" s="135"/>
      <c r="B7523" s="135"/>
      <c r="C7523" s="135"/>
      <c r="D7523" s="135"/>
      <c r="G7523" s="135"/>
      <c r="H7523" s="135"/>
      <c r="I7523" s="135"/>
      <c r="J7523" s="135"/>
      <c r="K7523" s="135"/>
      <c r="L7523" s="135"/>
    </row>
    <row r="7524" spans="1:12" x14ac:dyDescent="0.25">
      <c r="A7524" s="135"/>
      <c r="B7524" s="135"/>
      <c r="C7524" s="135"/>
      <c r="D7524" s="135"/>
      <c r="G7524" s="135"/>
      <c r="H7524" s="135"/>
      <c r="I7524" s="135"/>
      <c r="J7524" s="135"/>
      <c r="K7524" s="135"/>
      <c r="L7524" s="135"/>
    </row>
    <row r="7525" spans="1:12" x14ac:dyDescent="0.25">
      <c r="A7525" s="135"/>
      <c r="B7525" s="135"/>
      <c r="C7525" s="135"/>
      <c r="D7525" s="135"/>
      <c r="G7525" s="135"/>
      <c r="H7525" s="135"/>
      <c r="I7525" s="135"/>
      <c r="J7525" s="135"/>
      <c r="K7525" s="135"/>
      <c r="L7525" s="135"/>
    </row>
    <row r="7526" spans="1:12" x14ac:dyDescent="0.25">
      <c r="A7526" s="135"/>
      <c r="B7526" s="135"/>
      <c r="C7526" s="135"/>
      <c r="D7526" s="135"/>
      <c r="G7526" s="135"/>
      <c r="H7526" s="135"/>
      <c r="I7526" s="135"/>
      <c r="J7526" s="135"/>
      <c r="K7526" s="135"/>
      <c r="L7526" s="135"/>
    </row>
    <row r="7527" spans="1:12" x14ac:dyDescent="0.25">
      <c r="A7527" s="135"/>
      <c r="B7527" s="135"/>
      <c r="C7527" s="135"/>
      <c r="D7527" s="135"/>
      <c r="G7527" s="135"/>
      <c r="H7527" s="135"/>
      <c r="I7527" s="135"/>
      <c r="J7527" s="135"/>
      <c r="K7527" s="135"/>
      <c r="L7527" s="135"/>
    </row>
    <row r="7528" spans="1:12" x14ac:dyDescent="0.25">
      <c r="A7528" s="135"/>
      <c r="B7528" s="135"/>
      <c r="C7528" s="135"/>
      <c r="D7528" s="135"/>
      <c r="G7528" s="135"/>
      <c r="H7528" s="135"/>
      <c r="I7528" s="135"/>
      <c r="J7528" s="135"/>
      <c r="K7528" s="135"/>
      <c r="L7528" s="135"/>
    </row>
    <row r="7529" spans="1:12" x14ac:dyDescent="0.25">
      <c r="A7529" s="135"/>
      <c r="B7529" s="135"/>
      <c r="C7529" s="135"/>
      <c r="D7529" s="135"/>
      <c r="G7529" s="135"/>
      <c r="H7529" s="135"/>
      <c r="I7529" s="135"/>
      <c r="J7529" s="135"/>
      <c r="K7529" s="135"/>
      <c r="L7529" s="135"/>
    </row>
    <row r="7530" spans="1:12" x14ac:dyDescent="0.25">
      <c r="A7530" s="135"/>
      <c r="B7530" s="135"/>
      <c r="C7530" s="135"/>
      <c r="D7530" s="135"/>
      <c r="G7530" s="135"/>
      <c r="H7530" s="135"/>
      <c r="I7530" s="135"/>
      <c r="J7530" s="135"/>
      <c r="K7530" s="135"/>
      <c r="L7530" s="135"/>
    </row>
    <row r="7531" spans="1:12" x14ac:dyDescent="0.25">
      <c r="A7531" s="135"/>
      <c r="B7531" s="135"/>
      <c r="C7531" s="135"/>
      <c r="D7531" s="135"/>
      <c r="G7531" s="135"/>
      <c r="H7531" s="135"/>
      <c r="I7531" s="135"/>
      <c r="J7531" s="135"/>
      <c r="K7531" s="135"/>
      <c r="L7531" s="135"/>
    </row>
    <row r="7532" spans="1:12" x14ac:dyDescent="0.25">
      <c r="A7532" s="135"/>
      <c r="B7532" s="135"/>
      <c r="C7532" s="135"/>
      <c r="D7532" s="135"/>
      <c r="G7532" s="135"/>
      <c r="H7532" s="135"/>
      <c r="I7532" s="135"/>
      <c r="J7532" s="135"/>
      <c r="K7532" s="135"/>
      <c r="L7532" s="135"/>
    </row>
    <row r="7533" spans="1:12" x14ac:dyDescent="0.25">
      <c r="A7533" s="135"/>
      <c r="B7533" s="135"/>
      <c r="C7533" s="135"/>
      <c r="D7533" s="135"/>
      <c r="G7533" s="135"/>
      <c r="H7533" s="135"/>
      <c r="I7533" s="135"/>
      <c r="J7533" s="135"/>
      <c r="K7533" s="135"/>
      <c r="L7533" s="135"/>
    </row>
    <row r="7534" spans="1:12" x14ac:dyDescent="0.25">
      <c r="A7534" s="135"/>
      <c r="B7534" s="135"/>
      <c r="C7534" s="135"/>
      <c r="D7534" s="135"/>
      <c r="G7534" s="135"/>
      <c r="H7534" s="135"/>
      <c r="I7534" s="135"/>
      <c r="J7534" s="135"/>
      <c r="K7534" s="135"/>
      <c r="L7534" s="135"/>
    </row>
    <row r="7535" spans="1:12" x14ac:dyDescent="0.25">
      <c r="A7535" s="135"/>
      <c r="B7535" s="135"/>
      <c r="C7535" s="135"/>
      <c r="D7535" s="135"/>
      <c r="G7535" s="135"/>
      <c r="H7535" s="135"/>
      <c r="I7535" s="135"/>
      <c r="J7535" s="135"/>
      <c r="K7535" s="135"/>
      <c r="L7535" s="135"/>
    </row>
    <row r="7536" spans="1:12" x14ac:dyDescent="0.25">
      <c r="A7536" s="135"/>
      <c r="B7536" s="135"/>
      <c r="C7536" s="135"/>
      <c r="D7536" s="135"/>
      <c r="G7536" s="135"/>
      <c r="H7536" s="135"/>
      <c r="I7536" s="135"/>
      <c r="J7536" s="135"/>
      <c r="K7536" s="135"/>
      <c r="L7536" s="135"/>
    </row>
    <row r="7537" spans="1:12" x14ac:dyDescent="0.25">
      <c r="A7537" s="135"/>
      <c r="B7537" s="135"/>
      <c r="C7537" s="135"/>
      <c r="D7537" s="135"/>
      <c r="G7537" s="135"/>
      <c r="H7537" s="135"/>
      <c r="I7537" s="135"/>
      <c r="J7537" s="135"/>
      <c r="K7537" s="135"/>
      <c r="L7537" s="135"/>
    </row>
    <row r="7538" spans="1:12" x14ac:dyDescent="0.25">
      <c r="A7538" s="135"/>
      <c r="B7538" s="135"/>
      <c r="C7538" s="135"/>
      <c r="D7538" s="135"/>
      <c r="G7538" s="135"/>
      <c r="H7538" s="135"/>
      <c r="I7538" s="135"/>
      <c r="J7538" s="135"/>
      <c r="K7538" s="135"/>
      <c r="L7538" s="135"/>
    </row>
    <row r="7539" spans="1:12" x14ac:dyDescent="0.25">
      <c r="A7539" s="135"/>
      <c r="B7539" s="135"/>
      <c r="C7539" s="135"/>
      <c r="D7539" s="135"/>
      <c r="G7539" s="135"/>
      <c r="H7539" s="135"/>
      <c r="I7539" s="135"/>
      <c r="J7539" s="135"/>
      <c r="K7539" s="135"/>
      <c r="L7539" s="135"/>
    </row>
    <row r="7540" spans="1:12" x14ac:dyDescent="0.25">
      <c r="A7540" s="135"/>
      <c r="B7540" s="135"/>
      <c r="C7540" s="135"/>
      <c r="D7540" s="135"/>
      <c r="G7540" s="135"/>
      <c r="H7540" s="135"/>
      <c r="I7540" s="135"/>
      <c r="J7540" s="135"/>
      <c r="K7540" s="135"/>
      <c r="L7540" s="135"/>
    </row>
    <row r="7541" spans="1:12" x14ac:dyDescent="0.25">
      <c r="A7541" s="135"/>
      <c r="B7541" s="135"/>
      <c r="C7541" s="135"/>
      <c r="D7541" s="135"/>
      <c r="G7541" s="135"/>
      <c r="H7541" s="135"/>
      <c r="I7541" s="135"/>
      <c r="J7541" s="135"/>
      <c r="K7541" s="135"/>
      <c r="L7541" s="135"/>
    </row>
    <row r="7542" spans="1:12" x14ac:dyDescent="0.25">
      <c r="A7542" s="135"/>
      <c r="B7542" s="135"/>
      <c r="C7542" s="135"/>
      <c r="D7542" s="135"/>
      <c r="G7542" s="135"/>
      <c r="H7542" s="135"/>
      <c r="I7542" s="135"/>
      <c r="J7542" s="135"/>
      <c r="K7542" s="135"/>
      <c r="L7542" s="135"/>
    </row>
    <row r="7543" spans="1:12" x14ac:dyDescent="0.25">
      <c r="A7543" s="135"/>
      <c r="B7543" s="135"/>
      <c r="C7543" s="135"/>
      <c r="D7543" s="135"/>
      <c r="G7543" s="135"/>
      <c r="H7543" s="135"/>
      <c r="I7543" s="135"/>
      <c r="J7543" s="135"/>
      <c r="K7543" s="135"/>
      <c r="L7543" s="135"/>
    </row>
    <row r="7544" spans="1:12" x14ac:dyDescent="0.25">
      <c r="A7544" s="135"/>
      <c r="B7544" s="135"/>
      <c r="C7544" s="135"/>
      <c r="D7544" s="135"/>
      <c r="G7544" s="135"/>
      <c r="H7544" s="135"/>
      <c r="I7544" s="135"/>
      <c r="J7544" s="135"/>
      <c r="K7544" s="135"/>
      <c r="L7544" s="135"/>
    </row>
    <row r="7545" spans="1:12" x14ac:dyDescent="0.25">
      <c r="A7545" s="135"/>
      <c r="B7545" s="135"/>
      <c r="C7545" s="135"/>
      <c r="D7545" s="135"/>
      <c r="G7545" s="135"/>
      <c r="H7545" s="135"/>
      <c r="I7545" s="135"/>
      <c r="J7545" s="135"/>
      <c r="K7545" s="135"/>
      <c r="L7545" s="135"/>
    </row>
    <row r="7546" spans="1:12" x14ac:dyDescent="0.25">
      <c r="A7546" s="135"/>
      <c r="B7546" s="135"/>
      <c r="C7546" s="135"/>
      <c r="D7546" s="135"/>
      <c r="G7546" s="135"/>
      <c r="H7546" s="135"/>
      <c r="I7546" s="135"/>
      <c r="J7546" s="135"/>
      <c r="K7546" s="135"/>
      <c r="L7546" s="135"/>
    </row>
    <row r="7547" spans="1:12" x14ac:dyDescent="0.25">
      <c r="A7547" s="135"/>
      <c r="B7547" s="135"/>
      <c r="C7547" s="135"/>
      <c r="D7547" s="135"/>
      <c r="G7547" s="135"/>
      <c r="H7547" s="135"/>
      <c r="I7547" s="135"/>
      <c r="J7547" s="135"/>
      <c r="K7547" s="135"/>
      <c r="L7547" s="135"/>
    </row>
    <row r="7548" spans="1:12" x14ac:dyDescent="0.25">
      <c r="A7548" s="135"/>
      <c r="B7548" s="135"/>
      <c r="C7548" s="135"/>
      <c r="D7548" s="135"/>
      <c r="G7548" s="135"/>
      <c r="H7548" s="135"/>
      <c r="I7548" s="135"/>
      <c r="J7548" s="135"/>
      <c r="K7548" s="135"/>
      <c r="L7548" s="135"/>
    </row>
    <row r="7549" spans="1:12" x14ac:dyDescent="0.25">
      <c r="A7549" s="135"/>
      <c r="B7549" s="135"/>
      <c r="C7549" s="135"/>
      <c r="D7549" s="135"/>
      <c r="G7549" s="135"/>
      <c r="H7549" s="135"/>
      <c r="I7549" s="135"/>
      <c r="J7549" s="135"/>
      <c r="K7549" s="135"/>
      <c r="L7549" s="135"/>
    </row>
    <row r="7550" spans="1:12" x14ac:dyDescent="0.25">
      <c r="A7550" s="135"/>
      <c r="B7550" s="135"/>
      <c r="C7550" s="135"/>
      <c r="D7550" s="135"/>
      <c r="G7550" s="135"/>
      <c r="H7550" s="135"/>
      <c r="I7550" s="135"/>
      <c r="J7550" s="135"/>
      <c r="K7550" s="135"/>
      <c r="L7550" s="135"/>
    </row>
    <row r="7551" spans="1:12" x14ac:dyDescent="0.25">
      <c r="A7551" s="135"/>
      <c r="B7551" s="135"/>
      <c r="C7551" s="135"/>
      <c r="D7551" s="135"/>
      <c r="G7551" s="135"/>
      <c r="H7551" s="135"/>
      <c r="I7551" s="135"/>
      <c r="J7551" s="135"/>
      <c r="K7551" s="135"/>
      <c r="L7551" s="135"/>
    </row>
    <row r="7552" spans="1:12" x14ac:dyDescent="0.25">
      <c r="A7552" s="135"/>
      <c r="B7552" s="135"/>
      <c r="C7552" s="135"/>
      <c r="D7552" s="135"/>
      <c r="G7552" s="135"/>
      <c r="H7552" s="135"/>
      <c r="I7552" s="135"/>
      <c r="J7552" s="135"/>
      <c r="K7552" s="135"/>
      <c r="L7552" s="135"/>
    </row>
    <row r="7553" spans="1:12" x14ac:dyDescent="0.25">
      <c r="A7553" s="135"/>
      <c r="B7553" s="135"/>
      <c r="C7553" s="135"/>
      <c r="D7553" s="135"/>
      <c r="G7553" s="135"/>
      <c r="H7553" s="135"/>
      <c r="I7553" s="135"/>
      <c r="J7553" s="135"/>
      <c r="K7553" s="135"/>
      <c r="L7553" s="135"/>
    </row>
    <row r="7554" spans="1:12" x14ac:dyDescent="0.25">
      <c r="A7554" s="135"/>
      <c r="B7554" s="135"/>
      <c r="C7554" s="135"/>
      <c r="D7554" s="135"/>
      <c r="G7554" s="135"/>
      <c r="H7554" s="135"/>
      <c r="I7554" s="135"/>
      <c r="J7554" s="135"/>
      <c r="K7554" s="135"/>
      <c r="L7554" s="135"/>
    </row>
    <row r="7555" spans="1:12" x14ac:dyDescent="0.25">
      <c r="A7555" s="135"/>
      <c r="B7555" s="135"/>
      <c r="C7555" s="135"/>
      <c r="D7555" s="135"/>
      <c r="G7555" s="135"/>
      <c r="H7555" s="135"/>
      <c r="I7555" s="135"/>
      <c r="J7555" s="135"/>
      <c r="K7555" s="135"/>
      <c r="L7555" s="135"/>
    </row>
    <row r="7556" spans="1:12" x14ac:dyDescent="0.25">
      <c r="A7556" s="135"/>
      <c r="B7556" s="135"/>
      <c r="C7556" s="135"/>
      <c r="D7556" s="135"/>
      <c r="G7556" s="135"/>
      <c r="H7556" s="135"/>
      <c r="I7556" s="135"/>
      <c r="J7556" s="135"/>
      <c r="K7556" s="135"/>
      <c r="L7556" s="135"/>
    </row>
    <row r="7557" spans="1:12" x14ac:dyDescent="0.25">
      <c r="A7557" s="135"/>
      <c r="B7557" s="135"/>
      <c r="C7557" s="135"/>
      <c r="D7557" s="135"/>
      <c r="G7557" s="135"/>
      <c r="H7557" s="135"/>
      <c r="I7557" s="135"/>
      <c r="J7557" s="135"/>
      <c r="K7557" s="135"/>
      <c r="L7557" s="135"/>
    </row>
    <row r="7558" spans="1:12" x14ac:dyDescent="0.25">
      <c r="A7558" s="135"/>
      <c r="B7558" s="135"/>
      <c r="C7558" s="135"/>
      <c r="D7558" s="135"/>
      <c r="G7558" s="135"/>
      <c r="H7558" s="135"/>
      <c r="I7558" s="135"/>
      <c r="J7558" s="135"/>
      <c r="K7558" s="135"/>
      <c r="L7558" s="135"/>
    </row>
    <row r="7559" spans="1:12" x14ac:dyDescent="0.25">
      <c r="A7559" s="135"/>
      <c r="B7559" s="135"/>
      <c r="C7559" s="135"/>
      <c r="D7559" s="135"/>
      <c r="G7559" s="135"/>
      <c r="H7559" s="135"/>
      <c r="I7559" s="135"/>
      <c r="J7559" s="135"/>
      <c r="K7559" s="135"/>
      <c r="L7559" s="135"/>
    </row>
    <row r="7560" spans="1:12" x14ac:dyDescent="0.25">
      <c r="A7560" s="135"/>
      <c r="B7560" s="135"/>
      <c r="C7560" s="135"/>
      <c r="D7560" s="135"/>
      <c r="G7560" s="135"/>
      <c r="H7560" s="135"/>
      <c r="I7560" s="135"/>
      <c r="J7560" s="135"/>
      <c r="K7560" s="135"/>
      <c r="L7560" s="135"/>
    </row>
    <row r="7561" spans="1:12" x14ac:dyDescent="0.25">
      <c r="A7561" s="135"/>
      <c r="B7561" s="135"/>
      <c r="C7561" s="135"/>
      <c r="D7561" s="135"/>
      <c r="G7561" s="135"/>
      <c r="H7561" s="135"/>
      <c r="I7561" s="135"/>
      <c r="J7561" s="135"/>
      <c r="K7561" s="135"/>
      <c r="L7561" s="135"/>
    </row>
    <row r="7562" spans="1:12" x14ac:dyDescent="0.25">
      <c r="A7562" s="135"/>
      <c r="B7562" s="135"/>
      <c r="C7562" s="135"/>
      <c r="D7562" s="135"/>
      <c r="G7562" s="135"/>
      <c r="H7562" s="135"/>
      <c r="I7562" s="135"/>
      <c r="J7562" s="135"/>
      <c r="K7562" s="135"/>
      <c r="L7562" s="135"/>
    </row>
    <row r="7563" spans="1:12" x14ac:dyDescent="0.25">
      <c r="A7563" s="135"/>
      <c r="B7563" s="135"/>
      <c r="C7563" s="135"/>
      <c r="D7563" s="135"/>
      <c r="G7563" s="135"/>
      <c r="H7563" s="135"/>
      <c r="I7563" s="135"/>
      <c r="J7563" s="135"/>
      <c r="K7563" s="135"/>
      <c r="L7563" s="135"/>
    </row>
    <row r="7564" spans="1:12" x14ac:dyDescent="0.25">
      <c r="A7564" s="135"/>
      <c r="B7564" s="135"/>
      <c r="C7564" s="135"/>
      <c r="D7564" s="135"/>
      <c r="G7564" s="135"/>
      <c r="H7564" s="135"/>
      <c r="I7564" s="135"/>
      <c r="J7564" s="135"/>
      <c r="K7564" s="135"/>
      <c r="L7564" s="135"/>
    </row>
    <row r="7565" spans="1:12" x14ac:dyDescent="0.25">
      <c r="A7565" s="135"/>
      <c r="B7565" s="135"/>
      <c r="C7565" s="135"/>
      <c r="D7565" s="135"/>
      <c r="G7565" s="135"/>
      <c r="H7565" s="135"/>
      <c r="I7565" s="135"/>
      <c r="J7565" s="135"/>
      <c r="K7565" s="135"/>
      <c r="L7565" s="135"/>
    </row>
    <row r="7566" spans="1:12" x14ac:dyDescent="0.25">
      <c r="A7566" s="135"/>
      <c r="B7566" s="135"/>
      <c r="C7566" s="135"/>
      <c r="D7566" s="135"/>
      <c r="G7566" s="135"/>
      <c r="H7566" s="135"/>
      <c r="I7566" s="135"/>
      <c r="J7566" s="135"/>
      <c r="K7566" s="135"/>
      <c r="L7566" s="135"/>
    </row>
    <row r="7567" spans="1:12" x14ac:dyDescent="0.25">
      <c r="A7567" s="135"/>
      <c r="B7567" s="135"/>
      <c r="C7567" s="135"/>
      <c r="D7567" s="135"/>
      <c r="G7567" s="135"/>
      <c r="H7567" s="135"/>
      <c r="I7567" s="135"/>
      <c r="J7567" s="135"/>
      <c r="K7567" s="135"/>
      <c r="L7567" s="135"/>
    </row>
    <row r="7568" spans="1:12" x14ac:dyDescent="0.25">
      <c r="A7568" s="135"/>
      <c r="B7568" s="135"/>
      <c r="C7568" s="135"/>
      <c r="D7568" s="135"/>
      <c r="G7568" s="135"/>
      <c r="H7568" s="135"/>
      <c r="I7568" s="135"/>
      <c r="J7568" s="135"/>
      <c r="K7568" s="135"/>
      <c r="L7568" s="135"/>
    </row>
    <row r="7569" spans="1:12" x14ac:dyDescent="0.25">
      <c r="A7569" s="135"/>
      <c r="B7569" s="135"/>
      <c r="C7569" s="135"/>
      <c r="D7569" s="135"/>
      <c r="G7569" s="135"/>
      <c r="H7569" s="135"/>
      <c r="I7569" s="135"/>
      <c r="J7569" s="135"/>
      <c r="K7569" s="135"/>
      <c r="L7569" s="135"/>
    </row>
    <row r="7570" spans="1:12" x14ac:dyDescent="0.25">
      <c r="A7570" s="135"/>
      <c r="B7570" s="135"/>
      <c r="C7570" s="135"/>
      <c r="D7570" s="135"/>
      <c r="G7570" s="135"/>
      <c r="H7570" s="135"/>
      <c r="I7570" s="135"/>
      <c r="J7570" s="135"/>
      <c r="K7570" s="135"/>
      <c r="L7570" s="135"/>
    </row>
    <row r="7571" spans="1:12" x14ac:dyDescent="0.25">
      <c r="A7571" s="135"/>
      <c r="B7571" s="135"/>
      <c r="C7571" s="135"/>
      <c r="D7571" s="135"/>
      <c r="G7571" s="135"/>
      <c r="H7571" s="135"/>
      <c r="I7571" s="135"/>
      <c r="J7571" s="135"/>
      <c r="K7571" s="135"/>
      <c r="L7571" s="135"/>
    </row>
    <row r="7572" spans="1:12" x14ac:dyDescent="0.25">
      <c r="A7572" s="135"/>
      <c r="B7572" s="135"/>
      <c r="C7572" s="135"/>
      <c r="D7572" s="135"/>
      <c r="G7572" s="135"/>
      <c r="H7572" s="135"/>
      <c r="I7572" s="135"/>
      <c r="J7572" s="135"/>
      <c r="K7572" s="135"/>
      <c r="L7572" s="135"/>
    </row>
    <row r="7573" spans="1:12" x14ac:dyDescent="0.25">
      <c r="A7573" s="135"/>
      <c r="B7573" s="135"/>
      <c r="C7573" s="135"/>
      <c r="D7573" s="135"/>
      <c r="G7573" s="135"/>
      <c r="H7573" s="135"/>
      <c r="I7573" s="135"/>
      <c r="J7573" s="135"/>
      <c r="K7573" s="135"/>
      <c r="L7573" s="135"/>
    </row>
    <row r="7574" spans="1:12" x14ac:dyDescent="0.25">
      <c r="A7574" s="135"/>
      <c r="B7574" s="135"/>
      <c r="C7574" s="135"/>
      <c r="D7574" s="135"/>
      <c r="G7574" s="135"/>
      <c r="H7574" s="135"/>
      <c r="I7574" s="135"/>
      <c r="J7574" s="135"/>
      <c r="K7574" s="135"/>
      <c r="L7574" s="135"/>
    </row>
    <row r="7575" spans="1:12" x14ac:dyDescent="0.25">
      <c r="A7575" s="135"/>
      <c r="B7575" s="135"/>
      <c r="C7575" s="135"/>
      <c r="D7575" s="135"/>
      <c r="G7575" s="135"/>
      <c r="H7575" s="135"/>
      <c r="I7575" s="135"/>
      <c r="J7575" s="135"/>
      <c r="K7575" s="135"/>
      <c r="L7575" s="135"/>
    </row>
    <row r="7576" spans="1:12" x14ac:dyDescent="0.25">
      <c r="A7576" s="135"/>
      <c r="B7576" s="135"/>
      <c r="C7576" s="135"/>
      <c r="D7576" s="135"/>
      <c r="G7576" s="135"/>
      <c r="H7576" s="135"/>
      <c r="I7576" s="135"/>
      <c r="J7576" s="135"/>
      <c r="K7576" s="135"/>
      <c r="L7576" s="135"/>
    </row>
    <row r="7577" spans="1:12" x14ac:dyDescent="0.25">
      <c r="A7577" s="135"/>
      <c r="B7577" s="135"/>
      <c r="C7577" s="135"/>
      <c r="D7577" s="135"/>
      <c r="G7577" s="135"/>
      <c r="H7577" s="135"/>
      <c r="I7577" s="135"/>
      <c r="J7577" s="135"/>
      <c r="K7577" s="135"/>
      <c r="L7577" s="135"/>
    </row>
    <row r="7578" spans="1:12" x14ac:dyDescent="0.25">
      <c r="A7578" s="135"/>
      <c r="B7578" s="135"/>
      <c r="C7578" s="135"/>
      <c r="D7578" s="135"/>
      <c r="G7578" s="135"/>
      <c r="H7578" s="135"/>
      <c r="I7578" s="135"/>
      <c r="J7578" s="135"/>
      <c r="K7578" s="135"/>
      <c r="L7578" s="135"/>
    </row>
    <row r="7579" spans="1:12" x14ac:dyDescent="0.25">
      <c r="A7579" s="135"/>
      <c r="B7579" s="135"/>
      <c r="C7579" s="135"/>
      <c r="D7579" s="135"/>
      <c r="G7579" s="135"/>
      <c r="H7579" s="135"/>
      <c r="I7579" s="135"/>
      <c r="J7579" s="135"/>
      <c r="K7579" s="135"/>
      <c r="L7579" s="135"/>
    </row>
    <row r="7580" spans="1:12" x14ac:dyDescent="0.25">
      <c r="A7580" s="135"/>
      <c r="B7580" s="135"/>
      <c r="C7580" s="135"/>
      <c r="D7580" s="135"/>
      <c r="G7580" s="135"/>
      <c r="H7580" s="135"/>
      <c r="I7580" s="135"/>
      <c r="J7580" s="135"/>
      <c r="K7580" s="135"/>
      <c r="L7580" s="135"/>
    </row>
    <row r="7581" spans="1:12" x14ac:dyDescent="0.25">
      <c r="A7581" s="135"/>
      <c r="B7581" s="135"/>
      <c r="C7581" s="135"/>
      <c r="D7581" s="135"/>
      <c r="G7581" s="135"/>
      <c r="H7581" s="135"/>
      <c r="I7581" s="135"/>
      <c r="J7581" s="135"/>
      <c r="K7581" s="135"/>
      <c r="L7581" s="135"/>
    </row>
    <row r="7582" spans="1:12" x14ac:dyDescent="0.25">
      <c r="A7582" s="135"/>
      <c r="B7582" s="135"/>
      <c r="C7582" s="135"/>
      <c r="D7582" s="135"/>
      <c r="G7582" s="135"/>
      <c r="H7582" s="135"/>
      <c r="I7582" s="135"/>
      <c r="J7582" s="135"/>
      <c r="K7582" s="135"/>
      <c r="L7582" s="135"/>
    </row>
    <row r="7583" spans="1:12" x14ac:dyDescent="0.25">
      <c r="A7583" s="135"/>
      <c r="B7583" s="135"/>
      <c r="C7583" s="135"/>
      <c r="D7583" s="135"/>
      <c r="G7583" s="135"/>
      <c r="H7583" s="135"/>
      <c r="I7583" s="135"/>
      <c r="J7583" s="135"/>
      <c r="K7583" s="135"/>
      <c r="L7583" s="135"/>
    </row>
    <row r="7584" spans="1:12" x14ac:dyDescent="0.25">
      <c r="A7584" s="135"/>
      <c r="B7584" s="135"/>
      <c r="C7584" s="135"/>
      <c r="D7584" s="135"/>
      <c r="G7584" s="135"/>
      <c r="H7584" s="135"/>
      <c r="I7584" s="135"/>
      <c r="J7584" s="135"/>
      <c r="K7584" s="135"/>
      <c r="L7584" s="135"/>
    </row>
    <row r="7585" spans="1:12" x14ac:dyDescent="0.25">
      <c r="A7585" s="135"/>
      <c r="B7585" s="135"/>
      <c r="C7585" s="135"/>
      <c r="D7585" s="135"/>
      <c r="G7585" s="135"/>
      <c r="H7585" s="135"/>
      <c r="I7585" s="135"/>
      <c r="J7585" s="135"/>
      <c r="K7585" s="135"/>
      <c r="L7585" s="135"/>
    </row>
    <row r="7586" spans="1:12" x14ac:dyDescent="0.25">
      <c r="A7586" s="135"/>
      <c r="B7586" s="135"/>
      <c r="C7586" s="135"/>
      <c r="D7586" s="135"/>
      <c r="G7586" s="135"/>
      <c r="H7586" s="135"/>
      <c r="I7586" s="135"/>
      <c r="J7586" s="135"/>
      <c r="K7586" s="135"/>
      <c r="L7586" s="135"/>
    </row>
    <row r="7587" spans="1:12" x14ac:dyDescent="0.25">
      <c r="A7587" s="135"/>
      <c r="B7587" s="135"/>
      <c r="C7587" s="135"/>
      <c r="D7587" s="135"/>
      <c r="G7587" s="135"/>
      <c r="H7587" s="135"/>
      <c r="I7587" s="135"/>
      <c r="J7587" s="135"/>
      <c r="K7587" s="135"/>
      <c r="L7587" s="135"/>
    </row>
    <row r="7588" spans="1:12" x14ac:dyDescent="0.25">
      <c r="A7588" s="135"/>
      <c r="B7588" s="135"/>
      <c r="C7588" s="135"/>
      <c r="D7588" s="135"/>
      <c r="G7588" s="135"/>
      <c r="H7588" s="135"/>
      <c r="I7588" s="135"/>
      <c r="J7588" s="135"/>
      <c r="K7588" s="135"/>
      <c r="L7588" s="135"/>
    </row>
    <row r="7589" spans="1:12" x14ac:dyDescent="0.25">
      <c r="A7589" s="135"/>
      <c r="B7589" s="135"/>
      <c r="C7589" s="135"/>
      <c r="D7589" s="135"/>
      <c r="G7589" s="135"/>
      <c r="H7589" s="135"/>
      <c r="I7589" s="135"/>
      <c r="J7589" s="135"/>
      <c r="K7589" s="135"/>
      <c r="L7589" s="135"/>
    </row>
    <row r="7590" spans="1:12" x14ac:dyDescent="0.25">
      <c r="A7590" s="135"/>
      <c r="B7590" s="135"/>
      <c r="C7590" s="135"/>
      <c r="D7590" s="135"/>
      <c r="G7590" s="135"/>
      <c r="H7590" s="135"/>
      <c r="I7590" s="135"/>
      <c r="J7590" s="135"/>
      <c r="K7590" s="135"/>
      <c r="L7590" s="135"/>
    </row>
    <row r="7591" spans="1:12" x14ac:dyDescent="0.25">
      <c r="A7591" s="135"/>
      <c r="B7591" s="135"/>
      <c r="C7591" s="135"/>
      <c r="D7591" s="135"/>
      <c r="G7591" s="135"/>
      <c r="H7591" s="135"/>
      <c r="I7591" s="135"/>
      <c r="J7591" s="135"/>
      <c r="K7591" s="135"/>
      <c r="L7591" s="135"/>
    </row>
    <row r="7592" spans="1:12" x14ac:dyDescent="0.25">
      <c r="A7592" s="135"/>
      <c r="B7592" s="135"/>
      <c r="C7592" s="135"/>
      <c r="D7592" s="135"/>
      <c r="G7592" s="135"/>
      <c r="H7592" s="135"/>
      <c r="I7592" s="135"/>
      <c r="J7592" s="135"/>
      <c r="K7592" s="135"/>
      <c r="L7592" s="135"/>
    </row>
    <row r="7593" spans="1:12" x14ac:dyDescent="0.25">
      <c r="A7593" s="135"/>
      <c r="B7593" s="135"/>
      <c r="C7593" s="135"/>
      <c r="D7593" s="135"/>
      <c r="G7593" s="135"/>
      <c r="H7593" s="135"/>
      <c r="I7593" s="135"/>
      <c r="J7593" s="135"/>
      <c r="K7593" s="135"/>
      <c r="L7593" s="135"/>
    </row>
    <row r="7594" spans="1:12" x14ac:dyDescent="0.25">
      <c r="A7594" s="135"/>
      <c r="B7594" s="135"/>
      <c r="C7594" s="135"/>
      <c r="D7594" s="135"/>
      <c r="G7594" s="135"/>
      <c r="H7594" s="135"/>
      <c r="I7594" s="135"/>
      <c r="J7594" s="135"/>
      <c r="K7594" s="135"/>
      <c r="L7594" s="135"/>
    </row>
    <row r="7595" spans="1:12" x14ac:dyDescent="0.25">
      <c r="A7595" s="135"/>
      <c r="B7595" s="135"/>
      <c r="C7595" s="135"/>
      <c r="D7595" s="135"/>
      <c r="G7595" s="135"/>
      <c r="H7595" s="135"/>
      <c r="I7595" s="135"/>
      <c r="J7595" s="135"/>
      <c r="K7595" s="135"/>
      <c r="L7595" s="135"/>
    </row>
    <row r="7596" spans="1:12" x14ac:dyDescent="0.25">
      <c r="A7596" s="135"/>
      <c r="B7596" s="135"/>
      <c r="C7596" s="135"/>
      <c r="D7596" s="135"/>
      <c r="G7596" s="135"/>
      <c r="H7596" s="135"/>
      <c r="I7596" s="135"/>
      <c r="J7596" s="135"/>
      <c r="K7596" s="135"/>
      <c r="L7596" s="135"/>
    </row>
    <row r="7597" spans="1:12" x14ac:dyDescent="0.25">
      <c r="A7597" s="135"/>
      <c r="B7597" s="135"/>
      <c r="C7597" s="135"/>
      <c r="D7597" s="135"/>
      <c r="G7597" s="135"/>
      <c r="H7597" s="135"/>
      <c r="I7597" s="135"/>
      <c r="J7597" s="135"/>
      <c r="K7597" s="135"/>
      <c r="L7597" s="135"/>
    </row>
    <row r="7598" spans="1:12" x14ac:dyDescent="0.25">
      <c r="A7598" s="135"/>
      <c r="B7598" s="135"/>
      <c r="C7598" s="135"/>
      <c r="D7598" s="135"/>
      <c r="G7598" s="135"/>
      <c r="H7598" s="135"/>
      <c r="I7598" s="135"/>
      <c r="J7598" s="135"/>
      <c r="K7598" s="135"/>
      <c r="L7598" s="135"/>
    </row>
    <row r="7599" spans="1:12" x14ac:dyDescent="0.25">
      <c r="A7599" s="135"/>
      <c r="B7599" s="135"/>
      <c r="C7599" s="135"/>
      <c r="D7599" s="135"/>
      <c r="G7599" s="135"/>
      <c r="H7599" s="135"/>
      <c r="I7599" s="135"/>
      <c r="J7599" s="135"/>
      <c r="K7599" s="135"/>
      <c r="L7599" s="135"/>
    </row>
    <row r="7600" spans="1:12" x14ac:dyDescent="0.25">
      <c r="A7600" s="135"/>
      <c r="B7600" s="135"/>
      <c r="C7600" s="135"/>
      <c r="D7600" s="135"/>
      <c r="G7600" s="135"/>
      <c r="H7600" s="135"/>
      <c r="I7600" s="135"/>
      <c r="J7600" s="135"/>
      <c r="K7600" s="135"/>
      <c r="L7600" s="135"/>
    </row>
    <row r="7601" spans="1:12" x14ac:dyDescent="0.25">
      <c r="A7601" s="135"/>
      <c r="B7601" s="135"/>
      <c r="C7601" s="135"/>
      <c r="D7601" s="135"/>
      <c r="G7601" s="135"/>
      <c r="H7601" s="135"/>
      <c r="I7601" s="135"/>
      <c r="J7601" s="135"/>
      <c r="K7601" s="135"/>
      <c r="L7601" s="135"/>
    </row>
    <row r="7602" spans="1:12" x14ac:dyDescent="0.25">
      <c r="A7602" s="135"/>
      <c r="B7602" s="135"/>
      <c r="C7602" s="135"/>
      <c r="D7602" s="135"/>
      <c r="G7602" s="135"/>
      <c r="H7602" s="135"/>
      <c r="I7602" s="135"/>
      <c r="J7602" s="135"/>
      <c r="K7602" s="135"/>
      <c r="L7602" s="135"/>
    </row>
    <row r="7603" spans="1:12" x14ac:dyDescent="0.25">
      <c r="A7603" s="135"/>
      <c r="B7603" s="135"/>
      <c r="C7603" s="135"/>
      <c r="D7603" s="135"/>
      <c r="G7603" s="135"/>
      <c r="H7603" s="135"/>
      <c r="I7603" s="135"/>
      <c r="J7603" s="135"/>
      <c r="K7603" s="135"/>
      <c r="L7603" s="135"/>
    </row>
    <row r="7604" spans="1:12" x14ac:dyDescent="0.25">
      <c r="A7604" s="135"/>
      <c r="B7604" s="135"/>
      <c r="C7604" s="135"/>
      <c r="D7604" s="135"/>
      <c r="G7604" s="135"/>
      <c r="H7604" s="135"/>
      <c r="I7604" s="135"/>
      <c r="J7604" s="135"/>
      <c r="K7604" s="135"/>
      <c r="L7604" s="135"/>
    </row>
    <row r="7605" spans="1:12" x14ac:dyDescent="0.25">
      <c r="A7605" s="135"/>
      <c r="B7605" s="135"/>
      <c r="C7605" s="135"/>
      <c r="D7605" s="135"/>
      <c r="G7605" s="135"/>
      <c r="H7605" s="135"/>
      <c r="I7605" s="135"/>
      <c r="J7605" s="135"/>
      <c r="K7605" s="135"/>
      <c r="L7605" s="135"/>
    </row>
    <row r="7606" spans="1:12" x14ac:dyDescent="0.25">
      <c r="A7606" s="135"/>
      <c r="B7606" s="135"/>
      <c r="C7606" s="135"/>
      <c r="D7606" s="135"/>
      <c r="G7606" s="135"/>
      <c r="H7606" s="135"/>
      <c r="I7606" s="135"/>
      <c r="J7606" s="135"/>
      <c r="K7606" s="135"/>
      <c r="L7606" s="135"/>
    </row>
    <row r="7607" spans="1:12" x14ac:dyDescent="0.25">
      <c r="A7607" s="135"/>
      <c r="B7607" s="135"/>
      <c r="C7607" s="135"/>
      <c r="D7607" s="135"/>
      <c r="G7607" s="135"/>
      <c r="H7607" s="135"/>
      <c r="I7607" s="135"/>
      <c r="J7607" s="135"/>
      <c r="K7607" s="135"/>
      <c r="L7607" s="135"/>
    </row>
    <row r="7608" spans="1:12" x14ac:dyDescent="0.25">
      <c r="A7608" s="135"/>
      <c r="B7608" s="135"/>
      <c r="C7608" s="135"/>
      <c r="D7608" s="135"/>
      <c r="G7608" s="135"/>
      <c r="H7608" s="135"/>
      <c r="I7608" s="135"/>
      <c r="J7608" s="135"/>
      <c r="K7608" s="135"/>
      <c r="L7608" s="135"/>
    </row>
    <row r="7609" spans="1:12" x14ac:dyDescent="0.25">
      <c r="A7609" s="135"/>
      <c r="B7609" s="135"/>
      <c r="C7609" s="135"/>
      <c r="D7609" s="135"/>
      <c r="G7609" s="135"/>
      <c r="H7609" s="135"/>
      <c r="I7609" s="135"/>
      <c r="J7609" s="135"/>
      <c r="K7609" s="135"/>
      <c r="L7609" s="135"/>
    </row>
    <row r="7610" spans="1:12" x14ac:dyDescent="0.25">
      <c r="A7610" s="135"/>
      <c r="B7610" s="135"/>
      <c r="C7610" s="135"/>
      <c r="D7610" s="135"/>
      <c r="G7610" s="135"/>
      <c r="H7610" s="135"/>
      <c r="I7610" s="135"/>
      <c r="J7610" s="135"/>
      <c r="K7610" s="135"/>
      <c r="L7610" s="135"/>
    </row>
    <row r="7611" spans="1:12" x14ac:dyDescent="0.25">
      <c r="A7611" s="135"/>
      <c r="B7611" s="135"/>
      <c r="C7611" s="135"/>
      <c r="D7611" s="135"/>
      <c r="G7611" s="135"/>
      <c r="H7611" s="135"/>
      <c r="I7611" s="135"/>
      <c r="J7611" s="135"/>
      <c r="K7611" s="135"/>
      <c r="L7611" s="135"/>
    </row>
    <row r="7612" spans="1:12" x14ac:dyDescent="0.25">
      <c r="A7612" s="135"/>
      <c r="B7612" s="135"/>
      <c r="C7612" s="135"/>
      <c r="D7612" s="135"/>
      <c r="G7612" s="135"/>
      <c r="H7612" s="135"/>
      <c r="I7612" s="135"/>
      <c r="J7612" s="135"/>
      <c r="K7612" s="135"/>
      <c r="L7612" s="135"/>
    </row>
    <row r="7613" spans="1:12" x14ac:dyDescent="0.25">
      <c r="A7613" s="135"/>
      <c r="B7613" s="135"/>
      <c r="C7613" s="135"/>
      <c r="D7613" s="135"/>
      <c r="G7613" s="135"/>
      <c r="H7613" s="135"/>
      <c r="I7613" s="135"/>
      <c r="J7613" s="135"/>
      <c r="K7613" s="135"/>
      <c r="L7613" s="135"/>
    </row>
    <row r="7614" spans="1:12" x14ac:dyDescent="0.25">
      <c r="A7614" s="135"/>
      <c r="B7614" s="135"/>
      <c r="C7614" s="135"/>
      <c r="D7614" s="135"/>
      <c r="G7614" s="135"/>
      <c r="H7614" s="135"/>
      <c r="I7614" s="135"/>
      <c r="J7614" s="135"/>
      <c r="K7614" s="135"/>
      <c r="L7614" s="135"/>
    </row>
    <row r="7615" spans="1:12" x14ac:dyDescent="0.25">
      <c r="A7615" s="135"/>
      <c r="B7615" s="135"/>
      <c r="C7615" s="135"/>
      <c r="D7615" s="135"/>
      <c r="G7615" s="135"/>
      <c r="H7615" s="135"/>
      <c r="I7615" s="135"/>
      <c r="J7615" s="135"/>
      <c r="K7615" s="135"/>
      <c r="L7615" s="135"/>
    </row>
    <row r="7616" spans="1:12" x14ac:dyDescent="0.25">
      <c r="A7616" s="135"/>
      <c r="B7616" s="135"/>
      <c r="C7616" s="135"/>
      <c r="D7616" s="135"/>
      <c r="G7616" s="135"/>
      <c r="H7616" s="135"/>
      <c r="I7616" s="135"/>
      <c r="J7616" s="135"/>
      <c r="K7616" s="135"/>
      <c r="L7616" s="135"/>
    </row>
    <row r="7617" spans="1:12" x14ac:dyDescent="0.25">
      <c r="A7617" s="135"/>
      <c r="B7617" s="135"/>
      <c r="C7617" s="135"/>
      <c r="D7617" s="135"/>
      <c r="G7617" s="135"/>
      <c r="H7617" s="135"/>
      <c r="I7617" s="135"/>
      <c r="J7617" s="135"/>
      <c r="K7617" s="135"/>
      <c r="L7617" s="135"/>
    </row>
    <row r="7618" spans="1:12" x14ac:dyDescent="0.25">
      <c r="A7618" s="135"/>
      <c r="B7618" s="135"/>
      <c r="C7618" s="135"/>
      <c r="D7618" s="135"/>
      <c r="G7618" s="135"/>
      <c r="H7618" s="135"/>
      <c r="I7618" s="135"/>
      <c r="J7618" s="135"/>
      <c r="K7618" s="135"/>
      <c r="L7618" s="135"/>
    </row>
    <row r="7619" spans="1:12" x14ac:dyDescent="0.25">
      <c r="A7619" s="135"/>
      <c r="B7619" s="135"/>
      <c r="C7619" s="135"/>
      <c r="D7619" s="135"/>
      <c r="G7619" s="135"/>
      <c r="H7619" s="135"/>
      <c r="I7619" s="135"/>
      <c r="J7619" s="135"/>
      <c r="K7619" s="135"/>
      <c r="L7619" s="135"/>
    </row>
    <row r="7620" spans="1:12" x14ac:dyDescent="0.25">
      <c r="A7620" s="135"/>
      <c r="B7620" s="135"/>
      <c r="C7620" s="135"/>
      <c r="D7620" s="135"/>
      <c r="G7620" s="135"/>
      <c r="H7620" s="135"/>
      <c r="I7620" s="135"/>
      <c r="J7620" s="135"/>
      <c r="K7620" s="135"/>
      <c r="L7620" s="135"/>
    </row>
    <row r="7621" spans="1:12" x14ac:dyDescent="0.25">
      <c r="A7621" s="135"/>
      <c r="B7621" s="135"/>
      <c r="C7621" s="135"/>
      <c r="D7621" s="135"/>
      <c r="G7621" s="135"/>
      <c r="H7621" s="135"/>
      <c r="I7621" s="135"/>
      <c r="J7621" s="135"/>
      <c r="K7621" s="135"/>
      <c r="L7621" s="135"/>
    </row>
    <row r="7622" spans="1:12" x14ac:dyDescent="0.25">
      <c r="A7622" s="135"/>
      <c r="B7622" s="135"/>
      <c r="C7622" s="135"/>
      <c r="D7622" s="135"/>
      <c r="G7622" s="135"/>
      <c r="H7622" s="135"/>
      <c r="I7622" s="135"/>
      <c r="J7622" s="135"/>
      <c r="K7622" s="135"/>
      <c r="L7622" s="135"/>
    </row>
    <row r="7623" spans="1:12" x14ac:dyDescent="0.25">
      <c r="A7623" s="135"/>
      <c r="B7623" s="135"/>
      <c r="C7623" s="135"/>
      <c r="D7623" s="135"/>
      <c r="G7623" s="135"/>
      <c r="H7623" s="135"/>
      <c r="I7623" s="135"/>
      <c r="J7623" s="135"/>
      <c r="K7623" s="135"/>
      <c r="L7623" s="135"/>
    </row>
    <row r="7624" spans="1:12" x14ac:dyDescent="0.25">
      <c r="A7624" s="135"/>
      <c r="B7624" s="135"/>
      <c r="C7624" s="135"/>
      <c r="D7624" s="135"/>
      <c r="G7624" s="135"/>
      <c r="H7624" s="135"/>
      <c r="I7624" s="135"/>
      <c r="J7624" s="135"/>
      <c r="K7624" s="135"/>
      <c r="L7624" s="135"/>
    </row>
    <row r="7625" spans="1:12" x14ac:dyDescent="0.25">
      <c r="A7625" s="135"/>
      <c r="B7625" s="135"/>
      <c r="C7625" s="135"/>
      <c r="D7625" s="135"/>
      <c r="G7625" s="135"/>
      <c r="H7625" s="135"/>
      <c r="I7625" s="135"/>
      <c r="J7625" s="135"/>
      <c r="K7625" s="135"/>
      <c r="L7625" s="135"/>
    </row>
    <row r="7626" spans="1:12" x14ac:dyDescent="0.25">
      <c r="A7626" s="135"/>
      <c r="B7626" s="135"/>
      <c r="C7626" s="135"/>
      <c r="D7626" s="135"/>
      <c r="G7626" s="135"/>
      <c r="H7626" s="135"/>
      <c r="I7626" s="135"/>
      <c r="J7626" s="135"/>
      <c r="K7626" s="135"/>
      <c r="L7626" s="135"/>
    </row>
    <row r="7627" spans="1:12" x14ac:dyDescent="0.25">
      <c r="A7627" s="135"/>
      <c r="B7627" s="135"/>
      <c r="C7627" s="135"/>
      <c r="D7627" s="135"/>
      <c r="G7627" s="135"/>
      <c r="H7627" s="135"/>
      <c r="I7627" s="135"/>
      <c r="J7627" s="135"/>
      <c r="K7627" s="135"/>
      <c r="L7627" s="135"/>
    </row>
    <row r="7628" spans="1:12" x14ac:dyDescent="0.25">
      <c r="A7628" s="135"/>
      <c r="B7628" s="135"/>
      <c r="C7628" s="135"/>
      <c r="D7628" s="135"/>
      <c r="G7628" s="135"/>
      <c r="H7628" s="135"/>
      <c r="I7628" s="135"/>
      <c r="J7628" s="135"/>
      <c r="K7628" s="135"/>
      <c r="L7628" s="135"/>
    </row>
    <row r="7629" spans="1:12" x14ac:dyDescent="0.25">
      <c r="A7629" s="135"/>
      <c r="B7629" s="135"/>
      <c r="C7629" s="135"/>
      <c r="D7629" s="135"/>
      <c r="G7629" s="135"/>
      <c r="H7629" s="135"/>
      <c r="I7629" s="135"/>
      <c r="J7629" s="135"/>
      <c r="K7629" s="135"/>
      <c r="L7629" s="135"/>
    </row>
    <row r="7630" spans="1:12" x14ac:dyDescent="0.25">
      <c r="A7630" s="135"/>
      <c r="B7630" s="135"/>
      <c r="C7630" s="135"/>
      <c r="D7630" s="135"/>
      <c r="G7630" s="135"/>
      <c r="H7630" s="135"/>
      <c r="I7630" s="135"/>
      <c r="J7630" s="135"/>
      <c r="K7630" s="135"/>
      <c r="L7630" s="135"/>
    </row>
    <row r="7631" spans="1:12" x14ac:dyDescent="0.25">
      <c r="A7631" s="135"/>
      <c r="B7631" s="135"/>
      <c r="C7631" s="135"/>
      <c r="D7631" s="135"/>
      <c r="G7631" s="135"/>
      <c r="H7631" s="135"/>
      <c r="I7631" s="135"/>
      <c r="J7631" s="135"/>
      <c r="K7631" s="135"/>
      <c r="L7631" s="135"/>
    </row>
    <row r="7632" spans="1:12" x14ac:dyDescent="0.25">
      <c r="A7632" s="135"/>
      <c r="B7632" s="135"/>
      <c r="C7632" s="135"/>
      <c r="D7632" s="135"/>
      <c r="G7632" s="135"/>
      <c r="H7632" s="135"/>
      <c r="I7632" s="135"/>
      <c r="J7632" s="135"/>
      <c r="K7632" s="135"/>
      <c r="L7632" s="135"/>
    </row>
    <row r="7633" spans="1:12" x14ac:dyDescent="0.25">
      <c r="A7633" s="135"/>
      <c r="B7633" s="135"/>
      <c r="C7633" s="135"/>
      <c r="D7633" s="135"/>
      <c r="G7633" s="135"/>
      <c r="H7633" s="135"/>
      <c r="I7633" s="135"/>
      <c r="J7633" s="135"/>
      <c r="K7633" s="135"/>
      <c r="L7633" s="135"/>
    </row>
    <row r="7634" spans="1:12" x14ac:dyDescent="0.25">
      <c r="A7634" s="135"/>
      <c r="B7634" s="135"/>
      <c r="C7634" s="135"/>
      <c r="D7634" s="135"/>
      <c r="G7634" s="135"/>
      <c r="H7634" s="135"/>
      <c r="I7634" s="135"/>
      <c r="J7634" s="135"/>
      <c r="K7634" s="135"/>
      <c r="L7634" s="135"/>
    </row>
    <row r="7635" spans="1:12" x14ac:dyDescent="0.25">
      <c r="A7635" s="135"/>
      <c r="B7635" s="135"/>
      <c r="C7635" s="135"/>
      <c r="D7635" s="135"/>
      <c r="G7635" s="135"/>
      <c r="H7635" s="135"/>
      <c r="I7635" s="135"/>
      <c r="J7635" s="135"/>
      <c r="K7635" s="135"/>
      <c r="L7635" s="135"/>
    </row>
    <row r="7636" spans="1:12" x14ac:dyDescent="0.25">
      <c r="A7636" s="135"/>
      <c r="B7636" s="135"/>
      <c r="C7636" s="135"/>
      <c r="D7636" s="135"/>
      <c r="G7636" s="135"/>
      <c r="H7636" s="135"/>
      <c r="I7636" s="135"/>
      <c r="J7636" s="135"/>
      <c r="K7636" s="135"/>
      <c r="L7636" s="135"/>
    </row>
    <row r="7637" spans="1:12" x14ac:dyDescent="0.25">
      <c r="A7637" s="135"/>
      <c r="B7637" s="135"/>
      <c r="C7637" s="135"/>
      <c r="D7637" s="135"/>
      <c r="G7637" s="135"/>
      <c r="H7637" s="135"/>
      <c r="I7637" s="135"/>
      <c r="J7637" s="135"/>
      <c r="K7637" s="135"/>
      <c r="L7637" s="135"/>
    </row>
    <row r="7638" spans="1:12" x14ac:dyDescent="0.25">
      <c r="A7638" s="135"/>
      <c r="B7638" s="135"/>
      <c r="C7638" s="135"/>
      <c r="D7638" s="135"/>
      <c r="G7638" s="135"/>
      <c r="H7638" s="135"/>
      <c r="I7638" s="135"/>
      <c r="J7638" s="135"/>
      <c r="K7638" s="135"/>
      <c r="L7638" s="135"/>
    </row>
    <row r="7639" spans="1:12" x14ac:dyDescent="0.25">
      <c r="A7639" s="135"/>
      <c r="B7639" s="135"/>
      <c r="C7639" s="135"/>
      <c r="D7639" s="135"/>
      <c r="G7639" s="135"/>
      <c r="H7639" s="135"/>
      <c r="I7639" s="135"/>
      <c r="J7639" s="135"/>
      <c r="K7639" s="135"/>
      <c r="L7639" s="135"/>
    </row>
    <row r="7640" spans="1:12" x14ac:dyDescent="0.25">
      <c r="A7640" s="135"/>
      <c r="B7640" s="135"/>
      <c r="C7640" s="135"/>
      <c r="D7640" s="135"/>
      <c r="G7640" s="135"/>
      <c r="H7640" s="135"/>
      <c r="I7640" s="135"/>
      <c r="J7640" s="135"/>
      <c r="K7640" s="135"/>
      <c r="L7640" s="135"/>
    </row>
    <row r="7641" spans="1:12" x14ac:dyDescent="0.25">
      <c r="A7641" s="135"/>
      <c r="B7641" s="135"/>
      <c r="C7641" s="135"/>
      <c r="D7641" s="135"/>
      <c r="G7641" s="135"/>
      <c r="H7641" s="135"/>
      <c r="I7641" s="135"/>
      <c r="J7641" s="135"/>
      <c r="K7641" s="135"/>
      <c r="L7641" s="135"/>
    </row>
    <row r="7642" spans="1:12" x14ac:dyDescent="0.25">
      <c r="A7642" s="135"/>
      <c r="B7642" s="135"/>
      <c r="C7642" s="135"/>
      <c r="D7642" s="135"/>
      <c r="G7642" s="135"/>
      <c r="H7642" s="135"/>
      <c r="I7642" s="135"/>
      <c r="J7642" s="135"/>
      <c r="K7642" s="135"/>
      <c r="L7642" s="135"/>
    </row>
    <row r="7643" spans="1:12" x14ac:dyDescent="0.25">
      <c r="A7643" s="135"/>
      <c r="B7643" s="135"/>
      <c r="C7643" s="135"/>
      <c r="D7643" s="135"/>
      <c r="G7643" s="135"/>
      <c r="H7643" s="135"/>
      <c r="I7643" s="135"/>
      <c r="J7643" s="135"/>
      <c r="K7643" s="135"/>
      <c r="L7643" s="135"/>
    </row>
    <row r="7644" spans="1:12" x14ac:dyDescent="0.25">
      <c r="A7644" s="135"/>
      <c r="B7644" s="135"/>
      <c r="C7644" s="135"/>
      <c r="D7644" s="135"/>
      <c r="G7644" s="135"/>
      <c r="H7644" s="135"/>
      <c r="I7644" s="135"/>
      <c r="J7644" s="135"/>
      <c r="K7644" s="135"/>
      <c r="L7644" s="135"/>
    </row>
    <row r="7645" spans="1:12" x14ac:dyDescent="0.25">
      <c r="A7645" s="135"/>
      <c r="B7645" s="135"/>
      <c r="C7645" s="135"/>
      <c r="D7645" s="135"/>
      <c r="G7645" s="135"/>
      <c r="H7645" s="135"/>
      <c r="I7645" s="135"/>
      <c r="J7645" s="135"/>
      <c r="K7645" s="135"/>
      <c r="L7645" s="135"/>
    </row>
    <row r="7646" spans="1:12" x14ac:dyDescent="0.25">
      <c r="A7646" s="135"/>
      <c r="B7646" s="135"/>
      <c r="C7646" s="135"/>
      <c r="D7646" s="135"/>
      <c r="G7646" s="135"/>
      <c r="H7646" s="135"/>
      <c r="I7646" s="135"/>
      <c r="J7646" s="135"/>
      <c r="K7646" s="135"/>
      <c r="L7646" s="135"/>
    </row>
    <row r="7647" spans="1:12" x14ac:dyDescent="0.25">
      <c r="A7647" s="135"/>
      <c r="B7647" s="135"/>
      <c r="C7647" s="135"/>
      <c r="D7647" s="135"/>
      <c r="G7647" s="135"/>
      <c r="H7647" s="135"/>
      <c r="I7647" s="135"/>
      <c r="J7647" s="135"/>
      <c r="K7647" s="135"/>
      <c r="L7647" s="135"/>
    </row>
    <row r="7648" spans="1:12" x14ac:dyDescent="0.25">
      <c r="A7648" s="135"/>
      <c r="B7648" s="135"/>
      <c r="C7648" s="135"/>
      <c r="D7648" s="135"/>
      <c r="G7648" s="135"/>
      <c r="H7648" s="135"/>
      <c r="I7648" s="135"/>
      <c r="J7648" s="135"/>
      <c r="K7648" s="135"/>
      <c r="L7648" s="135"/>
    </row>
    <row r="7649" spans="1:12" x14ac:dyDescent="0.25">
      <c r="A7649" s="135"/>
      <c r="B7649" s="135"/>
      <c r="C7649" s="135"/>
      <c r="D7649" s="135"/>
      <c r="G7649" s="135"/>
      <c r="H7649" s="135"/>
      <c r="I7649" s="135"/>
      <c r="J7649" s="135"/>
      <c r="K7649" s="135"/>
      <c r="L7649" s="135"/>
    </row>
    <row r="7650" spans="1:12" x14ac:dyDescent="0.25">
      <c r="A7650" s="135"/>
      <c r="B7650" s="135"/>
      <c r="C7650" s="135"/>
      <c r="D7650" s="135"/>
      <c r="G7650" s="135"/>
      <c r="H7650" s="135"/>
      <c r="I7650" s="135"/>
      <c r="J7650" s="135"/>
      <c r="K7650" s="135"/>
      <c r="L7650" s="135"/>
    </row>
    <row r="7651" spans="1:12" x14ac:dyDescent="0.25">
      <c r="A7651" s="135"/>
      <c r="B7651" s="135"/>
      <c r="C7651" s="135"/>
      <c r="D7651" s="135"/>
      <c r="G7651" s="135"/>
      <c r="H7651" s="135"/>
      <c r="I7651" s="135"/>
      <c r="J7651" s="135"/>
      <c r="K7651" s="135"/>
      <c r="L7651" s="135"/>
    </row>
    <row r="7652" spans="1:12" x14ac:dyDescent="0.25">
      <c r="A7652" s="135"/>
      <c r="B7652" s="135"/>
      <c r="C7652" s="135"/>
      <c r="D7652" s="135"/>
      <c r="G7652" s="135"/>
      <c r="H7652" s="135"/>
      <c r="I7652" s="135"/>
      <c r="J7652" s="135"/>
      <c r="K7652" s="135"/>
      <c r="L7652" s="135"/>
    </row>
    <row r="7653" spans="1:12" x14ac:dyDescent="0.25">
      <c r="A7653" s="135"/>
      <c r="B7653" s="135"/>
      <c r="C7653" s="135"/>
      <c r="D7653" s="135"/>
      <c r="G7653" s="135"/>
      <c r="H7653" s="135"/>
      <c r="I7653" s="135"/>
      <c r="J7653" s="135"/>
      <c r="K7653" s="135"/>
      <c r="L7653" s="135"/>
    </row>
    <row r="7654" spans="1:12" x14ac:dyDescent="0.25">
      <c r="A7654" s="135"/>
      <c r="B7654" s="135"/>
      <c r="C7654" s="135"/>
      <c r="D7654" s="135"/>
      <c r="G7654" s="135"/>
      <c r="H7654" s="135"/>
      <c r="I7654" s="135"/>
      <c r="J7654" s="135"/>
      <c r="K7654" s="135"/>
      <c r="L7654" s="135"/>
    </row>
    <row r="7655" spans="1:12" x14ac:dyDescent="0.25">
      <c r="A7655" s="135"/>
      <c r="B7655" s="135"/>
      <c r="C7655" s="135"/>
      <c r="D7655" s="135"/>
      <c r="G7655" s="135"/>
      <c r="H7655" s="135"/>
      <c r="I7655" s="135"/>
      <c r="J7655" s="135"/>
      <c r="K7655" s="135"/>
      <c r="L7655" s="135"/>
    </row>
    <row r="7656" spans="1:12" x14ac:dyDescent="0.25">
      <c r="A7656" s="135"/>
      <c r="B7656" s="135"/>
      <c r="C7656" s="135"/>
      <c r="D7656" s="135"/>
      <c r="G7656" s="135"/>
      <c r="H7656" s="135"/>
      <c r="I7656" s="135"/>
      <c r="J7656" s="135"/>
      <c r="K7656" s="135"/>
      <c r="L7656" s="135"/>
    </row>
    <row r="7657" spans="1:12" x14ac:dyDescent="0.25">
      <c r="A7657" s="135"/>
      <c r="B7657" s="135"/>
      <c r="C7657" s="135"/>
      <c r="D7657" s="135"/>
      <c r="G7657" s="135"/>
      <c r="H7657" s="135"/>
      <c r="I7657" s="135"/>
      <c r="J7657" s="135"/>
      <c r="K7657" s="135"/>
      <c r="L7657" s="135"/>
    </row>
    <row r="7658" spans="1:12" x14ac:dyDescent="0.25">
      <c r="A7658" s="135"/>
      <c r="B7658" s="135"/>
      <c r="C7658" s="135"/>
      <c r="D7658" s="135"/>
      <c r="G7658" s="135"/>
      <c r="H7658" s="135"/>
      <c r="I7658" s="135"/>
      <c r="J7658" s="135"/>
      <c r="K7658" s="135"/>
      <c r="L7658" s="135"/>
    </row>
    <row r="7659" spans="1:12" x14ac:dyDescent="0.25">
      <c r="A7659" s="135"/>
      <c r="B7659" s="135"/>
      <c r="C7659" s="135"/>
      <c r="D7659" s="135"/>
      <c r="G7659" s="135"/>
      <c r="H7659" s="135"/>
      <c r="I7659" s="135"/>
      <c r="J7659" s="135"/>
      <c r="K7659" s="135"/>
      <c r="L7659" s="135"/>
    </row>
    <row r="7660" spans="1:12" x14ac:dyDescent="0.25">
      <c r="A7660" s="135"/>
      <c r="B7660" s="135"/>
      <c r="C7660" s="135"/>
      <c r="D7660" s="135"/>
      <c r="G7660" s="135"/>
      <c r="H7660" s="135"/>
      <c r="I7660" s="135"/>
      <c r="J7660" s="135"/>
      <c r="K7660" s="135"/>
      <c r="L7660" s="135"/>
    </row>
    <row r="7661" spans="1:12" x14ac:dyDescent="0.25">
      <c r="A7661" s="135"/>
      <c r="B7661" s="135"/>
      <c r="C7661" s="135"/>
      <c r="D7661" s="135"/>
      <c r="G7661" s="135"/>
      <c r="H7661" s="135"/>
      <c r="I7661" s="135"/>
      <c r="J7661" s="135"/>
      <c r="K7661" s="135"/>
      <c r="L7661" s="135"/>
    </row>
    <row r="7662" spans="1:12" x14ac:dyDescent="0.25">
      <c r="A7662" s="135"/>
      <c r="B7662" s="135"/>
      <c r="C7662" s="135"/>
      <c r="D7662" s="135"/>
      <c r="G7662" s="135"/>
      <c r="H7662" s="135"/>
      <c r="I7662" s="135"/>
      <c r="J7662" s="135"/>
      <c r="K7662" s="135"/>
      <c r="L7662" s="135"/>
    </row>
    <row r="7663" spans="1:12" x14ac:dyDescent="0.25">
      <c r="A7663" s="135"/>
      <c r="B7663" s="135"/>
      <c r="C7663" s="135"/>
      <c r="D7663" s="135"/>
      <c r="G7663" s="135"/>
      <c r="H7663" s="135"/>
      <c r="I7663" s="135"/>
      <c r="J7663" s="135"/>
      <c r="K7663" s="135"/>
      <c r="L7663" s="135"/>
    </row>
    <row r="7664" spans="1:12" x14ac:dyDescent="0.25">
      <c r="A7664" s="135"/>
      <c r="B7664" s="135"/>
      <c r="C7664" s="135"/>
      <c r="D7664" s="135"/>
      <c r="G7664" s="135"/>
      <c r="H7664" s="135"/>
      <c r="I7664" s="135"/>
      <c r="J7664" s="135"/>
      <c r="K7664" s="135"/>
      <c r="L7664" s="135"/>
    </row>
    <row r="7665" spans="1:12" x14ac:dyDescent="0.25">
      <c r="A7665" s="135"/>
      <c r="B7665" s="135"/>
      <c r="C7665" s="135"/>
      <c r="D7665" s="135"/>
      <c r="G7665" s="135"/>
      <c r="H7665" s="135"/>
      <c r="I7665" s="135"/>
      <c r="J7665" s="135"/>
      <c r="K7665" s="135"/>
      <c r="L7665" s="135"/>
    </row>
    <row r="7666" spans="1:12" x14ac:dyDescent="0.25">
      <c r="A7666" s="135"/>
      <c r="B7666" s="135"/>
      <c r="C7666" s="135"/>
      <c r="D7666" s="135"/>
      <c r="G7666" s="135"/>
      <c r="H7666" s="135"/>
      <c r="I7666" s="135"/>
      <c r="J7666" s="135"/>
      <c r="K7666" s="135"/>
      <c r="L7666" s="135"/>
    </row>
    <row r="7667" spans="1:12" x14ac:dyDescent="0.25">
      <c r="A7667" s="135"/>
      <c r="B7667" s="135"/>
      <c r="C7667" s="135"/>
      <c r="D7667" s="135"/>
      <c r="G7667" s="135"/>
      <c r="H7667" s="135"/>
      <c r="I7667" s="135"/>
      <c r="J7667" s="135"/>
      <c r="K7667" s="135"/>
      <c r="L7667" s="135"/>
    </row>
    <row r="7668" spans="1:12" x14ac:dyDescent="0.25">
      <c r="A7668" s="135"/>
      <c r="B7668" s="135"/>
      <c r="C7668" s="135"/>
      <c r="D7668" s="135"/>
      <c r="G7668" s="135"/>
      <c r="H7668" s="135"/>
      <c r="I7668" s="135"/>
      <c r="J7668" s="135"/>
      <c r="K7668" s="135"/>
      <c r="L7668" s="135"/>
    </row>
    <row r="7669" spans="1:12" x14ac:dyDescent="0.25">
      <c r="A7669" s="135"/>
      <c r="B7669" s="135"/>
      <c r="C7669" s="135"/>
      <c r="D7669" s="135"/>
      <c r="G7669" s="135"/>
      <c r="H7669" s="135"/>
      <c r="I7669" s="135"/>
      <c r="J7669" s="135"/>
      <c r="K7669" s="135"/>
      <c r="L7669" s="135"/>
    </row>
    <row r="7670" spans="1:12" x14ac:dyDescent="0.25">
      <c r="A7670" s="135"/>
      <c r="B7670" s="135"/>
      <c r="C7670" s="135"/>
      <c r="D7670" s="135"/>
      <c r="G7670" s="135"/>
      <c r="H7670" s="135"/>
      <c r="I7670" s="135"/>
      <c r="J7670" s="135"/>
      <c r="K7670" s="135"/>
      <c r="L7670" s="135"/>
    </row>
    <row r="7671" spans="1:12" x14ac:dyDescent="0.25">
      <c r="A7671" s="135"/>
      <c r="B7671" s="135"/>
      <c r="C7671" s="135"/>
      <c r="D7671" s="135"/>
      <c r="G7671" s="135"/>
      <c r="H7671" s="135"/>
      <c r="I7671" s="135"/>
      <c r="J7671" s="135"/>
      <c r="K7671" s="135"/>
      <c r="L7671" s="135"/>
    </row>
    <row r="7672" spans="1:12" x14ac:dyDescent="0.25">
      <c r="A7672" s="135"/>
      <c r="B7672" s="135"/>
      <c r="C7672" s="135"/>
      <c r="D7672" s="135"/>
      <c r="G7672" s="135"/>
      <c r="H7672" s="135"/>
      <c r="I7672" s="135"/>
      <c r="J7672" s="135"/>
      <c r="K7672" s="135"/>
      <c r="L7672" s="135"/>
    </row>
    <row r="7673" spans="1:12" x14ac:dyDescent="0.25">
      <c r="A7673" s="135"/>
      <c r="B7673" s="135"/>
      <c r="C7673" s="135"/>
      <c r="D7673" s="135"/>
      <c r="G7673" s="135"/>
      <c r="H7673" s="135"/>
      <c r="I7673" s="135"/>
      <c r="J7673" s="135"/>
      <c r="K7673" s="135"/>
      <c r="L7673" s="135"/>
    </row>
    <row r="7674" spans="1:12" x14ac:dyDescent="0.25">
      <c r="A7674" s="135"/>
      <c r="B7674" s="135"/>
      <c r="C7674" s="135"/>
      <c r="D7674" s="135"/>
      <c r="G7674" s="135"/>
      <c r="H7674" s="135"/>
      <c r="I7674" s="135"/>
      <c r="J7674" s="135"/>
      <c r="K7674" s="135"/>
      <c r="L7674" s="135"/>
    </row>
    <row r="7675" spans="1:12" x14ac:dyDescent="0.25">
      <c r="A7675" s="135"/>
      <c r="B7675" s="135"/>
      <c r="C7675" s="135"/>
      <c r="D7675" s="135"/>
      <c r="G7675" s="135"/>
      <c r="H7675" s="135"/>
      <c r="I7675" s="135"/>
      <c r="J7675" s="135"/>
      <c r="K7675" s="135"/>
      <c r="L7675" s="135"/>
    </row>
    <row r="7676" spans="1:12" x14ac:dyDescent="0.25">
      <c r="A7676" s="135"/>
      <c r="B7676" s="135"/>
      <c r="C7676" s="135"/>
      <c r="D7676" s="135"/>
      <c r="G7676" s="135"/>
      <c r="H7676" s="135"/>
      <c r="I7676" s="135"/>
      <c r="J7676" s="135"/>
      <c r="K7676" s="135"/>
      <c r="L7676" s="135"/>
    </row>
    <row r="7677" spans="1:12" x14ac:dyDescent="0.25">
      <c r="A7677" s="135"/>
      <c r="B7677" s="135"/>
      <c r="C7677" s="135"/>
      <c r="D7677" s="135"/>
      <c r="G7677" s="135"/>
      <c r="H7677" s="135"/>
      <c r="I7677" s="135"/>
      <c r="J7677" s="135"/>
      <c r="K7677" s="135"/>
      <c r="L7677" s="135"/>
    </row>
    <row r="7678" spans="1:12" x14ac:dyDescent="0.25">
      <c r="A7678" s="135"/>
      <c r="B7678" s="135"/>
      <c r="C7678" s="135"/>
      <c r="D7678" s="135"/>
      <c r="G7678" s="135"/>
      <c r="H7678" s="135"/>
      <c r="I7678" s="135"/>
      <c r="J7678" s="135"/>
      <c r="K7678" s="135"/>
      <c r="L7678" s="135"/>
    </row>
    <row r="7679" spans="1:12" x14ac:dyDescent="0.25">
      <c r="A7679" s="135"/>
      <c r="B7679" s="135"/>
      <c r="C7679" s="135"/>
      <c r="D7679" s="135"/>
      <c r="G7679" s="135"/>
      <c r="H7679" s="135"/>
      <c r="I7679" s="135"/>
      <c r="J7679" s="136"/>
      <c r="K7679" s="136"/>
      <c r="L7679" s="136"/>
    </row>
    <row r="7680" spans="1:12" x14ac:dyDescent="0.25">
      <c r="A7680" s="135"/>
      <c r="B7680" s="135"/>
      <c r="C7680" s="135"/>
      <c r="D7680" s="135"/>
      <c r="G7680" s="135"/>
      <c r="H7680" s="135"/>
      <c r="I7680" s="135"/>
      <c r="J7680" s="135"/>
      <c r="K7680" s="135"/>
      <c r="L7680" s="135"/>
    </row>
    <row r="7681" spans="1:12" x14ac:dyDescent="0.25">
      <c r="A7681" s="135"/>
      <c r="B7681" s="135"/>
      <c r="C7681" s="135"/>
      <c r="D7681" s="135"/>
      <c r="G7681" s="135"/>
      <c r="H7681" s="135"/>
      <c r="I7681" s="135"/>
      <c r="J7681" s="135"/>
      <c r="K7681" s="135"/>
      <c r="L7681" s="135"/>
    </row>
    <row r="7682" spans="1:12" x14ac:dyDescent="0.25">
      <c r="A7682" s="135"/>
      <c r="B7682" s="135"/>
      <c r="C7682" s="135"/>
      <c r="D7682" s="135"/>
      <c r="G7682" s="135"/>
      <c r="H7682" s="135"/>
      <c r="I7682" s="135"/>
      <c r="J7682" s="135"/>
      <c r="K7682" s="135"/>
      <c r="L7682" s="135"/>
    </row>
    <row r="7683" spans="1:12" x14ac:dyDescent="0.25">
      <c r="A7683" s="135"/>
      <c r="B7683" s="135"/>
      <c r="C7683" s="135"/>
      <c r="D7683" s="135"/>
      <c r="G7683" s="135"/>
      <c r="H7683" s="135"/>
      <c r="I7683" s="135"/>
      <c r="J7683" s="135"/>
      <c r="K7683" s="135"/>
      <c r="L7683" s="135"/>
    </row>
    <row r="7684" spans="1:12" x14ac:dyDescent="0.25">
      <c r="A7684" s="135"/>
      <c r="B7684" s="135"/>
      <c r="C7684" s="135"/>
      <c r="D7684" s="135"/>
      <c r="G7684" s="135"/>
      <c r="H7684" s="135"/>
      <c r="I7684" s="135"/>
      <c r="J7684" s="135"/>
      <c r="K7684" s="135"/>
      <c r="L7684" s="135"/>
    </row>
    <row r="7685" spans="1:12" x14ac:dyDescent="0.25">
      <c r="A7685" s="135"/>
      <c r="B7685" s="135"/>
      <c r="C7685" s="135"/>
      <c r="D7685" s="135"/>
      <c r="G7685" s="135"/>
      <c r="H7685" s="135"/>
      <c r="I7685" s="135"/>
      <c r="J7685" s="135"/>
      <c r="K7685" s="135"/>
      <c r="L7685" s="135"/>
    </row>
    <row r="7686" spans="1:12" x14ac:dyDescent="0.25">
      <c r="A7686" s="135"/>
      <c r="B7686" s="135"/>
      <c r="C7686" s="135"/>
      <c r="D7686" s="135"/>
      <c r="G7686" s="135"/>
      <c r="H7686" s="135"/>
      <c r="I7686" s="135"/>
      <c r="J7686" s="135"/>
      <c r="K7686" s="135"/>
      <c r="L7686" s="135"/>
    </row>
    <row r="7687" spans="1:12" x14ac:dyDescent="0.25">
      <c r="A7687" s="135"/>
      <c r="B7687" s="135"/>
      <c r="C7687" s="135"/>
      <c r="D7687" s="135"/>
      <c r="G7687" s="135"/>
      <c r="H7687" s="135"/>
      <c r="I7687" s="135"/>
      <c r="J7687" s="135"/>
      <c r="K7687" s="135"/>
      <c r="L7687" s="135"/>
    </row>
    <row r="7688" spans="1:12" x14ac:dyDescent="0.25">
      <c r="A7688" s="135"/>
      <c r="B7688" s="135"/>
      <c r="C7688" s="135"/>
      <c r="D7688" s="135"/>
      <c r="G7688" s="135"/>
      <c r="H7688" s="135"/>
      <c r="I7688" s="135"/>
      <c r="J7688" s="135"/>
      <c r="K7688" s="135"/>
      <c r="L7688" s="135"/>
    </row>
    <row r="7689" spans="1:12" x14ac:dyDescent="0.25">
      <c r="A7689" s="135"/>
      <c r="B7689" s="135"/>
      <c r="C7689" s="135"/>
      <c r="D7689" s="135"/>
      <c r="G7689" s="135"/>
      <c r="H7689" s="135"/>
      <c r="I7689" s="135"/>
      <c r="J7689" s="135"/>
      <c r="K7689" s="135"/>
      <c r="L7689" s="135"/>
    </row>
    <row r="7690" spans="1:12" x14ac:dyDescent="0.25">
      <c r="A7690" s="135"/>
      <c r="B7690" s="135"/>
      <c r="C7690" s="135"/>
      <c r="D7690" s="135"/>
      <c r="G7690" s="135"/>
      <c r="H7690" s="135"/>
      <c r="I7690" s="135"/>
      <c r="J7690" s="135"/>
      <c r="K7690" s="135"/>
      <c r="L7690" s="135"/>
    </row>
    <row r="7691" spans="1:12" x14ac:dyDescent="0.25">
      <c r="A7691" s="135"/>
      <c r="B7691" s="135"/>
      <c r="C7691" s="135"/>
      <c r="D7691" s="135"/>
      <c r="G7691" s="135"/>
      <c r="H7691" s="135"/>
      <c r="I7691" s="135"/>
      <c r="J7691" s="135"/>
      <c r="K7691" s="135"/>
      <c r="L7691" s="135"/>
    </row>
    <row r="7692" spans="1:12" x14ac:dyDescent="0.25">
      <c r="A7692" s="135"/>
      <c r="B7692" s="135"/>
      <c r="C7692" s="135"/>
      <c r="D7692" s="135"/>
      <c r="G7692" s="135"/>
      <c r="H7692" s="135"/>
      <c r="I7692" s="135"/>
      <c r="J7692" s="135"/>
      <c r="K7692" s="135"/>
      <c r="L7692" s="135"/>
    </row>
    <row r="7693" spans="1:12" x14ac:dyDescent="0.25">
      <c r="A7693" s="135"/>
      <c r="B7693" s="135"/>
      <c r="C7693" s="135"/>
      <c r="D7693" s="135"/>
      <c r="G7693" s="135"/>
      <c r="H7693" s="135"/>
      <c r="I7693" s="135"/>
      <c r="J7693" s="135"/>
      <c r="K7693" s="135"/>
      <c r="L7693" s="135"/>
    </row>
    <row r="7694" spans="1:12" x14ac:dyDescent="0.25">
      <c r="A7694" s="135"/>
      <c r="B7694" s="135"/>
      <c r="C7694" s="135"/>
      <c r="D7694" s="135"/>
      <c r="G7694" s="135"/>
      <c r="H7694" s="135"/>
      <c r="I7694" s="135"/>
      <c r="J7694" s="135"/>
      <c r="K7694" s="135"/>
      <c r="L7694" s="135"/>
    </row>
    <row r="7695" spans="1:12" x14ac:dyDescent="0.25">
      <c r="A7695" s="135"/>
      <c r="B7695" s="135"/>
      <c r="C7695" s="135"/>
      <c r="D7695" s="135"/>
      <c r="G7695" s="135"/>
      <c r="H7695" s="135"/>
      <c r="I7695" s="135"/>
      <c r="J7695" s="135"/>
      <c r="K7695" s="135"/>
      <c r="L7695" s="135"/>
    </row>
    <row r="7696" spans="1:12" x14ac:dyDescent="0.25">
      <c r="A7696" s="135"/>
      <c r="B7696" s="135"/>
      <c r="C7696" s="135"/>
      <c r="D7696" s="135"/>
      <c r="G7696" s="135"/>
      <c r="H7696" s="135"/>
      <c r="I7696" s="135"/>
      <c r="J7696" s="135"/>
      <c r="K7696" s="135"/>
      <c r="L7696" s="135"/>
    </row>
    <row r="7697" spans="1:12" x14ac:dyDescent="0.25">
      <c r="A7697" s="135"/>
      <c r="B7697" s="135"/>
      <c r="C7697" s="135"/>
      <c r="D7697" s="135"/>
      <c r="G7697" s="135"/>
      <c r="H7697" s="135"/>
      <c r="I7697" s="135"/>
      <c r="J7697" s="135"/>
      <c r="K7697" s="135"/>
      <c r="L7697" s="135"/>
    </row>
    <row r="7698" spans="1:12" x14ac:dyDescent="0.25">
      <c r="A7698" s="135"/>
      <c r="B7698" s="135"/>
      <c r="C7698" s="135"/>
      <c r="D7698" s="135"/>
      <c r="G7698" s="135"/>
      <c r="H7698" s="135"/>
      <c r="I7698" s="135"/>
      <c r="J7698" s="135"/>
      <c r="K7698" s="135"/>
      <c r="L7698" s="135"/>
    </row>
    <row r="7699" spans="1:12" x14ac:dyDescent="0.25">
      <c r="A7699" s="135"/>
      <c r="B7699" s="135"/>
      <c r="C7699" s="135"/>
      <c r="D7699" s="135"/>
      <c r="G7699" s="135"/>
      <c r="H7699" s="135"/>
      <c r="I7699" s="135"/>
      <c r="J7699" s="135"/>
      <c r="K7699" s="135"/>
      <c r="L7699" s="135"/>
    </row>
    <row r="7700" spans="1:12" x14ac:dyDescent="0.25">
      <c r="A7700" s="135"/>
      <c r="B7700" s="135"/>
      <c r="C7700" s="135"/>
      <c r="D7700" s="135"/>
      <c r="G7700" s="135"/>
      <c r="H7700" s="135"/>
      <c r="I7700" s="135"/>
      <c r="J7700" s="135"/>
      <c r="K7700" s="135"/>
      <c r="L7700" s="135"/>
    </row>
    <row r="7701" spans="1:12" x14ac:dyDescent="0.25">
      <c r="A7701" s="135"/>
      <c r="B7701" s="135"/>
      <c r="C7701" s="135"/>
      <c r="D7701" s="135"/>
      <c r="G7701" s="135"/>
      <c r="H7701" s="135"/>
      <c r="I7701" s="135"/>
      <c r="J7701" s="135"/>
      <c r="K7701" s="135"/>
      <c r="L7701" s="135"/>
    </row>
    <row r="7702" spans="1:12" x14ac:dyDescent="0.25">
      <c r="A7702" s="135"/>
      <c r="B7702" s="135"/>
      <c r="C7702" s="135"/>
      <c r="D7702" s="135"/>
      <c r="G7702" s="135"/>
      <c r="H7702" s="135"/>
      <c r="I7702" s="135"/>
      <c r="J7702" s="135"/>
      <c r="K7702" s="135"/>
      <c r="L7702" s="135"/>
    </row>
    <row r="7703" spans="1:12" x14ac:dyDescent="0.25">
      <c r="A7703" s="135"/>
      <c r="B7703" s="135"/>
      <c r="C7703" s="135"/>
      <c r="D7703" s="135"/>
      <c r="G7703" s="135"/>
      <c r="H7703" s="135"/>
      <c r="I7703" s="135"/>
      <c r="J7703" s="135"/>
      <c r="K7703" s="135"/>
      <c r="L7703" s="135"/>
    </row>
    <row r="7704" spans="1:12" x14ac:dyDescent="0.25">
      <c r="A7704" s="135"/>
      <c r="B7704" s="135"/>
      <c r="C7704" s="135"/>
      <c r="D7704" s="135"/>
      <c r="G7704" s="135"/>
      <c r="H7704" s="135"/>
      <c r="I7704" s="135"/>
      <c r="J7704" s="135"/>
      <c r="K7704" s="135"/>
      <c r="L7704" s="135"/>
    </row>
    <row r="7705" spans="1:12" x14ac:dyDescent="0.25">
      <c r="A7705" s="135"/>
      <c r="B7705" s="135"/>
      <c r="C7705" s="135"/>
      <c r="D7705" s="135"/>
      <c r="G7705" s="135"/>
      <c r="H7705" s="135"/>
      <c r="I7705" s="135"/>
      <c r="J7705" s="135"/>
      <c r="K7705" s="135"/>
      <c r="L7705" s="135"/>
    </row>
    <row r="7706" spans="1:12" x14ac:dyDescent="0.25">
      <c r="A7706" s="135"/>
      <c r="B7706" s="135"/>
      <c r="C7706" s="135"/>
      <c r="D7706" s="135"/>
      <c r="G7706" s="135"/>
      <c r="H7706" s="135"/>
      <c r="I7706" s="135"/>
      <c r="J7706" s="135"/>
      <c r="K7706" s="135"/>
      <c r="L7706" s="135"/>
    </row>
    <row r="7707" spans="1:12" x14ac:dyDescent="0.25">
      <c r="A7707" s="135"/>
      <c r="B7707" s="135"/>
      <c r="C7707" s="135"/>
      <c r="D7707" s="135"/>
      <c r="G7707" s="135"/>
      <c r="H7707" s="135"/>
      <c r="I7707" s="135"/>
      <c r="J7707" s="135"/>
      <c r="K7707" s="135"/>
      <c r="L7707" s="135"/>
    </row>
    <row r="7708" spans="1:12" x14ac:dyDescent="0.25">
      <c r="A7708" s="135"/>
      <c r="B7708" s="135"/>
      <c r="C7708" s="135"/>
      <c r="D7708" s="135"/>
      <c r="G7708" s="135"/>
      <c r="H7708" s="135"/>
      <c r="I7708" s="135"/>
      <c r="J7708" s="135"/>
      <c r="K7708" s="135"/>
      <c r="L7708" s="135"/>
    </row>
    <row r="7709" spans="1:12" x14ac:dyDescent="0.25">
      <c r="A7709" s="135"/>
      <c r="B7709" s="135"/>
      <c r="C7709" s="135"/>
      <c r="D7709" s="135"/>
      <c r="G7709" s="135"/>
      <c r="H7709" s="135"/>
      <c r="I7709" s="135"/>
      <c r="J7709" s="135"/>
      <c r="K7709" s="135"/>
      <c r="L7709" s="135"/>
    </row>
    <row r="7710" spans="1:12" x14ac:dyDescent="0.25">
      <c r="A7710" s="135"/>
      <c r="B7710" s="135"/>
      <c r="C7710" s="135"/>
      <c r="D7710" s="135"/>
      <c r="G7710" s="135"/>
      <c r="H7710" s="135"/>
      <c r="I7710" s="135"/>
      <c r="J7710" s="135"/>
      <c r="K7710" s="135"/>
      <c r="L7710" s="135"/>
    </row>
    <row r="7711" spans="1:12" x14ac:dyDescent="0.25">
      <c r="A7711" s="135"/>
      <c r="B7711" s="135"/>
      <c r="C7711" s="135"/>
      <c r="D7711" s="135"/>
      <c r="G7711" s="135"/>
      <c r="H7711" s="135"/>
      <c r="I7711" s="135"/>
      <c r="J7711" s="135"/>
      <c r="K7711" s="135"/>
      <c r="L7711" s="135"/>
    </row>
    <row r="7712" spans="1:12" x14ac:dyDescent="0.25">
      <c r="A7712" s="135"/>
      <c r="B7712" s="135"/>
      <c r="C7712" s="135"/>
      <c r="D7712" s="135"/>
      <c r="G7712" s="135"/>
      <c r="H7712" s="135"/>
      <c r="I7712" s="135"/>
      <c r="J7712" s="135"/>
      <c r="K7712" s="135"/>
      <c r="L7712" s="135"/>
    </row>
    <row r="7713" spans="1:12" x14ac:dyDescent="0.25">
      <c r="A7713" s="135"/>
      <c r="B7713" s="135"/>
      <c r="C7713" s="135"/>
      <c r="D7713" s="135"/>
      <c r="G7713" s="135"/>
      <c r="H7713" s="135"/>
      <c r="I7713" s="135"/>
      <c r="J7713" s="135"/>
      <c r="K7713" s="135"/>
      <c r="L7713" s="135"/>
    </row>
    <row r="7714" spans="1:12" x14ac:dyDescent="0.25">
      <c r="A7714" s="135"/>
      <c r="B7714" s="135"/>
      <c r="C7714" s="135"/>
      <c r="D7714" s="135"/>
      <c r="G7714" s="135"/>
      <c r="H7714" s="135"/>
      <c r="I7714" s="135"/>
      <c r="J7714" s="135"/>
      <c r="K7714" s="135"/>
      <c r="L7714" s="135"/>
    </row>
    <row r="7715" spans="1:12" x14ac:dyDescent="0.25">
      <c r="A7715" s="135"/>
      <c r="B7715" s="135"/>
      <c r="C7715" s="135"/>
      <c r="D7715" s="135"/>
      <c r="G7715" s="135"/>
      <c r="H7715" s="135"/>
      <c r="I7715" s="135"/>
      <c r="J7715" s="135"/>
      <c r="K7715" s="135"/>
      <c r="L7715" s="135"/>
    </row>
    <row r="7716" spans="1:12" x14ac:dyDescent="0.25">
      <c r="A7716" s="135"/>
      <c r="B7716" s="135"/>
      <c r="C7716" s="135"/>
      <c r="D7716" s="135"/>
      <c r="G7716" s="135"/>
      <c r="H7716" s="135"/>
      <c r="I7716" s="135"/>
      <c r="J7716" s="135"/>
      <c r="K7716" s="135"/>
      <c r="L7716" s="135"/>
    </row>
    <row r="7717" spans="1:12" x14ac:dyDescent="0.25">
      <c r="A7717" s="135"/>
      <c r="B7717" s="135"/>
      <c r="C7717" s="135"/>
      <c r="D7717" s="135"/>
      <c r="G7717" s="135"/>
      <c r="H7717" s="135"/>
      <c r="I7717" s="135"/>
      <c r="J7717" s="135"/>
      <c r="K7717" s="135"/>
      <c r="L7717" s="135"/>
    </row>
    <row r="7718" spans="1:12" x14ac:dyDescent="0.25">
      <c r="A7718" s="135"/>
      <c r="B7718" s="135"/>
      <c r="C7718" s="135"/>
      <c r="D7718" s="135"/>
      <c r="G7718" s="135"/>
      <c r="H7718" s="135"/>
      <c r="I7718" s="135"/>
      <c r="J7718" s="135"/>
      <c r="K7718" s="135"/>
      <c r="L7718" s="135"/>
    </row>
    <row r="7719" spans="1:12" x14ac:dyDescent="0.25">
      <c r="A7719" s="135"/>
      <c r="B7719" s="135"/>
      <c r="C7719" s="135"/>
      <c r="D7719" s="135"/>
      <c r="G7719" s="135"/>
      <c r="H7719" s="135"/>
      <c r="I7719" s="135"/>
      <c r="J7719" s="135"/>
      <c r="K7719" s="135"/>
      <c r="L7719" s="135"/>
    </row>
    <row r="7720" spans="1:12" x14ac:dyDescent="0.25">
      <c r="A7720" s="135"/>
      <c r="B7720" s="135"/>
      <c r="C7720" s="135"/>
      <c r="D7720" s="135"/>
      <c r="G7720" s="135"/>
      <c r="H7720" s="135"/>
      <c r="I7720" s="135"/>
      <c r="J7720" s="135"/>
      <c r="K7720" s="135"/>
      <c r="L7720" s="135"/>
    </row>
    <row r="7721" spans="1:12" x14ac:dyDescent="0.25">
      <c r="A7721" s="135"/>
      <c r="B7721" s="135"/>
      <c r="C7721" s="135"/>
      <c r="D7721" s="135"/>
      <c r="G7721" s="135"/>
      <c r="H7721" s="135"/>
      <c r="I7721" s="135"/>
      <c r="J7721" s="135"/>
      <c r="K7721" s="135"/>
      <c r="L7721" s="135"/>
    </row>
    <row r="7722" spans="1:12" x14ac:dyDescent="0.25">
      <c r="A7722" s="135"/>
      <c r="B7722" s="135"/>
      <c r="C7722" s="135"/>
      <c r="D7722" s="135"/>
      <c r="G7722" s="135"/>
      <c r="H7722" s="135"/>
      <c r="I7722" s="135"/>
      <c r="J7722" s="135"/>
      <c r="K7722" s="135"/>
      <c r="L7722" s="135"/>
    </row>
    <row r="7723" spans="1:12" x14ac:dyDescent="0.25">
      <c r="A7723" s="135"/>
      <c r="B7723" s="135"/>
      <c r="C7723" s="135"/>
      <c r="D7723" s="135"/>
      <c r="G7723" s="135"/>
      <c r="H7723" s="135"/>
      <c r="I7723" s="135"/>
      <c r="J7723" s="135"/>
      <c r="K7723" s="135"/>
      <c r="L7723" s="135"/>
    </row>
    <row r="7724" spans="1:12" x14ac:dyDescent="0.25">
      <c r="A7724" s="135"/>
      <c r="B7724" s="135"/>
      <c r="C7724" s="135"/>
      <c r="D7724" s="135"/>
      <c r="G7724" s="135"/>
      <c r="H7724" s="135"/>
      <c r="I7724" s="135"/>
      <c r="J7724" s="135"/>
      <c r="K7724" s="135"/>
      <c r="L7724" s="135"/>
    </row>
    <row r="7725" spans="1:12" x14ac:dyDescent="0.25">
      <c r="A7725" s="135"/>
      <c r="B7725" s="135"/>
      <c r="C7725" s="135"/>
      <c r="D7725" s="135"/>
      <c r="G7725" s="135"/>
      <c r="H7725" s="135"/>
      <c r="I7725" s="135"/>
      <c r="J7725" s="135"/>
      <c r="K7725" s="135"/>
      <c r="L7725" s="135"/>
    </row>
    <row r="7726" spans="1:12" x14ac:dyDescent="0.25">
      <c r="A7726" s="135"/>
      <c r="B7726" s="135"/>
      <c r="C7726" s="135"/>
      <c r="D7726" s="135"/>
      <c r="G7726" s="135"/>
      <c r="H7726" s="135"/>
      <c r="I7726" s="135"/>
      <c r="J7726" s="135"/>
      <c r="K7726" s="135"/>
      <c r="L7726" s="135"/>
    </row>
    <row r="7727" spans="1:12" x14ac:dyDescent="0.25">
      <c r="A7727" s="135"/>
      <c r="B7727" s="135"/>
      <c r="C7727" s="135"/>
      <c r="D7727" s="135"/>
      <c r="G7727" s="135"/>
      <c r="H7727" s="135"/>
      <c r="I7727" s="135"/>
      <c r="J7727" s="135"/>
      <c r="K7727" s="135"/>
      <c r="L7727" s="135"/>
    </row>
    <row r="7728" spans="1:12" x14ac:dyDescent="0.25">
      <c r="A7728" s="135"/>
      <c r="B7728" s="135"/>
      <c r="C7728" s="135"/>
      <c r="D7728" s="135"/>
      <c r="G7728" s="135"/>
      <c r="H7728" s="135"/>
      <c r="I7728" s="135"/>
      <c r="J7728" s="135"/>
      <c r="K7728" s="135"/>
      <c r="L7728" s="135"/>
    </row>
    <row r="7729" spans="1:12" x14ac:dyDescent="0.25">
      <c r="A7729" s="135"/>
      <c r="B7729" s="135"/>
      <c r="C7729" s="135"/>
      <c r="D7729" s="135"/>
      <c r="G7729" s="135"/>
      <c r="H7729" s="135"/>
      <c r="I7729" s="135"/>
      <c r="J7729" s="135"/>
      <c r="K7729" s="135"/>
      <c r="L7729" s="135"/>
    </row>
    <row r="7730" spans="1:12" x14ac:dyDescent="0.25">
      <c r="A7730" s="135"/>
      <c r="B7730" s="135"/>
      <c r="C7730" s="135"/>
      <c r="D7730" s="135"/>
      <c r="G7730" s="135"/>
      <c r="H7730" s="135"/>
      <c r="I7730" s="135"/>
      <c r="J7730" s="135"/>
      <c r="K7730" s="135"/>
      <c r="L7730" s="135"/>
    </row>
    <row r="7731" spans="1:12" x14ac:dyDescent="0.25">
      <c r="A7731" s="135"/>
      <c r="B7731" s="135"/>
      <c r="C7731" s="135"/>
      <c r="D7731" s="135"/>
      <c r="G7731" s="135"/>
      <c r="H7731" s="135"/>
      <c r="I7731" s="135"/>
      <c r="J7731" s="135"/>
      <c r="K7731" s="135"/>
      <c r="L7731" s="135"/>
    </row>
    <row r="7732" spans="1:12" x14ac:dyDescent="0.25">
      <c r="A7732" s="135"/>
      <c r="B7732" s="135"/>
      <c r="C7732" s="135"/>
      <c r="D7732" s="135"/>
      <c r="G7732" s="135"/>
      <c r="H7732" s="135"/>
      <c r="I7732" s="135"/>
      <c r="J7732" s="135"/>
      <c r="K7732" s="135"/>
      <c r="L7732" s="135"/>
    </row>
    <row r="7733" spans="1:12" x14ac:dyDescent="0.25">
      <c r="A7733" s="135"/>
      <c r="B7733" s="135"/>
      <c r="C7733" s="135"/>
      <c r="D7733" s="135"/>
      <c r="G7733" s="135"/>
      <c r="H7733" s="135"/>
      <c r="I7733" s="135"/>
      <c r="J7733" s="135"/>
      <c r="K7733" s="135"/>
      <c r="L7733" s="135"/>
    </row>
    <row r="7734" spans="1:12" x14ac:dyDescent="0.25">
      <c r="A7734" s="135"/>
      <c r="B7734" s="135"/>
      <c r="C7734" s="135"/>
      <c r="D7734" s="135"/>
      <c r="G7734" s="135"/>
      <c r="H7734" s="135"/>
      <c r="I7734" s="135"/>
      <c r="J7734" s="135"/>
      <c r="K7734" s="135"/>
      <c r="L7734" s="135"/>
    </row>
    <row r="7735" spans="1:12" x14ac:dyDescent="0.25">
      <c r="A7735" s="135"/>
      <c r="B7735" s="135"/>
      <c r="C7735" s="135"/>
      <c r="D7735" s="135"/>
      <c r="G7735" s="135"/>
      <c r="H7735" s="135"/>
      <c r="I7735" s="135"/>
      <c r="J7735" s="135"/>
      <c r="K7735" s="135"/>
      <c r="L7735" s="135"/>
    </row>
    <row r="7736" spans="1:12" x14ac:dyDescent="0.25">
      <c r="A7736" s="135"/>
      <c r="B7736" s="135"/>
      <c r="C7736" s="135"/>
      <c r="D7736" s="135"/>
      <c r="G7736" s="135"/>
      <c r="H7736" s="135"/>
      <c r="I7736" s="135"/>
      <c r="J7736" s="135"/>
      <c r="K7736" s="135"/>
      <c r="L7736" s="135"/>
    </row>
    <row r="7737" spans="1:12" x14ac:dyDescent="0.25">
      <c r="A7737" s="135"/>
      <c r="B7737" s="135"/>
      <c r="C7737" s="135"/>
      <c r="D7737" s="135"/>
      <c r="G7737" s="135"/>
      <c r="H7737" s="135"/>
      <c r="I7737" s="135"/>
      <c r="J7737" s="135"/>
      <c r="K7737" s="135"/>
      <c r="L7737" s="135"/>
    </row>
    <row r="7738" spans="1:12" x14ac:dyDescent="0.25">
      <c r="A7738" s="135"/>
      <c r="B7738" s="135"/>
      <c r="C7738" s="135"/>
      <c r="D7738" s="135"/>
      <c r="G7738" s="135"/>
      <c r="H7738" s="135"/>
      <c r="I7738" s="135"/>
      <c r="J7738" s="135"/>
      <c r="K7738" s="135"/>
      <c r="L7738" s="135"/>
    </row>
    <row r="7739" spans="1:12" x14ac:dyDescent="0.25">
      <c r="A7739" s="135"/>
      <c r="B7739" s="135"/>
      <c r="C7739" s="135"/>
      <c r="D7739" s="135"/>
      <c r="G7739" s="135"/>
      <c r="H7739" s="135"/>
      <c r="I7739" s="135"/>
      <c r="J7739" s="135"/>
      <c r="K7739" s="135"/>
      <c r="L7739" s="135"/>
    </row>
    <row r="7740" spans="1:12" x14ac:dyDescent="0.25">
      <c r="A7740" s="135"/>
      <c r="B7740" s="135"/>
      <c r="C7740" s="135"/>
      <c r="D7740" s="135"/>
      <c r="G7740" s="135"/>
      <c r="H7740" s="135"/>
      <c r="I7740" s="135"/>
      <c r="J7740" s="135"/>
      <c r="K7740" s="135"/>
      <c r="L7740" s="135"/>
    </row>
    <row r="7741" spans="1:12" x14ac:dyDescent="0.25">
      <c r="A7741" s="135"/>
      <c r="B7741" s="135"/>
      <c r="C7741" s="135"/>
      <c r="D7741" s="135"/>
      <c r="G7741" s="135"/>
      <c r="H7741" s="135"/>
      <c r="I7741" s="135"/>
      <c r="J7741" s="135"/>
      <c r="K7741" s="135"/>
      <c r="L7741" s="135"/>
    </row>
    <row r="7742" spans="1:12" x14ac:dyDescent="0.25">
      <c r="A7742" s="135"/>
      <c r="B7742" s="135"/>
      <c r="C7742" s="135"/>
      <c r="D7742" s="135"/>
      <c r="G7742" s="135"/>
      <c r="H7742" s="135"/>
      <c r="I7742" s="135"/>
      <c r="J7742" s="135"/>
      <c r="K7742" s="135"/>
      <c r="L7742" s="135"/>
    </row>
    <row r="7743" spans="1:12" x14ac:dyDescent="0.25">
      <c r="A7743" s="135"/>
      <c r="B7743" s="135"/>
      <c r="C7743" s="135"/>
      <c r="D7743" s="135"/>
      <c r="G7743" s="135"/>
      <c r="H7743" s="135"/>
      <c r="I7743" s="135"/>
      <c r="J7743" s="135"/>
      <c r="K7743" s="135"/>
      <c r="L7743" s="135"/>
    </row>
    <row r="7744" spans="1:12" x14ac:dyDescent="0.25">
      <c r="A7744" s="135"/>
      <c r="B7744" s="135"/>
      <c r="C7744" s="135"/>
      <c r="D7744" s="135"/>
      <c r="G7744" s="135"/>
      <c r="H7744" s="135"/>
      <c r="I7744" s="135"/>
      <c r="J7744" s="135"/>
      <c r="K7744" s="135"/>
      <c r="L7744" s="135"/>
    </row>
    <row r="7745" spans="1:12" x14ac:dyDescent="0.25">
      <c r="A7745" s="135"/>
      <c r="B7745" s="135"/>
      <c r="C7745" s="135"/>
      <c r="D7745" s="135"/>
      <c r="G7745" s="135"/>
      <c r="H7745" s="135"/>
      <c r="I7745" s="135"/>
      <c r="J7745" s="135"/>
      <c r="K7745" s="135"/>
      <c r="L7745" s="135"/>
    </row>
    <row r="7746" spans="1:12" x14ac:dyDescent="0.25">
      <c r="A7746" s="135"/>
      <c r="B7746" s="135"/>
      <c r="C7746" s="135"/>
      <c r="D7746" s="135"/>
      <c r="G7746" s="135"/>
      <c r="H7746" s="135"/>
      <c r="I7746" s="135"/>
      <c r="J7746" s="135"/>
      <c r="K7746" s="135"/>
      <c r="L7746" s="135"/>
    </row>
    <row r="7747" spans="1:12" x14ac:dyDescent="0.25">
      <c r="A7747" s="135"/>
      <c r="B7747" s="135"/>
      <c r="C7747" s="135"/>
      <c r="D7747" s="135"/>
      <c r="G7747" s="135"/>
      <c r="H7747" s="135"/>
      <c r="I7747" s="135"/>
      <c r="J7747" s="135"/>
      <c r="K7747" s="135"/>
      <c r="L7747" s="135"/>
    </row>
    <row r="7748" spans="1:12" x14ac:dyDescent="0.25">
      <c r="A7748" s="135"/>
      <c r="B7748" s="135"/>
      <c r="C7748" s="135"/>
      <c r="D7748" s="135"/>
      <c r="G7748" s="135"/>
      <c r="H7748" s="135"/>
      <c r="I7748" s="135"/>
      <c r="J7748" s="135"/>
      <c r="K7748" s="135"/>
      <c r="L7748" s="135"/>
    </row>
    <row r="7749" spans="1:12" x14ac:dyDescent="0.25">
      <c r="A7749" s="135"/>
      <c r="B7749" s="135"/>
      <c r="C7749" s="135"/>
      <c r="D7749" s="135"/>
      <c r="G7749" s="135"/>
      <c r="H7749" s="135"/>
      <c r="I7749" s="135"/>
      <c r="J7749" s="135"/>
      <c r="K7749" s="135"/>
      <c r="L7749" s="135"/>
    </row>
    <row r="7750" spans="1:12" x14ac:dyDescent="0.25">
      <c r="A7750" s="135"/>
      <c r="B7750" s="135"/>
      <c r="C7750" s="135"/>
      <c r="D7750" s="135"/>
      <c r="G7750" s="135"/>
      <c r="H7750" s="135"/>
      <c r="I7750" s="135"/>
      <c r="J7750" s="135"/>
      <c r="K7750" s="135"/>
      <c r="L7750" s="135"/>
    </row>
    <row r="7751" spans="1:12" x14ac:dyDescent="0.25">
      <c r="A7751" s="135"/>
      <c r="B7751" s="135"/>
      <c r="C7751" s="135"/>
      <c r="D7751" s="135"/>
      <c r="G7751" s="135"/>
      <c r="H7751" s="135"/>
      <c r="I7751" s="135"/>
      <c r="J7751" s="135"/>
      <c r="K7751" s="135"/>
      <c r="L7751" s="135"/>
    </row>
    <row r="7752" spans="1:12" x14ac:dyDescent="0.25">
      <c r="A7752" s="135"/>
      <c r="B7752" s="135"/>
      <c r="C7752" s="135"/>
      <c r="D7752" s="135"/>
      <c r="G7752" s="135"/>
      <c r="H7752" s="135"/>
      <c r="I7752" s="135"/>
      <c r="J7752" s="135"/>
      <c r="K7752" s="135"/>
      <c r="L7752" s="135"/>
    </row>
    <row r="7753" spans="1:12" x14ac:dyDescent="0.25">
      <c r="A7753" s="135"/>
      <c r="B7753" s="135"/>
      <c r="C7753" s="135"/>
      <c r="D7753" s="135"/>
      <c r="G7753" s="135"/>
      <c r="H7753" s="135"/>
      <c r="I7753" s="135"/>
      <c r="J7753" s="135"/>
      <c r="K7753" s="135"/>
      <c r="L7753" s="135"/>
    </row>
    <row r="7754" spans="1:12" x14ac:dyDescent="0.25">
      <c r="A7754" s="135"/>
      <c r="B7754" s="135"/>
      <c r="C7754" s="135"/>
      <c r="D7754" s="135"/>
      <c r="G7754" s="135"/>
      <c r="H7754" s="135"/>
      <c r="I7754" s="135"/>
      <c r="J7754" s="135"/>
      <c r="K7754" s="135"/>
      <c r="L7754" s="135"/>
    </row>
    <row r="7755" spans="1:12" x14ac:dyDescent="0.25">
      <c r="A7755" s="135"/>
      <c r="B7755" s="135"/>
      <c r="C7755" s="135"/>
      <c r="D7755" s="135"/>
      <c r="G7755" s="135"/>
      <c r="H7755" s="135"/>
      <c r="I7755" s="135"/>
      <c r="J7755" s="135"/>
      <c r="K7755" s="135"/>
      <c r="L7755" s="135"/>
    </row>
    <row r="7756" spans="1:12" x14ac:dyDescent="0.25">
      <c r="A7756" s="135"/>
      <c r="B7756" s="135"/>
      <c r="C7756" s="135"/>
      <c r="D7756" s="135"/>
      <c r="G7756" s="135"/>
      <c r="H7756" s="135"/>
      <c r="I7756" s="135"/>
      <c r="J7756" s="135"/>
      <c r="K7756" s="135"/>
      <c r="L7756" s="135"/>
    </row>
    <row r="7757" spans="1:12" x14ac:dyDescent="0.25">
      <c r="A7757" s="135"/>
      <c r="B7757" s="135"/>
      <c r="C7757" s="135"/>
      <c r="D7757" s="135"/>
      <c r="G7757" s="135"/>
      <c r="H7757" s="135"/>
      <c r="I7757" s="135"/>
      <c r="J7757" s="135"/>
      <c r="K7757" s="135"/>
      <c r="L7757" s="135"/>
    </row>
    <row r="7758" spans="1:12" x14ac:dyDescent="0.25">
      <c r="A7758" s="135"/>
      <c r="B7758" s="135"/>
      <c r="C7758" s="135"/>
      <c r="D7758" s="135"/>
      <c r="G7758" s="135"/>
      <c r="H7758" s="135"/>
      <c r="I7758" s="135"/>
      <c r="J7758" s="135"/>
      <c r="K7758" s="135"/>
      <c r="L7758" s="135"/>
    </row>
    <row r="7759" spans="1:12" x14ac:dyDescent="0.25">
      <c r="A7759" s="135"/>
      <c r="B7759" s="135"/>
      <c r="C7759" s="135"/>
      <c r="D7759" s="135"/>
      <c r="G7759" s="135"/>
      <c r="H7759" s="135"/>
      <c r="I7759" s="135"/>
      <c r="J7759" s="135"/>
      <c r="K7759" s="135"/>
      <c r="L7759" s="135"/>
    </row>
    <row r="7760" spans="1:12" x14ac:dyDescent="0.25">
      <c r="A7760" s="135"/>
      <c r="B7760" s="135"/>
      <c r="C7760" s="135"/>
      <c r="D7760" s="135"/>
      <c r="G7760" s="135"/>
      <c r="H7760" s="135"/>
      <c r="I7760" s="135"/>
      <c r="J7760" s="135"/>
      <c r="K7760" s="135"/>
      <c r="L7760" s="135"/>
    </row>
    <row r="7761" spans="1:12" x14ac:dyDescent="0.25">
      <c r="A7761" s="135"/>
      <c r="B7761" s="135"/>
      <c r="C7761" s="135"/>
      <c r="D7761" s="135"/>
      <c r="G7761" s="135"/>
      <c r="H7761" s="135"/>
      <c r="I7761" s="135"/>
      <c r="J7761" s="135"/>
      <c r="K7761" s="135"/>
      <c r="L7761" s="135"/>
    </row>
    <row r="7762" spans="1:12" x14ac:dyDescent="0.25">
      <c r="A7762" s="135"/>
      <c r="B7762" s="135"/>
      <c r="C7762" s="135"/>
      <c r="D7762" s="135"/>
      <c r="G7762" s="135"/>
      <c r="H7762" s="135"/>
      <c r="I7762" s="135"/>
      <c r="J7762" s="135"/>
      <c r="K7762" s="135"/>
      <c r="L7762" s="135"/>
    </row>
    <row r="7763" spans="1:12" x14ac:dyDescent="0.25">
      <c r="A7763" s="135"/>
      <c r="B7763" s="135"/>
      <c r="C7763" s="135"/>
      <c r="D7763" s="135"/>
      <c r="G7763" s="135"/>
      <c r="H7763" s="135"/>
      <c r="I7763" s="135"/>
      <c r="J7763" s="135"/>
      <c r="K7763" s="135"/>
      <c r="L7763" s="135"/>
    </row>
    <row r="7764" spans="1:12" x14ac:dyDescent="0.25">
      <c r="A7764" s="135"/>
      <c r="B7764" s="135"/>
      <c r="C7764" s="135"/>
      <c r="D7764" s="135"/>
      <c r="G7764" s="135"/>
      <c r="H7764" s="135"/>
      <c r="I7764" s="135"/>
      <c r="J7764" s="135"/>
      <c r="K7764" s="135"/>
      <c r="L7764" s="135"/>
    </row>
    <row r="7765" spans="1:12" x14ac:dyDescent="0.25">
      <c r="A7765" s="135"/>
      <c r="B7765" s="135"/>
      <c r="C7765" s="135"/>
      <c r="D7765" s="135"/>
      <c r="G7765" s="135"/>
      <c r="H7765" s="135"/>
      <c r="I7765" s="135"/>
      <c r="J7765" s="135"/>
      <c r="K7765" s="135"/>
      <c r="L7765" s="135"/>
    </row>
    <row r="7766" spans="1:12" x14ac:dyDescent="0.25">
      <c r="A7766" s="135"/>
      <c r="B7766" s="135"/>
      <c r="C7766" s="135"/>
      <c r="D7766" s="135"/>
      <c r="G7766" s="135"/>
      <c r="H7766" s="135"/>
      <c r="I7766" s="135"/>
      <c r="J7766" s="135"/>
      <c r="K7766" s="135"/>
      <c r="L7766" s="135"/>
    </row>
    <row r="7767" spans="1:12" x14ac:dyDescent="0.25">
      <c r="A7767" s="135"/>
      <c r="B7767" s="135"/>
      <c r="C7767" s="135"/>
      <c r="D7767" s="135"/>
      <c r="G7767" s="135"/>
      <c r="H7767" s="135"/>
      <c r="I7767" s="135"/>
      <c r="J7767" s="135"/>
      <c r="K7767" s="135"/>
      <c r="L7767" s="135"/>
    </row>
    <row r="7768" spans="1:12" x14ac:dyDescent="0.25">
      <c r="A7768" s="135"/>
      <c r="B7768" s="135"/>
      <c r="C7768" s="135"/>
      <c r="D7768" s="135"/>
      <c r="G7768" s="135"/>
      <c r="H7768" s="135"/>
      <c r="I7768" s="135"/>
      <c r="J7768" s="135"/>
      <c r="K7768" s="135"/>
      <c r="L7768" s="135"/>
    </row>
    <row r="7769" spans="1:12" x14ac:dyDescent="0.25">
      <c r="A7769" s="135"/>
      <c r="B7769" s="135"/>
      <c r="C7769" s="135"/>
      <c r="D7769" s="135"/>
      <c r="G7769" s="135"/>
      <c r="H7769" s="135"/>
      <c r="I7769" s="135"/>
      <c r="J7769" s="135"/>
      <c r="K7769" s="135"/>
      <c r="L7769" s="135"/>
    </row>
    <row r="7770" spans="1:12" x14ac:dyDescent="0.25">
      <c r="A7770" s="135"/>
      <c r="B7770" s="135"/>
      <c r="C7770" s="135"/>
      <c r="D7770" s="135"/>
      <c r="G7770" s="135"/>
      <c r="H7770" s="135"/>
      <c r="I7770" s="135"/>
      <c r="J7770" s="135"/>
      <c r="K7770" s="135"/>
      <c r="L7770" s="135"/>
    </row>
    <row r="7771" spans="1:12" x14ac:dyDescent="0.25">
      <c r="A7771" s="135"/>
      <c r="B7771" s="135"/>
      <c r="C7771" s="135"/>
      <c r="D7771" s="135"/>
      <c r="G7771" s="135"/>
      <c r="H7771" s="135"/>
      <c r="I7771" s="135"/>
      <c r="J7771" s="135"/>
      <c r="K7771" s="135"/>
      <c r="L7771" s="135"/>
    </row>
    <row r="7772" spans="1:12" x14ac:dyDescent="0.25">
      <c r="A7772" s="135"/>
      <c r="B7772" s="135"/>
      <c r="C7772" s="135"/>
      <c r="D7772" s="135"/>
      <c r="G7772" s="135"/>
      <c r="H7772" s="135"/>
      <c r="I7772" s="135"/>
      <c r="J7772" s="135"/>
      <c r="K7772" s="135"/>
      <c r="L7772" s="135"/>
    </row>
    <row r="7773" spans="1:12" x14ac:dyDescent="0.25">
      <c r="A7773" s="135"/>
      <c r="B7773" s="135"/>
      <c r="C7773" s="135"/>
      <c r="D7773" s="135"/>
      <c r="G7773" s="135"/>
      <c r="H7773" s="135"/>
      <c r="I7773" s="135"/>
      <c r="J7773" s="135"/>
      <c r="K7773" s="135"/>
      <c r="L7773" s="135"/>
    </row>
    <row r="7774" spans="1:12" x14ac:dyDescent="0.25">
      <c r="A7774" s="135"/>
      <c r="B7774" s="135"/>
      <c r="C7774" s="135"/>
      <c r="D7774" s="135"/>
      <c r="G7774" s="135"/>
      <c r="H7774" s="135"/>
      <c r="I7774" s="135"/>
      <c r="J7774" s="135"/>
      <c r="K7774" s="135"/>
      <c r="L7774" s="135"/>
    </row>
    <row r="7775" spans="1:12" x14ac:dyDescent="0.25">
      <c r="A7775" s="135"/>
      <c r="B7775" s="135"/>
      <c r="C7775" s="135"/>
      <c r="D7775" s="135"/>
      <c r="G7775" s="135"/>
      <c r="H7775" s="135"/>
      <c r="I7775" s="135"/>
      <c r="J7775" s="135"/>
      <c r="K7775" s="135"/>
      <c r="L7775" s="135"/>
    </row>
    <row r="7776" spans="1:12" x14ac:dyDescent="0.25">
      <c r="A7776" s="135"/>
      <c r="B7776" s="135"/>
      <c r="C7776" s="135"/>
      <c r="D7776" s="135"/>
      <c r="G7776" s="135"/>
      <c r="H7776" s="135"/>
      <c r="I7776" s="135"/>
      <c r="J7776" s="135"/>
      <c r="K7776" s="135"/>
      <c r="L7776" s="135"/>
    </row>
    <row r="7777" spans="1:12" x14ac:dyDescent="0.25">
      <c r="A7777" s="135"/>
      <c r="B7777" s="135"/>
      <c r="C7777" s="135"/>
      <c r="D7777" s="135"/>
      <c r="G7777" s="135"/>
      <c r="H7777" s="135"/>
      <c r="I7777" s="135"/>
      <c r="J7777" s="135"/>
      <c r="K7777" s="135"/>
      <c r="L7777" s="135"/>
    </row>
    <row r="7778" spans="1:12" x14ac:dyDescent="0.25">
      <c r="A7778" s="135"/>
      <c r="B7778" s="135"/>
      <c r="C7778" s="135"/>
      <c r="D7778" s="135"/>
      <c r="G7778" s="135"/>
      <c r="H7778" s="135"/>
      <c r="I7778" s="135"/>
      <c r="J7778" s="135"/>
      <c r="K7778" s="135"/>
      <c r="L7778" s="135"/>
    </row>
    <row r="7779" spans="1:12" x14ac:dyDescent="0.25">
      <c r="A7779" s="135"/>
      <c r="B7779" s="135"/>
      <c r="C7779" s="135"/>
      <c r="D7779" s="135"/>
      <c r="G7779" s="135"/>
      <c r="H7779" s="135"/>
      <c r="I7779" s="135"/>
      <c r="J7779" s="135"/>
      <c r="K7779" s="135"/>
      <c r="L7779" s="135"/>
    </row>
    <row r="7780" spans="1:12" x14ac:dyDescent="0.25">
      <c r="A7780" s="135"/>
      <c r="B7780" s="135"/>
      <c r="C7780" s="135"/>
      <c r="D7780" s="135"/>
      <c r="G7780" s="135"/>
      <c r="H7780" s="135"/>
      <c r="I7780" s="135"/>
      <c r="J7780" s="135"/>
      <c r="K7780" s="135"/>
      <c r="L7780" s="135"/>
    </row>
    <row r="7781" spans="1:12" x14ac:dyDescent="0.25">
      <c r="A7781" s="135"/>
      <c r="B7781" s="135"/>
      <c r="C7781" s="135"/>
      <c r="D7781" s="135"/>
      <c r="G7781" s="135"/>
      <c r="H7781" s="135"/>
      <c r="I7781" s="135"/>
      <c r="J7781" s="135"/>
      <c r="K7781" s="135"/>
      <c r="L7781" s="135"/>
    </row>
    <row r="7782" spans="1:12" x14ac:dyDescent="0.25">
      <c r="A7782" s="135"/>
      <c r="B7782" s="135"/>
      <c r="C7782" s="135"/>
      <c r="D7782" s="135"/>
      <c r="G7782" s="135"/>
      <c r="H7782" s="135"/>
      <c r="I7782" s="135"/>
      <c r="J7782" s="135"/>
      <c r="K7782" s="135"/>
      <c r="L7782" s="135"/>
    </row>
    <row r="7783" spans="1:12" x14ac:dyDescent="0.25">
      <c r="A7783" s="135"/>
      <c r="B7783" s="135"/>
      <c r="C7783" s="135"/>
      <c r="D7783" s="135"/>
      <c r="G7783" s="135"/>
      <c r="H7783" s="135"/>
      <c r="I7783" s="135"/>
      <c r="J7783" s="135"/>
      <c r="K7783" s="135"/>
      <c r="L7783" s="135"/>
    </row>
    <row r="7784" spans="1:12" x14ac:dyDescent="0.25">
      <c r="A7784" s="135"/>
      <c r="B7784" s="135"/>
      <c r="C7784" s="135"/>
      <c r="D7784" s="135"/>
      <c r="G7784" s="135"/>
      <c r="H7784" s="135"/>
      <c r="I7784" s="135"/>
      <c r="J7784" s="135"/>
      <c r="K7784" s="135"/>
      <c r="L7784" s="135"/>
    </row>
    <row r="7785" spans="1:12" x14ac:dyDescent="0.25">
      <c r="A7785" s="135"/>
      <c r="B7785" s="135"/>
      <c r="C7785" s="135"/>
      <c r="D7785" s="135"/>
      <c r="G7785" s="135"/>
      <c r="H7785" s="135"/>
      <c r="I7785" s="135"/>
      <c r="J7785" s="135"/>
      <c r="K7785" s="135"/>
      <c r="L7785" s="135"/>
    </row>
    <row r="7786" spans="1:12" x14ac:dyDescent="0.25">
      <c r="A7786" s="135"/>
      <c r="B7786" s="135"/>
      <c r="C7786" s="135"/>
      <c r="D7786" s="135"/>
      <c r="G7786" s="135"/>
      <c r="H7786" s="135"/>
      <c r="I7786" s="135"/>
      <c r="J7786" s="135"/>
      <c r="K7786" s="135"/>
      <c r="L7786" s="135"/>
    </row>
    <row r="7787" spans="1:12" x14ac:dyDescent="0.25">
      <c r="A7787" s="135"/>
      <c r="B7787" s="135"/>
      <c r="C7787" s="135"/>
      <c r="D7787" s="135"/>
      <c r="G7787" s="135"/>
      <c r="H7787" s="135"/>
      <c r="I7787" s="135"/>
      <c r="J7787" s="135"/>
      <c r="K7787" s="135"/>
      <c r="L7787" s="135"/>
    </row>
    <row r="7788" spans="1:12" x14ac:dyDescent="0.25">
      <c r="A7788" s="135"/>
      <c r="B7788" s="135"/>
      <c r="C7788" s="135"/>
      <c r="D7788" s="135"/>
      <c r="G7788" s="135"/>
      <c r="H7788" s="135"/>
      <c r="I7788" s="135"/>
      <c r="J7788" s="135"/>
      <c r="K7788" s="135"/>
      <c r="L7788" s="135"/>
    </row>
    <row r="7789" spans="1:12" x14ac:dyDescent="0.25">
      <c r="A7789" s="135"/>
      <c r="B7789" s="135"/>
      <c r="C7789" s="135"/>
      <c r="D7789" s="135"/>
      <c r="G7789" s="135"/>
      <c r="H7789" s="135"/>
      <c r="I7789" s="135"/>
      <c r="J7789" s="135"/>
      <c r="K7789" s="135"/>
      <c r="L7789" s="135"/>
    </row>
    <row r="7790" spans="1:12" x14ac:dyDescent="0.25">
      <c r="A7790" s="135"/>
      <c r="B7790" s="135"/>
      <c r="C7790" s="135"/>
      <c r="D7790" s="135"/>
      <c r="G7790" s="135"/>
      <c r="H7790" s="135"/>
      <c r="I7790" s="135"/>
      <c r="J7790" s="135"/>
      <c r="K7790" s="135"/>
      <c r="L7790" s="135"/>
    </row>
    <row r="7791" spans="1:12" x14ac:dyDescent="0.25">
      <c r="A7791" s="135"/>
      <c r="B7791" s="135"/>
      <c r="C7791" s="135"/>
      <c r="D7791" s="135"/>
      <c r="G7791" s="135"/>
      <c r="H7791" s="135"/>
      <c r="I7791" s="135"/>
      <c r="J7791" s="135"/>
      <c r="K7791" s="135"/>
      <c r="L7791" s="135"/>
    </row>
    <row r="7792" spans="1:12" x14ac:dyDescent="0.25">
      <c r="A7792" s="135"/>
      <c r="B7792" s="135"/>
      <c r="C7792" s="135"/>
      <c r="D7792" s="135"/>
      <c r="G7792" s="135"/>
      <c r="H7792" s="135"/>
      <c r="I7792" s="135"/>
      <c r="J7792" s="135"/>
      <c r="K7792" s="135"/>
      <c r="L7792" s="135"/>
    </row>
    <row r="7793" spans="1:12" x14ac:dyDescent="0.25">
      <c r="A7793" s="135"/>
      <c r="B7793" s="135"/>
      <c r="C7793" s="135"/>
      <c r="D7793" s="135"/>
      <c r="G7793" s="135"/>
      <c r="H7793" s="135"/>
      <c r="I7793" s="135"/>
      <c r="J7793" s="135"/>
      <c r="K7793" s="135"/>
      <c r="L7793" s="135"/>
    </row>
    <row r="7794" spans="1:12" x14ac:dyDescent="0.25">
      <c r="A7794" s="135"/>
      <c r="B7794" s="135"/>
      <c r="C7794" s="135"/>
      <c r="D7794" s="135"/>
      <c r="G7794" s="135"/>
      <c r="H7794" s="135"/>
      <c r="I7794" s="135"/>
      <c r="J7794" s="135"/>
      <c r="K7794" s="135"/>
      <c r="L7794" s="135"/>
    </row>
    <row r="7795" spans="1:12" x14ac:dyDescent="0.25">
      <c r="A7795" s="135"/>
      <c r="B7795" s="135"/>
      <c r="C7795" s="135"/>
      <c r="D7795" s="135"/>
      <c r="G7795" s="135"/>
      <c r="H7795" s="135"/>
      <c r="I7795" s="135"/>
      <c r="J7795" s="135"/>
      <c r="K7795" s="135"/>
      <c r="L7795" s="135"/>
    </row>
    <row r="7796" spans="1:12" x14ac:dyDescent="0.25">
      <c r="A7796" s="135"/>
      <c r="B7796" s="135"/>
      <c r="C7796" s="135"/>
      <c r="D7796" s="135"/>
      <c r="G7796" s="135"/>
      <c r="H7796" s="135"/>
      <c r="I7796" s="135"/>
      <c r="J7796" s="135"/>
      <c r="K7796" s="135"/>
      <c r="L7796" s="135"/>
    </row>
    <row r="7797" spans="1:12" x14ac:dyDescent="0.25">
      <c r="A7797" s="135"/>
      <c r="B7797" s="135"/>
      <c r="C7797" s="135"/>
      <c r="D7797" s="135"/>
      <c r="G7797" s="135"/>
      <c r="H7797" s="135"/>
      <c r="I7797" s="135"/>
      <c r="J7797" s="135"/>
      <c r="K7797" s="135"/>
      <c r="L7797" s="135"/>
    </row>
    <row r="7798" spans="1:12" x14ac:dyDescent="0.25">
      <c r="A7798" s="135"/>
      <c r="B7798" s="135"/>
      <c r="C7798" s="135"/>
      <c r="D7798" s="135"/>
      <c r="G7798" s="135"/>
      <c r="H7798" s="135"/>
      <c r="I7798" s="135"/>
      <c r="J7798" s="135"/>
      <c r="K7798" s="135"/>
      <c r="L7798" s="135"/>
    </row>
    <row r="7799" spans="1:12" x14ac:dyDescent="0.25">
      <c r="A7799" s="135"/>
      <c r="B7799" s="135"/>
      <c r="C7799" s="135"/>
      <c r="D7799" s="135"/>
      <c r="G7799" s="135"/>
      <c r="H7799" s="135"/>
      <c r="I7799" s="135"/>
      <c r="J7799" s="135"/>
      <c r="K7799" s="135"/>
      <c r="L7799" s="135"/>
    </row>
    <row r="7800" spans="1:12" x14ac:dyDescent="0.25">
      <c r="A7800" s="135"/>
      <c r="B7800" s="135"/>
      <c r="C7800" s="135"/>
      <c r="D7800" s="135"/>
      <c r="G7800" s="135"/>
      <c r="H7800" s="135"/>
      <c r="I7800" s="135"/>
      <c r="J7800" s="135"/>
      <c r="K7800" s="135"/>
      <c r="L7800" s="135"/>
    </row>
    <row r="7801" spans="1:12" x14ac:dyDescent="0.25">
      <c r="A7801" s="135"/>
      <c r="B7801" s="135"/>
      <c r="C7801" s="135"/>
      <c r="D7801" s="135"/>
      <c r="G7801" s="135"/>
      <c r="H7801" s="135"/>
      <c r="I7801" s="135"/>
      <c r="J7801" s="135"/>
      <c r="K7801" s="135"/>
      <c r="L7801" s="135"/>
    </row>
    <row r="7802" spans="1:12" x14ac:dyDescent="0.25">
      <c r="A7802" s="135"/>
      <c r="B7802" s="135"/>
      <c r="C7802" s="135"/>
      <c r="D7802" s="135"/>
      <c r="G7802" s="135"/>
      <c r="H7802" s="135"/>
      <c r="I7802" s="135"/>
      <c r="J7802" s="135"/>
      <c r="K7802" s="135"/>
      <c r="L7802" s="135"/>
    </row>
    <row r="7803" spans="1:12" x14ac:dyDescent="0.25">
      <c r="A7803" s="135"/>
      <c r="B7803" s="135"/>
      <c r="C7803" s="135"/>
      <c r="D7803" s="135"/>
      <c r="G7803" s="135"/>
      <c r="H7803" s="135"/>
      <c r="I7803" s="135"/>
      <c r="J7803" s="135"/>
      <c r="K7803" s="135"/>
      <c r="L7803" s="135"/>
    </row>
    <row r="7804" spans="1:12" x14ac:dyDescent="0.25">
      <c r="A7804" s="135"/>
      <c r="B7804" s="135"/>
      <c r="C7804" s="135"/>
      <c r="D7804" s="135"/>
      <c r="G7804" s="135"/>
      <c r="H7804" s="135"/>
      <c r="I7804" s="135"/>
      <c r="J7804" s="135"/>
      <c r="K7804" s="135"/>
      <c r="L7804" s="135"/>
    </row>
    <row r="7805" spans="1:12" x14ac:dyDescent="0.25">
      <c r="A7805" s="135"/>
      <c r="B7805" s="135"/>
      <c r="C7805" s="135"/>
      <c r="D7805" s="135"/>
      <c r="G7805" s="135"/>
      <c r="H7805" s="135"/>
      <c r="I7805" s="135"/>
      <c r="J7805" s="135"/>
      <c r="K7805" s="135"/>
      <c r="L7805" s="135"/>
    </row>
    <row r="7806" spans="1:12" x14ac:dyDescent="0.25">
      <c r="A7806" s="135"/>
      <c r="B7806" s="135"/>
      <c r="C7806" s="135"/>
      <c r="D7806" s="135"/>
      <c r="G7806" s="135"/>
      <c r="H7806" s="135"/>
      <c r="I7806" s="135"/>
      <c r="J7806" s="135"/>
      <c r="K7806" s="135"/>
      <c r="L7806" s="135"/>
    </row>
    <row r="7807" spans="1:12" x14ac:dyDescent="0.25">
      <c r="A7807" s="135"/>
      <c r="B7807" s="135"/>
      <c r="C7807" s="135"/>
      <c r="D7807" s="135"/>
      <c r="G7807" s="135"/>
      <c r="H7807" s="135"/>
      <c r="I7807" s="135"/>
      <c r="J7807" s="135"/>
      <c r="K7807" s="135"/>
      <c r="L7807" s="135"/>
    </row>
    <row r="7808" spans="1:12" x14ac:dyDescent="0.25">
      <c r="A7808" s="135"/>
      <c r="B7808" s="135"/>
      <c r="C7808" s="135"/>
      <c r="D7808" s="135"/>
      <c r="G7808" s="135"/>
      <c r="H7808" s="135"/>
      <c r="I7808" s="135"/>
      <c r="J7808" s="135"/>
      <c r="K7808" s="135"/>
      <c r="L7808" s="135"/>
    </row>
    <row r="7809" spans="1:12" x14ac:dyDescent="0.25">
      <c r="A7809" s="135"/>
      <c r="B7809" s="135"/>
      <c r="C7809" s="135"/>
      <c r="D7809" s="135"/>
      <c r="G7809" s="135"/>
      <c r="H7809" s="135"/>
      <c r="I7809" s="135"/>
      <c r="J7809" s="135"/>
      <c r="K7809" s="135"/>
      <c r="L7809" s="135"/>
    </row>
    <row r="7810" spans="1:12" x14ac:dyDescent="0.25">
      <c r="A7810" s="135"/>
      <c r="B7810" s="135"/>
      <c r="C7810" s="135"/>
      <c r="D7810" s="135"/>
      <c r="G7810" s="135"/>
      <c r="H7810" s="135"/>
      <c r="I7810" s="135"/>
      <c r="J7810" s="135"/>
      <c r="K7810" s="135"/>
      <c r="L7810" s="135"/>
    </row>
    <row r="7811" spans="1:12" x14ac:dyDescent="0.25">
      <c r="A7811" s="135"/>
      <c r="B7811" s="135"/>
      <c r="C7811" s="135"/>
      <c r="D7811" s="135"/>
      <c r="G7811" s="135"/>
      <c r="H7811" s="135"/>
      <c r="I7811" s="135"/>
      <c r="J7811" s="135"/>
      <c r="K7811" s="135"/>
      <c r="L7811" s="135"/>
    </row>
    <row r="7812" spans="1:12" x14ac:dyDescent="0.25">
      <c r="A7812" s="135"/>
      <c r="B7812" s="135"/>
      <c r="C7812" s="135"/>
      <c r="D7812" s="135"/>
      <c r="G7812" s="135"/>
      <c r="H7812" s="135"/>
      <c r="I7812" s="135"/>
      <c r="J7812" s="135"/>
      <c r="K7812" s="135"/>
      <c r="L7812" s="135"/>
    </row>
    <row r="7813" spans="1:12" x14ac:dyDescent="0.25">
      <c r="A7813" s="135"/>
      <c r="B7813" s="135"/>
      <c r="C7813" s="135"/>
      <c r="D7813" s="135"/>
      <c r="G7813" s="135"/>
      <c r="H7813" s="135"/>
      <c r="I7813" s="135"/>
      <c r="J7813" s="135"/>
      <c r="K7813" s="135"/>
      <c r="L7813" s="135"/>
    </row>
    <row r="7814" spans="1:12" x14ac:dyDescent="0.25">
      <c r="A7814" s="135"/>
      <c r="B7814" s="135"/>
      <c r="C7814" s="135"/>
      <c r="D7814" s="135"/>
      <c r="G7814" s="135"/>
      <c r="H7814" s="135"/>
      <c r="I7814" s="135"/>
      <c r="J7814" s="135"/>
      <c r="K7814" s="135"/>
      <c r="L7814" s="135"/>
    </row>
    <row r="7815" spans="1:12" x14ac:dyDescent="0.25">
      <c r="A7815" s="135"/>
      <c r="B7815" s="135"/>
      <c r="C7815" s="135"/>
      <c r="D7815" s="135"/>
      <c r="G7815" s="135"/>
      <c r="H7815" s="135"/>
      <c r="I7815" s="135"/>
      <c r="J7815" s="135"/>
      <c r="K7815" s="135"/>
      <c r="L7815" s="135"/>
    </row>
    <row r="7816" spans="1:12" x14ac:dyDescent="0.25">
      <c r="A7816" s="135"/>
      <c r="B7816" s="135"/>
      <c r="C7816" s="135"/>
      <c r="D7816" s="135"/>
      <c r="G7816" s="135"/>
      <c r="H7816" s="135"/>
      <c r="I7816" s="135"/>
      <c r="J7816" s="135"/>
      <c r="K7816" s="135"/>
      <c r="L7816" s="135"/>
    </row>
    <row r="7817" spans="1:12" x14ac:dyDescent="0.25">
      <c r="A7817" s="135"/>
      <c r="B7817" s="135"/>
      <c r="C7817" s="135"/>
      <c r="D7817" s="135"/>
      <c r="G7817" s="135"/>
      <c r="H7817" s="135"/>
      <c r="I7817" s="135"/>
      <c r="J7817" s="135"/>
      <c r="K7817" s="135"/>
      <c r="L7817" s="135"/>
    </row>
    <row r="7818" spans="1:12" x14ac:dyDescent="0.25">
      <c r="A7818" s="135"/>
      <c r="B7818" s="135"/>
      <c r="C7818" s="135"/>
      <c r="D7818" s="135"/>
      <c r="G7818" s="135"/>
      <c r="H7818" s="135"/>
      <c r="I7818" s="135"/>
      <c r="J7818" s="135"/>
      <c r="K7818" s="135"/>
      <c r="L7818" s="135"/>
    </row>
    <row r="7819" spans="1:12" x14ac:dyDescent="0.25">
      <c r="A7819" s="135"/>
      <c r="B7819" s="135"/>
      <c r="C7819" s="135"/>
      <c r="D7819" s="135"/>
      <c r="G7819" s="135"/>
      <c r="H7819" s="135"/>
      <c r="I7819" s="135"/>
      <c r="J7819" s="135"/>
      <c r="K7819" s="135"/>
      <c r="L7819" s="135"/>
    </row>
    <row r="7820" spans="1:12" x14ac:dyDescent="0.25">
      <c r="A7820" s="135"/>
      <c r="B7820" s="135"/>
      <c r="C7820" s="135"/>
      <c r="D7820" s="135"/>
      <c r="G7820" s="135"/>
      <c r="H7820" s="135"/>
      <c r="I7820" s="135"/>
      <c r="J7820" s="135"/>
      <c r="K7820" s="135"/>
      <c r="L7820" s="135"/>
    </row>
    <row r="7821" spans="1:12" x14ac:dyDescent="0.25">
      <c r="A7821" s="135"/>
      <c r="B7821" s="135"/>
      <c r="C7821" s="135"/>
      <c r="D7821" s="135"/>
      <c r="G7821" s="135"/>
      <c r="H7821" s="135"/>
      <c r="I7821" s="135"/>
      <c r="J7821" s="135"/>
      <c r="K7821" s="135"/>
      <c r="L7821" s="135"/>
    </row>
    <row r="7822" spans="1:12" x14ac:dyDescent="0.25">
      <c r="A7822" s="135"/>
      <c r="B7822" s="135"/>
      <c r="C7822" s="135"/>
      <c r="D7822" s="135"/>
      <c r="G7822" s="135"/>
      <c r="H7822" s="135"/>
      <c r="I7822" s="135"/>
      <c r="J7822" s="135"/>
      <c r="K7822" s="135"/>
      <c r="L7822" s="135"/>
    </row>
    <row r="7823" spans="1:12" x14ac:dyDescent="0.25">
      <c r="A7823" s="135"/>
      <c r="B7823" s="135"/>
      <c r="C7823" s="135"/>
      <c r="D7823" s="135"/>
      <c r="G7823" s="135"/>
      <c r="H7823" s="135"/>
      <c r="I7823" s="135"/>
      <c r="J7823" s="135"/>
      <c r="K7823" s="135"/>
      <c r="L7823" s="135"/>
    </row>
    <row r="7824" spans="1:12" x14ac:dyDescent="0.25">
      <c r="A7824" s="135"/>
      <c r="B7824" s="135"/>
      <c r="C7824" s="135"/>
      <c r="D7824" s="135"/>
      <c r="G7824" s="135"/>
      <c r="H7824" s="135"/>
      <c r="I7824" s="135"/>
      <c r="J7824" s="135"/>
      <c r="K7824" s="135"/>
      <c r="L7824" s="135"/>
    </row>
    <row r="7825" spans="1:12" x14ac:dyDescent="0.25">
      <c r="A7825" s="135"/>
      <c r="B7825" s="135"/>
      <c r="C7825" s="135"/>
      <c r="D7825" s="135"/>
      <c r="G7825" s="135"/>
      <c r="H7825" s="135"/>
      <c r="I7825" s="135"/>
      <c r="J7825" s="135"/>
      <c r="K7825" s="135"/>
      <c r="L7825" s="135"/>
    </row>
    <row r="7826" spans="1:12" x14ac:dyDescent="0.25">
      <c r="A7826" s="135"/>
      <c r="B7826" s="135"/>
      <c r="C7826" s="135"/>
      <c r="D7826" s="135"/>
      <c r="G7826" s="135"/>
      <c r="H7826" s="135"/>
      <c r="I7826" s="135"/>
      <c r="J7826" s="135"/>
      <c r="K7826" s="135"/>
      <c r="L7826" s="135"/>
    </row>
    <row r="7827" spans="1:12" x14ac:dyDescent="0.25">
      <c r="A7827" s="135"/>
      <c r="B7827" s="135"/>
      <c r="C7827" s="135"/>
      <c r="D7827" s="135"/>
      <c r="G7827" s="135"/>
      <c r="H7827" s="135"/>
      <c r="I7827" s="135"/>
      <c r="J7827" s="135"/>
      <c r="K7827" s="135"/>
      <c r="L7827" s="135"/>
    </row>
    <row r="7828" spans="1:12" x14ac:dyDescent="0.25">
      <c r="A7828" s="135"/>
      <c r="B7828" s="135"/>
      <c r="C7828" s="135"/>
      <c r="D7828" s="135"/>
      <c r="G7828" s="135"/>
      <c r="H7828" s="135"/>
      <c r="I7828" s="135"/>
      <c r="J7828" s="135"/>
      <c r="K7828" s="135"/>
      <c r="L7828" s="135"/>
    </row>
    <row r="7829" spans="1:12" x14ac:dyDescent="0.25">
      <c r="A7829" s="135"/>
      <c r="B7829" s="135"/>
      <c r="C7829" s="135"/>
      <c r="D7829" s="135"/>
      <c r="G7829" s="135"/>
      <c r="H7829" s="135"/>
      <c r="I7829" s="135"/>
      <c r="J7829" s="135"/>
      <c r="K7829" s="135"/>
      <c r="L7829" s="135"/>
    </row>
    <row r="7830" spans="1:12" x14ac:dyDescent="0.25">
      <c r="A7830" s="135"/>
      <c r="B7830" s="135"/>
      <c r="C7830" s="135"/>
      <c r="D7830" s="135"/>
      <c r="G7830" s="135"/>
      <c r="H7830" s="135"/>
      <c r="I7830" s="135"/>
      <c r="J7830" s="135"/>
      <c r="K7830" s="135"/>
      <c r="L7830" s="135"/>
    </row>
    <row r="7831" spans="1:12" x14ac:dyDescent="0.25">
      <c r="A7831" s="135"/>
      <c r="B7831" s="135"/>
      <c r="C7831" s="135"/>
      <c r="D7831" s="135"/>
      <c r="G7831" s="135"/>
      <c r="H7831" s="135"/>
      <c r="I7831" s="135"/>
      <c r="J7831" s="135"/>
      <c r="K7831" s="135"/>
      <c r="L7831" s="135"/>
    </row>
    <row r="7832" spans="1:12" x14ac:dyDescent="0.25">
      <c r="A7832" s="135"/>
      <c r="B7832" s="135"/>
      <c r="C7832" s="135"/>
      <c r="D7832" s="135"/>
      <c r="G7832" s="135"/>
      <c r="H7832" s="135"/>
      <c r="I7832" s="135"/>
      <c r="J7832" s="135"/>
      <c r="K7832" s="135"/>
      <c r="L7832" s="135"/>
    </row>
    <row r="7833" spans="1:12" x14ac:dyDescent="0.25">
      <c r="A7833" s="135"/>
      <c r="B7833" s="135"/>
      <c r="C7833" s="135"/>
      <c r="D7833" s="135"/>
      <c r="G7833" s="135"/>
      <c r="H7833" s="135"/>
      <c r="I7833" s="135"/>
      <c r="J7833" s="135"/>
      <c r="K7833" s="135"/>
      <c r="L7833" s="135"/>
    </row>
    <row r="7834" spans="1:12" x14ac:dyDescent="0.25">
      <c r="A7834" s="135"/>
      <c r="B7834" s="135"/>
      <c r="C7834" s="135"/>
      <c r="D7834" s="135"/>
      <c r="G7834" s="135"/>
      <c r="H7834" s="135"/>
      <c r="I7834" s="135"/>
      <c r="J7834" s="135"/>
      <c r="K7834" s="135"/>
      <c r="L7834" s="135"/>
    </row>
    <row r="7835" spans="1:12" x14ac:dyDescent="0.25">
      <c r="A7835" s="135"/>
      <c r="B7835" s="135"/>
      <c r="C7835" s="135"/>
      <c r="D7835" s="135"/>
      <c r="G7835" s="135"/>
      <c r="H7835" s="135"/>
      <c r="I7835" s="135"/>
      <c r="J7835" s="135"/>
      <c r="K7835" s="135"/>
      <c r="L7835" s="135"/>
    </row>
    <row r="7836" spans="1:12" x14ac:dyDescent="0.25">
      <c r="A7836" s="135"/>
      <c r="B7836" s="135"/>
      <c r="C7836" s="135"/>
      <c r="D7836" s="135"/>
      <c r="G7836" s="135"/>
      <c r="H7836" s="135"/>
      <c r="I7836" s="135"/>
      <c r="J7836" s="135"/>
      <c r="K7836" s="135"/>
      <c r="L7836" s="135"/>
    </row>
    <row r="7837" spans="1:12" x14ac:dyDescent="0.25">
      <c r="A7837" s="135"/>
      <c r="B7837" s="135"/>
      <c r="C7837" s="135"/>
      <c r="D7837" s="135"/>
      <c r="G7837" s="135"/>
      <c r="H7837" s="135"/>
      <c r="I7837" s="135"/>
      <c r="J7837" s="135"/>
      <c r="K7837" s="135"/>
      <c r="L7837" s="135"/>
    </row>
    <row r="7838" spans="1:12" x14ac:dyDescent="0.25">
      <c r="A7838" s="135"/>
      <c r="B7838" s="135"/>
      <c r="C7838" s="135"/>
      <c r="D7838" s="135"/>
      <c r="G7838" s="135"/>
      <c r="H7838" s="135"/>
      <c r="I7838" s="135"/>
      <c r="J7838" s="135"/>
      <c r="K7838" s="135"/>
      <c r="L7838" s="135"/>
    </row>
    <row r="7839" spans="1:12" x14ac:dyDescent="0.25">
      <c r="A7839" s="135"/>
      <c r="B7839" s="135"/>
      <c r="C7839" s="135"/>
      <c r="D7839" s="135"/>
      <c r="G7839" s="135"/>
      <c r="H7839" s="135"/>
      <c r="I7839" s="135"/>
      <c r="J7839" s="135"/>
      <c r="K7839" s="135"/>
      <c r="L7839" s="135"/>
    </row>
    <row r="7840" spans="1:12" x14ac:dyDescent="0.25">
      <c r="A7840" s="135"/>
      <c r="B7840" s="135"/>
      <c r="C7840" s="135"/>
      <c r="D7840" s="135"/>
      <c r="G7840" s="135"/>
      <c r="H7840" s="135"/>
      <c r="I7840" s="135"/>
      <c r="J7840" s="135"/>
      <c r="K7840" s="135"/>
      <c r="L7840" s="135"/>
    </row>
    <row r="7841" spans="1:12" x14ac:dyDescent="0.25">
      <c r="A7841" s="135"/>
      <c r="B7841" s="135"/>
      <c r="C7841" s="135"/>
      <c r="D7841" s="135"/>
      <c r="G7841" s="135"/>
      <c r="H7841" s="135"/>
      <c r="I7841" s="135"/>
      <c r="J7841" s="135"/>
      <c r="K7841" s="135"/>
      <c r="L7841" s="135"/>
    </row>
    <row r="7842" spans="1:12" x14ac:dyDescent="0.25">
      <c r="A7842" s="135"/>
      <c r="B7842" s="135"/>
      <c r="C7842" s="135"/>
      <c r="D7842" s="135"/>
      <c r="G7842" s="135"/>
      <c r="H7842" s="135"/>
      <c r="I7842" s="135"/>
      <c r="J7842" s="135"/>
      <c r="K7842" s="135"/>
      <c r="L7842" s="135"/>
    </row>
    <row r="7843" spans="1:12" x14ac:dyDescent="0.25">
      <c r="A7843" s="135"/>
      <c r="B7843" s="135"/>
      <c r="C7843" s="135"/>
      <c r="D7843" s="135"/>
      <c r="G7843" s="135"/>
      <c r="H7843" s="135"/>
      <c r="I7843" s="135"/>
      <c r="J7843" s="135"/>
      <c r="K7843" s="135"/>
      <c r="L7843" s="135"/>
    </row>
    <row r="7844" spans="1:12" x14ac:dyDescent="0.25">
      <c r="A7844" s="135"/>
      <c r="B7844" s="135"/>
      <c r="C7844" s="135"/>
      <c r="D7844" s="135"/>
      <c r="G7844" s="135"/>
      <c r="H7844" s="135"/>
      <c r="I7844" s="135"/>
      <c r="J7844" s="135"/>
      <c r="K7844" s="135"/>
      <c r="L7844" s="135"/>
    </row>
    <row r="7845" spans="1:12" x14ac:dyDescent="0.25">
      <c r="A7845" s="135"/>
      <c r="B7845" s="135"/>
      <c r="C7845" s="135"/>
      <c r="D7845" s="135"/>
      <c r="G7845" s="135"/>
      <c r="H7845" s="135"/>
      <c r="I7845" s="135"/>
      <c r="J7845" s="135"/>
      <c r="K7845" s="135"/>
      <c r="L7845" s="135"/>
    </row>
    <row r="7846" spans="1:12" x14ac:dyDescent="0.25">
      <c r="A7846" s="135"/>
      <c r="B7846" s="135"/>
      <c r="C7846" s="135"/>
      <c r="D7846" s="135"/>
      <c r="G7846" s="135"/>
      <c r="H7846" s="135"/>
      <c r="I7846" s="135"/>
      <c r="J7846" s="135"/>
      <c r="K7846" s="135"/>
      <c r="L7846" s="135"/>
    </row>
    <row r="7847" spans="1:12" x14ac:dyDescent="0.25">
      <c r="A7847" s="135"/>
      <c r="B7847" s="135"/>
      <c r="C7847" s="135"/>
      <c r="D7847" s="135"/>
      <c r="G7847" s="135"/>
      <c r="H7847" s="135"/>
      <c r="I7847" s="135"/>
      <c r="J7847" s="135"/>
      <c r="K7847" s="135"/>
      <c r="L7847" s="135"/>
    </row>
    <row r="7848" spans="1:12" x14ac:dyDescent="0.25">
      <c r="A7848" s="135"/>
      <c r="B7848" s="135"/>
      <c r="C7848" s="135"/>
      <c r="D7848" s="135"/>
      <c r="G7848" s="135"/>
      <c r="H7848" s="135"/>
      <c r="I7848" s="135"/>
      <c r="J7848" s="135"/>
      <c r="K7848" s="135"/>
      <c r="L7848" s="135"/>
    </row>
    <row r="7849" spans="1:12" x14ac:dyDescent="0.25">
      <c r="A7849" s="135"/>
      <c r="B7849" s="135"/>
      <c r="C7849" s="135"/>
      <c r="D7849" s="135"/>
      <c r="G7849" s="135"/>
      <c r="H7849" s="135"/>
      <c r="I7849" s="135"/>
      <c r="J7849" s="135"/>
      <c r="K7849" s="135"/>
      <c r="L7849" s="135"/>
    </row>
    <row r="7850" spans="1:12" x14ac:dyDescent="0.25">
      <c r="A7850" s="135"/>
      <c r="B7850" s="135"/>
      <c r="C7850" s="135"/>
      <c r="D7850" s="135"/>
      <c r="G7850" s="135"/>
      <c r="H7850" s="135"/>
      <c r="I7850" s="135"/>
      <c r="J7850" s="135"/>
      <c r="K7850" s="135"/>
      <c r="L7850" s="135"/>
    </row>
    <row r="7851" spans="1:12" x14ac:dyDescent="0.25">
      <c r="A7851" s="135"/>
      <c r="B7851" s="135"/>
      <c r="C7851" s="135"/>
      <c r="D7851" s="135"/>
      <c r="G7851" s="135"/>
      <c r="H7851" s="135"/>
      <c r="I7851" s="135"/>
      <c r="J7851" s="135"/>
      <c r="K7851" s="135"/>
      <c r="L7851" s="135"/>
    </row>
    <row r="7852" spans="1:12" x14ac:dyDescent="0.25">
      <c r="A7852" s="135"/>
      <c r="B7852" s="135"/>
      <c r="C7852" s="135"/>
      <c r="D7852" s="135"/>
      <c r="G7852" s="135"/>
      <c r="H7852" s="135"/>
      <c r="I7852" s="135"/>
      <c r="J7852" s="135"/>
      <c r="K7852" s="135"/>
      <c r="L7852" s="135"/>
    </row>
    <row r="7853" spans="1:12" x14ac:dyDescent="0.25">
      <c r="A7853" s="135"/>
      <c r="B7853" s="135"/>
      <c r="C7853" s="135"/>
      <c r="D7853" s="135"/>
      <c r="G7853" s="135"/>
      <c r="H7853" s="135"/>
      <c r="I7853" s="135"/>
      <c r="J7853" s="135"/>
      <c r="K7853" s="135"/>
      <c r="L7853" s="135"/>
    </row>
    <row r="7854" spans="1:12" x14ac:dyDescent="0.25">
      <c r="A7854" s="135"/>
      <c r="B7854" s="135"/>
      <c r="C7854" s="135"/>
      <c r="D7854" s="135"/>
      <c r="G7854" s="135"/>
      <c r="H7854" s="135"/>
      <c r="I7854" s="135"/>
      <c r="J7854" s="135"/>
      <c r="K7854" s="135"/>
      <c r="L7854" s="135"/>
    </row>
    <row r="7855" spans="1:12" x14ac:dyDescent="0.25">
      <c r="A7855" s="135"/>
      <c r="B7855" s="135"/>
      <c r="C7855" s="135"/>
      <c r="D7855" s="135"/>
      <c r="G7855" s="135"/>
      <c r="H7855" s="135"/>
      <c r="I7855" s="135"/>
      <c r="J7855" s="135"/>
      <c r="K7855" s="135"/>
      <c r="L7855" s="135"/>
    </row>
    <row r="7856" spans="1:12" x14ac:dyDescent="0.25">
      <c r="A7856" s="135"/>
      <c r="B7856" s="135"/>
      <c r="C7856" s="135"/>
      <c r="D7856" s="135"/>
      <c r="G7856" s="135"/>
      <c r="H7856" s="135"/>
      <c r="I7856" s="135"/>
      <c r="J7856" s="135"/>
      <c r="K7856" s="135"/>
      <c r="L7856" s="135"/>
    </row>
    <row r="7857" spans="1:12" x14ac:dyDescent="0.25">
      <c r="A7857" s="135"/>
      <c r="B7857" s="135"/>
      <c r="C7857" s="135"/>
      <c r="D7857" s="135"/>
      <c r="G7857" s="135"/>
      <c r="H7857" s="135"/>
      <c r="I7857" s="135"/>
      <c r="J7857" s="135"/>
      <c r="K7857" s="135"/>
      <c r="L7857" s="135"/>
    </row>
    <row r="7858" spans="1:12" x14ac:dyDescent="0.25">
      <c r="A7858" s="135"/>
      <c r="B7858" s="135"/>
      <c r="C7858" s="135"/>
      <c r="D7858" s="135"/>
      <c r="G7858" s="135"/>
      <c r="H7858" s="135"/>
      <c r="I7858" s="135"/>
      <c r="J7858" s="135"/>
      <c r="K7858" s="135"/>
      <c r="L7858" s="135"/>
    </row>
    <row r="7859" spans="1:12" x14ac:dyDescent="0.25">
      <c r="A7859" s="135"/>
      <c r="B7859" s="135"/>
      <c r="C7859" s="135"/>
      <c r="D7859" s="135"/>
      <c r="G7859" s="135"/>
      <c r="H7859" s="135"/>
      <c r="I7859" s="135"/>
      <c r="J7859" s="135"/>
      <c r="K7859" s="135"/>
      <c r="L7859" s="135"/>
    </row>
    <row r="7860" spans="1:12" x14ac:dyDescent="0.25">
      <c r="A7860" s="135"/>
      <c r="B7860" s="135"/>
      <c r="C7860" s="135"/>
      <c r="D7860" s="135"/>
      <c r="G7860" s="135"/>
      <c r="H7860" s="135"/>
      <c r="I7860" s="135"/>
      <c r="J7860" s="135"/>
      <c r="K7860" s="135"/>
      <c r="L7860" s="135"/>
    </row>
    <row r="7861" spans="1:12" x14ac:dyDescent="0.25">
      <c r="A7861" s="135"/>
      <c r="B7861" s="135"/>
      <c r="C7861" s="135"/>
      <c r="D7861" s="135"/>
      <c r="G7861" s="135"/>
      <c r="H7861" s="135"/>
      <c r="I7861" s="135"/>
      <c r="J7861" s="135"/>
      <c r="K7861" s="135"/>
      <c r="L7861" s="135"/>
    </row>
    <row r="7862" spans="1:12" x14ac:dyDescent="0.25">
      <c r="A7862" s="135"/>
      <c r="B7862" s="135"/>
      <c r="C7862" s="135"/>
      <c r="D7862" s="135"/>
      <c r="G7862" s="135"/>
      <c r="H7862" s="135"/>
      <c r="I7862" s="135"/>
      <c r="J7862" s="135"/>
      <c r="K7862" s="135"/>
      <c r="L7862" s="135"/>
    </row>
    <row r="7863" spans="1:12" x14ac:dyDescent="0.25">
      <c r="A7863" s="135"/>
      <c r="B7863" s="135"/>
      <c r="C7863" s="135"/>
      <c r="D7863" s="135"/>
      <c r="G7863" s="135"/>
      <c r="H7863" s="135"/>
      <c r="I7863" s="135"/>
      <c r="J7863" s="135"/>
      <c r="K7863" s="135"/>
      <c r="L7863" s="135"/>
    </row>
    <row r="7864" spans="1:12" x14ac:dyDescent="0.25">
      <c r="A7864" s="135"/>
      <c r="B7864" s="135"/>
      <c r="C7864" s="135"/>
      <c r="D7864" s="135"/>
      <c r="G7864" s="135"/>
      <c r="H7864" s="135"/>
      <c r="I7864" s="135"/>
      <c r="J7864" s="135"/>
      <c r="K7864" s="135"/>
      <c r="L7864" s="135"/>
    </row>
    <row r="7865" spans="1:12" x14ac:dyDescent="0.25">
      <c r="A7865" s="135"/>
      <c r="B7865" s="135"/>
      <c r="C7865" s="135"/>
      <c r="D7865" s="135"/>
      <c r="G7865" s="135"/>
      <c r="H7865" s="135"/>
      <c r="I7865" s="135"/>
      <c r="J7865" s="135"/>
      <c r="K7865" s="135"/>
      <c r="L7865" s="135"/>
    </row>
    <row r="7866" spans="1:12" x14ac:dyDescent="0.25">
      <c r="A7866" s="135"/>
      <c r="B7866" s="135"/>
      <c r="C7866" s="135"/>
      <c r="D7866" s="135"/>
      <c r="G7866" s="135"/>
      <c r="H7866" s="135"/>
      <c r="I7866" s="135"/>
      <c r="J7866" s="135"/>
      <c r="K7866" s="135"/>
      <c r="L7866" s="135"/>
    </row>
    <row r="7867" spans="1:12" x14ac:dyDescent="0.25">
      <c r="A7867" s="135"/>
      <c r="B7867" s="135"/>
      <c r="C7867" s="135"/>
      <c r="D7867" s="135"/>
      <c r="G7867" s="135"/>
      <c r="H7867" s="135"/>
      <c r="I7867" s="135"/>
      <c r="J7867" s="135"/>
      <c r="K7867" s="135"/>
      <c r="L7867" s="135"/>
    </row>
    <row r="7868" spans="1:12" x14ac:dyDescent="0.25">
      <c r="A7868" s="135"/>
      <c r="B7868" s="135"/>
      <c r="C7868" s="135"/>
      <c r="D7868" s="135"/>
      <c r="G7868" s="135"/>
      <c r="H7868" s="135"/>
      <c r="I7868" s="135"/>
      <c r="J7868" s="135"/>
      <c r="K7868" s="135"/>
      <c r="L7868" s="135"/>
    </row>
    <row r="7869" spans="1:12" x14ac:dyDescent="0.25">
      <c r="A7869" s="135"/>
      <c r="B7869" s="135"/>
      <c r="C7869" s="135"/>
      <c r="D7869" s="135"/>
      <c r="G7869" s="135"/>
      <c r="H7869" s="135"/>
      <c r="I7869" s="135"/>
      <c r="J7869" s="135"/>
      <c r="K7869" s="135"/>
      <c r="L7869" s="135"/>
    </row>
    <row r="7870" spans="1:12" x14ac:dyDescent="0.25">
      <c r="A7870" s="135"/>
      <c r="B7870" s="135"/>
      <c r="C7870" s="135"/>
      <c r="D7870" s="135"/>
      <c r="G7870" s="135"/>
      <c r="H7870" s="135"/>
      <c r="I7870" s="135"/>
      <c r="J7870" s="135"/>
      <c r="K7870" s="135"/>
      <c r="L7870" s="135"/>
    </row>
    <row r="7871" spans="1:12" x14ac:dyDescent="0.25">
      <c r="A7871" s="135"/>
      <c r="B7871" s="135"/>
      <c r="C7871" s="135"/>
      <c r="D7871" s="135"/>
      <c r="G7871" s="135"/>
      <c r="H7871" s="135"/>
      <c r="I7871" s="135"/>
      <c r="J7871" s="135"/>
      <c r="K7871" s="135"/>
      <c r="L7871" s="135"/>
    </row>
    <row r="7872" spans="1:12" x14ac:dyDescent="0.25">
      <c r="A7872" s="135"/>
      <c r="B7872" s="135"/>
      <c r="C7872" s="135"/>
      <c r="D7872" s="135"/>
      <c r="G7872" s="135"/>
      <c r="H7872" s="135"/>
      <c r="I7872" s="135"/>
      <c r="J7872" s="135"/>
      <c r="K7872" s="135"/>
      <c r="L7872" s="135"/>
    </row>
    <row r="7873" spans="1:12" x14ac:dyDescent="0.25">
      <c r="A7873" s="135"/>
      <c r="B7873" s="135"/>
      <c r="C7873" s="135"/>
      <c r="D7873" s="135"/>
      <c r="G7873" s="135"/>
      <c r="H7873" s="135"/>
      <c r="I7873" s="135"/>
      <c r="J7873" s="135"/>
      <c r="K7873" s="135"/>
      <c r="L7873" s="135"/>
    </row>
    <row r="7874" spans="1:12" x14ac:dyDescent="0.25">
      <c r="A7874" s="135"/>
      <c r="B7874" s="135"/>
      <c r="C7874" s="135"/>
      <c r="D7874" s="135"/>
      <c r="G7874" s="135"/>
      <c r="H7874" s="135"/>
      <c r="I7874" s="135"/>
      <c r="J7874" s="135"/>
      <c r="K7874" s="135"/>
      <c r="L7874" s="135"/>
    </row>
    <row r="7875" spans="1:12" x14ac:dyDescent="0.25">
      <c r="A7875" s="135"/>
      <c r="B7875" s="135"/>
      <c r="C7875" s="135"/>
      <c r="D7875" s="135"/>
      <c r="G7875" s="135"/>
      <c r="H7875" s="135"/>
      <c r="I7875" s="135"/>
      <c r="J7875" s="135"/>
      <c r="K7875" s="135"/>
      <c r="L7875" s="135"/>
    </row>
    <row r="7876" spans="1:12" x14ac:dyDescent="0.25">
      <c r="A7876" s="135"/>
      <c r="B7876" s="135"/>
      <c r="C7876" s="135"/>
      <c r="D7876" s="135"/>
      <c r="G7876" s="135"/>
      <c r="H7876" s="135"/>
      <c r="I7876" s="135"/>
      <c r="J7876" s="135"/>
      <c r="K7876" s="135"/>
      <c r="L7876" s="135"/>
    </row>
    <row r="7877" spans="1:12" x14ac:dyDescent="0.25">
      <c r="A7877" s="135"/>
      <c r="B7877" s="135"/>
      <c r="C7877" s="135"/>
      <c r="D7877" s="135"/>
      <c r="G7877" s="135"/>
      <c r="H7877" s="135"/>
      <c r="I7877" s="135"/>
      <c r="J7877" s="135"/>
      <c r="K7877" s="135"/>
      <c r="L7877" s="135"/>
    </row>
    <row r="7878" spans="1:12" x14ac:dyDescent="0.25">
      <c r="A7878" s="135"/>
      <c r="B7878" s="135"/>
      <c r="C7878" s="135"/>
      <c r="D7878" s="135"/>
      <c r="G7878" s="135"/>
      <c r="H7878" s="135"/>
      <c r="I7878" s="135"/>
      <c r="J7878" s="135"/>
      <c r="K7878" s="135"/>
      <c r="L7878" s="135"/>
    </row>
    <row r="7879" spans="1:12" x14ac:dyDescent="0.25">
      <c r="A7879" s="135"/>
      <c r="B7879" s="135"/>
      <c r="C7879" s="135"/>
      <c r="D7879" s="135"/>
      <c r="G7879" s="135"/>
      <c r="H7879" s="135"/>
      <c r="I7879" s="135"/>
      <c r="J7879" s="135"/>
      <c r="K7879" s="135"/>
      <c r="L7879" s="135"/>
    </row>
    <row r="7880" spans="1:12" x14ac:dyDescent="0.25">
      <c r="A7880" s="135"/>
      <c r="B7880" s="135"/>
      <c r="C7880" s="135"/>
      <c r="D7880" s="135"/>
      <c r="G7880" s="135"/>
      <c r="H7880" s="135"/>
      <c r="I7880" s="135"/>
      <c r="J7880" s="135"/>
      <c r="K7880" s="135"/>
      <c r="L7880" s="135"/>
    </row>
    <row r="7881" spans="1:12" x14ac:dyDescent="0.25">
      <c r="A7881" s="135"/>
      <c r="B7881" s="135"/>
      <c r="C7881" s="135"/>
      <c r="D7881" s="135"/>
      <c r="G7881" s="135"/>
      <c r="H7881" s="135"/>
      <c r="I7881" s="135"/>
      <c r="J7881" s="135"/>
      <c r="K7881" s="135"/>
      <c r="L7881" s="135"/>
    </row>
    <row r="7882" spans="1:12" x14ac:dyDescent="0.25">
      <c r="A7882" s="135"/>
      <c r="B7882" s="135"/>
      <c r="C7882" s="135"/>
      <c r="D7882" s="135"/>
      <c r="G7882" s="135"/>
      <c r="H7882" s="135"/>
      <c r="I7882" s="135"/>
      <c r="J7882" s="135"/>
      <c r="K7882" s="135"/>
      <c r="L7882" s="135"/>
    </row>
    <row r="7883" spans="1:12" x14ac:dyDescent="0.25">
      <c r="A7883" s="135"/>
      <c r="B7883" s="135"/>
      <c r="C7883" s="135"/>
      <c r="D7883" s="135"/>
      <c r="G7883" s="135"/>
      <c r="H7883" s="135"/>
      <c r="I7883" s="135"/>
      <c r="J7883" s="135"/>
      <c r="K7883" s="135"/>
      <c r="L7883" s="135"/>
    </row>
    <row r="7884" spans="1:12" x14ac:dyDescent="0.25">
      <c r="A7884" s="135"/>
      <c r="B7884" s="135"/>
      <c r="C7884" s="135"/>
      <c r="D7884" s="135"/>
      <c r="G7884" s="135"/>
      <c r="H7884" s="135"/>
      <c r="I7884" s="135"/>
      <c r="J7884" s="135"/>
      <c r="K7884" s="135"/>
      <c r="L7884" s="135"/>
    </row>
    <row r="7885" spans="1:12" x14ac:dyDescent="0.25">
      <c r="A7885" s="135"/>
      <c r="B7885" s="135"/>
      <c r="C7885" s="135"/>
      <c r="D7885" s="135"/>
      <c r="G7885" s="135"/>
      <c r="H7885" s="135"/>
      <c r="I7885" s="135"/>
      <c r="J7885" s="135"/>
      <c r="K7885" s="135"/>
      <c r="L7885" s="135"/>
    </row>
    <row r="7886" spans="1:12" x14ac:dyDescent="0.25">
      <c r="A7886" s="135"/>
      <c r="B7886" s="135"/>
      <c r="C7886" s="135"/>
      <c r="D7886" s="135"/>
      <c r="G7886" s="135"/>
      <c r="H7886" s="135"/>
      <c r="I7886" s="135"/>
      <c r="J7886" s="135"/>
      <c r="K7886" s="135"/>
      <c r="L7886" s="135"/>
    </row>
    <row r="7887" spans="1:12" x14ac:dyDescent="0.25">
      <c r="A7887" s="135"/>
      <c r="B7887" s="135"/>
      <c r="C7887" s="135"/>
      <c r="D7887" s="135"/>
      <c r="G7887" s="135"/>
      <c r="H7887" s="135"/>
      <c r="I7887" s="135"/>
      <c r="J7887" s="135"/>
      <c r="K7887" s="135"/>
      <c r="L7887" s="135"/>
    </row>
    <row r="7888" spans="1:12" x14ac:dyDescent="0.25">
      <c r="A7888" s="135"/>
      <c r="B7888" s="135"/>
      <c r="C7888" s="135"/>
      <c r="D7888" s="135"/>
      <c r="G7888" s="135"/>
      <c r="H7888" s="135"/>
      <c r="I7888" s="135"/>
      <c r="J7888" s="135"/>
      <c r="K7888" s="135"/>
      <c r="L7888" s="135"/>
    </row>
    <row r="7889" spans="1:12" x14ac:dyDescent="0.25">
      <c r="A7889" s="135"/>
      <c r="B7889" s="135"/>
      <c r="C7889" s="135"/>
      <c r="D7889" s="135"/>
      <c r="G7889" s="135"/>
      <c r="H7889" s="135"/>
      <c r="I7889" s="135"/>
      <c r="J7889" s="135"/>
      <c r="K7889" s="135"/>
      <c r="L7889" s="135"/>
    </row>
    <row r="7890" spans="1:12" x14ac:dyDescent="0.25">
      <c r="A7890" s="135"/>
      <c r="B7890" s="135"/>
      <c r="C7890" s="135"/>
      <c r="D7890" s="135"/>
      <c r="G7890" s="135"/>
      <c r="H7890" s="135"/>
      <c r="I7890" s="135"/>
      <c r="J7890" s="135"/>
      <c r="K7890" s="135"/>
      <c r="L7890" s="135"/>
    </row>
    <row r="7891" spans="1:12" x14ac:dyDescent="0.25">
      <c r="A7891" s="135"/>
      <c r="B7891" s="135"/>
      <c r="C7891" s="135"/>
      <c r="D7891" s="135"/>
      <c r="G7891" s="135"/>
      <c r="H7891" s="135"/>
      <c r="I7891" s="135"/>
      <c r="J7891" s="135"/>
      <c r="K7891" s="135"/>
      <c r="L7891" s="135"/>
    </row>
    <row r="7892" spans="1:12" x14ac:dyDescent="0.25">
      <c r="A7892" s="135"/>
      <c r="B7892" s="135"/>
      <c r="C7892" s="135"/>
      <c r="D7892" s="135"/>
      <c r="G7892" s="135"/>
      <c r="H7892" s="135"/>
      <c r="I7892" s="135"/>
      <c r="J7892" s="135"/>
      <c r="K7892" s="135"/>
      <c r="L7892" s="135"/>
    </row>
    <row r="7893" spans="1:12" x14ac:dyDescent="0.25">
      <c r="A7893" s="135"/>
      <c r="B7893" s="135"/>
      <c r="C7893" s="135"/>
      <c r="D7893" s="135"/>
      <c r="G7893" s="135"/>
      <c r="H7893" s="135"/>
      <c r="I7893" s="135"/>
      <c r="J7893" s="135"/>
      <c r="K7893" s="135"/>
      <c r="L7893" s="135"/>
    </row>
    <row r="7894" spans="1:12" x14ac:dyDescent="0.25">
      <c r="A7894" s="135"/>
      <c r="B7894" s="135"/>
      <c r="C7894" s="135"/>
      <c r="D7894" s="135"/>
      <c r="G7894" s="135"/>
      <c r="H7894" s="135"/>
      <c r="I7894" s="135"/>
      <c r="J7894" s="135"/>
      <c r="K7894" s="135"/>
      <c r="L7894" s="135"/>
    </row>
    <row r="7895" spans="1:12" x14ac:dyDescent="0.25">
      <c r="A7895" s="135"/>
      <c r="B7895" s="135"/>
      <c r="C7895" s="135"/>
      <c r="D7895" s="135"/>
      <c r="G7895" s="135"/>
      <c r="H7895" s="135"/>
      <c r="I7895" s="135"/>
      <c r="J7895" s="135"/>
      <c r="K7895" s="135"/>
      <c r="L7895" s="135"/>
    </row>
    <row r="7896" spans="1:12" x14ac:dyDescent="0.25">
      <c r="A7896" s="135"/>
      <c r="B7896" s="135"/>
      <c r="C7896" s="135"/>
      <c r="D7896" s="135"/>
      <c r="G7896" s="135"/>
      <c r="H7896" s="135"/>
      <c r="I7896" s="135"/>
      <c r="J7896" s="135"/>
      <c r="K7896" s="135"/>
      <c r="L7896" s="135"/>
    </row>
    <row r="7897" spans="1:12" x14ac:dyDescent="0.25">
      <c r="A7897" s="135"/>
      <c r="B7897" s="135"/>
      <c r="C7897" s="135"/>
      <c r="D7897" s="135"/>
      <c r="G7897" s="135"/>
      <c r="H7897" s="135"/>
      <c r="I7897" s="135"/>
      <c r="J7897" s="135"/>
      <c r="K7897" s="135"/>
      <c r="L7897" s="135"/>
    </row>
    <row r="7898" spans="1:12" x14ac:dyDescent="0.25">
      <c r="A7898" s="135"/>
      <c r="B7898" s="135"/>
      <c r="C7898" s="135"/>
      <c r="D7898" s="135"/>
      <c r="G7898" s="135"/>
      <c r="H7898" s="135"/>
      <c r="I7898" s="135"/>
      <c r="J7898" s="135"/>
      <c r="K7898" s="135"/>
      <c r="L7898" s="135"/>
    </row>
    <row r="7899" spans="1:12" x14ac:dyDescent="0.25">
      <c r="A7899" s="135"/>
      <c r="B7899" s="135"/>
      <c r="C7899" s="135"/>
      <c r="D7899" s="135"/>
      <c r="G7899" s="135"/>
      <c r="H7899" s="135"/>
      <c r="I7899" s="135"/>
      <c r="J7899" s="135"/>
      <c r="K7899" s="135"/>
      <c r="L7899" s="135"/>
    </row>
    <row r="7900" spans="1:12" x14ac:dyDescent="0.25">
      <c r="A7900" s="135"/>
      <c r="B7900" s="135"/>
      <c r="C7900" s="135"/>
      <c r="D7900" s="135"/>
      <c r="G7900" s="135"/>
      <c r="H7900" s="135"/>
      <c r="I7900" s="135"/>
      <c r="J7900" s="135"/>
      <c r="K7900" s="135"/>
      <c r="L7900" s="135"/>
    </row>
    <row r="7901" spans="1:12" x14ac:dyDescent="0.25">
      <c r="A7901" s="135"/>
      <c r="B7901" s="135"/>
      <c r="C7901" s="135"/>
      <c r="D7901" s="135"/>
      <c r="G7901" s="135"/>
      <c r="H7901" s="135"/>
      <c r="I7901" s="135"/>
      <c r="J7901" s="135"/>
      <c r="K7901" s="135"/>
      <c r="L7901" s="135"/>
    </row>
    <row r="7902" spans="1:12" x14ac:dyDescent="0.25">
      <c r="A7902" s="135"/>
      <c r="B7902" s="135"/>
      <c r="C7902" s="135"/>
      <c r="D7902" s="135"/>
      <c r="G7902" s="135"/>
      <c r="H7902" s="135"/>
      <c r="I7902" s="135"/>
      <c r="J7902" s="135"/>
      <c r="K7902" s="135"/>
      <c r="L7902" s="135"/>
    </row>
    <row r="7903" spans="1:12" x14ac:dyDescent="0.25">
      <c r="A7903" s="135"/>
      <c r="B7903" s="135"/>
      <c r="C7903" s="135"/>
      <c r="D7903" s="135"/>
      <c r="G7903" s="135"/>
      <c r="H7903" s="135"/>
      <c r="I7903" s="135"/>
      <c r="J7903" s="135"/>
      <c r="K7903" s="135"/>
      <c r="L7903" s="135"/>
    </row>
    <row r="7904" spans="1:12" x14ac:dyDescent="0.25">
      <c r="A7904" s="135"/>
      <c r="B7904" s="135"/>
      <c r="C7904" s="135"/>
      <c r="D7904" s="135"/>
      <c r="G7904" s="135"/>
      <c r="H7904" s="135"/>
      <c r="I7904" s="135"/>
      <c r="J7904" s="135"/>
      <c r="K7904" s="135"/>
      <c r="L7904" s="135"/>
    </row>
    <row r="7905" spans="1:12" x14ac:dyDescent="0.25">
      <c r="A7905" s="135"/>
      <c r="B7905" s="135"/>
      <c r="C7905" s="135"/>
      <c r="D7905" s="135"/>
      <c r="G7905" s="135"/>
      <c r="H7905" s="135"/>
      <c r="I7905" s="135"/>
      <c r="J7905" s="135"/>
      <c r="K7905" s="135"/>
      <c r="L7905" s="135"/>
    </row>
    <row r="7906" spans="1:12" x14ac:dyDescent="0.25">
      <c r="A7906" s="135"/>
      <c r="B7906" s="135"/>
      <c r="C7906" s="135"/>
      <c r="D7906" s="135"/>
      <c r="G7906" s="135"/>
      <c r="H7906" s="135"/>
      <c r="I7906" s="135"/>
      <c r="J7906" s="135"/>
      <c r="K7906" s="135"/>
      <c r="L7906" s="135"/>
    </row>
    <row r="7907" spans="1:12" x14ac:dyDescent="0.25">
      <c r="A7907" s="135"/>
      <c r="B7907" s="135"/>
      <c r="C7907" s="135"/>
      <c r="D7907" s="135"/>
      <c r="G7907" s="135"/>
      <c r="H7907" s="135"/>
      <c r="I7907" s="135"/>
      <c r="J7907" s="135"/>
      <c r="K7907" s="135"/>
      <c r="L7907" s="135"/>
    </row>
    <row r="7908" spans="1:12" x14ac:dyDescent="0.25">
      <c r="A7908" s="135"/>
      <c r="B7908" s="135"/>
      <c r="C7908" s="135"/>
      <c r="D7908" s="135"/>
      <c r="G7908" s="135"/>
      <c r="H7908" s="135"/>
      <c r="I7908" s="135"/>
      <c r="J7908" s="135"/>
      <c r="K7908" s="135"/>
      <c r="L7908" s="135"/>
    </row>
    <row r="7909" spans="1:12" x14ac:dyDescent="0.25">
      <c r="A7909" s="135"/>
      <c r="B7909" s="135"/>
      <c r="C7909" s="135"/>
      <c r="D7909" s="135"/>
      <c r="G7909" s="135"/>
      <c r="H7909" s="135"/>
      <c r="I7909" s="135"/>
      <c r="J7909" s="135"/>
      <c r="K7909" s="135"/>
      <c r="L7909" s="135"/>
    </row>
    <row r="7910" spans="1:12" x14ac:dyDescent="0.25">
      <c r="A7910" s="135"/>
      <c r="B7910" s="135"/>
      <c r="C7910" s="135"/>
      <c r="D7910" s="135"/>
      <c r="G7910" s="135"/>
      <c r="H7910" s="135"/>
      <c r="I7910" s="135"/>
      <c r="J7910" s="135"/>
      <c r="K7910" s="135"/>
      <c r="L7910" s="135"/>
    </row>
    <row r="7911" spans="1:12" x14ac:dyDescent="0.25">
      <c r="A7911" s="135"/>
      <c r="B7911" s="135"/>
      <c r="C7911" s="135"/>
      <c r="D7911" s="135"/>
      <c r="G7911" s="135"/>
      <c r="H7911" s="135"/>
      <c r="I7911" s="135"/>
      <c r="J7911" s="135"/>
      <c r="K7911" s="135"/>
      <c r="L7911" s="135"/>
    </row>
    <row r="7912" spans="1:12" x14ac:dyDescent="0.25">
      <c r="A7912" s="135"/>
      <c r="B7912" s="135"/>
      <c r="C7912" s="135"/>
      <c r="D7912" s="135"/>
      <c r="G7912" s="135"/>
      <c r="H7912" s="135"/>
      <c r="I7912" s="135"/>
      <c r="J7912" s="135"/>
      <c r="K7912" s="135"/>
      <c r="L7912" s="135"/>
    </row>
    <row r="7913" spans="1:12" x14ac:dyDescent="0.25">
      <c r="A7913" s="135"/>
      <c r="B7913" s="135"/>
      <c r="C7913" s="135"/>
      <c r="D7913" s="135"/>
      <c r="G7913" s="135"/>
      <c r="H7913" s="135"/>
      <c r="I7913" s="135"/>
      <c r="J7913" s="135"/>
      <c r="K7913" s="135"/>
      <c r="L7913" s="135"/>
    </row>
    <row r="7914" spans="1:12" x14ac:dyDescent="0.25">
      <c r="A7914" s="135"/>
      <c r="B7914" s="135"/>
      <c r="C7914" s="135"/>
      <c r="D7914" s="135"/>
      <c r="G7914" s="135"/>
      <c r="H7914" s="135"/>
      <c r="I7914" s="135"/>
      <c r="J7914" s="135"/>
      <c r="K7914" s="135"/>
      <c r="L7914" s="135"/>
    </row>
    <row r="7915" spans="1:12" x14ac:dyDescent="0.25">
      <c r="A7915" s="135"/>
      <c r="B7915" s="135"/>
      <c r="C7915" s="135"/>
      <c r="D7915" s="135"/>
      <c r="G7915" s="135"/>
      <c r="H7915" s="135"/>
      <c r="I7915" s="135"/>
      <c r="J7915" s="135"/>
      <c r="K7915" s="135"/>
      <c r="L7915" s="135"/>
    </row>
    <row r="7916" spans="1:12" x14ac:dyDescent="0.25">
      <c r="A7916" s="135"/>
      <c r="B7916" s="135"/>
      <c r="C7916" s="135"/>
      <c r="D7916" s="135"/>
      <c r="G7916" s="135"/>
      <c r="H7916" s="135"/>
      <c r="I7916" s="135"/>
      <c r="J7916" s="135"/>
      <c r="K7916" s="135"/>
      <c r="L7916" s="135"/>
    </row>
    <row r="7917" spans="1:12" x14ac:dyDescent="0.25">
      <c r="A7917" s="135"/>
      <c r="B7917" s="135"/>
      <c r="C7917" s="135"/>
      <c r="D7917" s="135"/>
      <c r="G7917" s="135"/>
      <c r="H7917" s="135"/>
      <c r="I7917" s="135"/>
      <c r="J7917" s="135"/>
      <c r="K7917" s="135"/>
      <c r="L7917" s="135"/>
    </row>
    <row r="7918" spans="1:12" x14ac:dyDescent="0.25">
      <c r="A7918" s="135"/>
      <c r="B7918" s="135"/>
      <c r="C7918" s="135"/>
      <c r="D7918" s="135"/>
      <c r="G7918" s="135"/>
      <c r="H7918" s="135"/>
      <c r="I7918" s="135"/>
      <c r="J7918" s="135"/>
      <c r="K7918" s="135"/>
      <c r="L7918" s="135"/>
    </row>
    <row r="7919" spans="1:12" x14ac:dyDescent="0.25">
      <c r="A7919" s="135"/>
      <c r="B7919" s="135"/>
      <c r="C7919" s="135"/>
      <c r="D7919" s="135"/>
      <c r="G7919" s="135"/>
      <c r="H7919" s="135"/>
      <c r="I7919" s="135"/>
      <c r="J7919" s="135"/>
      <c r="K7919" s="135"/>
      <c r="L7919" s="135"/>
    </row>
    <row r="7920" spans="1:12" x14ac:dyDescent="0.25">
      <c r="A7920" s="135"/>
      <c r="B7920" s="135"/>
      <c r="C7920" s="135"/>
      <c r="D7920" s="135"/>
      <c r="G7920" s="135"/>
      <c r="H7920" s="135"/>
      <c r="I7920" s="135"/>
      <c r="J7920" s="135"/>
      <c r="K7920" s="135"/>
      <c r="L7920" s="135"/>
    </row>
    <row r="7921" spans="1:12" x14ac:dyDescent="0.25">
      <c r="A7921" s="135"/>
      <c r="B7921" s="135"/>
      <c r="C7921" s="135"/>
      <c r="D7921" s="135"/>
      <c r="G7921" s="135"/>
      <c r="H7921" s="135"/>
      <c r="I7921" s="135"/>
      <c r="J7921" s="135"/>
      <c r="K7921" s="135"/>
      <c r="L7921" s="135"/>
    </row>
    <row r="7922" spans="1:12" x14ac:dyDescent="0.25">
      <c r="A7922" s="135"/>
      <c r="B7922" s="135"/>
      <c r="C7922" s="135"/>
      <c r="D7922" s="135"/>
      <c r="G7922" s="135"/>
      <c r="H7922" s="135"/>
      <c r="I7922" s="135"/>
      <c r="J7922" s="135"/>
      <c r="K7922" s="135"/>
      <c r="L7922" s="135"/>
    </row>
    <row r="7923" spans="1:12" x14ac:dyDescent="0.25">
      <c r="A7923" s="135"/>
      <c r="B7923" s="135"/>
      <c r="C7923" s="135"/>
      <c r="D7923" s="135"/>
      <c r="G7923" s="135"/>
      <c r="H7923" s="135"/>
      <c r="I7923" s="135"/>
      <c r="J7923" s="135"/>
      <c r="K7923" s="135"/>
      <c r="L7923" s="135"/>
    </row>
    <row r="7924" spans="1:12" x14ac:dyDescent="0.25">
      <c r="A7924" s="135"/>
      <c r="B7924" s="135"/>
      <c r="C7924" s="135"/>
      <c r="D7924" s="135"/>
      <c r="G7924" s="135"/>
      <c r="H7924" s="135"/>
      <c r="I7924" s="135"/>
      <c r="J7924" s="135"/>
      <c r="K7924" s="135"/>
      <c r="L7924" s="135"/>
    </row>
    <row r="7925" spans="1:12" x14ac:dyDescent="0.25">
      <c r="A7925" s="135"/>
      <c r="B7925" s="135"/>
      <c r="C7925" s="135"/>
      <c r="D7925" s="135"/>
      <c r="G7925" s="135"/>
      <c r="H7925" s="135"/>
      <c r="I7925" s="135"/>
      <c r="J7925" s="135"/>
      <c r="K7925" s="135"/>
      <c r="L7925" s="135"/>
    </row>
    <row r="7926" spans="1:12" x14ac:dyDescent="0.25">
      <c r="A7926" s="135"/>
      <c r="B7926" s="135"/>
      <c r="C7926" s="135"/>
      <c r="D7926" s="135"/>
      <c r="G7926" s="135"/>
      <c r="H7926" s="135"/>
      <c r="I7926" s="135"/>
      <c r="J7926" s="135"/>
      <c r="K7926" s="135"/>
      <c r="L7926" s="135"/>
    </row>
    <row r="7927" spans="1:12" x14ac:dyDescent="0.25">
      <c r="A7927" s="135"/>
      <c r="B7927" s="135"/>
      <c r="C7927" s="135"/>
      <c r="D7927" s="135"/>
      <c r="G7927" s="135"/>
      <c r="H7927" s="135"/>
      <c r="I7927" s="135"/>
      <c r="J7927" s="135"/>
      <c r="K7927" s="135"/>
      <c r="L7927" s="135"/>
    </row>
    <row r="7928" spans="1:12" x14ac:dyDescent="0.25">
      <c r="A7928" s="135"/>
      <c r="B7928" s="135"/>
      <c r="C7928" s="135"/>
      <c r="D7928" s="135"/>
      <c r="G7928" s="135"/>
      <c r="H7928" s="135"/>
      <c r="I7928" s="135"/>
      <c r="J7928" s="135"/>
      <c r="K7928" s="135"/>
      <c r="L7928" s="135"/>
    </row>
    <row r="7929" spans="1:12" x14ac:dyDescent="0.25">
      <c r="A7929" s="135"/>
      <c r="B7929" s="135"/>
      <c r="C7929" s="135"/>
      <c r="D7929" s="135"/>
      <c r="G7929" s="135"/>
      <c r="H7929" s="135"/>
      <c r="I7929" s="135"/>
      <c r="J7929" s="135"/>
      <c r="K7929" s="135"/>
      <c r="L7929" s="135"/>
    </row>
    <row r="7930" spans="1:12" x14ac:dyDescent="0.25">
      <c r="A7930" s="135"/>
      <c r="B7930" s="135"/>
      <c r="C7930" s="135"/>
      <c r="D7930" s="135"/>
      <c r="G7930" s="135"/>
      <c r="H7930" s="135"/>
      <c r="I7930" s="135"/>
      <c r="J7930" s="135"/>
      <c r="K7930" s="135"/>
      <c r="L7930" s="135"/>
    </row>
    <row r="7931" spans="1:12" x14ac:dyDescent="0.25">
      <c r="A7931" s="135"/>
      <c r="B7931" s="135"/>
      <c r="C7931" s="135"/>
      <c r="D7931" s="135"/>
      <c r="G7931" s="135"/>
      <c r="H7931" s="135"/>
      <c r="I7931" s="135"/>
      <c r="J7931" s="135"/>
      <c r="K7931" s="135"/>
      <c r="L7931" s="135"/>
    </row>
    <row r="7932" spans="1:12" x14ac:dyDescent="0.25">
      <c r="A7932" s="135"/>
      <c r="B7932" s="135"/>
      <c r="C7932" s="135"/>
      <c r="D7932" s="135"/>
      <c r="G7932" s="135"/>
      <c r="H7932" s="135"/>
      <c r="I7932" s="135"/>
      <c r="J7932" s="135"/>
      <c r="K7932" s="135"/>
      <c r="L7932" s="135"/>
    </row>
    <row r="7933" spans="1:12" x14ac:dyDescent="0.25">
      <c r="A7933" s="135"/>
      <c r="B7933" s="135"/>
      <c r="C7933" s="135"/>
      <c r="D7933" s="135"/>
      <c r="G7933" s="135"/>
      <c r="H7933" s="135"/>
      <c r="I7933" s="135"/>
      <c r="J7933" s="135"/>
      <c r="K7933" s="135"/>
      <c r="L7933" s="135"/>
    </row>
    <row r="7934" spans="1:12" x14ac:dyDescent="0.25">
      <c r="A7934" s="135"/>
      <c r="B7934" s="135"/>
      <c r="C7934" s="135"/>
      <c r="D7934" s="135"/>
      <c r="G7934" s="135"/>
      <c r="H7934" s="135"/>
      <c r="I7934" s="135"/>
      <c r="J7934" s="135"/>
      <c r="K7934" s="135"/>
      <c r="L7934" s="135"/>
    </row>
    <row r="7935" spans="1:12" x14ac:dyDescent="0.25">
      <c r="A7935" s="135"/>
      <c r="B7935" s="135"/>
      <c r="C7935" s="135"/>
      <c r="D7935" s="135"/>
      <c r="G7935" s="135"/>
      <c r="H7935" s="135"/>
      <c r="I7935" s="135"/>
      <c r="J7935" s="135"/>
      <c r="K7935" s="135"/>
      <c r="L7935" s="135"/>
    </row>
    <row r="7936" spans="1:12" x14ac:dyDescent="0.25">
      <c r="A7936" s="135"/>
      <c r="B7936" s="135"/>
      <c r="C7936" s="135"/>
      <c r="D7936" s="135"/>
      <c r="G7936" s="135"/>
      <c r="H7936" s="135"/>
      <c r="I7936" s="135"/>
      <c r="J7936" s="135"/>
      <c r="K7936" s="135"/>
      <c r="L7936" s="135"/>
    </row>
    <row r="7937" spans="1:12" x14ac:dyDescent="0.25">
      <c r="A7937" s="135"/>
      <c r="B7937" s="135"/>
      <c r="C7937" s="135"/>
      <c r="D7937" s="135"/>
      <c r="G7937" s="135"/>
      <c r="H7937" s="135"/>
      <c r="I7937" s="135"/>
      <c r="J7937" s="135"/>
      <c r="K7937" s="135"/>
      <c r="L7937" s="135"/>
    </row>
    <row r="7938" spans="1:12" x14ac:dyDescent="0.25">
      <c r="A7938" s="135"/>
      <c r="B7938" s="135"/>
      <c r="C7938" s="135"/>
      <c r="D7938" s="135"/>
      <c r="G7938" s="135"/>
      <c r="H7938" s="135"/>
      <c r="I7938" s="135"/>
      <c r="J7938" s="135"/>
      <c r="K7938" s="135"/>
      <c r="L7938" s="135"/>
    </row>
    <row r="7939" spans="1:12" x14ac:dyDescent="0.25">
      <c r="A7939" s="135"/>
      <c r="B7939" s="135"/>
      <c r="C7939" s="135"/>
      <c r="D7939" s="135"/>
      <c r="G7939" s="135"/>
      <c r="H7939" s="135"/>
      <c r="I7939" s="135"/>
      <c r="J7939" s="135"/>
      <c r="K7939" s="135"/>
      <c r="L7939" s="135"/>
    </row>
    <row r="7940" spans="1:12" x14ac:dyDescent="0.25">
      <c r="A7940" s="135"/>
      <c r="B7940" s="135"/>
      <c r="C7940" s="135"/>
      <c r="D7940" s="135"/>
      <c r="G7940" s="135"/>
      <c r="H7940" s="135"/>
      <c r="I7940" s="135"/>
      <c r="J7940" s="135"/>
      <c r="K7940" s="135"/>
      <c r="L7940" s="135"/>
    </row>
    <row r="7941" spans="1:12" x14ac:dyDescent="0.25">
      <c r="A7941" s="135"/>
      <c r="B7941" s="135"/>
      <c r="C7941" s="135"/>
      <c r="D7941" s="135"/>
      <c r="G7941" s="135"/>
      <c r="H7941" s="135"/>
      <c r="I7941" s="135"/>
      <c r="J7941" s="135"/>
      <c r="K7941" s="135"/>
      <c r="L7941" s="135"/>
    </row>
    <row r="7942" spans="1:12" x14ac:dyDescent="0.25">
      <c r="A7942" s="135"/>
      <c r="B7942" s="135"/>
      <c r="C7942" s="135"/>
      <c r="D7942" s="135"/>
      <c r="G7942" s="135"/>
      <c r="H7942" s="135"/>
      <c r="I7942" s="135"/>
      <c r="J7942" s="135"/>
      <c r="K7942" s="135"/>
      <c r="L7942" s="135"/>
    </row>
    <row r="7943" spans="1:12" x14ac:dyDescent="0.25">
      <c r="A7943" s="135"/>
      <c r="B7943" s="135"/>
      <c r="C7943" s="135"/>
      <c r="D7943" s="135"/>
      <c r="G7943" s="135"/>
      <c r="H7943" s="135"/>
      <c r="I7943" s="135"/>
      <c r="J7943" s="135"/>
      <c r="K7943" s="135"/>
      <c r="L7943" s="135"/>
    </row>
    <row r="7944" spans="1:12" x14ac:dyDescent="0.25">
      <c r="A7944" s="135"/>
      <c r="B7944" s="135"/>
      <c r="C7944" s="135"/>
      <c r="D7944" s="135"/>
      <c r="G7944" s="135"/>
      <c r="H7944" s="135"/>
      <c r="I7944" s="135"/>
      <c r="J7944" s="135"/>
      <c r="K7944" s="135"/>
      <c r="L7944" s="135"/>
    </row>
    <row r="7945" spans="1:12" x14ac:dyDescent="0.25">
      <c r="A7945" s="135"/>
      <c r="B7945" s="135"/>
      <c r="C7945" s="135"/>
      <c r="D7945" s="135"/>
      <c r="G7945" s="135"/>
      <c r="H7945" s="135"/>
      <c r="I7945" s="135"/>
      <c r="J7945" s="135"/>
      <c r="K7945" s="135"/>
      <c r="L7945" s="135"/>
    </row>
    <row r="7946" spans="1:12" x14ac:dyDescent="0.25">
      <c r="A7946" s="135"/>
      <c r="B7946" s="135"/>
      <c r="C7946" s="135"/>
      <c r="D7946" s="135"/>
      <c r="G7946" s="135"/>
      <c r="H7946" s="135"/>
      <c r="I7946" s="135"/>
      <c r="J7946" s="135"/>
      <c r="K7946" s="135"/>
      <c r="L7946" s="135"/>
    </row>
    <row r="7947" spans="1:12" x14ac:dyDescent="0.25">
      <c r="A7947" s="135"/>
      <c r="B7947" s="135"/>
      <c r="C7947" s="135"/>
      <c r="D7947" s="135"/>
      <c r="G7947" s="135"/>
      <c r="H7947" s="135"/>
      <c r="I7947" s="135"/>
      <c r="J7947" s="135"/>
      <c r="K7947" s="135"/>
      <c r="L7947" s="135"/>
    </row>
    <row r="7948" spans="1:12" x14ac:dyDescent="0.25">
      <c r="A7948" s="135"/>
      <c r="B7948" s="135"/>
      <c r="C7948" s="135"/>
      <c r="D7948" s="135"/>
      <c r="G7948" s="135"/>
      <c r="H7948" s="135"/>
      <c r="I7948" s="135"/>
      <c r="J7948" s="135"/>
      <c r="K7948" s="135"/>
      <c r="L7948" s="135"/>
    </row>
    <row r="7949" spans="1:12" x14ac:dyDescent="0.25">
      <c r="A7949" s="135"/>
      <c r="B7949" s="135"/>
      <c r="C7949" s="135"/>
      <c r="D7949" s="135"/>
      <c r="G7949" s="135"/>
      <c r="H7949" s="135"/>
      <c r="I7949" s="135"/>
      <c r="J7949" s="135"/>
      <c r="K7949" s="135"/>
      <c r="L7949" s="135"/>
    </row>
    <row r="7950" spans="1:12" x14ac:dyDescent="0.25">
      <c r="A7950" s="135"/>
      <c r="B7950" s="135"/>
      <c r="C7950" s="135"/>
      <c r="D7950" s="135"/>
      <c r="G7950" s="135"/>
      <c r="H7950" s="135"/>
      <c r="I7950" s="135"/>
      <c r="J7950" s="135"/>
      <c r="K7950" s="135"/>
      <c r="L7950" s="135"/>
    </row>
    <row r="7951" spans="1:12" x14ac:dyDescent="0.25">
      <c r="A7951" s="135"/>
      <c r="B7951" s="135"/>
      <c r="C7951" s="135"/>
      <c r="D7951" s="135"/>
      <c r="G7951" s="135"/>
      <c r="H7951" s="135"/>
      <c r="I7951" s="135"/>
      <c r="J7951" s="135"/>
      <c r="K7951" s="135"/>
      <c r="L7951" s="135"/>
    </row>
    <row r="7952" spans="1:12" x14ac:dyDescent="0.25">
      <c r="A7952" s="135"/>
      <c r="B7952" s="135"/>
      <c r="C7952" s="135"/>
      <c r="D7952" s="135"/>
      <c r="G7952" s="135"/>
      <c r="H7952" s="135"/>
      <c r="I7952" s="135"/>
      <c r="J7952" s="135"/>
      <c r="K7952" s="135"/>
      <c r="L7952" s="135"/>
    </row>
    <row r="7953" spans="1:12" x14ac:dyDescent="0.25">
      <c r="A7953" s="135"/>
      <c r="B7953" s="135"/>
      <c r="C7953" s="135"/>
      <c r="D7953" s="135"/>
      <c r="G7953" s="135"/>
      <c r="H7953" s="135"/>
      <c r="I7953" s="135"/>
      <c r="J7953" s="135"/>
      <c r="K7953" s="135"/>
      <c r="L7953" s="135"/>
    </row>
    <row r="7954" spans="1:12" x14ac:dyDescent="0.25">
      <c r="A7954" s="135"/>
      <c r="B7954" s="135"/>
      <c r="C7954" s="135"/>
      <c r="D7954" s="135"/>
      <c r="G7954" s="135"/>
      <c r="H7954" s="135"/>
      <c r="I7954" s="135"/>
      <c r="J7954" s="135"/>
      <c r="K7954" s="135"/>
      <c r="L7954" s="135"/>
    </row>
    <row r="7955" spans="1:12" x14ac:dyDescent="0.25">
      <c r="A7955" s="135"/>
      <c r="B7955" s="135"/>
      <c r="C7955" s="135"/>
      <c r="D7955" s="135"/>
      <c r="G7955" s="135"/>
      <c r="H7955" s="135"/>
      <c r="I7955" s="135"/>
      <c r="J7955" s="135"/>
      <c r="K7955" s="135"/>
      <c r="L7955" s="135"/>
    </row>
    <row r="7956" spans="1:12" x14ac:dyDescent="0.25">
      <c r="A7956" s="135"/>
      <c r="B7956" s="135"/>
      <c r="C7956" s="135"/>
      <c r="D7956" s="135"/>
      <c r="G7956" s="135"/>
      <c r="H7956" s="135"/>
      <c r="I7956" s="135"/>
      <c r="J7956" s="135"/>
      <c r="K7956" s="135"/>
      <c r="L7956" s="135"/>
    </row>
    <row r="7957" spans="1:12" x14ac:dyDescent="0.25">
      <c r="A7957" s="135"/>
      <c r="B7957" s="135"/>
      <c r="C7957" s="135"/>
      <c r="D7957" s="135"/>
      <c r="G7957" s="135"/>
      <c r="H7957" s="135"/>
      <c r="I7957" s="135"/>
      <c r="J7957" s="135"/>
      <c r="K7957" s="135"/>
      <c r="L7957" s="135"/>
    </row>
    <row r="7958" spans="1:12" x14ac:dyDescent="0.25">
      <c r="A7958" s="135"/>
      <c r="B7958" s="135"/>
      <c r="C7958" s="135"/>
      <c r="D7958" s="135"/>
      <c r="G7958" s="135"/>
      <c r="H7958" s="135"/>
      <c r="I7958" s="135"/>
      <c r="J7958" s="135"/>
      <c r="K7958" s="135"/>
      <c r="L7958" s="135"/>
    </row>
    <row r="7959" spans="1:12" x14ac:dyDescent="0.25">
      <c r="A7959" s="135"/>
      <c r="B7959" s="135"/>
      <c r="C7959" s="135"/>
      <c r="D7959" s="135"/>
      <c r="G7959" s="135"/>
      <c r="H7959" s="135"/>
      <c r="I7959" s="135"/>
      <c r="J7959" s="135"/>
      <c r="K7959" s="135"/>
      <c r="L7959" s="135"/>
    </row>
    <row r="7960" spans="1:12" x14ac:dyDescent="0.25">
      <c r="A7960" s="135"/>
      <c r="B7960" s="135"/>
      <c r="C7960" s="135"/>
      <c r="D7960" s="135"/>
      <c r="G7960" s="135"/>
      <c r="H7960" s="135"/>
      <c r="I7960" s="135"/>
      <c r="J7960" s="135"/>
      <c r="K7960" s="135"/>
      <c r="L7960" s="135"/>
    </row>
    <row r="7961" spans="1:12" x14ac:dyDescent="0.25">
      <c r="A7961" s="135"/>
      <c r="B7961" s="135"/>
      <c r="C7961" s="135"/>
      <c r="D7961" s="135"/>
      <c r="G7961" s="135"/>
      <c r="H7961" s="135"/>
      <c r="I7961" s="135"/>
      <c r="J7961" s="135"/>
      <c r="K7961" s="135"/>
      <c r="L7961" s="135"/>
    </row>
    <row r="7962" spans="1:12" x14ac:dyDescent="0.25">
      <c r="A7962" s="135"/>
      <c r="B7962" s="135"/>
      <c r="C7962" s="135"/>
      <c r="D7962" s="135"/>
      <c r="G7962" s="135"/>
      <c r="H7962" s="135"/>
      <c r="I7962" s="135"/>
      <c r="J7962" s="135"/>
      <c r="K7962" s="135"/>
      <c r="L7962" s="135"/>
    </row>
    <row r="7963" spans="1:12" x14ac:dyDescent="0.25">
      <c r="A7963" s="135"/>
      <c r="B7963" s="135"/>
      <c r="C7963" s="135"/>
      <c r="D7963" s="135"/>
      <c r="G7963" s="135"/>
      <c r="H7963" s="135"/>
      <c r="I7963" s="135"/>
      <c r="J7963" s="135"/>
      <c r="K7963" s="135"/>
      <c r="L7963" s="135"/>
    </row>
    <row r="7964" spans="1:12" x14ac:dyDescent="0.25">
      <c r="A7964" s="135"/>
      <c r="B7964" s="135"/>
      <c r="C7964" s="135"/>
      <c r="D7964" s="135"/>
      <c r="G7964" s="135"/>
      <c r="H7964" s="135"/>
      <c r="I7964" s="135"/>
      <c r="J7964" s="135"/>
      <c r="K7964" s="135"/>
      <c r="L7964" s="135"/>
    </row>
    <row r="7965" spans="1:12" x14ac:dyDescent="0.25">
      <c r="A7965" s="135"/>
      <c r="B7965" s="135"/>
      <c r="C7965" s="135"/>
      <c r="D7965" s="135"/>
      <c r="G7965" s="135"/>
      <c r="H7965" s="135"/>
      <c r="I7965" s="135"/>
      <c r="J7965" s="135"/>
      <c r="K7965" s="135"/>
      <c r="L7965" s="135"/>
    </row>
    <row r="7966" spans="1:12" x14ac:dyDescent="0.25">
      <c r="A7966" s="135"/>
      <c r="B7966" s="135"/>
      <c r="C7966" s="135"/>
      <c r="D7966" s="135"/>
      <c r="G7966" s="135"/>
      <c r="H7966" s="135"/>
      <c r="I7966" s="135"/>
      <c r="J7966" s="135"/>
      <c r="K7966" s="135"/>
      <c r="L7966" s="135"/>
    </row>
    <row r="7967" spans="1:12" x14ac:dyDescent="0.25">
      <c r="A7967" s="135"/>
      <c r="B7967" s="135"/>
      <c r="C7967" s="135"/>
      <c r="D7967" s="135"/>
      <c r="G7967" s="135"/>
      <c r="H7967" s="135"/>
      <c r="I7967" s="135"/>
      <c r="J7967" s="135"/>
      <c r="K7967" s="135"/>
      <c r="L7967" s="135"/>
    </row>
    <row r="7968" spans="1:12" x14ac:dyDescent="0.25">
      <c r="A7968" s="135"/>
      <c r="B7968" s="135"/>
      <c r="C7968" s="135"/>
      <c r="D7968" s="135"/>
      <c r="G7968" s="135"/>
      <c r="H7968" s="135"/>
      <c r="I7968" s="135"/>
      <c r="J7968" s="135"/>
      <c r="K7968" s="135"/>
      <c r="L7968" s="135"/>
    </row>
    <row r="7969" spans="1:12" x14ac:dyDescent="0.25">
      <c r="A7969" s="135"/>
      <c r="B7969" s="135"/>
      <c r="C7969" s="135"/>
      <c r="D7969" s="135"/>
      <c r="G7969" s="135"/>
      <c r="H7969" s="135"/>
      <c r="I7969" s="135"/>
      <c r="J7969" s="135"/>
      <c r="K7969" s="135"/>
      <c r="L7969" s="135"/>
    </row>
    <row r="7970" spans="1:12" x14ac:dyDescent="0.25">
      <c r="A7970" s="135"/>
      <c r="B7970" s="135"/>
      <c r="C7970" s="135"/>
      <c r="D7970" s="135"/>
      <c r="G7970" s="135"/>
      <c r="H7970" s="135"/>
      <c r="I7970" s="135"/>
      <c r="J7970" s="135"/>
      <c r="K7970" s="135"/>
      <c r="L7970" s="135"/>
    </row>
    <row r="7971" spans="1:12" x14ac:dyDescent="0.25">
      <c r="A7971" s="135"/>
      <c r="B7971" s="135"/>
      <c r="C7971" s="135"/>
      <c r="D7971" s="135"/>
      <c r="G7971" s="135"/>
      <c r="H7971" s="135"/>
      <c r="I7971" s="135"/>
      <c r="J7971" s="135"/>
      <c r="K7971" s="135"/>
      <c r="L7971" s="135"/>
    </row>
    <row r="7972" spans="1:12" x14ac:dyDescent="0.25">
      <c r="A7972" s="135"/>
      <c r="B7972" s="135"/>
      <c r="C7972" s="135"/>
      <c r="D7972" s="135"/>
      <c r="G7972" s="135"/>
      <c r="H7972" s="135"/>
      <c r="I7972" s="135"/>
      <c r="J7972" s="135"/>
      <c r="K7972" s="135"/>
      <c r="L7972" s="135"/>
    </row>
    <row r="7973" spans="1:12" x14ac:dyDescent="0.25">
      <c r="A7973" s="135"/>
      <c r="B7973" s="135"/>
      <c r="C7973" s="135"/>
      <c r="D7973" s="135"/>
      <c r="G7973" s="135"/>
      <c r="H7973" s="135"/>
      <c r="I7973" s="135"/>
      <c r="J7973" s="135"/>
      <c r="K7973" s="135"/>
      <c r="L7973" s="135"/>
    </row>
    <row r="7974" spans="1:12" x14ac:dyDescent="0.25">
      <c r="A7974" s="135"/>
      <c r="B7974" s="135"/>
      <c r="C7974" s="135"/>
      <c r="D7974" s="135"/>
      <c r="G7974" s="135"/>
      <c r="H7974" s="135"/>
      <c r="I7974" s="135"/>
      <c r="J7974" s="135"/>
      <c r="K7974" s="135"/>
      <c r="L7974" s="135"/>
    </row>
    <row r="7975" spans="1:12" x14ac:dyDescent="0.25">
      <c r="A7975" s="135"/>
      <c r="B7975" s="135"/>
      <c r="C7975" s="135"/>
      <c r="D7975" s="135"/>
      <c r="G7975" s="135"/>
      <c r="H7975" s="135"/>
      <c r="I7975" s="135"/>
      <c r="J7975" s="135"/>
      <c r="K7975" s="135"/>
      <c r="L7975" s="135"/>
    </row>
    <row r="7976" spans="1:12" x14ac:dyDescent="0.25">
      <c r="A7976" s="135"/>
      <c r="B7976" s="135"/>
      <c r="C7976" s="135"/>
      <c r="D7976" s="135"/>
      <c r="G7976" s="135"/>
      <c r="H7976" s="135"/>
      <c r="I7976" s="135"/>
      <c r="J7976" s="135"/>
      <c r="K7976" s="135"/>
      <c r="L7976" s="135"/>
    </row>
    <row r="7977" spans="1:12" x14ac:dyDescent="0.25">
      <c r="A7977" s="135"/>
      <c r="B7977" s="135"/>
      <c r="C7977" s="135"/>
      <c r="D7977" s="135"/>
      <c r="G7977" s="135"/>
      <c r="H7977" s="135"/>
      <c r="I7977" s="135"/>
      <c r="J7977" s="135"/>
      <c r="K7977" s="135"/>
      <c r="L7977" s="135"/>
    </row>
    <row r="7978" spans="1:12" x14ac:dyDescent="0.25">
      <c r="A7978" s="135"/>
      <c r="B7978" s="135"/>
      <c r="C7978" s="135"/>
      <c r="D7978" s="135"/>
      <c r="G7978" s="135"/>
      <c r="H7978" s="135"/>
      <c r="I7978" s="135"/>
      <c r="J7978" s="135"/>
      <c r="K7978" s="135"/>
      <c r="L7978" s="135"/>
    </row>
    <row r="7979" spans="1:12" x14ac:dyDescent="0.25">
      <c r="A7979" s="135"/>
      <c r="B7979" s="135"/>
      <c r="C7979" s="135"/>
      <c r="D7979" s="135"/>
      <c r="G7979" s="135"/>
      <c r="H7979" s="135"/>
      <c r="I7979" s="135"/>
      <c r="J7979" s="135"/>
      <c r="K7979" s="135"/>
      <c r="L7979" s="135"/>
    </row>
    <row r="7980" spans="1:12" x14ac:dyDescent="0.25">
      <c r="A7980" s="135"/>
      <c r="B7980" s="135"/>
      <c r="C7980" s="135"/>
      <c r="D7980" s="135"/>
      <c r="G7980" s="135"/>
      <c r="H7980" s="135"/>
      <c r="I7980" s="135"/>
      <c r="J7980" s="135"/>
      <c r="K7980" s="135"/>
      <c r="L7980" s="135"/>
    </row>
    <row r="7981" spans="1:12" x14ac:dyDescent="0.25">
      <c r="A7981" s="135"/>
      <c r="B7981" s="135"/>
      <c r="C7981" s="135"/>
      <c r="D7981" s="135"/>
      <c r="G7981" s="135"/>
      <c r="H7981" s="135"/>
      <c r="I7981" s="135"/>
      <c r="J7981" s="135"/>
      <c r="K7981" s="135"/>
      <c r="L7981" s="135"/>
    </row>
    <row r="7982" spans="1:12" x14ac:dyDescent="0.25">
      <c r="A7982" s="135"/>
      <c r="B7982" s="135"/>
      <c r="C7982" s="135"/>
      <c r="D7982" s="135"/>
      <c r="G7982" s="135"/>
      <c r="H7982" s="135"/>
      <c r="I7982" s="135"/>
      <c r="J7982" s="135"/>
      <c r="K7982" s="135"/>
      <c r="L7982" s="135"/>
    </row>
    <row r="7983" spans="1:12" x14ac:dyDescent="0.25">
      <c r="A7983" s="135"/>
      <c r="B7983" s="135"/>
      <c r="C7983" s="135"/>
      <c r="D7983" s="135"/>
      <c r="G7983" s="135"/>
      <c r="H7983" s="135"/>
      <c r="I7983" s="135"/>
      <c r="J7983" s="135"/>
      <c r="K7983" s="135"/>
      <c r="L7983" s="135"/>
    </row>
    <row r="7984" spans="1:12" x14ac:dyDescent="0.25">
      <c r="A7984" s="135"/>
      <c r="B7984" s="135"/>
      <c r="C7984" s="135"/>
      <c r="D7984" s="135"/>
      <c r="G7984" s="135"/>
      <c r="H7984" s="135"/>
      <c r="I7984" s="135"/>
      <c r="J7984" s="135"/>
      <c r="K7984" s="135"/>
      <c r="L7984" s="135"/>
    </row>
    <row r="7985" spans="1:12" x14ac:dyDescent="0.25">
      <c r="A7985" s="135"/>
      <c r="B7985" s="135"/>
      <c r="C7985" s="135"/>
      <c r="D7985" s="135"/>
      <c r="G7985" s="135"/>
      <c r="H7985" s="135"/>
      <c r="I7985" s="135"/>
      <c r="J7985" s="135"/>
      <c r="K7985" s="135"/>
      <c r="L7985" s="135"/>
    </row>
    <row r="7986" spans="1:12" x14ac:dyDescent="0.25">
      <c r="A7986" s="135"/>
      <c r="B7986" s="135"/>
      <c r="C7986" s="135"/>
      <c r="D7986" s="135"/>
      <c r="G7986" s="135"/>
      <c r="H7986" s="135"/>
      <c r="I7986" s="135"/>
      <c r="J7986" s="135"/>
      <c r="K7986" s="135"/>
      <c r="L7986" s="135"/>
    </row>
    <row r="7987" spans="1:12" x14ac:dyDescent="0.25">
      <c r="A7987" s="135"/>
      <c r="B7987" s="135"/>
      <c r="C7987" s="135"/>
      <c r="D7987" s="135"/>
      <c r="G7987" s="135"/>
      <c r="H7987" s="135"/>
      <c r="I7987" s="135"/>
      <c r="J7987" s="135"/>
      <c r="K7987" s="135"/>
      <c r="L7987" s="135"/>
    </row>
    <row r="7988" spans="1:12" x14ac:dyDescent="0.25">
      <c r="A7988" s="135"/>
      <c r="B7988" s="135"/>
      <c r="C7988" s="135"/>
      <c r="D7988" s="135"/>
      <c r="G7988" s="135"/>
      <c r="H7988" s="135"/>
      <c r="I7988" s="135"/>
      <c r="J7988" s="135"/>
      <c r="K7988" s="135"/>
      <c r="L7988" s="135"/>
    </row>
    <row r="7989" spans="1:12" x14ac:dyDescent="0.25">
      <c r="A7989" s="135"/>
      <c r="B7989" s="135"/>
      <c r="C7989" s="135"/>
      <c r="D7989" s="135"/>
      <c r="G7989" s="135"/>
      <c r="H7989" s="135"/>
      <c r="I7989" s="135"/>
      <c r="J7989" s="135"/>
      <c r="K7989" s="135"/>
      <c r="L7989" s="135"/>
    </row>
    <row r="7990" spans="1:12" x14ac:dyDescent="0.25">
      <c r="A7990" s="135"/>
      <c r="B7990" s="135"/>
      <c r="C7990" s="135"/>
      <c r="D7990" s="135"/>
      <c r="G7990" s="135"/>
      <c r="H7990" s="135"/>
      <c r="I7990" s="135"/>
      <c r="J7990" s="135"/>
      <c r="K7990" s="135"/>
      <c r="L7990" s="135"/>
    </row>
    <row r="7991" spans="1:12" x14ac:dyDescent="0.25">
      <c r="A7991" s="135"/>
      <c r="B7991" s="135"/>
      <c r="C7991" s="135"/>
      <c r="D7991" s="135"/>
      <c r="G7991" s="135"/>
      <c r="H7991" s="135"/>
      <c r="I7991" s="135"/>
      <c r="J7991" s="135"/>
      <c r="K7991" s="135"/>
      <c r="L7991" s="135"/>
    </row>
    <row r="7992" spans="1:12" x14ac:dyDescent="0.25">
      <c r="A7992" s="135"/>
      <c r="B7992" s="135"/>
      <c r="C7992" s="135"/>
      <c r="D7992" s="135"/>
      <c r="G7992" s="135"/>
      <c r="H7992" s="135"/>
      <c r="I7992" s="135"/>
      <c r="J7992" s="135"/>
      <c r="K7992" s="135"/>
      <c r="L7992" s="135"/>
    </row>
    <row r="7993" spans="1:12" x14ac:dyDescent="0.25">
      <c r="A7993" s="135"/>
      <c r="B7993" s="135"/>
      <c r="C7993" s="135"/>
      <c r="D7993" s="135"/>
      <c r="G7993" s="135"/>
      <c r="H7993" s="135"/>
      <c r="I7993" s="135"/>
      <c r="J7993" s="135"/>
      <c r="K7993" s="135"/>
      <c r="L7993" s="135"/>
    </row>
    <row r="7994" spans="1:12" x14ac:dyDescent="0.25">
      <c r="A7994" s="135"/>
      <c r="B7994" s="135"/>
      <c r="C7994" s="135"/>
      <c r="D7994" s="135"/>
      <c r="G7994" s="135"/>
      <c r="H7994" s="135"/>
      <c r="I7994" s="135"/>
      <c r="J7994" s="135"/>
      <c r="K7994" s="135"/>
      <c r="L7994" s="135"/>
    </row>
    <row r="7995" spans="1:12" x14ac:dyDescent="0.25">
      <c r="A7995" s="135"/>
      <c r="B7995" s="135"/>
      <c r="C7995" s="135"/>
      <c r="D7995" s="135"/>
      <c r="G7995" s="135"/>
      <c r="H7995" s="135"/>
      <c r="I7995" s="135"/>
      <c r="J7995" s="135"/>
      <c r="K7995" s="135"/>
      <c r="L7995" s="135"/>
    </row>
    <row r="7996" spans="1:12" x14ac:dyDescent="0.25">
      <c r="A7996" s="135"/>
      <c r="B7996" s="135"/>
      <c r="C7996" s="135"/>
      <c r="D7996" s="135"/>
      <c r="G7996" s="135"/>
      <c r="H7996" s="135"/>
      <c r="I7996" s="135"/>
      <c r="J7996" s="135"/>
      <c r="K7996" s="135"/>
      <c r="L7996" s="135"/>
    </row>
    <row r="7997" spans="1:12" x14ac:dyDescent="0.25">
      <c r="A7997" s="135"/>
      <c r="B7997" s="135"/>
      <c r="C7997" s="135"/>
      <c r="D7997" s="135"/>
      <c r="G7997" s="135"/>
      <c r="H7997" s="135"/>
      <c r="I7997" s="135"/>
      <c r="J7997" s="135"/>
      <c r="K7997" s="135"/>
      <c r="L7997" s="135"/>
    </row>
    <row r="7998" spans="1:12" x14ac:dyDescent="0.25">
      <c r="A7998" s="135"/>
      <c r="B7998" s="135"/>
      <c r="C7998" s="135"/>
      <c r="D7998" s="135"/>
      <c r="G7998" s="135"/>
      <c r="H7998" s="135"/>
      <c r="I7998" s="135"/>
      <c r="J7998" s="135"/>
      <c r="K7998" s="135"/>
      <c r="L7998" s="135"/>
    </row>
    <row r="7999" spans="1:12" x14ac:dyDescent="0.25">
      <c r="A7999" s="135"/>
      <c r="B7999" s="135"/>
      <c r="C7999" s="135"/>
      <c r="D7999" s="135"/>
      <c r="G7999" s="135"/>
      <c r="H7999" s="135"/>
      <c r="I7999" s="135"/>
      <c r="J7999" s="135"/>
      <c r="K7999" s="135"/>
      <c r="L7999" s="135"/>
    </row>
    <row r="8000" spans="1:12" x14ac:dyDescent="0.25">
      <c r="A8000" s="135"/>
      <c r="B8000" s="135"/>
      <c r="C8000" s="135"/>
      <c r="D8000" s="135"/>
      <c r="G8000" s="135"/>
      <c r="H8000" s="135"/>
      <c r="I8000" s="135"/>
      <c r="J8000" s="135"/>
      <c r="K8000" s="135"/>
      <c r="L8000" s="135"/>
    </row>
    <row r="8001" spans="1:12" x14ac:dyDescent="0.25">
      <c r="A8001" s="135"/>
      <c r="B8001" s="135"/>
      <c r="C8001" s="135"/>
      <c r="D8001" s="135"/>
      <c r="G8001" s="135"/>
      <c r="H8001" s="135"/>
      <c r="I8001" s="135"/>
      <c r="J8001" s="135"/>
      <c r="K8001" s="135"/>
      <c r="L8001" s="135"/>
    </row>
    <row r="8002" spans="1:12" x14ac:dyDescent="0.25">
      <c r="A8002" s="135"/>
      <c r="B8002" s="135"/>
      <c r="C8002" s="135"/>
      <c r="D8002" s="135"/>
      <c r="G8002" s="135"/>
      <c r="H8002" s="135"/>
      <c r="I8002" s="135"/>
      <c r="J8002" s="135"/>
      <c r="K8002" s="135"/>
      <c r="L8002" s="135"/>
    </row>
    <row r="8003" spans="1:12" x14ac:dyDescent="0.25">
      <c r="A8003" s="135"/>
      <c r="B8003" s="135"/>
      <c r="C8003" s="135"/>
      <c r="D8003" s="135"/>
      <c r="G8003" s="135"/>
      <c r="H8003" s="135"/>
      <c r="I8003" s="135"/>
      <c r="J8003" s="135"/>
      <c r="K8003" s="135"/>
      <c r="L8003" s="135"/>
    </row>
    <row r="8004" spans="1:12" x14ac:dyDescent="0.25">
      <c r="A8004" s="135"/>
      <c r="B8004" s="135"/>
      <c r="C8004" s="135"/>
      <c r="D8004" s="135"/>
      <c r="G8004" s="135"/>
      <c r="H8004" s="135"/>
      <c r="I8004" s="135"/>
      <c r="J8004" s="135"/>
      <c r="K8004" s="135"/>
      <c r="L8004" s="135"/>
    </row>
    <row r="8005" spans="1:12" x14ac:dyDescent="0.25">
      <c r="A8005" s="135"/>
      <c r="B8005" s="135"/>
      <c r="C8005" s="135"/>
      <c r="D8005" s="135"/>
      <c r="G8005" s="135"/>
      <c r="H8005" s="135"/>
      <c r="I8005" s="135"/>
      <c r="J8005" s="135"/>
      <c r="K8005" s="135"/>
      <c r="L8005" s="135"/>
    </row>
    <row r="8006" spans="1:12" x14ac:dyDescent="0.25">
      <c r="A8006" s="135"/>
      <c r="B8006" s="135"/>
      <c r="C8006" s="135"/>
      <c r="D8006" s="135"/>
      <c r="G8006" s="135"/>
      <c r="H8006" s="135"/>
      <c r="I8006" s="135"/>
      <c r="J8006" s="135"/>
      <c r="K8006" s="135"/>
      <c r="L8006" s="135"/>
    </row>
    <row r="8007" spans="1:12" x14ac:dyDescent="0.25">
      <c r="A8007" s="135"/>
      <c r="B8007" s="135"/>
      <c r="C8007" s="135"/>
      <c r="D8007" s="135"/>
      <c r="G8007" s="135"/>
      <c r="H8007" s="135"/>
      <c r="I8007" s="135"/>
      <c r="J8007" s="135"/>
      <c r="K8007" s="135"/>
      <c r="L8007" s="135"/>
    </row>
    <row r="8008" spans="1:12" x14ac:dyDescent="0.25">
      <c r="A8008" s="135"/>
      <c r="B8008" s="135"/>
      <c r="C8008" s="135"/>
      <c r="D8008" s="135"/>
      <c r="G8008" s="135"/>
      <c r="H8008" s="135"/>
      <c r="I8008" s="135"/>
      <c r="J8008" s="135"/>
      <c r="K8008" s="135"/>
      <c r="L8008" s="135"/>
    </row>
    <row r="8009" spans="1:12" x14ac:dyDescent="0.25">
      <c r="A8009" s="135"/>
      <c r="B8009" s="135"/>
      <c r="C8009" s="135"/>
      <c r="D8009" s="135"/>
      <c r="G8009" s="135"/>
      <c r="H8009" s="135"/>
      <c r="I8009" s="135"/>
      <c r="J8009" s="135"/>
      <c r="K8009" s="135"/>
      <c r="L8009" s="135"/>
    </row>
    <row r="8010" spans="1:12" x14ac:dyDescent="0.25">
      <c r="A8010" s="135"/>
      <c r="B8010" s="135"/>
      <c r="C8010" s="135"/>
      <c r="D8010" s="135"/>
      <c r="G8010" s="135"/>
      <c r="H8010" s="135"/>
      <c r="I8010" s="135"/>
      <c r="J8010" s="135"/>
      <c r="K8010" s="135"/>
      <c r="L8010" s="135"/>
    </row>
    <row r="8011" spans="1:12" x14ac:dyDescent="0.25">
      <c r="A8011" s="135"/>
      <c r="B8011" s="135"/>
      <c r="C8011" s="135"/>
      <c r="D8011" s="135"/>
      <c r="G8011" s="135"/>
      <c r="H8011" s="135"/>
      <c r="I8011" s="135"/>
      <c r="J8011" s="135"/>
      <c r="K8011" s="135"/>
      <c r="L8011" s="135"/>
    </row>
    <row r="8012" spans="1:12" x14ac:dyDescent="0.25">
      <c r="A8012" s="135"/>
      <c r="B8012" s="135"/>
      <c r="C8012" s="135"/>
      <c r="D8012" s="135"/>
      <c r="G8012" s="135"/>
      <c r="H8012" s="135"/>
      <c r="I8012" s="135"/>
      <c r="J8012" s="135"/>
      <c r="K8012" s="135"/>
      <c r="L8012" s="135"/>
    </row>
    <row r="8013" spans="1:12" x14ac:dyDescent="0.25">
      <c r="A8013" s="135"/>
      <c r="B8013" s="135"/>
      <c r="C8013" s="135"/>
      <c r="D8013" s="135"/>
      <c r="G8013" s="135"/>
      <c r="H8013" s="135"/>
      <c r="I8013" s="135"/>
      <c r="J8013" s="135"/>
      <c r="K8013" s="135"/>
      <c r="L8013" s="135"/>
    </row>
    <row r="8014" spans="1:12" x14ac:dyDescent="0.25">
      <c r="A8014" s="135"/>
      <c r="B8014" s="135"/>
      <c r="C8014" s="135"/>
      <c r="D8014" s="135"/>
      <c r="G8014" s="135"/>
      <c r="H8014" s="135"/>
      <c r="I8014" s="135"/>
      <c r="J8014" s="135"/>
      <c r="K8014" s="135"/>
      <c r="L8014" s="135"/>
    </row>
    <row r="8015" spans="1:12" x14ac:dyDescent="0.25">
      <c r="A8015" s="135"/>
      <c r="B8015" s="135"/>
      <c r="C8015" s="135"/>
      <c r="D8015" s="135"/>
      <c r="G8015" s="135"/>
      <c r="H8015" s="135"/>
      <c r="I8015" s="135"/>
      <c r="J8015" s="135"/>
      <c r="K8015" s="135"/>
      <c r="L8015" s="135"/>
    </row>
    <row r="8016" spans="1:12" x14ac:dyDescent="0.25">
      <c r="A8016" s="135"/>
      <c r="B8016" s="135"/>
      <c r="C8016" s="135"/>
      <c r="D8016" s="135"/>
      <c r="G8016" s="135"/>
      <c r="H8016" s="135"/>
      <c r="I8016" s="135"/>
      <c r="J8016" s="135"/>
      <c r="K8016" s="135"/>
      <c r="L8016" s="135"/>
    </row>
    <row r="8017" spans="1:12" x14ac:dyDescent="0.25">
      <c r="A8017" s="135"/>
      <c r="B8017" s="135"/>
      <c r="C8017" s="135"/>
      <c r="D8017" s="135"/>
      <c r="G8017" s="135"/>
      <c r="H8017" s="135"/>
      <c r="I8017" s="135"/>
      <c r="J8017" s="135"/>
      <c r="K8017" s="135"/>
      <c r="L8017" s="135"/>
    </row>
    <row r="8018" spans="1:12" x14ac:dyDescent="0.25">
      <c r="A8018" s="135"/>
      <c r="B8018" s="135"/>
      <c r="C8018" s="135"/>
      <c r="D8018" s="135"/>
      <c r="G8018" s="135"/>
      <c r="H8018" s="135"/>
      <c r="I8018" s="135"/>
      <c r="J8018" s="135"/>
      <c r="K8018" s="135"/>
      <c r="L8018" s="135"/>
    </row>
    <row r="8019" spans="1:12" x14ac:dyDescent="0.25">
      <c r="A8019" s="135"/>
      <c r="B8019" s="135"/>
      <c r="C8019" s="135"/>
      <c r="D8019" s="135"/>
      <c r="G8019" s="135"/>
      <c r="H8019" s="135"/>
      <c r="I8019" s="135"/>
      <c r="J8019" s="135"/>
      <c r="K8019" s="135"/>
      <c r="L8019" s="135"/>
    </row>
    <row r="8020" spans="1:12" x14ac:dyDescent="0.25">
      <c r="A8020" s="135"/>
      <c r="B8020" s="135"/>
      <c r="C8020" s="135"/>
      <c r="D8020" s="135"/>
      <c r="G8020" s="135"/>
      <c r="H8020" s="135"/>
      <c r="I8020" s="135"/>
      <c r="J8020" s="135"/>
      <c r="K8020" s="135"/>
      <c r="L8020" s="135"/>
    </row>
    <row r="8021" spans="1:12" x14ac:dyDescent="0.25">
      <c r="A8021" s="135"/>
      <c r="B8021" s="135"/>
      <c r="C8021" s="135"/>
      <c r="D8021" s="135"/>
      <c r="G8021" s="135"/>
      <c r="H8021" s="135"/>
      <c r="I8021" s="135"/>
      <c r="J8021" s="135"/>
      <c r="K8021" s="135"/>
      <c r="L8021" s="135"/>
    </row>
    <row r="8022" spans="1:12" x14ac:dyDescent="0.25">
      <c r="A8022" s="135"/>
      <c r="B8022" s="135"/>
      <c r="C8022" s="135"/>
      <c r="D8022" s="135"/>
      <c r="G8022" s="135"/>
      <c r="H8022" s="135"/>
      <c r="I8022" s="135"/>
      <c r="J8022" s="135"/>
      <c r="K8022" s="135"/>
      <c r="L8022" s="135"/>
    </row>
    <row r="8023" spans="1:12" x14ac:dyDescent="0.25">
      <c r="A8023" s="135"/>
      <c r="B8023" s="135"/>
      <c r="C8023" s="135"/>
      <c r="D8023" s="135"/>
      <c r="G8023" s="135"/>
      <c r="H8023" s="135"/>
      <c r="I8023" s="135"/>
      <c r="J8023" s="135"/>
      <c r="K8023" s="135"/>
      <c r="L8023" s="135"/>
    </row>
    <row r="8024" spans="1:12" x14ac:dyDescent="0.25">
      <c r="A8024" s="135"/>
      <c r="B8024" s="135"/>
      <c r="C8024" s="135"/>
      <c r="D8024" s="135"/>
      <c r="G8024" s="135"/>
      <c r="H8024" s="135"/>
      <c r="I8024" s="135"/>
      <c r="J8024" s="135"/>
      <c r="K8024" s="135"/>
      <c r="L8024" s="135"/>
    </row>
    <row r="8025" spans="1:12" x14ac:dyDescent="0.25">
      <c r="A8025" s="135"/>
      <c r="B8025" s="135"/>
      <c r="C8025" s="135"/>
      <c r="D8025" s="135"/>
      <c r="G8025" s="135"/>
      <c r="H8025" s="135"/>
      <c r="I8025" s="135"/>
      <c r="J8025" s="135"/>
      <c r="K8025" s="135"/>
      <c r="L8025" s="135"/>
    </row>
    <row r="8026" spans="1:12" x14ac:dyDescent="0.25">
      <c r="A8026" s="135"/>
      <c r="B8026" s="135"/>
      <c r="C8026" s="135"/>
      <c r="D8026" s="135"/>
      <c r="G8026" s="135"/>
      <c r="H8026" s="135"/>
      <c r="I8026" s="135"/>
      <c r="J8026" s="135"/>
      <c r="K8026" s="135"/>
      <c r="L8026" s="135"/>
    </row>
    <row r="8027" spans="1:12" x14ac:dyDescent="0.25">
      <c r="A8027" s="135"/>
      <c r="B8027" s="135"/>
      <c r="C8027" s="135"/>
      <c r="D8027" s="135"/>
      <c r="G8027" s="135"/>
      <c r="H8027" s="135"/>
      <c r="I8027" s="135"/>
      <c r="J8027" s="135"/>
      <c r="K8027" s="135"/>
      <c r="L8027" s="135"/>
    </row>
    <row r="8028" spans="1:12" x14ac:dyDescent="0.25">
      <c r="A8028" s="135"/>
      <c r="B8028" s="135"/>
      <c r="C8028" s="135"/>
      <c r="D8028" s="135"/>
      <c r="G8028" s="135"/>
      <c r="H8028" s="135"/>
      <c r="I8028" s="135"/>
      <c r="J8028" s="135"/>
      <c r="K8028" s="135"/>
      <c r="L8028" s="135"/>
    </row>
    <row r="8029" spans="1:12" x14ac:dyDescent="0.25">
      <c r="A8029" s="135"/>
      <c r="B8029" s="135"/>
      <c r="C8029" s="135"/>
      <c r="D8029" s="135"/>
      <c r="G8029" s="135"/>
      <c r="H8029" s="135"/>
      <c r="I8029" s="135"/>
      <c r="J8029" s="135"/>
      <c r="K8029" s="135"/>
      <c r="L8029" s="135"/>
    </row>
    <row r="8030" spans="1:12" x14ac:dyDescent="0.25">
      <c r="A8030" s="135"/>
      <c r="B8030" s="135"/>
      <c r="C8030" s="135"/>
      <c r="D8030" s="135"/>
      <c r="G8030" s="135"/>
      <c r="H8030" s="135"/>
      <c r="I8030" s="135"/>
      <c r="J8030" s="135"/>
      <c r="K8030" s="135"/>
      <c r="L8030" s="135"/>
    </row>
    <row r="8031" spans="1:12" x14ac:dyDescent="0.25">
      <c r="A8031" s="135"/>
      <c r="B8031" s="135"/>
      <c r="C8031" s="135"/>
      <c r="D8031" s="135"/>
      <c r="G8031" s="135"/>
      <c r="H8031" s="135"/>
      <c r="I8031" s="135"/>
      <c r="J8031" s="135"/>
      <c r="K8031" s="135"/>
      <c r="L8031" s="135"/>
    </row>
    <row r="8032" spans="1:12" x14ac:dyDescent="0.25">
      <c r="A8032" s="135"/>
      <c r="B8032" s="135"/>
      <c r="C8032" s="135"/>
      <c r="D8032" s="135"/>
      <c r="G8032" s="135"/>
      <c r="H8032" s="135"/>
      <c r="I8032" s="135"/>
      <c r="J8032" s="135"/>
      <c r="K8032" s="135"/>
      <c r="L8032" s="135"/>
    </row>
    <row r="8033" spans="1:12" x14ac:dyDescent="0.25">
      <c r="A8033" s="135"/>
      <c r="B8033" s="135"/>
      <c r="C8033" s="135"/>
      <c r="D8033" s="135"/>
      <c r="G8033" s="135"/>
      <c r="H8033" s="135"/>
      <c r="I8033" s="135"/>
      <c r="J8033" s="135"/>
      <c r="K8033" s="135"/>
      <c r="L8033" s="135"/>
    </row>
    <row r="8034" spans="1:12" x14ac:dyDescent="0.25">
      <c r="A8034" s="135"/>
      <c r="B8034" s="135"/>
      <c r="C8034" s="135"/>
      <c r="D8034" s="135"/>
      <c r="G8034" s="135"/>
      <c r="H8034" s="135"/>
      <c r="I8034" s="135"/>
      <c r="J8034" s="135"/>
      <c r="K8034" s="135"/>
      <c r="L8034" s="135"/>
    </row>
    <row r="8035" spans="1:12" x14ac:dyDescent="0.25">
      <c r="A8035" s="135"/>
      <c r="B8035" s="135"/>
      <c r="C8035" s="135"/>
      <c r="D8035" s="135"/>
      <c r="G8035" s="135"/>
      <c r="H8035" s="135"/>
      <c r="I8035" s="135"/>
      <c r="J8035" s="135"/>
      <c r="K8035" s="135"/>
      <c r="L8035" s="135"/>
    </row>
    <row r="8036" spans="1:12" x14ac:dyDescent="0.25">
      <c r="A8036" s="135"/>
      <c r="B8036" s="135"/>
      <c r="C8036" s="135"/>
      <c r="D8036" s="135"/>
      <c r="G8036" s="135"/>
      <c r="H8036" s="135"/>
      <c r="I8036" s="135"/>
      <c r="J8036" s="135"/>
      <c r="K8036" s="135"/>
      <c r="L8036" s="135"/>
    </row>
    <row r="8037" spans="1:12" x14ac:dyDescent="0.25">
      <c r="A8037" s="135"/>
      <c r="B8037" s="135"/>
      <c r="C8037" s="135"/>
      <c r="D8037" s="135"/>
      <c r="G8037" s="135"/>
      <c r="H8037" s="135"/>
      <c r="I8037" s="135"/>
      <c r="J8037" s="135"/>
      <c r="K8037" s="135"/>
      <c r="L8037" s="135"/>
    </row>
    <row r="8038" spans="1:12" x14ac:dyDescent="0.25">
      <c r="A8038" s="135"/>
      <c r="B8038" s="135"/>
      <c r="C8038" s="135"/>
      <c r="D8038" s="135"/>
      <c r="G8038" s="135"/>
      <c r="H8038" s="135"/>
      <c r="I8038" s="135"/>
      <c r="J8038" s="135"/>
      <c r="K8038" s="135"/>
      <c r="L8038" s="135"/>
    </row>
    <row r="8039" spans="1:12" x14ac:dyDescent="0.25">
      <c r="A8039" s="135"/>
      <c r="B8039" s="135"/>
      <c r="C8039" s="135"/>
      <c r="D8039" s="135"/>
      <c r="G8039" s="135"/>
      <c r="H8039" s="135"/>
      <c r="I8039" s="135"/>
      <c r="J8039" s="135"/>
      <c r="K8039" s="135"/>
      <c r="L8039" s="135"/>
    </row>
    <row r="8040" spans="1:12" x14ac:dyDescent="0.25">
      <c r="A8040" s="135"/>
      <c r="B8040" s="135"/>
      <c r="C8040" s="135"/>
      <c r="D8040" s="135"/>
      <c r="G8040" s="135"/>
      <c r="H8040" s="135"/>
      <c r="I8040" s="135"/>
      <c r="J8040" s="135"/>
      <c r="K8040" s="135"/>
      <c r="L8040" s="135"/>
    </row>
    <row r="8041" spans="1:12" x14ac:dyDescent="0.25">
      <c r="A8041" s="135"/>
      <c r="B8041" s="135"/>
      <c r="C8041" s="135"/>
      <c r="D8041" s="135"/>
      <c r="G8041" s="135"/>
      <c r="H8041" s="135"/>
      <c r="I8041" s="135"/>
      <c r="J8041" s="135"/>
      <c r="K8041" s="135"/>
      <c r="L8041" s="135"/>
    </row>
    <row r="8042" spans="1:12" x14ac:dyDescent="0.25">
      <c r="A8042" s="135"/>
      <c r="B8042" s="135"/>
      <c r="C8042" s="135"/>
      <c r="D8042" s="135"/>
      <c r="G8042" s="135"/>
      <c r="H8042" s="135"/>
      <c r="I8042" s="135"/>
      <c r="J8042" s="135"/>
      <c r="K8042" s="135"/>
      <c r="L8042" s="135"/>
    </row>
    <row r="8043" spans="1:12" x14ac:dyDescent="0.25">
      <c r="A8043" s="135"/>
      <c r="B8043" s="135"/>
      <c r="C8043" s="135"/>
      <c r="D8043" s="135"/>
      <c r="G8043" s="135"/>
      <c r="H8043" s="135"/>
      <c r="I8043" s="135"/>
      <c r="J8043" s="135"/>
      <c r="K8043" s="135"/>
      <c r="L8043" s="135"/>
    </row>
    <row r="8044" spans="1:12" x14ac:dyDescent="0.25">
      <c r="A8044" s="135"/>
      <c r="B8044" s="135"/>
      <c r="C8044" s="135"/>
      <c r="D8044" s="135"/>
      <c r="G8044" s="135"/>
      <c r="H8044" s="135"/>
      <c r="I8044" s="135"/>
      <c r="J8044" s="135"/>
      <c r="K8044" s="135"/>
      <c r="L8044" s="135"/>
    </row>
    <row r="8045" spans="1:12" x14ac:dyDescent="0.25">
      <c r="A8045" s="135"/>
      <c r="B8045" s="135"/>
      <c r="C8045" s="135"/>
      <c r="D8045" s="135"/>
      <c r="G8045" s="135"/>
      <c r="H8045" s="135"/>
      <c r="I8045" s="135"/>
      <c r="J8045" s="135"/>
      <c r="K8045" s="135"/>
      <c r="L8045" s="135"/>
    </row>
    <row r="8046" spans="1:12" x14ac:dyDescent="0.25">
      <c r="A8046" s="135"/>
      <c r="B8046" s="135"/>
      <c r="C8046" s="135"/>
      <c r="D8046" s="135"/>
      <c r="G8046" s="135"/>
      <c r="H8046" s="135"/>
      <c r="I8046" s="135"/>
      <c r="J8046" s="135"/>
      <c r="K8046" s="135"/>
      <c r="L8046" s="135"/>
    </row>
    <row r="8047" spans="1:12" x14ac:dyDescent="0.25">
      <c r="A8047" s="135"/>
      <c r="B8047" s="135"/>
      <c r="C8047" s="135"/>
      <c r="D8047" s="135"/>
      <c r="G8047" s="135"/>
      <c r="H8047" s="135"/>
      <c r="I8047" s="135"/>
      <c r="J8047" s="135"/>
      <c r="K8047" s="135"/>
      <c r="L8047" s="135"/>
    </row>
    <row r="8048" spans="1:12" x14ac:dyDescent="0.25">
      <c r="A8048" s="135"/>
      <c r="B8048" s="135"/>
      <c r="C8048" s="135"/>
      <c r="D8048" s="135"/>
      <c r="G8048" s="135"/>
      <c r="H8048" s="135"/>
      <c r="I8048" s="135"/>
      <c r="J8048" s="135"/>
      <c r="K8048" s="135"/>
      <c r="L8048" s="135"/>
    </row>
    <row r="8049" spans="1:12" x14ac:dyDescent="0.25">
      <c r="A8049" s="135"/>
      <c r="B8049" s="135"/>
      <c r="C8049" s="135"/>
      <c r="D8049" s="135"/>
      <c r="G8049" s="135"/>
      <c r="H8049" s="135"/>
      <c r="I8049" s="135"/>
      <c r="J8049" s="135"/>
      <c r="K8049" s="135"/>
      <c r="L8049" s="135"/>
    </row>
    <row r="8050" spans="1:12" x14ac:dyDescent="0.25">
      <c r="A8050" s="135"/>
      <c r="B8050" s="135"/>
      <c r="C8050" s="135"/>
      <c r="D8050" s="135"/>
      <c r="G8050" s="135"/>
      <c r="H8050" s="135"/>
      <c r="I8050" s="135"/>
      <c r="J8050" s="135"/>
      <c r="K8050" s="135"/>
      <c r="L8050" s="135"/>
    </row>
    <row r="8051" spans="1:12" x14ac:dyDescent="0.25">
      <c r="A8051" s="135"/>
      <c r="B8051" s="135"/>
      <c r="C8051" s="135"/>
      <c r="D8051" s="135"/>
      <c r="G8051" s="135"/>
      <c r="H8051" s="135"/>
      <c r="I8051" s="135"/>
      <c r="J8051" s="135"/>
      <c r="K8051" s="135"/>
      <c r="L8051" s="135"/>
    </row>
    <row r="8052" spans="1:12" x14ac:dyDescent="0.25">
      <c r="A8052" s="135"/>
      <c r="B8052" s="135"/>
      <c r="C8052" s="135"/>
      <c r="D8052" s="135"/>
      <c r="G8052" s="135"/>
      <c r="H8052" s="135"/>
      <c r="I8052" s="135"/>
      <c r="J8052" s="135"/>
      <c r="K8052" s="135"/>
      <c r="L8052" s="135"/>
    </row>
    <row r="8053" spans="1:12" x14ac:dyDescent="0.25">
      <c r="A8053" s="135"/>
      <c r="B8053" s="135"/>
      <c r="C8053" s="135"/>
      <c r="D8053" s="135"/>
      <c r="G8053" s="135"/>
      <c r="H8053" s="135"/>
      <c r="I8053" s="135"/>
      <c r="J8053" s="135"/>
      <c r="K8053" s="135"/>
      <c r="L8053" s="135"/>
    </row>
    <row r="8054" spans="1:12" x14ac:dyDescent="0.25">
      <c r="A8054" s="135"/>
      <c r="B8054" s="135"/>
      <c r="C8054" s="135"/>
      <c r="D8054" s="135"/>
      <c r="G8054" s="135"/>
      <c r="H8054" s="135"/>
      <c r="I8054" s="135"/>
      <c r="J8054" s="135"/>
      <c r="K8054" s="135"/>
      <c r="L8054" s="135"/>
    </row>
    <row r="8055" spans="1:12" x14ac:dyDescent="0.25">
      <c r="A8055" s="135"/>
      <c r="B8055" s="135"/>
      <c r="C8055" s="135"/>
      <c r="D8055" s="135"/>
      <c r="G8055" s="135"/>
      <c r="H8055" s="135"/>
      <c r="I8055" s="135"/>
      <c r="J8055" s="135"/>
      <c r="K8055" s="135"/>
      <c r="L8055" s="135"/>
    </row>
    <row r="8056" spans="1:12" x14ac:dyDescent="0.25">
      <c r="A8056" s="135"/>
      <c r="B8056" s="135"/>
      <c r="C8056" s="135"/>
      <c r="D8056" s="135"/>
      <c r="G8056" s="135"/>
      <c r="H8056" s="135"/>
      <c r="I8056" s="135"/>
      <c r="J8056" s="135"/>
      <c r="K8056" s="135"/>
      <c r="L8056" s="135"/>
    </row>
    <row r="8057" spans="1:12" x14ac:dyDescent="0.25">
      <c r="A8057" s="135"/>
      <c r="B8057" s="135"/>
      <c r="C8057" s="135"/>
      <c r="D8057" s="135"/>
      <c r="G8057" s="135"/>
      <c r="H8057" s="135"/>
      <c r="I8057" s="135"/>
      <c r="J8057" s="135"/>
      <c r="K8057" s="135"/>
      <c r="L8057" s="135"/>
    </row>
    <row r="8058" spans="1:12" x14ac:dyDescent="0.25">
      <c r="A8058" s="135"/>
      <c r="B8058" s="135"/>
      <c r="C8058" s="135"/>
      <c r="D8058" s="135"/>
      <c r="G8058" s="135"/>
      <c r="H8058" s="135"/>
      <c r="I8058" s="135"/>
      <c r="J8058" s="135"/>
      <c r="K8058" s="135"/>
      <c r="L8058" s="135"/>
    </row>
    <row r="8059" spans="1:12" x14ac:dyDescent="0.25">
      <c r="A8059" s="135"/>
      <c r="B8059" s="135"/>
      <c r="C8059" s="135"/>
      <c r="D8059" s="135"/>
      <c r="G8059" s="135"/>
      <c r="H8059" s="135"/>
      <c r="I8059" s="135"/>
      <c r="J8059" s="135"/>
      <c r="K8059" s="135"/>
      <c r="L8059" s="135"/>
    </row>
    <row r="8060" spans="1:12" x14ac:dyDescent="0.25">
      <c r="A8060" s="135"/>
      <c r="B8060" s="135"/>
      <c r="C8060" s="135"/>
      <c r="D8060" s="135"/>
      <c r="G8060" s="135"/>
      <c r="H8060" s="135"/>
      <c r="I8060" s="135"/>
      <c r="J8060" s="135"/>
      <c r="K8060" s="135"/>
      <c r="L8060" s="135"/>
    </row>
    <row r="8061" spans="1:12" x14ac:dyDescent="0.25">
      <c r="A8061" s="135"/>
      <c r="B8061" s="135"/>
      <c r="C8061" s="135"/>
      <c r="D8061" s="135"/>
      <c r="G8061" s="135"/>
      <c r="H8061" s="135"/>
      <c r="I8061" s="135"/>
      <c r="J8061" s="135"/>
      <c r="K8061" s="135"/>
      <c r="L8061" s="135"/>
    </row>
    <row r="8062" spans="1:12" x14ac:dyDescent="0.25">
      <c r="A8062" s="135"/>
      <c r="B8062" s="135"/>
      <c r="C8062" s="135"/>
      <c r="D8062" s="135"/>
      <c r="G8062" s="135"/>
      <c r="H8062" s="135"/>
      <c r="I8062" s="135"/>
      <c r="J8062" s="135"/>
      <c r="K8062" s="135"/>
      <c r="L8062" s="135"/>
    </row>
    <row r="8063" spans="1:12" x14ac:dyDescent="0.25">
      <c r="A8063" s="135"/>
      <c r="B8063" s="135"/>
      <c r="C8063" s="135"/>
      <c r="D8063" s="135"/>
      <c r="G8063" s="135"/>
      <c r="H8063" s="135"/>
      <c r="I8063" s="135"/>
      <c r="J8063" s="135"/>
      <c r="K8063" s="135"/>
      <c r="L8063" s="135"/>
    </row>
    <row r="8064" spans="1:12" x14ac:dyDescent="0.25">
      <c r="A8064" s="135"/>
      <c r="B8064" s="135"/>
      <c r="C8064" s="135"/>
      <c r="D8064" s="135"/>
      <c r="G8064" s="135"/>
      <c r="H8064" s="135"/>
      <c r="I8064" s="135"/>
      <c r="J8064" s="135"/>
      <c r="K8064" s="135"/>
      <c r="L8064" s="135"/>
    </row>
    <row r="8065" spans="1:12" x14ac:dyDescent="0.25">
      <c r="A8065" s="135"/>
      <c r="B8065" s="135"/>
      <c r="C8065" s="135"/>
      <c r="D8065" s="135"/>
      <c r="G8065" s="135"/>
      <c r="H8065" s="135"/>
      <c r="I8065" s="135"/>
      <c r="J8065" s="135"/>
      <c r="K8065" s="135"/>
      <c r="L8065" s="135"/>
    </row>
    <row r="8066" spans="1:12" x14ac:dyDescent="0.25">
      <c r="A8066" s="135"/>
      <c r="B8066" s="135"/>
      <c r="C8066" s="135"/>
      <c r="D8066" s="135"/>
      <c r="G8066" s="135"/>
      <c r="H8066" s="135"/>
      <c r="I8066" s="135"/>
      <c r="J8066" s="135"/>
      <c r="K8066" s="135"/>
      <c r="L8066" s="135"/>
    </row>
    <row r="8067" spans="1:12" x14ac:dyDescent="0.25">
      <c r="A8067" s="135"/>
      <c r="B8067" s="135"/>
      <c r="C8067" s="135"/>
      <c r="D8067" s="135"/>
      <c r="G8067" s="135"/>
      <c r="H8067" s="135"/>
      <c r="I8067" s="135"/>
      <c r="J8067" s="135"/>
      <c r="K8067" s="135"/>
      <c r="L8067" s="135"/>
    </row>
    <row r="8068" spans="1:12" x14ac:dyDescent="0.25">
      <c r="A8068" s="135"/>
      <c r="B8068" s="135"/>
      <c r="C8068" s="135"/>
      <c r="D8068" s="135"/>
      <c r="G8068" s="135"/>
      <c r="H8068" s="135"/>
      <c r="I8068" s="135"/>
      <c r="J8068" s="135"/>
      <c r="K8068" s="135"/>
      <c r="L8068" s="135"/>
    </row>
    <row r="8069" spans="1:12" x14ac:dyDescent="0.25">
      <c r="A8069" s="135"/>
      <c r="B8069" s="135"/>
      <c r="C8069" s="135"/>
      <c r="D8069" s="135"/>
      <c r="G8069" s="135"/>
      <c r="H8069" s="135"/>
      <c r="I8069" s="135"/>
      <c r="J8069" s="135"/>
      <c r="K8069" s="135"/>
      <c r="L8069" s="135"/>
    </row>
    <row r="8070" spans="1:12" x14ac:dyDescent="0.25">
      <c r="A8070" s="135"/>
      <c r="B8070" s="135"/>
      <c r="C8070" s="135"/>
      <c r="D8070" s="135"/>
      <c r="G8070" s="135"/>
      <c r="H8070" s="135"/>
      <c r="I8070" s="135"/>
      <c r="J8070" s="135"/>
      <c r="K8070" s="135"/>
      <c r="L8070" s="135"/>
    </row>
    <row r="8071" spans="1:12" x14ac:dyDescent="0.25">
      <c r="A8071" s="135"/>
      <c r="B8071" s="135"/>
      <c r="C8071" s="135"/>
      <c r="D8071" s="135"/>
      <c r="G8071" s="135"/>
      <c r="H8071" s="135"/>
      <c r="I8071" s="135"/>
      <c r="J8071" s="135"/>
      <c r="K8071" s="135"/>
      <c r="L8071" s="135"/>
    </row>
    <row r="8072" spans="1:12" x14ac:dyDescent="0.25">
      <c r="A8072" s="135"/>
      <c r="B8072" s="135"/>
      <c r="C8072" s="135"/>
      <c r="D8072" s="135"/>
      <c r="G8072" s="135"/>
      <c r="H8072" s="135"/>
      <c r="I8072" s="135"/>
      <c r="J8072" s="135"/>
      <c r="K8072" s="135"/>
      <c r="L8072" s="135"/>
    </row>
    <row r="8073" spans="1:12" x14ac:dyDescent="0.25">
      <c r="A8073" s="135"/>
      <c r="B8073" s="135"/>
      <c r="C8073" s="135"/>
      <c r="D8073" s="135"/>
      <c r="G8073" s="135"/>
      <c r="H8073" s="135"/>
      <c r="I8073" s="135"/>
      <c r="J8073" s="135"/>
      <c r="K8073" s="135"/>
      <c r="L8073" s="135"/>
    </row>
    <row r="8074" spans="1:12" x14ac:dyDescent="0.25">
      <c r="A8074" s="135"/>
      <c r="B8074" s="135"/>
      <c r="C8074" s="135"/>
      <c r="D8074" s="135"/>
      <c r="G8074" s="135"/>
      <c r="H8074" s="135"/>
      <c r="I8074" s="135"/>
      <c r="J8074" s="135"/>
      <c r="K8074" s="135"/>
      <c r="L8074" s="135"/>
    </row>
    <row r="8075" spans="1:12" x14ac:dyDescent="0.25">
      <c r="A8075" s="135"/>
      <c r="B8075" s="135"/>
      <c r="C8075" s="135"/>
      <c r="D8075" s="135"/>
      <c r="G8075" s="135"/>
      <c r="H8075" s="135"/>
      <c r="I8075" s="135"/>
      <c r="J8075" s="135"/>
      <c r="K8075" s="135"/>
      <c r="L8075" s="135"/>
    </row>
    <row r="8076" spans="1:12" x14ac:dyDescent="0.25">
      <c r="A8076" s="135"/>
      <c r="B8076" s="135"/>
      <c r="C8076" s="135"/>
      <c r="D8076" s="135"/>
      <c r="G8076" s="135"/>
      <c r="H8076" s="135"/>
      <c r="I8076" s="135"/>
      <c r="J8076" s="135"/>
      <c r="K8076" s="135"/>
      <c r="L8076" s="135"/>
    </row>
    <row r="8077" spans="1:12" x14ac:dyDescent="0.25">
      <c r="A8077" s="135"/>
      <c r="B8077" s="135"/>
      <c r="C8077" s="135"/>
      <c r="D8077" s="135"/>
      <c r="G8077" s="135"/>
      <c r="H8077" s="135"/>
      <c r="I8077" s="135"/>
      <c r="J8077" s="135"/>
      <c r="K8077" s="135"/>
      <c r="L8077" s="135"/>
    </row>
    <row r="8078" spans="1:12" x14ac:dyDescent="0.25">
      <c r="A8078" s="135"/>
      <c r="B8078" s="135"/>
      <c r="C8078" s="135"/>
      <c r="D8078" s="135"/>
      <c r="G8078" s="135"/>
      <c r="H8078" s="135"/>
      <c r="I8078" s="135"/>
      <c r="J8078" s="135"/>
      <c r="K8078" s="135"/>
      <c r="L8078" s="135"/>
    </row>
    <row r="8079" spans="1:12" x14ac:dyDescent="0.25">
      <c r="A8079" s="135"/>
      <c r="B8079" s="135"/>
      <c r="C8079" s="135"/>
      <c r="D8079" s="135"/>
      <c r="G8079" s="135"/>
      <c r="H8079" s="135"/>
      <c r="I8079" s="135"/>
      <c r="J8079" s="135"/>
      <c r="K8079" s="135"/>
      <c r="L8079" s="135"/>
    </row>
    <row r="8080" spans="1:12" x14ac:dyDescent="0.25">
      <c r="A8080" s="135"/>
      <c r="B8080" s="135"/>
      <c r="C8080" s="135"/>
      <c r="D8080" s="135"/>
      <c r="G8080" s="135"/>
      <c r="H8080" s="135"/>
      <c r="I8080" s="135"/>
      <c r="J8080" s="135"/>
      <c r="K8080" s="135"/>
      <c r="L8080" s="135"/>
    </row>
    <row r="8081" spans="1:12" x14ac:dyDescent="0.25">
      <c r="A8081" s="135"/>
      <c r="B8081" s="135"/>
      <c r="C8081" s="135"/>
      <c r="D8081" s="135"/>
      <c r="G8081" s="135"/>
      <c r="H8081" s="135"/>
      <c r="I8081" s="135"/>
      <c r="J8081" s="135"/>
      <c r="K8081" s="135"/>
      <c r="L8081" s="135"/>
    </row>
    <row r="8082" spans="1:12" x14ac:dyDescent="0.25">
      <c r="A8082" s="135"/>
      <c r="B8082" s="135"/>
      <c r="C8082" s="135"/>
      <c r="D8082" s="135"/>
      <c r="G8082" s="135"/>
      <c r="H8082" s="135"/>
      <c r="I8082" s="135"/>
      <c r="J8082" s="135"/>
      <c r="K8082" s="135"/>
      <c r="L8082" s="135"/>
    </row>
    <row r="8083" spans="1:12" x14ac:dyDescent="0.25">
      <c r="A8083" s="135"/>
      <c r="B8083" s="135"/>
      <c r="C8083" s="135"/>
      <c r="D8083" s="135"/>
      <c r="G8083" s="135"/>
      <c r="H8083" s="135"/>
      <c r="I8083" s="135"/>
      <c r="J8083" s="135"/>
      <c r="K8083" s="135"/>
      <c r="L8083" s="135"/>
    </row>
    <row r="8084" spans="1:12" x14ac:dyDescent="0.25">
      <c r="A8084" s="135"/>
      <c r="B8084" s="135"/>
      <c r="C8084" s="135"/>
      <c r="D8084" s="135"/>
      <c r="G8084" s="135"/>
      <c r="H8084" s="135"/>
      <c r="I8084" s="135"/>
      <c r="J8084" s="135"/>
      <c r="K8084" s="135"/>
      <c r="L8084" s="135"/>
    </row>
    <row r="8085" spans="1:12" x14ac:dyDescent="0.25">
      <c r="A8085" s="135"/>
      <c r="B8085" s="135"/>
      <c r="C8085" s="135"/>
      <c r="D8085" s="135"/>
      <c r="G8085" s="135"/>
      <c r="H8085" s="135"/>
      <c r="I8085" s="135"/>
      <c r="J8085" s="135"/>
      <c r="K8085" s="135"/>
      <c r="L8085" s="135"/>
    </row>
    <row r="8086" spans="1:12" x14ac:dyDescent="0.25">
      <c r="A8086" s="135"/>
      <c r="B8086" s="135"/>
      <c r="C8086" s="135"/>
      <c r="D8086" s="135"/>
      <c r="G8086" s="135"/>
      <c r="H8086" s="135"/>
      <c r="I8086" s="135"/>
      <c r="J8086" s="135"/>
      <c r="K8086" s="135"/>
      <c r="L8086" s="135"/>
    </row>
    <row r="8087" spans="1:12" x14ac:dyDescent="0.25">
      <c r="A8087" s="135"/>
      <c r="B8087" s="135"/>
      <c r="C8087" s="135"/>
      <c r="D8087" s="135"/>
      <c r="G8087" s="135"/>
      <c r="H8087" s="135"/>
      <c r="I8087" s="135"/>
      <c r="J8087" s="135"/>
      <c r="K8087" s="135"/>
      <c r="L8087" s="135"/>
    </row>
    <row r="8088" spans="1:12" x14ac:dyDescent="0.25">
      <c r="A8088" s="135"/>
      <c r="B8088" s="135"/>
      <c r="C8088" s="135"/>
      <c r="D8088" s="135"/>
      <c r="G8088" s="135"/>
      <c r="H8088" s="135"/>
      <c r="I8088" s="135"/>
      <c r="J8088" s="135"/>
      <c r="K8088" s="135"/>
      <c r="L8088" s="135"/>
    </row>
    <row r="8089" spans="1:12" x14ac:dyDescent="0.25">
      <c r="A8089" s="135"/>
      <c r="B8089" s="135"/>
      <c r="C8089" s="135"/>
      <c r="D8089" s="135"/>
      <c r="G8089" s="135"/>
      <c r="H8089" s="135"/>
      <c r="I8089" s="135"/>
      <c r="J8089" s="135"/>
      <c r="K8089" s="135"/>
      <c r="L8089" s="135"/>
    </row>
    <row r="8090" spans="1:12" x14ac:dyDescent="0.25">
      <c r="A8090" s="135"/>
      <c r="B8090" s="135"/>
      <c r="C8090" s="135"/>
      <c r="D8090" s="135"/>
      <c r="G8090" s="135"/>
      <c r="H8090" s="135"/>
      <c r="I8090" s="135"/>
      <c r="J8090" s="135"/>
      <c r="K8090" s="135"/>
      <c r="L8090" s="135"/>
    </row>
    <row r="8091" spans="1:12" x14ac:dyDescent="0.25">
      <c r="A8091" s="135"/>
      <c r="B8091" s="135"/>
      <c r="C8091" s="135"/>
      <c r="D8091" s="135"/>
      <c r="G8091" s="135"/>
      <c r="H8091" s="135"/>
      <c r="I8091" s="135"/>
      <c r="J8091" s="135"/>
      <c r="K8091" s="135"/>
      <c r="L8091" s="135"/>
    </row>
    <row r="8092" spans="1:12" x14ac:dyDescent="0.25">
      <c r="A8092" s="135"/>
      <c r="B8092" s="135"/>
      <c r="C8092" s="135"/>
      <c r="D8092" s="135"/>
      <c r="G8092" s="135"/>
      <c r="H8092" s="135"/>
      <c r="I8092" s="135"/>
      <c r="J8092" s="135"/>
      <c r="K8092" s="135"/>
      <c r="L8092" s="135"/>
    </row>
    <row r="8093" spans="1:12" x14ac:dyDescent="0.25">
      <c r="A8093" s="135"/>
      <c r="B8093" s="135"/>
      <c r="C8093" s="135"/>
      <c r="D8093" s="135"/>
      <c r="G8093" s="135"/>
      <c r="H8093" s="135"/>
      <c r="I8093" s="135"/>
      <c r="J8093" s="135"/>
      <c r="K8093" s="135"/>
      <c r="L8093" s="135"/>
    </row>
    <row r="8094" spans="1:12" x14ac:dyDescent="0.25">
      <c r="A8094" s="135"/>
      <c r="B8094" s="135"/>
      <c r="C8094" s="135"/>
      <c r="D8094" s="135"/>
      <c r="G8094" s="135"/>
      <c r="H8094" s="135"/>
      <c r="I8094" s="135"/>
      <c r="J8094" s="135"/>
      <c r="K8094" s="135"/>
      <c r="L8094" s="135"/>
    </row>
    <row r="8095" spans="1:12" x14ac:dyDescent="0.25">
      <c r="A8095" s="135"/>
      <c r="B8095" s="135"/>
      <c r="C8095" s="135"/>
      <c r="D8095" s="135"/>
      <c r="G8095" s="135"/>
      <c r="H8095" s="135"/>
      <c r="I8095" s="135"/>
      <c r="J8095" s="135"/>
      <c r="K8095" s="135"/>
      <c r="L8095" s="135"/>
    </row>
    <row r="8096" spans="1:12" x14ac:dyDescent="0.25">
      <c r="A8096" s="135"/>
      <c r="B8096" s="135"/>
      <c r="C8096" s="135"/>
      <c r="D8096" s="135"/>
      <c r="G8096" s="135"/>
      <c r="H8096" s="135"/>
      <c r="I8096" s="135"/>
      <c r="J8096" s="135"/>
      <c r="K8096" s="135"/>
      <c r="L8096" s="135"/>
    </row>
    <row r="8097" spans="1:12" x14ac:dyDescent="0.25">
      <c r="A8097" s="135"/>
      <c r="B8097" s="135"/>
      <c r="C8097" s="135"/>
      <c r="D8097" s="135"/>
      <c r="G8097" s="135"/>
      <c r="H8097" s="135"/>
      <c r="I8097" s="135"/>
      <c r="J8097" s="135"/>
      <c r="K8097" s="135"/>
      <c r="L8097" s="135"/>
    </row>
    <row r="8098" spans="1:12" x14ac:dyDescent="0.25">
      <c r="A8098" s="135"/>
      <c r="B8098" s="135"/>
      <c r="C8098" s="135"/>
      <c r="D8098" s="135"/>
      <c r="G8098" s="135"/>
      <c r="H8098" s="135"/>
      <c r="I8098" s="135"/>
      <c r="J8098" s="135"/>
      <c r="K8098" s="135"/>
      <c r="L8098" s="135"/>
    </row>
    <row r="8099" spans="1:12" x14ac:dyDescent="0.25">
      <c r="A8099" s="135"/>
      <c r="B8099" s="135"/>
      <c r="C8099" s="135"/>
      <c r="D8099" s="135"/>
      <c r="G8099" s="135"/>
      <c r="H8099" s="135"/>
      <c r="I8099" s="135"/>
      <c r="J8099" s="135"/>
      <c r="K8099" s="135"/>
      <c r="L8099" s="135"/>
    </row>
    <row r="8100" spans="1:12" x14ac:dyDescent="0.25">
      <c r="A8100" s="135"/>
      <c r="B8100" s="135"/>
      <c r="C8100" s="135"/>
      <c r="D8100" s="135"/>
      <c r="G8100" s="135"/>
      <c r="H8100" s="135"/>
      <c r="I8100" s="135"/>
      <c r="J8100" s="135"/>
      <c r="K8100" s="135"/>
      <c r="L8100" s="135"/>
    </row>
    <row r="8101" spans="1:12" x14ac:dyDescent="0.25">
      <c r="A8101" s="135"/>
      <c r="B8101" s="135"/>
      <c r="C8101" s="135"/>
      <c r="D8101" s="135"/>
      <c r="G8101" s="135"/>
      <c r="H8101" s="135"/>
      <c r="I8101" s="135"/>
      <c r="J8101" s="135"/>
      <c r="K8101" s="135"/>
      <c r="L8101" s="135"/>
    </row>
    <row r="8102" spans="1:12" x14ac:dyDescent="0.25">
      <c r="A8102" s="135"/>
      <c r="B8102" s="135"/>
      <c r="C8102" s="135"/>
      <c r="D8102" s="135"/>
      <c r="G8102" s="135"/>
      <c r="H8102" s="135"/>
      <c r="I8102" s="135"/>
      <c r="J8102" s="135"/>
      <c r="K8102" s="135"/>
      <c r="L8102" s="135"/>
    </row>
    <row r="8103" spans="1:12" x14ac:dyDescent="0.25">
      <c r="A8103" s="135"/>
      <c r="B8103" s="135"/>
      <c r="C8103" s="135"/>
      <c r="D8103" s="135"/>
      <c r="G8103" s="135"/>
      <c r="H8103" s="135"/>
      <c r="I8103" s="135"/>
      <c r="J8103" s="135"/>
      <c r="K8103" s="135"/>
      <c r="L8103" s="135"/>
    </row>
    <row r="8104" spans="1:12" x14ac:dyDescent="0.25">
      <c r="A8104" s="135"/>
      <c r="B8104" s="135"/>
      <c r="C8104" s="135"/>
      <c r="D8104" s="135"/>
      <c r="G8104" s="135"/>
      <c r="H8104" s="135"/>
      <c r="I8104" s="135"/>
      <c r="J8104" s="135"/>
      <c r="K8104" s="135"/>
      <c r="L8104" s="135"/>
    </row>
    <row r="8105" spans="1:12" x14ac:dyDescent="0.25">
      <c r="A8105" s="135"/>
      <c r="B8105" s="135"/>
      <c r="C8105" s="135"/>
      <c r="D8105" s="135"/>
      <c r="G8105" s="135"/>
      <c r="H8105" s="135"/>
      <c r="I8105" s="135"/>
      <c r="J8105" s="135"/>
      <c r="K8105" s="135"/>
      <c r="L8105" s="135"/>
    </row>
    <row r="8106" spans="1:12" x14ac:dyDescent="0.25">
      <c r="A8106" s="135"/>
      <c r="B8106" s="135"/>
      <c r="C8106" s="135"/>
      <c r="D8106" s="135"/>
      <c r="G8106" s="135"/>
      <c r="H8106" s="135"/>
      <c r="I8106" s="135"/>
      <c r="J8106" s="135"/>
      <c r="K8106" s="135"/>
      <c r="L8106" s="135"/>
    </row>
    <row r="8107" spans="1:12" x14ac:dyDescent="0.25">
      <c r="A8107" s="135"/>
      <c r="B8107" s="135"/>
      <c r="C8107" s="135"/>
      <c r="D8107" s="135"/>
      <c r="G8107" s="135"/>
      <c r="H8107" s="135"/>
      <c r="I8107" s="135"/>
      <c r="J8107" s="135"/>
      <c r="K8107" s="135"/>
      <c r="L8107" s="135"/>
    </row>
    <row r="8108" spans="1:12" x14ac:dyDescent="0.25">
      <c r="A8108" s="135"/>
      <c r="B8108" s="135"/>
      <c r="C8108" s="135"/>
      <c r="D8108" s="135"/>
      <c r="G8108" s="135"/>
      <c r="H8108" s="135"/>
      <c r="I8108" s="135"/>
      <c r="J8108" s="135"/>
      <c r="K8108" s="135"/>
      <c r="L8108" s="135"/>
    </row>
    <row r="8109" spans="1:12" x14ac:dyDescent="0.25">
      <c r="A8109" s="135"/>
      <c r="B8109" s="135"/>
      <c r="C8109" s="135"/>
      <c r="D8109" s="135"/>
      <c r="G8109" s="135"/>
      <c r="H8109" s="135"/>
      <c r="I8109" s="135"/>
      <c r="J8109" s="135"/>
      <c r="K8109" s="135"/>
      <c r="L8109" s="135"/>
    </row>
    <row r="8110" spans="1:12" x14ac:dyDescent="0.25">
      <c r="A8110" s="135"/>
      <c r="B8110" s="135"/>
      <c r="C8110" s="135"/>
      <c r="D8110" s="135"/>
      <c r="G8110" s="135"/>
      <c r="H8110" s="135"/>
      <c r="I8110" s="135"/>
      <c r="J8110" s="135"/>
      <c r="K8110" s="135"/>
      <c r="L8110" s="135"/>
    </row>
    <row r="8111" spans="1:12" x14ac:dyDescent="0.25">
      <c r="A8111" s="135"/>
      <c r="B8111" s="135"/>
      <c r="C8111" s="135"/>
      <c r="D8111" s="135"/>
      <c r="G8111" s="135"/>
      <c r="H8111" s="135"/>
      <c r="I8111" s="135"/>
      <c r="J8111" s="135"/>
      <c r="K8111" s="135"/>
      <c r="L8111" s="135"/>
    </row>
    <row r="8112" spans="1:12" x14ac:dyDescent="0.25">
      <c r="A8112" s="135"/>
      <c r="B8112" s="135"/>
      <c r="C8112" s="135"/>
      <c r="D8112" s="135"/>
      <c r="G8112" s="135"/>
      <c r="H8112" s="135"/>
      <c r="I8112" s="135"/>
      <c r="J8112" s="135"/>
      <c r="K8112" s="135"/>
      <c r="L8112" s="135"/>
    </row>
    <row r="8113" spans="1:12" x14ac:dyDescent="0.25">
      <c r="A8113" s="135"/>
      <c r="B8113" s="135"/>
      <c r="C8113" s="135"/>
      <c r="D8113" s="135"/>
      <c r="G8113" s="135"/>
      <c r="H8113" s="135"/>
      <c r="I8113" s="135"/>
      <c r="J8113" s="135"/>
      <c r="K8113" s="135"/>
      <c r="L8113" s="135"/>
    </row>
    <row r="8114" spans="1:12" x14ac:dyDescent="0.25">
      <c r="A8114" s="135"/>
      <c r="B8114" s="135"/>
      <c r="C8114" s="135"/>
      <c r="D8114" s="135"/>
      <c r="G8114" s="135"/>
      <c r="H8114" s="135"/>
      <c r="I8114" s="135"/>
      <c r="J8114" s="135"/>
      <c r="K8114" s="135"/>
      <c r="L8114" s="135"/>
    </row>
    <row r="8115" spans="1:12" x14ac:dyDescent="0.25">
      <c r="A8115" s="135"/>
      <c r="B8115" s="135"/>
      <c r="C8115" s="135"/>
      <c r="D8115" s="135"/>
      <c r="G8115" s="135"/>
      <c r="H8115" s="135"/>
      <c r="I8115" s="135"/>
      <c r="J8115" s="135"/>
      <c r="K8115" s="135"/>
      <c r="L8115" s="135"/>
    </row>
    <row r="8116" spans="1:12" x14ac:dyDescent="0.25">
      <c r="A8116" s="135"/>
      <c r="B8116" s="135"/>
      <c r="C8116" s="135"/>
      <c r="D8116" s="135"/>
      <c r="G8116" s="135"/>
      <c r="H8116" s="135"/>
      <c r="I8116" s="135"/>
      <c r="J8116" s="135"/>
      <c r="K8116" s="135"/>
      <c r="L8116" s="135"/>
    </row>
    <row r="8117" spans="1:12" x14ac:dyDescent="0.25">
      <c r="A8117" s="135"/>
      <c r="B8117" s="135"/>
      <c r="C8117" s="135"/>
      <c r="D8117" s="135"/>
      <c r="G8117" s="135"/>
      <c r="H8117" s="135"/>
      <c r="I8117" s="135"/>
      <c r="J8117" s="135"/>
      <c r="K8117" s="135"/>
      <c r="L8117" s="135"/>
    </row>
    <row r="8118" spans="1:12" x14ac:dyDescent="0.25">
      <c r="A8118" s="135"/>
      <c r="B8118" s="135"/>
      <c r="C8118" s="135"/>
      <c r="D8118" s="135"/>
      <c r="G8118" s="135"/>
      <c r="H8118" s="135"/>
      <c r="I8118" s="135"/>
      <c r="J8118" s="135"/>
      <c r="K8118" s="135"/>
      <c r="L8118" s="135"/>
    </row>
    <row r="8119" spans="1:12" x14ac:dyDescent="0.25">
      <c r="A8119" s="135"/>
      <c r="B8119" s="135"/>
      <c r="C8119" s="135"/>
      <c r="D8119" s="135"/>
      <c r="G8119" s="135"/>
      <c r="H8119" s="135"/>
      <c r="I8119" s="135"/>
      <c r="J8119" s="135"/>
      <c r="K8119" s="135"/>
      <c r="L8119" s="135"/>
    </row>
    <row r="8120" spans="1:12" x14ac:dyDescent="0.25">
      <c r="A8120" s="135"/>
      <c r="B8120" s="135"/>
      <c r="C8120" s="135"/>
      <c r="D8120" s="135"/>
      <c r="G8120" s="135"/>
      <c r="H8120" s="135"/>
      <c r="I8120" s="135"/>
      <c r="J8120" s="135"/>
      <c r="K8120" s="135"/>
      <c r="L8120" s="135"/>
    </row>
    <row r="8121" spans="1:12" x14ac:dyDescent="0.25">
      <c r="A8121" s="135"/>
      <c r="B8121" s="135"/>
      <c r="C8121" s="135"/>
      <c r="D8121" s="135"/>
      <c r="G8121" s="135"/>
      <c r="H8121" s="135"/>
      <c r="I8121" s="135"/>
      <c r="J8121" s="135"/>
      <c r="K8121" s="135"/>
      <c r="L8121" s="135"/>
    </row>
    <row r="8122" spans="1:12" x14ac:dyDescent="0.25">
      <c r="A8122" s="135"/>
      <c r="B8122" s="135"/>
      <c r="C8122" s="135"/>
      <c r="D8122" s="135"/>
      <c r="G8122" s="135"/>
      <c r="H8122" s="135"/>
      <c r="I8122" s="135"/>
      <c r="J8122" s="135"/>
      <c r="K8122" s="135"/>
      <c r="L8122" s="135"/>
    </row>
    <row r="8123" spans="1:12" x14ac:dyDescent="0.25">
      <c r="A8123" s="135"/>
      <c r="B8123" s="135"/>
      <c r="C8123" s="135"/>
      <c r="D8123" s="135"/>
      <c r="G8123" s="135"/>
      <c r="H8123" s="135"/>
      <c r="I8123" s="135"/>
      <c r="J8123" s="135"/>
      <c r="K8123" s="135"/>
      <c r="L8123" s="135"/>
    </row>
    <row r="8124" spans="1:12" x14ac:dyDescent="0.25">
      <c r="A8124" s="135"/>
      <c r="B8124" s="135"/>
      <c r="C8124" s="135"/>
      <c r="D8124" s="135"/>
      <c r="G8124" s="135"/>
      <c r="H8124" s="135"/>
      <c r="I8124" s="135"/>
      <c r="J8124" s="135"/>
      <c r="K8124" s="135"/>
      <c r="L8124" s="135"/>
    </row>
    <row r="8125" spans="1:12" x14ac:dyDescent="0.25">
      <c r="A8125" s="135"/>
      <c r="B8125" s="135"/>
      <c r="C8125" s="135"/>
      <c r="D8125" s="135"/>
      <c r="G8125" s="135"/>
      <c r="H8125" s="135"/>
      <c r="I8125" s="135"/>
      <c r="J8125" s="135"/>
      <c r="K8125" s="135"/>
      <c r="L8125" s="135"/>
    </row>
    <row r="8126" spans="1:12" x14ac:dyDescent="0.25">
      <c r="A8126" s="135"/>
      <c r="B8126" s="135"/>
      <c r="C8126" s="135"/>
      <c r="D8126" s="135"/>
      <c r="G8126" s="135"/>
      <c r="H8126" s="135"/>
      <c r="I8126" s="135"/>
      <c r="J8126" s="135"/>
      <c r="K8126" s="135"/>
      <c r="L8126" s="135"/>
    </row>
    <row r="8127" spans="1:12" x14ac:dyDescent="0.25">
      <c r="A8127" s="135"/>
      <c r="B8127" s="135"/>
      <c r="C8127" s="135"/>
      <c r="D8127" s="135"/>
      <c r="G8127" s="135"/>
      <c r="H8127" s="135"/>
      <c r="I8127" s="135"/>
      <c r="J8127" s="135"/>
      <c r="K8127" s="135"/>
      <c r="L8127" s="135"/>
    </row>
    <row r="8128" spans="1:12" x14ac:dyDescent="0.25">
      <c r="A8128" s="135"/>
      <c r="B8128" s="135"/>
      <c r="C8128" s="135"/>
      <c r="D8128" s="135"/>
      <c r="G8128" s="135"/>
      <c r="H8128" s="135"/>
      <c r="I8128" s="135"/>
      <c r="J8128" s="135"/>
      <c r="K8128" s="135"/>
      <c r="L8128" s="135"/>
    </row>
    <row r="8129" spans="1:12" x14ac:dyDescent="0.25">
      <c r="A8129" s="135"/>
      <c r="B8129" s="135"/>
      <c r="C8129" s="135"/>
      <c r="D8129" s="135"/>
      <c r="G8129" s="135"/>
      <c r="H8129" s="135"/>
      <c r="I8129" s="135"/>
      <c r="J8129" s="135"/>
      <c r="K8129" s="135"/>
      <c r="L8129" s="135"/>
    </row>
    <row r="8130" spans="1:12" x14ac:dyDescent="0.25">
      <c r="A8130" s="135"/>
      <c r="B8130" s="135"/>
      <c r="C8130" s="135"/>
      <c r="D8130" s="135"/>
      <c r="G8130" s="135"/>
      <c r="H8130" s="135"/>
      <c r="I8130" s="135"/>
      <c r="J8130" s="135"/>
      <c r="K8130" s="135"/>
      <c r="L8130" s="135"/>
    </row>
    <row r="8131" spans="1:12" x14ac:dyDescent="0.25">
      <c r="A8131" s="135"/>
      <c r="B8131" s="135"/>
      <c r="C8131" s="135"/>
      <c r="D8131" s="135"/>
      <c r="G8131" s="135"/>
      <c r="H8131" s="135"/>
      <c r="I8131" s="135"/>
      <c r="J8131" s="135"/>
      <c r="K8131" s="135"/>
      <c r="L8131" s="135"/>
    </row>
    <row r="8132" spans="1:12" x14ac:dyDescent="0.25">
      <c r="A8132" s="135"/>
      <c r="B8132" s="135"/>
      <c r="C8132" s="135"/>
      <c r="D8132" s="135"/>
      <c r="G8132" s="135"/>
      <c r="H8132" s="135"/>
      <c r="I8132" s="135"/>
      <c r="J8132" s="135"/>
      <c r="K8132" s="135"/>
      <c r="L8132" s="135"/>
    </row>
    <row r="8133" spans="1:12" x14ac:dyDescent="0.25">
      <c r="A8133" s="135"/>
      <c r="B8133" s="135"/>
      <c r="C8133" s="135"/>
      <c r="D8133" s="135"/>
      <c r="G8133" s="135"/>
      <c r="H8133" s="135"/>
      <c r="I8133" s="135"/>
      <c r="J8133" s="135"/>
      <c r="K8133" s="135"/>
      <c r="L8133" s="135"/>
    </row>
    <row r="8134" spans="1:12" x14ac:dyDescent="0.25">
      <c r="A8134" s="135"/>
      <c r="B8134" s="135"/>
      <c r="C8134" s="135"/>
      <c r="D8134" s="135"/>
      <c r="G8134" s="135"/>
      <c r="H8134" s="135"/>
      <c r="I8134" s="135"/>
      <c r="J8134" s="135"/>
      <c r="K8134" s="135"/>
      <c r="L8134" s="135"/>
    </row>
    <row r="8135" spans="1:12" x14ac:dyDescent="0.25">
      <c r="A8135" s="135"/>
      <c r="B8135" s="135"/>
      <c r="C8135" s="135"/>
      <c r="D8135" s="135"/>
      <c r="G8135" s="135"/>
      <c r="H8135" s="135"/>
      <c r="I8135" s="135"/>
      <c r="J8135" s="135"/>
      <c r="K8135" s="135"/>
      <c r="L8135" s="135"/>
    </row>
    <row r="8136" spans="1:12" x14ac:dyDescent="0.25">
      <c r="A8136" s="135"/>
      <c r="B8136" s="135"/>
      <c r="C8136" s="135"/>
      <c r="D8136" s="135"/>
      <c r="G8136" s="135"/>
      <c r="H8136" s="135"/>
      <c r="I8136" s="135"/>
      <c r="J8136" s="135"/>
      <c r="K8136" s="135"/>
      <c r="L8136" s="135"/>
    </row>
    <row r="8137" spans="1:12" x14ac:dyDescent="0.25">
      <c r="A8137" s="135"/>
      <c r="B8137" s="135"/>
      <c r="C8137" s="135"/>
      <c r="D8137" s="135"/>
      <c r="G8137" s="135"/>
      <c r="H8137" s="135"/>
      <c r="I8137" s="135"/>
      <c r="J8137" s="135"/>
      <c r="K8137" s="135"/>
      <c r="L8137" s="135"/>
    </row>
    <row r="8138" spans="1:12" x14ac:dyDescent="0.25">
      <c r="A8138" s="135"/>
      <c r="B8138" s="135"/>
      <c r="C8138" s="135"/>
      <c r="D8138" s="135"/>
      <c r="G8138" s="135"/>
      <c r="H8138" s="135"/>
      <c r="I8138" s="135"/>
      <c r="J8138" s="135"/>
      <c r="K8138" s="135"/>
      <c r="L8138" s="135"/>
    </row>
    <row r="8139" spans="1:12" x14ac:dyDescent="0.25">
      <c r="A8139" s="135"/>
      <c r="B8139" s="135"/>
      <c r="C8139" s="135"/>
      <c r="D8139" s="135"/>
      <c r="G8139" s="135"/>
      <c r="H8139" s="135"/>
      <c r="I8139" s="135"/>
      <c r="J8139" s="135"/>
      <c r="K8139" s="135"/>
      <c r="L8139" s="135"/>
    </row>
    <row r="8140" spans="1:12" x14ac:dyDescent="0.25">
      <c r="A8140" s="135"/>
      <c r="B8140" s="135"/>
      <c r="C8140" s="135"/>
      <c r="D8140" s="135"/>
      <c r="G8140" s="135"/>
      <c r="H8140" s="135"/>
      <c r="I8140" s="135"/>
      <c r="J8140" s="135"/>
      <c r="K8140" s="135"/>
      <c r="L8140" s="135"/>
    </row>
    <row r="8141" spans="1:12" x14ac:dyDescent="0.25">
      <c r="A8141" s="135"/>
      <c r="B8141" s="135"/>
      <c r="C8141" s="135"/>
      <c r="D8141" s="135"/>
      <c r="G8141" s="135"/>
      <c r="H8141" s="135"/>
      <c r="I8141" s="135"/>
      <c r="J8141" s="135"/>
      <c r="K8141" s="135"/>
      <c r="L8141" s="135"/>
    </row>
    <row r="8142" spans="1:12" x14ac:dyDescent="0.25">
      <c r="A8142" s="135"/>
      <c r="B8142" s="135"/>
      <c r="C8142" s="135"/>
      <c r="D8142" s="135"/>
      <c r="G8142" s="135"/>
      <c r="H8142" s="135"/>
      <c r="I8142" s="135"/>
      <c r="J8142" s="135"/>
      <c r="K8142" s="135"/>
      <c r="L8142" s="135"/>
    </row>
    <row r="8143" spans="1:12" x14ac:dyDescent="0.25">
      <c r="A8143" s="135"/>
      <c r="B8143" s="135"/>
      <c r="C8143" s="135"/>
      <c r="D8143" s="135"/>
      <c r="G8143" s="135"/>
      <c r="H8143" s="135"/>
      <c r="I8143" s="135"/>
      <c r="J8143" s="135"/>
      <c r="K8143" s="135"/>
      <c r="L8143" s="135"/>
    </row>
    <row r="8144" spans="1:12" x14ac:dyDescent="0.25">
      <c r="A8144" s="135"/>
      <c r="B8144" s="135"/>
      <c r="C8144" s="135"/>
      <c r="D8144" s="135"/>
      <c r="G8144" s="135"/>
      <c r="H8144" s="135"/>
      <c r="I8144" s="135"/>
      <c r="J8144" s="135"/>
      <c r="K8144" s="135"/>
      <c r="L8144" s="135"/>
    </row>
    <row r="8145" spans="1:12" x14ac:dyDescent="0.25">
      <c r="A8145" s="135"/>
      <c r="B8145" s="135"/>
      <c r="C8145" s="135"/>
      <c r="D8145" s="135"/>
      <c r="G8145" s="135"/>
      <c r="H8145" s="135"/>
      <c r="I8145" s="135"/>
      <c r="J8145" s="135"/>
      <c r="K8145" s="135"/>
      <c r="L8145" s="135"/>
    </row>
    <row r="8146" spans="1:12" x14ac:dyDescent="0.25">
      <c r="A8146" s="135"/>
      <c r="B8146" s="135"/>
      <c r="C8146" s="135"/>
      <c r="D8146" s="135"/>
      <c r="G8146" s="135"/>
      <c r="H8146" s="135"/>
      <c r="I8146" s="135"/>
      <c r="J8146" s="135"/>
      <c r="K8146" s="135"/>
      <c r="L8146" s="135"/>
    </row>
    <row r="8147" spans="1:12" x14ac:dyDescent="0.25">
      <c r="A8147" s="135"/>
      <c r="B8147" s="135"/>
      <c r="C8147" s="135"/>
      <c r="D8147" s="135"/>
      <c r="G8147" s="135"/>
      <c r="H8147" s="135"/>
      <c r="I8147" s="135"/>
      <c r="J8147" s="135"/>
      <c r="K8147" s="135"/>
      <c r="L8147" s="135"/>
    </row>
    <row r="8148" spans="1:12" x14ac:dyDescent="0.25">
      <c r="A8148" s="135"/>
      <c r="B8148" s="135"/>
      <c r="C8148" s="135"/>
      <c r="D8148" s="135"/>
      <c r="G8148" s="135"/>
      <c r="H8148" s="135"/>
      <c r="I8148" s="135"/>
      <c r="J8148" s="135"/>
      <c r="K8148" s="135"/>
      <c r="L8148" s="135"/>
    </row>
    <row r="8149" spans="1:12" x14ac:dyDescent="0.25">
      <c r="A8149" s="135"/>
      <c r="B8149" s="135"/>
      <c r="C8149" s="135"/>
      <c r="D8149" s="135"/>
      <c r="G8149" s="135"/>
      <c r="H8149" s="135"/>
      <c r="I8149" s="135"/>
      <c r="J8149" s="135"/>
      <c r="K8149" s="135"/>
      <c r="L8149" s="135"/>
    </row>
    <row r="8150" spans="1:12" x14ac:dyDescent="0.25">
      <c r="A8150" s="135"/>
      <c r="B8150" s="135"/>
      <c r="C8150" s="135"/>
      <c r="D8150" s="135"/>
      <c r="G8150" s="135"/>
      <c r="H8150" s="135"/>
      <c r="I8150" s="135"/>
      <c r="J8150" s="135"/>
      <c r="K8150" s="135"/>
      <c r="L8150" s="135"/>
    </row>
    <row r="8151" spans="1:12" x14ac:dyDescent="0.25">
      <c r="A8151" s="135"/>
      <c r="B8151" s="135"/>
      <c r="C8151" s="135"/>
      <c r="D8151" s="135"/>
      <c r="G8151" s="135"/>
      <c r="H8151" s="135"/>
      <c r="I8151" s="135"/>
      <c r="J8151" s="135"/>
      <c r="K8151" s="135"/>
      <c r="L8151" s="135"/>
    </row>
    <row r="8152" spans="1:12" x14ac:dyDescent="0.25">
      <c r="A8152" s="135"/>
      <c r="B8152" s="135"/>
      <c r="C8152" s="135"/>
      <c r="D8152" s="135"/>
      <c r="G8152" s="135"/>
      <c r="H8152" s="135"/>
      <c r="I8152" s="135"/>
      <c r="J8152" s="135"/>
      <c r="K8152" s="135"/>
      <c r="L8152" s="135"/>
    </row>
    <row r="8153" spans="1:12" x14ac:dyDescent="0.25">
      <c r="A8153" s="135"/>
      <c r="B8153" s="135"/>
      <c r="C8153" s="135"/>
      <c r="D8153" s="135"/>
      <c r="G8153" s="135"/>
      <c r="H8153" s="135"/>
      <c r="I8153" s="135"/>
      <c r="J8153" s="135"/>
      <c r="K8153" s="135"/>
      <c r="L8153" s="135"/>
    </row>
    <row r="8154" spans="1:12" x14ac:dyDescent="0.25">
      <c r="A8154" s="135"/>
      <c r="B8154" s="135"/>
      <c r="C8154" s="135"/>
      <c r="D8154" s="135"/>
      <c r="G8154" s="135"/>
      <c r="H8154" s="135"/>
      <c r="I8154" s="135"/>
      <c r="J8154" s="135"/>
      <c r="K8154" s="135"/>
      <c r="L8154" s="135"/>
    </row>
    <row r="8155" spans="1:12" x14ac:dyDescent="0.25">
      <c r="A8155" s="135"/>
      <c r="B8155" s="135"/>
      <c r="C8155" s="135"/>
      <c r="D8155" s="135"/>
      <c r="G8155" s="135"/>
      <c r="H8155" s="135"/>
      <c r="I8155" s="135"/>
      <c r="J8155" s="135"/>
      <c r="K8155" s="135"/>
      <c r="L8155" s="135"/>
    </row>
    <row r="8156" spans="1:12" x14ac:dyDescent="0.25">
      <c r="A8156" s="135"/>
      <c r="B8156" s="135"/>
      <c r="C8156" s="135"/>
      <c r="D8156" s="135"/>
      <c r="G8156" s="135"/>
      <c r="H8156" s="135"/>
      <c r="I8156" s="135"/>
      <c r="J8156" s="135"/>
      <c r="K8156" s="135"/>
      <c r="L8156" s="135"/>
    </row>
    <row r="8157" spans="1:12" x14ac:dyDescent="0.25">
      <c r="A8157" s="135"/>
      <c r="B8157" s="135"/>
      <c r="C8157" s="135"/>
      <c r="D8157" s="135"/>
      <c r="G8157" s="135"/>
      <c r="H8157" s="135"/>
      <c r="I8157" s="135"/>
      <c r="J8157" s="135"/>
      <c r="K8157" s="135"/>
      <c r="L8157" s="135"/>
    </row>
    <row r="8158" spans="1:12" x14ac:dyDescent="0.25">
      <c r="A8158" s="135"/>
      <c r="B8158" s="135"/>
      <c r="C8158" s="135"/>
      <c r="D8158" s="135"/>
      <c r="G8158" s="135"/>
      <c r="H8158" s="135"/>
      <c r="I8158" s="135"/>
      <c r="J8158" s="135"/>
      <c r="K8158" s="135"/>
      <c r="L8158" s="135"/>
    </row>
    <row r="8159" spans="1:12" x14ac:dyDescent="0.25">
      <c r="A8159" s="135"/>
      <c r="B8159" s="135"/>
      <c r="C8159" s="135"/>
      <c r="D8159" s="135"/>
      <c r="G8159" s="135"/>
      <c r="H8159" s="135"/>
      <c r="I8159" s="135"/>
      <c r="J8159" s="135"/>
      <c r="K8159" s="135"/>
      <c r="L8159" s="135"/>
    </row>
    <row r="8160" spans="1:12" x14ac:dyDescent="0.25">
      <c r="A8160" s="135"/>
      <c r="B8160" s="135"/>
      <c r="C8160" s="135"/>
      <c r="D8160" s="135"/>
      <c r="G8160" s="135"/>
      <c r="H8160" s="135"/>
      <c r="I8160" s="135"/>
      <c r="J8160" s="135"/>
      <c r="K8160" s="135"/>
      <c r="L8160" s="135"/>
    </row>
    <row r="8161" spans="1:12" x14ac:dyDescent="0.25">
      <c r="A8161" s="135"/>
      <c r="B8161" s="135"/>
      <c r="C8161" s="135"/>
      <c r="D8161" s="135"/>
      <c r="G8161" s="135"/>
      <c r="H8161" s="135"/>
      <c r="I8161" s="135"/>
      <c r="J8161" s="135"/>
      <c r="K8161" s="135"/>
      <c r="L8161" s="135"/>
    </row>
    <row r="8162" spans="1:12" x14ac:dyDescent="0.25">
      <c r="A8162" s="135"/>
      <c r="B8162" s="135"/>
      <c r="C8162" s="135"/>
      <c r="D8162" s="135"/>
      <c r="G8162" s="135"/>
      <c r="H8162" s="135"/>
      <c r="I8162" s="135"/>
      <c r="J8162" s="135"/>
      <c r="K8162" s="135"/>
      <c r="L8162" s="135"/>
    </row>
    <row r="8163" spans="1:12" x14ac:dyDescent="0.25">
      <c r="A8163" s="135"/>
      <c r="B8163" s="135"/>
      <c r="C8163" s="135"/>
      <c r="D8163" s="135"/>
      <c r="G8163" s="135"/>
      <c r="H8163" s="135"/>
      <c r="I8163" s="135"/>
      <c r="J8163" s="135"/>
      <c r="K8163" s="135"/>
      <c r="L8163" s="135"/>
    </row>
    <row r="8164" spans="1:12" x14ac:dyDescent="0.25">
      <c r="A8164" s="135"/>
      <c r="B8164" s="135"/>
      <c r="C8164" s="135"/>
      <c r="D8164" s="135"/>
      <c r="G8164" s="135"/>
      <c r="H8164" s="135"/>
      <c r="I8164" s="135"/>
      <c r="J8164" s="135"/>
      <c r="K8164" s="135"/>
      <c r="L8164" s="135"/>
    </row>
    <row r="8165" spans="1:12" x14ac:dyDescent="0.25">
      <c r="A8165" s="135"/>
      <c r="B8165" s="135"/>
      <c r="C8165" s="135"/>
      <c r="D8165" s="135"/>
      <c r="G8165" s="135"/>
      <c r="H8165" s="135"/>
      <c r="I8165" s="135"/>
      <c r="J8165" s="135"/>
      <c r="K8165" s="135"/>
      <c r="L8165" s="135"/>
    </row>
    <row r="8166" spans="1:12" x14ac:dyDescent="0.25">
      <c r="A8166" s="135"/>
      <c r="B8166" s="135"/>
      <c r="C8166" s="135"/>
      <c r="D8166" s="135"/>
      <c r="G8166" s="135"/>
      <c r="H8166" s="135"/>
      <c r="I8166" s="135"/>
      <c r="J8166" s="135"/>
      <c r="K8166" s="135"/>
      <c r="L8166" s="135"/>
    </row>
    <row r="8167" spans="1:12" x14ac:dyDescent="0.25">
      <c r="A8167" s="135"/>
      <c r="B8167" s="135"/>
      <c r="C8167" s="135"/>
      <c r="D8167" s="135"/>
      <c r="G8167" s="135"/>
      <c r="H8167" s="135"/>
      <c r="I8167" s="135"/>
      <c r="J8167" s="135"/>
      <c r="K8167" s="135"/>
      <c r="L8167" s="135"/>
    </row>
    <row r="8168" spans="1:12" x14ac:dyDescent="0.25">
      <c r="A8168" s="135"/>
      <c r="B8168" s="135"/>
      <c r="C8168" s="135"/>
      <c r="D8168" s="135"/>
      <c r="G8168" s="135"/>
      <c r="H8168" s="135"/>
      <c r="I8168" s="135"/>
      <c r="J8168" s="135"/>
      <c r="K8168" s="135"/>
      <c r="L8168" s="135"/>
    </row>
    <row r="8169" spans="1:12" x14ac:dyDescent="0.25">
      <c r="A8169" s="135"/>
      <c r="B8169" s="135"/>
      <c r="C8169" s="135"/>
      <c r="D8169" s="135"/>
      <c r="G8169" s="135"/>
      <c r="H8169" s="135"/>
      <c r="I8169" s="135"/>
      <c r="J8169" s="135"/>
      <c r="K8169" s="135"/>
      <c r="L8169" s="135"/>
    </row>
    <row r="8170" spans="1:12" x14ac:dyDescent="0.25">
      <c r="A8170" s="135"/>
      <c r="B8170" s="135"/>
      <c r="C8170" s="135"/>
      <c r="D8170" s="135"/>
      <c r="G8170" s="135"/>
      <c r="H8170" s="135"/>
      <c r="I8170" s="135"/>
      <c r="J8170" s="135"/>
      <c r="K8170" s="135"/>
      <c r="L8170" s="135"/>
    </row>
    <row r="8171" spans="1:12" x14ac:dyDescent="0.25">
      <c r="A8171" s="135"/>
      <c r="B8171" s="135"/>
      <c r="C8171" s="135"/>
      <c r="D8171" s="135"/>
      <c r="G8171" s="135"/>
      <c r="H8171" s="135"/>
      <c r="I8171" s="135"/>
      <c r="J8171" s="135"/>
      <c r="K8171" s="135"/>
      <c r="L8171" s="135"/>
    </row>
    <row r="8172" spans="1:12" x14ac:dyDescent="0.25">
      <c r="A8172" s="135"/>
      <c r="B8172" s="135"/>
      <c r="C8172" s="135"/>
      <c r="D8172" s="135"/>
      <c r="G8172" s="135"/>
      <c r="H8172" s="135"/>
      <c r="I8172" s="135"/>
      <c r="J8172" s="135"/>
      <c r="K8172" s="135"/>
      <c r="L8172" s="135"/>
    </row>
    <row r="8173" spans="1:12" x14ac:dyDescent="0.25">
      <c r="A8173" s="135"/>
      <c r="B8173" s="135"/>
      <c r="C8173" s="135"/>
      <c r="D8173" s="135"/>
      <c r="G8173" s="135"/>
      <c r="H8173" s="135"/>
      <c r="I8173" s="135"/>
      <c r="J8173" s="135"/>
      <c r="K8173" s="135"/>
      <c r="L8173" s="135"/>
    </row>
    <row r="8174" spans="1:12" x14ac:dyDescent="0.25">
      <c r="A8174" s="135"/>
      <c r="B8174" s="135"/>
      <c r="C8174" s="135"/>
      <c r="D8174" s="135"/>
      <c r="G8174" s="135"/>
      <c r="H8174" s="135"/>
      <c r="I8174" s="135"/>
      <c r="J8174" s="135"/>
      <c r="K8174" s="135"/>
      <c r="L8174" s="135"/>
    </row>
    <row r="8175" spans="1:12" x14ac:dyDescent="0.25">
      <c r="A8175" s="135"/>
      <c r="B8175" s="135"/>
      <c r="C8175" s="135"/>
      <c r="D8175" s="135"/>
      <c r="G8175" s="135"/>
      <c r="H8175" s="135"/>
      <c r="I8175" s="135"/>
      <c r="J8175" s="135"/>
      <c r="K8175" s="135"/>
      <c r="L8175" s="135"/>
    </row>
    <row r="8176" spans="1:12" x14ac:dyDescent="0.25">
      <c r="A8176" s="135"/>
      <c r="B8176" s="135"/>
      <c r="C8176" s="135"/>
      <c r="D8176" s="135"/>
      <c r="G8176" s="135"/>
      <c r="H8176" s="135"/>
      <c r="I8176" s="135"/>
      <c r="J8176" s="135"/>
      <c r="K8176" s="135"/>
      <c r="L8176" s="135"/>
    </row>
    <row r="8177" spans="1:12" x14ac:dyDescent="0.25">
      <c r="A8177" s="135"/>
      <c r="B8177" s="135"/>
      <c r="C8177" s="135"/>
      <c r="D8177" s="135"/>
      <c r="G8177" s="135"/>
      <c r="H8177" s="135"/>
      <c r="I8177" s="135"/>
      <c r="J8177" s="135"/>
      <c r="K8177" s="135"/>
      <c r="L8177" s="135"/>
    </row>
    <row r="8178" spans="1:12" x14ac:dyDescent="0.25">
      <c r="A8178" s="135"/>
      <c r="B8178" s="135"/>
      <c r="C8178" s="135"/>
      <c r="D8178" s="135"/>
      <c r="G8178" s="135"/>
      <c r="H8178" s="135"/>
      <c r="I8178" s="135"/>
      <c r="J8178" s="135"/>
      <c r="K8178" s="135"/>
      <c r="L8178" s="135"/>
    </row>
    <row r="8179" spans="1:12" x14ac:dyDescent="0.25">
      <c r="A8179" s="135"/>
      <c r="B8179" s="135"/>
      <c r="C8179" s="135"/>
      <c r="D8179" s="135"/>
      <c r="G8179" s="135"/>
      <c r="H8179" s="135"/>
      <c r="I8179" s="135"/>
      <c r="J8179" s="135"/>
      <c r="K8179" s="135"/>
      <c r="L8179" s="135"/>
    </row>
    <row r="8180" spans="1:12" x14ac:dyDescent="0.25">
      <c r="A8180" s="135"/>
      <c r="B8180" s="135"/>
      <c r="C8180" s="135"/>
      <c r="D8180" s="135"/>
      <c r="G8180" s="135"/>
      <c r="H8180" s="135"/>
      <c r="I8180" s="135"/>
      <c r="J8180" s="135"/>
      <c r="K8180" s="135"/>
      <c r="L8180" s="135"/>
    </row>
    <row r="8181" spans="1:12" x14ac:dyDescent="0.25">
      <c r="A8181" s="135"/>
      <c r="B8181" s="135"/>
      <c r="C8181" s="135"/>
      <c r="D8181" s="135"/>
      <c r="G8181" s="135"/>
      <c r="H8181" s="135"/>
      <c r="I8181" s="135"/>
      <c r="J8181" s="135"/>
      <c r="K8181" s="135"/>
      <c r="L8181" s="135"/>
    </row>
    <row r="8182" spans="1:12" x14ac:dyDescent="0.25">
      <c r="A8182" s="135"/>
      <c r="B8182" s="135"/>
      <c r="C8182" s="135"/>
      <c r="D8182" s="135"/>
      <c r="G8182" s="135"/>
      <c r="H8182" s="135"/>
      <c r="I8182" s="135"/>
      <c r="J8182" s="135"/>
      <c r="K8182" s="135"/>
      <c r="L8182" s="135"/>
    </row>
    <row r="8183" spans="1:12" x14ac:dyDescent="0.25">
      <c r="A8183" s="135"/>
      <c r="B8183" s="135"/>
      <c r="C8183" s="135"/>
      <c r="D8183" s="135"/>
      <c r="G8183" s="135"/>
      <c r="H8183" s="135"/>
      <c r="I8183" s="135"/>
      <c r="J8183" s="135"/>
      <c r="K8183" s="135"/>
      <c r="L8183" s="135"/>
    </row>
    <row r="8184" spans="1:12" x14ac:dyDescent="0.25">
      <c r="A8184" s="135"/>
      <c r="B8184" s="135"/>
      <c r="C8184" s="135"/>
      <c r="D8184" s="135"/>
      <c r="G8184" s="135"/>
      <c r="H8184" s="135"/>
      <c r="I8184" s="135"/>
      <c r="J8184" s="135"/>
      <c r="K8184" s="135"/>
      <c r="L8184" s="135"/>
    </row>
    <row r="8185" spans="1:12" x14ac:dyDescent="0.25">
      <c r="A8185" s="135"/>
      <c r="B8185" s="135"/>
      <c r="C8185" s="135"/>
      <c r="D8185" s="135"/>
      <c r="G8185" s="135"/>
      <c r="H8185" s="135"/>
      <c r="I8185" s="135"/>
      <c r="J8185" s="135"/>
      <c r="K8185" s="135"/>
      <c r="L8185" s="135"/>
    </row>
    <row r="8186" spans="1:12" x14ac:dyDescent="0.25">
      <c r="A8186" s="135"/>
      <c r="B8186" s="135"/>
      <c r="C8186" s="135"/>
      <c r="D8186" s="135"/>
      <c r="G8186" s="135"/>
      <c r="H8186" s="135"/>
      <c r="I8186" s="135"/>
      <c r="J8186" s="135"/>
      <c r="K8186" s="135"/>
      <c r="L8186" s="135"/>
    </row>
    <row r="8187" spans="1:12" x14ac:dyDescent="0.25">
      <c r="A8187" s="135"/>
      <c r="B8187" s="135"/>
      <c r="C8187" s="135"/>
      <c r="D8187" s="135"/>
      <c r="G8187" s="135"/>
      <c r="H8187" s="135"/>
      <c r="I8187" s="135"/>
      <c r="J8187" s="135"/>
      <c r="K8187" s="135"/>
      <c r="L8187" s="135"/>
    </row>
    <row r="8188" spans="1:12" x14ac:dyDescent="0.25">
      <c r="A8188" s="135"/>
      <c r="B8188" s="135"/>
      <c r="C8188" s="135"/>
      <c r="D8188" s="135"/>
      <c r="G8188" s="135"/>
      <c r="H8188" s="135"/>
      <c r="I8188" s="135"/>
      <c r="J8188" s="135"/>
      <c r="K8188" s="135"/>
      <c r="L8188" s="135"/>
    </row>
    <row r="8189" spans="1:12" x14ac:dyDescent="0.25">
      <c r="A8189" s="135"/>
      <c r="B8189" s="135"/>
      <c r="C8189" s="135"/>
      <c r="D8189" s="135"/>
      <c r="G8189" s="135"/>
      <c r="H8189" s="135"/>
      <c r="I8189" s="135"/>
      <c r="J8189" s="135"/>
      <c r="K8189" s="135"/>
      <c r="L8189" s="135"/>
    </row>
    <row r="8190" spans="1:12" x14ac:dyDescent="0.25">
      <c r="A8190" s="135"/>
      <c r="B8190" s="135"/>
      <c r="C8190" s="135"/>
      <c r="D8190" s="135"/>
      <c r="G8190" s="135"/>
      <c r="H8190" s="135"/>
      <c r="I8190" s="135"/>
      <c r="J8190" s="135"/>
      <c r="K8190" s="135"/>
      <c r="L8190" s="135"/>
    </row>
    <row r="8191" spans="1:12" x14ac:dyDescent="0.25">
      <c r="A8191" s="135"/>
      <c r="B8191" s="135"/>
      <c r="C8191" s="135"/>
      <c r="D8191" s="135"/>
      <c r="G8191" s="135"/>
      <c r="H8191" s="135"/>
      <c r="I8191" s="135"/>
      <c r="J8191" s="135"/>
      <c r="K8191" s="135"/>
      <c r="L8191" s="135"/>
    </row>
    <row r="8192" spans="1:12" x14ac:dyDescent="0.25">
      <c r="A8192" s="135"/>
      <c r="B8192" s="135"/>
      <c r="C8192" s="135"/>
      <c r="D8192" s="135"/>
      <c r="G8192" s="135"/>
      <c r="H8192" s="135"/>
      <c r="I8192" s="135"/>
      <c r="J8192" s="135"/>
      <c r="K8192" s="135"/>
      <c r="L8192" s="135"/>
    </row>
    <row r="8193" spans="1:12" x14ac:dyDescent="0.25">
      <c r="A8193" s="135"/>
      <c r="B8193" s="135"/>
      <c r="C8193" s="135"/>
      <c r="D8193" s="135"/>
      <c r="G8193" s="135"/>
      <c r="H8193" s="135"/>
      <c r="I8193" s="135"/>
      <c r="J8193" s="135"/>
      <c r="K8193" s="135"/>
      <c r="L8193" s="135"/>
    </row>
    <row r="8194" spans="1:12" x14ac:dyDescent="0.25">
      <c r="A8194" s="135"/>
      <c r="B8194" s="135"/>
      <c r="C8194" s="135"/>
      <c r="D8194" s="135"/>
      <c r="G8194" s="135"/>
      <c r="H8194" s="135"/>
      <c r="I8194" s="135"/>
      <c r="J8194" s="135"/>
      <c r="K8194" s="135"/>
      <c r="L8194" s="135"/>
    </row>
    <row r="8195" spans="1:12" x14ac:dyDescent="0.25">
      <c r="A8195" s="135"/>
      <c r="B8195" s="135"/>
      <c r="C8195" s="135"/>
      <c r="D8195" s="135"/>
      <c r="G8195" s="135"/>
      <c r="H8195" s="135"/>
      <c r="I8195" s="135"/>
      <c r="J8195" s="135"/>
      <c r="K8195" s="135"/>
      <c r="L8195" s="135"/>
    </row>
    <row r="8196" spans="1:12" x14ac:dyDescent="0.25">
      <c r="A8196" s="135"/>
      <c r="B8196" s="135"/>
      <c r="C8196" s="135"/>
      <c r="D8196" s="135"/>
      <c r="G8196" s="135"/>
      <c r="H8196" s="135"/>
      <c r="I8196" s="135"/>
      <c r="J8196" s="135"/>
      <c r="K8196" s="135"/>
      <c r="L8196" s="135"/>
    </row>
    <row r="8197" spans="1:12" x14ac:dyDescent="0.25">
      <c r="A8197" s="135"/>
      <c r="B8197" s="135"/>
      <c r="C8197" s="135"/>
      <c r="D8197" s="135"/>
      <c r="G8197" s="135"/>
      <c r="H8197" s="135"/>
      <c r="I8197" s="135"/>
      <c r="J8197" s="135"/>
      <c r="K8197" s="135"/>
      <c r="L8197" s="135"/>
    </row>
    <row r="8198" spans="1:12" x14ac:dyDescent="0.25">
      <c r="A8198" s="135"/>
      <c r="B8198" s="135"/>
      <c r="C8198" s="135"/>
      <c r="D8198" s="135"/>
      <c r="G8198" s="135"/>
      <c r="H8198" s="135"/>
      <c r="I8198" s="135"/>
      <c r="J8198" s="135"/>
      <c r="K8198" s="135"/>
      <c r="L8198" s="135"/>
    </row>
    <row r="8199" spans="1:12" x14ac:dyDescent="0.25">
      <c r="A8199" s="135"/>
      <c r="B8199" s="135"/>
      <c r="C8199" s="135"/>
      <c r="D8199" s="135"/>
      <c r="G8199" s="135"/>
      <c r="H8199" s="135"/>
      <c r="I8199" s="135"/>
      <c r="J8199" s="135"/>
      <c r="K8199" s="135"/>
      <c r="L8199" s="135"/>
    </row>
    <row r="8200" spans="1:12" x14ac:dyDescent="0.25">
      <c r="A8200" s="135"/>
      <c r="B8200" s="135"/>
      <c r="C8200" s="135"/>
      <c r="D8200" s="135"/>
      <c r="G8200" s="135"/>
      <c r="H8200" s="135"/>
      <c r="I8200" s="135"/>
      <c r="J8200" s="135"/>
      <c r="K8200" s="135"/>
      <c r="L8200" s="135"/>
    </row>
    <row r="8201" spans="1:12" x14ac:dyDescent="0.25">
      <c r="A8201" s="135"/>
      <c r="B8201" s="135"/>
      <c r="C8201" s="135"/>
      <c r="D8201" s="135"/>
      <c r="G8201" s="135"/>
      <c r="H8201" s="135"/>
      <c r="I8201" s="135"/>
      <c r="J8201" s="135"/>
      <c r="K8201" s="135"/>
      <c r="L8201" s="135"/>
    </row>
    <row r="8202" spans="1:12" x14ac:dyDescent="0.25">
      <c r="A8202" s="135"/>
      <c r="B8202" s="135"/>
      <c r="C8202" s="135"/>
      <c r="D8202" s="135"/>
      <c r="G8202" s="135"/>
      <c r="H8202" s="135"/>
      <c r="I8202" s="135"/>
      <c r="J8202" s="135"/>
      <c r="K8202" s="135"/>
      <c r="L8202" s="135"/>
    </row>
    <row r="8203" spans="1:12" x14ac:dyDescent="0.25">
      <c r="A8203" s="135"/>
      <c r="B8203" s="135"/>
      <c r="C8203" s="135"/>
      <c r="D8203" s="135"/>
      <c r="G8203" s="135"/>
      <c r="H8203" s="135"/>
      <c r="I8203" s="135"/>
      <c r="J8203" s="135"/>
      <c r="K8203" s="135"/>
      <c r="L8203" s="135"/>
    </row>
    <row r="8204" spans="1:12" x14ac:dyDescent="0.25">
      <c r="A8204" s="135"/>
      <c r="B8204" s="135"/>
      <c r="C8204" s="135"/>
      <c r="D8204" s="135"/>
      <c r="G8204" s="135"/>
      <c r="H8204" s="135"/>
      <c r="I8204" s="135"/>
      <c r="J8204" s="135"/>
      <c r="K8204" s="135"/>
      <c r="L8204" s="135"/>
    </row>
    <row r="8205" spans="1:12" x14ac:dyDescent="0.25">
      <c r="A8205" s="135"/>
      <c r="B8205" s="135"/>
      <c r="C8205" s="135"/>
      <c r="D8205" s="135"/>
      <c r="G8205" s="135"/>
      <c r="H8205" s="135"/>
      <c r="I8205" s="135"/>
      <c r="J8205" s="135"/>
      <c r="K8205" s="135"/>
      <c r="L8205" s="135"/>
    </row>
    <row r="8206" spans="1:12" x14ac:dyDescent="0.25">
      <c r="A8206" s="135"/>
      <c r="B8206" s="135"/>
      <c r="C8206" s="135"/>
      <c r="D8206" s="135"/>
      <c r="G8206" s="135"/>
      <c r="H8206" s="135"/>
      <c r="I8206" s="135"/>
      <c r="J8206" s="135"/>
      <c r="K8206" s="135"/>
      <c r="L8206" s="135"/>
    </row>
    <row r="8207" spans="1:12" x14ac:dyDescent="0.25">
      <c r="A8207" s="135"/>
      <c r="B8207" s="135"/>
      <c r="C8207" s="135"/>
      <c r="D8207" s="135"/>
      <c r="G8207" s="135"/>
      <c r="H8207" s="135"/>
      <c r="I8207" s="135"/>
      <c r="J8207" s="135"/>
      <c r="K8207" s="135"/>
      <c r="L8207" s="135"/>
    </row>
    <row r="8208" spans="1:12" x14ac:dyDescent="0.25">
      <c r="A8208" s="135"/>
      <c r="B8208" s="135"/>
      <c r="C8208" s="135"/>
      <c r="D8208" s="135"/>
      <c r="G8208" s="135"/>
      <c r="H8208" s="135"/>
      <c r="I8208" s="135"/>
      <c r="J8208" s="135"/>
      <c r="K8208" s="135"/>
      <c r="L8208" s="135"/>
    </row>
    <row r="8209" spans="1:12" x14ac:dyDescent="0.25">
      <c r="A8209" s="135"/>
      <c r="B8209" s="135"/>
      <c r="C8209" s="135"/>
      <c r="D8209" s="135"/>
      <c r="G8209" s="135"/>
      <c r="H8209" s="135"/>
      <c r="I8209" s="135"/>
      <c r="J8209" s="135"/>
      <c r="K8209" s="135"/>
      <c r="L8209" s="135"/>
    </row>
    <row r="8210" spans="1:12" x14ac:dyDescent="0.25">
      <c r="A8210" s="135"/>
      <c r="B8210" s="135"/>
      <c r="C8210" s="135"/>
      <c r="D8210" s="135"/>
      <c r="G8210" s="135"/>
      <c r="H8210" s="135"/>
      <c r="I8210" s="135"/>
      <c r="J8210" s="135"/>
      <c r="K8210" s="135"/>
      <c r="L8210" s="135"/>
    </row>
    <row r="8211" spans="1:12" x14ac:dyDescent="0.25">
      <c r="A8211" s="135"/>
      <c r="B8211" s="135"/>
      <c r="C8211" s="135"/>
      <c r="D8211" s="135"/>
      <c r="G8211" s="135"/>
      <c r="H8211" s="135"/>
      <c r="I8211" s="135"/>
      <c r="J8211" s="135"/>
      <c r="K8211" s="135"/>
      <c r="L8211" s="135"/>
    </row>
    <row r="8212" spans="1:12" x14ac:dyDescent="0.25">
      <c r="A8212" s="135"/>
      <c r="B8212" s="135"/>
      <c r="C8212" s="135"/>
      <c r="D8212" s="135"/>
      <c r="G8212" s="135"/>
      <c r="H8212" s="135"/>
      <c r="I8212" s="135"/>
      <c r="J8212" s="135"/>
      <c r="K8212" s="135"/>
      <c r="L8212" s="135"/>
    </row>
    <row r="8213" spans="1:12" x14ac:dyDescent="0.25">
      <c r="A8213" s="135"/>
      <c r="B8213" s="135"/>
      <c r="C8213" s="135"/>
      <c r="D8213" s="135"/>
      <c r="G8213" s="135"/>
      <c r="H8213" s="135"/>
      <c r="I8213" s="135"/>
      <c r="J8213" s="135"/>
      <c r="K8213" s="135"/>
      <c r="L8213" s="135"/>
    </row>
    <row r="8214" spans="1:12" x14ac:dyDescent="0.25">
      <c r="A8214" s="135"/>
      <c r="B8214" s="135"/>
      <c r="C8214" s="135"/>
      <c r="D8214" s="135"/>
      <c r="G8214" s="135"/>
      <c r="H8214" s="135"/>
      <c r="I8214" s="135"/>
      <c r="J8214" s="135"/>
      <c r="K8214" s="135"/>
      <c r="L8214" s="135"/>
    </row>
    <row r="8215" spans="1:12" x14ac:dyDescent="0.25">
      <c r="A8215" s="135"/>
      <c r="B8215" s="135"/>
      <c r="C8215" s="135"/>
      <c r="D8215" s="135"/>
      <c r="G8215" s="135"/>
      <c r="H8215" s="135"/>
      <c r="I8215" s="135"/>
      <c r="J8215" s="135"/>
      <c r="K8215" s="135"/>
      <c r="L8215" s="135"/>
    </row>
    <row r="8216" spans="1:12" x14ac:dyDescent="0.25">
      <c r="A8216" s="135"/>
      <c r="B8216" s="135"/>
      <c r="C8216" s="135"/>
      <c r="D8216" s="135"/>
      <c r="G8216" s="135"/>
      <c r="H8216" s="135"/>
      <c r="I8216" s="135"/>
      <c r="J8216" s="135"/>
      <c r="K8216" s="135"/>
      <c r="L8216" s="135"/>
    </row>
    <row r="8217" spans="1:12" x14ac:dyDescent="0.25">
      <c r="A8217" s="135"/>
      <c r="B8217" s="135"/>
      <c r="C8217" s="135"/>
      <c r="D8217" s="135"/>
      <c r="G8217" s="135"/>
      <c r="H8217" s="135"/>
      <c r="I8217" s="135"/>
      <c r="J8217" s="135"/>
      <c r="K8217" s="135"/>
      <c r="L8217" s="135"/>
    </row>
    <row r="8218" spans="1:12" x14ac:dyDescent="0.25">
      <c r="A8218" s="135"/>
      <c r="B8218" s="135"/>
      <c r="C8218" s="135"/>
      <c r="D8218" s="135"/>
      <c r="G8218" s="135"/>
      <c r="H8218" s="135"/>
      <c r="I8218" s="135"/>
      <c r="J8218" s="135"/>
      <c r="K8218" s="135"/>
      <c r="L8218" s="135"/>
    </row>
    <row r="8219" spans="1:12" x14ac:dyDescent="0.25">
      <c r="A8219" s="135"/>
      <c r="B8219" s="135"/>
      <c r="C8219" s="135"/>
      <c r="D8219" s="135"/>
      <c r="G8219" s="135"/>
      <c r="H8219" s="135"/>
      <c r="I8219" s="135"/>
      <c r="J8219" s="135"/>
      <c r="K8219" s="135"/>
      <c r="L8219" s="135"/>
    </row>
    <row r="8220" spans="1:12" x14ac:dyDescent="0.25">
      <c r="A8220" s="135"/>
      <c r="B8220" s="135"/>
      <c r="C8220" s="135"/>
      <c r="D8220" s="135"/>
      <c r="G8220" s="135"/>
      <c r="H8220" s="135"/>
      <c r="I8220" s="135"/>
      <c r="J8220" s="135"/>
      <c r="K8220" s="135"/>
      <c r="L8220" s="135"/>
    </row>
    <row r="8221" spans="1:12" x14ac:dyDescent="0.25">
      <c r="A8221" s="135"/>
      <c r="B8221" s="135"/>
      <c r="C8221" s="135"/>
      <c r="D8221" s="135"/>
      <c r="G8221" s="135"/>
      <c r="H8221" s="135"/>
      <c r="I8221" s="135"/>
      <c r="J8221" s="135"/>
      <c r="K8221" s="135"/>
      <c r="L8221" s="135"/>
    </row>
    <row r="8222" spans="1:12" x14ac:dyDescent="0.25">
      <c r="A8222" s="135"/>
      <c r="B8222" s="135"/>
      <c r="C8222" s="135"/>
      <c r="D8222" s="135"/>
      <c r="G8222" s="135"/>
      <c r="H8222" s="135"/>
      <c r="I8222" s="135"/>
      <c r="J8222" s="135"/>
      <c r="K8222" s="135"/>
      <c r="L8222" s="135"/>
    </row>
    <row r="8223" spans="1:12" x14ac:dyDescent="0.25">
      <c r="A8223" s="135"/>
      <c r="B8223" s="135"/>
      <c r="C8223" s="135"/>
      <c r="D8223" s="135"/>
      <c r="G8223" s="135"/>
      <c r="H8223" s="135"/>
      <c r="I8223" s="135"/>
      <c r="J8223" s="135"/>
      <c r="K8223" s="135"/>
      <c r="L8223" s="135"/>
    </row>
    <row r="8224" spans="1:12" x14ac:dyDescent="0.25">
      <c r="A8224" s="135"/>
      <c r="B8224" s="135"/>
      <c r="C8224" s="135"/>
      <c r="D8224" s="135"/>
      <c r="G8224" s="135"/>
      <c r="H8224" s="135"/>
      <c r="I8224" s="135"/>
      <c r="J8224" s="135"/>
      <c r="K8224" s="135"/>
      <c r="L8224" s="135"/>
    </row>
    <row r="8225" spans="1:12" x14ac:dyDescent="0.25">
      <c r="A8225" s="135"/>
      <c r="B8225" s="135"/>
      <c r="C8225" s="135"/>
      <c r="D8225" s="135"/>
      <c r="G8225" s="135"/>
      <c r="H8225" s="135"/>
      <c r="I8225" s="135"/>
      <c r="J8225" s="135"/>
      <c r="K8225" s="135"/>
      <c r="L8225" s="135"/>
    </row>
    <row r="8226" spans="1:12" x14ac:dyDescent="0.25">
      <c r="A8226" s="135"/>
      <c r="B8226" s="135"/>
      <c r="C8226" s="135"/>
      <c r="D8226" s="135"/>
      <c r="G8226" s="135"/>
      <c r="H8226" s="135"/>
      <c r="I8226" s="135"/>
      <c r="J8226" s="135"/>
      <c r="K8226" s="135"/>
      <c r="L8226" s="135"/>
    </row>
    <row r="8227" spans="1:12" x14ac:dyDescent="0.25">
      <c r="A8227" s="135"/>
      <c r="B8227" s="135"/>
      <c r="C8227" s="135"/>
      <c r="D8227" s="135"/>
      <c r="G8227" s="135"/>
      <c r="H8227" s="135"/>
      <c r="I8227" s="135"/>
      <c r="J8227" s="135"/>
      <c r="K8227" s="135"/>
      <c r="L8227" s="135"/>
    </row>
    <row r="8228" spans="1:12" x14ac:dyDescent="0.25">
      <c r="A8228" s="135"/>
      <c r="B8228" s="135"/>
      <c r="C8228" s="135"/>
      <c r="D8228" s="135"/>
      <c r="G8228" s="135"/>
      <c r="H8228" s="135"/>
      <c r="I8228" s="135"/>
      <c r="J8228" s="135"/>
      <c r="K8228" s="135"/>
      <c r="L8228" s="135"/>
    </row>
    <row r="8229" spans="1:12" x14ac:dyDescent="0.25">
      <c r="A8229" s="135"/>
      <c r="B8229" s="135"/>
      <c r="C8229" s="135"/>
      <c r="D8229" s="135"/>
      <c r="G8229" s="135"/>
      <c r="H8229" s="135"/>
      <c r="I8229" s="135"/>
      <c r="J8229" s="135"/>
      <c r="K8229" s="135"/>
      <c r="L8229" s="135"/>
    </row>
    <row r="8230" spans="1:12" x14ac:dyDescent="0.25">
      <c r="A8230" s="135"/>
      <c r="B8230" s="135"/>
      <c r="C8230" s="135"/>
      <c r="D8230" s="135"/>
      <c r="G8230" s="135"/>
      <c r="H8230" s="135"/>
      <c r="I8230" s="135"/>
      <c r="J8230" s="135"/>
      <c r="K8230" s="135"/>
      <c r="L8230" s="135"/>
    </row>
    <row r="8231" spans="1:12" x14ac:dyDescent="0.25">
      <c r="A8231" s="135"/>
      <c r="B8231" s="135"/>
      <c r="C8231" s="135"/>
      <c r="D8231" s="135"/>
      <c r="G8231" s="135"/>
      <c r="H8231" s="135"/>
      <c r="I8231" s="135"/>
      <c r="J8231" s="135"/>
      <c r="K8231" s="135"/>
      <c r="L8231" s="135"/>
    </row>
    <row r="8232" spans="1:12" x14ac:dyDescent="0.25">
      <c r="A8232" s="135"/>
      <c r="B8232" s="135"/>
      <c r="C8232" s="135"/>
      <c r="D8232" s="135"/>
      <c r="G8232" s="135"/>
      <c r="H8232" s="135"/>
      <c r="I8232" s="135"/>
      <c r="J8232" s="135"/>
      <c r="K8232" s="135"/>
      <c r="L8232" s="135"/>
    </row>
    <row r="8233" spans="1:12" x14ac:dyDescent="0.25">
      <c r="A8233" s="135"/>
      <c r="B8233" s="135"/>
      <c r="C8233" s="135"/>
      <c r="D8233" s="135"/>
      <c r="G8233" s="135"/>
      <c r="H8233" s="135"/>
      <c r="I8233" s="135"/>
      <c r="J8233" s="135"/>
      <c r="K8233" s="135"/>
      <c r="L8233" s="135"/>
    </row>
    <row r="8234" spans="1:12" x14ac:dyDescent="0.25">
      <c r="A8234" s="135"/>
      <c r="B8234" s="135"/>
      <c r="C8234" s="135"/>
      <c r="D8234" s="135"/>
      <c r="G8234" s="135"/>
      <c r="H8234" s="135"/>
      <c r="I8234" s="135"/>
      <c r="J8234" s="135"/>
      <c r="K8234" s="135"/>
      <c r="L8234" s="135"/>
    </row>
    <row r="8235" spans="1:12" x14ac:dyDescent="0.25">
      <c r="A8235" s="135"/>
      <c r="B8235" s="135"/>
      <c r="C8235" s="135"/>
      <c r="D8235" s="135"/>
      <c r="G8235" s="135"/>
      <c r="H8235" s="135"/>
      <c r="I8235" s="135"/>
      <c r="J8235" s="135"/>
      <c r="K8235" s="135"/>
      <c r="L8235" s="135"/>
    </row>
    <row r="8236" spans="1:12" x14ac:dyDescent="0.25">
      <c r="A8236" s="135"/>
      <c r="B8236" s="135"/>
      <c r="C8236" s="135"/>
      <c r="D8236" s="135"/>
      <c r="G8236" s="135"/>
      <c r="H8236" s="135"/>
      <c r="I8236" s="135"/>
      <c r="J8236" s="135"/>
      <c r="K8236" s="135"/>
      <c r="L8236" s="135"/>
    </row>
    <row r="8237" spans="1:12" x14ac:dyDescent="0.25">
      <c r="A8237" s="135"/>
      <c r="B8237" s="135"/>
      <c r="C8237" s="135"/>
      <c r="D8237" s="135"/>
      <c r="G8237" s="135"/>
      <c r="H8237" s="135"/>
      <c r="I8237" s="135"/>
      <c r="J8237" s="135"/>
      <c r="K8237" s="135"/>
      <c r="L8237" s="135"/>
    </row>
    <row r="8238" spans="1:12" x14ac:dyDescent="0.25">
      <c r="A8238" s="135"/>
      <c r="B8238" s="135"/>
      <c r="C8238" s="135"/>
      <c r="D8238" s="135"/>
      <c r="G8238" s="135"/>
      <c r="H8238" s="135"/>
      <c r="I8238" s="135"/>
      <c r="J8238" s="135"/>
      <c r="K8238" s="135"/>
      <c r="L8238" s="135"/>
    </row>
    <row r="8239" spans="1:12" x14ac:dyDescent="0.25">
      <c r="A8239" s="135"/>
      <c r="B8239" s="135"/>
      <c r="C8239" s="135"/>
      <c r="D8239" s="135"/>
      <c r="G8239" s="135"/>
      <c r="H8239" s="135"/>
      <c r="I8239" s="135"/>
      <c r="J8239" s="135"/>
      <c r="K8239" s="135"/>
      <c r="L8239" s="135"/>
    </row>
    <row r="8240" spans="1:12" x14ac:dyDescent="0.25">
      <c r="A8240" s="135"/>
      <c r="B8240" s="135"/>
      <c r="C8240" s="135"/>
      <c r="D8240" s="135"/>
      <c r="G8240" s="135"/>
      <c r="H8240" s="135"/>
      <c r="I8240" s="135"/>
      <c r="J8240" s="135"/>
      <c r="K8240" s="135"/>
      <c r="L8240" s="135"/>
    </row>
    <row r="8241" spans="1:12" x14ac:dyDescent="0.25">
      <c r="A8241" s="135"/>
      <c r="B8241" s="135"/>
      <c r="C8241" s="135"/>
      <c r="D8241" s="135"/>
      <c r="G8241" s="135"/>
      <c r="H8241" s="135"/>
      <c r="I8241" s="135"/>
      <c r="J8241" s="135"/>
      <c r="K8241" s="135"/>
      <c r="L8241" s="135"/>
    </row>
    <row r="8242" spans="1:12" x14ac:dyDescent="0.25">
      <c r="A8242" s="135"/>
      <c r="B8242" s="135"/>
      <c r="C8242" s="135"/>
      <c r="D8242" s="135"/>
      <c r="G8242" s="135"/>
      <c r="H8242" s="135"/>
      <c r="I8242" s="135"/>
      <c r="J8242" s="135"/>
      <c r="K8242" s="135"/>
      <c r="L8242" s="135"/>
    </row>
    <row r="8243" spans="1:12" x14ac:dyDescent="0.25">
      <c r="A8243" s="135"/>
      <c r="B8243" s="135"/>
      <c r="C8243" s="135"/>
      <c r="D8243" s="135"/>
      <c r="G8243" s="135"/>
      <c r="H8243" s="135"/>
      <c r="I8243" s="135"/>
      <c r="J8243" s="135"/>
      <c r="K8243" s="135"/>
      <c r="L8243" s="135"/>
    </row>
    <row r="8244" spans="1:12" x14ac:dyDescent="0.25">
      <c r="A8244" s="135"/>
      <c r="B8244" s="135"/>
      <c r="C8244" s="135"/>
      <c r="D8244" s="135"/>
      <c r="G8244" s="135"/>
      <c r="H8244" s="135"/>
      <c r="I8244" s="135"/>
      <c r="J8244" s="135"/>
      <c r="K8244" s="135"/>
      <c r="L8244" s="135"/>
    </row>
    <row r="8245" spans="1:12" x14ac:dyDescent="0.25">
      <c r="A8245" s="135"/>
      <c r="B8245" s="135"/>
      <c r="C8245" s="135"/>
      <c r="D8245" s="135"/>
      <c r="G8245" s="135"/>
      <c r="H8245" s="135"/>
      <c r="I8245" s="135"/>
      <c r="J8245" s="135"/>
      <c r="K8245" s="135"/>
      <c r="L8245" s="135"/>
    </row>
    <row r="8246" spans="1:12" x14ac:dyDescent="0.25">
      <c r="A8246" s="135"/>
      <c r="B8246" s="135"/>
      <c r="C8246" s="135"/>
      <c r="D8246" s="135"/>
      <c r="G8246" s="135"/>
      <c r="H8246" s="135"/>
      <c r="I8246" s="135"/>
      <c r="J8246" s="135"/>
      <c r="K8246" s="135"/>
      <c r="L8246" s="135"/>
    </row>
    <row r="8247" spans="1:12" x14ac:dyDescent="0.25">
      <c r="A8247" s="135"/>
      <c r="B8247" s="135"/>
      <c r="C8247" s="135"/>
      <c r="D8247" s="135"/>
      <c r="G8247" s="135"/>
      <c r="H8247" s="135"/>
      <c r="I8247" s="135"/>
      <c r="J8247" s="135"/>
      <c r="K8247" s="135"/>
      <c r="L8247" s="135"/>
    </row>
    <row r="8248" spans="1:12" x14ac:dyDescent="0.25">
      <c r="A8248" s="135"/>
      <c r="B8248" s="135"/>
      <c r="C8248" s="135"/>
      <c r="D8248" s="135"/>
      <c r="G8248" s="135"/>
      <c r="H8248" s="135"/>
      <c r="I8248" s="135"/>
      <c r="J8248" s="135"/>
      <c r="K8248" s="135"/>
      <c r="L8248" s="135"/>
    </row>
    <row r="8249" spans="1:12" x14ac:dyDescent="0.25">
      <c r="A8249" s="135"/>
      <c r="B8249" s="135"/>
      <c r="C8249" s="135"/>
      <c r="D8249" s="135"/>
      <c r="G8249" s="135"/>
      <c r="H8249" s="135"/>
      <c r="I8249" s="135"/>
      <c r="J8249" s="135"/>
      <c r="K8249" s="135"/>
      <c r="L8249" s="135"/>
    </row>
    <row r="8250" spans="1:12" x14ac:dyDescent="0.25">
      <c r="A8250" s="135"/>
      <c r="B8250" s="135"/>
      <c r="C8250" s="135"/>
      <c r="D8250" s="135"/>
      <c r="G8250" s="135"/>
      <c r="H8250" s="135"/>
      <c r="I8250" s="135"/>
      <c r="J8250" s="135"/>
      <c r="K8250" s="135"/>
      <c r="L8250" s="135"/>
    </row>
    <row r="8251" spans="1:12" x14ac:dyDescent="0.25">
      <c r="A8251" s="135"/>
      <c r="B8251" s="135"/>
      <c r="C8251" s="135"/>
      <c r="D8251" s="135"/>
      <c r="G8251" s="135"/>
      <c r="H8251" s="135"/>
      <c r="I8251" s="135"/>
      <c r="J8251" s="135"/>
      <c r="K8251" s="135"/>
      <c r="L8251" s="135"/>
    </row>
    <row r="8252" spans="1:12" x14ac:dyDescent="0.25">
      <c r="A8252" s="135"/>
      <c r="B8252" s="135"/>
      <c r="C8252" s="135"/>
      <c r="D8252" s="135"/>
      <c r="G8252" s="135"/>
      <c r="H8252" s="135"/>
      <c r="I8252" s="135"/>
      <c r="J8252" s="135"/>
      <c r="K8252" s="135"/>
      <c r="L8252" s="135"/>
    </row>
    <row r="8253" spans="1:12" x14ac:dyDescent="0.25">
      <c r="A8253" s="135"/>
      <c r="B8253" s="135"/>
      <c r="C8253" s="135"/>
      <c r="D8253" s="135"/>
      <c r="G8253" s="135"/>
      <c r="H8253" s="135"/>
      <c r="I8253" s="135"/>
      <c r="J8253" s="135"/>
      <c r="K8253" s="135"/>
      <c r="L8253" s="135"/>
    </row>
    <row r="8254" spans="1:12" x14ac:dyDescent="0.25">
      <c r="A8254" s="135"/>
      <c r="B8254" s="135"/>
      <c r="C8254" s="135"/>
      <c r="D8254" s="135"/>
      <c r="G8254" s="135"/>
      <c r="H8254" s="135"/>
      <c r="I8254" s="135"/>
      <c r="J8254" s="135"/>
      <c r="K8254" s="135"/>
      <c r="L8254" s="135"/>
    </row>
    <row r="8255" spans="1:12" x14ac:dyDescent="0.25">
      <c r="A8255" s="135"/>
      <c r="B8255" s="135"/>
      <c r="C8255" s="135"/>
      <c r="D8255" s="135"/>
      <c r="G8255" s="135"/>
      <c r="H8255" s="135"/>
      <c r="I8255" s="135"/>
      <c r="J8255" s="135"/>
      <c r="K8255" s="135"/>
      <c r="L8255" s="135"/>
    </row>
    <row r="8256" spans="1:12" x14ac:dyDescent="0.25">
      <c r="A8256" s="135"/>
      <c r="B8256" s="135"/>
      <c r="C8256" s="135"/>
      <c r="D8256" s="135"/>
      <c r="G8256" s="135"/>
      <c r="H8256" s="135"/>
      <c r="I8256" s="135"/>
      <c r="J8256" s="135"/>
      <c r="K8256" s="135"/>
      <c r="L8256" s="135"/>
    </row>
    <row r="8257" spans="1:12" x14ac:dyDescent="0.25">
      <c r="A8257" s="135"/>
      <c r="B8257" s="135"/>
      <c r="C8257" s="135"/>
      <c r="D8257" s="135"/>
      <c r="G8257" s="135"/>
      <c r="H8257" s="135"/>
      <c r="I8257" s="135"/>
      <c r="J8257" s="135"/>
      <c r="K8257" s="135"/>
      <c r="L8257" s="135"/>
    </row>
    <row r="8258" spans="1:12" x14ac:dyDescent="0.25">
      <c r="A8258" s="135"/>
      <c r="B8258" s="135"/>
      <c r="C8258" s="135"/>
      <c r="D8258" s="135"/>
      <c r="G8258" s="135"/>
      <c r="H8258" s="135"/>
      <c r="I8258" s="135"/>
      <c r="J8258" s="135"/>
      <c r="K8258" s="135"/>
      <c r="L8258" s="135"/>
    </row>
    <row r="8259" spans="1:12" x14ac:dyDescent="0.25">
      <c r="A8259" s="135"/>
      <c r="B8259" s="135"/>
      <c r="C8259" s="135"/>
      <c r="D8259" s="135"/>
      <c r="G8259" s="135"/>
      <c r="H8259" s="135"/>
      <c r="I8259" s="135"/>
      <c r="J8259" s="135"/>
      <c r="K8259" s="135"/>
      <c r="L8259" s="135"/>
    </row>
    <row r="8260" spans="1:12" x14ac:dyDescent="0.25">
      <c r="A8260" s="135"/>
      <c r="B8260" s="135"/>
      <c r="C8260" s="135"/>
      <c r="D8260" s="135"/>
      <c r="G8260" s="135"/>
      <c r="H8260" s="135"/>
      <c r="I8260" s="135"/>
      <c r="J8260" s="135"/>
      <c r="K8260" s="135"/>
      <c r="L8260" s="135"/>
    </row>
    <row r="8261" spans="1:12" x14ac:dyDescent="0.25">
      <c r="A8261" s="135"/>
      <c r="B8261" s="135"/>
      <c r="C8261" s="135"/>
      <c r="D8261" s="135"/>
      <c r="G8261" s="135"/>
      <c r="H8261" s="135"/>
      <c r="I8261" s="135"/>
      <c r="J8261" s="135"/>
      <c r="K8261" s="135"/>
      <c r="L8261" s="135"/>
    </row>
    <row r="8262" spans="1:12" x14ac:dyDescent="0.25">
      <c r="A8262" s="135"/>
      <c r="B8262" s="135"/>
      <c r="C8262" s="135"/>
      <c r="D8262" s="135"/>
      <c r="G8262" s="135"/>
      <c r="H8262" s="135"/>
      <c r="I8262" s="135"/>
      <c r="J8262" s="135"/>
      <c r="K8262" s="135"/>
      <c r="L8262" s="135"/>
    </row>
    <row r="8263" spans="1:12" x14ac:dyDescent="0.25">
      <c r="A8263" s="135"/>
      <c r="B8263" s="135"/>
      <c r="C8263" s="135"/>
      <c r="D8263" s="135"/>
      <c r="G8263" s="135"/>
      <c r="H8263" s="135"/>
      <c r="I8263" s="135"/>
      <c r="J8263" s="135"/>
      <c r="K8263" s="135"/>
      <c r="L8263" s="135"/>
    </row>
    <row r="8264" spans="1:12" x14ac:dyDescent="0.25">
      <c r="A8264" s="135"/>
      <c r="B8264" s="135"/>
      <c r="C8264" s="135"/>
      <c r="D8264" s="135"/>
      <c r="G8264" s="135"/>
      <c r="H8264" s="135"/>
      <c r="I8264" s="135"/>
      <c r="J8264" s="135"/>
      <c r="K8264" s="135"/>
      <c r="L8264" s="135"/>
    </row>
    <row r="8265" spans="1:12" x14ac:dyDescent="0.25">
      <c r="A8265" s="135"/>
      <c r="B8265" s="135"/>
      <c r="C8265" s="135"/>
      <c r="D8265" s="135"/>
      <c r="G8265" s="135"/>
      <c r="H8265" s="135"/>
      <c r="I8265" s="135"/>
      <c r="J8265" s="135"/>
      <c r="K8265" s="135"/>
      <c r="L8265" s="135"/>
    </row>
    <row r="8266" spans="1:12" x14ac:dyDescent="0.25">
      <c r="A8266" s="135"/>
      <c r="B8266" s="135"/>
      <c r="C8266" s="135"/>
      <c r="D8266" s="135"/>
      <c r="G8266" s="135"/>
      <c r="H8266" s="135"/>
      <c r="I8266" s="135"/>
      <c r="J8266" s="135"/>
      <c r="K8266" s="135"/>
      <c r="L8266" s="135"/>
    </row>
    <row r="8267" spans="1:12" x14ac:dyDescent="0.25">
      <c r="A8267" s="135"/>
      <c r="B8267" s="135"/>
      <c r="C8267" s="135"/>
      <c r="D8267" s="135"/>
      <c r="G8267" s="135"/>
      <c r="H8267" s="135"/>
      <c r="I8267" s="135"/>
      <c r="J8267" s="135"/>
      <c r="K8267" s="135"/>
      <c r="L8267" s="135"/>
    </row>
    <row r="8268" spans="1:12" x14ac:dyDescent="0.25">
      <c r="A8268" s="135"/>
      <c r="B8268" s="135"/>
      <c r="C8268" s="135"/>
      <c r="D8268" s="135"/>
      <c r="G8268" s="135"/>
      <c r="H8268" s="135"/>
      <c r="I8268" s="135"/>
      <c r="J8268" s="135"/>
      <c r="K8268" s="135"/>
      <c r="L8268" s="135"/>
    </row>
    <row r="8269" spans="1:12" x14ac:dyDescent="0.25">
      <c r="A8269" s="135"/>
      <c r="B8269" s="135"/>
      <c r="C8269" s="135"/>
      <c r="D8269" s="135"/>
      <c r="G8269" s="135"/>
      <c r="H8269" s="135"/>
      <c r="I8269" s="135"/>
      <c r="J8269" s="135"/>
      <c r="K8269" s="135"/>
      <c r="L8269" s="135"/>
    </row>
    <row r="8270" spans="1:12" x14ac:dyDescent="0.25">
      <c r="A8270" s="135"/>
      <c r="B8270" s="135"/>
      <c r="C8270" s="135"/>
      <c r="D8270" s="135"/>
      <c r="G8270" s="135"/>
      <c r="H8270" s="135"/>
      <c r="I8270" s="135"/>
      <c r="J8270" s="135"/>
      <c r="K8270" s="135"/>
      <c r="L8270" s="135"/>
    </row>
    <row r="8271" spans="1:12" x14ac:dyDescent="0.25">
      <c r="A8271" s="135"/>
      <c r="B8271" s="135"/>
      <c r="C8271" s="135"/>
      <c r="D8271" s="135"/>
      <c r="G8271" s="135"/>
      <c r="H8271" s="135"/>
      <c r="I8271" s="135"/>
      <c r="J8271" s="135"/>
      <c r="K8271" s="135"/>
      <c r="L8271" s="135"/>
    </row>
    <row r="8272" spans="1:12" x14ac:dyDescent="0.25">
      <c r="A8272" s="135"/>
      <c r="B8272" s="135"/>
      <c r="C8272" s="135"/>
      <c r="D8272" s="135"/>
      <c r="G8272" s="135"/>
      <c r="H8272" s="135"/>
      <c r="I8272" s="135"/>
      <c r="J8272" s="135"/>
      <c r="K8272" s="135"/>
      <c r="L8272" s="135"/>
    </row>
    <row r="8273" spans="1:12" x14ac:dyDescent="0.25">
      <c r="A8273" s="135"/>
      <c r="B8273" s="135"/>
      <c r="C8273" s="135"/>
      <c r="D8273" s="135"/>
      <c r="G8273" s="135"/>
      <c r="H8273" s="135"/>
      <c r="I8273" s="135"/>
      <c r="J8273" s="135"/>
      <c r="K8273" s="135"/>
      <c r="L8273" s="135"/>
    </row>
    <row r="8274" spans="1:12" x14ac:dyDescent="0.25">
      <c r="A8274" s="135"/>
      <c r="B8274" s="135"/>
      <c r="C8274" s="135"/>
      <c r="D8274" s="135"/>
      <c r="G8274" s="135"/>
      <c r="H8274" s="135"/>
      <c r="I8274" s="135"/>
      <c r="J8274" s="135"/>
      <c r="K8274" s="135"/>
      <c r="L8274" s="135"/>
    </row>
    <row r="8275" spans="1:12" x14ac:dyDescent="0.25">
      <c r="A8275" s="135"/>
      <c r="B8275" s="135"/>
      <c r="C8275" s="135"/>
      <c r="D8275" s="135"/>
      <c r="G8275" s="135"/>
      <c r="H8275" s="135"/>
      <c r="I8275" s="135"/>
      <c r="J8275" s="135"/>
      <c r="K8275" s="135"/>
      <c r="L8275" s="135"/>
    </row>
    <row r="8276" spans="1:12" x14ac:dyDescent="0.25">
      <c r="A8276" s="135"/>
      <c r="B8276" s="135"/>
      <c r="C8276" s="135"/>
      <c r="D8276" s="135"/>
      <c r="G8276" s="135"/>
      <c r="H8276" s="135"/>
      <c r="I8276" s="135"/>
      <c r="J8276" s="135"/>
      <c r="K8276" s="135"/>
      <c r="L8276" s="135"/>
    </row>
    <row r="8277" spans="1:12" x14ac:dyDescent="0.25">
      <c r="A8277" s="135"/>
      <c r="B8277" s="135"/>
      <c r="C8277" s="135"/>
      <c r="D8277" s="135"/>
      <c r="G8277" s="135"/>
      <c r="H8277" s="135"/>
      <c r="I8277" s="135"/>
      <c r="J8277" s="135"/>
      <c r="K8277" s="135"/>
      <c r="L8277" s="135"/>
    </row>
    <row r="8278" spans="1:12" x14ac:dyDescent="0.25">
      <c r="A8278" s="135"/>
      <c r="B8278" s="135"/>
      <c r="C8278" s="135"/>
      <c r="D8278" s="135"/>
      <c r="G8278" s="135"/>
      <c r="H8278" s="135"/>
      <c r="I8278" s="135"/>
      <c r="J8278" s="135"/>
      <c r="K8278" s="135"/>
      <c r="L8278" s="135"/>
    </row>
    <row r="8279" spans="1:12" x14ac:dyDescent="0.25">
      <c r="A8279" s="135"/>
      <c r="B8279" s="135"/>
      <c r="C8279" s="135"/>
      <c r="D8279" s="135"/>
      <c r="G8279" s="135"/>
      <c r="H8279" s="135"/>
      <c r="I8279" s="135"/>
      <c r="J8279" s="135"/>
      <c r="K8279" s="135"/>
      <c r="L8279" s="135"/>
    </row>
    <row r="8280" spans="1:12" x14ac:dyDescent="0.25">
      <c r="A8280" s="135"/>
      <c r="B8280" s="135"/>
      <c r="C8280" s="135"/>
      <c r="D8280" s="135"/>
      <c r="G8280" s="135"/>
      <c r="H8280" s="135"/>
      <c r="I8280" s="135"/>
      <c r="J8280" s="135"/>
      <c r="K8280" s="135"/>
      <c r="L8280" s="135"/>
    </row>
    <row r="8281" spans="1:12" x14ac:dyDescent="0.25">
      <c r="A8281" s="135"/>
      <c r="B8281" s="135"/>
      <c r="C8281" s="135"/>
      <c r="D8281" s="135"/>
      <c r="G8281" s="135"/>
      <c r="H8281" s="135"/>
      <c r="I8281" s="135"/>
      <c r="J8281" s="135"/>
      <c r="K8281" s="135"/>
      <c r="L8281" s="135"/>
    </row>
    <row r="8282" spans="1:12" x14ac:dyDescent="0.25">
      <c r="A8282" s="135"/>
      <c r="B8282" s="135"/>
      <c r="C8282" s="135"/>
      <c r="D8282" s="135"/>
      <c r="G8282" s="135"/>
      <c r="H8282" s="135"/>
      <c r="I8282" s="135"/>
      <c r="J8282" s="135"/>
      <c r="K8282" s="135"/>
      <c r="L8282" s="135"/>
    </row>
    <row r="8283" spans="1:12" x14ac:dyDescent="0.25">
      <c r="A8283" s="135"/>
      <c r="B8283" s="135"/>
      <c r="C8283" s="135"/>
      <c r="D8283" s="135"/>
      <c r="G8283" s="135"/>
      <c r="H8283" s="135"/>
      <c r="I8283" s="135"/>
      <c r="J8283" s="135"/>
      <c r="K8283" s="135"/>
      <c r="L8283" s="135"/>
    </row>
    <row r="8284" spans="1:12" x14ac:dyDescent="0.25">
      <c r="A8284" s="135"/>
      <c r="B8284" s="135"/>
      <c r="C8284" s="135"/>
      <c r="D8284" s="135"/>
      <c r="G8284" s="135"/>
      <c r="H8284" s="135"/>
      <c r="I8284" s="135"/>
      <c r="J8284" s="135"/>
      <c r="K8284" s="135"/>
      <c r="L8284" s="135"/>
    </row>
    <row r="8285" spans="1:12" x14ac:dyDescent="0.25">
      <c r="A8285" s="135"/>
      <c r="B8285" s="135"/>
      <c r="C8285" s="135"/>
      <c r="D8285" s="135"/>
      <c r="G8285" s="135"/>
      <c r="H8285" s="135"/>
      <c r="I8285" s="135"/>
      <c r="J8285" s="135"/>
      <c r="K8285" s="135"/>
      <c r="L8285" s="135"/>
    </row>
    <row r="8286" spans="1:12" x14ac:dyDescent="0.25">
      <c r="A8286" s="135"/>
      <c r="B8286" s="135"/>
      <c r="C8286" s="135"/>
      <c r="D8286" s="135"/>
      <c r="G8286" s="135"/>
      <c r="H8286" s="135"/>
      <c r="I8286" s="135"/>
      <c r="J8286" s="135"/>
      <c r="K8286" s="135"/>
      <c r="L8286" s="135"/>
    </row>
    <row r="8287" spans="1:12" x14ac:dyDescent="0.25">
      <c r="A8287" s="135"/>
      <c r="B8287" s="135"/>
      <c r="C8287" s="135"/>
      <c r="D8287" s="135"/>
      <c r="G8287" s="135"/>
      <c r="H8287" s="135"/>
      <c r="I8287" s="135"/>
      <c r="J8287" s="135"/>
      <c r="K8287" s="135"/>
      <c r="L8287" s="135"/>
    </row>
    <row r="8288" spans="1:12" x14ac:dyDescent="0.25">
      <c r="A8288" s="135"/>
      <c r="B8288" s="135"/>
      <c r="C8288" s="135"/>
      <c r="D8288" s="135"/>
      <c r="G8288" s="135"/>
      <c r="H8288" s="135"/>
      <c r="I8288" s="135"/>
      <c r="J8288" s="135"/>
      <c r="K8288" s="135"/>
      <c r="L8288" s="135"/>
    </row>
    <row r="8289" spans="1:12" x14ac:dyDescent="0.25">
      <c r="A8289" s="135"/>
      <c r="B8289" s="135"/>
      <c r="C8289" s="135"/>
      <c r="D8289" s="135"/>
      <c r="G8289" s="135"/>
      <c r="H8289" s="135"/>
      <c r="I8289" s="135"/>
      <c r="J8289" s="135"/>
      <c r="K8289" s="135"/>
      <c r="L8289" s="135"/>
    </row>
    <row r="8290" spans="1:12" x14ac:dyDescent="0.25">
      <c r="A8290" s="135"/>
      <c r="B8290" s="135"/>
      <c r="C8290" s="135"/>
      <c r="D8290" s="135"/>
      <c r="G8290" s="135"/>
      <c r="H8290" s="135"/>
      <c r="I8290" s="135"/>
      <c r="J8290" s="135"/>
      <c r="K8290" s="135"/>
      <c r="L8290" s="135"/>
    </row>
    <row r="8291" spans="1:12" x14ac:dyDescent="0.25">
      <c r="A8291" s="135"/>
      <c r="B8291" s="135"/>
      <c r="C8291" s="135"/>
      <c r="D8291" s="135"/>
      <c r="G8291" s="135"/>
      <c r="H8291" s="135"/>
      <c r="I8291" s="135"/>
      <c r="J8291" s="135"/>
      <c r="K8291" s="135"/>
      <c r="L8291" s="135"/>
    </row>
    <row r="8292" spans="1:12" x14ac:dyDescent="0.25">
      <c r="A8292" s="135"/>
      <c r="B8292" s="135"/>
      <c r="C8292" s="135"/>
      <c r="D8292" s="135"/>
      <c r="G8292" s="135"/>
      <c r="H8292" s="135"/>
      <c r="I8292" s="135"/>
      <c r="J8292" s="135"/>
      <c r="K8292" s="135"/>
      <c r="L8292" s="135"/>
    </row>
    <row r="8293" spans="1:12" x14ac:dyDescent="0.25">
      <c r="A8293" s="135"/>
      <c r="B8293" s="135"/>
      <c r="C8293" s="135"/>
      <c r="D8293" s="135"/>
      <c r="G8293" s="135"/>
      <c r="H8293" s="135"/>
      <c r="I8293" s="135"/>
      <c r="J8293" s="135"/>
      <c r="K8293" s="135"/>
      <c r="L8293" s="135"/>
    </row>
    <row r="8294" spans="1:12" x14ac:dyDescent="0.25">
      <c r="A8294" s="135"/>
      <c r="B8294" s="135"/>
      <c r="C8294" s="135"/>
      <c r="D8294" s="135"/>
      <c r="G8294" s="135"/>
      <c r="H8294" s="135"/>
      <c r="I8294" s="135"/>
      <c r="J8294" s="135"/>
      <c r="K8294" s="135"/>
      <c r="L8294" s="135"/>
    </row>
    <row r="8295" spans="1:12" x14ac:dyDescent="0.25">
      <c r="A8295" s="135"/>
      <c r="B8295" s="135"/>
      <c r="C8295" s="135"/>
      <c r="D8295" s="135"/>
      <c r="G8295" s="135"/>
      <c r="H8295" s="135"/>
      <c r="I8295" s="135"/>
      <c r="J8295" s="135"/>
      <c r="K8295" s="135"/>
      <c r="L8295" s="135"/>
    </row>
    <row r="8296" spans="1:12" x14ac:dyDescent="0.25">
      <c r="A8296" s="135"/>
      <c r="B8296" s="135"/>
      <c r="C8296" s="135"/>
      <c r="D8296" s="135"/>
      <c r="G8296" s="135"/>
      <c r="H8296" s="135"/>
      <c r="I8296" s="135"/>
      <c r="J8296" s="135"/>
      <c r="K8296" s="135"/>
      <c r="L8296" s="135"/>
    </row>
    <row r="8297" spans="1:12" x14ac:dyDescent="0.25">
      <c r="A8297" s="135"/>
      <c r="B8297" s="135"/>
      <c r="C8297" s="135"/>
      <c r="D8297" s="135"/>
      <c r="G8297" s="135"/>
      <c r="H8297" s="135"/>
      <c r="I8297" s="135"/>
      <c r="J8297" s="135"/>
      <c r="K8297" s="135"/>
      <c r="L8297" s="135"/>
    </row>
    <row r="8298" spans="1:12" x14ac:dyDescent="0.25">
      <c r="A8298" s="135"/>
      <c r="B8298" s="135"/>
      <c r="C8298" s="135"/>
      <c r="D8298" s="135"/>
      <c r="G8298" s="135"/>
      <c r="H8298" s="135"/>
      <c r="I8298" s="135"/>
      <c r="J8298" s="135"/>
      <c r="K8298" s="135"/>
      <c r="L8298" s="135"/>
    </row>
    <row r="8299" spans="1:12" x14ac:dyDescent="0.25">
      <c r="A8299" s="135"/>
      <c r="B8299" s="135"/>
      <c r="C8299" s="135"/>
      <c r="D8299" s="135"/>
      <c r="G8299" s="135"/>
      <c r="H8299" s="135"/>
      <c r="I8299" s="135"/>
      <c r="J8299" s="135"/>
      <c r="K8299" s="135"/>
      <c r="L8299" s="135"/>
    </row>
    <row r="8300" spans="1:12" x14ac:dyDescent="0.25">
      <c r="A8300" s="135"/>
      <c r="B8300" s="135"/>
      <c r="C8300" s="135"/>
      <c r="D8300" s="135"/>
      <c r="G8300" s="135"/>
      <c r="H8300" s="135"/>
      <c r="I8300" s="135"/>
      <c r="J8300" s="135"/>
      <c r="K8300" s="135"/>
      <c r="L8300" s="135"/>
    </row>
    <row r="8301" spans="1:12" x14ac:dyDescent="0.25">
      <c r="A8301" s="135"/>
      <c r="B8301" s="135"/>
      <c r="C8301" s="135"/>
      <c r="D8301" s="135"/>
      <c r="G8301" s="135"/>
      <c r="H8301" s="135"/>
      <c r="I8301" s="135"/>
      <c r="J8301" s="135"/>
      <c r="K8301" s="135"/>
      <c r="L8301" s="135"/>
    </row>
    <row r="8302" spans="1:12" x14ac:dyDescent="0.25">
      <c r="A8302" s="135"/>
      <c r="B8302" s="135"/>
      <c r="C8302" s="135"/>
      <c r="D8302" s="135"/>
      <c r="G8302" s="135"/>
      <c r="H8302" s="135"/>
      <c r="I8302" s="135"/>
      <c r="J8302" s="135"/>
      <c r="K8302" s="135"/>
      <c r="L8302" s="135"/>
    </row>
    <row r="8303" spans="1:12" x14ac:dyDescent="0.25">
      <c r="A8303" s="135"/>
      <c r="B8303" s="135"/>
      <c r="C8303" s="135"/>
      <c r="D8303" s="135"/>
      <c r="G8303" s="135"/>
      <c r="H8303" s="135"/>
      <c r="I8303" s="135"/>
      <c r="J8303" s="135"/>
      <c r="K8303" s="135"/>
      <c r="L8303" s="135"/>
    </row>
    <row r="8304" spans="1:12" x14ac:dyDescent="0.25">
      <c r="A8304" s="135"/>
      <c r="B8304" s="135"/>
      <c r="C8304" s="135"/>
      <c r="D8304" s="135"/>
      <c r="G8304" s="135"/>
      <c r="H8304" s="135"/>
      <c r="I8304" s="135"/>
      <c r="J8304" s="135"/>
      <c r="K8304" s="135"/>
      <c r="L8304" s="135"/>
    </row>
    <row r="8305" spans="1:12" x14ac:dyDescent="0.25">
      <c r="A8305" s="135"/>
      <c r="B8305" s="135"/>
      <c r="C8305" s="135"/>
      <c r="D8305" s="135"/>
      <c r="G8305" s="135"/>
      <c r="H8305" s="135"/>
      <c r="I8305" s="135"/>
      <c r="J8305" s="135"/>
      <c r="K8305" s="135"/>
      <c r="L8305" s="135"/>
    </row>
    <row r="8306" spans="1:12" x14ac:dyDescent="0.25">
      <c r="A8306" s="135"/>
      <c r="B8306" s="135"/>
      <c r="C8306" s="135"/>
      <c r="D8306" s="135"/>
      <c r="G8306" s="135"/>
      <c r="H8306" s="135"/>
      <c r="I8306" s="135"/>
      <c r="J8306" s="135"/>
      <c r="K8306" s="135"/>
      <c r="L8306" s="135"/>
    </row>
    <row r="8307" spans="1:12" x14ac:dyDescent="0.25">
      <c r="A8307" s="135"/>
      <c r="B8307" s="135"/>
      <c r="C8307" s="135"/>
      <c r="D8307" s="135"/>
      <c r="G8307" s="135"/>
      <c r="H8307" s="135"/>
      <c r="I8307" s="135"/>
      <c r="J8307" s="135"/>
      <c r="K8307" s="135"/>
      <c r="L8307" s="135"/>
    </row>
    <row r="8308" spans="1:12" x14ac:dyDescent="0.25">
      <c r="A8308" s="135"/>
      <c r="B8308" s="135"/>
      <c r="C8308" s="135"/>
      <c r="D8308" s="135"/>
      <c r="G8308" s="135"/>
      <c r="H8308" s="135"/>
      <c r="I8308" s="135"/>
      <c r="J8308" s="135"/>
      <c r="K8308" s="135"/>
      <c r="L8308" s="135"/>
    </row>
    <row r="8309" spans="1:12" x14ac:dyDescent="0.25">
      <c r="A8309" s="135"/>
      <c r="B8309" s="135"/>
      <c r="C8309" s="135"/>
      <c r="D8309" s="135"/>
      <c r="G8309" s="135"/>
      <c r="H8309" s="135"/>
      <c r="I8309" s="135"/>
      <c r="J8309" s="135"/>
      <c r="K8309" s="135"/>
      <c r="L8309" s="135"/>
    </row>
    <row r="8310" spans="1:12" x14ac:dyDescent="0.25">
      <c r="A8310" s="135"/>
      <c r="B8310" s="135"/>
      <c r="C8310" s="135"/>
      <c r="D8310" s="135"/>
      <c r="G8310" s="135"/>
      <c r="H8310" s="135"/>
      <c r="I8310" s="135"/>
      <c r="J8310" s="135"/>
      <c r="K8310" s="135"/>
      <c r="L8310" s="135"/>
    </row>
    <row r="8311" spans="1:12" x14ac:dyDescent="0.25">
      <c r="A8311" s="135"/>
      <c r="B8311" s="135"/>
      <c r="C8311" s="135"/>
      <c r="D8311" s="135"/>
      <c r="G8311" s="135"/>
      <c r="H8311" s="135"/>
      <c r="I8311" s="135"/>
      <c r="J8311" s="135"/>
      <c r="K8311" s="135"/>
      <c r="L8311" s="135"/>
    </row>
    <row r="8312" spans="1:12" x14ac:dyDescent="0.25">
      <c r="A8312" s="135"/>
      <c r="B8312" s="135"/>
      <c r="C8312" s="135"/>
      <c r="D8312" s="135"/>
      <c r="G8312" s="135"/>
      <c r="H8312" s="135"/>
      <c r="I8312" s="135"/>
      <c r="J8312" s="135"/>
      <c r="K8312" s="135"/>
      <c r="L8312" s="135"/>
    </row>
    <row r="8313" spans="1:12" x14ac:dyDescent="0.25">
      <c r="A8313" s="135"/>
      <c r="B8313" s="135"/>
      <c r="C8313" s="135"/>
      <c r="D8313" s="135"/>
      <c r="G8313" s="135"/>
      <c r="H8313" s="135"/>
      <c r="I8313" s="135"/>
      <c r="J8313" s="135"/>
      <c r="K8313" s="135"/>
      <c r="L8313" s="135"/>
    </row>
    <row r="8314" spans="1:12" x14ac:dyDescent="0.25">
      <c r="A8314" s="135"/>
      <c r="B8314" s="135"/>
      <c r="C8314" s="135"/>
      <c r="D8314" s="135"/>
      <c r="G8314" s="135"/>
      <c r="H8314" s="135"/>
      <c r="I8314" s="135"/>
      <c r="J8314" s="135"/>
      <c r="K8314" s="135"/>
      <c r="L8314" s="135"/>
    </row>
    <row r="8315" spans="1:12" x14ac:dyDescent="0.25">
      <c r="A8315" s="135"/>
      <c r="B8315" s="135"/>
      <c r="C8315" s="135"/>
      <c r="D8315" s="135"/>
      <c r="G8315" s="135"/>
      <c r="H8315" s="135"/>
      <c r="I8315" s="135"/>
      <c r="J8315" s="135"/>
      <c r="K8315" s="135"/>
      <c r="L8315" s="135"/>
    </row>
    <row r="8316" spans="1:12" x14ac:dyDescent="0.25">
      <c r="A8316" s="135"/>
      <c r="B8316" s="135"/>
      <c r="C8316" s="135"/>
      <c r="D8316" s="135"/>
      <c r="G8316" s="135"/>
      <c r="H8316" s="135"/>
      <c r="I8316" s="135"/>
      <c r="J8316" s="135"/>
      <c r="K8316" s="135"/>
      <c r="L8316" s="135"/>
    </row>
    <row r="8317" spans="1:12" x14ac:dyDescent="0.25">
      <c r="A8317" s="135"/>
      <c r="B8317" s="135"/>
      <c r="C8317" s="135"/>
      <c r="D8317" s="135"/>
      <c r="G8317" s="135"/>
      <c r="H8317" s="135"/>
      <c r="I8317" s="135"/>
      <c r="J8317" s="135"/>
      <c r="K8317" s="135"/>
      <c r="L8317" s="135"/>
    </row>
    <row r="8318" spans="1:12" x14ac:dyDescent="0.25">
      <c r="A8318" s="135"/>
      <c r="B8318" s="135"/>
      <c r="C8318" s="135"/>
      <c r="D8318" s="135"/>
      <c r="G8318" s="135"/>
      <c r="H8318" s="135"/>
      <c r="I8318" s="135"/>
      <c r="J8318" s="135"/>
      <c r="K8318" s="135"/>
      <c r="L8318" s="135"/>
    </row>
    <row r="8319" spans="1:12" x14ac:dyDescent="0.25">
      <c r="A8319" s="135"/>
      <c r="B8319" s="135"/>
      <c r="C8319" s="135"/>
      <c r="D8319" s="135"/>
      <c r="G8319" s="135"/>
      <c r="H8319" s="135"/>
      <c r="I8319" s="135"/>
      <c r="J8319" s="135"/>
      <c r="K8319" s="135"/>
      <c r="L8319" s="135"/>
    </row>
    <row r="8320" spans="1:12" x14ac:dyDescent="0.25">
      <c r="A8320" s="135"/>
      <c r="B8320" s="135"/>
      <c r="C8320" s="135"/>
      <c r="D8320" s="135"/>
      <c r="G8320" s="135"/>
      <c r="H8320" s="135"/>
      <c r="I8320" s="135"/>
      <c r="J8320" s="135"/>
      <c r="K8320" s="135"/>
      <c r="L8320" s="135"/>
    </row>
    <row r="8321" spans="1:12" x14ac:dyDescent="0.25">
      <c r="A8321" s="135"/>
      <c r="B8321" s="135"/>
      <c r="C8321" s="135"/>
      <c r="D8321" s="135"/>
      <c r="G8321" s="135"/>
      <c r="H8321" s="135"/>
      <c r="I8321" s="135"/>
      <c r="J8321" s="135"/>
      <c r="K8321" s="135"/>
      <c r="L8321" s="135"/>
    </row>
    <row r="8322" spans="1:12" x14ac:dyDescent="0.25">
      <c r="A8322" s="135"/>
      <c r="B8322" s="135"/>
      <c r="C8322" s="135"/>
      <c r="D8322" s="135"/>
      <c r="G8322" s="135"/>
      <c r="H8322" s="135"/>
      <c r="I8322" s="135"/>
      <c r="J8322" s="135"/>
      <c r="K8322" s="135"/>
      <c r="L8322" s="135"/>
    </row>
    <row r="8323" spans="1:12" x14ac:dyDescent="0.25">
      <c r="A8323" s="135"/>
      <c r="B8323" s="135"/>
      <c r="C8323" s="135"/>
      <c r="D8323" s="135"/>
      <c r="G8323" s="135"/>
      <c r="H8323" s="135"/>
      <c r="I8323" s="135"/>
      <c r="J8323" s="135"/>
      <c r="K8323" s="135"/>
      <c r="L8323" s="135"/>
    </row>
    <row r="8324" spans="1:12" x14ac:dyDescent="0.25">
      <c r="A8324" s="135"/>
      <c r="B8324" s="135"/>
      <c r="C8324" s="135"/>
      <c r="D8324" s="135"/>
      <c r="G8324" s="135"/>
      <c r="H8324" s="135"/>
      <c r="I8324" s="135"/>
      <c r="J8324" s="135"/>
      <c r="K8324" s="135"/>
      <c r="L8324" s="135"/>
    </row>
    <row r="8325" spans="1:12" x14ac:dyDescent="0.25">
      <c r="A8325" s="135"/>
      <c r="B8325" s="135"/>
      <c r="C8325" s="135"/>
      <c r="D8325" s="135"/>
      <c r="G8325" s="135"/>
      <c r="H8325" s="135"/>
      <c r="I8325" s="135"/>
      <c r="J8325" s="135"/>
      <c r="K8325" s="135"/>
      <c r="L8325" s="135"/>
    </row>
    <row r="8326" spans="1:12" x14ac:dyDescent="0.25">
      <c r="A8326" s="135"/>
      <c r="B8326" s="135"/>
      <c r="C8326" s="135"/>
      <c r="D8326" s="135"/>
      <c r="G8326" s="135"/>
      <c r="H8326" s="135"/>
      <c r="I8326" s="135"/>
      <c r="J8326" s="136"/>
      <c r="K8326" s="136"/>
      <c r="L8326" s="136"/>
    </row>
    <row r="8327" spans="1:12" x14ac:dyDescent="0.25">
      <c r="A8327" s="135"/>
      <c r="B8327" s="135"/>
      <c r="C8327" s="135"/>
      <c r="D8327" s="135"/>
      <c r="G8327" s="135"/>
      <c r="H8327" s="135"/>
      <c r="I8327" s="135"/>
      <c r="J8327" s="135"/>
      <c r="K8327" s="135"/>
      <c r="L8327" s="135"/>
    </row>
    <row r="8328" spans="1:12" x14ac:dyDescent="0.25">
      <c r="A8328" s="135"/>
      <c r="B8328" s="135"/>
      <c r="C8328" s="135"/>
      <c r="D8328" s="135"/>
      <c r="G8328" s="135"/>
      <c r="H8328" s="135"/>
      <c r="I8328" s="135"/>
      <c r="J8328" s="135"/>
      <c r="K8328" s="135"/>
      <c r="L8328" s="135"/>
    </row>
    <row r="8329" spans="1:12" x14ac:dyDescent="0.25">
      <c r="A8329" s="135"/>
      <c r="B8329" s="135"/>
      <c r="C8329" s="135"/>
      <c r="D8329" s="135"/>
      <c r="G8329" s="135"/>
      <c r="H8329" s="135"/>
      <c r="I8329" s="135"/>
      <c r="J8329" s="135"/>
      <c r="K8329" s="135"/>
      <c r="L8329" s="135"/>
    </row>
    <row r="8330" spans="1:12" x14ac:dyDescent="0.25">
      <c r="A8330" s="135"/>
      <c r="B8330" s="135"/>
      <c r="C8330" s="135"/>
      <c r="D8330" s="135"/>
      <c r="G8330" s="135"/>
      <c r="H8330" s="135"/>
      <c r="I8330" s="135"/>
      <c r="J8330" s="135"/>
      <c r="K8330" s="135"/>
      <c r="L8330" s="135"/>
    </row>
    <row r="8331" spans="1:12" x14ac:dyDescent="0.25">
      <c r="A8331" s="135"/>
      <c r="B8331" s="135"/>
      <c r="C8331" s="135"/>
      <c r="D8331" s="135"/>
      <c r="G8331" s="135"/>
      <c r="H8331" s="135"/>
      <c r="I8331" s="135"/>
      <c r="J8331" s="135"/>
      <c r="K8331" s="135"/>
      <c r="L8331" s="135"/>
    </row>
    <row r="8332" spans="1:12" x14ac:dyDescent="0.25">
      <c r="A8332" s="135"/>
      <c r="B8332" s="135"/>
      <c r="C8332" s="135"/>
      <c r="D8332" s="135"/>
      <c r="G8332" s="135"/>
      <c r="H8332" s="135"/>
      <c r="I8332" s="135"/>
      <c r="J8332" s="135"/>
      <c r="K8332" s="135"/>
      <c r="L8332" s="135"/>
    </row>
    <row r="8333" spans="1:12" x14ac:dyDescent="0.25">
      <c r="A8333" s="135"/>
      <c r="B8333" s="135"/>
      <c r="C8333" s="135"/>
      <c r="D8333" s="135"/>
      <c r="G8333" s="135"/>
      <c r="H8333" s="135"/>
      <c r="I8333" s="135"/>
      <c r="J8333" s="135"/>
      <c r="K8333" s="135"/>
      <c r="L8333" s="135"/>
    </row>
    <row r="8334" spans="1:12" x14ac:dyDescent="0.25">
      <c r="A8334" s="135"/>
      <c r="B8334" s="135"/>
      <c r="C8334" s="135"/>
      <c r="D8334" s="135"/>
      <c r="G8334" s="135"/>
      <c r="H8334" s="135"/>
      <c r="I8334" s="135"/>
      <c r="J8334" s="135"/>
      <c r="K8334" s="135"/>
      <c r="L8334" s="135"/>
    </row>
    <row r="8335" spans="1:12" x14ac:dyDescent="0.25">
      <c r="A8335" s="135"/>
      <c r="B8335" s="135"/>
      <c r="C8335" s="135"/>
      <c r="D8335" s="135"/>
      <c r="G8335" s="135"/>
      <c r="H8335" s="135"/>
      <c r="I8335" s="135"/>
      <c r="J8335" s="135"/>
      <c r="K8335" s="135"/>
      <c r="L8335" s="135"/>
    </row>
    <row r="8336" spans="1:12" x14ac:dyDescent="0.25">
      <c r="A8336" s="135"/>
      <c r="B8336" s="135"/>
      <c r="C8336" s="135"/>
      <c r="D8336" s="135"/>
      <c r="G8336" s="135"/>
      <c r="H8336" s="135"/>
      <c r="I8336" s="135"/>
      <c r="J8336" s="135"/>
      <c r="K8336" s="135"/>
      <c r="L8336" s="135"/>
    </row>
    <row r="8337" spans="1:12" x14ac:dyDescent="0.25">
      <c r="A8337" s="135"/>
      <c r="B8337" s="135"/>
      <c r="C8337" s="135"/>
      <c r="D8337" s="135"/>
      <c r="G8337" s="135"/>
      <c r="H8337" s="135"/>
      <c r="I8337" s="135"/>
      <c r="J8337" s="135"/>
      <c r="K8337" s="135"/>
      <c r="L8337" s="135"/>
    </row>
    <row r="8338" spans="1:12" x14ac:dyDescent="0.25">
      <c r="A8338" s="135"/>
      <c r="B8338" s="135"/>
      <c r="C8338" s="135"/>
      <c r="D8338" s="135"/>
      <c r="G8338" s="135"/>
      <c r="H8338" s="135"/>
      <c r="I8338" s="135"/>
      <c r="J8338" s="135"/>
      <c r="K8338" s="135"/>
      <c r="L8338" s="135"/>
    </row>
    <row r="8339" spans="1:12" x14ac:dyDescent="0.25">
      <c r="A8339" s="135"/>
      <c r="B8339" s="135"/>
      <c r="C8339" s="135"/>
      <c r="D8339" s="135"/>
      <c r="G8339" s="135"/>
      <c r="H8339" s="135"/>
      <c r="I8339" s="135"/>
      <c r="J8339" s="135"/>
      <c r="K8339" s="135"/>
      <c r="L8339" s="135"/>
    </row>
    <row r="8340" spans="1:12" x14ac:dyDescent="0.25">
      <c r="A8340" s="135"/>
      <c r="B8340" s="135"/>
      <c r="C8340" s="135"/>
      <c r="D8340" s="135"/>
      <c r="G8340" s="135"/>
      <c r="H8340" s="135"/>
      <c r="I8340" s="135"/>
      <c r="J8340" s="135"/>
      <c r="K8340" s="135"/>
      <c r="L8340" s="135"/>
    </row>
    <row r="8341" spans="1:12" x14ac:dyDescent="0.25">
      <c r="A8341" s="135"/>
      <c r="B8341" s="135"/>
      <c r="C8341" s="135"/>
      <c r="D8341" s="135"/>
      <c r="G8341" s="135"/>
      <c r="H8341" s="135"/>
      <c r="I8341" s="135"/>
      <c r="J8341" s="135"/>
      <c r="K8341" s="135"/>
      <c r="L8341" s="135"/>
    </row>
    <row r="8342" spans="1:12" x14ac:dyDescent="0.25">
      <c r="A8342" s="135"/>
      <c r="B8342" s="135"/>
      <c r="C8342" s="135"/>
      <c r="D8342" s="135"/>
      <c r="G8342" s="135"/>
      <c r="H8342" s="135"/>
      <c r="I8342" s="135"/>
      <c r="J8342" s="135"/>
      <c r="K8342" s="135"/>
      <c r="L8342" s="135"/>
    </row>
    <row r="8343" spans="1:12" x14ac:dyDescent="0.25">
      <c r="A8343" s="135"/>
      <c r="B8343" s="135"/>
      <c r="C8343" s="135"/>
      <c r="D8343" s="135"/>
      <c r="G8343" s="135"/>
      <c r="H8343" s="135"/>
      <c r="I8343" s="135"/>
      <c r="J8343" s="135"/>
      <c r="K8343" s="135"/>
      <c r="L8343" s="135"/>
    </row>
    <row r="8344" spans="1:12" x14ac:dyDescent="0.25">
      <c r="A8344" s="135"/>
      <c r="B8344" s="135"/>
      <c r="C8344" s="135"/>
      <c r="D8344" s="135"/>
      <c r="G8344" s="135"/>
      <c r="H8344" s="135"/>
      <c r="I8344" s="135"/>
      <c r="J8344" s="135"/>
      <c r="K8344" s="135"/>
      <c r="L8344" s="135"/>
    </row>
    <row r="8345" spans="1:12" x14ac:dyDescent="0.25">
      <c r="A8345" s="135"/>
      <c r="B8345" s="135"/>
      <c r="C8345" s="135"/>
      <c r="D8345" s="135"/>
      <c r="G8345" s="135"/>
      <c r="H8345" s="135"/>
      <c r="I8345" s="135"/>
      <c r="J8345" s="135"/>
      <c r="K8345" s="135"/>
      <c r="L8345" s="135"/>
    </row>
    <row r="8346" spans="1:12" x14ac:dyDescent="0.25">
      <c r="A8346" s="135"/>
      <c r="B8346" s="135"/>
      <c r="C8346" s="135"/>
      <c r="D8346" s="135"/>
      <c r="G8346" s="135"/>
      <c r="H8346" s="135"/>
      <c r="I8346" s="135"/>
      <c r="J8346" s="135"/>
      <c r="K8346" s="135"/>
      <c r="L8346" s="135"/>
    </row>
    <row r="8347" spans="1:12" x14ac:dyDescent="0.25">
      <c r="A8347" s="135"/>
      <c r="B8347" s="135"/>
      <c r="C8347" s="135"/>
      <c r="D8347" s="135"/>
      <c r="G8347" s="135"/>
      <c r="H8347" s="135"/>
      <c r="I8347" s="135"/>
      <c r="J8347" s="135"/>
      <c r="K8347" s="135"/>
      <c r="L8347" s="135"/>
    </row>
    <row r="8348" spans="1:12" x14ac:dyDescent="0.25">
      <c r="A8348" s="135"/>
      <c r="B8348" s="135"/>
      <c r="C8348" s="135"/>
      <c r="D8348" s="135"/>
      <c r="G8348" s="135"/>
      <c r="H8348" s="135"/>
      <c r="I8348" s="135"/>
      <c r="J8348" s="135"/>
      <c r="K8348" s="135"/>
      <c r="L8348" s="135"/>
    </row>
    <row r="8349" spans="1:12" x14ac:dyDescent="0.25">
      <c r="A8349" s="135"/>
      <c r="B8349" s="135"/>
      <c r="C8349" s="135"/>
      <c r="D8349" s="135"/>
      <c r="G8349" s="135"/>
      <c r="H8349" s="135"/>
      <c r="I8349" s="135"/>
      <c r="J8349" s="135"/>
      <c r="K8349" s="135"/>
      <c r="L8349" s="135"/>
    </row>
    <row r="8350" spans="1:12" x14ac:dyDescent="0.25">
      <c r="A8350" s="135"/>
      <c r="B8350" s="135"/>
      <c r="C8350" s="135"/>
      <c r="D8350" s="135"/>
      <c r="G8350" s="135"/>
      <c r="H8350" s="135"/>
      <c r="I8350" s="135"/>
      <c r="J8350" s="135"/>
      <c r="K8350" s="135"/>
      <c r="L8350" s="135"/>
    </row>
    <row r="8351" spans="1:12" x14ac:dyDescent="0.25">
      <c r="A8351" s="135"/>
      <c r="B8351" s="135"/>
      <c r="C8351" s="135"/>
      <c r="D8351" s="135"/>
      <c r="G8351" s="135"/>
      <c r="H8351" s="135"/>
      <c r="I8351" s="135"/>
      <c r="J8351" s="135"/>
      <c r="K8351" s="135"/>
      <c r="L8351" s="135"/>
    </row>
    <row r="8352" spans="1:12" x14ac:dyDescent="0.25">
      <c r="A8352" s="135"/>
      <c r="B8352" s="135"/>
      <c r="C8352" s="135"/>
      <c r="D8352" s="135"/>
      <c r="G8352" s="135"/>
      <c r="H8352" s="135"/>
      <c r="I8352" s="135"/>
      <c r="J8352" s="135"/>
      <c r="K8352" s="135"/>
      <c r="L8352" s="135"/>
    </row>
    <row r="8353" spans="1:12" x14ac:dyDescent="0.25">
      <c r="A8353" s="135"/>
      <c r="B8353" s="135"/>
      <c r="C8353" s="135"/>
      <c r="D8353" s="135"/>
      <c r="G8353" s="135"/>
      <c r="H8353" s="135"/>
      <c r="I8353" s="135"/>
      <c r="J8353" s="135"/>
      <c r="K8353" s="135"/>
      <c r="L8353" s="135"/>
    </row>
    <row r="8354" spans="1:12" x14ac:dyDescent="0.25">
      <c r="A8354" s="135"/>
      <c r="B8354" s="135"/>
      <c r="C8354" s="135"/>
      <c r="D8354" s="135"/>
      <c r="G8354" s="135"/>
      <c r="H8354" s="135"/>
      <c r="I8354" s="135"/>
      <c r="J8354" s="135"/>
      <c r="K8354" s="135"/>
      <c r="L8354" s="135"/>
    </row>
    <row r="8355" spans="1:12" x14ac:dyDescent="0.25">
      <c r="A8355" s="135"/>
      <c r="B8355" s="135"/>
      <c r="C8355" s="135"/>
      <c r="D8355" s="135"/>
      <c r="G8355" s="135"/>
      <c r="H8355" s="135"/>
      <c r="I8355" s="135"/>
      <c r="J8355" s="135"/>
      <c r="K8355" s="135"/>
      <c r="L8355" s="135"/>
    </row>
    <row r="8356" spans="1:12" x14ac:dyDescent="0.25">
      <c r="A8356" s="135"/>
      <c r="B8356" s="135"/>
      <c r="C8356" s="135"/>
      <c r="D8356" s="135"/>
      <c r="G8356" s="135"/>
      <c r="H8356" s="135"/>
      <c r="I8356" s="135"/>
      <c r="J8356" s="135"/>
      <c r="K8356" s="135"/>
      <c r="L8356" s="135"/>
    </row>
    <row r="8357" spans="1:12" x14ac:dyDescent="0.25">
      <c r="A8357" s="135"/>
      <c r="B8357" s="135"/>
      <c r="C8357" s="135"/>
      <c r="D8357" s="135"/>
      <c r="G8357" s="135"/>
      <c r="H8357" s="135"/>
      <c r="I8357" s="135"/>
      <c r="J8357" s="135"/>
      <c r="K8357" s="135"/>
      <c r="L8357" s="135"/>
    </row>
    <row r="8358" spans="1:12" x14ac:dyDescent="0.25">
      <c r="A8358" s="135"/>
      <c r="B8358" s="135"/>
      <c r="C8358" s="135"/>
      <c r="D8358" s="135"/>
      <c r="G8358" s="135"/>
      <c r="H8358" s="135"/>
      <c r="I8358" s="135"/>
      <c r="J8358" s="135"/>
      <c r="K8358" s="135"/>
      <c r="L8358" s="135"/>
    </row>
    <row r="8359" spans="1:12" x14ac:dyDescent="0.25">
      <c r="A8359" s="135"/>
      <c r="B8359" s="135"/>
      <c r="C8359" s="135"/>
      <c r="D8359" s="135"/>
      <c r="G8359" s="135"/>
      <c r="H8359" s="135"/>
      <c r="I8359" s="135"/>
      <c r="J8359" s="135"/>
      <c r="K8359" s="135"/>
      <c r="L8359" s="135"/>
    </row>
    <row r="8360" spans="1:12" x14ac:dyDescent="0.25">
      <c r="A8360" s="135"/>
      <c r="B8360" s="135"/>
      <c r="C8360" s="135"/>
      <c r="D8360" s="135"/>
      <c r="G8360" s="135"/>
      <c r="H8360" s="135"/>
      <c r="I8360" s="135"/>
      <c r="J8360" s="135"/>
      <c r="K8360" s="135"/>
      <c r="L8360" s="135"/>
    </row>
    <row r="8361" spans="1:12" x14ac:dyDescent="0.25">
      <c r="A8361" s="135"/>
      <c r="B8361" s="135"/>
      <c r="C8361" s="135"/>
      <c r="D8361" s="135"/>
      <c r="G8361" s="135"/>
      <c r="H8361" s="135"/>
      <c r="I8361" s="135"/>
      <c r="J8361" s="135"/>
      <c r="K8361" s="135"/>
      <c r="L8361" s="135"/>
    </row>
    <row r="8362" spans="1:12" x14ac:dyDescent="0.25">
      <c r="A8362" s="135"/>
      <c r="B8362" s="135"/>
      <c r="C8362" s="135"/>
      <c r="D8362" s="135"/>
      <c r="G8362" s="135"/>
      <c r="H8362" s="135"/>
      <c r="I8362" s="135"/>
      <c r="J8362" s="135"/>
      <c r="K8362" s="135"/>
      <c r="L8362" s="135"/>
    </row>
    <row r="8363" spans="1:12" x14ac:dyDescent="0.25">
      <c r="A8363" s="135"/>
      <c r="B8363" s="135"/>
      <c r="C8363" s="135"/>
      <c r="D8363" s="135"/>
      <c r="G8363" s="135"/>
      <c r="H8363" s="135"/>
      <c r="I8363" s="135"/>
      <c r="J8363" s="135"/>
      <c r="K8363" s="135"/>
      <c r="L8363" s="135"/>
    </row>
    <row r="8364" spans="1:12" x14ac:dyDescent="0.25">
      <c r="A8364" s="135"/>
      <c r="B8364" s="135"/>
      <c r="C8364" s="135"/>
      <c r="D8364" s="135"/>
      <c r="G8364" s="135"/>
      <c r="H8364" s="135"/>
      <c r="I8364" s="135"/>
      <c r="J8364" s="135"/>
      <c r="K8364" s="135"/>
      <c r="L8364" s="135"/>
    </row>
    <row r="8365" spans="1:12" x14ac:dyDescent="0.25">
      <c r="A8365" s="135"/>
      <c r="B8365" s="135"/>
      <c r="C8365" s="135"/>
      <c r="D8365" s="135"/>
      <c r="G8365" s="135"/>
      <c r="H8365" s="135"/>
      <c r="I8365" s="135"/>
      <c r="J8365" s="135"/>
      <c r="K8365" s="135"/>
      <c r="L8365" s="135"/>
    </row>
    <row r="8366" spans="1:12" x14ac:dyDescent="0.25">
      <c r="A8366" s="135"/>
      <c r="B8366" s="135"/>
      <c r="C8366" s="135"/>
      <c r="D8366" s="135"/>
      <c r="G8366" s="135"/>
      <c r="H8366" s="135"/>
      <c r="I8366" s="135"/>
      <c r="J8366" s="135"/>
      <c r="K8366" s="135"/>
      <c r="L8366" s="135"/>
    </row>
    <row r="8367" spans="1:12" x14ac:dyDescent="0.25">
      <c r="A8367" s="135"/>
      <c r="B8367" s="135"/>
      <c r="C8367" s="135"/>
      <c r="D8367" s="135"/>
      <c r="G8367" s="135"/>
      <c r="H8367" s="135"/>
      <c r="I8367" s="135"/>
      <c r="J8367" s="135"/>
      <c r="K8367" s="135"/>
      <c r="L8367" s="135"/>
    </row>
    <row r="8368" spans="1:12" x14ac:dyDescent="0.25">
      <c r="A8368" s="135"/>
      <c r="B8368" s="135"/>
      <c r="C8368" s="135"/>
      <c r="D8368" s="135"/>
      <c r="G8368" s="135"/>
      <c r="H8368" s="135"/>
      <c r="I8368" s="135"/>
      <c r="J8368" s="135"/>
      <c r="K8368" s="135"/>
      <c r="L8368" s="135"/>
    </row>
    <row r="8369" spans="1:12" x14ac:dyDescent="0.25">
      <c r="A8369" s="135"/>
      <c r="B8369" s="135"/>
      <c r="C8369" s="135"/>
      <c r="D8369" s="135"/>
      <c r="G8369" s="135"/>
      <c r="H8369" s="135"/>
      <c r="I8369" s="135"/>
      <c r="J8369" s="135"/>
      <c r="K8369" s="135"/>
      <c r="L8369" s="135"/>
    </row>
    <row r="8370" spans="1:12" x14ac:dyDescent="0.25">
      <c r="A8370" s="135"/>
      <c r="B8370" s="135"/>
      <c r="C8370" s="135"/>
      <c r="D8370" s="135"/>
      <c r="G8370" s="135"/>
      <c r="H8370" s="135"/>
      <c r="I8370" s="135"/>
      <c r="J8370" s="135"/>
      <c r="K8370" s="135"/>
      <c r="L8370" s="135"/>
    </row>
    <row r="8371" spans="1:12" x14ac:dyDescent="0.25">
      <c r="A8371" s="135"/>
      <c r="B8371" s="135"/>
      <c r="C8371" s="135"/>
      <c r="D8371" s="135"/>
      <c r="G8371" s="135"/>
      <c r="H8371" s="135"/>
      <c r="I8371" s="135"/>
      <c r="J8371" s="135"/>
      <c r="K8371" s="135"/>
      <c r="L8371" s="135"/>
    </row>
    <row r="8372" spans="1:12" x14ac:dyDescent="0.25">
      <c r="A8372" s="135"/>
      <c r="B8372" s="135"/>
      <c r="C8372" s="135"/>
      <c r="D8372" s="135"/>
      <c r="G8372" s="135"/>
      <c r="H8372" s="135"/>
      <c r="I8372" s="135"/>
      <c r="J8372" s="135"/>
      <c r="K8372" s="135"/>
      <c r="L8372" s="135"/>
    </row>
    <row r="8373" spans="1:12" x14ac:dyDescent="0.25">
      <c r="A8373" s="135"/>
      <c r="B8373" s="135"/>
      <c r="C8373" s="135"/>
      <c r="D8373" s="135"/>
      <c r="G8373" s="135"/>
      <c r="H8373" s="135"/>
      <c r="I8373" s="135"/>
      <c r="J8373" s="135"/>
      <c r="K8373" s="135"/>
      <c r="L8373" s="135"/>
    </row>
    <row r="8374" spans="1:12" x14ac:dyDescent="0.25">
      <c r="A8374" s="135"/>
      <c r="B8374" s="135"/>
      <c r="C8374" s="135"/>
      <c r="D8374" s="135"/>
      <c r="G8374" s="135"/>
      <c r="H8374" s="135"/>
      <c r="I8374" s="135"/>
      <c r="J8374" s="135"/>
      <c r="K8374" s="135"/>
      <c r="L8374" s="135"/>
    </row>
    <row r="8375" spans="1:12" x14ac:dyDescent="0.25">
      <c r="A8375" s="135"/>
      <c r="B8375" s="135"/>
      <c r="C8375" s="135"/>
      <c r="D8375" s="135"/>
      <c r="G8375" s="135"/>
      <c r="H8375" s="135"/>
      <c r="I8375" s="135"/>
      <c r="J8375" s="135"/>
      <c r="K8375" s="135"/>
      <c r="L8375" s="135"/>
    </row>
    <row r="8376" spans="1:12" x14ac:dyDescent="0.25">
      <c r="A8376" s="135"/>
      <c r="B8376" s="135"/>
      <c r="C8376" s="135"/>
      <c r="D8376" s="135"/>
      <c r="G8376" s="135"/>
      <c r="H8376" s="135"/>
      <c r="I8376" s="135"/>
      <c r="J8376" s="135"/>
      <c r="K8376" s="135"/>
      <c r="L8376" s="135"/>
    </row>
    <row r="8377" spans="1:12" x14ac:dyDescent="0.25">
      <c r="A8377" s="135"/>
      <c r="B8377" s="135"/>
      <c r="C8377" s="135"/>
      <c r="D8377" s="135"/>
      <c r="G8377" s="135"/>
      <c r="H8377" s="135"/>
      <c r="I8377" s="135"/>
      <c r="J8377" s="135"/>
      <c r="K8377" s="135"/>
      <c r="L8377" s="135"/>
    </row>
    <row r="8378" spans="1:12" x14ac:dyDescent="0.25">
      <c r="A8378" s="135"/>
      <c r="B8378" s="135"/>
      <c r="C8378" s="135"/>
      <c r="D8378" s="135"/>
      <c r="G8378" s="135"/>
      <c r="H8378" s="135"/>
      <c r="I8378" s="135"/>
      <c r="J8378" s="135"/>
      <c r="K8378" s="135"/>
      <c r="L8378" s="135"/>
    </row>
    <row r="8379" spans="1:12" x14ac:dyDescent="0.25">
      <c r="A8379" s="135"/>
      <c r="B8379" s="135"/>
      <c r="C8379" s="135"/>
      <c r="D8379" s="135"/>
      <c r="G8379" s="135"/>
      <c r="H8379" s="135"/>
      <c r="I8379" s="135"/>
      <c r="J8379" s="135"/>
      <c r="K8379" s="135"/>
      <c r="L8379" s="135"/>
    </row>
    <row r="8380" spans="1:12" x14ac:dyDescent="0.25">
      <c r="A8380" s="135"/>
      <c r="B8380" s="135"/>
      <c r="C8380" s="135"/>
      <c r="D8380" s="135"/>
      <c r="G8380" s="135"/>
      <c r="H8380" s="135"/>
      <c r="I8380" s="135"/>
      <c r="J8380" s="135"/>
      <c r="K8380" s="135"/>
      <c r="L8380" s="135"/>
    </row>
    <row r="8381" spans="1:12" x14ac:dyDescent="0.25">
      <c r="A8381" s="135"/>
      <c r="B8381" s="135"/>
      <c r="C8381" s="135"/>
      <c r="D8381" s="135"/>
      <c r="G8381" s="135"/>
      <c r="H8381" s="135"/>
      <c r="I8381" s="135"/>
      <c r="J8381" s="135"/>
      <c r="K8381" s="135"/>
      <c r="L8381" s="135"/>
    </row>
    <row r="8382" spans="1:12" x14ac:dyDescent="0.25">
      <c r="A8382" s="135"/>
      <c r="B8382" s="135"/>
      <c r="C8382" s="135"/>
      <c r="D8382" s="135"/>
      <c r="G8382" s="135"/>
      <c r="H8382" s="135"/>
      <c r="I8382" s="135"/>
      <c r="J8382" s="135"/>
      <c r="K8382" s="135"/>
      <c r="L8382" s="135"/>
    </row>
    <row r="8383" spans="1:12" x14ac:dyDescent="0.25">
      <c r="A8383" s="135"/>
      <c r="B8383" s="135"/>
      <c r="C8383" s="135"/>
      <c r="D8383" s="135"/>
      <c r="G8383" s="135"/>
      <c r="H8383" s="135"/>
      <c r="I8383" s="135"/>
      <c r="J8383" s="135"/>
      <c r="K8383" s="135"/>
      <c r="L8383" s="135"/>
    </row>
    <row r="8384" spans="1:12" x14ac:dyDescent="0.25">
      <c r="A8384" s="135"/>
      <c r="B8384" s="135"/>
      <c r="C8384" s="135"/>
      <c r="D8384" s="135"/>
      <c r="G8384" s="135"/>
      <c r="H8384" s="135"/>
      <c r="I8384" s="135"/>
      <c r="J8384" s="135"/>
      <c r="K8384" s="135"/>
      <c r="L8384" s="135"/>
    </row>
    <row r="8385" spans="1:12" x14ac:dyDescent="0.25">
      <c r="A8385" s="135"/>
      <c r="B8385" s="135"/>
      <c r="C8385" s="135"/>
      <c r="D8385" s="135"/>
      <c r="G8385" s="135"/>
      <c r="H8385" s="135"/>
      <c r="I8385" s="135"/>
      <c r="J8385" s="135"/>
      <c r="K8385" s="135"/>
      <c r="L8385" s="135"/>
    </row>
    <row r="8386" spans="1:12" x14ac:dyDescent="0.25">
      <c r="A8386" s="135"/>
      <c r="B8386" s="135"/>
      <c r="C8386" s="135"/>
      <c r="D8386" s="135"/>
      <c r="G8386" s="135"/>
      <c r="H8386" s="135"/>
      <c r="I8386" s="135"/>
      <c r="J8386" s="135"/>
      <c r="K8386" s="135"/>
      <c r="L8386" s="135"/>
    </row>
    <row r="8387" spans="1:12" x14ac:dyDescent="0.25">
      <c r="A8387" s="135"/>
      <c r="B8387" s="135"/>
      <c r="C8387" s="135"/>
      <c r="D8387" s="135"/>
      <c r="G8387" s="135"/>
      <c r="H8387" s="135"/>
      <c r="I8387" s="135"/>
      <c r="J8387" s="135"/>
      <c r="K8387" s="135"/>
      <c r="L8387" s="135"/>
    </row>
    <row r="8388" spans="1:12" x14ac:dyDescent="0.25">
      <c r="A8388" s="135"/>
      <c r="B8388" s="135"/>
      <c r="C8388" s="135"/>
      <c r="D8388" s="135"/>
      <c r="G8388" s="135"/>
      <c r="H8388" s="135"/>
      <c r="I8388" s="135"/>
      <c r="J8388" s="135"/>
      <c r="K8388" s="135"/>
      <c r="L8388" s="135"/>
    </row>
    <row r="8389" spans="1:12" x14ac:dyDescent="0.25">
      <c r="A8389" s="135"/>
      <c r="B8389" s="135"/>
      <c r="C8389" s="135"/>
      <c r="D8389" s="135"/>
      <c r="G8389" s="135"/>
      <c r="H8389" s="135"/>
      <c r="I8389" s="135"/>
      <c r="J8389" s="135"/>
      <c r="K8389" s="135"/>
      <c r="L8389" s="135"/>
    </row>
    <row r="8390" spans="1:12" x14ac:dyDescent="0.25">
      <c r="A8390" s="135"/>
      <c r="B8390" s="135"/>
      <c r="C8390" s="135"/>
      <c r="D8390" s="135"/>
      <c r="G8390" s="135"/>
      <c r="H8390" s="135"/>
      <c r="I8390" s="135"/>
      <c r="J8390" s="135"/>
      <c r="K8390" s="135"/>
      <c r="L8390" s="135"/>
    </row>
    <row r="8391" spans="1:12" x14ac:dyDescent="0.25">
      <c r="A8391" s="135"/>
      <c r="B8391" s="135"/>
      <c r="C8391" s="135"/>
      <c r="D8391" s="135"/>
      <c r="G8391" s="135"/>
      <c r="H8391" s="135"/>
      <c r="I8391" s="135"/>
      <c r="J8391" s="135"/>
      <c r="K8391" s="135"/>
      <c r="L8391" s="135"/>
    </row>
    <row r="8392" spans="1:12" x14ac:dyDescent="0.25">
      <c r="A8392" s="135"/>
      <c r="B8392" s="135"/>
      <c r="C8392" s="135"/>
      <c r="D8392" s="135"/>
      <c r="G8392" s="135"/>
      <c r="H8392" s="135"/>
      <c r="I8392" s="135"/>
      <c r="J8392" s="135"/>
      <c r="K8392" s="135"/>
      <c r="L8392" s="135"/>
    </row>
    <row r="8393" spans="1:12" x14ac:dyDescent="0.25">
      <c r="A8393" s="135"/>
      <c r="B8393" s="135"/>
      <c r="C8393" s="135"/>
      <c r="D8393" s="135"/>
      <c r="G8393" s="135"/>
      <c r="H8393" s="135"/>
      <c r="I8393" s="135"/>
      <c r="J8393" s="135"/>
      <c r="K8393" s="135"/>
      <c r="L8393" s="135"/>
    </row>
    <row r="8394" spans="1:12" x14ac:dyDescent="0.25">
      <c r="A8394" s="135"/>
      <c r="B8394" s="135"/>
      <c r="C8394" s="135"/>
      <c r="D8394" s="135"/>
      <c r="G8394" s="135"/>
      <c r="H8394" s="135"/>
      <c r="I8394" s="135"/>
      <c r="J8394" s="135"/>
      <c r="K8394" s="135"/>
      <c r="L8394" s="135"/>
    </row>
    <row r="8395" spans="1:12" x14ac:dyDescent="0.25">
      <c r="A8395" s="135"/>
      <c r="B8395" s="135"/>
      <c r="C8395" s="135"/>
      <c r="D8395" s="135"/>
      <c r="G8395" s="135"/>
      <c r="H8395" s="135"/>
      <c r="I8395" s="135"/>
      <c r="J8395" s="135"/>
      <c r="K8395" s="135"/>
      <c r="L8395" s="135"/>
    </row>
    <row r="8396" spans="1:12" x14ac:dyDescent="0.25">
      <c r="A8396" s="135"/>
      <c r="B8396" s="135"/>
      <c r="C8396" s="135"/>
      <c r="D8396" s="135"/>
      <c r="G8396" s="135"/>
      <c r="H8396" s="135"/>
      <c r="I8396" s="135"/>
      <c r="J8396" s="135"/>
      <c r="K8396" s="135"/>
      <c r="L8396" s="135"/>
    </row>
    <row r="8397" spans="1:12" x14ac:dyDescent="0.25">
      <c r="A8397" s="135"/>
      <c r="B8397" s="135"/>
      <c r="C8397" s="135"/>
      <c r="D8397" s="135"/>
      <c r="G8397" s="135"/>
      <c r="H8397" s="135"/>
      <c r="I8397" s="135"/>
      <c r="J8397" s="135"/>
      <c r="K8397" s="135"/>
      <c r="L8397" s="135"/>
    </row>
    <row r="8398" spans="1:12" x14ac:dyDescent="0.25">
      <c r="A8398" s="135"/>
      <c r="B8398" s="135"/>
      <c r="C8398" s="135"/>
      <c r="D8398" s="135"/>
      <c r="G8398" s="135"/>
      <c r="H8398" s="135"/>
      <c r="I8398" s="135"/>
      <c r="J8398" s="135"/>
      <c r="K8398" s="135"/>
      <c r="L8398" s="135"/>
    </row>
    <row r="8399" spans="1:12" x14ac:dyDescent="0.25">
      <c r="A8399" s="135"/>
      <c r="B8399" s="135"/>
      <c r="C8399" s="135"/>
      <c r="D8399" s="135"/>
      <c r="G8399" s="135"/>
      <c r="H8399" s="135"/>
      <c r="I8399" s="135"/>
      <c r="J8399" s="135"/>
      <c r="K8399" s="135"/>
      <c r="L8399" s="135"/>
    </row>
    <row r="8400" spans="1:12" x14ac:dyDescent="0.25">
      <c r="A8400" s="135"/>
      <c r="B8400" s="135"/>
      <c r="C8400" s="135"/>
      <c r="D8400" s="135"/>
      <c r="G8400" s="135"/>
      <c r="H8400" s="135"/>
      <c r="I8400" s="135"/>
      <c r="J8400" s="135"/>
      <c r="K8400" s="135"/>
      <c r="L8400" s="135"/>
    </row>
    <row r="8401" spans="1:12" x14ac:dyDescent="0.25">
      <c r="A8401" s="135"/>
      <c r="B8401" s="135"/>
      <c r="C8401" s="135"/>
      <c r="D8401" s="135"/>
      <c r="G8401" s="135"/>
      <c r="H8401" s="135"/>
      <c r="I8401" s="135"/>
      <c r="J8401" s="135"/>
      <c r="K8401" s="135"/>
      <c r="L8401" s="135"/>
    </row>
    <row r="8402" spans="1:12" x14ac:dyDescent="0.25">
      <c r="A8402" s="135"/>
      <c r="B8402" s="135"/>
      <c r="C8402" s="135"/>
      <c r="D8402" s="135"/>
      <c r="G8402" s="135"/>
      <c r="H8402" s="135"/>
      <c r="I8402" s="135"/>
      <c r="J8402" s="135"/>
      <c r="K8402" s="135"/>
      <c r="L8402" s="135"/>
    </row>
    <row r="8403" spans="1:12" x14ac:dyDescent="0.25">
      <c r="A8403" s="135"/>
      <c r="B8403" s="135"/>
      <c r="C8403" s="135"/>
      <c r="D8403" s="135"/>
      <c r="G8403" s="135"/>
      <c r="H8403" s="135"/>
      <c r="I8403" s="135"/>
      <c r="J8403" s="135"/>
      <c r="K8403" s="135"/>
      <c r="L8403" s="135"/>
    </row>
    <row r="8404" spans="1:12" x14ac:dyDescent="0.25">
      <c r="A8404" s="135"/>
      <c r="B8404" s="135"/>
      <c r="C8404" s="135"/>
      <c r="D8404" s="135"/>
      <c r="G8404" s="135"/>
      <c r="H8404" s="135"/>
      <c r="I8404" s="135"/>
      <c r="J8404" s="135"/>
      <c r="K8404" s="135"/>
      <c r="L8404" s="135"/>
    </row>
    <row r="8405" spans="1:12" x14ac:dyDescent="0.25">
      <c r="A8405" s="135"/>
      <c r="B8405" s="135"/>
      <c r="C8405" s="135"/>
      <c r="D8405" s="135"/>
      <c r="G8405" s="135"/>
      <c r="H8405" s="135"/>
      <c r="I8405" s="135"/>
      <c r="J8405" s="135"/>
      <c r="K8405" s="135"/>
      <c r="L8405" s="135"/>
    </row>
    <row r="8406" spans="1:12" x14ac:dyDescent="0.25">
      <c r="A8406" s="135"/>
      <c r="B8406" s="135"/>
      <c r="C8406" s="135"/>
      <c r="D8406" s="135"/>
      <c r="G8406" s="135"/>
      <c r="H8406" s="135"/>
      <c r="I8406" s="135"/>
      <c r="J8406" s="135"/>
      <c r="K8406" s="135"/>
      <c r="L8406" s="135"/>
    </row>
    <row r="8407" spans="1:12" x14ac:dyDescent="0.25">
      <c r="A8407" s="135"/>
      <c r="B8407" s="135"/>
      <c r="C8407" s="135"/>
      <c r="D8407" s="135"/>
      <c r="G8407" s="135"/>
      <c r="H8407" s="135"/>
      <c r="I8407" s="135"/>
      <c r="J8407" s="135"/>
      <c r="K8407" s="135"/>
      <c r="L8407" s="135"/>
    </row>
    <row r="8408" spans="1:12" x14ac:dyDescent="0.25">
      <c r="A8408" s="135"/>
      <c r="B8408" s="135"/>
      <c r="C8408" s="135"/>
      <c r="D8408" s="135"/>
      <c r="G8408" s="135"/>
      <c r="H8408" s="135"/>
      <c r="I8408" s="135"/>
      <c r="J8408" s="135"/>
      <c r="K8408" s="135"/>
      <c r="L8408" s="135"/>
    </row>
    <row r="8409" spans="1:12" x14ac:dyDescent="0.25">
      <c r="A8409" s="135"/>
      <c r="B8409" s="135"/>
      <c r="C8409" s="135"/>
      <c r="D8409" s="135"/>
      <c r="G8409" s="135"/>
      <c r="H8409" s="135"/>
      <c r="I8409" s="135"/>
      <c r="J8409" s="135"/>
      <c r="K8409" s="135"/>
      <c r="L8409" s="135"/>
    </row>
    <row r="8410" spans="1:12" x14ac:dyDescent="0.25">
      <c r="A8410" s="135"/>
      <c r="B8410" s="135"/>
      <c r="C8410" s="135"/>
      <c r="D8410" s="135"/>
      <c r="G8410" s="135"/>
      <c r="H8410" s="135"/>
      <c r="I8410" s="135"/>
      <c r="J8410" s="135"/>
      <c r="K8410" s="135"/>
      <c r="L8410" s="135"/>
    </row>
    <row r="8411" spans="1:12" x14ac:dyDescent="0.25">
      <c r="A8411" s="135"/>
      <c r="B8411" s="135"/>
      <c r="C8411" s="135"/>
      <c r="D8411" s="135"/>
      <c r="G8411" s="135"/>
      <c r="H8411" s="135"/>
      <c r="I8411" s="135"/>
      <c r="J8411" s="135"/>
      <c r="K8411" s="135"/>
      <c r="L8411" s="135"/>
    </row>
    <row r="8412" spans="1:12" x14ac:dyDescent="0.25">
      <c r="A8412" s="135"/>
      <c r="B8412" s="135"/>
      <c r="C8412" s="135"/>
      <c r="D8412" s="135"/>
      <c r="G8412" s="135"/>
      <c r="H8412" s="135"/>
      <c r="I8412" s="135"/>
      <c r="J8412" s="135"/>
      <c r="K8412" s="135"/>
      <c r="L8412" s="135"/>
    </row>
    <row r="8413" spans="1:12" x14ac:dyDescent="0.25">
      <c r="A8413" s="135"/>
      <c r="B8413" s="135"/>
      <c r="C8413" s="135"/>
      <c r="D8413" s="135"/>
      <c r="G8413" s="135"/>
      <c r="H8413" s="135"/>
      <c r="I8413" s="135"/>
      <c r="J8413" s="135"/>
      <c r="K8413" s="135"/>
      <c r="L8413" s="135"/>
    </row>
    <row r="8414" spans="1:12" x14ac:dyDescent="0.25">
      <c r="A8414" s="135"/>
      <c r="B8414" s="135"/>
      <c r="C8414" s="135"/>
      <c r="D8414" s="135"/>
      <c r="G8414" s="135"/>
      <c r="H8414" s="135"/>
      <c r="I8414" s="135"/>
      <c r="J8414" s="135"/>
      <c r="K8414" s="135"/>
      <c r="L8414" s="135"/>
    </row>
    <row r="8415" spans="1:12" x14ac:dyDescent="0.25">
      <c r="A8415" s="135"/>
      <c r="B8415" s="135"/>
      <c r="C8415" s="135"/>
      <c r="D8415" s="135"/>
      <c r="G8415" s="135"/>
      <c r="H8415" s="135"/>
      <c r="I8415" s="135"/>
      <c r="J8415" s="135"/>
      <c r="K8415" s="135"/>
      <c r="L8415" s="135"/>
    </row>
    <row r="8416" spans="1:12" x14ac:dyDescent="0.25">
      <c r="A8416" s="135"/>
      <c r="B8416" s="135"/>
      <c r="C8416" s="135"/>
      <c r="D8416" s="135"/>
      <c r="G8416" s="135"/>
      <c r="H8416" s="135"/>
      <c r="I8416" s="135"/>
      <c r="J8416" s="135"/>
      <c r="K8416" s="135"/>
      <c r="L8416" s="135"/>
    </row>
    <row r="8417" spans="1:12" x14ac:dyDescent="0.25">
      <c r="A8417" s="135"/>
      <c r="B8417" s="135"/>
      <c r="C8417" s="135"/>
      <c r="D8417" s="135"/>
      <c r="G8417" s="135"/>
      <c r="H8417" s="135"/>
      <c r="I8417" s="135"/>
      <c r="J8417" s="135"/>
      <c r="K8417" s="135"/>
      <c r="L8417" s="135"/>
    </row>
    <row r="8418" spans="1:12" x14ac:dyDescent="0.25">
      <c r="A8418" s="135"/>
      <c r="B8418" s="135"/>
      <c r="C8418" s="135"/>
      <c r="D8418" s="135"/>
      <c r="G8418" s="135"/>
      <c r="H8418" s="135"/>
      <c r="I8418" s="135"/>
      <c r="J8418" s="135"/>
      <c r="K8418" s="135"/>
      <c r="L8418" s="135"/>
    </row>
    <row r="8419" spans="1:12" x14ac:dyDescent="0.25">
      <c r="A8419" s="135"/>
      <c r="B8419" s="135"/>
      <c r="C8419" s="135"/>
      <c r="D8419" s="135"/>
      <c r="G8419" s="135"/>
      <c r="H8419" s="135"/>
      <c r="I8419" s="135"/>
      <c r="J8419" s="135"/>
      <c r="K8419" s="135"/>
      <c r="L8419" s="135"/>
    </row>
    <row r="8420" spans="1:12" x14ac:dyDescent="0.25">
      <c r="A8420" s="135"/>
      <c r="B8420" s="135"/>
      <c r="C8420" s="135"/>
      <c r="D8420" s="135"/>
      <c r="G8420" s="135"/>
      <c r="H8420" s="135"/>
      <c r="I8420" s="135"/>
      <c r="J8420" s="135"/>
      <c r="K8420" s="135"/>
      <c r="L8420" s="135"/>
    </row>
    <row r="8421" spans="1:12" x14ac:dyDescent="0.25">
      <c r="A8421" s="135"/>
      <c r="B8421" s="135"/>
      <c r="C8421" s="135"/>
      <c r="D8421" s="135"/>
      <c r="G8421" s="135"/>
      <c r="H8421" s="135"/>
      <c r="I8421" s="135"/>
      <c r="J8421" s="135"/>
      <c r="K8421" s="135"/>
      <c r="L8421" s="135"/>
    </row>
    <row r="8422" spans="1:12" x14ac:dyDescent="0.25">
      <c r="A8422" s="135"/>
      <c r="B8422" s="135"/>
      <c r="C8422" s="135"/>
      <c r="D8422" s="135"/>
      <c r="G8422" s="135"/>
      <c r="H8422" s="135"/>
      <c r="I8422" s="135"/>
      <c r="J8422" s="135"/>
      <c r="K8422" s="135"/>
      <c r="L8422" s="135"/>
    </row>
    <row r="8423" spans="1:12" x14ac:dyDescent="0.25">
      <c r="A8423" s="135"/>
      <c r="B8423" s="135"/>
      <c r="C8423" s="135"/>
      <c r="D8423" s="135"/>
      <c r="G8423" s="135"/>
      <c r="H8423" s="135"/>
      <c r="I8423" s="135"/>
      <c r="J8423" s="135"/>
      <c r="K8423" s="135"/>
      <c r="L8423" s="135"/>
    </row>
    <row r="8424" spans="1:12" x14ac:dyDescent="0.25">
      <c r="A8424" s="135"/>
      <c r="B8424" s="135"/>
      <c r="C8424" s="135"/>
      <c r="D8424" s="135"/>
      <c r="G8424" s="135"/>
      <c r="H8424" s="135"/>
      <c r="I8424" s="135"/>
      <c r="J8424" s="135"/>
      <c r="K8424" s="135"/>
      <c r="L8424" s="135"/>
    </row>
    <row r="8425" spans="1:12" x14ac:dyDescent="0.25">
      <c r="A8425" s="135"/>
      <c r="B8425" s="135"/>
      <c r="C8425" s="135"/>
      <c r="D8425" s="135"/>
      <c r="G8425" s="135"/>
      <c r="H8425" s="135"/>
      <c r="I8425" s="135"/>
      <c r="J8425" s="135"/>
      <c r="K8425" s="135"/>
      <c r="L8425" s="135"/>
    </row>
    <row r="8426" spans="1:12" x14ac:dyDescent="0.25">
      <c r="A8426" s="135"/>
      <c r="B8426" s="135"/>
      <c r="C8426" s="135"/>
      <c r="D8426" s="135"/>
      <c r="G8426" s="135"/>
      <c r="H8426" s="135"/>
      <c r="I8426" s="135"/>
      <c r="J8426" s="135"/>
      <c r="K8426" s="135"/>
      <c r="L8426" s="135"/>
    </row>
    <row r="8427" spans="1:12" x14ac:dyDescent="0.25">
      <c r="A8427" s="135"/>
      <c r="B8427" s="135"/>
      <c r="C8427" s="135"/>
      <c r="D8427" s="135"/>
      <c r="G8427" s="135"/>
      <c r="H8427" s="135"/>
      <c r="I8427" s="135"/>
      <c r="J8427" s="135"/>
      <c r="K8427" s="135"/>
      <c r="L8427" s="135"/>
    </row>
    <row r="8428" spans="1:12" x14ac:dyDescent="0.25">
      <c r="A8428" s="135"/>
      <c r="B8428" s="135"/>
      <c r="C8428" s="135"/>
      <c r="D8428" s="135"/>
      <c r="G8428" s="135"/>
      <c r="H8428" s="135"/>
      <c r="I8428" s="135"/>
      <c r="J8428" s="135"/>
      <c r="K8428" s="135"/>
      <c r="L8428" s="135"/>
    </row>
    <row r="8429" spans="1:12" x14ac:dyDescent="0.25">
      <c r="A8429" s="135"/>
      <c r="B8429" s="135"/>
      <c r="C8429" s="135"/>
      <c r="D8429" s="135"/>
      <c r="G8429" s="135"/>
      <c r="H8429" s="135"/>
      <c r="I8429" s="135"/>
      <c r="J8429" s="135"/>
      <c r="K8429" s="135"/>
      <c r="L8429" s="135"/>
    </row>
    <row r="8430" spans="1:12" x14ac:dyDescent="0.25">
      <c r="A8430" s="135"/>
      <c r="B8430" s="135"/>
      <c r="C8430" s="135"/>
      <c r="D8430" s="135"/>
      <c r="G8430" s="135"/>
      <c r="H8430" s="135"/>
      <c r="I8430" s="135"/>
      <c r="J8430" s="135"/>
      <c r="K8430" s="135"/>
      <c r="L8430" s="135"/>
    </row>
    <row r="8431" spans="1:12" x14ac:dyDescent="0.25">
      <c r="A8431" s="135"/>
      <c r="B8431" s="135"/>
      <c r="C8431" s="135"/>
      <c r="D8431" s="135"/>
      <c r="G8431" s="135"/>
      <c r="H8431" s="135"/>
      <c r="I8431" s="135"/>
      <c r="J8431" s="135"/>
      <c r="K8431" s="135"/>
      <c r="L8431" s="135"/>
    </row>
    <row r="8432" spans="1:12" x14ac:dyDescent="0.25">
      <c r="A8432" s="135"/>
      <c r="B8432" s="135"/>
      <c r="C8432" s="135"/>
      <c r="D8432" s="135"/>
      <c r="G8432" s="135"/>
      <c r="H8432" s="135"/>
      <c r="I8432" s="135"/>
      <c r="J8432" s="135"/>
      <c r="K8432" s="135"/>
      <c r="L8432" s="135"/>
    </row>
    <row r="8433" spans="1:12" x14ac:dyDescent="0.25">
      <c r="A8433" s="135"/>
      <c r="B8433" s="135"/>
      <c r="C8433" s="135"/>
      <c r="D8433" s="135"/>
      <c r="G8433" s="135"/>
      <c r="H8433" s="135"/>
      <c r="I8433" s="135"/>
      <c r="J8433" s="135"/>
      <c r="K8433" s="135"/>
      <c r="L8433" s="135"/>
    </row>
    <row r="8434" spans="1:12" x14ac:dyDescent="0.25">
      <c r="A8434" s="135"/>
      <c r="B8434" s="135"/>
      <c r="C8434" s="135"/>
      <c r="D8434" s="135"/>
      <c r="G8434" s="135"/>
      <c r="H8434" s="135"/>
      <c r="I8434" s="135"/>
      <c r="J8434" s="135"/>
      <c r="K8434" s="135"/>
      <c r="L8434" s="135"/>
    </row>
    <row r="8435" spans="1:12" x14ac:dyDescent="0.25">
      <c r="A8435" s="135"/>
      <c r="B8435" s="135"/>
      <c r="C8435" s="135"/>
      <c r="D8435" s="135"/>
      <c r="G8435" s="135"/>
      <c r="H8435" s="135"/>
      <c r="I8435" s="135"/>
      <c r="J8435" s="135"/>
      <c r="K8435" s="135"/>
      <c r="L8435" s="135"/>
    </row>
    <row r="8436" spans="1:12" x14ac:dyDescent="0.25">
      <c r="A8436" s="135"/>
      <c r="B8436" s="135"/>
      <c r="C8436" s="135"/>
      <c r="D8436" s="135"/>
      <c r="G8436" s="135"/>
      <c r="H8436" s="135"/>
      <c r="I8436" s="135"/>
      <c r="J8436" s="135"/>
      <c r="K8436" s="135"/>
      <c r="L8436" s="135"/>
    </row>
    <row r="8437" spans="1:12" x14ac:dyDescent="0.25">
      <c r="A8437" s="135"/>
      <c r="B8437" s="135"/>
      <c r="C8437" s="135"/>
      <c r="D8437" s="135"/>
      <c r="G8437" s="135"/>
      <c r="H8437" s="135"/>
      <c r="I8437" s="135"/>
      <c r="J8437" s="135"/>
      <c r="K8437" s="135"/>
      <c r="L8437" s="135"/>
    </row>
    <row r="8438" spans="1:12" x14ac:dyDescent="0.25">
      <c r="A8438" s="135"/>
      <c r="B8438" s="135"/>
      <c r="C8438" s="135"/>
      <c r="D8438" s="135"/>
      <c r="G8438" s="135"/>
      <c r="H8438" s="135"/>
      <c r="I8438" s="135"/>
      <c r="J8438" s="135"/>
      <c r="K8438" s="135"/>
      <c r="L8438" s="135"/>
    </row>
    <row r="8439" spans="1:12" x14ac:dyDescent="0.25">
      <c r="A8439" s="135"/>
      <c r="B8439" s="135"/>
      <c r="C8439" s="135"/>
      <c r="D8439" s="135"/>
      <c r="G8439" s="135"/>
      <c r="H8439" s="135"/>
      <c r="I8439" s="135"/>
      <c r="J8439" s="135"/>
      <c r="K8439" s="135"/>
      <c r="L8439" s="135"/>
    </row>
    <row r="8440" spans="1:12" x14ac:dyDescent="0.25">
      <c r="A8440" s="135"/>
      <c r="B8440" s="135"/>
      <c r="C8440" s="135"/>
      <c r="D8440" s="135"/>
      <c r="G8440" s="135"/>
      <c r="H8440" s="135"/>
      <c r="I8440" s="135"/>
      <c r="J8440" s="135"/>
      <c r="K8440" s="135"/>
      <c r="L8440" s="135"/>
    </row>
    <row r="8441" spans="1:12" x14ac:dyDescent="0.25">
      <c r="A8441" s="135"/>
      <c r="B8441" s="135"/>
      <c r="C8441" s="135"/>
      <c r="D8441" s="135"/>
      <c r="G8441" s="135"/>
      <c r="H8441" s="135"/>
      <c r="I8441" s="135"/>
      <c r="J8441" s="135"/>
      <c r="K8441" s="135"/>
      <c r="L8441" s="135"/>
    </row>
    <row r="8442" spans="1:12" x14ac:dyDescent="0.25">
      <c r="A8442" s="135"/>
      <c r="B8442" s="135"/>
      <c r="C8442" s="135"/>
      <c r="D8442" s="135"/>
      <c r="G8442" s="135"/>
      <c r="H8442" s="135"/>
      <c r="I8442" s="135"/>
      <c r="J8442" s="135"/>
      <c r="K8442" s="135"/>
      <c r="L8442" s="135"/>
    </row>
    <row r="8443" spans="1:12" x14ac:dyDescent="0.25">
      <c r="A8443" s="135"/>
      <c r="B8443" s="135"/>
      <c r="C8443" s="135"/>
      <c r="D8443" s="135"/>
      <c r="G8443" s="135"/>
      <c r="H8443" s="135"/>
      <c r="I8443" s="135"/>
      <c r="J8443" s="135"/>
      <c r="K8443" s="135"/>
      <c r="L8443" s="135"/>
    </row>
    <row r="8444" spans="1:12" x14ac:dyDescent="0.25">
      <c r="A8444" s="135"/>
      <c r="B8444" s="135"/>
      <c r="C8444" s="135"/>
      <c r="D8444" s="135"/>
      <c r="G8444" s="135"/>
      <c r="H8444" s="135"/>
      <c r="I8444" s="135"/>
      <c r="J8444" s="135"/>
      <c r="K8444" s="135"/>
      <c r="L8444" s="135"/>
    </row>
    <row r="8445" spans="1:12" x14ac:dyDescent="0.25">
      <c r="A8445" s="135"/>
      <c r="B8445" s="135"/>
      <c r="C8445" s="135"/>
      <c r="D8445" s="135"/>
      <c r="G8445" s="135"/>
      <c r="H8445" s="135"/>
      <c r="I8445" s="135"/>
      <c r="J8445" s="135"/>
      <c r="K8445" s="135"/>
      <c r="L8445" s="135"/>
    </row>
    <row r="8446" spans="1:12" x14ac:dyDescent="0.25">
      <c r="A8446" s="135"/>
      <c r="B8446" s="135"/>
      <c r="C8446" s="135"/>
      <c r="D8446" s="135"/>
      <c r="G8446" s="135"/>
      <c r="H8446" s="135"/>
      <c r="I8446" s="135"/>
      <c r="J8446" s="135"/>
      <c r="K8446" s="135"/>
      <c r="L8446" s="135"/>
    </row>
    <row r="8447" spans="1:12" x14ac:dyDescent="0.25">
      <c r="A8447" s="135"/>
      <c r="B8447" s="135"/>
      <c r="C8447" s="135"/>
      <c r="D8447" s="135"/>
      <c r="G8447" s="135"/>
      <c r="H8447" s="135"/>
      <c r="I8447" s="135"/>
      <c r="J8447" s="135"/>
      <c r="K8447" s="135"/>
      <c r="L8447" s="135"/>
    </row>
    <row r="8448" spans="1:12" x14ac:dyDescent="0.25">
      <c r="A8448" s="135"/>
      <c r="B8448" s="135"/>
      <c r="C8448" s="135"/>
      <c r="D8448" s="135"/>
      <c r="G8448" s="135"/>
      <c r="H8448" s="135"/>
      <c r="I8448" s="135"/>
      <c r="J8448" s="135"/>
      <c r="K8448" s="135"/>
      <c r="L8448" s="135"/>
    </row>
    <row r="8449" spans="1:12" x14ac:dyDescent="0.25">
      <c r="A8449" s="135"/>
      <c r="B8449" s="135"/>
      <c r="C8449" s="135"/>
      <c r="D8449" s="135"/>
      <c r="G8449" s="135"/>
      <c r="H8449" s="135"/>
      <c r="I8449" s="135"/>
      <c r="J8449" s="135"/>
      <c r="K8449" s="135"/>
      <c r="L8449" s="135"/>
    </row>
    <row r="8450" spans="1:12" x14ac:dyDescent="0.25">
      <c r="A8450" s="135"/>
      <c r="B8450" s="135"/>
      <c r="C8450" s="135"/>
      <c r="D8450" s="135"/>
      <c r="G8450" s="135"/>
      <c r="H8450" s="135"/>
      <c r="I8450" s="135"/>
      <c r="J8450" s="135"/>
      <c r="K8450" s="135"/>
      <c r="L8450" s="135"/>
    </row>
    <row r="8451" spans="1:12" x14ac:dyDescent="0.25">
      <c r="A8451" s="135"/>
      <c r="B8451" s="135"/>
      <c r="C8451" s="135"/>
      <c r="D8451" s="135"/>
      <c r="G8451" s="135"/>
      <c r="H8451" s="135"/>
      <c r="I8451" s="135"/>
      <c r="J8451" s="135"/>
      <c r="K8451" s="135"/>
      <c r="L8451" s="135"/>
    </row>
    <row r="8452" spans="1:12" x14ac:dyDescent="0.25">
      <c r="A8452" s="135"/>
      <c r="B8452" s="135"/>
      <c r="C8452" s="135"/>
      <c r="D8452" s="135"/>
      <c r="G8452" s="135"/>
      <c r="H8452" s="135"/>
      <c r="I8452" s="135"/>
      <c r="J8452" s="135"/>
      <c r="K8452" s="135"/>
      <c r="L8452" s="135"/>
    </row>
    <row r="8453" spans="1:12" x14ac:dyDescent="0.25">
      <c r="A8453" s="135"/>
      <c r="B8453" s="135"/>
      <c r="C8453" s="135"/>
      <c r="D8453" s="135"/>
      <c r="G8453" s="135"/>
      <c r="H8453" s="135"/>
      <c r="I8453" s="135"/>
      <c r="J8453" s="135"/>
      <c r="K8453" s="135"/>
      <c r="L8453" s="135"/>
    </row>
    <row r="8454" spans="1:12" x14ac:dyDescent="0.25">
      <c r="A8454" s="135"/>
      <c r="B8454" s="135"/>
      <c r="C8454" s="135"/>
      <c r="D8454" s="135"/>
      <c r="G8454" s="135"/>
      <c r="H8454" s="135"/>
      <c r="I8454" s="135"/>
      <c r="J8454" s="135"/>
      <c r="K8454" s="135"/>
      <c r="L8454" s="135"/>
    </row>
    <row r="8455" spans="1:12" x14ac:dyDescent="0.25">
      <c r="A8455" s="135"/>
      <c r="B8455" s="135"/>
      <c r="C8455" s="135"/>
      <c r="D8455" s="135"/>
      <c r="G8455" s="135"/>
      <c r="H8455" s="135"/>
      <c r="I8455" s="135"/>
      <c r="J8455" s="135"/>
      <c r="K8455" s="135"/>
      <c r="L8455" s="135"/>
    </row>
    <row r="8456" spans="1:12" x14ac:dyDescent="0.25">
      <c r="A8456" s="135"/>
      <c r="B8456" s="135"/>
      <c r="C8456" s="135"/>
      <c r="D8456" s="135"/>
      <c r="G8456" s="135"/>
      <c r="H8456" s="135"/>
      <c r="I8456" s="135"/>
      <c r="J8456" s="135"/>
      <c r="K8456" s="135"/>
      <c r="L8456" s="135"/>
    </row>
    <row r="8457" spans="1:12" x14ac:dyDescent="0.25">
      <c r="A8457" s="135"/>
      <c r="B8457" s="135"/>
      <c r="C8457" s="135"/>
      <c r="D8457" s="135"/>
      <c r="G8457" s="135"/>
      <c r="H8457" s="135"/>
      <c r="I8457" s="135"/>
      <c r="J8457" s="135"/>
      <c r="K8457" s="135"/>
      <c r="L8457" s="135"/>
    </row>
    <row r="8458" spans="1:12" x14ac:dyDescent="0.25">
      <c r="A8458" s="135"/>
      <c r="B8458" s="135"/>
      <c r="C8458" s="135"/>
      <c r="D8458" s="135"/>
      <c r="G8458" s="135"/>
      <c r="H8458" s="135"/>
      <c r="I8458" s="135"/>
      <c r="J8458" s="135"/>
      <c r="K8458" s="135"/>
      <c r="L8458" s="135"/>
    </row>
    <row r="8459" spans="1:12" x14ac:dyDescent="0.25">
      <c r="A8459" s="135"/>
      <c r="B8459" s="135"/>
      <c r="C8459" s="135"/>
      <c r="D8459" s="135"/>
      <c r="G8459" s="135"/>
      <c r="H8459" s="135"/>
      <c r="I8459" s="135"/>
      <c r="J8459" s="135"/>
      <c r="K8459" s="135"/>
      <c r="L8459" s="135"/>
    </row>
    <row r="8460" spans="1:12" x14ac:dyDescent="0.25">
      <c r="A8460" s="135"/>
      <c r="B8460" s="135"/>
      <c r="C8460" s="135"/>
      <c r="D8460" s="135"/>
      <c r="G8460" s="135"/>
      <c r="H8460" s="135"/>
      <c r="I8460" s="135"/>
      <c r="J8460" s="135"/>
      <c r="K8460" s="135"/>
      <c r="L8460" s="135"/>
    </row>
    <row r="8461" spans="1:12" x14ac:dyDescent="0.25">
      <c r="A8461" s="135"/>
      <c r="B8461" s="135"/>
      <c r="C8461" s="135"/>
      <c r="D8461" s="135"/>
      <c r="G8461" s="135"/>
      <c r="H8461" s="135"/>
      <c r="I8461" s="135"/>
      <c r="J8461" s="135"/>
      <c r="K8461" s="135"/>
      <c r="L8461" s="135"/>
    </row>
    <row r="8462" spans="1:12" x14ac:dyDescent="0.25">
      <c r="A8462" s="135"/>
      <c r="B8462" s="135"/>
      <c r="C8462" s="135"/>
      <c r="D8462" s="135"/>
      <c r="G8462" s="135"/>
      <c r="H8462" s="135"/>
      <c r="I8462" s="135"/>
      <c r="J8462" s="135"/>
      <c r="K8462" s="135"/>
      <c r="L8462" s="135"/>
    </row>
    <row r="8463" spans="1:12" x14ac:dyDescent="0.25">
      <c r="A8463" s="135"/>
      <c r="B8463" s="135"/>
      <c r="C8463" s="135"/>
      <c r="D8463" s="135"/>
      <c r="G8463" s="135"/>
      <c r="H8463" s="135"/>
      <c r="I8463" s="135"/>
      <c r="J8463" s="135"/>
      <c r="K8463" s="135"/>
      <c r="L8463" s="135"/>
    </row>
    <row r="8464" spans="1:12" x14ac:dyDescent="0.25">
      <c r="A8464" s="135"/>
      <c r="B8464" s="135"/>
      <c r="C8464" s="135"/>
      <c r="D8464" s="135"/>
      <c r="G8464" s="135"/>
      <c r="H8464" s="135"/>
      <c r="I8464" s="135"/>
      <c r="J8464" s="135"/>
      <c r="K8464" s="135"/>
      <c r="L8464" s="135"/>
    </row>
    <row r="8465" spans="1:12" x14ac:dyDescent="0.25">
      <c r="A8465" s="135"/>
      <c r="B8465" s="135"/>
      <c r="C8465" s="135"/>
      <c r="D8465" s="135"/>
      <c r="G8465" s="135"/>
      <c r="H8465" s="135"/>
      <c r="I8465" s="135"/>
      <c r="J8465" s="135"/>
      <c r="K8465" s="135"/>
      <c r="L8465" s="135"/>
    </row>
    <row r="8466" spans="1:12" x14ac:dyDescent="0.25">
      <c r="A8466" s="135"/>
      <c r="B8466" s="135"/>
      <c r="C8466" s="135"/>
      <c r="D8466" s="135"/>
      <c r="G8466" s="135"/>
      <c r="H8466" s="135"/>
      <c r="I8466" s="135"/>
      <c r="J8466" s="135"/>
      <c r="K8466" s="135"/>
      <c r="L8466" s="135"/>
    </row>
    <row r="8467" spans="1:12" x14ac:dyDescent="0.25">
      <c r="A8467" s="135"/>
      <c r="B8467" s="135"/>
      <c r="C8467" s="135"/>
      <c r="D8467" s="135"/>
      <c r="G8467" s="135"/>
      <c r="H8467" s="135"/>
      <c r="I8467" s="135"/>
      <c r="J8467" s="135"/>
      <c r="K8467" s="135"/>
      <c r="L8467" s="135"/>
    </row>
    <row r="8468" spans="1:12" x14ac:dyDescent="0.25">
      <c r="A8468" s="135"/>
      <c r="B8468" s="135"/>
      <c r="C8468" s="135"/>
      <c r="D8468" s="135"/>
      <c r="G8468" s="135"/>
      <c r="H8468" s="135"/>
      <c r="I8468" s="135"/>
      <c r="J8468" s="135"/>
      <c r="K8468" s="135"/>
      <c r="L8468" s="135"/>
    </row>
    <row r="8469" spans="1:12" x14ac:dyDescent="0.25">
      <c r="A8469" s="135"/>
      <c r="B8469" s="135"/>
      <c r="C8469" s="135"/>
      <c r="D8469" s="135"/>
      <c r="G8469" s="135"/>
      <c r="H8469" s="135"/>
      <c r="I8469" s="135"/>
      <c r="J8469" s="135"/>
      <c r="K8469" s="135"/>
      <c r="L8469" s="135"/>
    </row>
    <row r="8470" spans="1:12" x14ac:dyDescent="0.25">
      <c r="A8470" s="135"/>
      <c r="B8470" s="135"/>
      <c r="C8470" s="135"/>
      <c r="D8470" s="135"/>
      <c r="G8470" s="135"/>
      <c r="H8470" s="135"/>
      <c r="I8470" s="135"/>
      <c r="J8470" s="135"/>
      <c r="K8470" s="135"/>
      <c r="L8470" s="135"/>
    </row>
    <row r="8471" spans="1:12" x14ac:dyDescent="0.25">
      <c r="A8471" s="135"/>
      <c r="B8471" s="135"/>
      <c r="C8471" s="135"/>
      <c r="D8471" s="135"/>
      <c r="G8471" s="135"/>
      <c r="H8471" s="135"/>
      <c r="I8471" s="135"/>
      <c r="J8471" s="135"/>
      <c r="K8471" s="135"/>
      <c r="L8471" s="135"/>
    </row>
    <row r="8472" spans="1:12" x14ac:dyDescent="0.25">
      <c r="A8472" s="135"/>
      <c r="B8472" s="135"/>
      <c r="C8472" s="135"/>
      <c r="D8472" s="135"/>
      <c r="G8472" s="135"/>
      <c r="H8472" s="135"/>
      <c r="I8472" s="135"/>
      <c r="J8472" s="135"/>
      <c r="K8472" s="135"/>
      <c r="L8472" s="135"/>
    </row>
    <row r="8473" spans="1:12" x14ac:dyDescent="0.25">
      <c r="A8473" s="135"/>
      <c r="B8473" s="135"/>
      <c r="C8473" s="135"/>
      <c r="D8473" s="135"/>
      <c r="G8473" s="135"/>
      <c r="H8473" s="135"/>
      <c r="I8473" s="135"/>
      <c r="J8473" s="135"/>
      <c r="K8473" s="135"/>
      <c r="L8473" s="135"/>
    </row>
    <row r="8474" spans="1:12" x14ac:dyDescent="0.25">
      <c r="A8474" s="135"/>
      <c r="B8474" s="135"/>
      <c r="C8474" s="135"/>
      <c r="D8474" s="135"/>
      <c r="G8474" s="135"/>
      <c r="H8474" s="135"/>
      <c r="I8474" s="135"/>
      <c r="J8474" s="135"/>
      <c r="K8474" s="135"/>
      <c r="L8474" s="135"/>
    </row>
    <row r="8475" spans="1:12" x14ac:dyDescent="0.25">
      <c r="A8475" s="135"/>
      <c r="B8475" s="135"/>
      <c r="C8475" s="135"/>
      <c r="D8475" s="135"/>
      <c r="G8475" s="135"/>
      <c r="H8475" s="135"/>
      <c r="I8475" s="135"/>
      <c r="J8475" s="135"/>
      <c r="K8475" s="135"/>
      <c r="L8475" s="135"/>
    </row>
    <row r="8476" spans="1:12" x14ac:dyDescent="0.25">
      <c r="A8476" s="135"/>
      <c r="B8476" s="135"/>
      <c r="C8476" s="135"/>
      <c r="D8476" s="135"/>
      <c r="G8476" s="135"/>
      <c r="H8476" s="135"/>
      <c r="I8476" s="135"/>
      <c r="J8476" s="135"/>
      <c r="K8476" s="135"/>
      <c r="L8476" s="135"/>
    </row>
    <row r="8477" spans="1:12" x14ac:dyDescent="0.25">
      <c r="A8477" s="135"/>
      <c r="B8477" s="135"/>
      <c r="C8477" s="135"/>
      <c r="D8477" s="135"/>
      <c r="G8477" s="135"/>
      <c r="H8477" s="135"/>
      <c r="I8477" s="135"/>
      <c r="J8477" s="135"/>
      <c r="K8477" s="135"/>
      <c r="L8477" s="135"/>
    </row>
    <row r="8478" spans="1:12" x14ac:dyDescent="0.25">
      <c r="A8478" s="135"/>
      <c r="B8478" s="135"/>
      <c r="C8478" s="135"/>
      <c r="D8478" s="135"/>
      <c r="G8478" s="135"/>
      <c r="H8478" s="135"/>
      <c r="I8478" s="135"/>
      <c r="J8478" s="135"/>
      <c r="K8478" s="135"/>
      <c r="L8478" s="135"/>
    </row>
    <row r="8479" spans="1:12" x14ac:dyDescent="0.25">
      <c r="A8479" s="135"/>
      <c r="B8479" s="135"/>
      <c r="C8479" s="135"/>
      <c r="D8479" s="135"/>
      <c r="G8479" s="135"/>
      <c r="H8479" s="135"/>
      <c r="I8479" s="135"/>
      <c r="J8479" s="135"/>
      <c r="K8479" s="135"/>
      <c r="L8479" s="135"/>
    </row>
    <row r="8480" spans="1:12" x14ac:dyDescent="0.25">
      <c r="A8480" s="135"/>
      <c r="B8480" s="135"/>
      <c r="C8480" s="135"/>
      <c r="D8480" s="135"/>
      <c r="G8480" s="135"/>
      <c r="H8480" s="135"/>
      <c r="I8480" s="135"/>
      <c r="J8480" s="135"/>
      <c r="K8480" s="135"/>
      <c r="L8480" s="135"/>
    </row>
    <row r="8481" spans="1:12" x14ac:dyDescent="0.25">
      <c r="A8481" s="135"/>
      <c r="B8481" s="135"/>
      <c r="C8481" s="135"/>
      <c r="D8481" s="135"/>
      <c r="G8481" s="135"/>
      <c r="H8481" s="135"/>
      <c r="I8481" s="135"/>
      <c r="J8481" s="135"/>
      <c r="K8481" s="135"/>
      <c r="L8481" s="135"/>
    </row>
    <row r="8482" spans="1:12" x14ac:dyDescent="0.25">
      <c r="A8482" s="135"/>
      <c r="B8482" s="135"/>
      <c r="C8482" s="135"/>
      <c r="D8482" s="135"/>
      <c r="G8482" s="135"/>
      <c r="H8482" s="135"/>
      <c r="I8482" s="135"/>
      <c r="J8482" s="135"/>
      <c r="K8482" s="135"/>
      <c r="L8482" s="135"/>
    </row>
    <row r="8483" spans="1:12" x14ac:dyDescent="0.25">
      <c r="A8483" s="135"/>
      <c r="B8483" s="135"/>
      <c r="C8483" s="135"/>
      <c r="D8483" s="135"/>
      <c r="G8483" s="135"/>
      <c r="H8483" s="135"/>
      <c r="I8483" s="135"/>
      <c r="J8483" s="135"/>
      <c r="K8483" s="135"/>
      <c r="L8483" s="135"/>
    </row>
    <row r="8484" spans="1:12" x14ac:dyDescent="0.25">
      <c r="A8484" s="135"/>
      <c r="B8484" s="135"/>
      <c r="C8484" s="135"/>
      <c r="D8484" s="135"/>
      <c r="G8484" s="135"/>
      <c r="H8484" s="135"/>
      <c r="I8484" s="135"/>
      <c r="J8484" s="135"/>
      <c r="K8484" s="135"/>
      <c r="L8484" s="135"/>
    </row>
    <row r="8485" spans="1:12" x14ac:dyDescent="0.25">
      <c r="A8485" s="135"/>
      <c r="B8485" s="135"/>
      <c r="C8485" s="135"/>
      <c r="D8485" s="135"/>
      <c r="G8485" s="135"/>
      <c r="H8485" s="135"/>
      <c r="I8485" s="135"/>
      <c r="J8485" s="135"/>
      <c r="K8485" s="135"/>
      <c r="L8485" s="135"/>
    </row>
    <row r="8486" spans="1:12" x14ac:dyDescent="0.25">
      <c r="A8486" s="135"/>
      <c r="B8486" s="135"/>
      <c r="C8486" s="135"/>
      <c r="D8486" s="135"/>
      <c r="G8486" s="135"/>
      <c r="H8486" s="135"/>
      <c r="I8486" s="135"/>
      <c r="J8486" s="135"/>
      <c r="K8486" s="135"/>
      <c r="L8486" s="135"/>
    </row>
    <row r="8487" spans="1:12" x14ac:dyDescent="0.25">
      <c r="A8487" s="135"/>
      <c r="B8487" s="135"/>
      <c r="C8487" s="135"/>
      <c r="D8487" s="135"/>
      <c r="G8487" s="135"/>
      <c r="H8487" s="135"/>
      <c r="I8487" s="135"/>
      <c r="J8487" s="135"/>
      <c r="K8487" s="135"/>
      <c r="L8487" s="135"/>
    </row>
    <row r="8488" spans="1:12" x14ac:dyDescent="0.25">
      <c r="A8488" s="135"/>
      <c r="B8488" s="135"/>
      <c r="C8488" s="135"/>
      <c r="D8488" s="135"/>
      <c r="G8488" s="135"/>
      <c r="H8488" s="135"/>
      <c r="I8488" s="135"/>
      <c r="J8488" s="135"/>
      <c r="K8488" s="135"/>
      <c r="L8488" s="135"/>
    </row>
    <row r="8489" spans="1:12" x14ac:dyDescent="0.25">
      <c r="A8489" s="135"/>
      <c r="B8489" s="135"/>
      <c r="C8489" s="135"/>
      <c r="D8489" s="135"/>
      <c r="G8489" s="135"/>
      <c r="H8489" s="135"/>
      <c r="I8489" s="135"/>
      <c r="J8489" s="135"/>
      <c r="K8489" s="135"/>
      <c r="L8489" s="135"/>
    </row>
    <row r="8490" spans="1:12" x14ac:dyDescent="0.25">
      <c r="A8490" s="135"/>
      <c r="B8490" s="135"/>
      <c r="C8490" s="135"/>
      <c r="D8490" s="135"/>
      <c r="G8490" s="135"/>
      <c r="H8490" s="135"/>
      <c r="I8490" s="135"/>
      <c r="J8490" s="135"/>
      <c r="K8490" s="135"/>
      <c r="L8490" s="135"/>
    </row>
    <row r="8491" spans="1:12" x14ac:dyDescent="0.25">
      <c r="A8491" s="135"/>
      <c r="B8491" s="135"/>
      <c r="C8491" s="135"/>
      <c r="D8491" s="135"/>
      <c r="G8491" s="135"/>
      <c r="H8491" s="135"/>
      <c r="I8491" s="135"/>
      <c r="J8491" s="135"/>
      <c r="K8491" s="135"/>
      <c r="L8491" s="135"/>
    </row>
    <row r="8492" spans="1:12" x14ac:dyDescent="0.25">
      <c r="A8492" s="135"/>
      <c r="B8492" s="135"/>
      <c r="C8492" s="135"/>
      <c r="D8492" s="135"/>
      <c r="G8492" s="135"/>
      <c r="H8492" s="135"/>
      <c r="I8492" s="135"/>
      <c r="J8492" s="135"/>
      <c r="K8492" s="135"/>
      <c r="L8492" s="135"/>
    </row>
    <row r="8493" spans="1:12" x14ac:dyDescent="0.25">
      <c r="A8493" s="135"/>
      <c r="B8493" s="135"/>
      <c r="C8493" s="135"/>
      <c r="D8493" s="135"/>
      <c r="G8493" s="135"/>
      <c r="H8493" s="135"/>
      <c r="I8493" s="135"/>
      <c r="J8493" s="135"/>
      <c r="K8493" s="135"/>
      <c r="L8493" s="135"/>
    </row>
    <row r="8494" spans="1:12" x14ac:dyDescent="0.25">
      <c r="A8494" s="135"/>
      <c r="B8494" s="135"/>
      <c r="C8494" s="135"/>
      <c r="D8494" s="135"/>
      <c r="G8494" s="135"/>
      <c r="H8494" s="135"/>
      <c r="I8494" s="135"/>
      <c r="J8494" s="135"/>
      <c r="K8494" s="135"/>
      <c r="L8494" s="135"/>
    </row>
    <row r="8495" spans="1:12" x14ac:dyDescent="0.25">
      <c r="A8495" s="135"/>
      <c r="B8495" s="135"/>
      <c r="C8495" s="135"/>
      <c r="D8495" s="135"/>
      <c r="G8495" s="135"/>
      <c r="H8495" s="135"/>
      <c r="I8495" s="135"/>
      <c r="J8495" s="135"/>
      <c r="K8495" s="135"/>
      <c r="L8495" s="135"/>
    </row>
    <row r="8496" spans="1:12" x14ac:dyDescent="0.25">
      <c r="A8496" s="135"/>
      <c r="B8496" s="135"/>
      <c r="C8496" s="135"/>
      <c r="D8496" s="135"/>
      <c r="G8496" s="135"/>
      <c r="H8496" s="135"/>
      <c r="I8496" s="135"/>
      <c r="J8496" s="135"/>
      <c r="K8496" s="135"/>
      <c r="L8496" s="135"/>
    </row>
    <row r="8497" spans="1:12" x14ac:dyDescent="0.25">
      <c r="A8497" s="135"/>
      <c r="B8497" s="135"/>
      <c r="C8497" s="135"/>
      <c r="D8497" s="135"/>
      <c r="G8497" s="135"/>
      <c r="H8497" s="135"/>
      <c r="I8497" s="135"/>
      <c r="J8497" s="135"/>
      <c r="K8497" s="135"/>
      <c r="L8497" s="135"/>
    </row>
    <row r="8498" spans="1:12" x14ac:dyDescent="0.25">
      <c r="A8498" s="135"/>
      <c r="B8498" s="135"/>
      <c r="C8498" s="135"/>
      <c r="D8498" s="135"/>
      <c r="G8498" s="135"/>
      <c r="H8498" s="135"/>
      <c r="I8498" s="135"/>
      <c r="J8498" s="135"/>
      <c r="K8498" s="135"/>
      <c r="L8498" s="135"/>
    </row>
    <row r="8499" spans="1:12" x14ac:dyDescent="0.25">
      <c r="A8499" s="135"/>
      <c r="B8499" s="135"/>
      <c r="C8499" s="135"/>
      <c r="D8499" s="135"/>
      <c r="G8499" s="135"/>
      <c r="H8499" s="135"/>
      <c r="I8499" s="135"/>
      <c r="J8499" s="135"/>
      <c r="K8499" s="135"/>
      <c r="L8499" s="135"/>
    </row>
    <row r="8500" spans="1:12" x14ac:dyDescent="0.25">
      <c r="A8500" s="135"/>
      <c r="B8500" s="135"/>
      <c r="C8500" s="135"/>
      <c r="D8500" s="135"/>
      <c r="G8500" s="135"/>
      <c r="H8500" s="135"/>
      <c r="I8500" s="135"/>
      <c r="J8500" s="135"/>
      <c r="K8500" s="135"/>
      <c r="L8500" s="135"/>
    </row>
    <row r="8501" spans="1:12" x14ac:dyDescent="0.25">
      <c r="A8501" s="135"/>
      <c r="B8501" s="135"/>
      <c r="C8501" s="135"/>
      <c r="D8501" s="135"/>
      <c r="G8501" s="135"/>
      <c r="H8501" s="135"/>
      <c r="I8501" s="135"/>
      <c r="J8501" s="135"/>
      <c r="K8501" s="135"/>
      <c r="L8501" s="135"/>
    </row>
    <row r="8502" spans="1:12" x14ac:dyDescent="0.25">
      <c r="A8502" s="135"/>
      <c r="B8502" s="135"/>
      <c r="C8502" s="135"/>
      <c r="D8502" s="135"/>
      <c r="G8502" s="135"/>
      <c r="H8502" s="135"/>
      <c r="I8502" s="135"/>
      <c r="J8502" s="135"/>
      <c r="K8502" s="135"/>
      <c r="L8502" s="135"/>
    </row>
    <row r="8503" spans="1:12" x14ac:dyDescent="0.25">
      <c r="A8503" s="135"/>
      <c r="B8503" s="135"/>
      <c r="C8503" s="135"/>
      <c r="D8503" s="135"/>
      <c r="G8503" s="135"/>
      <c r="H8503" s="135"/>
      <c r="I8503" s="135"/>
      <c r="J8503" s="135"/>
      <c r="K8503" s="135"/>
      <c r="L8503" s="135"/>
    </row>
    <row r="8504" spans="1:12" x14ac:dyDescent="0.25">
      <c r="A8504" s="135"/>
      <c r="B8504" s="135"/>
      <c r="C8504" s="135"/>
      <c r="D8504" s="135"/>
      <c r="G8504" s="135"/>
      <c r="H8504" s="135"/>
      <c r="I8504" s="135"/>
      <c r="J8504" s="135"/>
      <c r="K8504" s="135"/>
      <c r="L8504" s="135"/>
    </row>
    <row r="8505" spans="1:12" x14ac:dyDescent="0.25">
      <c r="A8505" s="135"/>
      <c r="B8505" s="135"/>
      <c r="C8505" s="135"/>
      <c r="D8505" s="135"/>
      <c r="G8505" s="135"/>
      <c r="H8505" s="135"/>
      <c r="I8505" s="135"/>
      <c r="J8505" s="135"/>
      <c r="K8505" s="135"/>
      <c r="L8505" s="135"/>
    </row>
    <row r="8506" spans="1:12" x14ac:dyDescent="0.25">
      <c r="A8506" s="135"/>
      <c r="B8506" s="135"/>
      <c r="C8506" s="135"/>
      <c r="D8506" s="135"/>
      <c r="G8506" s="135"/>
      <c r="H8506" s="135"/>
      <c r="I8506" s="135"/>
      <c r="J8506" s="135"/>
      <c r="K8506" s="135"/>
      <c r="L8506" s="135"/>
    </row>
    <row r="8507" spans="1:12" x14ac:dyDescent="0.25">
      <c r="A8507" s="135"/>
      <c r="B8507" s="135"/>
      <c r="C8507" s="135"/>
      <c r="D8507" s="135"/>
      <c r="G8507" s="135"/>
      <c r="H8507" s="135"/>
      <c r="I8507" s="135"/>
      <c r="J8507" s="135"/>
      <c r="K8507" s="135"/>
      <c r="L8507" s="135"/>
    </row>
    <row r="8508" spans="1:12" x14ac:dyDescent="0.25">
      <c r="A8508" s="135"/>
      <c r="B8508" s="135"/>
      <c r="C8508" s="135"/>
      <c r="D8508" s="135"/>
      <c r="G8508" s="135"/>
      <c r="H8508" s="135"/>
      <c r="I8508" s="135"/>
      <c r="J8508" s="135"/>
      <c r="K8508" s="135"/>
      <c r="L8508" s="135"/>
    </row>
    <row r="8509" spans="1:12" x14ac:dyDescent="0.25">
      <c r="A8509" s="135"/>
      <c r="B8509" s="135"/>
      <c r="C8509" s="135"/>
      <c r="D8509" s="135"/>
      <c r="G8509" s="135"/>
      <c r="H8509" s="135"/>
      <c r="I8509" s="135"/>
      <c r="J8509" s="135"/>
      <c r="K8509" s="135"/>
      <c r="L8509" s="135"/>
    </row>
    <row r="8510" spans="1:12" x14ac:dyDescent="0.25">
      <c r="A8510" s="135"/>
      <c r="B8510" s="135"/>
      <c r="C8510" s="135"/>
      <c r="D8510" s="135"/>
      <c r="G8510" s="135"/>
      <c r="H8510" s="135"/>
      <c r="I8510" s="135"/>
      <c r="J8510" s="135"/>
      <c r="K8510" s="135"/>
      <c r="L8510" s="135"/>
    </row>
    <row r="8511" spans="1:12" x14ac:dyDescent="0.25">
      <c r="A8511" s="135"/>
      <c r="B8511" s="135"/>
      <c r="C8511" s="135"/>
      <c r="D8511" s="135"/>
      <c r="G8511" s="135"/>
      <c r="H8511" s="135"/>
      <c r="I8511" s="135"/>
      <c r="J8511" s="135"/>
      <c r="K8511" s="135"/>
      <c r="L8511" s="135"/>
    </row>
    <row r="8512" spans="1:12" x14ac:dyDescent="0.25">
      <c r="A8512" s="135"/>
      <c r="B8512" s="135"/>
      <c r="C8512" s="135"/>
      <c r="D8512" s="135"/>
      <c r="G8512" s="135"/>
      <c r="H8512" s="135"/>
      <c r="I8512" s="135"/>
      <c r="J8512" s="135"/>
      <c r="K8512" s="135"/>
      <c r="L8512" s="135"/>
    </row>
    <row r="8513" spans="1:12" x14ac:dyDescent="0.25">
      <c r="A8513" s="135"/>
      <c r="B8513" s="135"/>
      <c r="C8513" s="135"/>
      <c r="D8513" s="135"/>
      <c r="G8513" s="135"/>
      <c r="H8513" s="135"/>
      <c r="I8513" s="135"/>
      <c r="J8513" s="135"/>
      <c r="K8513" s="135"/>
      <c r="L8513" s="135"/>
    </row>
    <row r="8514" spans="1:12" x14ac:dyDescent="0.25">
      <c r="A8514" s="135"/>
      <c r="B8514" s="135"/>
      <c r="C8514" s="135"/>
      <c r="D8514" s="135"/>
      <c r="G8514" s="135"/>
      <c r="H8514" s="135"/>
      <c r="I8514" s="135"/>
      <c r="J8514" s="135"/>
      <c r="K8514" s="135"/>
      <c r="L8514" s="135"/>
    </row>
    <row r="8515" spans="1:12" x14ac:dyDescent="0.25">
      <c r="A8515" s="135"/>
      <c r="B8515" s="135"/>
      <c r="C8515" s="135"/>
      <c r="D8515" s="135"/>
      <c r="G8515" s="135"/>
      <c r="H8515" s="135"/>
      <c r="I8515" s="135"/>
      <c r="J8515" s="135"/>
      <c r="K8515" s="135"/>
      <c r="L8515" s="135"/>
    </row>
    <row r="8516" spans="1:12" x14ac:dyDescent="0.25">
      <c r="A8516" s="135"/>
      <c r="B8516" s="135"/>
      <c r="C8516" s="135"/>
      <c r="D8516" s="135"/>
      <c r="G8516" s="135"/>
      <c r="H8516" s="135"/>
      <c r="I8516" s="135"/>
      <c r="J8516" s="135"/>
      <c r="K8516" s="135"/>
      <c r="L8516" s="135"/>
    </row>
    <row r="8517" spans="1:12" x14ac:dyDescent="0.25">
      <c r="A8517" s="135"/>
      <c r="B8517" s="135"/>
      <c r="C8517" s="135"/>
      <c r="D8517" s="135"/>
      <c r="G8517" s="135"/>
      <c r="H8517" s="135"/>
      <c r="I8517" s="135"/>
      <c r="J8517" s="135"/>
      <c r="K8517" s="135"/>
      <c r="L8517" s="135"/>
    </row>
    <row r="8518" spans="1:12" x14ac:dyDescent="0.25">
      <c r="A8518" s="135"/>
      <c r="B8518" s="135"/>
      <c r="C8518" s="135"/>
      <c r="D8518" s="135"/>
      <c r="G8518" s="135"/>
      <c r="H8518" s="135"/>
      <c r="I8518" s="135"/>
      <c r="J8518" s="135"/>
      <c r="K8518" s="135"/>
      <c r="L8518" s="135"/>
    </row>
    <row r="8519" spans="1:12" x14ac:dyDescent="0.25">
      <c r="A8519" s="135"/>
      <c r="B8519" s="135"/>
      <c r="C8519" s="135"/>
      <c r="D8519" s="135"/>
      <c r="G8519" s="135"/>
      <c r="H8519" s="135"/>
      <c r="I8519" s="135"/>
      <c r="J8519" s="135"/>
      <c r="K8519" s="135"/>
      <c r="L8519" s="135"/>
    </row>
    <row r="8520" spans="1:12" x14ac:dyDescent="0.25">
      <c r="A8520" s="135"/>
      <c r="B8520" s="135"/>
      <c r="C8520" s="135"/>
      <c r="D8520" s="135"/>
      <c r="G8520" s="135"/>
      <c r="H8520" s="135"/>
      <c r="I8520" s="135"/>
      <c r="J8520" s="135"/>
      <c r="K8520" s="135"/>
      <c r="L8520" s="135"/>
    </row>
    <row r="8521" spans="1:12" x14ac:dyDescent="0.25">
      <c r="A8521" s="135"/>
      <c r="B8521" s="135"/>
      <c r="C8521" s="135"/>
      <c r="D8521" s="135"/>
      <c r="G8521" s="135"/>
      <c r="H8521" s="135"/>
      <c r="I8521" s="135"/>
      <c r="J8521" s="135"/>
      <c r="K8521" s="135"/>
      <c r="L8521" s="135"/>
    </row>
    <row r="8522" spans="1:12" x14ac:dyDescent="0.25">
      <c r="A8522" s="135"/>
      <c r="B8522" s="135"/>
      <c r="C8522" s="135"/>
      <c r="D8522" s="135"/>
      <c r="G8522" s="135"/>
      <c r="H8522" s="135"/>
      <c r="I8522" s="135"/>
      <c r="J8522" s="135"/>
      <c r="K8522" s="135"/>
      <c r="L8522" s="135"/>
    </row>
    <row r="8523" spans="1:12" x14ac:dyDescent="0.25">
      <c r="A8523" s="135"/>
      <c r="B8523" s="135"/>
      <c r="C8523" s="135"/>
      <c r="D8523" s="135"/>
      <c r="G8523" s="135"/>
      <c r="H8523" s="135"/>
      <c r="I8523" s="135"/>
      <c r="J8523" s="135"/>
      <c r="K8523" s="135"/>
      <c r="L8523" s="135"/>
    </row>
    <row r="8524" spans="1:12" x14ac:dyDescent="0.25">
      <c r="A8524" s="135"/>
      <c r="B8524" s="135"/>
      <c r="C8524" s="135"/>
      <c r="D8524" s="135"/>
      <c r="G8524" s="135"/>
      <c r="H8524" s="135"/>
      <c r="I8524" s="135"/>
      <c r="J8524" s="135"/>
      <c r="K8524" s="135"/>
      <c r="L8524" s="135"/>
    </row>
    <row r="8525" spans="1:12" x14ac:dyDescent="0.25">
      <c r="A8525" s="135"/>
      <c r="B8525" s="135"/>
      <c r="C8525" s="135"/>
      <c r="D8525" s="135"/>
      <c r="G8525" s="135"/>
      <c r="H8525" s="135"/>
      <c r="I8525" s="135"/>
      <c r="J8525" s="135"/>
      <c r="K8525" s="135"/>
      <c r="L8525" s="135"/>
    </row>
    <row r="8526" spans="1:12" x14ac:dyDescent="0.25">
      <c r="A8526" s="135"/>
      <c r="B8526" s="135"/>
      <c r="C8526" s="135"/>
      <c r="D8526" s="135"/>
      <c r="G8526" s="135"/>
      <c r="H8526" s="135"/>
      <c r="I8526" s="135"/>
      <c r="J8526" s="135"/>
      <c r="K8526" s="135"/>
      <c r="L8526" s="135"/>
    </row>
    <row r="8527" spans="1:12" x14ac:dyDescent="0.25">
      <c r="A8527" s="135"/>
      <c r="B8527" s="135"/>
      <c r="C8527" s="135"/>
      <c r="D8527" s="135"/>
      <c r="G8527" s="135"/>
      <c r="H8527" s="135"/>
      <c r="I8527" s="135"/>
      <c r="J8527" s="135"/>
      <c r="K8527" s="135"/>
      <c r="L8527" s="135"/>
    </row>
    <row r="8528" spans="1:12" x14ac:dyDescent="0.25">
      <c r="A8528" s="135"/>
      <c r="B8528" s="135"/>
      <c r="C8528" s="135"/>
      <c r="D8528" s="135"/>
      <c r="G8528" s="135"/>
      <c r="H8528" s="135"/>
      <c r="I8528" s="135"/>
      <c r="J8528" s="135"/>
      <c r="K8528" s="135"/>
      <c r="L8528" s="135"/>
    </row>
    <row r="8529" spans="1:12" x14ac:dyDescent="0.25">
      <c r="A8529" s="135"/>
      <c r="B8529" s="135"/>
      <c r="C8529" s="135"/>
      <c r="D8529" s="135"/>
      <c r="G8529" s="135"/>
      <c r="H8529" s="135"/>
      <c r="I8529" s="135"/>
      <c r="J8529" s="135"/>
      <c r="K8529" s="135"/>
      <c r="L8529" s="135"/>
    </row>
    <row r="8530" spans="1:12" x14ac:dyDescent="0.25">
      <c r="A8530" s="135"/>
      <c r="B8530" s="135"/>
      <c r="C8530" s="135"/>
      <c r="D8530" s="135"/>
      <c r="G8530" s="135"/>
      <c r="H8530" s="135"/>
      <c r="I8530" s="135"/>
      <c r="J8530" s="135"/>
      <c r="K8530" s="135"/>
      <c r="L8530" s="135"/>
    </row>
    <row r="8531" spans="1:12" x14ac:dyDescent="0.25">
      <c r="A8531" s="135"/>
      <c r="B8531" s="135"/>
      <c r="C8531" s="135"/>
      <c r="D8531" s="135"/>
      <c r="G8531" s="135"/>
      <c r="H8531" s="135"/>
      <c r="I8531" s="135"/>
      <c r="J8531" s="135"/>
      <c r="K8531" s="135"/>
      <c r="L8531" s="135"/>
    </row>
    <row r="8532" spans="1:12" x14ac:dyDescent="0.25">
      <c r="A8532" s="135"/>
      <c r="B8532" s="135"/>
      <c r="C8532" s="135"/>
      <c r="D8532" s="135"/>
      <c r="G8532" s="135"/>
      <c r="H8532" s="135"/>
      <c r="I8532" s="135"/>
      <c r="J8532" s="135"/>
      <c r="K8532" s="135"/>
      <c r="L8532" s="135"/>
    </row>
    <row r="8533" spans="1:12" x14ac:dyDescent="0.25">
      <c r="A8533" s="135"/>
      <c r="B8533" s="135"/>
      <c r="C8533" s="135"/>
      <c r="D8533" s="135"/>
      <c r="G8533" s="135"/>
      <c r="H8533" s="135"/>
      <c r="I8533" s="135"/>
      <c r="J8533" s="135"/>
      <c r="K8533" s="135"/>
      <c r="L8533" s="135"/>
    </row>
    <row r="8534" spans="1:12" x14ac:dyDescent="0.25">
      <c r="A8534" s="135"/>
      <c r="B8534" s="135"/>
      <c r="C8534" s="135"/>
      <c r="D8534" s="135"/>
      <c r="G8534" s="135"/>
      <c r="H8534" s="135"/>
      <c r="I8534" s="135"/>
      <c r="J8534" s="135"/>
      <c r="K8534" s="135"/>
      <c r="L8534" s="135"/>
    </row>
    <row r="8535" spans="1:12" x14ac:dyDescent="0.25">
      <c r="A8535" s="135"/>
      <c r="B8535" s="135"/>
      <c r="C8535" s="135"/>
      <c r="D8535" s="135"/>
      <c r="G8535" s="135"/>
      <c r="H8535" s="135"/>
      <c r="I8535" s="135"/>
      <c r="J8535" s="135"/>
      <c r="K8535" s="135"/>
      <c r="L8535" s="135"/>
    </row>
    <row r="8536" spans="1:12" x14ac:dyDescent="0.25">
      <c r="A8536" s="135"/>
      <c r="B8536" s="135"/>
      <c r="C8536" s="135"/>
      <c r="D8536" s="135"/>
      <c r="G8536" s="135"/>
      <c r="H8536" s="135"/>
      <c r="I8536" s="135"/>
      <c r="J8536" s="135"/>
      <c r="K8536" s="135"/>
      <c r="L8536" s="135"/>
    </row>
    <row r="8537" spans="1:12" x14ac:dyDescent="0.25">
      <c r="A8537" s="135"/>
      <c r="B8537" s="135"/>
      <c r="C8537" s="135"/>
      <c r="D8537" s="135"/>
      <c r="G8537" s="135"/>
      <c r="H8537" s="135"/>
      <c r="I8537" s="135"/>
      <c r="J8537" s="135"/>
      <c r="K8537" s="135"/>
      <c r="L8537" s="135"/>
    </row>
    <row r="8538" spans="1:12" x14ac:dyDescent="0.25">
      <c r="A8538" s="135"/>
      <c r="B8538" s="135"/>
      <c r="C8538" s="135"/>
      <c r="D8538" s="135"/>
      <c r="G8538" s="135"/>
      <c r="H8538" s="135"/>
      <c r="I8538" s="135"/>
      <c r="J8538" s="135"/>
      <c r="K8538" s="135"/>
      <c r="L8538" s="135"/>
    </row>
    <row r="8539" spans="1:12" x14ac:dyDescent="0.25">
      <c r="A8539" s="135"/>
      <c r="B8539" s="135"/>
      <c r="C8539" s="135"/>
      <c r="D8539" s="135"/>
      <c r="G8539" s="135"/>
      <c r="H8539" s="135"/>
      <c r="I8539" s="135"/>
      <c r="J8539" s="135"/>
      <c r="K8539" s="135"/>
      <c r="L8539" s="135"/>
    </row>
    <row r="8540" spans="1:12" x14ac:dyDescent="0.25">
      <c r="A8540" s="135"/>
      <c r="B8540" s="135"/>
      <c r="C8540" s="135"/>
      <c r="D8540" s="135"/>
      <c r="G8540" s="135"/>
      <c r="H8540" s="135"/>
      <c r="I8540" s="135"/>
      <c r="J8540" s="135"/>
      <c r="K8540" s="135"/>
      <c r="L8540" s="135"/>
    </row>
    <row r="8541" spans="1:12" x14ac:dyDescent="0.25">
      <c r="A8541" s="135"/>
      <c r="B8541" s="135"/>
      <c r="C8541" s="135"/>
      <c r="D8541" s="135"/>
      <c r="G8541" s="135"/>
      <c r="H8541" s="135"/>
      <c r="I8541" s="135"/>
      <c r="J8541" s="135"/>
      <c r="K8541" s="135"/>
      <c r="L8541" s="135"/>
    </row>
    <row r="8542" spans="1:12" x14ac:dyDescent="0.25">
      <c r="A8542" s="135"/>
      <c r="B8542" s="135"/>
      <c r="C8542" s="135"/>
      <c r="D8542" s="135"/>
      <c r="G8542" s="135"/>
      <c r="H8542" s="135"/>
      <c r="I8542" s="135"/>
      <c r="J8542" s="135"/>
      <c r="K8542" s="135"/>
      <c r="L8542" s="135"/>
    </row>
    <row r="8543" spans="1:12" x14ac:dyDescent="0.25">
      <c r="A8543" s="135"/>
      <c r="B8543" s="135"/>
      <c r="C8543" s="135"/>
      <c r="D8543" s="135"/>
      <c r="G8543" s="135"/>
      <c r="H8543" s="135"/>
      <c r="I8543" s="135"/>
      <c r="J8543" s="135"/>
      <c r="K8543" s="135"/>
      <c r="L8543" s="135"/>
    </row>
    <row r="8544" spans="1:12" x14ac:dyDescent="0.25">
      <c r="A8544" s="135"/>
      <c r="B8544" s="135"/>
      <c r="C8544" s="135"/>
      <c r="D8544" s="135"/>
      <c r="G8544" s="135"/>
      <c r="H8544" s="135"/>
      <c r="I8544" s="135"/>
      <c r="J8544" s="135"/>
      <c r="K8544" s="135"/>
      <c r="L8544" s="135"/>
    </row>
    <row r="8545" spans="1:12" x14ac:dyDescent="0.25">
      <c r="A8545" s="135"/>
      <c r="B8545" s="135"/>
      <c r="C8545" s="135"/>
      <c r="D8545" s="135"/>
      <c r="G8545" s="135"/>
      <c r="H8545" s="135"/>
      <c r="I8545" s="135"/>
      <c r="J8545" s="135"/>
      <c r="K8545" s="135"/>
      <c r="L8545" s="135"/>
    </row>
    <row r="8546" spans="1:12" x14ac:dyDescent="0.25">
      <c r="A8546" s="135"/>
      <c r="B8546" s="135"/>
      <c r="C8546" s="135"/>
      <c r="D8546" s="135"/>
      <c r="G8546" s="135"/>
      <c r="H8546" s="135"/>
      <c r="I8546" s="135"/>
      <c r="J8546" s="135"/>
      <c r="K8546" s="135"/>
      <c r="L8546" s="135"/>
    </row>
    <row r="8547" spans="1:12" x14ac:dyDescent="0.25">
      <c r="A8547" s="135"/>
      <c r="B8547" s="135"/>
      <c r="C8547" s="135"/>
      <c r="D8547" s="135"/>
      <c r="G8547" s="135"/>
      <c r="H8547" s="135"/>
      <c r="I8547" s="135"/>
      <c r="J8547" s="135"/>
      <c r="K8547" s="135"/>
      <c r="L8547" s="135"/>
    </row>
    <row r="8548" spans="1:12" x14ac:dyDescent="0.25">
      <c r="A8548" s="135"/>
      <c r="B8548" s="135"/>
      <c r="C8548" s="135"/>
      <c r="D8548" s="135"/>
      <c r="G8548" s="135"/>
      <c r="H8548" s="135"/>
      <c r="I8548" s="135"/>
      <c r="J8548" s="135"/>
      <c r="K8548" s="135"/>
      <c r="L8548" s="135"/>
    </row>
    <row r="8549" spans="1:12" x14ac:dyDescent="0.25">
      <c r="A8549" s="135"/>
      <c r="B8549" s="135"/>
      <c r="C8549" s="135"/>
      <c r="D8549" s="135"/>
      <c r="G8549" s="135"/>
      <c r="H8549" s="135"/>
      <c r="I8549" s="135"/>
      <c r="J8549" s="135"/>
      <c r="K8549" s="135"/>
      <c r="L8549" s="135"/>
    </row>
    <row r="8550" spans="1:12" x14ac:dyDescent="0.25">
      <c r="A8550" s="135"/>
      <c r="B8550" s="135"/>
      <c r="C8550" s="135"/>
      <c r="D8550" s="135"/>
      <c r="G8550" s="135"/>
      <c r="H8550" s="135"/>
      <c r="I8550" s="135"/>
      <c r="J8550" s="135"/>
      <c r="K8550" s="135"/>
      <c r="L8550" s="135"/>
    </row>
    <row r="8551" spans="1:12" x14ac:dyDescent="0.25">
      <c r="A8551" s="135"/>
      <c r="B8551" s="135"/>
      <c r="C8551" s="135"/>
      <c r="D8551" s="135"/>
      <c r="G8551" s="135"/>
      <c r="H8551" s="135"/>
      <c r="I8551" s="135"/>
      <c r="J8551" s="135"/>
      <c r="K8551" s="135"/>
      <c r="L8551" s="135"/>
    </row>
    <row r="8552" spans="1:12" x14ac:dyDescent="0.25">
      <c r="A8552" s="135"/>
      <c r="B8552" s="135"/>
      <c r="C8552" s="135"/>
      <c r="D8552" s="135"/>
      <c r="G8552" s="135"/>
      <c r="H8552" s="135"/>
      <c r="I8552" s="135"/>
      <c r="J8552" s="135"/>
      <c r="K8552" s="135"/>
      <c r="L8552" s="135"/>
    </row>
    <row r="8553" spans="1:12" x14ac:dyDescent="0.25">
      <c r="A8553" s="135"/>
      <c r="B8553" s="135"/>
      <c r="C8553" s="135"/>
      <c r="D8553" s="135"/>
      <c r="G8553" s="135"/>
      <c r="H8553" s="135"/>
      <c r="I8553" s="135"/>
      <c r="J8553" s="135"/>
      <c r="K8553" s="135"/>
      <c r="L8553" s="135"/>
    </row>
    <row r="8554" spans="1:12" x14ac:dyDescent="0.25">
      <c r="A8554" s="135"/>
      <c r="B8554" s="135"/>
      <c r="C8554" s="135"/>
      <c r="D8554" s="135"/>
      <c r="G8554" s="135"/>
      <c r="H8554" s="135"/>
      <c r="I8554" s="135"/>
      <c r="J8554" s="135"/>
      <c r="K8554" s="135"/>
      <c r="L8554" s="135"/>
    </row>
    <row r="8555" spans="1:12" x14ac:dyDescent="0.25">
      <c r="A8555" s="135"/>
      <c r="B8555" s="135"/>
      <c r="C8555" s="135"/>
      <c r="D8555" s="135"/>
      <c r="G8555" s="135"/>
      <c r="H8555" s="135"/>
      <c r="I8555" s="135"/>
      <c r="J8555" s="135"/>
      <c r="K8555" s="135"/>
      <c r="L8555" s="135"/>
    </row>
    <row r="8556" spans="1:12" x14ac:dyDescent="0.25">
      <c r="A8556" s="135"/>
      <c r="B8556" s="135"/>
      <c r="C8556" s="135"/>
      <c r="D8556" s="135"/>
      <c r="G8556" s="135"/>
      <c r="H8556" s="135"/>
      <c r="I8556" s="135"/>
      <c r="J8556" s="135"/>
      <c r="K8556" s="135"/>
      <c r="L8556" s="135"/>
    </row>
    <row r="8557" spans="1:12" x14ac:dyDescent="0.25">
      <c r="A8557" s="135"/>
      <c r="B8557" s="135"/>
      <c r="C8557" s="135"/>
      <c r="D8557" s="135"/>
      <c r="G8557" s="135"/>
      <c r="H8557" s="135"/>
      <c r="I8557" s="135"/>
      <c r="J8557" s="135"/>
      <c r="K8557" s="135"/>
      <c r="L8557" s="135"/>
    </row>
    <row r="8558" spans="1:12" x14ac:dyDescent="0.25">
      <c r="A8558" s="135"/>
      <c r="B8558" s="135"/>
      <c r="C8558" s="135"/>
      <c r="D8558" s="135"/>
      <c r="G8558" s="135"/>
      <c r="H8558" s="135"/>
      <c r="I8558" s="135"/>
      <c r="J8558" s="135"/>
      <c r="K8558" s="135"/>
      <c r="L8558" s="135"/>
    </row>
    <row r="8559" spans="1:12" x14ac:dyDescent="0.25">
      <c r="A8559" s="135"/>
      <c r="B8559" s="135"/>
      <c r="C8559" s="135"/>
      <c r="D8559" s="135"/>
      <c r="G8559" s="135"/>
      <c r="H8559" s="135"/>
      <c r="I8559" s="135"/>
      <c r="J8559" s="135"/>
      <c r="K8559" s="135"/>
      <c r="L8559" s="135"/>
    </row>
    <row r="8560" spans="1:12" x14ac:dyDescent="0.25">
      <c r="A8560" s="135"/>
      <c r="B8560" s="135"/>
      <c r="C8560" s="135"/>
      <c r="D8560" s="135"/>
      <c r="G8560" s="135"/>
      <c r="H8560" s="135"/>
      <c r="I8560" s="135"/>
      <c r="J8560" s="135"/>
      <c r="K8560" s="135"/>
      <c r="L8560" s="135"/>
    </row>
    <row r="8561" spans="1:12" x14ac:dyDescent="0.25">
      <c r="A8561" s="135"/>
      <c r="B8561" s="135"/>
      <c r="C8561" s="135"/>
      <c r="D8561" s="135"/>
      <c r="G8561" s="135"/>
      <c r="H8561" s="135"/>
      <c r="I8561" s="135"/>
      <c r="J8561" s="135"/>
      <c r="K8561" s="135"/>
      <c r="L8561" s="135"/>
    </row>
    <row r="8562" spans="1:12" x14ac:dyDescent="0.25">
      <c r="A8562" s="135"/>
      <c r="B8562" s="135"/>
      <c r="C8562" s="135"/>
      <c r="D8562" s="135"/>
      <c r="G8562" s="135"/>
      <c r="H8562" s="135"/>
      <c r="I8562" s="135"/>
      <c r="J8562" s="135"/>
      <c r="K8562" s="135"/>
      <c r="L8562" s="135"/>
    </row>
    <row r="8563" spans="1:12" x14ac:dyDescent="0.25">
      <c r="A8563" s="135"/>
      <c r="B8563" s="135"/>
      <c r="C8563" s="135"/>
      <c r="D8563" s="135"/>
      <c r="G8563" s="135"/>
      <c r="H8563" s="135"/>
      <c r="I8563" s="135"/>
      <c r="J8563" s="135"/>
      <c r="K8563" s="135"/>
      <c r="L8563" s="135"/>
    </row>
    <row r="8564" spans="1:12" x14ac:dyDescent="0.25">
      <c r="A8564" s="135"/>
      <c r="B8564" s="135"/>
      <c r="C8564" s="135"/>
      <c r="D8564" s="135"/>
      <c r="G8564" s="135"/>
      <c r="H8564" s="135"/>
      <c r="I8564" s="135"/>
      <c r="J8564" s="135"/>
      <c r="K8564" s="135"/>
      <c r="L8564" s="135"/>
    </row>
    <row r="8565" spans="1:12" x14ac:dyDescent="0.25">
      <c r="A8565" s="135"/>
      <c r="B8565" s="135"/>
      <c r="C8565" s="135"/>
      <c r="D8565" s="135"/>
      <c r="G8565" s="135"/>
      <c r="H8565" s="135"/>
      <c r="I8565" s="135"/>
      <c r="J8565" s="135"/>
      <c r="K8565" s="135"/>
      <c r="L8565" s="135"/>
    </row>
    <row r="8566" spans="1:12" x14ac:dyDescent="0.25">
      <c r="A8566" s="135"/>
      <c r="B8566" s="135"/>
      <c r="C8566" s="135"/>
      <c r="D8566" s="135"/>
      <c r="G8566" s="135"/>
      <c r="H8566" s="135"/>
      <c r="I8566" s="135"/>
      <c r="J8566" s="135"/>
      <c r="K8566" s="135"/>
      <c r="L8566" s="135"/>
    </row>
    <row r="8567" spans="1:12" x14ac:dyDescent="0.25">
      <c r="A8567" s="135"/>
      <c r="B8567" s="135"/>
      <c r="C8567" s="135"/>
      <c r="D8567" s="135"/>
      <c r="G8567" s="135"/>
      <c r="H8567" s="135"/>
      <c r="I8567" s="135"/>
      <c r="J8567" s="135"/>
      <c r="K8567" s="135"/>
      <c r="L8567" s="135"/>
    </row>
    <row r="8568" spans="1:12" x14ac:dyDescent="0.25">
      <c r="A8568" s="135"/>
      <c r="B8568" s="135"/>
      <c r="C8568" s="135"/>
      <c r="D8568" s="135"/>
      <c r="G8568" s="135"/>
      <c r="H8568" s="135"/>
      <c r="I8568" s="135"/>
      <c r="J8568" s="135"/>
      <c r="K8568" s="135"/>
      <c r="L8568" s="135"/>
    </row>
    <row r="8569" spans="1:12" x14ac:dyDescent="0.25">
      <c r="A8569" s="135"/>
      <c r="B8569" s="135"/>
      <c r="C8569" s="135"/>
      <c r="D8569" s="135"/>
      <c r="G8569" s="135"/>
      <c r="H8569" s="135"/>
      <c r="I8569" s="135"/>
      <c r="J8569" s="135"/>
      <c r="K8569" s="135"/>
      <c r="L8569" s="135"/>
    </row>
    <row r="8570" spans="1:12" x14ac:dyDescent="0.25">
      <c r="A8570" s="135"/>
      <c r="B8570" s="135"/>
      <c r="C8570" s="135"/>
      <c r="D8570" s="135"/>
      <c r="G8570" s="135"/>
      <c r="H8570" s="135"/>
      <c r="I8570" s="135"/>
      <c r="J8570" s="135"/>
      <c r="K8570" s="135"/>
      <c r="L8570" s="135"/>
    </row>
    <row r="8571" spans="1:12" x14ac:dyDescent="0.25">
      <c r="A8571" s="135"/>
      <c r="B8571" s="135"/>
      <c r="C8571" s="135"/>
      <c r="D8571" s="135"/>
      <c r="G8571" s="135"/>
      <c r="H8571" s="135"/>
      <c r="I8571" s="135"/>
      <c r="J8571" s="135"/>
      <c r="K8571" s="135"/>
      <c r="L8571" s="135"/>
    </row>
    <row r="8572" spans="1:12" x14ac:dyDescent="0.25">
      <c r="A8572" s="135"/>
      <c r="B8572" s="135"/>
      <c r="C8572" s="135"/>
      <c r="D8572" s="135"/>
      <c r="G8572" s="135"/>
      <c r="H8572" s="135"/>
      <c r="I8572" s="135"/>
      <c r="J8572" s="135"/>
      <c r="K8572" s="135"/>
      <c r="L8572" s="135"/>
    </row>
    <row r="8573" spans="1:12" x14ac:dyDescent="0.25">
      <c r="A8573" s="135"/>
      <c r="B8573" s="135"/>
      <c r="C8573" s="135"/>
      <c r="D8573" s="135"/>
      <c r="G8573" s="135"/>
      <c r="H8573" s="135"/>
      <c r="I8573" s="135"/>
      <c r="J8573" s="135"/>
      <c r="K8573" s="135"/>
      <c r="L8573" s="135"/>
    </row>
    <row r="8574" spans="1:12" x14ac:dyDescent="0.25">
      <c r="A8574" s="135"/>
      <c r="B8574" s="135"/>
      <c r="C8574" s="135"/>
      <c r="D8574" s="135"/>
      <c r="G8574" s="135"/>
      <c r="H8574" s="135"/>
      <c r="I8574" s="135"/>
      <c r="J8574" s="135"/>
      <c r="K8574" s="135"/>
      <c r="L8574" s="135"/>
    </row>
    <row r="8575" spans="1:12" x14ac:dyDescent="0.25">
      <c r="A8575" s="135"/>
      <c r="B8575" s="135"/>
      <c r="C8575" s="135"/>
      <c r="D8575" s="135"/>
      <c r="G8575" s="135"/>
      <c r="H8575" s="135"/>
      <c r="I8575" s="135"/>
      <c r="J8575" s="135"/>
      <c r="K8575" s="135"/>
      <c r="L8575" s="135"/>
    </row>
    <row r="8576" spans="1:12" x14ac:dyDescent="0.25">
      <c r="A8576" s="135"/>
      <c r="B8576" s="135"/>
      <c r="C8576" s="135"/>
      <c r="D8576" s="135"/>
      <c r="G8576" s="135"/>
      <c r="H8576" s="135"/>
      <c r="I8576" s="135"/>
      <c r="J8576" s="135"/>
      <c r="K8576" s="135"/>
      <c r="L8576" s="135"/>
    </row>
    <row r="8577" spans="1:12" x14ac:dyDescent="0.25">
      <c r="A8577" s="135"/>
      <c r="B8577" s="135"/>
      <c r="C8577" s="135"/>
      <c r="D8577" s="135"/>
      <c r="G8577" s="135"/>
      <c r="H8577" s="135"/>
      <c r="I8577" s="135"/>
      <c r="J8577" s="135"/>
      <c r="K8577" s="135"/>
      <c r="L8577" s="135"/>
    </row>
    <row r="8578" spans="1:12" x14ac:dyDescent="0.25">
      <c r="A8578" s="135"/>
      <c r="B8578" s="135"/>
      <c r="C8578" s="135"/>
      <c r="D8578" s="135"/>
      <c r="G8578" s="135"/>
      <c r="H8578" s="135"/>
      <c r="I8578" s="135"/>
      <c r="J8578" s="135"/>
      <c r="K8578" s="135"/>
      <c r="L8578" s="135"/>
    </row>
    <row r="8579" spans="1:12" x14ac:dyDescent="0.25">
      <c r="A8579" s="135"/>
      <c r="B8579" s="135"/>
      <c r="C8579" s="135"/>
      <c r="D8579" s="135"/>
      <c r="G8579" s="135"/>
      <c r="H8579" s="135"/>
      <c r="I8579" s="135"/>
      <c r="J8579" s="135"/>
      <c r="K8579" s="135"/>
      <c r="L8579" s="135"/>
    </row>
    <row r="8580" spans="1:12" x14ac:dyDescent="0.25">
      <c r="A8580" s="135"/>
      <c r="B8580" s="135"/>
      <c r="C8580" s="135"/>
      <c r="D8580" s="135"/>
      <c r="G8580" s="135"/>
      <c r="H8580" s="135"/>
      <c r="I8580" s="135"/>
      <c r="J8580" s="135"/>
      <c r="K8580" s="135"/>
      <c r="L8580" s="135"/>
    </row>
    <row r="8581" spans="1:12" x14ac:dyDescent="0.25">
      <c r="A8581" s="135"/>
      <c r="B8581" s="135"/>
      <c r="C8581" s="135"/>
      <c r="D8581" s="135"/>
      <c r="G8581" s="135"/>
      <c r="H8581" s="135"/>
      <c r="I8581" s="135"/>
      <c r="J8581" s="135"/>
      <c r="K8581" s="135"/>
      <c r="L8581" s="135"/>
    </row>
    <row r="8582" spans="1:12" x14ac:dyDescent="0.25">
      <c r="A8582" s="135"/>
      <c r="B8582" s="135"/>
      <c r="C8582" s="135"/>
      <c r="D8582" s="135"/>
      <c r="G8582" s="135"/>
      <c r="H8582" s="135"/>
      <c r="I8582" s="135"/>
      <c r="J8582" s="135"/>
      <c r="K8582" s="135"/>
      <c r="L8582" s="135"/>
    </row>
    <row r="8583" spans="1:12" x14ac:dyDescent="0.25">
      <c r="A8583" s="135"/>
      <c r="B8583" s="135"/>
      <c r="C8583" s="135"/>
      <c r="D8583" s="135"/>
      <c r="G8583" s="135"/>
      <c r="H8583" s="135"/>
      <c r="I8583" s="135"/>
      <c r="J8583" s="135"/>
      <c r="K8583" s="135"/>
      <c r="L8583" s="135"/>
    </row>
    <row r="8584" spans="1:12" x14ac:dyDescent="0.25">
      <c r="A8584" s="135"/>
      <c r="B8584" s="135"/>
      <c r="C8584" s="135"/>
      <c r="D8584" s="135"/>
      <c r="G8584" s="135"/>
      <c r="H8584" s="135"/>
      <c r="I8584" s="135"/>
      <c r="J8584" s="135"/>
      <c r="K8584" s="135"/>
      <c r="L8584" s="135"/>
    </row>
    <row r="8585" spans="1:12" x14ac:dyDescent="0.25">
      <c r="A8585" s="135"/>
      <c r="B8585" s="135"/>
      <c r="C8585" s="135"/>
      <c r="D8585" s="135"/>
      <c r="G8585" s="135"/>
      <c r="H8585" s="135"/>
      <c r="I8585" s="135"/>
      <c r="J8585" s="135"/>
      <c r="K8585" s="135"/>
      <c r="L8585" s="135"/>
    </row>
    <row r="8586" spans="1:12" x14ac:dyDescent="0.25">
      <c r="A8586" s="135"/>
      <c r="B8586" s="135"/>
      <c r="C8586" s="135"/>
      <c r="D8586" s="135"/>
      <c r="G8586" s="135"/>
      <c r="H8586" s="135"/>
      <c r="I8586" s="135"/>
      <c r="J8586" s="135"/>
      <c r="K8586" s="135"/>
      <c r="L8586" s="135"/>
    </row>
    <row r="8587" spans="1:12" x14ac:dyDescent="0.25">
      <c r="A8587" s="135"/>
      <c r="B8587" s="135"/>
      <c r="C8587" s="135"/>
      <c r="D8587" s="135"/>
      <c r="G8587" s="135"/>
      <c r="H8587" s="135"/>
      <c r="I8587" s="135"/>
      <c r="J8587" s="135"/>
      <c r="K8587" s="135"/>
      <c r="L8587" s="135"/>
    </row>
    <row r="8588" spans="1:12" x14ac:dyDescent="0.25">
      <c r="A8588" s="135"/>
      <c r="B8588" s="135"/>
      <c r="C8588" s="135"/>
      <c r="D8588" s="135"/>
      <c r="G8588" s="135"/>
      <c r="H8588" s="135"/>
      <c r="I8588" s="135"/>
      <c r="J8588" s="135"/>
      <c r="K8588" s="135"/>
      <c r="L8588" s="135"/>
    </row>
    <row r="8589" spans="1:12" x14ac:dyDescent="0.25">
      <c r="A8589" s="135"/>
      <c r="B8589" s="135"/>
      <c r="C8589" s="135"/>
      <c r="D8589" s="135"/>
      <c r="G8589" s="135"/>
      <c r="H8589" s="135"/>
      <c r="I8589" s="135"/>
      <c r="J8589" s="135"/>
      <c r="K8589" s="135"/>
      <c r="L8589" s="135"/>
    </row>
    <row r="8590" spans="1:12" x14ac:dyDescent="0.25">
      <c r="A8590" s="135"/>
      <c r="B8590" s="135"/>
      <c r="C8590" s="135"/>
      <c r="D8590" s="135"/>
      <c r="G8590" s="135"/>
      <c r="H8590" s="135"/>
      <c r="I8590" s="135"/>
      <c r="J8590" s="135"/>
      <c r="K8590" s="135"/>
      <c r="L8590" s="135"/>
    </row>
    <row r="8591" spans="1:12" x14ac:dyDescent="0.25">
      <c r="A8591" s="135"/>
      <c r="B8591" s="135"/>
      <c r="C8591" s="135"/>
      <c r="D8591" s="135"/>
      <c r="G8591" s="135"/>
      <c r="H8591" s="135"/>
      <c r="I8591" s="135"/>
      <c r="J8591" s="135"/>
      <c r="K8591" s="135"/>
      <c r="L8591" s="135"/>
    </row>
    <row r="8592" spans="1:12" x14ac:dyDescent="0.25">
      <c r="A8592" s="135"/>
      <c r="B8592" s="135"/>
      <c r="C8592" s="135"/>
      <c r="D8592" s="135"/>
      <c r="G8592" s="135"/>
      <c r="H8592" s="135"/>
      <c r="I8592" s="135"/>
      <c r="J8592" s="135"/>
      <c r="K8592" s="135"/>
      <c r="L8592" s="135"/>
    </row>
    <row r="8593" spans="1:12" x14ac:dyDescent="0.25">
      <c r="A8593" s="135"/>
      <c r="B8593" s="135"/>
      <c r="C8593" s="135"/>
      <c r="D8593" s="135"/>
      <c r="G8593" s="135"/>
      <c r="H8593" s="135"/>
      <c r="I8593" s="135"/>
      <c r="J8593" s="135"/>
      <c r="K8593" s="135"/>
      <c r="L8593" s="135"/>
    </row>
    <row r="8594" spans="1:12" x14ac:dyDescent="0.25">
      <c r="A8594" s="135"/>
      <c r="B8594" s="135"/>
      <c r="C8594" s="135"/>
      <c r="D8594" s="135"/>
      <c r="G8594" s="135"/>
      <c r="H8594" s="135"/>
      <c r="I8594" s="135"/>
      <c r="J8594" s="135"/>
      <c r="K8594" s="135"/>
      <c r="L8594" s="135"/>
    </row>
    <row r="8595" spans="1:12" x14ac:dyDescent="0.25">
      <c r="A8595" s="135"/>
      <c r="B8595" s="135"/>
      <c r="C8595" s="135"/>
      <c r="D8595" s="135"/>
      <c r="G8595" s="135"/>
      <c r="H8595" s="135"/>
      <c r="I8595" s="135"/>
      <c r="J8595" s="135"/>
      <c r="K8595" s="135"/>
      <c r="L8595" s="135"/>
    </row>
    <row r="8596" spans="1:12" x14ac:dyDescent="0.25">
      <c r="A8596" s="135"/>
      <c r="B8596" s="135"/>
      <c r="C8596" s="135"/>
      <c r="D8596" s="135"/>
      <c r="G8596" s="135"/>
      <c r="H8596" s="135"/>
      <c r="I8596" s="135"/>
      <c r="J8596" s="135"/>
      <c r="K8596" s="135"/>
      <c r="L8596" s="135"/>
    </row>
    <row r="8597" spans="1:12" x14ac:dyDescent="0.25">
      <c r="A8597" s="135"/>
      <c r="B8597" s="135"/>
      <c r="C8597" s="135"/>
      <c r="D8597" s="135"/>
      <c r="G8597" s="135"/>
      <c r="H8597" s="135"/>
      <c r="I8597" s="135"/>
      <c r="J8597" s="135"/>
      <c r="K8597" s="135"/>
      <c r="L8597" s="135"/>
    </row>
    <row r="8598" spans="1:12" x14ac:dyDescent="0.25">
      <c r="A8598" s="135"/>
      <c r="B8598" s="135"/>
      <c r="C8598" s="135"/>
      <c r="D8598" s="135"/>
      <c r="G8598" s="135"/>
      <c r="H8598" s="135"/>
      <c r="I8598" s="135"/>
      <c r="J8598" s="135"/>
      <c r="K8598" s="135"/>
      <c r="L8598" s="135"/>
    </row>
    <row r="8599" spans="1:12" x14ac:dyDescent="0.25">
      <c r="A8599" s="135"/>
      <c r="B8599" s="135"/>
      <c r="C8599" s="135"/>
      <c r="D8599" s="135"/>
      <c r="G8599" s="135"/>
      <c r="H8599" s="135"/>
      <c r="I8599" s="135"/>
      <c r="J8599" s="135"/>
      <c r="K8599" s="135"/>
      <c r="L8599" s="135"/>
    </row>
    <row r="8600" spans="1:12" x14ac:dyDescent="0.25">
      <c r="A8600" s="135"/>
      <c r="B8600" s="135"/>
      <c r="C8600" s="135"/>
      <c r="D8600" s="135"/>
      <c r="G8600" s="135"/>
      <c r="H8600" s="135"/>
      <c r="I8600" s="135"/>
      <c r="J8600" s="135"/>
      <c r="K8600" s="135"/>
      <c r="L8600" s="135"/>
    </row>
    <row r="8601" spans="1:12" x14ac:dyDescent="0.25">
      <c r="A8601" s="135"/>
      <c r="B8601" s="135"/>
      <c r="C8601" s="135"/>
      <c r="D8601" s="135"/>
      <c r="G8601" s="135"/>
      <c r="H8601" s="135"/>
      <c r="I8601" s="135"/>
      <c r="J8601" s="135"/>
      <c r="K8601" s="135"/>
      <c r="L8601" s="135"/>
    </row>
    <row r="8602" spans="1:12" x14ac:dyDescent="0.25">
      <c r="A8602" s="135"/>
      <c r="B8602" s="135"/>
      <c r="C8602" s="135"/>
      <c r="D8602" s="135"/>
      <c r="G8602" s="135"/>
      <c r="H8602" s="135"/>
      <c r="I8602" s="135"/>
      <c r="J8602" s="135"/>
      <c r="K8602" s="135"/>
      <c r="L8602" s="135"/>
    </row>
    <row r="8603" spans="1:12" x14ac:dyDescent="0.25">
      <c r="A8603" s="135"/>
      <c r="B8603" s="135"/>
      <c r="C8603" s="135"/>
      <c r="D8603" s="135"/>
      <c r="G8603" s="135"/>
      <c r="H8603" s="135"/>
      <c r="I8603" s="135"/>
      <c r="J8603" s="135"/>
      <c r="K8603" s="135"/>
      <c r="L8603" s="135"/>
    </row>
    <row r="8604" spans="1:12" x14ac:dyDescent="0.25">
      <c r="A8604" s="135"/>
      <c r="B8604" s="135"/>
      <c r="C8604" s="135"/>
      <c r="D8604" s="135"/>
      <c r="G8604" s="135"/>
      <c r="H8604" s="135"/>
      <c r="I8604" s="135"/>
      <c r="J8604" s="135"/>
      <c r="K8604" s="135"/>
      <c r="L8604" s="135"/>
    </row>
    <row r="8605" spans="1:12" x14ac:dyDescent="0.25">
      <c r="A8605" s="135"/>
      <c r="B8605" s="135"/>
      <c r="C8605" s="135"/>
      <c r="D8605" s="135"/>
      <c r="G8605" s="135"/>
      <c r="H8605" s="135"/>
      <c r="I8605" s="135"/>
      <c r="J8605" s="135"/>
      <c r="K8605" s="135"/>
      <c r="L8605" s="135"/>
    </row>
    <row r="8606" spans="1:12" x14ac:dyDescent="0.25">
      <c r="A8606" s="135"/>
      <c r="B8606" s="135"/>
      <c r="C8606" s="135"/>
      <c r="D8606" s="135"/>
      <c r="G8606" s="135"/>
      <c r="H8606" s="135"/>
      <c r="I8606" s="135"/>
      <c r="J8606" s="135"/>
      <c r="K8606" s="135"/>
      <c r="L8606" s="135"/>
    </row>
    <row r="8607" spans="1:12" x14ac:dyDescent="0.25">
      <c r="A8607" s="135"/>
      <c r="B8607" s="135"/>
      <c r="C8607" s="135"/>
      <c r="D8607" s="135"/>
      <c r="G8607" s="135"/>
      <c r="H8607" s="135"/>
      <c r="I8607" s="135"/>
      <c r="J8607" s="135"/>
      <c r="K8607" s="135"/>
      <c r="L8607" s="135"/>
    </row>
    <row r="8608" spans="1:12" x14ac:dyDescent="0.25">
      <c r="A8608" s="135"/>
      <c r="B8608" s="135"/>
      <c r="C8608" s="135"/>
      <c r="D8608" s="135"/>
      <c r="G8608" s="135"/>
      <c r="H8608" s="135"/>
      <c r="I8608" s="135"/>
      <c r="J8608" s="135"/>
      <c r="K8608" s="135"/>
      <c r="L8608" s="135"/>
    </row>
    <row r="8609" spans="1:12" x14ac:dyDescent="0.25">
      <c r="A8609" s="135"/>
      <c r="B8609" s="135"/>
      <c r="C8609" s="135"/>
      <c r="D8609" s="135"/>
      <c r="G8609" s="135"/>
      <c r="H8609" s="135"/>
      <c r="I8609" s="135"/>
      <c r="J8609" s="135"/>
      <c r="K8609" s="135"/>
      <c r="L8609" s="135"/>
    </row>
    <row r="8610" spans="1:12" x14ac:dyDescent="0.25">
      <c r="A8610" s="135"/>
      <c r="B8610" s="135"/>
      <c r="C8610" s="135"/>
      <c r="D8610" s="135"/>
      <c r="G8610" s="135"/>
      <c r="H8610" s="135"/>
      <c r="I8610" s="135"/>
      <c r="J8610" s="135"/>
      <c r="K8610" s="135"/>
      <c r="L8610" s="135"/>
    </row>
    <row r="8611" spans="1:12" x14ac:dyDescent="0.25">
      <c r="A8611" s="135"/>
      <c r="B8611" s="135"/>
      <c r="C8611" s="135"/>
      <c r="D8611" s="135"/>
      <c r="G8611" s="135"/>
      <c r="H8611" s="135"/>
      <c r="I8611" s="135"/>
      <c r="J8611" s="135"/>
      <c r="K8611" s="135"/>
      <c r="L8611" s="135"/>
    </row>
    <row r="8612" spans="1:12" x14ac:dyDescent="0.25">
      <c r="A8612" s="135"/>
      <c r="B8612" s="135"/>
      <c r="C8612" s="135"/>
      <c r="D8612" s="135"/>
      <c r="G8612" s="135"/>
      <c r="H8612" s="135"/>
      <c r="I8612" s="135"/>
      <c r="J8612" s="135"/>
      <c r="K8612" s="135"/>
      <c r="L8612" s="135"/>
    </row>
    <row r="8613" spans="1:12" x14ac:dyDescent="0.25">
      <c r="A8613" s="135"/>
      <c r="B8613" s="135"/>
      <c r="C8613" s="135"/>
      <c r="D8613" s="135"/>
      <c r="G8613" s="135"/>
      <c r="H8613" s="135"/>
      <c r="I8613" s="135"/>
      <c r="J8613" s="135"/>
      <c r="K8613" s="135"/>
      <c r="L8613" s="135"/>
    </row>
    <row r="8614" spans="1:12" x14ac:dyDescent="0.25">
      <c r="A8614" s="135"/>
      <c r="B8614" s="135"/>
      <c r="C8614" s="135"/>
      <c r="D8614" s="135"/>
      <c r="G8614" s="135"/>
      <c r="H8614" s="135"/>
      <c r="I8614" s="135"/>
      <c r="J8614" s="135"/>
      <c r="K8614" s="135"/>
      <c r="L8614" s="135"/>
    </row>
    <row r="8615" spans="1:12" x14ac:dyDescent="0.25">
      <c r="A8615" s="135"/>
      <c r="B8615" s="135"/>
      <c r="C8615" s="135"/>
      <c r="D8615" s="135"/>
      <c r="G8615" s="135"/>
      <c r="H8615" s="135"/>
      <c r="I8615" s="135"/>
      <c r="J8615" s="135"/>
      <c r="K8615" s="135"/>
      <c r="L8615" s="135"/>
    </row>
    <row r="8616" spans="1:12" x14ac:dyDescent="0.25">
      <c r="A8616" s="135"/>
      <c r="B8616" s="135"/>
      <c r="C8616" s="135"/>
      <c r="D8616" s="135"/>
      <c r="G8616" s="135"/>
      <c r="H8616" s="135"/>
      <c r="I8616" s="135"/>
      <c r="J8616" s="135"/>
      <c r="K8616" s="135"/>
      <c r="L8616" s="135"/>
    </row>
    <row r="8617" spans="1:12" x14ac:dyDescent="0.25">
      <c r="A8617" s="135"/>
      <c r="B8617" s="135"/>
      <c r="C8617" s="135"/>
      <c r="D8617" s="135"/>
      <c r="G8617" s="135"/>
      <c r="H8617" s="135"/>
      <c r="I8617" s="135"/>
      <c r="J8617" s="135"/>
      <c r="K8617" s="135"/>
      <c r="L8617" s="135"/>
    </row>
    <row r="8618" spans="1:12" x14ac:dyDescent="0.25">
      <c r="A8618" s="135"/>
      <c r="B8618" s="135"/>
      <c r="C8618" s="135"/>
      <c r="D8618" s="135"/>
      <c r="G8618" s="135"/>
      <c r="H8618" s="135"/>
      <c r="I8618" s="135"/>
      <c r="J8618" s="135"/>
      <c r="K8618" s="135"/>
      <c r="L8618" s="135"/>
    </row>
    <row r="8619" spans="1:12" x14ac:dyDescent="0.25">
      <c r="A8619" s="135"/>
      <c r="B8619" s="135"/>
      <c r="C8619" s="135"/>
      <c r="D8619" s="135"/>
      <c r="G8619" s="135"/>
      <c r="H8619" s="135"/>
      <c r="I8619" s="135"/>
      <c r="J8619" s="135"/>
      <c r="K8619" s="135"/>
      <c r="L8619" s="135"/>
    </row>
    <row r="8620" spans="1:12" x14ac:dyDescent="0.25">
      <c r="A8620" s="135"/>
      <c r="B8620" s="135"/>
      <c r="C8620" s="135"/>
      <c r="D8620" s="135"/>
      <c r="G8620" s="135"/>
      <c r="H8620" s="135"/>
      <c r="I8620" s="135"/>
      <c r="J8620" s="135"/>
      <c r="K8620" s="135"/>
      <c r="L8620" s="135"/>
    </row>
    <row r="8621" spans="1:12" x14ac:dyDescent="0.25">
      <c r="A8621" s="135"/>
      <c r="B8621" s="135"/>
      <c r="C8621" s="135"/>
      <c r="D8621" s="135"/>
      <c r="G8621" s="135"/>
      <c r="H8621" s="135"/>
      <c r="I8621" s="135"/>
      <c r="J8621" s="135"/>
      <c r="K8621" s="135"/>
      <c r="L8621" s="135"/>
    </row>
    <row r="8622" spans="1:12" x14ac:dyDescent="0.25">
      <c r="A8622" s="135"/>
      <c r="B8622" s="135"/>
      <c r="C8622" s="135"/>
      <c r="D8622" s="135"/>
      <c r="G8622" s="135"/>
      <c r="H8622" s="135"/>
      <c r="I8622" s="135"/>
      <c r="J8622" s="135"/>
      <c r="K8622" s="135"/>
      <c r="L8622" s="135"/>
    </row>
    <row r="8623" spans="1:12" x14ac:dyDescent="0.25">
      <c r="A8623" s="135"/>
      <c r="B8623" s="135"/>
      <c r="C8623" s="135"/>
      <c r="D8623" s="135"/>
      <c r="G8623" s="135"/>
      <c r="H8623" s="135"/>
      <c r="I8623" s="135"/>
      <c r="J8623" s="135"/>
      <c r="K8623" s="135"/>
      <c r="L8623" s="135"/>
    </row>
    <row r="8624" spans="1:12" x14ac:dyDescent="0.25">
      <c r="A8624" s="135"/>
      <c r="B8624" s="135"/>
      <c r="C8624" s="135"/>
      <c r="D8624" s="135"/>
      <c r="G8624" s="135"/>
      <c r="H8624" s="135"/>
      <c r="I8624" s="135"/>
      <c r="J8624" s="135"/>
      <c r="K8624" s="135"/>
      <c r="L8624" s="135"/>
    </row>
    <row r="8625" spans="1:12" x14ac:dyDescent="0.25">
      <c r="A8625" s="135"/>
      <c r="B8625" s="135"/>
      <c r="C8625" s="135"/>
      <c r="D8625" s="135"/>
      <c r="G8625" s="135"/>
      <c r="H8625" s="135"/>
      <c r="I8625" s="135"/>
      <c r="J8625" s="135"/>
      <c r="K8625" s="135"/>
      <c r="L8625" s="135"/>
    </row>
    <row r="8626" spans="1:12" x14ac:dyDescent="0.25">
      <c r="A8626" s="135"/>
      <c r="B8626" s="135"/>
      <c r="C8626" s="135"/>
      <c r="D8626" s="135"/>
      <c r="G8626" s="135"/>
      <c r="H8626" s="135"/>
      <c r="I8626" s="135"/>
      <c r="J8626" s="135"/>
      <c r="K8626" s="135"/>
      <c r="L8626" s="135"/>
    </row>
    <row r="8627" spans="1:12" x14ac:dyDescent="0.25">
      <c r="A8627" s="135"/>
      <c r="B8627" s="135"/>
      <c r="C8627" s="135"/>
      <c r="D8627" s="135"/>
      <c r="G8627" s="135"/>
      <c r="H8627" s="135"/>
      <c r="I8627" s="135"/>
      <c r="J8627" s="135"/>
      <c r="K8627" s="135"/>
      <c r="L8627" s="135"/>
    </row>
    <row r="8628" spans="1:12" x14ac:dyDescent="0.25">
      <c r="A8628" s="135"/>
      <c r="B8628" s="135"/>
      <c r="C8628" s="135"/>
      <c r="D8628" s="135"/>
      <c r="G8628" s="135"/>
      <c r="H8628" s="135"/>
      <c r="I8628" s="135"/>
      <c r="J8628" s="135"/>
      <c r="K8628" s="135"/>
      <c r="L8628" s="135"/>
    </row>
    <row r="8629" spans="1:12" x14ac:dyDescent="0.25">
      <c r="A8629" s="135"/>
      <c r="B8629" s="135"/>
      <c r="C8629" s="135"/>
      <c r="D8629" s="135"/>
      <c r="G8629" s="135"/>
      <c r="H8629" s="135"/>
      <c r="I8629" s="135"/>
      <c r="J8629" s="135"/>
      <c r="K8629" s="135"/>
      <c r="L8629" s="135"/>
    </row>
    <row r="8630" spans="1:12" x14ac:dyDescent="0.25">
      <c r="A8630" s="135"/>
      <c r="B8630" s="135"/>
      <c r="C8630" s="135"/>
      <c r="D8630" s="135"/>
      <c r="G8630" s="135"/>
      <c r="H8630" s="135"/>
      <c r="I8630" s="135"/>
      <c r="J8630" s="135"/>
      <c r="K8630" s="135"/>
      <c r="L8630" s="135"/>
    </row>
    <row r="8631" spans="1:12" x14ac:dyDescent="0.25">
      <c r="A8631" s="135"/>
      <c r="B8631" s="135"/>
      <c r="C8631" s="135"/>
      <c r="D8631" s="135"/>
      <c r="G8631" s="135"/>
      <c r="H8631" s="135"/>
      <c r="I8631" s="135"/>
      <c r="J8631" s="135"/>
      <c r="K8631" s="135"/>
      <c r="L8631" s="135"/>
    </row>
    <row r="8632" spans="1:12" x14ac:dyDescent="0.25">
      <c r="A8632" s="135"/>
      <c r="B8632" s="135"/>
      <c r="C8632" s="135"/>
      <c r="D8632" s="135"/>
      <c r="G8632" s="135"/>
      <c r="H8632" s="135"/>
      <c r="I8632" s="135"/>
      <c r="J8632" s="135"/>
      <c r="K8632" s="135"/>
      <c r="L8632" s="135"/>
    </row>
    <row r="8633" spans="1:12" x14ac:dyDescent="0.25">
      <c r="A8633" s="135"/>
      <c r="B8633" s="135"/>
      <c r="C8633" s="135"/>
      <c r="D8633" s="135"/>
      <c r="G8633" s="135"/>
      <c r="H8633" s="135"/>
      <c r="I8633" s="135"/>
      <c r="J8633" s="135"/>
      <c r="K8633" s="135"/>
      <c r="L8633" s="135"/>
    </row>
    <row r="8634" spans="1:12" x14ac:dyDescent="0.25">
      <c r="A8634" s="135"/>
      <c r="B8634" s="135"/>
      <c r="C8634" s="135"/>
      <c r="D8634" s="135"/>
      <c r="G8634" s="135"/>
      <c r="H8634" s="135"/>
      <c r="I8634" s="135"/>
      <c r="J8634" s="135"/>
      <c r="K8634" s="135"/>
      <c r="L8634" s="135"/>
    </row>
    <row r="8635" spans="1:12" x14ac:dyDescent="0.25">
      <c r="A8635" s="135"/>
      <c r="B8635" s="135"/>
      <c r="C8635" s="135"/>
      <c r="D8635" s="135"/>
      <c r="G8635" s="135"/>
      <c r="H8635" s="135"/>
      <c r="I8635" s="135"/>
      <c r="J8635" s="135"/>
      <c r="K8635" s="135"/>
      <c r="L8635" s="135"/>
    </row>
    <row r="8636" spans="1:12" x14ac:dyDescent="0.25">
      <c r="A8636" s="135"/>
      <c r="B8636" s="135"/>
      <c r="C8636" s="135"/>
      <c r="D8636" s="135"/>
      <c r="G8636" s="135"/>
      <c r="H8636" s="135"/>
      <c r="I8636" s="135"/>
      <c r="J8636" s="135"/>
      <c r="K8636" s="135"/>
      <c r="L8636" s="135"/>
    </row>
    <row r="8637" spans="1:12" x14ac:dyDescent="0.25">
      <c r="A8637" s="135"/>
      <c r="B8637" s="135"/>
      <c r="C8637" s="135"/>
      <c r="D8637" s="135"/>
      <c r="G8637" s="135"/>
      <c r="H8637" s="135"/>
      <c r="I8637" s="135"/>
      <c r="J8637" s="135"/>
      <c r="K8637" s="135"/>
      <c r="L8637" s="135"/>
    </row>
    <row r="8638" spans="1:12" x14ac:dyDescent="0.25">
      <c r="A8638" s="135"/>
      <c r="B8638" s="135"/>
      <c r="C8638" s="135"/>
      <c r="D8638" s="135"/>
      <c r="G8638" s="135"/>
      <c r="H8638" s="135"/>
      <c r="I8638" s="135"/>
      <c r="J8638" s="135"/>
      <c r="K8638" s="135"/>
      <c r="L8638" s="135"/>
    </row>
    <row r="8639" spans="1:12" x14ac:dyDescent="0.25">
      <c r="A8639" s="135"/>
      <c r="B8639" s="135"/>
      <c r="C8639" s="135"/>
      <c r="D8639" s="135"/>
      <c r="G8639" s="135"/>
      <c r="H8639" s="135"/>
      <c r="I8639" s="135"/>
      <c r="J8639" s="135"/>
      <c r="K8639" s="135"/>
      <c r="L8639" s="135"/>
    </row>
    <row r="8640" spans="1:12" x14ac:dyDescent="0.25">
      <c r="A8640" s="135"/>
      <c r="B8640" s="135"/>
      <c r="C8640" s="135"/>
      <c r="D8640" s="135"/>
      <c r="G8640" s="135"/>
      <c r="H8640" s="135"/>
      <c r="I8640" s="135"/>
      <c r="J8640" s="135"/>
      <c r="K8640" s="135"/>
      <c r="L8640" s="135"/>
    </row>
    <row r="8641" spans="1:12" x14ac:dyDescent="0.25">
      <c r="A8641" s="135"/>
      <c r="B8641" s="135"/>
      <c r="C8641" s="135"/>
      <c r="D8641" s="135"/>
      <c r="G8641" s="135"/>
      <c r="H8641" s="135"/>
      <c r="I8641" s="135"/>
      <c r="J8641" s="135"/>
      <c r="K8641" s="135"/>
      <c r="L8641" s="135"/>
    </row>
    <row r="8642" spans="1:12" x14ac:dyDescent="0.25">
      <c r="A8642" s="135"/>
      <c r="B8642" s="135"/>
      <c r="C8642" s="135"/>
      <c r="D8642" s="135"/>
      <c r="G8642" s="135"/>
      <c r="H8642" s="135"/>
      <c r="I8642" s="135"/>
      <c r="J8642" s="135"/>
      <c r="K8642" s="135"/>
      <c r="L8642" s="135"/>
    </row>
    <row r="8643" spans="1:12" x14ac:dyDescent="0.25">
      <c r="A8643" s="135"/>
      <c r="B8643" s="135"/>
      <c r="C8643" s="135"/>
      <c r="D8643" s="135"/>
      <c r="G8643" s="135"/>
      <c r="H8643" s="135"/>
      <c r="I8643" s="135"/>
      <c r="J8643" s="135"/>
      <c r="K8643" s="135"/>
      <c r="L8643" s="135"/>
    </row>
    <row r="8644" spans="1:12" x14ac:dyDescent="0.25">
      <c r="A8644" s="135"/>
      <c r="B8644" s="135"/>
      <c r="C8644" s="135"/>
      <c r="D8644" s="135"/>
      <c r="G8644" s="135"/>
      <c r="H8644" s="135"/>
      <c r="I8644" s="135"/>
      <c r="J8644" s="135"/>
      <c r="K8644" s="135"/>
      <c r="L8644" s="135"/>
    </row>
    <row r="8645" spans="1:12" x14ac:dyDescent="0.25">
      <c r="A8645" s="135"/>
      <c r="B8645" s="135"/>
      <c r="C8645" s="135"/>
      <c r="D8645" s="135"/>
      <c r="G8645" s="135"/>
      <c r="H8645" s="135"/>
      <c r="I8645" s="135"/>
      <c r="J8645" s="135"/>
      <c r="K8645" s="135"/>
      <c r="L8645" s="135"/>
    </row>
    <row r="8646" spans="1:12" x14ac:dyDescent="0.25">
      <c r="A8646" s="135"/>
      <c r="B8646" s="135"/>
      <c r="C8646" s="135"/>
      <c r="D8646" s="135"/>
      <c r="G8646" s="135"/>
      <c r="H8646" s="135"/>
      <c r="I8646" s="135"/>
      <c r="J8646" s="135"/>
      <c r="K8646" s="135"/>
      <c r="L8646" s="135"/>
    </row>
    <row r="8647" spans="1:12" x14ac:dyDescent="0.25">
      <c r="A8647" s="135"/>
      <c r="B8647" s="135"/>
      <c r="C8647" s="135"/>
      <c r="D8647" s="135"/>
      <c r="G8647" s="135"/>
      <c r="H8647" s="135"/>
      <c r="I8647" s="135"/>
      <c r="J8647" s="135"/>
      <c r="K8647" s="135"/>
      <c r="L8647" s="135"/>
    </row>
    <row r="8648" spans="1:12" x14ac:dyDescent="0.25">
      <c r="A8648" s="135"/>
      <c r="B8648" s="135"/>
      <c r="C8648" s="135"/>
      <c r="D8648" s="135"/>
      <c r="G8648" s="135"/>
      <c r="H8648" s="135"/>
      <c r="I8648" s="135"/>
      <c r="J8648" s="135"/>
      <c r="K8648" s="135"/>
      <c r="L8648" s="135"/>
    </row>
    <row r="8649" spans="1:12" x14ac:dyDescent="0.25">
      <c r="A8649" s="135"/>
      <c r="B8649" s="135"/>
      <c r="C8649" s="135"/>
      <c r="D8649" s="135"/>
      <c r="G8649" s="135"/>
      <c r="H8649" s="135"/>
      <c r="I8649" s="135"/>
      <c r="J8649" s="135"/>
      <c r="K8649" s="135"/>
      <c r="L8649" s="135"/>
    </row>
    <row r="8650" spans="1:12" x14ac:dyDescent="0.25">
      <c r="A8650" s="135"/>
      <c r="B8650" s="135"/>
      <c r="C8650" s="135"/>
      <c r="D8650" s="135"/>
      <c r="G8650" s="135"/>
      <c r="H8650" s="135"/>
      <c r="I8650" s="135"/>
      <c r="J8650" s="135"/>
      <c r="K8650" s="135"/>
      <c r="L8650" s="135"/>
    </row>
    <row r="8651" spans="1:12" x14ac:dyDescent="0.25">
      <c r="A8651" s="135"/>
      <c r="B8651" s="135"/>
      <c r="C8651" s="135"/>
      <c r="D8651" s="135"/>
      <c r="G8651" s="135"/>
      <c r="H8651" s="135"/>
      <c r="I8651" s="135"/>
      <c r="J8651" s="135"/>
      <c r="K8651" s="135"/>
      <c r="L8651" s="135"/>
    </row>
    <row r="8652" spans="1:12" x14ac:dyDescent="0.25">
      <c r="A8652" s="135"/>
      <c r="B8652" s="135"/>
      <c r="C8652" s="135"/>
      <c r="D8652" s="135"/>
      <c r="G8652" s="135"/>
      <c r="H8652" s="135"/>
      <c r="I8652" s="135"/>
      <c r="J8652" s="135"/>
      <c r="K8652" s="135"/>
      <c r="L8652" s="135"/>
    </row>
    <row r="8653" spans="1:12" x14ac:dyDescent="0.25">
      <c r="A8653" s="135"/>
      <c r="B8653" s="135"/>
      <c r="C8653" s="135"/>
      <c r="D8653" s="135"/>
      <c r="G8653" s="135"/>
      <c r="H8653" s="135"/>
      <c r="I8653" s="135"/>
      <c r="J8653" s="135"/>
      <c r="K8653" s="135"/>
      <c r="L8653" s="135"/>
    </row>
    <row r="8654" spans="1:12" x14ac:dyDescent="0.25">
      <c r="A8654" s="135"/>
      <c r="B8654" s="135"/>
      <c r="C8654" s="135"/>
      <c r="D8654" s="135"/>
      <c r="G8654" s="135"/>
      <c r="H8654" s="135"/>
      <c r="I8654" s="135"/>
      <c r="J8654" s="135"/>
      <c r="K8654" s="135"/>
      <c r="L8654" s="135"/>
    </row>
    <row r="8655" spans="1:12" x14ac:dyDescent="0.25">
      <c r="A8655" s="135"/>
      <c r="B8655" s="135"/>
      <c r="C8655" s="135"/>
      <c r="D8655" s="135"/>
      <c r="G8655" s="135"/>
      <c r="H8655" s="135"/>
      <c r="I8655" s="135"/>
      <c r="J8655" s="135"/>
      <c r="K8655" s="135"/>
      <c r="L8655" s="135"/>
    </row>
    <row r="8656" spans="1:12" x14ac:dyDescent="0.25">
      <c r="A8656" s="135"/>
      <c r="B8656" s="135"/>
      <c r="C8656" s="135"/>
      <c r="D8656" s="135"/>
      <c r="G8656" s="135"/>
      <c r="H8656" s="135"/>
      <c r="I8656" s="135"/>
      <c r="J8656" s="135"/>
      <c r="K8656" s="135"/>
      <c r="L8656" s="135"/>
    </row>
    <row r="8657" spans="1:12" x14ac:dyDescent="0.25">
      <c r="A8657" s="135"/>
      <c r="B8657" s="135"/>
      <c r="C8657" s="135"/>
      <c r="D8657" s="135"/>
      <c r="G8657" s="135"/>
      <c r="H8657" s="135"/>
      <c r="I8657" s="135"/>
      <c r="J8657" s="135"/>
      <c r="K8657" s="135"/>
      <c r="L8657" s="135"/>
    </row>
    <row r="8658" spans="1:12" x14ac:dyDescent="0.25">
      <c r="A8658" s="135"/>
      <c r="B8658" s="135"/>
      <c r="C8658" s="135"/>
      <c r="D8658" s="135"/>
      <c r="G8658" s="135"/>
      <c r="H8658" s="135"/>
      <c r="I8658" s="135"/>
      <c r="J8658" s="135"/>
      <c r="K8658" s="135"/>
      <c r="L8658" s="135"/>
    </row>
    <row r="8659" spans="1:12" x14ac:dyDescent="0.25">
      <c r="A8659" s="135"/>
      <c r="B8659" s="135"/>
      <c r="C8659" s="135"/>
      <c r="D8659" s="135"/>
      <c r="G8659" s="135"/>
      <c r="H8659" s="135"/>
      <c r="I8659" s="135"/>
      <c r="J8659" s="135"/>
      <c r="K8659" s="135"/>
      <c r="L8659" s="135"/>
    </row>
    <row r="8660" spans="1:12" x14ac:dyDescent="0.25">
      <c r="A8660" s="135"/>
      <c r="B8660" s="135"/>
      <c r="C8660" s="135"/>
      <c r="D8660" s="135"/>
      <c r="G8660" s="135"/>
      <c r="H8660" s="135"/>
      <c r="I8660" s="135"/>
      <c r="J8660" s="135"/>
      <c r="K8660" s="135"/>
      <c r="L8660" s="135"/>
    </row>
    <row r="8661" spans="1:12" x14ac:dyDescent="0.25">
      <c r="A8661" s="135"/>
      <c r="B8661" s="135"/>
      <c r="C8661" s="135"/>
      <c r="D8661" s="135"/>
      <c r="G8661" s="135"/>
      <c r="H8661" s="135"/>
      <c r="I8661" s="135"/>
      <c r="J8661" s="135"/>
      <c r="K8661" s="135"/>
      <c r="L8661" s="135"/>
    </row>
    <row r="8662" spans="1:12" x14ac:dyDescent="0.25">
      <c r="A8662" s="135"/>
      <c r="B8662" s="135"/>
      <c r="C8662" s="135"/>
      <c r="D8662" s="135"/>
      <c r="G8662" s="135"/>
      <c r="H8662" s="135"/>
      <c r="I8662" s="135"/>
      <c r="J8662" s="135"/>
      <c r="K8662" s="135"/>
      <c r="L8662" s="135"/>
    </row>
    <row r="8663" spans="1:12" x14ac:dyDescent="0.25">
      <c r="A8663" s="135"/>
      <c r="B8663" s="135"/>
      <c r="C8663" s="135"/>
      <c r="D8663" s="135"/>
      <c r="G8663" s="135"/>
      <c r="H8663" s="135"/>
      <c r="I8663" s="135"/>
      <c r="J8663" s="135"/>
      <c r="K8663" s="135"/>
      <c r="L8663" s="135"/>
    </row>
    <row r="8664" spans="1:12" x14ac:dyDescent="0.25">
      <c r="A8664" s="135"/>
      <c r="B8664" s="135"/>
      <c r="C8664" s="135"/>
      <c r="D8664" s="135"/>
      <c r="G8664" s="135"/>
      <c r="H8664" s="135"/>
      <c r="I8664" s="135"/>
      <c r="J8664" s="135"/>
      <c r="K8664" s="135"/>
      <c r="L8664" s="135"/>
    </row>
    <row r="8665" spans="1:12" x14ac:dyDescent="0.25">
      <c r="A8665" s="135"/>
      <c r="B8665" s="135"/>
      <c r="C8665" s="135"/>
      <c r="D8665" s="135"/>
      <c r="G8665" s="135"/>
      <c r="H8665" s="135"/>
      <c r="I8665" s="135"/>
      <c r="J8665" s="135"/>
      <c r="K8665" s="135"/>
      <c r="L8665" s="135"/>
    </row>
    <row r="8666" spans="1:12" x14ac:dyDescent="0.25">
      <c r="A8666" s="135"/>
      <c r="B8666" s="135"/>
      <c r="C8666" s="135"/>
      <c r="D8666" s="135"/>
      <c r="G8666" s="135"/>
      <c r="H8666" s="135"/>
      <c r="I8666" s="135"/>
      <c r="J8666" s="135"/>
      <c r="K8666" s="135"/>
      <c r="L8666" s="135"/>
    </row>
    <row r="8667" spans="1:12" x14ac:dyDescent="0.25">
      <c r="A8667" s="135"/>
      <c r="B8667" s="135"/>
      <c r="C8667" s="135"/>
      <c r="D8667" s="135"/>
      <c r="G8667" s="135"/>
      <c r="H8667" s="135"/>
      <c r="I8667" s="135"/>
      <c r="J8667" s="135"/>
      <c r="K8667" s="135"/>
      <c r="L8667" s="135"/>
    </row>
    <row r="8668" spans="1:12" x14ac:dyDescent="0.25">
      <c r="A8668" s="135"/>
      <c r="B8668" s="135"/>
      <c r="C8668" s="135"/>
      <c r="D8668" s="135"/>
      <c r="G8668" s="135"/>
      <c r="H8668" s="135"/>
      <c r="I8668" s="135"/>
      <c r="J8668" s="135"/>
      <c r="K8668" s="135"/>
      <c r="L8668" s="135"/>
    </row>
    <row r="8669" spans="1:12" x14ac:dyDescent="0.25">
      <c r="A8669" s="135"/>
      <c r="B8669" s="135"/>
      <c r="C8669" s="135"/>
      <c r="D8669" s="135"/>
      <c r="G8669" s="135"/>
      <c r="H8669" s="135"/>
      <c r="I8669" s="135"/>
      <c r="J8669" s="135"/>
      <c r="K8669" s="135"/>
      <c r="L8669" s="135"/>
    </row>
    <row r="8670" spans="1:12" x14ac:dyDescent="0.25">
      <c r="A8670" s="135"/>
      <c r="B8670" s="135"/>
      <c r="C8670" s="135"/>
      <c r="D8670" s="135"/>
      <c r="G8670" s="135"/>
      <c r="H8670" s="135"/>
      <c r="I8670" s="135"/>
      <c r="J8670" s="135"/>
      <c r="K8670" s="135"/>
      <c r="L8670" s="135"/>
    </row>
    <row r="8671" spans="1:12" x14ac:dyDescent="0.25">
      <c r="A8671" s="135"/>
      <c r="B8671" s="135"/>
      <c r="C8671" s="135"/>
      <c r="D8671" s="135"/>
      <c r="G8671" s="135"/>
      <c r="H8671" s="135"/>
      <c r="I8671" s="135"/>
      <c r="J8671" s="135"/>
      <c r="K8671" s="135"/>
      <c r="L8671" s="135"/>
    </row>
    <row r="8672" spans="1:12" x14ac:dyDescent="0.25">
      <c r="A8672" s="135"/>
      <c r="B8672" s="135"/>
      <c r="C8672" s="135"/>
      <c r="D8672" s="135"/>
      <c r="G8672" s="135"/>
      <c r="H8672" s="135"/>
      <c r="I8672" s="135"/>
      <c r="J8672" s="135"/>
      <c r="K8672" s="135"/>
      <c r="L8672" s="135"/>
    </row>
    <row r="8673" spans="1:12" x14ac:dyDescent="0.25">
      <c r="A8673" s="135"/>
      <c r="B8673" s="135"/>
      <c r="C8673" s="135"/>
      <c r="D8673" s="135"/>
      <c r="G8673" s="135"/>
      <c r="H8673" s="135"/>
      <c r="I8673" s="135"/>
      <c r="J8673" s="135"/>
      <c r="K8673" s="135"/>
      <c r="L8673" s="135"/>
    </row>
    <row r="8674" spans="1:12" x14ac:dyDescent="0.25">
      <c r="A8674" s="135"/>
      <c r="B8674" s="135"/>
      <c r="C8674" s="135"/>
      <c r="D8674" s="135"/>
      <c r="G8674" s="135"/>
      <c r="H8674" s="135"/>
      <c r="I8674" s="135"/>
      <c r="J8674" s="135"/>
      <c r="K8674" s="135"/>
      <c r="L8674" s="135"/>
    </row>
    <row r="8675" spans="1:12" x14ac:dyDescent="0.25">
      <c r="A8675" s="135"/>
      <c r="B8675" s="135"/>
      <c r="C8675" s="135"/>
      <c r="D8675" s="135"/>
      <c r="G8675" s="135"/>
      <c r="H8675" s="135"/>
      <c r="I8675" s="135"/>
      <c r="J8675" s="135"/>
      <c r="K8675" s="135"/>
      <c r="L8675" s="135"/>
    </row>
    <row r="8676" spans="1:12" x14ac:dyDescent="0.25">
      <c r="A8676" s="135"/>
      <c r="B8676" s="135"/>
      <c r="C8676" s="135"/>
      <c r="D8676" s="135"/>
      <c r="G8676" s="135"/>
      <c r="H8676" s="135"/>
      <c r="I8676" s="135"/>
      <c r="J8676" s="135"/>
      <c r="K8676" s="135"/>
      <c r="L8676" s="135"/>
    </row>
    <row r="8677" spans="1:12" x14ac:dyDescent="0.25">
      <c r="A8677" s="135"/>
      <c r="B8677" s="135"/>
      <c r="C8677" s="135"/>
      <c r="D8677" s="135"/>
      <c r="G8677" s="135"/>
      <c r="H8677" s="135"/>
      <c r="I8677" s="135"/>
      <c r="J8677" s="135"/>
      <c r="K8677" s="135"/>
      <c r="L8677" s="135"/>
    </row>
    <row r="8678" spans="1:12" x14ac:dyDescent="0.25">
      <c r="A8678" s="135"/>
      <c r="B8678" s="135"/>
      <c r="C8678" s="135"/>
      <c r="D8678" s="135"/>
      <c r="G8678" s="135"/>
      <c r="H8678" s="135"/>
      <c r="I8678" s="135"/>
      <c r="J8678" s="135"/>
      <c r="K8678" s="135"/>
      <c r="L8678" s="135"/>
    </row>
    <row r="8679" spans="1:12" x14ac:dyDescent="0.25">
      <c r="A8679" s="135"/>
      <c r="B8679" s="135"/>
      <c r="C8679" s="135"/>
      <c r="D8679" s="135"/>
      <c r="G8679" s="135"/>
      <c r="H8679" s="135"/>
      <c r="I8679" s="135"/>
      <c r="J8679" s="135"/>
      <c r="K8679" s="135"/>
      <c r="L8679" s="135"/>
    </row>
    <row r="8680" spans="1:12" x14ac:dyDescent="0.25">
      <c r="A8680" s="135"/>
      <c r="B8680" s="135"/>
      <c r="C8680" s="135"/>
      <c r="D8680" s="135"/>
      <c r="G8680" s="135"/>
      <c r="H8680" s="135"/>
      <c r="I8680" s="135"/>
      <c r="J8680" s="135"/>
      <c r="K8680" s="135"/>
      <c r="L8680" s="135"/>
    </row>
    <row r="8681" spans="1:12" x14ac:dyDescent="0.25">
      <c r="A8681" s="135"/>
      <c r="B8681" s="135"/>
      <c r="C8681" s="135"/>
      <c r="D8681" s="135"/>
      <c r="G8681" s="135"/>
      <c r="H8681" s="135"/>
      <c r="I8681" s="135"/>
      <c r="J8681" s="135"/>
      <c r="K8681" s="135"/>
      <c r="L8681" s="135"/>
    </row>
    <row r="8682" spans="1:12" x14ac:dyDescent="0.25">
      <c r="A8682" s="135"/>
      <c r="B8682" s="135"/>
      <c r="C8682" s="135"/>
      <c r="D8682" s="135"/>
      <c r="G8682" s="135"/>
      <c r="H8682" s="135"/>
      <c r="I8682" s="135"/>
      <c r="J8682" s="135"/>
      <c r="K8682" s="135"/>
      <c r="L8682" s="135"/>
    </row>
    <row r="8683" spans="1:12" x14ac:dyDescent="0.25">
      <c r="A8683" s="135"/>
      <c r="B8683" s="135"/>
      <c r="C8683" s="135"/>
      <c r="D8683" s="135"/>
      <c r="G8683" s="135"/>
      <c r="H8683" s="135"/>
      <c r="I8683" s="135"/>
      <c r="J8683" s="135"/>
      <c r="K8683" s="135"/>
      <c r="L8683" s="135"/>
    </row>
    <row r="8684" spans="1:12" x14ac:dyDescent="0.25">
      <c r="A8684" s="135"/>
      <c r="B8684" s="135"/>
      <c r="C8684" s="135"/>
      <c r="D8684" s="135"/>
      <c r="G8684" s="135"/>
      <c r="H8684" s="135"/>
      <c r="I8684" s="135"/>
      <c r="J8684" s="135"/>
      <c r="K8684" s="135"/>
      <c r="L8684" s="135"/>
    </row>
    <row r="8685" spans="1:12" x14ac:dyDescent="0.25">
      <c r="A8685" s="135"/>
      <c r="B8685" s="135"/>
      <c r="C8685" s="135"/>
      <c r="D8685" s="135"/>
      <c r="G8685" s="135"/>
      <c r="H8685" s="135"/>
      <c r="I8685" s="135"/>
      <c r="J8685" s="135"/>
      <c r="K8685" s="135"/>
      <c r="L8685" s="135"/>
    </row>
    <row r="8686" spans="1:12" x14ac:dyDescent="0.25">
      <c r="A8686" s="135"/>
      <c r="B8686" s="135"/>
      <c r="C8686" s="135"/>
      <c r="D8686" s="135"/>
      <c r="G8686" s="135"/>
      <c r="H8686" s="135"/>
      <c r="I8686" s="135"/>
      <c r="J8686" s="135"/>
      <c r="K8686" s="135"/>
      <c r="L8686" s="135"/>
    </row>
    <row r="8687" spans="1:12" x14ac:dyDescent="0.25">
      <c r="A8687" s="135"/>
      <c r="B8687" s="135"/>
      <c r="C8687" s="135"/>
      <c r="D8687" s="135"/>
      <c r="G8687" s="135"/>
      <c r="H8687" s="135"/>
      <c r="I8687" s="135"/>
      <c r="J8687" s="135"/>
      <c r="K8687" s="135"/>
      <c r="L8687" s="135"/>
    </row>
    <row r="8688" spans="1:12" x14ac:dyDescent="0.25">
      <c r="A8688" s="135"/>
      <c r="B8688" s="135"/>
      <c r="C8688" s="135"/>
      <c r="D8688" s="135"/>
      <c r="G8688" s="135"/>
      <c r="H8688" s="135"/>
      <c r="I8688" s="135"/>
      <c r="J8688" s="135"/>
      <c r="K8688" s="135"/>
      <c r="L8688" s="135"/>
    </row>
    <row r="8689" spans="1:12" x14ac:dyDescent="0.25">
      <c r="A8689" s="135"/>
      <c r="B8689" s="135"/>
      <c r="C8689" s="135"/>
      <c r="D8689" s="135"/>
      <c r="G8689" s="135"/>
      <c r="H8689" s="135"/>
      <c r="I8689" s="135"/>
      <c r="J8689" s="135"/>
      <c r="K8689" s="135"/>
      <c r="L8689" s="135"/>
    </row>
    <row r="8690" spans="1:12" x14ac:dyDescent="0.25">
      <c r="A8690" s="135"/>
      <c r="B8690" s="135"/>
      <c r="C8690" s="135"/>
      <c r="D8690" s="135"/>
      <c r="G8690" s="135"/>
      <c r="H8690" s="135"/>
      <c r="I8690" s="135"/>
      <c r="J8690" s="135"/>
      <c r="K8690" s="135"/>
      <c r="L8690" s="135"/>
    </row>
    <row r="8691" spans="1:12" x14ac:dyDescent="0.25">
      <c r="A8691" s="135"/>
      <c r="B8691" s="135"/>
      <c r="C8691" s="135"/>
      <c r="D8691" s="135"/>
      <c r="G8691" s="135"/>
      <c r="H8691" s="135"/>
      <c r="I8691" s="135"/>
      <c r="J8691" s="135"/>
      <c r="K8691" s="135"/>
      <c r="L8691" s="135"/>
    </row>
    <row r="8692" spans="1:12" x14ac:dyDescent="0.25">
      <c r="A8692" s="135"/>
      <c r="B8692" s="135"/>
      <c r="C8692" s="135"/>
      <c r="D8692" s="135"/>
      <c r="G8692" s="135"/>
      <c r="H8692" s="135"/>
      <c r="I8692" s="135"/>
      <c r="J8692" s="135"/>
      <c r="K8692" s="135"/>
      <c r="L8692" s="135"/>
    </row>
    <row r="8693" spans="1:12" x14ac:dyDescent="0.25">
      <c r="A8693" s="135"/>
      <c r="B8693" s="135"/>
      <c r="C8693" s="135"/>
      <c r="D8693" s="135"/>
      <c r="G8693" s="135"/>
      <c r="H8693" s="135"/>
      <c r="I8693" s="135"/>
      <c r="J8693" s="135"/>
      <c r="K8693" s="135"/>
      <c r="L8693" s="135"/>
    </row>
    <row r="8694" spans="1:12" x14ac:dyDescent="0.25">
      <c r="A8694" s="135"/>
      <c r="B8694" s="135"/>
      <c r="C8694" s="135"/>
      <c r="D8694" s="135"/>
      <c r="G8694" s="135"/>
      <c r="H8694" s="135"/>
      <c r="I8694" s="135"/>
      <c r="J8694" s="135"/>
      <c r="K8694" s="135"/>
      <c r="L8694" s="135"/>
    </row>
    <row r="8695" spans="1:12" x14ac:dyDescent="0.25">
      <c r="A8695" s="135"/>
      <c r="B8695" s="135"/>
      <c r="C8695" s="135"/>
      <c r="D8695" s="135"/>
      <c r="G8695" s="135"/>
      <c r="H8695" s="135"/>
      <c r="I8695" s="135"/>
      <c r="J8695" s="135"/>
      <c r="K8695" s="135"/>
      <c r="L8695" s="135"/>
    </row>
    <row r="8696" spans="1:12" x14ac:dyDescent="0.25">
      <c r="A8696" s="135"/>
      <c r="B8696" s="135"/>
      <c r="C8696" s="135"/>
      <c r="D8696" s="135"/>
      <c r="G8696" s="135"/>
      <c r="H8696" s="135"/>
      <c r="I8696" s="135"/>
      <c r="J8696" s="135"/>
      <c r="K8696" s="135"/>
      <c r="L8696" s="135"/>
    </row>
    <row r="8697" spans="1:12" x14ac:dyDescent="0.25">
      <c r="A8697" s="135"/>
      <c r="B8697" s="135"/>
      <c r="C8697" s="135"/>
      <c r="D8697" s="135"/>
      <c r="G8697" s="135"/>
      <c r="H8697" s="135"/>
      <c r="I8697" s="135"/>
      <c r="J8697" s="135"/>
      <c r="K8697" s="135"/>
      <c r="L8697" s="135"/>
    </row>
    <row r="8698" spans="1:12" x14ac:dyDescent="0.25">
      <c r="A8698" s="135"/>
      <c r="B8698" s="135"/>
      <c r="C8698" s="135"/>
      <c r="D8698" s="135"/>
      <c r="G8698" s="135"/>
      <c r="H8698" s="135"/>
      <c r="I8698" s="135"/>
      <c r="J8698" s="135"/>
      <c r="K8698" s="135"/>
      <c r="L8698" s="135"/>
    </row>
    <row r="8699" spans="1:12" x14ac:dyDescent="0.25">
      <c r="A8699" s="135"/>
      <c r="B8699" s="135"/>
      <c r="C8699" s="135"/>
      <c r="D8699" s="135"/>
      <c r="G8699" s="135"/>
      <c r="H8699" s="135"/>
      <c r="I8699" s="135"/>
      <c r="J8699" s="135"/>
      <c r="K8699" s="135"/>
      <c r="L8699" s="135"/>
    </row>
    <row r="8700" spans="1:12" x14ac:dyDescent="0.25">
      <c r="A8700" s="135"/>
      <c r="B8700" s="135"/>
      <c r="C8700" s="135"/>
      <c r="D8700" s="135"/>
      <c r="G8700" s="135"/>
      <c r="H8700" s="135"/>
      <c r="I8700" s="135"/>
      <c r="J8700" s="135"/>
      <c r="K8700" s="135"/>
      <c r="L8700" s="135"/>
    </row>
    <row r="8701" spans="1:12" x14ac:dyDescent="0.25">
      <c r="A8701" s="135"/>
      <c r="B8701" s="135"/>
      <c r="C8701" s="135"/>
      <c r="D8701" s="135"/>
      <c r="G8701" s="135"/>
      <c r="H8701" s="135"/>
      <c r="I8701" s="135"/>
      <c r="J8701" s="135"/>
      <c r="K8701" s="135"/>
      <c r="L8701" s="135"/>
    </row>
    <row r="8702" spans="1:12" x14ac:dyDescent="0.25">
      <c r="A8702" s="135"/>
      <c r="B8702" s="135"/>
      <c r="C8702" s="135"/>
      <c r="D8702" s="135"/>
      <c r="G8702" s="135"/>
      <c r="H8702" s="135"/>
      <c r="I8702" s="135"/>
      <c r="J8702" s="135"/>
      <c r="K8702" s="135"/>
      <c r="L8702" s="135"/>
    </row>
    <row r="8703" spans="1:12" x14ac:dyDescent="0.25">
      <c r="A8703" s="135"/>
      <c r="B8703" s="135"/>
      <c r="C8703" s="135"/>
      <c r="D8703" s="135"/>
      <c r="G8703" s="135"/>
      <c r="H8703" s="135"/>
      <c r="I8703" s="135"/>
      <c r="J8703" s="135"/>
      <c r="K8703" s="135"/>
      <c r="L8703" s="135"/>
    </row>
    <row r="8704" spans="1:12" x14ac:dyDescent="0.25">
      <c r="A8704" s="135"/>
      <c r="B8704" s="135"/>
      <c r="C8704" s="135"/>
      <c r="D8704" s="135"/>
      <c r="G8704" s="135"/>
      <c r="H8704" s="135"/>
      <c r="I8704" s="135"/>
      <c r="J8704" s="135"/>
      <c r="K8704" s="135"/>
      <c r="L8704" s="135"/>
    </row>
    <row r="8705" spans="1:12" x14ac:dyDescent="0.25">
      <c r="A8705" s="135"/>
      <c r="B8705" s="135"/>
      <c r="C8705" s="135"/>
      <c r="D8705" s="135"/>
      <c r="G8705" s="135"/>
      <c r="H8705" s="135"/>
      <c r="I8705" s="135"/>
      <c r="J8705" s="135"/>
      <c r="K8705" s="135"/>
      <c r="L8705" s="135"/>
    </row>
    <row r="8706" spans="1:12" x14ac:dyDescent="0.25">
      <c r="A8706" s="135"/>
      <c r="B8706" s="135"/>
      <c r="C8706" s="135"/>
      <c r="D8706" s="135"/>
      <c r="G8706" s="135"/>
      <c r="H8706" s="135"/>
      <c r="I8706" s="135"/>
      <c r="J8706" s="135"/>
      <c r="K8706" s="135"/>
      <c r="L8706" s="135"/>
    </row>
    <row r="8707" spans="1:12" x14ac:dyDescent="0.25">
      <c r="A8707" s="135"/>
      <c r="B8707" s="135"/>
      <c r="C8707" s="135"/>
      <c r="D8707" s="135"/>
      <c r="G8707" s="135"/>
      <c r="H8707" s="135"/>
      <c r="I8707" s="135"/>
      <c r="J8707" s="135"/>
      <c r="K8707" s="135"/>
      <c r="L8707" s="135"/>
    </row>
    <row r="8708" spans="1:12" x14ac:dyDescent="0.25">
      <c r="A8708" s="135"/>
      <c r="B8708" s="135"/>
      <c r="C8708" s="135"/>
      <c r="D8708" s="135"/>
      <c r="G8708" s="135"/>
      <c r="H8708" s="135"/>
      <c r="I8708" s="135"/>
      <c r="J8708" s="135"/>
      <c r="K8708" s="135"/>
      <c r="L8708" s="135"/>
    </row>
    <row r="8709" spans="1:12" x14ac:dyDescent="0.25">
      <c r="A8709" s="135"/>
      <c r="B8709" s="135"/>
      <c r="C8709" s="135"/>
      <c r="D8709" s="135"/>
      <c r="G8709" s="135"/>
      <c r="H8709" s="135"/>
      <c r="I8709" s="135"/>
      <c r="J8709" s="135"/>
      <c r="K8709" s="135"/>
      <c r="L8709" s="135"/>
    </row>
    <row r="8710" spans="1:12" x14ac:dyDescent="0.25">
      <c r="A8710" s="135"/>
      <c r="B8710" s="135"/>
      <c r="C8710" s="135"/>
      <c r="D8710" s="135"/>
      <c r="G8710" s="135"/>
      <c r="H8710" s="135"/>
      <c r="I8710" s="135"/>
      <c r="J8710" s="135"/>
      <c r="K8710" s="135"/>
      <c r="L8710" s="135"/>
    </row>
    <row r="8711" spans="1:12" x14ac:dyDescent="0.25">
      <c r="A8711" s="135"/>
      <c r="B8711" s="135"/>
      <c r="C8711" s="135"/>
      <c r="D8711" s="135"/>
      <c r="G8711" s="135"/>
      <c r="H8711" s="135"/>
      <c r="I8711" s="135"/>
      <c r="J8711" s="135"/>
      <c r="K8711" s="135"/>
      <c r="L8711" s="135"/>
    </row>
    <row r="8712" spans="1:12" x14ac:dyDescent="0.25">
      <c r="A8712" s="135"/>
      <c r="B8712" s="135"/>
      <c r="C8712" s="135"/>
      <c r="D8712" s="135"/>
      <c r="G8712" s="135"/>
      <c r="H8712" s="135"/>
      <c r="I8712" s="135"/>
      <c r="J8712" s="135"/>
      <c r="K8712" s="135"/>
      <c r="L8712" s="135"/>
    </row>
    <row r="8713" spans="1:12" x14ac:dyDescent="0.25">
      <c r="A8713" s="135"/>
      <c r="B8713" s="135"/>
      <c r="C8713" s="135"/>
      <c r="D8713" s="135"/>
      <c r="G8713" s="135"/>
      <c r="H8713" s="135"/>
      <c r="I8713" s="135"/>
      <c r="J8713" s="135"/>
      <c r="K8713" s="135"/>
      <c r="L8713" s="135"/>
    </row>
    <row r="8714" spans="1:12" x14ac:dyDescent="0.25">
      <c r="A8714" s="135"/>
      <c r="B8714" s="135"/>
      <c r="C8714" s="135"/>
      <c r="D8714" s="135"/>
      <c r="G8714" s="135"/>
      <c r="H8714" s="135"/>
      <c r="I8714" s="135"/>
      <c r="J8714" s="135"/>
      <c r="K8714" s="135"/>
      <c r="L8714" s="135"/>
    </row>
    <row r="8715" spans="1:12" x14ac:dyDescent="0.25">
      <c r="A8715" s="135"/>
      <c r="B8715" s="135"/>
      <c r="C8715" s="135"/>
      <c r="D8715" s="135"/>
      <c r="G8715" s="135"/>
      <c r="H8715" s="135"/>
      <c r="I8715" s="135"/>
      <c r="J8715" s="135"/>
      <c r="K8715" s="135"/>
      <c r="L8715" s="135"/>
    </row>
    <row r="8716" spans="1:12" x14ac:dyDescent="0.25">
      <c r="A8716" s="135"/>
      <c r="B8716" s="135"/>
      <c r="C8716" s="135"/>
      <c r="D8716" s="135"/>
      <c r="G8716" s="135"/>
      <c r="H8716" s="135"/>
      <c r="I8716" s="135"/>
      <c r="J8716" s="135"/>
      <c r="K8716" s="135"/>
      <c r="L8716" s="135"/>
    </row>
    <row r="8717" spans="1:12" x14ac:dyDescent="0.25">
      <c r="A8717" s="135"/>
      <c r="B8717" s="135"/>
      <c r="C8717" s="135"/>
      <c r="D8717" s="135"/>
      <c r="G8717" s="135"/>
      <c r="H8717" s="135"/>
      <c r="I8717" s="135"/>
      <c r="J8717" s="135"/>
      <c r="K8717" s="135"/>
      <c r="L8717" s="135"/>
    </row>
    <row r="8718" spans="1:12" x14ac:dyDescent="0.25">
      <c r="A8718" s="135"/>
      <c r="B8718" s="135"/>
      <c r="C8718" s="135"/>
      <c r="D8718" s="135"/>
      <c r="G8718" s="135"/>
      <c r="H8718" s="135"/>
      <c r="I8718" s="135"/>
      <c r="J8718" s="135"/>
      <c r="K8718" s="135"/>
      <c r="L8718" s="135"/>
    </row>
    <row r="8719" spans="1:12" x14ac:dyDescent="0.25">
      <c r="A8719" s="135"/>
      <c r="B8719" s="135"/>
      <c r="C8719" s="135"/>
      <c r="D8719" s="135"/>
      <c r="G8719" s="135"/>
      <c r="H8719" s="135"/>
      <c r="I8719" s="135"/>
      <c r="J8719" s="135"/>
      <c r="K8719" s="135"/>
      <c r="L8719" s="135"/>
    </row>
    <row r="8720" spans="1:12" x14ac:dyDescent="0.25">
      <c r="A8720" s="135"/>
      <c r="B8720" s="135"/>
      <c r="C8720" s="135"/>
      <c r="D8720" s="135"/>
      <c r="G8720" s="135"/>
      <c r="H8720" s="135"/>
      <c r="I8720" s="135"/>
      <c r="J8720" s="135"/>
      <c r="K8720" s="135"/>
      <c r="L8720" s="135"/>
    </row>
    <row r="8721" spans="1:12" x14ac:dyDescent="0.25">
      <c r="A8721" s="135"/>
      <c r="B8721" s="135"/>
      <c r="C8721" s="135"/>
      <c r="D8721" s="135"/>
      <c r="G8721" s="135"/>
      <c r="H8721" s="135"/>
      <c r="I8721" s="135"/>
      <c r="J8721" s="135"/>
      <c r="K8721" s="135"/>
      <c r="L8721" s="135"/>
    </row>
    <row r="8722" spans="1:12" x14ac:dyDescent="0.25">
      <c r="A8722" s="135"/>
      <c r="B8722" s="135"/>
      <c r="C8722" s="135"/>
      <c r="D8722" s="135"/>
      <c r="G8722" s="135"/>
      <c r="H8722" s="135"/>
      <c r="I8722" s="135"/>
      <c r="J8722" s="135"/>
      <c r="K8722" s="135"/>
      <c r="L8722" s="135"/>
    </row>
    <row r="8723" spans="1:12" x14ac:dyDescent="0.25">
      <c r="A8723" s="135"/>
      <c r="B8723" s="135"/>
      <c r="C8723" s="135"/>
      <c r="D8723" s="135"/>
      <c r="G8723" s="135"/>
      <c r="H8723" s="135"/>
      <c r="I8723" s="135"/>
      <c r="J8723" s="135"/>
      <c r="K8723" s="135"/>
      <c r="L8723" s="135"/>
    </row>
    <row r="8724" spans="1:12" x14ac:dyDescent="0.25">
      <c r="A8724" s="135"/>
      <c r="B8724" s="135"/>
      <c r="C8724" s="135"/>
      <c r="D8724" s="135"/>
      <c r="G8724" s="135"/>
      <c r="H8724" s="135"/>
      <c r="I8724" s="135"/>
      <c r="J8724" s="135"/>
      <c r="K8724" s="135"/>
      <c r="L8724" s="135"/>
    </row>
    <row r="8725" spans="1:12" x14ac:dyDescent="0.25">
      <c r="A8725" s="135"/>
      <c r="B8725" s="135"/>
      <c r="C8725" s="135"/>
      <c r="D8725" s="135"/>
      <c r="G8725" s="135"/>
      <c r="H8725" s="135"/>
      <c r="I8725" s="135"/>
      <c r="J8725" s="135"/>
      <c r="K8725" s="135"/>
      <c r="L8725" s="135"/>
    </row>
    <row r="8726" spans="1:12" x14ac:dyDescent="0.25">
      <c r="A8726" s="135"/>
      <c r="B8726" s="135"/>
      <c r="C8726" s="135"/>
      <c r="D8726" s="135"/>
      <c r="G8726" s="135"/>
      <c r="H8726" s="135"/>
      <c r="I8726" s="135"/>
      <c r="J8726" s="135"/>
      <c r="K8726" s="135"/>
      <c r="L8726" s="135"/>
    </row>
    <row r="8727" spans="1:12" x14ac:dyDescent="0.25">
      <c r="A8727" s="135"/>
      <c r="B8727" s="135"/>
      <c r="C8727" s="135"/>
      <c r="D8727" s="135"/>
      <c r="G8727" s="135"/>
      <c r="H8727" s="135"/>
      <c r="I8727" s="135"/>
      <c r="J8727" s="135"/>
      <c r="K8727" s="135"/>
      <c r="L8727" s="135"/>
    </row>
    <row r="8728" spans="1:12" x14ac:dyDescent="0.25">
      <c r="A8728" s="135"/>
      <c r="B8728" s="135"/>
      <c r="C8728" s="135"/>
      <c r="D8728" s="135"/>
      <c r="G8728" s="135"/>
      <c r="H8728" s="135"/>
      <c r="I8728" s="135"/>
      <c r="J8728" s="135"/>
      <c r="K8728" s="135"/>
      <c r="L8728" s="135"/>
    </row>
    <row r="8729" spans="1:12" x14ac:dyDescent="0.25">
      <c r="A8729" s="135"/>
      <c r="B8729" s="135"/>
      <c r="C8729" s="135"/>
      <c r="D8729" s="135"/>
      <c r="G8729" s="135"/>
      <c r="H8729" s="135"/>
      <c r="I8729" s="135"/>
      <c r="J8729" s="135"/>
      <c r="K8729" s="135"/>
      <c r="L8729" s="135"/>
    </row>
    <row r="8730" spans="1:12" x14ac:dyDescent="0.25">
      <c r="A8730" s="135"/>
      <c r="B8730" s="135"/>
      <c r="C8730" s="135"/>
      <c r="D8730" s="135"/>
      <c r="G8730" s="135"/>
      <c r="H8730" s="135"/>
      <c r="I8730" s="135"/>
      <c r="J8730" s="135"/>
      <c r="K8730" s="135"/>
      <c r="L8730" s="135"/>
    </row>
    <row r="8731" spans="1:12" x14ac:dyDescent="0.25">
      <c r="A8731" s="135"/>
      <c r="B8731" s="135"/>
      <c r="C8731" s="135"/>
      <c r="D8731" s="135"/>
      <c r="G8731" s="135"/>
      <c r="H8731" s="135"/>
      <c r="I8731" s="135"/>
      <c r="J8731" s="135"/>
      <c r="K8731" s="135"/>
      <c r="L8731" s="135"/>
    </row>
    <row r="8732" spans="1:12" x14ac:dyDescent="0.25">
      <c r="A8732" s="135"/>
      <c r="B8732" s="135"/>
      <c r="C8732" s="135"/>
      <c r="D8732" s="135"/>
      <c r="G8732" s="135"/>
      <c r="H8732" s="135"/>
      <c r="I8732" s="135"/>
      <c r="J8732" s="135"/>
      <c r="K8732" s="135"/>
      <c r="L8732" s="135"/>
    </row>
    <row r="8733" spans="1:12" x14ac:dyDescent="0.25">
      <c r="A8733" s="135"/>
      <c r="B8733" s="135"/>
      <c r="C8733" s="135"/>
      <c r="D8733" s="135"/>
      <c r="G8733" s="135"/>
      <c r="H8733" s="135"/>
      <c r="I8733" s="135"/>
      <c r="J8733" s="135"/>
      <c r="K8733" s="135"/>
      <c r="L8733" s="135"/>
    </row>
    <row r="8734" spans="1:12" x14ac:dyDescent="0.25">
      <c r="A8734" s="135"/>
      <c r="B8734" s="135"/>
      <c r="C8734" s="135"/>
      <c r="D8734" s="135"/>
      <c r="G8734" s="135"/>
      <c r="H8734" s="135"/>
      <c r="I8734" s="135"/>
      <c r="J8734" s="135"/>
      <c r="K8734" s="135"/>
      <c r="L8734" s="135"/>
    </row>
    <row r="8735" spans="1:12" x14ac:dyDescent="0.25">
      <c r="A8735" s="135"/>
      <c r="B8735" s="135"/>
      <c r="C8735" s="135"/>
      <c r="D8735" s="135"/>
      <c r="G8735" s="135"/>
      <c r="H8735" s="135"/>
      <c r="I8735" s="135"/>
      <c r="J8735" s="135"/>
      <c r="K8735" s="135"/>
      <c r="L8735" s="135"/>
    </row>
    <row r="8736" spans="1:12" x14ac:dyDescent="0.25">
      <c r="A8736" s="135"/>
      <c r="B8736" s="135"/>
      <c r="C8736" s="135"/>
      <c r="D8736" s="135"/>
      <c r="G8736" s="135"/>
      <c r="H8736" s="135"/>
      <c r="I8736" s="135"/>
      <c r="J8736" s="135"/>
      <c r="K8736" s="135"/>
      <c r="L8736" s="135"/>
    </row>
    <row r="8737" spans="1:12" x14ac:dyDescent="0.25">
      <c r="A8737" s="135"/>
      <c r="B8737" s="135"/>
      <c r="C8737" s="135"/>
      <c r="D8737" s="135"/>
      <c r="G8737" s="135"/>
      <c r="H8737" s="135"/>
      <c r="I8737" s="135"/>
      <c r="J8737" s="135"/>
      <c r="K8737" s="135"/>
      <c r="L8737" s="135"/>
    </row>
    <row r="8738" spans="1:12" x14ac:dyDescent="0.25">
      <c r="A8738" s="135"/>
      <c r="B8738" s="135"/>
      <c r="C8738" s="135"/>
      <c r="D8738" s="135"/>
      <c r="G8738" s="135"/>
      <c r="H8738" s="135"/>
      <c r="I8738" s="135"/>
      <c r="J8738" s="135"/>
      <c r="K8738" s="135"/>
      <c r="L8738" s="135"/>
    </row>
    <row r="8739" spans="1:12" x14ac:dyDescent="0.25">
      <c r="A8739" s="135"/>
      <c r="B8739" s="135"/>
      <c r="C8739" s="135"/>
      <c r="D8739" s="135"/>
      <c r="G8739" s="135"/>
      <c r="H8739" s="135"/>
      <c r="I8739" s="135"/>
      <c r="J8739" s="135"/>
      <c r="K8739" s="135"/>
      <c r="L8739" s="135"/>
    </row>
    <row r="8740" spans="1:12" x14ac:dyDescent="0.25">
      <c r="A8740" s="135"/>
      <c r="B8740" s="135"/>
      <c r="C8740" s="135"/>
      <c r="D8740" s="135"/>
      <c r="G8740" s="135"/>
      <c r="H8740" s="135"/>
      <c r="I8740" s="135"/>
      <c r="J8740" s="135"/>
      <c r="K8740" s="135"/>
      <c r="L8740" s="135"/>
    </row>
    <row r="8741" spans="1:12" x14ac:dyDescent="0.25">
      <c r="A8741" s="135"/>
      <c r="B8741" s="135"/>
      <c r="C8741" s="135"/>
      <c r="D8741" s="135"/>
      <c r="G8741" s="135"/>
      <c r="H8741" s="135"/>
      <c r="I8741" s="135"/>
      <c r="J8741" s="135"/>
      <c r="K8741" s="135"/>
      <c r="L8741" s="135"/>
    </row>
    <row r="8742" spans="1:12" x14ac:dyDescent="0.25">
      <c r="A8742" s="135"/>
      <c r="B8742" s="135"/>
      <c r="C8742" s="135"/>
      <c r="D8742" s="135"/>
      <c r="G8742" s="135"/>
      <c r="H8742" s="135"/>
      <c r="I8742" s="135"/>
      <c r="J8742" s="135"/>
      <c r="K8742" s="135"/>
      <c r="L8742" s="135"/>
    </row>
    <row r="8743" spans="1:12" x14ac:dyDescent="0.25">
      <c r="A8743" s="135"/>
      <c r="B8743" s="135"/>
      <c r="C8743" s="135"/>
      <c r="D8743" s="135"/>
      <c r="G8743" s="135"/>
      <c r="H8743" s="135"/>
      <c r="I8743" s="135"/>
      <c r="J8743" s="135"/>
      <c r="K8743" s="135"/>
      <c r="L8743" s="135"/>
    </row>
    <row r="8744" spans="1:12" x14ac:dyDescent="0.25">
      <c r="A8744" s="135"/>
      <c r="B8744" s="135"/>
      <c r="C8744" s="135"/>
      <c r="D8744" s="135"/>
      <c r="G8744" s="135"/>
      <c r="H8744" s="135"/>
      <c r="I8744" s="135"/>
      <c r="J8744" s="135"/>
      <c r="K8744" s="135"/>
      <c r="L8744" s="135"/>
    </row>
    <row r="8745" spans="1:12" x14ac:dyDescent="0.25">
      <c r="A8745" s="135"/>
      <c r="B8745" s="135"/>
      <c r="C8745" s="135"/>
      <c r="D8745" s="135"/>
      <c r="G8745" s="135"/>
      <c r="H8745" s="135"/>
      <c r="I8745" s="135"/>
      <c r="J8745" s="135"/>
      <c r="K8745" s="135"/>
      <c r="L8745" s="135"/>
    </row>
    <row r="8746" spans="1:12" x14ac:dyDescent="0.25">
      <c r="A8746" s="135"/>
      <c r="B8746" s="135"/>
      <c r="C8746" s="135"/>
      <c r="D8746" s="135"/>
      <c r="G8746" s="135"/>
      <c r="H8746" s="135"/>
      <c r="I8746" s="135"/>
      <c r="J8746" s="135"/>
      <c r="K8746" s="135"/>
      <c r="L8746" s="135"/>
    </row>
    <row r="8747" spans="1:12" x14ac:dyDescent="0.25">
      <c r="A8747" s="135"/>
      <c r="B8747" s="135"/>
      <c r="C8747" s="135"/>
      <c r="D8747" s="135"/>
      <c r="G8747" s="135"/>
      <c r="H8747" s="135"/>
      <c r="I8747" s="135"/>
      <c r="J8747" s="135"/>
      <c r="K8747" s="135"/>
      <c r="L8747" s="135"/>
    </row>
    <row r="8748" spans="1:12" x14ac:dyDescent="0.25">
      <c r="A8748" s="135"/>
      <c r="B8748" s="135"/>
      <c r="C8748" s="135"/>
      <c r="D8748" s="135"/>
      <c r="G8748" s="135"/>
      <c r="H8748" s="135"/>
      <c r="I8748" s="135"/>
      <c r="J8748" s="135"/>
      <c r="K8748" s="135"/>
      <c r="L8748" s="135"/>
    </row>
    <row r="8749" spans="1:12" x14ac:dyDescent="0.25">
      <c r="A8749" s="135"/>
      <c r="B8749" s="135"/>
      <c r="C8749" s="135"/>
      <c r="D8749" s="135"/>
      <c r="G8749" s="135"/>
      <c r="H8749" s="135"/>
      <c r="I8749" s="135"/>
      <c r="J8749" s="135"/>
      <c r="K8749" s="135"/>
      <c r="L8749" s="135"/>
    </row>
    <row r="8750" spans="1:12" x14ac:dyDescent="0.25">
      <c r="A8750" s="135"/>
      <c r="B8750" s="135"/>
      <c r="C8750" s="135"/>
      <c r="D8750" s="135"/>
      <c r="G8750" s="135"/>
      <c r="H8750" s="135"/>
      <c r="I8750" s="135"/>
      <c r="J8750" s="135"/>
      <c r="K8750" s="135"/>
      <c r="L8750" s="135"/>
    </row>
    <row r="8751" spans="1:12" x14ac:dyDescent="0.25">
      <c r="A8751" s="135"/>
      <c r="B8751" s="135"/>
      <c r="C8751" s="135"/>
      <c r="D8751" s="135"/>
      <c r="G8751" s="135"/>
      <c r="H8751" s="135"/>
      <c r="I8751" s="135"/>
      <c r="J8751" s="135"/>
      <c r="K8751" s="135"/>
      <c r="L8751" s="135"/>
    </row>
    <row r="8752" spans="1:12" x14ac:dyDescent="0.25">
      <c r="A8752" s="135"/>
      <c r="B8752" s="135"/>
      <c r="C8752" s="135"/>
      <c r="D8752" s="135"/>
      <c r="G8752" s="135"/>
      <c r="H8752" s="135"/>
      <c r="I8752" s="135"/>
      <c r="J8752" s="135"/>
      <c r="K8752" s="135"/>
      <c r="L8752" s="135"/>
    </row>
    <row r="8753" spans="1:12" x14ac:dyDescent="0.25">
      <c r="A8753" s="135"/>
      <c r="B8753" s="135"/>
      <c r="C8753" s="135"/>
      <c r="D8753" s="135"/>
      <c r="G8753" s="135"/>
      <c r="H8753" s="135"/>
      <c r="I8753" s="135"/>
      <c r="J8753" s="135"/>
      <c r="K8753" s="135"/>
      <c r="L8753" s="135"/>
    </row>
    <row r="8754" spans="1:12" x14ac:dyDescent="0.25">
      <c r="A8754" s="135"/>
      <c r="B8754" s="135"/>
      <c r="C8754" s="135"/>
      <c r="D8754" s="135"/>
      <c r="G8754" s="135"/>
      <c r="H8754" s="135"/>
      <c r="I8754" s="135"/>
      <c r="J8754" s="135"/>
      <c r="K8754" s="135"/>
      <c r="L8754" s="135"/>
    </row>
    <row r="8755" spans="1:12" x14ac:dyDescent="0.25">
      <c r="A8755" s="135"/>
      <c r="B8755" s="135"/>
      <c r="C8755" s="135"/>
      <c r="D8755" s="135"/>
      <c r="G8755" s="135"/>
      <c r="H8755" s="135"/>
      <c r="I8755" s="135"/>
      <c r="J8755" s="135"/>
      <c r="K8755" s="135"/>
      <c r="L8755" s="135"/>
    </row>
    <row r="8756" spans="1:12" x14ac:dyDescent="0.25">
      <c r="A8756" s="135"/>
      <c r="B8756" s="135"/>
      <c r="C8756" s="135"/>
      <c r="D8756" s="135"/>
      <c r="G8756" s="135"/>
      <c r="H8756" s="135"/>
      <c r="I8756" s="135"/>
      <c r="J8756" s="135"/>
      <c r="K8756" s="135"/>
      <c r="L8756" s="135"/>
    </row>
    <row r="8757" spans="1:12" x14ac:dyDescent="0.25">
      <c r="A8757" s="135"/>
      <c r="B8757" s="135"/>
      <c r="C8757" s="135"/>
      <c r="D8757" s="135"/>
      <c r="G8757" s="135"/>
      <c r="H8757" s="135"/>
      <c r="I8757" s="135"/>
      <c r="J8757" s="135"/>
      <c r="K8757" s="135"/>
      <c r="L8757" s="135"/>
    </row>
    <row r="8758" spans="1:12" x14ac:dyDescent="0.25">
      <c r="A8758" s="135"/>
      <c r="B8758" s="135"/>
      <c r="C8758" s="135"/>
      <c r="D8758" s="135"/>
      <c r="G8758" s="135"/>
      <c r="H8758" s="135"/>
      <c r="I8758" s="135"/>
      <c r="J8758" s="135"/>
      <c r="K8758" s="135"/>
      <c r="L8758" s="135"/>
    </row>
    <row r="8759" spans="1:12" x14ac:dyDescent="0.25">
      <c r="A8759" s="135"/>
      <c r="B8759" s="135"/>
      <c r="C8759" s="135"/>
      <c r="D8759" s="135"/>
      <c r="G8759" s="135"/>
      <c r="H8759" s="135"/>
      <c r="I8759" s="135"/>
      <c r="J8759" s="135"/>
      <c r="K8759" s="135"/>
      <c r="L8759" s="135"/>
    </row>
    <row r="8760" spans="1:12" x14ac:dyDescent="0.25">
      <c r="A8760" s="135"/>
      <c r="B8760" s="135"/>
      <c r="C8760" s="135"/>
      <c r="D8760" s="135"/>
      <c r="G8760" s="135"/>
      <c r="H8760" s="135"/>
      <c r="I8760" s="135"/>
      <c r="J8760" s="135"/>
      <c r="K8760" s="135"/>
      <c r="L8760" s="135"/>
    </row>
    <row r="8761" spans="1:12" x14ac:dyDescent="0.25">
      <c r="A8761" s="135"/>
      <c r="B8761" s="135"/>
      <c r="C8761" s="135"/>
      <c r="D8761" s="135"/>
      <c r="G8761" s="135"/>
      <c r="H8761" s="135"/>
      <c r="I8761" s="135"/>
      <c r="J8761" s="135"/>
      <c r="K8761" s="135"/>
      <c r="L8761" s="135"/>
    </row>
    <row r="8762" spans="1:12" x14ac:dyDescent="0.25">
      <c r="A8762" s="135"/>
      <c r="B8762" s="135"/>
      <c r="C8762" s="135"/>
      <c r="D8762" s="135"/>
      <c r="G8762" s="135"/>
      <c r="H8762" s="135"/>
      <c r="I8762" s="135"/>
      <c r="J8762" s="135"/>
      <c r="K8762" s="135"/>
      <c r="L8762" s="135"/>
    </row>
    <row r="8763" spans="1:12" x14ac:dyDescent="0.25">
      <c r="A8763" s="135"/>
      <c r="B8763" s="135"/>
      <c r="C8763" s="135"/>
      <c r="D8763" s="135"/>
      <c r="G8763" s="135"/>
      <c r="H8763" s="135"/>
      <c r="I8763" s="135"/>
      <c r="J8763" s="135"/>
      <c r="K8763" s="135"/>
      <c r="L8763" s="135"/>
    </row>
    <row r="8764" spans="1:12" x14ac:dyDescent="0.25">
      <c r="A8764" s="135"/>
      <c r="B8764" s="135"/>
      <c r="C8764" s="135"/>
      <c r="D8764" s="135"/>
      <c r="G8764" s="135"/>
      <c r="H8764" s="135"/>
      <c r="I8764" s="135"/>
      <c r="J8764" s="135"/>
      <c r="K8764" s="135"/>
      <c r="L8764" s="135"/>
    </row>
    <row r="8765" spans="1:12" x14ac:dyDescent="0.25">
      <c r="A8765" s="135"/>
      <c r="B8765" s="135"/>
      <c r="C8765" s="135"/>
      <c r="D8765" s="135"/>
      <c r="G8765" s="135"/>
      <c r="H8765" s="135"/>
      <c r="I8765" s="135"/>
      <c r="J8765" s="135"/>
      <c r="K8765" s="135"/>
      <c r="L8765" s="135"/>
    </row>
    <row r="8766" spans="1:12" x14ac:dyDescent="0.25">
      <c r="A8766" s="135"/>
      <c r="B8766" s="135"/>
      <c r="C8766" s="135"/>
      <c r="D8766" s="135"/>
      <c r="G8766" s="135"/>
      <c r="H8766" s="135"/>
      <c r="I8766" s="135"/>
      <c r="J8766" s="135"/>
      <c r="K8766" s="135"/>
      <c r="L8766" s="135"/>
    </row>
    <row r="8767" spans="1:12" x14ac:dyDescent="0.25">
      <c r="A8767" s="135"/>
      <c r="B8767" s="135"/>
      <c r="C8767" s="135"/>
      <c r="D8767" s="135"/>
      <c r="G8767" s="135"/>
      <c r="H8767" s="135"/>
      <c r="I8767" s="135"/>
      <c r="J8767" s="135"/>
      <c r="K8767" s="135"/>
      <c r="L8767" s="135"/>
    </row>
    <row r="8768" spans="1:12" x14ac:dyDescent="0.25">
      <c r="A8768" s="135"/>
      <c r="B8768" s="135"/>
      <c r="C8768" s="135"/>
      <c r="D8768" s="135"/>
      <c r="G8768" s="135"/>
      <c r="H8768" s="135"/>
      <c r="I8768" s="135"/>
      <c r="J8768" s="135"/>
      <c r="K8768" s="135"/>
      <c r="L8768" s="135"/>
    </row>
    <row r="8769" spans="1:12" x14ac:dyDescent="0.25">
      <c r="A8769" s="135"/>
      <c r="B8769" s="135"/>
      <c r="C8769" s="135"/>
      <c r="D8769" s="135"/>
      <c r="G8769" s="135"/>
      <c r="H8769" s="135"/>
      <c r="I8769" s="135"/>
      <c r="J8769" s="135"/>
      <c r="K8769" s="135"/>
      <c r="L8769" s="135"/>
    </row>
    <row r="8770" spans="1:12" x14ac:dyDescent="0.25">
      <c r="A8770" s="135"/>
      <c r="B8770" s="135"/>
      <c r="C8770" s="135"/>
      <c r="D8770" s="135"/>
      <c r="G8770" s="135"/>
      <c r="H8770" s="135"/>
      <c r="I8770" s="135"/>
      <c r="J8770" s="135"/>
      <c r="K8770" s="135"/>
      <c r="L8770" s="135"/>
    </row>
    <row r="8771" spans="1:12" x14ac:dyDescent="0.25">
      <c r="A8771" s="135"/>
      <c r="B8771" s="135"/>
      <c r="C8771" s="135"/>
      <c r="D8771" s="135"/>
      <c r="G8771" s="135"/>
      <c r="H8771" s="135"/>
      <c r="I8771" s="135"/>
      <c r="J8771" s="135"/>
      <c r="K8771" s="135"/>
      <c r="L8771" s="135"/>
    </row>
    <row r="8772" spans="1:12" x14ac:dyDescent="0.25">
      <c r="A8772" s="135"/>
      <c r="B8772" s="135"/>
      <c r="C8772" s="135"/>
      <c r="D8772" s="135"/>
      <c r="G8772" s="135"/>
      <c r="H8772" s="135"/>
      <c r="I8772" s="135"/>
      <c r="J8772" s="135"/>
      <c r="K8772" s="135"/>
      <c r="L8772" s="135"/>
    </row>
    <row r="8773" spans="1:12" x14ac:dyDescent="0.25">
      <c r="A8773" s="135"/>
      <c r="B8773" s="135"/>
      <c r="C8773" s="135"/>
      <c r="D8773" s="135"/>
      <c r="G8773" s="135"/>
      <c r="H8773" s="135"/>
      <c r="I8773" s="135"/>
      <c r="J8773" s="135"/>
      <c r="K8773" s="135"/>
      <c r="L8773" s="135"/>
    </row>
    <row r="8774" spans="1:12" x14ac:dyDescent="0.25">
      <c r="A8774" s="135"/>
      <c r="B8774" s="135"/>
      <c r="C8774" s="135"/>
      <c r="D8774" s="135"/>
      <c r="G8774" s="135"/>
      <c r="H8774" s="135"/>
      <c r="I8774" s="135"/>
      <c r="J8774" s="135"/>
      <c r="K8774" s="135"/>
      <c r="L8774" s="135"/>
    </row>
    <row r="8775" spans="1:12" x14ac:dyDescent="0.25">
      <c r="A8775" s="135"/>
      <c r="B8775" s="135"/>
      <c r="C8775" s="135"/>
      <c r="D8775" s="135"/>
      <c r="G8775" s="135"/>
      <c r="H8775" s="135"/>
      <c r="I8775" s="135"/>
      <c r="J8775" s="135"/>
      <c r="K8775" s="135"/>
      <c r="L8775" s="135"/>
    </row>
    <row r="8776" spans="1:12" x14ac:dyDescent="0.25">
      <c r="A8776" s="135"/>
      <c r="B8776" s="135"/>
      <c r="C8776" s="135"/>
      <c r="D8776" s="135"/>
      <c r="G8776" s="135"/>
      <c r="H8776" s="135"/>
      <c r="I8776" s="135"/>
      <c r="J8776" s="135"/>
      <c r="K8776" s="135"/>
      <c r="L8776" s="135"/>
    </row>
    <row r="8777" spans="1:12" x14ac:dyDescent="0.25">
      <c r="A8777" s="135"/>
      <c r="B8777" s="135"/>
      <c r="C8777" s="135"/>
      <c r="D8777" s="135"/>
      <c r="G8777" s="135"/>
      <c r="H8777" s="135"/>
      <c r="I8777" s="135"/>
      <c r="J8777" s="135"/>
      <c r="K8777" s="135"/>
      <c r="L8777" s="135"/>
    </row>
    <row r="8778" spans="1:12" x14ac:dyDescent="0.25">
      <c r="A8778" s="135"/>
      <c r="B8778" s="135"/>
      <c r="C8778" s="135"/>
      <c r="D8778" s="135"/>
      <c r="G8778" s="135"/>
      <c r="H8778" s="135"/>
      <c r="I8778" s="135"/>
      <c r="J8778" s="135"/>
      <c r="K8778" s="135"/>
      <c r="L8778" s="135"/>
    </row>
    <row r="8779" spans="1:12" x14ac:dyDescent="0.25">
      <c r="A8779" s="135"/>
      <c r="B8779" s="135"/>
      <c r="C8779" s="135"/>
      <c r="D8779" s="135"/>
      <c r="G8779" s="135"/>
      <c r="H8779" s="135"/>
      <c r="I8779" s="135"/>
      <c r="J8779" s="135"/>
      <c r="K8779" s="135"/>
      <c r="L8779" s="135"/>
    </row>
    <row r="8780" spans="1:12" x14ac:dyDescent="0.25">
      <c r="A8780" s="135"/>
      <c r="B8780" s="135"/>
      <c r="C8780" s="135"/>
      <c r="D8780" s="135"/>
      <c r="G8780" s="135"/>
      <c r="H8780" s="135"/>
      <c r="I8780" s="135"/>
      <c r="J8780" s="135"/>
      <c r="K8780" s="135"/>
      <c r="L8780" s="135"/>
    </row>
    <row r="8781" spans="1:12" x14ac:dyDescent="0.25">
      <c r="A8781" s="135"/>
      <c r="B8781" s="135"/>
      <c r="C8781" s="135"/>
      <c r="D8781" s="135"/>
      <c r="G8781" s="135"/>
      <c r="H8781" s="135"/>
      <c r="I8781" s="135"/>
      <c r="J8781" s="135"/>
      <c r="K8781" s="135"/>
      <c r="L8781" s="135"/>
    </row>
    <row r="8782" spans="1:12" x14ac:dyDescent="0.25">
      <c r="A8782" s="135"/>
      <c r="B8782" s="135"/>
      <c r="C8782" s="135"/>
      <c r="D8782" s="135"/>
      <c r="G8782" s="135"/>
      <c r="H8782" s="135"/>
      <c r="I8782" s="135"/>
      <c r="J8782" s="135"/>
      <c r="K8782" s="135"/>
      <c r="L8782" s="135"/>
    </row>
    <row r="8783" spans="1:12" x14ac:dyDescent="0.25">
      <c r="A8783" s="135"/>
      <c r="B8783" s="135"/>
      <c r="C8783" s="135"/>
      <c r="D8783" s="135"/>
      <c r="G8783" s="135"/>
      <c r="H8783" s="135"/>
      <c r="I8783" s="135"/>
      <c r="J8783" s="135"/>
      <c r="K8783" s="135"/>
      <c r="L8783" s="135"/>
    </row>
    <row r="8784" spans="1:12" x14ac:dyDescent="0.25">
      <c r="A8784" s="135"/>
      <c r="B8784" s="135"/>
      <c r="C8784" s="135"/>
      <c r="D8784" s="135"/>
      <c r="G8784" s="135"/>
      <c r="H8784" s="135"/>
      <c r="I8784" s="135"/>
      <c r="J8784" s="135"/>
      <c r="K8784" s="135"/>
      <c r="L8784" s="135"/>
    </row>
    <row r="8785" spans="1:12" x14ac:dyDescent="0.25">
      <c r="A8785" s="135"/>
      <c r="B8785" s="135"/>
      <c r="C8785" s="135"/>
      <c r="D8785" s="135"/>
      <c r="G8785" s="135"/>
      <c r="H8785" s="135"/>
      <c r="I8785" s="135"/>
      <c r="J8785" s="135"/>
      <c r="K8785" s="135"/>
      <c r="L8785" s="135"/>
    </row>
    <row r="8786" spans="1:12" x14ac:dyDescent="0.25">
      <c r="A8786" s="135"/>
      <c r="B8786" s="135"/>
      <c r="C8786" s="135"/>
      <c r="D8786" s="135"/>
      <c r="G8786" s="135"/>
      <c r="H8786" s="135"/>
      <c r="I8786" s="135"/>
      <c r="J8786" s="135"/>
      <c r="K8786" s="135"/>
      <c r="L8786" s="135"/>
    </row>
    <row r="8787" spans="1:12" x14ac:dyDescent="0.25">
      <c r="A8787" s="135"/>
      <c r="B8787" s="135"/>
      <c r="C8787" s="135"/>
      <c r="D8787" s="135"/>
      <c r="G8787" s="135"/>
      <c r="H8787" s="135"/>
      <c r="I8787" s="135"/>
      <c r="J8787" s="135"/>
      <c r="K8787" s="135"/>
      <c r="L8787" s="135"/>
    </row>
    <row r="8788" spans="1:12" x14ac:dyDescent="0.25">
      <c r="A8788" s="135"/>
      <c r="B8788" s="135"/>
      <c r="C8788" s="135"/>
      <c r="D8788" s="135"/>
      <c r="G8788" s="135"/>
      <c r="H8788" s="135"/>
      <c r="I8788" s="135"/>
      <c r="J8788" s="135"/>
      <c r="K8788" s="135"/>
      <c r="L8788" s="135"/>
    </row>
    <row r="8789" spans="1:12" x14ac:dyDescent="0.25">
      <c r="A8789" s="135"/>
      <c r="B8789" s="135"/>
      <c r="C8789" s="135"/>
      <c r="D8789" s="135"/>
      <c r="G8789" s="135"/>
      <c r="H8789" s="135"/>
      <c r="I8789" s="135"/>
      <c r="J8789" s="135"/>
      <c r="K8789" s="135"/>
      <c r="L8789" s="135"/>
    </row>
    <row r="8790" spans="1:12" x14ac:dyDescent="0.25">
      <c r="A8790" s="135"/>
      <c r="B8790" s="135"/>
      <c r="C8790" s="135"/>
      <c r="D8790" s="135"/>
      <c r="G8790" s="135"/>
      <c r="H8790" s="135"/>
      <c r="I8790" s="135"/>
      <c r="J8790" s="135"/>
      <c r="K8790" s="135"/>
      <c r="L8790" s="135"/>
    </row>
    <row r="8791" spans="1:12" x14ac:dyDescent="0.25">
      <c r="A8791" s="135"/>
      <c r="B8791" s="135"/>
      <c r="C8791" s="135"/>
      <c r="D8791" s="135"/>
      <c r="G8791" s="135"/>
      <c r="H8791" s="135"/>
      <c r="I8791" s="135"/>
      <c r="J8791" s="135"/>
      <c r="K8791" s="135"/>
      <c r="L8791" s="135"/>
    </row>
    <row r="8792" spans="1:12" x14ac:dyDescent="0.25">
      <c r="A8792" s="135"/>
      <c r="B8792" s="135"/>
      <c r="C8792" s="135"/>
      <c r="D8792" s="135"/>
      <c r="G8792" s="135"/>
      <c r="H8792" s="135"/>
      <c r="I8792" s="135"/>
      <c r="J8792" s="135"/>
      <c r="K8792" s="135"/>
      <c r="L8792" s="135"/>
    </row>
    <row r="8793" spans="1:12" x14ac:dyDescent="0.25">
      <c r="A8793" s="135"/>
      <c r="B8793" s="135"/>
      <c r="C8793" s="135"/>
      <c r="D8793" s="135"/>
      <c r="G8793" s="135"/>
      <c r="H8793" s="135"/>
      <c r="I8793" s="135"/>
      <c r="J8793" s="135"/>
      <c r="K8793" s="135"/>
      <c r="L8793" s="135"/>
    </row>
    <row r="8794" spans="1:12" x14ac:dyDescent="0.25">
      <c r="A8794" s="135"/>
      <c r="B8794" s="135"/>
      <c r="C8794" s="135"/>
      <c r="D8794" s="135"/>
      <c r="G8794" s="135"/>
      <c r="H8794" s="135"/>
      <c r="I8794" s="135"/>
      <c r="J8794" s="135"/>
      <c r="K8794" s="135"/>
      <c r="L8794" s="135"/>
    </row>
    <row r="8795" spans="1:12" x14ac:dyDescent="0.25">
      <c r="A8795" s="135"/>
      <c r="B8795" s="135"/>
      <c r="C8795" s="135"/>
      <c r="D8795" s="135"/>
      <c r="G8795" s="135"/>
      <c r="H8795" s="135"/>
      <c r="I8795" s="135"/>
      <c r="J8795" s="135"/>
      <c r="K8795" s="135"/>
      <c r="L8795" s="135"/>
    </row>
    <row r="8796" spans="1:12" x14ac:dyDescent="0.25">
      <c r="A8796" s="135"/>
      <c r="B8796" s="135"/>
      <c r="C8796" s="135"/>
      <c r="D8796" s="135"/>
      <c r="G8796" s="135"/>
      <c r="H8796" s="135"/>
      <c r="I8796" s="135"/>
      <c r="J8796" s="135"/>
      <c r="K8796" s="135"/>
      <c r="L8796" s="135"/>
    </row>
    <row r="8797" spans="1:12" x14ac:dyDescent="0.25">
      <c r="A8797" s="135"/>
      <c r="B8797" s="135"/>
      <c r="C8797" s="135"/>
      <c r="D8797" s="135"/>
      <c r="G8797" s="135"/>
      <c r="H8797" s="135"/>
      <c r="I8797" s="135"/>
      <c r="J8797" s="135"/>
      <c r="K8797" s="135"/>
      <c r="L8797" s="135"/>
    </row>
    <row r="8798" spans="1:12" x14ac:dyDescent="0.25">
      <c r="A8798" s="135"/>
      <c r="B8798" s="135"/>
      <c r="C8798" s="135"/>
      <c r="D8798" s="135"/>
      <c r="G8798" s="135"/>
      <c r="H8798" s="135"/>
      <c r="I8798" s="135"/>
      <c r="J8798" s="135"/>
      <c r="K8798" s="135"/>
      <c r="L8798" s="135"/>
    </row>
    <row r="8799" spans="1:12" x14ac:dyDescent="0.25">
      <c r="A8799" s="135"/>
      <c r="B8799" s="135"/>
      <c r="C8799" s="135"/>
      <c r="D8799" s="135"/>
      <c r="G8799" s="135"/>
      <c r="H8799" s="135"/>
      <c r="I8799" s="135"/>
      <c r="J8799" s="135"/>
      <c r="K8799" s="135"/>
      <c r="L8799" s="135"/>
    </row>
    <row r="8800" spans="1:12" x14ac:dyDescent="0.25">
      <c r="A8800" s="135"/>
      <c r="B8800" s="135"/>
      <c r="C8800" s="135"/>
      <c r="D8800" s="135"/>
      <c r="G8800" s="135"/>
      <c r="H8800" s="135"/>
      <c r="I8800" s="135"/>
      <c r="J8800" s="135"/>
      <c r="K8800" s="135"/>
      <c r="L8800" s="135"/>
    </row>
    <row r="8801" spans="1:12" x14ac:dyDescent="0.25">
      <c r="A8801" s="135"/>
      <c r="B8801" s="135"/>
      <c r="C8801" s="135"/>
      <c r="D8801" s="135"/>
      <c r="G8801" s="135"/>
      <c r="H8801" s="135"/>
      <c r="I8801" s="135"/>
      <c r="J8801" s="135"/>
      <c r="K8801" s="135"/>
      <c r="L8801" s="135"/>
    </row>
    <row r="8802" spans="1:12" x14ac:dyDescent="0.25">
      <c r="A8802" s="135"/>
      <c r="B8802" s="135"/>
      <c r="C8802" s="135"/>
      <c r="D8802" s="135"/>
      <c r="G8802" s="135"/>
      <c r="H8802" s="135"/>
      <c r="I8802" s="135"/>
      <c r="J8802" s="135"/>
      <c r="K8802" s="135"/>
      <c r="L8802" s="135"/>
    </row>
    <row r="8803" spans="1:12" x14ac:dyDescent="0.25">
      <c r="A8803" s="135"/>
      <c r="B8803" s="135"/>
      <c r="C8803" s="135"/>
      <c r="D8803" s="135"/>
      <c r="G8803" s="135"/>
      <c r="H8803" s="135"/>
      <c r="I8803" s="135"/>
      <c r="J8803" s="135"/>
      <c r="K8803" s="135"/>
      <c r="L8803" s="135"/>
    </row>
    <row r="8804" spans="1:12" x14ac:dyDescent="0.25">
      <c r="A8804" s="135"/>
      <c r="B8804" s="135"/>
      <c r="C8804" s="135"/>
      <c r="D8804" s="135"/>
      <c r="G8804" s="135"/>
      <c r="H8804" s="135"/>
      <c r="I8804" s="135"/>
      <c r="J8804" s="135"/>
      <c r="K8804" s="135"/>
      <c r="L8804" s="135"/>
    </row>
    <row r="8805" spans="1:12" x14ac:dyDescent="0.25">
      <c r="A8805" s="135"/>
      <c r="B8805" s="135"/>
      <c r="C8805" s="135"/>
      <c r="D8805" s="135"/>
      <c r="G8805" s="135"/>
      <c r="H8805" s="135"/>
      <c r="I8805" s="135"/>
      <c r="J8805" s="135"/>
      <c r="K8805" s="135"/>
      <c r="L8805" s="135"/>
    </row>
    <row r="8806" spans="1:12" x14ac:dyDescent="0.25">
      <c r="A8806" s="135"/>
      <c r="B8806" s="135"/>
      <c r="C8806" s="135"/>
      <c r="D8806" s="135"/>
      <c r="G8806" s="135"/>
      <c r="H8806" s="135"/>
      <c r="I8806" s="135"/>
      <c r="J8806" s="135"/>
      <c r="K8806" s="135"/>
      <c r="L8806" s="135"/>
    </row>
    <row r="8807" spans="1:12" x14ac:dyDescent="0.25">
      <c r="A8807" s="135"/>
      <c r="B8807" s="135"/>
      <c r="C8807" s="135"/>
      <c r="D8807" s="135"/>
      <c r="G8807" s="135"/>
      <c r="H8807" s="135"/>
      <c r="I8807" s="135"/>
      <c r="J8807" s="135"/>
      <c r="K8807" s="135"/>
      <c r="L8807" s="135"/>
    </row>
    <row r="8808" spans="1:12" x14ac:dyDescent="0.25">
      <c r="A8808" s="135"/>
      <c r="B8808" s="135"/>
      <c r="C8808" s="135"/>
      <c r="D8808" s="135"/>
      <c r="G8808" s="135"/>
      <c r="H8808" s="135"/>
      <c r="I8808" s="135"/>
      <c r="J8808" s="135"/>
      <c r="K8808" s="135"/>
      <c r="L8808" s="135"/>
    </row>
    <row r="8809" spans="1:12" x14ac:dyDescent="0.25">
      <c r="A8809" s="135"/>
      <c r="B8809" s="135"/>
      <c r="C8809" s="135"/>
      <c r="D8809" s="135"/>
      <c r="G8809" s="135"/>
      <c r="H8809" s="135"/>
      <c r="I8809" s="135"/>
      <c r="J8809" s="135"/>
      <c r="K8809" s="135"/>
      <c r="L8809" s="135"/>
    </row>
    <row r="8810" spans="1:12" x14ac:dyDescent="0.25">
      <c r="A8810" s="135"/>
      <c r="B8810" s="135"/>
      <c r="C8810" s="135"/>
      <c r="D8810" s="135"/>
      <c r="G8810" s="135"/>
      <c r="H8810" s="135"/>
      <c r="I8810" s="135"/>
      <c r="J8810" s="135"/>
      <c r="K8810" s="135"/>
      <c r="L8810" s="135"/>
    </row>
    <row r="8811" spans="1:12" x14ac:dyDescent="0.25">
      <c r="A8811" s="135"/>
      <c r="B8811" s="135"/>
      <c r="C8811" s="135"/>
      <c r="D8811" s="135"/>
      <c r="G8811" s="135"/>
      <c r="H8811" s="135"/>
      <c r="I8811" s="135"/>
      <c r="J8811" s="135"/>
      <c r="K8811" s="135"/>
      <c r="L8811" s="135"/>
    </row>
    <row r="8812" spans="1:12" x14ac:dyDescent="0.25">
      <c r="A8812" s="135"/>
      <c r="B8812" s="135"/>
      <c r="C8812" s="135"/>
      <c r="D8812" s="135"/>
      <c r="G8812" s="135"/>
      <c r="H8812" s="135"/>
      <c r="I8812" s="135"/>
      <c r="J8812" s="135"/>
      <c r="K8812" s="135"/>
      <c r="L8812" s="135"/>
    </row>
    <row r="8813" spans="1:12" x14ac:dyDescent="0.25">
      <c r="A8813" s="135"/>
      <c r="B8813" s="135"/>
      <c r="C8813" s="135"/>
      <c r="D8813" s="135"/>
      <c r="G8813" s="135"/>
      <c r="H8813" s="135"/>
      <c r="I8813" s="135"/>
      <c r="J8813" s="135"/>
      <c r="K8813" s="135"/>
      <c r="L8813" s="135"/>
    </row>
    <row r="8814" spans="1:12" x14ac:dyDescent="0.25">
      <c r="A8814" s="135"/>
      <c r="B8814" s="135"/>
      <c r="C8814" s="135"/>
      <c r="D8814" s="135"/>
      <c r="G8814" s="135"/>
      <c r="H8814" s="135"/>
      <c r="I8814" s="135"/>
      <c r="J8814" s="135"/>
      <c r="K8814" s="135"/>
      <c r="L8814" s="135"/>
    </row>
    <row r="8815" spans="1:12" x14ac:dyDescent="0.25">
      <c r="A8815" s="135"/>
      <c r="B8815" s="135"/>
      <c r="C8815" s="135"/>
      <c r="D8815" s="135"/>
      <c r="G8815" s="135"/>
      <c r="H8815" s="135"/>
      <c r="I8815" s="135"/>
      <c r="J8815" s="135"/>
      <c r="K8815" s="135"/>
      <c r="L8815" s="135"/>
    </row>
    <row r="8816" spans="1:12" x14ac:dyDescent="0.25">
      <c r="A8816" s="135"/>
      <c r="B8816" s="135"/>
      <c r="C8816" s="135"/>
      <c r="D8816" s="135"/>
      <c r="G8816" s="135"/>
      <c r="H8816" s="135"/>
      <c r="I8816" s="135"/>
      <c r="J8816" s="135"/>
      <c r="K8816" s="135"/>
      <c r="L8816" s="135"/>
    </row>
    <row r="8817" spans="1:12" x14ac:dyDescent="0.25">
      <c r="A8817" s="135"/>
      <c r="B8817" s="135"/>
      <c r="C8817" s="135"/>
      <c r="D8817" s="135"/>
      <c r="G8817" s="135"/>
      <c r="H8817" s="135"/>
      <c r="I8817" s="135"/>
      <c r="J8817" s="135"/>
      <c r="K8817" s="135"/>
      <c r="L8817" s="135"/>
    </row>
    <row r="8818" spans="1:12" x14ac:dyDescent="0.25">
      <c r="A8818" s="135"/>
      <c r="B8818" s="135"/>
      <c r="C8818" s="135"/>
      <c r="D8818" s="135"/>
      <c r="G8818" s="135"/>
      <c r="H8818" s="135"/>
      <c r="I8818" s="135"/>
      <c r="J8818" s="135"/>
      <c r="K8818" s="135"/>
      <c r="L8818" s="135"/>
    </row>
    <row r="8819" spans="1:12" x14ac:dyDescent="0.25">
      <c r="A8819" s="135"/>
      <c r="B8819" s="135"/>
      <c r="C8819" s="135"/>
      <c r="D8819" s="135"/>
      <c r="G8819" s="135"/>
      <c r="H8819" s="135"/>
      <c r="I8819" s="135"/>
      <c r="J8819" s="135"/>
      <c r="K8819" s="135"/>
      <c r="L8819" s="135"/>
    </row>
    <row r="8820" spans="1:12" x14ac:dyDescent="0.25">
      <c r="A8820" s="135"/>
      <c r="B8820" s="135"/>
      <c r="C8820" s="135"/>
      <c r="D8820" s="135"/>
      <c r="G8820" s="135"/>
      <c r="H8820" s="135"/>
      <c r="I8820" s="135"/>
      <c r="J8820" s="135"/>
      <c r="K8820" s="135"/>
      <c r="L8820" s="135"/>
    </row>
    <row r="8821" spans="1:12" x14ac:dyDescent="0.25">
      <c r="A8821" s="135"/>
      <c r="B8821" s="135"/>
      <c r="C8821" s="135"/>
      <c r="D8821" s="135"/>
      <c r="G8821" s="135"/>
      <c r="H8821" s="135"/>
      <c r="I8821" s="135"/>
      <c r="J8821" s="135"/>
      <c r="K8821" s="135"/>
      <c r="L8821" s="135"/>
    </row>
    <row r="8822" spans="1:12" x14ac:dyDescent="0.25">
      <c r="A8822" s="135"/>
      <c r="B8822" s="135"/>
      <c r="C8822" s="135"/>
      <c r="D8822" s="135"/>
      <c r="G8822" s="135"/>
      <c r="H8822" s="135"/>
      <c r="I8822" s="135"/>
      <c r="J8822" s="135"/>
      <c r="K8822" s="135"/>
      <c r="L8822" s="135"/>
    </row>
    <row r="8823" spans="1:12" x14ac:dyDescent="0.25">
      <c r="A8823" s="135"/>
      <c r="B8823" s="135"/>
      <c r="C8823" s="135"/>
      <c r="D8823" s="135"/>
      <c r="G8823" s="135"/>
      <c r="H8823" s="135"/>
      <c r="I8823" s="135"/>
      <c r="J8823" s="135"/>
      <c r="K8823" s="135"/>
      <c r="L8823" s="135"/>
    </row>
    <row r="8824" spans="1:12" x14ac:dyDescent="0.25">
      <c r="A8824" s="135"/>
      <c r="B8824" s="135"/>
      <c r="C8824" s="135"/>
      <c r="D8824" s="135"/>
      <c r="G8824" s="135"/>
      <c r="H8824" s="135"/>
      <c r="I8824" s="135"/>
      <c r="J8824" s="135"/>
      <c r="K8824" s="135"/>
      <c r="L8824" s="135"/>
    </row>
    <row r="8825" spans="1:12" x14ac:dyDescent="0.25">
      <c r="A8825" s="135"/>
      <c r="B8825" s="135"/>
      <c r="C8825" s="135"/>
      <c r="D8825" s="135"/>
      <c r="G8825" s="135"/>
      <c r="H8825" s="135"/>
      <c r="I8825" s="135"/>
      <c r="J8825" s="135"/>
      <c r="K8825" s="135"/>
      <c r="L8825" s="135"/>
    </row>
    <row r="8826" spans="1:12" x14ac:dyDescent="0.25">
      <c r="A8826" s="135"/>
      <c r="B8826" s="135"/>
      <c r="C8826" s="135"/>
      <c r="D8826" s="135"/>
      <c r="G8826" s="135"/>
      <c r="H8826" s="135"/>
      <c r="I8826" s="135"/>
      <c r="J8826" s="135"/>
      <c r="K8826" s="135"/>
      <c r="L8826" s="135"/>
    </row>
    <row r="8827" spans="1:12" x14ac:dyDescent="0.25">
      <c r="A8827" s="135"/>
      <c r="B8827" s="135"/>
      <c r="C8827" s="135"/>
      <c r="D8827" s="135"/>
      <c r="G8827" s="135"/>
      <c r="H8827" s="135"/>
      <c r="I8827" s="135"/>
      <c r="J8827" s="135"/>
      <c r="K8827" s="135"/>
      <c r="L8827" s="135"/>
    </row>
    <row r="8828" spans="1:12" x14ac:dyDescent="0.25">
      <c r="A8828" s="135"/>
      <c r="B8828" s="135"/>
      <c r="C8828" s="135"/>
      <c r="D8828" s="135"/>
      <c r="G8828" s="135"/>
      <c r="H8828" s="135"/>
      <c r="I8828" s="135"/>
      <c r="J8828" s="135"/>
      <c r="K8828" s="135"/>
      <c r="L8828" s="135"/>
    </row>
    <row r="8829" spans="1:12" x14ac:dyDescent="0.25">
      <c r="A8829" s="135"/>
      <c r="B8829" s="135"/>
      <c r="C8829" s="135"/>
      <c r="D8829" s="135"/>
      <c r="G8829" s="135"/>
      <c r="H8829" s="135"/>
      <c r="I8829" s="135"/>
      <c r="J8829" s="135"/>
      <c r="K8829" s="135"/>
      <c r="L8829" s="135"/>
    </row>
    <row r="8830" spans="1:12" x14ac:dyDescent="0.25">
      <c r="A8830" s="135"/>
      <c r="B8830" s="135"/>
      <c r="C8830" s="135"/>
      <c r="D8830" s="135"/>
      <c r="G8830" s="135"/>
      <c r="H8830" s="135"/>
      <c r="I8830" s="135"/>
      <c r="J8830" s="135"/>
      <c r="K8830" s="135"/>
      <c r="L8830" s="135"/>
    </row>
    <row r="8831" spans="1:12" x14ac:dyDescent="0.25">
      <c r="A8831" s="135"/>
      <c r="B8831" s="135"/>
      <c r="C8831" s="135"/>
      <c r="D8831" s="135"/>
      <c r="G8831" s="135"/>
      <c r="H8831" s="135"/>
      <c r="I8831" s="135"/>
      <c r="J8831" s="135"/>
      <c r="K8831" s="135"/>
      <c r="L8831" s="135"/>
    </row>
    <row r="8832" spans="1:12" x14ac:dyDescent="0.25">
      <c r="A8832" s="135"/>
      <c r="B8832" s="135"/>
      <c r="C8832" s="135"/>
      <c r="D8832" s="135"/>
      <c r="G8832" s="135"/>
      <c r="H8832" s="135"/>
      <c r="I8832" s="135"/>
      <c r="J8832" s="135"/>
      <c r="K8832" s="135"/>
      <c r="L8832" s="135"/>
    </row>
    <row r="8833" spans="1:12" x14ac:dyDescent="0.25">
      <c r="A8833" s="135"/>
      <c r="B8833" s="135"/>
      <c r="C8833" s="135"/>
      <c r="D8833" s="135"/>
      <c r="G8833" s="135"/>
      <c r="H8833" s="135"/>
      <c r="I8833" s="135"/>
      <c r="J8833" s="135"/>
      <c r="K8833" s="135"/>
      <c r="L8833" s="135"/>
    </row>
    <row r="8834" spans="1:12" x14ac:dyDescent="0.25">
      <c r="A8834" s="135"/>
      <c r="B8834" s="135"/>
      <c r="C8834" s="135"/>
      <c r="D8834" s="135"/>
      <c r="G8834" s="135"/>
      <c r="H8834" s="135"/>
      <c r="I8834" s="135"/>
      <c r="J8834" s="135"/>
      <c r="K8834" s="135"/>
      <c r="L8834" s="135"/>
    </row>
    <row r="8835" spans="1:12" x14ac:dyDescent="0.25">
      <c r="A8835" s="135"/>
      <c r="B8835" s="135"/>
      <c r="C8835" s="135"/>
      <c r="D8835" s="135"/>
      <c r="G8835" s="135"/>
      <c r="H8835" s="135"/>
      <c r="I8835" s="135"/>
      <c r="J8835" s="135"/>
      <c r="K8835" s="135"/>
      <c r="L8835" s="135"/>
    </row>
    <row r="8836" spans="1:12" x14ac:dyDescent="0.25">
      <c r="A8836" s="135"/>
      <c r="B8836" s="135"/>
      <c r="C8836" s="135"/>
      <c r="D8836" s="135"/>
      <c r="G8836" s="135"/>
      <c r="H8836" s="135"/>
      <c r="I8836" s="135"/>
      <c r="J8836" s="135"/>
      <c r="K8836" s="135"/>
      <c r="L8836" s="135"/>
    </row>
    <row r="8837" spans="1:12" x14ac:dyDescent="0.25">
      <c r="A8837" s="135"/>
      <c r="B8837" s="135"/>
      <c r="C8837" s="135"/>
      <c r="D8837" s="135"/>
      <c r="G8837" s="135"/>
      <c r="H8837" s="135"/>
      <c r="I8837" s="135"/>
      <c r="J8837" s="135"/>
      <c r="K8837" s="135"/>
      <c r="L8837" s="135"/>
    </row>
    <row r="8838" spans="1:12" x14ac:dyDescent="0.25">
      <c r="A8838" s="135"/>
      <c r="B8838" s="135"/>
      <c r="C8838" s="135"/>
      <c r="D8838" s="135"/>
      <c r="G8838" s="135"/>
      <c r="H8838" s="135"/>
      <c r="I8838" s="135"/>
      <c r="J8838" s="135"/>
      <c r="K8838" s="135"/>
      <c r="L8838" s="135"/>
    </row>
    <row r="8839" spans="1:12" x14ac:dyDescent="0.25">
      <c r="A8839" s="135"/>
      <c r="B8839" s="135"/>
      <c r="C8839" s="135"/>
      <c r="D8839" s="135"/>
      <c r="G8839" s="135"/>
      <c r="H8839" s="135"/>
      <c r="I8839" s="135"/>
      <c r="J8839" s="135"/>
      <c r="K8839" s="135"/>
      <c r="L8839" s="135"/>
    </row>
    <row r="8840" spans="1:12" x14ac:dyDescent="0.25">
      <c r="A8840" s="135"/>
      <c r="B8840" s="135"/>
      <c r="C8840" s="135"/>
      <c r="D8840" s="135"/>
      <c r="G8840" s="135"/>
      <c r="H8840" s="135"/>
      <c r="I8840" s="135"/>
      <c r="J8840" s="135"/>
      <c r="K8840" s="135"/>
      <c r="L8840" s="135"/>
    </row>
    <row r="8841" spans="1:12" x14ac:dyDescent="0.25">
      <c r="A8841" s="135"/>
      <c r="B8841" s="135"/>
      <c r="C8841" s="135"/>
      <c r="D8841" s="135"/>
      <c r="G8841" s="135"/>
      <c r="H8841" s="135"/>
      <c r="I8841" s="135"/>
      <c r="J8841" s="135"/>
      <c r="K8841" s="135"/>
      <c r="L8841" s="135"/>
    </row>
    <row r="8842" spans="1:12" x14ac:dyDescent="0.25">
      <c r="A8842" s="135"/>
      <c r="B8842" s="135"/>
      <c r="C8842" s="135"/>
      <c r="D8842" s="135"/>
      <c r="G8842" s="135"/>
      <c r="H8842" s="135"/>
      <c r="I8842" s="135"/>
      <c r="J8842" s="135"/>
      <c r="K8842" s="135"/>
      <c r="L8842" s="135"/>
    </row>
    <row r="8843" spans="1:12" x14ac:dyDescent="0.25">
      <c r="A8843" s="135"/>
      <c r="B8843" s="135"/>
      <c r="C8843" s="135"/>
      <c r="D8843" s="135"/>
      <c r="G8843" s="135"/>
      <c r="H8843" s="135"/>
      <c r="I8843" s="135"/>
      <c r="J8843" s="135"/>
      <c r="K8843" s="135"/>
      <c r="L8843" s="135"/>
    </row>
    <row r="8844" spans="1:12" x14ac:dyDescent="0.25">
      <c r="A8844" s="135"/>
      <c r="B8844" s="135"/>
      <c r="C8844" s="135"/>
      <c r="D8844" s="135"/>
      <c r="G8844" s="135"/>
      <c r="H8844" s="135"/>
      <c r="I8844" s="135"/>
      <c r="J8844" s="135"/>
      <c r="K8844" s="135"/>
      <c r="L8844" s="135"/>
    </row>
    <row r="8845" spans="1:12" x14ac:dyDescent="0.25">
      <c r="A8845" s="135"/>
      <c r="B8845" s="135"/>
      <c r="C8845" s="135"/>
      <c r="D8845" s="135"/>
      <c r="G8845" s="135"/>
      <c r="H8845" s="135"/>
      <c r="I8845" s="135"/>
      <c r="J8845" s="135"/>
      <c r="K8845" s="135"/>
      <c r="L8845" s="135"/>
    </row>
    <row r="8846" spans="1:12" x14ac:dyDescent="0.25">
      <c r="A8846" s="135"/>
      <c r="B8846" s="135"/>
      <c r="C8846" s="135"/>
      <c r="D8846" s="135"/>
      <c r="G8846" s="135"/>
      <c r="H8846" s="135"/>
      <c r="I8846" s="135"/>
      <c r="J8846" s="135"/>
      <c r="K8846" s="135"/>
      <c r="L8846" s="135"/>
    </row>
    <row r="8847" spans="1:12" x14ac:dyDescent="0.25">
      <c r="A8847" s="135"/>
      <c r="B8847" s="135"/>
      <c r="C8847" s="135"/>
      <c r="D8847" s="135"/>
      <c r="G8847" s="135"/>
      <c r="H8847" s="135"/>
      <c r="I8847" s="135"/>
      <c r="J8847" s="135"/>
      <c r="K8847" s="135"/>
      <c r="L8847" s="135"/>
    </row>
    <row r="8848" spans="1:12" x14ac:dyDescent="0.25">
      <c r="A8848" s="135"/>
      <c r="B8848" s="135"/>
      <c r="C8848" s="135"/>
      <c r="D8848" s="135"/>
      <c r="G8848" s="135"/>
      <c r="H8848" s="135"/>
      <c r="I8848" s="135"/>
      <c r="J8848" s="135"/>
      <c r="K8848" s="135"/>
      <c r="L8848" s="135"/>
    </row>
    <row r="8849" spans="1:12" x14ac:dyDescent="0.25">
      <c r="A8849" s="135"/>
      <c r="B8849" s="135"/>
      <c r="C8849" s="135"/>
      <c r="D8849" s="135"/>
      <c r="G8849" s="135"/>
      <c r="H8849" s="135"/>
      <c r="I8849" s="135"/>
      <c r="J8849" s="135"/>
      <c r="K8849" s="135"/>
      <c r="L8849" s="135"/>
    </row>
    <row r="8850" spans="1:12" x14ac:dyDescent="0.25">
      <c r="A8850" s="135"/>
      <c r="B8850" s="135"/>
      <c r="C8850" s="135"/>
      <c r="D8850" s="135"/>
      <c r="G8850" s="135"/>
      <c r="H8850" s="135"/>
      <c r="I8850" s="135"/>
      <c r="J8850" s="135"/>
      <c r="K8850" s="135"/>
      <c r="L8850" s="135"/>
    </row>
    <row r="8851" spans="1:12" x14ac:dyDescent="0.25">
      <c r="A8851" s="135"/>
      <c r="B8851" s="135"/>
      <c r="C8851" s="135"/>
      <c r="D8851" s="135"/>
      <c r="G8851" s="135"/>
      <c r="H8851" s="135"/>
      <c r="I8851" s="135"/>
      <c r="J8851" s="135"/>
      <c r="K8851" s="135"/>
      <c r="L8851" s="135"/>
    </row>
    <row r="8852" spans="1:12" x14ac:dyDescent="0.25">
      <c r="A8852" s="135"/>
      <c r="B8852" s="135"/>
      <c r="C8852" s="135"/>
      <c r="D8852" s="135"/>
      <c r="G8852" s="135"/>
      <c r="H8852" s="135"/>
      <c r="I8852" s="135"/>
      <c r="J8852" s="135"/>
      <c r="K8852" s="135"/>
      <c r="L8852" s="135"/>
    </row>
    <row r="8853" spans="1:12" x14ac:dyDescent="0.25">
      <c r="A8853" s="135"/>
      <c r="B8853" s="135"/>
      <c r="C8853" s="135"/>
      <c r="D8853" s="135"/>
      <c r="G8853" s="135"/>
      <c r="H8853" s="135"/>
      <c r="I8853" s="135"/>
      <c r="J8853" s="135"/>
      <c r="K8853" s="135"/>
      <c r="L8853" s="135"/>
    </row>
    <row r="8854" spans="1:12" x14ac:dyDescent="0.25">
      <c r="A8854" s="135"/>
      <c r="B8854" s="135"/>
      <c r="C8854" s="135"/>
      <c r="D8854" s="135"/>
      <c r="G8854" s="135"/>
      <c r="H8854" s="135"/>
      <c r="I8854" s="135"/>
      <c r="J8854" s="135"/>
      <c r="K8854" s="135"/>
      <c r="L8854" s="135"/>
    </row>
    <row r="8855" spans="1:12" x14ac:dyDescent="0.25">
      <c r="A8855" s="135"/>
      <c r="B8855" s="135"/>
      <c r="C8855" s="135"/>
      <c r="D8855" s="135"/>
      <c r="G8855" s="135"/>
      <c r="H8855" s="135"/>
      <c r="I8855" s="135"/>
      <c r="J8855" s="135"/>
      <c r="K8855" s="135"/>
      <c r="L8855" s="135"/>
    </row>
    <row r="8856" spans="1:12" x14ac:dyDescent="0.25">
      <c r="A8856" s="135"/>
      <c r="B8856" s="135"/>
      <c r="C8856" s="135"/>
      <c r="D8856" s="135"/>
      <c r="G8856" s="135"/>
      <c r="H8856" s="135"/>
      <c r="I8856" s="135"/>
      <c r="J8856" s="135"/>
      <c r="K8856" s="135"/>
      <c r="L8856" s="135"/>
    </row>
    <row r="8857" spans="1:12" x14ac:dyDescent="0.25">
      <c r="A8857" s="135"/>
      <c r="B8857" s="135"/>
      <c r="C8857" s="135"/>
      <c r="D8857" s="135"/>
      <c r="G8857" s="135"/>
      <c r="H8857" s="135"/>
      <c r="I8857" s="135"/>
      <c r="J8857" s="135"/>
      <c r="K8857" s="135"/>
      <c r="L8857" s="135"/>
    </row>
    <row r="8858" spans="1:12" x14ac:dyDescent="0.25">
      <c r="A8858" s="135"/>
      <c r="B8858" s="135"/>
      <c r="C8858" s="135"/>
      <c r="D8858" s="135"/>
      <c r="G8858" s="135"/>
      <c r="H8858" s="135"/>
      <c r="I8858" s="135"/>
      <c r="J8858" s="135"/>
      <c r="K8858" s="135"/>
      <c r="L8858" s="135"/>
    </row>
    <row r="8859" spans="1:12" x14ac:dyDescent="0.25">
      <c r="A8859" s="135"/>
      <c r="B8859" s="135"/>
      <c r="C8859" s="135"/>
      <c r="D8859" s="135"/>
      <c r="G8859" s="135"/>
      <c r="H8859" s="135"/>
      <c r="I8859" s="135"/>
      <c r="J8859" s="135"/>
      <c r="K8859" s="135"/>
      <c r="L8859" s="135"/>
    </row>
    <row r="8860" spans="1:12" x14ac:dyDescent="0.25">
      <c r="A8860" s="135"/>
      <c r="B8860" s="135"/>
      <c r="C8860" s="135"/>
      <c r="D8860" s="135"/>
      <c r="G8860" s="135"/>
      <c r="H8860" s="135"/>
      <c r="I8860" s="135"/>
      <c r="J8860" s="135"/>
      <c r="K8860" s="135"/>
      <c r="L8860" s="135"/>
    </row>
    <row r="8861" spans="1:12" x14ac:dyDescent="0.25">
      <c r="A8861" s="135"/>
      <c r="B8861" s="135"/>
      <c r="C8861" s="135"/>
      <c r="D8861" s="135"/>
      <c r="G8861" s="135"/>
      <c r="H8861" s="135"/>
      <c r="I8861" s="135"/>
      <c r="J8861" s="135"/>
      <c r="K8861" s="135"/>
      <c r="L8861" s="135"/>
    </row>
    <row r="8862" spans="1:12" x14ac:dyDescent="0.25">
      <c r="A8862" s="135"/>
      <c r="B8862" s="135"/>
      <c r="C8862" s="135"/>
      <c r="D8862" s="135"/>
      <c r="G8862" s="135"/>
      <c r="H8862" s="135"/>
      <c r="I8862" s="135"/>
      <c r="J8862" s="135"/>
      <c r="K8862" s="135"/>
      <c r="L8862" s="135"/>
    </row>
    <row r="8863" spans="1:12" x14ac:dyDescent="0.25">
      <c r="A8863" s="135"/>
      <c r="B8863" s="135"/>
      <c r="C8863" s="135"/>
      <c r="D8863" s="135"/>
      <c r="G8863" s="135"/>
      <c r="H8863" s="135"/>
      <c r="I8863" s="135"/>
      <c r="J8863" s="135"/>
      <c r="K8863" s="135"/>
      <c r="L8863" s="135"/>
    </row>
    <row r="8864" spans="1:12" x14ac:dyDescent="0.25">
      <c r="A8864" s="135"/>
      <c r="B8864" s="135"/>
      <c r="C8864" s="135"/>
      <c r="D8864" s="135"/>
      <c r="G8864" s="135"/>
      <c r="H8864" s="135"/>
      <c r="I8864" s="135"/>
      <c r="J8864" s="135"/>
      <c r="K8864" s="135"/>
      <c r="L8864" s="135"/>
    </row>
    <row r="8865" spans="1:12" x14ac:dyDescent="0.25">
      <c r="A8865" s="135"/>
      <c r="B8865" s="135"/>
      <c r="C8865" s="135"/>
      <c r="D8865" s="135"/>
      <c r="G8865" s="135"/>
      <c r="H8865" s="135"/>
      <c r="I8865" s="135"/>
      <c r="J8865" s="135"/>
      <c r="K8865" s="135"/>
      <c r="L8865" s="135"/>
    </row>
    <row r="8866" spans="1:12" x14ac:dyDescent="0.25">
      <c r="A8866" s="135"/>
      <c r="B8866" s="135"/>
      <c r="C8866" s="135"/>
      <c r="D8866" s="135"/>
      <c r="G8866" s="135"/>
      <c r="H8866" s="135"/>
      <c r="I8866" s="135"/>
      <c r="J8866" s="135"/>
      <c r="K8866" s="135"/>
      <c r="L8866" s="135"/>
    </row>
    <row r="8867" spans="1:12" x14ac:dyDescent="0.25">
      <c r="A8867" s="135"/>
      <c r="B8867" s="135"/>
      <c r="C8867" s="135"/>
      <c r="D8867" s="135"/>
      <c r="G8867" s="135"/>
      <c r="H8867" s="135"/>
      <c r="I8867" s="135"/>
      <c r="J8867" s="135"/>
      <c r="K8867" s="135"/>
      <c r="L8867" s="135"/>
    </row>
    <row r="8868" spans="1:12" x14ac:dyDescent="0.25">
      <c r="A8868" s="135"/>
      <c r="B8868" s="135"/>
      <c r="C8868" s="135"/>
      <c r="D8868" s="135"/>
      <c r="G8868" s="135"/>
      <c r="H8868" s="135"/>
      <c r="I8868" s="135"/>
      <c r="J8868" s="135"/>
      <c r="K8868" s="135"/>
      <c r="L8868" s="135"/>
    </row>
    <row r="8869" spans="1:12" x14ac:dyDescent="0.25">
      <c r="A8869" s="135"/>
      <c r="B8869" s="135"/>
      <c r="C8869" s="135"/>
      <c r="D8869" s="135"/>
      <c r="G8869" s="135"/>
      <c r="H8869" s="135"/>
      <c r="I8869" s="135"/>
      <c r="J8869" s="135"/>
      <c r="K8869" s="135"/>
      <c r="L8869" s="135"/>
    </row>
    <row r="8870" spans="1:12" x14ac:dyDescent="0.25">
      <c r="A8870" s="135"/>
      <c r="B8870" s="135"/>
      <c r="C8870" s="135"/>
      <c r="D8870" s="135"/>
      <c r="G8870" s="135"/>
      <c r="H8870" s="135"/>
      <c r="I8870" s="135"/>
      <c r="J8870" s="135"/>
      <c r="K8870" s="135"/>
      <c r="L8870" s="135"/>
    </row>
    <row r="8871" spans="1:12" x14ac:dyDescent="0.25">
      <c r="A8871" s="135"/>
      <c r="B8871" s="135"/>
      <c r="C8871" s="135"/>
      <c r="D8871" s="135"/>
      <c r="G8871" s="135"/>
      <c r="H8871" s="135"/>
      <c r="I8871" s="135"/>
      <c r="J8871" s="135"/>
      <c r="K8871" s="135"/>
      <c r="L8871" s="135"/>
    </row>
    <row r="8872" spans="1:12" x14ac:dyDescent="0.25">
      <c r="A8872" s="135"/>
      <c r="B8872" s="135"/>
      <c r="C8872" s="135"/>
      <c r="D8872" s="135"/>
      <c r="G8872" s="135"/>
      <c r="H8872" s="135"/>
      <c r="I8872" s="135"/>
      <c r="J8872" s="135"/>
      <c r="K8872" s="135"/>
      <c r="L8872" s="135"/>
    </row>
    <row r="8873" spans="1:12" x14ac:dyDescent="0.25">
      <c r="A8873" s="135"/>
      <c r="B8873" s="135"/>
      <c r="C8873" s="135"/>
      <c r="D8873" s="135"/>
      <c r="G8873" s="135"/>
      <c r="H8873" s="135"/>
      <c r="I8873" s="135"/>
      <c r="J8873" s="135"/>
      <c r="K8873" s="135"/>
      <c r="L8873" s="135"/>
    </row>
    <row r="8874" spans="1:12" x14ac:dyDescent="0.25">
      <c r="A8874" s="135"/>
      <c r="B8874" s="135"/>
      <c r="C8874" s="135"/>
      <c r="D8874" s="135"/>
      <c r="G8874" s="135"/>
      <c r="H8874" s="135"/>
      <c r="I8874" s="135"/>
      <c r="J8874" s="135"/>
      <c r="K8874" s="135"/>
      <c r="L8874" s="135"/>
    </row>
    <row r="8875" spans="1:12" x14ac:dyDescent="0.25">
      <c r="A8875" s="135"/>
      <c r="B8875" s="135"/>
      <c r="C8875" s="135"/>
      <c r="D8875" s="135"/>
      <c r="G8875" s="135"/>
      <c r="H8875" s="135"/>
      <c r="I8875" s="135"/>
      <c r="J8875" s="135"/>
      <c r="K8875" s="135"/>
      <c r="L8875" s="135"/>
    </row>
    <row r="8876" spans="1:12" x14ac:dyDescent="0.25">
      <c r="A8876" s="135"/>
      <c r="B8876" s="135"/>
      <c r="C8876" s="135"/>
      <c r="D8876" s="135"/>
      <c r="G8876" s="135"/>
      <c r="H8876" s="135"/>
      <c r="I8876" s="135"/>
      <c r="J8876" s="135"/>
      <c r="K8876" s="135"/>
      <c r="L8876" s="135"/>
    </row>
    <row r="8877" spans="1:12" x14ac:dyDescent="0.25">
      <c r="A8877" s="135"/>
      <c r="B8877" s="135"/>
      <c r="C8877" s="135"/>
      <c r="D8877" s="135"/>
      <c r="G8877" s="135"/>
      <c r="H8877" s="135"/>
      <c r="I8877" s="135"/>
      <c r="J8877" s="135"/>
      <c r="K8877" s="135"/>
      <c r="L8877" s="135"/>
    </row>
    <row r="8878" spans="1:12" x14ac:dyDescent="0.25">
      <c r="A8878" s="135"/>
      <c r="B8878" s="135"/>
      <c r="C8878" s="135"/>
      <c r="D8878" s="135"/>
      <c r="G8878" s="135"/>
      <c r="H8878" s="135"/>
      <c r="I8878" s="135"/>
      <c r="J8878" s="135"/>
      <c r="K8878" s="135"/>
      <c r="L8878" s="135"/>
    </row>
    <row r="8879" spans="1:12" x14ac:dyDescent="0.25">
      <c r="A8879" s="135"/>
      <c r="B8879" s="135"/>
      <c r="C8879" s="135"/>
      <c r="D8879" s="135"/>
      <c r="G8879" s="135"/>
      <c r="H8879" s="135"/>
      <c r="I8879" s="135"/>
      <c r="J8879" s="135"/>
      <c r="K8879" s="135"/>
      <c r="L8879" s="135"/>
    </row>
    <row r="8880" spans="1:12" x14ac:dyDescent="0.25">
      <c r="A8880" s="135"/>
      <c r="B8880" s="135"/>
      <c r="C8880" s="135"/>
      <c r="D8880" s="135"/>
      <c r="G8880" s="135"/>
      <c r="H8880" s="135"/>
      <c r="I8880" s="135"/>
      <c r="J8880" s="135"/>
      <c r="K8880" s="135"/>
      <c r="L8880" s="135"/>
    </row>
    <row r="8881" spans="1:12" x14ac:dyDescent="0.25">
      <c r="A8881" s="135"/>
      <c r="B8881" s="135"/>
      <c r="C8881" s="135"/>
      <c r="D8881" s="135"/>
      <c r="G8881" s="135"/>
      <c r="H8881" s="135"/>
      <c r="I8881" s="135"/>
      <c r="J8881" s="135"/>
      <c r="K8881" s="135"/>
      <c r="L8881" s="135"/>
    </row>
    <row r="8882" spans="1:12" x14ac:dyDescent="0.25">
      <c r="A8882" s="135"/>
      <c r="B8882" s="135"/>
      <c r="C8882" s="135"/>
      <c r="D8882" s="135"/>
      <c r="G8882" s="135"/>
      <c r="H8882" s="135"/>
      <c r="I8882" s="135"/>
      <c r="J8882" s="135"/>
      <c r="K8882" s="135"/>
      <c r="L8882" s="135"/>
    </row>
    <row r="8883" spans="1:12" x14ac:dyDescent="0.25">
      <c r="A8883" s="135"/>
      <c r="B8883" s="135"/>
      <c r="C8883" s="135"/>
      <c r="D8883" s="135"/>
      <c r="G8883" s="135"/>
      <c r="H8883" s="135"/>
      <c r="I8883" s="135"/>
      <c r="J8883" s="135"/>
      <c r="K8883" s="135"/>
      <c r="L8883" s="135"/>
    </row>
    <row r="8884" spans="1:12" x14ac:dyDescent="0.25">
      <c r="A8884" s="135"/>
      <c r="B8884" s="135"/>
      <c r="C8884" s="135"/>
      <c r="D8884" s="135"/>
      <c r="G8884" s="135"/>
      <c r="H8884" s="135"/>
      <c r="I8884" s="135"/>
      <c r="J8884" s="135"/>
      <c r="K8884" s="135"/>
      <c r="L8884" s="135"/>
    </row>
    <row r="8885" spans="1:12" x14ac:dyDescent="0.25">
      <c r="A8885" s="135"/>
      <c r="B8885" s="135"/>
      <c r="C8885" s="135"/>
      <c r="D8885" s="135"/>
      <c r="G8885" s="135"/>
      <c r="H8885" s="135"/>
      <c r="I8885" s="135"/>
      <c r="J8885" s="135"/>
      <c r="K8885" s="135"/>
      <c r="L8885" s="135"/>
    </row>
    <row r="8886" spans="1:12" x14ac:dyDescent="0.25">
      <c r="A8886" s="135"/>
      <c r="B8886" s="135"/>
      <c r="C8886" s="135"/>
      <c r="D8886" s="135"/>
      <c r="G8886" s="135"/>
      <c r="H8886" s="135"/>
      <c r="I8886" s="135"/>
      <c r="J8886" s="135"/>
      <c r="K8886" s="135"/>
      <c r="L8886" s="135"/>
    </row>
    <row r="8887" spans="1:12" x14ac:dyDescent="0.25">
      <c r="A8887" s="135"/>
      <c r="B8887" s="135"/>
      <c r="C8887" s="135"/>
      <c r="D8887" s="135"/>
      <c r="G8887" s="135"/>
      <c r="H8887" s="135"/>
      <c r="I8887" s="135"/>
      <c r="J8887" s="135"/>
      <c r="K8887" s="135"/>
      <c r="L8887" s="135"/>
    </row>
    <row r="8888" spans="1:12" x14ac:dyDescent="0.25">
      <c r="A8888" s="135"/>
      <c r="B8888" s="135"/>
      <c r="C8888" s="135"/>
      <c r="D8888" s="135"/>
      <c r="G8888" s="135"/>
      <c r="H8888" s="135"/>
      <c r="I8888" s="135"/>
      <c r="J8888" s="135"/>
      <c r="K8888" s="135"/>
      <c r="L8888" s="135"/>
    </row>
    <row r="8889" spans="1:12" x14ac:dyDescent="0.25">
      <c r="A8889" s="135"/>
      <c r="B8889" s="135"/>
      <c r="C8889" s="135"/>
      <c r="D8889" s="135"/>
      <c r="G8889" s="135"/>
      <c r="H8889" s="135"/>
      <c r="I8889" s="135"/>
      <c r="J8889" s="135"/>
      <c r="K8889" s="135"/>
      <c r="L8889" s="135"/>
    </row>
    <row r="8890" spans="1:12" x14ac:dyDescent="0.25">
      <c r="A8890" s="135"/>
      <c r="B8890" s="135"/>
      <c r="C8890" s="135"/>
      <c r="D8890" s="135"/>
      <c r="G8890" s="135"/>
      <c r="H8890" s="135"/>
      <c r="I8890" s="135"/>
      <c r="J8890" s="135"/>
      <c r="K8890" s="135"/>
      <c r="L8890" s="135"/>
    </row>
    <row r="8891" spans="1:12" x14ac:dyDescent="0.25">
      <c r="A8891" s="135"/>
      <c r="B8891" s="135"/>
      <c r="C8891" s="135"/>
      <c r="D8891" s="135"/>
      <c r="G8891" s="135"/>
      <c r="H8891" s="135"/>
      <c r="I8891" s="135"/>
      <c r="J8891" s="135"/>
      <c r="K8891" s="135"/>
      <c r="L8891" s="135"/>
    </row>
    <row r="8892" spans="1:12" x14ac:dyDescent="0.25">
      <c r="A8892" s="135"/>
      <c r="B8892" s="135"/>
      <c r="C8892" s="135"/>
      <c r="D8892" s="135"/>
      <c r="G8892" s="135"/>
      <c r="H8892" s="135"/>
      <c r="I8892" s="135"/>
      <c r="J8892" s="135"/>
      <c r="K8892" s="135"/>
      <c r="L8892" s="135"/>
    </row>
    <row r="8893" spans="1:12" x14ac:dyDescent="0.25">
      <c r="A8893" s="135"/>
      <c r="B8893" s="135"/>
      <c r="C8893" s="135"/>
      <c r="D8893" s="135"/>
      <c r="G8893" s="135"/>
      <c r="H8893" s="135"/>
      <c r="I8893" s="135"/>
      <c r="J8893" s="135"/>
      <c r="K8893" s="135"/>
      <c r="L8893" s="135"/>
    </row>
    <row r="8894" spans="1:12" x14ac:dyDescent="0.25">
      <c r="A8894" s="135"/>
      <c r="B8894" s="135"/>
      <c r="C8894" s="135"/>
      <c r="D8894" s="135"/>
      <c r="G8894" s="135"/>
      <c r="H8894" s="135"/>
      <c r="I8894" s="135"/>
      <c r="J8894" s="135"/>
      <c r="K8894" s="135"/>
      <c r="L8894" s="135"/>
    </row>
    <row r="8895" spans="1:12" x14ac:dyDescent="0.25">
      <c r="A8895" s="135"/>
      <c r="B8895" s="135"/>
      <c r="C8895" s="135"/>
      <c r="D8895" s="135"/>
      <c r="G8895" s="135"/>
      <c r="H8895" s="135"/>
      <c r="I8895" s="135"/>
      <c r="J8895" s="135"/>
      <c r="K8895" s="135"/>
      <c r="L8895" s="135"/>
    </row>
    <row r="8896" spans="1:12" x14ac:dyDescent="0.25">
      <c r="A8896" s="135"/>
      <c r="B8896" s="135"/>
      <c r="C8896" s="135"/>
      <c r="D8896" s="135"/>
      <c r="G8896" s="135"/>
      <c r="H8896" s="135"/>
      <c r="I8896" s="135"/>
      <c r="J8896" s="135"/>
      <c r="K8896" s="135"/>
      <c r="L8896" s="135"/>
    </row>
    <row r="8897" spans="1:12" x14ac:dyDescent="0.25">
      <c r="A8897" s="135"/>
      <c r="B8897" s="135"/>
      <c r="C8897" s="135"/>
      <c r="D8897" s="135"/>
      <c r="G8897" s="135"/>
      <c r="H8897" s="135"/>
      <c r="I8897" s="135"/>
      <c r="J8897" s="135"/>
      <c r="K8897" s="135"/>
      <c r="L8897" s="135"/>
    </row>
    <row r="8898" spans="1:12" x14ac:dyDescent="0.25">
      <c r="A8898" s="135"/>
      <c r="B8898" s="135"/>
      <c r="C8898" s="135"/>
      <c r="D8898" s="135"/>
      <c r="G8898" s="135"/>
      <c r="H8898" s="135"/>
      <c r="I8898" s="135"/>
      <c r="J8898" s="135"/>
      <c r="K8898" s="135"/>
      <c r="L8898" s="135"/>
    </row>
    <row r="8899" spans="1:12" x14ac:dyDescent="0.25">
      <c r="A8899" s="135"/>
      <c r="B8899" s="135"/>
      <c r="C8899" s="135"/>
      <c r="D8899" s="135"/>
      <c r="G8899" s="135"/>
      <c r="H8899" s="135"/>
      <c r="I8899" s="135"/>
      <c r="J8899" s="135"/>
      <c r="K8899" s="135"/>
      <c r="L8899" s="135"/>
    </row>
    <row r="8900" spans="1:12" x14ac:dyDescent="0.25">
      <c r="A8900" s="135"/>
      <c r="B8900" s="135"/>
      <c r="C8900" s="135"/>
      <c r="D8900" s="135"/>
      <c r="G8900" s="135"/>
      <c r="H8900" s="135"/>
      <c r="I8900" s="135"/>
      <c r="J8900" s="135"/>
      <c r="K8900" s="135"/>
      <c r="L8900" s="135"/>
    </row>
    <row r="8901" spans="1:12" x14ac:dyDescent="0.25">
      <c r="A8901" s="135"/>
      <c r="B8901" s="135"/>
      <c r="C8901" s="135"/>
      <c r="D8901" s="135"/>
      <c r="G8901" s="135"/>
      <c r="H8901" s="135"/>
      <c r="I8901" s="135"/>
      <c r="J8901" s="135"/>
      <c r="K8901" s="135"/>
      <c r="L8901" s="135"/>
    </row>
    <row r="8902" spans="1:12" x14ac:dyDescent="0.25">
      <c r="A8902" s="135"/>
      <c r="B8902" s="135"/>
      <c r="C8902" s="135"/>
      <c r="D8902" s="135"/>
      <c r="G8902" s="135"/>
      <c r="H8902" s="135"/>
      <c r="I8902" s="135"/>
      <c r="J8902" s="135"/>
      <c r="K8902" s="135"/>
      <c r="L8902" s="135"/>
    </row>
    <row r="8903" spans="1:12" x14ac:dyDescent="0.25">
      <c r="A8903" s="135"/>
      <c r="B8903" s="135"/>
      <c r="C8903" s="135"/>
      <c r="D8903" s="135"/>
      <c r="G8903" s="135"/>
      <c r="H8903" s="135"/>
      <c r="I8903" s="135"/>
      <c r="J8903" s="135"/>
      <c r="K8903" s="135"/>
      <c r="L8903" s="135"/>
    </row>
    <row r="8904" spans="1:12" x14ac:dyDescent="0.25">
      <c r="A8904" s="135"/>
      <c r="B8904" s="135"/>
      <c r="C8904" s="135"/>
      <c r="D8904" s="135"/>
      <c r="G8904" s="135"/>
      <c r="H8904" s="135"/>
      <c r="I8904" s="135"/>
      <c r="J8904" s="135"/>
      <c r="K8904" s="135"/>
      <c r="L8904" s="135"/>
    </row>
    <row r="8905" spans="1:12" x14ac:dyDescent="0.25">
      <c r="A8905" s="135"/>
      <c r="B8905" s="135"/>
      <c r="C8905" s="135"/>
      <c r="D8905" s="135"/>
      <c r="G8905" s="135"/>
      <c r="H8905" s="135"/>
      <c r="I8905" s="135"/>
      <c r="J8905" s="135"/>
      <c r="K8905" s="135"/>
      <c r="L8905" s="135"/>
    </row>
    <row r="8906" spans="1:12" x14ac:dyDescent="0.25">
      <c r="A8906" s="135"/>
      <c r="B8906" s="135"/>
      <c r="C8906" s="135"/>
      <c r="D8906" s="135"/>
      <c r="G8906" s="135"/>
      <c r="H8906" s="135"/>
      <c r="I8906" s="135"/>
      <c r="J8906" s="135"/>
      <c r="K8906" s="135"/>
      <c r="L8906" s="135"/>
    </row>
    <row r="8907" spans="1:12" x14ac:dyDescent="0.25">
      <c r="A8907" s="135"/>
      <c r="B8907" s="135"/>
      <c r="C8907" s="135"/>
      <c r="D8907" s="135"/>
      <c r="G8907" s="135"/>
      <c r="H8907" s="135"/>
      <c r="I8907" s="135"/>
      <c r="J8907" s="135"/>
      <c r="K8907" s="135"/>
      <c r="L8907" s="135"/>
    </row>
    <row r="8908" spans="1:12" x14ac:dyDescent="0.25">
      <c r="A8908" s="135"/>
      <c r="B8908" s="135"/>
      <c r="C8908" s="135"/>
      <c r="D8908" s="135"/>
      <c r="G8908" s="135"/>
      <c r="H8908" s="135"/>
      <c r="I8908" s="135"/>
      <c r="J8908" s="135"/>
      <c r="K8908" s="135"/>
      <c r="L8908" s="135"/>
    </row>
    <row r="8909" spans="1:12" x14ac:dyDescent="0.25">
      <c r="A8909" s="135"/>
      <c r="B8909" s="135"/>
      <c r="C8909" s="135"/>
      <c r="D8909" s="135"/>
      <c r="G8909" s="135"/>
      <c r="H8909" s="135"/>
      <c r="I8909" s="135"/>
      <c r="J8909" s="135"/>
      <c r="K8909" s="135"/>
      <c r="L8909" s="135"/>
    </row>
    <row r="8910" spans="1:12" x14ac:dyDescent="0.25">
      <c r="A8910" s="135"/>
      <c r="B8910" s="135"/>
      <c r="C8910" s="135"/>
      <c r="D8910" s="135"/>
      <c r="G8910" s="135"/>
      <c r="H8910" s="135"/>
      <c r="I8910" s="135"/>
      <c r="J8910" s="135"/>
      <c r="K8910" s="135"/>
      <c r="L8910" s="135"/>
    </row>
    <row r="8911" spans="1:12" x14ac:dyDescent="0.25">
      <c r="A8911" s="135"/>
      <c r="B8911" s="135"/>
      <c r="C8911" s="135"/>
      <c r="D8911" s="135"/>
      <c r="G8911" s="135"/>
      <c r="H8911" s="135"/>
      <c r="I8911" s="135"/>
      <c r="J8911" s="135"/>
      <c r="K8911" s="135"/>
      <c r="L8911" s="135"/>
    </row>
    <row r="8912" spans="1:12" x14ac:dyDescent="0.25">
      <c r="A8912" s="135"/>
      <c r="B8912" s="135"/>
      <c r="C8912" s="135"/>
      <c r="D8912" s="135"/>
      <c r="G8912" s="135"/>
      <c r="H8912" s="135"/>
      <c r="I8912" s="135"/>
      <c r="J8912" s="135"/>
      <c r="K8912" s="135"/>
      <c r="L8912" s="135"/>
    </row>
    <row r="8913" spans="1:12" x14ac:dyDescent="0.25">
      <c r="A8913" s="135"/>
      <c r="B8913" s="135"/>
      <c r="C8913" s="135"/>
      <c r="D8913" s="135"/>
      <c r="G8913" s="135"/>
      <c r="H8913" s="135"/>
      <c r="I8913" s="135"/>
      <c r="J8913" s="135"/>
      <c r="K8913" s="135"/>
      <c r="L8913" s="135"/>
    </row>
    <row r="8914" spans="1:12" x14ac:dyDescent="0.25">
      <c r="A8914" s="135"/>
      <c r="B8914" s="135"/>
      <c r="C8914" s="135"/>
      <c r="D8914" s="135"/>
      <c r="G8914" s="135"/>
      <c r="H8914" s="135"/>
      <c r="I8914" s="135"/>
      <c r="J8914" s="135"/>
      <c r="K8914" s="135"/>
      <c r="L8914" s="135"/>
    </row>
    <row r="8915" spans="1:12" x14ac:dyDescent="0.25">
      <c r="A8915" s="135"/>
      <c r="B8915" s="135"/>
      <c r="C8915" s="135"/>
      <c r="D8915" s="135"/>
      <c r="G8915" s="135"/>
      <c r="H8915" s="135"/>
      <c r="I8915" s="135"/>
      <c r="J8915" s="135"/>
      <c r="K8915" s="135"/>
      <c r="L8915" s="135"/>
    </row>
    <row r="8916" spans="1:12" x14ac:dyDescent="0.25">
      <c r="A8916" s="135"/>
      <c r="B8916" s="135"/>
      <c r="C8916" s="135"/>
      <c r="D8916" s="135"/>
      <c r="G8916" s="135"/>
      <c r="H8916" s="135"/>
      <c r="I8916" s="135"/>
      <c r="J8916" s="135"/>
      <c r="K8916" s="135"/>
      <c r="L8916" s="135"/>
    </row>
    <row r="8917" spans="1:12" x14ac:dyDescent="0.25">
      <c r="A8917" s="135"/>
      <c r="B8917" s="135"/>
      <c r="C8917" s="135"/>
      <c r="D8917" s="135"/>
      <c r="G8917" s="135"/>
      <c r="H8917" s="135"/>
      <c r="I8917" s="135"/>
      <c r="J8917" s="135"/>
      <c r="K8917" s="135"/>
      <c r="L8917" s="135"/>
    </row>
    <row r="8918" spans="1:12" x14ac:dyDescent="0.25">
      <c r="A8918" s="135"/>
      <c r="B8918" s="135"/>
      <c r="C8918" s="135"/>
      <c r="D8918" s="135"/>
      <c r="G8918" s="135"/>
      <c r="H8918" s="135"/>
      <c r="I8918" s="135"/>
      <c r="J8918" s="135"/>
      <c r="K8918" s="135"/>
      <c r="L8918" s="135"/>
    </row>
    <row r="8919" spans="1:12" x14ac:dyDescent="0.25">
      <c r="A8919" s="135"/>
      <c r="B8919" s="135"/>
      <c r="C8919" s="135"/>
      <c r="D8919" s="135"/>
      <c r="G8919" s="135"/>
      <c r="H8919" s="135"/>
      <c r="I8919" s="135"/>
      <c r="J8919" s="135"/>
      <c r="K8919" s="135"/>
      <c r="L8919" s="135"/>
    </row>
    <row r="8920" spans="1:12" x14ac:dyDescent="0.25">
      <c r="A8920" s="135"/>
      <c r="B8920" s="135"/>
      <c r="C8920" s="135"/>
      <c r="D8920" s="135"/>
      <c r="G8920" s="135"/>
      <c r="H8920" s="135"/>
      <c r="I8920" s="135"/>
      <c r="J8920" s="135"/>
      <c r="K8920" s="135"/>
      <c r="L8920" s="135"/>
    </row>
    <row r="8921" spans="1:12" x14ac:dyDescent="0.25">
      <c r="A8921" s="135"/>
      <c r="B8921" s="135"/>
      <c r="C8921" s="135"/>
      <c r="D8921" s="135"/>
      <c r="G8921" s="135"/>
      <c r="H8921" s="135"/>
      <c r="I8921" s="135"/>
      <c r="J8921" s="135"/>
      <c r="K8921" s="135"/>
      <c r="L8921" s="135"/>
    </row>
    <row r="8922" spans="1:12" x14ac:dyDescent="0.25">
      <c r="A8922" s="135"/>
      <c r="B8922" s="135"/>
      <c r="C8922" s="135"/>
      <c r="D8922" s="135"/>
      <c r="G8922" s="135"/>
      <c r="H8922" s="135"/>
      <c r="I8922" s="135"/>
      <c r="J8922" s="135"/>
      <c r="K8922" s="135"/>
      <c r="L8922" s="135"/>
    </row>
    <row r="8923" spans="1:12" x14ac:dyDescent="0.25">
      <c r="A8923" s="135"/>
      <c r="B8923" s="135"/>
      <c r="C8923" s="135"/>
      <c r="D8923" s="135"/>
      <c r="G8923" s="135"/>
      <c r="H8923" s="135"/>
      <c r="I8923" s="135"/>
      <c r="J8923" s="135"/>
      <c r="K8923" s="135"/>
      <c r="L8923" s="135"/>
    </row>
    <row r="8924" spans="1:12" x14ac:dyDescent="0.25">
      <c r="A8924" s="135"/>
      <c r="B8924" s="135"/>
      <c r="C8924" s="135"/>
      <c r="D8924" s="135"/>
      <c r="G8924" s="135"/>
      <c r="H8924" s="135"/>
      <c r="I8924" s="135"/>
      <c r="J8924" s="135"/>
      <c r="K8924" s="135"/>
      <c r="L8924" s="135"/>
    </row>
    <row r="8925" spans="1:12" x14ac:dyDescent="0.25">
      <c r="A8925" s="135"/>
      <c r="B8925" s="135"/>
      <c r="C8925" s="135"/>
      <c r="D8925" s="135"/>
      <c r="G8925" s="135"/>
      <c r="H8925" s="135"/>
      <c r="I8925" s="135"/>
      <c r="J8925" s="135"/>
      <c r="K8925" s="135"/>
      <c r="L8925" s="135"/>
    </row>
    <row r="8926" spans="1:12" x14ac:dyDescent="0.25">
      <c r="A8926" s="135"/>
      <c r="B8926" s="135"/>
      <c r="C8926" s="135"/>
      <c r="D8926" s="135"/>
      <c r="G8926" s="135"/>
      <c r="H8926" s="135"/>
      <c r="I8926" s="135"/>
      <c r="J8926" s="135"/>
      <c r="K8926" s="135"/>
      <c r="L8926" s="135"/>
    </row>
    <row r="8927" spans="1:12" x14ac:dyDescent="0.25">
      <c r="A8927" s="135"/>
      <c r="B8927" s="135"/>
      <c r="C8927" s="135"/>
      <c r="D8927" s="135"/>
      <c r="G8927" s="135"/>
      <c r="H8927" s="135"/>
      <c r="I8927" s="135"/>
      <c r="J8927" s="135"/>
      <c r="K8927" s="135"/>
      <c r="L8927" s="135"/>
    </row>
    <row r="8928" spans="1:12" x14ac:dyDescent="0.25">
      <c r="A8928" s="135"/>
      <c r="B8928" s="135"/>
      <c r="C8928" s="135"/>
      <c r="D8928" s="135"/>
      <c r="G8928" s="135"/>
      <c r="H8928" s="135"/>
      <c r="I8928" s="135"/>
      <c r="J8928" s="135"/>
      <c r="K8928" s="135"/>
      <c r="L8928" s="135"/>
    </row>
    <row r="8929" spans="1:12" x14ac:dyDescent="0.25">
      <c r="A8929" s="135"/>
      <c r="B8929" s="135"/>
      <c r="C8929" s="135"/>
      <c r="D8929" s="135"/>
      <c r="G8929" s="135"/>
      <c r="H8929" s="135"/>
      <c r="I8929" s="135"/>
      <c r="J8929" s="135"/>
      <c r="K8929" s="135"/>
      <c r="L8929" s="135"/>
    </row>
    <row r="8930" spans="1:12" x14ac:dyDescent="0.25">
      <c r="A8930" s="135"/>
      <c r="B8930" s="135"/>
      <c r="C8930" s="135"/>
      <c r="D8930" s="135"/>
      <c r="G8930" s="135"/>
      <c r="H8930" s="135"/>
      <c r="I8930" s="135"/>
      <c r="J8930" s="135"/>
      <c r="K8930" s="135"/>
      <c r="L8930" s="135"/>
    </row>
    <row r="8931" spans="1:12" x14ac:dyDescent="0.25">
      <c r="A8931" s="135"/>
      <c r="B8931" s="135"/>
      <c r="C8931" s="135"/>
      <c r="D8931" s="135"/>
      <c r="G8931" s="135"/>
      <c r="H8931" s="135"/>
      <c r="I8931" s="135"/>
      <c r="J8931" s="135"/>
      <c r="K8931" s="135"/>
      <c r="L8931" s="135"/>
    </row>
    <row r="8932" spans="1:12" x14ac:dyDescent="0.25">
      <c r="A8932" s="135"/>
      <c r="B8932" s="135"/>
      <c r="C8932" s="135"/>
      <c r="D8932" s="135"/>
      <c r="G8932" s="135"/>
      <c r="H8932" s="135"/>
      <c r="I8932" s="135"/>
      <c r="J8932" s="135"/>
      <c r="K8932" s="135"/>
      <c r="L8932" s="135"/>
    </row>
    <row r="8933" spans="1:12" x14ac:dyDescent="0.25">
      <c r="A8933" s="135"/>
      <c r="B8933" s="135"/>
      <c r="C8933" s="135"/>
      <c r="D8933" s="135"/>
      <c r="G8933" s="135"/>
      <c r="H8933" s="135"/>
      <c r="I8933" s="135"/>
      <c r="J8933" s="135"/>
      <c r="K8933" s="135"/>
      <c r="L8933" s="135"/>
    </row>
    <row r="8934" spans="1:12" x14ac:dyDescent="0.25">
      <c r="A8934" s="135"/>
      <c r="B8934" s="135"/>
      <c r="C8934" s="135"/>
      <c r="D8934" s="135"/>
      <c r="G8934" s="135"/>
      <c r="H8934" s="135"/>
      <c r="I8934" s="135"/>
      <c r="J8934" s="135"/>
      <c r="K8934" s="135"/>
      <c r="L8934" s="135"/>
    </row>
    <row r="8935" spans="1:12" x14ac:dyDescent="0.25">
      <c r="A8935" s="135"/>
      <c r="B8935" s="135"/>
      <c r="C8935" s="135"/>
      <c r="D8935" s="135"/>
      <c r="G8935" s="135"/>
      <c r="H8935" s="135"/>
      <c r="I8935" s="135"/>
      <c r="J8935" s="135"/>
      <c r="K8935" s="135"/>
      <c r="L8935" s="135"/>
    </row>
    <row r="8936" spans="1:12" x14ac:dyDescent="0.25">
      <c r="A8936" s="135"/>
      <c r="B8936" s="135"/>
      <c r="C8936" s="135"/>
      <c r="D8936" s="135"/>
      <c r="G8936" s="135"/>
      <c r="H8936" s="135"/>
      <c r="I8936" s="135"/>
      <c r="J8936" s="135"/>
      <c r="K8936" s="135"/>
      <c r="L8936" s="135"/>
    </row>
    <row r="8937" spans="1:12" x14ac:dyDescent="0.25">
      <c r="A8937" s="135"/>
      <c r="B8937" s="135"/>
      <c r="C8937" s="135"/>
      <c r="D8937" s="135"/>
      <c r="G8937" s="135"/>
      <c r="H8937" s="135"/>
      <c r="I8937" s="135"/>
      <c r="J8937" s="135"/>
      <c r="K8937" s="135"/>
      <c r="L8937" s="135"/>
    </row>
    <row r="8938" spans="1:12" x14ac:dyDescent="0.25">
      <c r="A8938" s="135"/>
      <c r="B8938" s="135"/>
      <c r="C8938" s="135"/>
      <c r="D8938" s="135"/>
      <c r="G8938" s="135"/>
      <c r="H8938" s="135"/>
      <c r="I8938" s="135"/>
      <c r="J8938" s="135"/>
      <c r="K8938" s="135"/>
      <c r="L8938" s="135"/>
    </row>
    <row r="8939" spans="1:12" x14ac:dyDescent="0.25">
      <c r="A8939" s="135"/>
      <c r="B8939" s="135"/>
      <c r="C8939" s="135"/>
      <c r="D8939" s="135"/>
      <c r="G8939" s="135"/>
      <c r="H8939" s="135"/>
      <c r="I8939" s="135"/>
      <c r="J8939" s="135"/>
      <c r="K8939" s="135"/>
      <c r="L8939" s="135"/>
    </row>
    <row r="8940" spans="1:12" x14ac:dyDescent="0.25">
      <c r="A8940" s="135"/>
      <c r="B8940" s="135"/>
      <c r="C8940" s="135"/>
      <c r="D8940" s="135"/>
      <c r="G8940" s="135"/>
      <c r="H8940" s="135"/>
      <c r="I8940" s="135"/>
      <c r="J8940" s="135"/>
      <c r="K8940" s="135"/>
      <c r="L8940" s="135"/>
    </row>
    <row r="8941" spans="1:12" x14ac:dyDescent="0.25">
      <c r="A8941" s="135"/>
      <c r="B8941" s="135"/>
      <c r="C8941" s="135"/>
      <c r="D8941" s="135"/>
      <c r="G8941" s="135"/>
      <c r="H8941" s="135"/>
      <c r="I8941" s="135"/>
      <c r="J8941" s="135"/>
      <c r="K8941" s="135"/>
      <c r="L8941" s="135"/>
    </row>
    <row r="8942" spans="1:12" x14ac:dyDescent="0.25">
      <c r="A8942" s="135"/>
      <c r="B8942" s="135"/>
      <c r="C8942" s="135"/>
      <c r="D8942" s="135"/>
      <c r="G8942" s="135"/>
      <c r="H8942" s="135"/>
      <c r="I8942" s="135"/>
      <c r="J8942" s="135"/>
      <c r="K8942" s="135"/>
      <c r="L8942" s="135"/>
    </row>
    <row r="8943" spans="1:12" x14ac:dyDescent="0.25">
      <c r="A8943" s="135"/>
      <c r="B8943" s="135"/>
      <c r="C8943" s="135"/>
      <c r="D8943" s="135"/>
      <c r="G8943" s="135"/>
      <c r="H8943" s="135"/>
      <c r="I8943" s="135"/>
      <c r="J8943" s="135"/>
      <c r="K8943" s="135"/>
      <c r="L8943" s="135"/>
    </row>
    <row r="8944" spans="1:12" x14ac:dyDescent="0.25">
      <c r="A8944" s="135"/>
      <c r="B8944" s="135"/>
      <c r="C8944" s="135"/>
      <c r="D8944" s="135"/>
      <c r="G8944" s="135"/>
      <c r="H8944" s="135"/>
      <c r="I8944" s="135"/>
      <c r="J8944" s="135"/>
      <c r="K8944" s="135"/>
      <c r="L8944" s="135"/>
    </row>
    <row r="8945" spans="1:12" x14ac:dyDescent="0.25">
      <c r="A8945" s="135"/>
      <c r="B8945" s="135"/>
      <c r="C8945" s="135"/>
      <c r="D8945" s="135"/>
      <c r="G8945" s="135"/>
      <c r="H8945" s="135"/>
      <c r="I8945" s="135"/>
      <c r="J8945" s="135"/>
      <c r="K8945" s="135"/>
      <c r="L8945" s="135"/>
    </row>
    <row r="8946" spans="1:12" x14ac:dyDescent="0.25">
      <c r="A8946" s="135"/>
      <c r="B8946" s="135"/>
      <c r="C8946" s="135"/>
      <c r="D8946" s="135"/>
      <c r="G8946" s="135"/>
      <c r="H8946" s="135"/>
      <c r="I8946" s="135"/>
      <c r="J8946" s="135"/>
      <c r="K8946" s="135"/>
      <c r="L8946" s="135"/>
    </row>
    <row r="8947" spans="1:12" x14ac:dyDescent="0.25">
      <c r="A8947" s="135"/>
      <c r="B8947" s="135"/>
      <c r="C8947" s="135"/>
      <c r="D8947" s="135"/>
      <c r="G8947" s="135"/>
      <c r="H8947" s="135"/>
      <c r="I8947" s="135"/>
      <c r="J8947" s="135"/>
      <c r="K8947" s="135"/>
      <c r="L8947" s="135"/>
    </row>
    <row r="8948" spans="1:12" x14ac:dyDescent="0.25">
      <c r="A8948" s="135"/>
      <c r="B8948" s="135"/>
      <c r="C8948" s="135"/>
      <c r="D8948" s="135"/>
      <c r="G8948" s="135"/>
      <c r="H8948" s="135"/>
      <c r="I8948" s="135"/>
      <c r="J8948" s="135"/>
      <c r="K8948" s="135"/>
      <c r="L8948" s="135"/>
    </row>
    <row r="8949" spans="1:12" x14ac:dyDescent="0.25">
      <c r="A8949" s="135"/>
      <c r="B8949" s="135"/>
      <c r="C8949" s="135"/>
      <c r="D8949" s="135"/>
      <c r="G8949" s="135"/>
      <c r="H8949" s="135"/>
      <c r="I8949" s="135"/>
      <c r="J8949" s="135"/>
      <c r="K8949" s="135"/>
      <c r="L8949" s="135"/>
    </row>
    <row r="8950" spans="1:12" x14ac:dyDescent="0.25">
      <c r="A8950" s="135"/>
      <c r="B8950" s="135"/>
      <c r="C8950" s="135"/>
      <c r="D8950" s="135"/>
      <c r="G8950" s="135"/>
      <c r="H8950" s="135"/>
      <c r="I8950" s="135"/>
      <c r="J8950" s="135"/>
      <c r="K8950" s="135"/>
      <c r="L8950" s="135"/>
    </row>
    <row r="8951" spans="1:12" x14ac:dyDescent="0.25">
      <c r="A8951" s="135"/>
      <c r="B8951" s="135"/>
      <c r="C8951" s="135"/>
      <c r="D8951" s="135"/>
      <c r="G8951" s="135"/>
      <c r="H8951" s="135"/>
      <c r="I8951" s="135"/>
      <c r="J8951" s="135"/>
      <c r="K8951" s="135"/>
      <c r="L8951" s="135"/>
    </row>
    <row r="8952" spans="1:12" x14ac:dyDescent="0.25">
      <c r="A8952" s="135"/>
      <c r="B8952" s="135"/>
      <c r="C8952" s="135"/>
      <c r="D8952" s="135"/>
      <c r="G8952" s="135"/>
      <c r="H8952" s="135"/>
      <c r="I8952" s="135"/>
      <c r="J8952" s="135"/>
      <c r="K8952" s="135"/>
      <c r="L8952" s="135"/>
    </row>
    <row r="8953" spans="1:12" x14ac:dyDescent="0.25">
      <c r="A8953" s="135"/>
      <c r="B8953" s="135"/>
      <c r="C8953" s="135"/>
      <c r="D8953" s="135"/>
      <c r="G8953" s="135"/>
      <c r="H8953" s="135"/>
      <c r="I8953" s="135"/>
      <c r="J8953" s="135"/>
      <c r="K8953" s="135"/>
      <c r="L8953" s="135"/>
    </row>
    <row r="8954" spans="1:12" x14ac:dyDescent="0.25">
      <c r="A8954" s="135"/>
      <c r="B8954" s="135"/>
      <c r="C8954" s="135"/>
      <c r="D8954" s="135"/>
      <c r="G8954" s="135"/>
      <c r="H8954" s="135"/>
      <c r="I8954" s="135"/>
      <c r="J8954" s="135"/>
      <c r="K8954" s="135"/>
      <c r="L8954" s="135"/>
    </row>
    <row r="8955" spans="1:12" x14ac:dyDescent="0.25">
      <c r="A8955" s="135"/>
      <c r="B8955" s="135"/>
      <c r="C8955" s="135"/>
      <c r="D8955" s="135"/>
      <c r="G8955" s="135"/>
      <c r="H8955" s="135"/>
      <c r="I8955" s="135"/>
      <c r="J8955" s="135"/>
      <c r="K8955" s="135"/>
      <c r="L8955" s="135"/>
    </row>
    <row r="8956" spans="1:12" x14ac:dyDescent="0.25">
      <c r="A8956" s="135"/>
      <c r="B8956" s="135"/>
      <c r="C8956" s="135"/>
      <c r="D8956" s="135"/>
      <c r="G8956" s="135"/>
      <c r="H8956" s="135"/>
      <c r="I8956" s="135"/>
      <c r="J8956" s="135"/>
      <c r="K8956" s="135"/>
      <c r="L8956" s="135"/>
    </row>
    <row r="8957" spans="1:12" x14ac:dyDescent="0.25">
      <c r="A8957" s="135"/>
      <c r="B8957" s="135"/>
      <c r="C8957" s="135"/>
      <c r="D8957" s="135"/>
      <c r="G8957" s="135"/>
      <c r="H8957" s="135"/>
      <c r="I8957" s="135"/>
      <c r="J8957" s="135"/>
      <c r="K8957" s="135"/>
      <c r="L8957" s="135"/>
    </row>
    <row r="8958" spans="1:12" x14ac:dyDescent="0.25">
      <c r="A8958" s="135"/>
      <c r="B8958" s="135"/>
      <c r="C8958" s="135"/>
      <c r="D8958" s="135"/>
      <c r="G8958" s="135"/>
      <c r="H8958" s="135"/>
      <c r="I8958" s="135"/>
      <c r="J8958" s="135"/>
      <c r="K8958" s="135"/>
      <c r="L8958" s="135"/>
    </row>
    <row r="8959" spans="1:12" x14ac:dyDescent="0.25">
      <c r="A8959" s="135"/>
      <c r="B8959" s="135"/>
      <c r="C8959" s="135"/>
      <c r="D8959" s="135"/>
      <c r="G8959" s="135"/>
      <c r="H8959" s="135"/>
      <c r="I8959" s="135"/>
      <c r="J8959" s="135"/>
      <c r="K8959" s="135"/>
      <c r="L8959" s="135"/>
    </row>
    <row r="8960" spans="1:12" x14ac:dyDescent="0.25">
      <c r="A8960" s="135"/>
      <c r="B8960" s="135"/>
      <c r="C8960" s="135"/>
      <c r="D8960" s="135"/>
      <c r="G8960" s="135"/>
      <c r="H8960" s="135"/>
      <c r="I8960" s="135"/>
      <c r="J8960" s="135"/>
      <c r="K8960" s="135"/>
      <c r="L8960" s="135"/>
    </row>
    <row r="8961" spans="1:12" x14ac:dyDescent="0.25">
      <c r="A8961" s="135"/>
      <c r="B8961" s="135"/>
      <c r="C8961" s="135"/>
      <c r="D8961" s="135"/>
      <c r="G8961" s="135"/>
      <c r="H8961" s="135"/>
      <c r="I8961" s="135"/>
      <c r="J8961" s="135"/>
      <c r="K8961" s="135"/>
      <c r="L8961" s="135"/>
    </row>
    <row r="8962" spans="1:12" x14ac:dyDescent="0.25">
      <c r="A8962" s="135"/>
      <c r="B8962" s="135"/>
      <c r="C8962" s="135"/>
      <c r="D8962" s="135"/>
      <c r="G8962" s="135"/>
      <c r="H8962" s="135"/>
      <c r="I8962" s="135"/>
      <c r="J8962" s="135"/>
      <c r="K8962" s="135"/>
      <c r="L8962" s="135"/>
    </row>
    <row r="8963" spans="1:12" x14ac:dyDescent="0.25">
      <c r="A8963" s="135"/>
      <c r="B8963" s="135"/>
      <c r="C8963" s="135"/>
      <c r="D8963" s="135"/>
      <c r="G8963" s="135"/>
      <c r="H8963" s="135"/>
      <c r="I8963" s="135"/>
      <c r="J8963" s="135"/>
      <c r="K8963" s="135"/>
      <c r="L8963" s="135"/>
    </row>
    <row r="8964" spans="1:12" x14ac:dyDescent="0.25">
      <c r="A8964" s="135"/>
      <c r="B8964" s="135"/>
      <c r="C8964" s="135"/>
      <c r="D8964" s="135"/>
      <c r="G8964" s="135"/>
      <c r="H8964" s="135"/>
      <c r="I8964" s="135"/>
      <c r="J8964" s="135"/>
      <c r="K8964" s="135"/>
      <c r="L8964" s="135"/>
    </row>
    <row r="8965" spans="1:12" x14ac:dyDescent="0.25">
      <c r="A8965" s="135"/>
      <c r="B8965" s="135"/>
      <c r="C8965" s="135"/>
      <c r="D8965" s="135"/>
      <c r="G8965" s="135"/>
      <c r="H8965" s="135"/>
      <c r="I8965" s="135"/>
      <c r="J8965" s="135"/>
      <c r="K8965" s="135"/>
      <c r="L8965" s="135"/>
    </row>
    <row r="8966" spans="1:12" x14ac:dyDescent="0.25">
      <c r="A8966" s="135"/>
      <c r="B8966" s="135"/>
      <c r="C8966" s="135"/>
      <c r="D8966" s="135"/>
      <c r="G8966" s="135"/>
      <c r="H8966" s="135"/>
      <c r="I8966" s="135"/>
      <c r="J8966" s="135"/>
      <c r="K8966" s="135"/>
      <c r="L8966" s="135"/>
    </row>
    <row r="8967" spans="1:12" x14ac:dyDescent="0.25">
      <c r="A8967" s="135"/>
      <c r="B8967" s="135"/>
      <c r="C8967" s="135"/>
      <c r="D8967" s="135"/>
      <c r="G8967" s="135"/>
      <c r="H8967" s="135"/>
      <c r="I8967" s="135"/>
      <c r="J8967" s="135"/>
      <c r="K8967" s="135"/>
      <c r="L8967" s="135"/>
    </row>
    <row r="8968" spans="1:12" x14ac:dyDescent="0.25">
      <c r="A8968" s="135"/>
      <c r="B8968" s="135"/>
      <c r="C8968" s="135"/>
      <c r="D8968" s="135"/>
      <c r="G8968" s="135"/>
      <c r="H8968" s="135"/>
      <c r="I8968" s="135"/>
      <c r="J8968" s="135"/>
      <c r="K8968" s="135"/>
      <c r="L8968" s="135"/>
    </row>
    <row r="8969" spans="1:12" x14ac:dyDescent="0.25">
      <c r="A8969" s="135"/>
      <c r="B8969" s="135"/>
      <c r="C8969" s="135"/>
      <c r="D8969" s="135"/>
      <c r="G8969" s="135"/>
      <c r="H8969" s="135"/>
      <c r="I8969" s="135"/>
      <c r="J8969" s="135"/>
      <c r="K8969" s="135"/>
      <c r="L8969" s="135"/>
    </row>
    <row r="8970" spans="1:12" x14ac:dyDescent="0.25">
      <c r="A8970" s="135"/>
      <c r="B8970" s="135"/>
      <c r="C8970" s="135"/>
      <c r="D8970" s="135"/>
      <c r="G8970" s="135"/>
      <c r="H8970" s="135"/>
      <c r="I8970" s="135"/>
      <c r="J8970" s="135"/>
      <c r="K8970" s="135"/>
      <c r="L8970" s="135"/>
    </row>
    <row r="8971" spans="1:12" x14ac:dyDescent="0.25">
      <c r="A8971" s="135"/>
      <c r="B8971" s="135"/>
      <c r="C8971" s="135"/>
      <c r="D8971" s="135"/>
      <c r="G8971" s="135"/>
      <c r="H8971" s="135"/>
      <c r="I8971" s="135"/>
      <c r="J8971" s="135"/>
      <c r="K8971" s="135"/>
      <c r="L8971" s="135"/>
    </row>
    <row r="8972" spans="1:12" x14ac:dyDescent="0.25">
      <c r="A8972" s="135"/>
      <c r="B8972" s="135"/>
      <c r="C8972" s="135"/>
      <c r="D8972" s="135"/>
      <c r="G8972" s="135"/>
      <c r="H8972" s="135"/>
      <c r="I8972" s="135"/>
      <c r="J8972" s="135"/>
      <c r="K8972" s="135"/>
      <c r="L8972" s="135"/>
    </row>
    <row r="8973" spans="1:12" x14ac:dyDescent="0.25">
      <c r="A8973" s="135"/>
      <c r="B8973" s="135"/>
      <c r="C8973" s="135"/>
      <c r="D8973" s="135"/>
      <c r="G8973" s="135"/>
      <c r="H8973" s="135"/>
      <c r="I8973" s="135"/>
      <c r="J8973" s="135"/>
      <c r="K8973" s="135"/>
      <c r="L8973" s="135"/>
    </row>
    <row r="8974" spans="1:12" x14ac:dyDescent="0.25">
      <c r="A8974" s="135"/>
      <c r="B8974" s="135"/>
      <c r="C8974" s="135"/>
      <c r="D8974" s="135"/>
      <c r="G8974" s="135"/>
      <c r="H8974" s="135"/>
      <c r="I8974" s="135"/>
      <c r="J8974" s="135"/>
      <c r="K8974" s="135"/>
      <c r="L8974" s="135"/>
    </row>
    <row r="8975" spans="1:12" x14ac:dyDescent="0.25">
      <c r="A8975" s="135"/>
      <c r="B8975" s="135"/>
      <c r="C8975" s="135"/>
      <c r="D8975" s="135"/>
      <c r="G8975" s="135"/>
      <c r="H8975" s="135"/>
      <c r="I8975" s="135"/>
      <c r="J8975" s="135"/>
      <c r="K8975" s="135"/>
      <c r="L8975" s="135"/>
    </row>
    <row r="8976" spans="1:12" x14ac:dyDescent="0.25">
      <c r="A8976" s="135"/>
      <c r="B8976" s="135"/>
      <c r="C8976" s="135"/>
      <c r="D8976" s="135"/>
      <c r="G8976" s="135"/>
      <c r="H8976" s="135"/>
      <c r="I8976" s="135"/>
      <c r="J8976" s="135"/>
      <c r="K8976" s="135"/>
      <c r="L8976" s="135"/>
    </row>
    <row r="8977" spans="1:12" x14ac:dyDescent="0.25">
      <c r="A8977" s="135"/>
      <c r="B8977" s="135"/>
      <c r="C8977" s="135"/>
      <c r="D8977" s="135"/>
      <c r="G8977" s="135"/>
      <c r="H8977" s="135"/>
      <c r="I8977" s="135"/>
      <c r="J8977" s="135"/>
      <c r="K8977" s="135"/>
      <c r="L8977" s="135"/>
    </row>
    <row r="8978" spans="1:12" x14ac:dyDescent="0.25">
      <c r="A8978" s="135"/>
      <c r="B8978" s="135"/>
      <c r="C8978" s="135"/>
      <c r="D8978" s="135"/>
      <c r="G8978" s="135"/>
      <c r="H8978" s="135"/>
      <c r="I8978" s="135"/>
      <c r="J8978" s="135"/>
      <c r="K8978" s="135"/>
      <c r="L8978" s="135"/>
    </row>
    <row r="8979" spans="1:12" x14ac:dyDescent="0.25">
      <c r="A8979" s="135"/>
      <c r="B8979" s="135"/>
      <c r="C8979" s="135"/>
      <c r="D8979" s="135"/>
      <c r="G8979" s="135"/>
      <c r="H8979" s="135"/>
      <c r="I8979" s="135"/>
      <c r="J8979" s="135"/>
      <c r="K8979" s="135"/>
      <c r="L8979" s="135"/>
    </row>
    <row r="8980" spans="1:12" x14ac:dyDescent="0.25">
      <c r="A8980" s="135"/>
      <c r="B8980" s="135"/>
      <c r="C8980" s="135"/>
      <c r="D8980" s="135"/>
      <c r="G8980" s="135"/>
      <c r="H8980" s="135"/>
      <c r="I8980" s="135"/>
      <c r="J8980" s="135"/>
      <c r="K8980" s="135"/>
      <c r="L8980" s="135"/>
    </row>
    <row r="8981" spans="1:12" x14ac:dyDescent="0.25">
      <c r="A8981" s="135"/>
      <c r="B8981" s="135"/>
      <c r="C8981" s="135"/>
      <c r="D8981" s="135"/>
      <c r="G8981" s="135"/>
      <c r="H8981" s="135"/>
      <c r="I8981" s="135"/>
      <c r="J8981" s="135"/>
      <c r="K8981" s="135"/>
      <c r="L8981" s="135"/>
    </row>
    <row r="8982" spans="1:12" x14ac:dyDescent="0.25">
      <c r="A8982" s="135"/>
      <c r="B8982" s="135"/>
      <c r="C8982" s="135"/>
      <c r="D8982" s="135"/>
      <c r="G8982" s="135"/>
      <c r="H8982" s="135"/>
      <c r="I8982" s="135"/>
      <c r="J8982" s="135"/>
      <c r="K8982" s="135"/>
      <c r="L8982" s="135"/>
    </row>
    <row r="8983" spans="1:12" x14ac:dyDescent="0.25">
      <c r="A8983" s="135"/>
      <c r="B8983" s="135"/>
      <c r="C8983" s="135"/>
      <c r="D8983" s="135"/>
      <c r="G8983" s="135"/>
      <c r="H8983" s="135"/>
      <c r="I8983" s="135"/>
      <c r="J8983" s="135"/>
      <c r="K8983" s="135"/>
      <c r="L8983" s="135"/>
    </row>
    <row r="8984" spans="1:12" x14ac:dyDescent="0.25">
      <c r="A8984" s="135"/>
      <c r="B8984" s="135"/>
      <c r="C8984" s="135"/>
      <c r="D8984" s="135"/>
      <c r="G8984" s="135"/>
      <c r="H8984" s="135"/>
      <c r="I8984" s="135"/>
      <c r="J8984" s="135"/>
      <c r="K8984" s="135"/>
      <c r="L8984" s="135"/>
    </row>
    <row r="8985" spans="1:12" x14ac:dyDescent="0.25">
      <c r="A8985" s="135"/>
      <c r="B8985" s="135"/>
      <c r="C8985" s="135"/>
      <c r="D8985" s="135"/>
      <c r="G8985" s="135"/>
      <c r="H8985" s="135"/>
      <c r="I8985" s="135"/>
      <c r="J8985" s="135"/>
      <c r="K8985" s="135"/>
      <c r="L8985" s="135"/>
    </row>
    <row r="8986" spans="1:12" x14ac:dyDescent="0.25">
      <c r="A8986" s="135"/>
      <c r="B8986" s="135"/>
      <c r="C8986" s="135"/>
      <c r="D8986" s="135"/>
      <c r="G8986" s="135"/>
      <c r="H8986" s="135"/>
      <c r="I8986" s="135"/>
      <c r="J8986" s="135"/>
      <c r="K8986" s="135"/>
      <c r="L8986" s="135"/>
    </row>
    <row r="8987" spans="1:12" x14ac:dyDescent="0.25">
      <c r="A8987" s="135"/>
      <c r="B8987" s="135"/>
      <c r="C8987" s="135"/>
      <c r="D8987" s="135"/>
      <c r="G8987" s="135"/>
      <c r="H8987" s="135"/>
      <c r="I8987" s="135"/>
      <c r="J8987" s="135"/>
      <c r="K8987" s="135"/>
      <c r="L8987" s="135"/>
    </row>
    <row r="8988" spans="1:12" x14ac:dyDescent="0.25">
      <c r="A8988" s="135"/>
      <c r="B8988" s="135"/>
      <c r="C8988" s="135"/>
      <c r="D8988" s="135"/>
      <c r="G8988" s="135"/>
      <c r="H8988" s="135"/>
      <c r="I8988" s="135"/>
      <c r="J8988" s="135"/>
      <c r="K8988" s="135"/>
      <c r="L8988" s="135"/>
    </row>
    <row r="8989" spans="1:12" x14ac:dyDescent="0.25">
      <c r="A8989" s="135"/>
      <c r="B8989" s="135"/>
      <c r="C8989" s="135"/>
      <c r="D8989" s="135"/>
      <c r="G8989" s="135"/>
      <c r="H8989" s="135"/>
      <c r="I8989" s="135"/>
      <c r="J8989" s="135"/>
      <c r="K8989" s="135"/>
      <c r="L8989" s="135"/>
    </row>
    <row r="8990" spans="1:12" x14ac:dyDescent="0.25">
      <c r="A8990" s="135"/>
      <c r="B8990" s="135"/>
      <c r="C8990" s="135"/>
      <c r="D8990" s="135"/>
      <c r="G8990" s="135"/>
      <c r="H8990" s="135"/>
      <c r="I8990" s="135"/>
      <c r="J8990" s="135"/>
      <c r="K8990" s="135"/>
      <c r="L8990" s="135"/>
    </row>
    <row r="8991" spans="1:12" x14ac:dyDescent="0.25">
      <c r="A8991" s="135"/>
      <c r="B8991" s="135"/>
      <c r="C8991" s="135"/>
      <c r="D8991" s="135"/>
      <c r="G8991" s="135"/>
      <c r="H8991" s="135"/>
      <c r="I8991" s="135"/>
      <c r="J8991" s="135"/>
      <c r="K8991" s="135"/>
      <c r="L8991" s="135"/>
    </row>
    <row r="8992" spans="1:12" x14ac:dyDescent="0.25">
      <c r="A8992" s="135"/>
      <c r="B8992" s="135"/>
      <c r="C8992" s="135"/>
      <c r="D8992" s="135"/>
      <c r="G8992" s="135"/>
      <c r="H8992" s="135"/>
      <c r="I8992" s="135"/>
      <c r="J8992" s="135"/>
      <c r="K8992" s="135"/>
      <c r="L8992" s="135"/>
    </row>
    <row r="8993" spans="1:12" x14ac:dyDescent="0.25">
      <c r="A8993" s="135"/>
      <c r="B8993" s="135"/>
      <c r="C8993" s="135"/>
      <c r="D8993" s="135"/>
      <c r="G8993" s="135"/>
      <c r="H8993" s="135"/>
      <c r="I8993" s="135"/>
      <c r="J8993" s="135"/>
      <c r="K8993" s="135"/>
      <c r="L8993" s="135"/>
    </row>
    <row r="8994" spans="1:12" x14ac:dyDescent="0.25">
      <c r="A8994" s="135"/>
      <c r="B8994" s="135"/>
      <c r="C8994" s="135"/>
      <c r="D8994" s="135"/>
      <c r="G8994" s="135"/>
      <c r="H8994" s="135"/>
      <c r="I8994" s="135"/>
      <c r="J8994" s="135"/>
      <c r="K8994" s="135"/>
      <c r="L8994" s="135"/>
    </row>
    <row r="8995" spans="1:12" x14ac:dyDescent="0.25">
      <c r="A8995" s="135"/>
      <c r="B8995" s="135"/>
      <c r="C8995" s="135"/>
      <c r="D8995" s="135"/>
      <c r="G8995" s="135"/>
      <c r="H8995" s="135"/>
      <c r="I8995" s="135"/>
      <c r="J8995" s="135"/>
      <c r="K8995" s="135"/>
      <c r="L8995" s="135"/>
    </row>
    <row r="8996" spans="1:12" x14ac:dyDescent="0.25">
      <c r="A8996" s="135"/>
      <c r="B8996" s="135"/>
      <c r="C8996" s="135"/>
      <c r="D8996" s="135"/>
      <c r="G8996" s="135"/>
      <c r="H8996" s="135"/>
      <c r="I8996" s="135"/>
      <c r="J8996" s="135"/>
      <c r="K8996" s="135"/>
      <c r="L8996" s="135"/>
    </row>
    <row r="8997" spans="1:12" x14ac:dyDescent="0.25">
      <c r="A8997" s="135"/>
      <c r="B8997" s="135"/>
      <c r="C8997" s="135"/>
      <c r="D8997" s="135"/>
      <c r="G8997" s="135"/>
      <c r="H8997" s="135"/>
      <c r="I8997" s="135"/>
      <c r="J8997" s="135"/>
      <c r="K8997" s="135"/>
      <c r="L8997" s="135"/>
    </row>
    <row r="8998" spans="1:12" x14ac:dyDescent="0.25">
      <c r="A8998" s="135"/>
      <c r="B8998" s="135"/>
      <c r="C8998" s="135"/>
      <c r="D8998" s="135"/>
      <c r="G8998" s="135"/>
      <c r="H8998" s="135"/>
      <c r="I8998" s="135"/>
      <c r="J8998" s="135"/>
      <c r="K8998" s="135"/>
      <c r="L8998" s="135"/>
    </row>
    <row r="8999" spans="1:12" x14ac:dyDescent="0.25">
      <c r="A8999" s="135"/>
      <c r="B8999" s="135"/>
      <c r="C8999" s="135"/>
      <c r="D8999" s="135"/>
      <c r="G8999" s="135"/>
      <c r="H8999" s="135"/>
      <c r="I8999" s="135"/>
      <c r="J8999" s="135"/>
      <c r="K8999" s="135"/>
      <c r="L8999" s="135"/>
    </row>
    <row r="9000" spans="1:12" x14ac:dyDescent="0.25">
      <c r="A9000" s="135"/>
      <c r="B9000" s="135"/>
      <c r="C9000" s="135"/>
      <c r="D9000" s="135"/>
      <c r="G9000" s="135"/>
      <c r="H9000" s="135"/>
      <c r="I9000" s="135"/>
      <c r="J9000" s="135"/>
      <c r="K9000" s="135"/>
      <c r="L9000" s="135"/>
    </row>
    <row r="9001" spans="1:12" x14ac:dyDescent="0.25">
      <c r="A9001" s="135"/>
      <c r="B9001" s="135"/>
      <c r="C9001" s="135"/>
      <c r="D9001" s="135"/>
      <c r="G9001" s="135"/>
      <c r="H9001" s="135"/>
      <c r="I9001" s="135"/>
      <c r="J9001" s="135"/>
      <c r="K9001" s="135"/>
      <c r="L9001" s="135"/>
    </row>
    <row r="9002" spans="1:12" x14ac:dyDescent="0.25">
      <c r="A9002" s="135"/>
      <c r="B9002" s="135"/>
      <c r="C9002" s="135"/>
      <c r="D9002" s="135"/>
      <c r="G9002" s="135"/>
      <c r="H9002" s="135"/>
      <c r="I9002" s="135"/>
      <c r="J9002" s="135"/>
      <c r="K9002" s="135"/>
      <c r="L9002" s="135"/>
    </row>
    <row r="9003" spans="1:12" x14ac:dyDescent="0.25">
      <c r="A9003" s="135"/>
      <c r="B9003" s="135"/>
      <c r="C9003" s="135"/>
      <c r="D9003" s="135"/>
      <c r="G9003" s="135"/>
      <c r="H9003" s="135"/>
      <c r="I9003" s="135"/>
      <c r="J9003" s="135"/>
      <c r="K9003" s="135"/>
      <c r="L9003" s="135"/>
    </row>
    <row r="9004" spans="1:12" x14ac:dyDescent="0.25">
      <c r="A9004" s="135"/>
      <c r="B9004" s="135"/>
      <c r="C9004" s="135"/>
      <c r="D9004" s="135"/>
      <c r="G9004" s="135"/>
      <c r="H9004" s="135"/>
      <c r="I9004" s="135"/>
      <c r="J9004" s="135"/>
      <c r="K9004" s="135"/>
      <c r="L9004" s="135"/>
    </row>
    <row r="9005" spans="1:12" x14ac:dyDescent="0.25">
      <c r="A9005" s="135"/>
      <c r="B9005" s="135"/>
      <c r="C9005" s="135"/>
      <c r="D9005" s="135"/>
      <c r="G9005" s="135"/>
      <c r="H9005" s="135"/>
      <c r="I9005" s="135"/>
      <c r="J9005" s="135"/>
      <c r="K9005" s="135"/>
      <c r="L9005" s="135"/>
    </row>
    <row r="9006" spans="1:12" x14ac:dyDescent="0.25">
      <c r="A9006" s="135"/>
      <c r="B9006" s="135"/>
      <c r="C9006" s="135"/>
      <c r="D9006" s="135"/>
      <c r="G9006" s="135"/>
      <c r="H9006" s="135"/>
      <c r="I9006" s="135"/>
      <c r="J9006" s="135"/>
      <c r="K9006" s="135"/>
      <c r="L9006" s="135"/>
    </row>
    <row r="9007" spans="1:12" x14ac:dyDescent="0.25">
      <c r="A9007" s="135"/>
      <c r="B9007" s="135"/>
      <c r="C9007" s="135"/>
      <c r="D9007" s="135"/>
      <c r="G9007" s="135"/>
      <c r="H9007" s="135"/>
      <c r="I9007" s="135"/>
      <c r="J9007" s="135"/>
      <c r="K9007" s="135"/>
      <c r="L9007" s="135"/>
    </row>
    <row r="9008" spans="1:12" x14ac:dyDescent="0.25">
      <c r="A9008" s="135"/>
      <c r="B9008" s="135"/>
      <c r="C9008" s="135"/>
      <c r="D9008" s="135"/>
      <c r="G9008" s="135"/>
      <c r="H9008" s="135"/>
      <c r="I9008" s="135"/>
      <c r="J9008" s="135"/>
      <c r="K9008" s="135"/>
      <c r="L9008" s="135"/>
    </row>
    <row r="9009" spans="1:12" x14ac:dyDescent="0.25">
      <c r="A9009" s="135"/>
      <c r="B9009" s="135"/>
      <c r="C9009" s="135"/>
      <c r="D9009" s="135"/>
      <c r="G9009" s="135"/>
      <c r="H9009" s="135"/>
      <c r="I9009" s="135"/>
      <c r="J9009" s="135"/>
      <c r="K9009" s="135"/>
      <c r="L9009" s="135"/>
    </row>
    <row r="9010" spans="1:12" x14ac:dyDescent="0.25">
      <c r="A9010" s="135"/>
      <c r="B9010" s="135"/>
      <c r="C9010" s="135"/>
      <c r="D9010" s="135"/>
      <c r="G9010" s="135"/>
      <c r="H9010" s="135"/>
      <c r="I9010" s="135"/>
      <c r="J9010" s="135"/>
      <c r="K9010" s="135"/>
      <c r="L9010" s="135"/>
    </row>
    <row r="9011" spans="1:12" x14ac:dyDescent="0.25">
      <c r="A9011" s="135"/>
      <c r="B9011" s="135"/>
      <c r="C9011" s="135"/>
      <c r="D9011" s="135"/>
      <c r="G9011" s="135"/>
      <c r="H9011" s="135"/>
      <c r="I9011" s="135"/>
      <c r="J9011" s="135"/>
      <c r="K9011" s="135"/>
      <c r="L9011" s="135"/>
    </row>
    <row r="9012" spans="1:12" x14ac:dyDescent="0.25">
      <c r="A9012" s="135"/>
      <c r="B9012" s="135"/>
      <c r="C9012" s="135"/>
      <c r="D9012" s="135"/>
      <c r="G9012" s="135"/>
      <c r="H9012" s="135"/>
      <c r="I9012" s="135"/>
      <c r="J9012" s="135"/>
      <c r="K9012" s="135"/>
      <c r="L9012" s="135"/>
    </row>
    <row r="9013" spans="1:12" x14ac:dyDescent="0.25">
      <c r="A9013" s="135"/>
      <c r="B9013" s="135"/>
      <c r="C9013" s="135"/>
      <c r="D9013" s="135"/>
      <c r="G9013" s="135"/>
      <c r="H9013" s="135"/>
      <c r="I9013" s="135"/>
      <c r="J9013" s="135"/>
      <c r="K9013" s="135"/>
      <c r="L9013" s="135"/>
    </row>
    <row r="9014" spans="1:12" x14ac:dyDescent="0.25">
      <c r="A9014" s="135"/>
      <c r="B9014" s="135"/>
      <c r="C9014" s="135"/>
      <c r="D9014" s="135"/>
      <c r="G9014" s="135"/>
      <c r="H9014" s="135"/>
      <c r="I9014" s="135"/>
      <c r="J9014" s="135"/>
      <c r="K9014" s="135"/>
      <c r="L9014" s="135"/>
    </row>
    <row r="9015" spans="1:12" x14ac:dyDescent="0.25">
      <c r="A9015" s="135"/>
      <c r="B9015" s="135"/>
      <c r="C9015" s="135"/>
      <c r="D9015" s="135"/>
      <c r="G9015" s="135"/>
      <c r="H9015" s="135"/>
      <c r="I9015" s="135"/>
      <c r="J9015" s="135"/>
      <c r="K9015" s="135"/>
      <c r="L9015" s="135"/>
    </row>
    <row r="9016" spans="1:12" x14ac:dyDescent="0.25">
      <c r="A9016" s="135"/>
      <c r="B9016" s="135"/>
      <c r="C9016" s="135"/>
      <c r="D9016" s="135"/>
      <c r="G9016" s="135"/>
      <c r="H9016" s="135"/>
      <c r="I9016" s="135"/>
      <c r="J9016" s="135"/>
      <c r="K9016" s="135"/>
      <c r="L9016" s="135"/>
    </row>
    <row r="9017" spans="1:12" x14ac:dyDescent="0.25">
      <c r="A9017" s="135"/>
      <c r="B9017" s="135"/>
      <c r="C9017" s="135"/>
      <c r="D9017" s="135"/>
      <c r="G9017" s="135"/>
      <c r="H9017" s="135"/>
      <c r="I9017" s="135"/>
      <c r="J9017" s="135"/>
      <c r="K9017" s="135"/>
      <c r="L9017" s="135"/>
    </row>
    <row r="9018" spans="1:12" x14ac:dyDescent="0.25">
      <c r="A9018" s="135"/>
      <c r="B9018" s="135"/>
      <c r="C9018" s="135"/>
      <c r="D9018" s="135"/>
      <c r="G9018" s="135"/>
      <c r="H9018" s="135"/>
      <c r="I9018" s="135"/>
      <c r="J9018" s="135"/>
      <c r="K9018" s="135"/>
      <c r="L9018" s="135"/>
    </row>
    <row r="9019" spans="1:12" x14ac:dyDescent="0.25">
      <c r="A9019" s="135"/>
      <c r="B9019" s="135"/>
      <c r="C9019" s="135"/>
      <c r="D9019" s="135"/>
      <c r="G9019" s="135"/>
      <c r="H9019" s="135"/>
      <c r="I9019" s="135"/>
      <c r="J9019" s="135"/>
      <c r="K9019" s="135"/>
      <c r="L9019" s="135"/>
    </row>
    <row r="9020" spans="1:12" x14ac:dyDescent="0.25">
      <c r="A9020" s="135"/>
      <c r="B9020" s="135"/>
      <c r="C9020" s="135"/>
      <c r="D9020" s="135"/>
      <c r="G9020" s="135"/>
      <c r="H9020" s="135"/>
      <c r="I9020" s="135"/>
      <c r="J9020" s="135"/>
      <c r="K9020" s="135"/>
      <c r="L9020" s="135"/>
    </row>
    <row r="9021" spans="1:12" x14ac:dyDescent="0.25">
      <c r="A9021" s="135"/>
      <c r="B9021" s="135"/>
      <c r="C9021" s="135"/>
      <c r="D9021" s="135"/>
      <c r="G9021" s="135"/>
      <c r="H9021" s="135"/>
      <c r="I9021" s="135"/>
      <c r="J9021" s="135"/>
      <c r="K9021" s="135"/>
      <c r="L9021" s="135"/>
    </row>
    <row r="9022" spans="1:12" x14ac:dyDescent="0.25">
      <c r="A9022" s="135"/>
      <c r="B9022" s="135"/>
      <c r="C9022" s="135"/>
      <c r="D9022" s="135"/>
      <c r="G9022" s="135"/>
      <c r="H9022" s="135"/>
      <c r="I9022" s="135"/>
      <c r="J9022" s="135"/>
      <c r="K9022" s="135"/>
      <c r="L9022" s="135"/>
    </row>
    <row r="9023" spans="1:12" x14ac:dyDescent="0.25">
      <c r="A9023" s="135"/>
      <c r="B9023" s="135"/>
      <c r="C9023" s="135"/>
      <c r="D9023" s="135"/>
      <c r="G9023" s="135"/>
      <c r="H9023" s="135"/>
      <c r="I9023" s="135"/>
      <c r="J9023" s="135"/>
      <c r="K9023" s="135"/>
      <c r="L9023" s="135"/>
    </row>
    <row r="9024" spans="1:12" x14ac:dyDescent="0.25">
      <c r="A9024" s="135"/>
      <c r="B9024" s="135"/>
      <c r="C9024" s="135"/>
      <c r="D9024" s="135"/>
      <c r="G9024" s="135"/>
      <c r="H9024" s="135"/>
      <c r="I9024" s="135"/>
      <c r="J9024" s="135"/>
      <c r="K9024" s="135"/>
      <c r="L9024" s="135"/>
    </row>
    <row r="9025" spans="1:12" x14ac:dyDescent="0.25">
      <c r="A9025" s="135"/>
      <c r="B9025" s="135"/>
      <c r="C9025" s="135"/>
      <c r="D9025" s="135"/>
      <c r="G9025" s="135"/>
      <c r="H9025" s="135"/>
      <c r="I9025" s="135"/>
      <c r="J9025" s="135"/>
      <c r="K9025" s="135"/>
      <c r="L9025" s="135"/>
    </row>
    <row r="9026" spans="1:12" x14ac:dyDescent="0.25">
      <c r="A9026" s="135"/>
      <c r="B9026" s="135"/>
      <c r="C9026" s="135"/>
      <c r="D9026" s="135"/>
      <c r="G9026" s="135"/>
      <c r="H9026" s="135"/>
      <c r="I9026" s="135"/>
      <c r="J9026" s="135"/>
      <c r="K9026" s="135"/>
      <c r="L9026" s="135"/>
    </row>
    <row r="9027" spans="1:12" x14ac:dyDescent="0.25">
      <c r="A9027" s="135"/>
      <c r="B9027" s="135"/>
      <c r="C9027" s="135"/>
      <c r="D9027" s="135"/>
      <c r="G9027" s="135"/>
      <c r="H9027" s="135"/>
      <c r="I9027" s="135"/>
      <c r="J9027" s="135"/>
      <c r="K9027" s="135"/>
      <c r="L9027" s="135"/>
    </row>
    <row r="9028" spans="1:12" x14ac:dyDescent="0.25">
      <c r="A9028" s="135"/>
      <c r="B9028" s="135"/>
      <c r="C9028" s="135"/>
      <c r="D9028" s="135"/>
      <c r="G9028" s="135"/>
      <c r="H9028" s="135"/>
      <c r="I9028" s="135"/>
      <c r="J9028" s="135"/>
      <c r="K9028" s="135"/>
      <c r="L9028" s="135"/>
    </row>
    <row r="9029" spans="1:12" x14ac:dyDescent="0.25">
      <c r="A9029" s="135"/>
      <c r="B9029" s="135"/>
      <c r="C9029" s="135"/>
      <c r="D9029" s="135"/>
      <c r="G9029" s="135"/>
      <c r="H9029" s="135"/>
      <c r="I9029" s="135"/>
      <c r="J9029" s="135"/>
      <c r="K9029" s="135"/>
      <c r="L9029" s="135"/>
    </row>
    <row r="9030" spans="1:12" x14ac:dyDescent="0.25">
      <c r="A9030" s="135"/>
      <c r="B9030" s="135"/>
      <c r="C9030" s="135"/>
      <c r="D9030" s="135"/>
      <c r="G9030" s="135"/>
      <c r="H9030" s="135"/>
      <c r="I9030" s="135"/>
      <c r="J9030" s="135"/>
      <c r="K9030" s="135"/>
      <c r="L9030" s="135"/>
    </row>
    <row r="9031" spans="1:12" x14ac:dyDescent="0.25">
      <c r="A9031" s="135"/>
      <c r="B9031" s="135"/>
      <c r="C9031" s="135"/>
      <c r="D9031" s="135"/>
      <c r="G9031" s="135"/>
      <c r="H9031" s="135"/>
      <c r="I9031" s="135"/>
      <c r="J9031" s="135"/>
      <c r="K9031" s="135"/>
      <c r="L9031" s="135"/>
    </row>
    <row r="9032" spans="1:12" x14ac:dyDescent="0.25">
      <c r="A9032" s="135"/>
      <c r="B9032" s="135"/>
      <c r="C9032" s="135"/>
      <c r="D9032" s="135"/>
      <c r="G9032" s="135"/>
      <c r="H9032" s="135"/>
      <c r="I9032" s="135"/>
      <c r="J9032" s="135"/>
      <c r="K9032" s="135"/>
      <c r="L9032" s="135"/>
    </row>
    <row r="9033" spans="1:12" x14ac:dyDescent="0.25">
      <c r="A9033" s="135"/>
      <c r="B9033" s="135"/>
      <c r="C9033" s="135"/>
      <c r="D9033" s="135"/>
      <c r="G9033" s="135"/>
      <c r="H9033" s="135"/>
      <c r="I9033" s="135"/>
      <c r="J9033" s="135"/>
      <c r="K9033" s="135"/>
      <c r="L9033" s="135"/>
    </row>
    <row r="9034" spans="1:12" x14ac:dyDescent="0.25">
      <c r="A9034" s="135"/>
      <c r="B9034" s="135"/>
      <c r="C9034" s="135"/>
      <c r="D9034" s="135"/>
      <c r="G9034" s="135"/>
      <c r="H9034" s="135"/>
      <c r="I9034" s="135"/>
      <c r="J9034" s="135"/>
      <c r="K9034" s="135"/>
      <c r="L9034" s="135"/>
    </row>
    <row r="9035" spans="1:12" x14ac:dyDescent="0.25">
      <c r="A9035" s="135"/>
      <c r="B9035" s="135"/>
      <c r="C9035" s="135"/>
      <c r="D9035" s="135"/>
      <c r="G9035" s="135"/>
      <c r="H9035" s="135"/>
      <c r="I9035" s="135"/>
      <c r="J9035" s="135"/>
      <c r="K9035" s="135"/>
      <c r="L9035" s="135"/>
    </row>
    <row r="9036" spans="1:12" x14ac:dyDescent="0.25">
      <c r="A9036" s="135"/>
      <c r="B9036" s="135"/>
      <c r="C9036" s="135"/>
      <c r="D9036" s="135"/>
      <c r="G9036" s="135"/>
      <c r="H9036" s="135"/>
      <c r="I9036" s="135"/>
      <c r="J9036" s="135"/>
      <c r="K9036" s="135"/>
      <c r="L9036" s="135"/>
    </row>
    <row r="9037" spans="1:12" x14ac:dyDescent="0.25">
      <c r="A9037" s="135"/>
      <c r="B9037" s="135"/>
      <c r="C9037" s="135"/>
      <c r="D9037" s="135"/>
      <c r="G9037" s="135"/>
      <c r="H9037" s="135"/>
      <c r="I9037" s="135"/>
      <c r="J9037" s="135"/>
      <c r="K9037" s="135"/>
      <c r="L9037" s="135"/>
    </row>
    <row r="9038" spans="1:12" x14ac:dyDescent="0.25">
      <c r="A9038" s="135"/>
      <c r="B9038" s="135"/>
      <c r="C9038" s="135"/>
      <c r="D9038" s="135"/>
      <c r="G9038" s="135"/>
      <c r="H9038" s="135"/>
      <c r="I9038" s="135"/>
      <c r="J9038" s="135"/>
      <c r="K9038" s="135"/>
      <c r="L9038" s="135"/>
    </row>
    <row r="9039" spans="1:12" x14ac:dyDescent="0.25">
      <c r="A9039" s="135"/>
      <c r="B9039" s="135"/>
      <c r="C9039" s="135"/>
      <c r="D9039" s="135"/>
      <c r="G9039" s="135"/>
      <c r="H9039" s="135"/>
      <c r="I9039" s="135"/>
      <c r="J9039" s="135"/>
      <c r="K9039" s="135"/>
      <c r="L9039" s="135"/>
    </row>
    <row r="9040" spans="1:12" x14ac:dyDescent="0.25">
      <c r="A9040" s="135"/>
      <c r="B9040" s="135"/>
      <c r="C9040" s="135"/>
      <c r="D9040" s="135"/>
      <c r="G9040" s="135"/>
      <c r="H9040" s="135"/>
      <c r="I9040" s="135"/>
      <c r="J9040" s="135"/>
      <c r="K9040" s="135"/>
      <c r="L9040" s="135"/>
    </row>
    <row r="9041" spans="1:12" x14ac:dyDescent="0.25">
      <c r="A9041" s="135"/>
      <c r="B9041" s="135"/>
      <c r="C9041" s="135"/>
      <c r="D9041" s="135"/>
      <c r="G9041" s="135"/>
      <c r="H9041" s="135"/>
      <c r="I9041" s="135"/>
      <c r="J9041" s="135"/>
      <c r="K9041" s="135"/>
      <c r="L9041" s="135"/>
    </row>
    <row r="9042" spans="1:12" x14ac:dyDescent="0.25">
      <c r="A9042" s="135"/>
      <c r="B9042" s="135"/>
      <c r="C9042" s="135"/>
      <c r="D9042" s="135"/>
      <c r="G9042" s="135"/>
      <c r="H9042" s="135"/>
      <c r="I9042" s="135"/>
      <c r="J9042" s="135"/>
      <c r="K9042" s="135"/>
      <c r="L9042" s="135"/>
    </row>
    <row r="9043" spans="1:12" x14ac:dyDescent="0.25">
      <c r="A9043" s="135"/>
      <c r="B9043" s="135"/>
      <c r="C9043" s="135"/>
      <c r="D9043" s="135"/>
      <c r="G9043" s="135"/>
      <c r="H9043" s="135"/>
      <c r="I9043" s="135"/>
      <c r="J9043" s="135"/>
      <c r="K9043" s="135"/>
      <c r="L9043" s="135"/>
    </row>
    <row r="9044" spans="1:12" x14ac:dyDescent="0.25">
      <c r="A9044" s="135"/>
      <c r="B9044" s="135"/>
      <c r="C9044" s="135"/>
      <c r="D9044" s="135"/>
      <c r="G9044" s="135"/>
      <c r="H9044" s="135"/>
      <c r="I9044" s="135"/>
      <c r="J9044" s="135"/>
      <c r="K9044" s="135"/>
      <c r="L9044" s="135"/>
    </row>
    <row r="9045" spans="1:12" x14ac:dyDescent="0.25">
      <c r="A9045" s="135"/>
      <c r="B9045" s="135"/>
      <c r="C9045" s="135"/>
      <c r="D9045" s="135"/>
      <c r="G9045" s="135"/>
      <c r="H9045" s="135"/>
      <c r="I9045" s="135"/>
      <c r="J9045" s="135"/>
      <c r="K9045" s="135"/>
      <c r="L9045" s="135"/>
    </row>
    <row r="9046" spans="1:12" x14ac:dyDescent="0.25">
      <c r="A9046" s="135"/>
      <c r="B9046" s="135"/>
      <c r="C9046" s="135"/>
      <c r="D9046" s="135"/>
      <c r="G9046" s="135"/>
      <c r="H9046" s="135"/>
      <c r="I9046" s="135"/>
      <c r="J9046" s="135"/>
      <c r="K9046" s="135"/>
      <c r="L9046" s="135"/>
    </row>
    <row r="9047" spans="1:12" x14ac:dyDescent="0.25">
      <c r="A9047" s="135"/>
      <c r="B9047" s="135"/>
      <c r="C9047" s="135"/>
      <c r="D9047" s="135"/>
      <c r="G9047" s="135"/>
      <c r="H9047" s="135"/>
      <c r="I9047" s="135"/>
      <c r="J9047" s="135"/>
      <c r="K9047" s="135"/>
      <c r="L9047" s="135"/>
    </row>
    <row r="9048" spans="1:12" x14ac:dyDescent="0.25">
      <c r="A9048" s="135"/>
      <c r="B9048" s="135"/>
      <c r="C9048" s="135"/>
      <c r="D9048" s="135"/>
      <c r="G9048" s="135"/>
      <c r="H9048" s="135"/>
      <c r="I9048" s="135"/>
      <c r="J9048" s="135"/>
      <c r="K9048" s="135"/>
      <c r="L9048" s="135"/>
    </row>
    <row r="9049" spans="1:12" x14ac:dyDescent="0.25">
      <c r="A9049" s="135"/>
      <c r="B9049" s="135"/>
      <c r="C9049" s="135"/>
      <c r="D9049" s="135"/>
      <c r="G9049" s="135"/>
      <c r="H9049" s="135"/>
      <c r="I9049" s="135"/>
      <c r="J9049" s="135"/>
      <c r="K9049" s="135"/>
      <c r="L9049" s="135"/>
    </row>
    <row r="9050" spans="1:12" x14ac:dyDescent="0.25">
      <c r="A9050" s="135"/>
      <c r="B9050" s="135"/>
      <c r="C9050" s="135"/>
      <c r="D9050" s="135"/>
      <c r="G9050" s="135"/>
      <c r="H9050" s="135"/>
      <c r="I9050" s="135"/>
      <c r="J9050" s="135"/>
      <c r="K9050" s="135"/>
      <c r="L9050" s="135"/>
    </row>
    <row r="9051" spans="1:12" x14ac:dyDescent="0.25">
      <c r="A9051" s="135"/>
      <c r="B9051" s="135"/>
      <c r="C9051" s="135"/>
      <c r="D9051" s="135"/>
      <c r="G9051" s="135"/>
      <c r="H9051" s="135"/>
      <c r="I9051" s="135"/>
      <c r="J9051" s="135"/>
      <c r="K9051" s="135"/>
      <c r="L9051" s="135"/>
    </row>
    <row r="9052" spans="1:12" x14ac:dyDescent="0.25">
      <c r="A9052" s="135"/>
      <c r="B9052" s="135"/>
      <c r="C9052" s="135"/>
      <c r="D9052" s="135"/>
      <c r="G9052" s="135"/>
      <c r="H9052" s="135"/>
      <c r="I9052" s="135"/>
      <c r="J9052" s="135"/>
      <c r="K9052" s="135"/>
      <c r="L9052" s="135"/>
    </row>
    <row r="9053" spans="1:12" x14ac:dyDescent="0.25">
      <c r="A9053" s="135"/>
      <c r="B9053" s="135"/>
      <c r="C9053" s="135"/>
      <c r="D9053" s="135"/>
      <c r="G9053" s="135"/>
      <c r="H9053" s="135"/>
      <c r="I9053" s="135"/>
      <c r="J9053" s="135"/>
      <c r="K9053" s="135"/>
      <c r="L9053" s="135"/>
    </row>
    <row r="9054" spans="1:12" x14ac:dyDescent="0.25">
      <c r="A9054" s="135"/>
      <c r="B9054" s="135"/>
      <c r="C9054" s="135"/>
      <c r="D9054" s="135"/>
      <c r="G9054" s="135"/>
      <c r="H9054" s="135"/>
      <c r="I9054" s="135"/>
      <c r="J9054" s="135"/>
      <c r="K9054" s="135"/>
      <c r="L9054" s="135"/>
    </row>
    <row r="9055" spans="1:12" x14ac:dyDescent="0.25">
      <c r="A9055" s="135"/>
      <c r="B9055" s="135"/>
      <c r="C9055" s="135"/>
      <c r="D9055" s="135"/>
      <c r="G9055" s="135"/>
      <c r="H9055" s="135"/>
      <c r="I9055" s="135"/>
      <c r="J9055" s="135"/>
      <c r="K9055" s="135"/>
      <c r="L9055" s="135"/>
    </row>
    <row r="9056" spans="1:12" x14ac:dyDescent="0.25">
      <c r="A9056" s="135"/>
      <c r="B9056" s="135"/>
      <c r="C9056" s="135"/>
      <c r="D9056" s="135"/>
      <c r="G9056" s="135"/>
      <c r="H9056" s="135"/>
      <c r="I9056" s="135"/>
      <c r="J9056" s="135"/>
      <c r="K9056" s="135"/>
      <c r="L9056" s="135"/>
    </row>
    <row r="9057" spans="1:12" x14ac:dyDescent="0.25">
      <c r="A9057" s="135"/>
      <c r="B9057" s="135"/>
      <c r="C9057" s="135"/>
      <c r="D9057" s="135"/>
      <c r="G9057" s="135"/>
      <c r="H9057" s="135"/>
      <c r="I9057" s="135"/>
      <c r="J9057" s="135"/>
      <c r="K9057" s="135"/>
      <c r="L9057" s="135"/>
    </row>
    <row r="9058" spans="1:12" x14ac:dyDescent="0.25">
      <c r="A9058" s="135"/>
      <c r="B9058" s="135"/>
      <c r="C9058" s="135"/>
      <c r="D9058" s="135"/>
      <c r="G9058" s="135"/>
      <c r="H9058" s="135"/>
      <c r="I9058" s="135"/>
      <c r="J9058" s="135"/>
      <c r="K9058" s="135"/>
      <c r="L9058" s="135"/>
    </row>
    <row r="9059" spans="1:12" x14ac:dyDescent="0.25">
      <c r="A9059" s="135"/>
      <c r="B9059" s="135"/>
      <c r="C9059" s="135"/>
      <c r="D9059" s="135"/>
      <c r="G9059" s="135"/>
      <c r="H9059" s="135"/>
      <c r="I9059" s="135"/>
      <c r="J9059" s="135"/>
      <c r="K9059" s="135"/>
      <c r="L9059" s="135"/>
    </row>
    <row r="9060" spans="1:12" x14ac:dyDescent="0.25">
      <c r="A9060" s="135"/>
      <c r="B9060" s="135"/>
      <c r="C9060" s="135"/>
      <c r="D9060" s="135"/>
      <c r="G9060" s="135"/>
      <c r="H9060" s="135"/>
      <c r="I9060" s="135"/>
      <c r="J9060" s="135"/>
      <c r="K9060" s="135"/>
      <c r="L9060" s="135"/>
    </row>
    <row r="9061" spans="1:12" x14ac:dyDescent="0.25">
      <c r="A9061" s="135"/>
      <c r="B9061" s="135"/>
      <c r="C9061" s="135"/>
      <c r="D9061" s="135"/>
      <c r="G9061" s="135"/>
      <c r="H9061" s="135"/>
      <c r="I9061" s="135"/>
      <c r="J9061" s="135"/>
      <c r="K9061" s="135"/>
      <c r="L9061" s="135"/>
    </row>
    <row r="9062" spans="1:12" x14ac:dyDescent="0.25">
      <c r="A9062" s="135"/>
      <c r="B9062" s="135"/>
      <c r="C9062" s="135"/>
      <c r="D9062" s="135"/>
      <c r="G9062" s="135"/>
      <c r="H9062" s="135"/>
      <c r="I9062" s="135"/>
      <c r="J9062" s="135"/>
      <c r="K9062" s="135"/>
      <c r="L9062" s="135"/>
    </row>
    <row r="9063" spans="1:12" x14ac:dyDescent="0.25">
      <c r="A9063" s="135"/>
      <c r="B9063" s="135"/>
      <c r="C9063" s="135"/>
      <c r="D9063" s="135"/>
      <c r="G9063" s="135"/>
      <c r="H9063" s="135"/>
      <c r="I9063" s="135"/>
      <c r="J9063" s="135"/>
      <c r="K9063" s="135"/>
      <c r="L9063" s="135"/>
    </row>
    <row r="9064" spans="1:12" x14ac:dyDescent="0.25">
      <c r="A9064" s="135"/>
      <c r="B9064" s="135"/>
      <c r="C9064" s="135"/>
      <c r="D9064" s="135"/>
      <c r="G9064" s="135"/>
      <c r="H9064" s="135"/>
      <c r="I9064" s="135"/>
      <c r="J9064" s="135"/>
      <c r="K9064" s="135"/>
      <c r="L9064" s="135"/>
    </row>
    <row r="9065" spans="1:12" x14ac:dyDescent="0.25">
      <c r="A9065" s="135"/>
      <c r="B9065" s="135"/>
      <c r="C9065" s="135"/>
      <c r="D9065" s="135"/>
      <c r="G9065" s="135"/>
      <c r="H9065" s="135"/>
      <c r="I9065" s="135"/>
      <c r="J9065" s="135"/>
      <c r="K9065" s="135"/>
      <c r="L9065" s="135"/>
    </row>
    <row r="9066" spans="1:12" x14ac:dyDescent="0.25">
      <c r="A9066" s="135"/>
      <c r="B9066" s="135"/>
      <c r="C9066" s="135"/>
      <c r="D9066" s="135"/>
      <c r="G9066" s="135"/>
      <c r="H9066" s="135"/>
      <c r="I9066" s="135"/>
      <c r="J9066" s="135"/>
      <c r="K9066" s="135"/>
      <c r="L9066" s="135"/>
    </row>
    <row r="9067" spans="1:12" x14ac:dyDescent="0.25">
      <c r="A9067" s="135"/>
      <c r="B9067" s="135"/>
      <c r="C9067" s="135"/>
      <c r="D9067" s="135"/>
      <c r="G9067" s="135"/>
      <c r="H9067" s="135"/>
      <c r="I9067" s="135"/>
      <c r="J9067" s="135"/>
      <c r="K9067" s="135"/>
      <c r="L9067" s="135"/>
    </row>
    <row r="9068" spans="1:12" x14ac:dyDescent="0.25">
      <c r="A9068" s="135"/>
      <c r="B9068" s="135"/>
      <c r="C9068" s="135"/>
      <c r="D9068" s="135"/>
      <c r="G9068" s="135"/>
      <c r="H9068" s="135"/>
      <c r="I9068" s="135"/>
      <c r="J9068" s="135"/>
      <c r="K9068" s="135"/>
      <c r="L9068" s="135"/>
    </row>
    <row r="9069" spans="1:12" x14ac:dyDescent="0.25">
      <c r="A9069" s="135"/>
      <c r="B9069" s="135"/>
      <c r="C9069" s="135"/>
      <c r="D9069" s="135"/>
      <c r="G9069" s="135"/>
      <c r="H9069" s="135"/>
      <c r="I9069" s="135"/>
      <c r="J9069" s="135"/>
      <c r="K9069" s="135"/>
      <c r="L9069" s="135"/>
    </row>
    <row r="9070" spans="1:12" x14ac:dyDescent="0.25">
      <c r="A9070" s="135"/>
      <c r="B9070" s="135"/>
      <c r="C9070" s="135"/>
      <c r="D9070" s="135"/>
      <c r="G9070" s="135"/>
      <c r="H9070" s="135"/>
      <c r="I9070" s="135"/>
      <c r="J9070" s="135"/>
      <c r="K9070" s="135"/>
      <c r="L9070" s="135"/>
    </row>
    <row r="9071" spans="1:12" x14ac:dyDescent="0.25">
      <c r="A9071" s="135"/>
      <c r="B9071" s="135"/>
      <c r="C9071" s="135"/>
      <c r="D9071" s="135"/>
      <c r="G9071" s="135"/>
      <c r="H9071" s="135"/>
      <c r="I9071" s="135"/>
      <c r="J9071" s="135"/>
      <c r="K9071" s="135"/>
      <c r="L9071" s="135"/>
    </row>
    <row r="9072" spans="1:12" x14ac:dyDescent="0.25">
      <c r="A9072" s="135"/>
      <c r="B9072" s="135"/>
      <c r="C9072" s="135"/>
      <c r="D9072" s="135"/>
      <c r="G9072" s="135"/>
      <c r="H9072" s="135"/>
      <c r="I9072" s="135"/>
      <c r="J9072" s="135"/>
      <c r="K9072" s="135"/>
      <c r="L9072" s="135"/>
    </row>
    <row r="9073" spans="1:12" x14ac:dyDescent="0.25">
      <c r="A9073" s="135"/>
      <c r="B9073" s="135"/>
      <c r="C9073" s="135"/>
      <c r="D9073" s="135"/>
      <c r="G9073" s="135"/>
      <c r="H9073" s="135"/>
      <c r="I9073" s="135"/>
      <c r="J9073" s="135"/>
      <c r="K9073" s="135"/>
      <c r="L9073" s="135"/>
    </row>
    <row r="9074" spans="1:12" x14ac:dyDescent="0.25">
      <c r="A9074" s="135"/>
      <c r="B9074" s="135"/>
      <c r="C9074" s="135"/>
      <c r="D9074" s="135"/>
      <c r="G9074" s="135"/>
      <c r="H9074" s="135"/>
      <c r="I9074" s="135"/>
      <c r="J9074" s="135"/>
      <c r="K9074" s="135"/>
      <c r="L9074" s="135"/>
    </row>
    <row r="9075" spans="1:12" x14ac:dyDescent="0.25">
      <c r="A9075" s="135"/>
      <c r="B9075" s="135"/>
      <c r="C9075" s="135"/>
      <c r="D9075" s="135"/>
      <c r="G9075" s="135"/>
      <c r="H9075" s="135"/>
      <c r="I9075" s="135"/>
      <c r="J9075" s="135"/>
      <c r="K9075" s="135"/>
      <c r="L9075" s="135"/>
    </row>
    <row r="9076" spans="1:12" x14ac:dyDescent="0.25">
      <c r="A9076" s="135"/>
      <c r="B9076" s="135"/>
      <c r="C9076" s="135"/>
      <c r="D9076" s="135"/>
      <c r="G9076" s="135"/>
      <c r="H9076" s="135"/>
      <c r="I9076" s="135"/>
      <c r="J9076" s="135"/>
      <c r="K9076" s="135"/>
      <c r="L9076" s="135"/>
    </row>
    <row r="9077" spans="1:12" x14ac:dyDescent="0.25">
      <c r="A9077" s="135"/>
      <c r="B9077" s="135"/>
      <c r="C9077" s="135"/>
      <c r="D9077" s="135"/>
      <c r="G9077" s="135"/>
      <c r="H9077" s="135"/>
      <c r="I9077" s="135"/>
      <c r="J9077" s="135"/>
      <c r="K9077" s="135"/>
      <c r="L9077" s="135"/>
    </row>
    <row r="9078" spans="1:12" x14ac:dyDescent="0.25">
      <c r="A9078" s="135"/>
      <c r="B9078" s="135"/>
      <c r="C9078" s="135"/>
      <c r="D9078" s="135"/>
      <c r="G9078" s="135"/>
      <c r="H9078" s="135"/>
      <c r="I9078" s="135"/>
      <c r="J9078" s="135"/>
      <c r="K9078" s="135"/>
      <c r="L9078" s="135"/>
    </row>
    <row r="9079" spans="1:12" x14ac:dyDescent="0.25">
      <c r="A9079" s="135"/>
      <c r="B9079" s="135"/>
      <c r="C9079" s="135"/>
      <c r="D9079" s="135"/>
      <c r="G9079" s="135"/>
      <c r="H9079" s="135"/>
      <c r="I9079" s="135"/>
      <c r="J9079" s="135"/>
      <c r="K9079" s="135"/>
      <c r="L9079" s="135"/>
    </row>
    <row r="9080" spans="1:12" x14ac:dyDescent="0.25">
      <c r="A9080" s="135"/>
      <c r="B9080" s="135"/>
      <c r="C9080" s="135"/>
      <c r="D9080" s="135"/>
      <c r="G9080" s="135"/>
      <c r="H9080" s="135"/>
      <c r="I9080" s="135"/>
      <c r="J9080" s="135"/>
      <c r="K9080" s="135"/>
      <c r="L9080" s="135"/>
    </row>
    <row r="9081" spans="1:12" x14ac:dyDescent="0.25">
      <c r="A9081" s="135"/>
      <c r="B9081" s="135"/>
      <c r="C9081" s="135"/>
      <c r="D9081" s="135"/>
      <c r="G9081" s="135"/>
      <c r="H9081" s="135"/>
      <c r="I9081" s="135"/>
      <c r="J9081" s="135"/>
      <c r="K9081" s="135"/>
      <c r="L9081" s="135"/>
    </row>
    <row r="9082" spans="1:12" x14ac:dyDescent="0.25">
      <c r="A9082" s="135"/>
      <c r="B9082" s="135"/>
      <c r="C9082" s="135"/>
      <c r="D9082" s="135"/>
      <c r="G9082" s="135"/>
      <c r="H9082" s="135"/>
      <c r="I9082" s="135"/>
      <c r="J9082" s="135"/>
      <c r="K9082" s="135"/>
      <c r="L9082" s="135"/>
    </row>
    <row r="9083" spans="1:12" x14ac:dyDescent="0.25">
      <c r="A9083" s="135"/>
      <c r="B9083" s="135"/>
      <c r="C9083" s="135"/>
      <c r="D9083" s="135"/>
      <c r="G9083" s="135"/>
      <c r="H9083" s="135"/>
      <c r="I9083" s="135"/>
      <c r="J9083" s="135"/>
      <c r="K9083" s="135"/>
      <c r="L9083" s="135"/>
    </row>
    <row r="9084" spans="1:12" x14ac:dyDescent="0.25">
      <c r="A9084" s="135"/>
      <c r="B9084" s="135"/>
      <c r="C9084" s="135"/>
      <c r="D9084" s="135"/>
      <c r="G9084" s="135"/>
      <c r="H9084" s="135"/>
      <c r="I9084" s="135"/>
      <c r="J9084" s="135"/>
      <c r="K9084" s="135"/>
      <c r="L9084" s="135"/>
    </row>
    <row r="9085" spans="1:12" x14ac:dyDescent="0.25">
      <c r="A9085" s="135"/>
      <c r="B9085" s="135"/>
      <c r="C9085" s="135"/>
      <c r="D9085" s="135"/>
      <c r="G9085" s="135"/>
      <c r="H9085" s="135"/>
      <c r="I9085" s="135"/>
      <c r="J9085" s="135"/>
      <c r="K9085" s="135"/>
      <c r="L9085" s="135"/>
    </row>
    <row r="9086" spans="1:12" x14ac:dyDescent="0.25">
      <c r="A9086" s="135"/>
      <c r="B9086" s="135"/>
      <c r="C9086" s="135"/>
      <c r="D9086" s="135"/>
      <c r="G9086" s="135"/>
      <c r="H9086" s="135"/>
      <c r="I9086" s="135"/>
      <c r="J9086" s="135"/>
      <c r="K9086" s="135"/>
      <c r="L9086" s="135"/>
    </row>
    <row r="9087" spans="1:12" x14ac:dyDescent="0.25">
      <c r="A9087" s="135"/>
      <c r="B9087" s="135"/>
      <c r="C9087" s="135"/>
      <c r="D9087" s="135"/>
      <c r="G9087" s="135"/>
      <c r="H9087" s="135"/>
      <c r="I9087" s="135"/>
      <c r="J9087" s="135"/>
      <c r="K9087" s="135"/>
      <c r="L9087" s="135"/>
    </row>
    <row r="9088" spans="1:12" x14ac:dyDescent="0.25">
      <c r="A9088" s="135"/>
      <c r="B9088" s="135"/>
      <c r="C9088" s="135"/>
      <c r="D9088" s="135"/>
      <c r="G9088" s="135"/>
      <c r="H9088" s="135"/>
      <c r="I9088" s="135"/>
      <c r="J9088" s="135"/>
      <c r="K9088" s="135"/>
      <c r="L9088" s="135"/>
    </row>
    <row r="9089" spans="1:12" x14ac:dyDescent="0.25">
      <c r="A9089" s="135"/>
      <c r="B9089" s="135"/>
      <c r="C9089" s="135"/>
      <c r="D9089" s="135"/>
      <c r="G9089" s="135"/>
      <c r="H9089" s="135"/>
      <c r="I9089" s="135"/>
      <c r="J9089" s="135"/>
      <c r="K9089" s="135"/>
      <c r="L9089" s="135"/>
    </row>
    <row r="9090" spans="1:12" x14ac:dyDescent="0.25">
      <c r="A9090" s="135"/>
      <c r="B9090" s="135"/>
      <c r="C9090" s="135"/>
      <c r="D9090" s="135"/>
      <c r="G9090" s="135"/>
      <c r="H9090" s="135"/>
      <c r="I9090" s="135"/>
      <c r="J9090" s="135"/>
      <c r="K9090" s="135"/>
      <c r="L9090" s="135"/>
    </row>
    <row r="9091" spans="1:12" x14ac:dyDescent="0.25">
      <c r="A9091" s="135"/>
      <c r="B9091" s="135"/>
      <c r="C9091" s="135"/>
      <c r="D9091" s="135"/>
      <c r="G9091" s="135"/>
      <c r="H9091" s="135"/>
      <c r="I9091" s="135"/>
      <c r="J9091" s="135"/>
      <c r="K9091" s="135"/>
      <c r="L9091" s="135"/>
    </row>
    <row r="9092" spans="1:12" x14ac:dyDescent="0.25">
      <c r="A9092" s="135"/>
      <c r="B9092" s="135"/>
      <c r="C9092" s="135"/>
      <c r="D9092" s="135"/>
      <c r="G9092" s="135"/>
      <c r="H9092" s="135"/>
      <c r="I9092" s="135"/>
      <c r="J9092" s="135"/>
      <c r="K9092" s="135"/>
      <c r="L9092" s="135"/>
    </row>
    <row r="9093" spans="1:12" x14ac:dyDescent="0.25">
      <c r="A9093" s="135"/>
      <c r="B9093" s="135"/>
      <c r="C9093" s="135"/>
      <c r="D9093" s="135"/>
      <c r="G9093" s="135"/>
      <c r="H9093" s="135"/>
      <c r="I9093" s="135"/>
      <c r="J9093" s="135"/>
      <c r="K9093" s="135"/>
      <c r="L9093" s="135"/>
    </row>
    <row r="9094" spans="1:12" x14ac:dyDescent="0.25">
      <c r="A9094" s="135"/>
      <c r="B9094" s="135"/>
      <c r="C9094" s="135"/>
      <c r="D9094" s="135"/>
      <c r="G9094" s="135"/>
      <c r="H9094" s="135"/>
      <c r="I9094" s="135"/>
      <c r="J9094" s="135"/>
      <c r="K9094" s="135"/>
      <c r="L9094" s="135"/>
    </row>
    <row r="9095" spans="1:12" x14ac:dyDescent="0.25">
      <c r="A9095" s="135"/>
      <c r="B9095" s="135"/>
      <c r="C9095" s="135"/>
      <c r="D9095" s="135"/>
      <c r="G9095" s="135"/>
      <c r="H9095" s="135"/>
      <c r="I9095" s="135"/>
      <c r="J9095" s="135"/>
      <c r="K9095" s="135"/>
      <c r="L9095" s="135"/>
    </row>
    <row r="9096" spans="1:12" x14ac:dyDescent="0.25">
      <c r="A9096" s="135"/>
      <c r="B9096" s="135"/>
      <c r="C9096" s="135"/>
      <c r="D9096" s="135"/>
      <c r="G9096" s="135"/>
      <c r="H9096" s="135"/>
      <c r="I9096" s="135"/>
      <c r="J9096" s="135"/>
      <c r="K9096" s="135"/>
      <c r="L9096" s="135"/>
    </row>
    <row r="9097" spans="1:12" x14ac:dyDescent="0.25">
      <c r="A9097" s="135"/>
      <c r="B9097" s="135"/>
      <c r="C9097" s="135"/>
      <c r="D9097" s="135"/>
      <c r="G9097" s="135"/>
      <c r="H9097" s="135"/>
      <c r="I9097" s="135"/>
      <c r="J9097" s="135"/>
      <c r="K9097" s="135"/>
      <c r="L9097" s="135"/>
    </row>
    <row r="9098" spans="1:12" x14ac:dyDescent="0.25">
      <c r="A9098" s="135"/>
      <c r="B9098" s="135"/>
      <c r="C9098" s="135"/>
      <c r="D9098" s="135"/>
      <c r="G9098" s="135"/>
      <c r="H9098" s="135"/>
      <c r="I9098" s="135"/>
      <c r="J9098" s="135"/>
      <c r="K9098" s="135"/>
      <c r="L9098" s="135"/>
    </row>
    <row r="9099" spans="1:12" x14ac:dyDescent="0.25">
      <c r="A9099" s="135"/>
      <c r="B9099" s="135"/>
      <c r="C9099" s="135"/>
      <c r="D9099" s="135"/>
      <c r="G9099" s="135"/>
      <c r="H9099" s="135"/>
      <c r="I9099" s="135"/>
      <c r="J9099" s="135"/>
      <c r="K9099" s="135"/>
      <c r="L9099" s="135"/>
    </row>
    <row r="9100" spans="1:12" x14ac:dyDescent="0.25">
      <c r="A9100" s="135"/>
      <c r="B9100" s="135"/>
      <c r="C9100" s="135"/>
      <c r="D9100" s="135"/>
      <c r="G9100" s="135"/>
      <c r="H9100" s="135"/>
      <c r="I9100" s="135"/>
      <c r="J9100" s="135"/>
      <c r="K9100" s="135"/>
      <c r="L9100" s="135"/>
    </row>
    <row r="9101" spans="1:12" x14ac:dyDescent="0.25">
      <c r="A9101" s="135"/>
      <c r="B9101" s="135"/>
      <c r="C9101" s="135"/>
      <c r="D9101" s="135"/>
      <c r="G9101" s="135"/>
      <c r="H9101" s="135"/>
      <c r="I9101" s="135"/>
      <c r="J9101" s="135"/>
      <c r="K9101" s="135"/>
      <c r="L9101" s="135"/>
    </row>
    <row r="9102" spans="1:12" x14ac:dyDescent="0.25">
      <c r="A9102" s="135"/>
      <c r="B9102" s="135"/>
      <c r="C9102" s="135"/>
      <c r="D9102" s="135"/>
      <c r="G9102" s="135"/>
      <c r="H9102" s="135"/>
      <c r="I9102" s="135"/>
      <c r="J9102" s="135"/>
      <c r="K9102" s="135"/>
      <c r="L9102" s="135"/>
    </row>
    <row r="9103" spans="1:12" x14ac:dyDescent="0.25">
      <c r="A9103" s="135"/>
      <c r="B9103" s="135"/>
      <c r="C9103" s="135"/>
      <c r="D9103" s="135"/>
      <c r="G9103" s="135"/>
      <c r="H9103" s="135"/>
      <c r="I9103" s="135"/>
      <c r="J9103" s="135"/>
      <c r="K9103" s="135"/>
      <c r="L9103" s="135"/>
    </row>
    <row r="9104" spans="1:12" x14ac:dyDescent="0.25">
      <c r="A9104" s="135"/>
      <c r="B9104" s="135"/>
      <c r="C9104" s="135"/>
      <c r="D9104" s="135"/>
      <c r="G9104" s="135"/>
      <c r="H9104" s="135"/>
      <c r="I9104" s="135"/>
      <c r="J9104" s="135"/>
      <c r="K9104" s="135"/>
      <c r="L9104" s="135"/>
    </row>
    <row r="9105" spans="1:12" x14ac:dyDescent="0.25">
      <c r="A9105" s="135"/>
      <c r="B9105" s="135"/>
      <c r="C9105" s="135"/>
      <c r="D9105" s="135"/>
      <c r="G9105" s="135"/>
      <c r="H9105" s="135"/>
      <c r="I9105" s="135"/>
      <c r="J9105" s="135"/>
      <c r="K9105" s="135"/>
      <c r="L9105" s="135"/>
    </row>
    <row r="9106" spans="1:12" x14ac:dyDescent="0.25">
      <c r="A9106" s="135"/>
      <c r="B9106" s="135"/>
      <c r="C9106" s="135"/>
      <c r="D9106" s="135"/>
      <c r="G9106" s="135"/>
      <c r="H9106" s="135"/>
      <c r="I9106" s="135"/>
      <c r="J9106" s="135"/>
      <c r="K9106" s="135"/>
      <c r="L9106" s="135"/>
    </row>
    <row r="9107" spans="1:12" x14ac:dyDescent="0.25">
      <c r="A9107" s="135"/>
      <c r="B9107" s="135"/>
      <c r="C9107" s="135"/>
      <c r="D9107" s="135"/>
      <c r="G9107" s="135"/>
      <c r="H9107" s="135"/>
      <c r="I9107" s="135"/>
      <c r="J9107" s="135"/>
      <c r="K9107" s="135"/>
      <c r="L9107" s="135"/>
    </row>
    <row r="9108" spans="1:12" x14ac:dyDescent="0.25">
      <c r="A9108" s="135"/>
      <c r="B9108" s="135"/>
      <c r="C9108" s="135"/>
      <c r="D9108" s="135"/>
      <c r="G9108" s="135"/>
      <c r="H9108" s="135"/>
      <c r="I9108" s="135"/>
      <c r="J9108" s="135"/>
      <c r="K9108" s="135"/>
      <c r="L9108" s="135"/>
    </row>
    <row r="9109" spans="1:12" x14ac:dyDescent="0.25">
      <c r="A9109" s="135"/>
      <c r="B9109" s="135"/>
      <c r="C9109" s="135"/>
      <c r="D9109" s="135"/>
      <c r="G9109" s="135"/>
      <c r="H9109" s="135"/>
      <c r="I9109" s="135"/>
      <c r="J9109" s="135"/>
      <c r="K9109" s="135"/>
      <c r="L9109" s="135"/>
    </row>
    <row r="9110" spans="1:12" x14ac:dyDescent="0.25">
      <c r="A9110" s="135"/>
      <c r="B9110" s="135"/>
      <c r="C9110" s="135"/>
      <c r="D9110" s="135"/>
      <c r="G9110" s="135"/>
      <c r="H9110" s="135"/>
      <c r="I9110" s="135"/>
      <c r="J9110" s="135"/>
      <c r="K9110" s="135"/>
      <c r="L9110" s="135"/>
    </row>
    <row r="9111" spans="1:12" x14ac:dyDescent="0.25">
      <c r="A9111" s="135"/>
      <c r="B9111" s="135"/>
      <c r="C9111" s="135"/>
      <c r="D9111" s="135"/>
      <c r="G9111" s="135"/>
      <c r="H9111" s="135"/>
      <c r="I9111" s="135"/>
      <c r="J9111" s="135"/>
      <c r="K9111" s="135"/>
      <c r="L9111" s="135"/>
    </row>
    <row r="9112" spans="1:12" x14ac:dyDescent="0.25">
      <c r="A9112" s="135"/>
      <c r="B9112" s="135"/>
      <c r="C9112" s="135"/>
      <c r="D9112" s="135"/>
      <c r="G9112" s="135"/>
      <c r="H9112" s="135"/>
      <c r="I9112" s="135"/>
      <c r="J9112" s="135"/>
      <c r="K9112" s="135"/>
      <c r="L9112" s="135"/>
    </row>
    <row r="9113" spans="1:12" x14ac:dyDescent="0.25">
      <c r="A9113" s="135"/>
      <c r="B9113" s="135"/>
      <c r="C9113" s="135"/>
      <c r="D9113" s="135"/>
      <c r="G9113" s="135"/>
      <c r="H9113" s="135"/>
      <c r="I9113" s="135"/>
      <c r="J9113" s="135"/>
      <c r="K9113" s="135"/>
      <c r="L9113" s="135"/>
    </row>
    <row r="9114" spans="1:12" x14ac:dyDescent="0.25">
      <c r="A9114" s="135"/>
      <c r="B9114" s="135"/>
      <c r="C9114" s="135"/>
      <c r="D9114" s="135"/>
      <c r="G9114" s="135"/>
      <c r="H9114" s="135"/>
      <c r="I9114" s="135"/>
      <c r="J9114" s="135"/>
      <c r="K9114" s="135"/>
      <c r="L9114" s="135"/>
    </row>
    <row r="9115" spans="1:12" x14ac:dyDescent="0.25">
      <c r="A9115" s="135"/>
      <c r="B9115" s="135"/>
      <c r="C9115" s="135"/>
      <c r="D9115" s="135"/>
      <c r="G9115" s="135"/>
      <c r="H9115" s="135"/>
      <c r="I9115" s="135"/>
      <c r="J9115" s="135"/>
      <c r="K9115" s="135"/>
      <c r="L9115" s="135"/>
    </row>
    <row r="9116" spans="1:12" x14ac:dyDescent="0.25">
      <c r="A9116" s="135"/>
      <c r="B9116" s="135"/>
      <c r="C9116" s="135"/>
      <c r="D9116" s="135"/>
      <c r="G9116" s="135"/>
      <c r="H9116" s="135"/>
      <c r="I9116" s="135"/>
      <c r="J9116" s="135"/>
      <c r="K9116" s="135"/>
      <c r="L9116" s="135"/>
    </row>
    <row r="9117" spans="1:12" x14ac:dyDescent="0.25">
      <c r="A9117" s="135"/>
      <c r="B9117" s="135"/>
      <c r="C9117" s="135"/>
      <c r="D9117" s="135"/>
      <c r="G9117" s="135"/>
      <c r="H9117" s="135"/>
      <c r="I9117" s="135"/>
      <c r="J9117" s="135"/>
      <c r="K9117" s="135"/>
      <c r="L9117" s="135"/>
    </row>
    <row r="9118" spans="1:12" x14ac:dyDescent="0.25">
      <c r="A9118" s="135"/>
      <c r="B9118" s="135"/>
      <c r="C9118" s="135"/>
      <c r="D9118" s="135"/>
      <c r="G9118" s="135"/>
      <c r="H9118" s="135"/>
      <c r="I9118" s="135"/>
      <c r="J9118" s="135"/>
      <c r="K9118" s="135"/>
      <c r="L9118" s="135"/>
    </row>
    <row r="9119" spans="1:12" x14ac:dyDescent="0.25">
      <c r="A9119" s="135"/>
      <c r="B9119" s="135"/>
      <c r="C9119" s="135"/>
      <c r="D9119" s="135"/>
      <c r="G9119" s="135"/>
      <c r="H9119" s="135"/>
      <c r="I9119" s="135"/>
      <c r="J9119" s="135"/>
      <c r="K9119" s="135"/>
      <c r="L9119" s="135"/>
    </row>
    <row r="9120" spans="1:12" x14ac:dyDescent="0.25">
      <c r="A9120" s="135"/>
      <c r="B9120" s="135"/>
      <c r="C9120" s="135"/>
      <c r="D9120" s="135"/>
      <c r="G9120" s="135"/>
      <c r="H9120" s="135"/>
      <c r="I9120" s="135"/>
      <c r="J9120" s="135"/>
      <c r="K9120" s="135"/>
      <c r="L9120" s="135"/>
    </row>
    <row r="9121" spans="1:12" x14ac:dyDescent="0.25">
      <c r="A9121" s="135"/>
      <c r="B9121" s="135"/>
      <c r="C9121" s="135"/>
      <c r="D9121" s="135"/>
      <c r="G9121" s="135"/>
      <c r="H9121" s="135"/>
      <c r="I9121" s="135"/>
      <c r="J9121" s="135"/>
      <c r="K9121" s="135"/>
      <c r="L9121" s="135"/>
    </row>
    <row r="9122" spans="1:12" x14ac:dyDescent="0.25">
      <c r="A9122" s="135"/>
      <c r="B9122" s="135"/>
      <c r="C9122" s="135"/>
      <c r="D9122" s="135"/>
      <c r="G9122" s="135"/>
      <c r="H9122" s="135"/>
      <c r="I9122" s="135"/>
      <c r="J9122" s="135"/>
      <c r="K9122" s="135"/>
      <c r="L9122" s="135"/>
    </row>
    <row r="9123" spans="1:12" x14ac:dyDescent="0.25">
      <c r="A9123" s="135"/>
      <c r="B9123" s="135"/>
      <c r="C9123" s="135"/>
      <c r="D9123" s="135"/>
      <c r="G9123" s="135"/>
      <c r="H9123" s="135"/>
      <c r="I9123" s="135"/>
      <c r="J9123" s="135"/>
      <c r="K9123" s="135"/>
      <c r="L9123" s="135"/>
    </row>
    <row r="9124" spans="1:12" x14ac:dyDescent="0.25">
      <c r="A9124" s="135"/>
      <c r="B9124" s="135"/>
      <c r="C9124" s="135"/>
      <c r="D9124" s="135"/>
      <c r="G9124" s="135"/>
      <c r="H9124" s="135"/>
      <c r="I9124" s="135"/>
      <c r="J9124" s="135"/>
      <c r="K9124" s="135"/>
      <c r="L9124" s="135"/>
    </row>
    <row r="9125" spans="1:12" x14ac:dyDescent="0.25">
      <c r="A9125" s="135"/>
      <c r="B9125" s="135"/>
      <c r="C9125" s="135"/>
      <c r="D9125" s="135"/>
      <c r="G9125" s="135"/>
      <c r="H9125" s="135"/>
      <c r="I9125" s="135"/>
      <c r="J9125" s="135"/>
      <c r="K9125" s="135"/>
      <c r="L9125" s="135"/>
    </row>
    <row r="9126" spans="1:12" x14ac:dyDescent="0.25">
      <c r="A9126" s="135"/>
      <c r="B9126" s="135"/>
      <c r="C9126" s="135"/>
      <c r="D9126" s="135"/>
      <c r="G9126" s="135"/>
      <c r="H9126" s="135"/>
      <c r="I9126" s="135"/>
      <c r="J9126" s="135"/>
      <c r="K9126" s="135"/>
      <c r="L9126" s="135"/>
    </row>
    <row r="9127" spans="1:12" x14ac:dyDescent="0.25">
      <c r="A9127" s="135"/>
      <c r="B9127" s="135"/>
      <c r="C9127" s="135"/>
      <c r="D9127" s="135"/>
      <c r="G9127" s="135"/>
      <c r="H9127" s="135"/>
      <c r="I9127" s="135"/>
      <c r="J9127" s="135"/>
      <c r="K9127" s="135"/>
      <c r="L9127" s="135"/>
    </row>
    <row r="9128" spans="1:12" x14ac:dyDescent="0.25">
      <c r="A9128" s="135"/>
      <c r="B9128" s="135"/>
      <c r="C9128" s="135"/>
      <c r="D9128" s="135"/>
      <c r="G9128" s="135"/>
      <c r="H9128" s="135"/>
      <c r="I9128" s="135"/>
      <c r="J9128" s="135"/>
      <c r="K9128" s="135"/>
      <c r="L9128" s="135"/>
    </row>
    <row r="9129" spans="1:12" x14ac:dyDescent="0.25">
      <c r="A9129" s="135"/>
      <c r="B9129" s="135"/>
      <c r="C9129" s="135"/>
      <c r="D9129" s="135"/>
      <c r="G9129" s="135"/>
      <c r="H9129" s="135"/>
      <c r="I9129" s="135"/>
      <c r="J9129" s="135"/>
      <c r="K9129" s="135"/>
      <c r="L9129" s="135"/>
    </row>
    <row r="9130" spans="1:12" x14ac:dyDescent="0.25">
      <c r="A9130" s="135"/>
      <c r="B9130" s="135"/>
      <c r="C9130" s="135"/>
      <c r="D9130" s="135"/>
      <c r="G9130" s="135"/>
      <c r="H9130" s="135"/>
      <c r="I9130" s="135"/>
      <c r="J9130" s="135"/>
      <c r="K9130" s="135"/>
      <c r="L9130" s="135"/>
    </row>
    <row r="9131" spans="1:12" x14ac:dyDescent="0.25">
      <c r="A9131" s="135"/>
      <c r="B9131" s="135"/>
      <c r="C9131" s="135"/>
      <c r="D9131" s="135"/>
      <c r="G9131" s="135"/>
      <c r="H9131" s="135"/>
      <c r="I9131" s="135"/>
      <c r="J9131" s="135"/>
      <c r="K9131" s="135"/>
      <c r="L9131" s="135"/>
    </row>
    <row r="9132" spans="1:12" x14ac:dyDescent="0.25">
      <c r="A9132" s="135"/>
      <c r="B9132" s="135"/>
      <c r="C9132" s="135"/>
      <c r="D9132" s="135"/>
      <c r="G9132" s="135"/>
      <c r="H9132" s="135"/>
      <c r="I9132" s="135"/>
      <c r="J9132" s="135"/>
      <c r="K9132" s="135"/>
      <c r="L9132" s="135"/>
    </row>
    <row r="9133" spans="1:12" x14ac:dyDescent="0.25">
      <c r="A9133" s="135"/>
      <c r="B9133" s="135"/>
      <c r="C9133" s="135"/>
      <c r="D9133" s="135"/>
      <c r="G9133" s="135"/>
      <c r="H9133" s="135"/>
      <c r="I9133" s="135"/>
      <c r="J9133" s="135"/>
      <c r="K9133" s="135"/>
      <c r="L9133" s="135"/>
    </row>
    <row r="9134" spans="1:12" x14ac:dyDescent="0.25">
      <c r="A9134" s="135"/>
      <c r="B9134" s="135"/>
      <c r="C9134" s="135"/>
      <c r="D9134" s="135"/>
      <c r="G9134" s="135"/>
      <c r="H9134" s="135"/>
      <c r="I9134" s="135"/>
      <c r="J9134" s="135"/>
      <c r="K9134" s="135"/>
      <c r="L9134" s="135"/>
    </row>
    <row r="9135" spans="1:12" x14ac:dyDescent="0.25">
      <c r="A9135" s="135"/>
      <c r="B9135" s="135"/>
      <c r="C9135" s="135"/>
      <c r="D9135" s="135"/>
      <c r="G9135" s="135"/>
      <c r="H9135" s="135"/>
      <c r="I9135" s="135"/>
      <c r="J9135" s="135"/>
      <c r="K9135" s="135"/>
      <c r="L9135" s="135"/>
    </row>
    <row r="9136" spans="1:12" x14ac:dyDescent="0.25">
      <c r="A9136" s="135"/>
      <c r="B9136" s="135"/>
      <c r="C9136" s="135"/>
      <c r="D9136" s="135"/>
      <c r="G9136" s="135"/>
      <c r="H9136" s="135"/>
      <c r="I9136" s="135"/>
      <c r="J9136" s="135"/>
      <c r="K9136" s="135"/>
      <c r="L9136" s="135"/>
    </row>
    <row r="9137" spans="1:12" x14ac:dyDescent="0.25">
      <c r="A9137" s="135"/>
      <c r="B9137" s="135"/>
      <c r="C9137" s="135"/>
      <c r="D9137" s="135"/>
      <c r="G9137" s="135"/>
      <c r="H9137" s="135"/>
      <c r="I9137" s="135"/>
      <c r="J9137" s="135"/>
      <c r="K9137" s="135"/>
      <c r="L9137" s="135"/>
    </row>
    <row r="9138" spans="1:12" x14ac:dyDescent="0.25">
      <c r="A9138" s="135"/>
      <c r="B9138" s="135"/>
      <c r="C9138" s="135"/>
      <c r="D9138" s="135"/>
      <c r="G9138" s="135"/>
      <c r="H9138" s="135"/>
      <c r="I9138" s="135"/>
      <c r="J9138" s="135"/>
      <c r="K9138" s="135"/>
      <c r="L9138" s="135"/>
    </row>
    <row r="9139" spans="1:12" x14ac:dyDescent="0.25">
      <c r="A9139" s="135"/>
      <c r="B9139" s="135"/>
      <c r="C9139" s="135"/>
      <c r="D9139" s="135"/>
      <c r="G9139" s="135"/>
      <c r="H9139" s="135"/>
      <c r="I9139" s="135"/>
      <c r="J9139" s="135"/>
      <c r="K9139" s="135"/>
      <c r="L9139" s="135"/>
    </row>
    <row r="9140" spans="1:12" x14ac:dyDescent="0.25">
      <c r="A9140" s="135"/>
      <c r="B9140" s="135"/>
      <c r="C9140" s="135"/>
      <c r="D9140" s="135"/>
      <c r="G9140" s="135"/>
      <c r="H9140" s="135"/>
      <c r="I9140" s="135"/>
      <c r="J9140" s="135"/>
      <c r="K9140" s="135"/>
      <c r="L9140" s="135"/>
    </row>
    <row r="9141" spans="1:12" x14ac:dyDescent="0.25">
      <c r="A9141" s="135"/>
      <c r="B9141" s="135"/>
      <c r="C9141" s="135"/>
      <c r="D9141" s="135"/>
      <c r="G9141" s="135"/>
      <c r="H9141" s="135"/>
      <c r="I9141" s="135"/>
      <c r="J9141" s="135"/>
      <c r="K9141" s="135"/>
      <c r="L9141" s="135"/>
    </row>
    <row r="9142" spans="1:12" x14ac:dyDescent="0.25">
      <c r="A9142" s="135"/>
      <c r="B9142" s="135"/>
      <c r="C9142" s="135"/>
      <c r="D9142" s="135"/>
      <c r="G9142" s="135"/>
      <c r="H9142" s="135"/>
      <c r="I9142" s="135"/>
      <c r="J9142" s="135"/>
      <c r="K9142" s="135"/>
      <c r="L9142" s="135"/>
    </row>
    <row r="9143" spans="1:12" x14ac:dyDescent="0.25">
      <c r="A9143" s="135"/>
      <c r="B9143" s="135"/>
      <c r="C9143" s="135"/>
      <c r="D9143" s="135"/>
      <c r="G9143" s="135"/>
      <c r="H9143" s="135"/>
      <c r="I9143" s="135"/>
      <c r="J9143" s="135"/>
      <c r="K9143" s="135"/>
      <c r="L9143" s="135"/>
    </row>
    <row r="9144" spans="1:12" x14ac:dyDescent="0.25">
      <c r="A9144" s="135"/>
      <c r="B9144" s="135"/>
      <c r="C9144" s="135"/>
      <c r="D9144" s="135"/>
      <c r="G9144" s="135"/>
      <c r="H9144" s="135"/>
      <c r="I9144" s="135"/>
      <c r="J9144" s="135"/>
      <c r="K9144" s="135"/>
      <c r="L9144" s="135"/>
    </row>
    <row r="9145" spans="1:12" x14ac:dyDescent="0.25">
      <c r="A9145" s="135"/>
      <c r="B9145" s="135"/>
      <c r="C9145" s="135"/>
      <c r="D9145" s="135"/>
      <c r="G9145" s="135"/>
      <c r="H9145" s="135"/>
      <c r="I9145" s="135"/>
      <c r="J9145" s="135"/>
      <c r="K9145" s="135"/>
      <c r="L9145" s="135"/>
    </row>
    <row r="9146" spans="1:12" x14ac:dyDescent="0.25">
      <c r="A9146" s="135"/>
      <c r="B9146" s="135"/>
      <c r="C9146" s="135"/>
      <c r="D9146" s="135"/>
      <c r="G9146" s="135"/>
      <c r="H9146" s="135"/>
      <c r="I9146" s="135"/>
      <c r="J9146" s="135"/>
      <c r="K9146" s="135"/>
      <c r="L9146" s="135"/>
    </row>
    <row r="9147" spans="1:12" x14ac:dyDescent="0.25">
      <c r="A9147" s="135"/>
      <c r="B9147" s="135"/>
      <c r="C9147" s="135"/>
      <c r="D9147" s="135"/>
      <c r="G9147" s="135"/>
      <c r="H9147" s="135"/>
      <c r="I9147" s="135"/>
      <c r="J9147" s="135"/>
      <c r="K9147" s="135"/>
      <c r="L9147" s="135"/>
    </row>
    <row r="9148" spans="1:12" x14ac:dyDescent="0.25">
      <c r="A9148" s="135"/>
      <c r="B9148" s="135"/>
      <c r="C9148" s="135"/>
      <c r="D9148" s="135"/>
      <c r="G9148" s="135"/>
      <c r="H9148" s="135"/>
      <c r="I9148" s="135"/>
      <c r="J9148" s="135"/>
      <c r="K9148" s="135"/>
      <c r="L9148" s="135"/>
    </row>
    <row r="9149" spans="1:12" x14ac:dyDescent="0.25">
      <c r="A9149" s="135"/>
      <c r="B9149" s="135"/>
      <c r="C9149" s="135"/>
      <c r="D9149" s="135"/>
      <c r="G9149" s="135"/>
      <c r="H9149" s="135"/>
      <c r="I9149" s="135"/>
      <c r="J9149" s="135"/>
      <c r="K9149" s="135"/>
      <c r="L9149" s="135"/>
    </row>
    <row r="9150" spans="1:12" x14ac:dyDescent="0.25">
      <c r="A9150" s="135"/>
      <c r="B9150" s="135"/>
      <c r="C9150" s="135"/>
      <c r="D9150" s="135"/>
      <c r="G9150" s="135"/>
      <c r="H9150" s="135"/>
      <c r="I9150" s="135"/>
      <c r="J9150" s="135"/>
      <c r="K9150" s="135"/>
      <c r="L9150" s="135"/>
    </row>
    <row r="9151" spans="1:12" x14ac:dyDescent="0.25">
      <c r="A9151" s="135"/>
      <c r="B9151" s="135"/>
      <c r="C9151" s="135"/>
      <c r="D9151" s="135"/>
      <c r="G9151" s="135"/>
      <c r="H9151" s="135"/>
      <c r="I9151" s="135"/>
      <c r="J9151" s="135"/>
      <c r="K9151" s="135"/>
      <c r="L9151" s="135"/>
    </row>
    <row r="9152" spans="1:12" x14ac:dyDescent="0.25">
      <c r="A9152" s="135"/>
      <c r="B9152" s="135"/>
      <c r="C9152" s="135"/>
      <c r="D9152" s="135"/>
      <c r="G9152" s="135"/>
      <c r="H9152" s="135"/>
      <c r="I9152" s="135"/>
      <c r="J9152" s="135"/>
      <c r="K9152" s="135"/>
      <c r="L9152" s="135"/>
    </row>
    <row r="9153" spans="1:12" x14ac:dyDescent="0.25">
      <c r="A9153" s="135"/>
      <c r="B9153" s="135"/>
      <c r="C9153" s="135"/>
      <c r="D9153" s="135"/>
      <c r="G9153" s="135"/>
      <c r="H9153" s="135"/>
      <c r="I9153" s="135"/>
      <c r="J9153" s="135"/>
      <c r="K9153" s="135"/>
      <c r="L9153" s="135"/>
    </row>
    <row r="9154" spans="1:12" x14ac:dyDescent="0.25">
      <c r="A9154" s="135"/>
      <c r="B9154" s="135"/>
      <c r="C9154" s="135"/>
      <c r="D9154" s="135"/>
      <c r="G9154" s="135"/>
      <c r="H9154" s="135"/>
      <c r="I9154" s="135"/>
      <c r="J9154" s="135"/>
      <c r="K9154" s="135"/>
      <c r="L9154" s="135"/>
    </row>
    <row r="9155" spans="1:12" x14ac:dyDescent="0.25">
      <c r="A9155" s="135"/>
      <c r="B9155" s="135"/>
      <c r="C9155" s="135"/>
      <c r="D9155" s="135"/>
      <c r="G9155" s="135"/>
      <c r="H9155" s="135"/>
      <c r="I9155" s="135"/>
      <c r="J9155" s="135"/>
      <c r="K9155" s="135"/>
      <c r="L9155" s="135"/>
    </row>
    <row r="9156" spans="1:12" x14ac:dyDescent="0.25">
      <c r="A9156" s="135"/>
      <c r="B9156" s="135"/>
      <c r="C9156" s="135"/>
      <c r="D9156" s="135"/>
      <c r="G9156" s="135"/>
      <c r="H9156" s="135"/>
      <c r="I9156" s="135"/>
      <c r="J9156" s="135"/>
      <c r="K9156" s="135"/>
      <c r="L9156" s="135"/>
    </row>
    <row r="9157" spans="1:12" x14ac:dyDescent="0.25">
      <c r="A9157" s="135"/>
      <c r="B9157" s="135"/>
      <c r="C9157" s="135"/>
      <c r="D9157" s="135"/>
      <c r="G9157" s="135"/>
      <c r="H9157" s="135"/>
      <c r="I9157" s="135"/>
      <c r="J9157" s="135"/>
      <c r="K9157" s="135"/>
      <c r="L9157" s="135"/>
    </row>
    <row r="9158" spans="1:12" x14ac:dyDescent="0.25">
      <c r="A9158" s="135"/>
      <c r="B9158" s="135"/>
      <c r="C9158" s="135"/>
      <c r="D9158" s="135"/>
      <c r="G9158" s="135"/>
      <c r="H9158" s="135"/>
      <c r="I9158" s="135"/>
      <c r="J9158" s="135"/>
      <c r="K9158" s="135"/>
      <c r="L9158" s="135"/>
    </row>
    <row r="9159" spans="1:12" x14ac:dyDescent="0.25">
      <c r="A9159" s="135"/>
      <c r="B9159" s="135"/>
      <c r="C9159" s="135"/>
      <c r="D9159" s="135"/>
      <c r="G9159" s="135"/>
      <c r="H9159" s="135"/>
      <c r="I9159" s="135"/>
      <c r="J9159" s="135"/>
      <c r="K9159" s="135"/>
      <c r="L9159" s="135"/>
    </row>
    <row r="9160" spans="1:12" x14ac:dyDescent="0.25">
      <c r="A9160" s="135"/>
      <c r="B9160" s="135"/>
      <c r="C9160" s="135"/>
      <c r="D9160" s="135"/>
      <c r="G9160" s="135"/>
      <c r="H9160" s="135"/>
      <c r="I9160" s="135"/>
      <c r="J9160" s="135"/>
      <c r="K9160" s="135"/>
      <c r="L9160" s="135"/>
    </row>
    <row r="9161" spans="1:12" x14ac:dyDescent="0.25">
      <c r="A9161" s="135"/>
      <c r="B9161" s="135"/>
      <c r="C9161" s="135"/>
      <c r="D9161" s="135"/>
      <c r="G9161" s="135"/>
      <c r="H9161" s="135"/>
      <c r="I9161" s="135"/>
      <c r="J9161" s="135"/>
      <c r="K9161" s="135"/>
      <c r="L9161" s="135"/>
    </row>
    <row r="9162" spans="1:12" x14ac:dyDescent="0.25">
      <c r="A9162" s="135"/>
      <c r="B9162" s="135"/>
      <c r="C9162" s="135"/>
      <c r="D9162" s="135"/>
      <c r="G9162" s="135"/>
      <c r="H9162" s="135"/>
      <c r="I9162" s="135"/>
      <c r="J9162" s="135"/>
      <c r="K9162" s="135"/>
      <c r="L9162" s="135"/>
    </row>
    <row r="9163" spans="1:12" x14ac:dyDescent="0.25">
      <c r="A9163" s="135"/>
      <c r="B9163" s="135"/>
      <c r="C9163" s="135"/>
      <c r="D9163" s="135"/>
      <c r="G9163" s="135"/>
      <c r="H9163" s="135"/>
      <c r="I9163" s="135"/>
      <c r="J9163" s="135"/>
      <c r="K9163" s="135"/>
      <c r="L9163" s="135"/>
    </row>
    <row r="9164" spans="1:12" x14ac:dyDescent="0.25">
      <c r="A9164" s="135"/>
      <c r="B9164" s="135"/>
      <c r="C9164" s="135"/>
      <c r="D9164" s="135"/>
      <c r="G9164" s="135"/>
      <c r="H9164" s="135"/>
      <c r="I9164" s="135"/>
      <c r="J9164" s="135"/>
      <c r="K9164" s="135"/>
      <c r="L9164" s="135"/>
    </row>
    <row r="9165" spans="1:12" x14ac:dyDescent="0.25">
      <c r="A9165" s="135"/>
      <c r="B9165" s="135"/>
      <c r="C9165" s="135"/>
      <c r="D9165" s="135"/>
      <c r="G9165" s="135"/>
      <c r="H9165" s="135"/>
      <c r="I9165" s="135"/>
      <c r="J9165" s="135"/>
      <c r="K9165" s="135"/>
      <c r="L9165" s="135"/>
    </row>
    <row r="9166" spans="1:12" x14ac:dyDescent="0.25">
      <c r="A9166" s="135"/>
      <c r="B9166" s="135"/>
      <c r="C9166" s="135"/>
      <c r="D9166" s="135"/>
      <c r="G9166" s="135"/>
      <c r="H9166" s="135"/>
      <c r="I9166" s="135"/>
      <c r="J9166" s="135"/>
      <c r="K9166" s="135"/>
      <c r="L9166" s="135"/>
    </row>
    <row r="9167" spans="1:12" x14ac:dyDescent="0.25">
      <c r="A9167" s="135"/>
      <c r="B9167" s="135"/>
      <c r="C9167" s="135"/>
      <c r="D9167" s="135"/>
      <c r="G9167" s="135"/>
      <c r="H9167" s="135"/>
      <c r="I9167" s="135"/>
      <c r="J9167" s="135"/>
      <c r="K9167" s="135"/>
      <c r="L9167" s="135"/>
    </row>
    <row r="9168" spans="1:12" x14ac:dyDescent="0.25">
      <c r="A9168" s="135"/>
      <c r="B9168" s="135"/>
      <c r="C9168" s="135"/>
      <c r="D9168" s="135"/>
      <c r="G9168" s="135"/>
      <c r="H9168" s="135"/>
      <c r="I9168" s="135"/>
      <c r="J9168" s="135"/>
      <c r="K9168" s="135"/>
      <c r="L9168" s="135"/>
    </row>
    <row r="9169" spans="1:12" x14ac:dyDescent="0.25">
      <c r="A9169" s="135"/>
      <c r="B9169" s="135"/>
      <c r="C9169" s="135"/>
      <c r="D9169" s="135"/>
      <c r="G9169" s="135"/>
      <c r="H9169" s="135"/>
      <c r="I9169" s="135"/>
      <c r="J9169" s="135"/>
      <c r="K9169" s="135"/>
      <c r="L9169" s="135"/>
    </row>
    <row r="9170" spans="1:12" x14ac:dyDescent="0.25">
      <c r="A9170" s="135"/>
      <c r="B9170" s="135"/>
      <c r="C9170" s="135"/>
      <c r="D9170" s="135"/>
      <c r="G9170" s="135"/>
      <c r="H9170" s="135"/>
      <c r="I9170" s="135"/>
      <c r="J9170" s="135"/>
      <c r="K9170" s="135"/>
      <c r="L9170" s="135"/>
    </row>
    <row r="9171" spans="1:12" x14ac:dyDescent="0.25">
      <c r="A9171" s="135"/>
      <c r="B9171" s="135"/>
      <c r="C9171" s="135"/>
      <c r="D9171" s="135"/>
      <c r="G9171" s="135"/>
      <c r="H9171" s="135"/>
      <c r="I9171" s="135"/>
      <c r="J9171" s="135"/>
      <c r="K9171" s="135"/>
      <c r="L9171" s="135"/>
    </row>
    <row r="9172" spans="1:12" x14ac:dyDescent="0.25">
      <c r="A9172" s="135"/>
      <c r="B9172" s="135"/>
      <c r="C9172" s="135"/>
      <c r="D9172" s="135"/>
      <c r="G9172" s="135"/>
      <c r="H9172" s="135"/>
      <c r="I9172" s="135"/>
      <c r="J9172" s="135"/>
      <c r="K9172" s="135"/>
      <c r="L9172" s="135"/>
    </row>
    <row r="9173" spans="1:12" x14ac:dyDescent="0.25">
      <c r="A9173" s="135"/>
      <c r="B9173" s="135"/>
      <c r="C9173" s="135"/>
      <c r="D9173" s="135"/>
      <c r="G9173" s="135"/>
      <c r="H9173" s="135"/>
      <c r="I9173" s="135"/>
      <c r="J9173" s="135"/>
      <c r="K9173" s="135"/>
      <c r="L9173" s="135"/>
    </row>
    <row r="9174" spans="1:12" x14ac:dyDescent="0.25">
      <c r="A9174" s="135"/>
      <c r="B9174" s="135"/>
      <c r="C9174" s="135"/>
      <c r="D9174" s="135"/>
      <c r="G9174" s="135"/>
      <c r="H9174" s="135"/>
      <c r="I9174" s="135"/>
      <c r="J9174" s="135"/>
      <c r="K9174" s="135"/>
      <c r="L9174" s="135"/>
    </row>
    <row r="9175" spans="1:12" x14ac:dyDescent="0.25">
      <c r="A9175" s="135"/>
      <c r="B9175" s="135"/>
      <c r="C9175" s="135"/>
      <c r="D9175" s="135"/>
      <c r="G9175" s="135"/>
      <c r="H9175" s="135"/>
      <c r="I9175" s="135"/>
      <c r="J9175" s="135"/>
      <c r="K9175" s="135"/>
      <c r="L9175" s="135"/>
    </row>
    <row r="9176" spans="1:12" x14ac:dyDescent="0.25">
      <c r="A9176" s="135"/>
      <c r="B9176" s="135"/>
      <c r="C9176" s="135"/>
      <c r="D9176" s="135"/>
      <c r="G9176" s="135"/>
      <c r="H9176" s="135"/>
      <c r="I9176" s="135"/>
      <c r="J9176" s="135"/>
      <c r="K9176" s="135"/>
      <c r="L9176" s="135"/>
    </row>
    <row r="9177" spans="1:12" x14ac:dyDescent="0.25">
      <c r="A9177" s="135"/>
      <c r="B9177" s="135"/>
      <c r="C9177" s="135"/>
      <c r="D9177" s="135"/>
      <c r="G9177" s="135"/>
      <c r="H9177" s="135"/>
      <c r="I9177" s="135"/>
      <c r="J9177" s="135"/>
      <c r="K9177" s="135"/>
      <c r="L9177" s="135"/>
    </row>
    <row r="9178" spans="1:12" x14ac:dyDescent="0.25">
      <c r="A9178" s="135"/>
      <c r="B9178" s="135"/>
      <c r="C9178" s="135"/>
      <c r="D9178" s="135"/>
      <c r="G9178" s="135"/>
      <c r="H9178" s="135"/>
      <c r="I9178" s="135"/>
      <c r="J9178" s="135"/>
      <c r="K9178" s="135"/>
      <c r="L9178" s="135"/>
    </row>
    <row r="9179" spans="1:12" x14ac:dyDescent="0.25">
      <c r="A9179" s="135"/>
      <c r="B9179" s="135"/>
      <c r="C9179" s="135"/>
      <c r="D9179" s="135"/>
      <c r="G9179" s="135"/>
      <c r="H9179" s="135"/>
      <c r="I9179" s="135"/>
      <c r="J9179" s="135"/>
      <c r="K9179" s="135"/>
      <c r="L9179" s="135"/>
    </row>
    <row r="9180" spans="1:12" x14ac:dyDescent="0.25">
      <c r="A9180" s="135"/>
      <c r="B9180" s="135"/>
      <c r="C9180" s="135"/>
      <c r="D9180" s="135"/>
      <c r="G9180" s="135"/>
      <c r="H9180" s="135"/>
      <c r="I9180" s="135"/>
      <c r="J9180" s="135"/>
      <c r="K9180" s="135"/>
      <c r="L9180" s="135"/>
    </row>
    <row r="9181" spans="1:12" x14ac:dyDescent="0.25">
      <c r="A9181" s="135"/>
      <c r="B9181" s="135"/>
      <c r="C9181" s="135"/>
      <c r="D9181" s="135"/>
      <c r="G9181" s="135"/>
      <c r="H9181" s="135"/>
      <c r="I9181" s="135"/>
      <c r="J9181" s="135"/>
      <c r="K9181" s="135"/>
      <c r="L9181" s="135"/>
    </row>
    <row r="9182" spans="1:12" x14ac:dyDescent="0.25">
      <c r="A9182" s="135"/>
      <c r="B9182" s="135"/>
      <c r="C9182" s="135"/>
      <c r="D9182" s="135"/>
      <c r="G9182" s="135"/>
      <c r="H9182" s="135"/>
      <c r="I9182" s="135"/>
      <c r="J9182" s="135"/>
      <c r="K9182" s="135"/>
      <c r="L9182" s="135"/>
    </row>
    <row r="9183" spans="1:12" x14ac:dyDescent="0.25">
      <c r="A9183" s="135"/>
      <c r="B9183" s="135"/>
      <c r="C9183" s="135"/>
      <c r="D9183" s="135"/>
      <c r="G9183" s="135"/>
      <c r="H9183" s="135"/>
      <c r="I9183" s="135"/>
      <c r="J9183" s="135"/>
      <c r="K9183" s="135"/>
      <c r="L9183" s="135"/>
    </row>
    <row r="9184" spans="1:12" x14ac:dyDescent="0.25">
      <c r="A9184" s="135"/>
      <c r="B9184" s="135"/>
      <c r="C9184" s="135"/>
      <c r="D9184" s="135"/>
      <c r="G9184" s="135"/>
      <c r="H9184" s="135"/>
      <c r="I9184" s="135"/>
      <c r="J9184" s="135"/>
      <c r="K9184" s="135"/>
      <c r="L9184" s="135"/>
    </row>
    <row r="9185" spans="1:12" x14ac:dyDescent="0.25">
      <c r="A9185" s="135"/>
      <c r="B9185" s="135"/>
      <c r="C9185" s="135"/>
      <c r="D9185" s="135"/>
      <c r="G9185" s="135"/>
      <c r="H9185" s="135"/>
      <c r="I9185" s="135"/>
      <c r="J9185" s="135"/>
      <c r="K9185" s="135"/>
      <c r="L9185" s="135"/>
    </row>
    <row r="9186" spans="1:12" x14ac:dyDescent="0.25">
      <c r="A9186" s="135"/>
      <c r="B9186" s="135"/>
      <c r="C9186" s="135"/>
      <c r="D9186" s="135"/>
      <c r="G9186" s="135"/>
      <c r="H9186" s="135"/>
      <c r="I9186" s="135"/>
      <c r="J9186" s="135"/>
      <c r="K9186" s="135"/>
      <c r="L9186" s="135"/>
    </row>
    <row r="9187" spans="1:12" x14ac:dyDescent="0.25">
      <c r="A9187" s="135"/>
      <c r="B9187" s="135"/>
      <c r="C9187" s="135"/>
      <c r="D9187" s="135"/>
      <c r="G9187" s="135"/>
      <c r="H9187" s="135"/>
      <c r="I9187" s="135"/>
      <c r="J9187" s="135"/>
      <c r="K9187" s="135"/>
      <c r="L9187" s="135"/>
    </row>
    <row r="9188" spans="1:12" x14ac:dyDescent="0.25">
      <c r="A9188" s="135"/>
      <c r="B9188" s="135"/>
      <c r="C9188" s="135"/>
      <c r="D9188" s="135"/>
      <c r="G9188" s="135"/>
      <c r="H9188" s="135"/>
      <c r="I9188" s="135"/>
      <c r="J9188" s="135"/>
      <c r="K9188" s="135"/>
      <c r="L9188" s="135"/>
    </row>
    <row r="9189" spans="1:12" x14ac:dyDescent="0.25">
      <c r="A9189" s="135"/>
      <c r="B9189" s="135"/>
      <c r="C9189" s="135"/>
      <c r="D9189" s="135"/>
      <c r="G9189" s="135"/>
      <c r="H9189" s="135"/>
      <c r="I9189" s="135"/>
      <c r="J9189" s="135"/>
      <c r="K9189" s="135"/>
      <c r="L9189" s="135"/>
    </row>
    <row r="9190" spans="1:12" x14ac:dyDescent="0.25">
      <c r="A9190" s="135"/>
      <c r="B9190" s="135"/>
      <c r="C9190" s="135"/>
      <c r="D9190" s="135"/>
      <c r="G9190" s="135"/>
      <c r="H9190" s="135"/>
      <c r="I9190" s="135"/>
      <c r="J9190" s="135"/>
      <c r="K9190" s="135"/>
      <c r="L9190" s="135"/>
    </row>
    <row r="9191" spans="1:12" x14ac:dyDescent="0.25">
      <c r="A9191" s="135"/>
      <c r="B9191" s="135"/>
      <c r="C9191" s="135"/>
      <c r="D9191" s="135"/>
      <c r="G9191" s="135"/>
      <c r="H9191" s="135"/>
      <c r="I9191" s="135"/>
      <c r="J9191" s="135"/>
      <c r="K9191" s="135"/>
      <c r="L9191" s="135"/>
    </row>
    <row r="9192" spans="1:12" x14ac:dyDescent="0.25">
      <c r="A9192" s="135"/>
      <c r="B9192" s="135"/>
      <c r="C9192" s="135"/>
      <c r="D9192" s="135"/>
      <c r="G9192" s="135"/>
      <c r="H9192" s="135"/>
      <c r="I9192" s="135"/>
      <c r="J9192" s="135"/>
      <c r="K9192" s="135"/>
      <c r="L9192" s="135"/>
    </row>
    <row r="9193" spans="1:12" x14ac:dyDescent="0.25">
      <c r="A9193" s="135"/>
      <c r="B9193" s="135"/>
      <c r="C9193" s="135"/>
      <c r="D9193" s="135"/>
      <c r="G9193" s="135"/>
      <c r="H9193" s="135"/>
      <c r="I9193" s="135"/>
      <c r="J9193" s="135"/>
      <c r="K9193" s="135"/>
      <c r="L9193" s="135"/>
    </row>
    <row r="9194" spans="1:12" x14ac:dyDescent="0.25">
      <c r="A9194" s="135"/>
      <c r="B9194" s="135"/>
      <c r="C9194" s="135"/>
      <c r="D9194" s="135"/>
      <c r="G9194" s="135"/>
      <c r="H9194" s="135"/>
      <c r="I9194" s="135"/>
      <c r="J9194" s="135"/>
      <c r="K9194" s="135"/>
      <c r="L9194" s="135"/>
    </row>
    <row r="9195" spans="1:12" x14ac:dyDescent="0.25">
      <c r="A9195" s="135"/>
      <c r="B9195" s="135"/>
      <c r="C9195" s="135"/>
      <c r="D9195" s="135"/>
      <c r="G9195" s="135"/>
      <c r="H9195" s="135"/>
      <c r="I9195" s="135"/>
      <c r="J9195" s="135"/>
      <c r="K9195" s="135"/>
      <c r="L9195" s="135"/>
    </row>
    <row r="9196" spans="1:12" x14ac:dyDescent="0.25">
      <c r="A9196" s="135"/>
      <c r="B9196" s="135"/>
      <c r="C9196" s="135"/>
      <c r="D9196" s="135"/>
      <c r="G9196" s="135"/>
      <c r="H9196" s="135"/>
      <c r="I9196" s="135"/>
      <c r="J9196" s="135"/>
      <c r="K9196" s="135"/>
      <c r="L9196" s="135"/>
    </row>
    <row r="9197" spans="1:12" x14ac:dyDescent="0.25">
      <c r="A9197" s="135"/>
      <c r="B9197" s="135"/>
      <c r="C9197" s="135"/>
      <c r="D9197" s="135"/>
      <c r="G9197" s="135"/>
      <c r="H9197" s="135"/>
      <c r="I9197" s="135"/>
      <c r="J9197" s="135"/>
      <c r="K9197" s="135"/>
      <c r="L9197" s="135"/>
    </row>
    <row r="9198" spans="1:12" x14ac:dyDescent="0.25">
      <c r="A9198" s="135"/>
      <c r="B9198" s="135"/>
      <c r="C9198" s="135"/>
      <c r="D9198" s="135"/>
      <c r="G9198" s="135"/>
      <c r="H9198" s="135"/>
      <c r="I9198" s="135"/>
      <c r="J9198" s="135"/>
      <c r="K9198" s="135"/>
      <c r="L9198" s="135"/>
    </row>
    <row r="9199" spans="1:12" x14ac:dyDescent="0.25">
      <c r="A9199" s="135"/>
      <c r="B9199" s="135"/>
      <c r="C9199" s="135"/>
      <c r="D9199" s="135"/>
      <c r="G9199" s="135"/>
      <c r="H9199" s="135"/>
      <c r="I9199" s="135"/>
      <c r="J9199" s="135"/>
      <c r="K9199" s="135"/>
      <c r="L9199" s="135"/>
    </row>
    <row r="9200" spans="1:12" x14ac:dyDescent="0.25">
      <c r="A9200" s="135"/>
      <c r="B9200" s="135"/>
      <c r="C9200" s="135"/>
      <c r="D9200" s="135"/>
      <c r="G9200" s="135"/>
      <c r="H9200" s="135"/>
      <c r="I9200" s="135"/>
      <c r="J9200" s="135"/>
      <c r="K9200" s="135"/>
      <c r="L9200" s="135"/>
    </row>
    <row r="9201" spans="1:12" x14ac:dyDescent="0.25">
      <c r="A9201" s="135"/>
      <c r="B9201" s="135"/>
      <c r="C9201" s="135"/>
      <c r="D9201" s="135"/>
      <c r="G9201" s="135"/>
      <c r="H9201" s="135"/>
      <c r="I9201" s="135"/>
      <c r="J9201" s="135"/>
      <c r="K9201" s="135"/>
      <c r="L9201" s="135"/>
    </row>
    <row r="9202" spans="1:12" x14ac:dyDescent="0.25">
      <c r="A9202" s="135"/>
      <c r="B9202" s="135"/>
      <c r="C9202" s="135"/>
      <c r="D9202" s="135"/>
      <c r="G9202" s="135"/>
      <c r="H9202" s="135"/>
      <c r="I9202" s="135"/>
      <c r="J9202" s="135"/>
      <c r="K9202" s="135"/>
      <c r="L9202" s="135"/>
    </row>
    <row r="9203" spans="1:12" x14ac:dyDescent="0.25">
      <c r="A9203" s="135"/>
      <c r="B9203" s="135"/>
      <c r="C9203" s="135"/>
      <c r="D9203" s="135"/>
      <c r="G9203" s="135"/>
      <c r="H9203" s="135"/>
      <c r="I9203" s="135"/>
      <c r="J9203" s="135"/>
      <c r="K9203" s="135"/>
      <c r="L9203" s="135"/>
    </row>
    <row r="9204" spans="1:12" x14ac:dyDescent="0.25">
      <c r="A9204" s="135"/>
      <c r="B9204" s="135"/>
      <c r="C9204" s="135"/>
      <c r="D9204" s="135"/>
      <c r="G9204" s="135"/>
      <c r="H9204" s="135"/>
      <c r="I9204" s="135"/>
      <c r="J9204" s="135"/>
      <c r="K9204" s="135"/>
      <c r="L9204" s="135"/>
    </row>
    <row r="9205" spans="1:12" x14ac:dyDescent="0.25">
      <c r="A9205" s="135"/>
      <c r="B9205" s="135"/>
      <c r="C9205" s="135"/>
      <c r="D9205" s="135"/>
      <c r="G9205" s="135"/>
      <c r="H9205" s="135"/>
      <c r="I9205" s="135"/>
      <c r="J9205" s="135"/>
      <c r="K9205" s="135"/>
      <c r="L9205" s="135"/>
    </row>
    <row r="9206" spans="1:12" x14ac:dyDescent="0.25">
      <c r="A9206" s="135"/>
      <c r="B9206" s="135"/>
      <c r="C9206" s="135"/>
      <c r="D9206" s="135"/>
      <c r="G9206" s="135"/>
      <c r="H9206" s="135"/>
      <c r="I9206" s="135"/>
      <c r="J9206" s="135"/>
      <c r="K9206" s="135"/>
      <c r="L9206" s="135"/>
    </row>
    <row r="9207" spans="1:12" x14ac:dyDescent="0.25">
      <c r="A9207" s="135"/>
      <c r="B9207" s="135"/>
      <c r="C9207" s="135"/>
      <c r="D9207" s="135"/>
      <c r="G9207" s="135"/>
      <c r="H9207" s="135"/>
      <c r="I9207" s="135"/>
      <c r="J9207" s="135"/>
      <c r="K9207" s="135"/>
      <c r="L9207" s="135"/>
    </row>
    <row r="9208" spans="1:12" x14ac:dyDescent="0.25">
      <c r="A9208" s="135"/>
      <c r="B9208" s="135"/>
      <c r="C9208" s="135"/>
      <c r="D9208" s="135"/>
      <c r="G9208" s="135"/>
      <c r="H9208" s="135"/>
      <c r="I9208" s="135"/>
      <c r="J9208" s="135"/>
      <c r="K9208" s="135"/>
      <c r="L9208" s="135"/>
    </row>
    <row r="9209" spans="1:12" x14ac:dyDescent="0.25">
      <c r="A9209" s="135"/>
      <c r="B9209" s="135"/>
      <c r="C9209" s="135"/>
      <c r="D9209" s="135"/>
      <c r="G9209" s="135"/>
      <c r="H9209" s="135"/>
      <c r="I9209" s="135"/>
      <c r="J9209" s="135"/>
      <c r="K9209" s="135"/>
      <c r="L9209" s="135"/>
    </row>
    <row r="9210" spans="1:12" x14ac:dyDescent="0.25">
      <c r="A9210" s="135"/>
      <c r="B9210" s="135"/>
      <c r="C9210" s="135"/>
      <c r="D9210" s="135"/>
      <c r="G9210" s="135"/>
      <c r="H9210" s="135"/>
      <c r="I9210" s="135"/>
      <c r="J9210" s="135"/>
      <c r="K9210" s="135"/>
      <c r="L9210" s="135"/>
    </row>
    <row r="9211" spans="1:12" x14ac:dyDescent="0.25">
      <c r="A9211" s="135"/>
      <c r="B9211" s="135"/>
      <c r="C9211" s="135"/>
      <c r="D9211" s="135"/>
      <c r="G9211" s="135"/>
      <c r="H9211" s="135"/>
      <c r="I9211" s="135"/>
      <c r="J9211" s="135"/>
      <c r="K9211" s="135"/>
      <c r="L9211" s="135"/>
    </row>
    <row r="9212" spans="1:12" x14ac:dyDescent="0.25">
      <c r="A9212" s="135"/>
      <c r="B9212" s="135"/>
      <c r="C9212" s="135"/>
      <c r="D9212" s="135"/>
      <c r="G9212" s="135"/>
      <c r="H9212" s="135"/>
      <c r="I9212" s="135"/>
      <c r="J9212" s="135"/>
      <c r="K9212" s="135"/>
      <c r="L9212" s="135"/>
    </row>
    <row r="9213" spans="1:12" x14ac:dyDescent="0.25">
      <c r="A9213" s="135"/>
      <c r="B9213" s="135"/>
      <c r="C9213" s="135"/>
      <c r="D9213" s="135"/>
      <c r="G9213" s="135"/>
      <c r="H9213" s="135"/>
      <c r="I9213" s="135"/>
      <c r="J9213" s="135"/>
      <c r="K9213" s="135"/>
      <c r="L9213" s="135"/>
    </row>
    <row r="9214" spans="1:12" x14ac:dyDescent="0.25">
      <c r="A9214" s="135"/>
      <c r="B9214" s="135"/>
      <c r="C9214" s="135"/>
      <c r="D9214" s="135"/>
      <c r="G9214" s="135"/>
      <c r="H9214" s="135"/>
      <c r="I9214" s="135"/>
      <c r="J9214" s="135"/>
      <c r="K9214" s="135"/>
      <c r="L9214" s="135"/>
    </row>
    <row r="9215" spans="1:12" x14ac:dyDescent="0.25">
      <c r="A9215" s="135"/>
      <c r="B9215" s="135"/>
      <c r="C9215" s="135"/>
      <c r="D9215" s="135"/>
      <c r="G9215" s="135"/>
      <c r="H9215" s="135"/>
      <c r="I9215" s="135"/>
      <c r="J9215" s="135"/>
      <c r="K9215" s="135"/>
      <c r="L9215" s="135"/>
    </row>
    <row r="9216" spans="1:12" x14ac:dyDescent="0.25">
      <c r="A9216" s="135"/>
      <c r="B9216" s="135"/>
      <c r="C9216" s="135"/>
      <c r="D9216" s="135"/>
      <c r="G9216" s="135"/>
      <c r="H9216" s="135"/>
      <c r="I9216" s="135"/>
      <c r="J9216" s="135"/>
      <c r="K9216" s="135"/>
      <c r="L9216" s="135"/>
    </row>
    <row r="9217" spans="1:12" x14ac:dyDescent="0.25">
      <c r="A9217" s="135"/>
      <c r="B9217" s="135"/>
      <c r="C9217" s="135"/>
      <c r="D9217" s="135"/>
      <c r="G9217" s="135"/>
      <c r="H9217" s="135"/>
      <c r="I9217" s="135"/>
      <c r="J9217" s="135"/>
      <c r="K9217" s="135"/>
      <c r="L9217" s="135"/>
    </row>
    <row r="9218" spans="1:12" x14ac:dyDescent="0.25">
      <c r="A9218" s="135"/>
      <c r="B9218" s="135"/>
      <c r="C9218" s="135"/>
      <c r="D9218" s="135"/>
      <c r="G9218" s="135"/>
      <c r="H9218" s="135"/>
      <c r="I9218" s="135"/>
      <c r="J9218" s="135"/>
      <c r="K9218" s="135"/>
      <c r="L9218" s="135"/>
    </row>
    <row r="9219" spans="1:12" x14ac:dyDescent="0.25">
      <c r="A9219" s="135"/>
      <c r="B9219" s="135"/>
      <c r="C9219" s="135"/>
      <c r="D9219" s="135"/>
      <c r="G9219" s="135"/>
      <c r="H9219" s="135"/>
      <c r="I9219" s="135"/>
      <c r="J9219" s="135"/>
      <c r="K9219" s="135"/>
      <c r="L9219" s="135"/>
    </row>
    <row r="9220" spans="1:12" x14ac:dyDescent="0.25">
      <c r="A9220" s="135"/>
      <c r="B9220" s="135"/>
      <c r="C9220" s="135"/>
      <c r="D9220" s="135"/>
      <c r="G9220" s="135"/>
      <c r="H9220" s="135"/>
      <c r="I9220" s="135"/>
      <c r="J9220" s="135"/>
      <c r="K9220" s="135"/>
      <c r="L9220" s="135"/>
    </row>
    <row r="9221" spans="1:12" x14ac:dyDescent="0.25">
      <c r="A9221" s="135"/>
      <c r="B9221" s="135"/>
      <c r="C9221" s="135"/>
      <c r="D9221" s="135"/>
      <c r="G9221" s="135"/>
      <c r="H9221" s="135"/>
      <c r="I9221" s="135"/>
      <c r="J9221" s="135"/>
      <c r="K9221" s="135"/>
      <c r="L9221" s="135"/>
    </row>
    <row r="9222" spans="1:12" x14ac:dyDescent="0.25">
      <c r="A9222" s="135"/>
      <c r="B9222" s="135"/>
      <c r="C9222" s="135"/>
      <c r="D9222" s="135"/>
      <c r="G9222" s="135"/>
      <c r="H9222" s="135"/>
      <c r="I9222" s="135"/>
      <c r="J9222" s="135"/>
      <c r="K9222" s="135"/>
      <c r="L9222" s="135"/>
    </row>
    <row r="9223" spans="1:12" x14ac:dyDescent="0.25">
      <c r="A9223" s="135"/>
      <c r="B9223" s="135"/>
      <c r="C9223" s="135"/>
      <c r="D9223" s="135"/>
      <c r="G9223" s="135"/>
      <c r="H9223" s="135"/>
      <c r="I9223" s="135"/>
      <c r="J9223" s="135"/>
      <c r="K9223" s="135"/>
      <c r="L9223" s="135"/>
    </row>
    <row r="9224" spans="1:12" x14ac:dyDescent="0.25">
      <c r="A9224" s="135"/>
      <c r="B9224" s="135"/>
      <c r="C9224" s="135"/>
      <c r="D9224" s="135"/>
      <c r="G9224" s="135"/>
      <c r="H9224" s="135"/>
      <c r="I9224" s="135"/>
      <c r="J9224" s="135"/>
      <c r="K9224" s="135"/>
      <c r="L9224" s="135"/>
    </row>
    <row r="9225" spans="1:12" x14ac:dyDescent="0.25">
      <c r="A9225" s="135"/>
      <c r="B9225" s="135"/>
      <c r="C9225" s="135"/>
      <c r="D9225" s="135"/>
      <c r="G9225" s="135"/>
      <c r="H9225" s="135"/>
      <c r="I9225" s="135"/>
      <c r="J9225" s="135"/>
      <c r="K9225" s="135"/>
      <c r="L9225" s="135"/>
    </row>
    <row r="9226" spans="1:12" x14ac:dyDescent="0.25">
      <c r="A9226" s="135"/>
      <c r="B9226" s="135"/>
      <c r="C9226" s="135"/>
      <c r="D9226" s="135"/>
      <c r="G9226" s="135"/>
      <c r="H9226" s="135"/>
      <c r="I9226" s="135"/>
      <c r="J9226" s="135"/>
      <c r="K9226" s="135"/>
      <c r="L9226" s="135"/>
    </row>
    <row r="9227" spans="1:12" x14ac:dyDescent="0.25">
      <c r="A9227" s="135"/>
      <c r="B9227" s="135"/>
      <c r="C9227" s="135"/>
      <c r="D9227" s="135"/>
      <c r="G9227" s="135"/>
      <c r="H9227" s="135"/>
      <c r="I9227" s="135"/>
      <c r="J9227" s="135"/>
      <c r="K9227" s="135"/>
      <c r="L9227" s="135"/>
    </row>
    <row r="9228" spans="1:12" x14ac:dyDescent="0.25">
      <c r="A9228" s="135"/>
      <c r="B9228" s="135"/>
      <c r="C9228" s="135"/>
      <c r="D9228" s="135"/>
      <c r="G9228" s="135"/>
      <c r="H9228" s="135"/>
      <c r="I9228" s="135"/>
      <c r="J9228" s="135"/>
      <c r="K9228" s="135"/>
      <c r="L9228" s="135"/>
    </row>
    <row r="9229" spans="1:12" x14ac:dyDescent="0.25">
      <c r="A9229" s="135"/>
      <c r="B9229" s="135"/>
      <c r="C9229" s="135"/>
      <c r="D9229" s="135"/>
      <c r="G9229" s="135"/>
      <c r="H9229" s="135"/>
      <c r="I9229" s="135"/>
      <c r="J9229" s="135"/>
      <c r="K9229" s="135"/>
      <c r="L9229" s="135"/>
    </row>
    <row r="9230" spans="1:12" x14ac:dyDescent="0.25">
      <c r="A9230" s="135"/>
      <c r="B9230" s="135"/>
      <c r="C9230" s="135"/>
      <c r="D9230" s="135"/>
      <c r="G9230" s="135"/>
      <c r="H9230" s="135"/>
      <c r="I9230" s="135"/>
      <c r="J9230" s="135"/>
      <c r="K9230" s="135"/>
      <c r="L9230" s="135"/>
    </row>
    <row r="9231" spans="1:12" x14ac:dyDescent="0.25">
      <c r="A9231" s="135"/>
      <c r="B9231" s="135"/>
      <c r="C9231" s="135"/>
      <c r="D9231" s="135"/>
      <c r="G9231" s="135"/>
      <c r="H9231" s="135"/>
      <c r="I9231" s="135"/>
      <c r="J9231" s="135"/>
      <c r="K9231" s="135"/>
      <c r="L9231" s="135"/>
    </row>
    <row r="9232" spans="1:12" x14ac:dyDescent="0.25">
      <c r="A9232" s="135"/>
      <c r="B9232" s="135"/>
      <c r="C9232" s="135"/>
      <c r="D9232" s="135"/>
      <c r="G9232" s="135"/>
      <c r="H9232" s="135"/>
      <c r="I9232" s="135"/>
      <c r="J9232" s="135"/>
      <c r="K9232" s="135"/>
      <c r="L9232" s="135"/>
    </row>
    <row r="9233" spans="1:12" x14ac:dyDescent="0.25">
      <c r="A9233" s="135"/>
      <c r="B9233" s="135"/>
      <c r="C9233" s="135"/>
      <c r="D9233" s="135"/>
      <c r="G9233" s="135"/>
      <c r="H9233" s="135"/>
      <c r="I9233" s="135"/>
      <c r="J9233" s="135"/>
      <c r="K9233" s="135"/>
      <c r="L9233" s="135"/>
    </row>
    <row r="9234" spans="1:12" x14ac:dyDescent="0.25">
      <c r="A9234" s="135"/>
      <c r="B9234" s="135"/>
      <c r="C9234" s="135"/>
      <c r="D9234" s="135"/>
      <c r="G9234" s="135"/>
      <c r="H9234" s="135"/>
      <c r="I9234" s="135"/>
      <c r="J9234" s="135"/>
      <c r="K9234" s="135"/>
      <c r="L9234" s="135"/>
    </row>
    <row r="9235" spans="1:12" x14ac:dyDescent="0.25">
      <c r="A9235" s="135"/>
      <c r="B9235" s="135"/>
      <c r="C9235" s="135"/>
      <c r="D9235" s="135"/>
      <c r="G9235" s="135"/>
      <c r="H9235" s="135"/>
      <c r="I9235" s="135"/>
      <c r="J9235" s="135"/>
      <c r="K9235" s="135"/>
      <c r="L9235" s="135"/>
    </row>
    <row r="9236" spans="1:12" x14ac:dyDescent="0.25">
      <c r="A9236" s="135"/>
      <c r="B9236" s="135"/>
      <c r="C9236" s="135"/>
      <c r="D9236" s="135"/>
      <c r="G9236" s="135"/>
      <c r="H9236" s="135"/>
      <c r="I9236" s="135"/>
      <c r="J9236" s="135"/>
      <c r="K9236" s="135"/>
      <c r="L9236" s="135"/>
    </row>
    <row r="9237" spans="1:12" x14ac:dyDescent="0.25">
      <c r="A9237" s="135"/>
      <c r="B9237" s="135"/>
      <c r="C9237" s="135"/>
      <c r="D9237" s="135"/>
      <c r="G9237" s="135"/>
      <c r="H9237" s="135"/>
      <c r="I9237" s="135"/>
      <c r="J9237" s="135"/>
      <c r="K9237" s="135"/>
      <c r="L9237" s="135"/>
    </row>
    <row r="9238" spans="1:12" x14ac:dyDescent="0.25">
      <c r="A9238" s="135"/>
      <c r="B9238" s="135"/>
      <c r="C9238" s="135"/>
      <c r="D9238" s="135"/>
      <c r="G9238" s="135"/>
      <c r="H9238" s="135"/>
      <c r="I9238" s="135"/>
      <c r="J9238" s="135"/>
      <c r="K9238" s="135"/>
      <c r="L9238" s="135"/>
    </row>
    <row r="9239" spans="1:12" x14ac:dyDescent="0.25">
      <c r="A9239" s="135"/>
      <c r="B9239" s="135"/>
      <c r="C9239" s="135"/>
      <c r="D9239" s="135"/>
      <c r="G9239" s="135"/>
      <c r="H9239" s="135"/>
      <c r="I9239" s="135"/>
      <c r="J9239" s="135"/>
      <c r="K9239" s="135"/>
      <c r="L9239" s="135"/>
    </row>
    <row r="9240" spans="1:12" x14ac:dyDescent="0.25">
      <c r="A9240" s="135"/>
      <c r="B9240" s="135"/>
      <c r="C9240" s="135"/>
      <c r="D9240" s="135"/>
      <c r="G9240" s="135"/>
      <c r="H9240" s="135"/>
      <c r="I9240" s="135"/>
      <c r="J9240" s="135"/>
      <c r="K9240" s="135"/>
      <c r="L9240" s="135"/>
    </row>
    <row r="9241" spans="1:12" x14ac:dyDescent="0.25">
      <c r="A9241" s="135"/>
      <c r="B9241" s="135"/>
      <c r="C9241" s="135"/>
      <c r="D9241" s="135"/>
      <c r="G9241" s="135"/>
      <c r="H9241" s="135"/>
      <c r="I9241" s="135"/>
      <c r="J9241" s="135"/>
      <c r="K9241" s="135"/>
      <c r="L9241" s="135"/>
    </row>
    <row r="9242" spans="1:12" x14ac:dyDescent="0.25">
      <c r="A9242" s="135"/>
      <c r="B9242" s="135"/>
      <c r="C9242" s="135"/>
      <c r="D9242" s="135"/>
      <c r="G9242" s="135"/>
      <c r="H9242" s="135"/>
      <c r="I9242" s="135"/>
      <c r="J9242" s="135"/>
      <c r="K9242" s="135"/>
      <c r="L9242" s="135"/>
    </row>
    <row r="9243" spans="1:12" x14ac:dyDescent="0.25">
      <c r="A9243" s="135"/>
      <c r="B9243" s="135"/>
      <c r="C9243" s="135"/>
      <c r="D9243" s="135"/>
      <c r="G9243" s="135"/>
      <c r="H9243" s="135"/>
      <c r="I9243" s="135"/>
      <c r="J9243" s="135"/>
      <c r="K9243" s="135"/>
      <c r="L9243" s="135"/>
    </row>
    <row r="9244" spans="1:12" x14ac:dyDescent="0.25">
      <c r="A9244" s="135"/>
      <c r="B9244" s="135"/>
      <c r="C9244" s="135"/>
      <c r="D9244" s="135"/>
      <c r="G9244" s="135"/>
      <c r="H9244" s="135"/>
      <c r="I9244" s="135"/>
      <c r="J9244" s="135"/>
      <c r="K9244" s="135"/>
      <c r="L9244" s="135"/>
    </row>
    <row r="9245" spans="1:12" x14ac:dyDescent="0.25">
      <c r="A9245" s="135"/>
      <c r="B9245" s="135"/>
      <c r="C9245" s="135"/>
      <c r="D9245" s="135"/>
      <c r="G9245" s="135"/>
      <c r="H9245" s="135"/>
      <c r="I9245" s="135"/>
      <c r="J9245" s="135"/>
      <c r="K9245" s="135"/>
      <c r="L9245" s="135"/>
    </row>
    <row r="9246" spans="1:12" x14ac:dyDescent="0.25">
      <c r="A9246" s="135"/>
      <c r="B9246" s="135"/>
      <c r="C9246" s="135"/>
      <c r="D9246" s="135"/>
      <c r="G9246" s="135"/>
      <c r="H9246" s="135"/>
      <c r="I9246" s="135"/>
      <c r="J9246" s="135"/>
      <c r="K9246" s="135"/>
      <c r="L9246" s="135"/>
    </row>
    <row r="9247" spans="1:12" x14ac:dyDescent="0.25">
      <c r="A9247" s="135"/>
      <c r="B9247" s="135"/>
      <c r="C9247" s="135"/>
      <c r="D9247" s="135"/>
      <c r="G9247" s="135"/>
      <c r="H9247" s="135"/>
      <c r="I9247" s="135"/>
      <c r="J9247" s="135"/>
      <c r="K9247" s="135"/>
      <c r="L9247" s="135"/>
    </row>
    <row r="9248" spans="1:12" x14ac:dyDescent="0.25">
      <c r="A9248" s="135"/>
      <c r="B9248" s="135"/>
      <c r="C9248" s="135"/>
      <c r="D9248" s="135"/>
      <c r="G9248" s="135"/>
      <c r="H9248" s="135"/>
      <c r="I9248" s="135"/>
      <c r="J9248" s="135"/>
      <c r="K9248" s="135"/>
      <c r="L9248" s="135"/>
    </row>
    <row r="9249" spans="1:12" x14ac:dyDescent="0.25">
      <c r="A9249" s="135"/>
      <c r="B9249" s="135"/>
      <c r="C9249" s="135"/>
      <c r="D9249" s="135"/>
      <c r="G9249" s="135"/>
      <c r="H9249" s="135"/>
      <c r="I9249" s="135"/>
      <c r="J9249" s="135"/>
      <c r="K9249" s="135"/>
      <c r="L9249" s="135"/>
    </row>
    <row r="9250" spans="1:12" x14ac:dyDescent="0.25">
      <c r="A9250" s="135"/>
      <c r="B9250" s="135"/>
      <c r="C9250" s="135"/>
      <c r="D9250" s="135"/>
      <c r="G9250" s="135"/>
      <c r="H9250" s="135"/>
      <c r="I9250" s="135"/>
      <c r="J9250" s="135"/>
      <c r="K9250" s="135"/>
      <c r="L9250" s="135"/>
    </row>
    <row r="9251" spans="1:12" x14ac:dyDescent="0.25">
      <c r="A9251" s="135"/>
      <c r="B9251" s="135"/>
      <c r="C9251" s="135"/>
      <c r="D9251" s="135"/>
      <c r="G9251" s="135"/>
      <c r="H9251" s="135"/>
      <c r="I9251" s="135"/>
      <c r="J9251" s="135"/>
      <c r="K9251" s="135"/>
      <c r="L9251" s="135"/>
    </row>
    <row r="9252" spans="1:12" x14ac:dyDescent="0.25">
      <c r="A9252" s="135"/>
      <c r="B9252" s="135"/>
      <c r="C9252" s="135"/>
      <c r="D9252" s="135"/>
      <c r="G9252" s="135"/>
      <c r="H9252" s="135"/>
      <c r="I9252" s="135"/>
      <c r="J9252" s="135"/>
      <c r="K9252" s="135"/>
      <c r="L9252" s="135"/>
    </row>
    <row r="9253" spans="1:12" x14ac:dyDescent="0.25">
      <c r="A9253" s="135"/>
      <c r="B9253" s="135"/>
      <c r="C9253" s="135"/>
      <c r="D9253" s="135"/>
      <c r="G9253" s="135"/>
      <c r="H9253" s="135"/>
      <c r="I9253" s="135"/>
      <c r="J9253" s="135"/>
      <c r="K9253" s="135"/>
      <c r="L9253" s="135"/>
    </row>
    <row r="9254" spans="1:12" x14ac:dyDescent="0.25">
      <c r="A9254" s="135"/>
      <c r="B9254" s="135"/>
      <c r="C9254" s="135"/>
      <c r="D9254" s="135"/>
      <c r="G9254" s="135"/>
      <c r="H9254" s="135"/>
      <c r="I9254" s="135"/>
      <c r="J9254" s="135"/>
      <c r="K9254" s="135"/>
      <c r="L9254" s="135"/>
    </row>
    <row r="9255" spans="1:12" x14ac:dyDescent="0.25">
      <c r="A9255" s="135"/>
      <c r="B9255" s="135"/>
      <c r="C9255" s="135"/>
      <c r="D9255" s="135"/>
      <c r="G9255" s="135"/>
      <c r="H9255" s="135"/>
      <c r="I9255" s="135"/>
      <c r="J9255" s="135"/>
      <c r="K9255" s="135"/>
      <c r="L9255" s="135"/>
    </row>
    <row r="9256" spans="1:12" x14ac:dyDescent="0.25">
      <c r="A9256" s="135"/>
      <c r="B9256" s="135"/>
      <c r="C9256" s="135"/>
      <c r="D9256" s="135"/>
      <c r="G9256" s="135"/>
      <c r="H9256" s="135"/>
      <c r="I9256" s="135"/>
      <c r="J9256" s="135"/>
      <c r="K9256" s="135"/>
      <c r="L9256" s="135"/>
    </row>
    <row r="9257" spans="1:12" x14ac:dyDescent="0.25">
      <c r="A9257" s="135"/>
      <c r="B9257" s="135"/>
      <c r="C9257" s="135"/>
      <c r="D9257" s="135"/>
      <c r="G9257" s="135"/>
      <c r="H9257" s="135"/>
      <c r="I9257" s="135"/>
      <c r="J9257" s="135"/>
      <c r="K9257" s="135"/>
      <c r="L9257" s="135"/>
    </row>
    <row r="9258" spans="1:12" x14ac:dyDescent="0.25">
      <c r="A9258" s="135"/>
      <c r="B9258" s="135"/>
      <c r="C9258" s="135"/>
      <c r="D9258" s="135"/>
      <c r="G9258" s="135"/>
      <c r="H9258" s="135"/>
      <c r="I9258" s="135"/>
      <c r="J9258" s="135"/>
      <c r="K9258" s="135"/>
      <c r="L9258" s="135"/>
    </row>
    <row r="9259" spans="1:12" x14ac:dyDescent="0.25">
      <c r="A9259" s="135"/>
      <c r="B9259" s="135"/>
      <c r="C9259" s="135"/>
      <c r="D9259" s="135"/>
      <c r="G9259" s="135"/>
      <c r="H9259" s="135"/>
      <c r="I9259" s="135"/>
      <c r="J9259" s="135"/>
      <c r="K9259" s="135"/>
      <c r="L9259" s="135"/>
    </row>
    <row r="9260" spans="1:12" x14ac:dyDescent="0.25">
      <c r="A9260" s="135"/>
      <c r="B9260" s="135"/>
      <c r="C9260" s="135"/>
      <c r="D9260" s="135"/>
      <c r="G9260" s="135"/>
      <c r="H9260" s="135"/>
      <c r="I9260" s="135"/>
      <c r="J9260" s="135"/>
      <c r="K9260" s="135"/>
      <c r="L9260" s="135"/>
    </row>
    <row r="9261" spans="1:12" x14ac:dyDescent="0.25">
      <c r="A9261" s="135"/>
      <c r="B9261" s="135"/>
      <c r="C9261" s="135"/>
      <c r="D9261" s="135"/>
      <c r="G9261" s="135"/>
      <c r="H9261" s="135"/>
      <c r="I9261" s="135"/>
      <c r="J9261" s="135"/>
      <c r="K9261" s="135"/>
      <c r="L9261" s="135"/>
    </row>
    <row r="9262" spans="1:12" x14ac:dyDescent="0.25">
      <c r="A9262" s="135"/>
      <c r="B9262" s="135"/>
      <c r="C9262" s="135"/>
      <c r="D9262" s="135"/>
      <c r="G9262" s="135"/>
      <c r="H9262" s="135"/>
      <c r="I9262" s="135"/>
      <c r="J9262" s="135"/>
      <c r="K9262" s="135"/>
      <c r="L9262" s="135"/>
    </row>
    <row r="9263" spans="1:12" x14ac:dyDescent="0.25">
      <c r="A9263" s="135"/>
      <c r="B9263" s="135"/>
      <c r="C9263" s="135"/>
      <c r="D9263" s="135"/>
      <c r="G9263" s="135"/>
      <c r="H9263" s="135"/>
      <c r="I9263" s="135"/>
      <c r="J9263" s="135"/>
      <c r="K9263" s="135"/>
      <c r="L9263" s="135"/>
    </row>
    <row r="9264" spans="1:12" x14ac:dyDescent="0.25">
      <c r="A9264" s="135"/>
      <c r="B9264" s="135"/>
      <c r="C9264" s="135"/>
      <c r="D9264" s="135"/>
      <c r="G9264" s="135"/>
      <c r="H9264" s="135"/>
      <c r="I9264" s="135"/>
      <c r="J9264" s="135"/>
      <c r="K9264" s="135"/>
      <c r="L9264" s="135"/>
    </row>
    <row r="9265" spans="1:12" x14ac:dyDescent="0.25">
      <c r="A9265" s="135"/>
      <c r="B9265" s="135"/>
      <c r="C9265" s="135"/>
      <c r="D9265" s="135"/>
      <c r="G9265" s="135"/>
      <c r="H9265" s="135"/>
      <c r="I9265" s="135"/>
      <c r="J9265" s="135"/>
      <c r="K9265" s="135"/>
      <c r="L9265" s="135"/>
    </row>
    <row r="9266" spans="1:12" x14ac:dyDescent="0.25">
      <c r="A9266" s="135"/>
      <c r="B9266" s="135"/>
      <c r="C9266" s="135"/>
      <c r="D9266" s="135"/>
      <c r="G9266" s="135"/>
      <c r="H9266" s="135"/>
      <c r="I9266" s="135"/>
      <c r="J9266" s="135"/>
      <c r="K9266" s="135"/>
      <c r="L9266" s="135"/>
    </row>
    <row r="9267" spans="1:12" x14ac:dyDescent="0.25">
      <c r="A9267" s="135"/>
      <c r="B9267" s="135"/>
      <c r="C9267" s="135"/>
      <c r="D9267" s="135"/>
      <c r="G9267" s="135"/>
      <c r="H9267" s="135"/>
      <c r="I9267" s="135"/>
      <c r="J9267" s="135"/>
      <c r="K9267" s="135"/>
      <c r="L9267" s="135"/>
    </row>
    <row r="9268" spans="1:12" x14ac:dyDescent="0.25">
      <c r="A9268" s="135"/>
      <c r="B9268" s="135"/>
      <c r="C9268" s="135"/>
      <c r="D9268" s="135"/>
      <c r="G9268" s="135"/>
      <c r="H9268" s="135"/>
      <c r="I9268" s="135"/>
      <c r="J9268" s="135"/>
      <c r="K9268" s="135"/>
      <c r="L9268" s="135"/>
    </row>
    <row r="9269" spans="1:12" x14ac:dyDescent="0.25">
      <c r="A9269" s="135"/>
      <c r="B9269" s="135"/>
      <c r="C9269" s="135"/>
      <c r="D9269" s="135"/>
      <c r="G9269" s="135"/>
      <c r="H9269" s="135"/>
      <c r="I9269" s="135"/>
      <c r="J9269" s="135"/>
      <c r="K9269" s="135"/>
      <c r="L9269" s="135"/>
    </row>
    <row r="9270" spans="1:12" x14ac:dyDescent="0.25">
      <c r="A9270" s="135"/>
      <c r="B9270" s="135"/>
      <c r="C9270" s="135"/>
      <c r="D9270" s="135"/>
      <c r="G9270" s="135"/>
      <c r="H9270" s="135"/>
      <c r="I9270" s="135"/>
      <c r="J9270" s="135"/>
      <c r="K9270" s="135"/>
      <c r="L9270" s="135"/>
    </row>
    <row r="9271" spans="1:12" x14ac:dyDescent="0.25">
      <c r="A9271" s="135"/>
      <c r="B9271" s="135"/>
      <c r="C9271" s="135"/>
      <c r="D9271" s="135"/>
      <c r="G9271" s="135"/>
      <c r="H9271" s="135"/>
      <c r="I9271" s="135"/>
      <c r="J9271" s="135"/>
      <c r="K9271" s="135"/>
      <c r="L9271" s="135"/>
    </row>
    <row r="9272" spans="1:12" x14ac:dyDescent="0.25">
      <c r="A9272" s="135"/>
      <c r="B9272" s="135"/>
      <c r="C9272" s="135"/>
      <c r="D9272" s="135"/>
      <c r="G9272" s="135"/>
      <c r="H9272" s="135"/>
      <c r="I9272" s="135"/>
      <c r="J9272" s="135"/>
      <c r="K9272" s="135"/>
      <c r="L9272" s="135"/>
    </row>
    <row r="9273" spans="1:12" x14ac:dyDescent="0.25">
      <c r="A9273" s="135"/>
      <c r="B9273" s="135"/>
      <c r="C9273" s="135"/>
      <c r="D9273" s="135"/>
      <c r="G9273" s="135"/>
      <c r="H9273" s="135"/>
      <c r="I9273" s="135"/>
      <c r="J9273" s="135"/>
      <c r="K9273" s="135"/>
      <c r="L9273" s="135"/>
    </row>
    <row r="9274" spans="1:12" x14ac:dyDescent="0.25">
      <c r="A9274" s="135"/>
      <c r="B9274" s="135"/>
      <c r="C9274" s="135"/>
      <c r="D9274" s="135"/>
      <c r="G9274" s="135"/>
      <c r="H9274" s="135"/>
      <c r="I9274" s="135"/>
      <c r="J9274" s="135"/>
      <c r="K9274" s="135"/>
      <c r="L9274" s="135"/>
    </row>
    <row r="9275" spans="1:12" x14ac:dyDescent="0.25">
      <c r="A9275" s="135"/>
      <c r="B9275" s="135"/>
      <c r="C9275" s="135"/>
      <c r="D9275" s="135"/>
      <c r="G9275" s="135"/>
      <c r="H9275" s="135"/>
      <c r="I9275" s="135"/>
      <c r="J9275" s="135"/>
      <c r="K9275" s="135"/>
      <c r="L9275" s="135"/>
    </row>
    <row r="9276" spans="1:12" x14ac:dyDescent="0.25">
      <c r="A9276" s="135"/>
      <c r="B9276" s="135"/>
      <c r="C9276" s="135"/>
      <c r="D9276" s="135"/>
      <c r="G9276" s="135"/>
      <c r="H9276" s="135"/>
      <c r="I9276" s="135"/>
      <c r="J9276" s="135"/>
      <c r="K9276" s="135"/>
      <c r="L9276" s="135"/>
    </row>
    <row r="9277" spans="1:12" x14ac:dyDescent="0.25">
      <c r="A9277" s="135"/>
      <c r="B9277" s="135"/>
      <c r="C9277" s="135"/>
      <c r="D9277" s="135"/>
      <c r="G9277" s="135"/>
      <c r="H9277" s="135"/>
      <c r="I9277" s="135"/>
      <c r="J9277" s="135"/>
      <c r="K9277" s="135"/>
      <c r="L9277" s="135"/>
    </row>
    <row r="9278" spans="1:12" x14ac:dyDescent="0.25">
      <c r="A9278" s="135"/>
      <c r="B9278" s="135"/>
      <c r="C9278" s="135"/>
      <c r="D9278" s="135"/>
      <c r="G9278" s="135"/>
      <c r="H9278" s="135"/>
      <c r="I9278" s="135"/>
      <c r="J9278" s="135"/>
      <c r="K9278" s="135"/>
      <c r="L9278" s="135"/>
    </row>
    <row r="9279" spans="1:12" x14ac:dyDescent="0.25">
      <c r="A9279" s="135"/>
      <c r="B9279" s="135"/>
      <c r="C9279" s="135"/>
      <c r="D9279" s="135"/>
      <c r="G9279" s="135"/>
      <c r="H9279" s="135"/>
      <c r="I9279" s="135"/>
      <c r="J9279" s="135"/>
      <c r="K9279" s="135"/>
      <c r="L9279" s="135"/>
    </row>
    <row r="9280" spans="1:12" x14ac:dyDescent="0.25">
      <c r="A9280" s="135"/>
      <c r="B9280" s="135"/>
      <c r="C9280" s="135"/>
      <c r="D9280" s="135"/>
      <c r="G9280" s="135"/>
      <c r="H9280" s="135"/>
      <c r="I9280" s="135"/>
      <c r="J9280" s="135"/>
      <c r="K9280" s="135"/>
      <c r="L9280" s="135"/>
    </row>
    <row r="9281" spans="1:12" x14ac:dyDescent="0.25">
      <c r="A9281" s="135"/>
      <c r="B9281" s="135"/>
      <c r="C9281" s="135"/>
      <c r="D9281" s="135"/>
      <c r="G9281" s="135"/>
      <c r="H9281" s="135"/>
      <c r="I9281" s="135"/>
      <c r="J9281" s="135"/>
      <c r="K9281" s="135"/>
      <c r="L9281" s="135"/>
    </row>
    <row r="9282" spans="1:12" x14ac:dyDescent="0.25">
      <c r="A9282" s="135"/>
      <c r="B9282" s="135"/>
      <c r="C9282" s="135"/>
      <c r="D9282" s="135"/>
      <c r="G9282" s="135"/>
      <c r="H9282" s="135"/>
      <c r="I9282" s="135"/>
      <c r="J9282" s="135"/>
      <c r="K9282" s="135"/>
      <c r="L9282" s="135"/>
    </row>
    <row r="9283" spans="1:12" x14ac:dyDescent="0.25">
      <c r="A9283" s="135"/>
      <c r="B9283" s="135"/>
      <c r="C9283" s="135"/>
      <c r="D9283" s="135"/>
      <c r="G9283" s="135"/>
      <c r="H9283" s="135"/>
      <c r="I9283" s="135"/>
      <c r="J9283" s="135"/>
      <c r="K9283" s="135"/>
      <c r="L9283" s="135"/>
    </row>
    <row r="9284" spans="1:12" x14ac:dyDescent="0.25">
      <c r="A9284" s="135"/>
      <c r="B9284" s="135"/>
      <c r="C9284" s="135"/>
      <c r="D9284" s="135"/>
      <c r="G9284" s="135"/>
      <c r="H9284" s="135"/>
      <c r="I9284" s="135"/>
      <c r="J9284" s="135"/>
      <c r="K9284" s="135"/>
      <c r="L9284" s="135"/>
    </row>
    <row r="9285" spans="1:12" x14ac:dyDescent="0.25">
      <c r="A9285" s="135"/>
      <c r="B9285" s="135"/>
      <c r="C9285" s="135"/>
      <c r="D9285" s="135"/>
      <c r="G9285" s="135"/>
      <c r="H9285" s="135"/>
      <c r="I9285" s="135"/>
      <c r="J9285" s="135"/>
      <c r="K9285" s="135"/>
      <c r="L9285" s="135"/>
    </row>
    <row r="9286" spans="1:12" x14ac:dyDescent="0.25">
      <c r="A9286" s="135"/>
      <c r="B9286" s="135"/>
      <c r="C9286" s="135"/>
      <c r="D9286" s="135"/>
      <c r="G9286" s="135"/>
      <c r="H9286" s="135"/>
      <c r="I9286" s="135"/>
      <c r="J9286" s="135"/>
      <c r="K9286" s="135"/>
      <c r="L9286" s="135"/>
    </row>
    <row r="9287" spans="1:12" x14ac:dyDescent="0.25">
      <c r="A9287" s="135"/>
      <c r="B9287" s="135"/>
      <c r="C9287" s="135"/>
      <c r="D9287" s="135"/>
      <c r="G9287" s="135"/>
      <c r="H9287" s="135"/>
      <c r="I9287" s="135"/>
      <c r="J9287" s="135"/>
      <c r="K9287" s="135"/>
      <c r="L9287" s="135"/>
    </row>
    <row r="9288" spans="1:12" x14ac:dyDescent="0.25">
      <c r="A9288" s="135"/>
      <c r="B9288" s="135"/>
      <c r="C9288" s="135"/>
      <c r="D9288" s="135"/>
      <c r="G9288" s="135"/>
      <c r="H9288" s="135"/>
      <c r="I9288" s="135"/>
      <c r="J9288" s="135"/>
      <c r="K9288" s="135"/>
      <c r="L9288" s="135"/>
    </row>
    <row r="9289" spans="1:12" x14ac:dyDescent="0.25">
      <c r="A9289" s="135"/>
      <c r="B9289" s="135"/>
      <c r="C9289" s="135"/>
      <c r="D9289" s="135"/>
      <c r="G9289" s="135"/>
      <c r="H9289" s="135"/>
      <c r="I9289" s="135"/>
      <c r="J9289" s="135"/>
      <c r="K9289" s="135"/>
      <c r="L9289" s="135"/>
    </row>
    <row r="9290" spans="1:12" x14ac:dyDescent="0.25">
      <c r="A9290" s="135"/>
      <c r="B9290" s="135"/>
      <c r="C9290" s="135"/>
      <c r="D9290" s="135"/>
      <c r="G9290" s="135"/>
      <c r="H9290" s="135"/>
      <c r="I9290" s="135"/>
      <c r="J9290" s="135"/>
      <c r="K9290" s="135"/>
      <c r="L9290" s="135"/>
    </row>
    <row r="9291" spans="1:12" x14ac:dyDescent="0.25">
      <c r="A9291" s="135"/>
      <c r="B9291" s="136"/>
      <c r="C9291" s="135"/>
      <c r="D9291" s="136"/>
      <c r="G9291" s="135"/>
      <c r="H9291" s="135"/>
      <c r="I9291" s="135"/>
      <c r="J9291" s="135"/>
      <c r="K9291" s="135"/>
      <c r="L9291" s="135"/>
    </row>
    <row r="9292" spans="1:12" x14ac:dyDescent="0.25">
      <c r="A9292" s="135"/>
      <c r="B9292" s="135"/>
      <c r="C9292" s="135"/>
      <c r="D9292" s="135"/>
      <c r="G9292" s="135"/>
      <c r="H9292" s="135"/>
      <c r="I9292" s="135"/>
      <c r="J9292" s="135"/>
      <c r="K9292" s="135"/>
      <c r="L9292" s="135"/>
    </row>
    <row r="9293" spans="1:12" x14ac:dyDescent="0.25">
      <c r="A9293" s="135"/>
      <c r="B9293" s="135"/>
      <c r="C9293" s="135"/>
      <c r="D9293" s="135"/>
      <c r="G9293" s="135"/>
      <c r="H9293" s="135"/>
      <c r="I9293" s="135"/>
      <c r="J9293" s="135"/>
      <c r="K9293" s="135"/>
      <c r="L9293" s="135"/>
    </row>
    <row r="9294" spans="1:12" x14ac:dyDescent="0.25">
      <c r="A9294" s="135"/>
      <c r="B9294" s="135"/>
      <c r="C9294" s="135"/>
      <c r="D9294" s="135"/>
      <c r="G9294" s="135"/>
      <c r="H9294" s="135"/>
      <c r="I9294" s="135"/>
      <c r="J9294" s="135"/>
      <c r="K9294" s="135"/>
      <c r="L9294" s="135"/>
    </row>
    <row r="9295" spans="1:12" x14ac:dyDescent="0.25">
      <c r="A9295" s="135"/>
      <c r="B9295" s="135"/>
      <c r="C9295" s="135"/>
      <c r="D9295" s="135"/>
      <c r="G9295" s="135"/>
      <c r="H9295" s="135"/>
      <c r="I9295" s="135"/>
      <c r="J9295" s="135"/>
      <c r="K9295" s="135"/>
      <c r="L9295" s="135"/>
    </row>
    <row r="9296" spans="1:12" x14ac:dyDescent="0.25">
      <c r="A9296" s="135"/>
      <c r="B9296" s="135"/>
      <c r="C9296" s="135"/>
      <c r="D9296" s="135"/>
      <c r="G9296" s="135"/>
      <c r="H9296" s="135"/>
      <c r="I9296" s="135"/>
      <c r="J9296" s="135"/>
      <c r="K9296" s="135"/>
      <c r="L9296" s="135"/>
    </row>
    <row r="9297" spans="1:12" x14ac:dyDescent="0.25">
      <c r="A9297" s="135"/>
      <c r="B9297" s="135"/>
      <c r="C9297" s="135"/>
      <c r="D9297" s="135"/>
      <c r="G9297" s="135"/>
      <c r="H9297" s="135"/>
      <c r="I9297" s="135"/>
      <c r="J9297" s="135"/>
      <c r="K9297" s="135"/>
      <c r="L9297" s="135"/>
    </row>
    <row r="9298" spans="1:12" x14ac:dyDescent="0.25">
      <c r="A9298" s="135"/>
      <c r="B9298" s="135"/>
      <c r="C9298" s="135"/>
      <c r="D9298" s="135"/>
      <c r="G9298" s="135"/>
      <c r="H9298" s="135"/>
      <c r="I9298" s="135"/>
      <c r="J9298" s="135"/>
      <c r="K9298" s="135"/>
      <c r="L9298" s="135"/>
    </row>
    <row r="9299" spans="1:12" x14ac:dyDescent="0.25">
      <c r="A9299" s="135"/>
      <c r="B9299" s="135"/>
      <c r="C9299" s="135"/>
      <c r="D9299" s="135"/>
      <c r="G9299" s="135"/>
      <c r="H9299" s="135"/>
      <c r="I9299" s="135"/>
      <c r="J9299" s="135"/>
      <c r="K9299" s="135"/>
      <c r="L9299" s="135"/>
    </row>
    <row r="9300" spans="1:12" x14ac:dyDescent="0.25">
      <c r="A9300" s="135"/>
      <c r="B9300" s="135"/>
      <c r="C9300" s="135"/>
      <c r="D9300" s="135"/>
      <c r="G9300" s="135"/>
      <c r="H9300" s="135"/>
      <c r="I9300" s="135"/>
      <c r="J9300" s="135"/>
      <c r="K9300" s="135"/>
      <c r="L9300" s="135"/>
    </row>
    <row r="9301" spans="1:12" x14ac:dyDescent="0.25">
      <c r="A9301" s="135"/>
      <c r="B9301" s="135"/>
      <c r="C9301" s="135"/>
      <c r="D9301" s="135"/>
      <c r="G9301" s="135"/>
      <c r="H9301" s="135"/>
      <c r="I9301" s="135"/>
      <c r="J9301" s="135"/>
      <c r="K9301" s="135"/>
      <c r="L9301" s="135"/>
    </row>
    <row r="9302" spans="1:12" x14ac:dyDescent="0.25">
      <c r="A9302" s="135"/>
      <c r="B9302" s="135"/>
      <c r="C9302" s="135"/>
      <c r="D9302" s="135"/>
      <c r="G9302" s="135"/>
      <c r="H9302" s="135"/>
      <c r="I9302" s="135"/>
      <c r="J9302" s="135"/>
      <c r="K9302" s="135"/>
      <c r="L9302" s="135"/>
    </row>
    <row r="9303" spans="1:12" x14ac:dyDescent="0.25">
      <c r="A9303" s="135"/>
      <c r="B9303" s="135"/>
      <c r="C9303" s="135"/>
      <c r="D9303" s="135"/>
      <c r="G9303" s="135"/>
      <c r="H9303" s="135"/>
      <c r="I9303" s="135"/>
      <c r="J9303" s="135"/>
      <c r="K9303" s="135"/>
      <c r="L9303" s="135"/>
    </row>
    <row r="9304" spans="1:12" x14ac:dyDescent="0.25">
      <c r="A9304" s="135"/>
      <c r="B9304" s="135"/>
      <c r="C9304" s="135"/>
      <c r="D9304" s="135"/>
      <c r="G9304" s="135"/>
      <c r="H9304" s="135"/>
      <c r="I9304" s="135"/>
      <c r="J9304" s="135"/>
      <c r="K9304" s="135"/>
      <c r="L9304" s="135"/>
    </row>
    <row r="9305" spans="1:12" x14ac:dyDescent="0.25">
      <c r="A9305" s="135"/>
      <c r="B9305" s="135"/>
      <c r="C9305" s="135"/>
      <c r="D9305" s="135"/>
      <c r="G9305" s="135"/>
      <c r="H9305" s="135"/>
      <c r="I9305" s="135"/>
      <c r="J9305" s="135"/>
      <c r="K9305" s="135"/>
      <c r="L9305" s="135"/>
    </row>
    <row r="9306" spans="1:12" x14ac:dyDescent="0.25">
      <c r="A9306" s="135"/>
      <c r="B9306" s="135"/>
      <c r="C9306" s="135"/>
      <c r="D9306" s="135"/>
      <c r="G9306" s="135"/>
      <c r="H9306" s="135"/>
      <c r="I9306" s="135"/>
      <c r="J9306" s="135"/>
      <c r="K9306" s="135"/>
      <c r="L9306" s="135"/>
    </row>
    <row r="9307" spans="1:12" x14ac:dyDescent="0.25">
      <c r="A9307" s="135"/>
      <c r="B9307" s="135"/>
      <c r="C9307" s="135"/>
      <c r="D9307" s="135"/>
      <c r="G9307" s="135"/>
      <c r="H9307" s="135"/>
      <c r="I9307" s="135"/>
      <c r="J9307" s="135"/>
      <c r="K9307" s="135"/>
      <c r="L9307" s="135"/>
    </row>
    <row r="9308" spans="1:12" x14ac:dyDescent="0.25">
      <c r="A9308" s="135"/>
      <c r="B9308" s="135"/>
      <c r="C9308" s="135"/>
      <c r="D9308" s="135"/>
      <c r="G9308" s="135"/>
      <c r="H9308" s="135"/>
      <c r="I9308" s="135"/>
      <c r="J9308" s="135"/>
      <c r="K9308" s="135"/>
      <c r="L9308" s="135"/>
    </row>
    <row r="9309" spans="1:12" x14ac:dyDescent="0.25">
      <c r="A9309" s="135"/>
      <c r="B9309" s="135"/>
      <c r="C9309" s="135"/>
      <c r="D9309" s="135"/>
      <c r="G9309" s="135"/>
      <c r="H9309" s="135"/>
      <c r="I9309" s="135"/>
      <c r="J9309" s="135"/>
      <c r="K9309" s="135"/>
      <c r="L9309" s="135"/>
    </row>
    <row r="9310" spans="1:12" x14ac:dyDescent="0.25">
      <c r="A9310" s="135"/>
      <c r="B9310" s="135"/>
      <c r="C9310" s="135"/>
      <c r="D9310" s="135"/>
      <c r="G9310" s="135"/>
      <c r="H9310" s="135"/>
      <c r="I9310" s="135"/>
      <c r="J9310" s="135"/>
      <c r="K9310" s="135"/>
      <c r="L9310" s="135"/>
    </row>
    <row r="9311" spans="1:12" x14ac:dyDescent="0.25">
      <c r="A9311" s="135"/>
      <c r="B9311" s="135"/>
      <c r="C9311" s="135"/>
      <c r="D9311" s="135"/>
      <c r="G9311" s="135"/>
      <c r="H9311" s="135"/>
      <c r="I9311" s="135"/>
      <c r="J9311" s="135"/>
      <c r="K9311" s="135"/>
      <c r="L9311" s="135"/>
    </row>
    <row r="9312" spans="1:12" x14ac:dyDescent="0.25">
      <c r="A9312" s="135"/>
      <c r="B9312" s="135"/>
      <c r="C9312" s="135"/>
      <c r="D9312" s="135"/>
      <c r="G9312" s="135"/>
      <c r="H9312" s="135"/>
      <c r="I9312" s="135"/>
      <c r="J9312" s="135"/>
      <c r="K9312" s="135"/>
      <c r="L9312" s="135"/>
    </row>
    <row r="9313" spans="1:12" x14ac:dyDescent="0.25">
      <c r="A9313" s="135"/>
      <c r="B9313" s="135"/>
      <c r="C9313" s="135"/>
      <c r="D9313" s="135"/>
      <c r="G9313" s="135"/>
      <c r="H9313" s="135"/>
      <c r="I9313" s="135"/>
      <c r="J9313" s="135"/>
      <c r="K9313" s="135"/>
      <c r="L9313" s="135"/>
    </row>
    <row r="9314" spans="1:12" x14ac:dyDescent="0.25">
      <c r="A9314" s="135"/>
      <c r="B9314" s="135"/>
      <c r="C9314" s="135"/>
      <c r="D9314" s="135"/>
      <c r="G9314" s="135"/>
      <c r="H9314" s="135"/>
      <c r="I9314" s="135"/>
      <c r="J9314" s="135"/>
      <c r="K9314" s="135"/>
      <c r="L9314" s="135"/>
    </row>
    <row r="9315" spans="1:12" x14ac:dyDescent="0.25">
      <c r="A9315" s="135"/>
      <c r="B9315" s="135"/>
      <c r="C9315" s="135"/>
      <c r="D9315" s="135"/>
      <c r="G9315" s="135"/>
      <c r="H9315" s="135"/>
      <c r="I9315" s="135"/>
      <c r="J9315" s="135"/>
      <c r="K9315" s="135"/>
      <c r="L9315" s="135"/>
    </row>
    <row r="9316" spans="1:12" x14ac:dyDescent="0.25">
      <c r="A9316" s="135"/>
      <c r="B9316" s="135"/>
      <c r="C9316" s="135"/>
      <c r="D9316" s="135"/>
      <c r="G9316" s="135"/>
      <c r="H9316" s="135"/>
      <c r="I9316" s="135"/>
      <c r="J9316" s="135"/>
      <c r="K9316" s="135"/>
      <c r="L9316" s="135"/>
    </row>
    <row r="9317" spans="1:12" x14ac:dyDescent="0.25">
      <c r="A9317" s="135"/>
      <c r="B9317" s="135"/>
      <c r="C9317" s="135"/>
      <c r="D9317" s="135"/>
      <c r="G9317" s="135"/>
      <c r="H9317" s="135"/>
      <c r="I9317" s="135"/>
      <c r="J9317" s="135"/>
      <c r="K9317" s="135"/>
      <c r="L9317" s="135"/>
    </row>
    <row r="9318" spans="1:12" x14ac:dyDescent="0.25">
      <c r="A9318" s="135"/>
      <c r="B9318" s="135"/>
      <c r="C9318" s="135"/>
      <c r="D9318" s="135"/>
      <c r="G9318" s="135"/>
      <c r="H9318" s="135"/>
      <c r="I9318" s="135"/>
      <c r="J9318" s="135"/>
      <c r="K9318" s="135"/>
      <c r="L9318" s="135"/>
    </row>
    <row r="9319" spans="1:12" x14ac:dyDescent="0.25">
      <c r="A9319" s="135"/>
      <c r="B9319" s="135"/>
      <c r="C9319" s="135"/>
      <c r="D9319" s="135"/>
      <c r="G9319" s="135"/>
      <c r="H9319" s="135"/>
      <c r="I9319" s="135"/>
      <c r="J9319" s="135"/>
      <c r="K9319" s="135"/>
      <c r="L9319" s="135"/>
    </row>
    <row r="9320" spans="1:12" x14ac:dyDescent="0.25">
      <c r="A9320" s="135"/>
      <c r="B9320" s="135"/>
      <c r="C9320" s="135"/>
      <c r="D9320" s="135"/>
      <c r="G9320" s="135"/>
      <c r="H9320" s="135"/>
      <c r="I9320" s="135"/>
      <c r="J9320" s="135"/>
      <c r="K9320" s="135"/>
      <c r="L9320" s="135"/>
    </row>
    <row r="9321" spans="1:12" x14ac:dyDescent="0.25">
      <c r="A9321" s="135"/>
      <c r="B9321" s="135"/>
      <c r="C9321" s="135"/>
      <c r="D9321" s="135"/>
      <c r="G9321" s="135"/>
      <c r="H9321" s="135"/>
      <c r="I9321" s="135"/>
      <c r="J9321" s="135"/>
      <c r="K9321" s="135"/>
      <c r="L9321" s="135"/>
    </row>
    <row r="9322" spans="1:12" x14ac:dyDescent="0.25">
      <c r="A9322" s="135"/>
      <c r="B9322" s="135"/>
      <c r="C9322" s="135"/>
      <c r="D9322" s="135"/>
      <c r="G9322" s="135"/>
      <c r="H9322" s="135"/>
      <c r="I9322" s="135"/>
      <c r="J9322" s="135"/>
      <c r="K9322" s="135"/>
      <c r="L9322" s="135"/>
    </row>
    <row r="9323" spans="1:12" x14ac:dyDescent="0.25">
      <c r="A9323" s="135"/>
      <c r="B9323" s="135"/>
      <c r="C9323" s="135"/>
      <c r="D9323" s="135"/>
      <c r="G9323" s="135"/>
      <c r="H9323" s="135"/>
      <c r="I9323" s="135"/>
      <c r="J9323" s="135"/>
      <c r="K9323" s="135"/>
      <c r="L9323" s="135"/>
    </row>
    <row r="9324" spans="1:12" x14ac:dyDescent="0.25">
      <c r="A9324" s="135"/>
      <c r="B9324" s="135"/>
      <c r="C9324" s="135"/>
      <c r="D9324" s="135"/>
      <c r="G9324" s="135"/>
      <c r="H9324" s="135"/>
      <c r="I9324" s="135"/>
      <c r="J9324" s="135"/>
      <c r="K9324" s="135"/>
      <c r="L9324" s="135"/>
    </row>
    <row r="9325" spans="1:12" x14ac:dyDescent="0.25">
      <c r="A9325" s="135"/>
      <c r="B9325" s="135"/>
      <c r="C9325" s="135"/>
      <c r="D9325" s="135"/>
      <c r="G9325" s="135"/>
      <c r="H9325" s="135"/>
      <c r="I9325" s="135"/>
      <c r="J9325" s="135"/>
      <c r="K9325" s="135"/>
      <c r="L9325" s="135"/>
    </row>
    <row r="9326" spans="1:12" x14ac:dyDescent="0.25">
      <c r="A9326" s="135"/>
      <c r="B9326" s="135"/>
      <c r="C9326" s="135"/>
      <c r="D9326" s="135"/>
      <c r="G9326" s="135"/>
      <c r="H9326" s="135"/>
      <c r="I9326" s="135"/>
      <c r="J9326" s="135"/>
      <c r="K9326" s="135"/>
      <c r="L9326" s="135"/>
    </row>
    <row r="9327" spans="1:12" x14ac:dyDescent="0.25">
      <c r="A9327" s="135"/>
      <c r="B9327" s="135"/>
      <c r="C9327" s="135"/>
      <c r="D9327" s="135"/>
      <c r="G9327" s="135"/>
      <c r="H9327" s="135"/>
      <c r="I9327" s="135"/>
      <c r="J9327" s="135"/>
      <c r="K9327" s="135"/>
      <c r="L9327" s="135"/>
    </row>
    <row r="9328" spans="1:12" x14ac:dyDescent="0.25">
      <c r="A9328" s="135"/>
      <c r="B9328" s="135"/>
      <c r="C9328" s="135"/>
      <c r="D9328" s="135"/>
      <c r="G9328" s="135"/>
      <c r="H9328" s="135"/>
      <c r="I9328" s="135"/>
      <c r="J9328" s="135"/>
      <c r="K9328" s="135"/>
      <c r="L9328" s="135"/>
    </row>
    <row r="9329" spans="1:12" x14ac:dyDescent="0.25">
      <c r="A9329" s="135"/>
      <c r="B9329" s="135"/>
      <c r="C9329" s="135"/>
      <c r="D9329" s="135"/>
      <c r="G9329" s="135"/>
      <c r="H9329" s="135"/>
      <c r="I9329" s="135"/>
      <c r="J9329" s="135"/>
      <c r="K9329" s="135"/>
      <c r="L9329" s="135"/>
    </row>
    <row r="9330" spans="1:12" x14ac:dyDescent="0.25">
      <c r="A9330" s="135"/>
      <c r="B9330" s="135"/>
      <c r="C9330" s="135"/>
      <c r="D9330" s="135"/>
      <c r="G9330" s="135"/>
      <c r="H9330" s="135"/>
      <c r="I9330" s="135"/>
      <c r="J9330" s="135"/>
      <c r="K9330" s="135"/>
      <c r="L9330" s="135"/>
    </row>
    <row r="9331" spans="1:12" x14ac:dyDescent="0.25">
      <c r="A9331" s="135"/>
      <c r="B9331" s="135"/>
      <c r="C9331" s="135"/>
      <c r="D9331" s="135"/>
      <c r="G9331" s="135"/>
      <c r="H9331" s="135"/>
      <c r="I9331" s="135"/>
      <c r="J9331" s="135"/>
      <c r="K9331" s="135"/>
      <c r="L9331" s="135"/>
    </row>
    <row r="9332" spans="1:12" x14ac:dyDescent="0.25">
      <c r="A9332" s="135"/>
      <c r="B9332" s="135"/>
      <c r="C9332" s="135"/>
      <c r="D9332" s="135"/>
      <c r="G9332" s="135"/>
      <c r="H9332" s="135"/>
      <c r="I9332" s="135"/>
      <c r="J9332" s="135"/>
      <c r="K9332" s="135"/>
      <c r="L9332" s="135"/>
    </row>
    <row r="9333" spans="1:12" x14ac:dyDescent="0.25">
      <c r="A9333" s="135"/>
      <c r="B9333" s="135"/>
      <c r="C9333" s="135"/>
      <c r="D9333" s="135"/>
      <c r="G9333" s="135"/>
      <c r="H9333" s="135"/>
      <c r="I9333" s="135"/>
      <c r="J9333" s="135"/>
      <c r="K9333" s="135"/>
      <c r="L9333" s="135"/>
    </row>
    <row r="9334" spans="1:12" x14ac:dyDescent="0.25">
      <c r="A9334" s="135"/>
      <c r="B9334" s="135"/>
      <c r="C9334" s="135"/>
      <c r="D9334" s="135"/>
      <c r="G9334" s="135"/>
      <c r="H9334" s="135"/>
      <c r="I9334" s="135"/>
      <c r="J9334" s="135"/>
      <c r="K9334" s="135"/>
      <c r="L9334" s="135"/>
    </row>
    <row r="9335" spans="1:12" x14ac:dyDescent="0.25">
      <c r="A9335" s="135"/>
      <c r="B9335" s="135"/>
      <c r="C9335" s="135"/>
      <c r="D9335" s="135"/>
      <c r="G9335" s="135"/>
      <c r="H9335" s="135"/>
      <c r="I9335" s="135"/>
      <c r="J9335" s="135"/>
      <c r="K9335" s="135"/>
      <c r="L9335" s="135"/>
    </row>
    <row r="9336" spans="1:12" x14ac:dyDescent="0.25">
      <c r="A9336" s="135"/>
      <c r="B9336" s="135"/>
      <c r="C9336" s="135"/>
      <c r="D9336" s="135"/>
      <c r="G9336" s="135"/>
      <c r="H9336" s="135"/>
      <c r="I9336" s="135"/>
      <c r="J9336" s="135"/>
      <c r="K9336" s="135"/>
      <c r="L9336" s="135"/>
    </row>
    <row r="9337" spans="1:12" x14ac:dyDescent="0.25">
      <c r="A9337" s="135"/>
      <c r="B9337" s="135"/>
      <c r="C9337" s="135"/>
      <c r="D9337" s="135"/>
      <c r="G9337" s="135"/>
      <c r="H9337" s="135"/>
      <c r="I9337" s="135"/>
      <c r="J9337" s="135"/>
      <c r="K9337" s="135"/>
      <c r="L9337" s="135"/>
    </row>
    <row r="9338" spans="1:12" x14ac:dyDescent="0.25">
      <c r="A9338" s="135"/>
      <c r="B9338" s="135"/>
      <c r="C9338" s="135"/>
      <c r="D9338" s="135"/>
      <c r="G9338" s="135"/>
      <c r="H9338" s="135"/>
      <c r="I9338" s="135"/>
      <c r="J9338" s="135"/>
      <c r="K9338" s="135"/>
      <c r="L9338" s="135"/>
    </row>
    <row r="9339" spans="1:12" x14ac:dyDescent="0.25">
      <c r="A9339" s="135"/>
      <c r="B9339" s="135"/>
      <c r="C9339" s="135"/>
      <c r="D9339" s="135"/>
      <c r="G9339" s="135"/>
      <c r="H9339" s="135"/>
      <c r="I9339" s="135"/>
      <c r="J9339" s="135"/>
      <c r="K9339" s="135"/>
      <c r="L9339" s="135"/>
    </row>
    <row r="9340" spans="1:12" x14ac:dyDescent="0.25">
      <c r="A9340" s="135"/>
      <c r="B9340" s="135"/>
      <c r="C9340" s="135"/>
      <c r="D9340" s="135"/>
      <c r="G9340" s="135"/>
      <c r="H9340" s="135"/>
      <c r="I9340" s="135"/>
      <c r="J9340" s="135"/>
      <c r="K9340" s="135"/>
      <c r="L9340" s="135"/>
    </row>
    <row r="9341" spans="1:12" x14ac:dyDescent="0.25">
      <c r="A9341" s="135"/>
      <c r="B9341" s="135"/>
      <c r="C9341" s="135"/>
      <c r="D9341" s="135"/>
      <c r="G9341" s="135"/>
      <c r="H9341" s="135"/>
      <c r="I9341" s="135"/>
      <c r="J9341" s="135"/>
      <c r="K9341" s="135"/>
      <c r="L9341" s="135"/>
    </row>
    <row r="9342" spans="1:12" x14ac:dyDescent="0.25">
      <c r="A9342" s="135"/>
      <c r="B9342" s="135"/>
      <c r="C9342" s="135"/>
      <c r="D9342" s="135"/>
      <c r="G9342" s="135"/>
      <c r="H9342" s="135"/>
      <c r="I9342" s="135"/>
      <c r="J9342" s="135"/>
      <c r="K9342" s="135"/>
      <c r="L9342" s="135"/>
    </row>
    <row r="9343" spans="1:12" x14ac:dyDescent="0.25">
      <c r="A9343" s="135"/>
      <c r="B9343" s="135"/>
      <c r="C9343" s="135"/>
      <c r="D9343" s="135"/>
      <c r="G9343" s="135"/>
      <c r="H9343" s="135"/>
      <c r="I9343" s="135"/>
      <c r="J9343" s="135"/>
      <c r="K9343" s="135"/>
      <c r="L9343" s="135"/>
    </row>
    <row r="9344" spans="1:12" x14ac:dyDescent="0.25">
      <c r="A9344" s="135"/>
      <c r="B9344" s="135"/>
      <c r="C9344" s="135"/>
      <c r="D9344" s="135"/>
      <c r="G9344" s="135"/>
      <c r="H9344" s="135"/>
      <c r="I9344" s="135"/>
      <c r="J9344" s="135"/>
      <c r="K9344" s="135"/>
      <c r="L9344" s="135"/>
    </row>
    <row r="9345" spans="1:12" x14ac:dyDescent="0.25">
      <c r="A9345" s="135"/>
      <c r="B9345" s="135"/>
      <c r="C9345" s="135"/>
      <c r="D9345" s="135"/>
      <c r="G9345" s="135"/>
      <c r="H9345" s="135"/>
      <c r="I9345" s="135"/>
      <c r="J9345" s="135"/>
      <c r="K9345" s="135"/>
      <c r="L9345" s="135"/>
    </row>
    <row r="9346" spans="1:12" x14ac:dyDescent="0.25">
      <c r="A9346" s="135"/>
      <c r="B9346" s="135"/>
      <c r="C9346" s="135"/>
      <c r="D9346" s="135"/>
      <c r="G9346" s="135"/>
      <c r="H9346" s="135"/>
      <c r="I9346" s="135"/>
      <c r="J9346" s="135"/>
      <c r="K9346" s="135"/>
      <c r="L9346" s="135"/>
    </row>
    <row r="9347" spans="1:12" x14ac:dyDescent="0.25">
      <c r="A9347" s="135"/>
      <c r="B9347" s="135"/>
      <c r="C9347" s="135"/>
      <c r="D9347" s="135"/>
      <c r="G9347" s="135"/>
      <c r="H9347" s="135"/>
      <c r="I9347" s="135"/>
      <c r="J9347" s="135"/>
      <c r="K9347" s="135"/>
      <c r="L9347" s="135"/>
    </row>
    <row r="9348" spans="1:12" x14ac:dyDescent="0.25">
      <c r="A9348" s="135"/>
      <c r="B9348" s="135"/>
      <c r="C9348" s="135"/>
      <c r="D9348" s="135"/>
      <c r="G9348" s="135"/>
      <c r="H9348" s="135"/>
      <c r="I9348" s="135"/>
      <c r="J9348" s="135"/>
      <c r="K9348" s="135"/>
      <c r="L9348" s="135"/>
    </row>
    <row r="9349" spans="1:12" x14ac:dyDescent="0.25">
      <c r="A9349" s="135"/>
      <c r="B9349" s="135"/>
      <c r="C9349" s="135"/>
      <c r="D9349" s="135"/>
      <c r="G9349" s="135"/>
      <c r="H9349" s="135"/>
      <c r="I9349" s="135"/>
      <c r="J9349" s="135"/>
      <c r="K9349" s="135"/>
      <c r="L9349" s="135"/>
    </row>
    <row r="9350" spans="1:12" x14ac:dyDescent="0.25">
      <c r="A9350" s="135"/>
      <c r="B9350" s="135"/>
      <c r="C9350" s="135"/>
      <c r="D9350" s="135"/>
      <c r="G9350" s="135"/>
      <c r="H9350" s="135"/>
      <c r="I9350" s="135"/>
      <c r="J9350" s="135"/>
      <c r="K9350" s="135"/>
      <c r="L9350" s="135"/>
    </row>
    <row r="9351" spans="1:12" x14ac:dyDescent="0.25">
      <c r="A9351" s="135"/>
      <c r="B9351" s="135"/>
      <c r="C9351" s="135"/>
      <c r="D9351" s="135"/>
      <c r="G9351" s="135"/>
      <c r="H9351" s="135"/>
      <c r="I9351" s="135"/>
      <c r="J9351" s="135"/>
      <c r="K9351" s="135"/>
      <c r="L9351" s="135"/>
    </row>
    <row r="9352" spans="1:12" x14ac:dyDescent="0.25">
      <c r="A9352" s="135"/>
      <c r="B9352" s="135"/>
      <c r="C9352" s="135"/>
      <c r="D9352" s="135"/>
      <c r="G9352" s="135"/>
      <c r="H9352" s="135"/>
      <c r="I9352" s="135"/>
      <c r="J9352" s="135"/>
      <c r="K9352" s="135"/>
      <c r="L9352" s="135"/>
    </row>
    <row r="9353" spans="1:12" x14ac:dyDescent="0.25">
      <c r="A9353" s="135"/>
      <c r="B9353" s="135"/>
      <c r="C9353" s="135"/>
      <c r="D9353" s="135"/>
      <c r="G9353" s="135"/>
      <c r="H9353" s="135"/>
      <c r="I9353" s="135"/>
      <c r="J9353" s="135"/>
      <c r="K9353" s="135"/>
      <c r="L9353" s="135"/>
    </row>
    <row r="9354" spans="1:12" x14ac:dyDescent="0.25">
      <c r="A9354" s="135"/>
      <c r="B9354" s="135"/>
      <c r="C9354" s="135"/>
      <c r="D9354" s="135"/>
      <c r="G9354" s="135"/>
      <c r="H9354" s="135"/>
      <c r="I9354" s="135"/>
      <c r="J9354" s="135"/>
      <c r="K9354" s="135"/>
      <c r="L9354" s="135"/>
    </row>
    <row r="9355" spans="1:12" x14ac:dyDescent="0.25">
      <c r="A9355" s="135"/>
      <c r="B9355" s="135"/>
      <c r="C9355" s="135"/>
      <c r="D9355" s="135"/>
      <c r="G9355" s="135"/>
      <c r="H9355" s="135"/>
      <c r="I9355" s="135"/>
      <c r="J9355" s="135"/>
      <c r="K9355" s="135"/>
      <c r="L9355" s="135"/>
    </row>
    <row r="9356" spans="1:12" x14ac:dyDescent="0.25">
      <c r="A9356" s="135"/>
      <c r="B9356" s="135"/>
      <c r="C9356" s="135"/>
      <c r="D9356" s="135"/>
      <c r="G9356" s="135"/>
      <c r="H9356" s="135"/>
      <c r="I9356" s="135"/>
      <c r="J9356" s="135"/>
      <c r="K9356" s="135"/>
      <c r="L9356" s="135"/>
    </row>
    <row r="9357" spans="1:12" x14ac:dyDescent="0.25">
      <c r="A9357" s="135"/>
      <c r="B9357" s="135"/>
      <c r="C9357" s="135"/>
      <c r="D9357" s="135"/>
      <c r="G9357" s="135"/>
      <c r="H9357" s="135"/>
      <c r="I9357" s="135"/>
      <c r="J9357" s="135"/>
      <c r="K9357" s="135"/>
      <c r="L9357" s="135"/>
    </row>
    <row r="9358" spans="1:12" x14ac:dyDescent="0.25">
      <c r="A9358" s="135"/>
      <c r="B9358" s="135"/>
      <c r="C9358" s="135"/>
      <c r="D9358" s="135"/>
      <c r="G9358" s="135"/>
      <c r="H9358" s="135"/>
      <c r="I9358" s="135"/>
      <c r="J9358" s="135"/>
      <c r="K9358" s="135"/>
      <c r="L9358" s="135"/>
    </row>
    <row r="9359" spans="1:12" x14ac:dyDescent="0.25">
      <c r="A9359" s="135"/>
      <c r="B9359" s="135"/>
      <c r="C9359" s="135"/>
      <c r="D9359" s="135"/>
      <c r="G9359" s="135"/>
      <c r="H9359" s="135"/>
      <c r="I9359" s="135"/>
      <c r="J9359" s="135"/>
      <c r="K9359" s="135"/>
      <c r="L9359" s="135"/>
    </row>
    <row r="9360" spans="1:12" x14ac:dyDescent="0.25">
      <c r="A9360" s="135"/>
      <c r="B9360" s="135"/>
      <c r="C9360" s="135"/>
      <c r="D9360" s="135"/>
      <c r="G9360" s="135"/>
      <c r="H9360" s="135"/>
      <c r="I9360" s="135"/>
      <c r="J9360" s="135"/>
      <c r="K9360" s="135"/>
      <c r="L9360" s="135"/>
    </row>
    <row r="9361" spans="1:12" x14ac:dyDescent="0.25">
      <c r="A9361" s="135"/>
      <c r="B9361" s="135"/>
      <c r="C9361" s="135"/>
      <c r="D9361" s="135"/>
      <c r="G9361" s="135"/>
      <c r="H9361" s="135"/>
      <c r="I9361" s="135"/>
      <c r="J9361" s="135"/>
      <c r="K9361" s="135"/>
      <c r="L9361" s="135"/>
    </row>
    <row r="9362" spans="1:12" x14ac:dyDescent="0.25">
      <c r="A9362" s="135"/>
      <c r="B9362" s="135"/>
      <c r="C9362" s="135"/>
      <c r="D9362" s="135"/>
      <c r="G9362" s="135"/>
      <c r="H9362" s="135"/>
      <c r="I9362" s="135"/>
      <c r="J9362" s="135"/>
      <c r="K9362" s="135"/>
      <c r="L9362" s="135"/>
    </row>
    <row r="9363" spans="1:12" x14ac:dyDescent="0.25">
      <c r="A9363" s="135"/>
      <c r="B9363" s="135"/>
      <c r="C9363" s="135"/>
      <c r="D9363" s="135"/>
      <c r="G9363" s="135"/>
      <c r="H9363" s="135"/>
      <c r="I9363" s="135"/>
      <c r="J9363" s="135"/>
      <c r="K9363" s="135"/>
      <c r="L9363" s="135"/>
    </row>
    <row r="9364" spans="1:12" x14ac:dyDescent="0.25">
      <c r="A9364" s="135"/>
      <c r="B9364" s="135"/>
      <c r="C9364" s="135"/>
      <c r="D9364" s="135"/>
      <c r="G9364" s="135"/>
      <c r="H9364" s="135"/>
      <c r="I9364" s="135"/>
      <c r="J9364" s="135"/>
      <c r="K9364" s="135"/>
      <c r="L9364" s="135"/>
    </row>
    <row r="9365" spans="1:12" x14ac:dyDescent="0.25">
      <c r="A9365" s="135"/>
      <c r="B9365" s="135"/>
      <c r="C9365" s="135"/>
      <c r="D9365" s="135"/>
      <c r="G9365" s="135"/>
      <c r="H9365" s="135"/>
      <c r="I9365" s="135"/>
      <c r="J9365" s="135"/>
      <c r="K9365" s="135"/>
      <c r="L9365" s="135"/>
    </row>
    <row r="9366" spans="1:12" x14ac:dyDescent="0.25">
      <c r="A9366" s="135"/>
      <c r="B9366" s="135"/>
      <c r="C9366" s="135"/>
      <c r="D9366" s="135"/>
      <c r="G9366" s="135"/>
      <c r="H9366" s="135"/>
      <c r="I9366" s="135"/>
      <c r="J9366" s="135"/>
      <c r="K9366" s="135"/>
      <c r="L9366" s="135"/>
    </row>
    <row r="9367" spans="1:12" x14ac:dyDescent="0.25">
      <c r="A9367" s="135"/>
      <c r="B9367" s="135"/>
      <c r="C9367" s="135"/>
      <c r="D9367" s="135"/>
      <c r="G9367" s="135"/>
      <c r="H9367" s="135"/>
      <c r="I9367" s="135"/>
      <c r="J9367" s="135"/>
      <c r="K9367" s="135"/>
      <c r="L9367" s="135"/>
    </row>
    <row r="9368" spans="1:12" x14ac:dyDescent="0.25">
      <c r="A9368" s="135"/>
      <c r="B9368" s="135"/>
      <c r="C9368" s="135"/>
      <c r="D9368" s="135"/>
      <c r="G9368" s="135"/>
      <c r="H9368" s="135"/>
      <c r="I9368" s="135"/>
      <c r="J9368" s="135"/>
      <c r="K9368" s="135"/>
      <c r="L9368" s="135"/>
    </row>
    <row r="9369" spans="1:12" x14ac:dyDescent="0.25">
      <c r="A9369" s="135"/>
      <c r="B9369" s="135"/>
      <c r="C9369" s="135"/>
      <c r="D9369" s="135"/>
      <c r="G9369" s="135"/>
      <c r="H9369" s="135"/>
      <c r="I9369" s="135"/>
      <c r="J9369" s="135"/>
      <c r="K9369" s="135"/>
      <c r="L9369" s="135"/>
    </row>
    <row r="9370" spans="1:12" x14ac:dyDescent="0.25">
      <c r="A9370" s="135"/>
      <c r="B9370" s="135"/>
      <c r="C9370" s="135"/>
      <c r="D9370" s="135"/>
      <c r="G9370" s="135"/>
      <c r="H9370" s="135"/>
      <c r="I9370" s="135"/>
      <c r="J9370" s="135"/>
      <c r="K9370" s="135"/>
      <c r="L9370" s="135"/>
    </row>
    <row r="9371" spans="1:12" x14ac:dyDescent="0.25">
      <c r="A9371" s="135"/>
      <c r="B9371" s="135"/>
      <c r="C9371" s="135"/>
      <c r="D9371" s="135"/>
      <c r="G9371" s="135"/>
      <c r="H9371" s="135"/>
      <c r="I9371" s="135"/>
      <c r="J9371" s="135"/>
      <c r="K9371" s="135"/>
      <c r="L9371" s="135"/>
    </row>
    <row r="9372" spans="1:12" x14ac:dyDescent="0.25">
      <c r="A9372" s="135"/>
      <c r="B9372" s="135"/>
      <c r="C9372" s="135"/>
      <c r="D9372" s="135"/>
      <c r="G9372" s="135"/>
      <c r="H9372" s="135"/>
      <c r="I9372" s="135"/>
      <c r="J9372" s="135"/>
      <c r="K9372" s="135"/>
      <c r="L9372" s="135"/>
    </row>
    <row r="9373" spans="1:12" x14ac:dyDescent="0.25">
      <c r="A9373" s="135"/>
      <c r="B9373" s="135"/>
      <c r="C9373" s="135"/>
      <c r="D9373" s="135"/>
      <c r="G9373" s="135"/>
      <c r="H9373" s="135"/>
      <c r="I9373" s="135"/>
      <c r="J9373" s="135"/>
      <c r="K9373" s="135"/>
      <c r="L9373" s="135"/>
    </row>
    <row r="9374" spans="1:12" x14ac:dyDescent="0.25">
      <c r="A9374" s="135"/>
      <c r="B9374" s="135"/>
      <c r="C9374" s="135"/>
      <c r="D9374" s="135"/>
      <c r="G9374" s="135"/>
      <c r="H9374" s="135"/>
      <c r="I9374" s="135"/>
      <c r="J9374" s="135"/>
      <c r="K9374" s="135"/>
      <c r="L9374" s="135"/>
    </row>
    <row r="9375" spans="1:12" x14ac:dyDescent="0.25">
      <c r="A9375" s="135"/>
      <c r="B9375" s="135"/>
      <c r="C9375" s="135"/>
      <c r="D9375" s="135"/>
      <c r="G9375" s="135"/>
      <c r="H9375" s="135"/>
      <c r="I9375" s="135"/>
      <c r="J9375" s="135"/>
      <c r="K9375" s="135"/>
      <c r="L9375" s="135"/>
    </row>
    <row r="9376" spans="1:12" x14ac:dyDescent="0.25">
      <c r="A9376" s="135"/>
      <c r="B9376" s="135"/>
      <c r="C9376" s="135"/>
      <c r="D9376" s="135"/>
      <c r="G9376" s="135"/>
      <c r="H9376" s="135"/>
      <c r="I9376" s="135"/>
      <c r="J9376" s="135"/>
      <c r="K9376" s="135"/>
      <c r="L9376" s="135"/>
    </row>
    <row r="9377" spans="1:12" x14ac:dyDescent="0.25">
      <c r="A9377" s="135"/>
      <c r="B9377" s="135"/>
      <c r="C9377" s="135"/>
      <c r="D9377" s="135"/>
      <c r="G9377" s="135"/>
      <c r="H9377" s="135"/>
      <c r="I9377" s="135"/>
      <c r="J9377" s="135"/>
      <c r="K9377" s="135"/>
      <c r="L9377" s="135"/>
    </row>
    <row r="9378" spans="1:12" x14ac:dyDescent="0.25">
      <c r="A9378" s="135"/>
      <c r="B9378" s="135"/>
      <c r="C9378" s="135"/>
      <c r="D9378" s="135"/>
      <c r="G9378" s="135"/>
      <c r="H9378" s="135"/>
      <c r="I9378" s="135"/>
      <c r="J9378" s="135"/>
      <c r="K9378" s="135"/>
      <c r="L9378" s="135"/>
    </row>
    <row r="9379" spans="1:12" x14ac:dyDescent="0.25">
      <c r="A9379" s="135"/>
      <c r="B9379" s="135"/>
      <c r="C9379" s="135"/>
      <c r="D9379" s="135"/>
      <c r="G9379" s="135"/>
      <c r="H9379" s="135"/>
      <c r="I9379" s="135"/>
      <c r="J9379" s="135"/>
      <c r="K9379" s="135"/>
      <c r="L9379" s="135"/>
    </row>
    <row r="9380" spans="1:12" x14ac:dyDescent="0.25">
      <c r="A9380" s="135"/>
      <c r="B9380" s="135"/>
      <c r="C9380" s="135"/>
      <c r="D9380" s="135"/>
      <c r="G9380" s="135"/>
      <c r="H9380" s="135"/>
      <c r="I9380" s="135"/>
      <c r="J9380" s="135"/>
      <c r="K9380" s="135"/>
      <c r="L9380" s="135"/>
    </row>
    <row r="9381" spans="1:12" x14ac:dyDescent="0.25">
      <c r="A9381" s="135"/>
      <c r="B9381" s="135"/>
      <c r="C9381" s="135"/>
      <c r="D9381" s="135"/>
      <c r="G9381" s="135"/>
      <c r="H9381" s="135"/>
      <c r="I9381" s="135"/>
      <c r="J9381" s="135"/>
      <c r="K9381" s="135"/>
      <c r="L9381" s="135"/>
    </row>
    <row r="9382" spans="1:12" x14ac:dyDescent="0.25">
      <c r="A9382" s="135"/>
      <c r="B9382" s="135"/>
      <c r="C9382" s="135"/>
      <c r="D9382" s="135"/>
      <c r="G9382" s="135"/>
      <c r="H9382" s="135"/>
      <c r="I9382" s="135"/>
      <c r="J9382" s="135"/>
      <c r="K9382" s="135"/>
      <c r="L9382" s="135"/>
    </row>
    <row r="9383" spans="1:12" x14ac:dyDescent="0.25">
      <c r="A9383" s="135"/>
      <c r="B9383" s="135"/>
      <c r="C9383" s="135"/>
      <c r="D9383" s="135"/>
      <c r="G9383" s="135"/>
      <c r="H9383" s="135"/>
      <c r="I9383" s="135"/>
      <c r="J9383" s="135"/>
      <c r="K9383" s="135"/>
      <c r="L9383" s="135"/>
    </row>
    <row r="9384" spans="1:12" x14ac:dyDescent="0.25">
      <c r="A9384" s="135"/>
      <c r="B9384" s="135"/>
      <c r="C9384" s="135"/>
      <c r="D9384" s="135"/>
      <c r="G9384" s="135"/>
      <c r="H9384" s="135"/>
      <c r="I9384" s="135"/>
      <c r="J9384" s="135"/>
      <c r="K9384" s="135"/>
      <c r="L9384" s="135"/>
    </row>
    <row r="9385" spans="1:12" x14ac:dyDescent="0.25">
      <c r="A9385" s="135"/>
      <c r="B9385" s="135"/>
      <c r="C9385" s="135"/>
      <c r="D9385" s="135"/>
      <c r="G9385" s="135"/>
      <c r="H9385" s="135"/>
      <c r="I9385" s="135"/>
      <c r="J9385" s="135"/>
      <c r="K9385" s="135"/>
      <c r="L9385" s="135"/>
    </row>
    <row r="9386" spans="1:12" x14ac:dyDescent="0.25">
      <c r="A9386" s="135"/>
      <c r="B9386" s="135"/>
      <c r="C9386" s="135"/>
      <c r="D9386" s="135"/>
      <c r="G9386" s="135"/>
      <c r="H9386" s="135"/>
      <c r="I9386" s="135"/>
      <c r="J9386" s="135"/>
      <c r="K9386" s="135"/>
      <c r="L9386" s="135"/>
    </row>
    <row r="9387" spans="1:12" x14ac:dyDescent="0.25">
      <c r="A9387" s="135"/>
      <c r="B9387" s="135"/>
      <c r="C9387" s="135"/>
      <c r="D9387" s="135"/>
      <c r="G9387" s="135"/>
      <c r="H9387" s="135"/>
      <c r="I9387" s="135"/>
      <c r="J9387" s="135"/>
      <c r="K9387" s="135"/>
      <c r="L9387" s="135"/>
    </row>
    <row r="9388" spans="1:12" x14ac:dyDescent="0.25">
      <c r="A9388" s="135"/>
      <c r="B9388" s="135"/>
      <c r="C9388" s="135"/>
      <c r="D9388" s="135"/>
      <c r="G9388" s="135"/>
      <c r="H9388" s="135"/>
      <c r="I9388" s="135"/>
      <c r="J9388" s="135"/>
      <c r="K9388" s="135"/>
      <c r="L9388" s="135"/>
    </row>
    <row r="9389" spans="1:12" x14ac:dyDescent="0.25">
      <c r="A9389" s="135"/>
      <c r="B9389" s="135"/>
      <c r="C9389" s="135"/>
      <c r="D9389" s="135"/>
      <c r="G9389" s="135"/>
      <c r="H9389" s="135"/>
      <c r="I9389" s="135"/>
      <c r="J9389" s="135"/>
      <c r="K9389" s="135"/>
      <c r="L9389" s="135"/>
    </row>
    <row r="9390" spans="1:12" x14ac:dyDescent="0.25">
      <c r="A9390" s="135"/>
      <c r="B9390" s="135"/>
      <c r="C9390" s="135"/>
      <c r="D9390" s="135"/>
      <c r="G9390" s="135"/>
      <c r="H9390" s="135"/>
      <c r="I9390" s="135"/>
      <c r="J9390" s="135"/>
      <c r="K9390" s="135"/>
      <c r="L9390" s="135"/>
    </row>
    <row r="9391" spans="1:12" x14ac:dyDescent="0.25">
      <c r="A9391" s="135"/>
      <c r="B9391" s="135"/>
      <c r="C9391" s="135"/>
      <c r="D9391" s="135"/>
      <c r="G9391" s="135"/>
      <c r="H9391" s="135"/>
      <c r="I9391" s="135"/>
      <c r="J9391" s="135"/>
      <c r="K9391" s="135"/>
      <c r="L9391" s="135"/>
    </row>
    <row r="9392" spans="1:12" x14ac:dyDescent="0.25">
      <c r="A9392" s="135"/>
      <c r="B9392" s="135"/>
      <c r="C9392" s="135"/>
      <c r="D9392" s="135"/>
      <c r="G9392" s="135"/>
      <c r="H9392" s="135"/>
      <c r="I9392" s="135"/>
      <c r="J9392" s="135"/>
      <c r="K9392" s="135"/>
      <c r="L9392" s="135"/>
    </row>
    <row r="9393" spans="1:12" x14ac:dyDescent="0.25">
      <c r="A9393" s="135"/>
      <c r="B9393" s="135"/>
      <c r="C9393" s="135"/>
      <c r="D9393" s="135"/>
      <c r="G9393" s="135"/>
      <c r="H9393" s="135"/>
      <c r="I9393" s="135"/>
      <c r="J9393" s="135"/>
      <c r="K9393" s="135"/>
      <c r="L9393" s="135"/>
    </row>
    <row r="9394" spans="1:12" x14ac:dyDescent="0.25">
      <c r="A9394" s="135"/>
      <c r="B9394" s="135"/>
      <c r="C9394" s="135"/>
      <c r="D9394" s="135"/>
      <c r="G9394" s="135"/>
      <c r="H9394" s="135"/>
      <c r="I9394" s="135"/>
      <c r="J9394" s="135"/>
      <c r="K9394" s="135"/>
      <c r="L9394" s="135"/>
    </row>
    <row r="9395" spans="1:12" x14ac:dyDescent="0.25">
      <c r="A9395" s="135"/>
      <c r="B9395" s="135"/>
      <c r="C9395" s="135"/>
      <c r="D9395" s="135"/>
      <c r="G9395" s="135"/>
      <c r="H9395" s="135"/>
      <c r="I9395" s="135"/>
      <c r="J9395" s="135"/>
      <c r="K9395" s="135"/>
      <c r="L9395" s="135"/>
    </row>
    <row r="9396" spans="1:12" x14ac:dyDescent="0.25">
      <c r="A9396" s="135"/>
      <c r="B9396" s="135"/>
      <c r="C9396" s="135"/>
      <c r="D9396" s="135"/>
      <c r="G9396" s="135"/>
      <c r="H9396" s="135"/>
      <c r="I9396" s="135"/>
      <c r="J9396" s="135"/>
      <c r="K9396" s="135"/>
      <c r="L9396" s="135"/>
    </row>
    <row r="9397" spans="1:12" x14ac:dyDescent="0.25">
      <c r="A9397" s="135"/>
      <c r="B9397" s="135"/>
      <c r="C9397" s="135"/>
      <c r="D9397" s="135"/>
      <c r="G9397" s="135"/>
      <c r="H9397" s="135"/>
      <c r="I9397" s="135"/>
      <c r="J9397" s="135"/>
      <c r="K9397" s="135"/>
      <c r="L9397" s="135"/>
    </row>
    <row r="9398" spans="1:12" x14ac:dyDescent="0.25">
      <c r="A9398" s="135"/>
      <c r="B9398" s="135"/>
      <c r="C9398" s="135"/>
      <c r="D9398" s="135"/>
      <c r="G9398" s="135"/>
      <c r="H9398" s="135"/>
      <c r="I9398" s="135"/>
      <c r="J9398" s="135"/>
      <c r="K9398" s="135"/>
      <c r="L9398" s="135"/>
    </row>
    <row r="9399" spans="1:12" x14ac:dyDescent="0.25">
      <c r="A9399" s="135"/>
      <c r="B9399" s="135"/>
      <c r="C9399" s="135"/>
      <c r="D9399" s="135"/>
      <c r="G9399" s="135"/>
      <c r="H9399" s="135"/>
      <c r="I9399" s="135"/>
      <c r="J9399" s="135"/>
      <c r="K9399" s="135"/>
      <c r="L9399" s="135"/>
    </row>
    <row r="9400" spans="1:12" x14ac:dyDescent="0.25">
      <c r="A9400" s="135"/>
      <c r="B9400" s="135"/>
      <c r="C9400" s="135"/>
      <c r="D9400" s="135"/>
      <c r="G9400" s="135"/>
      <c r="H9400" s="135"/>
      <c r="I9400" s="135"/>
      <c r="J9400" s="135"/>
      <c r="K9400" s="135"/>
      <c r="L9400" s="135"/>
    </row>
    <row r="9401" spans="1:12" x14ac:dyDescent="0.25">
      <c r="A9401" s="135"/>
      <c r="B9401" s="135"/>
      <c r="C9401" s="135"/>
      <c r="D9401" s="135"/>
      <c r="G9401" s="135"/>
      <c r="H9401" s="135"/>
      <c r="I9401" s="135"/>
      <c r="J9401" s="135"/>
      <c r="K9401" s="135"/>
      <c r="L9401" s="135"/>
    </row>
    <row r="9402" spans="1:12" x14ac:dyDescent="0.25">
      <c r="A9402" s="135"/>
      <c r="B9402" s="135"/>
      <c r="C9402" s="135"/>
      <c r="D9402" s="135"/>
      <c r="G9402" s="135"/>
      <c r="H9402" s="135"/>
      <c r="I9402" s="135"/>
      <c r="J9402" s="135"/>
      <c r="K9402" s="135"/>
      <c r="L9402" s="135"/>
    </row>
    <row r="9403" spans="1:12" x14ac:dyDescent="0.25">
      <c r="A9403" s="135"/>
      <c r="B9403" s="135"/>
      <c r="C9403" s="135"/>
      <c r="D9403" s="135"/>
      <c r="G9403" s="135"/>
      <c r="H9403" s="135"/>
      <c r="I9403" s="135"/>
      <c r="J9403" s="135"/>
      <c r="K9403" s="135"/>
      <c r="L9403" s="135"/>
    </row>
    <row r="9404" spans="1:12" x14ac:dyDescent="0.25">
      <c r="A9404" s="135"/>
      <c r="B9404" s="135"/>
      <c r="C9404" s="135"/>
      <c r="D9404" s="135"/>
      <c r="G9404" s="135"/>
      <c r="H9404" s="135"/>
      <c r="I9404" s="135"/>
      <c r="J9404" s="135"/>
      <c r="K9404" s="135"/>
      <c r="L9404" s="135"/>
    </row>
    <row r="9405" spans="1:12" x14ac:dyDescent="0.25">
      <c r="A9405" s="135"/>
      <c r="B9405" s="135"/>
      <c r="C9405" s="135"/>
      <c r="D9405" s="135"/>
      <c r="G9405" s="135"/>
      <c r="H9405" s="135"/>
      <c r="I9405" s="135"/>
      <c r="J9405" s="135"/>
      <c r="K9405" s="135"/>
      <c r="L9405" s="135"/>
    </row>
    <row r="9406" spans="1:12" x14ac:dyDescent="0.25">
      <c r="A9406" s="135"/>
      <c r="B9406" s="135"/>
      <c r="C9406" s="135"/>
      <c r="D9406" s="135"/>
      <c r="G9406" s="135"/>
      <c r="H9406" s="135"/>
      <c r="I9406" s="135"/>
      <c r="J9406" s="135"/>
      <c r="K9406" s="135"/>
      <c r="L9406" s="135"/>
    </row>
    <row r="9407" spans="1:12" x14ac:dyDescent="0.25">
      <c r="A9407" s="135"/>
      <c r="B9407" s="135"/>
      <c r="C9407" s="135"/>
      <c r="D9407" s="135"/>
      <c r="G9407" s="135"/>
      <c r="H9407" s="135"/>
      <c r="I9407" s="135"/>
      <c r="J9407" s="135"/>
      <c r="K9407" s="135"/>
      <c r="L9407" s="135"/>
    </row>
    <row r="9408" spans="1:12" x14ac:dyDescent="0.25">
      <c r="A9408" s="135"/>
      <c r="B9408" s="135"/>
      <c r="C9408" s="135"/>
      <c r="D9408" s="135"/>
      <c r="G9408" s="135"/>
      <c r="H9408" s="135"/>
      <c r="I9408" s="135"/>
      <c r="J9408" s="135"/>
      <c r="K9408" s="135"/>
      <c r="L9408" s="135"/>
    </row>
    <row r="9409" spans="1:12" x14ac:dyDescent="0.25">
      <c r="A9409" s="135"/>
      <c r="B9409" s="135"/>
      <c r="C9409" s="135"/>
      <c r="D9409" s="135"/>
      <c r="G9409" s="135"/>
      <c r="H9409" s="135"/>
      <c r="I9409" s="135"/>
      <c r="J9409" s="135"/>
      <c r="K9409" s="135"/>
      <c r="L9409" s="135"/>
    </row>
    <row r="9410" spans="1:12" x14ac:dyDescent="0.25">
      <c r="A9410" s="135"/>
      <c r="B9410" s="135"/>
      <c r="C9410" s="135"/>
      <c r="D9410" s="135"/>
      <c r="G9410" s="135"/>
      <c r="H9410" s="135"/>
      <c r="I9410" s="135"/>
      <c r="J9410" s="135"/>
      <c r="K9410" s="135"/>
      <c r="L9410" s="135"/>
    </row>
    <row r="9411" spans="1:12" x14ac:dyDescent="0.25">
      <c r="A9411" s="135"/>
      <c r="B9411" s="135"/>
      <c r="C9411" s="135"/>
      <c r="D9411" s="135"/>
      <c r="G9411" s="135"/>
      <c r="H9411" s="135"/>
      <c r="I9411" s="135"/>
      <c r="J9411" s="135"/>
      <c r="K9411" s="135"/>
      <c r="L9411" s="135"/>
    </row>
    <row r="9412" spans="1:12" x14ac:dyDescent="0.25">
      <c r="A9412" s="135"/>
      <c r="B9412" s="135"/>
      <c r="C9412" s="135"/>
      <c r="D9412" s="135"/>
      <c r="G9412" s="135"/>
      <c r="H9412" s="135"/>
      <c r="I9412" s="135"/>
      <c r="J9412" s="135"/>
      <c r="K9412" s="135"/>
      <c r="L9412" s="135"/>
    </row>
    <row r="9413" spans="1:12" x14ac:dyDescent="0.25">
      <c r="A9413" s="135"/>
      <c r="B9413" s="135"/>
      <c r="C9413" s="135"/>
      <c r="D9413" s="135"/>
      <c r="G9413" s="135"/>
      <c r="H9413" s="135"/>
      <c r="I9413" s="135"/>
      <c r="J9413" s="135"/>
      <c r="K9413" s="135"/>
      <c r="L9413" s="135"/>
    </row>
    <row r="9414" spans="1:12" x14ac:dyDescent="0.25">
      <c r="A9414" s="135"/>
      <c r="B9414" s="135"/>
      <c r="C9414" s="135"/>
      <c r="D9414" s="135"/>
      <c r="G9414" s="135"/>
      <c r="H9414" s="135"/>
      <c r="I9414" s="135"/>
      <c r="J9414" s="135"/>
      <c r="K9414" s="135"/>
      <c r="L9414" s="135"/>
    </row>
    <row r="9415" spans="1:12" x14ac:dyDescent="0.25">
      <c r="A9415" s="135"/>
      <c r="B9415" s="135"/>
      <c r="C9415" s="135"/>
      <c r="D9415" s="135"/>
      <c r="G9415" s="135"/>
      <c r="H9415" s="135"/>
      <c r="I9415" s="135"/>
      <c r="J9415" s="135"/>
      <c r="K9415" s="135"/>
      <c r="L9415" s="135"/>
    </row>
    <row r="9416" spans="1:12" x14ac:dyDescent="0.25">
      <c r="A9416" s="135"/>
      <c r="B9416" s="135"/>
      <c r="C9416" s="135"/>
      <c r="D9416" s="135"/>
      <c r="G9416" s="135"/>
      <c r="H9416" s="135"/>
      <c r="I9416" s="135"/>
      <c r="J9416" s="135"/>
      <c r="K9416" s="135"/>
      <c r="L9416" s="135"/>
    </row>
    <row r="9417" spans="1:12" x14ac:dyDescent="0.25">
      <c r="A9417" s="135"/>
      <c r="B9417" s="135"/>
      <c r="C9417" s="135"/>
      <c r="D9417" s="135"/>
      <c r="G9417" s="135"/>
      <c r="H9417" s="135"/>
      <c r="I9417" s="135"/>
      <c r="J9417" s="135"/>
      <c r="K9417" s="135"/>
      <c r="L9417" s="135"/>
    </row>
    <row r="9418" spans="1:12" x14ac:dyDescent="0.25">
      <c r="A9418" s="135"/>
      <c r="B9418" s="135"/>
      <c r="C9418" s="135"/>
      <c r="D9418" s="135"/>
      <c r="G9418" s="135"/>
      <c r="H9418" s="135"/>
      <c r="I9418" s="135"/>
      <c r="J9418" s="135"/>
      <c r="K9418" s="135"/>
      <c r="L9418" s="135"/>
    </row>
    <row r="9419" spans="1:12" x14ac:dyDescent="0.25">
      <c r="A9419" s="135"/>
      <c r="B9419" s="135"/>
      <c r="C9419" s="135"/>
      <c r="D9419" s="135"/>
      <c r="G9419" s="135"/>
      <c r="H9419" s="135"/>
      <c r="I9419" s="135"/>
      <c r="J9419" s="135"/>
      <c r="K9419" s="135"/>
      <c r="L9419" s="135"/>
    </row>
    <row r="9420" spans="1:12" x14ac:dyDescent="0.25">
      <c r="A9420" s="135"/>
      <c r="B9420" s="135"/>
      <c r="C9420" s="135"/>
      <c r="D9420" s="135"/>
      <c r="G9420" s="135"/>
      <c r="H9420" s="135"/>
      <c r="I9420" s="135"/>
      <c r="J9420" s="135"/>
      <c r="K9420" s="135"/>
      <c r="L9420" s="135"/>
    </row>
    <row r="9421" spans="1:12" x14ac:dyDescent="0.25">
      <c r="A9421" s="135"/>
      <c r="B9421" s="135"/>
      <c r="C9421" s="135"/>
      <c r="D9421" s="135"/>
      <c r="G9421" s="135"/>
      <c r="H9421" s="135"/>
      <c r="I9421" s="135"/>
      <c r="J9421" s="135"/>
      <c r="K9421" s="135"/>
      <c r="L9421" s="135"/>
    </row>
    <row r="9422" spans="1:12" x14ac:dyDescent="0.25">
      <c r="A9422" s="135"/>
      <c r="B9422" s="135"/>
      <c r="C9422" s="135"/>
      <c r="D9422" s="135"/>
      <c r="G9422" s="135"/>
      <c r="H9422" s="135"/>
      <c r="I9422" s="135"/>
      <c r="J9422" s="135"/>
      <c r="K9422" s="135"/>
      <c r="L9422" s="135"/>
    </row>
    <row r="9423" spans="1:12" x14ac:dyDescent="0.25">
      <c r="A9423" s="135"/>
      <c r="B9423" s="135"/>
      <c r="C9423" s="135"/>
      <c r="D9423" s="135"/>
      <c r="G9423" s="135"/>
      <c r="H9423" s="135"/>
      <c r="I9423" s="135"/>
      <c r="J9423" s="135"/>
      <c r="K9423" s="135"/>
      <c r="L9423" s="135"/>
    </row>
    <row r="9424" spans="1:12" x14ac:dyDescent="0.25">
      <c r="A9424" s="135"/>
      <c r="B9424" s="135"/>
      <c r="C9424" s="135"/>
      <c r="D9424" s="135"/>
      <c r="G9424" s="135"/>
      <c r="H9424" s="135"/>
      <c r="I9424" s="135"/>
      <c r="J9424" s="135"/>
      <c r="K9424" s="135"/>
      <c r="L9424" s="135"/>
    </row>
    <row r="9425" spans="1:12" x14ac:dyDescent="0.25">
      <c r="A9425" s="135"/>
      <c r="B9425" s="135"/>
      <c r="C9425" s="135"/>
      <c r="D9425" s="135"/>
      <c r="G9425" s="135"/>
      <c r="H9425" s="135"/>
      <c r="I9425" s="135"/>
      <c r="J9425" s="135"/>
      <c r="K9425" s="135"/>
      <c r="L9425" s="135"/>
    </row>
    <row r="9426" spans="1:12" x14ac:dyDescent="0.25">
      <c r="A9426" s="135"/>
      <c r="B9426" s="135"/>
      <c r="C9426" s="135"/>
      <c r="D9426" s="135"/>
      <c r="G9426" s="135"/>
      <c r="H9426" s="135"/>
      <c r="I9426" s="135"/>
      <c r="J9426" s="135"/>
      <c r="K9426" s="135"/>
      <c r="L9426" s="135"/>
    </row>
    <row r="9427" spans="1:12" x14ac:dyDescent="0.25">
      <c r="A9427" s="135"/>
      <c r="B9427" s="135"/>
      <c r="C9427" s="135"/>
      <c r="D9427" s="135"/>
      <c r="G9427" s="135"/>
      <c r="H9427" s="135"/>
      <c r="I9427" s="135"/>
      <c r="J9427" s="135"/>
      <c r="K9427" s="135"/>
      <c r="L9427" s="135"/>
    </row>
    <row r="9428" spans="1:12" x14ac:dyDescent="0.25">
      <c r="A9428" s="135"/>
      <c r="B9428" s="135"/>
      <c r="C9428" s="135"/>
      <c r="D9428" s="135"/>
      <c r="G9428" s="135"/>
      <c r="H9428" s="135"/>
      <c r="I9428" s="135"/>
      <c r="J9428" s="135"/>
      <c r="K9428" s="135"/>
      <c r="L9428" s="135"/>
    </row>
    <row r="9429" spans="1:12" x14ac:dyDescent="0.25">
      <c r="A9429" s="135"/>
      <c r="B9429" s="135"/>
      <c r="C9429" s="135"/>
      <c r="D9429" s="135"/>
      <c r="G9429" s="135"/>
      <c r="H9429" s="135"/>
      <c r="I9429" s="135"/>
      <c r="J9429" s="135"/>
      <c r="K9429" s="135"/>
      <c r="L9429" s="135"/>
    </row>
    <row r="9430" spans="1:12" x14ac:dyDescent="0.25">
      <c r="A9430" s="135"/>
      <c r="B9430" s="135"/>
      <c r="C9430" s="135"/>
      <c r="D9430" s="135"/>
      <c r="G9430" s="135"/>
      <c r="H9430" s="135"/>
      <c r="I9430" s="135"/>
      <c r="J9430" s="135"/>
      <c r="K9430" s="135"/>
      <c r="L9430" s="135"/>
    </row>
    <row r="9431" spans="1:12" x14ac:dyDescent="0.25">
      <c r="A9431" s="135"/>
      <c r="B9431" s="135"/>
      <c r="C9431" s="135"/>
      <c r="D9431" s="135"/>
      <c r="G9431" s="135"/>
      <c r="H9431" s="135"/>
      <c r="I9431" s="135"/>
      <c r="J9431" s="135"/>
      <c r="K9431" s="135"/>
      <c r="L9431" s="135"/>
    </row>
    <row r="9432" spans="1:12" x14ac:dyDescent="0.25">
      <c r="A9432" s="135"/>
      <c r="B9432" s="135"/>
      <c r="C9432" s="135"/>
      <c r="D9432" s="135"/>
      <c r="G9432" s="135"/>
      <c r="H9432" s="135"/>
      <c r="I9432" s="135"/>
      <c r="J9432" s="135"/>
      <c r="K9432" s="135"/>
      <c r="L9432" s="135"/>
    </row>
    <row r="9433" spans="1:12" x14ac:dyDescent="0.25">
      <c r="A9433" s="135"/>
      <c r="B9433" s="135"/>
      <c r="C9433" s="135"/>
      <c r="D9433" s="135"/>
      <c r="G9433" s="135"/>
      <c r="H9433" s="135"/>
      <c r="I9433" s="135"/>
      <c r="J9433" s="135"/>
      <c r="K9433" s="135"/>
      <c r="L9433" s="135"/>
    </row>
    <row r="9434" spans="1:12" x14ac:dyDescent="0.25">
      <c r="A9434" s="135"/>
      <c r="B9434" s="135"/>
      <c r="C9434" s="135"/>
      <c r="D9434" s="135"/>
      <c r="G9434" s="135"/>
      <c r="H9434" s="135"/>
      <c r="I9434" s="135"/>
      <c r="J9434" s="135"/>
      <c r="K9434" s="135"/>
      <c r="L9434" s="135"/>
    </row>
    <row r="9435" spans="1:12" x14ac:dyDescent="0.25">
      <c r="A9435" s="135"/>
      <c r="B9435" s="135"/>
      <c r="C9435" s="135"/>
      <c r="D9435" s="135"/>
      <c r="G9435" s="135"/>
      <c r="H9435" s="135"/>
      <c r="I9435" s="135"/>
      <c r="J9435" s="135"/>
      <c r="K9435" s="135"/>
      <c r="L9435" s="135"/>
    </row>
    <row r="9436" spans="1:12" x14ac:dyDescent="0.25">
      <c r="A9436" s="135"/>
      <c r="B9436" s="135"/>
      <c r="C9436" s="135"/>
      <c r="D9436" s="135"/>
      <c r="G9436" s="135"/>
      <c r="H9436" s="135"/>
      <c r="I9436" s="135"/>
      <c r="J9436" s="135"/>
      <c r="K9436" s="135"/>
      <c r="L9436" s="135"/>
    </row>
    <row r="9437" spans="1:12" x14ac:dyDescent="0.25">
      <c r="A9437" s="135"/>
      <c r="B9437" s="135"/>
      <c r="C9437" s="135"/>
      <c r="D9437" s="135"/>
      <c r="G9437" s="135"/>
      <c r="H9437" s="135"/>
      <c r="I9437" s="135"/>
      <c r="J9437" s="135"/>
      <c r="K9437" s="135"/>
      <c r="L9437" s="135"/>
    </row>
    <row r="9438" spans="1:12" x14ac:dyDescent="0.25">
      <c r="A9438" s="135"/>
      <c r="B9438" s="135"/>
      <c r="C9438" s="135"/>
      <c r="D9438" s="135"/>
      <c r="G9438" s="135"/>
      <c r="H9438" s="135"/>
      <c r="I9438" s="135"/>
      <c r="J9438" s="135"/>
      <c r="K9438" s="135"/>
      <c r="L9438" s="135"/>
    </row>
    <row r="9439" spans="1:12" x14ac:dyDescent="0.25">
      <c r="A9439" s="135"/>
      <c r="B9439" s="135"/>
      <c r="C9439" s="135"/>
      <c r="D9439" s="135"/>
      <c r="G9439" s="135"/>
      <c r="H9439" s="135"/>
      <c r="I9439" s="135"/>
      <c r="J9439" s="135"/>
      <c r="K9439" s="135"/>
      <c r="L9439" s="135"/>
    </row>
    <row r="9440" spans="1:12" x14ac:dyDescent="0.25">
      <c r="A9440" s="135"/>
      <c r="B9440" s="135"/>
      <c r="C9440" s="135"/>
      <c r="D9440" s="135"/>
      <c r="G9440" s="135"/>
      <c r="H9440" s="135"/>
      <c r="I9440" s="135"/>
      <c r="J9440" s="135"/>
      <c r="K9440" s="135"/>
      <c r="L9440" s="135"/>
    </row>
    <row r="9441" spans="1:12" x14ac:dyDescent="0.25">
      <c r="A9441" s="135"/>
      <c r="B9441" s="135"/>
      <c r="C9441" s="135"/>
      <c r="D9441" s="135"/>
      <c r="G9441" s="135"/>
      <c r="H9441" s="135"/>
      <c r="I9441" s="135"/>
      <c r="J9441" s="135"/>
      <c r="K9441" s="135"/>
      <c r="L9441" s="135"/>
    </row>
    <row r="9442" spans="1:12" x14ac:dyDescent="0.25">
      <c r="A9442" s="135"/>
      <c r="B9442" s="135"/>
      <c r="C9442" s="135"/>
      <c r="D9442" s="135"/>
      <c r="G9442" s="135"/>
      <c r="H9442" s="135"/>
      <c r="I9442" s="135"/>
      <c r="J9442" s="135"/>
      <c r="K9442" s="135"/>
      <c r="L9442" s="135"/>
    </row>
    <row r="9443" spans="1:12" x14ac:dyDescent="0.25">
      <c r="A9443" s="135"/>
      <c r="B9443" s="135"/>
      <c r="C9443" s="135"/>
      <c r="D9443" s="135"/>
      <c r="G9443" s="135"/>
      <c r="H9443" s="135"/>
      <c r="I9443" s="135"/>
      <c r="J9443" s="135"/>
      <c r="K9443" s="135"/>
      <c r="L9443" s="135"/>
    </row>
    <row r="9444" spans="1:12" x14ac:dyDescent="0.25">
      <c r="A9444" s="135"/>
      <c r="B9444" s="135"/>
      <c r="C9444" s="135"/>
      <c r="D9444" s="135"/>
      <c r="G9444" s="135"/>
      <c r="H9444" s="135"/>
      <c r="I9444" s="135"/>
      <c r="J9444" s="135"/>
      <c r="K9444" s="135"/>
      <c r="L9444" s="135"/>
    </row>
    <row r="9445" spans="1:12" x14ac:dyDescent="0.25">
      <c r="A9445" s="135"/>
      <c r="B9445" s="135"/>
      <c r="C9445" s="135"/>
      <c r="D9445" s="135"/>
      <c r="G9445" s="135"/>
      <c r="H9445" s="135"/>
      <c r="I9445" s="135"/>
      <c r="J9445" s="135"/>
      <c r="K9445" s="135"/>
      <c r="L9445" s="135"/>
    </row>
    <row r="9446" spans="1:12" x14ac:dyDescent="0.25">
      <c r="A9446" s="135"/>
      <c r="B9446" s="135"/>
      <c r="C9446" s="135"/>
      <c r="D9446" s="135"/>
      <c r="G9446" s="135"/>
      <c r="H9446" s="135"/>
      <c r="I9446" s="135"/>
      <c r="J9446" s="135"/>
      <c r="K9446" s="135"/>
      <c r="L9446" s="135"/>
    </row>
    <row r="9447" spans="1:12" x14ac:dyDescent="0.25">
      <c r="A9447" s="135"/>
      <c r="B9447" s="135"/>
      <c r="C9447" s="135"/>
      <c r="D9447" s="135"/>
      <c r="G9447" s="135"/>
      <c r="H9447" s="135"/>
      <c r="I9447" s="135"/>
      <c r="J9447" s="135"/>
      <c r="K9447" s="135"/>
      <c r="L9447" s="135"/>
    </row>
    <row r="9448" spans="1:12" x14ac:dyDescent="0.25">
      <c r="A9448" s="135"/>
      <c r="B9448" s="135"/>
      <c r="C9448" s="135"/>
      <c r="D9448" s="135"/>
      <c r="G9448" s="135"/>
      <c r="H9448" s="135"/>
      <c r="I9448" s="135"/>
      <c r="J9448" s="135"/>
      <c r="K9448" s="135"/>
      <c r="L9448" s="135"/>
    </row>
    <row r="9449" spans="1:12" x14ac:dyDescent="0.25">
      <c r="A9449" s="135"/>
      <c r="B9449" s="135"/>
      <c r="C9449" s="135"/>
      <c r="D9449" s="135"/>
      <c r="G9449" s="135"/>
      <c r="H9449" s="135"/>
      <c r="I9449" s="135"/>
      <c r="J9449" s="135"/>
      <c r="K9449" s="135"/>
      <c r="L9449" s="135"/>
    </row>
    <row r="9450" spans="1:12" x14ac:dyDescent="0.25">
      <c r="A9450" s="135"/>
      <c r="B9450" s="135"/>
      <c r="C9450" s="135"/>
      <c r="D9450" s="135"/>
      <c r="G9450" s="135"/>
      <c r="H9450" s="135"/>
      <c r="I9450" s="135"/>
      <c r="J9450" s="135"/>
      <c r="K9450" s="135"/>
      <c r="L9450" s="135"/>
    </row>
    <row r="9451" spans="1:12" x14ac:dyDescent="0.25">
      <c r="A9451" s="135"/>
      <c r="B9451" s="135"/>
      <c r="C9451" s="135"/>
      <c r="D9451" s="135"/>
      <c r="G9451" s="135"/>
      <c r="H9451" s="135"/>
      <c r="I9451" s="135"/>
      <c r="J9451" s="135"/>
      <c r="K9451" s="135"/>
      <c r="L9451" s="135"/>
    </row>
    <row r="9452" spans="1:12" x14ac:dyDescent="0.25">
      <c r="A9452" s="135"/>
      <c r="B9452" s="135"/>
      <c r="C9452" s="135"/>
      <c r="D9452" s="135"/>
      <c r="G9452" s="135"/>
      <c r="H9452" s="135"/>
      <c r="I9452" s="135"/>
      <c r="J9452" s="135"/>
      <c r="K9452" s="135"/>
      <c r="L9452" s="135"/>
    </row>
    <row r="9453" spans="1:12" x14ac:dyDescent="0.25">
      <c r="A9453" s="135"/>
      <c r="B9453" s="135"/>
      <c r="C9453" s="135"/>
      <c r="D9453" s="135"/>
      <c r="G9453" s="135"/>
      <c r="H9453" s="135"/>
      <c r="I9453" s="135"/>
      <c r="J9453" s="135"/>
      <c r="K9453" s="135"/>
      <c r="L9453" s="135"/>
    </row>
    <row r="9454" spans="1:12" x14ac:dyDescent="0.25">
      <c r="A9454" s="135"/>
      <c r="B9454" s="135"/>
      <c r="C9454" s="135"/>
      <c r="D9454" s="135"/>
      <c r="G9454" s="135"/>
      <c r="H9454" s="135"/>
      <c r="I9454" s="135"/>
      <c r="J9454" s="135"/>
      <c r="K9454" s="135"/>
      <c r="L9454" s="135"/>
    </row>
    <row r="9455" spans="1:12" x14ac:dyDescent="0.25">
      <c r="A9455" s="135"/>
      <c r="B9455" s="135"/>
      <c r="C9455" s="135"/>
      <c r="D9455" s="135"/>
      <c r="G9455" s="135"/>
      <c r="H9455" s="135"/>
      <c r="I9455" s="135"/>
      <c r="J9455" s="135"/>
      <c r="K9455" s="135"/>
      <c r="L9455" s="135"/>
    </row>
    <row r="9456" spans="1:12" x14ac:dyDescent="0.25">
      <c r="A9456" s="135"/>
      <c r="B9456" s="135"/>
      <c r="C9456" s="135"/>
      <c r="D9456" s="135"/>
      <c r="G9456" s="135"/>
      <c r="H9456" s="135"/>
      <c r="I9456" s="135"/>
      <c r="J9456" s="135"/>
      <c r="K9456" s="135"/>
      <c r="L9456" s="135"/>
    </row>
    <row r="9457" spans="1:12" x14ac:dyDescent="0.25">
      <c r="A9457" s="135"/>
      <c r="B9457" s="135"/>
      <c r="C9457" s="135"/>
      <c r="D9457" s="135"/>
      <c r="G9457" s="135"/>
      <c r="H9457" s="135"/>
      <c r="I9457" s="135"/>
      <c r="J9457" s="135"/>
      <c r="K9457" s="135"/>
      <c r="L9457" s="135"/>
    </row>
    <row r="9458" spans="1:12" x14ac:dyDescent="0.25">
      <c r="A9458" s="135"/>
      <c r="B9458" s="135"/>
      <c r="C9458" s="135"/>
      <c r="D9458" s="135"/>
      <c r="G9458" s="135"/>
      <c r="H9458" s="135"/>
      <c r="I9458" s="135"/>
      <c r="J9458" s="135"/>
      <c r="K9458" s="135"/>
      <c r="L9458" s="135"/>
    </row>
    <row r="9459" spans="1:12" x14ac:dyDescent="0.25">
      <c r="A9459" s="135"/>
      <c r="B9459" s="135"/>
      <c r="C9459" s="135"/>
      <c r="D9459" s="135"/>
      <c r="G9459" s="135"/>
      <c r="H9459" s="135"/>
      <c r="I9459" s="135"/>
      <c r="J9459" s="135"/>
      <c r="K9459" s="135"/>
      <c r="L9459" s="135"/>
    </row>
    <row r="9460" spans="1:12" x14ac:dyDescent="0.25">
      <c r="A9460" s="135"/>
      <c r="B9460" s="135"/>
      <c r="C9460" s="135"/>
      <c r="D9460" s="135"/>
      <c r="G9460" s="135"/>
      <c r="H9460" s="135"/>
      <c r="I9460" s="135"/>
      <c r="J9460" s="135"/>
      <c r="K9460" s="135"/>
      <c r="L9460" s="135"/>
    </row>
    <row r="9461" spans="1:12" x14ac:dyDescent="0.25">
      <c r="A9461" s="135"/>
      <c r="B9461" s="135"/>
      <c r="C9461" s="135"/>
      <c r="D9461" s="135"/>
      <c r="G9461" s="135"/>
      <c r="H9461" s="135"/>
      <c r="I9461" s="135"/>
      <c r="J9461" s="135"/>
      <c r="K9461" s="135"/>
      <c r="L9461" s="135"/>
    </row>
    <row r="9462" spans="1:12" x14ac:dyDescent="0.25">
      <c r="A9462" s="135"/>
      <c r="B9462" s="135"/>
      <c r="C9462" s="135"/>
      <c r="D9462" s="135"/>
      <c r="G9462" s="135"/>
      <c r="H9462" s="135"/>
      <c r="I9462" s="135"/>
      <c r="J9462" s="135"/>
      <c r="K9462" s="135"/>
      <c r="L9462" s="135"/>
    </row>
    <row r="9463" spans="1:12" x14ac:dyDescent="0.25">
      <c r="A9463" s="135"/>
      <c r="B9463" s="135"/>
      <c r="C9463" s="135"/>
      <c r="D9463" s="135"/>
      <c r="G9463" s="135"/>
      <c r="H9463" s="135"/>
      <c r="I9463" s="135"/>
      <c r="J9463" s="135"/>
      <c r="K9463" s="135"/>
      <c r="L9463" s="135"/>
    </row>
    <row r="9464" spans="1:12" x14ac:dyDescent="0.25">
      <c r="A9464" s="135"/>
      <c r="B9464" s="135"/>
      <c r="C9464" s="135"/>
      <c r="D9464" s="135"/>
      <c r="G9464" s="135"/>
      <c r="H9464" s="135"/>
      <c r="I9464" s="135"/>
      <c r="J9464" s="135"/>
      <c r="K9464" s="135"/>
      <c r="L9464" s="135"/>
    </row>
    <row r="9465" spans="1:12" x14ac:dyDescent="0.25">
      <c r="A9465" s="135"/>
      <c r="B9465" s="135"/>
      <c r="C9465" s="135"/>
      <c r="D9465" s="135"/>
      <c r="G9465" s="135"/>
      <c r="H9465" s="135"/>
      <c r="I9465" s="135"/>
      <c r="J9465" s="135"/>
      <c r="K9465" s="135"/>
      <c r="L9465" s="135"/>
    </row>
    <row r="9466" spans="1:12" x14ac:dyDescent="0.25">
      <c r="A9466" s="135"/>
      <c r="B9466" s="135"/>
      <c r="C9466" s="135"/>
      <c r="D9466" s="135"/>
      <c r="G9466" s="135"/>
      <c r="H9466" s="135"/>
      <c r="I9466" s="135"/>
      <c r="J9466" s="135"/>
      <c r="K9466" s="135"/>
      <c r="L9466" s="135"/>
    </row>
    <row r="9467" spans="1:12" x14ac:dyDescent="0.25">
      <c r="A9467" s="135"/>
      <c r="B9467" s="135"/>
      <c r="C9467" s="135"/>
      <c r="D9467" s="135"/>
      <c r="G9467" s="135"/>
      <c r="H9467" s="135"/>
      <c r="I9467" s="135"/>
      <c r="J9467" s="135"/>
      <c r="K9467" s="135"/>
      <c r="L9467" s="135"/>
    </row>
    <row r="9468" spans="1:12" x14ac:dyDescent="0.25">
      <c r="A9468" s="135"/>
      <c r="B9468" s="135"/>
      <c r="C9468" s="135"/>
      <c r="D9468" s="135"/>
      <c r="G9468" s="135"/>
      <c r="H9468" s="135"/>
      <c r="I9468" s="135"/>
      <c r="J9468" s="135"/>
      <c r="K9468" s="135"/>
      <c r="L9468" s="135"/>
    </row>
    <row r="9469" spans="1:12" x14ac:dyDescent="0.25">
      <c r="A9469" s="135"/>
      <c r="B9469" s="135"/>
      <c r="C9469" s="135"/>
      <c r="D9469" s="135"/>
      <c r="G9469" s="135"/>
      <c r="H9469" s="135"/>
      <c r="I9469" s="135"/>
      <c r="J9469" s="135"/>
      <c r="K9469" s="135"/>
      <c r="L9469" s="135"/>
    </row>
    <row r="9470" spans="1:12" x14ac:dyDescent="0.25">
      <c r="A9470" s="135"/>
      <c r="B9470" s="135"/>
      <c r="C9470" s="135"/>
      <c r="D9470" s="135"/>
      <c r="G9470" s="135"/>
      <c r="H9470" s="135"/>
      <c r="I9470" s="135"/>
      <c r="J9470" s="135"/>
      <c r="K9470" s="135"/>
      <c r="L9470" s="135"/>
    </row>
    <row r="9471" spans="1:12" x14ac:dyDescent="0.25">
      <c r="A9471" s="135"/>
      <c r="B9471" s="135"/>
      <c r="C9471" s="135"/>
      <c r="D9471" s="135"/>
      <c r="G9471" s="135"/>
      <c r="H9471" s="135"/>
      <c r="I9471" s="135"/>
      <c r="J9471" s="135"/>
      <c r="K9471" s="135"/>
      <c r="L9471" s="135"/>
    </row>
    <row r="9472" spans="1:12" x14ac:dyDescent="0.25">
      <c r="A9472" s="135"/>
      <c r="B9472" s="135"/>
      <c r="C9472" s="135"/>
      <c r="D9472" s="135"/>
      <c r="G9472" s="135"/>
      <c r="H9472" s="135"/>
      <c r="I9472" s="135"/>
      <c r="J9472" s="135"/>
      <c r="K9472" s="135"/>
      <c r="L9472" s="135"/>
    </row>
    <row r="9473" spans="1:12" x14ac:dyDescent="0.25">
      <c r="A9473" s="135"/>
      <c r="B9473" s="135"/>
      <c r="C9473" s="135"/>
      <c r="D9473" s="135"/>
      <c r="G9473" s="135"/>
      <c r="H9473" s="135"/>
      <c r="I9473" s="135"/>
      <c r="J9473" s="135"/>
      <c r="K9473" s="135"/>
      <c r="L9473" s="135"/>
    </row>
    <row r="9474" spans="1:12" x14ac:dyDescent="0.25">
      <c r="A9474" s="135"/>
      <c r="B9474" s="135"/>
      <c r="C9474" s="135"/>
      <c r="D9474" s="135"/>
      <c r="G9474" s="135"/>
      <c r="H9474" s="135"/>
      <c r="I9474" s="135"/>
      <c r="J9474" s="135"/>
      <c r="K9474" s="135"/>
      <c r="L9474" s="135"/>
    </row>
    <row r="9475" spans="1:12" x14ac:dyDescent="0.25">
      <c r="A9475" s="135"/>
      <c r="B9475" s="135"/>
      <c r="C9475" s="135"/>
      <c r="D9475" s="135"/>
      <c r="G9475" s="135"/>
      <c r="H9475" s="135"/>
      <c r="I9475" s="135"/>
      <c r="J9475" s="135"/>
      <c r="K9475" s="135"/>
      <c r="L9475" s="135"/>
    </row>
    <row r="9476" spans="1:12" x14ac:dyDescent="0.25">
      <c r="A9476" s="135"/>
      <c r="B9476" s="135"/>
      <c r="C9476" s="135"/>
      <c r="D9476" s="135"/>
      <c r="G9476" s="135"/>
      <c r="H9476" s="135"/>
      <c r="I9476" s="135"/>
      <c r="J9476" s="135"/>
      <c r="K9476" s="135"/>
      <c r="L9476" s="135"/>
    </row>
    <row r="9477" spans="1:12" x14ac:dyDescent="0.25">
      <c r="A9477" s="135"/>
      <c r="B9477" s="135"/>
      <c r="C9477" s="135"/>
      <c r="D9477" s="135"/>
      <c r="G9477" s="135"/>
      <c r="H9477" s="135"/>
      <c r="I9477" s="135"/>
      <c r="J9477" s="135"/>
      <c r="K9477" s="135"/>
      <c r="L9477" s="135"/>
    </row>
    <row r="9478" spans="1:12" x14ac:dyDescent="0.25">
      <c r="A9478" s="135"/>
      <c r="B9478" s="135"/>
      <c r="C9478" s="135"/>
      <c r="D9478" s="135"/>
      <c r="G9478" s="135"/>
      <c r="H9478" s="135"/>
      <c r="I9478" s="135"/>
      <c r="J9478" s="135"/>
      <c r="K9478" s="135"/>
      <c r="L9478" s="135"/>
    </row>
    <row r="9479" spans="1:12" x14ac:dyDescent="0.25">
      <c r="A9479" s="135"/>
      <c r="B9479" s="135"/>
      <c r="C9479" s="135"/>
      <c r="D9479" s="135"/>
      <c r="G9479" s="135"/>
      <c r="H9479" s="135"/>
      <c r="I9479" s="135"/>
      <c r="J9479" s="135"/>
      <c r="K9479" s="135"/>
      <c r="L9479" s="135"/>
    </row>
    <row r="9480" spans="1:12" x14ac:dyDescent="0.25">
      <c r="A9480" s="135"/>
      <c r="B9480" s="135"/>
      <c r="C9480" s="135"/>
      <c r="D9480" s="135"/>
      <c r="G9480" s="135"/>
      <c r="H9480" s="135"/>
      <c r="I9480" s="135"/>
      <c r="J9480" s="135"/>
      <c r="K9480" s="135"/>
      <c r="L9480" s="135"/>
    </row>
    <row r="9481" spans="1:12" x14ac:dyDescent="0.25">
      <c r="A9481" s="135"/>
      <c r="B9481" s="135"/>
      <c r="C9481" s="135"/>
      <c r="D9481" s="135"/>
      <c r="G9481" s="135"/>
      <c r="H9481" s="135"/>
      <c r="I9481" s="135"/>
      <c r="J9481" s="135"/>
      <c r="K9481" s="135"/>
      <c r="L9481" s="135"/>
    </row>
    <row r="9482" spans="1:12" x14ac:dyDescent="0.25">
      <c r="A9482" s="135"/>
      <c r="B9482" s="135"/>
      <c r="C9482" s="135"/>
      <c r="D9482" s="135"/>
      <c r="G9482" s="135"/>
      <c r="H9482" s="135"/>
      <c r="I9482" s="135"/>
      <c r="J9482" s="135"/>
      <c r="K9482" s="135"/>
      <c r="L9482" s="135"/>
    </row>
    <row r="9483" spans="1:12" x14ac:dyDescent="0.25">
      <c r="A9483" s="135"/>
      <c r="B9483" s="135"/>
      <c r="C9483" s="135"/>
      <c r="D9483" s="135"/>
      <c r="G9483" s="135"/>
      <c r="H9483" s="135"/>
      <c r="I9483" s="135"/>
      <c r="J9483" s="135"/>
      <c r="K9483" s="135"/>
      <c r="L9483" s="135"/>
    </row>
    <row r="9484" spans="1:12" x14ac:dyDescent="0.25">
      <c r="A9484" s="135"/>
      <c r="B9484" s="135"/>
      <c r="C9484" s="135"/>
      <c r="D9484" s="135"/>
      <c r="G9484" s="135"/>
      <c r="H9484" s="135"/>
      <c r="I9484" s="135"/>
      <c r="J9484" s="135"/>
      <c r="K9484" s="135"/>
      <c r="L9484" s="135"/>
    </row>
    <row r="9485" spans="1:12" x14ac:dyDescent="0.25">
      <c r="A9485" s="135"/>
      <c r="B9485" s="135"/>
      <c r="C9485" s="135"/>
      <c r="D9485" s="135"/>
      <c r="G9485" s="135"/>
      <c r="H9485" s="135"/>
      <c r="I9485" s="135"/>
      <c r="J9485" s="135"/>
      <c r="K9485" s="135"/>
      <c r="L9485" s="135"/>
    </row>
    <row r="9486" spans="1:12" x14ac:dyDescent="0.25">
      <c r="A9486" s="135"/>
      <c r="B9486" s="135"/>
      <c r="C9486" s="135"/>
      <c r="D9486" s="135"/>
      <c r="G9486" s="135"/>
      <c r="H9486" s="135"/>
      <c r="I9486" s="135"/>
      <c r="J9486" s="135"/>
      <c r="K9486" s="135"/>
      <c r="L9486" s="135"/>
    </row>
    <row r="9487" spans="1:12" x14ac:dyDescent="0.25">
      <c r="A9487" s="135"/>
      <c r="B9487" s="135"/>
      <c r="C9487" s="135"/>
      <c r="D9487" s="135"/>
      <c r="G9487" s="135"/>
      <c r="H9487" s="135"/>
      <c r="I9487" s="135"/>
      <c r="J9487" s="135"/>
      <c r="K9487" s="135"/>
      <c r="L9487" s="135"/>
    </row>
    <row r="9488" spans="1:12" x14ac:dyDescent="0.25">
      <c r="A9488" s="135"/>
      <c r="B9488" s="135"/>
      <c r="C9488" s="135"/>
      <c r="D9488" s="135"/>
      <c r="G9488" s="135"/>
      <c r="H9488" s="135"/>
      <c r="I9488" s="135"/>
      <c r="J9488" s="135"/>
      <c r="K9488" s="135"/>
      <c r="L9488" s="135"/>
    </row>
    <row r="9489" spans="1:12" x14ac:dyDescent="0.25">
      <c r="A9489" s="135"/>
      <c r="B9489" s="135"/>
      <c r="C9489" s="135"/>
      <c r="D9489" s="135"/>
      <c r="G9489" s="135"/>
      <c r="H9489" s="135"/>
      <c r="I9489" s="135"/>
      <c r="J9489" s="135"/>
      <c r="K9489" s="135"/>
      <c r="L9489" s="135"/>
    </row>
    <row r="9490" spans="1:12" x14ac:dyDescent="0.25">
      <c r="A9490" s="135"/>
      <c r="B9490" s="135"/>
      <c r="C9490" s="135"/>
      <c r="D9490" s="135"/>
      <c r="G9490" s="135"/>
      <c r="H9490" s="135"/>
      <c r="I9490" s="135"/>
      <c r="J9490" s="135"/>
      <c r="K9490" s="135"/>
      <c r="L9490" s="135"/>
    </row>
    <row r="9491" spans="1:12" x14ac:dyDescent="0.25">
      <c r="A9491" s="135"/>
      <c r="B9491" s="135"/>
      <c r="C9491" s="135"/>
      <c r="D9491" s="135"/>
      <c r="G9491" s="135"/>
      <c r="H9491" s="135"/>
      <c r="I9491" s="135"/>
      <c r="J9491" s="135"/>
      <c r="K9491" s="135"/>
      <c r="L9491" s="135"/>
    </row>
    <row r="9492" spans="1:12" x14ac:dyDescent="0.25">
      <c r="A9492" s="135"/>
      <c r="B9492" s="135"/>
      <c r="C9492" s="135"/>
      <c r="D9492" s="135"/>
      <c r="G9492" s="135"/>
      <c r="H9492" s="135"/>
      <c r="I9492" s="135"/>
      <c r="J9492" s="135"/>
      <c r="K9492" s="135"/>
      <c r="L9492" s="135"/>
    </row>
    <row r="9493" spans="1:12" x14ac:dyDescent="0.25">
      <c r="A9493" s="135"/>
      <c r="B9493" s="135"/>
      <c r="C9493" s="135"/>
      <c r="D9493" s="135"/>
      <c r="G9493" s="135"/>
      <c r="H9493" s="135"/>
      <c r="I9493" s="135"/>
      <c r="J9493" s="135"/>
      <c r="K9493" s="135"/>
      <c r="L9493" s="135"/>
    </row>
    <row r="9494" spans="1:12" x14ac:dyDescent="0.25">
      <c r="A9494" s="135"/>
      <c r="B9494" s="135"/>
      <c r="C9494" s="135"/>
      <c r="D9494" s="135"/>
      <c r="G9494" s="135"/>
      <c r="H9494" s="135"/>
      <c r="I9494" s="135"/>
      <c r="J9494" s="135"/>
      <c r="K9494" s="135"/>
      <c r="L9494" s="135"/>
    </row>
    <row r="9495" spans="1:12" x14ac:dyDescent="0.25">
      <c r="A9495" s="135"/>
      <c r="B9495" s="135"/>
      <c r="C9495" s="135"/>
      <c r="D9495" s="135"/>
      <c r="G9495" s="135"/>
      <c r="H9495" s="135"/>
      <c r="I9495" s="135"/>
      <c r="J9495" s="135"/>
      <c r="K9495" s="135"/>
      <c r="L9495" s="135"/>
    </row>
    <row r="9496" spans="1:12" x14ac:dyDescent="0.25">
      <c r="A9496" s="135"/>
      <c r="B9496" s="135"/>
      <c r="C9496" s="135"/>
      <c r="D9496" s="135"/>
      <c r="G9496" s="135"/>
      <c r="H9496" s="135"/>
      <c r="I9496" s="135"/>
      <c r="J9496" s="135"/>
      <c r="K9496" s="135"/>
      <c r="L9496" s="135"/>
    </row>
    <row r="9497" spans="1:12" x14ac:dyDescent="0.25">
      <c r="A9497" s="135"/>
      <c r="B9497" s="135"/>
      <c r="C9497" s="135"/>
      <c r="D9497" s="135"/>
      <c r="G9497" s="135"/>
      <c r="H9497" s="135"/>
      <c r="I9497" s="135"/>
      <c r="J9497" s="135"/>
      <c r="K9497" s="135"/>
      <c r="L9497" s="135"/>
    </row>
    <row r="9498" spans="1:12" x14ac:dyDescent="0.25">
      <c r="A9498" s="135"/>
      <c r="B9498" s="135"/>
      <c r="C9498" s="135"/>
      <c r="D9498" s="135"/>
      <c r="G9498" s="135"/>
      <c r="H9498" s="135"/>
      <c r="I9498" s="135"/>
      <c r="J9498" s="135"/>
      <c r="K9498" s="135"/>
      <c r="L9498" s="135"/>
    </row>
    <row r="9499" spans="1:12" x14ac:dyDescent="0.25">
      <c r="A9499" s="135"/>
      <c r="B9499" s="135"/>
      <c r="C9499" s="135"/>
      <c r="D9499" s="135"/>
      <c r="G9499" s="135"/>
      <c r="H9499" s="135"/>
      <c r="I9499" s="135"/>
      <c r="J9499" s="135"/>
      <c r="K9499" s="135"/>
      <c r="L9499" s="135"/>
    </row>
    <row r="9500" spans="1:12" x14ac:dyDescent="0.25">
      <c r="A9500" s="135"/>
      <c r="B9500" s="135"/>
      <c r="C9500" s="135"/>
      <c r="D9500" s="135"/>
      <c r="G9500" s="135"/>
      <c r="H9500" s="135"/>
      <c r="I9500" s="135"/>
      <c r="J9500" s="135"/>
      <c r="K9500" s="135"/>
      <c r="L9500" s="135"/>
    </row>
    <row r="9501" spans="1:12" x14ac:dyDescent="0.25">
      <c r="A9501" s="135"/>
      <c r="B9501" s="135"/>
      <c r="C9501" s="135"/>
      <c r="D9501" s="135"/>
      <c r="G9501" s="135"/>
      <c r="H9501" s="135"/>
      <c r="I9501" s="135"/>
      <c r="J9501" s="135"/>
      <c r="K9501" s="135"/>
      <c r="L9501" s="135"/>
    </row>
    <row r="9502" spans="1:12" x14ac:dyDescent="0.25">
      <c r="A9502" s="135"/>
      <c r="B9502" s="135"/>
      <c r="C9502" s="135"/>
      <c r="D9502" s="135"/>
      <c r="G9502" s="135"/>
      <c r="H9502" s="135"/>
      <c r="I9502" s="135"/>
      <c r="J9502" s="135"/>
      <c r="K9502" s="135"/>
      <c r="L9502" s="135"/>
    </row>
    <row r="9503" spans="1:12" x14ac:dyDescent="0.25">
      <c r="A9503" s="135"/>
      <c r="B9503" s="135"/>
      <c r="C9503" s="135"/>
      <c r="D9503" s="135"/>
      <c r="G9503" s="135"/>
      <c r="H9503" s="135"/>
      <c r="I9503" s="135"/>
      <c r="J9503" s="135"/>
      <c r="K9503" s="135"/>
      <c r="L9503" s="135"/>
    </row>
    <row r="9504" spans="1:12" x14ac:dyDescent="0.25">
      <c r="A9504" s="135"/>
      <c r="B9504" s="135"/>
      <c r="C9504" s="135"/>
      <c r="D9504" s="135"/>
      <c r="G9504" s="135"/>
      <c r="H9504" s="135"/>
      <c r="I9504" s="135"/>
      <c r="J9504" s="135"/>
      <c r="K9504" s="135"/>
      <c r="L9504" s="135"/>
    </row>
    <row r="9505" spans="1:12" x14ac:dyDescent="0.25">
      <c r="A9505" s="135"/>
      <c r="B9505" s="135"/>
      <c r="C9505" s="135"/>
      <c r="D9505" s="135"/>
      <c r="G9505" s="135"/>
      <c r="H9505" s="135"/>
      <c r="I9505" s="135"/>
      <c r="J9505" s="135"/>
      <c r="K9505" s="135"/>
      <c r="L9505" s="135"/>
    </row>
    <row r="9506" spans="1:12" x14ac:dyDescent="0.25">
      <c r="A9506" s="135"/>
      <c r="B9506" s="135"/>
      <c r="C9506" s="135"/>
      <c r="D9506" s="135"/>
      <c r="G9506" s="135"/>
      <c r="H9506" s="135"/>
      <c r="I9506" s="135"/>
      <c r="J9506" s="135"/>
      <c r="K9506" s="135"/>
      <c r="L9506" s="135"/>
    </row>
    <row r="9507" spans="1:12" x14ac:dyDescent="0.25">
      <c r="A9507" s="135"/>
      <c r="B9507" s="135"/>
      <c r="C9507" s="135"/>
      <c r="D9507" s="135"/>
      <c r="G9507" s="135"/>
      <c r="H9507" s="135"/>
      <c r="I9507" s="135"/>
      <c r="J9507" s="135"/>
      <c r="K9507" s="135"/>
      <c r="L9507" s="135"/>
    </row>
    <row r="9508" spans="1:12" x14ac:dyDescent="0.25">
      <c r="A9508" s="135"/>
      <c r="B9508" s="135"/>
      <c r="C9508" s="135"/>
      <c r="D9508" s="135"/>
      <c r="G9508" s="135"/>
      <c r="H9508" s="135"/>
      <c r="I9508" s="135"/>
      <c r="J9508" s="135"/>
      <c r="K9508" s="135"/>
      <c r="L9508" s="135"/>
    </row>
    <row r="9509" spans="1:12" x14ac:dyDescent="0.25">
      <c r="A9509" s="135"/>
      <c r="B9509" s="135"/>
      <c r="C9509" s="135"/>
      <c r="D9509" s="135"/>
      <c r="G9509" s="135"/>
      <c r="H9509" s="135"/>
      <c r="I9509" s="135"/>
      <c r="J9509" s="135"/>
      <c r="K9509" s="135"/>
      <c r="L9509" s="135"/>
    </row>
    <row r="9510" spans="1:12" x14ac:dyDescent="0.25">
      <c r="A9510" s="135"/>
      <c r="B9510" s="135"/>
      <c r="C9510" s="135"/>
      <c r="D9510" s="135"/>
      <c r="G9510" s="135"/>
      <c r="H9510" s="135"/>
      <c r="I9510" s="135"/>
      <c r="J9510" s="135"/>
      <c r="K9510" s="135"/>
      <c r="L9510" s="135"/>
    </row>
    <row r="9511" spans="1:12" x14ac:dyDescent="0.25">
      <c r="A9511" s="135"/>
      <c r="B9511" s="135"/>
      <c r="C9511" s="135"/>
      <c r="D9511" s="135"/>
      <c r="G9511" s="135"/>
      <c r="H9511" s="135"/>
      <c r="I9511" s="135"/>
      <c r="J9511" s="135"/>
      <c r="K9511" s="135"/>
      <c r="L9511" s="135"/>
    </row>
    <row r="9512" spans="1:12" x14ac:dyDescent="0.25">
      <c r="A9512" s="135"/>
      <c r="B9512" s="135"/>
      <c r="C9512" s="135"/>
      <c r="D9512" s="135"/>
      <c r="G9512" s="135"/>
      <c r="H9512" s="135"/>
      <c r="I9512" s="135"/>
      <c r="J9512" s="135"/>
      <c r="K9512" s="135"/>
      <c r="L9512" s="135"/>
    </row>
    <row r="9513" spans="1:12" x14ac:dyDescent="0.25">
      <c r="A9513" s="135"/>
      <c r="B9513" s="135"/>
      <c r="C9513" s="135"/>
      <c r="D9513" s="135"/>
      <c r="G9513" s="135"/>
      <c r="H9513" s="135"/>
      <c r="I9513" s="135"/>
      <c r="J9513" s="135"/>
      <c r="K9513" s="135"/>
      <c r="L9513" s="135"/>
    </row>
    <row r="9514" spans="1:12" x14ac:dyDescent="0.25">
      <c r="A9514" s="135"/>
      <c r="B9514" s="135"/>
      <c r="C9514" s="135"/>
      <c r="D9514" s="135"/>
      <c r="G9514" s="135"/>
      <c r="H9514" s="135"/>
      <c r="I9514" s="135"/>
      <c r="J9514" s="135"/>
      <c r="K9514" s="135"/>
      <c r="L9514" s="135"/>
    </row>
    <row r="9515" spans="1:12" x14ac:dyDescent="0.25">
      <c r="A9515" s="135"/>
      <c r="B9515" s="135"/>
      <c r="C9515" s="135"/>
      <c r="D9515" s="135"/>
      <c r="G9515" s="135"/>
      <c r="H9515" s="135"/>
      <c r="I9515" s="135"/>
      <c r="J9515" s="135"/>
      <c r="K9515" s="135"/>
      <c r="L9515" s="135"/>
    </row>
    <row r="9516" spans="1:12" x14ac:dyDescent="0.25">
      <c r="A9516" s="135"/>
      <c r="B9516" s="135"/>
      <c r="C9516" s="135"/>
      <c r="D9516" s="135"/>
      <c r="G9516" s="135"/>
      <c r="H9516" s="135"/>
      <c r="I9516" s="135"/>
      <c r="J9516" s="135"/>
      <c r="K9516" s="135"/>
      <c r="L9516" s="135"/>
    </row>
    <row r="9517" spans="1:12" x14ac:dyDescent="0.25">
      <c r="A9517" s="135"/>
      <c r="B9517" s="135"/>
      <c r="C9517" s="135"/>
      <c r="D9517" s="135"/>
      <c r="G9517" s="135"/>
      <c r="H9517" s="135"/>
      <c r="I9517" s="135"/>
      <c r="J9517" s="135"/>
      <c r="K9517" s="135"/>
      <c r="L9517" s="135"/>
    </row>
    <row r="9518" spans="1:12" x14ac:dyDescent="0.25">
      <c r="A9518" s="135"/>
      <c r="B9518" s="135"/>
      <c r="C9518" s="135"/>
      <c r="D9518" s="135"/>
      <c r="G9518" s="135"/>
      <c r="H9518" s="135"/>
      <c r="I9518" s="135"/>
      <c r="J9518" s="135"/>
      <c r="K9518" s="135"/>
      <c r="L9518" s="135"/>
    </row>
    <row r="9519" spans="1:12" x14ac:dyDescent="0.25">
      <c r="A9519" s="135"/>
      <c r="B9519" s="135"/>
      <c r="C9519" s="135"/>
      <c r="D9519" s="135"/>
      <c r="G9519" s="135"/>
      <c r="H9519" s="135"/>
      <c r="I9519" s="135"/>
      <c r="J9519" s="135"/>
      <c r="K9519" s="135"/>
      <c r="L9519" s="135"/>
    </row>
    <row r="9520" spans="1:12" x14ac:dyDescent="0.25">
      <c r="A9520" s="135"/>
      <c r="B9520" s="135"/>
      <c r="C9520" s="135"/>
      <c r="D9520" s="135"/>
      <c r="G9520" s="135"/>
      <c r="H9520" s="135"/>
      <c r="I9520" s="135"/>
      <c r="J9520" s="135"/>
      <c r="K9520" s="135"/>
      <c r="L9520" s="135"/>
    </row>
    <row r="9521" spans="1:12" x14ac:dyDescent="0.25">
      <c r="A9521" s="135"/>
      <c r="B9521" s="135"/>
      <c r="C9521" s="135"/>
      <c r="D9521" s="135"/>
      <c r="G9521" s="135"/>
      <c r="H9521" s="135"/>
      <c r="I9521" s="135"/>
      <c r="J9521" s="135"/>
      <c r="K9521" s="135"/>
      <c r="L9521" s="135"/>
    </row>
    <row r="9522" spans="1:12" x14ac:dyDescent="0.25">
      <c r="A9522" s="135"/>
      <c r="B9522" s="135"/>
      <c r="C9522" s="135"/>
      <c r="D9522" s="135"/>
      <c r="G9522" s="135"/>
      <c r="H9522" s="135"/>
      <c r="I9522" s="135"/>
      <c r="J9522" s="135"/>
      <c r="K9522" s="135"/>
      <c r="L9522" s="135"/>
    </row>
    <row r="9523" spans="1:12" x14ac:dyDescent="0.25">
      <c r="A9523" s="135"/>
      <c r="B9523" s="135"/>
      <c r="C9523" s="135"/>
      <c r="D9523" s="135"/>
      <c r="G9523" s="135"/>
      <c r="H9523" s="135"/>
      <c r="I9523" s="135"/>
      <c r="J9523" s="135"/>
      <c r="K9523" s="135"/>
      <c r="L9523" s="135"/>
    </row>
    <row r="9524" spans="1:12" x14ac:dyDescent="0.25">
      <c r="A9524" s="135"/>
      <c r="B9524" s="135"/>
      <c r="C9524" s="135"/>
      <c r="D9524" s="135"/>
      <c r="G9524" s="135"/>
      <c r="H9524" s="135"/>
      <c r="I9524" s="135"/>
      <c r="J9524" s="135"/>
      <c r="K9524" s="135"/>
      <c r="L9524" s="135"/>
    </row>
    <row r="9525" spans="1:12" x14ac:dyDescent="0.25">
      <c r="A9525" s="135"/>
      <c r="B9525" s="135"/>
      <c r="C9525" s="135"/>
      <c r="D9525" s="135"/>
      <c r="G9525" s="135"/>
      <c r="H9525" s="135"/>
      <c r="I9525" s="135"/>
      <c r="J9525" s="135"/>
      <c r="K9525" s="135"/>
      <c r="L9525" s="135"/>
    </row>
    <row r="9526" spans="1:12" x14ac:dyDescent="0.25">
      <c r="A9526" s="135"/>
      <c r="B9526" s="135"/>
      <c r="C9526" s="135"/>
      <c r="D9526" s="135"/>
      <c r="G9526" s="135"/>
      <c r="H9526" s="135"/>
      <c r="I9526" s="135"/>
      <c r="J9526" s="135"/>
      <c r="K9526" s="135"/>
      <c r="L9526" s="135"/>
    </row>
    <row r="9527" spans="1:12" x14ac:dyDescent="0.25">
      <c r="A9527" s="135"/>
      <c r="B9527" s="135"/>
      <c r="C9527" s="135"/>
      <c r="D9527" s="135"/>
      <c r="G9527" s="135"/>
      <c r="H9527" s="135"/>
      <c r="I9527" s="135"/>
      <c r="J9527" s="135"/>
      <c r="K9527" s="135"/>
      <c r="L9527" s="135"/>
    </row>
    <row r="9528" spans="1:12" x14ac:dyDescent="0.25">
      <c r="A9528" s="135"/>
      <c r="B9528" s="135"/>
      <c r="C9528" s="135"/>
      <c r="D9528" s="135"/>
      <c r="G9528" s="135"/>
      <c r="H9528" s="135"/>
      <c r="I9528" s="135"/>
      <c r="J9528" s="135"/>
      <c r="K9528" s="135"/>
      <c r="L9528" s="135"/>
    </row>
    <row r="9529" spans="1:12" x14ac:dyDescent="0.25">
      <c r="A9529" s="135"/>
      <c r="B9529" s="135"/>
      <c r="C9529" s="135"/>
      <c r="D9529" s="135"/>
      <c r="G9529" s="135"/>
      <c r="H9529" s="135"/>
      <c r="I9529" s="135"/>
      <c r="J9529" s="135"/>
      <c r="K9529" s="135"/>
      <c r="L9529" s="135"/>
    </row>
    <row r="9530" spans="1:12" x14ac:dyDescent="0.25">
      <c r="A9530" s="135"/>
      <c r="B9530" s="135"/>
      <c r="C9530" s="135"/>
      <c r="D9530" s="135"/>
      <c r="G9530" s="135"/>
      <c r="H9530" s="135"/>
      <c r="I9530" s="135"/>
      <c r="J9530" s="135"/>
      <c r="K9530" s="135"/>
      <c r="L9530" s="135"/>
    </row>
    <row r="9531" spans="1:12" x14ac:dyDescent="0.25">
      <c r="A9531" s="135"/>
      <c r="B9531" s="135"/>
      <c r="C9531" s="135"/>
      <c r="D9531" s="135"/>
      <c r="G9531" s="135"/>
      <c r="H9531" s="135"/>
      <c r="I9531" s="135"/>
      <c r="J9531" s="135"/>
      <c r="K9531" s="135"/>
      <c r="L9531" s="135"/>
    </row>
    <row r="9532" spans="1:12" x14ac:dyDescent="0.25">
      <c r="A9532" s="135"/>
      <c r="B9532" s="135"/>
      <c r="C9532" s="135"/>
      <c r="D9532" s="135"/>
      <c r="G9532" s="135"/>
      <c r="H9532" s="135"/>
      <c r="I9532" s="135"/>
      <c r="J9532" s="135"/>
      <c r="K9532" s="135"/>
      <c r="L9532" s="135"/>
    </row>
    <row r="9533" spans="1:12" x14ac:dyDescent="0.25">
      <c r="A9533" s="135"/>
      <c r="B9533" s="135"/>
      <c r="C9533" s="135"/>
      <c r="D9533" s="135"/>
      <c r="G9533" s="135"/>
      <c r="H9533" s="135"/>
      <c r="I9533" s="135"/>
      <c r="J9533" s="135"/>
      <c r="K9533" s="135"/>
      <c r="L9533" s="135"/>
    </row>
    <row r="9534" spans="1:12" x14ac:dyDescent="0.25">
      <c r="A9534" s="135"/>
      <c r="B9534" s="135"/>
      <c r="C9534" s="135"/>
      <c r="D9534" s="135"/>
      <c r="G9534" s="135"/>
      <c r="H9534" s="135"/>
      <c r="I9534" s="135"/>
      <c r="J9534" s="135"/>
      <c r="K9534" s="135"/>
      <c r="L9534" s="135"/>
    </row>
    <row r="9535" spans="1:12" x14ac:dyDescent="0.25">
      <c r="A9535" s="135"/>
      <c r="B9535" s="135"/>
      <c r="C9535" s="135"/>
      <c r="D9535" s="135"/>
      <c r="G9535" s="135"/>
      <c r="H9535" s="135"/>
      <c r="I9535" s="135"/>
      <c r="J9535" s="135"/>
      <c r="K9535" s="135"/>
      <c r="L9535" s="135"/>
    </row>
    <row r="9536" spans="1:12" x14ac:dyDescent="0.25">
      <c r="A9536" s="135"/>
      <c r="B9536" s="135"/>
      <c r="C9536" s="135"/>
      <c r="D9536" s="135"/>
      <c r="G9536" s="135"/>
      <c r="H9536" s="135"/>
      <c r="I9536" s="135"/>
      <c r="J9536" s="135"/>
      <c r="K9536" s="135"/>
      <c r="L9536" s="135"/>
    </row>
    <row r="9537" spans="1:12" x14ac:dyDescent="0.25">
      <c r="A9537" s="135"/>
      <c r="B9537" s="135"/>
      <c r="C9537" s="135"/>
      <c r="D9537" s="135"/>
      <c r="G9537" s="135"/>
      <c r="H9537" s="135"/>
      <c r="I9537" s="135"/>
      <c r="J9537" s="135"/>
      <c r="K9537" s="135"/>
      <c r="L9537" s="135"/>
    </row>
    <row r="9538" spans="1:12" x14ac:dyDescent="0.25">
      <c r="A9538" s="135"/>
      <c r="B9538" s="135"/>
      <c r="C9538" s="135"/>
      <c r="D9538" s="135"/>
      <c r="G9538" s="135"/>
      <c r="H9538" s="135"/>
      <c r="I9538" s="135"/>
      <c r="J9538" s="135"/>
      <c r="K9538" s="135"/>
      <c r="L9538" s="135"/>
    </row>
    <row r="9539" spans="1:12" x14ac:dyDescent="0.25">
      <c r="A9539" s="135"/>
      <c r="B9539" s="135"/>
      <c r="C9539" s="135"/>
      <c r="D9539" s="135"/>
      <c r="G9539" s="135"/>
      <c r="H9539" s="135"/>
      <c r="I9539" s="135"/>
      <c r="J9539" s="135"/>
      <c r="K9539" s="135"/>
      <c r="L9539" s="135"/>
    </row>
    <row r="9540" spans="1:12" x14ac:dyDescent="0.25">
      <c r="A9540" s="135"/>
      <c r="B9540" s="135"/>
      <c r="C9540" s="135"/>
      <c r="D9540" s="135"/>
      <c r="G9540" s="135"/>
      <c r="H9540" s="135"/>
      <c r="I9540" s="135"/>
      <c r="J9540" s="135"/>
      <c r="K9540" s="135"/>
      <c r="L9540" s="135"/>
    </row>
    <row r="9541" spans="1:12" x14ac:dyDescent="0.25">
      <c r="A9541" s="135"/>
      <c r="B9541" s="135"/>
      <c r="C9541" s="135"/>
      <c r="D9541" s="135"/>
      <c r="G9541" s="135"/>
      <c r="H9541" s="135"/>
      <c r="I9541" s="135"/>
      <c r="J9541" s="135"/>
      <c r="K9541" s="135"/>
      <c r="L9541" s="135"/>
    </row>
    <row r="9542" spans="1:12" x14ac:dyDescent="0.25">
      <c r="A9542" s="135"/>
      <c r="B9542" s="135"/>
      <c r="C9542" s="135"/>
      <c r="D9542" s="135"/>
      <c r="G9542" s="135"/>
      <c r="H9542" s="135"/>
      <c r="I9542" s="135"/>
      <c r="J9542" s="135"/>
      <c r="K9542" s="135"/>
      <c r="L9542" s="135"/>
    </row>
    <row r="9543" spans="1:12" x14ac:dyDescent="0.25">
      <c r="A9543" s="135"/>
      <c r="B9543" s="135"/>
      <c r="C9543" s="135"/>
      <c r="D9543" s="135"/>
      <c r="G9543" s="135"/>
      <c r="H9543" s="135"/>
      <c r="I9543" s="135"/>
      <c r="J9543" s="135"/>
      <c r="K9543" s="135"/>
      <c r="L9543" s="135"/>
    </row>
    <row r="9544" spans="1:12" x14ac:dyDescent="0.25">
      <c r="A9544" s="135"/>
      <c r="B9544" s="135"/>
      <c r="C9544" s="135"/>
      <c r="D9544" s="135"/>
      <c r="G9544" s="135"/>
      <c r="H9544" s="135"/>
      <c r="I9544" s="135"/>
      <c r="J9544" s="135"/>
      <c r="K9544" s="135"/>
      <c r="L9544" s="135"/>
    </row>
    <row r="9545" spans="1:12" x14ac:dyDescent="0.25">
      <c r="A9545" s="135"/>
      <c r="B9545" s="135"/>
      <c r="C9545" s="135"/>
      <c r="D9545" s="135"/>
      <c r="G9545" s="135"/>
      <c r="H9545" s="135"/>
      <c r="I9545" s="135"/>
      <c r="J9545" s="135"/>
      <c r="K9545" s="135"/>
      <c r="L9545" s="135"/>
    </row>
    <row r="9546" spans="1:12" x14ac:dyDescent="0.25">
      <c r="A9546" s="135"/>
      <c r="B9546" s="135"/>
      <c r="C9546" s="135"/>
      <c r="D9546" s="135"/>
      <c r="G9546" s="135"/>
      <c r="H9546" s="135"/>
      <c r="I9546" s="135"/>
      <c r="J9546" s="135"/>
      <c r="K9546" s="135"/>
      <c r="L9546" s="135"/>
    </row>
    <row r="9547" spans="1:12" x14ac:dyDescent="0.25">
      <c r="A9547" s="135"/>
      <c r="B9547" s="135"/>
      <c r="C9547" s="135"/>
      <c r="D9547" s="135"/>
      <c r="G9547" s="135"/>
      <c r="H9547" s="135"/>
      <c r="I9547" s="135"/>
      <c r="J9547" s="135"/>
      <c r="K9547" s="135"/>
      <c r="L9547" s="135"/>
    </row>
    <row r="9548" spans="1:12" x14ac:dyDescent="0.25">
      <c r="A9548" s="135"/>
      <c r="B9548" s="135"/>
      <c r="C9548" s="135"/>
      <c r="D9548" s="135"/>
      <c r="G9548" s="135"/>
      <c r="H9548" s="135"/>
      <c r="I9548" s="135"/>
      <c r="J9548" s="135"/>
      <c r="K9548" s="135"/>
      <c r="L9548" s="135"/>
    </row>
    <row r="9549" spans="1:12" x14ac:dyDescent="0.25">
      <c r="A9549" s="135"/>
      <c r="B9549" s="135"/>
      <c r="C9549" s="135"/>
      <c r="D9549" s="135"/>
      <c r="G9549" s="135"/>
      <c r="H9549" s="135"/>
      <c r="I9549" s="135"/>
      <c r="J9549" s="135"/>
      <c r="K9549" s="135"/>
      <c r="L9549" s="135"/>
    </row>
    <row r="9550" spans="1:12" x14ac:dyDescent="0.25">
      <c r="A9550" s="135"/>
      <c r="B9550" s="135"/>
      <c r="C9550" s="135"/>
      <c r="D9550" s="135"/>
      <c r="G9550" s="135"/>
      <c r="H9550" s="135"/>
      <c r="I9550" s="135"/>
      <c r="J9550" s="135"/>
      <c r="K9550" s="135"/>
      <c r="L9550" s="135"/>
    </row>
    <row r="9551" spans="1:12" x14ac:dyDescent="0.25">
      <c r="A9551" s="135"/>
      <c r="B9551" s="135"/>
      <c r="C9551" s="135"/>
      <c r="D9551" s="135"/>
      <c r="G9551" s="135"/>
      <c r="H9551" s="135"/>
      <c r="I9551" s="135"/>
      <c r="J9551" s="135"/>
      <c r="K9551" s="135"/>
      <c r="L9551" s="135"/>
    </row>
    <row r="9552" spans="1:12" x14ac:dyDescent="0.25">
      <c r="A9552" s="135"/>
      <c r="B9552" s="135"/>
      <c r="C9552" s="135"/>
      <c r="D9552" s="135"/>
      <c r="G9552" s="135"/>
      <c r="H9552" s="135"/>
      <c r="I9552" s="135"/>
      <c r="J9552" s="135"/>
      <c r="K9552" s="135"/>
      <c r="L9552" s="135"/>
    </row>
    <row r="9553" spans="1:12" x14ac:dyDescent="0.25">
      <c r="A9553" s="135"/>
      <c r="B9553" s="135"/>
      <c r="C9553" s="135"/>
      <c r="D9553" s="135"/>
      <c r="G9553" s="135"/>
      <c r="H9553" s="135"/>
      <c r="I9553" s="135"/>
      <c r="J9553" s="135"/>
      <c r="K9553" s="135"/>
      <c r="L9553" s="135"/>
    </row>
    <row r="9554" spans="1:12" x14ac:dyDescent="0.25">
      <c r="A9554" s="135"/>
      <c r="B9554" s="135"/>
      <c r="C9554" s="135"/>
      <c r="D9554" s="135"/>
      <c r="G9554" s="135"/>
      <c r="H9554" s="135"/>
      <c r="I9554" s="135"/>
      <c r="J9554" s="135"/>
      <c r="K9554" s="135"/>
      <c r="L9554" s="135"/>
    </row>
    <row r="9555" spans="1:12" x14ac:dyDescent="0.25">
      <c r="A9555" s="135"/>
      <c r="B9555" s="135"/>
      <c r="C9555" s="135"/>
      <c r="D9555" s="135"/>
      <c r="G9555" s="135"/>
      <c r="H9555" s="135"/>
      <c r="I9555" s="135"/>
      <c r="J9555" s="135"/>
      <c r="K9555" s="135"/>
      <c r="L9555" s="135"/>
    </row>
    <row r="9556" spans="1:12" x14ac:dyDescent="0.25">
      <c r="A9556" s="135"/>
      <c r="B9556" s="135"/>
      <c r="C9556" s="135"/>
      <c r="D9556" s="135"/>
      <c r="G9556" s="135"/>
      <c r="H9556" s="135"/>
      <c r="I9556" s="135"/>
      <c r="J9556" s="135"/>
      <c r="K9556" s="135"/>
      <c r="L9556" s="135"/>
    </row>
    <row r="9557" spans="1:12" x14ac:dyDescent="0.25">
      <c r="A9557" s="135"/>
      <c r="B9557" s="135"/>
      <c r="C9557" s="135"/>
      <c r="D9557" s="135"/>
      <c r="G9557" s="135"/>
      <c r="H9557" s="135"/>
      <c r="I9557" s="135"/>
      <c r="J9557" s="135"/>
      <c r="K9557" s="135"/>
      <c r="L9557" s="135"/>
    </row>
    <row r="9558" spans="1:12" x14ac:dyDescent="0.25">
      <c r="A9558" s="135"/>
      <c r="B9558" s="135"/>
      <c r="C9558" s="135"/>
      <c r="D9558" s="135"/>
      <c r="G9558" s="135"/>
      <c r="H9558" s="135"/>
      <c r="I9558" s="135"/>
      <c r="J9558" s="135"/>
      <c r="K9558" s="135"/>
      <c r="L9558" s="135"/>
    </row>
    <row r="9559" spans="1:12" x14ac:dyDescent="0.25">
      <c r="A9559" s="135"/>
      <c r="B9559" s="135"/>
      <c r="C9559" s="135"/>
      <c r="D9559" s="135"/>
      <c r="G9559" s="135"/>
      <c r="H9559" s="135"/>
      <c r="I9559" s="135"/>
      <c r="J9559" s="135"/>
      <c r="K9559" s="135"/>
      <c r="L9559" s="135"/>
    </row>
    <row r="9560" spans="1:12" x14ac:dyDescent="0.25">
      <c r="A9560" s="135"/>
      <c r="B9560" s="135"/>
      <c r="C9560" s="135"/>
      <c r="D9560" s="135"/>
      <c r="G9560" s="135"/>
      <c r="H9560" s="135"/>
      <c r="I9560" s="135"/>
      <c r="J9560" s="135"/>
      <c r="K9560" s="135"/>
      <c r="L9560" s="135"/>
    </row>
    <row r="9561" spans="1:12" x14ac:dyDescent="0.25">
      <c r="A9561" s="135"/>
      <c r="B9561" s="135"/>
      <c r="C9561" s="135"/>
      <c r="D9561" s="135"/>
      <c r="G9561" s="135"/>
      <c r="H9561" s="135"/>
      <c r="I9561" s="135"/>
      <c r="J9561" s="135"/>
      <c r="K9561" s="135"/>
      <c r="L9561" s="135"/>
    </row>
    <row r="9562" spans="1:12" x14ac:dyDescent="0.25">
      <c r="A9562" s="135"/>
      <c r="B9562" s="135"/>
      <c r="C9562" s="135"/>
      <c r="D9562" s="135"/>
      <c r="G9562" s="135"/>
      <c r="H9562" s="135"/>
      <c r="I9562" s="135"/>
      <c r="J9562" s="135"/>
      <c r="K9562" s="135"/>
      <c r="L9562" s="135"/>
    </row>
    <row r="9563" spans="1:12" x14ac:dyDescent="0.25">
      <c r="A9563" s="135"/>
      <c r="B9563" s="135"/>
      <c r="C9563" s="135"/>
      <c r="D9563" s="135"/>
      <c r="G9563" s="135"/>
      <c r="H9563" s="135"/>
      <c r="I9563" s="135"/>
      <c r="J9563" s="135"/>
      <c r="K9563" s="135"/>
      <c r="L9563" s="135"/>
    </row>
    <row r="9564" spans="1:12" x14ac:dyDescent="0.25">
      <c r="A9564" s="135"/>
      <c r="B9564" s="135"/>
      <c r="C9564" s="135"/>
      <c r="D9564" s="135"/>
      <c r="G9564" s="135"/>
      <c r="H9564" s="135"/>
      <c r="I9564" s="135"/>
      <c r="J9564" s="135"/>
      <c r="K9564" s="135"/>
      <c r="L9564" s="135"/>
    </row>
    <row r="9565" spans="1:12" x14ac:dyDescent="0.25">
      <c r="A9565" s="135"/>
      <c r="B9565" s="135"/>
      <c r="C9565" s="135"/>
      <c r="D9565" s="135"/>
      <c r="G9565" s="135"/>
      <c r="H9565" s="135"/>
      <c r="I9565" s="135"/>
      <c r="J9565" s="135"/>
      <c r="K9565" s="135"/>
      <c r="L9565" s="135"/>
    </row>
    <row r="9566" spans="1:12" x14ac:dyDescent="0.25">
      <c r="A9566" s="135"/>
      <c r="B9566" s="135"/>
      <c r="C9566" s="135"/>
      <c r="D9566" s="135"/>
      <c r="G9566" s="135"/>
      <c r="H9566" s="135"/>
      <c r="I9566" s="135"/>
      <c r="J9566" s="135"/>
      <c r="K9566" s="135"/>
      <c r="L9566" s="135"/>
    </row>
    <row r="9567" spans="1:12" x14ac:dyDescent="0.25">
      <c r="A9567" s="135"/>
      <c r="B9567" s="135"/>
      <c r="C9567" s="135"/>
      <c r="D9567" s="135"/>
      <c r="G9567" s="135"/>
      <c r="H9567" s="135"/>
      <c r="I9567" s="135"/>
      <c r="J9567" s="135"/>
      <c r="K9567" s="135"/>
      <c r="L9567" s="135"/>
    </row>
    <row r="9568" spans="1:12" x14ac:dyDescent="0.25">
      <c r="A9568" s="135"/>
      <c r="B9568" s="135"/>
      <c r="C9568" s="135"/>
      <c r="D9568" s="135"/>
      <c r="G9568" s="135"/>
      <c r="H9568" s="135"/>
      <c r="I9568" s="135"/>
      <c r="J9568" s="135"/>
      <c r="K9568" s="135"/>
      <c r="L9568" s="135"/>
    </row>
    <row r="9569" spans="1:12" x14ac:dyDescent="0.25">
      <c r="A9569" s="135"/>
      <c r="B9569" s="135"/>
      <c r="C9569" s="135"/>
      <c r="D9569" s="135"/>
      <c r="G9569" s="135"/>
      <c r="H9569" s="135"/>
      <c r="I9569" s="135"/>
      <c r="J9569" s="135"/>
      <c r="K9569" s="135"/>
      <c r="L9569" s="135"/>
    </row>
    <row r="9570" spans="1:12" x14ac:dyDescent="0.25">
      <c r="A9570" s="135"/>
      <c r="B9570" s="135"/>
      <c r="C9570" s="135"/>
      <c r="D9570" s="135"/>
      <c r="G9570" s="135"/>
      <c r="H9570" s="135"/>
      <c r="I9570" s="135"/>
      <c r="J9570" s="135"/>
      <c r="K9570" s="135"/>
      <c r="L9570" s="135"/>
    </row>
    <row r="9571" spans="1:12" x14ac:dyDescent="0.25">
      <c r="A9571" s="135"/>
      <c r="B9571" s="135"/>
      <c r="C9571" s="135"/>
      <c r="D9571" s="135"/>
      <c r="G9571" s="135"/>
      <c r="H9571" s="135"/>
      <c r="I9571" s="135"/>
      <c r="J9571" s="135"/>
      <c r="K9571" s="135"/>
      <c r="L9571" s="135"/>
    </row>
    <row r="9572" spans="1:12" x14ac:dyDescent="0.25">
      <c r="A9572" s="135"/>
      <c r="B9572" s="135"/>
      <c r="C9572" s="135"/>
      <c r="D9572" s="135"/>
      <c r="G9572" s="135"/>
      <c r="H9572" s="135"/>
      <c r="I9572" s="135"/>
      <c r="J9572" s="135"/>
      <c r="K9572" s="135"/>
      <c r="L9572" s="135"/>
    </row>
    <row r="9573" spans="1:12" x14ac:dyDescent="0.25">
      <c r="A9573" s="135"/>
      <c r="B9573" s="135"/>
      <c r="C9573" s="135"/>
      <c r="D9573" s="135"/>
      <c r="G9573" s="135"/>
      <c r="H9573" s="135"/>
      <c r="I9573" s="135"/>
      <c r="J9573" s="135"/>
      <c r="K9573" s="135"/>
      <c r="L9573" s="135"/>
    </row>
    <row r="9574" spans="1:12" x14ac:dyDescent="0.25">
      <c r="A9574" s="135"/>
      <c r="B9574" s="135"/>
      <c r="C9574" s="135"/>
      <c r="D9574" s="135"/>
      <c r="G9574" s="135"/>
      <c r="H9574" s="135"/>
      <c r="I9574" s="135"/>
      <c r="J9574" s="135"/>
      <c r="K9574" s="135"/>
      <c r="L9574" s="135"/>
    </row>
    <row r="9575" spans="1:12" x14ac:dyDescent="0.25">
      <c r="A9575" s="135"/>
      <c r="B9575" s="135"/>
      <c r="C9575" s="135"/>
      <c r="D9575" s="135"/>
      <c r="G9575" s="135"/>
      <c r="H9575" s="135"/>
      <c r="I9575" s="135"/>
      <c r="J9575" s="135"/>
      <c r="K9575" s="135"/>
      <c r="L9575" s="135"/>
    </row>
    <row r="9576" spans="1:12" x14ac:dyDescent="0.25">
      <c r="A9576" s="135"/>
      <c r="B9576" s="135"/>
      <c r="C9576" s="135"/>
      <c r="D9576" s="135"/>
      <c r="G9576" s="135"/>
      <c r="H9576" s="135"/>
      <c r="I9576" s="135"/>
      <c r="J9576" s="135"/>
      <c r="K9576" s="135"/>
      <c r="L9576" s="135"/>
    </row>
    <row r="9577" spans="1:12" x14ac:dyDescent="0.25">
      <c r="A9577" s="135"/>
      <c r="B9577" s="135"/>
      <c r="C9577" s="135"/>
      <c r="D9577" s="135"/>
      <c r="G9577" s="135"/>
      <c r="H9577" s="135"/>
      <c r="I9577" s="135"/>
      <c r="J9577" s="135"/>
      <c r="K9577" s="135"/>
      <c r="L9577" s="135"/>
    </row>
    <row r="9578" spans="1:12" x14ac:dyDescent="0.25">
      <c r="A9578" s="135"/>
      <c r="B9578" s="135"/>
      <c r="C9578" s="135"/>
      <c r="D9578" s="135"/>
      <c r="G9578" s="135"/>
      <c r="H9578" s="135"/>
      <c r="I9578" s="135"/>
      <c r="J9578" s="135"/>
      <c r="K9578" s="135"/>
      <c r="L9578" s="135"/>
    </row>
    <row r="9579" spans="1:12" x14ac:dyDescent="0.25">
      <c r="A9579" s="135"/>
      <c r="B9579" s="135"/>
      <c r="C9579" s="135"/>
      <c r="D9579" s="135"/>
      <c r="G9579" s="135"/>
      <c r="H9579" s="135"/>
      <c r="I9579" s="135"/>
      <c r="J9579" s="135"/>
      <c r="K9579" s="135"/>
      <c r="L9579" s="135"/>
    </row>
    <row r="9580" spans="1:12" x14ac:dyDescent="0.25">
      <c r="A9580" s="135"/>
      <c r="B9580" s="135"/>
      <c r="C9580" s="135"/>
      <c r="D9580" s="135"/>
      <c r="G9580" s="135"/>
      <c r="H9580" s="135"/>
      <c r="I9580" s="135"/>
      <c r="J9580" s="135"/>
      <c r="K9580" s="135"/>
      <c r="L9580" s="135"/>
    </row>
    <row r="9581" spans="1:12" x14ac:dyDescent="0.25">
      <c r="A9581" s="135"/>
      <c r="B9581" s="135"/>
      <c r="C9581" s="135"/>
      <c r="D9581" s="135"/>
      <c r="G9581" s="135"/>
      <c r="H9581" s="135"/>
      <c r="I9581" s="135"/>
      <c r="J9581" s="135"/>
      <c r="K9581" s="135"/>
      <c r="L9581" s="135"/>
    </row>
    <row r="9582" spans="1:12" x14ac:dyDescent="0.25">
      <c r="A9582" s="135"/>
      <c r="B9582" s="135"/>
      <c r="C9582" s="135"/>
      <c r="D9582" s="135"/>
      <c r="G9582" s="135"/>
      <c r="H9582" s="135"/>
      <c r="I9582" s="135"/>
      <c r="J9582" s="135"/>
      <c r="K9582" s="135"/>
      <c r="L9582" s="135"/>
    </row>
    <row r="9583" spans="1:12" x14ac:dyDescent="0.25">
      <c r="A9583" s="135"/>
      <c r="B9583" s="135"/>
      <c r="C9583" s="135"/>
      <c r="D9583" s="135"/>
      <c r="G9583" s="135"/>
      <c r="H9583" s="135"/>
      <c r="I9583" s="135"/>
      <c r="J9583" s="135"/>
      <c r="K9583" s="135"/>
      <c r="L9583" s="135"/>
    </row>
    <row r="9584" spans="1:12" x14ac:dyDescent="0.25">
      <c r="A9584" s="135"/>
      <c r="B9584" s="135"/>
      <c r="C9584" s="135"/>
      <c r="D9584" s="135"/>
      <c r="G9584" s="135"/>
      <c r="H9584" s="135"/>
      <c r="I9584" s="135"/>
      <c r="J9584" s="135"/>
      <c r="K9584" s="135"/>
      <c r="L9584" s="135"/>
    </row>
    <row r="9585" spans="1:12" x14ac:dyDescent="0.25">
      <c r="A9585" s="135"/>
      <c r="B9585" s="135"/>
      <c r="C9585" s="135"/>
      <c r="D9585" s="135"/>
      <c r="G9585" s="135"/>
      <c r="H9585" s="135"/>
      <c r="I9585" s="135"/>
      <c r="J9585" s="135"/>
      <c r="K9585" s="135"/>
      <c r="L9585" s="135"/>
    </row>
    <row r="9586" spans="1:12" x14ac:dyDescent="0.25">
      <c r="A9586" s="135"/>
      <c r="B9586" s="135"/>
      <c r="C9586" s="135"/>
      <c r="D9586" s="135"/>
      <c r="G9586" s="135"/>
      <c r="H9586" s="135"/>
      <c r="I9586" s="135"/>
      <c r="J9586" s="135"/>
      <c r="K9586" s="135"/>
      <c r="L9586" s="135"/>
    </row>
    <row r="9587" spans="1:12" x14ac:dyDescent="0.25">
      <c r="A9587" s="135"/>
      <c r="B9587" s="135"/>
      <c r="C9587" s="135"/>
      <c r="D9587" s="135"/>
      <c r="G9587" s="135"/>
      <c r="H9587" s="135"/>
      <c r="I9587" s="135"/>
      <c r="J9587" s="135"/>
      <c r="K9587" s="135"/>
      <c r="L9587" s="135"/>
    </row>
    <row r="9588" spans="1:12" x14ac:dyDescent="0.25">
      <c r="A9588" s="135"/>
      <c r="B9588" s="135"/>
      <c r="C9588" s="135"/>
      <c r="D9588" s="135"/>
      <c r="G9588" s="135"/>
      <c r="H9588" s="135"/>
      <c r="I9588" s="135"/>
      <c r="J9588" s="135"/>
      <c r="K9588" s="135"/>
      <c r="L9588" s="135"/>
    </row>
    <row r="9589" spans="1:12" x14ac:dyDescent="0.25">
      <c r="A9589" s="135"/>
      <c r="B9589" s="135"/>
      <c r="C9589" s="135"/>
      <c r="D9589" s="135"/>
      <c r="G9589" s="135"/>
      <c r="H9589" s="135"/>
      <c r="I9589" s="135"/>
      <c r="J9589" s="135"/>
      <c r="K9589" s="135"/>
      <c r="L9589" s="135"/>
    </row>
    <row r="9590" spans="1:12" x14ac:dyDescent="0.25">
      <c r="A9590" s="135"/>
      <c r="B9590" s="135"/>
      <c r="C9590" s="135"/>
      <c r="D9590" s="135"/>
      <c r="G9590" s="135"/>
      <c r="H9590" s="135"/>
      <c r="I9590" s="135"/>
      <c r="J9590" s="135"/>
      <c r="K9590" s="135"/>
      <c r="L9590" s="135"/>
    </row>
    <row r="9591" spans="1:12" x14ac:dyDescent="0.25">
      <c r="A9591" s="135"/>
      <c r="B9591" s="135"/>
      <c r="C9591" s="135"/>
      <c r="D9591" s="135"/>
      <c r="G9591" s="135"/>
      <c r="H9591" s="135"/>
      <c r="I9591" s="135"/>
      <c r="J9591" s="135"/>
      <c r="K9591" s="135"/>
      <c r="L9591" s="135"/>
    </row>
    <row r="9592" spans="1:12" x14ac:dyDescent="0.25">
      <c r="A9592" s="135"/>
      <c r="B9592" s="135"/>
      <c r="C9592" s="135"/>
      <c r="D9592" s="135"/>
      <c r="G9592" s="135"/>
      <c r="H9592" s="135"/>
      <c r="I9592" s="135"/>
      <c r="J9592" s="135"/>
      <c r="K9592" s="135"/>
      <c r="L9592" s="135"/>
    </row>
    <row r="9593" spans="1:12" x14ac:dyDescent="0.25">
      <c r="A9593" s="135"/>
      <c r="B9593" s="135"/>
      <c r="C9593" s="135"/>
      <c r="D9593" s="135"/>
      <c r="G9593" s="135"/>
      <c r="H9593" s="135"/>
      <c r="I9593" s="135"/>
      <c r="J9593" s="135"/>
      <c r="K9593" s="135"/>
      <c r="L9593" s="135"/>
    </row>
    <row r="9594" spans="1:12" x14ac:dyDescent="0.25">
      <c r="A9594" s="135"/>
      <c r="B9594" s="135"/>
      <c r="C9594" s="135"/>
      <c r="D9594" s="135"/>
      <c r="G9594" s="135"/>
      <c r="H9594" s="135"/>
      <c r="I9594" s="135"/>
      <c r="J9594" s="135"/>
      <c r="K9594" s="135"/>
      <c r="L9594" s="135"/>
    </row>
    <row r="9595" spans="1:12" x14ac:dyDescent="0.25">
      <c r="A9595" s="135"/>
      <c r="B9595" s="135"/>
      <c r="C9595" s="135"/>
      <c r="D9595" s="135"/>
      <c r="G9595" s="135"/>
      <c r="H9595" s="135"/>
      <c r="I9595" s="135"/>
      <c r="J9595" s="135"/>
      <c r="K9595" s="135"/>
      <c r="L9595" s="135"/>
    </row>
    <row r="9596" spans="1:12" x14ac:dyDescent="0.25">
      <c r="A9596" s="135"/>
      <c r="B9596" s="135"/>
      <c r="C9596" s="135"/>
      <c r="D9596" s="135"/>
      <c r="G9596" s="135"/>
      <c r="H9596" s="135"/>
      <c r="I9596" s="135"/>
      <c r="J9596" s="135"/>
      <c r="K9596" s="135"/>
      <c r="L9596" s="135"/>
    </row>
    <row r="9597" spans="1:12" x14ac:dyDescent="0.25">
      <c r="A9597" s="135"/>
      <c r="B9597" s="135"/>
      <c r="C9597" s="135"/>
      <c r="D9597" s="135"/>
      <c r="G9597" s="135"/>
      <c r="H9597" s="135"/>
      <c r="I9597" s="135"/>
      <c r="J9597" s="135"/>
      <c r="K9597" s="135"/>
      <c r="L9597" s="135"/>
    </row>
    <row r="9598" spans="1:12" x14ac:dyDescent="0.25">
      <c r="A9598" s="135"/>
      <c r="B9598" s="135"/>
      <c r="C9598" s="135"/>
      <c r="D9598" s="135"/>
      <c r="G9598" s="135"/>
      <c r="H9598" s="135"/>
      <c r="I9598" s="135"/>
      <c r="J9598" s="135"/>
      <c r="K9598" s="135"/>
      <c r="L9598" s="135"/>
    </row>
    <row r="9599" spans="1:12" x14ac:dyDescent="0.25">
      <c r="A9599" s="135"/>
      <c r="B9599" s="135"/>
      <c r="C9599" s="135"/>
      <c r="D9599" s="135"/>
      <c r="G9599" s="135"/>
      <c r="H9599" s="135"/>
      <c r="I9599" s="135"/>
      <c r="J9599" s="135"/>
      <c r="K9599" s="135"/>
      <c r="L9599" s="135"/>
    </row>
    <row r="9600" spans="1:12" x14ac:dyDescent="0.25">
      <c r="A9600" s="135"/>
      <c r="B9600" s="135"/>
      <c r="C9600" s="135"/>
      <c r="D9600" s="135"/>
      <c r="G9600" s="135"/>
      <c r="H9600" s="135"/>
      <c r="I9600" s="135"/>
      <c r="J9600" s="135"/>
      <c r="K9600" s="135"/>
      <c r="L9600" s="135"/>
    </row>
    <row r="9601" spans="1:12" x14ac:dyDescent="0.25">
      <c r="A9601" s="135"/>
      <c r="B9601" s="135"/>
      <c r="C9601" s="135"/>
      <c r="D9601" s="135"/>
      <c r="G9601" s="135"/>
      <c r="H9601" s="135"/>
      <c r="I9601" s="135"/>
      <c r="J9601" s="135"/>
      <c r="K9601" s="135"/>
      <c r="L9601" s="135"/>
    </row>
    <row r="9602" spans="1:12" x14ac:dyDescent="0.25">
      <c r="A9602" s="135"/>
      <c r="B9602" s="135"/>
      <c r="C9602" s="135"/>
      <c r="D9602" s="135"/>
      <c r="G9602" s="135"/>
      <c r="H9602" s="135"/>
      <c r="I9602" s="135"/>
      <c r="J9602" s="135"/>
      <c r="K9602" s="135"/>
      <c r="L9602" s="135"/>
    </row>
    <row r="9603" spans="1:12" x14ac:dyDescent="0.25">
      <c r="A9603" s="135"/>
      <c r="B9603" s="135"/>
      <c r="C9603" s="135"/>
      <c r="D9603" s="135"/>
      <c r="G9603" s="135"/>
      <c r="H9603" s="135"/>
      <c r="I9603" s="135"/>
      <c r="J9603" s="135"/>
      <c r="K9603" s="135"/>
      <c r="L9603" s="135"/>
    </row>
    <row r="9604" spans="1:12" x14ac:dyDescent="0.25">
      <c r="A9604" s="135"/>
      <c r="B9604" s="135"/>
      <c r="C9604" s="135"/>
      <c r="D9604" s="135"/>
      <c r="G9604" s="135"/>
      <c r="H9604" s="135"/>
      <c r="I9604" s="135"/>
      <c r="J9604" s="135"/>
      <c r="K9604" s="135"/>
      <c r="L9604" s="135"/>
    </row>
    <row r="9605" spans="1:12" x14ac:dyDescent="0.25">
      <c r="A9605" s="135"/>
      <c r="B9605" s="135"/>
      <c r="C9605" s="135"/>
      <c r="D9605" s="135"/>
      <c r="G9605" s="135"/>
      <c r="H9605" s="135"/>
      <c r="I9605" s="135"/>
      <c r="J9605" s="135"/>
      <c r="K9605" s="135"/>
      <c r="L9605" s="135"/>
    </row>
    <row r="9606" spans="1:12" x14ac:dyDescent="0.25">
      <c r="A9606" s="135"/>
      <c r="B9606" s="135"/>
      <c r="C9606" s="135"/>
      <c r="D9606" s="135"/>
      <c r="G9606" s="135"/>
      <c r="H9606" s="135"/>
      <c r="I9606" s="135"/>
      <c r="J9606" s="135"/>
      <c r="K9606" s="135"/>
      <c r="L9606" s="135"/>
    </row>
    <row r="9607" spans="1:12" x14ac:dyDescent="0.25">
      <c r="A9607" s="135"/>
      <c r="B9607" s="135"/>
      <c r="C9607" s="135"/>
      <c r="D9607" s="135"/>
      <c r="G9607" s="135"/>
      <c r="H9607" s="135"/>
      <c r="I9607" s="135"/>
      <c r="J9607" s="135"/>
      <c r="K9607" s="135"/>
      <c r="L9607" s="135"/>
    </row>
    <row r="9608" spans="1:12" x14ac:dyDescent="0.25">
      <c r="A9608" s="135"/>
      <c r="B9608" s="135"/>
      <c r="C9608" s="135"/>
      <c r="D9608" s="135"/>
      <c r="G9608" s="135"/>
      <c r="H9608" s="135"/>
      <c r="I9608" s="135"/>
      <c r="J9608" s="135"/>
      <c r="K9608" s="135"/>
      <c r="L9608" s="135"/>
    </row>
    <row r="9609" spans="1:12" x14ac:dyDescent="0.25">
      <c r="A9609" s="135"/>
      <c r="B9609" s="135"/>
      <c r="C9609" s="135"/>
      <c r="D9609" s="135"/>
      <c r="G9609" s="135"/>
      <c r="H9609" s="135"/>
      <c r="I9609" s="135"/>
      <c r="J9609" s="135"/>
      <c r="K9609" s="135"/>
      <c r="L9609" s="135"/>
    </row>
    <row r="9610" spans="1:12" x14ac:dyDescent="0.25">
      <c r="A9610" s="135"/>
      <c r="B9610" s="135"/>
      <c r="C9610" s="135"/>
      <c r="D9610" s="135"/>
      <c r="G9610" s="135"/>
      <c r="H9610" s="135"/>
      <c r="I9610" s="135"/>
      <c r="J9610" s="135"/>
      <c r="K9610" s="135"/>
      <c r="L9610" s="135"/>
    </row>
    <row r="9611" spans="1:12" x14ac:dyDescent="0.25">
      <c r="A9611" s="135"/>
      <c r="B9611" s="135"/>
      <c r="C9611" s="135"/>
      <c r="D9611" s="135"/>
      <c r="G9611" s="135"/>
      <c r="H9611" s="135"/>
      <c r="I9611" s="135"/>
      <c r="J9611" s="135"/>
      <c r="K9611" s="135"/>
      <c r="L9611" s="135"/>
    </row>
    <row r="9612" spans="1:12" x14ac:dyDescent="0.25">
      <c r="A9612" s="135"/>
      <c r="B9612" s="135"/>
      <c r="C9612" s="135"/>
      <c r="D9612" s="135"/>
      <c r="G9612" s="135"/>
      <c r="H9612" s="135"/>
      <c r="I9612" s="135"/>
      <c r="J9612" s="135"/>
      <c r="K9612" s="135"/>
      <c r="L9612" s="135"/>
    </row>
    <row r="9613" spans="1:12" x14ac:dyDescent="0.25">
      <c r="A9613" s="135"/>
      <c r="B9613" s="135"/>
      <c r="C9613" s="135"/>
      <c r="D9613" s="135"/>
      <c r="G9613" s="135"/>
      <c r="H9613" s="135"/>
      <c r="I9613" s="135"/>
      <c r="J9613" s="135"/>
      <c r="K9613" s="135"/>
      <c r="L9613" s="135"/>
    </row>
    <row r="9614" spans="1:12" x14ac:dyDescent="0.25">
      <c r="A9614" s="135"/>
      <c r="B9614" s="135"/>
      <c r="C9614" s="135"/>
      <c r="D9614" s="135"/>
      <c r="G9614" s="135"/>
      <c r="H9614" s="135"/>
      <c r="I9614" s="135"/>
      <c r="J9614" s="135"/>
      <c r="K9614" s="135"/>
      <c r="L9614" s="135"/>
    </row>
    <row r="9615" spans="1:12" x14ac:dyDescent="0.25">
      <c r="A9615" s="135"/>
      <c r="B9615" s="135"/>
      <c r="C9615" s="135"/>
      <c r="D9615" s="135"/>
      <c r="G9615" s="135"/>
      <c r="H9615" s="135"/>
      <c r="I9615" s="135"/>
      <c r="J9615" s="135"/>
      <c r="K9615" s="135"/>
      <c r="L9615" s="135"/>
    </row>
    <row r="9616" spans="1:12" x14ac:dyDescent="0.25">
      <c r="A9616" s="135"/>
      <c r="B9616" s="135"/>
      <c r="C9616" s="135"/>
      <c r="D9616" s="135"/>
      <c r="G9616" s="135"/>
      <c r="H9616" s="135"/>
      <c r="I9616" s="135"/>
      <c r="J9616" s="135"/>
      <c r="K9616" s="135"/>
      <c r="L9616" s="135"/>
    </row>
    <row r="9617" spans="1:12" x14ac:dyDescent="0.25">
      <c r="A9617" s="135"/>
      <c r="B9617" s="135"/>
      <c r="C9617" s="135"/>
      <c r="D9617" s="135"/>
      <c r="G9617" s="135"/>
      <c r="H9617" s="135"/>
      <c r="I9617" s="135"/>
      <c r="J9617" s="135"/>
      <c r="K9617" s="135"/>
      <c r="L9617" s="135"/>
    </row>
    <row r="9618" spans="1:12" x14ac:dyDescent="0.25">
      <c r="A9618" s="135"/>
      <c r="B9618" s="135"/>
      <c r="C9618" s="135"/>
      <c r="D9618" s="135"/>
      <c r="G9618" s="135"/>
      <c r="H9618" s="135"/>
      <c r="I9618" s="135"/>
      <c r="J9618" s="135"/>
      <c r="K9618" s="135"/>
      <c r="L9618" s="135"/>
    </row>
    <row r="9619" spans="1:12" x14ac:dyDescent="0.25">
      <c r="A9619" s="135"/>
      <c r="B9619" s="135"/>
      <c r="C9619" s="135"/>
      <c r="D9619" s="135"/>
      <c r="G9619" s="135"/>
      <c r="H9619" s="135"/>
      <c r="I9619" s="135"/>
      <c r="J9619" s="135"/>
      <c r="K9619" s="135"/>
      <c r="L9619" s="135"/>
    </row>
    <row r="9620" spans="1:12" x14ac:dyDescent="0.25">
      <c r="A9620" s="135"/>
      <c r="B9620" s="135"/>
      <c r="C9620" s="135"/>
      <c r="D9620" s="135"/>
      <c r="G9620" s="135"/>
      <c r="H9620" s="135"/>
      <c r="I9620" s="135"/>
      <c r="J9620" s="135"/>
      <c r="K9620" s="135"/>
      <c r="L9620" s="135"/>
    </row>
    <row r="9621" spans="1:12" x14ac:dyDescent="0.25">
      <c r="A9621" s="135"/>
      <c r="B9621" s="135"/>
      <c r="C9621" s="135"/>
      <c r="D9621" s="135"/>
      <c r="G9621" s="135"/>
      <c r="H9621" s="135"/>
      <c r="I9621" s="135"/>
      <c r="J9621" s="135"/>
      <c r="K9621" s="135"/>
      <c r="L9621" s="135"/>
    </row>
    <row r="9622" spans="1:12" x14ac:dyDescent="0.25">
      <c r="A9622" s="135"/>
      <c r="B9622" s="135"/>
      <c r="C9622" s="135"/>
      <c r="D9622" s="135"/>
      <c r="G9622" s="135"/>
      <c r="H9622" s="135"/>
      <c r="I9622" s="135"/>
      <c r="J9622" s="135"/>
      <c r="K9622" s="135"/>
      <c r="L9622" s="135"/>
    </row>
    <row r="9623" spans="1:12" x14ac:dyDescent="0.25">
      <c r="A9623" s="135"/>
      <c r="B9623" s="135"/>
      <c r="C9623" s="135"/>
      <c r="D9623" s="135"/>
      <c r="G9623" s="135"/>
      <c r="H9623" s="135"/>
      <c r="I9623" s="135"/>
      <c r="J9623" s="135"/>
      <c r="K9623" s="135"/>
      <c r="L9623" s="135"/>
    </row>
    <row r="9624" spans="1:12" x14ac:dyDescent="0.25">
      <c r="A9624" s="135"/>
      <c r="B9624" s="135"/>
      <c r="C9624" s="135"/>
      <c r="D9624" s="135"/>
      <c r="G9624" s="135"/>
      <c r="H9624" s="135"/>
      <c r="I9624" s="135"/>
      <c r="J9624" s="135"/>
      <c r="K9624" s="135"/>
      <c r="L9624" s="135"/>
    </row>
    <row r="9625" spans="1:12" x14ac:dyDescent="0.25">
      <c r="A9625" s="135"/>
      <c r="B9625" s="135"/>
      <c r="C9625" s="135"/>
      <c r="D9625" s="135"/>
      <c r="G9625" s="135"/>
      <c r="H9625" s="135"/>
      <c r="I9625" s="135"/>
      <c r="J9625" s="135"/>
      <c r="K9625" s="135"/>
      <c r="L9625" s="135"/>
    </row>
    <row r="9626" spans="1:12" x14ac:dyDescent="0.25">
      <c r="A9626" s="135"/>
      <c r="B9626" s="135"/>
      <c r="C9626" s="135"/>
      <c r="D9626" s="135"/>
      <c r="G9626" s="135"/>
      <c r="H9626" s="135"/>
      <c r="I9626" s="135"/>
      <c r="J9626" s="135"/>
      <c r="K9626" s="135"/>
      <c r="L9626" s="135"/>
    </row>
    <row r="9627" spans="1:12" x14ac:dyDescent="0.25">
      <c r="A9627" s="135"/>
      <c r="B9627" s="135"/>
      <c r="C9627" s="135"/>
      <c r="D9627" s="135"/>
      <c r="G9627" s="135"/>
      <c r="H9627" s="135"/>
      <c r="I9627" s="135"/>
      <c r="J9627" s="135"/>
      <c r="K9627" s="135"/>
      <c r="L9627" s="135"/>
    </row>
    <row r="9628" spans="1:12" x14ac:dyDescent="0.25">
      <c r="A9628" s="135"/>
      <c r="B9628" s="135"/>
      <c r="C9628" s="135"/>
      <c r="D9628" s="135"/>
      <c r="G9628" s="135"/>
      <c r="H9628" s="135"/>
      <c r="I9628" s="135"/>
      <c r="J9628" s="135"/>
      <c r="K9628" s="135"/>
      <c r="L9628" s="135"/>
    </row>
    <row r="9629" spans="1:12" x14ac:dyDescent="0.25">
      <c r="A9629" s="135"/>
      <c r="B9629" s="135"/>
      <c r="C9629" s="135"/>
      <c r="D9629" s="135"/>
      <c r="G9629" s="135"/>
      <c r="H9629" s="135"/>
      <c r="I9629" s="135"/>
      <c r="J9629" s="135"/>
      <c r="K9629" s="135"/>
      <c r="L9629" s="135"/>
    </row>
    <row r="9630" spans="1:12" x14ac:dyDescent="0.25">
      <c r="A9630" s="135"/>
      <c r="B9630" s="135"/>
      <c r="C9630" s="135"/>
      <c r="D9630" s="135"/>
      <c r="G9630" s="135"/>
      <c r="H9630" s="135"/>
      <c r="I9630" s="135"/>
      <c r="J9630" s="135"/>
      <c r="K9630" s="135"/>
      <c r="L9630" s="135"/>
    </row>
    <row r="9631" spans="1:12" x14ac:dyDescent="0.25">
      <c r="A9631" s="135"/>
      <c r="B9631" s="135"/>
      <c r="C9631" s="135"/>
      <c r="D9631" s="135"/>
      <c r="G9631" s="135"/>
      <c r="H9631" s="135"/>
      <c r="I9631" s="135"/>
      <c r="J9631" s="135"/>
      <c r="K9631" s="135"/>
      <c r="L9631" s="135"/>
    </row>
    <row r="9632" spans="1:12" x14ac:dyDescent="0.25">
      <c r="A9632" s="135"/>
      <c r="B9632" s="135"/>
      <c r="C9632" s="135"/>
      <c r="D9632" s="135"/>
      <c r="G9632" s="135"/>
      <c r="H9632" s="135"/>
      <c r="I9632" s="135"/>
      <c r="J9632" s="135"/>
      <c r="K9632" s="135"/>
      <c r="L9632" s="135"/>
    </row>
    <row r="9633" spans="1:12" x14ac:dyDescent="0.25">
      <c r="A9633" s="135"/>
      <c r="B9633" s="135"/>
      <c r="C9633" s="135"/>
      <c r="D9633" s="135"/>
      <c r="G9633" s="135"/>
      <c r="H9633" s="135"/>
      <c r="I9633" s="135"/>
      <c r="J9633" s="135"/>
      <c r="K9633" s="135"/>
      <c r="L9633" s="135"/>
    </row>
    <row r="9634" spans="1:12" x14ac:dyDescent="0.25">
      <c r="A9634" s="135"/>
      <c r="B9634" s="135"/>
      <c r="C9634" s="135"/>
      <c r="D9634" s="135"/>
      <c r="G9634" s="135"/>
      <c r="H9634" s="135"/>
      <c r="I9634" s="135"/>
      <c r="J9634" s="135"/>
      <c r="K9634" s="135"/>
      <c r="L9634" s="135"/>
    </row>
    <row r="9635" spans="1:12" x14ac:dyDescent="0.25">
      <c r="A9635" s="135"/>
      <c r="B9635" s="135"/>
      <c r="C9635" s="135"/>
      <c r="D9635" s="135"/>
      <c r="G9635" s="135"/>
      <c r="H9635" s="135"/>
      <c r="I9635" s="135"/>
      <c r="J9635" s="135"/>
      <c r="K9635" s="135"/>
      <c r="L9635" s="135"/>
    </row>
    <row r="9636" spans="1:12" x14ac:dyDescent="0.25">
      <c r="A9636" s="135"/>
      <c r="B9636" s="135"/>
      <c r="C9636" s="135"/>
      <c r="D9636" s="135"/>
      <c r="G9636" s="135"/>
      <c r="H9636" s="135"/>
      <c r="I9636" s="135"/>
      <c r="J9636" s="135"/>
      <c r="K9636" s="135"/>
      <c r="L9636" s="135"/>
    </row>
    <row r="9637" spans="1:12" x14ac:dyDescent="0.25">
      <c r="A9637" s="135"/>
      <c r="B9637" s="135"/>
      <c r="C9637" s="135"/>
      <c r="D9637" s="135"/>
      <c r="G9637" s="135"/>
      <c r="H9637" s="135"/>
      <c r="I9637" s="135"/>
      <c r="J9637" s="135"/>
      <c r="K9637" s="135"/>
      <c r="L9637" s="135"/>
    </row>
    <row r="9638" spans="1:12" x14ac:dyDescent="0.25">
      <c r="A9638" s="135"/>
      <c r="B9638" s="135"/>
      <c r="C9638" s="135"/>
      <c r="D9638" s="135"/>
      <c r="G9638" s="135"/>
      <c r="H9638" s="135"/>
      <c r="I9638" s="135"/>
      <c r="J9638" s="135"/>
      <c r="K9638" s="135"/>
      <c r="L9638" s="135"/>
    </row>
    <row r="9639" spans="1:12" x14ac:dyDescent="0.25">
      <c r="A9639" s="135"/>
      <c r="B9639" s="135"/>
      <c r="C9639" s="135"/>
      <c r="D9639" s="135"/>
      <c r="G9639" s="135"/>
      <c r="H9639" s="135"/>
      <c r="I9639" s="135"/>
      <c r="J9639" s="135"/>
      <c r="K9639" s="135"/>
      <c r="L9639" s="135"/>
    </row>
    <row r="9640" spans="1:12" x14ac:dyDescent="0.25">
      <c r="A9640" s="135"/>
      <c r="B9640" s="135"/>
      <c r="C9640" s="135"/>
      <c r="D9640" s="135"/>
      <c r="G9640" s="135"/>
      <c r="H9640" s="135"/>
      <c r="I9640" s="135"/>
      <c r="J9640" s="135"/>
      <c r="K9640" s="135"/>
      <c r="L9640" s="135"/>
    </row>
    <row r="9641" spans="1:12" x14ac:dyDescent="0.25">
      <c r="A9641" s="135"/>
      <c r="B9641" s="135"/>
      <c r="C9641" s="135"/>
      <c r="D9641" s="135"/>
      <c r="G9641" s="135"/>
      <c r="H9641" s="135"/>
      <c r="I9641" s="135"/>
      <c r="J9641" s="135"/>
      <c r="K9641" s="135"/>
      <c r="L9641" s="135"/>
    </row>
    <row r="9642" spans="1:12" x14ac:dyDescent="0.25">
      <c r="A9642" s="135"/>
      <c r="B9642" s="135"/>
      <c r="C9642" s="135"/>
      <c r="D9642" s="135"/>
      <c r="G9642" s="135"/>
      <c r="H9642" s="135"/>
      <c r="I9642" s="135"/>
      <c r="J9642" s="135"/>
      <c r="K9642" s="135"/>
      <c r="L9642" s="135"/>
    </row>
    <row r="9643" spans="1:12" x14ac:dyDescent="0.25">
      <c r="A9643" s="135"/>
      <c r="B9643" s="135"/>
      <c r="C9643" s="135"/>
      <c r="D9643" s="135"/>
      <c r="G9643" s="135"/>
      <c r="H9643" s="135"/>
      <c r="I9643" s="135"/>
      <c r="J9643" s="135"/>
      <c r="K9643" s="135"/>
      <c r="L9643" s="135"/>
    </row>
    <row r="9644" spans="1:12" x14ac:dyDescent="0.25">
      <c r="A9644" s="135"/>
      <c r="B9644" s="135"/>
      <c r="C9644" s="135"/>
      <c r="D9644" s="135"/>
      <c r="G9644" s="135"/>
      <c r="H9644" s="135"/>
      <c r="I9644" s="135"/>
      <c r="J9644" s="135"/>
      <c r="K9644" s="135"/>
      <c r="L9644" s="135"/>
    </row>
    <row r="9645" spans="1:12" x14ac:dyDescent="0.25">
      <c r="A9645" s="135"/>
      <c r="B9645" s="135"/>
      <c r="C9645" s="135"/>
      <c r="D9645" s="135"/>
      <c r="G9645" s="135"/>
      <c r="H9645" s="135"/>
      <c r="I9645" s="135"/>
      <c r="J9645" s="135"/>
      <c r="K9645" s="135"/>
      <c r="L9645" s="135"/>
    </row>
    <row r="9646" spans="1:12" x14ac:dyDescent="0.25">
      <c r="A9646" s="135"/>
      <c r="B9646" s="135"/>
      <c r="C9646" s="135"/>
      <c r="D9646" s="135"/>
      <c r="G9646" s="135"/>
      <c r="H9646" s="135"/>
      <c r="I9646" s="135"/>
      <c r="J9646" s="135"/>
      <c r="K9646" s="135"/>
      <c r="L9646" s="135"/>
    </row>
    <row r="9647" spans="1:12" x14ac:dyDescent="0.25">
      <c r="A9647" s="135"/>
      <c r="B9647" s="135"/>
      <c r="C9647" s="135"/>
      <c r="D9647" s="135"/>
      <c r="G9647" s="135"/>
      <c r="H9647" s="135"/>
      <c r="I9647" s="135"/>
      <c r="J9647" s="135"/>
      <c r="K9647" s="135"/>
      <c r="L9647" s="135"/>
    </row>
    <row r="9648" spans="1:12" x14ac:dyDescent="0.25">
      <c r="A9648" s="135"/>
      <c r="B9648" s="135"/>
      <c r="C9648" s="135"/>
      <c r="D9648" s="135"/>
      <c r="G9648" s="135"/>
      <c r="H9648" s="135"/>
      <c r="I9648" s="135"/>
      <c r="J9648" s="135"/>
      <c r="K9648" s="135"/>
      <c r="L9648" s="135"/>
    </row>
    <row r="9649" spans="1:12" x14ac:dyDescent="0.25">
      <c r="A9649" s="135"/>
      <c r="B9649" s="135"/>
      <c r="C9649" s="135"/>
      <c r="D9649" s="135"/>
      <c r="G9649" s="135"/>
      <c r="H9649" s="135"/>
      <c r="I9649" s="135"/>
      <c r="J9649" s="135"/>
      <c r="K9649" s="135"/>
      <c r="L9649" s="135"/>
    </row>
    <row r="9650" spans="1:12" x14ac:dyDescent="0.25">
      <c r="A9650" s="135"/>
      <c r="B9650" s="135"/>
      <c r="C9650" s="135"/>
      <c r="D9650" s="135"/>
      <c r="G9650" s="135"/>
      <c r="H9650" s="135"/>
      <c r="I9650" s="135"/>
      <c r="J9650" s="135"/>
      <c r="K9650" s="135"/>
      <c r="L9650" s="135"/>
    </row>
    <row r="9651" spans="1:12" x14ac:dyDescent="0.25">
      <c r="A9651" s="135"/>
      <c r="B9651" s="135"/>
      <c r="C9651" s="135"/>
      <c r="D9651" s="135"/>
      <c r="G9651" s="135"/>
      <c r="H9651" s="135"/>
      <c r="I9651" s="135"/>
      <c r="J9651" s="135"/>
      <c r="K9651" s="135"/>
      <c r="L9651" s="135"/>
    </row>
    <row r="9652" spans="1:12" x14ac:dyDescent="0.25">
      <c r="A9652" s="135"/>
      <c r="B9652" s="135"/>
      <c r="C9652" s="135"/>
      <c r="D9652" s="135"/>
      <c r="G9652" s="135"/>
      <c r="H9652" s="135"/>
      <c r="I9652" s="135"/>
      <c r="J9652" s="135"/>
      <c r="K9652" s="135"/>
      <c r="L9652" s="135"/>
    </row>
    <row r="9653" spans="1:12" x14ac:dyDescent="0.25">
      <c r="A9653" s="135"/>
      <c r="B9653" s="135"/>
      <c r="C9653" s="135"/>
      <c r="D9653" s="135"/>
      <c r="G9653" s="135"/>
      <c r="H9653" s="135"/>
      <c r="I9653" s="135"/>
      <c r="J9653" s="135"/>
      <c r="K9653" s="135"/>
      <c r="L9653" s="135"/>
    </row>
    <row r="9654" spans="1:12" x14ac:dyDescent="0.25">
      <c r="A9654" s="135"/>
      <c r="B9654" s="135"/>
      <c r="C9654" s="135"/>
      <c r="D9654" s="135"/>
      <c r="G9654" s="135"/>
      <c r="H9654" s="135"/>
      <c r="I9654" s="135"/>
      <c r="J9654" s="135"/>
      <c r="K9654" s="135"/>
      <c r="L9654" s="135"/>
    </row>
    <row r="9655" spans="1:12" x14ac:dyDescent="0.25">
      <c r="A9655" s="135"/>
      <c r="B9655" s="135"/>
      <c r="C9655" s="135"/>
      <c r="D9655" s="135"/>
      <c r="G9655" s="135"/>
      <c r="H9655" s="135"/>
      <c r="I9655" s="135"/>
      <c r="J9655" s="135"/>
      <c r="K9655" s="135"/>
      <c r="L9655" s="135"/>
    </row>
    <row r="9656" spans="1:12" x14ac:dyDescent="0.25">
      <c r="A9656" s="135"/>
      <c r="B9656" s="135"/>
      <c r="C9656" s="135"/>
      <c r="D9656" s="135"/>
      <c r="G9656" s="135"/>
      <c r="H9656" s="135"/>
      <c r="I9656" s="135"/>
      <c r="J9656" s="135"/>
      <c r="K9656" s="135"/>
      <c r="L9656" s="135"/>
    </row>
    <row r="9657" spans="1:12" x14ac:dyDescent="0.25">
      <c r="A9657" s="135"/>
      <c r="B9657" s="135"/>
      <c r="C9657" s="135"/>
      <c r="D9657" s="135"/>
      <c r="G9657" s="135"/>
      <c r="H9657" s="135"/>
      <c r="I9657" s="135"/>
      <c r="J9657" s="135"/>
      <c r="K9657" s="135"/>
      <c r="L9657" s="135"/>
    </row>
    <row r="9658" spans="1:12" x14ac:dyDescent="0.25">
      <c r="A9658" s="135"/>
      <c r="B9658" s="135"/>
      <c r="C9658" s="135"/>
      <c r="D9658" s="135"/>
      <c r="G9658" s="135"/>
      <c r="H9658" s="135"/>
      <c r="I9658" s="135"/>
      <c r="J9658" s="135"/>
      <c r="K9658" s="135"/>
      <c r="L9658" s="135"/>
    </row>
    <row r="9659" spans="1:12" x14ac:dyDescent="0.25">
      <c r="A9659" s="135"/>
      <c r="B9659" s="135"/>
      <c r="C9659" s="135"/>
      <c r="D9659" s="135"/>
      <c r="G9659" s="135"/>
      <c r="H9659" s="135"/>
      <c r="I9659" s="135"/>
      <c r="J9659" s="135"/>
      <c r="K9659" s="135"/>
      <c r="L9659" s="135"/>
    </row>
    <row r="9660" spans="1:12" x14ac:dyDescent="0.25">
      <c r="A9660" s="135"/>
      <c r="B9660" s="135"/>
      <c r="C9660" s="135"/>
      <c r="D9660" s="135"/>
      <c r="G9660" s="135"/>
      <c r="H9660" s="135"/>
      <c r="I9660" s="135"/>
      <c r="J9660" s="135"/>
      <c r="K9660" s="135"/>
      <c r="L9660" s="135"/>
    </row>
    <row r="9661" spans="1:12" x14ac:dyDescent="0.25">
      <c r="A9661" s="135"/>
      <c r="B9661" s="135"/>
      <c r="C9661" s="135"/>
      <c r="D9661" s="135"/>
      <c r="G9661" s="135"/>
      <c r="H9661" s="135"/>
      <c r="I9661" s="135"/>
      <c r="J9661" s="135"/>
      <c r="K9661" s="135"/>
      <c r="L9661" s="135"/>
    </row>
    <row r="9662" spans="1:12" x14ac:dyDescent="0.25">
      <c r="A9662" s="135"/>
      <c r="B9662" s="135"/>
      <c r="C9662" s="135"/>
      <c r="D9662" s="135"/>
      <c r="G9662" s="135"/>
      <c r="H9662" s="135"/>
      <c r="I9662" s="135"/>
      <c r="J9662" s="135"/>
      <c r="K9662" s="135"/>
      <c r="L9662" s="135"/>
    </row>
    <row r="9663" spans="1:12" x14ac:dyDescent="0.25">
      <c r="A9663" s="135"/>
      <c r="B9663" s="135"/>
      <c r="C9663" s="135"/>
      <c r="D9663" s="135"/>
      <c r="G9663" s="135"/>
      <c r="H9663" s="135"/>
      <c r="I9663" s="135"/>
      <c r="J9663" s="135"/>
      <c r="K9663" s="135"/>
      <c r="L9663" s="135"/>
    </row>
    <row r="9664" spans="1:12" x14ac:dyDescent="0.25">
      <c r="A9664" s="135"/>
      <c r="B9664" s="135"/>
      <c r="C9664" s="135"/>
      <c r="D9664" s="135"/>
      <c r="G9664" s="135"/>
      <c r="H9664" s="135"/>
      <c r="I9664" s="135"/>
      <c r="J9664" s="135"/>
      <c r="K9664" s="135"/>
      <c r="L9664" s="135"/>
    </row>
    <row r="9665" spans="1:12" x14ac:dyDescent="0.25">
      <c r="A9665" s="135"/>
      <c r="B9665" s="135"/>
      <c r="C9665" s="135"/>
      <c r="D9665" s="135"/>
      <c r="G9665" s="135"/>
      <c r="H9665" s="135"/>
      <c r="I9665" s="135"/>
      <c r="J9665" s="135"/>
      <c r="K9665" s="135"/>
      <c r="L9665" s="135"/>
    </row>
    <row r="9666" spans="1:12" x14ac:dyDescent="0.25">
      <c r="A9666" s="135"/>
      <c r="B9666" s="135"/>
      <c r="C9666" s="135"/>
      <c r="D9666" s="135"/>
      <c r="G9666" s="135"/>
      <c r="H9666" s="135"/>
      <c r="I9666" s="135"/>
      <c r="J9666" s="135"/>
      <c r="K9666" s="135"/>
      <c r="L9666" s="135"/>
    </row>
    <row r="9667" spans="1:12" x14ac:dyDescent="0.25">
      <c r="A9667" s="135"/>
      <c r="B9667" s="135"/>
      <c r="C9667" s="135"/>
      <c r="D9667" s="135"/>
      <c r="G9667" s="135"/>
      <c r="H9667" s="135"/>
      <c r="I9667" s="135"/>
      <c r="J9667" s="135"/>
      <c r="K9667" s="135"/>
      <c r="L9667" s="135"/>
    </row>
    <row r="9668" spans="1:12" x14ac:dyDescent="0.25">
      <c r="A9668" s="135"/>
      <c r="B9668" s="135"/>
      <c r="C9668" s="135"/>
      <c r="D9668" s="135"/>
      <c r="G9668" s="135"/>
      <c r="H9668" s="135"/>
      <c r="I9668" s="135"/>
      <c r="J9668" s="135"/>
      <c r="K9668" s="135"/>
      <c r="L9668" s="135"/>
    </row>
    <row r="9669" spans="1:12" x14ac:dyDescent="0.25">
      <c r="A9669" s="135"/>
      <c r="B9669" s="135"/>
      <c r="C9669" s="135"/>
      <c r="D9669" s="135"/>
      <c r="G9669" s="135"/>
      <c r="H9669" s="135"/>
      <c r="I9669" s="135"/>
      <c r="J9669" s="135"/>
      <c r="K9669" s="135"/>
      <c r="L9669" s="135"/>
    </row>
    <row r="9670" spans="1:12" x14ac:dyDescent="0.25">
      <c r="A9670" s="135"/>
      <c r="B9670" s="135"/>
      <c r="C9670" s="135"/>
      <c r="D9670" s="135"/>
      <c r="G9670" s="135"/>
      <c r="H9670" s="135"/>
      <c r="I9670" s="135"/>
      <c r="J9670" s="135"/>
      <c r="K9670" s="135"/>
      <c r="L9670" s="135"/>
    </row>
    <row r="9671" spans="1:12" x14ac:dyDescent="0.25">
      <c r="A9671" s="135"/>
      <c r="B9671" s="135"/>
      <c r="C9671" s="135"/>
      <c r="D9671" s="135"/>
      <c r="G9671" s="135"/>
      <c r="H9671" s="135"/>
      <c r="I9671" s="135"/>
      <c r="J9671" s="135"/>
      <c r="K9671" s="135"/>
      <c r="L9671" s="135"/>
    </row>
    <row r="9672" spans="1:12" x14ac:dyDescent="0.25">
      <c r="A9672" s="135"/>
      <c r="B9672" s="135"/>
      <c r="C9672" s="135"/>
      <c r="D9672" s="135"/>
      <c r="G9672" s="135"/>
      <c r="H9672" s="135"/>
      <c r="I9672" s="135"/>
      <c r="J9672" s="135"/>
      <c r="K9672" s="135"/>
      <c r="L9672" s="135"/>
    </row>
    <row r="9673" spans="1:12" x14ac:dyDescent="0.25">
      <c r="A9673" s="135"/>
      <c r="B9673" s="135"/>
      <c r="C9673" s="135"/>
      <c r="D9673" s="135"/>
      <c r="G9673" s="135"/>
      <c r="H9673" s="135"/>
      <c r="I9673" s="135"/>
      <c r="J9673" s="135"/>
      <c r="K9673" s="135"/>
      <c r="L9673" s="135"/>
    </row>
    <row r="9674" spans="1:12" x14ac:dyDescent="0.25">
      <c r="A9674" s="135"/>
      <c r="B9674" s="135"/>
      <c r="C9674" s="135"/>
      <c r="D9674" s="135"/>
      <c r="G9674" s="135"/>
      <c r="H9674" s="135"/>
      <c r="I9674" s="135"/>
      <c r="J9674" s="135"/>
      <c r="K9674" s="135"/>
      <c r="L9674" s="135"/>
    </row>
    <row r="9675" spans="1:12" x14ac:dyDescent="0.25">
      <c r="A9675" s="135"/>
      <c r="B9675" s="135"/>
      <c r="C9675" s="135"/>
      <c r="D9675" s="135"/>
      <c r="G9675" s="135"/>
      <c r="H9675" s="135"/>
      <c r="I9675" s="135"/>
      <c r="J9675" s="135"/>
      <c r="K9675" s="135"/>
      <c r="L9675" s="135"/>
    </row>
    <row r="9676" spans="1:12" x14ac:dyDescent="0.25">
      <c r="A9676" s="135"/>
      <c r="B9676" s="135"/>
      <c r="C9676" s="135"/>
      <c r="D9676" s="135"/>
      <c r="G9676" s="135"/>
      <c r="H9676" s="135"/>
      <c r="I9676" s="135"/>
      <c r="J9676" s="135"/>
      <c r="K9676" s="135"/>
      <c r="L9676" s="135"/>
    </row>
    <row r="9677" spans="1:12" x14ac:dyDescent="0.25">
      <c r="A9677" s="135"/>
      <c r="B9677" s="135"/>
      <c r="C9677" s="135"/>
      <c r="D9677" s="135"/>
      <c r="G9677" s="135"/>
      <c r="H9677" s="135"/>
      <c r="I9677" s="135"/>
      <c r="J9677" s="135"/>
      <c r="K9677" s="135"/>
      <c r="L9677" s="135"/>
    </row>
    <row r="9678" spans="1:12" x14ac:dyDescent="0.25">
      <c r="A9678" s="135"/>
      <c r="B9678" s="135"/>
      <c r="C9678" s="135"/>
      <c r="D9678" s="135"/>
      <c r="G9678" s="135"/>
      <c r="H9678" s="135"/>
      <c r="I9678" s="135"/>
      <c r="J9678" s="135"/>
      <c r="K9678" s="135"/>
      <c r="L9678" s="135"/>
    </row>
    <row r="9679" spans="1:12" x14ac:dyDescent="0.25">
      <c r="A9679" s="135"/>
      <c r="B9679" s="135"/>
      <c r="C9679" s="135"/>
      <c r="D9679" s="135"/>
      <c r="G9679" s="135"/>
      <c r="H9679" s="135"/>
      <c r="I9679" s="135"/>
      <c r="J9679" s="135"/>
      <c r="K9679" s="135"/>
      <c r="L9679" s="135"/>
    </row>
    <row r="9680" spans="1:12" x14ac:dyDescent="0.25">
      <c r="A9680" s="135"/>
      <c r="B9680" s="135"/>
      <c r="C9680" s="135"/>
      <c r="D9680" s="135"/>
      <c r="G9680" s="135"/>
      <c r="H9680" s="135"/>
      <c r="I9680" s="135"/>
      <c r="J9680" s="135"/>
      <c r="K9680" s="135"/>
      <c r="L9680" s="135"/>
    </row>
    <row r="9681" spans="1:12" x14ac:dyDescent="0.25">
      <c r="A9681" s="135"/>
      <c r="B9681" s="135"/>
      <c r="C9681" s="135"/>
      <c r="D9681" s="135"/>
      <c r="G9681" s="135"/>
      <c r="H9681" s="135"/>
      <c r="I9681" s="135"/>
      <c r="J9681" s="135"/>
      <c r="K9681" s="135"/>
      <c r="L9681" s="135"/>
    </row>
    <row r="9682" spans="1:12" x14ac:dyDescent="0.25">
      <c r="A9682" s="135"/>
      <c r="B9682" s="135"/>
      <c r="C9682" s="135"/>
      <c r="D9682" s="135"/>
      <c r="G9682" s="135"/>
      <c r="H9682" s="135"/>
      <c r="I9682" s="135"/>
      <c r="J9682" s="135"/>
      <c r="K9682" s="135"/>
      <c r="L9682" s="135"/>
    </row>
    <row r="9683" spans="1:12" x14ac:dyDescent="0.25">
      <c r="A9683" s="135"/>
      <c r="B9683" s="135"/>
      <c r="C9683" s="135"/>
      <c r="D9683" s="135"/>
      <c r="G9683" s="135"/>
      <c r="H9683" s="135"/>
      <c r="I9683" s="135"/>
      <c r="J9683" s="135"/>
      <c r="K9683" s="135"/>
      <c r="L9683" s="135"/>
    </row>
    <row r="9684" spans="1:12" x14ac:dyDescent="0.25">
      <c r="A9684" s="135"/>
      <c r="B9684" s="135"/>
      <c r="C9684" s="135"/>
      <c r="D9684" s="135"/>
      <c r="G9684" s="135"/>
      <c r="H9684" s="135"/>
      <c r="I9684" s="135"/>
      <c r="J9684" s="135"/>
      <c r="K9684" s="135"/>
      <c r="L9684" s="135"/>
    </row>
    <row r="9685" spans="1:12" x14ac:dyDescent="0.25">
      <c r="A9685" s="135"/>
      <c r="B9685" s="135"/>
      <c r="C9685" s="135"/>
      <c r="D9685" s="135"/>
      <c r="G9685" s="135"/>
      <c r="H9685" s="135"/>
      <c r="I9685" s="135"/>
      <c r="J9685" s="135"/>
      <c r="K9685" s="135"/>
      <c r="L9685" s="135"/>
    </row>
    <row r="9686" spans="1:12" x14ac:dyDescent="0.25">
      <c r="A9686" s="135"/>
      <c r="B9686" s="135"/>
      <c r="C9686" s="135"/>
      <c r="D9686" s="135"/>
      <c r="G9686" s="135"/>
      <c r="H9686" s="135"/>
      <c r="I9686" s="135"/>
      <c r="J9686" s="135"/>
      <c r="K9686" s="135"/>
      <c r="L9686" s="135"/>
    </row>
    <row r="9687" spans="1:12" x14ac:dyDescent="0.25">
      <c r="A9687" s="135"/>
      <c r="B9687" s="135"/>
      <c r="C9687" s="135"/>
      <c r="D9687" s="135"/>
      <c r="G9687" s="135"/>
      <c r="H9687" s="135"/>
      <c r="I9687" s="135"/>
      <c r="J9687" s="135"/>
      <c r="K9687" s="135"/>
      <c r="L9687" s="135"/>
    </row>
    <row r="9688" spans="1:12" x14ac:dyDescent="0.25">
      <c r="A9688" s="135"/>
      <c r="B9688" s="135"/>
      <c r="C9688" s="135"/>
      <c r="D9688" s="135"/>
      <c r="G9688" s="135"/>
      <c r="H9688" s="135"/>
      <c r="I9688" s="135"/>
      <c r="J9688" s="135"/>
      <c r="K9688" s="135"/>
      <c r="L9688" s="135"/>
    </row>
    <row r="9689" spans="1:12" x14ac:dyDescent="0.25">
      <c r="A9689" s="135"/>
      <c r="B9689" s="135"/>
      <c r="C9689" s="135"/>
      <c r="D9689" s="135"/>
      <c r="G9689" s="135"/>
      <c r="H9689" s="135"/>
      <c r="I9689" s="135"/>
      <c r="J9689" s="135"/>
      <c r="K9689" s="135"/>
      <c r="L9689" s="135"/>
    </row>
    <row r="9690" spans="1:12" x14ac:dyDescent="0.25">
      <c r="A9690" s="135"/>
      <c r="B9690" s="135"/>
      <c r="C9690" s="135"/>
      <c r="D9690" s="135"/>
      <c r="G9690" s="135"/>
      <c r="H9690" s="135"/>
      <c r="I9690" s="135"/>
      <c r="J9690" s="135"/>
      <c r="K9690" s="135"/>
      <c r="L9690" s="135"/>
    </row>
    <row r="9691" spans="1:12" x14ac:dyDescent="0.25">
      <c r="A9691" s="135"/>
      <c r="B9691" s="135"/>
      <c r="C9691" s="135"/>
      <c r="D9691" s="135"/>
      <c r="G9691" s="135"/>
      <c r="H9691" s="135"/>
      <c r="I9691" s="135"/>
      <c r="J9691" s="135"/>
      <c r="K9691" s="135"/>
      <c r="L9691" s="135"/>
    </row>
    <row r="9692" spans="1:12" x14ac:dyDescent="0.25">
      <c r="A9692" s="135"/>
      <c r="B9692" s="135"/>
      <c r="C9692" s="135"/>
      <c r="D9692" s="135"/>
      <c r="G9692" s="135"/>
      <c r="H9692" s="135"/>
      <c r="I9692" s="135"/>
      <c r="J9692" s="135"/>
      <c r="K9692" s="135"/>
      <c r="L9692" s="135"/>
    </row>
    <row r="9693" spans="1:12" x14ac:dyDescent="0.25">
      <c r="A9693" s="135"/>
      <c r="B9693" s="135"/>
      <c r="C9693" s="135"/>
      <c r="D9693" s="135"/>
      <c r="G9693" s="135"/>
      <c r="H9693" s="135"/>
      <c r="I9693" s="135"/>
      <c r="J9693" s="135"/>
      <c r="K9693" s="135"/>
      <c r="L9693" s="135"/>
    </row>
    <row r="9694" spans="1:12" x14ac:dyDescent="0.25">
      <c r="A9694" s="135"/>
      <c r="B9694" s="135"/>
      <c r="C9694" s="135"/>
      <c r="D9694" s="135"/>
      <c r="G9694" s="135"/>
      <c r="H9694" s="135"/>
      <c r="I9694" s="135"/>
      <c r="J9694" s="135"/>
      <c r="K9694" s="135"/>
      <c r="L9694" s="135"/>
    </row>
    <row r="9695" spans="1:12" x14ac:dyDescent="0.25">
      <c r="A9695" s="135"/>
      <c r="B9695" s="135"/>
      <c r="C9695" s="135"/>
      <c r="D9695" s="135"/>
      <c r="G9695" s="135"/>
      <c r="H9695" s="135"/>
      <c r="I9695" s="135"/>
      <c r="J9695" s="135"/>
      <c r="K9695" s="135"/>
      <c r="L9695" s="135"/>
    </row>
    <row r="9696" spans="1:12" x14ac:dyDescent="0.25">
      <c r="A9696" s="135"/>
      <c r="B9696" s="135"/>
      <c r="C9696" s="135"/>
      <c r="D9696" s="135"/>
      <c r="G9696" s="135"/>
      <c r="H9696" s="135"/>
      <c r="I9696" s="135"/>
      <c r="J9696" s="135"/>
      <c r="K9696" s="135"/>
      <c r="L9696" s="135"/>
    </row>
    <row r="9697" spans="1:12" x14ac:dyDescent="0.25">
      <c r="A9697" s="135"/>
      <c r="B9697" s="135"/>
      <c r="C9697" s="135"/>
      <c r="D9697" s="135"/>
      <c r="G9697" s="135"/>
      <c r="H9697" s="135"/>
      <c r="I9697" s="135"/>
      <c r="J9697" s="135"/>
      <c r="K9697" s="135"/>
      <c r="L9697" s="135"/>
    </row>
    <row r="9698" spans="1:12" x14ac:dyDescent="0.25">
      <c r="A9698" s="135"/>
      <c r="B9698" s="135"/>
      <c r="C9698" s="135"/>
      <c r="D9698" s="135"/>
      <c r="G9698" s="135"/>
      <c r="H9698" s="135"/>
      <c r="I9698" s="135"/>
      <c r="J9698" s="135"/>
      <c r="K9698" s="135"/>
      <c r="L9698" s="135"/>
    </row>
    <row r="9699" spans="1:12" x14ac:dyDescent="0.25">
      <c r="A9699" s="135"/>
      <c r="B9699" s="135"/>
      <c r="C9699" s="135"/>
      <c r="D9699" s="135"/>
      <c r="G9699" s="135"/>
      <c r="H9699" s="135"/>
      <c r="I9699" s="135"/>
      <c r="J9699" s="135"/>
      <c r="K9699" s="135"/>
      <c r="L9699" s="135"/>
    </row>
    <row r="9700" spans="1:12" x14ac:dyDescent="0.25">
      <c r="A9700" s="135"/>
      <c r="B9700" s="135"/>
      <c r="C9700" s="135"/>
      <c r="D9700" s="135"/>
      <c r="G9700" s="135"/>
      <c r="H9700" s="135"/>
      <c r="I9700" s="135"/>
      <c r="J9700" s="135"/>
      <c r="K9700" s="135"/>
      <c r="L9700" s="135"/>
    </row>
    <row r="9701" spans="1:12" x14ac:dyDescent="0.25">
      <c r="A9701" s="135"/>
      <c r="B9701" s="135"/>
      <c r="C9701" s="135"/>
      <c r="D9701" s="135"/>
      <c r="G9701" s="135"/>
      <c r="H9701" s="135"/>
      <c r="I9701" s="135"/>
      <c r="J9701" s="135"/>
      <c r="K9701" s="135"/>
      <c r="L9701" s="135"/>
    </row>
    <row r="9702" spans="1:12" x14ac:dyDescent="0.25">
      <c r="A9702" s="135"/>
      <c r="B9702" s="135"/>
      <c r="C9702" s="135"/>
      <c r="D9702" s="135"/>
      <c r="G9702" s="135"/>
      <c r="H9702" s="135"/>
      <c r="I9702" s="135"/>
      <c r="J9702" s="135"/>
      <c r="K9702" s="135"/>
      <c r="L9702" s="135"/>
    </row>
    <row r="9703" spans="1:12" x14ac:dyDescent="0.25">
      <c r="A9703" s="135"/>
      <c r="B9703" s="135"/>
      <c r="C9703" s="135"/>
      <c r="D9703" s="135"/>
      <c r="G9703" s="135"/>
      <c r="H9703" s="135"/>
      <c r="I9703" s="135"/>
      <c r="J9703" s="135"/>
      <c r="K9703" s="135"/>
      <c r="L9703" s="135"/>
    </row>
    <row r="9704" spans="1:12" x14ac:dyDescent="0.25">
      <c r="A9704" s="135"/>
      <c r="B9704" s="135"/>
      <c r="C9704" s="135"/>
      <c r="D9704" s="135"/>
      <c r="G9704" s="135"/>
      <c r="H9704" s="135"/>
      <c r="I9704" s="135"/>
      <c r="J9704" s="135"/>
      <c r="K9704" s="135"/>
      <c r="L9704" s="135"/>
    </row>
    <row r="9705" spans="1:12" x14ac:dyDescent="0.25">
      <c r="A9705" s="135"/>
      <c r="B9705" s="135"/>
      <c r="C9705" s="135"/>
      <c r="D9705" s="135"/>
      <c r="G9705" s="135"/>
      <c r="H9705" s="135"/>
      <c r="I9705" s="135"/>
      <c r="J9705" s="135"/>
      <c r="K9705" s="135"/>
      <c r="L9705" s="135"/>
    </row>
    <row r="9706" spans="1:12" x14ac:dyDescent="0.25">
      <c r="A9706" s="135"/>
      <c r="B9706" s="135"/>
      <c r="C9706" s="135"/>
      <c r="D9706" s="135"/>
      <c r="G9706" s="135"/>
      <c r="H9706" s="135"/>
      <c r="I9706" s="135"/>
      <c r="J9706" s="135"/>
      <c r="K9706" s="135"/>
      <c r="L9706" s="135"/>
    </row>
    <row r="9707" spans="1:12" x14ac:dyDescent="0.25">
      <c r="A9707" s="135"/>
      <c r="B9707" s="135"/>
      <c r="C9707" s="135"/>
      <c r="D9707" s="135"/>
      <c r="G9707" s="135"/>
      <c r="H9707" s="135"/>
      <c r="I9707" s="135"/>
      <c r="J9707" s="135"/>
      <c r="K9707" s="135"/>
      <c r="L9707" s="135"/>
    </row>
    <row r="9708" spans="1:12" x14ac:dyDescent="0.25">
      <c r="A9708" s="135"/>
      <c r="B9708" s="135"/>
      <c r="C9708" s="135"/>
      <c r="D9708" s="135"/>
      <c r="G9708" s="135"/>
      <c r="H9708" s="135"/>
      <c r="I9708" s="135"/>
      <c r="J9708" s="135"/>
      <c r="K9708" s="135"/>
      <c r="L9708" s="135"/>
    </row>
    <row r="9709" spans="1:12" x14ac:dyDescent="0.25">
      <c r="A9709" s="135"/>
      <c r="B9709" s="135"/>
      <c r="C9709" s="135"/>
      <c r="D9709" s="135"/>
      <c r="G9709" s="135"/>
      <c r="H9709" s="135"/>
      <c r="I9709" s="135"/>
      <c r="J9709" s="135"/>
      <c r="K9709" s="135"/>
      <c r="L9709" s="135"/>
    </row>
    <row r="9710" spans="1:12" x14ac:dyDescent="0.25">
      <c r="A9710" s="135"/>
      <c r="B9710" s="135"/>
      <c r="C9710" s="135"/>
      <c r="D9710" s="135"/>
      <c r="G9710" s="135"/>
      <c r="H9710" s="135"/>
      <c r="I9710" s="135"/>
      <c r="J9710" s="135"/>
      <c r="K9710" s="135"/>
      <c r="L9710" s="135"/>
    </row>
    <row r="9711" spans="1:12" x14ac:dyDescent="0.25">
      <c r="A9711" s="135"/>
      <c r="B9711" s="135"/>
      <c r="C9711" s="135"/>
      <c r="D9711" s="135"/>
      <c r="G9711" s="135"/>
      <c r="H9711" s="135"/>
      <c r="I9711" s="135"/>
      <c r="J9711" s="135"/>
      <c r="K9711" s="135"/>
      <c r="L9711" s="135"/>
    </row>
    <row r="9712" spans="1:12" x14ac:dyDescent="0.25">
      <c r="A9712" s="135"/>
      <c r="B9712" s="135"/>
      <c r="C9712" s="135"/>
      <c r="D9712" s="135"/>
      <c r="G9712" s="135"/>
      <c r="H9712" s="135"/>
      <c r="I9712" s="135"/>
      <c r="J9712" s="135"/>
      <c r="K9712" s="135"/>
      <c r="L9712" s="135"/>
    </row>
    <row r="9713" spans="1:12" x14ac:dyDescent="0.25">
      <c r="A9713" s="135"/>
      <c r="B9713" s="135"/>
      <c r="C9713" s="135"/>
      <c r="D9713" s="135"/>
      <c r="G9713" s="135"/>
      <c r="H9713" s="135"/>
      <c r="I9713" s="135"/>
      <c r="J9713" s="135"/>
      <c r="K9713" s="135"/>
      <c r="L9713" s="135"/>
    </row>
    <row r="9714" spans="1:12" x14ac:dyDescent="0.25">
      <c r="A9714" s="135"/>
      <c r="B9714" s="135"/>
      <c r="C9714" s="135"/>
      <c r="D9714" s="135"/>
      <c r="G9714" s="135"/>
      <c r="H9714" s="135"/>
      <c r="I9714" s="135"/>
      <c r="J9714" s="135"/>
      <c r="K9714" s="135"/>
      <c r="L9714" s="135"/>
    </row>
    <row r="9715" spans="1:12" x14ac:dyDescent="0.25">
      <c r="A9715" s="135"/>
      <c r="B9715" s="135"/>
      <c r="C9715" s="135"/>
      <c r="D9715" s="135"/>
      <c r="G9715" s="135"/>
      <c r="H9715" s="135"/>
      <c r="I9715" s="135"/>
      <c r="J9715" s="135"/>
      <c r="K9715" s="135"/>
      <c r="L9715" s="135"/>
    </row>
    <row r="9716" spans="1:12" x14ac:dyDescent="0.25">
      <c r="A9716" s="135"/>
      <c r="B9716" s="135"/>
      <c r="C9716" s="135"/>
      <c r="D9716" s="135"/>
      <c r="G9716" s="135"/>
      <c r="H9716" s="135"/>
      <c r="I9716" s="135"/>
      <c r="J9716" s="135"/>
      <c r="K9716" s="135"/>
      <c r="L9716" s="135"/>
    </row>
    <row r="9717" spans="1:12" x14ac:dyDescent="0.25">
      <c r="A9717" s="135"/>
      <c r="B9717" s="135"/>
      <c r="C9717" s="135"/>
      <c r="D9717" s="135"/>
      <c r="G9717" s="135"/>
      <c r="H9717" s="135"/>
      <c r="I9717" s="135"/>
      <c r="J9717" s="135"/>
      <c r="K9717" s="135"/>
      <c r="L9717" s="135"/>
    </row>
    <row r="9718" spans="1:12" x14ac:dyDescent="0.25">
      <c r="A9718" s="135"/>
      <c r="B9718" s="135"/>
      <c r="C9718" s="135"/>
      <c r="D9718" s="135"/>
      <c r="G9718" s="135"/>
      <c r="H9718" s="135"/>
      <c r="I9718" s="135"/>
      <c r="J9718" s="135"/>
      <c r="K9718" s="135"/>
      <c r="L9718" s="135"/>
    </row>
    <row r="9719" spans="1:12" x14ac:dyDescent="0.25">
      <c r="A9719" s="135"/>
      <c r="B9719" s="135"/>
      <c r="C9719" s="135"/>
      <c r="D9719" s="135"/>
      <c r="G9719" s="135"/>
      <c r="H9719" s="135"/>
      <c r="I9719" s="135"/>
      <c r="J9719" s="135"/>
      <c r="K9719" s="135"/>
      <c r="L9719" s="135"/>
    </row>
    <row r="9720" spans="1:12" x14ac:dyDescent="0.25">
      <c r="A9720" s="135"/>
      <c r="B9720" s="135"/>
      <c r="C9720" s="135"/>
      <c r="D9720" s="135"/>
      <c r="G9720" s="135"/>
      <c r="H9720" s="135"/>
      <c r="I9720" s="135"/>
      <c r="J9720" s="135"/>
      <c r="K9720" s="135"/>
      <c r="L9720" s="135"/>
    </row>
    <row r="9721" spans="1:12" x14ac:dyDescent="0.25">
      <c r="A9721" s="135"/>
      <c r="B9721" s="135"/>
      <c r="C9721" s="135"/>
      <c r="D9721" s="135"/>
      <c r="G9721" s="135"/>
      <c r="H9721" s="135"/>
      <c r="I9721" s="135"/>
      <c r="J9721" s="135"/>
      <c r="K9721" s="135"/>
      <c r="L9721" s="135"/>
    </row>
    <row r="9722" spans="1:12" x14ac:dyDescent="0.25">
      <c r="A9722" s="135"/>
      <c r="B9722" s="135"/>
      <c r="C9722" s="135"/>
      <c r="D9722" s="135"/>
      <c r="G9722" s="135"/>
      <c r="H9722" s="135"/>
      <c r="I9722" s="135"/>
      <c r="J9722" s="135"/>
      <c r="K9722" s="135"/>
      <c r="L9722" s="135"/>
    </row>
    <row r="9723" spans="1:12" x14ac:dyDescent="0.25">
      <c r="A9723" s="135"/>
      <c r="B9723" s="135"/>
      <c r="C9723" s="135"/>
      <c r="D9723" s="135"/>
      <c r="G9723" s="135"/>
      <c r="H9723" s="135"/>
      <c r="I9723" s="135"/>
      <c r="J9723" s="135"/>
      <c r="K9723" s="135"/>
      <c r="L9723" s="135"/>
    </row>
    <row r="9724" spans="1:12" x14ac:dyDescent="0.25">
      <c r="A9724" s="135"/>
      <c r="B9724" s="135"/>
      <c r="C9724" s="135"/>
      <c r="D9724" s="135"/>
      <c r="G9724" s="135"/>
      <c r="H9724" s="135"/>
      <c r="I9724" s="135"/>
      <c r="J9724" s="135"/>
      <c r="K9724" s="135"/>
      <c r="L9724" s="135"/>
    </row>
    <row r="9725" spans="1:12" x14ac:dyDescent="0.25">
      <c r="A9725" s="135"/>
      <c r="B9725" s="135"/>
      <c r="C9725" s="135"/>
      <c r="D9725" s="135"/>
      <c r="G9725" s="135"/>
      <c r="H9725" s="135"/>
      <c r="I9725" s="135"/>
      <c r="J9725" s="135"/>
      <c r="K9725" s="135"/>
      <c r="L9725" s="135"/>
    </row>
    <row r="9726" spans="1:12" x14ac:dyDescent="0.25">
      <c r="A9726" s="135"/>
      <c r="B9726" s="135"/>
      <c r="C9726" s="135"/>
      <c r="D9726" s="135"/>
      <c r="G9726" s="135"/>
      <c r="H9726" s="135"/>
      <c r="I9726" s="135"/>
      <c r="J9726" s="135"/>
      <c r="K9726" s="135"/>
      <c r="L9726" s="135"/>
    </row>
    <row r="9727" spans="1:12" x14ac:dyDescent="0.25">
      <c r="A9727" s="135"/>
      <c r="B9727" s="135"/>
      <c r="C9727" s="135"/>
      <c r="D9727" s="135"/>
      <c r="G9727" s="135"/>
      <c r="H9727" s="135"/>
      <c r="I9727" s="135"/>
      <c r="J9727" s="135"/>
      <c r="K9727" s="135"/>
      <c r="L9727" s="135"/>
    </row>
    <row r="9728" spans="1:12" x14ac:dyDescent="0.25">
      <c r="A9728" s="135"/>
      <c r="B9728" s="135"/>
      <c r="C9728" s="135"/>
      <c r="D9728" s="135"/>
      <c r="G9728" s="135"/>
      <c r="H9728" s="135"/>
      <c r="I9728" s="135"/>
      <c r="J9728" s="135"/>
      <c r="K9728" s="135"/>
      <c r="L9728" s="135"/>
    </row>
    <row r="9729" spans="1:12" x14ac:dyDescent="0.25">
      <c r="A9729" s="135"/>
      <c r="B9729" s="135"/>
      <c r="C9729" s="135"/>
      <c r="D9729" s="135"/>
      <c r="G9729" s="135"/>
      <c r="H9729" s="135"/>
      <c r="I9729" s="135"/>
      <c r="J9729" s="135"/>
      <c r="K9729" s="135"/>
      <c r="L9729" s="135"/>
    </row>
    <row r="9730" spans="1:12" x14ac:dyDescent="0.25">
      <c r="A9730" s="135"/>
      <c r="B9730" s="135"/>
      <c r="C9730" s="135"/>
      <c r="D9730" s="135"/>
      <c r="G9730" s="135"/>
      <c r="H9730" s="135"/>
      <c r="I9730" s="135"/>
      <c r="J9730" s="135"/>
      <c r="K9730" s="135"/>
      <c r="L9730" s="135"/>
    </row>
    <row r="9731" spans="1:12" x14ac:dyDescent="0.25">
      <c r="A9731" s="135"/>
      <c r="B9731" s="135"/>
      <c r="C9731" s="135"/>
      <c r="D9731" s="135"/>
      <c r="G9731" s="135"/>
      <c r="H9731" s="135"/>
      <c r="I9731" s="135"/>
      <c r="J9731" s="135"/>
      <c r="K9731" s="135"/>
      <c r="L9731" s="135"/>
    </row>
    <row r="9732" spans="1:12" x14ac:dyDescent="0.25">
      <c r="A9732" s="135"/>
      <c r="B9732" s="135"/>
      <c r="C9732" s="135"/>
      <c r="D9732" s="135"/>
      <c r="G9732" s="135"/>
      <c r="H9732" s="135"/>
      <c r="I9732" s="135"/>
      <c r="J9732" s="135"/>
      <c r="K9732" s="135"/>
      <c r="L9732" s="135"/>
    </row>
    <row r="9733" spans="1:12" x14ac:dyDescent="0.25">
      <c r="A9733" s="135"/>
      <c r="B9733" s="135"/>
      <c r="C9733" s="135"/>
      <c r="D9733" s="135"/>
      <c r="G9733" s="135"/>
      <c r="H9733" s="135"/>
      <c r="I9733" s="135"/>
      <c r="J9733" s="135"/>
      <c r="K9733" s="135"/>
      <c r="L9733" s="135"/>
    </row>
    <row r="9734" spans="1:12" x14ac:dyDescent="0.25">
      <c r="A9734" s="135"/>
      <c r="B9734" s="135"/>
      <c r="C9734" s="135"/>
      <c r="D9734" s="135"/>
      <c r="G9734" s="135"/>
      <c r="H9734" s="135"/>
      <c r="I9734" s="135"/>
      <c r="J9734" s="135"/>
      <c r="K9734" s="135"/>
      <c r="L9734" s="135"/>
    </row>
    <row r="9735" spans="1:12" x14ac:dyDescent="0.25">
      <c r="A9735" s="135"/>
      <c r="B9735" s="135"/>
      <c r="C9735" s="135"/>
      <c r="D9735" s="135"/>
      <c r="G9735" s="135"/>
      <c r="H9735" s="135"/>
      <c r="I9735" s="135"/>
      <c r="J9735" s="135"/>
      <c r="K9735" s="135"/>
      <c r="L9735" s="135"/>
    </row>
    <row r="9736" spans="1:12" x14ac:dyDescent="0.25">
      <c r="A9736" s="135"/>
      <c r="B9736" s="135"/>
      <c r="C9736" s="135"/>
      <c r="D9736" s="135"/>
      <c r="G9736" s="135"/>
      <c r="H9736" s="135"/>
      <c r="I9736" s="135"/>
      <c r="J9736" s="135"/>
      <c r="K9736" s="135"/>
      <c r="L9736" s="135"/>
    </row>
    <row r="9737" spans="1:12" x14ac:dyDescent="0.25">
      <c r="A9737" s="135"/>
      <c r="B9737" s="135"/>
      <c r="C9737" s="135"/>
      <c r="D9737" s="135"/>
      <c r="G9737" s="135"/>
      <c r="H9737" s="135"/>
      <c r="I9737" s="135"/>
      <c r="J9737" s="135"/>
      <c r="K9737" s="135"/>
      <c r="L9737" s="135"/>
    </row>
    <row r="9738" spans="1:12" x14ac:dyDescent="0.25">
      <c r="A9738" s="135"/>
      <c r="B9738" s="135"/>
      <c r="C9738" s="135"/>
      <c r="D9738" s="135"/>
      <c r="G9738" s="135"/>
      <c r="H9738" s="135"/>
      <c r="I9738" s="135"/>
      <c r="J9738" s="135"/>
      <c r="K9738" s="135"/>
      <c r="L9738" s="135"/>
    </row>
    <row r="9739" spans="1:12" x14ac:dyDescent="0.25">
      <c r="A9739" s="135"/>
      <c r="B9739" s="135"/>
      <c r="C9739" s="135"/>
      <c r="D9739" s="135"/>
      <c r="G9739" s="135"/>
      <c r="H9739" s="135"/>
      <c r="I9739" s="135"/>
      <c r="J9739" s="135"/>
      <c r="K9739" s="135"/>
      <c r="L9739" s="135"/>
    </row>
    <row r="9740" spans="1:12" x14ac:dyDescent="0.25">
      <c r="A9740" s="135"/>
      <c r="B9740" s="135"/>
      <c r="C9740" s="135"/>
      <c r="D9740" s="135"/>
      <c r="G9740" s="135"/>
      <c r="H9740" s="135"/>
      <c r="I9740" s="135"/>
      <c r="J9740" s="135"/>
      <c r="K9740" s="135"/>
      <c r="L9740" s="135"/>
    </row>
    <row r="9741" spans="1:12" x14ac:dyDescent="0.25">
      <c r="A9741" s="135"/>
      <c r="B9741" s="135"/>
      <c r="C9741" s="135"/>
      <c r="D9741" s="135"/>
      <c r="G9741" s="135"/>
      <c r="H9741" s="135"/>
      <c r="I9741" s="135"/>
      <c r="J9741" s="135"/>
      <c r="K9741" s="135"/>
      <c r="L9741" s="135"/>
    </row>
    <row r="9742" spans="1:12" x14ac:dyDescent="0.25">
      <c r="A9742" s="135"/>
      <c r="B9742" s="135"/>
      <c r="C9742" s="135"/>
      <c r="D9742" s="135"/>
      <c r="G9742" s="135"/>
      <c r="H9742" s="135"/>
      <c r="I9742" s="135"/>
      <c r="J9742" s="135"/>
      <c r="K9742" s="135"/>
      <c r="L9742" s="135"/>
    </row>
    <row r="9743" spans="1:12" x14ac:dyDescent="0.25">
      <c r="A9743" s="135"/>
      <c r="B9743" s="135"/>
      <c r="C9743" s="135"/>
      <c r="D9743" s="135"/>
      <c r="G9743" s="135"/>
      <c r="H9743" s="135"/>
      <c r="I9743" s="135"/>
      <c r="J9743" s="135"/>
      <c r="K9743" s="135"/>
      <c r="L9743" s="135"/>
    </row>
    <row r="9744" spans="1:12" x14ac:dyDescent="0.25">
      <c r="A9744" s="135"/>
      <c r="B9744" s="135"/>
      <c r="C9744" s="135"/>
      <c r="D9744" s="135"/>
      <c r="G9744" s="135"/>
      <c r="H9744" s="135"/>
      <c r="I9744" s="135"/>
      <c r="J9744" s="135"/>
      <c r="K9744" s="135"/>
      <c r="L9744" s="135"/>
    </row>
    <row r="9745" spans="1:12" x14ac:dyDescent="0.25">
      <c r="A9745" s="135"/>
      <c r="B9745" s="135"/>
      <c r="C9745" s="135"/>
      <c r="D9745" s="135"/>
      <c r="G9745" s="135"/>
      <c r="H9745" s="135"/>
      <c r="I9745" s="135"/>
      <c r="J9745" s="135"/>
      <c r="K9745" s="135"/>
      <c r="L9745" s="135"/>
    </row>
    <row r="9746" spans="1:12" x14ac:dyDescent="0.25">
      <c r="A9746" s="135"/>
      <c r="B9746" s="135"/>
      <c r="C9746" s="135"/>
      <c r="D9746" s="135"/>
      <c r="G9746" s="135"/>
      <c r="H9746" s="135"/>
      <c r="I9746" s="135"/>
      <c r="J9746" s="135"/>
      <c r="K9746" s="135"/>
      <c r="L9746" s="135"/>
    </row>
    <row r="9747" spans="1:12" x14ac:dyDescent="0.25">
      <c r="A9747" s="135"/>
      <c r="B9747" s="135"/>
      <c r="C9747" s="135"/>
      <c r="D9747" s="135"/>
      <c r="G9747" s="135"/>
      <c r="H9747" s="135"/>
      <c r="I9747" s="135"/>
      <c r="J9747" s="135"/>
      <c r="K9747" s="135"/>
      <c r="L9747" s="135"/>
    </row>
    <row r="9748" spans="1:12" x14ac:dyDescent="0.25">
      <c r="A9748" s="135"/>
      <c r="B9748" s="135"/>
      <c r="C9748" s="135"/>
      <c r="D9748" s="135"/>
      <c r="G9748" s="135"/>
      <c r="H9748" s="135"/>
      <c r="I9748" s="135"/>
      <c r="J9748" s="135"/>
      <c r="K9748" s="135"/>
      <c r="L9748" s="135"/>
    </row>
    <row r="9749" spans="1:12" x14ac:dyDescent="0.25">
      <c r="A9749" s="135"/>
      <c r="B9749" s="135"/>
      <c r="C9749" s="135"/>
      <c r="D9749" s="135"/>
      <c r="G9749" s="135"/>
      <c r="H9749" s="135"/>
      <c r="I9749" s="135"/>
      <c r="J9749" s="135"/>
      <c r="K9749" s="135"/>
      <c r="L9749" s="135"/>
    </row>
    <row r="9750" spans="1:12" x14ac:dyDescent="0.25">
      <c r="A9750" s="135"/>
      <c r="B9750" s="135"/>
      <c r="C9750" s="135"/>
      <c r="D9750" s="135"/>
      <c r="G9750" s="135"/>
      <c r="H9750" s="135"/>
      <c r="I9750" s="135"/>
      <c r="J9750" s="135"/>
      <c r="K9750" s="135"/>
      <c r="L9750" s="135"/>
    </row>
    <row r="9751" spans="1:12" x14ac:dyDescent="0.25">
      <c r="A9751" s="135"/>
      <c r="B9751" s="135"/>
      <c r="C9751" s="135"/>
      <c r="D9751" s="135"/>
      <c r="G9751" s="135"/>
      <c r="H9751" s="135"/>
      <c r="I9751" s="135"/>
      <c r="J9751" s="135"/>
      <c r="K9751" s="135"/>
      <c r="L9751" s="135"/>
    </row>
    <row r="9752" spans="1:12" x14ac:dyDescent="0.25">
      <c r="A9752" s="135"/>
      <c r="B9752" s="135"/>
      <c r="C9752" s="135"/>
      <c r="D9752" s="135"/>
      <c r="G9752" s="135"/>
      <c r="H9752" s="135"/>
      <c r="I9752" s="135"/>
      <c r="J9752" s="135"/>
      <c r="K9752" s="135"/>
      <c r="L9752" s="135"/>
    </row>
    <row r="9753" spans="1:12" x14ac:dyDescent="0.25">
      <c r="A9753" s="135"/>
      <c r="B9753" s="135"/>
      <c r="C9753" s="135"/>
      <c r="D9753" s="135"/>
      <c r="G9753" s="135"/>
      <c r="H9753" s="135"/>
      <c r="I9753" s="135"/>
      <c r="J9753" s="135"/>
      <c r="K9753" s="135"/>
      <c r="L9753" s="135"/>
    </row>
    <row r="9754" spans="1:12" x14ac:dyDescent="0.25">
      <c r="A9754" s="135"/>
      <c r="B9754" s="135"/>
      <c r="C9754" s="135"/>
      <c r="D9754" s="135"/>
      <c r="G9754" s="135"/>
      <c r="H9754" s="135"/>
      <c r="I9754" s="135"/>
      <c r="J9754" s="135"/>
      <c r="K9754" s="135"/>
      <c r="L9754" s="135"/>
    </row>
    <row r="9755" spans="1:12" x14ac:dyDescent="0.25">
      <c r="A9755" s="135"/>
      <c r="B9755" s="135"/>
      <c r="C9755" s="135"/>
      <c r="D9755" s="135"/>
      <c r="G9755" s="135"/>
      <c r="H9755" s="135"/>
      <c r="I9755" s="135"/>
      <c r="J9755" s="135"/>
      <c r="K9755" s="135"/>
      <c r="L9755" s="135"/>
    </row>
    <row r="9756" spans="1:12" x14ac:dyDescent="0.25">
      <c r="A9756" s="135"/>
      <c r="B9756" s="135"/>
      <c r="C9756" s="135"/>
      <c r="D9756" s="135"/>
      <c r="G9756" s="135"/>
      <c r="H9756" s="135"/>
      <c r="I9756" s="135"/>
      <c r="J9756" s="135"/>
      <c r="K9756" s="135"/>
      <c r="L9756" s="135"/>
    </row>
    <row r="9757" spans="1:12" x14ac:dyDescent="0.25">
      <c r="A9757" s="135"/>
      <c r="B9757" s="135"/>
      <c r="C9757" s="135"/>
      <c r="D9757" s="135"/>
      <c r="G9757" s="135"/>
      <c r="H9757" s="135"/>
      <c r="I9757" s="135"/>
      <c r="J9757" s="135"/>
      <c r="K9757" s="135"/>
      <c r="L9757" s="135"/>
    </row>
    <row r="9758" spans="1:12" x14ac:dyDescent="0.25">
      <c r="A9758" s="135"/>
      <c r="B9758" s="135"/>
      <c r="C9758" s="135"/>
      <c r="D9758" s="135"/>
      <c r="G9758" s="135"/>
      <c r="H9758" s="135"/>
      <c r="I9758" s="135"/>
      <c r="J9758" s="135"/>
      <c r="K9758" s="135"/>
      <c r="L9758" s="135"/>
    </row>
    <row r="9759" spans="1:12" x14ac:dyDescent="0.25">
      <c r="A9759" s="135"/>
      <c r="B9759" s="135"/>
      <c r="C9759" s="135"/>
      <c r="D9759" s="135"/>
      <c r="G9759" s="135"/>
      <c r="H9759" s="135"/>
      <c r="I9759" s="135"/>
      <c r="J9759" s="135"/>
      <c r="K9759" s="135"/>
      <c r="L9759" s="135"/>
    </row>
    <row r="9760" spans="1:12" x14ac:dyDescent="0.25">
      <c r="A9760" s="135"/>
      <c r="B9760" s="135"/>
      <c r="C9760" s="135"/>
      <c r="D9760" s="135"/>
      <c r="G9760" s="135"/>
      <c r="H9760" s="135"/>
      <c r="I9760" s="135"/>
      <c r="J9760" s="135"/>
      <c r="K9760" s="135"/>
      <c r="L9760" s="135"/>
    </row>
    <row r="9761" spans="1:12" x14ac:dyDescent="0.25">
      <c r="A9761" s="135"/>
      <c r="B9761" s="135"/>
      <c r="C9761" s="135"/>
      <c r="D9761" s="135"/>
      <c r="G9761" s="135"/>
      <c r="H9761" s="135"/>
      <c r="I9761" s="135"/>
      <c r="J9761" s="135"/>
      <c r="K9761" s="135"/>
      <c r="L9761" s="135"/>
    </row>
    <row r="9762" spans="1:12" x14ac:dyDescent="0.25">
      <c r="A9762" s="135"/>
      <c r="B9762" s="135"/>
      <c r="C9762" s="135"/>
      <c r="D9762" s="135"/>
      <c r="G9762" s="135"/>
      <c r="H9762" s="135"/>
      <c r="I9762" s="135"/>
      <c r="J9762" s="135"/>
      <c r="K9762" s="135"/>
      <c r="L9762" s="135"/>
    </row>
    <row r="9763" spans="1:12" x14ac:dyDescent="0.25">
      <c r="A9763" s="135"/>
      <c r="B9763" s="135"/>
      <c r="C9763" s="135"/>
      <c r="D9763" s="135"/>
      <c r="G9763" s="135"/>
      <c r="H9763" s="135"/>
      <c r="I9763" s="135"/>
      <c r="J9763" s="135"/>
      <c r="K9763" s="135"/>
      <c r="L9763" s="135"/>
    </row>
    <row r="9764" spans="1:12" x14ac:dyDescent="0.25">
      <c r="A9764" s="135"/>
      <c r="B9764" s="135"/>
      <c r="C9764" s="135"/>
      <c r="D9764" s="135"/>
      <c r="G9764" s="135"/>
      <c r="H9764" s="135"/>
      <c r="I9764" s="135"/>
      <c r="J9764" s="135"/>
      <c r="K9764" s="135"/>
      <c r="L9764" s="135"/>
    </row>
    <row r="9765" spans="1:12" x14ac:dyDescent="0.25">
      <c r="A9765" s="135"/>
      <c r="B9765" s="135"/>
      <c r="C9765" s="135"/>
      <c r="D9765" s="135"/>
      <c r="G9765" s="135"/>
      <c r="H9765" s="135"/>
      <c r="I9765" s="135"/>
      <c r="J9765" s="135"/>
      <c r="K9765" s="135"/>
      <c r="L9765" s="135"/>
    </row>
    <row r="9766" spans="1:12" x14ac:dyDescent="0.25">
      <c r="A9766" s="135"/>
      <c r="B9766" s="135"/>
      <c r="C9766" s="135"/>
      <c r="D9766" s="135"/>
      <c r="G9766" s="135"/>
      <c r="H9766" s="135"/>
      <c r="I9766" s="135"/>
      <c r="J9766" s="135"/>
      <c r="K9766" s="135"/>
      <c r="L9766" s="135"/>
    </row>
    <row r="9767" spans="1:12" x14ac:dyDescent="0.25">
      <c r="A9767" s="135"/>
      <c r="B9767" s="135"/>
      <c r="C9767" s="135"/>
      <c r="D9767" s="135"/>
      <c r="G9767" s="135"/>
      <c r="H9767" s="135"/>
      <c r="I9767" s="135"/>
      <c r="J9767" s="135"/>
      <c r="K9767" s="135"/>
      <c r="L9767" s="135"/>
    </row>
    <row r="9768" spans="1:12" x14ac:dyDescent="0.25">
      <c r="A9768" s="135"/>
      <c r="B9768" s="135"/>
      <c r="C9768" s="135"/>
      <c r="D9768" s="135"/>
      <c r="G9768" s="135"/>
      <c r="H9768" s="135"/>
      <c r="I9768" s="135"/>
      <c r="J9768" s="135"/>
      <c r="K9768" s="135"/>
      <c r="L9768" s="135"/>
    </row>
    <row r="9769" spans="1:12" x14ac:dyDescent="0.25">
      <c r="A9769" s="135"/>
      <c r="B9769" s="135"/>
      <c r="C9769" s="135"/>
      <c r="D9769" s="135"/>
      <c r="G9769" s="135"/>
      <c r="H9769" s="135"/>
      <c r="I9769" s="135"/>
      <c r="J9769" s="135"/>
      <c r="K9769" s="135"/>
      <c r="L9769" s="135"/>
    </row>
    <row r="9770" spans="1:12" x14ac:dyDescent="0.25">
      <c r="A9770" s="135"/>
      <c r="B9770" s="135"/>
      <c r="C9770" s="135"/>
      <c r="D9770" s="135"/>
      <c r="G9770" s="135"/>
      <c r="H9770" s="135"/>
      <c r="I9770" s="135"/>
      <c r="J9770" s="135"/>
      <c r="K9770" s="135"/>
      <c r="L9770" s="135"/>
    </row>
    <row r="9771" spans="1:12" x14ac:dyDescent="0.25">
      <c r="A9771" s="135"/>
      <c r="B9771" s="135"/>
      <c r="C9771" s="135"/>
      <c r="D9771" s="135"/>
      <c r="G9771" s="135"/>
      <c r="H9771" s="135"/>
      <c r="I9771" s="135"/>
      <c r="J9771" s="135"/>
      <c r="K9771" s="135"/>
      <c r="L9771" s="135"/>
    </row>
    <row r="9772" spans="1:12" x14ac:dyDescent="0.25">
      <c r="A9772" s="135"/>
      <c r="B9772" s="135"/>
      <c r="C9772" s="135"/>
      <c r="D9772" s="135"/>
      <c r="G9772" s="135"/>
      <c r="H9772" s="135"/>
      <c r="I9772" s="135"/>
      <c r="J9772" s="135"/>
      <c r="K9772" s="135"/>
      <c r="L9772" s="135"/>
    </row>
    <row r="9773" spans="1:12" x14ac:dyDescent="0.25">
      <c r="A9773" s="135"/>
      <c r="B9773" s="135"/>
      <c r="C9773" s="135"/>
      <c r="D9773" s="135"/>
      <c r="G9773" s="135"/>
      <c r="H9773" s="135"/>
      <c r="I9773" s="135"/>
      <c r="J9773" s="135"/>
      <c r="K9773" s="135"/>
      <c r="L9773" s="135"/>
    </row>
    <row r="9774" spans="1:12" x14ac:dyDescent="0.25">
      <c r="A9774" s="135"/>
      <c r="B9774" s="135"/>
      <c r="C9774" s="135"/>
      <c r="D9774" s="135"/>
      <c r="G9774" s="135"/>
      <c r="H9774" s="135"/>
      <c r="I9774" s="135"/>
      <c r="J9774" s="135"/>
      <c r="K9774" s="135"/>
      <c r="L9774" s="135"/>
    </row>
    <row r="9775" spans="1:12" x14ac:dyDescent="0.25">
      <c r="A9775" s="135"/>
      <c r="B9775" s="135"/>
      <c r="C9775" s="135"/>
      <c r="D9775" s="135"/>
      <c r="G9775" s="135"/>
      <c r="H9775" s="135"/>
      <c r="I9775" s="135"/>
      <c r="J9775" s="135"/>
      <c r="K9775" s="135"/>
      <c r="L9775" s="135"/>
    </row>
    <row r="9776" spans="1:12" x14ac:dyDescent="0.25">
      <c r="A9776" s="135"/>
      <c r="B9776" s="135"/>
      <c r="C9776" s="135"/>
      <c r="D9776" s="135"/>
      <c r="G9776" s="135"/>
      <c r="H9776" s="135"/>
      <c r="I9776" s="135"/>
      <c r="J9776" s="135"/>
      <c r="K9776" s="135"/>
      <c r="L9776" s="135"/>
    </row>
    <row r="9777" spans="1:12" x14ac:dyDescent="0.25">
      <c r="A9777" s="135"/>
      <c r="B9777" s="135"/>
      <c r="C9777" s="135"/>
      <c r="D9777" s="135"/>
      <c r="G9777" s="135"/>
      <c r="H9777" s="135"/>
      <c r="I9777" s="135"/>
      <c r="J9777" s="135"/>
      <c r="K9777" s="135"/>
      <c r="L9777" s="135"/>
    </row>
    <row r="9778" spans="1:12" x14ac:dyDescent="0.25">
      <c r="A9778" s="135"/>
      <c r="B9778" s="135"/>
      <c r="C9778" s="135"/>
      <c r="D9778" s="135"/>
      <c r="G9778" s="135"/>
      <c r="H9778" s="135"/>
      <c r="I9778" s="135"/>
      <c r="J9778" s="135"/>
      <c r="K9778" s="135"/>
      <c r="L9778" s="135"/>
    </row>
    <row r="9779" spans="1:12" x14ac:dyDescent="0.25">
      <c r="A9779" s="135"/>
      <c r="B9779" s="135"/>
      <c r="C9779" s="135"/>
      <c r="D9779" s="135"/>
      <c r="G9779" s="135"/>
      <c r="H9779" s="135"/>
      <c r="I9779" s="135"/>
      <c r="J9779" s="135"/>
      <c r="K9779" s="135"/>
      <c r="L9779" s="135"/>
    </row>
    <row r="9780" spans="1:12" x14ac:dyDescent="0.25">
      <c r="A9780" s="135"/>
      <c r="B9780" s="135"/>
      <c r="C9780" s="135"/>
      <c r="D9780" s="135"/>
      <c r="G9780" s="135"/>
      <c r="H9780" s="135"/>
      <c r="I9780" s="135"/>
      <c r="J9780" s="135"/>
      <c r="K9780" s="135"/>
      <c r="L9780" s="135"/>
    </row>
    <row r="9781" spans="1:12" x14ac:dyDescent="0.25">
      <c r="A9781" s="135"/>
      <c r="B9781" s="135"/>
      <c r="C9781" s="135"/>
      <c r="D9781" s="135"/>
      <c r="G9781" s="135"/>
      <c r="H9781" s="135"/>
      <c r="I9781" s="135"/>
      <c r="J9781" s="135"/>
      <c r="K9781" s="135"/>
      <c r="L9781" s="135"/>
    </row>
    <row r="9782" spans="1:12" x14ac:dyDescent="0.25">
      <c r="A9782" s="135"/>
      <c r="B9782" s="135"/>
      <c r="C9782" s="135"/>
      <c r="D9782" s="135"/>
      <c r="G9782" s="135"/>
      <c r="H9782" s="135"/>
      <c r="I9782" s="135"/>
      <c r="J9782" s="135"/>
      <c r="K9782" s="135"/>
      <c r="L9782" s="135"/>
    </row>
    <row r="9783" spans="1:12" x14ac:dyDescent="0.25">
      <c r="A9783" s="135"/>
      <c r="B9783" s="135"/>
      <c r="C9783" s="135"/>
      <c r="D9783" s="135"/>
      <c r="G9783" s="135"/>
      <c r="H9783" s="135"/>
      <c r="I9783" s="135"/>
      <c r="J9783" s="135"/>
      <c r="K9783" s="135"/>
      <c r="L9783" s="135"/>
    </row>
    <row r="9784" spans="1:12" x14ac:dyDescent="0.25">
      <c r="A9784" s="135"/>
      <c r="B9784" s="135"/>
      <c r="C9784" s="135"/>
      <c r="D9784" s="135"/>
      <c r="G9784" s="135"/>
      <c r="H9784" s="135"/>
      <c r="I9784" s="135"/>
      <c r="J9784" s="135"/>
      <c r="K9784" s="135"/>
      <c r="L9784" s="135"/>
    </row>
    <row r="9785" spans="1:12" x14ac:dyDescent="0.25">
      <c r="A9785" s="135"/>
      <c r="B9785" s="135"/>
      <c r="C9785" s="135"/>
      <c r="D9785" s="135"/>
      <c r="G9785" s="135"/>
      <c r="H9785" s="135"/>
      <c r="I9785" s="135"/>
      <c r="J9785" s="135"/>
      <c r="K9785" s="135"/>
      <c r="L9785" s="135"/>
    </row>
    <row r="9786" spans="1:12" x14ac:dyDescent="0.25">
      <c r="A9786" s="135"/>
      <c r="B9786" s="135"/>
      <c r="C9786" s="135"/>
      <c r="D9786" s="135"/>
      <c r="G9786" s="135"/>
      <c r="H9786" s="135"/>
      <c r="I9786" s="135"/>
      <c r="J9786" s="135"/>
      <c r="K9786" s="135"/>
      <c r="L9786" s="135"/>
    </row>
    <row r="9787" spans="1:12" x14ac:dyDescent="0.25">
      <c r="A9787" s="135"/>
      <c r="B9787" s="135"/>
      <c r="C9787" s="135"/>
      <c r="D9787" s="135"/>
      <c r="G9787" s="135"/>
      <c r="H9787" s="135"/>
      <c r="I9787" s="135"/>
      <c r="J9787" s="135"/>
      <c r="K9787" s="135"/>
      <c r="L9787" s="135"/>
    </row>
    <row r="9788" spans="1:12" x14ac:dyDescent="0.25">
      <c r="A9788" s="135"/>
      <c r="B9788" s="135"/>
      <c r="C9788" s="135"/>
      <c r="D9788" s="135"/>
      <c r="G9788" s="135"/>
      <c r="H9788" s="135"/>
      <c r="I9788" s="135"/>
      <c r="J9788" s="135"/>
      <c r="K9788" s="135"/>
      <c r="L9788" s="135"/>
    </row>
    <row r="9789" spans="1:12" x14ac:dyDescent="0.25">
      <c r="A9789" s="135"/>
      <c r="B9789" s="135"/>
      <c r="C9789" s="135"/>
      <c r="D9789" s="135"/>
      <c r="G9789" s="135"/>
      <c r="H9789" s="135"/>
      <c r="I9789" s="135"/>
      <c r="J9789" s="135"/>
      <c r="K9789" s="135"/>
      <c r="L9789" s="135"/>
    </row>
    <row r="9790" spans="1:12" x14ac:dyDescent="0.25">
      <c r="A9790" s="135"/>
      <c r="B9790" s="135"/>
      <c r="C9790" s="135"/>
      <c r="D9790" s="135"/>
      <c r="G9790" s="135"/>
      <c r="H9790" s="135"/>
      <c r="I9790" s="135"/>
      <c r="J9790" s="135"/>
      <c r="K9790" s="135"/>
      <c r="L9790" s="135"/>
    </row>
    <row r="9791" spans="1:12" x14ac:dyDescent="0.25">
      <c r="A9791" s="135"/>
      <c r="B9791" s="135"/>
      <c r="C9791" s="135"/>
      <c r="D9791" s="135"/>
      <c r="G9791" s="135"/>
      <c r="H9791" s="135"/>
      <c r="I9791" s="135"/>
      <c r="J9791" s="135"/>
      <c r="K9791" s="135"/>
      <c r="L9791" s="135"/>
    </row>
    <row r="9792" spans="1:12" x14ac:dyDescent="0.25">
      <c r="A9792" s="135"/>
      <c r="B9792" s="135"/>
      <c r="C9792" s="135"/>
      <c r="D9792" s="135"/>
      <c r="G9792" s="135"/>
      <c r="H9792" s="135"/>
      <c r="I9792" s="135"/>
      <c r="J9792" s="135"/>
      <c r="K9792" s="135"/>
      <c r="L9792" s="135"/>
    </row>
    <row r="9793" spans="1:12" x14ac:dyDescent="0.25">
      <c r="A9793" s="135"/>
      <c r="B9793" s="135"/>
      <c r="C9793" s="135"/>
      <c r="D9793" s="135"/>
      <c r="G9793" s="135"/>
      <c r="H9793" s="135"/>
      <c r="I9793" s="135"/>
      <c r="J9793" s="135"/>
      <c r="K9793" s="135"/>
      <c r="L9793" s="135"/>
    </row>
    <row r="9794" spans="1:12" x14ac:dyDescent="0.25">
      <c r="A9794" s="135"/>
      <c r="B9794" s="135"/>
      <c r="C9794" s="135"/>
      <c r="D9794" s="135"/>
      <c r="G9794" s="135"/>
      <c r="H9794" s="135"/>
      <c r="I9794" s="135"/>
      <c r="J9794" s="135"/>
      <c r="K9794" s="135"/>
      <c r="L9794" s="135"/>
    </row>
    <row r="9795" spans="1:12" x14ac:dyDescent="0.25">
      <c r="A9795" s="135"/>
      <c r="B9795" s="135"/>
      <c r="C9795" s="135"/>
      <c r="D9795" s="135"/>
      <c r="G9795" s="135"/>
      <c r="H9795" s="135"/>
      <c r="I9795" s="135"/>
      <c r="J9795" s="135"/>
      <c r="K9795" s="135"/>
      <c r="L9795" s="135"/>
    </row>
    <row r="9796" spans="1:12" x14ac:dyDescent="0.25">
      <c r="A9796" s="135"/>
      <c r="B9796" s="135"/>
      <c r="C9796" s="135"/>
      <c r="D9796" s="135"/>
      <c r="G9796" s="135"/>
      <c r="H9796" s="135"/>
      <c r="I9796" s="135"/>
      <c r="J9796" s="135"/>
      <c r="K9796" s="135"/>
      <c r="L9796" s="135"/>
    </row>
    <row r="9797" spans="1:12" x14ac:dyDescent="0.25">
      <c r="A9797" s="135"/>
      <c r="B9797" s="135"/>
      <c r="C9797" s="135"/>
      <c r="D9797" s="135"/>
      <c r="G9797" s="135"/>
      <c r="H9797" s="135"/>
      <c r="I9797" s="135"/>
      <c r="J9797" s="135"/>
      <c r="K9797" s="135"/>
      <c r="L9797" s="135"/>
    </row>
    <row r="9798" spans="1:12" x14ac:dyDescent="0.25">
      <c r="A9798" s="135"/>
      <c r="B9798" s="135"/>
      <c r="C9798" s="135"/>
      <c r="D9798" s="135"/>
      <c r="G9798" s="135"/>
      <c r="H9798" s="135"/>
      <c r="I9798" s="135"/>
      <c r="J9798" s="135"/>
      <c r="K9798" s="135"/>
      <c r="L9798" s="135"/>
    </row>
    <row r="9799" spans="1:12" x14ac:dyDescent="0.25">
      <c r="A9799" s="135"/>
      <c r="B9799" s="135"/>
      <c r="C9799" s="135"/>
      <c r="D9799" s="135"/>
      <c r="G9799" s="135"/>
      <c r="H9799" s="135"/>
      <c r="I9799" s="135"/>
      <c r="J9799" s="135"/>
      <c r="K9799" s="135"/>
      <c r="L9799" s="135"/>
    </row>
    <row r="9800" spans="1:12" x14ac:dyDescent="0.25">
      <c r="A9800" s="135"/>
      <c r="B9800" s="135"/>
      <c r="C9800" s="135"/>
      <c r="D9800" s="135"/>
      <c r="G9800" s="135"/>
      <c r="H9800" s="135"/>
      <c r="I9800" s="135"/>
      <c r="J9800" s="135"/>
      <c r="K9800" s="135"/>
      <c r="L9800" s="135"/>
    </row>
    <row r="9801" spans="1:12" x14ac:dyDescent="0.25">
      <c r="A9801" s="135"/>
      <c r="B9801" s="135"/>
      <c r="C9801" s="135"/>
      <c r="D9801" s="135"/>
      <c r="G9801" s="135"/>
      <c r="H9801" s="135"/>
      <c r="I9801" s="135"/>
      <c r="J9801" s="135"/>
      <c r="K9801" s="135"/>
      <c r="L9801" s="135"/>
    </row>
    <row r="9802" spans="1:12" x14ac:dyDescent="0.25">
      <c r="A9802" s="135"/>
      <c r="B9802" s="135"/>
      <c r="C9802" s="135"/>
      <c r="D9802" s="135"/>
      <c r="G9802" s="135"/>
      <c r="H9802" s="135"/>
      <c r="I9802" s="135"/>
      <c r="J9802" s="135"/>
      <c r="K9802" s="135"/>
      <c r="L9802" s="135"/>
    </row>
    <row r="9803" spans="1:12" x14ac:dyDescent="0.25">
      <c r="A9803" s="135"/>
      <c r="B9803" s="135"/>
      <c r="C9803" s="135"/>
      <c r="D9803" s="135"/>
      <c r="G9803" s="135"/>
      <c r="H9803" s="135"/>
      <c r="I9803" s="135"/>
      <c r="J9803" s="135"/>
      <c r="K9803" s="135"/>
      <c r="L9803" s="135"/>
    </row>
    <row r="9804" spans="1:12" x14ac:dyDescent="0.25">
      <c r="A9804" s="135"/>
      <c r="B9804" s="135"/>
      <c r="C9804" s="135"/>
      <c r="D9804" s="135"/>
      <c r="G9804" s="135"/>
      <c r="H9804" s="135"/>
      <c r="I9804" s="135"/>
      <c r="J9804" s="135"/>
      <c r="K9804" s="135"/>
      <c r="L9804" s="135"/>
    </row>
    <row r="9805" spans="1:12" x14ac:dyDescent="0.25">
      <c r="A9805" s="135"/>
      <c r="B9805" s="135"/>
      <c r="C9805" s="135"/>
      <c r="D9805" s="135"/>
      <c r="G9805" s="135"/>
      <c r="H9805" s="135"/>
      <c r="I9805" s="135"/>
      <c r="J9805" s="135"/>
      <c r="K9805" s="135"/>
      <c r="L9805" s="135"/>
    </row>
    <row r="9806" spans="1:12" x14ac:dyDescent="0.25">
      <c r="A9806" s="135"/>
      <c r="B9806" s="135"/>
      <c r="C9806" s="135"/>
      <c r="D9806" s="135"/>
      <c r="G9806" s="135"/>
      <c r="H9806" s="135"/>
      <c r="I9806" s="135"/>
      <c r="J9806" s="135"/>
      <c r="K9806" s="135"/>
      <c r="L9806" s="135"/>
    </row>
    <row r="9807" spans="1:12" x14ac:dyDescent="0.25">
      <c r="A9807" s="135"/>
      <c r="B9807" s="135"/>
      <c r="C9807" s="135"/>
      <c r="D9807" s="135"/>
      <c r="G9807" s="135"/>
      <c r="H9807" s="135"/>
      <c r="I9807" s="135"/>
      <c r="J9807" s="135"/>
      <c r="K9807" s="135"/>
      <c r="L9807" s="135"/>
    </row>
    <row r="9808" spans="1:12" x14ac:dyDescent="0.25">
      <c r="A9808" s="135"/>
      <c r="B9808" s="135"/>
      <c r="C9808" s="135"/>
      <c r="D9808" s="135"/>
      <c r="G9808" s="135"/>
      <c r="H9808" s="135"/>
      <c r="I9808" s="135"/>
      <c r="J9808" s="135"/>
      <c r="K9808" s="135"/>
      <c r="L9808" s="135"/>
    </row>
    <row r="9809" spans="1:12" x14ac:dyDescent="0.25">
      <c r="A9809" s="135"/>
      <c r="B9809" s="135"/>
      <c r="C9809" s="135"/>
      <c r="D9809" s="135"/>
      <c r="G9809" s="135"/>
      <c r="H9809" s="135"/>
      <c r="I9809" s="135"/>
      <c r="J9809" s="135"/>
      <c r="K9809" s="135"/>
      <c r="L9809" s="135"/>
    </row>
    <row r="9810" spans="1:12" x14ac:dyDescent="0.25">
      <c r="A9810" s="135"/>
      <c r="B9810" s="135"/>
      <c r="C9810" s="135"/>
      <c r="D9810" s="135"/>
      <c r="G9810" s="135"/>
      <c r="H9810" s="135"/>
      <c r="I9810" s="135"/>
      <c r="J9810" s="135"/>
      <c r="K9810" s="135"/>
      <c r="L9810" s="135"/>
    </row>
    <row r="9811" spans="1:12" x14ac:dyDescent="0.25">
      <c r="A9811" s="135"/>
      <c r="B9811" s="135"/>
      <c r="C9811" s="135"/>
      <c r="D9811" s="135"/>
      <c r="G9811" s="135"/>
      <c r="H9811" s="135"/>
      <c r="I9811" s="135"/>
      <c r="J9811" s="135"/>
      <c r="K9811" s="135"/>
      <c r="L9811" s="135"/>
    </row>
    <row r="9812" spans="1:12" x14ac:dyDescent="0.25">
      <c r="A9812" s="135"/>
      <c r="B9812" s="135"/>
      <c r="C9812" s="135"/>
      <c r="D9812" s="135"/>
      <c r="G9812" s="135"/>
      <c r="H9812" s="135"/>
      <c r="I9812" s="135"/>
      <c r="J9812" s="135"/>
      <c r="K9812" s="135"/>
      <c r="L9812" s="135"/>
    </row>
    <row r="9813" spans="1:12" x14ac:dyDescent="0.25">
      <c r="A9813" s="135"/>
      <c r="B9813" s="135"/>
      <c r="C9813" s="135"/>
      <c r="D9813" s="135"/>
      <c r="G9813" s="135"/>
      <c r="H9813" s="135"/>
      <c r="I9813" s="135"/>
      <c r="J9813" s="135"/>
      <c r="K9813" s="135"/>
      <c r="L9813" s="135"/>
    </row>
    <row r="9814" spans="1:12" x14ac:dyDescent="0.25">
      <c r="A9814" s="135"/>
      <c r="B9814" s="135"/>
      <c r="C9814" s="135"/>
      <c r="D9814" s="135"/>
      <c r="G9814" s="135"/>
      <c r="H9814" s="135"/>
      <c r="I9814" s="135"/>
      <c r="J9814" s="135"/>
      <c r="K9814" s="135"/>
      <c r="L9814" s="135"/>
    </row>
    <row r="9815" spans="1:12" x14ac:dyDescent="0.25">
      <c r="A9815" s="135"/>
      <c r="B9815" s="135"/>
      <c r="C9815" s="135"/>
      <c r="D9815" s="135"/>
      <c r="G9815" s="135"/>
      <c r="H9815" s="135"/>
      <c r="I9815" s="135"/>
      <c r="J9815" s="135"/>
      <c r="K9815" s="135"/>
      <c r="L9815" s="135"/>
    </row>
    <row r="9816" spans="1:12" x14ac:dyDescent="0.25">
      <c r="A9816" s="135"/>
      <c r="B9816" s="135"/>
      <c r="C9816" s="135"/>
      <c r="D9816" s="135"/>
      <c r="G9816" s="135"/>
      <c r="H9816" s="135"/>
      <c r="I9816" s="135"/>
      <c r="J9816" s="135"/>
      <c r="K9816" s="135"/>
      <c r="L9816" s="135"/>
    </row>
    <row r="9817" spans="1:12" x14ac:dyDescent="0.25">
      <c r="A9817" s="135"/>
      <c r="B9817" s="135"/>
      <c r="C9817" s="135"/>
      <c r="D9817" s="135"/>
      <c r="G9817" s="135"/>
      <c r="H9817" s="135"/>
      <c r="I9817" s="135"/>
      <c r="J9817" s="135"/>
      <c r="K9817" s="135"/>
      <c r="L9817" s="135"/>
    </row>
    <row r="9818" spans="1:12" x14ac:dyDescent="0.25">
      <c r="A9818" s="135"/>
      <c r="B9818" s="135"/>
      <c r="C9818" s="135"/>
      <c r="D9818" s="135"/>
      <c r="G9818" s="135"/>
      <c r="H9818" s="135"/>
      <c r="I9818" s="135"/>
      <c r="J9818" s="135"/>
      <c r="K9818" s="135"/>
      <c r="L9818" s="135"/>
    </row>
    <row r="9819" spans="1:12" x14ac:dyDescent="0.25">
      <c r="A9819" s="135"/>
      <c r="B9819" s="135"/>
      <c r="C9819" s="135"/>
      <c r="D9819" s="135"/>
      <c r="G9819" s="135"/>
      <c r="H9819" s="135"/>
      <c r="I9819" s="135"/>
      <c r="J9819" s="135"/>
      <c r="K9819" s="135"/>
      <c r="L9819" s="135"/>
    </row>
    <row r="9820" spans="1:12" x14ac:dyDescent="0.25">
      <c r="A9820" s="135"/>
      <c r="B9820" s="135"/>
      <c r="C9820" s="135"/>
      <c r="D9820" s="135"/>
      <c r="G9820" s="135"/>
      <c r="H9820" s="135"/>
      <c r="I9820" s="135"/>
      <c r="J9820" s="135"/>
      <c r="K9820" s="135"/>
      <c r="L9820" s="135"/>
    </row>
    <row r="9821" spans="1:12" x14ac:dyDescent="0.25">
      <c r="A9821" s="135"/>
      <c r="B9821" s="135"/>
      <c r="C9821" s="135"/>
      <c r="D9821" s="135"/>
      <c r="G9821" s="135"/>
      <c r="H9821" s="135"/>
      <c r="I9821" s="135"/>
      <c r="J9821" s="135"/>
      <c r="K9821" s="135"/>
      <c r="L9821" s="135"/>
    </row>
    <row r="9822" spans="1:12" x14ac:dyDescent="0.25">
      <c r="A9822" s="135"/>
      <c r="B9822" s="135"/>
      <c r="C9822" s="135"/>
      <c r="D9822" s="135"/>
      <c r="G9822" s="135"/>
      <c r="H9822" s="135"/>
      <c r="I9822" s="135"/>
      <c r="J9822" s="135"/>
      <c r="K9822" s="135"/>
      <c r="L9822" s="135"/>
    </row>
    <row r="9823" spans="1:12" x14ac:dyDescent="0.25">
      <c r="A9823" s="135"/>
      <c r="B9823" s="135"/>
      <c r="C9823" s="135"/>
      <c r="D9823" s="135"/>
      <c r="G9823" s="135"/>
      <c r="H9823" s="135"/>
      <c r="I9823" s="135"/>
      <c r="J9823" s="135"/>
      <c r="K9823" s="135"/>
      <c r="L9823" s="135"/>
    </row>
    <row r="9824" spans="1:12" x14ac:dyDescent="0.25">
      <c r="A9824" s="135"/>
      <c r="B9824" s="135"/>
      <c r="C9824" s="135"/>
      <c r="D9824" s="135"/>
      <c r="G9824" s="135"/>
      <c r="H9824" s="135"/>
      <c r="I9824" s="135"/>
      <c r="J9824" s="135"/>
      <c r="K9824" s="135"/>
      <c r="L9824" s="135"/>
    </row>
    <row r="9825" spans="1:12" x14ac:dyDescent="0.25">
      <c r="A9825" s="135"/>
      <c r="B9825" s="135"/>
      <c r="C9825" s="135"/>
      <c r="D9825" s="135"/>
      <c r="G9825" s="135"/>
      <c r="H9825" s="135"/>
      <c r="I9825" s="135"/>
      <c r="J9825" s="135"/>
      <c r="K9825" s="135"/>
      <c r="L9825" s="135"/>
    </row>
    <row r="9826" spans="1:12" x14ac:dyDescent="0.25">
      <c r="A9826" s="135"/>
      <c r="B9826" s="135"/>
      <c r="C9826" s="135"/>
      <c r="D9826" s="135"/>
      <c r="G9826" s="135"/>
      <c r="H9826" s="135"/>
      <c r="I9826" s="135"/>
      <c r="J9826" s="135"/>
      <c r="K9826" s="135"/>
      <c r="L9826" s="135"/>
    </row>
    <row r="9827" spans="1:12" x14ac:dyDescent="0.25">
      <c r="A9827" s="135"/>
      <c r="B9827" s="135"/>
      <c r="C9827" s="135"/>
      <c r="D9827" s="135"/>
      <c r="G9827" s="135"/>
      <c r="H9827" s="135"/>
      <c r="I9827" s="135"/>
      <c r="J9827" s="135"/>
      <c r="K9827" s="135"/>
      <c r="L9827" s="135"/>
    </row>
    <row r="9828" spans="1:12" x14ac:dyDescent="0.25">
      <c r="A9828" s="135"/>
      <c r="B9828" s="135"/>
      <c r="C9828" s="135"/>
      <c r="D9828" s="135"/>
      <c r="G9828" s="135"/>
      <c r="H9828" s="135"/>
      <c r="I9828" s="135"/>
      <c r="J9828" s="135"/>
      <c r="K9828" s="135"/>
      <c r="L9828" s="135"/>
    </row>
    <row r="9829" spans="1:12" x14ac:dyDescent="0.25">
      <c r="A9829" s="135"/>
      <c r="B9829" s="135"/>
      <c r="C9829" s="135"/>
      <c r="D9829" s="135"/>
      <c r="G9829" s="135"/>
      <c r="H9829" s="135"/>
      <c r="I9829" s="135"/>
      <c r="J9829" s="135"/>
      <c r="K9829" s="135"/>
      <c r="L9829" s="135"/>
    </row>
    <row r="9830" spans="1:12" x14ac:dyDescent="0.25">
      <c r="A9830" s="135"/>
      <c r="B9830" s="135"/>
      <c r="C9830" s="135"/>
      <c r="D9830" s="135"/>
      <c r="G9830" s="135"/>
      <c r="H9830" s="135"/>
      <c r="I9830" s="135"/>
      <c r="J9830" s="135"/>
      <c r="K9830" s="135"/>
      <c r="L9830" s="135"/>
    </row>
    <row r="9831" spans="1:12" x14ac:dyDescent="0.25">
      <c r="A9831" s="135"/>
      <c r="B9831" s="135"/>
      <c r="C9831" s="135"/>
      <c r="D9831" s="135"/>
      <c r="G9831" s="135"/>
      <c r="H9831" s="135"/>
      <c r="I9831" s="135"/>
      <c r="J9831" s="135"/>
      <c r="K9831" s="135"/>
      <c r="L9831" s="135"/>
    </row>
    <row r="9832" spans="1:12" x14ac:dyDescent="0.25">
      <c r="A9832" s="135"/>
      <c r="B9832" s="135"/>
      <c r="C9832" s="135"/>
      <c r="D9832" s="135"/>
      <c r="G9832" s="135"/>
      <c r="H9832" s="135"/>
      <c r="I9832" s="135"/>
      <c r="J9832" s="135"/>
      <c r="K9832" s="135"/>
      <c r="L9832" s="135"/>
    </row>
    <row r="9833" spans="1:12" x14ac:dyDescent="0.25">
      <c r="A9833" s="135"/>
      <c r="B9833" s="135"/>
      <c r="C9833" s="135"/>
      <c r="D9833" s="135"/>
      <c r="G9833" s="135"/>
      <c r="H9833" s="135"/>
      <c r="I9833" s="135"/>
      <c r="J9833" s="135"/>
      <c r="K9833" s="135"/>
      <c r="L9833" s="135"/>
    </row>
    <row r="9834" spans="1:12" x14ac:dyDescent="0.25">
      <c r="A9834" s="135"/>
      <c r="B9834" s="135"/>
      <c r="C9834" s="135"/>
      <c r="D9834" s="135"/>
      <c r="G9834" s="135"/>
      <c r="H9834" s="135"/>
      <c r="I9834" s="135"/>
      <c r="J9834" s="135"/>
      <c r="K9834" s="135"/>
      <c r="L9834" s="135"/>
    </row>
    <row r="9835" spans="1:12" x14ac:dyDescent="0.25">
      <c r="A9835" s="135"/>
      <c r="B9835" s="135"/>
      <c r="C9835" s="135"/>
      <c r="D9835" s="135"/>
      <c r="G9835" s="135"/>
      <c r="H9835" s="135"/>
      <c r="I9835" s="135"/>
      <c r="J9835" s="135"/>
      <c r="K9835" s="135"/>
      <c r="L9835" s="135"/>
    </row>
    <row r="9836" spans="1:12" x14ac:dyDescent="0.25">
      <c r="A9836" s="135"/>
      <c r="B9836" s="135"/>
      <c r="C9836" s="135"/>
      <c r="D9836" s="135"/>
      <c r="G9836" s="135"/>
      <c r="H9836" s="135"/>
      <c r="I9836" s="135"/>
      <c r="J9836" s="135"/>
      <c r="K9836" s="135"/>
      <c r="L9836" s="135"/>
    </row>
    <row r="9837" spans="1:12" x14ac:dyDescent="0.25">
      <c r="A9837" s="135"/>
      <c r="B9837" s="135"/>
      <c r="C9837" s="135"/>
      <c r="D9837" s="135"/>
      <c r="G9837" s="135"/>
      <c r="H9837" s="135"/>
      <c r="I9837" s="135"/>
      <c r="J9837" s="135"/>
      <c r="K9837" s="135"/>
      <c r="L9837" s="135"/>
    </row>
    <row r="9838" spans="1:12" x14ac:dyDescent="0.25">
      <c r="A9838" s="135"/>
      <c r="B9838" s="135"/>
      <c r="C9838" s="135"/>
      <c r="D9838" s="135"/>
      <c r="G9838" s="135"/>
      <c r="H9838" s="135"/>
      <c r="I9838" s="135"/>
      <c r="J9838" s="135"/>
      <c r="K9838" s="135"/>
      <c r="L9838" s="135"/>
    </row>
    <row r="9839" spans="1:12" x14ac:dyDescent="0.25">
      <c r="A9839" s="135"/>
      <c r="B9839" s="135"/>
      <c r="C9839" s="135"/>
      <c r="D9839" s="135"/>
      <c r="G9839" s="135"/>
      <c r="H9839" s="135"/>
      <c r="I9839" s="135"/>
      <c r="J9839" s="135"/>
      <c r="K9839" s="135"/>
      <c r="L9839" s="135"/>
    </row>
    <row r="9840" spans="1:12" x14ac:dyDescent="0.25">
      <c r="A9840" s="135"/>
      <c r="B9840" s="135"/>
      <c r="C9840" s="135"/>
      <c r="D9840" s="135"/>
      <c r="G9840" s="135"/>
      <c r="H9840" s="135"/>
      <c r="I9840" s="135"/>
      <c r="J9840" s="135"/>
      <c r="K9840" s="135"/>
      <c r="L9840" s="135"/>
    </row>
    <row r="9841" spans="1:12" x14ac:dyDescent="0.25">
      <c r="A9841" s="135"/>
      <c r="B9841" s="135"/>
      <c r="C9841" s="135"/>
      <c r="D9841" s="135"/>
      <c r="G9841" s="135"/>
      <c r="H9841" s="135"/>
      <c r="I9841" s="135"/>
      <c r="J9841" s="135"/>
      <c r="K9841" s="135"/>
      <c r="L9841" s="135"/>
    </row>
    <row r="9842" spans="1:12" x14ac:dyDescent="0.25">
      <c r="A9842" s="135"/>
      <c r="B9842" s="135"/>
      <c r="C9842" s="135"/>
      <c r="D9842" s="135"/>
      <c r="G9842" s="135"/>
      <c r="H9842" s="135"/>
      <c r="I9842" s="135"/>
      <c r="J9842" s="135"/>
      <c r="K9842" s="135"/>
      <c r="L9842" s="135"/>
    </row>
    <row r="9843" spans="1:12" x14ac:dyDescent="0.25">
      <c r="A9843" s="135"/>
      <c r="B9843" s="135"/>
      <c r="C9843" s="135"/>
      <c r="D9843" s="135"/>
      <c r="G9843" s="135"/>
      <c r="H9843" s="135"/>
      <c r="I9843" s="135"/>
      <c r="J9843" s="135"/>
      <c r="K9843" s="135"/>
      <c r="L9843" s="135"/>
    </row>
    <row r="9844" spans="1:12" x14ac:dyDescent="0.25">
      <c r="A9844" s="135"/>
      <c r="B9844" s="135"/>
      <c r="C9844" s="135"/>
      <c r="D9844" s="135"/>
      <c r="G9844" s="135"/>
      <c r="H9844" s="135"/>
      <c r="I9844" s="135"/>
      <c r="J9844" s="135"/>
      <c r="K9844" s="135"/>
      <c r="L9844" s="135"/>
    </row>
    <row r="9845" spans="1:12" x14ac:dyDescent="0.25">
      <c r="A9845" s="135"/>
      <c r="B9845" s="135"/>
      <c r="C9845" s="135"/>
      <c r="D9845" s="135"/>
      <c r="G9845" s="135"/>
      <c r="H9845" s="135"/>
      <c r="I9845" s="135"/>
      <c r="J9845" s="135"/>
      <c r="K9845" s="135"/>
      <c r="L9845" s="135"/>
    </row>
    <row r="9846" spans="1:12" x14ac:dyDescent="0.25">
      <c r="A9846" s="135"/>
      <c r="B9846" s="135"/>
      <c r="C9846" s="135"/>
      <c r="D9846" s="135"/>
      <c r="G9846" s="135"/>
      <c r="H9846" s="135"/>
      <c r="I9846" s="135"/>
      <c r="J9846" s="135"/>
      <c r="K9846" s="135"/>
      <c r="L9846" s="135"/>
    </row>
    <row r="9847" spans="1:12" x14ac:dyDescent="0.25">
      <c r="A9847" s="135"/>
      <c r="B9847" s="135"/>
      <c r="C9847" s="135"/>
      <c r="D9847" s="135"/>
      <c r="G9847" s="135"/>
      <c r="H9847" s="135"/>
      <c r="I9847" s="135"/>
      <c r="J9847" s="135"/>
      <c r="K9847" s="135"/>
      <c r="L9847" s="135"/>
    </row>
    <row r="9848" spans="1:12" x14ac:dyDescent="0.25">
      <c r="A9848" s="135"/>
      <c r="B9848" s="135"/>
      <c r="C9848" s="135"/>
      <c r="D9848" s="135"/>
      <c r="G9848" s="135"/>
      <c r="H9848" s="135"/>
      <c r="I9848" s="135"/>
      <c r="J9848" s="135"/>
      <c r="K9848" s="135"/>
      <c r="L9848" s="135"/>
    </row>
    <row r="9849" spans="1:12" x14ac:dyDescent="0.25">
      <c r="A9849" s="135"/>
      <c r="B9849" s="135"/>
      <c r="C9849" s="135"/>
      <c r="D9849" s="135"/>
      <c r="G9849" s="135"/>
      <c r="H9849" s="135"/>
      <c r="I9849" s="135"/>
      <c r="J9849" s="135"/>
      <c r="K9849" s="135"/>
      <c r="L9849" s="135"/>
    </row>
    <row r="9850" spans="1:12" x14ac:dyDescent="0.25">
      <c r="A9850" s="135"/>
      <c r="B9850" s="135"/>
      <c r="C9850" s="135"/>
      <c r="D9850" s="135"/>
      <c r="G9850" s="135"/>
      <c r="H9850" s="135"/>
      <c r="I9850" s="135"/>
      <c r="J9850" s="135"/>
      <c r="K9850" s="135"/>
      <c r="L9850" s="135"/>
    </row>
    <row r="9851" spans="1:12" x14ac:dyDescent="0.25">
      <c r="A9851" s="135"/>
      <c r="B9851" s="135"/>
      <c r="C9851" s="135"/>
      <c r="D9851" s="135"/>
      <c r="G9851" s="135"/>
      <c r="H9851" s="135"/>
      <c r="I9851" s="135"/>
      <c r="J9851" s="135"/>
      <c r="K9851" s="135"/>
      <c r="L9851" s="135"/>
    </row>
    <row r="9852" spans="1:12" x14ac:dyDescent="0.25">
      <c r="A9852" s="135"/>
      <c r="B9852" s="135"/>
      <c r="C9852" s="135"/>
      <c r="D9852" s="135"/>
      <c r="G9852" s="135"/>
      <c r="H9852" s="135"/>
      <c r="I9852" s="135"/>
      <c r="J9852" s="135"/>
      <c r="K9852" s="135"/>
      <c r="L9852" s="135"/>
    </row>
    <row r="9853" spans="1:12" x14ac:dyDescent="0.25">
      <c r="A9853" s="135"/>
      <c r="B9853" s="135"/>
      <c r="C9853" s="135"/>
      <c r="D9853" s="135"/>
      <c r="G9853" s="135"/>
      <c r="H9853" s="135"/>
      <c r="I9853" s="135"/>
      <c r="J9853" s="135"/>
      <c r="K9853" s="135"/>
      <c r="L9853" s="135"/>
    </row>
    <row r="9854" spans="1:12" x14ac:dyDescent="0.25">
      <c r="A9854" s="135"/>
      <c r="B9854" s="135"/>
      <c r="C9854" s="135"/>
      <c r="D9854" s="135"/>
      <c r="G9854" s="135"/>
      <c r="H9854" s="135"/>
      <c r="I9854" s="135"/>
      <c r="J9854" s="135"/>
      <c r="K9854" s="135"/>
      <c r="L9854" s="135"/>
    </row>
    <row r="9855" spans="1:12" x14ac:dyDescent="0.25">
      <c r="A9855" s="135"/>
      <c r="B9855" s="135"/>
      <c r="C9855" s="135"/>
      <c r="D9855" s="135"/>
      <c r="G9855" s="135"/>
      <c r="H9855" s="135"/>
      <c r="I9855" s="135"/>
      <c r="J9855" s="135"/>
      <c r="K9855" s="135"/>
      <c r="L9855" s="135"/>
    </row>
    <row r="9856" spans="1:12" x14ac:dyDescent="0.25">
      <c r="A9856" s="135"/>
      <c r="B9856" s="135"/>
      <c r="C9856" s="135"/>
      <c r="D9856" s="135"/>
      <c r="G9856" s="135"/>
      <c r="H9856" s="135"/>
      <c r="I9856" s="135"/>
      <c r="J9856" s="135"/>
      <c r="K9856" s="135"/>
      <c r="L9856" s="135"/>
    </row>
    <row r="9857" spans="1:12" x14ac:dyDescent="0.25">
      <c r="A9857" s="135"/>
      <c r="B9857" s="135"/>
      <c r="C9857" s="135"/>
      <c r="D9857" s="135"/>
      <c r="G9857" s="135"/>
      <c r="H9857" s="135"/>
      <c r="I9857" s="135"/>
      <c r="J9857" s="135"/>
      <c r="K9857" s="135"/>
      <c r="L9857" s="135"/>
    </row>
    <row r="9858" spans="1:12" x14ac:dyDescent="0.25">
      <c r="A9858" s="135"/>
      <c r="B9858" s="135"/>
      <c r="C9858" s="135"/>
      <c r="D9858" s="135"/>
      <c r="G9858" s="135"/>
      <c r="H9858" s="135"/>
      <c r="I9858" s="135"/>
      <c r="J9858" s="135"/>
      <c r="K9858" s="135"/>
      <c r="L9858" s="135"/>
    </row>
    <row r="9859" spans="1:12" x14ac:dyDescent="0.25">
      <c r="A9859" s="135"/>
      <c r="B9859" s="135"/>
      <c r="C9859" s="135"/>
      <c r="D9859" s="135"/>
      <c r="G9859" s="135"/>
      <c r="H9859" s="135"/>
      <c r="I9859" s="135"/>
      <c r="J9859" s="135"/>
      <c r="K9859" s="135"/>
      <c r="L9859" s="135"/>
    </row>
    <row r="9860" spans="1:12" x14ac:dyDescent="0.25">
      <c r="A9860" s="135"/>
      <c r="B9860" s="135"/>
      <c r="C9860" s="135"/>
      <c r="D9860" s="135"/>
      <c r="G9860" s="135"/>
      <c r="H9860" s="135"/>
      <c r="I9860" s="135"/>
      <c r="J9860" s="135"/>
      <c r="K9860" s="135"/>
      <c r="L9860" s="135"/>
    </row>
    <row r="9861" spans="1:12" x14ac:dyDescent="0.25">
      <c r="A9861" s="135"/>
      <c r="B9861" s="135"/>
      <c r="C9861" s="135"/>
      <c r="D9861" s="135"/>
      <c r="G9861" s="135"/>
      <c r="H9861" s="135"/>
      <c r="I9861" s="135"/>
      <c r="J9861" s="135"/>
      <c r="K9861" s="135"/>
      <c r="L9861" s="135"/>
    </row>
    <row r="9862" spans="1:12" x14ac:dyDescent="0.25">
      <c r="A9862" s="135"/>
      <c r="B9862" s="135"/>
      <c r="C9862" s="135"/>
      <c r="D9862" s="135"/>
      <c r="G9862" s="135"/>
      <c r="H9862" s="135"/>
      <c r="I9862" s="135"/>
      <c r="J9862" s="135"/>
      <c r="K9862" s="135"/>
      <c r="L9862" s="135"/>
    </row>
    <row r="9863" spans="1:12" x14ac:dyDescent="0.25">
      <c r="A9863" s="135"/>
      <c r="B9863" s="135"/>
      <c r="C9863" s="135"/>
      <c r="D9863" s="135"/>
      <c r="G9863" s="135"/>
      <c r="H9863" s="135"/>
      <c r="I9863" s="135"/>
      <c r="J9863" s="135"/>
      <c r="K9863" s="135"/>
      <c r="L9863" s="135"/>
    </row>
    <row r="9864" spans="1:12" x14ac:dyDescent="0.25">
      <c r="A9864" s="135"/>
      <c r="B9864" s="135"/>
      <c r="C9864" s="135"/>
      <c r="D9864" s="135"/>
      <c r="G9864" s="135"/>
      <c r="H9864" s="135"/>
      <c r="I9864" s="135"/>
      <c r="J9864" s="135"/>
      <c r="K9864" s="135"/>
      <c r="L9864" s="135"/>
    </row>
    <row r="9865" spans="1:12" x14ac:dyDescent="0.25">
      <c r="A9865" s="135"/>
      <c r="B9865" s="135"/>
      <c r="C9865" s="135"/>
      <c r="D9865" s="135"/>
      <c r="G9865" s="135"/>
      <c r="H9865" s="135"/>
      <c r="I9865" s="135"/>
      <c r="J9865" s="135"/>
      <c r="K9865" s="135"/>
      <c r="L9865" s="135"/>
    </row>
    <row r="9866" spans="1:12" x14ac:dyDescent="0.25">
      <c r="A9866" s="135"/>
      <c r="B9866" s="135"/>
      <c r="C9866" s="135"/>
      <c r="D9866" s="135"/>
      <c r="G9866" s="135"/>
      <c r="H9866" s="135"/>
      <c r="I9866" s="135"/>
      <c r="J9866" s="135"/>
      <c r="K9866" s="135"/>
      <c r="L9866" s="135"/>
    </row>
    <row r="9867" spans="1:12" x14ac:dyDescent="0.25">
      <c r="A9867" s="135"/>
      <c r="B9867" s="135"/>
      <c r="C9867" s="135"/>
      <c r="D9867" s="135"/>
      <c r="G9867" s="135"/>
      <c r="H9867" s="135"/>
      <c r="I9867" s="135"/>
      <c r="J9867" s="135"/>
      <c r="K9867" s="135"/>
      <c r="L9867" s="135"/>
    </row>
    <row r="9868" spans="1:12" x14ac:dyDescent="0.25">
      <c r="A9868" s="135"/>
      <c r="B9868" s="135"/>
      <c r="C9868" s="135"/>
      <c r="D9868" s="135"/>
      <c r="G9868" s="135"/>
      <c r="H9868" s="135"/>
      <c r="I9868" s="135"/>
      <c r="J9868" s="135"/>
      <c r="K9868" s="135"/>
      <c r="L9868" s="135"/>
    </row>
    <row r="9869" spans="1:12" x14ac:dyDescent="0.25">
      <c r="A9869" s="135"/>
      <c r="B9869" s="135"/>
      <c r="C9869" s="135"/>
      <c r="D9869" s="135"/>
      <c r="G9869" s="135"/>
      <c r="H9869" s="135"/>
      <c r="I9869" s="135"/>
      <c r="J9869" s="135"/>
      <c r="K9869" s="135"/>
      <c r="L9869" s="135"/>
    </row>
    <row r="9870" spans="1:12" x14ac:dyDescent="0.25">
      <c r="A9870" s="135"/>
      <c r="B9870" s="135"/>
      <c r="C9870" s="135"/>
      <c r="D9870" s="135"/>
      <c r="G9870" s="135"/>
      <c r="H9870" s="135"/>
      <c r="I9870" s="135"/>
      <c r="J9870" s="135"/>
      <c r="K9870" s="135"/>
      <c r="L9870" s="135"/>
    </row>
    <row r="9871" spans="1:12" x14ac:dyDescent="0.25">
      <c r="A9871" s="135"/>
      <c r="B9871" s="135"/>
      <c r="C9871" s="135"/>
      <c r="D9871" s="135"/>
      <c r="G9871" s="135"/>
      <c r="H9871" s="135"/>
      <c r="I9871" s="135"/>
      <c r="J9871" s="135"/>
      <c r="K9871" s="135"/>
      <c r="L9871" s="135"/>
    </row>
    <row r="9872" spans="1:12" x14ac:dyDescent="0.25">
      <c r="A9872" s="135"/>
      <c r="B9872" s="135"/>
      <c r="C9872" s="135"/>
      <c r="D9872" s="135"/>
      <c r="G9872" s="135"/>
      <c r="H9872" s="135"/>
      <c r="I9872" s="135"/>
      <c r="J9872" s="135"/>
      <c r="K9872" s="135"/>
      <c r="L9872" s="135"/>
    </row>
    <row r="9873" spans="1:12" x14ac:dyDescent="0.25">
      <c r="A9873" s="135"/>
      <c r="B9873" s="135"/>
      <c r="C9873" s="135"/>
      <c r="D9873" s="135"/>
      <c r="G9873" s="135"/>
      <c r="H9873" s="135"/>
      <c r="I9873" s="135"/>
      <c r="J9873" s="135"/>
      <c r="K9873" s="135"/>
      <c r="L9873" s="135"/>
    </row>
    <row r="9874" spans="1:12" x14ac:dyDescent="0.25">
      <c r="A9874" s="135"/>
      <c r="B9874" s="135"/>
      <c r="C9874" s="135"/>
      <c r="D9874" s="135"/>
      <c r="G9874" s="135"/>
      <c r="H9874" s="135"/>
      <c r="I9874" s="135"/>
      <c r="J9874" s="135"/>
      <c r="K9874" s="135"/>
      <c r="L9874" s="135"/>
    </row>
    <row r="9875" spans="1:12" x14ac:dyDescent="0.25">
      <c r="A9875" s="135"/>
      <c r="B9875" s="135"/>
      <c r="C9875" s="135"/>
      <c r="D9875" s="135"/>
      <c r="G9875" s="135"/>
      <c r="H9875" s="135"/>
      <c r="I9875" s="135"/>
      <c r="J9875" s="135"/>
      <c r="K9875" s="135"/>
      <c r="L9875" s="135"/>
    </row>
    <row r="9876" spans="1:12" x14ac:dyDescent="0.25">
      <c r="A9876" s="135"/>
      <c r="B9876" s="135"/>
      <c r="C9876" s="135"/>
      <c r="D9876" s="135"/>
      <c r="G9876" s="135"/>
      <c r="H9876" s="135"/>
      <c r="I9876" s="135"/>
      <c r="J9876" s="135"/>
      <c r="K9876" s="135"/>
      <c r="L9876" s="135"/>
    </row>
    <row r="9877" spans="1:12" x14ac:dyDescent="0.25">
      <c r="A9877" s="135"/>
      <c r="B9877" s="135"/>
      <c r="C9877" s="135"/>
      <c r="D9877" s="135"/>
      <c r="G9877" s="135"/>
      <c r="H9877" s="135"/>
      <c r="I9877" s="135"/>
      <c r="J9877" s="135"/>
      <c r="K9877" s="135"/>
      <c r="L9877" s="135"/>
    </row>
    <row r="9878" spans="1:12" x14ac:dyDescent="0.25">
      <c r="A9878" s="135"/>
      <c r="B9878" s="135"/>
      <c r="C9878" s="135"/>
      <c r="D9878" s="135"/>
      <c r="G9878" s="135"/>
      <c r="H9878" s="135"/>
      <c r="I9878" s="135"/>
      <c r="J9878" s="135"/>
      <c r="K9878" s="135"/>
      <c r="L9878" s="135"/>
    </row>
    <row r="9879" spans="1:12" x14ac:dyDescent="0.25">
      <c r="A9879" s="135"/>
      <c r="B9879" s="135"/>
      <c r="C9879" s="135"/>
      <c r="D9879" s="135"/>
      <c r="G9879" s="135"/>
      <c r="H9879" s="135"/>
      <c r="I9879" s="135"/>
      <c r="J9879" s="135"/>
      <c r="K9879" s="135"/>
      <c r="L9879" s="135"/>
    </row>
    <row r="9880" spans="1:12" x14ac:dyDescent="0.25">
      <c r="A9880" s="135"/>
      <c r="B9880" s="135"/>
      <c r="C9880" s="135"/>
      <c r="D9880" s="135"/>
      <c r="G9880" s="135"/>
      <c r="H9880" s="135"/>
      <c r="I9880" s="135"/>
      <c r="J9880" s="135"/>
      <c r="K9880" s="135"/>
      <c r="L9880" s="135"/>
    </row>
    <row r="9881" spans="1:12" x14ac:dyDescent="0.25">
      <c r="A9881" s="135"/>
      <c r="B9881" s="135"/>
      <c r="C9881" s="135"/>
      <c r="D9881" s="135"/>
      <c r="G9881" s="135"/>
      <c r="H9881" s="135"/>
      <c r="I9881" s="135"/>
      <c r="J9881" s="135"/>
      <c r="K9881" s="135"/>
      <c r="L9881" s="135"/>
    </row>
    <row r="9882" spans="1:12" x14ac:dyDescent="0.25">
      <c r="A9882" s="135"/>
      <c r="B9882" s="135"/>
      <c r="C9882" s="135"/>
      <c r="D9882" s="135"/>
      <c r="G9882" s="135"/>
      <c r="H9882" s="135"/>
      <c r="I9882" s="135"/>
      <c r="J9882" s="135"/>
      <c r="K9882" s="135"/>
      <c r="L9882" s="135"/>
    </row>
    <row r="9883" spans="1:12" x14ac:dyDescent="0.25">
      <c r="A9883" s="135"/>
      <c r="B9883" s="135"/>
      <c r="C9883" s="135"/>
      <c r="D9883" s="135"/>
      <c r="G9883" s="135"/>
      <c r="H9883" s="135"/>
      <c r="I9883" s="135"/>
      <c r="J9883" s="135"/>
      <c r="K9883" s="135"/>
      <c r="L9883" s="135"/>
    </row>
    <row r="9884" spans="1:12" x14ac:dyDescent="0.25">
      <c r="A9884" s="135"/>
      <c r="B9884" s="135"/>
      <c r="C9884" s="135"/>
      <c r="D9884" s="135"/>
      <c r="G9884" s="135"/>
      <c r="H9884" s="135"/>
      <c r="I9884" s="135"/>
      <c r="J9884" s="135"/>
      <c r="K9884" s="135"/>
      <c r="L9884" s="135"/>
    </row>
    <row r="9885" spans="1:12" x14ac:dyDescent="0.25">
      <c r="A9885" s="135"/>
      <c r="B9885" s="135"/>
      <c r="C9885" s="135"/>
      <c r="D9885" s="135"/>
      <c r="G9885" s="135"/>
      <c r="H9885" s="135"/>
      <c r="I9885" s="135"/>
      <c r="J9885" s="135"/>
      <c r="K9885" s="135"/>
      <c r="L9885" s="135"/>
    </row>
    <row r="9886" spans="1:12" x14ac:dyDescent="0.25">
      <c r="A9886" s="135"/>
      <c r="B9886" s="135"/>
      <c r="C9886" s="135"/>
      <c r="D9886" s="135"/>
      <c r="G9886" s="135"/>
      <c r="H9886" s="135"/>
      <c r="I9886" s="135"/>
      <c r="J9886" s="135"/>
      <c r="K9886" s="135"/>
      <c r="L9886" s="135"/>
    </row>
    <row r="9887" spans="1:12" x14ac:dyDescent="0.25">
      <c r="A9887" s="135"/>
      <c r="B9887" s="135"/>
      <c r="C9887" s="135"/>
      <c r="D9887" s="135"/>
      <c r="G9887" s="135"/>
      <c r="H9887" s="135"/>
      <c r="I9887" s="135"/>
      <c r="J9887" s="135"/>
      <c r="K9887" s="135"/>
      <c r="L9887" s="135"/>
    </row>
    <row r="9888" spans="1:12" x14ac:dyDescent="0.25">
      <c r="A9888" s="135"/>
      <c r="B9888" s="135"/>
      <c r="C9888" s="135"/>
      <c r="D9888" s="135"/>
      <c r="G9888" s="135"/>
      <c r="H9888" s="135"/>
      <c r="I9888" s="135"/>
      <c r="J9888" s="135"/>
      <c r="K9888" s="135"/>
      <c r="L9888" s="135"/>
    </row>
    <row r="9889" spans="1:12" x14ac:dyDescent="0.25">
      <c r="A9889" s="135"/>
      <c r="B9889" s="135"/>
      <c r="C9889" s="135"/>
      <c r="D9889" s="135"/>
      <c r="G9889" s="135"/>
      <c r="H9889" s="135"/>
      <c r="I9889" s="135"/>
      <c r="J9889" s="135"/>
      <c r="K9889" s="135"/>
      <c r="L9889" s="135"/>
    </row>
    <row r="9890" spans="1:12" x14ac:dyDescent="0.25">
      <c r="A9890" s="135"/>
      <c r="B9890" s="135"/>
      <c r="C9890" s="135"/>
      <c r="D9890" s="135"/>
      <c r="G9890" s="135"/>
      <c r="H9890" s="135"/>
      <c r="I9890" s="135"/>
      <c r="J9890" s="135"/>
      <c r="K9890" s="135"/>
      <c r="L9890" s="135"/>
    </row>
    <row r="9891" spans="1:12" x14ac:dyDescent="0.25">
      <c r="A9891" s="135"/>
      <c r="B9891" s="135"/>
      <c r="C9891" s="135"/>
      <c r="D9891" s="135"/>
      <c r="G9891" s="135"/>
      <c r="H9891" s="135"/>
      <c r="I9891" s="135"/>
      <c r="J9891" s="135"/>
      <c r="K9891" s="135"/>
      <c r="L9891" s="135"/>
    </row>
    <row r="9892" spans="1:12" x14ac:dyDescent="0.25">
      <c r="A9892" s="135"/>
      <c r="B9892" s="135"/>
      <c r="C9892" s="135"/>
      <c r="D9892" s="135"/>
      <c r="G9892" s="135"/>
      <c r="H9892" s="135"/>
      <c r="I9892" s="135"/>
      <c r="J9892" s="135"/>
      <c r="K9892" s="135"/>
      <c r="L9892" s="135"/>
    </row>
    <row r="9893" spans="1:12" x14ac:dyDescent="0.25">
      <c r="A9893" s="135"/>
      <c r="B9893" s="135"/>
      <c r="C9893" s="135"/>
      <c r="D9893" s="135"/>
      <c r="G9893" s="135"/>
      <c r="H9893" s="135"/>
      <c r="I9893" s="135"/>
      <c r="J9893" s="135"/>
      <c r="K9893" s="135"/>
      <c r="L9893" s="135"/>
    </row>
    <row r="9894" spans="1:12" x14ac:dyDescent="0.25">
      <c r="A9894" s="135"/>
      <c r="B9894" s="135"/>
      <c r="C9894" s="135"/>
      <c r="D9894" s="135"/>
      <c r="G9894" s="135"/>
      <c r="H9894" s="135"/>
      <c r="I9894" s="135"/>
      <c r="J9894" s="135"/>
      <c r="K9894" s="135"/>
      <c r="L9894" s="135"/>
    </row>
    <row r="9895" spans="1:12" x14ac:dyDescent="0.25">
      <c r="A9895" s="135"/>
      <c r="B9895" s="135"/>
      <c r="C9895" s="135"/>
      <c r="D9895" s="135"/>
      <c r="G9895" s="135"/>
      <c r="H9895" s="135"/>
      <c r="I9895" s="135"/>
      <c r="J9895" s="135"/>
      <c r="K9895" s="135"/>
      <c r="L9895" s="135"/>
    </row>
    <row r="9896" spans="1:12" x14ac:dyDescent="0.25">
      <c r="A9896" s="135"/>
      <c r="B9896" s="135"/>
      <c r="C9896" s="135"/>
      <c r="D9896" s="135"/>
      <c r="G9896" s="135"/>
      <c r="H9896" s="135"/>
      <c r="I9896" s="135"/>
      <c r="J9896" s="135"/>
      <c r="K9896" s="135"/>
      <c r="L9896" s="135"/>
    </row>
    <row r="9897" spans="1:12" x14ac:dyDescent="0.25">
      <c r="A9897" s="135"/>
      <c r="B9897" s="135"/>
      <c r="C9897" s="135"/>
      <c r="D9897" s="135"/>
      <c r="G9897" s="135"/>
      <c r="H9897" s="135"/>
      <c r="I9897" s="135"/>
      <c r="J9897" s="135"/>
      <c r="K9897" s="135"/>
      <c r="L9897" s="135"/>
    </row>
    <row r="9898" spans="1:12" x14ac:dyDescent="0.25">
      <c r="A9898" s="135"/>
      <c r="B9898" s="135"/>
      <c r="C9898" s="135"/>
      <c r="D9898" s="135"/>
      <c r="G9898" s="135"/>
      <c r="H9898" s="135"/>
      <c r="I9898" s="135"/>
      <c r="J9898" s="135"/>
      <c r="K9898" s="135"/>
      <c r="L9898" s="135"/>
    </row>
    <row r="9899" spans="1:12" x14ac:dyDescent="0.25">
      <c r="A9899" s="135"/>
      <c r="B9899" s="135"/>
      <c r="C9899" s="135"/>
      <c r="D9899" s="135"/>
      <c r="G9899" s="135"/>
      <c r="H9899" s="135"/>
      <c r="I9899" s="135"/>
      <c r="J9899" s="135"/>
      <c r="K9899" s="135"/>
      <c r="L9899" s="135"/>
    </row>
    <row r="9900" spans="1:12" x14ac:dyDescent="0.25">
      <c r="A9900" s="135"/>
      <c r="B9900" s="135"/>
      <c r="C9900" s="135"/>
      <c r="D9900" s="135"/>
      <c r="G9900" s="135"/>
      <c r="H9900" s="135"/>
      <c r="I9900" s="135"/>
      <c r="J9900" s="135"/>
      <c r="K9900" s="135"/>
      <c r="L9900" s="135"/>
    </row>
    <row r="9901" spans="1:12" x14ac:dyDescent="0.25">
      <c r="A9901" s="135"/>
      <c r="B9901" s="135"/>
      <c r="C9901" s="135"/>
      <c r="D9901" s="135"/>
      <c r="G9901" s="135"/>
      <c r="H9901" s="135"/>
      <c r="I9901" s="135"/>
      <c r="J9901" s="135"/>
      <c r="K9901" s="135"/>
      <c r="L9901" s="135"/>
    </row>
    <row r="9902" spans="1:12" x14ac:dyDescent="0.25">
      <c r="A9902" s="135"/>
      <c r="B9902" s="135"/>
      <c r="C9902" s="135"/>
      <c r="D9902" s="135"/>
      <c r="G9902" s="135"/>
      <c r="H9902" s="135"/>
      <c r="I9902" s="135"/>
      <c r="J9902" s="135"/>
      <c r="K9902" s="135"/>
      <c r="L9902" s="135"/>
    </row>
    <row r="9903" spans="1:12" x14ac:dyDescent="0.25">
      <c r="A9903" s="135"/>
      <c r="B9903" s="135"/>
      <c r="C9903" s="135"/>
      <c r="D9903" s="135"/>
      <c r="G9903" s="135"/>
      <c r="H9903" s="135"/>
      <c r="I9903" s="135"/>
      <c r="J9903" s="135"/>
      <c r="K9903" s="135"/>
      <c r="L9903" s="135"/>
    </row>
    <row r="9904" spans="1:12" x14ac:dyDescent="0.25">
      <c r="A9904" s="135"/>
      <c r="B9904" s="135"/>
      <c r="C9904" s="135"/>
      <c r="D9904" s="135"/>
      <c r="G9904" s="135"/>
      <c r="H9904" s="135"/>
      <c r="I9904" s="135"/>
      <c r="J9904" s="135"/>
      <c r="K9904" s="135"/>
      <c r="L9904" s="135"/>
    </row>
    <row r="9905" spans="1:12" x14ac:dyDescent="0.25">
      <c r="A9905" s="135"/>
      <c r="B9905" s="135"/>
      <c r="C9905" s="135"/>
      <c r="D9905" s="135"/>
      <c r="G9905" s="135"/>
      <c r="H9905" s="135"/>
      <c r="I9905" s="135"/>
      <c r="J9905" s="135"/>
      <c r="K9905" s="135"/>
      <c r="L9905" s="135"/>
    </row>
    <row r="9906" spans="1:12" x14ac:dyDescent="0.25">
      <c r="A9906" s="135"/>
      <c r="B9906" s="135"/>
      <c r="C9906" s="135"/>
      <c r="D9906" s="135"/>
      <c r="G9906" s="135"/>
      <c r="H9906" s="135"/>
      <c r="I9906" s="135"/>
      <c r="J9906" s="135"/>
      <c r="K9906" s="135"/>
      <c r="L9906" s="135"/>
    </row>
    <row r="9907" spans="1:12" x14ac:dyDescent="0.25">
      <c r="A9907" s="135"/>
      <c r="B9907" s="135"/>
      <c r="C9907" s="135"/>
      <c r="D9907" s="135"/>
      <c r="G9907" s="135"/>
      <c r="H9907" s="135"/>
      <c r="I9907" s="135"/>
      <c r="J9907" s="135"/>
      <c r="K9907" s="135"/>
      <c r="L9907" s="135"/>
    </row>
    <row r="9908" spans="1:12" x14ac:dyDescent="0.25">
      <c r="A9908" s="135"/>
      <c r="B9908" s="135"/>
      <c r="C9908" s="135"/>
      <c r="D9908" s="135"/>
      <c r="G9908" s="135"/>
      <c r="H9908" s="135"/>
      <c r="I9908" s="135"/>
      <c r="J9908" s="135"/>
      <c r="K9908" s="135"/>
      <c r="L9908" s="135"/>
    </row>
    <row r="9909" spans="1:12" x14ac:dyDescent="0.25">
      <c r="A9909" s="135"/>
      <c r="B9909" s="135"/>
      <c r="C9909" s="135"/>
      <c r="D9909" s="135"/>
      <c r="G9909" s="135"/>
      <c r="H9909" s="135"/>
      <c r="I9909" s="135"/>
      <c r="J9909" s="135"/>
      <c r="K9909" s="135"/>
      <c r="L9909" s="135"/>
    </row>
    <row r="9910" spans="1:12" x14ac:dyDescent="0.25">
      <c r="A9910" s="135"/>
      <c r="B9910" s="135"/>
      <c r="C9910" s="135"/>
      <c r="D9910" s="135"/>
      <c r="G9910" s="135"/>
      <c r="H9910" s="135"/>
      <c r="I9910" s="135"/>
      <c r="J9910" s="135"/>
      <c r="K9910" s="135"/>
      <c r="L9910" s="135"/>
    </row>
    <row r="9911" spans="1:12" x14ac:dyDescent="0.25">
      <c r="A9911" s="135"/>
      <c r="B9911" s="135"/>
      <c r="C9911" s="135"/>
      <c r="D9911" s="135"/>
      <c r="G9911" s="135"/>
      <c r="H9911" s="135"/>
      <c r="I9911" s="135"/>
      <c r="J9911" s="135"/>
      <c r="K9911" s="135"/>
      <c r="L9911" s="135"/>
    </row>
    <row r="9912" spans="1:12" x14ac:dyDescent="0.25">
      <c r="A9912" s="135"/>
      <c r="B9912" s="135"/>
      <c r="C9912" s="135"/>
      <c r="D9912" s="135"/>
      <c r="G9912" s="135"/>
      <c r="H9912" s="135"/>
      <c r="I9912" s="135"/>
      <c r="J9912" s="135"/>
      <c r="K9912" s="135"/>
      <c r="L9912" s="135"/>
    </row>
    <row r="9913" spans="1:12" x14ac:dyDescent="0.25">
      <c r="A9913" s="135"/>
      <c r="B9913" s="135"/>
      <c r="C9913" s="135"/>
      <c r="D9913" s="135"/>
      <c r="G9913" s="135"/>
      <c r="H9913" s="135"/>
      <c r="I9913" s="135"/>
      <c r="J9913" s="135"/>
      <c r="K9913" s="135"/>
      <c r="L9913" s="135"/>
    </row>
    <row r="9914" spans="1:12" x14ac:dyDescent="0.25">
      <c r="A9914" s="135"/>
      <c r="B9914" s="135"/>
      <c r="C9914" s="135"/>
      <c r="D9914" s="135"/>
      <c r="G9914" s="135"/>
      <c r="H9914" s="135"/>
      <c r="I9914" s="135"/>
      <c r="J9914" s="135"/>
      <c r="K9914" s="135"/>
      <c r="L9914" s="135"/>
    </row>
    <row r="9915" spans="1:12" x14ac:dyDescent="0.25">
      <c r="A9915" s="135"/>
      <c r="B9915" s="135"/>
      <c r="C9915" s="135"/>
      <c r="D9915" s="135"/>
      <c r="G9915" s="135"/>
      <c r="H9915" s="135"/>
      <c r="I9915" s="135"/>
      <c r="J9915" s="135"/>
      <c r="K9915" s="135"/>
      <c r="L9915" s="135"/>
    </row>
    <row r="9916" spans="1:12" x14ac:dyDescent="0.25">
      <c r="A9916" s="135"/>
      <c r="B9916" s="135"/>
      <c r="C9916" s="135"/>
      <c r="D9916" s="135"/>
      <c r="G9916" s="135"/>
      <c r="H9916" s="135"/>
      <c r="I9916" s="135"/>
      <c r="J9916" s="135"/>
      <c r="K9916" s="135"/>
      <c r="L9916" s="135"/>
    </row>
    <row r="9917" spans="1:12" x14ac:dyDescent="0.25">
      <c r="A9917" s="135"/>
      <c r="B9917" s="135"/>
      <c r="C9917" s="135"/>
      <c r="D9917" s="135"/>
      <c r="G9917" s="135"/>
      <c r="H9917" s="135"/>
      <c r="I9917" s="135"/>
      <c r="J9917" s="135"/>
      <c r="K9917" s="135"/>
      <c r="L9917" s="135"/>
    </row>
    <row r="9918" spans="1:12" x14ac:dyDescent="0.25">
      <c r="A9918" s="135"/>
      <c r="B9918" s="135"/>
      <c r="C9918" s="135"/>
      <c r="D9918" s="135"/>
      <c r="G9918" s="135"/>
      <c r="H9918" s="135"/>
      <c r="I9918" s="135"/>
      <c r="J9918" s="135"/>
      <c r="K9918" s="135"/>
      <c r="L9918" s="135"/>
    </row>
    <row r="9919" spans="1:12" x14ac:dyDescent="0.25">
      <c r="A9919" s="135"/>
      <c r="B9919" s="135"/>
      <c r="C9919" s="135"/>
      <c r="D9919" s="135"/>
      <c r="G9919" s="135"/>
      <c r="H9919" s="135"/>
      <c r="I9919" s="135"/>
      <c r="J9919" s="135"/>
      <c r="K9919" s="135"/>
      <c r="L9919" s="135"/>
    </row>
    <row r="9920" spans="1:12" x14ac:dyDescent="0.25">
      <c r="A9920" s="135"/>
      <c r="B9920" s="135"/>
      <c r="C9920" s="135"/>
      <c r="D9920" s="135"/>
      <c r="G9920" s="135"/>
      <c r="H9920" s="135"/>
      <c r="I9920" s="135"/>
      <c r="J9920" s="135"/>
      <c r="K9920" s="135"/>
      <c r="L9920" s="135"/>
    </row>
    <row r="9921" spans="1:12" x14ac:dyDescent="0.25">
      <c r="A9921" s="135"/>
      <c r="B9921" s="135"/>
      <c r="C9921" s="135"/>
      <c r="D9921" s="135"/>
      <c r="G9921" s="135"/>
      <c r="H9921" s="135"/>
      <c r="I9921" s="135"/>
      <c r="J9921" s="135"/>
      <c r="K9921" s="135"/>
      <c r="L9921" s="135"/>
    </row>
    <row r="9922" spans="1:12" x14ac:dyDescent="0.25">
      <c r="A9922" s="135"/>
      <c r="B9922" s="135"/>
      <c r="C9922" s="135"/>
      <c r="D9922" s="135"/>
      <c r="G9922" s="135"/>
      <c r="H9922" s="135"/>
      <c r="I9922" s="135"/>
      <c r="J9922" s="135"/>
      <c r="K9922" s="135"/>
      <c r="L9922" s="135"/>
    </row>
    <row r="9923" spans="1:12" x14ac:dyDescent="0.25">
      <c r="A9923" s="135"/>
      <c r="B9923" s="135"/>
      <c r="C9923" s="135"/>
      <c r="D9923" s="135"/>
      <c r="G9923" s="135"/>
      <c r="H9923" s="135"/>
      <c r="I9923" s="135"/>
      <c r="J9923" s="135"/>
      <c r="K9923" s="135"/>
      <c r="L9923" s="135"/>
    </row>
    <row r="9924" spans="1:12" x14ac:dyDescent="0.25">
      <c r="A9924" s="135"/>
      <c r="B9924" s="135"/>
      <c r="C9924" s="135"/>
      <c r="D9924" s="135"/>
      <c r="G9924" s="135"/>
      <c r="H9924" s="135"/>
      <c r="I9924" s="135"/>
      <c r="J9924" s="135"/>
      <c r="K9924" s="135"/>
      <c r="L9924" s="135"/>
    </row>
    <row r="9925" spans="1:12" x14ac:dyDescent="0.25">
      <c r="A9925" s="135"/>
      <c r="B9925" s="135"/>
      <c r="C9925" s="135"/>
      <c r="D9925" s="135"/>
      <c r="G9925" s="135"/>
      <c r="H9925" s="135"/>
      <c r="I9925" s="135"/>
      <c r="J9925" s="135"/>
      <c r="K9925" s="135"/>
      <c r="L9925" s="135"/>
    </row>
    <row r="9926" spans="1:12" x14ac:dyDescent="0.25">
      <c r="A9926" s="135"/>
      <c r="B9926" s="135"/>
      <c r="C9926" s="135"/>
      <c r="D9926" s="135"/>
      <c r="G9926" s="135"/>
      <c r="H9926" s="135"/>
      <c r="I9926" s="135"/>
      <c r="J9926" s="135"/>
      <c r="K9926" s="135"/>
      <c r="L9926" s="135"/>
    </row>
    <row r="9927" spans="1:12" x14ac:dyDescent="0.25">
      <c r="A9927" s="135"/>
      <c r="B9927" s="135"/>
      <c r="C9927" s="135"/>
      <c r="D9927" s="135"/>
      <c r="G9927" s="135"/>
      <c r="H9927" s="135"/>
      <c r="I9927" s="135"/>
      <c r="J9927" s="135"/>
      <c r="K9927" s="135"/>
      <c r="L9927" s="135"/>
    </row>
    <row r="9928" spans="1:12" x14ac:dyDescent="0.25">
      <c r="A9928" s="135"/>
      <c r="B9928" s="135"/>
      <c r="C9928" s="135"/>
      <c r="D9928" s="135"/>
      <c r="G9928" s="135"/>
      <c r="H9928" s="135"/>
      <c r="I9928" s="135"/>
      <c r="J9928" s="135"/>
      <c r="K9928" s="135"/>
      <c r="L9928" s="135"/>
    </row>
    <row r="9929" spans="1:12" x14ac:dyDescent="0.25">
      <c r="A9929" s="135"/>
      <c r="B9929" s="135"/>
      <c r="C9929" s="135"/>
      <c r="D9929" s="135"/>
      <c r="G9929" s="135"/>
      <c r="H9929" s="135"/>
      <c r="I9929" s="135"/>
      <c r="J9929" s="135"/>
      <c r="K9929" s="135"/>
      <c r="L9929" s="135"/>
    </row>
    <row r="9930" spans="1:12" x14ac:dyDescent="0.25">
      <c r="A9930" s="135"/>
      <c r="B9930" s="135"/>
      <c r="C9930" s="135"/>
      <c r="D9930" s="135"/>
      <c r="G9930" s="135"/>
      <c r="H9930" s="135"/>
      <c r="I9930" s="135"/>
      <c r="J9930" s="135"/>
      <c r="K9930" s="135"/>
      <c r="L9930" s="135"/>
    </row>
    <row r="9931" spans="1:12" x14ac:dyDescent="0.25">
      <c r="A9931" s="135"/>
      <c r="B9931" s="135"/>
      <c r="C9931" s="135"/>
      <c r="D9931" s="135"/>
      <c r="G9931" s="135"/>
      <c r="H9931" s="135"/>
      <c r="I9931" s="135"/>
      <c r="J9931" s="135"/>
      <c r="K9931" s="135"/>
      <c r="L9931" s="135"/>
    </row>
    <row r="9932" spans="1:12" x14ac:dyDescent="0.25">
      <c r="A9932" s="135"/>
      <c r="B9932" s="135"/>
      <c r="C9932" s="135"/>
      <c r="D9932" s="135"/>
      <c r="G9932" s="135"/>
      <c r="H9932" s="135"/>
      <c r="I9932" s="135"/>
      <c r="J9932" s="135"/>
      <c r="K9932" s="135"/>
      <c r="L9932" s="135"/>
    </row>
    <row r="9933" spans="1:12" x14ac:dyDescent="0.25">
      <c r="A9933" s="135"/>
      <c r="B9933" s="135"/>
      <c r="C9933" s="135"/>
      <c r="D9933" s="135"/>
      <c r="G9933" s="135"/>
      <c r="H9933" s="135"/>
      <c r="I9933" s="135"/>
      <c r="J9933" s="135"/>
      <c r="K9933" s="135"/>
      <c r="L9933" s="135"/>
    </row>
    <row r="9934" spans="1:12" x14ac:dyDescent="0.25">
      <c r="A9934" s="135"/>
      <c r="B9934" s="135"/>
      <c r="C9934" s="135"/>
      <c r="D9934" s="135"/>
      <c r="G9934" s="135"/>
      <c r="H9934" s="135"/>
      <c r="I9934" s="135"/>
      <c r="J9934" s="135"/>
      <c r="K9934" s="135"/>
      <c r="L9934" s="135"/>
    </row>
    <row r="9935" spans="1:12" x14ac:dyDescent="0.25">
      <c r="A9935" s="135"/>
      <c r="B9935" s="135"/>
      <c r="C9935" s="135"/>
      <c r="D9935" s="135"/>
      <c r="G9935" s="135"/>
      <c r="H9935" s="135"/>
      <c r="I9935" s="135"/>
      <c r="J9935" s="135"/>
      <c r="K9935" s="135"/>
      <c r="L9935" s="135"/>
    </row>
    <row r="9936" spans="1:12" x14ac:dyDescent="0.25">
      <c r="A9936" s="135"/>
      <c r="B9936" s="135"/>
      <c r="C9936" s="135"/>
      <c r="D9936" s="135"/>
      <c r="G9936" s="135"/>
      <c r="H9936" s="135"/>
      <c r="I9936" s="135"/>
      <c r="J9936" s="135"/>
      <c r="K9936" s="135"/>
      <c r="L9936" s="135"/>
    </row>
    <row r="9937" spans="1:12" x14ac:dyDescent="0.25">
      <c r="A9937" s="135"/>
      <c r="B9937" s="135"/>
      <c r="C9937" s="135"/>
      <c r="D9937" s="135"/>
      <c r="G9937" s="135"/>
      <c r="H9937" s="135"/>
      <c r="I9937" s="135"/>
      <c r="J9937" s="135"/>
      <c r="K9937" s="135"/>
      <c r="L9937" s="135"/>
    </row>
    <row r="9938" spans="1:12" x14ac:dyDescent="0.25">
      <c r="A9938" s="135"/>
      <c r="B9938" s="135"/>
      <c r="C9938" s="135"/>
      <c r="D9938" s="135"/>
      <c r="G9938" s="135"/>
      <c r="H9938" s="135"/>
      <c r="I9938" s="135"/>
      <c r="J9938" s="135"/>
      <c r="K9938" s="135"/>
      <c r="L9938" s="135"/>
    </row>
    <row r="9939" spans="1:12" x14ac:dyDescent="0.25">
      <c r="A9939" s="135"/>
      <c r="B9939" s="135"/>
      <c r="C9939" s="135"/>
      <c r="D9939" s="135"/>
      <c r="G9939" s="135"/>
      <c r="H9939" s="135"/>
      <c r="I9939" s="135"/>
      <c r="J9939" s="135"/>
      <c r="K9939" s="135"/>
      <c r="L9939" s="135"/>
    </row>
    <row r="9940" spans="1:12" x14ac:dyDescent="0.25">
      <c r="A9940" s="135"/>
      <c r="B9940" s="135"/>
      <c r="C9940" s="135"/>
      <c r="D9940" s="135"/>
      <c r="G9940" s="135"/>
      <c r="H9940" s="135"/>
      <c r="I9940" s="135"/>
      <c r="J9940" s="135"/>
      <c r="K9940" s="135"/>
      <c r="L9940" s="135"/>
    </row>
    <row r="9941" spans="1:12" x14ac:dyDescent="0.25">
      <c r="A9941" s="135"/>
      <c r="B9941" s="135"/>
      <c r="C9941" s="135"/>
      <c r="D9941" s="135"/>
      <c r="G9941" s="135"/>
      <c r="H9941" s="135"/>
      <c r="I9941" s="135"/>
      <c r="J9941" s="135"/>
      <c r="K9941" s="135"/>
      <c r="L9941" s="135"/>
    </row>
    <row r="9942" spans="1:12" x14ac:dyDescent="0.25">
      <c r="A9942" s="135"/>
      <c r="B9942" s="135"/>
      <c r="C9942" s="135"/>
      <c r="D9942" s="135"/>
      <c r="G9942" s="135"/>
      <c r="H9942" s="135"/>
      <c r="I9942" s="135"/>
      <c r="J9942" s="135"/>
      <c r="K9942" s="135"/>
      <c r="L9942" s="135"/>
    </row>
    <row r="9943" spans="1:12" x14ac:dyDescent="0.25">
      <c r="A9943" s="135"/>
      <c r="B9943" s="135"/>
      <c r="C9943" s="135"/>
      <c r="D9943" s="135"/>
      <c r="G9943" s="135"/>
      <c r="H9943" s="135"/>
      <c r="I9943" s="135"/>
      <c r="J9943" s="135"/>
      <c r="K9943" s="135"/>
      <c r="L9943" s="135"/>
    </row>
    <row r="9944" spans="1:12" x14ac:dyDescent="0.25">
      <c r="A9944" s="135"/>
      <c r="B9944" s="135"/>
      <c r="C9944" s="135"/>
      <c r="D9944" s="135"/>
      <c r="G9944" s="135"/>
      <c r="H9944" s="135"/>
      <c r="I9944" s="135"/>
      <c r="J9944" s="135"/>
      <c r="K9944" s="135"/>
      <c r="L9944" s="135"/>
    </row>
    <row r="9945" spans="1:12" x14ac:dyDescent="0.25">
      <c r="A9945" s="135"/>
      <c r="B9945" s="135"/>
      <c r="C9945" s="135"/>
      <c r="D9945" s="135"/>
      <c r="G9945" s="135"/>
      <c r="H9945" s="135"/>
      <c r="I9945" s="135"/>
      <c r="J9945" s="135"/>
      <c r="K9945" s="135"/>
      <c r="L9945" s="135"/>
    </row>
    <row r="9946" spans="1:12" x14ac:dyDescent="0.25">
      <c r="A9946" s="135"/>
      <c r="B9946" s="135"/>
      <c r="C9946" s="135"/>
      <c r="D9946" s="135"/>
      <c r="G9946" s="135"/>
      <c r="H9946" s="135"/>
      <c r="I9946" s="135"/>
      <c r="J9946" s="135"/>
      <c r="K9946" s="135"/>
      <c r="L9946" s="135"/>
    </row>
    <row r="9947" spans="1:12" x14ac:dyDescent="0.25">
      <c r="A9947" s="135"/>
      <c r="B9947" s="135"/>
      <c r="C9947" s="135"/>
      <c r="D9947" s="135"/>
      <c r="G9947" s="135"/>
      <c r="H9947" s="135"/>
      <c r="I9947" s="135"/>
      <c r="J9947" s="135"/>
      <c r="K9947" s="135"/>
      <c r="L9947" s="135"/>
    </row>
    <row r="9948" spans="1:12" x14ac:dyDescent="0.25">
      <c r="A9948" s="135"/>
      <c r="B9948" s="135"/>
      <c r="C9948" s="135"/>
      <c r="D9948" s="135"/>
      <c r="G9948" s="135"/>
      <c r="H9948" s="135"/>
      <c r="I9948" s="135"/>
      <c r="J9948" s="135"/>
      <c r="K9948" s="135"/>
      <c r="L9948" s="135"/>
    </row>
    <row r="9949" spans="1:12" x14ac:dyDescent="0.25">
      <c r="A9949" s="135"/>
      <c r="B9949" s="135"/>
      <c r="C9949" s="135"/>
      <c r="D9949" s="135"/>
      <c r="G9949" s="135"/>
      <c r="H9949" s="135"/>
      <c r="I9949" s="135"/>
      <c r="J9949" s="135"/>
      <c r="K9949" s="135"/>
      <c r="L9949" s="135"/>
    </row>
    <row r="9950" spans="1:12" x14ac:dyDescent="0.25">
      <c r="A9950" s="135"/>
      <c r="B9950" s="135"/>
      <c r="C9950" s="135"/>
      <c r="D9950" s="135"/>
      <c r="G9950" s="135"/>
      <c r="H9950" s="135"/>
      <c r="I9950" s="135"/>
      <c r="J9950" s="135"/>
      <c r="K9950" s="135"/>
      <c r="L9950" s="135"/>
    </row>
    <row r="9951" spans="1:12" x14ac:dyDescent="0.25">
      <c r="A9951" s="135"/>
      <c r="B9951" s="135"/>
      <c r="C9951" s="135"/>
      <c r="D9951" s="135"/>
      <c r="G9951" s="135"/>
      <c r="H9951" s="135"/>
      <c r="I9951" s="135"/>
      <c r="J9951" s="135"/>
      <c r="K9951" s="135"/>
      <c r="L9951" s="135"/>
    </row>
    <row r="9952" spans="1:12" x14ac:dyDescent="0.25">
      <c r="A9952" s="135"/>
      <c r="B9952" s="135"/>
      <c r="C9952" s="135"/>
      <c r="D9952" s="135"/>
      <c r="G9952" s="135"/>
      <c r="H9952" s="135"/>
      <c r="I9952" s="135"/>
      <c r="J9952" s="135"/>
      <c r="K9952" s="135"/>
      <c r="L9952" s="135"/>
    </row>
    <row r="9953" spans="1:12" x14ac:dyDescent="0.25">
      <c r="A9953" s="135"/>
      <c r="B9953" s="135"/>
      <c r="C9953" s="135"/>
      <c r="D9953" s="135"/>
      <c r="G9953" s="135"/>
      <c r="H9953" s="135"/>
      <c r="I9953" s="135"/>
      <c r="J9953" s="135"/>
      <c r="K9953" s="135"/>
      <c r="L9953" s="135"/>
    </row>
    <row r="9954" spans="1:12" x14ac:dyDescent="0.25">
      <c r="A9954" s="135"/>
      <c r="B9954" s="135"/>
      <c r="C9954" s="135"/>
      <c r="D9954" s="135"/>
      <c r="G9954" s="135"/>
      <c r="H9954" s="135"/>
      <c r="I9954" s="135"/>
      <c r="J9954" s="135"/>
      <c r="K9954" s="135"/>
      <c r="L9954" s="135"/>
    </row>
    <row r="9955" spans="1:12" x14ac:dyDescent="0.25">
      <c r="A9955" s="135"/>
      <c r="B9955" s="135"/>
      <c r="C9955" s="135"/>
      <c r="D9955" s="135"/>
      <c r="G9955" s="135"/>
      <c r="H9955" s="135"/>
      <c r="I9955" s="135"/>
      <c r="J9955" s="135"/>
      <c r="K9955" s="135"/>
      <c r="L9955" s="135"/>
    </row>
    <row r="9956" spans="1:12" x14ac:dyDescent="0.25">
      <c r="A9956" s="135"/>
      <c r="B9956" s="135"/>
      <c r="C9956" s="135"/>
      <c r="D9956" s="135"/>
      <c r="G9956" s="135"/>
      <c r="H9956" s="135"/>
      <c r="I9956" s="135"/>
      <c r="J9956" s="135"/>
      <c r="K9956" s="135"/>
      <c r="L9956" s="135"/>
    </row>
    <row r="9957" spans="1:12" x14ac:dyDescent="0.25">
      <c r="A9957" s="135"/>
      <c r="B9957" s="135"/>
      <c r="C9957" s="135"/>
      <c r="D9957" s="135"/>
      <c r="G9957" s="135"/>
      <c r="H9957" s="135"/>
      <c r="I9957" s="135"/>
      <c r="J9957" s="135"/>
      <c r="K9957" s="135"/>
      <c r="L9957" s="135"/>
    </row>
    <row r="9958" spans="1:12" x14ac:dyDescent="0.25">
      <c r="A9958" s="135"/>
      <c r="B9958" s="135"/>
      <c r="C9958" s="135"/>
      <c r="D9958" s="135"/>
      <c r="G9958" s="135"/>
      <c r="H9958" s="135"/>
      <c r="I9958" s="135"/>
      <c r="J9958" s="135"/>
      <c r="K9958" s="135"/>
      <c r="L9958" s="135"/>
    </row>
    <row r="9959" spans="1:12" x14ac:dyDescent="0.25">
      <c r="A9959" s="135"/>
      <c r="B9959" s="135"/>
      <c r="C9959" s="135"/>
      <c r="D9959" s="135"/>
      <c r="G9959" s="135"/>
      <c r="H9959" s="135"/>
      <c r="I9959" s="135"/>
      <c r="J9959" s="135"/>
      <c r="K9959" s="135"/>
      <c r="L9959" s="135"/>
    </row>
    <row r="9960" spans="1:12" x14ac:dyDescent="0.25">
      <c r="A9960" s="135"/>
      <c r="B9960" s="135"/>
      <c r="C9960" s="135"/>
      <c r="D9960" s="135"/>
      <c r="G9960" s="135"/>
      <c r="H9960" s="135"/>
      <c r="I9960" s="135"/>
      <c r="J9960" s="135"/>
      <c r="K9960" s="135"/>
      <c r="L9960" s="135"/>
    </row>
    <row r="9961" spans="1:12" x14ac:dyDescent="0.25">
      <c r="A9961" s="135"/>
      <c r="B9961" s="135"/>
      <c r="C9961" s="135"/>
      <c r="D9961" s="135"/>
      <c r="G9961" s="135"/>
      <c r="H9961" s="135"/>
      <c r="I9961" s="135"/>
      <c r="J9961" s="135"/>
      <c r="K9961" s="135"/>
      <c r="L9961" s="135"/>
    </row>
    <row r="9962" spans="1:12" x14ac:dyDescent="0.25">
      <c r="A9962" s="135"/>
      <c r="B9962" s="135"/>
      <c r="C9962" s="135"/>
      <c r="D9962" s="135"/>
      <c r="G9962" s="135"/>
      <c r="H9962" s="135"/>
      <c r="I9962" s="135"/>
      <c r="J9962" s="135"/>
      <c r="K9962" s="135"/>
      <c r="L9962" s="135"/>
    </row>
    <row r="9963" spans="1:12" x14ac:dyDescent="0.25">
      <c r="A9963" s="135"/>
      <c r="B9963" s="135"/>
      <c r="C9963" s="135"/>
      <c r="D9963" s="135"/>
      <c r="G9963" s="135"/>
      <c r="H9963" s="135"/>
      <c r="I9963" s="135"/>
      <c r="J9963" s="135"/>
      <c r="K9963" s="135"/>
      <c r="L9963" s="135"/>
    </row>
    <row r="9964" spans="1:12" x14ac:dyDescent="0.25">
      <c r="A9964" s="135"/>
      <c r="B9964" s="135"/>
      <c r="C9964" s="135"/>
      <c r="D9964" s="135"/>
      <c r="G9964" s="135"/>
      <c r="H9964" s="135"/>
      <c r="I9964" s="135"/>
      <c r="J9964" s="135"/>
      <c r="K9964" s="135"/>
      <c r="L9964" s="135"/>
    </row>
    <row r="9965" spans="1:12" x14ac:dyDescent="0.25">
      <c r="A9965" s="135"/>
      <c r="B9965" s="135"/>
      <c r="C9965" s="135"/>
      <c r="D9965" s="135"/>
      <c r="G9965" s="135"/>
      <c r="H9965" s="135"/>
      <c r="I9965" s="135"/>
      <c r="J9965" s="135"/>
      <c r="K9965" s="135"/>
      <c r="L9965" s="135"/>
    </row>
    <row r="9966" spans="1:12" x14ac:dyDescent="0.25">
      <c r="A9966" s="135"/>
      <c r="B9966" s="135"/>
      <c r="C9966" s="135"/>
      <c r="D9966" s="135"/>
      <c r="G9966" s="135"/>
      <c r="H9966" s="135"/>
      <c r="I9966" s="135"/>
      <c r="J9966" s="135"/>
      <c r="K9966" s="135"/>
      <c r="L9966" s="135"/>
    </row>
    <row r="9967" spans="1:12" x14ac:dyDescent="0.25">
      <c r="A9967" s="135"/>
      <c r="B9967" s="135"/>
      <c r="C9967" s="135"/>
      <c r="D9967" s="135"/>
      <c r="G9967" s="135"/>
      <c r="H9967" s="135"/>
      <c r="I9967" s="135"/>
      <c r="J9967" s="135"/>
      <c r="K9967" s="135"/>
      <c r="L9967" s="135"/>
    </row>
    <row r="9968" spans="1:12" x14ac:dyDescent="0.25">
      <c r="A9968" s="135"/>
      <c r="B9968" s="135"/>
      <c r="C9968" s="135"/>
      <c r="D9968" s="135"/>
      <c r="G9968" s="135"/>
      <c r="H9968" s="135"/>
      <c r="I9968" s="135"/>
      <c r="J9968" s="135"/>
      <c r="K9968" s="135"/>
      <c r="L9968" s="135"/>
    </row>
    <row r="9969" spans="1:12" x14ac:dyDescent="0.25">
      <c r="A9969" s="135"/>
      <c r="B9969" s="135"/>
      <c r="C9969" s="135"/>
      <c r="D9969" s="135"/>
      <c r="G9969" s="135"/>
      <c r="H9969" s="135"/>
      <c r="I9969" s="135"/>
      <c r="J9969" s="135"/>
      <c r="K9969" s="135"/>
      <c r="L9969" s="135"/>
    </row>
    <row r="9970" spans="1:12" x14ac:dyDescent="0.25">
      <c r="A9970" s="135"/>
      <c r="B9970" s="135"/>
      <c r="C9970" s="135"/>
      <c r="D9970" s="135"/>
      <c r="G9970" s="135"/>
      <c r="H9970" s="135"/>
      <c r="I9970" s="135"/>
      <c r="J9970" s="135"/>
      <c r="K9970" s="135"/>
      <c r="L9970" s="135"/>
    </row>
    <row r="9971" spans="1:12" x14ac:dyDescent="0.25">
      <c r="A9971" s="135"/>
      <c r="B9971" s="135"/>
      <c r="C9971" s="135"/>
      <c r="D9971" s="135"/>
      <c r="G9971" s="135"/>
      <c r="H9971" s="135"/>
      <c r="I9971" s="135"/>
      <c r="J9971" s="135"/>
      <c r="K9971" s="135"/>
      <c r="L9971" s="135"/>
    </row>
    <row r="9972" spans="1:12" x14ac:dyDescent="0.25">
      <c r="A9972" s="135"/>
      <c r="B9972" s="135"/>
      <c r="C9972" s="135"/>
      <c r="D9972" s="135"/>
      <c r="G9972" s="135"/>
      <c r="H9972" s="135"/>
      <c r="I9972" s="135"/>
      <c r="J9972" s="135"/>
      <c r="K9972" s="135"/>
      <c r="L9972" s="135"/>
    </row>
    <row r="9973" spans="1:12" x14ac:dyDescent="0.25">
      <c r="A9973" s="135"/>
      <c r="B9973" s="135"/>
      <c r="C9973" s="135"/>
      <c r="D9973" s="135"/>
      <c r="G9973" s="135"/>
      <c r="H9973" s="135"/>
      <c r="I9973" s="135"/>
      <c r="J9973" s="135"/>
      <c r="K9973" s="135"/>
      <c r="L9973" s="135"/>
    </row>
    <row r="9974" spans="1:12" x14ac:dyDescent="0.25">
      <c r="A9974" s="135"/>
      <c r="B9974" s="135"/>
      <c r="C9974" s="135"/>
      <c r="D9974" s="135"/>
      <c r="G9974" s="135"/>
      <c r="H9974" s="135"/>
      <c r="I9974" s="135"/>
      <c r="J9974" s="135"/>
      <c r="K9974" s="135"/>
      <c r="L9974" s="135"/>
    </row>
    <row r="9975" spans="1:12" x14ac:dyDescent="0.25">
      <c r="A9975" s="135"/>
      <c r="B9975" s="135"/>
      <c r="C9975" s="135"/>
      <c r="D9975" s="135"/>
      <c r="G9975" s="135"/>
      <c r="H9975" s="135"/>
      <c r="I9975" s="135"/>
      <c r="J9975" s="135"/>
      <c r="K9975" s="135"/>
      <c r="L9975" s="135"/>
    </row>
    <row r="9976" spans="1:12" x14ac:dyDescent="0.25">
      <c r="A9976" s="135"/>
      <c r="B9976" s="135"/>
      <c r="C9976" s="135"/>
      <c r="D9976" s="135"/>
      <c r="G9976" s="135"/>
      <c r="H9976" s="135"/>
      <c r="I9976" s="135"/>
      <c r="J9976" s="135"/>
      <c r="K9976" s="135"/>
      <c r="L9976" s="135"/>
    </row>
    <row r="9977" spans="1:12" x14ac:dyDescent="0.25">
      <c r="A9977" s="135"/>
      <c r="B9977" s="135"/>
      <c r="C9977" s="135"/>
      <c r="D9977" s="135"/>
      <c r="G9977" s="135"/>
      <c r="H9977" s="135"/>
      <c r="I9977" s="135"/>
      <c r="J9977" s="135"/>
      <c r="K9977" s="135"/>
      <c r="L9977" s="135"/>
    </row>
    <row r="9978" spans="1:12" x14ac:dyDescent="0.25">
      <c r="A9978" s="135"/>
      <c r="B9978" s="135"/>
      <c r="C9978" s="135"/>
      <c r="D9978" s="135"/>
      <c r="G9978" s="135"/>
      <c r="H9978" s="135"/>
      <c r="I9978" s="135"/>
      <c r="J9978" s="135"/>
      <c r="K9978" s="135"/>
      <c r="L9978" s="135"/>
    </row>
    <row r="9979" spans="1:12" x14ac:dyDescent="0.25">
      <c r="A9979" s="135"/>
      <c r="B9979" s="135"/>
      <c r="C9979" s="135"/>
      <c r="D9979" s="135"/>
      <c r="G9979" s="135"/>
      <c r="H9979" s="135"/>
      <c r="I9979" s="135"/>
      <c r="J9979" s="135"/>
      <c r="K9979" s="135"/>
      <c r="L9979" s="135"/>
    </row>
    <row r="9980" spans="1:12" x14ac:dyDescent="0.25">
      <c r="A9980" s="135"/>
      <c r="B9980" s="135"/>
      <c r="C9980" s="135"/>
      <c r="D9980" s="135"/>
      <c r="G9980" s="135"/>
      <c r="H9980" s="135"/>
      <c r="I9980" s="135"/>
      <c r="J9980" s="135"/>
      <c r="K9980" s="135"/>
      <c r="L9980" s="135"/>
    </row>
    <row r="9981" spans="1:12" x14ac:dyDescent="0.25">
      <c r="A9981" s="135"/>
      <c r="B9981" s="135"/>
      <c r="C9981" s="135"/>
      <c r="D9981" s="135"/>
      <c r="G9981" s="135"/>
      <c r="H9981" s="135"/>
      <c r="I9981" s="135"/>
      <c r="J9981" s="135"/>
      <c r="K9981" s="135"/>
      <c r="L9981" s="135"/>
    </row>
    <row r="9982" spans="1:12" x14ac:dyDescent="0.25">
      <c r="A9982" s="135"/>
      <c r="B9982" s="135"/>
      <c r="C9982" s="135"/>
      <c r="D9982" s="135"/>
      <c r="G9982" s="135"/>
      <c r="H9982" s="135"/>
      <c r="I9982" s="135"/>
      <c r="J9982" s="135"/>
      <c r="K9982" s="135"/>
      <c r="L9982" s="135"/>
    </row>
    <row r="9983" spans="1:12" x14ac:dyDescent="0.25">
      <c r="A9983" s="135"/>
      <c r="B9983" s="135"/>
      <c r="C9983" s="135"/>
      <c r="D9983" s="135"/>
      <c r="G9983" s="135"/>
      <c r="H9983" s="135"/>
      <c r="I9983" s="135"/>
      <c r="J9983" s="135"/>
      <c r="K9983" s="135"/>
      <c r="L9983" s="135"/>
    </row>
    <row r="9984" spans="1:12" x14ac:dyDescent="0.25">
      <c r="A9984" s="135"/>
      <c r="B9984" s="135"/>
      <c r="C9984" s="135"/>
      <c r="D9984" s="135"/>
      <c r="G9984" s="135"/>
      <c r="H9984" s="135"/>
      <c r="I9984" s="135"/>
      <c r="J9984" s="135"/>
      <c r="K9984" s="135"/>
      <c r="L9984" s="135"/>
    </row>
    <row r="9985" spans="1:12" x14ac:dyDescent="0.25">
      <c r="A9985" s="135"/>
      <c r="B9985" s="135"/>
      <c r="C9985" s="135"/>
      <c r="D9985" s="135"/>
      <c r="G9985" s="135"/>
      <c r="H9985" s="135"/>
      <c r="I9985" s="135"/>
      <c r="J9985" s="135"/>
      <c r="K9985" s="135"/>
      <c r="L9985" s="135"/>
    </row>
    <row r="9986" spans="1:12" x14ac:dyDescent="0.25">
      <c r="A9986" s="135"/>
      <c r="B9986" s="135"/>
      <c r="C9986" s="135"/>
      <c r="D9986" s="135"/>
      <c r="G9986" s="135"/>
      <c r="H9986" s="135"/>
      <c r="I9986" s="135"/>
      <c r="J9986" s="135"/>
      <c r="K9986" s="135"/>
      <c r="L9986" s="135"/>
    </row>
    <row r="9987" spans="1:12" x14ac:dyDescent="0.25">
      <c r="A9987" s="135"/>
      <c r="B9987" s="135"/>
      <c r="C9987" s="135"/>
      <c r="D9987" s="135"/>
      <c r="G9987" s="135"/>
      <c r="H9987" s="135"/>
      <c r="I9987" s="135"/>
      <c r="J9987" s="135"/>
      <c r="K9987" s="135"/>
      <c r="L9987" s="135"/>
    </row>
    <row r="9988" spans="1:12" x14ac:dyDescent="0.25">
      <c r="A9988" s="135"/>
      <c r="B9988" s="135"/>
      <c r="C9988" s="135"/>
      <c r="D9988" s="135"/>
      <c r="G9988" s="135"/>
      <c r="H9988" s="135"/>
      <c r="I9988" s="135"/>
      <c r="J9988" s="135"/>
      <c r="K9988" s="135"/>
      <c r="L9988" s="135"/>
    </row>
    <row r="9989" spans="1:12" x14ac:dyDescent="0.25">
      <c r="A9989" s="135"/>
      <c r="B9989" s="135"/>
      <c r="C9989" s="135"/>
      <c r="D9989" s="135"/>
      <c r="G9989" s="135"/>
      <c r="H9989" s="135"/>
      <c r="I9989" s="135"/>
      <c r="J9989" s="135"/>
      <c r="K9989" s="135"/>
      <c r="L9989" s="135"/>
    </row>
    <row r="9990" spans="1:12" x14ac:dyDescent="0.25">
      <c r="A9990" s="135"/>
      <c r="B9990" s="135"/>
      <c r="C9990" s="135"/>
      <c r="D9990" s="135"/>
      <c r="G9990" s="135"/>
      <c r="H9990" s="135"/>
      <c r="I9990" s="135"/>
      <c r="J9990" s="135"/>
      <c r="K9990" s="135"/>
      <c r="L9990" s="135"/>
    </row>
    <row r="9991" spans="1:12" x14ac:dyDescent="0.25">
      <c r="A9991" s="135"/>
      <c r="B9991" s="135"/>
      <c r="C9991" s="135"/>
      <c r="D9991" s="135"/>
      <c r="G9991" s="135"/>
      <c r="H9991" s="135"/>
      <c r="I9991" s="135"/>
      <c r="J9991" s="135"/>
      <c r="K9991" s="135"/>
      <c r="L9991" s="135"/>
    </row>
    <row r="9992" spans="1:12" x14ac:dyDescent="0.25">
      <c r="A9992" s="135"/>
      <c r="B9992" s="135"/>
      <c r="C9992" s="135"/>
      <c r="D9992" s="135"/>
      <c r="G9992" s="135"/>
      <c r="H9992" s="135"/>
      <c r="I9992" s="135"/>
      <c r="J9992" s="135"/>
      <c r="K9992" s="135"/>
      <c r="L9992" s="135"/>
    </row>
    <row r="9993" spans="1:12" x14ac:dyDescent="0.25">
      <c r="A9993" s="135"/>
      <c r="B9993" s="135"/>
      <c r="C9993" s="135"/>
      <c r="D9993" s="135"/>
      <c r="G9993" s="135"/>
      <c r="H9993" s="135"/>
      <c r="I9993" s="135"/>
      <c r="J9993" s="135"/>
      <c r="K9993" s="135"/>
      <c r="L9993" s="135"/>
    </row>
    <row r="9994" spans="1:12" x14ac:dyDescent="0.25">
      <c r="A9994" s="135"/>
      <c r="B9994" s="135"/>
      <c r="C9994" s="135"/>
      <c r="D9994" s="135"/>
      <c r="G9994" s="135"/>
      <c r="H9994" s="135"/>
      <c r="I9994" s="135"/>
      <c r="J9994" s="135"/>
      <c r="K9994" s="135"/>
      <c r="L9994" s="135"/>
    </row>
    <row r="9995" spans="1:12" x14ac:dyDescent="0.25">
      <c r="A9995" s="135"/>
      <c r="B9995" s="135"/>
      <c r="C9995" s="135"/>
      <c r="D9995" s="135"/>
      <c r="G9995" s="135"/>
      <c r="H9995" s="135"/>
      <c r="I9995" s="135"/>
      <c r="J9995" s="135"/>
      <c r="K9995" s="135"/>
      <c r="L9995" s="135"/>
    </row>
    <row r="9996" spans="1:12" x14ac:dyDescent="0.25">
      <c r="A9996" s="135"/>
      <c r="B9996" s="135"/>
      <c r="C9996" s="135"/>
      <c r="D9996" s="135"/>
      <c r="G9996" s="135"/>
      <c r="H9996" s="135"/>
      <c r="I9996" s="135"/>
      <c r="J9996" s="135"/>
      <c r="K9996" s="135"/>
      <c r="L9996" s="135"/>
    </row>
    <row r="9997" spans="1:12" x14ac:dyDescent="0.25">
      <c r="A9997" s="135"/>
      <c r="B9997" s="135"/>
      <c r="C9997" s="135"/>
      <c r="D9997" s="135"/>
      <c r="G9997" s="135"/>
      <c r="H9997" s="135"/>
      <c r="I9997" s="135"/>
      <c r="J9997" s="135"/>
      <c r="K9997" s="135"/>
      <c r="L9997" s="135"/>
    </row>
    <row r="9998" spans="1:12" x14ac:dyDescent="0.25">
      <c r="A9998" s="135"/>
      <c r="B9998" s="135"/>
      <c r="C9998" s="135"/>
      <c r="D9998" s="135"/>
      <c r="G9998" s="135"/>
      <c r="H9998" s="135"/>
      <c r="I9998" s="135"/>
      <c r="J9998" s="135"/>
      <c r="K9998" s="135"/>
      <c r="L9998" s="135"/>
    </row>
    <row r="9999" spans="1:12" x14ac:dyDescent="0.25">
      <c r="A9999" s="135"/>
      <c r="B9999" s="135"/>
      <c r="C9999" s="135"/>
      <c r="D9999" s="135"/>
      <c r="G9999" s="135"/>
      <c r="H9999" s="135"/>
      <c r="I9999" s="135"/>
      <c r="J9999" s="135"/>
      <c r="K9999" s="135"/>
      <c r="L9999" s="135"/>
    </row>
    <row r="10000" spans="1:12" x14ac:dyDescent="0.25">
      <c r="A10000" s="135"/>
      <c r="B10000" s="135"/>
      <c r="C10000" s="135"/>
      <c r="D10000" s="135"/>
      <c r="G10000" s="135"/>
      <c r="H10000" s="135"/>
      <c r="I10000" s="135"/>
      <c r="J10000" s="135"/>
      <c r="K10000" s="135"/>
      <c r="L10000" s="135"/>
    </row>
    <row r="10001" spans="1:12" x14ac:dyDescent="0.25">
      <c r="A10001" s="135"/>
      <c r="B10001" s="135"/>
      <c r="C10001" s="135"/>
      <c r="D10001" s="135"/>
      <c r="G10001" s="135"/>
      <c r="H10001" s="135"/>
      <c r="I10001" s="135"/>
      <c r="J10001" s="135"/>
      <c r="K10001" s="135"/>
      <c r="L10001" s="135"/>
    </row>
    <row r="10002" spans="1:12" x14ac:dyDescent="0.25">
      <c r="A10002" s="135"/>
      <c r="B10002" s="135"/>
      <c r="C10002" s="135"/>
      <c r="D10002" s="135"/>
      <c r="G10002" s="135"/>
      <c r="H10002" s="135"/>
      <c r="I10002" s="135"/>
      <c r="J10002" s="135"/>
      <c r="K10002" s="135"/>
      <c r="L10002" s="135"/>
    </row>
    <row r="10003" spans="1:12" x14ac:dyDescent="0.25">
      <c r="A10003" s="135"/>
      <c r="B10003" s="135"/>
      <c r="C10003" s="135"/>
      <c r="D10003" s="135"/>
      <c r="G10003" s="135"/>
      <c r="H10003" s="135"/>
      <c r="I10003" s="135"/>
      <c r="J10003" s="135"/>
      <c r="K10003" s="135"/>
      <c r="L10003" s="135"/>
    </row>
    <row r="10004" spans="1:12" x14ac:dyDescent="0.25">
      <c r="A10004" s="135"/>
      <c r="B10004" s="135"/>
      <c r="C10004" s="135"/>
      <c r="D10004" s="135"/>
      <c r="G10004" s="135"/>
      <c r="H10004" s="135"/>
      <c r="I10004" s="135"/>
      <c r="J10004" s="135"/>
      <c r="K10004" s="135"/>
      <c r="L10004" s="135"/>
    </row>
    <row r="10005" spans="1:12" x14ac:dyDescent="0.25">
      <c r="A10005" s="135"/>
      <c r="B10005" s="135"/>
      <c r="C10005" s="135"/>
      <c r="D10005" s="135"/>
      <c r="G10005" s="135"/>
      <c r="H10005" s="135"/>
      <c r="I10005" s="135"/>
      <c r="J10005" s="135"/>
      <c r="K10005" s="135"/>
      <c r="L10005" s="135"/>
    </row>
    <row r="10006" spans="1:12" x14ac:dyDescent="0.25">
      <c r="A10006" s="135"/>
      <c r="B10006" s="135"/>
      <c r="C10006" s="135"/>
      <c r="D10006" s="135"/>
      <c r="G10006" s="135"/>
      <c r="H10006" s="135"/>
      <c r="I10006" s="135"/>
      <c r="J10006" s="135"/>
      <c r="K10006" s="135"/>
      <c r="L10006" s="135"/>
    </row>
    <row r="10007" spans="1:12" x14ac:dyDescent="0.25">
      <c r="A10007" s="135"/>
      <c r="B10007" s="135"/>
      <c r="C10007" s="135"/>
      <c r="D10007" s="135"/>
      <c r="G10007" s="135"/>
      <c r="H10007" s="135"/>
      <c r="I10007" s="135"/>
      <c r="J10007" s="135"/>
      <c r="K10007" s="135"/>
      <c r="L10007" s="135"/>
    </row>
    <row r="10008" spans="1:12" x14ac:dyDescent="0.25">
      <c r="A10008" s="135"/>
      <c r="B10008" s="135"/>
      <c r="C10008" s="135"/>
      <c r="D10008" s="135"/>
      <c r="G10008" s="135"/>
      <c r="H10008" s="135"/>
      <c r="I10008" s="135"/>
      <c r="J10008" s="135"/>
      <c r="K10008" s="135"/>
      <c r="L10008" s="135"/>
    </row>
    <row r="10009" spans="1:12" x14ac:dyDescent="0.25">
      <c r="A10009" s="135"/>
      <c r="B10009" s="135"/>
      <c r="C10009" s="135"/>
      <c r="D10009" s="135"/>
      <c r="G10009" s="135"/>
      <c r="H10009" s="135"/>
      <c r="I10009" s="135"/>
      <c r="J10009" s="135"/>
      <c r="K10009" s="135"/>
      <c r="L10009" s="135"/>
    </row>
    <row r="10010" spans="1:12" x14ac:dyDescent="0.25">
      <c r="A10010" s="135"/>
      <c r="B10010" s="135"/>
      <c r="C10010" s="135"/>
      <c r="D10010" s="135"/>
      <c r="G10010" s="135"/>
      <c r="H10010" s="135"/>
      <c r="I10010" s="135"/>
      <c r="J10010" s="135"/>
      <c r="K10010" s="135"/>
      <c r="L10010" s="135"/>
    </row>
    <row r="10011" spans="1:12" x14ac:dyDescent="0.25">
      <c r="A10011" s="135"/>
      <c r="B10011" s="135"/>
      <c r="C10011" s="135"/>
      <c r="D10011" s="135"/>
      <c r="G10011" s="135"/>
      <c r="H10011" s="135"/>
      <c r="I10011" s="135"/>
      <c r="J10011" s="135"/>
      <c r="K10011" s="135"/>
      <c r="L10011" s="135"/>
    </row>
    <row r="10012" spans="1:12" x14ac:dyDescent="0.25">
      <c r="A10012" s="135"/>
      <c r="B10012" s="135"/>
      <c r="C10012" s="135"/>
      <c r="D10012" s="135"/>
      <c r="G10012" s="135"/>
      <c r="H10012" s="135"/>
      <c r="I10012" s="135"/>
      <c r="J10012" s="135"/>
      <c r="K10012" s="135"/>
      <c r="L10012" s="135"/>
    </row>
    <row r="10013" spans="1:12" x14ac:dyDescent="0.25">
      <c r="A10013" s="135"/>
      <c r="B10013" s="135"/>
      <c r="C10013" s="135"/>
      <c r="D10013" s="135"/>
      <c r="G10013" s="135"/>
      <c r="H10013" s="135"/>
      <c r="I10013" s="135"/>
      <c r="J10013" s="135"/>
      <c r="K10013" s="135"/>
      <c r="L10013" s="135"/>
    </row>
    <row r="10014" spans="1:12" x14ac:dyDescent="0.25">
      <c r="A10014" s="135"/>
      <c r="B10014" s="135"/>
      <c r="C10014" s="135"/>
      <c r="D10014" s="135"/>
      <c r="G10014" s="135"/>
      <c r="H10014" s="135"/>
      <c r="I10014" s="135"/>
      <c r="J10014" s="135"/>
      <c r="K10014" s="135"/>
      <c r="L10014" s="135"/>
    </row>
    <row r="10015" spans="1:12" x14ac:dyDescent="0.25">
      <c r="A10015" s="135"/>
      <c r="B10015" s="135"/>
      <c r="C10015" s="135"/>
      <c r="D10015" s="135"/>
      <c r="G10015" s="135"/>
      <c r="H10015" s="135"/>
      <c r="I10015" s="135"/>
      <c r="J10015" s="135"/>
      <c r="K10015" s="135"/>
      <c r="L10015" s="135"/>
    </row>
    <row r="10016" spans="1:12" x14ac:dyDescent="0.25">
      <c r="A10016" s="135"/>
      <c r="B10016" s="135"/>
      <c r="C10016" s="135"/>
      <c r="D10016" s="135"/>
      <c r="G10016" s="135"/>
      <c r="H10016" s="135"/>
      <c r="I10016" s="135"/>
      <c r="J10016" s="135"/>
      <c r="K10016" s="135"/>
      <c r="L10016" s="135"/>
    </row>
    <row r="10017" spans="1:12" x14ac:dyDescent="0.25">
      <c r="A10017" s="135"/>
      <c r="B10017" s="135"/>
      <c r="C10017" s="135"/>
      <c r="D10017" s="135"/>
      <c r="G10017" s="135"/>
      <c r="H10017" s="135"/>
      <c r="I10017" s="135"/>
      <c r="J10017" s="135"/>
      <c r="K10017" s="135"/>
      <c r="L10017" s="135"/>
    </row>
    <row r="10018" spans="1:12" x14ac:dyDescent="0.25">
      <c r="A10018" s="135"/>
      <c r="B10018" s="135"/>
      <c r="C10018" s="135"/>
      <c r="D10018" s="135"/>
      <c r="G10018" s="135"/>
      <c r="H10018" s="135"/>
      <c r="I10018" s="135"/>
      <c r="J10018" s="135"/>
      <c r="K10018" s="135"/>
      <c r="L10018" s="135"/>
    </row>
    <row r="10019" spans="1:12" x14ac:dyDescent="0.25">
      <c r="A10019" s="135"/>
      <c r="B10019" s="135"/>
      <c r="C10019" s="135"/>
      <c r="D10019" s="135"/>
      <c r="G10019" s="135"/>
      <c r="H10019" s="135"/>
      <c r="I10019" s="135"/>
      <c r="J10019" s="135"/>
      <c r="K10019" s="135"/>
      <c r="L10019" s="135"/>
    </row>
    <row r="10020" spans="1:12" x14ac:dyDescent="0.25">
      <c r="A10020" s="135"/>
      <c r="B10020" s="135"/>
      <c r="C10020" s="135"/>
      <c r="D10020" s="135"/>
      <c r="G10020" s="135"/>
      <c r="H10020" s="135"/>
      <c r="I10020" s="135"/>
      <c r="J10020" s="135"/>
      <c r="K10020" s="135"/>
      <c r="L10020" s="135"/>
    </row>
    <row r="10021" spans="1:12" x14ac:dyDescent="0.25">
      <c r="A10021" s="135"/>
      <c r="B10021" s="135"/>
      <c r="C10021" s="135"/>
      <c r="D10021" s="135"/>
      <c r="G10021" s="135"/>
      <c r="H10021" s="135"/>
      <c r="I10021" s="135"/>
      <c r="J10021" s="135"/>
      <c r="K10021" s="135"/>
      <c r="L10021" s="135"/>
    </row>
    <row r="10022" spans="1:12" x14ac:dyDescent="0.25">
      <c r="A10022" s="135"/>
      <c r="B10022" s="135"/>
      <c r="C10022" s="135"/>
      <c r="D10022" s="135"/>
      <c r="G10022" s="135"/>
      <c r="H10022" s="135"/>
      <c r="I10022" s="135"/>
      <c r="J10022" s="135"/>
      <c r="K10022" s="135"/>
      <c r="L10022" s="135"/>
    </row>
    <row r="10023" spans="1:12" x14ac:dyDescent="0.25">
      <c r="A10023" s="135"/>
      <c r="B10023" s="135"/>
      <c r="C10023" s="135"/>
      <c r="D10023" s="135"/>
      <c r="G10023" s="135"/>
      <c r="H10023" s="135"/>
      <c r="I10023" s="135"/>
      <c r="J10023" s="135"/>
      <c r="K10023" s="135"/>
      <c r="L10023" s="135"/>
    </row>
    <row r="10024" spans="1:12" x14ac:dyDescent="0.25">
      <c r="A10024" s="135"/>
      <c r="B10024" s="135"/>
      <c r="C10024" s="135"/>
      <c r="D10024" s="135"/>
      <c r="G10024" s="135"/>
      <c r="H10024" s="135"/>
      <c r="I10024" s="135"/>
      <c r="J10024" s="135"/>
      <c r="K10024" s="135"/>
      <c r="L10024" s="135"/>
    </row>
    <row r="10025" spans="1:12" x14ac:dyDescent="0.25">
      <c r="A10025" s="135"/>
      <c r="B10025" s="135"/>
      <c r="C10025" s="135"/>
      <c r="D10025" s="135"/>
      <c r="G10025" s="135"/>
      <c r="H10025" s="135"/>
      <c r="I10025" s="135"/>
      <c r="J10025" s="135"/>
      <c r="K10025" s="135"/>
      <c r="L10025" s="135"/>
    </row>
    <row r="10026" spans="1:12" x14ac:dyDescent="0.25">
      <c r="A10026" s="135"/>
      <c r="B10026" s="135"/>
      <c r="C10026" s="135"/>
      <c r="D10026" s="135"/>
      <c r="G10026" s="135"/>
      <c r="H10026" s="135"/>
      <c r="I10026" s="135"/>
      <c r="J10026" s="135"/>
      <c r="K10026" s="135"/>
      <c r="L10026" s="135"/>
    </row>
    <row r="10027" spans="1:12" x14ac:dyDescent="0.25">
      <c r="A10027" s="135"/>
      <c r="B10027" s="135"/>
      <c r="C10027" s="135"/>
      <c r="D10027" s="135"/>
      <c r="G10027" s="135"/>
      <c r="H10027" s="135"/>
      <c r="I10027" s="135"/>
      <c r="J10027" s="135"/>
      <c r="K10027" s="135"/>
      <c r="L10027" s="135"/>
    </row>
    <row r="10028" spans="1:12" x14ac:dyDescent="0.25">
      <c r="A10028" s="135"/>
      <c r="B10028" s="135"/>
      <c r="C10028" s="135"/>
      <c r="D10028" s="135"/>
      <c r="G10028" s="135"/>
      <c r="H10028" s="135"/>
      <c r="I10028" s="135"/>
      <c r="J10028" s="135"/>
      <c r="K10028" s="135"/>
      <c r="L10028" s="135"/>
    </row>
    <row r="10029" spans="1:12" x14ac:dyDescent="0.25">
      <c r="A10029" s="135"/>
      <c r="B10029" s="135"/>
      <c r="C10029" s="135"/>
      <c r="D10029" s="135"/>
      <c r="G10029" s="135"/>
      <c r="H10029" s="135"/>
      <c r="I10029" s="135"/>
      <c r="J10029" s="135"/>
      <c r="K10029" s="135"/>
      <c r="L10029" s="135"/>
    </row>
    <row r="10030" spans="1:12" x14ac:dyDescent="0.25">
      <c r="A10030" s="135"/>
      <c r="B10030" s="135"/>
      <c r="C10030" s="135"/>
      <c r="D10030" s="135"/>
      <c r="G10030" s="135"/>
      <c r="H10030" s="135"/>
      <c r="I10030" s="135"/>
      <c r="J10030" s="135"/>
      <c r="K10030" s="135"/>
      <c r="L10030" s="135"/>
    </row>
    <row r="10031" spans="1:12" x14ac:dyDescent="0.25">
      <c r="A10031" s="135"/>
      <c r="B10031" s="135"/>
      <c r="C10031" s="135"/>
      <c r="D10031" s="135"/>
      <c r="G10031" s="135"/>
      <c r="H10031" s="135"/>
      <c r="I10031" s="135"/>
      <c r="J10031" s="135"/>
      <c r="K10031" s="135"/>
      <c r="L10031" s="135"/>
    </row>
    <row r="10032" spans="1:12" x14ac:dyDescent="0.25">
      <c r="A10032" s="135"/>
      <c r="B10032" s="135"/>
      <c r="C10032" s="135"/>
      <c r="D10032" s="135"/>
      <c r="G10032" s="135"/>
      <c r="H10032" s="135"/>
      <c r="I10032" s="135"/>
      <c r="J10032" s="135"/>
      <c r="K10032" s="135"/>
      <c r="L10032" s="135"/>
    </row>
    <row r="10033" spans="1:12" x14ac:dyDescent="0.25">
      <c r="A10033" s="135"/>
      <c r="B10033" s="135"/>
      <c r="C10033" s="135"/>
      <c r="D10033" s="135"/>
      <c r="G10033" s="135"/>
      <c r="H10033" s="135"/>
      <c r="I10033" s="135"/>
      <c r="J10033" s="135"/>
      <c r="K10033" s="135"/>
      <c r="L10033" s="135"/>
    </row>
    <row r="10034" spans="1:12" x14ac:dyDescent="0.25">
      <c r="A10034" s="135"/>
      <c r="B10034" s="135"/>
      <c r="C10034" s="135"/>
      <c r="D10034" s="135"/>
      <c r="G10034" s="135"/>
      <c r="H10034" s="135"/>
      <c r="I10034" s="135"/>
      <c r="J10034" s="135"/>
      <c r="K10034" s="135"/>
      <c r="L10034" s="135"/>
    </row>
    <row r="10035" spans="1:12" x14ac:dyDescent="0.25">
      <c r="A10035" s="135"/>
      <c r="B10035" s="135"/>
      <c r="C10035" s="135"/>
      <c r="D10035" s="135"/>
      <c r="G10035" s="135"/>
      <c r="H10035" s="135"/>
      <c r="I10035" s="135"/>
      <c r="J10035" s="135"/>
      <c r="K10035" s="135"/>
      <c r="L10035" s="135"/>
    </row>
    <row r="10036" spans="1:12" x14ac:dyDescent="0.25">
      <c r="A10036" s="135"/>
      <c r="B10036" s="135"/>
      <c r="C10036" s="135"/>
      <c r="D10036" s="135"/>
      <c r="G10036" s="135"/>
      <c r="H10036" s="135"/>
      <c r="I10036" s="135"/>
      <c r="J10036" s="135"/>
      <c r="K10036" s="135"/>
      <c r="L10036" s="135"/>
    </row>
    <row r="10037" spans="1:12" x14ac:dyDescent="0.25">
      <c r="A10037" s="135"/>
      <c r="B10037" s="135"/>
      <c r="C10037" s="135"/>
      <c r="D10037" s="135"/>
      <c r="G10037" s="135"/>
      <c r="H10037" s="135"/>
      <c r="I10037" s="135"/>
      <c r="J10037" s="135"/>
      <c r="K10037" s="135"/>
      <c r="L10037" s="135"/>
    </row>
    <row r="10038" spans="1:12" x14ac:dyDescent="0.25">
      <c r="A10038" s="135"/>
      <c r="B10038" s="135"/>
      <c r="C10038" s="135"/>
      <c r="D10038" s="135"/>
      <c r="G10038" s="135"/>
      <c r="H10038" s="135"/>
      <c r="I10038" s="135"/>
      <c r="J10038" s="135"/>
      <c r="K10038" s="135"/>
      <c r="L10038" s="135"/>
    </row>
    <row r="10039" spans="1:12" x14ac:dyDescent="0.25">
      <c r="A10039" s="135"/>
      <c r="B10039" s="135"/>
      <c r="C10039" s="135"/>
      <c r="D10039" s="135"/>
      <c r="G10039" s="135"/>
      <c r="H10039" s="135"/>
      <c r="I10039" s="135"/>
      <c r="J10039" s="135"/>
      <c r="K10039" s="135"/>
      <c r="L10039" s="135"/>
    </row>
    <row r="10040" spans="1:12" x14ac:dyDescent="0.25">
      <c r="A10040" s="135"/>
      <c r="B10040" s="135"/>
      <c r="C10040" s="135"/>
      <c r="D10040" s="135"/>
      <c r="G10040" s="135"/>
      <c r="H10040" s="135"/>
      <c r="I10040" s="135"/>
      <c r="J10040" s="135"/>
      <c r="K10040" s="135"/>
      <c r="L10040" s="135"/>
    </row>
    <row r="10041" spans="1:12" x14ac:dyDescent="0.25">
      <c r="A10041" s="135"/>
      <c r="B10041" s="135"/>
      <c r="C10041" s="135"/>
      <c r="D10041" s="135"/>
      <c r="G10041" s="135"/>
      <c r="H10041" s="135"/>
      <c r="I10041" s="135"/>
      <c r="J10041" s="135"/>
      <c r="K10041" s="135"/>
      <c r="L10041" s="135"/>
    </row>
    <row r="10042" spans="1:12" x14ac:dyDescent="0.25">
      <c r="A10042" s="135"/>
      <c r="B10042" s="135"/>
      <c r="C10042" s="135"/>
      <c r="D10042" s="135"/>
      <c r="G10042" s="135"/>
      <c r="H10042" s="135"/>
      <c r="I10042" s="135"/>
      <c r="J10042" s="135"/>
      <c r="K10042" s="135"/>
      <c r="L10042" s="135"/>
    </row>
    <row r="10043" spans="1:12" x14ac:dyDescent="0.25">
      <c r="A10043" s="135"/>
      <c r="B10043" s="135"/>
      <c r="C10043" s="135"/>
      <c r="D10043" s="135"/>
      <c r="G10043" s="135"/>
      <c r="H10043" s="135"/>
      <c r="I10043" s="135"/>
      <c r="J10043" s="135"/>
      <c r="K10043" s="135"/>
      <c r="L10043" s="135"/>
    </row>
    <row r="10044" spans="1:12" x14ac:dyDescent="0.25">
      <c r="A10044" s="135"/>
      <c r="B10044" s="135"/>
      <c r="C10044" s="135"/>
      <c r="D10044" s="135"/>
      <c r="G10044" s="135"/>
      <c r="H10044" s="135"/>
      <c r="I10044" s="135"/>
      <c r="J10044" s="135"/>
      <c r="K10044" s="135"/>
      <c r="L10044" s="135"/>
    </row>
    <row r="10045" spans="1:12" x14ac:dyDescent="0.25">
      <c r="A10045" s="135"/>
      <c r="B10045" s="135"/>
      <c r="C10045" s="135"/>
      <c r="D10045" s="135"/>
      <c r="G10045" s="135"/>
      <c r="H10045" s="135"/>
      <c r="I10045" s="135"/>
      <c r="J10045" s="135"/>
      <c r="K10045" s="135"/>
      <c r="L10045" s="135"/>
    </row>
    <row r="10046" spans="1:12" x14ac:dyDescent="0.25">
      <c r="A10046" s="135"/>
      <c r="B10046" s="135"/>
      <c r="C10046" s="135"/>
      <c r="D10046" s="135"/>
      <c r="G10046" s="135"/>
      <c r="H10046" s="135"/>
      <c r="I10046" s="135"/>
      <c r="J10046" s="135"/>
      <c r="K10046" s="135"/>
      <c r="L10046" s="135"/>
    </row>
    <row r="10047" spans="1:12" x14ac:dyDescent="0.25">
      <c r="A10047" s="135"/>
      <c r="B10047" s="135"/>
      <c r="C10047" s="135"/>
      <c r="D10047" s="135"/>
      <c r="G10047" s="135"/>
      <c r="H10047" s="135"/>
      <c r="I10047" s="135"/>
      <c r="J10047" s="135"/>
      <c r="K10047" s="135"/>
      <c r="L10047" s="135"/>
    </row>
    <row r="10048" spans="1:12" x14ac:dyDescent="0.25">
      <c r="A10048" s="135"/>
      <c r="B10048" s="135"/>
      <c r="C10048" s="135"/>
      <c r="D10048" s="135"/>
      <c r="G10048" s="135"/>
      <c r="H10048" s="135"/>
      <c r="I10048" s="135"/>
      <c r="J10048" s="135"/>
      <c r="K10048" s="135"/>
      <c r="L10048" s="135"/>
    </row>
    <row r="10049" spans="1:12" x14ac:dyDescent="0.25">
      <c r="A10049" s="135"/>
      <c r="B10049" s="135"/>
      <c r="C10049" s="135"/>
      <c r="D10049" s="135"/>
      <c r="G10049" s="135"/>
      <c r="H10049" s="135"/>
      <c r="I10049" s="135"/>
      <c r="J10049" s="135"/>
      <c r="K10049" s="135"/>
      <c r="L10049" s="135"/>
    </row>
    <row r="10050" spans="1:12" x14ac:dyDescent="0.25">
      <c r="A10050" s="135"/>
      <c r="B10050" s="135"/>
      <c r="C10050" s="135"/>
      <c r="D10050" s="135"/>
      <c r="G10050" s="135"/>
      <c r="H10050" s="135"/>
      <c r="I10050" s="135"/>
      <c r="J10050" s="135"/>
      <c r="K10050" s="135"/>
      <c r="L10050" s="135"/>
    </row>
    <row r="10051" spans="1:12" x14ac:dyDescent="0.25">
      <c r="A10051" s="135"/>
      <c r="B10051" s="135"/>
      <c r="C10051" s="135"/>
      <c r="D10051" s="135"/>
      <c r="G10051" s="135"/>
      <c r="H10051" s="135"/>
      <c r="I10051" s="135"/>
      <c r="J10051" s="135"/>
      <c r="K10051" s="135"/>
      <c r="L10051" s="135"/>
    </row>
    <row r="10052" spans="1:12" x14ac:dyDescent="0.25">
      <c r="A10052" s="135"/>
      <c r="B10052" s="135"/>
      <c r="C10052" s="135"/>
      <c r="D10052" s="135"/>
      <c r="G10052" s="135"/>
      <c r="H10052" s="135"/>
      <c r="I10052" s="135"/>
      <c r="J10052" s="135"/>
      <c r="K10052" s="135"/>
      <c r="L10052" s="135"/>
    </row>
    <row r="10053" spans="1:12" x14ac:dyDescent="0.25">
      <c r="A10053" s="135"/>
      <c r="B10053" s="135"/>
      <c r="C10053" s="135"/>
      <c r="D10053" s="135"/>
      <c r="G10053" s="135"/>
      <c r="H10053" s="135"/>
      <c r="I10053" s="135"/>
      <c r="J10053" s="135"/>
      <c r="K10053" s="135"/>
      <c r="L10053" s="135"/>
    </row>
    <row r="10054" spans="1:12" x14ac:dyDescent="0.25">
      <c r="A10054" s="135"/>
      <c r="B10054" s="135"/>
      <c r="C10054" s="135"/>
      <c r="D10054" s="135"/>
      <c r="G10054" s="135"/>
      <c r="H10054" s="135"/>
      <c r="I10054" s="135"/>
      <c r="J10054" s="135"/>
      <c r="K10054" s="135"/>
      <c r="L10054" s="135"/>
    </row>
    <row r="10055" spans="1:12" x14ac:dyDescent="0.25">
      <c r="A10055" s="135"/>
      <c r="B10055" s="135"/>
      <c r="C10055" s="135"/>
      <c r="D10055" s="135"/>
      <c r="G10055" s="135"/>
      <c r="H10055" s="135"/>
      <c r="I10055" s="135"/>
      <c r="J10055" s="135"/>
      <c r="K10055" s="135"/>
      <c r="L10055" s="135"/>
    </row>
    <row r="10056" spans="1:12" x14ac:dyDescent="0.25">
      <c r="A10056" s="135"/>
      <c r="B10056" s="135"/>
      <c r="C10056" s="135"/>
      <c r="D10056" s="135"/>
      <c r="G10056" s="135"/>
      <c r="H10056" s="135"/>
      <c r="I10056" s="135"/>
      <c r="J10056" s="135"/>
      <c r="K10056" s="135"/>
      <c r="L10056" s="135"/>
    </row>
    <row r="10057" spans="1:12" x14ac:dyDescent="0.25">
      <c r="A10057" s="135"/>
      <c r="B10057" s="135"/>
      <c r="C10057" s="135"/>
      <c r="D10057" s="135"/>
      <c r="G10057" s="135"/>
      <c r="H10057" s="135"/>
      <c r="I10057" s="135"/>
      <c r="J10057" s="135"/>
      <c r="K10057" s="135"/>
      <c r="L10057" s="135"/>
    </row>
    <row r="10058" spans="1:12" x14ac:dyDescent="0.25">
      <c r="A10058" s="135"/>
      <c r="B10058" s="135"/>
      <c r="C10058" s="135"/>
      <c r="D10058" s="135"/>
      <c r="G10058" s="135"/>
      <c r="H10058" s="135"/>
      <c r="I10058" s="135"/>
      <c r="J10058" s="135"/>
      <c r="K10058" s="135"/>
      <c r="L10058" s="135"/>
    </row>
    <row r="10059" spans="1:12" x14ac:dyDescent="0.25">
      <c r="A10059" s="135"/>
      <c r="B10059" s="135"/>
      <c r="C10059" s="135"/>
      <c r="D10059" s="135"/>
      <c r="G10059" s="135"/>
      <c r="H10059" s="135"/>
      <c r="I10059" s="135"/>
      <c r="J10059" s="135"/>
      <c r="K10059" s="135"/>
      <c r="L10059" s="135"/>
    </row>
    <row r="10060" spans="1:12" x14ac:dyDescent="0.25">
      <c r="A10060" s="135"/>
      <c r="B10060" s="135"/>
      <c r="C10060" s="135"/>
      <c r="D10060" s="135"/>
      <c r="G10060" s="135"/>
      <c r="H10060" s="135"/>
      <c r="I10060" s="135"/>
      <c r="J10060" s="135"/>
      <c r="K10060" s="135"/>
      <c r="L10060" s="135"/>
    </row>
    <row r="10061" spans="1:12" x14ac:dyDescent="0.25">
      <c r="A10061" s="135"/>
      <c r="B10061" s="135"/>
      <c r="C10061" s="135"/>
      <c r="D10061" s="135"/>
      <c r="G10061" s="135"/>
      <c r="H10061" s="135"/>
      <c r="I10061" s="135"/>
      <c r="J10061" s="135"/>
      <c r="K10061" s="135"/>
      <c r="L10061" s="135"/>
    </row>
    <row r="10062" spans="1:12" x14ac:dyDescent="0.25">
      <c r="A10062" s="135"/>
      <c r="B10062" s="135"/>
      <c r="C10062" s="135"/>
      <c r="D10062" s="135"/>
      <c r="G10062" s="135"/>
      <c r="H10062" s="135"/>
      <c r="I10062" s="135"/>
      <c r="J10062" s="135"/>
      <c r="K10062" s="135"/>
      <c r="L10062" s="135"/>
    </row>
    <row r="10063" spans="1:12" x14ac:dyDescent="0.25">
      <c r="A10063" s="135"/>
      <c r="B10063" s="135"/>
      <c r="C10063" s="135"/>
      <c r="D10063" s="135"/>
      <c r="G10063" s="135"/>
      <c r="H10063" s="135"/>
      <c r="I10063" s="135"/>
      <c r="J10063" s="135"/>
      <c r="K10063" s="135"/>
      <c r="L10063" s="135"/>
    </row>
    <row r="10064" spans="1:12" x14ac:dyDescent="0.25">
      <c r="A10064" s="135"/>
      <c r="B10064" s="135"/>
      <c r="C10064" s="135"/>
      <c r="D10064" s="135"/>
      <c r="G10064" s="135"/>
      <c r="H10064" s="135"/>
      <c r="I10064" s="135"/>
      <c r="J10064" s="135"/>
      <c r="K10064" s="135"/>
      <c r="L10064" s="135"/>
    </row>
    <row r="10065" spans="1:12" x14ac:dyDescent="0.25">
      <c r="A10065" s="135"/>
      <c r="B10065" s="135"/>
      <c r="C10065" s="135"/>
      <c r="D10065" s="135"/>
      <c r="G10065" s="135"/>
      <c r="H10065" s="135"/>
      <c r="I10065" s="135"/>
      <c r="J10065" s="135"/>
      <c r="K10065" s="135"/>
      <c r="L10065" s="135"/>
    </row>
    <row r="10066" spans="1:12" x14ac:dyDescent="0.25">
      <c r="A10066" s="135"/>
      <c r="B10066" s="135"/>
      <c r="C10066" s="135"/>
      <c r="D10066" s="135"/>
      <c r="G10066" s="135"/>
      <c r="H10066" s="135"/>
      <c r="I10066" s="135"/>
      <c r="J10066" s="135"/>
      <c r="K10066" s="135"/>
      <c r="L10066" s="135"/>
    </row>
    <row r="10067" spans="1:12" x14ac:dyDescent="0.25">
      <c r="A10067" s="135"/>
      <c r="B10067" s="135"/>
      <c r="C10067" s="135"/>
      <c r="D10067" s="135"/>
      <c r="G10067" s="135"/>
      <c r="H10067" s="135"/>
      <c r="I10067" s="135"/>
      <c r="J10067" s="135"/>
      <c r="K10067" s="135"/>
      <c r="L10067" s="135"/>
    </row>
    <row r="10068" spans="1:12" x14ac:dyDescent="0.25">
      <c r="A10068" s="135"/>
      <c r="B10068" s="135"/>
      <c r="C10068" s="135"/>
      <c r="D10068" s="135"/>
      <c r="G10068" s="135"/>
      <c r="H10068" s="135"/>
      <c r="I10068" s="135"/>
      <c r="J10068" s="135"/>
      <c r="K10068" s="135"/>
      <c r="L10068" s="135"/>
    </row>
    <row r="10069" spans="1:12" x14ac:dyDescent="0.25">
      <c r="A10069" s="135"/>
      <c r="B10069" s="135"/>
      <c r="C10069" s="135"/>
      <c r="D10069" s="135"/>
      <c r="G10069" s="135"/>
      <c r="H10069" s="135"/>
      <c r="I10069" s="135"/>
      <c r="J10069" s="135"/>
      <c r="K10069" s="135"/>
      <c r="L10069" s="135"/>
    </row>
    <row r="10070" spans="1:12" x14ac:dyDescent="0.25">
      <c r="A10070" s="135"/>
      <c r="B10070" s="135"/>
      <c r="C10070" s="135"/>
      <c r="D10070" s="135"/>
      <c r="G10070" s="135"/>
      <c r="H10070" s="135"/>
      <c r="I10070" s="135"/>
      <c r="J10070" s="135"/>
      <c r="K10070" s="135"/>
      <c r="L10070" s="135"/>
    </row>
    <row r="10071" spans="1:12" x14ac:dyDescent="0.25">
      <c r="A10071" s="135"/>
      <c r="B10071" s="135"/>
      <c r="C10071" s="135"/>
      <c r="D10071" s="135"/>
      <c r="G10071" s="135"/>
      <c r="H10071" s="135"/>
      <c r="I10071" s="135"/>
      <c r="J10071" s="135"/>
      <c r="K10071" s="135"/>
      <c r="L10071" s="135"/>
    </row>
    <row r="10072" spans="1:12" x14ac:dyDescent="0.25">
      <c r="A10072" s="135"/>
      <c r="B10072" s="135"/>
      <c r="C10072" s="135"/>
      <c r="D10072" s="135"/>
      <c r="G10072" s="135"/>
      <c r="H10072" s="135"/>
      <c r="I10072" s="135"/>
      <c r="J10072" s="135"/>
      <c r="K10072" s="135"/>
      <c r="L10072" s="135"/>
    </row>
    <row r="10073" spans="1:12" x14ac:dyDescent="0.25">
      <c r="A10073" s="135"/>
      <c r="B10073" s="135"/>
      <c r="C10073" s="135"/>
      <c r="D10073" s="135"/>
      <c r="G10073" s="135"/>
      <c r="H10073" s="135"/>
      <c r="I10073" s="135"/>
      <c r="J10073" s="135"/>
      <c r="K10073" s="135"/>
      <c r="L10073" s="135"/>
    </row>
    <row r="10074" spans="1:12" x14ac:dyDescent="0.25">
      <c r="A10074" s="135"/>
      <c r="B10074" s="135"/>
      <c r="C10074" s="135"/>
      <c r="D10074" s="135"/>
      <c r="G10074" s="135"/>
      <c r="H10074" s="135"/>
      <c r="I10074" s="135"/>
      <c r="J10074" s="135"/>
      <c r="K10074" s="135"/>
      <c r="L10074" s="135"/>
    </row>
    <row r="10075" spans="1:12" x14ac:dyDescent="0.25">
      <c r="A10075" s="135"/>
      <c r="B10075" s="135"/>
      <c r="C10075" s="135"/>
      <c r="D10075" s="135"/>
      <c r="G10075" s="135"/>
      <c r="H10075" s="135"/>
      <c r="I10075" s="135"/>
      <c r="J10075" s="135"/>
      <c r="K10075" s="135"/>
      <c r="L10075" s="135"/>
    </row>
    <row r="10076" spans="1:12" x14ac:dyDescent="0.25">
      <c r="A10076" s="135"/>
      <c r="B10076" s="135"/>
      <c r="C10076" s="135"/>
      <c r="D10076" s="135"/>
      <c r="G10076" s="135"/>
      <c r="H10076" s="135"/>
      <c r="I10076" s="135"/>
      <c r="J10076" s="135"/>
      <c r="K10076" s="135"/>
      <c r="L10076" s="135"/>
    </row>
    <row r="10077" spans="1:12" x14ac:dyDescent="0.25">
      <c r="A10077" s="135"/>
      <c r="B10077" s="135"/>
      <c r="C10077" s="135"/>
      <c r="D10077" s="135"/>
      <c r="G10077" s="135"/>
      <c r="H10077" s="135"/>
      <c r="I10077" s="135"/>
      <c r="J10077" s="135"/>
      <c r="K10077" s="135"/>
      <c r="L10077" s="135"/>
    </row>
    <row r="10078" spans="1:12" x14ac:dyDescent="0.25">
      <c r="A10078" s="135"/>
      <c r="B10078" s="135"/>
      <c r="C10078" s="135"/>
      <c r="D10078" s="135"/>
      <c r="G10078" s="135"/>
      <c r="H10078" s="135"/>
      <c r="I10078" s="135"/>
      <c r="J10078" s="135"/>
      <c r="K10078" s="135"/>
      <c r="L10078" s="135"/>
    </row>
    <row r="10079" spans="1:12" x14ac:dyDescent="0.25">
      <c r="A10079" s="135"/>
      <c r="B10079" s="135"/>
      <c r="C10079" s="135"/>
      <c r="D10079" s="135"/>
      <c r="G10079" s="135"/>
      <c r="H10079" s="135"/>
      <c r="I10079" s="135"/>
      <c r="J10079" s="135"/>
      <c r="K10079" s="135"/>
      <c r="L10079" s="135"/>
    </row>
    <row r="10080" spans="1:12" x14ac:dyDescent="0.25">
      <c r="A10080" s="135"/>
      <c r="B10080" s="135"/>
      <c r="C10080" s="135"/>
      <c r="D10080" s="135"/>
      <c r="G10080" s="135"/>
      <c r="H10080" s="135"/>
      <c r="I10080" s="135"/>
      <c r="J10080" s="135"/>
      <c r="K10080" s="135"/>
      <c r="L10080" s="135"/>
    </row>
    <row r="10081" spans="1:12" x14ac:dyDescent="0.25">
      <c r="A10081" s="135"/>
      <c r="B10081" s="135"/>
      <c r="C10081" s="135"/>
      <c r="D10081" s="135"/>
      <c r="G10081" s="135"/>
      <c r="H10081" s="135"/>
      <c r="I10081" s="135"/>
      <c r="J10081" s="135"/>
      <c r="K10081" s="135"/>
      <c r="L10081" s="135"/>
    </row>
    <row r="10082" spans="1:12" x14ac:dyDescent="0.25">
      <c r="A10082" s="135"/>
      <c r="B10082" s="135"/>
      <c r="C10082" s="135"/>
      <c r="D10082" s="135"/>
      <c r="G10082" s="135"/>
      <c r="H10082" s="135"/>
      <c r="I10082" s="135"/>
      <c r="J10082" s="135"/>
      <c r="K10082" s="135"/>
      <c r="L10082" s="135"/>
    </row>
    <row r="10083" spans="1:12" x14ac:dyDescent="0.25">
      <c r="A10083" s="135"/>
      <c r="B10083" s="135"/>
      <c r="C10083" s="135"/>
      <c r="D10083" s="135"/>
      <c r="G10083" s="135"/>
      <c r="H10083" s="135"/>
      <c r="I10083" s="135"/>
      <c r="J10083" s="135"/>
      <c r="K10083" s="135"/>
      <c r="L10083" s="135"/>
    </row>
    <row r="10084" spans="1:12" x14ac:dyDescent="0.25">
      <c r="A10084" s="135"/>
      <c r="B10084" s="135"/>
      <c r="C10084" s="135"/>
      <c r="D10084" s="135"/>
      <c r="G10084" s="135"/>
      <c r="H10084" s="135"/>
      <c r="I10084" s="135"/>
      <c r="J10084" s="135"/>
      <c r="K10084" s="135"/>
      <c r="L10084" s="135"/>
    </row>
    <row r="10085" spans="1:12" x14ac:dyDescent="0.25">
      <c r="A10085" s="135"/>
      <c r="B10085" s="135"/>
      <c r="C10085" s="135"/>
      <c r="D10085" s="135"/>
      <c r="G10085" s="135"/>
      <c r="H10085" s="135"/>
      <c r="I10085" s="135"/>
      <c r="J10085" s="135"/>
      <c r="K10085" s="135"/>
      <c r="L10085" s="135"/>
    </row>
    <row r="10086" spans="1:12" x14ac:dyDescent="0.25">
      <c r="A10086" s="135"/>
      <c r="B10086" s="135"/>
      <c r="C10086" s="135"/>
      <c r="D10086" s="135"/>
      <c r="G10086" s="135"/>
      <c r="H10086" s="135"/>
      <c r="I10086" s="135"/>
      <c r="J10086" s="135"/>
      <c r="K10086" s="135"/>
      <c r="L10086" s="135"/>
    </row>
    <row r="10087" spans="1:12" x14ac:dyDescent="0.25">
      <c r="A10087" s="135"/>
      <c r="B10087" s="135"/>
      <c r="C10087" s="135"/>
      <c r="D10087" s="135"/>
      <c r="G10087" s="135"/>
      <c r="H10087" s="135"/>
      <c r="I10087" s="135"/>
      <c r="J10087" s="135"/>
      <c r="K10087" s="135"/>
      <c r="L10087" s="135"/>
    </row>
    <row r="10088" spans="1:12" x14ac:dyDescent="0.25">
      <c r="A10088" s="135"/>
      <c r="B10088" s="135"/>
      <c r="C10088" s="135"/>
      <c r="D10088" s="135"/>
      <c r="G10088" s="135"/>
      <c r="H10088" s="135"/>
      <c r="I10088" s="135"/>
      <c r="J10088" s="135"/>
      <c r="K10088" s="135"/>
      <c r="L10088" s="135"/>
    </row>
    <row r="10089" spans="1:12" x14ac:dyDescent="0.25">
      <c r="A10089" s="135"/>
      <c r="B10089" s="135"/>
      <c r="C10089" s="135"/>
      <c r="D10089" s="135"/>
      <c r="G10089" s="135"/>
      <c r="H10089" s="135"/>
      <c r="I10089" s="135"/>
      <c r="J10089" s="135"/>
      <c r="K10089" s="135"/>
      <c r="L10089" s="135"/>
    </row>
    <row r="10090" spans="1:12" x14ac:dyDescent="0.25">
      <c r="A10090" s="135"/>
      <c r="B10090" s="135"/>
      <c r="C10090" s="135"/>
      <c r="D10090" s="135"/>
      <c r="G10090" s="135"/>
      <c r="H10090" s="135"/>
      <c r="I10090" s="135"/>
      <c r="J10090" s="135"/>
      <c r="K10090" s="135"/>
      <c r="L10090" s="135"/>
    </row>
    <row r="10091" spans="1:12" x14ac:dyDescent="0.25">
      <c r="A10091" s="135"/>
      <c r="B10091" s="135"/>
      <c r="C10091" s="135"/>
      <c r="D10091" s="135"/>
      <c r="G10091" s="135"/>
      <c r="H10091" s="135"/>
      <c r="I10091" s="135"/>
      <c r="J10091" s="135"/>
      <c r="K10091" s="135"/>
      <c r="L10091" s="135"/>
    </row>
    <row r="10092" spans="1:12" x14ac:dyDescent="0.25">
      <c r="A10092" s="135"/>
      <c r="B10092" s="135"/>
      <c r="C10092" s="135"/>
      <c r="D10092" s="135"/>
      <c r="G10092" s="135"/>
      <c r="H10092" s="135"/>
      <c r="I10092" s="135"/>
      <c r="J10092" s="135"/>
      <c r="K10092" s="135"/>
      <c r="L10092" s="135"/>
    </row>
    <row r="10093" spans="1:12" x14ac:dyDescent="0.25">
      <c r="A10093" s="135"/>
      <c r="B10093" s="135"/>
      <c r="C10093" s="135"/>
      <c r="D10093" s="135"/>
      <c r="G10093" s="135"/>
      <c r="H10093" s="135"/>
      <c r="I10093" s="135"/>
      <c r="J10093" s="135"/>
      <c r="K10093" s="135"/>
      <c r="L10093" s="135"/>
    </row>
    <row r="10094" spans="1:12" x14ac:dyDescent="0.25">
      <c r="A10094" s="135"/>
      <c r="B10094" s="135"/>
      <c r="C10094" s="135"/>
      <c r="D10094" s="135"/>
      <c r="G10094" s="135"/>
      <c r="H10094" s="135"/>
      <c r="I10094" s="135"/>
      <c r="J10094" s="135"/>
      <c r="K10094" s="135"/>
      <c r="L10094" s="135"/>
    </row>
    <row r="10095" spans="1:12" x14ac:dyDescent="0.25">
      <c r="A10095" s="135"/>
      <c r="B10095" s="135"/>
      <c r="C10095" s="135"/>
      <c r="D10095" s="135"/>
      <c r="G10095" s="135"/>
      <c r="H10095" s="135"/>
      <c r="I10095" s="135"/>
      <c r="J10095" s="135"/>
      <c r="K10095" s="135"/>
      <c r="L10095" s="135"/>
    </row>
    <row r="10096" spans="1:12" x14ac:dyDescent="0.25">
      <c r="A10096" s="135"/>
      <c r="B10096" s="135"/>
      <c r="C10096" s="135"/>
      <c r="D10096" s="135"/>
      <c r="G10096" s="135"/>
      <c r="H10096" s="135"/>
      <c r="I10096" s="135"/>
      <c r="J10096" s="135"/>
      <c r="K10096" s="135"/>
      <c r="L10096" s="135"/>
    </row>
    <row r="10097" spans="1:12" x14ac:dyDescent="0.25">
      <c r="A10097" s="135"/>
      <c r="B10097" s="135"/>
      <c r="C10097" s="135"/>
      <c r="D10097" s="135"/>
      <c r="G10097" s="135"/>
      <c r="H10097" s="135"/>
      <c r="I10097" s="135"/>
      <c r="J10097" s="135"/>
      <c r="K10097" s="135"/>
      <c r="L10097" s="135"/>
    </row>
    <row r="10098" spans="1:12" x14ac:dyDescent="0.25">
      <c r="A10098" s="135"/>
      <c r="B10098" s="135"/>
      <c r="C10098" s="135"/>
      <c r="D10098" s="135"/>
      <c r="G10098" s="135"/>
      <c r="H10098" s="135"/>
      <c r="I10098" s="135"/>
      <c r="J10098" s="135"/>
      <c r="K10098" s="135"/>
      <c r="L10098" s="135"/>
    </row>
    <row r="10099" spans="1:12" x14ac:dyDescent="0.25">
      <c r="A10099" s="135"/>
      <c r="B10099" s="135"/>
      <c r="C10099" s="135"/>
      <c r="D10099" s="135"/>
      <c r="G10099" s="135"/>
      <c r="H10099" s="135"/>
      <c r="I10099" s="135"/>
      <c r="J10099" s="135"/>
      <c r="K10099" s="135"/>
      <c r="L10099" s="135"/>
    </row>
    <row r="10100" spans="1:12" x14ac:dyDescent="0.25">
      <c r="A10100" s="135"/>
      <c r="B10100" s="135"/>
      <c r="C10100" s="135"/>
      <c r="D10100" s="135"/>
      <c r="G10100" s="135"/>
      <c r="H10100" s="135"/>
      <c r="I10100" s="135"/>
      <c r="J10100" s="135"/>
      <c r="K10100" s="135"/>
      <c r="L10100" s="135"/>
    </row>
    <row r="10101" spans="1:12" x14ac:dyDescent="0.25">
      <c r="A10101" s="135"/>
      <c r="B10101" s="135"/>
      <c r="C10101" s="135"/>
      <c r="D10101" s="135"/>
      <c r="G10101" s="135"/>
      <c r="H10101" s="135"/>
      <c r="I10101" s="135"/>
      <c r="J10101" s="135"/>
      <c r="K10101" s="135"/>
      <c r="L10101" s="135"/>
    </row>
    <row r="10102" spans="1:12" x14ac:dyDescent="0.25">
      <c r="A10102" s="135"/>
      <c r="B10102" s="135"/>
      <c r="C10102" s="135"/>
      <c r="D10102" s="135"/>
      <c r="G10102" s="135"/>
      <c r="H10102" s="135"/>
      <c r="I10102" s="135"/>
      <c r="J10102" s="135"/>
      <c r="K10102" s="135"/>
      <c r="L10102" s="135"/>
    </row>
    <row r="10103" spans="1:12" x14ac:dyDescent="0.25">
      <c r="A10103" s="135"/>
      <c r="B10103" s="135"/>
      <c r="C10103" s="135"/>
      <c r="D10103" s="135"/>
      <c r="G10103" s="135"/>
      <c r="H10103" s="135"/>
      <c r="I10103" s="135"/>
      <c r="J10103" s="135"/>
      <c r="K10103" s="135"/>
      <c r="L10103" s="135"/>
    </row>
    <row r="10104" spans="1:12" x14ac:dyDescent="0.25">
      <c r="A10104" s="135"/>
      <c r="B10104" s="135"/>
      <c r="C10104" s="135"/>
      <c r="D10104" s="135"/>
      <c r="G10104" s="135"/>
      <c r="H10104" s="135"/>
      <c r="I10104" s="135"/>
      <c r="J10104" s="135"/>
      <c r="K10104" s="135"/>
      <c r="L10104" s="135"/>
    </row>
    <row r="10105" spans="1:12" x14ac:dyDescent="0.25">
      <c r="A10105" s="135"/>
      <c r="B10105" s="135"/>
      <c r="C10105" s="135"/>
      <c r="D10105" s="135"/>
      <c r="G10105" s="135"/>
      <c r="H10105" s="135"/>
      <c r="I10105" s="135"/>
      <c r="J10105" s="135"/>
      <c r="K10105" s="135"/>
      <c r="L10105" s="135"/>
    </row>
    <row r="10106" spans="1:12" x14ac:dyDescent="0.25">
      <c r="A10106" s="135"/>
      <c r="B10106" s="135"/>
      <c r="C10106" s="135"/>
      <c r="D10106" s="135"/>
      <c r="G10106" s="135"/>
      <c r="H10106" s="135"/>
      <c r="I10106" s="135"/>
      <c r="J10106" s="135"/>
      <c r="K10106" s="135"/>
      <c r="L10106" s="135"/>
    </row>
    <row r="10107" spans="1:12" x14ac:dyDescent="0.25">
      <c r="A10107" s="135"/>
      <c r="B10107" s="135"/>
      <c r="C10107" s="135"/>
      <c r="D10107" s="135"/>
      <c r="G10107" s="135"/>
      <c r="H10107" s="135"/>
      <c r="I10107" s="135"/>
      <c r="J10107" s="135"/>
      <c r="K10107" s="135"/>
      <c r="L10107" s="135"/>
    </row>
    <row r="10108" spans="1:12" x14ac:dyDescent="0.25">
      <c r="A10108" s="135"/>
      <c r="B10108" s="135"/>
      <c r="C10108" s="135"/>
      <c r="D10108" s="135"/>
      <c r="G10108" s="135"/>
      <c r="H10108" s="135"/>
      <c r="I10108" s="135"/>
      <c r="J10108" s="135"/>
      <c r="K10108" s="135"/>
      <c r="L10108" s="135"/>
    </row>
    <row r="10109" spans="1:12" x14ac:dyDescent="0.25">
      <c r="A10109" s="135"/>
      <c r="B10109" s="135"/>
      <c r="C10109" s="135"/>
      <c r="D10109" s="135"/>
      <c r="G10109" s="135"/>
      <c r="H10109" s="135"/>
      <c r="I10109" s="135"/>
      <c r="J10109" s="135"/>
      <c r="K10109" s="135"/>
      <c r="L10109" s="135"/>
    </row>
    <row r="10110" spans="1:12" x14ac:dyDescent="0.25">
      <c r="A10110" s="135"/>
      <c r="B10110" s="135"/>
      <c r="C10110" s="135"/>
      <c r="D10110" s="135"/>
      <c r="G10110" s="135"/>
      <c r="H10110" s="135"/>
      <c r="I10110" s="135"/>
      <c r="J10110" s="135"/>
      <c r="K10110" s="135"/>
      <c r="L10110" s="135"/>
    </row>
    <row r="10111" spans="1:12" x14ac:dyDescent="0.25">
      <c r="A10111" s="135"/>
      <c r="B10111" s="135"/>
      <c r="C10111" s="135"/>
      <c r="D10111" s="135"/>
      <c r="G10111" s="135"/>
      <c r="H10111" s="135"/>
      <c r="I10111" s="135"/>
      <c r="J10111" s="135"/>
      <c r="K10111" s="135"/>
      <c r="L10111" s="135"/>
    </row>
    <row r="10112" spans="1:12" x14ac:dyDescent="0.25">
      <c r="A10112" s="135"/>
      <c r="B10112" s="135"/>
      <c r="C10112" s="135"/>
      <c r="D10112" s="135"/>
      <c r="G10112" s="135"/>
      <c r="H10112" s="135"/>
      <c r="I10112" s="135"/>
      <c r="J10112" s="135"/>
      <c r="K10112" s="135"/>
      <c r="L10112" s="135"/>
    </row>
    <row r="10113" spans="1:12" x14ac:dyDescent="0.25">
      <c r="A10113" s="135"/>
      <c r="B10113" s="135"/>
      <c r="C10113" s="135"/>
      <c r="D10113" s="135"/>
      <c r="G10113" s="135"/>
      <c r="H10113" s="135"/>
      <c r="I10113" s="135"/>
      <c r="J10113" s="135"/>
      <c r="K10113" s="135"/>
      <c r="L10113" s="135"/>
    </row>
    <row r="10114" spans="1:12" x14ac:dyDescent="0.25">
      <c r="A10114" s="135"/>
      <c r="B10114" s="135"/>
      <c r="C10114" s="135"/>
      <c r="D10114" s="135"/>
      <c r="G10114" s="135"/>
      <c r="H10114" s="135"/>
      <c r="I10114" s="135"/>
      <c r="J10114" s="135"/>
      <c r="K10114" s="135"/>
      <c r="L10114" s="135"/>
    </row>
    <row r="10115" spans="1:12" x14ac:dyDescent="0.25">
      <c r="A10115" s="135"/>
      <c r="B10115" s="135"/>
      <c r="C10115" s="135"/>
      <c r="D10115" s="135"/>
      <c r="G10115" s="135"/>
      <c r="H10115" s="135"/>
      <c r="I10115" s="135"/>
      <c r="J10115" s="135"/>
      <c r="K10115" s="135"/>
      <c r="L10115" s="135"/>
    </row>
    <row r="10116" spans="1:12" x14ac:dyDescent="0.25">
      <c r="A10116" s="135"/>
      <c r="B10116" s="135"/>
      <c r="C10116" s="135"/>
      <c r="D10116" s="135"/>
      <c r="G10116" s="135"/>
      <c r="H10116" s="135"/>
      <c r="I10116" s="135"/>
      <c r="J10116" s="135"/>
      <c r="K10116" s="135"/>
      <c r="L10116" s="135"/>
    </row>
    <row r="10117" spans="1:12" x14ac:dyDescent="0.25">
      <c r="A10117" s="135"/>
      <c r="B10117" s="135"/>
      <c r="C10117" s="135"/>
      <c r="D10117" s="135"/>
      <c r="G10117" s="135"/>
      <c r="H10117" s="135"/>
      <c r="I10117" s="135"/>
      <c r="J10117" s="135"/>
      <c r="K10117" s="135"/>
      <c r="L10117" s="135"/>
    </row>
    <row r="10118" spans="1:12" x14ac:dyDescent="0.25">
      <c r="A10118" s="135"/>
      <c r="B10118" s="135"/>
      <c r="C10118" s="135"/>
      <c r="D10118" s="135"/>
      <c r="G10118" s="135"/>
      <c r="H10118" s="135"/>
      <c r="I10118" s="135"/>
      <c r="J10118" s="135"/>
      <c r="K10118" s="135"/>
      <c r="L10118" s="135"/>
    </row>
    <row r="10119" spans="1:12" x14ac:dyDescent="0.25">
      <c r="A10119" s="135"/>
      <c r="B10119" s="135"/>
      <c r="C10119" s="135"/>
      <c r="D10119" s="135"/>
      <c r="G10119" s="135"/>
      <c r="H10119" s="135"/>
      <c r="I10119" s="135"/>
      <c r="J10119" s="135"/>
      <c r="K10119" s="135"/>
      <c r="L10119" s="135"/>
    </row>
    <row r="10120" spans="1:12" x14ac:dyDescent="0.25">
      <c r="A10120" s="135"/>
      <c r="B10120" s="135"/>
      <c r="C10120" s="135"/>
      <c r="D10120" s="135"/>
      <c r="G10120" s="135"/>
      <c r="H10120" s="135"/>
      <c r="I10120" s="135"/>
      <c r="J10120" s="135"/>
      <c r="K10120" s="135"/>
      <c r="L10120" s="135"/>
    </row>
    <row r="10121" spans="1:12" x14ac:dyDescent="0.25">
      <c r="A10121" s="135"/>
      <c r="B10121" s="135"/>
      <c r="C10121" s="135"/>
      <c r="D10121" s="135"/>
      <c r="G10121" s="135"/>
      <c r="H10121" s="135"/>
      <c r="I10121" s="135"/>
      <c r="J10121" s="135"/>
      <c r="K10121" s="135"/>
      <c r="L10121" s="135"/>
    </row>
    <row r="10122" spans="1:12" x14ac:dyDescent="0.25">
      <c r="A10122" s="135"/>
      <c r="B10122" s="135"/>
      <c r="C10122" s="135"/>
      <c r="D10122" s="135"/>
      <c r="G10122" s="135"/>
      <c r="H10122" s="135"/>
      <c r="I10122" s="135"/>
      <c r="J10122" s="135"/>
      <c r="K10122" s="135"/>
      <c r="L10122" s="135"/>
    </row>
    <row r="10123" spans="1:12" x14ac:dyDescent="0.25">
      <c r="A10123" s="135"/>
      <c r="B10123" s="135"/>
      <c r="C10123" s="135"/>
      <c r="D10123" s="135"/>
      <c r="G10123" s="135"/>
      <c r="H10123" s="135"/>
      <c r="I10123" s="135"/>
      <c r="J10123" s="135"/>
      <c r="K10123" s="135"/>
      <c r="L10123" s="135"/>
    </row>
    <row r="10124" spans="1:12" x14ac:dyDescent="0.25">
      <c r="A10124" s="135"/>
      <c r="B10124" s="135"/>
      <c r="C10124" s="135"/>
      <c r="D10124" s="135"/>
      <c r="G10124" s="135"/>
      <c r="H10124" s="135"/>
      <c r="I10124" s="135"/>
      <c r="J10124" s="135"/>
      <c r="K10124" s="135"/>
      <c r="L10124" s="135"/>
    </row>
    <row r="10125" spans="1:12" x14ac:dyDescent="0.25">
      <c r="A10125" s="135"/>
      <c r="B10125" s="135"/>
      <c r="C10125" s="135"/>
      <c r="D10125" s="135"/>
      <c r="G10125" s="135"/>
      <c r="H10125" s="135"/>
      <c r="I10125" s="135"/>
      <c r="J10125" s="135"/>
      <c r="K10125" s="135"/>
      <c r="L10125" s="135"/>
    </row>
    <row r="10126" spans="1:12" x14ac:dyDescent="0.25">
      <c r="A10126" s="135"/>
      <c r="B10126" s="135"/>
      <c r="C10126" s="135"/>
      <c r="D10126" s="135"/>
      <c r="G10126" s="135"/>
      <c r="H10126" s="135"/>
      <c r="I10126" s="135"/>
      <c r="J10126" s="135"/>
      <c r="K10126" s="135"/>
      <c r="L10126" s="135"/>
    </row>
    <row r="10127" spans="1:12" x14ac:dyDescent="0.25">
      <c r="A10127" s="135"/>
      <c r="B10127" s="135"/>
      <c r="C10127" s="135"/>
      <c r="D10127" s="135"/>
      <c r="G10127" s="135"/>
      <c r="H10127" s="135"/>
      <c r="I10127" s="135"/>
      <c r="J10127" s="135"/>
      <c r="K10127" s="135"/>
      <c r="L10127" s="135"/>
    </row>
    <row r="10128" spans="1:12" x14ac:dyDescent="0.25">
      <c r="A10128" s="135"/>
      <c r="B10128" s="135"/>
      <c r="C10128" s="135"/>
      <c r="D10128" s="135"/>
      <c r="G10128" s="135"/>
      <c r="H10128" s="135"/>
      <c r="I10128" s="135"/>
      <c r="J10128" s="135"/>
      <c r="K10128" s="135"/>
      <c r="L10128" s="135"/>
    </row>
    <row r="10129" spans="1:12" x14ac:dyDescent="0.25">
      <c r="A10129" s="135"/>
      <c r="B10129" s="135"/>
      <c r="C10129" s="135"/>
      <c r="D10129" s="135"/>
      <c r="G10129" s="135"/>
      <c r="H10129" s="135"/>
      <c r="I10129" s="135"/>
      <c r="J10129" s="135"/>
      <c r="K10129" s="135"/>
      <c r="L10129" s="135"/>
    </row>
    <row r="10130" spans="1:12" x14ac:dyDescent="0.25">
      <c r="A10130" s="135"/>
      <c r="B10130" s="135"/>
      <c r="C10130" s="135"/>
      <c r="D10130" s="135"/>
      <c r="G10130" s="135"/>
      <c r="H10130" s="135"/>
      <c r="I10130" s="135"/>
      <c r="J10130" s="135"/>
      <c r="K10130" s="135"/>
      <c r="L10130" s="135"/>
    </row>
    <row r="10131" spans="1:12" x14ac:dyDescent="0.25">
      <c r="A10131" s="135"/>
      <c r="B10131" s="135"/>
      <c r="C10131" s="135"/>
      <c r="D10131" s="135"/>
      <c r="G10131" s="135"/>
      <c r="H10131" s="135"/>
      <c r="I10131" s="135"/>
      <c r="J10131" s="135"/>
      <c r="K10131" s="135"/>
      <c r="L10131" s="135"/>
    </row>
    <row r="10132" spans="1:12" x14ac:dyDescent="0.25">
      <c r="A10132" s="135"/>
      <c r="B10132" s="135"/>
      <c r="C10132" s="135"/>
      <c r="D10132" s="135"/>
      <c r="G10132" s="135"/>
      <c r="H10132" s="135"/>
      <c r="I10132" s="135"/>
      <c r="J10132" s="135"/>
      <c r="K10132" s="135"/>
      <c r="L10132" s="135"/>
    </row>
    <row r="10133" spans="1:12" x14ac:dyDescent="0.25">
      <c r="A10133" s="135"/>
      <c r="B10133" s="135"/>
      <c r="C10133" s="135"/>
      <c r="D10133" s="135"/>
      <c r="G10133" s="135"/>
      <c r="H10133" s="135"/>
      <c r="I10133" s="135"/>
      <c r="J10133" s="135"/>
      <c r="K10133" s="135"/>
      <c r="L10133" s="135"/>
    </row>
    <row r="10134" spans="1:12" x14ac:dyDescent="0.25">
      <c r="A10134" s="135"/>
      <c r="B10134" s="135"/>
      <c r="C10134" s="135"/>
      <c r="D10134" s="135"/>
      <c r="G10134" s="135"/>
      <c r="H10134" s="135"/>
      <c r="I10134" s="135"/>
      <c r="J10134" s="135"/>
      <c r="K10134" s="135"/>
      <c r="L10134" s="135"/>
    </row>
    <row r="10135" spans="1:12" x14ac:dyDescent="0.25">
      <c r="A10135" s="135"/>
      <c r="B10135" s="135"/>
      <c r="C10135" s="135"/>
      <c r="D10135" s="135"/>
      <c r="G10135" s="135"/>
      <c r="H10135" s="135"/>
      <c r="I10135" s="135"/>
      <c r="J10135" s="135"/>
      <c r="K10135" s="135"/>
      <c r="L10135" s="135"/>
    </row>
    <row r="10136" spans="1:12" x14ac:dyDescent="0.25">
      <c r="A10136" s="135"/>
      <c r="B10136" s="135"/>
      <c r="C10136" s="135"/>
      <c r="D10136" s="135"/>
      <c r="G10136" s="135"/>
      <c r="H10136" s="135"/>
      <c r="I10136" s="135"/>
      <c r="J10136" s="135"/>
      <c r="K10136" s="135"/>
      <c r="L10136" s="135"/>
    </row>
    <row r="10137" spans="1:12" x14ac:dyDescent="0.25">
      <c r="A10137" s="135"/>
      <c r="B10137" s="135"/>
      <c r="C10137" s="135"/>
      <c r="D10137" s="135"/>
      <c r="G10137" s="135"/>
      <c r="H10137" s="135"/>
      <c r="I10137" s="135"/>
      <c r="J10137" s="135"/>
      <c r="K10137" s="135"/>
      <c r="L10137" s="135"/>
    </row>
    <row r="10138" spans="1:12" x14ac:dyDescent="0.25">
      <c r="A10138" s="135"/>
      <c r="B10138" s="135"/>
      <c r="C10138" s="135"/>
      <c r="D10138" s="135"/>
      <c r="G10138" s="135"/>
      <c r="H10138" s="135"/>
      <c r="I10138" s="135"/>
      <c r="J10138" s="135"/>
      <c r="K10138" s="135"/>
      <c r="L10138" s="135"/>
    </row>
    <row r="10139" spans="1:12" x14ac:dyDescent="0.25">
      <c r="A10139" s="135"/>
      <c r="B10139" s="135"/>
      <c r="C10139" s="135"/>
      <c r="D10139" s="135"/>
      <c r="G10139" s="135"/>
      <c r="H10139" s="135"/>
      <c r="I10139" s="135"/>
      <c r="J10139" s="135"/>
      <c r="K10139" s="135"/>
      <c r="L10139" s="135"/>
    </row>
    <row r="10140" spans="1:12" x14ac:dyDescent="0.25">
      <c r="A10140" s="135"/>
      <c r="B10140" s="135"/>
      <c r="C10140" s="135"/>
      <c r="D10140" s="135"/>
      <c r="G10140" s="135"/>
      <c r="H10140" s="135"/>
      <c r="I10140" s="135"/>
      <c r="J10140" s="135"/>
      <c r="K10140" s="135"/>
      <c r="L10140" s="135"/>
    </row>
    <row r="10141" spans="1:12" x14ac:dyDescent="0.25">
      <c r="A10141" s="135"/>
      <c r="B10141" s="135"/>
      <c r="C10141" s="135"/>
      <c r="D10141" s="135"/>
      <c r="G10141" s="135"/>
      <c r="H10141" s="135"/>
      <c r="I10141" s="135"/>
      <c r="J10141" s="135"/>
      <c r="K10141" s="135"/>
      <c r="L10141" s="135"/>
    </row>
    <row r="10142" spans="1:12" x14ac:dyDescent="0.25">
      <c r="A10142" s="135"/>
      <c r="B10142" s="135"/>
      <c r="C10142" s="135"/>
      <c r="D10142" s="135"/>
      <c r="G10142" s="135"/>
      <c r="H10142" s="135"/>
      <c r="I10142" s="135"/>
      <c r="J10142" s="135"/>
      <c r="K10142" s="135"/>
      <c r="L10142" s="135"/>
    </row>
    <row r="10143" spans="1:12" x14ac:dyDescent="0.25">
      <c r="A10143" s="135"/>
      <c r="B10143" s="135"/>
      <c r="C10143" s="135"/>
      <c r="D10143" s="135"/>
      <c r="G10143" s="135"/>
      <c r="H10143" s="135"/>
      <c r="I10143" s="135"/>
      <c r="J10143" s="135"/>
      <c r="K10143" s="135"/>
      <c r="L10143" s="135"/>
    </row>
    <row r="10144" spans="1:12" x14ac:dyDescent="0.25">
      <c r="A10144" s="135"/>
      <c r="B10144" s="135"/>
      <c r="C10144" s="135"/>
      <c r="D10144" s="135"/>
      <c r="G10144" s="135"/>
      <c r="H10144" s="135"/>
      <c r="I10144" s="135"/>
      <c r="J10144" s="135"/>
      <c r="K10144" s="135"/>
      <c r="L10144" s="135"/>
    </row>
    <row r="10145" spans="1:12" x14ac:dyDescent="0.25">
      <c r="A10145" s="135"/>
      <c r="B10145" s="135"/>
      <c r="C10145" s="135"/>
      <c r="D10145" s="135"/>
      <c r="G10145" s="135"/>
      <c r="H10145" s="135"/>
      <c r="I10145" s="135"/>
      <c r="J10145" s="135"/>
      <c r="K10145" s="135"/>
      <c r="L10145" s="135"/>
    </row>
    <row r="10146" spans="1:12" x14ac:dyDescent="0.25">
      <c r="A10146" s="135"/>
      <c r="B10146" s="135"/>
      <c r="C10146" s="135"/>
      <c r="D10146" s="135"/>
      <c r="G10146" s="135"/>
      <c r="H10146" s="135"/>
      <c r="I10146" s="135"/>
      <c r="J10146" s="135"/>
      <c r="K10146" s="135"/>
      <c r="L10146" s="135"/>
    </row>
    <row r="10147" spans="1:12" x14ac:dyDescent="0.25">
      <c r="A10147" s="135"/>
      <c r="B10147" s="135"/>
      <c r="C10147" s="135"/>
      <c r="D10147" s="135"/>
      <c r="G10147" s="135"/>
      <c r="H10147" s="135"/>
      <c r="I10147" s="135"/>
      <c r="J10147" s="135"/>
      <c r="K10147" s="135"/>
      <c r="L10147" s="135"/>
    </row>
    <row r="10148" spans="1:12" x14ac:dyDescent="0.25">
      <c r="A10148" s="135"/>
      <c r="B10148" s="135"/>
      <c r="C10148" s="135"/>
      <c r="D10148" s="135"/>
      <c r="G10148" s="135"/>
      <c r="H10148" s="135"/>
      <c r="I10148" s="135"/>
      <c r="J10148" s="135"/>
      <c r="K10148" s="135"/>
      <c r="L10148" s="135"/>
    </row>
    <row r="10149" spans="1:12" x14ac:dyDescent="0.25">
      <c r="A10149" s="135"/>
      <c r="B10149" s="135"/>
      <c r="C10149" s="135"/>
      <c r="D10149" s="135"/>
      <c r="G10149" s="135"/>
      <c r="H10149" s="135"/>
      <c r="I10149" s="135"/>
      <c r="J10149" s="135"/>
      <c r="K10149" s="135"/>
      <c r="L10149" s="135"/>
    </row>
    <row r="10150" spans="1:12" x14ac:dyDescent="0.25">
      <c r="A10150" s="135"/>
      <c r="B10150" s="135"/>
      <c r="C10150" s="135"/>
      <c r="D10150" s="135"/>
      <c r="G10150" s="135"/>
      <c r="H10150" s="135"/>
      <c r="I10150" s="135"/>
      <c r="J10150" s="135"/>
      <c r="K10150" s="135"/>
      <c r="L10150" s="135"/>
    </row>
    <row r="10151" spans="1:12" x14ac:dyDescent="0.25">
      <c r="A10151" s="135"/>
      <c r="B10151" s="135"/>
      <c r="C10151" s="135"/>
      <c r="D10151" s="135"/>
      <c r="G10151" s="135"/>
      <c r="H10151" s="135"/>
      <c r="I10151" s="135"/>
      <c r="J10151" s="135"/>
      <c r="K10151" s="135"/>
      <c r="L10151" s="135"/>
    </row>
    <row r="10152" spans="1:12" x14ac:dyDescent="0.25">
      <c r="A10152" s="135"/>
      <c r="B10152" s="135"/>
      <c r="C10152" s="135"/>
      <c r="D10152" s="135"/>
      <c r="G10152" s="135"/>
      <c r="H10152" s="135"/>
      <c r="I10152" s="135"/>
      <c r="J10152" s="135"/>
      <c r="K10152" s="135"/>
      <c r="L10152" s="135"/>
    </row>
    <row r="10153" spans="1:12" x14ac:dyDescent="0.25">
      <c r="A10153" s="135"/>
      <c r="B10153" s="135"/>
      <c r="C10153" s="135"/>
      <c r="D10153" s="135"/>
      <c r="G10153" s="135"/>
      <c r="H10153" s="135"/>
      <c r="I10153" s="135"/>
      <c r="J10153" s="135"/>
      <c r="K10153" s="135"/>
      <c r="L10153" s="135"/>
    </row>
    <row r="10154" spans="1:12" x14ac:dyDescent="0.25">
      <c r="A10154" s="135"/>
      <c r="B10154" s="135"/>
      <c r="C10154" s="135"/>
      <c r="D10154" s="135"/>
      <c r="G10154" s="135"/>
      <c r="H10154" s="135"/>
      <c r="I10154" s="135"/>
      <c r="J10154" s="135"/>
      <c r="K10154" s="135"/>
      <c r="L10154" s="135"/>
    </row>
    <row r="10155" spans="1:12" x14ac:dyDescent="0.25">
      <c r="A10155" s="135"/>
      <c r="B10155" s="135"/>
      <c r="C10155" s="135"/>
      <c r="D10155" s="135"/>
      <c r="G10155" s="135"/>
      <c r="H10155" s="135"/>
      <c r="I10155" s="135"/>
      <c r="J10155" s="135"/>
      <c r="K10155" s="135"/>
      <c r="L10155" s="135"/>
    </row>
    <row r="10156" spans="1:12" x14ac:dyDescent="0.25">
      <c r="A10156" s="135"/>
      <c r="B10156" s="135"/>
      <c r="C10156" s="135"/>
      <c r="D10156" s="135"/>
      <c r="G10156" s="135"/>
      <c r="H10156" s="135"/>
      <c r="I10156" s="135"/>
      <c r="J10156" s="135"/>
      <c r="K10156" s="135"/>
      <c r="L10156" s="135"/>
    </row>
    <row r="10157" spans="1:12" x14ac:dyDescent="0.25">
      <c r="A10157" s="135"/>
      <c r="B10157" s="135"/>
      <c r="C10157" s="135"/>
      <c r="D10157" s="135"/>
      <c r="G10157" s="135"/>
      <c r="H10157" s="135"/>
      <c r="I10157" s="135"/>
      <c r="J10157" s="135"/>
      <c r="K10157" s="135"/>
      <c r="L10157" s="135"/>
    </row>
    <row r="10158" spans="1:12" x14ac:dyDescent="0.25">
      <c r="A10158" s="135"/>
      <c r="B10158" s="135"/>
      <c r="C10158" s="135"/>
      <c r="D10158" s="135"/>
      <c r="G10158" s="135"/>
      <c r="H10158" s="135"/>
      <c r="I10158" s="135"/>
      <c r="J10158" s="135"/>
      <c r="K10158" s="135"/>
      <c r="L10158" s="135"/>
    </row>
    <row r="10159" spans="1:12" x14ac:dyDescent="0.25">
      <c r="A10159" s="135"/>
      <c r="B10159" s="135"/>
      <c r="C10159" s="135"/>
      <c r="D10159" s="135"/>
      <c r="G10159" s="135"/>
      <c r="H10159" s="135"/>
      <c r="I10159" s="135"/>
      <c r="J10159" s="135"/>
      <c r="K10159" s="135"/>
      <c r="L10159" s="135"/>
    </row>
    <row r="10160" spans="1:12" x14ac:dyDescent="0.25">
      <c r="A10160" s="135"/>
      <c r="B10160" s="135"/>
      <c r="C10160" s="135"/>
      <c r="D10160" s="135"/>
      <c r="G10160" s="135"/>
      <c r="H10160" s="135"/>
      <c r="I10160" s="135"/>
      <c r="J10160" s="135"/>
      <c r="K10160" s="135"/>
      <c r="L10160" s="135"/>
    </row>
    <row r="10161" spans="1:12" x14ac:dyDescent="0.25">
      <c r="A10161" s="135"/>
      <c r="B10161" s="135"/>
      <c r="C10161" s="135"/>
      <c r="D10161" s="135"/>
      <c r="G10161" s="135"/>
      <c r="H10161" s="135"/>
      <c r="I10161" s="135"/>
      <c r="J10161" s="135"/>
      <c r="K10161" s="135"/>
      <c r="L10161" s="135"/>
    </row>
    <row r="10162" spans="1:12" x14ac:dyDescent="0.25">
      <c r="A10162" s="135"/>
      <c r="B10162" s="135"/>
      <c r="C10162" s="135"/>
      <c r="D10162" s="135"/>
      <c r="G10162" s="135"/>
      <c r="H10162" s="135"/>
      <c r="I10162" s="135"/>
      <c r="J10162" s="135"/>
      <c r="K10162" s="135"/>
      <c r="L10162" s="135"/>
    </row>
    <row r="10163" spans="1:12" x14ac:dyDescent="0.25">
      <c r="A10163" s="135"/>
      <c r="B10163" s="135"/>
      <c r="C10163" s="135"/>
      <c r="D10163" s="135"/>
      <c r="G10163" s="135"/>
      <c r="H10163" s="135"/>
      <c r="I10163" s="135"/>
      <c r="J10163" s="135"/>
      <c r="K10163" s="135"/>
      <c r="L10163" s="135"/>
    </row>
    <row r="10164" spans="1:12" x14ac:dyDescent="0.25">
      <c r="A10164" s="135"/>
      <c r="B10164" s="135"/>
      <c r="C10164" s="135"/>
      <c r="D10164" s="135"/>
      <c r="G10164" s="135"/>
      <c r="H10164" s="135"/>
      <c r="I10164" s="135"/>
      <c r="J10164" s="135"/>
      <c r="K10164" s="135"/>
      <c r="L10164" s="135"/>
    </row>
    <row r="10165" spans="1:12" x14ac:dyDescent="0.25">
      <c r="A10165" s="135"/>
      <c r="B10165" s="135"/>
      <c r="C10165" s="135"/>
      <c r="D10165" s="135"/>
      <c r="G10165" s="135"/>
      <c r="H10165" s="135"/>
      <c r="I10165" s="135"/>
      <c r="J10165" s="135"/>
      <c r="K10165" s="135"/>
      <c r="L10165" s="135"/>
    </row>
    <row r="10166" spans="1:12" x14ac:dyDescent="0.25">
      <c r="A10166" s="135"/>
      <c r="B10166" s="135"/>
      <c r="C10166" s="135"/>
      <c r="D10166" s="135"/>
      <c r="G10166" s="135"/>
      <c r="H10166" s="135"/>
      <c r="I10166" s="135"/>
      <c r="J10166" s="135"/>
      <c r="K10166" s="135"/>
      <c r="L10166" s="135"/>
    </row>
    <row r="10167" spans="1:12" x14ac:dyDescent="0.25">
      <c r="A10167" s="135"/>
      <c r="B10167" s="135"/>
      <c r="C10167" s="135"/>
      <c r="D10167" s="135"/>
      <c r="G10167" s="135"/>
      <c r="H10167" s="135"/>
      <c r="I10167" s="135"/>
      <c r="J10167" s="135"/>
      <c r="K10167" s="135"/>
      <c r="L10167" s="135"/>
    </row>
    <row r="10168" spans="1:12" x14ac:dyDescent="0.25">
      <c r="A10168" s="135"/>
      <c r="B10168" s="135"/>
      <c r="C10168" s="135"/>
      <c r="D10168" s="135"/>
      <c r="G10168" s="135"/>
      <c r="H10168" s="135"/>
      <c r="I10168" s="135"/>
      <c r="J10168" s="135"/>
      <c r="K10168" s="135"/>
      <c r="L10168" s="135"/>
    </row>
    <row r="10169" spans="1:12" x14ac:dyDescent="0.25">
      <c r="A10169" s="135"/>
      <c r="B10169" s="135"/>
      <c r="C10169" s="135"/>
      <c r="D10169" s="135"/>
      <c r="G10169" s="135"/>
      <c r="H10169" s="135"/>
    </row>
    <row r="10170" spans="1:12" x14ac:dyDescent="0.25">
      <c r="A10170" s="135"/>
      <c r="B10170" s="135"/>
      <c r="C10170" s="135"/>
      <c r="D10170" s="135"/>
      <c r="G10170" s="135"/>
      <c r="H10170" s="135"/>
    </row>
    <row r="10171" spans="1:12" x14ac:dyDescent="0.25">
      <c r="A10171" s="135"/>
      <c r="B10171" s="135"/>
      <c r="C10171" s="135"/>
      <c r="D10171" s="135"/>
      <c r="G10171" s="135"/>
      <c r="H10171" s="135"/>
    </row>
    <row r="10172" spans="1:12" x14ac:dyDescent="0.25">
      <c r="A10172" s="135"/>
      <c r="B10172" s="135"/>
      <c r="C10172" s="135"/>
      <c r="D10172" s="135"/>
      <c r="G10172" s="135"/>
      <c r="H10172" s="135"/>
    </row>
    <row r="10173" spans="1:12" x14ac:dyDescent="0.25">
      <c r="A10173" s="135"/>
      <c r="B10173" s="135"/>
      <c r="C10173" s="135"/>
      <c r="D10173" s="135"/>
      <c r="G10173" s="135"/>
      <c r="H10173" s="135"/>
    </row>
    <row r="10174" spans="1:12" x14ac:dyDescent="0.25">
      <c r="A10174" s="135"/>
      <c r="B10174" s="135"/>
      <c r="C10174" s="135"/>
      <c r="D10174" s="135"/>
      <c r="G10174" s="135"/>
      <c r="H10174" s="135"/>
    </row>
    <row r="10175" spans="1:12" x14ac:dyDescent="0.25">
      <c r="A10175" s="135"/>
      <c r="B10175" s="135"/>
      <c r="C10175" s="135"/>
      <c r="D10175" s="135"/>
      <c r="G10175" s="135"/>
      <c r="H10175" s="135"/>
    </row>
    <row r="10176" spans="1:12" x14ac:dyDescent="0.25">
      <c r="A10176" s="135"/>
      <c r="B10176" s="135"/>
      <c r="C10176" s="135"/>
      <c r="D10176" s="135"/>
      <c r="G10176" s="135"/>
      <c r="H10176" s="135"/>
    </row>
    <row r="10177" spans="1:8" x14ac:dyDescent="0.25">
      <c r="A10177" s="135"/>
      <c r="B10177" s="135"/>
      <c r="C10177" s="135"/>
      <c r="D10177" s="135"/>
      <c r="G10177" s="135"/>
      <c r="H10177" s="135"/>
    </row>
    <row r="10178" spans="1:8" x14ac:dyDescent="0.25">
      <c r="A10178" s="135"/>
      <c r="B10178" s="135"/>
      <c r="C10178" s="135"/>
      <c r="D10178" s="135"/>
      <c r="G10178" s="135"/>
      <c r="H10178" s="135"/>
    </row>
    <row r="10179" spans="1:8" x14ac:dyDescent="0.25">
      <c r="A10179" s="135"/>
      <c r="B10179" s="135"/>
      <c r="C10179" s="135"/>
      <c r="D10179" s="135"/>
      <c r="G10179" s="135"/>
      <c r="H10179" s="135"/>
    </row>
    <row r="10180" spans="1:8" x14ac:dyDescent="0.25">
      <c r="A10180" s="135"/>
      <c r="B10180" s="135"/>
      <c r="C10180" s="135"/>
      <c r="D10180" s="135"/>
      <c r="G10180" s="135"/>
      <c r="H10180" s="135"/>
    </row>
    <row r="10181" spans="1:8" x14ac:dyDescent="0.25">
      <c r="A10181" s="135"/>
      <c r="B10181" s="135"/>
      <c r="C10181" s="135"/>
      <c r="D10181" s="135"/>
      <c r="G10181" s="135"/>
      <c r="H10181" s="135"/>
    </row>
    <row r="10182" spans="1:8" x14ac:dyDescent="0.25">
      <c r="A10182" s="135"/>
      <c r="B10182" s="135"/>
      <c r="C10182" s="135"/>
      <c r="D10182" s="135"/>
      <c r="G10182" s="135"/>
      <c r="H10182" s="135"/>
    </row>
    <row r="10183" spans="1:8" x14ac:dyDescent="0.25">
      <c r="A10183" s="135"/>
      <c r="B10183" s="135"/>
      <c r="C10183" s="135"/>
      <c r="D10183" s="135"/>
      <c r="G10183" s="135"/>
      <c r="H10183" s="135"/>
    </row>
    <row r="10184" spans="1:8" x14ac:dyDescent="0.25">
      <c r="A10184" s="135"/>
      <c r="B10184" s="135"/>
      <c r="C10184" s="135"/>
      <c r="D10184" s="135"/>
      <c r="G10184" s="135"/>
      <c r="H10184" s="135"/>
    </row>
    <row r="10185" spans="1:8" x14ac:dyDescent="0.25">
      <c r="A10185" s="135"/>
      <c r="B10185" s="135"/>
      <c r="C10185" s="135"/>
      <c r="D10185" s="135"/>
      <c r="G10185" s="135"/>
      <c r="H10185" s="135"/>
    </row>
    <row r="10186" spans="1:8" x14ac:dyDescent="0.25">
      <c r="A10186" s="135"/>
      <c r="B10186" s="135"/>
      <c r="C10186" s="135"/>
      <c r="D10186" s="135"/>
      <c r="G10186" s="135"/>
      <c r="H10186" s="135"/>
    </row>
    <row r="10187" spans="1:8" x14ac:dyDescent="0.25">
      <c r="A10187" s="135"/>
      <c r="B10187" s="135"/>
      <c r="C10187" s="135"/>
      <c r="D10187" s="135"/>
      <c r="G10187" s="135"/>
      <c r="H10187" s="135"/>
    </row>
    <row r="10188" spans="1:8" x14ac:dyDescent="0.25">
      <c r="A10188" s="135"/>
      <c r="B10188" s="135"/>
      <c r="C10188" s="135"/>
      <c r="D10188" s="135"/>
      <c r="G10188" s="135"/>
      <c r="H10188" s="135"/>
    </row>
    <row r="10189" spans="1:8" x14ac:dyDescent="0.25">
      <c r="A10189" s="135"/>
      <c r="B10189" s="135"/>
      <c r="C10189" s="135"/>
      <c r="D10189" s="135"/>
      <c r="G10189" s="135"/>
      <c r="H10189" s="135"/>
    </row>
    <row r="10190" spans="1:8" x14ac:dyDescent="0.25">
      <c r="A10190" s="135"/>
      <c r="B10190" s="135"/>
      <c r="C10190" s="135"/>
      <c r="D10190" s="135"/>
      <c r="G10190" s="135"/>
      <c r="H10190" s="135"/>
    </row>
    <row r="10191" spans="1:8" x14ac:dyDescent="0.25">
      <c r="A10191" s="135"/>
      <c r="B10191" s="135"/>
      <c r="C10191" s="135"/>
      <c r="D10191" s="135"/>
      <c r="G10191" s="135"/>
      <c r="H10191" s="135"/>
    </row>
    <row r="10192" spans="1:8" x14ac:dyDescent="0.25">
      <c r="A10192" s="135"/>
      <c r="B10192" s="135"/>
      <c r="C10192" s="135"/>
      <c r="D10192" s="135"/>
    </row>
    <row r="10193" spans="1:4" x14ac:dyDescent="0.25">
      <c r="A10193" s="135"/>
      <c r="B10193" s="135"/>
      <c r="C10193" s="135"/>
      <c r="D10193" s="135"/>
    </row>
    <row r="10194" spans="1:4" x14ac:dyDescent="0.25">
      <c r="A10194" s="135"/>
      <c r="B10194" s="135"/>
      <c r="C10194" s="135"/>
      <c r="D10194" s="135"/>
    </row>
    <row r="10195" spans="1:4" x14ac:dyDescent="0.25">
      <c r="A10195" s="135"/>
      <c r="B10195" s="135"/>
      <c r="C10195" s="135"/>
      <c r="D10195" s="135"/>
    </row>
    <row r="10196" spans="1:4" x14ac:dyDescent="0.25">
      <c r="A10196" s="135"/>
      <c r="B10196" s="135"/>
      <c r="C10196" s="135"/>
      <c r="D10196" s="135"/>
    </row>
    <row r="10197" spans="1:4" x14ac:dyDescent="0.25">
      <c r="A10197" s="135"/>
      <c r="B10197" s="135"/>
      <c r="C10197" s="135"/>
      <c r="D10197" s="135"/>
    </row>
    <row r="10198" spans="1:4" x14ac:dyDescent="0.25">
      <c r="A10198" s="135"/>
      <c r="B10198" s="135"/>
      <c r="C10198" s="135"/>
      <c r="D10198" s="135"/>
    </row>
    <row r="10199" spans="1:4" x14ac:dyDescent="0.25">
      <c r="A10199" s="135"/>
      <c r="B10199" s="135"/>
      <c r="C10199" s="135"/>
      <c r="D10199" s="135"/>
    </row>
    <row r="10200" spans="1:4" x14ac:dyDescent="0.25">
      <c r="A10200" s="135"/>
      <c r="B10200" s="135"/>
      <c r="C10200" s="135"/>
      <c r="D10200" s="135"/>
    </row>
    <row r="10201" spans="1:4" x14ac:dyDescent="0.25">
      <c r="A10201" s="135"/>
      <c r="B10201" s="135"/>
      <c r="C10201" s="135"/>
      <c r="D10201" s="135"/>
    </row>
    <row r="10202" spans="1:4" x14ac:dyDescent="0.25">
      <c r="A10202" s="135"/>
      <c r="B10202" s="135"/>
      <c r="C10202" s="135"/>
      <c r="D10202" s="135"/>
    </row>
    <row r="10203" spans="1:4" x14ac:dyDescent="0.25">
      <c r="A10203" s="135"/>
      <c r="B10203" s="135"/>
      <c r="C10203" s="135"/>
      <c r="D10203" s="135"/>
    </row>
    <row r="10204" spans="1:4" x14ac:dyDescent="0.25">
      <c r="A10204" s="135"/>
      <c r="B10204" s="135"/>
      <c r="C10204" s="135"/>
      <c r="D10204" s="135"/>
    </row>
    <row r="10205" spans="1:4" x14ac:dyDescent="0.25">
      <c r="A10205" s="135"/>
      <c r="B10205" s="135"/>
      <c r="C10205" s="135"/>
      <c r="D10205" s="135"/>
    </row>
    <row r="10206" spans="1:4" x14ac:dyDescent="0.25">
      <c r="A10206" s="135"/>
      <c r="B10206" s="135"/>
      <c r="C10206" s="135"/>
      <c r="D10206" s="135"/>
    </row>
    <row r="10207" spans="1:4" x14ac:dyDescent="0.25">
      <c r="A10207" s="135"/>
      <c r="B10207" s="135"/>
      <c r="C10207" s="135"/>
      <c r="D10207" s="135"/>
    </row>
    <row r="10208" spans="1:4" x14ac:dyDescent="0.25">
      <c r="A10208" s="135"/>
      <c r="B10208" s="135"/>
      <c r="C10208" s="135"/>
      <c r="D10208" s="135"/>
    </row>
    <row r="10209" spans="1:4" x14ac:dyDescent="0.25">
      <c r="A10209" s="135"/>
      <c r="B10209" s="135"/>
      <c r="C10209" s="135"/>
      <c r="D10209" s="135"/>
    </row>
    <row r="10210" spans="1:4" x14ac:dyDescent="0.25">
      <c r="A10210" s="135"/>
      <c r="B10210" s="135"/>
      <c r="C10210" s="135"/>
      <c r="D10210" s="135"/>
    </row>
    <row r="10211" spans="1:4" x14ac:dyDescent="0.25">
      <c r="A10211" s="135"/>
      <c r="B10211" s="135"/>
      <c r="C10211" s="135"/>
      <c r="D10211" s="135"/>
    </row>
    <row r="10212" spans="1:4" x14ac:dyDescent="0.25">
      <c r="A10212" s="135"/>
      <c r="B10212" s="135"/>
      <c r="C10212" s="135"/>
      <c r="D10212" s="135"/>
    </row>
    <row r="10213" spans="1:4" x14ac:dyDescent="0.25">
      <c r="A10213" s="135"/>
      <c r="B10213" s="135"/>
      <c r="C10213" s="135"/>
      <c r="D10213" s="135"/>
    </row>
    <row r="10214" spans="1:4" x14ac:dyDescent="0.25">
      <c r="A10214" s="135"/>
      <c r="B10214" s="135"/>
      <c r="C10214" s="135"/>
      <c r="D10214" s="135"/>
    </row>
    <row r="10215" spans="1:4" x14ac:dyDescent="0.25">
      <c r="A10215" s="135"/>
      <c r="B10215" s="135"/>
      <c r="C10215" s="135"/>
      <c r="D10215" s="135"/>
    </row>
    <row r="10216" spans="1:4" x14ac:dyDescent="0.25">
      <c r="A10216" s="135"/>
      <c r="B10216" s="135"/>
      <c r="C10216" s="135"/>
      <c r="D10216" s="135"/>
    </row>
    <row r="10217" spans="1:4" x14ac:dyDescent="0.25">
      <c r="A10217" s="135"/>
      <c r="B10217" s="135"/>
      <c r="C10217" s="135"/>
      <c r="D10217" s="135"/>
    </row>
    <row r="10218" spans="1:4" x14ac:dyDescent="0.25">
      <c r="A10218" s="135"/>
      <c r="B10218" s="135"/>
      <c r="C10218" s="135"/>
      <c r="D10218" s="135"/>
    </row>
    <row r="10219" spans="1:4" x14ac:dyDescent="0.25">
      <c r="A10219" s="135"/>
      <c r="B10219" s="135"/>
      <c r="C10219" s="135"/>
      <c r="D10219" s="135"/>
    </row>
    <row r="10220" spans="1:4" x14ac:dyDescent="0.25">
      <c r="A10220" s="135"/>
      <c r="B10220" s="135"/>
      <c r="C10220" s="135"/>
      <c r="D10220" s="135"/>
    </row>
    <row r="10221" spans="1:4" x14ac:dyDescent="0.25">
      <c r="A10221" s="135"/>
      <c r="B10221" s="135"/>
      <c r="C10221" s="135"/>
      <c r="D10221" s="135"/>
    </row>
    <row r="10222" spans="1:4" x14ac:dyDescent="0.25">
      <c r="A10222" s="135"/>
      <c r="B10222" s="135"/>
      <c r="C10222" s="135"/>
      <c r="D10222" s="135"/>
    </row>
    <row r="10223" spans="1:4" x14ac:dyDescent="0.25">
      <c r="A10223" s="135"/>
      <c r="B10223" s="135"/>
      <c r="C10223" s="135"/>
      <c r="D10223" s="135"/>
    </row>
    <row r="10224" spans="1:4" x14ac:dyDescent="0.25">
      <c r="A10224" s="135"/>
      <c r="B10224" s="135"/>
      <c r="C10224" s="135"/>
      <c r="D10224" s="135"/>
    </row>
    <row r="10225" spans="1:4" x14ac:dyDescent="0.25">
      <c r="A10225" s="135"/>
      <c r="B10225" s="135"/>
      <c r="C10225" s="135"/>
      <c r="D10225" s="135"/>
    </row>
    <row r="10226" spans="1:4" x14ac:dyDescent="0.25">
      <c r="A10226" s="135"/>
      <c r="B10226" s="135"/>
      <c r="C10226" s="135"/>
      <c r="D10226" s="135"/>
    </row>
    <row r="10227" spans="1:4" x14ac:dyDescent="0.25">
      <c r="A10227" s="135"/>
      <c r="B10227" s="135"/>
      <c r="C10227" s="135"/>
      <c r="D10227" s="135"/>
    </row>
    <row r="10228" spans="1:4" x14ac:dyDescent="0.25">
      <c r="A10228" s="135"/>
      <c r="B10228" s="135"/>
      <c r="C10228" s="135"/>
      <c r="D10228" s="135"/>
    </row>
    <row r="10229" spans="1:4" x14ac:dyDescent="0.25">
      <c r="A10229" s="135"/>
      <c r="B10229" s="135"/>
      <c r="C10229" s="135"/>
      <c r="D10229" s="135"/>
    </row>
    <row r="10230" spans="1:4" x14ac:dyDescent="0.25">
      <c r="A10230" s="135"/>
      <c r="B10230" s="135"/>
      <c r="C10230" s="135"/>
      <c r="D10230" s="135"/>
    </row>
    <row r="10231" spans="1:4" x14ac:dyDescent="0.25">
      <c r="A10231" s="135"/>
      <c r="B10231" s="135"/>
      <c r="C10231" s="135"/>
      <c r="D10231" s="135"/>
    </row>
    <row r="10232" spans="1:4" x14ac:dyDescent="0.25">
      <c r="A10232" s="135"/>
      <c r="B10232" s="135"/>
      <c r="C10232" s="135"/>
      <c r="D10232" s="135"/>
    </row>
    <row r="10233" spans="1:4" x14ac:dyDescent="0.25">
      <c r="A10233" s="135"/>
      <c r="B10233" s="135"/>
      <c r="C10233" s="135"/>
      <c r="D10233" s="135"/>
    </row>
    <row r="10234" spans="1:4" x14ac:dyDescent="0.25">
      <c r="A10234" s="135"/>
      <c r="B10234" s="135"/>
      <c r="C10234" s="135"/>
      <c r="D10234" s="135"/>
    </row>
    <row r="10235" spans="1:4" x14ac:dyDescent="0.25">
      <c r="A10235" s="135"/>
      <c r="B10235" s="135"/>
      <c r="C10235" s="135"/>
      <c r="D10235" s="135"/>
    </row>
    <row r="10236" spans="1:4" x14ac:dyDescent="0.25">
      <c r="A10236" s="135"/>
      <c r="B10236" s="135"/>
      <c r="C10236" s="135"/>
      <c r="D10236" s="135"/>
    </row>
    <row r="10237" spans="1:4" x14ac:dyDescent="0.25">
      <c r="A10237" s="135"/>
      <c r="B10237" s="135"/>
      <c r="C10237" s="135"/>
      <c r="D10237" s="135"/>
    </row>
    <row r="10238" spans="1:4" x14ac:dyDescent="0.25">
      <c r="A10238" s="135"/>
      <c r="B10238" s="135"/>
      <c r="C10238" s="135"/>
      <c r="D10238" s="135"/>
    </row>
    <row r="10239" spans="1:4" x14ac:dyDescent="0.25">
      <c r="A10239" s="135"/>
      <c r="B10239" s="135"/>
      <c r="C10239" s="135"/>
      <c r="D10239" s="135"/>
    </row>
    <row r="10240" spans="1:4" x14ac:dyDescent="0.25">
      <c r="A10240" s="135"/>
      <c r="B10240" s="135"/>
      <c r="C10240" s="135"/>
      <c r="D10240" s="135"/>
    </row>
    <row r="10241" spans="1:4" x14ac:dyDescent="0.25">
      <c r="A10241" s="135"/>
      <c r="B10241" s="135"/>
      <c r="C10241" s="135"/>
      <c r="D10241" s="135"/>
    </row>
    <row r="10242" spans="1:4" x14ac:dyDescent="0.25">
      <c r="A10242" s="135"/>
      <c r="B10242" s="135"/>
      <c r="C10242" s="135"/>
      <c r="D10242" s="135"/>
    </row>
    <row r="10243" spans="1:4" x14ac:dyDescent="0.25">
      <c r="A10243" s="135"/>
      <c r="B10243" s="135"/>
      <c r="C10243" s="135"/>
      <c r="D10243" s="135"/>
    </row>
    <row r="10244" spans="1:4" x14ac:dyDescent="0.25">
      <c r="A10244" s="135"/>
      <c r="B10244" s="135"/>
      <c r="C10244" s="135"/>
      <c r="D10244" s="135"/>
    </row>
    <row r="10245" spans="1:4" x14ac:dyDescent="0.25">
      <c r="A10245" s="135"/>
      <c r="B10245" s="135"/>
      <c r="C10245" s="135"/>
      <c r="D10245" s="135"/>
    </row>
    <row r="10246" spans="1:4" x14ac:dyDescent="0.25">
      <c r="A10246" s="135"/>
      <c r="B10246" s="135"/>
      <c r="C10246" s="135"/>
      <c r="D10246" s="135"/>
    </row>
    <row r="10247" spans="1:4" x14ac:dyDescent="0.25">
      <c r="A10247" s="135"/>
      <c r="B10247" s="135"/>
      <c r="C10247" s="135"/>
      <c r="D10247" s="135"/>
    </row>
    <row r="10248" spans="1:4" x14ac:dyDescent="0.25">
      <c r="A10248" s="135"/>
      <c r="B10248" s="135"/>
      <c r="C10248" s="135"/>
      <c r="D10248" s="135"/>
    </row>
    <row r="10249" spans="1:4" x14ac:dyDescent="0.25">
      <c r="A10249" s="135"/>
      <c r="B10249" s="135"/>
      <c r="C10249" s="135"/>
      <c r="D10249" s="135"/>
    </row>
    <row r="10250" spans="1:4" x14ac:dyDescent="0.25">
      <c r="A10250" s="135"/>
      <c r="B10250" s="135"/>
      <c r="C10250" s="135"/>
      <c r="D10250" s="135"/>
    </row>
    <row r="10251" spans="1:4" x14ac:dyDescent="0.25">
      <c r="A10251" s="135"/>
      <c r="B10251" s="135"/>
      <c r="C10251" s="135"/>
      <c r="D10251" s="135"/>
    </row>
    <row r="10252" spans="1:4" x14ac:dyDescent="0.25">
      <c r="A10252" s="135"/>
      <c r="B10252" s="135"/>
      <c r="C10252" s="135"/>
      <c r="D10252" s="135"/>
    </row>
    <row r="10253" spans="1:4" x14ac:dyDescent="0.25">
      <c r="A10253" s="135"/>
      <c r="B10253" s="135"/>
      <c r="C10253" s="135"/>
      <c r="D10253" s="135"/>
    </row>
    <row r="10254" spans="1:4" x14ac:dyDescent="0.25">
      <c r="A10254" s="135"/>
      <c r="B10254" s="135"/>
      <c r="C10254" s="135"/>
      <c r="D10254" s="135"/>
    </row>
    <row r="10255" spans="1:4" x14ac:dyDescent="0.25">
      <c r="A10255" s="135"/>
      <c r="B10255" s="135"/>
      <c r="C10255" s="135"/>
      <c r="D10255" s="135"/>
    </row>
    <row r="10256" spans="1:4" x14ac:dyDescent="0.25">
      <c r="A10256" s="135"/>
      <c r="B10256" s="135"/>
      <c r="C10256" s="135"/>
      <c r="D10256" s="135"/>
    </row>
    <row r="10257" spans="1:4" x14ac:dyDescent="0.25">
      <c r="A10257" s="135"/>
      <c r="B10257" s="135"/>
      <c r="C10257" s="135"/>
      <c r="D10257" s="135"/>
    </row>
    <row r="10258" spans="1:4" x14ac:dyDescent="0.25">
      <c r="A10258" s="135"/>
      <c r="B10258" s="135"/>
      <c r="C10258" s="135"/>
      <c r="D10258" s="135"/>
    </row>
    <row r="10259" spans="1:4" x14ac:dyDescent="0.25">
      <c r="A10259" s="135"/>
      <c r="B10259" s="135"/>
      <c r="C10259" s="135"/>
      <c r="D10259" s="135"/>
    </row>
    <row r="10260" spans="1:4" x14ac:dyDescent="0.25">
      <c r="A10260" s="135"/>
      <c r="B10260" s="135"/>
      <c r="C10260" s="135"/>
      <c r="D10260" s="135"/>
    </row>
    <row r="10261" spans="1:4" x14ac:dyDescent="0.25">
      <c r="A10261" s="135"/>
      <c r="B10261" s="135"/>
      <c r="C10261" s="135"/>
      <c r="D10261" s="135"/>
    </row>
    <row r="10262" spans="1:4" x14ac:dyDescent="0.25">
      <c r="A10262" s="135"/>
      <c r="B10262" s="135"/>
      <c r="C10262" s="135"/>
      <c r="D10262" s="135"/>
    </row>
    <row r="10263" spans="1:4" x14ac:dyDescent="0.25">
      <c r="A10263" s="135"/>
      <c r="B10263" s="135"/>
      <c r="C10263" s="135"/>
      <c r="D10263" s="135"/>
    </row>
    <row r="10264" spans="1:4" x14ac:dyDescent="0.25">
      <c r="A10264" s="135"/>
      <c r="B10264" s="135"/>
      <c r="C10264" s="135"/>
      <c r="D10264" s="135"/>
    </row>
    <row r="10265" spans="1:4" x14ac:dyDescent="0.25">
      <c r="A10265" s="135"/>
      <c r="B10265" s="135"/>
      <c r="C10265" s="135"/>
      <c r="D10265" s="135"/>
    </row>
    <row r="10266" spans="1:4" x14ac:dyDescent="0.25">
      <c r="A10266" s="135"/>
      <c r="B10266" s="135"/>
      <c r="C10266" s="135"/>
      <c r="D10266" s="135"/>
    </row>
    <row r="10267" spans="1:4" x14ac:dyDescent="0.25">
      <c r="A10267" s="135"/>
      <c r="B10267" s="135"/>
      <c r="C10267" s="135"/>
      <c r="D10267" s="135"/>
    </row>
    <row r="10268" spans="1:4" x14ac:dyDescent="0.25">
      <c r="A10268" s="135"/>
      <c r="B10268" s="135"/>
      <c r="C10268" s="135"/>
      <c r="D10268" s="135"/>
    </row>
    <row r="10269" spans="1:4" x14ac:dyDescent="0.25">
      <c r="A10269" s="135"/>
      <c r="B10269" s="135"/>
      <c r="C10269" s="135"/>
      <c r="D10269" s="135"/>
    </row>
    <row r="10270" spans="1:4" x14ac:dyDescent="0.25">
      <c r="A10270" s="135"/>
      <c r="B10270" s="135"/>
      <c r="C10270" s="135"/>
      <c r="D10270" s="135"/>
    </row>
    <row r="10271" spans="1:4" x14ac:dyDescent="0.25">
      <c r="A10271" s="135"/>
      <c r="B10271" s="135"/>
      <c r="C10271" s="135"/>
      <c r="D10271" s="135"/>
    </row>
    <row r="10272" spans="1:4" x14ac:dyDescent="0.25">
      <c r="A10272" s="135"/>
      <c r="B10272" s="135"/>
      <c r="C10272" s="135"/>
      <c r="D10272" s="135"/>
    </row>
    <row r="10273" spans="1:4" x14ac:dyDescent="0.25">
      <c r="A10273" s="135"/>
      <c r="B10273" s="135"/>
      <c r="C10273" s="135"/>
      <c r="D10273" s="135"/>
    </row>
    <row r="10274" spans="1:4" x14ac:dyDescent="0.25">
      <c r="A10274" s="135"/>
      <c r="B10274" s="135"/>
      <c r="C10274" s="135"/>
      <c r="D10274" s="135"/>
    </row>
    <row r="10275" spans="1:4" x14ac:dyDescent="0.25">
      <c r="A10275" s="135"/>
      <c r="B10275" s="135"/>
      <c r="C10275" s="135"/>
      <c r="D10275" s="135"/>
    </row>
    <row r="10276" spans="1:4" x14ac:dyDescent="0.25">
      <c r="A10276" s="135"/>
      <c r="B10276" s="135"/>
      <c r="C10276" s="135"/>
      <c r="D10276" s="135"/>
    </row>
    <row r="10277" spans="1:4" x14ac:dyDescent="0.25">
      <c r="A10277" s="135"/>
      <c r="B10277" s="135"/>
      <c r="C10277" s="135"/>
      <c r="D10277" s="135"/>
    </row>
    <row r="10278" spans="1:4" x14ac:dyDescent="0.25">
      <c r="A10278" s="135"/>
      <c r="B10278" s="135"/>
      <c r="C10278" s="135"/>
      <c r="D10278" s="135"/>
    </row>
    <row r="10279" spans="1:4" x14ac:dyDescent="0.25">
      <c r="A10279" s="135"/>
      <c r="B10279" s="135"/>
      <c r="C10279" s="135"/>
      <c r="D10279" s="135"/>
    </row>
    <row r="10280" spans="1:4" x14ac:dyDescent="0.25">
      <c r="A10280" s="135"/>
      <c r="B10280" s="135"/>
      <c r="C10280" s="135"/>
      <c r="D10280" s="135"/>
    </row>
    <row r="10281" spans="1:4" x14ac:dyDescent="0.25">
      <c r="A10281" s="135"/>
      <c r="B10281" s="135"/>
      <c r="C10281" s="135"/>
      <c r="D10281" s="135"/>
    </row>
    <row r="10282" spans="1:4" x14ac:dyDescent="0.25">
      <c r="A10282" s="135"/>
      <c r="B10282" s="135"/>
      <c r="C10282" s="135"/>
      <c r="D10282" s="135"/>
    </row>
    <row r="10283" spans="1:4" x14ac:dyDescent="0.25">
      <c r="A10283" s="135"/>
      <c r="B10283" s="135"/>
      <c r="C10283" s="135"/>
      <c r="D10283" s="135"/>
    </row>
    <row r="10284" spans="1:4" x14ac:dyDescent="0.25">
      <c r="A10284" s="135"/>
      <c r="B10284" s="135"/>
      <c r="C10284" s="135"/>
      <c r="D10284" s="135"/>
    </row>
    <row r="10285" spans="1:4" x14ac:dyDescent="0.25">
      <c r="A10285" s="135"/>
      <c r="B10285" s="135"/>
      <c r="C10285" s="135"/>
      <c r="D10285" s="135"/>
    </row>
    <row r="10286" spans="1:4" x14ac:dyDescent="0.25">
      <c r="A10286" s="135"/>
      <c r="B10286" s="135"/>
      <c r="C10286" s="135"/>
      <c r="D10286" s="135"/>
    </row>
    <row r="10287" spans="1:4" x14ac:dyDescent="0.25">
      <c r="A10287" s="135"/>
      <c r="B10287" s="135"/>
      <c r="C10287" s="135"/>
      <c r="D10287" s="135"/>
    </row>
    <row r="10288" spans="1:4" x14ac:dyDescent="0.25">
      <c r="A10288" s="135"/>
      <c r="B10288" s="135"/>
      <c r="C10288" s="135"/>
      <c r="D10288" s="135"/>
    </row>
    <row r="10289" spans="1:4" x14ac:dyDescent="0.25">
      <c r="A10289" s="135"/>
      <c r="B10289" s="135"/>
      <c r="C10289" s="135"/>
      <c r="D10289" s="135"/>
    </row>
    <row r="10290" spans="1:4" x14ac:dyDescent="0.25">
      <c r="A10290" s="135"/>
      <c r="B10290" s="135"/>
      <c r="C10290" s="135"/>
      <c r="D10290" s="135"/>
    </row>
    <row r="10291" spans="1:4" x14ac:dyDescent="0.25">
      <c r="A10291" s="135"/>
      <c r="B10291" s="135"/>
      <c r="C10291" s="135"/>
      <c r="D10291" s="135"/>
    </row>
    <row r="10292" spans="1:4" x14ac:dyDescent="0.25">
      <c r="A10292" s="135"/>
      <c r="B10292" s="135"/>
      <c r="C10292" s="135"/>
      <c r="D10292" s="135"/>
    </row>
    <row r="10293" spans="1:4" x14ac:dyDescent="0.25">
      <c r="A10293" s="135"/>
      <c r="B10293" s="135"/>
      <c r="C10293" s="135"/>
      <c r="D10293" s="135"/>
    </row>
    <row r="10294" spans="1:4" x14ac:dyDescent="0.25">
      <c r="A10294" s="135"/>
      <c r="B10294" s="135"/>
      <c r="C10294" s="135"/>
      <c r="D10294" s="135"/>
    </row>
    <row r="10295" spans="1:4" x14ac:dyDescent="0.25">
      <c r="A10295" s="135"/>
      <c r="B10295" s="135"/>
      <c r="C10295" s="135"/>
      <c r="D10295" s="135"/>
    </row>
    <row r="10296" spans="1:4" x14ac:dyDescent="0.25">
      <c r="A10296" s="135"/>
      <c r="B10296" s="135"/>
      <c r="C10296" s="135"/>
      <c r="D10296" s="135"/>
    </row>
    <row r="10297" spans="1:4" x14ac:dyDescent="0.25">
      <c r="A10297" s="135"/>
      <c r="B10297" s="135"/>
      <c r="C10297" s="135"/>
      <c r="D10297" s="135"/>
    </row>
    <row r="10298" spans="1:4" x14ac:dyDescent="0.25">
      <c r="A10298" s="135"/>
      <c r="B10298" s="135"/>
      <c r="C10298" s="135"/>
      <c r="D10298" s="135"/>
    </row>
    <row r="10299" spans="1:4" x14ac:dyDescent="0.25">
      <c r="A10299" s="135"/>
      <c r="B10299" s="135"/>
      <c r="C10299" s="135"/>
      <c r="D10299" s="135"/>
    </row>
    <row r="10300" spans="1:4" x14ac:dyDescent="0.25">
      <c r="A10300" s="135"/>
      <c r="B10300" s="135"/>
      <c r="C10300" s="135"/>
      <c r="D10300" s="135"/>
    </row>
    <row r="10301" spans="1:4" x14ac:dyDescent="0.25">
      <c r="A10301" s="135"/>
      <c r="B10301" s="135"/>
      <c r="C10301" s="135"/>
      <c r="D10301" s="135"/>
    </row>
    <row r="10302" spans="1:4" x14ac:dyDescent="0.25">
      <c r="A10302" s="135"/>
      <c r="B10302" s="135"/>
      <c r="C10302" s="135"/>
      <c r="D10302" s="135"/>
    </row>
    <row r="10303" spans="1:4" x14ac:dyDescent="0.25">
      <c r="A10303" s="135"/>
      <c r="B10303" s="135"/>
      <c r="C10303" s="135"/>
      <c r="D10303" s="135"/>
    </row>
    <row r="10304" spans="1:4" x14ac:dyDescent="0.25">
      <c r="A10304" s="135"/>
      <c r="B10304" s="135"/>
      <c r="C10304" s="135"/>
      <c r="D10304" s="135"/>
    </row>
    <row r="10305" spans="1:4" x14ac:dyDescent="0.25">
      <c r="A10305" s="135"/>
      <c r="B10305" s="135"/>
      <c r="C10305" s="135"/>
      <c r="D10305" s="135"/>
    </row>
    <row r="10306" spans="1:4" x14ac:dyDescent="0.25">
      <c r="A10306" s="135"/>
      <c r="B10306" s="135"/>
      <c r="C10306" s="135"/>
      <c r="D10306" s="135"/>
    </row>
    <row r="10307" spans="1:4" x14ac:dyDescent="0.25">
      <c r="A10307" s="135"/>
      <c r="B10307" s="135"/>
      <c r="C10307" s="135"/>
      <c r="D10307" s="135"/>
    </row>
    <row r="10308" spans="1:4" x14ac:dyDescent="0.25">
      <c r="A10308" s="135"/>
      <c r="B10308" s="135"/>
      <c r="C10308" s="135"/>
      <c r="D10308" s="135"/>
    </row>
    <row r="10309" spans="1:4" x14ac:dyDescent="0.25">
      <c r="A10309" s="135"/>
      <c r="B10309" s="135"/>
      <c r="C10309" s="135"/>
      <c r="D10309" s="135"/>
    </row>
    <row r="10310" spans="1:4" x14ac:dyDescent="0.25">
      <c r="A10310" s="135"/>
      <c r="B10310" s="135"/>
      <c r="C10310" s="135"/>
      <c r="D10310" s="135"/>
    </row>
    <row r="10311" spans="1:4" x14ac:dyDescent="0.25">
      <c r="A10311" s="135"/>
      <c r="B10311" s="135"/>
      <c r="C10311" s="135"/>
      <c r="D10311" s="135"/>
    </row>
    <row r="10312" spans="1:4" x14ac:dyDescent="0.25">
      <c r="A10312" s="135"/>
      <c r="B10312" s="135"/>
      <c r="C10312" s="135"/>
      <c r="D10312" s="135"/>
    </row>
    <row r="10313" spans="1:4" x14ac:dyDescent="0.25">
      <c r="A10313" s="135"/>
      <c r="B10313" s="135"/>
      <c r="C10313" s="135"/>
      <c r="D10313" s="135"/>
    </row>
    <row r="10314" spans="1:4" x14ac:dyDescent="0.25">
      <c r="A10314" s="135"/>
      <c r="B10314" s="135"/>
      <c r="C10314" s="135"/>
      <c r="D10314" s="135"/>
    </row>
    <row r="10315" spans="1:4" x14ac:dyDescent="0.25">
      <c r="A10315" s="135"/>
      <c r="B10315" s="135"/>
      <c r="C10315" s="135"/>
      <c r="D10315" s="135"/>
    </row>
    <row r="10316" spans="1:4" x14ac:dyDescent="0.25">
      <c r="A10316" s="135"/>
      <c r="B10316" s="135"/>
      <c r="C10316" s="135"/>
      <c r="D10316" s="135"/>
    </row>
    <row r="10317" spans="1:4" x14ac:dyDescent="0.25">
      <c r="A10317" s="135"/>
      <c r="B10317" s="135"/>
      <c r="C10317" s="135"/>
      <c r="D10317" s="135"/>
    </row>
    <row r="10318" spans="1:4" x14ac:dyDescent="0.25">
      <c r="A10318" s="135"/>
      <c r="B10318" s="135"/>
      <c r="C10318" s="135"/>
      <c r="D10318" s="135"/>
    </row>
    <row r="10319" spans="1:4" x14ac:dyDescent="0.25">
      <c r="A10319" s="135"/>
      <c r="B10319" s="135"/>
      <c r="C10319" s="135"/>
      <c r="D10319" s="135"/>
    </row>
    <row r="10320" spans="1:4" x14ac:dyDescent="0.25">
      <c r="A10320" s="135"/>
      <c r="B10320" s="135"/>
      <c r="C10320" s="135"/>
      <c r="D10320" s="135"/>
    </row>
    <row r="10321" spans="1:4" x14ac:dyDescent="0.25">
      <c r="A10321" s="135"/>
      <c r="B10321" s="135"/>
      <c r="C10321" s="135"/>
      <c r="D10321" s="135"/>
    </row>
    <row r="10322" spans="1:4" x14ac:dyDescent="0.25">
      <c r="A10322" s="135"/>
      <c r="B10322" s="135"/>
      <c r="C10322" s="135"/>
      <c r="D10322" s="135"/>
    </row>
    <row r="10323" spans="1:4" x14ac:dyDescent="0.25">
      <c r="A10323" s="135"/>
      <c r="B10323" s="135"/>
      <c r="C10323" s="135"/>
      <c r="D10323" s="135"/>
    </row>
    <row r="10324" spans="1:4" x14ac:dyDescent="0.25">
      <c r="A10324" s="135"/>
      <c r="B10324" s="135"/>
      <c r="C10324" s="135"/>
      <c r="D10324" s="135"/>
    </row>
    <row r="10325" spans="1:4" x14ac:dyDescent="0.25">
      <c r="A10325" s="135"/>
      <c r="B10325" s="135"/>
      <c r="C10325" s="135"/>
      <c r="D10325" s="135"/>
    </row>
    <row r="10326" spans="1:4" x14ac:dyDescent="0.25">
      <c r="A10326" s="135"/>
      <c r="B10326" s="135"/>
      <c r="C10326" s="135"/>
      <c r="D10326" s="135"/>
    </row>
    <row r="10327" spans="1:4" x14ac:dyDescent="0.25">
      <c r="A10327" s="135"/>
      <c r="B10327" s="135"/>
      <c r="C10327" s="135"/>
      <c r="D10327" s="135"/>
    </row>
    <row r="10328" spans="1:4" x14ac:dyDescent="0.25">
      <c r="A10328" s="135"/>
      <c r="B10328" s="135"/>
      <c r="C10328" s="135"/>
      <c r="D10328" s="135"/>
    </row>
    <row r="10329" spans="1:4" x14ac:dyDescent="0.25">
      <c r="A10329" s="135"/>
      <c r="B10329" s="135"/>
      <c r="C10329" s="135"/>
      <c r="D10329" s="135"/>
    </row>
    <row r="10330" spans="1:4" x14ac:dyDescent="0.25">
      <c r="A10330" s="135"/>
      <c r="B10330" s="135"/>
      <c r="C10330" s="135"/>
      <c r="D10330" s="135"/>
    </row>
    <row r="10331" spans="1:4" x14ac:dyDescent="0.25">
      <c r="A10331" s="135"/>
      <c r="B10331" s="135"/>
      <c r="C10331" s="135"/>
      <c r="D10331" s="135"/>
    </row>
    <row r="10332" spans="1:4" x14ac:dyDescent="0.25">
      <c r="A10332" s="135"/>
      <c r="B10332" s="135"/>
      <c r="C10332" s="135"/>
      <c r="D10332" s="135"/>
    </row>
    <row r="10333" spans="1:4" x14ac:dyDescent="0.25">
      <c r="A10333" s="135"/>
      <c r="B10333" s="135"/>
      <c r="C10333" s="135"/>
      <c r="D10333" s="135"/>
    </row>
    <row r="10334" spans="1:4" x14ac:dyDescent="0.25">
      <c r="A10334" s="135"/>
      <c r="B10334" s="135"/>
      <c r="C10334" s="135"/>
      <c r="D10334" s="135"/>
    </row>
    <row r="10335" spans="1:4" x14ac:dyDescent="0.25">
      <c r="A10335" s="135"/>
      <c r="B10335" s="135"/>
      <c r="C10335" s="135"/>
      <c r="D10335" s="135"/>
    </row>
    <row r="10336" spans="1:4" x14ac:dyDescent="0.25">
      <c r="A10336" s="135"/>
      <c r="B10336" s="135"/>
      <c r="C10336" s="135"/>
      <c r="D10336" s="135"/>
    </row>
    <row r="10337" spans="1:4" x14ac:dyDescent="0.25">
      <c r="A10337" s="135"/>
      <c r="B10337" s="135"/>
      <c r="C10337" s="135"/>
      <c r="D10337" s="135"/>
    </row>
    <row r="10338" spans="1:4" x14ac:dyDescent="0.25">
      <c r="A10338" s="135"/>
      <c r="B10338" s="135"/>
      <c r="C10338" s="135"/>
      <c r="D10338" s="135"/>
    </row>
    <row r="10339" spans="1:4" x14ac:dyDescent="0.25">
      <c r="A10339" s="135"/>
      <c r="B10339" s="135"/>
      <c r="C10339" s="135"/>
      <c r="D10339" s="135"/>
    </row>
    <row r="10340" spans="1:4" x14ac:dyDescent="0.25">
      <c r="A10340" s="135"/>
      <c r="B10340" s="135"/>
      <c r="C10340" s="135"/>
      <c r="D10340" s="135"/>
    </row>
    <row r="10341" spans="1:4" x14ac:dyDescent="0.25">
      <c r="A10341" s="135"/>
      <c r="B10341" s="135"/>
      <c r="C10341" s="135"/>
      <c r="D10341" s="135"/>
    </row>
    <row r="10342" spans="1:4" x14ac:dyDescent="0.25">
      <c r="A10342" s="135"/>
      <c r="B10342" s="135"/>
      <c r="C10342" s="135"/>
      <c r="D10342" s="135"/>
    </row>
    <row r="10343" spans="1:4" x14ac:dyDescent="0.25">
      <c r="A10343" s="135"/>
      <c r="B10343" s="135"/>
      <c r="C10343" s="135"/>
      <c r="D10343" s="135"/>
    </row>
    <row r="10344" spans="1:4" x14ac:dyDescent="0.25">
      <c r="A10344" s="135"/>
      <c r="B10344" s="135"/>
      <c r="C10344" s="135"/>
      <c r="D10344" s="135"/>
    </row>
    <row r="10345" spans="1:4" x14ac:dyDescent="0.25">
      <c r="A10345" s="135"/>
      <c r="B10345" s="135"/>
      <c r="C10345" s="135"/>
      <c r="D10345" s="135"/>
    </row>
    <row r="10346" spans="1:4" x14ac:dyDescent="0.25">
      <c r="A10346" s="135"/>
      <c r="B10346" s="135"/>
      <c r="C10346" s="135"/>
      <c r="D10346" s="135"/>
    </row>
    <row r="10347" spans="1:4" x14ac:dyDescent="0.25">
      <c r="A10347" s="135"/>
      <c r="B10347" s="135"/>
      <c r="C10347" s="135"/>
      <c r="D10347" s="135"/>
    </row>
    <row r="10348" spans="1:4" x14ac:dyDescent="0.25">
      <c r="A10348" s="135"/>
      <c r="B10348" s="135"/>
      <c r="C10348" s="135"/>
      <c r="D10348" s="135"/>
    </row>
    <row r="10349" spans="1:4" x14ac:dyDescent="0.25">
      <c r="A10349" s="135"/>
      <c r="B10349" s="135"/>
      <c r="C10349" s="135"/>
      <c r="D10349" s="135"/>
    </row>
    <row r="10350" spans="1:4" x14ac:dyDescent="0.25">
      <c r="A10350" s="135"/>
      <c r="B10350" s="135"/>
      <c r="C10350" s="135"/>
      <c r="D10350" s="135"/>
    </row>
    <row r="10351" spans="1:4" x14ac:dyDescent="0.25">
      <c r="A10351" s="135"/>
      <c r="B10351" s="135"/>
      <c r="C10351" s="135"/>
      <c r="D10351" s="135"/>
    </row>
    <row r="10352" spans="1:4" x14ac:dyDescent="0.25">
      <c r="A10352" s="135"/>
      <c r="B10352" s="135"/>
      <c r="C10352" s="135"/>
      <c r="D10352" s="135"/>
    </row>
    <row r="10353" spans="1:4" x14ac:dyDescent="0.25">
      <c r="A10353" s="135"/>
      <c r="B10353" s="135"/>
      <c r="C10353" s="135"/>
      <c r="D10353" s="135"/>
    </row>
    <row r="10354" spans="1:4" x14ac:dyDescent="0.25">
      <c r="A10354" s="135"/>
      <c r="B10354" s="135"/>
      <c r="C10354" s="135"/>
      <c r="D10354" s="135"/>
    </row>
    <row r="10355" spans="1:4" x14ac:dyDescent="0.25">
      <c r="A10355" s="135"/>
      <c r="B10355" s="135"/>
      <c r="C10355" s="135"/>
      <c r="D10355" s="135"/>
    </row>
    <row r="10356" spans="1:4" x14ac:dyDescent="0.25">
      <c r="A10356" s="135"/>
      <c r="B10356" s="135"/>
      <c r="C10356" s="135"/>
      <c r="D10356" s="135"/>
    </row>
    <row r="10357" spans="1:4" x14ac:dyDescent="0.25">
      <c r="A10357" s="135"/>
      <c r="B10357" s="135"/>
      <c r="C10357" s="135"/>
      <c r="D10357" s="135"/>
    </row>
    <row r="10358" spans="1:4" x14ac:dyDescent="0.25">
      <c r="A10358" s="135"/>
      <c r="B10358" s="135"/>
      <c r="C10358" s="135"/>
      <c r="D10358" s="135"/>
    </row>
    <row r="10359" spans="1:4" x14ac:dyDescent="0.25">
      <c r="A10359" s="135"/>
      <c r="B10359" s="135"/>
      <c r="C10359" s="135"/>
      <c r="D10359" s="135"/>
    </row>
    <row r="10360" spans="1:4" x14ac:dyDescent="0.25">
      <c r="A10360" s="135"/>
      <c r="B10360" s="135"/>
      <c r="C10360" s="135"/>
      <c r="D10360" s="135"/>
    </row>
    <row r="10361" spans="1:4" x14ac:dyDescent="0.25">
      <c r="A10361" s="135"/>
      <c r="B10361" s="135"/>
      <c r="C10361" s="135"/>
      <c r="D10361" s="135"/>
    </row>
    <row r="10362" spans="1:4" x14ac:dyDescent="0.25">
      <c r="A10362" s="135"/>
      <c r="B10362" s="135"/>
      <c r="C10362" s="135"/>
      <c r="D10362" s="135"/>
    </row>
    <row r="10363" spans="1:4" x14ac:dyDescent="0.25">
      <c r="A10363" s="135"/>
      <c r="B10363" s="135"/>
      <c r="C10363" s="135"/>
      <c r="D10363" s="135"/>
    </row>
    <row r="10364" spans="1:4" x14ac:dyDescent="0.25">
      <c r="A10364" s="135"/>
      <c r="B10364" s="135"/>
      <c r="C10364" s="135"/>
      <c r="D10364" s="135"/>
    </row>
    <row r="10365" spans="1:4" x14ac:dyDescent="0.25">
      <c r="A10365" s="135"/>
      <c r="B10365" s="135"/>
      <c r="C10365" s="135"/>
      <c r="D10365" s="135"/>
    </row>
    <row r="10366" spans="1:4" x14ac:dyDescent="0.25">
      <c r="A10366" s="135"/>
      <c r="B10366" s="135"/>
      <c r="C10366" s="135"/>
      <c r="D10366" s="135"/>
    </row>
    <row r="10367" spans="1:4" x14ac:dyDescent="0.25">
      <c r="A10367" s="135"/>
      <c r="B10367" s="135"/>
      <c r="C10367" s="135"/>
      <c r="D10367" s="135"/>
    </row>
    <row r="10368" spans="1:4" x14ac:dyDescent="0.25">
      <c r="A10368" s="135"/>
      <c r="B10368" s="135"/>
      <c r="C10368" s="135"/>
      <c r="D10368" s="135"/>
    </row>
    <row r="10369" spans="1:4" x14ac:dyDescent="0.25">
      <c r="A10369" s="135"/>
      <c r="B10369" s="135"/>
      <c r="C10369" s="135"/>
      <c r="D10369" s="135"/>
    </row>
    <row r="10370" spans="1:4" x14ac:dyDescent="0.25">
      <c r="A10370" s="135"/>
      <c r="B10370" s="135"/>
      <c r="C10370" s="135"/>
      <c r="D10370" s="135"/>
    </row>
    <row r="10371" spans="1:4" x14ac:dyDescent="0.25">
      <c r="A10371" s="135"/>
      <c r="B10371" s="135"/>
      <c r="C10371" s="135"/>
      <c r="D10371" s="135"/>
    </row>
    <row r="10372" spans="1:4" x14ac:dyDescent="0.25">
      <c r="A10372" s="135"/>
      <c r="B10372" s="135"/>
      <c r="C10372" s="135"/>
      <c r="D10372" s="135"/>
    </row>
    <row r="10373" spans="1:4" x14ac:dyDescent="0.25">
      <c r="A10373" s="135"/>
      <c r="B10373" s="135"/>
      <c r="C10373" s="135"/>
      <c r="D10373" s="135"/>
    </row>
    <row r="10374" spans="1:4" x14ac:dyDescent="0.25">
      <c r="A10374" s="135"/>
      <c r="B10374" s="135"/>
      <c r="C10374" s="135"/>
      <c r="D10374" s="135"/>
    </row>
    <row r="10375" spans="1:4" x14ac:dyDescent="0.25">
      <c r="A10375" s="135"/>
      <c r="B10375" s="135"/>
      <c r="C10375" s="135"/>
      <c r="D10375" s="135"/>
    </row>
    <row r="10376" spans="1:4" x14ac:dyDescent="0.25">
      <c r="A10376" s="135"/>
      <c r="B10376" s="135"/>
      <c r="C10376" s="135"/>
      <c r="D10376" s="135"/>
    </row>
    <row r="10377" spans="1:4" x14ac:dyDescent="0.25">
      <c r="A10377" s="135"/>
      <c r="B10377" s="135"/>
      <c r="C10377" s="135"/>
      <c r="D10377" s="135"/>
    </row>
    <row r="10378" spans="1:4" x14ac:dyDescent="0.25">
      <c r="A10378" s="135"/>
      <c r="B10378" s="135"/>
      <c r="C10378" s="135"/>
      <c r="D10378" s="135"/>
    </row>
    <row r="10379" spans="1:4" x14ac:dyDescent="0.25">
      <c r="A10379" s="135"/>
      <c r="B10379" s="135"/>
      <c r="C10379" s="135"/>
      <c r="D10379" s="135"/>
    </row>
    <row r="10380" spans="1:4" x14ac:dyDescent="0.25">
      <c r="A10380" s="135"/>
      <c r="B10380" s="135"/>
      <c r="C10380" s="135"/>
      <c r="D10380" s="135"/>
    </row>
    <row r="10381" spans="1:4" x14ac:dyDescent="0.25">
      <c r="A10381" s="135"/>
      <c r="B10381" s="135"/>
      <c r="C10381" s="135"/>
      <c r="D10381" s="135"/>
    </row>
    <row r="10382" spans="1:4" x14ac:dyDescent="0.25">
      <c r="A10382" s="135"/>
      <c r="B10382" s="135"/>
      <c r="C10382" s="135"/>
      <c r="D10382" s="135"/>
    </row>
    <row r="10383" spans="1:4" x14ac:dyDescent="0.25">
      <c r="A10383" s="135"/>
      <c r="B10383" s="135"/>
      <c r="C10383" s="135"/>
      <c r="D10383" s="135"/>
    </row>
    <row r="10384" spans="1:4" x14ac:dyDescent="0.25">
      <c r="A10384" s="135"/>
      <c r="B10384" s="135"/>
      <c r="C10384" s="135"/>
      <c r="D10384" s="135"/>
    </row>
    <row r="10385" spans="1:4" x14ac:dyDescent="0.25">
      <c r="A10385" s="135"/>
      <c r="B10385" s="135"/>
      <c r="C10385" s="135"/>
      <c r="D10385" s="135"/>
    </row>
    <row r="10386" spans="1:4" x14ac:dyDescent="0.25">
      <c r="A10386" s="135"/>
      <c r="B10386" s="135"/>
      <c r="C10386" s="135"/>
      <c r="D10386" s="135"/>
    </row>
    <row r="10387" spans="1:4" x14ac:dyDescent="0.25">
      <c r="A10387" s="135"/>
      <c r="B10387" s="135"/>
      <c r="C10387" s="135"/>
      <c r="D10387" s="135"/>
    </row>
    <row r="10388" spans="1:4" x14ac:dyDescent="0.25">
      <c r="A10388" s="135"/>
      <c r="B10388" s="135"/>
      <c r="C10388" s="135"/>
      <c r="D10388" s="135"/>
    </row>
    <row r="10389" spans="1:4" x14ac:dyDescent="0.25">
      <c r="A10389" s="135"/>
      <c r="B10389" s="135"/>
      <c r="C10389" s="135"/>
      <c r="D10389" s="135"/>
    </row>
    <row r="10390" spans="1:4" x14ac:dyDescent="0.25">
      <c r="A10390" s="135"/>
      <c r="B10390" s="135"/>
      <c r="C10390" s="135"/>
      <c r="D10390" s="135"/>
    </row>
    <row r="10391" spans="1:4" x14ac:dyDescent="0.25">
      <c r="A10391" s="135"/>
      <c r="B10391" s="135"/>
      <c r="C10391" s="135"/>
      <c r="D10391" s="135"/>
    </row>
    <row r="10392" spans="1:4" x14ac:dyDescent="0.25">
      <c r="A10392" s="135"/>
      <c r="B10392" s="135"/>
      <c r="C10392" s="135"/>
      <c r="D10392" s="135"/>
    </row>
    <row r="10393" spans="1:4" x14ac:dyDescent="0.25">
      <c r="A10393" s="135"/>
      <c r="B10393" s="135"/>
      <c r="C10393" s="135"/>
      <c r="D10393" s="135"/>
    </row>
    <row r="10394" spans="1:4" x14ac:dyDescent="0.25">
      <c r="A10394" s="135"/>
      <c r="B10394" s="135"/>
      <c r="C10394" s="135"/>
      <c r="D10394" s="135"/>
    </row>
    <row r="10395" spans="1:4" x14ac:dyDescent="0.25">
      <c r="A10395" s="135"/>
      <c r="B10395" s="135"/>
      <c r="C10395" s="135"/>
      <c r="D10395" s="135"/>
    </row>
    <row r="10396" spans="1:4" x14ac:dyDescent="0.25">
      <c r="A10396" s="135"/>
      <c r="B10396" s="135"/>
      <c r="C10396" s="135"/>
      <c r="D10396" s="135"/>
    </row>
    <row r="10397" spans="1:4" x14ac:dyDescent="0.25">
      <c r="A10397" s="135"/>
      <c r="B10397" s="135"/>
      <c r="C10397" s="135"/>
      <c r="D10397" s="135"/>
    </row>
    <row r="10398" spans="1:4" x14ac:dyDescent="0.25">
      <c r="A10398" s="135"/>
      <c r="B10398" s="135"/>
      <c r="C10398" s="135"/>
      <c r="D10398" s="135"/>
    </row>
    <row r="10399" spans="1:4" x14ac:dyDescent="0.25">
      <c r="A10399" s="135"/>
      <c r="B10399" s="135"/>
      <c r="C10399" s="135"/>
      <c r="D10399" s="135"/>
    </row>
    <row r="10400" spans="1:4" x14ac:dyDescent="0.25">
      <c r="A10400" s="135"/>
      <c r="B10400" s="135"/>
      <c r="C10400" s="135"/>
      <c r="D10400" s="135"/>
    </row>
    <row r="10401" spans="1:4" x14ac:dyDescent="0.25">
      <c r="A10401" s="135"/>
      <c r="B10401" s="135"/>
      <c r="C10401" s="135"/>
      <c r="D10401" s="135"/>
    </row>
    <row r="10402" spans="1:4" x14ac:dyDescent="0.25">
      <c r="A10402" s="135"/>
      <c r="B10402" s="135"/>
      <c r="C10402" s="135"/>
      <c r="D10402" s="135"/>
    </row>
    <row r="10403" spans="1:4" x14ac:dyDescent="0.25">
      <c r="A10403" s="135"/>
      <c r="B10403" s="135"/>
      <c r="C10403" s="135"/>
      <c r="D10403" s="135"/>
    </row>
    <row r="10404" spans="1:4" x14ac:dyDescent="0.25">
      <c r="A10404" s="135"/>
      <c r="B10404" s="135"/>
      <c r="C10404" s="135"/>
      <c r="D10404" s="135"/>
    </row>
    <row r="10405" spans="1:4" x14ac:dyDescent="0.25">
      <c r="A10405" s="135"/>
      <c r="B10405" s="135"/>
      <c r="C10405" s="135"/>
      <c r="D10405" s="135"/>
    </row>
    <row r="10406" spans="1:4" x14ac:dyDescent="0.25">
      <c r="A10406" s="135"/>
      <c r="B10406" s="135"/>
      <c r="C10406" s="135"/>
      <c r="D10406" s="135"/>
    </row>
    <row r="10407" spans="1:4" x14ac:dyDescent="0.25">
      <c r="A10407" s="135"/>
      <c r="B10407" s="135"/>
      <c r="C10407" s="135"/>
      <c r="D10407" s="135"/>
    </row>
    <row r="10408" spans="1:4" x14ac:dyDescent="0.25">
      <c r="A10408" s="135"/>
      <c r="B10408" s="135"/>
      <c r="C10408" s="135"/>
      <c r="D10408" s="135"/>
    </row>
    <row r="10409" spans="1:4" x14ac:dyDescent="0.25">
      <c r="A10409" s="135"/>
      <c r="B10409" s="135"/>
      <c r="C10409" s="135"/>
      <c r="D10409" s="135"/>
    </row>
    <row r="10410" spans="1:4" x14ac:dyDescent="0.25">
      <c r="A10410" s="135"/>
      <c r="B10410" s="135"/>
      <c r="C10410" s="135"/>
      <c r="D10410" s="135"/>
    </row>
    <row r="10411" spans="1:4" x14ac:dyDescent="0.25">
      <c r="A10411" s="135"/>
      <c r="B10411" s="135"/>
      <c r="C10411" s="135"/>
      <c r="D10411" s="135"/>
    </row>
    <row r="10412" spans="1:4" x14ac:dyDescent="0.25">
      <c r="A10412" s="135"/>
      <c r="B10412" s="135"/>
      <c r="C10412" s="135"/>
      <c r="D10412" s="135"/>
    </row>
    <row r="10413" spans="1:4" x14ac:dyDescent="0.25">
      <c r="A10413" s="135"/>
      <c r="B10413" s="135"/>
      <c r="C10413" s="135"/>
      <c r="D10413" s="135"/>
    </row>
    <row r="10414" spans="1:4" x14ac:dyDescent="0.25">
      <c r="A10414" s="135"/>
      <c r="B10414" s="135"/>
      <c r="C10414" s="135"/>
      <c r="D10414" s="135"/>
    </row>
    <row r="10415" spans="1:4" x14ac:dyDescent="0.25">
      <c r="A10415" s="135"/>
      <c r="B10415" s="135"/>
      <c r="C10415" s="135"/>
      <c r="D10415" s="135"/>
    </row>
    <row r="10416" spans="1:4" x14ac:dyDescent="0.25">
      <c r="A10416" s="135"/>
      <c r="B10416" s="135"/>
      <c r="C10416" s="135"/>
      <c r="D10416" s="135"/>
    </row>
    <row r="10417" spans="1:4" x14ac:dyDescent="0.25">
      <c r="A10417" s="135"/>
      <c r="B10417" s="135"/>
      <c r="C10417" s="135"/>
      <c r="D10417" s="135"/>
    </row>
    <row r="10418" spans="1:4" x14ac:dyDescent="0.25">
      <c r="A10418" s="135"/>
      <c r="B10418" s="135"/>
      <c r="C10418" s="135"/>
      <c r="D10418" s="135"/>
    </row>
    <row r="10419" spans="1:4" x14ac:dyDescent="0.25">
      <c r="A10419" s="135"/>
      <c r="B10419" s="135"/>
      <c r="C10419" s="135"/>
      <c r="D10419" s="135"/>
    </row>
    <row r="10420" spans="1:4" x14ac:dyDescent="0.25">
      <c r="A10420" s="135"/>
      <c r="B10420" s="135"/>
      <c r="C10420" s="135"/>
      <c r="D10420" s="135"/>
    </row>
    <row r="10421" spans="1:4" x14ac:dyDescent="0.25">
      <c r="A10421" s="135"/>
      <c r="B10421" s="135"/>
      <c r="C10421" s="135"/>
      <c r="D10421" s="135"/>
    </row>
    <row r="10422" spans="1:4" x14ac:dyDescent="0.25">
      <c r="A10422" s="135"/>
      <c r="B10422" s="135"/>
      <c r="C10422" s="135"/>
      <c r="D10422" s="135"/>
    </row>
    <row r="10423" spans="1:4" x14ac:dyDescent="0.25">
      <c r="A10423" s="135"/>
      <c r="B10423" s="135"/>
      <c r="C10423" s="135"/>
      <c r="D10423" s="135"/>
    </row>
    <row r="10424" spans="1:4" x14ac:dyDescent="0.25">
      <c r="A10424" s="135"/>
      <c r="B10424" s="135"/>
      <c r="C10424" s="135"/>
      <c r="D10424" s="135"/>
    </row>
    <row r="10425" spans="1:4" x14ac:dyDescent="0.25">
      <c r="A10425" s="135"/>
      <c r="B10425" s="135"/>
      <c r="C10425" s="135"/>
      <c r="D10425" s="135"/>
    </row>
    <row r="10426" spans="1:4" x14ac:dyDescent="0.25">
      <c r="A10426" s="135"/>
      <c r="B10426" s="135"/>
      <c r="C10426" s="135"/>
      <c r="D10426" s="135"/>
    </row>
    <row r="10427" spans="1:4" x14ac:dyDescent="0.25">
      <c r="A10427" s="135"/>
      <c r="B10427" s="135"/>
      <c r="C10427" s="135"/>
      <c r="D10427" s="135"/>
    </row>
    <row r="10428" spans="1:4" x14ac:dyDescent="0.25">
      <c r="A10428" s="135"/>
      <c r="B10428" s="135"/>
      <c r="C10428" s="135"/>
      <c r="D10428" s="135"/>
    </row>
    <row r="10429" spans="1:4" x14ac:dyDescent="0.25">
      <c r="A10429" s="135"/>
      <c r="B10429" s="135"/>
      <c r="C10429" s="135"/>
      <c r="D10429" s="135"/>
    </row>
    <row r="10430" spans="1:4" x14ac:dyDescent="0.25">
      <c r="A10430" s="135"/>
      <c r="B10430" s="135"/>
      <c r="C10430" s="135"/>
      <c r="D10430" s="135"/>
    </row>
    <row r="10431" spans="1:4" x14ac:dyDescent="0.25">
      <c r="A10431" s="135"/>
      <c r="B10431" s="135"/>
      <c r="C10431" s="135"/>
      <c r="D10431" s="135"/>
    </row>
    <row r="10432" spans="1:4" x14ac:dyDescent="0.25">
      <c r="A10432" s="135"/>
      <c r="B10432" s="135"/>
      <c r="C10432" s="135"/>
      <c r="D10432" s="135"/>
    </row>
    <row r="10433" spans="1:4" x14ac:dyDescent="0.25">
      <c r="A10433" s="135"/>
      <c r="B10433" s="135"/>
      <c r="C10433" s="135"/>
      <c r="D10433" s="135"/>
    </row>
    <row r="10434" spans="1:4" x14ac:dyDescent="0.25">
      <c r="A10434" s="135"/>
      <c r="B10434" s="135"/>
      <c r="C10434" s="135"/>
      <c r="D10434" s="135"/>
    </row>
    <row r="10435" spans="1:4" x14ac:dyDescent="0.25">
      <c r="A10435" s="135"/>
      <c r="B10435" s="135"/>
      <c r="C10435" s="135"/>
      <c r="D10435" s="135"/>
    </row>
    <row r="10436" spans="1:4" x14ac:dyDescent="0.25">
      <c r="A10436" s="135"/>
      <c r="B10436" s="135"/>
      <c r="C10436" s="135"/>
      <c r="D10436" s="135"/>
    </row>
    <row r="10437" spans="1:4" x14ac:dyDescent="0.25">
      <c r="A10437" s="135"/>
      <c r="B10437" s="135"/>
      <c r="C10437" s="135"/>
      <c r="D10437" s="135"/>
    </row>
    <row r="10438" spans="1:4" x14ac:dyDescent="0.25">
      <c r="A10438" s="135"/>
      <c r="B10438" s="135"/>
      <c r="C10438" s="135"/>
      <c r="D10438" s="135"/>
    </row>
    <row r="10439" spans="1:4" x14ac:dyDescent="0.25">
      <c r="A10439" s="135"/>
      <c r="B10439" s="135"/>
      <c r="C10439" s="135"/>
      <c r="D10439" s="135"/>
    </row>
    <row r="10440" spans="1:4" x14ac:dyDescent="0.25">
      <c r="A10440" s="135"/>
      <c r="B10440" s="135"/>
      <c r="C10440" s="135"/>
      <c r="D10440" s="135"/>
    </row>
    <row r="10441" spans="1:4" x14ac:dyDescent="0.25">
      <c r="A10441" s="135"/>
      <c r="B10441" s="135"/>
      <c r="C10441" s="135"/>
      <c r="D10441" s="135"/>
    </row>
    <row r="10442" spans="1:4" x14ac:dyDescent="0.25">
      <c r="A10442" s="135"/>
      <c r="B10442" s="135"/>
      <c r="C10442" s="135"/>
      <c r="D10442" s="135"/>
    </row>
    <row r="10443" spans="1:4" x14ac:dyDescent="0.25">
      <c r="A10443" s="135"/>
      <c r="B10443" s="135"/>
      <c r="C10443" s="135"/>
      <c r="D10443" s="135"/>
    </row>
    <row r="10444" spans="1:4" x14ac:dyDescent="0.25">
      <c r="A10444" s="135"/>
      <c r="B10444" s="135"/>
      <c r="C10444" s="135"/>
      <c r="D10444" s="135"/>
    </row>
    <row r="10445" spans="1:4" x14ac:dyDescent="0.25">
      <c r="A10445" s="135"/>
      <c r="B10445" s="135"/>
      <c r="C10445" s="135"/>
      <c r="D10445" s="135"/>
    </row>
    <row r="10446" spans="1:4" x14ac:dyDescent="0.25">
      <c r="A10446" s="135"/>
      <c r="B10446" s="135"/>
      <c r="C10446" s="135"/>
      <c r="D10446" s="135"/>
    </row>
    <row r="10447" spans="1:4" x14ac:dyDescent="0.25">
      <c r="A10447" s="135"/>
      <c r="B10447" s="135"/>
      <c r="C10447" s="135"/>
      <c r="D10447" s="135"/>
    </row>
    <row r="10448" spans="1:4" x14ac:dyDescent="0.25">
      <c r="A10448" s="135"/>
      <c r="B10448" s="135"/>
      <c r="C10448" s="135"/>
      <c r="D10448" s="135"/>
    </row>
    <row r="10449" spans="1:4" x14ac:dyDescent="0.25">
      <c r="A10449" s="135"/>
      <c r="B10449" s="135"/>
      <c r="C10449" s="135"/>
      <c r="D10449" s="135"/>
    </row>
    <row r="10450" spans="1:4" x14ac:dyDescent="0.25">
      <c r="A10450" s="135"/>
      <c r="B10450" s="135"/>
      <c r="C10450" s="135"/>
      <c r="D10450" s="135"/>
    </row>
    <row r="10451" spans="1:4" x14ac:dyDescent="0.25">
      <c r="A10451" s="135"/>
      <c r="B10451" s="135"/>
      <c r="C10451" s="135"/>
      <c r="D10451" s="135"/>
    </row>
    <row r="10452" spans="1:4" x14ac:dyDescent="0.25">
      <c r="A10452" s="135"/>
      <c r="B10452" s="135"/>
      <c r="C10452" s="135"/>
      <c r="D10452" s="135"/>
    </row>
    <row r="10453" spans="1:4" x14ac:dyDescent="0.25">
      <c r="A10453" s="135"/>
      <c r="B10453" s="135"/>
      <c r="C10453" s="135"/>
      <c r="D10453" s="135"/>
    </row>
    <row r="10454" spans="1:4" x14ac:dyDescent="0.25">
      <c r="A10454" s="135"/>
      <c r="B10454" s="135"/>
      <c r="C10454" s="135"/>
      <c r="D10454" s="135"/>
    </row>
    <row r="10455" spans="1:4" x14ac:dyDescent="0.25">
      <c r="A10455" s="135"/>
      <c r="B10455" s="135"/>
      <c r="C10455" s="135"/>
      <c r="D10455" s="135"/>
    </row>
    <row r="10456" spans="1:4" x14ac:dyDescent="0.25">
      <c r="A10456" s="135"/>
      <c r="B10456" s="135"/>
      <c r="C10456" s="135"/>
      <c r="D10456" s="135"/>
    </row>
    <row r="10457" spans="1:4" x14ac:dyDescent="0.25">
      <c r="A10457" s="135"/>
      <c r="B10457" s="135"/>
      <c r="C10457" s="135"/>
      <c r="D10457" s="135"/>
    </row>
    <row r="10458" spans="1:4" x14ac:dyDescent="0.25">
      <c r="A10458" s="135"/>
      <c r="B10458" s="135"/>
      <c r="C10458" s="135"/>
      <c r="D10458" s="135"/>
    </row>
    <row r="10459" spans="1:4" x14ac:dyDescent="0.25">
      <c r="A10459" s="135"/>
      <c r="B10459" s="135"/>
      <c r="C10459" s="135"/>
      <c r="D10459" s="135"/>
    </row>
    <row r="10460" spans="1:4" x14ac:dyDescent="0.25">
      <c r="A10460" s="135"/>
      <c r="B10460" s="135"/>
      <c r="C10460" s="135"/>
      <c r="D10460" s="135"/>
    </row>
    <row r="10461" spans="1:4" x14ac:dyDescent="0.25">
      <c r="A10461" s="135"/>
      <c r="B10461" s="135"/>
      <c r="C10461" s="135"/>
      <c r="D10461" s="135"/>
    </row>
    <row r="10462" spans="1:4" x14ac:dyDescent="0.25">
      <c r="A10462" s="135"/>
      <c r="B10462" s="135"/>
      <c r="C10462" s="135"/>
      <c r="D10462" s="135"/>
    </row>
    <row r="10463" spans="1:4" x14ac:dyDescent="0.25">
      <c r="A10463" s="135"/>
      <c r="B10463" s="135"/>
      <c r="C10463" s="135"/>
      <c r="D10463" s="135"/>
    </row>
    <row r="10464" spans="1:4" x14ac:dyDescent="0.25">
      <c r="A10464" s="135"/>
      <c r="B10464" s="135"/>
      <c r="C10464" s="135"/>
      <c r="D10464" s="135"/>
    </row>
    <row r="10465" spans="1:4" x14ac:dyDescent="0.25">
      <c r="A10465" s="135"/>
      <c r="B10465" s="135"/>
      <c r="C10465" s="135"/>
      <c r="D10465" s="135"/>
    </row>
    <row r="10466" spans="1:4" x14ac:dyDescent="0.25">
      <c r="A10466" s="135"/>
      <c r="B10466" s="135"/>
      <c r="C10466" s="135"/>
      <c r="D10466" s="135"/>
    </row>
    <row r="10467" spans="1:4" x14ac:dyDescent="0.25">
      <c r="A10467" s="135"/>
      <c r="B10467" s="135"/>
      <c r="C10467" s="135"/>
      <c r="D10467" s="135"/>
    </row>
    <row r="10468" spans="1:4" x14ac:dyDescent="0.25">
      <c r="A10468" s="135"/>
      <c r="B10468" s="135"/>
      <c r="C10468" s="135"/>
      <c r="D10468" s="135"/>
    </row>
    <row r="10469" spans="1:4" x14ac:dyDescent="0.25">
      <c r="A10469" s="135"/>
      <c r="B10469" s="135"/>
      <c r="C10469" s="135"/>
      <c r="D10469" s="135"/>
    </row>
    <row r="10470" spans="1:4" x14ac:dyDescent="0.25">
      <c r="A10470" s="135"/>
      <c r="B10470" s="135"/>
      <c r="C10470" s="135"/>
      <c r="D10470" s="135"/>
    </row>
    <row r="10471" spans="1:4" x14ac:dyDescent="0.25">
      <c r="A10471" s="135"/>
      <c r="B10471" s="135"/>
      <c r="C10471" s="135"/>
      <c r="D10471" s="135"/>
    </row>
    <row r="10472" spans="1:4" x14ac:dyDescent="0.25">
      <c r="A10472" s="135"/>
      <c r="B10472" s="135"/>
      <c r="C10472" s="135"/>
      <c r="D10472" s="135"/>
    </row>
    <row r="10473" spans="1:4" x14ac:dyDescent="0.25">
      <c r="A10473" s="135"/>
      <c r="B10473" s="135"/>
      <c r="C10473" s="135"/>
      <c r="D10473" s="135"/>
    </row>
    <row r="10474" spans="1:4" x14ac:dyDescent="0.25">
      <c r="A10474" s="135"/>
      <c r="B10474" s="135"/>
      <c r="C10474" s="135"/>
      <c r="D10474" s="135"/>
    </row>
    <row r="10475" spans="1:4" x14ac:dyDescent="0.25">
      <c r="A10475" s="135"/>
      <c r="B10475" s="135"/>
      <c r="C10475" s="135"/>
      <c r="D10475" s="135"/>
    </row>
    <row r="10476" spans="1:4" x14ac:dyDescent="0.25">
      <c r="A10476" s="135"/>
      <c r="B10476" s="135"/>
      <c r="C10476" s="135"/>
      <c r="D10476" s="135"/>
    </row>
    <row r="10477" spans="1:4" x14ac:dyDescent="0.25">
      <c r="A10477" s="135"/>
      <c r="B10477" s="135"/>
      <c r="C10477" s="135"/>
      <c r="D10477" s="135"/>
    </row>
    <row r="10478" spans="1:4" x14ac:dyDescent="0.25">
      <c r="A10478" s="135"/>
      <c r="B10478" s="135"/>
      <c r="C10478" s="135"/>
      <c r="D10478" s="135"/>
    </row>
    <row r="10479" spans="1:4" x14ac:dyDescent="0.25">
      <c r="A10479" s="135"/>
      <c r="B10479" s="135"/>
      <c r="C10479" s="135"/>
      <c r="D10479" s="135"/>
    </row>
    <row r="10480" spans="1:4" x14ac:dyDescent="0.25">
      <c r="A10480" s="135"/>
      <c r="B10480" s="135"/>
      <c r="C10480" s="135"/>
      <c r="D10480" s="135"/>
    </row>
    <row r="10481" spans="1:4" x14ac:dyDescent="0.25">
      <c r="A10481" s="135"/>
      <c r="B10481" s="135"/>
      <c r="C10481" s="135"/>
      <c r="D10481" s="135"/>
    </row>
    <row r="10482" spans="1:4" x14ac:dyDescent="0.25">
      <c r="A10482" s="135"/>
      <c r="B10482" s="135"/>
      <c r="C10482" s="135"/>
      <c r="D10482" s="135"/>
    </row>
    <row r="10483" spans="1:4" x14ac:dyDescent="0.25">
      <c r="A10483" s="135"/>
      <c r="B10483" s="135"/>
      <c r="C10483" s="135"/>
      <c r="D10483" s="135"/>
    </row>
    <row r="10484" spans="1:4" x14ac:dyDescent="0.25">
      <c r="A10484" s="135"/>
      <c r="B10484" s="135"/>
      <c r="C10484" s="135"/>
      <c r="D10484" s="135"/>
    </row>
    <row r="10485" spans="1:4" x14ac:dyDescent="0.25">
      <c r="A10485" s="135"/>
      <c r="B10485" s="135"/>
      <c r="C10485" s="135"/>
      <c r="D10485" s="135"/>
    </row>
    <row r="10486" spans="1:4" x14ac:dyDescent="0.25">
      <c r="A10486" s="135"/>
      <c r="B10486" s="135"/>
      <c r="C10486" s="135"/>
      <c r="D10486" s="135"/>
    </row>
    <row r="10487" spans="1:4" x14ac:dyDescent="0.25">
      <c r="A10487" s="135"/>
      <c r="B10487" s="135"/>
      <c r="C10487" s="135"/>
      <c r="D10487" s="135"/>
    </row>
    <row r="10488" spans="1:4" x14ac:dyDescent="0.25">
      <c r="A10488" s="135"/>
      <c r="B10488" s="135"/>
      <c r="C10488" s="135"/>
      <c r="D10488" s="135"/>
    </row>
    <row r="10489" spans="1:4" x14ac:dyDescent="0.25">
      <c r="A10489" s="135"/>
      <c r="B10489" s="135"/>
      <c r="C10489" s="135"/>
      <c r="D10489" s="135"/>
    </row>
    <row r="10490" spans="1:4" x14ac:dyDescent="0.25">
      <c r="A10490" s="135"/>
      <c r="B10490" s="135"/>
      <c r="C10490" s="135"/>
      <c r="D10490" s="135"/>
    </row>
    <row r="10491" spans="1:4" x14ac:dyDescent="0.25">
      <c r="A10491" s="135"/>
      <c r="B10491" s="135"/>
      <c r="C10491" s="135"/>
      <c r="D10491" s="135"/>
    </row>
    <row r="10492" spans="1:4" x14ac:dyDescent="0.25">
      <c r="A10492" s="135"/>
      <c r="B10492" s="135"/>
      <c r="C10492" s="135"/>
      <c r="D10492" s="135"/>
    </row>
    <row r="10493" spans="1:4" x14ac:dyDescent="0.25">
      <c r="A10493" s="135"/>
      <c r="B10493" s="135"/>
      <c r="C10493" s="135"/>
      <c r="D10493" s="135"/>
    </row>
    <row r="10494" spans="1:4" x14ac:dyDescent="0.25">
      <c r="A10494" s="135"/>
      <c r="B10494" s="135"/>
      <c r="C10494" s="135"/>
      <c r="D10494" s="135"/>
    </row>
    <row r="10495" spans="1:4" x14ac:dyDescent="0.25">
      <c r="A10495" s="135"/>
      <c r="B10495" s="135"/>
      <c r="C10495" s="135"/>
      <c r="D10495" s="135"/>
    </row>
    <row r="10496" spans="1:4" x14ac:dyDescent="0.25">
      <c r="A10496" s="135"/>
      <c r="B10496" s="135"/>
      <c r="C10496" s="135"/>
      <c r="D10496" s="135"/>
    </row>
    <row r="10497" spans="1:4" x14ac:dyDescent="0.25">
      <c r="A10497" s="135"/>
      <c r="B10497" s="135"/>
      <c r="C10497" s="135"/>
      <c r="D10497" s="135"/>
    </row>
    <row r="10498" spans="1:4" x14ac:dyDescent="0.25">
      <c r="A10498" s="135"/>
      <c r="B10498" s="135"/>
      <c r="C10498" s="135"/>
      <c r="D10498" s="135"/>
    </row>
    <row r="10499" spans="1:4" x14ac:dyDescent="0.25">
      <c r="A10499" s="135"/>
      <c r="B10499" s="135"/>
      <c r="C10499" s="135"/>
      <c r="D10499" s="135"/>
    </row>
    <row r="10500" spans="1:4" x14ac:dyDescent="0.25">
      <c r="A10500" s="135"/>
      <c r="B10500" s="135"/>
      <c r="C10500" s="135"/>
      <c r="D10500" s="135"/>
    </row>
    <row r="10501" spans="1:4" x14ac:dyDescent="0.25">
      <c r="A10501" s="135"/>
      <c r="B10501" s="135"/>
      <c r="C10501" s="135"/>
      <c r="D10501" s="135"/>
    </row>
    <row r="10502" spans="1:4" x14ac:dyDescent="0.25">
      <c r="A10502" s="135"/>
      <c r="B10502" s="135"/>
      <c r="C10502" s="135"/>
      <c r="D10502" s="135"/>
    </row>
    <row r="10503" spans="1:4" x14ac:dyDescent="0.25">
      <c r="A10503" s="135"/>
      <c r="B10503" s="135"/>
      <c r="C10503" s="135"/>
      <c r="D10503" s="135"/>
    </row>
    <row r="10504" spans="1:4" x14ac:dyDescent="0.25">
      <c r="A10504" s="135"/>
      <c r="B10504" s="135"/>
      <c r="C10504" s="135"/>
      <c r="D10504" s="135"/>
    </row>
    <row r="10505" spans="1:4" x14ac:dyDescent="0.25">
      <c r="A10505" s="135"/>
      <c r="B10505" s="135"/>
      <c r="C10505" s="135"/>
      <c r="D10505" s="135"/>
    </row>
    <row r="10506" spans="1:4" x14ac:dyDescent="0.25">
      <c r="A10506" s="135"/>
      <c r="B10506" s="135"/>
      <c r="C10506" s="135"/>
      <c r="D10506" s="135"/>
    </row>
    <row r="10507" spans="1:4" x14ac:dyDescent="0.25">
      <c r="A10507" s="135"/>
      <c r="B10507" s="135"/>
      <c r="C10507" s="135"/>
      <c r="D10507" s="135"/>
    </row>
    <row r="10508" spans="1:4" x14ac:dyDescent="0.25">
      <c r="A10508" s="135"/>
      <c r="B10508" s="135"/>
      <c r="C10508" s="135"/>
      <c r="D10508" s="135"/>
    </row>
    <row r="10509" spans="1:4" x14ac:dyDescent="0.25">
      <c r="A10509" s="135"/>
      <c r="B10509" s="135"/>
      <c r="C10509" s="135"/>
      <c r="D10509" s="135"/>
    </row>
    <row r="10510" spans="1:4" x14ac:dyDescent="0.25">
      <c r="A10510" s="135"/>
      <c r="B10510" s="135"/>
      <c r="C10510" s="135"/>
      <c r="D10510" s="135"/>
    </row>
    <row r="10511" spans="1:4" x14ac:dyDescent="0.25">
      <c r="A10511" s="135"/>
      <c r="B10511" s="135"/>
      <c r="C10511" s="135"/>
      <c r="D10511" s="135"/>
    </row>
    <row r="10512" spans="1:4" x14ac:dyDescent="0.25">
      <c r="A10512" s="135"/>
      <c r="B10512" s="135"/>
      <c r="C10512" s="135"/>
      <c r="D10512" s="135"/>
    </row>
    <row r="10513" spans="1:4" x14ac:dyDescent="0.25">
      <c r="A10513" s="135"/>
      <c r="B10513" s="135"/>
      <c r="C10513" s="135"/>
      <c r="D10513" s="135"/>
    </row>
    <row r="10514" spans="1:4" x14ac:dyDescent="0.25">
      <c r="A10514" s="135"/>
      <c r="B10514" s="135"/>
      <c r="C10514" s="135"/>
      <c r="D10514" s="135"/>
    </row>
    <row r="10515" spans="1:4" x14ac:dyDescent="0.25">
      <c r="A10515" s="135"/>
      <c r="B10515" s="135"/>
      <c r="C10515" s="135"/>
      <c r="D10515" s="135"/>
    </row>
    <row r="10516" spans="1:4" x14ac:dyDescent="0.25">
      <c r="A10516" s="135"/>
      <c r="B10516" s="135"/>
      <c r="C10516" s="135"/>
      <c r="D10516" s="135"/>
    </row>
    <row r="10517" spans="1:4" x14ac:dyDescent="0.25">
      <c r="A10517" s="135"/>
      <c r="B10517" s="135"/>
      <c r="C10517" s="135"/>
      <c r="D10517" s="135"/>
    </row>
    <row r="10518" spans="1:4" x14ac:dyDescent="0.25">
      <c r="A10518" s="135"/>
      <c r="B10518" s="135"/>
      <c r="C10518" s="135"/>
      <c r="D10518" s="135"/>
    </row>
    <row r="10519" spans="1:4" x14ac:dyDescent="0.25">
      <c r="A10519" s="135"/>
      <c r="B10519" s="135"/>
      <c r="C10519" s="135"/>
      <c r="D10519" s="135"/>
    </row>
    <row r="10520" spans="1:4" x14ac:dyDescent="0.25">
      <c r="A10520" s="135"/>
      <c r="B10520" s="135"/>
      <c r="C10520" s="135"/>
      <c r="D10520" s="135"/>
    </row>
    <row r="10521" spans="1:4" x14ac:dyDescent="0.25">
      <c r="A10521" s="135"/>
      <c r="B10521" s="135"/>
      <c r="C10521" s="135"/>
      <c r="D10521" s="135"/>
    </row>
    <row r="10522" spans="1:4" x14ac:dyDescent="0.25">
      <c r="A10522" s="135"/>
      <c r="B10522" s="135"/>
      <c r="C10522" s="135"/>
      <c r="D10522" s="135"/>
    </row>
    <row r="10523" spans="1:4" x14ac:dyDescent="0.25">
      <c r="A10523" s="135"/>
      <c r="B10523" s="135"/>
      <c r="C10523" s="135"/>
      <c r="D10523" s="135"/>
    </row>
    <row r="10524" spans="1:4" x14ac:dyDescent="0.25">
      <c r="A10524" s="135"/>
      <c r="B10524" s="135"/>
      <c r="C10524" s="135"/>
      <c r="D10524" s="135"/>
    </row>
    <row r="10525" spans="1:4" x14ac:dyDescent="0.25">
      <c r="A10525" s="135"/>
      <c r="B10525" s="135"/>
      <c r="C10525" s="135"/>
      <c r="D10525" s="135"/>
    </row>
    <row r="10526" spans="1:4" x14ac:dyDescent="0.25">
      <c r="A10526" s="135"/>
      <c r="B10526" s="135"/>
      <c r="C10526" s="135"/>
      <c r="D10526" s="135"/>
    </row>
    <row r="10527" spans="1:4" x14ac:dyDescent="0.25">
      <c r="A10527" s="135"/>
      <c r="B10527" s="135"/>
      <c r="C10527" s="135"/>
      <c r="D10527" s="135"/>
    </row>
    <row r="10528" spans="1:4" x14ac:dyDescent="0.25">
      <c r="A10528" s="135"/>
      <c r="B10528" s="135"/>
      <c r="C10528" s="135"/>
      <c r="D10528" s="135"/>
    </row>
    <row r="10529" spans="1:4" x14ac:dyDescent="0.25">
      <c r="A10529" s="135"/>
      <c r="B10529" s="135"/>
      <c r="C10529" s="135"/>
      <c r="D10529" s="135"/>
    </row>
    <row r="10530" spans="1:4" x14ac:dyDescent="0.25">
      <c r="A10530" s="135"/>
      <c r="B10530" s="135"/>
      <c r="C10530" s="135"/>
      <c r="D10530" s="135"/>
    </row>
    <row r="10531" spans="1:4" x14ac:dyDescent="0.25">
      <c r="A10531" s="135"/>
      <c r="B10531" s="135"/>
      <c r="C10531" s="135"/>
      <c r="D10531" s="135"/>
    </row>
    <row r="10532" spans="1:4" x14ac:dyDescent="0.25">
      <c r="A10532" s="135"/>
      <c r="B10532" s="135"/>
      <c r="C10532" s="135"/>
      <c r="D10532" s="135"/>
    </row>
    <row r="10533" spans="1:4" x14ac:dyDescent="0.25">
      <c r="A10533" s="135"/>
      <c r="B10533" s="135"/>
      <c r="C10533" s="135"/>
      <c r="D10533" s="135"/>
    </row>
    <row r="10534" spans="1:4" x14ac:dyDescent="0.25">
      <c r="A10534" s="135"/>
      <c r="B10534" s="135"/>
      <c r="C10534" s="135"/>
      <c r="D10534" s="135"/>
    </row>
    <row r="10535" spans="1:4" x14ac:dyDescent="0.25">
      <c r="A10535" s="135"/>
      <c r="B10535" s="135"/>
      <c r="C10535" s="135"/>
      <c r="D10535" s="135"/>
    </row>
    <row r="10536" spans="1:4" x14ac:dyDescent="0.25">
      <c r="A10536" s="135"/>
      <c r="B10536" s="135"/>
      <c r="C10536" s="135"/>
      <c r="D10536" s="135"/>
    </row>
    <row r="10537" spans="1:4" x14ac:dyDescent="0.25">
      <c r="A10537" s="135"/>
      <c r="B10537" s="135"/>
      <c r="C10537" s="135"/>
      <c r="D10537" s="135"/>
    </row>
    <row r="10538" spans="1:4" x14ac:dyDescent="0.25">
      <c r="A10538" s="135"/>
      <c r="B10538" s="135"/>
      <c r="C10538" s="135"/>
      <c r="D10538" s="135"/>
    </row>
    <row r="10539" spans="1:4" x14ac:dyDescent="0.25">
      <c r="A10539" s="135"/>
      <c r="B10539" s="135"/>
      <c r="C10539" s="135"/>
      <c r="D10539" s="135"/>
    </row>
    <row r="10540" spans="1:4" x14ac:dyDescent="0.25">
      <c r="A10540" s="135"/>
      <c r="B10540" s="135"/>
      <c r="C10540" s="135"/>
      <c r="D10540" s="135"/>
    </row>
    <row r="10541" spans="1:4" x14ac:dyDescent="0.25">
      <c r="A10541" s="135"/>
      <c r="B10541" s="135"/>
      <c r="C10541" s="135"/>
      <c r="D10541" s="135"/>
    </row>
    <row r="10542" spans="1:4" x14ac:dyDescent="0.25">
      <c r="A10542" s="135"/>
      <c r="B10542" s="135"/>
      <c r="C10542" s="135"/>
      <c r="D10542" s="135"/>
    </row>
    <row r="10543" spans="1:4" x14ac:dyDescent="0.25">
      <c r="A10543" s="135"/>
      <c r="B10543" s="135"/>
      <c r="C10543" s="135"/>
      <c r="D10543" s="135"/>
    </row>
    <row r="10544" spans="1:4" x14ac:dyDescent="0.25">
      <c r="A10544" s="135"/>
      <c r="B10544" s="135"/>
      <c r="C10544" s="135"/>
      <c r="D10544" s="135"/>
    </row>
    <row r="10545" spans="1:4" x14ac:dyDescent="0.25">
      <c r="A10545" s="135"/>
      <c r="B10545" s="135"/>
      <c r="C10545" s="135"/>
      <c r="D10545" s="135"/>
    </row>
    <row r="10546" spans="1:4" x14ac:dyDescent="0.25">
      <c r="A10546" s="135"/>
      <c r="B10546" s="135"/>
      <c r="C10546" s="135"/>
      <c r="D10546" s="135"/>
    </row>
    <row r="10547" spans="1:4" x14ac:dyDescent="0.25">
      <c r="A10547" s="135"/>
      <c r="B10547" s="135"/>
      <c r="C10547" s="135"/>
      <c r="D10547" s="135"/>
    </row>
    <row r="10548" spans="1:4" x14ac:dyDescent="0.25">
      <c r="A10548" s="135"/>
      <c r="B10548" s="135"/>
      <c r="C10548" s="135"/>
      <c r="D10548" s="135"/>
    </row>
    <row r="10549" spans="1:4" x14ac:dyDescent="0.25">
      <c r="A10549" s="135"/>
      <c r="B10549" s="135"/>
      <c r="C10549" s="135"/>
      <c r="D10549" s="135"/>
    </row>
    <row r="10550" spans="1:4" x14ac:dyDescent="0.25">
      <c r="A10550" s="135"/>
      <c r="B10550" s="135"/>
      <c r="C10550" s="135"/>
      <c r="D10550" s="135"/>
    </row>
    <row r="10551" spans="1:4" x14ac:dyDescent="0.25">
      <c r="A10551" s="135"/>
      <c r="B10551" s="135"/>
      <c r="C10551" s="135"/>
      <c r="D10551" s="135"/>
    </row>
    <row r="10552" spans="1:4" x14ac:dyDescent="0.25">
      <c r="A10552" s="135"/>
      <c r="B10552" s="135"/>
      <c r="C10552" s="135"/>
      <c r="D10552" s="135"/>
    </row>
    <row r="10553" spans="1:4" x14ac:dyDescent="0.25">
      <c r="A10553" s="135"/>
      <c r="B10553" s="135"/>
      <c r="C10553" s="135"/>
      <c r="D10553" s="135"/>
    </row>
    <row r="10554" spans="1:4" x14ac:dyDescent="0.25">
      <c r="A10554" s="135"/>
      <c r="B10554" s="135"/>
      <c r="C10554" s="135"/>
      <c r="D10554" s="135"/>
    </row>
    <row r="10555" spans="1:4" x14ac:dyDescent="0.25">
      <c r="A10555" s="135"/>
      <c r="B10555" s="135"/>
      <c r="C10555" s="135"/>
      <c r="D10555" s="135"/>
    </row>
    <row r="10556" spans="1:4" x14ac:dyDescent="0.25">
      <c r="A10556" s="135"/>
      <c r="B10556" s="135"/>
      <c r="C10556" s="135"/>
      <c r="D10556" s="135"/>
    </row>
    <row r="10557" spans="1:4" x14ac:dyDescent="0.25">
      <c r="A10557" s="135"/>
      <c r="B10557" s="135"/>
      <c r="C10557" s="135"/>
      <c r="D10557" s="135"/>
    </row>
    <row r="10558" spans="1:4" x14ac:dyDescent="0.25">
      <c r="A10558" s="135"/>
      <c r="B10558" s="135"/>
      <c r="C10558" s="135"/>
      <c r="D10558" s="135"/>
    </row>
    <row r="10559" spans="1:4" x14ac:dyDescent="0.25">
      <c r="A10559" s="135"/>
      <c r="B10559" s="135"/>
      <c r="C10559" s="135"/>
      <c r="D10559" s="135"/>
    </row>
    <row r="10560" spans="1:4" x14ac:dyDescent="0.25">
      <c r="A10560" s="135"/>
      <c r="B10560" s="135"/>
      <c r="C10560" s="135"/>
      <c r="D10560" s="135"/>
    </row>
    <row r="10561" spans="1:4" x14ac:dyDescent="0.25">
      <c r="A10561" s="135"/>
      <c r="B10561" s="135"/>
      <c r="C10561" s="135"/>
      <c r="D10561" s="135"/>
    </row>
    <row r="10562" spans="1:4" x14ac:dyDescent="0.25">
      <c r="A10562" s="135"/>
      <c r="B10562" s="135"/>
      <c r="C10562" s="135"/>
      <c r="D10562" s="135"/>
    </row>
    <row r="10563" spans="1:4" x14ac:dyDescent="0.25">
      <c r="A10563" s="135"/>
      <c r="B10563" s="135"/>
      <c r="C10563" s="135"/>
      <c r="D10563" s="135"/>
    </row>
    <row r="10564" spans="1:4" x14ac:dyDescent="0.25">
      <c r="A10564" s="135"/>
      <c r="B10564" s="135"/>
      <c r="C10564" s="135"/>
      <c r="D10564" s="135"/>
    </row>
    <row r="10565" spans="1:4" x14ac:dyDescent="0.25">
      <c r="A10565" s="135"/>
      <c r="B10565" s="135"/>
      <c r="C10565" s="135"/>
      <c r="D10565" s="135"/>
    </row>
    <row r="10566" spans="1:4" x14ac:dyDescent="0.25">
      <c r="A10566" s="135"/>
      <c r="B10566" s="135"/>
      <c r="C10566" s="135"/>
      <c r="D10566" s="135"/>
    </row>
    <row r="10567" spans="1:4" x14ac:dyDescent="0.25">
      <c r="A10567" s="135"/>
      <c r="B10567" s="135"/>
      <c r="C10567" s="135"/>
      <c r="D10567" s="135"/>
    </row>
    <row r="10568" spans="1:4" x14ac:dyDescent="0.25">
      <c r="A10568" s="135"/>
      <c r="B10568" s="135"/>
      <c r="C10568" s="135"/>
      <c r="D10568" s="135"/>
    </row>
    <row r="10569" spans="1:4" x14ac:dyDescent="0.25">
      <c r="A10569" s="135"/>
      <c r="B10569" s="135"/>
      <c r="C10569" s="135"/>
      <c r="D10569" s="135"/>
    </row>
    <row r="10570" spans="1:4" x14ac:dyDescent="0.25">
      <c r="A10570" s="135"/>
      <c r="B10570" s="135"/>
      <c r="C10570" s="135"/>
      <c r="D10570" s="135"/>
    </row>
    <row r="10571" spans="1:4" x14ac:dyDescent="0.25">
      <c r="A10571" s="135"/>
      <c r="B10571" s="135"/>
      <c r="C10571" s="135"/>
      <c r="D10571" s="135"/>
    </row>
    <row r="10572" spans="1:4" x14ac:dyDescent="0.25">
      <c r="A10572" s="135"/>
      <c r="B10572" s="135"/>
      <c r="C10572" s="135"/>
      <c r="D10572" s="135"/>
    </row>
    <row r="10573" spans="1:4" x14ac:dyDescent="0.25">
      <c r="A10573" s="135"/>
      <c r="B10573" s="135"/>
      <c r="C10573" s="135"/>
      <c r="D10573" s="135"/>
    </row>
    <row r="10574" spans="1:4" x14ac:dyDescent="0.25">
      <c r="A10574" s="135"/>
      <c r="B10574" s="135"/>
      <c r="C10574" s="135"/>
      <c r="D10574" s="135"/>
    </row>
    <row r="10575" spans="1:4" x14ac:dyDescent="0.25">
      <c r="A10575" s="135"/>
      <c r="B10575" s="135"/>
      <c r="C10575" s="135"/>
      <c r="D10575" s="135"/>
    </row>
    <row r="10576" spans="1:4" x14ac:dyDescent="0.25">
      <c r="A10576" s="135"/>
      <c r="B10576" s="135"/>
      <c r="C10576" s="135"/>
      <c r="D10576" s="135"/>
    </row>
    <row r="10577" spans="1:4" x14ac:dyDescent="0.25">
      <c r="A10577" s="135"/>
      <c r="B10577" s="135"/>
      <c r="C10577" s="135"/>
      <c r="D10577" s="135"/>
    </row>
    <row r="10578" spans="1:4" x14ac:dyDescent="0.25">
      <c r="A10578" s="135"/>
      <c r="B10578" s="135"/>
      <c r="C10578" s="135"/>
      <c r="D10578" s="135"/>
    </row>
    <row r="10579" spans="1:4" x14ac:dyDescent="0.25">
      <c r="A10579" s="135"/>
      <c r="B10579" s="135"/>
      <c r="C10579" s="135"/>
      <c r="D10579" s="135"/>
    </row>
    <row r="10580" spans="1:4" x14ac:dyDescent="0.25">
      <c r="A10580" s="135"/>
      <c r="B10580" s="135"/>
      <c r="C10580" s="135"/>
      <c r="D10580" s="135"/>
    </row>
    <row r="10581" spans="1:4" x14ac:dyDescent="0.25">
      <c r="A10581" s="135"/>
      <c r="B10581" s="135"/>
      <c r="C10581" s="135"/>
      <c r="D10581" s="135"/>
    </row>
    <row r="10582" spans="1:4" x14ac:dyDescent="0.25">
      <c r="A10582" s="135"/>
      <c r="B10582" s="135"/>
      <c r="C10582" s="135"/>
      <c r="D10582" s="135"/>
    </row>
    <row r="10583" spans="1:4" x14ac:dyDescent="0.25">
      <c r="A10583" s="135"/>
      <c r="B10583" s="135"/>
      <c r="C10583" s="135"/>
      <c r="D10583" s="135"/>
    </row>
    <row r="10584" spans="1:4" x14ac:dyDescent="0.25">
      <c r="A10584" s="135"/>
      <c r="B10584" s="135"/>
      <c r="C10584" s="135"/>
      <c r="D10584" s="135"/>
    </row>
    <row r="10585" spans="1:4" x14ac:dyDescent="0.25">
      <c r="A10585" s="135"/>
      <c r="B10585" s="135"/>
      <c r="C10585" s="135"/>
      <c r="D10585" s="135"/>
    </row>
    <row r="10586" spans="1:4" x14ac:dyDescent="0.25">
      <c r="A10586" s="135"/>
      <c r="B10586" s="135"/>
      <c r="C10586" s="135"/>
      <c r="D10586" s="135"/>
    </row>
    <row r="10587" spans="1:4" x14ac:dyDescent="0.25">
      <c r="A10587" s="135"/>
      <c r="B10587" s="135"/>
      <c r="C10587" s="135"/>
      <c r="D10587" s="135"/>
    </row>
    <row r="10588" spans="1:4" x14ac:dyDescent="0.25">
      <c r="A10588" s="135"/>
      <c r="B10588" s="135"/>
      <c r="C10588" s="135"/>
      <c r="D10588" s="135"/>
    </row>
    <row r="10589" spans="1:4" x14ac:dyDescent="0.25">
      <c r="A10589" s="135"/>
      <c r="B10589" s="135"/>
      <c r="C10589" s="135"/>
      <c r="D10589" s="135"/>
    </row>
    <row r="10590" spans="1:4" x14ac:dyDescent="0.25">
      <c r="A10590" s="135"/>
      <c r="B10590" s="135"/>
      <c r="C10590" s="135"/>
      <c r="D10590" s="135"/>
    </row>
    <row r="10591" spans="1:4" x14ac:dyDescent="0.25">
      <c r="A10591" s="135"/>
      <c r="B10591" s="135"/>
      <c r="C10591" s="135"/>
      <c r="D10591" s="135"/>
    </row>
    <row r="10592" spans="1:4" x14ac:dyDescent="0.25">
      <c r="A10592" s="135"/>
      <c r="B10592" s="135"/>
      <c r="C10592" s="135"/>
      <c r="D10592" s="135"/>
    </row>
    <row r="10593" spans="1:4" x14ac:dyDescent="0.25">
      <c r="A10593" s="135"/>
      <c r="B10593" s="135"/>
      <c r="C10593" s="135"/>
      <c r="D10593" s="135"/>
    </row>
    <row r="10594" spans="1:4" x14ac:dyDescent="0.25">
      <c r="A10594" s="135"/>
      <c r="B10594" s="135"/>
      <c r="C10594" s="135"/>
      <c r="D10594" s="135"/>
    </row>
    <row r="10595" spans="1:4" x14ac:dyDescent="0.25">
      <c r="A10595" s="135"/>
      <c r="B10595" s="135"/>
      <c r="C10595" s="135"/>
      <c r="D10595" s="135"/>
    </row>
    <row r="10596" spans="1:4" x14ac:dyDescent="0.25">
      <c r="A10596" s="135"/>
      <c r="B10596" s="135"/>
      <c r="C10596" s="135"/>
      <c r="D10596" s="135"/>
    </row>
    <row r="10597" spans="1:4" x14ac:dyDescent="0.25">
      <c r="A10597" s="135"/>
      <c r="B10597" s="135"/>
      <c r="C10597" s="135"/>
      <c r="D10597" s="135"/>
    </row>
    <row r="10598" spans="1:4" x14ac:dyDescent="0.25">
      <c r="A10598" s="135"/>
      <c r="B10598" s="135"/>
      <c r="C10598" s="135"/>
      <c r="D10598" s="135"/>
    </row>
    <row r="10599" spans="1:4" x14ac:dyDescent="0.25">
      <c r="A10599" s="135"/>
      <c r="B10599" s="135"/>
      <c r="C10599" s="135"/>
      <c r="D10599" s="135"/>
    </row>
    <row r="10600" spans="1:4" x14ac:dyDescent="0.25">
      <c r="A10600" s="135"/>
      <c r="B10600" s="135"/>
      <c r="C10600" s="135"/>
      <c r="D10600" s="135"/>
    </row>
    <row r="10601" spans="1:4" x14ac:dyDescent="0.25">
      <c r="A10601" s="135"/>
      <c r="B10601" s="135"/>
      <c r="C10601" s="135"/>
      <c r="D10601" s="135"/>
    </row>
    <row r="10602" spans="1:4" x14ac:dyDescent="0.25">
      <c r="A10602" s="135"/>
      <c r="B10602" s="135"/>
      <c r="C10602" s="135"/>
      <c r="D10602" s="135"/>
    </row>
    <row r="10603" spans="1:4" x14ac:dyDescent="0.25">
      <c r="A10603" s="135"/>
      <c r="B10603" s="135"/>
      <c r="C10603" s="135"/>
      <c r="D10603" s="135"/>
    </row>
    <row r="10604" spans="1:4" x14ac:dyDescent="0.25">
      <c r="A10604" s="135"/>
      <c r="B10604" s="135"/>
      <c r="C10604" s="135"/>
      <c r="D10604" s="135"/>
    </row>
    <row r="10605" spans="1:4" x14ac:dyDescent="0.25">
      <c r="A10605" s="135"/>
      <c r="B10605" s="135"/>
      <c r="C10605" s="135"/>
      <c r="D10605" s="135"/>
    </row>
    <row r="10606" spans="1:4" x14ac:dyDescent="0.25">
      <c r="A10606" s="135"/>
      <c r="B10606" s="135"/>
      <c r="C10606" s="135"/>
      <c r="D10606" s="135"/>
    </row>
    <row r="10607" spans="1:4" x14ac:dyDescent="0.25">
      <c r="A10607" s="135"/>
      <c r="B10607" s="135"/>
      <c r="C10607" s="135"/>
      <c r="D10607" s="135"/>
    </row>
    <row r="10608" spans="1:4" x14ac:dyDescent="0.25">
      <c r="A10608" s="135"/>
      <c r="B10608" s="135"/>
      <c r="C10608" s="135"/>
      <c r="D10608" s="135"/>
    </row>
    <row r="10609" spans="1:4" x14ac:dyDescent="0.25">
      <c r="A10609" s="135"/>
      <c r="B10609" s="135"/>
      <c r="C10609" s="135"/>
      <c r="D10609" s="135"/>
    </row>
    <row r="10610" spans="1:4" x14ac:dyDescent="0.25">
      <c r="A10610" s="135"/>
      <c r="B10610" s="135"/>
      <c r="C10610" s="135"/>
      <c r="D10610" s="135"/>
    </row>
    <row r="10611" spans="1:4" x14ac:dyDescent="0.25">
      <c r="A10611" s="135"/>
      <c r="B10611" s="135"/>
      <c r="C10611" s="135"/>
      <c r="D10611" s="135"/>
    </row>
    <row r="10612" spans="1:4" x14ac:dyDescent="0.25">
      <c r="A10612" s="135"/>
      <c r="B10612" s="135"/>
      <c r="C10612" s="135"/>
      <c r="D10612" s="135"/>
    </row>
    <row r="10613" spans="1:4" x14ac:dyDescent="0.25">
      <c r="A10613" s="135"/>
      <c r="B10613" s="135"/>
      <c r="C10613" s="135"/>
      <c r="D10613" s="135"/>
    </row>
    <row r="10614" spans="1:4" x14ac:dyDescent="0.25">
      <c r="A10614" s="135"/>
      <c r="B10614" s="135"/>
      <c r="C10614" s="135"/>
      <c r="D10614" s="135"/>
    </row>
    <row r="10615" spans="1:4" x14ac:dyDescent="0.25">
      <c r="A10615" s="135"/>
      <c r="B10615" s="135"/>
      <c r="C10615" s="135"/>
      <c r="D10615" s="135"/>
    </row>
    <row r="10616" spans="1:4" x14ac:dyDescent="0.25">
      <c r="A10616" s="135"/>
      <c r="B10616" s="135"/>
      <c r="C10616" s="135"/>
      <c r="D10616" s="135"/>
    </row>
    <row r="10617" spans="1:4" x14ac:dyDescent="0.25">
      <c r="A10617" s="135"/>
      <c r="B10617" s="135"/>
      <c r="C10617" s="135"/>
      <c r="D10617" s="135"/>
    </row>
    <row r="10618" spans="1:4" x14ac:dyDescent="0.25">
      <c r="A10618" s="135"/>
      <c r="B10618" s="135"/>
      <c r="C10618" s="135"/>
      <c r="D10618" s="135"/>
    </row>
    <row r="10619" spans="1:4" x14ac:dyDescent="0.25">
      <c r="A10619" s="135"/>
      <c r="B10619" s="135"/>
      <c r="C10619" s="135"/>
      <c r="D10619" s="135"/>
    </row>
    <row r="10620" spans="1:4" x14ac:dyDescent="0.25">
      <c r="A10620" s="135"/>
      <c r="B10620" s="135"/>
      <c r="C10620" s="135"/>
      <c r="D10620" s="135"/>
    </row>
    <row r="10621" spans="1:4" x14ac:dyDescent="0.25">
      <c r="A10621" s="135"/>
      <c r="B10621" s="135"/>
      <c r="C10621" s="135"/>
      <c r="D10621" s="135"/>
    </row>
    <row r="10622" spans="1:4" x14ac:dyDescent="0.25">
      <c r="A10622" s="135"/>
      <c r="B10622" s="135"/>
      <c r="C10622" s="135"/>
      <c r="D10622" s="135"/>
    </row>
    <row r="10623" spans="1:4" x14ac:dyDescent="0.25">
      <c r="A10623" s="135"/>
      <c r="B10623" s="135"/>
      <c r="C10623" s="135"/>
      <c r="D10623" s="135"/>
    </row>
    <row r="10624" spans="1:4" x14ac:dyDescent="0.25">
      <c r="A10624" s="135"/>
      <c r="B10624" s="135"/>
      <c r="C10624" s="135"/>
      <c r="D10624" s="135"/>
    </row>
    <row r="10625" spans="1:4" x14ac:dyDescent="0.25">
      <c r="A10625" s="135"/>
      <c r="B10625" s="135"/>
      <c r="C10625" s="135"/>
      <c r="D10625" s="135"/>
    </row>
    <row r="10626" spans="1:4" x14ac:dyDescent="0.25">
      <c r="A10626" s="135"/>
      <c r="B10626" s="135"/>
      <c r="C10626" s="135"/>
      <c r="D10626" s="135"/>
    </row>
    <row r="10627" spans="1:4" x14ac:dyDescent="0.25">
      <c r="A10627" s="135"/>
      <c r="B10627" s="135"/>
      <c r="C10627" s="135"/>
      <c r="D10627" s="135"/>
    </row>
    <row r="10628" spans="1:4" x14ac:dyDescent="0.25">
      <c r="A10628" s="135"/>
      <c r="B10628" s="135"/>
      <c r="C10628" s="135"/>
      <c r="D10628" s="135"/>
    </row>
    <row r="10629" spans="1:4" x14ac:dyDescent="0.25">
      <c r="A10629" s="135"/>
      <c r="B10629" s="135"/>
      <c r="C10629" s="135"/>
      <c r="D10629" s="135"/>
    </row>
    <row r="10630" spans="1:4" x14ac:dyDescent="0.25">
      <c r="A10630" s="135"/>
      <c r="B10630" s="135"/>
      <c r="C10630" s="135"/>
      <c r="D10630" s="135"/>
    </row>
    <row r="10631" spans="1:4" x14ac:dyDescent="0.25">
      <c r="A10631" s="135"/>
      <c r="B10631" s="135"/>
      <c r="C10631" s="135"/>
      <c r="D10631" s="135"/>
    </row>
    <row r="10632" spans="1:4" x14ac:dyDescent="0.25">
      <c r="A10632" s="135"/>
      <c r="B10632" s="135"/>
      <c r="C10632" s="135"/>
      <c r="D10632" s="135"/>
    </row>
    <row r="10633" spans="1:4" x14ac:dyDescent="0.25">
      <c r="A10633" s="135"/>
      <c r="B10633" s="135"/>
      <c r="C10633" s="135"/>
      <c r="D10633" s="135"/>
    </row>
    <row r="10634" spans="1:4" x14ac:dyDescent="0.25">
      <c r="A10634" s="135"/>
      <c r="B10634" s="135"/>
      <c r="C10634" s="135"/>
      <c r="D10634" s="135"/>
    </row>
    <row r="10635" spans="1:4" x14ac:dyDescent="0.25">
      <c r="A10635" s="135"/>
      <c r="B10635" s="135"/>
      <c r="C10635" s="135"/>
      <c r="D10635" s="135"/>
    </row>
    <row r="10636" spans="1:4" x14ac:dyDescent="0.25">
      <c r="A10636" s="135"/>
      <c r="B10636" s="135"/>
      <c r="C10636" s="135"/>
      <c r="D10636" s="135"/>
    </row>
    <row r="10637" spans="1:4" x14ac:dyDescent="0.25">
      <c r="A10637" s="135"/>
      <c r="B10637" s="135"/>
      <c r="C10637" s="135"/>
      <c r="D10637" s="135"/>
    </row>
    <row r="10638" spans="1:4" x14ac:dyDescent="0.25">
      <c r="A10638" s="135"/>
      <c r="B10638" s="135"/>
      <c r="C10638" s="135"/>
      <c r="D10638" s="135"/>
    </row>
    <row r="10639" spans="1:4" x14ac:dyDescent="0.25">
      <c r="A10639" s="135"/>
      <c r="B10639" s="135"/>
      <c r="C10639" s="135"/>
      <c r="D10639" s="135"/>
    </row>
    <row r="10640" spans="1:4" x14ac:dyDescent="0.25">
      <c r="A10640" s="135"/>
      <c r="B10640" s="135"/>
      <c r="C10640" s="135"/>
      <c r="D10640" s="135"/>
    </row>
    <row r="10641" spans="1:4" x14ac:dyDescent="0.25">
      <c r="A10641" s="135"/>
      <c r="B10641" s="135"/>
      <c r="C10641" s="135"/>
      <c r="D10641" s="135"/>
    </row>
    <row r="10642" spans="1:4" x14ac:dyDescent="0.25">
      <c r="A10642" s="135"/>
      <c r="B10642" s="135"/>
      <c r="C10642" s="135"/>
      <c r="D10642" s="135"/>
    </row>
    <row r="10643" spans="1:4" x14ac:dyDescent="0.25">
      <c r="A10643" s="135"/>
      <c r="B10643" s="135"/>
      <c r="C10643" s="135"/>
      <c r="D10643" s="135"/>
    </row>
    <row r="10644" spans="1:4" x14ac:dyDescent="0.25">
      <c r="A10644" s="135"/>
      <c r="B10644" s="135"/>
      <c r="C10644" s="135"/>
      <c r="D10644" s="135"/>
    </row>
    <row r="10645" spans="1:4" x14ac:dyDescent="0.25">
      <c r="A10645" s="135"/>
      <c r="B10645" s="135"/>
      <c r="C10645" s="135"/>
      <c r="D10645" s="135"/>
    </row>
    <row r="10646" spans="1:4" x14ac:dyDescent="0.25">
      <c r="A10646" s="135"/>
      <c r="B10646" s="135"/>
      <c r="C10646" s="135"/>
      <c r="D10646" s="135"/>
    </row>
    <row r="10647" spans="1:4" x14ac:dyDescent="0.25">
      <c r="A10647" s="135"/>
      <c r="B10647" s="135"/>
      <c r="C10647" s="135"/>
      <c r="D10647" s="135"/>
    </row>
    <row r="10648" spans="1:4" x14ac:dyDescent="0.25">
      <c r="A10648" s="135"/>
      <c r="B10648" s="135"/>
      <c r="C10648" s="135"/>
      <c r="D10648" s="135"/>
    </row>
    <row r="10649" spans="1:4" x14ac:dyDescent="0.25">
      <c r="A10649" s="135"/>
      <c r="B10649" s="135"/>
      <c r="C10649" s="135"/>
      <c r="D10649" s="135"/>
    </row>
    <row r="10650" spans="1:4" x14ac:dyDescent="0.25">
      <c r="A10650" s="135"/>
      <c r="B10650" s="135"/>
      <c r="C10650" s="135"/>
      <c r="D10650" s="135"/>
    </row>
    <row r="10651" spans="1:4" x14ac:dyDescent="0.25">
      <c r="A10651" s="135"/>
      <c r="B10651" s="135"/>
      <c r="C10651" s="135"/>
      <c r="D10651" s="135"/>
    </row>
    <row r="10652" spans="1:4" x14ac:dyDescent="0.25">
      <c r="A10652" s="135"/>
      <c r="B10652" s="135"/>
      <c r="C10652" s="135"/>
      <c r="D10652" s="135"/>
    </row>
    <row r="10653" spans="1:4" x14ac:dyDescent="0.25">
      <c r="A10653" s="135"/>
      <c r="B10653" s="135"/>
      <c r="C10653" s="135"/>
      <c r="D10653" s="135"/>
    </row>
    <row r="10654" spans="1:4" x14ac:dyDescent="0.25">
      <c r="A10654" s="135"/>
      <c r="B10654" s="135"/>
      <c r="C10654" s="135"/>
      <c r="D10654" s="135"/>
    </row>
    <row r="10655" spans="1:4" x14ac:dyDescent="0.25">
      <c r="A10655" s="135"/>
      <c r="B10655" s="135"/>
      <c r="C10655" s="135"/>
      <c r="D10655" s="135"/>
    </row>
    <row r="10656" spans="1:4" x14ac:dyDescent="0.25">
      <c r="A10656" s="135"/>
      <c r="B10656" s="135"/>
      <c r="C10656" s="135"/>
      <c r="D10656" s="135"/>
    </row>
    <row r="10657" spans="1:4" x14ac:dyDescent="0.25">
      <c r="A10657" s="135"/>
      <c r="B10657" s="135"/>
      <c r="C10657" s="135"/>
      <c r="D10657" s="135"/>
    </row>
    <row r="10658" spans="1:4" x14ac:dyDescent="0.25">
      <c r="A10658" s="135"/>
      <c r="B10658" s="135"/>
      <c r="C10658" s="135"/>
      <c r="D10658" s="135"/>
    </row>
    <row r="10659" spans="1:4" x14ac:dyDescent="0.25">
      <c r="A10659" s="135"/>
      <c r="B10659" s="135"/>
      <c r="C10659" s="135"/>
      <c r="D10659" s="135"/>
    </row>
    <row r="10660" spans="1:4" x14ac:dyDescent="0.25">
      <c r="A10660" s="135"/>
      <c r="B10660" s="135"/>
      <c r="C10660" s="135"/>
      <c r="D10660" s="135"/>
    </row>
    <row r="10661" spans="1:4" x14ac:dyDescent="0.25">
      <c r="A10661" s="135"/>
      <c r="B10661" s="135"/>
      <c r="C10661" s="135"/>
      <c r="D10661" s="135"/>
    </row>
    <row r="10662" spans="1:4" x14ac:dyDescent="0.25">
      <c r="A10662" s="135"/>
      <c r="B10662" s="135"/>
      <c r="C10662" s="135"/>
      <c r="D10662" s="135"/>
    </row>
    <row r="10663" spans="1:4" x14ac:dyDescent="0.25">
      <c r="A10663" s="135"/>
      <c r="B10663" s="135"/>
      <c r="C10663" s="135"/>
      <c r="D10663" s="135"/>
    </row>
    <row r="10664" spans="1:4" x14ac:dyDescent="0.25">
      <c r="A10664" s="135"/>
      <c r="B10664" s="135"/>
      <c r="C10664" s="135"/>
      <c r="D10664" s="135"/>
    </row>
    <row r="10665" spans="1:4" x14ac:dyDescent="0.25">
      <c r="A10665" s="135"/>
      <c r="B10665" s="135"/>
      <c r="C10665" s="135"/>
      <c r="D10665" s="135"/>
    </row>
    <row r="10666" spans="1:4" x14ac:dyDescent="0.25">
      <c r="A10666" s="135"/>
      <c r="B10666" s="135"/>
      <c r="C10666" s="135"/>
      <c r="D10666" s="135"/>
    </row>
    <row r="10667" spans="1:4" x14ac:dyDescent="0.25">
      <c r="A10667" s="135"/>
      <c r="B10667" s="135"/>
      <c r="C10667" s="135"/>
      <c r="D10667" s="135"/>
    </row>
    <row r="10668" spans="1:4" x14ac:dyDescent="0.25">
      <c r="A10668" s="135"/>
      <c r="B10668" s="135"/>
      <c r="C10668" s="135"/>
      <c r="D10668" s="135"/>
    </row>
    <row r="10669" spans="1:4" x14ac:dyDescent="0.25">
      <c r="A10669" s="135"/>
      <c r="B10669" s="135"/>
      <c r="C10669" s="135"/>
      <c r="D10669" s="135"/>
    </row>
    <row r="10670" spans="1:4" x14ac:dyDescent="0.25">
      <c r="A10670" s="135"/>
      <c r="B10670" s="135"/>
      <c r="C10670" s="135"/>
      <c r="D10670" s="135"/>
    </row>
    <row r="10671" spans="1:4" x14ac:dyDescent="0.25">
      <c r="A10671" s="135"/>
      <c r="B10671" s="135"/>
      <c r="C10671" s="135"/>
      <c r="D10671" s="135"/>
    </row>
    <row r="10672" spans="1:4" x14ac:dyDescent="0.25">
      <c r="A10672" s="135"/>
      <c r="B10672" s="135"/>
      <c r="C10672" s="135"/>
      <c r="D10672" s="135"/>
    </row>
    <row r="10673" spans="1:4" x14ac:dyDescent="0.25">
      <c r="A10673" s="135"/>
      <c r="B10673" s="135"/>
      <c r="C10673" s="135"/>
      <c r="D10673" s="135"/>
    </row>
    <row r="10674" spans="1:4" x14ac:dyDescent="0.25">
      <c r="A10674" s="135"/>
      <c r="B10674" s="135"/>
      <c r="C10674" s="135"/>
      <c r="D10674" s="135"/>
    </row>
    <row r="10675" spans="1:4" x14ac:dyDescent="0.25">
      <c r="A10675" s="135"/>
      <c r="B10675" s="135"/>
      <c r="C10675" s="135"/>
      <c r="D10675" s="135"/>
    </row>
    <row r="10676" spans="1:4" x14ac:dyDescent="0.25">
      <c r="A10676" s="135"/>
      <c r="B10676" s="135"/>
      <c r="C10676" s="135"/>
      <c r="D10676" s="135"/>
    </row>
    <row r="10677" spans="1:4" x14ac:dyDescent="0.25">
      <c r="A10677" s="135"/>
      <c r="B10677" s="135"/>
      <c r="C10677" s="135"/>
      <c r="D10677" s="135"/>
    </row>
    <row r="10678" spans="1:4" x14ac:dyDescent="0.25">
      <c r="A10678" s="135"/>
      <c r="B10678" s="135"/>
      <c r="C10678" s="135"/>
      <c r="D10678" s="135"/>
    </row>
    <row r="10679" spans="1:4" x14ac:dyDescent="0.25">
      <c r="A10679" s="135"/>
      <c r="B10679" s="135"/>
      <c r="C10679" s="135"/>
      <c r="D10679" s="135"/>
    </row>
    <row r="10680" spans="1:4" x14ac:dyDescent="0.25">
      <c r="A10680" s="135"/>
      <c r="B10680" s="135"/>
      <c r="C10680" s="135"/>
      <c r="D10680" s="135"/>
    </row>
    <row r="10681" spans="1:4" x14ac:dyDescent="0.25">
      <c r="A10681" s="135"/>
      <c r="B10681" s="135"/>
      <c r="C10681" s="135"/>
      <c r="D10681" s="135"/>
    </row>
    <row r="10682" spans="1:4" x14ac:dyDescent="0.25">
      <c r="A10682" s="135"/>
      <c r="B10682" s="135"/>
      <c r="C10682" s="135"/>
      <c r="D10682" s="135"/>
    </row>
    <row r="10683" spans="1:4" x14ac:dyDescent="0.25">
      <c r="A10683" s="135"/>
      <c r="B10683" s="135"/>
      <c r="C10683" s="135"/>
      <c r="D10683" s="135"/>
    </row>
    <row r="10684" spans="1:4" x14ac:dyDescent="0.25">
      <c r="A10684" s="135"/>
      <c r="B10684" s="135"/>
      <c r="C10684" s="135"/>
      <c r="D10684" s="135"/>
    </row>
    <row r="10685" spans="1:4" x14ac:dyDescent="0.25">
      <c r="A10685" s="135"/>
      <c r="B10685" s="135"/>
      <c r="C10685" s="135"/>
      <c r="D10685" s="135"/>
    </row>
    <row r="10686" spans="1:4" x14ac:dyDescent="0.25">
      <c r="A10686" s="135"/>
      <c r="B10686" s="135"/>
      <c r="C10686" s="135"/>
      <c r="D10686" s="135"/>
    </row>
    <row r="10687" spans="1:4" x14ac:dyDescent="0.25">
      <c r="A10687" s="135"/>
      <c r="B10687" s="135"/>
      <c r="C10687" s="135"/>
      <c r="D10687" s="135"/>
    </row>
    <row r="10688" spans="1:4" x14ac:dyDescent="0.25">
      <c r="A10688" s="135"/>
      <c r="B10688" s="135"/>
      <c r="C10688" s="135"/>
      <c r="D10688" s="135"/>
    </row>
    <row r="10689" spans="1:4" x14ac:dyDescent="0.25">
      <c r="A10689" s="135"/>
      <c r="B10689" s="135"/>
      <c r="C10689" s="135"/>
      <c r="D10689" s="135"/>
    </row>
    <row r="10690" spans="1:4" x14ac:dyDescent="0.25">
      <c r="A10690" s="135"/>
      <c r="B10690" s="135"/>
      <c r="C10690" s="135"/>
      <c r="D10690" s="135"/>
    </row>
    <row r="10691" spans="1:4" x14ac:dyDescent="0.25">
      <c r="A10691" s="135"/>
      <c r="B10691" s="135"/>
      <c r="C10691" s="135"/>
      <c r="D10691" s="135"/>
    </row>
    <row r="10692" spans="1:4" x14ac:dyDescent="0.25">
      <c r="A10692" s="135"/>
      <c r="B10692" s="135"/>
      <c r="C10692" s="135"/>
      <c r="D10692" s="135"/>
    </row>
    <row r="10693" spans="1:4" x14ac:dyDescent="0.25">
      <c r="A10693" s="135"/>
      <c r="B10693" s="135"/>
      <c r="C10693" s="135"/>
      <c r="D10693" s="135"/>
    </row>
    <row r="10694" spans="1:4" x14ac:dyDescent="0.25">
      <c r="A10694" s="135"/>
      <c r="B10694" s="135"/>
      <c r="C10694" s="135"/>
      <c r="D10694" s="135"/>
    </row>
    <row r="10695" spans="1:4" x14ac:dyDescent="0.25">
      <c r="A10695" s="135"/>
      <c r="B10695" s="135"/>
      <c r="C10695" s="135"/>
      <c r="D10695" s="135"/>
    </row>
    <row r="10696" spans="1:4" x14ac:dyDescent="0.25">
      <c r="A10696" s="135"/>
      <c r="B10696" s="135"/>
      <c r="C10696" s="135"/>
      <c r="D10696" s="135"/>
    </row>
    <row r="10697" spans="1:4" x14ac:dyDescent="0.25">
      <c r="A10697" s="135"/>
      <c r="B10697" s="135"/>
      <c r="C10697" s="135"/>
      <c r="D10697" s="135"/>
    </row>
    <row r="10698" spans="1:4" x14ac:dyDescent="0.25">
      <c r="A10698" s="135"/>
      <c r="B10698" s="135"/>
      <c r="C10698" s="135"/>
      <c r="D10698" s="135"/>
    </row>
    <row r="10699" spans="1:4" x14ac:dyDescent="0.25">
      <c r="A10699" s="135"/>
      <c r="B10699" s="135"/>
      <c r="C10699" s="135"/>
      <c r="D10699" s="135"/>
    </row>
    <row r="10700" spans="1:4" x14ac:dyDescent="0.25">
      <c r="A10700" s="135"/>
      <c r="B10700" s="135"/>
      <c r="C10700" s="135"/>
      <c r="D10700" s="135"/>
    </row>
    <row r="10701" spans="1:4" x14ac:dyDescent="0.25">
      <c r="A10701" s="135"/>
      <c r="B10701" s="135"/>
      <c r="C10701" s="135"/>
      <c r="D10701" s="135"/>
    </row>
    <row r="10702" spans="1:4" x14ac:dyDescent="0.25">
      <c r="A10702" s="135"/>
      <c r="B10702" s="135"/>
      <c r="C10702" s="135"/>
      <c r="D10702" s="135"/>
    </row>
    <row r="10703" spans="1:4" x14ac:dyDescent="0.25">
      <c r="A10703" s="135"/>
      <c r="B10703" s="135"/>
      <c r="C10703" s="135"/>
      <c r="D10703" s="135"/>
    </row>
    <row r="10704" spans="1:4" x14ac:dyDescent="0.25">
      <c r="A10704" s="135"/>
      <c r="B10704" s="135"/>
      <c r="C10704" s="135"/>
      <c r="D10704" s="135"/>
    </row>
    <row r="10705" spans="1:4" x14ac:dyDescent="0.25">
      <c r="A10705" s="135"/>
      <c r="B10705" s="135"/>
      <c r="C10705" s="135"/>
      <c r="D10705" s="135"/>
    </row>
    <row r="10706" spans="1:4" x14ac:dyDescent="0.25">
      <c r="A10706" s="135"/>
      <c r="B10706" s="135"/>
      <c r="C10706" s="135"/>
      <c r="D10706" s="135"/>
    </row>
    <row r="10707" spans="1:4" x14ac:dyDescent="0.25">
      <c r="A10707" s="135"/>
      <c r="B10707" s="135"/>
      <c r="C10707" s="135"/>
      <c r="D10707" s="135"/>
    </row>
    <row r="10708" spans="1:4" x14ac:dyDescent="0.25">
      <c r="A10708" s="135"/>
      <c r="B10708" s="135"/>
      <c r="C10708" s="135"/>
      <c r="D10708" s="135"/>
    </row>
    <row r="10709" spans="1:4" x14ac:dyDescent="0.25">
      <c r="A10709" s="135"/>
      <c r="B10709" s="135"/>
      <c r="C10709" s="135"/>
      <c r="D10709" s="135"/>
    </row>
    <row r="10710" spans="1:4" x14ac:dyDescent="0.25">
      <c r="A10710" s="135"/>
      <c r="B10710" s="135"/>
      <c r="C10710" s="135"/>
      <c r="D10710" s="135"/>
    </row>
    <row r="10711" spans="1:4" x14ac:dyDescent="0.25">
      <c r="A10711" s="135"/>
      <c r="B10711" s="135"/>
      <c r="C10711" s="135"/>
      <c r="D10711" s="135"/>
    </row>
    <row r="10712" spans="1:4" x14ac:dyDescent="0.25">
      <c r="A10712" s="135"/>
      <c r="B10712" s="135"/>
      <c r="C10712" s="135"/>
      <c r="D10712" s="135"/>
    </row>
    <row r="10713" spans="1:4" x14ac:dyDescent="0.25">
      <c r="A10713" s="135"/>
      <c r="B10713" s="135"/>
      <c r="C10713" s="135"/>
      <c r="D10713" s="135"/>
    </row>
    <row r="10714" spans="1:4" x14ac:dyDescent="0.25">
      <c r="A10714" s="135"/>
      <c r="B10714" s="135"/>
      <c r="C10714" s="135"/>
      <c r="D10714" s="135"/>
    </row>
    <row r="10715" spans="1:4" x14ac:dyDescent="0.25">
      <c r="A10715" s="135"/>
      <c r="B10715" s="135"/>
      <c r="C10715" s="135"/>
      <c r="D10715" s="135"/>
    </row>
    <row r="10716" spans="1:4" x14ac:dyDescent="0.25">
      <c r="A10716" s="135"/>
      <c r="B10716" s="135"/>
      <c r="C10716" s="135"/>
      <c r="D10716" s="135"/>
    </row>
    <row r="10717" spans="1:4" x14ac:dyDescent="0.25">
      <c r="A10717" s="135"/>
      <c r="B10717" s="135"/>
      <c r="C10717" s="135"/>
      <c r="D10717" s="135"/>
    </row>
    <row r="10718" spans="1:4" x14ac:dyDescent="0.25">
      <c r="A10718" s="135"/>
      <c r="B10718" s="135"/>
      <c r="C10718" s="135"/>
      <c r="D10718" s="135"/>
    </row>
    <row r="10719" spans="1:4" x14ac:dyDescent="0.25">
      <c r="A10719" s="135"/>
      <c r="B10719" s="135"/>
      <c r="C10719" s="135"/>
      <c r="D10719" s="135"/>
    </row>
    <row r="10720" spans="1:4" x14ac:dyDescent="0.25">
      <c r="A10720" s="135"/>
      <c r="B10720" s="135"/>
      <c r="C10720" s="135"/>
      <c r="D10720" s="135"/>
    </row>
    <row r="10721" spans="1:4" x14ac:dyDescent="0.25">
      <c r="A10721" s="135"/>
      <c r="B10721" s="135"/>
      <c r="C10721" s="135"/>
      <c r="D10721" s="135"/>
    </row>
    <row r="10722" spans="1:4" x14ac:dyDescent="0.25">
      <c r="A10722" s="135"/>
      <c r="B10722" s="135"/>
      <c r="C10722" s="135"/>
      <c r="D10722" s="135"/>
    </row>
    <row r="10723" spans="1:4" x14ac:dyDescent="0.25">
      <c r="A10723" s="135"/>
      <c r="B10723" s="135"/>
      <c r="C10723" s="135"/>
      <c r="D10723" s="135"/>
    </row>
    <row r="10724" spans="1:4" x14ac:dyDescent="0.25">
      <c r="A10724" s="135"/>
      <c r="B10724" s="135"/>
      <c r="C10724" s="135"/>
      <c r="D10724" s="135"/>
    </row>
    <row r="10725" spans="1:4" x14ac:dyDescent="0.25">
      <c r="A10725" s="135"/>
      <c r="B10725" s="135"/>
      <c r="C10725" s="135"/>
      <c r="D10725" s="135"/>
    </row>
    <row r="10726" spans="1:4" x14ac:dyDescent="0.25">
      <c r="A10726" s="135"/>
      <c r="B10726" s="135"/>
      <c r="C10726" s="135"/>
      <c r="D10726" s="135"/>
    </row>
    <row r="10727" spans="1:4" x14ac:dyDescent="0.25">
      <c r="A10727" s="135"/>
      <c r="B10727" s="135"/>
      <c r="C10727" s="135"/>
      <c r="D10727" s="135"/>
    </row>
    <row r="10728" spans="1:4" x14ac:dyDescent="0.25">
      <c r="A10728" s="135"/>
      <c r="B10728" s="135"/>
      <c r="C10728" s="135"/>
      <c r="D10728" s="135"/>
    </row>
    <row r="10729" spans="1:4" x14ac:dyDescent="0.25">
      <c r="A10729" s="135"/>
      <c r="B10729" s="135"/>
      <c r="C10729" s="135"/>
      <c r="D10729" s="135"/>
    </row>
    <row r="10730" spans="1:4" x14ac:dyDescent="0.25">
      <c r="A10730" s="135"/>
      <c r="B10730" s="135"/>
      <c r="C10730" s="135"/>
      <c r="D10730" s="135"/>
    </row>
    <row r="10731" spans="1:4" x14ac:dyDescent="0.25">
      <c r="A10731" s="135"/>
      <c r="B10731" s="135"/>
      <c r="C10731" s="135"/>
      <c r="D10731" s="135"/>
    </row>
    <row r="10732" spans="1:4" x14ac:dyDescent="0.25">
      <c r="A10732" s="135"/>
      <c r="B10732" s="135"/>
      <c r="C10732" s="135"/>
      <c r="D10732" s="135"/>
    </row>
    <row r="10733" spans="1:4" x14ac:dyDescent="0.25">
      <c r="A10733" s="135"/>
      <c r="B10733" s="135"/>
      <c r="C10733" s="135"/>
      <c r="D10733" s="135"/>
    </row>
    <row r="10734" spans="1:4" x14ac:dyDescent="0.25">
      <c r="A10734" s="135"/>
      <c r="B10734" s="135"/>
      <c r="C10734" s="135"/>
      <c r="D10734" s="135"/>
    </row>
    <row r="10735" spans="1:4" x14ac:dyDescent="0.25">
      <c r="A10735" s="135"/>
      <c r="B10735" s="135"/>
      <c r="C10735" s="135"/>
      <c r="D10735" s="135"/>
    </row>
    <row r="10736" spans="1:4" x14ac:dyDescent="0.25">
      <c r="A10736" s="135"/>
      <c r="B10736" s="135"/>
      <c r="C10736" s="135"/>
      <c r="D10736" s="135"/>
    </row>
    <row r="10737" spans="1:4" x14ac:dyDescent="0.25">
      <c r="A10737" s="135"/>
      <c r="B10737" s="135"/>
      <c r="C10737" s="135"/>
      <c r="D10737" s="135"/>
    </row>
    <row r="10738" spans="1:4" x14ac:dyDescent="0.25">
      <c r="A10738" s="135"/>
      <c r="B10738" s="135"/>
      <c r="C10738" s="135"/>
      <c r="D10738" s="135"/>
    </row>
    <row r="10739" spans="1:4" x14ac:dyDescent="0.25">
      <c r="A10739" s="135"/>
      <c r="B10739" s="135"/>
      <c r="C10739" s="135"/>
      <c r="D10739" s="135"/>
    </row>
    <row r="10740" spans="1:4" x14ac:dyDescent="0.25">
      <c r="A10740" s="135"/>
      <c r="B10740" s="135"/>
      <c r="C10740" s="135"/>
      <c r="D10740" s="135"/>
    </row>
    <row r="10741" spans="1:4" x14ac:dyDescent="0.25">
      <c r="A10741" s="135"/>
      <c r="B10741" s="135"/>
      <c r="C10741" s="135"/>
      <c r="D10741" s="135"/>
    </row>
    <row r="10742" spans="1:4" x14ac:dyDescent="0.25">
      <c r="A10742" s="135"/>
      <c r="B10742" s="135"/>
      <c r="C10742" s="135"/>
      <c r="D10742" s="135"/>
    </row>
    <row r="10743" spans="1:4" x14ac:dyDescent="0.25">
      <c r="A10743" s="135"/>
      <c r="B10743" s="135"/>
      <c r="C10743" s="135"/>
      <c r="D10743" s="135"/>
    </row>
    <row r="10744" spans="1:4" x14ac:dyDescent="0.25">
      <c r="A10744" s="135"/>
      <c r="B10744" s="135"/>
      <c r="C10744" s="135"/>
      <c r="D10744" s="135"/>
    </row>
    <row r="10745" spans="1:4" x14ac:dyDescent="0.25">
      <c r="A10745" s="135"/>
      <c r="B10745" s="135"/>
      <c r="C10745" s="135"/>
      <c r="D10745" s="135"/>
    </row>
    <row r="10746" spans="1:4" x14ac:dyDescent="0.25">
      <c r="A10746" s="135"/>
      <c r="B10746" s="135"/>
      <c r="C10746" s="135"/>
      <c r="D10746" s="135"/>
    </row>
    <row r="10747" spans="1:4" x14ac:dyDescent="0.25">
      <c r="A10747" s="135"/>
      <c r="B10747" s="135"/>
      <c r="C10747" s="135"/>
      <c r="D10747" s="135"/>
    </row>
    <row r="10748" spans="1:4" x14ac:dyDescent="0.25">
      <c r="A10748" s="135"/>
      <c r="B10748" s="135"/>
      <c r="C10748" s="135"/>
      <c r="D10748" s="135"/>
    </row>
    <row r="10749" spans="1:4" x14ac:dyDescent="0.25">
      <c r="A10749" s="135"/>
      <c r="B10749" s="135"/>
      <c r="C10749" s="135"/>
      <c r="D10749" s="135"/>
    </row>
    <row r="10750" spans="1:4" x14ac:dyDescent="0.25">
      <c r="A10750" s="135"/>
      <c r="B10750" s="135"/>
      <c r="C10750" s="135"/>
      <c r="D10750" s="135"/>
    </row>
    <row r="10751" spans="1:4" x14ac:dyDescent="0.25">
      <c r="A10751" s="135"/>
      <c r="B10751" s="135"/>
      <c r="C10751" s="135"/>
      <c r="D10751" s="135"/>
    </row>
    <row r="10752" spans="1:4" x14ac:dyDescent="0.25">
      <c r="A10752" s="135"/>
      <c r="B10752" s="135"/>
      <c r="C10752" s="135"/>
      <c r="D10752" s="135"/>
    </row>
    <row r="10753" spans="1:4" x14ac:dyDescent="0.25">
      <c r="A10753" s="135"/>
      <c r="B10753" s="135"/>
      <c r="C10753" s="135"/>
      <c r="D10753" s="135"/>
    </row>
    <row r="10754" spans="1:4" x14ac:dyDescent="0.25">
      <c r="A10754" s="135"/>
      <c r="B10754" s="135"/>
      <c r="C10754" s="135"/>
      <c r="D10754" s="135"/>
    </row>
    <row r="10755" spans="1:4" x14ac:dyDescent="0.25">
      <c r="A10755" s="135"/>
      <c r="B10755" s="135"/>
      <c r="C10755" s="135"/>
      <c r="D10755" s="135"/>
    </row>
    <row r="10756" spans="1:4" x14ac:dyDescent="0.25">
      <c r="A10756" s="135"/>
      <c r="B10756" s="135"/>
      <c r="C10756" s="135"/>
      <c r="D10756" s="135"/>
    </row>
    <row r="10757" spans="1:4" x14ac:dyDescent="0.25">
      <c r="A10757" s="135"/>
      <c r="B10757" s="135"/>
      <c r="C10757" s="135"/>
      <c r="D10757" s="135"/>
    </row>
    <row r="10758" spans="1:4" x14ac:dyDescent="0.25">
      <c r="A10758" s="135"/>
      <c r="B10758" s="135"/>
      <c r="C10758" s="135"/>
      <c r="D10758" s="135"/>
    </row>
    <row r="10759" spans="1:4" x14ac:dyDescent="0.25">
      <c r="A10759" s="135"/>
      <c r="B10759" s="135"/>
      <c r="C10759" s="135"/>
      <c r="D10759" s="135"/>
    </row>
    <row r="10760" spans="1:4" x14ac:dyDescent="0.25">
      <c r="A10760" s="135"/>
      <c r="B10760" s="135"/>
      <c r="C10760" s="135"/>
      <c r="D10760" s="135"/>
    </row>
    <row r="10761" spans="1:4" x14ac:dyDescent="0.25">
      <c r="A10761" s="135"/>
      <c r="B10761" s="135"/>
      <c r="C10761" s="135"/>
      <c r="D10761" s="135"/>
    </row>
    <row r="10762" spans="1:4" x14ac:dyDescent="0.25">
      <c r="A10762" s="135"/>
      <c r="B10762" s="135"/>
      <c r="C10762" s="135"/>
      <c r="D10762" s="135"/>
    </row>
    <row r="10763" spans="1:4" x14ac:dyDescent="0.25">
      <c r="A10763" s="135"/>
      <c r="B10763" s="135"/>
      <c r="C10763" s="135"/>
      <c r="D10763" s="135"/>
    </row>
    <row r="10764" spans="1:4" x14ac:dyDescent="0.25">
      <c r="A10764" s="135"/>
      <c r="B10764" s="135"/>
      <c r="C10764" s="135"/>
      <c r="D10764" s="135"/>
    </row>
    <row r="10765" spans="1:4" x14ac:dyDescent="0.25">
      <c r="A10765" s="135"/>
      <c r="B10765" s="135"/>
      <c r="C10765" s="135"/>
      <c r="D10765" s="135"/>
    </row>
    <row r="10766" spans="1:4" x14ac:dyDescent="0.25">
      <c r="A10766" s="135"/>
      <c r="B10766" s="135"/>
      <c r="C10766" s="135"/>
      <c r="D10766" s="135"/>
    </row>
    <row r="10767" spans="1:4" x14ac:dyDescent="0.25">
      <c r="A10767" s="135"/>
      <c r="B10767" s="135"/>
      <c r="C10767" s="135"/>
      <c r="D10767" s="135"/>
    </row>
    <row r="10768" spans="1:4" x14ac:dyDescent="0.25">
      <c r="A10768" s="135"/>
      <c r="B10768" s="135"/>
      <c r="C10768" s="135"/>
      <c r="D10768" s="135"/>
    </row>
    <row r="10769" spans="1:4" x14ac:dyDescent="0.25">
      <c r="A10769" s="135"/>
      <c r="B10769" s="135"/>
      <c r="C10769" s="135"/>
      <c r="D10769" s="135"/>
    </row>
    <row r="10770" spans="1:4" x14ac:dyDescent="0.25">
      <c r="A10770" s="135"/>
      <c r="B10770" s="135"/>
      <c r="C10770" s="135"/>
      <c r="D10770" s="135"/>
    </row>
    <row r="10771" spans="1:4" x14ac:dyDescent="0.25">
      <c r="A10771" s="135"/>
      <c r="B10771" s="135"/>
      <c r="C10771" s="135"/>
      <c r="D10771" s="135"/>
    </row>
    <row r="10772" spans="1:4" x14ac:dyDescent="0.25">
      <c r="A10772" s="135"/>
      <c r="B10772" s="135"/>
      <c r="C10772" s="135"/>
      <c r="D10772" s="135"/>
    </row>
    <row r="10773" spans="1:4" x14ac:dyDescent="0.25">
      <c r="A10773" s="135"/>
      <c r="B10773" s="135"/>
      <c r="C10773" s="135"/>
      <c r="D10773" s="135"/>
    </row>
    <row r="10774" spans="1:4" x14ac:dyDescent="0.25">
      <c r="A10774" s="135"/>
      <c r="B10774" s="135"/>
      <c r="C10774" s="135"/>
      <c r="D10774" s="135"/>
    </row>
    <row r="10775" spans="1:4" x14ac:dyDescent="0.25">
      <c r="A10775" s="135"/>
      <c r="B10775" s="135"/>
      <c r="C10775" s="135"/>
      <c r="D10775" s="135"/>
    </row>
    <row r="10776" spans="1:4" x14ac:dyDescent="0.25">
      <c r="A10776" s="135"/>
      <c r="B10776" s="135"/>
      <c r="C10776" s="135"/>
      <c r="D10776" s="135"/>
    </row>
    <row r="10777" spans="1:4" x14ac:dyDescent="0.25">
      <c r="A10777" s="135"/>
      <c r="B10777" s="135"/>
      <c r="C10777" s="135"/>
      <c r="D10777" s="135"/>
    </row>
    <row r="10778" spans="1:4" x14ac:dyDescent="0.25">
      <c r="A10778" s="135"/>
      <c r="B10778" s="135"/>
      <c r="C10778" s="135"/>
      <c r="D10778" s="135"/>
    </row>
    <row r="10779" spans="1:4" x14ac:dyDescent="0.25">
      <c r="A10779" s="135"/>
      <c r="B10779" s="135"/>
      <c r="C10779" s="135"/>
      <c r="D10779" s="135"/>
    </row>
    <row r="10780" spans="1:4" x14ac:dyDescent="0.25">
      <c r="A10780" s="135"/>
      <c r="B10780" s="135"/>
      <c r="C10780" s="135"/>
      <c r="D10780" s="135"/>
    </row>
    <row r="10781" spans="1:4" x14ac:dyDescent="0.25">
      <c r="A10781" s="135"/>
      <c r="B10781" s="135"/>
      <c r="C10781" s="135"/>
      <c r="D10781" s="135"/>
    </row>
    <row r="10782" spans="1:4" x14ac:dyDescent="0.25">
      <c r="A10782" s="135"/>
      <c r="B10782" s="135"/>
      <c r="C10782" s="135"/>
      <c r="D10782" s="135"/>
    </row>
    <row r="10783" spans="1:4" x14ac:dyDescent="0.25">
      <c r="A10783" s="135"/>
      <c r="B10783" s="135"/>
      <c r="C10783" s="135"/>
      <c r="D10783" s="135"/>
    </row>
    <row r="10784" spans="1:4" x14ac:dyDescent="0.25">
      <c r="A10784" s="135"/>
      <c r="B10784" s="135"/>
      <c r="C10784" s="135"/>
      <c r="D10784" s="135"/>
    </row>
    <row r="10785" spans="1:4" x14ac:dyDescent="0.25">
      <c r="A10785" s="135"/>
      <c r="B10785" s="135"/>
      <c r="C10785" s="135"/>
      <c r="D10785" s="135"/>
    </row>
    <row r="10786" spans="1:4" x14ac:dyDescent="0.25">
      <c r="A10786" s="135"/>
      <c r="B10786" s="135"/>
      <c r="C10786" s="135"/>
      <c r="D10786" s="135"/>
    </row>
    <row r="10787" spans="1:4" x14ac:dyDescent="0.25">
      <c r="A10787" s="135"/>
      <c r="B10787" s="135"/>
      <c r="C10787" s="135"/>
      <c r="D10787" s="135"/>
    </row>
    <row r="10788" spans="1:4" x14ac:dyDescent="0.25">
      <c r="A10788" s="135"/>
      <c r="B10788" s="135"/>
      <c r="C10788" s="135"/>
      <c r="D10788" s="135"/>
    </row>
    <row r="10789" spans="1:4" x14ac:dyDescent="0.25">
      <c r="A10789" s="135"/>
      <c r="B10789" s="135"/>
      <c r="C10789" s="135"/>
      <c r="D10789" s="135"/>
    </row>
    <row r="10790" spans="1:4" x14ac:dyDescent="0.25">
      <c r="A10790" s="135"/>
      <c r="B10790" s="135"/>
      <c r="C10790" s="135"/>
      <c r="D10790" s="135"/>
    </row>
    <row r="10791" spans="1:4" x14ac:dyDescent="0.25">
      <c r="A10791" s="135"/>
      <c r="B10791" s="135"/>
      <c r="C10791" s="135"/>
      <c r="D10791" s="135"/>
    </row>
    <row r="10792" spans="1:4" x14ac:dyDescent="0.25">
      <c r="A10792" s="135"/>
      <c r="B10792" s="135"/>
      <c r="C10792" s="135"/>
      <c r="D10792" s="135"/>
    </row>
    <row r="10793" spans="1:4" x14ac:dyDescent="0.25">
      <c r="A10793" s="135"/>
      <c r="B10793" s="135"/>
      <c r="C10793" s="135"/>
      <c r="D10793" s="135"/>
    </row>
    <row r="10794" spans="1:4" x14ac:dyDescent="0.25">
      <c r="A10794" s="135"/>
      <c r="B10794" s="135"/>
      <c r="C10794" s="135"/>
      <c r="D10794" s="135"/>
    </row>
    <row r="10795" spans="1:4" x14ac:dyDescent="0.25">
      <c r="A10795" s="135"/>
      <c r="B10795" s="135"/>
      <c r="C10795" s="135"/>
      <c r="D10795" s="135"/>
    </row>
    <row r="10796" spans="1:4" x14ac:dyDescent="0.25">
      <c r="A10796" s="135"/>
      <c r="B10796" s="135"/>
      <c r="C10796" s="135"/>
      <c r="D10796" s="135"/>
    </row>
    <row r="10797" spans="1:4" x14ac:dyDescent="0.25">
      <c r="A10797" s="135"/>
      <c r="B10797" s="135"/>
      <c r="C10797" s="135"/>
      <c r="D10797" s="135"/>
    </row>
    <row r="10798" spans="1:4" x14ac:dyDescent="0.25">
      <c r="A10798" s="135"/>
      <c r="B10798" s="135"/>
      <c r="C10798" s="135"/>
      <c r="D10798" s="135"/>
    </row>
    <row r="10799" spans="1:4" x14ac:dyDescent="0.25">
      <c r="A10799" s="135"/>
      <c r="B10799" s="135"/>
      <c r="C10799" s="135"/>
      <c r="D10799" s="135"/>
    </row>
    <row r="10800" spans="1:4" x14ac:dyDescent="0.25">
      <c r="A10800" s="135"/>
      <c r="B10800" s="135"/>
      <c r="C10800" s="135"/>
      <c r="D10800" s="135"/>
    </row>
    <row r="10801" spans="1:4" x14ac:dyDescent="0.25">
      <c r="A10801" s="135"/>
      <c r="B10801" s="135"/>
      <c r="C10801" s="135"/>
      <c r="D10801" s="135"/>
    </row>
    <row r="10802" spans="1:4" x14ac:dyDescent="0.25">
      <c r="A10802" s="135"/>
      <c r="B10802" s="135"/>
      <c r="C10802" s="135"/>
      <c r="D10802" s="135"/>
    </row>
    <row r="10803" spans="1:4" x14ac:dyDescent="0.25">
      <c r="A10803" s="135"/>
      <c r="B10803" s="135"/>
      <c r="C10803" s="135"/>
      <c r="D10803" s="135"/>
    </row>
    <row r="10804" spans="1:4" x14ac:dyDescent="0.25">
      <c r="A10804" s="135"/>
      <c r="B10804" s="135"/>
      <c r="C10804" s="135"/>
      <c r="D10804" s="135"/>
    </row>
    <row r="10805" spans="1:4" x14ac:dyDescent="0.25">
      <c r="A10805" s="135"/>
      <c r="B10805" s="135"/>
      <c r="C10805" s="135"/>
      <c r="D10805" s="135"/>
    </row>
    <row r="10806" spans="1:4" x14ac:dyDescent="0.25">
      <c r="A10806" s="135"/>
      <c r="B10806" s="135"/>
      <c r="C10806" s="135"/>
      <c r="D10806" s="135"/>
    </row>
    <row r="10807" spans="1:4" x14ac:dyDescent="0.25">
      <c r="A10807" s="135"/>
      <c r="B10807" s="135"/>
      <c r="C10807" s="135"/>
      <c r="D10807" s="135"/>
    </row>
    <row r="10808" spans="1:4" x14ac:dyDescent="0.25">
      <c r="A10808" s="135"/>
      <c r="B10808" s="135"/>
      <c r="C10808" s="135"/>
      <c r="D10808" s="135"/>
    </row>
    <row r="10809" spans="1:4" x14ac:dyDescent="0.25">
      <c r="A10809" s="135"/>
      <c r="B10809" s="135"/>
      <c r="C10809" s="135"/>
      <c r="D10809" s="135"/>
    </row>
    <row r="10810" spans="1:4" x14ac:dyDescent="0.25">
      <c r="A10810" s="135"/>
      <c r="B10810" s="135"/>
      <c r="C10810" s="135"/>
      <c r="D10810" s="135"/>
    </row>
    <row r="10811" spans="1:4" x14ac:dyDescent="0.25">
      <c r="A10811" s="135"/>
      <c r="B10811" s="135"/>
      <c r="C10811" s="135"/>
      <c r="D10811" s="135"/>
    </row>
    <row r="10812" spans="1:4" x14ac:dyDescent="0.25">
      <c r="A10812" s="135"/>
      <c r="B10812" s="135"/>
      <c r="C10812" s="135"/>
      <c r="D10812" s="135"/>
    </row>
    <row r="10813" spans="1:4" x14ac:dyDescent="0.25">
      <c r="A10813" s="135"/>
      <c r="B10813" s="135"/>
      <c r="C10813" s="135"/>
      <c r="D10813" s="135"/>
    </row>
    <row r="10814" spans="1:4" x14ac:dyDescent="0.25">
      <c r="A10814" s="135"/>
      <c r="B10814" s="135"/>
      <c r="C10814" s="135"/>
      <c r="D10814" s="135"/>
    </row>
    <row r="10815" spans="1:4" x14ac:dyDescent="0.25">
      <c r="A10815" s="135"/>
      <c r="B10815" s="135"/>
      <c r="C10815" s="135"/>
      <c r="D10815" s="135"/>
    </row>
    <row r="10816" spans="1:4" x14ac:dyDescent="0.25">
      <c r="A10816" s="135"/>
      <c r="B10816" s="135"/>
      <c r="C10816" s="135"/>
      <c r="D10816" s="135"/>
    </row>
    <row r="10817" spans="1:4" x14ac:dyDescent="0.25">
      <c r="A10817" s="135"/>
      <c r="B10817" s="135"/>
      <c r="C10817" s="135"/>
      <c r="D10817" s="135"/>
    </row>
    <row r="10818" spans="1:4" x14ac:dyDescent="0.25">
      <c r="A10818" s="135"/>
      <c r="B10818" s="135"/>
      <c r="C10818" s="135"/>
      <c r="D10818" s="135"/>
    </row>
    <row r="10819" spans="1:4" x14ac:dyDescent="0.25">
      <c r="A10819" s="135"/>
      <c r="B10819" s="135"/>
      <c r="C10819" s="135"/>
      <c r="D10819" s="135"/>
    </row>
    <row r="10820" spans="1:4" x14ac:dyDescent="0.25">
      <c r="A10820" s="135"/>
      <c r="B10820" s="135"/>
      <c r="C10820" s="135"/>
      <c r="D10820" s="135"/>
    </row>
    <row r="10821" spans="1:4" x14ac:dyDescent="0.25">
      <c r="A10821" s="135"/>
      <c r="B10821" s="135"/>
      <c r="C10821" s="135"/>
      <c r="D10821" s="135"/>
    </row>
    <row r="10822" spans="1:4" x14ac:dyDescent="0.25">
      <c r="A10822" s="135"/>
      <c r="B10822" s="135"/>
      <c r="C10822" s="135"/>
      <c r="D10822" s="135"/>
    </row>
    <row r="10823" spans="1:4" x14ac:dyDescent="0.25">
      <c r="A10823" s="135"/>
      <c r="B10823" s="135"/>
      <c r="C10823" s="135"/>
      <c r="D10823" s="135"/>
    </row>
    <row r="10824" spans="1:4" x14ac:dyDescent="0.25">
      <c r="A10824" s="135"/>
      <c r="B10824" s="135"/>
      <c r="C10824" s="135"/>
      <c r="D10824" s="135"/>
    </row>
    <row r="10825" spans="1:4" x14ac:dyDescent="0.25">
      <c r="A10825" s="135"/>
      <c r="B10825" s="135"/>
      <c r="C10825" s="135"/>
      <c r="D10825" s="135"/>
    </row>
    <row r="10826" spans="1:4" x14ac:dyDescent="0.25">
      <c r="A10826" s="135"/>
      <c r="B10826" s="135"/>
      <c r="C10826" s="135"/>
      <c r="D10826" s="135"/>
    </row>
    <row r="10827" spans="1:4" x14ac:dyDescent="0.25">
      <c r="A10827" s="135"/>
      <c r="B10827" s="135"/>
      <c r="C10827" s="135"/>
      <c r="D10827" s="135"/>
    </row>
    <row r="10828" spans="1:4" x14ac:dyDescent="0.25">
      <c r="A10828" s="135"/>
      <c r="B10828" s="135"/>
      <c r="C10828" s="135"/>
      <c r="D10828" s="135"/>
    </row>
    <row r="10829" spans="1:4" x14ac:dyDescent="0.25">
      <c r="A10829" s="135"/>
      <c r="B10829" s="135"/>
      <c r="C10829" s="135"/>
      <c r="D10829" s="135"/>
    </row>
    <row r="10830" spans="1:4" x14ac:dyDescent="0.25">
      <c r="A10830" s="135"/>
      <c r="B10830" s="135"/>
      <c r="C10830" s="135"/>
      <c r="D10830" s="135"/>
    </row>
    <row r="10831" spans="1:4" x14ac:dyDescent="0.25">
      <c r="A10831" s="135"/>
      <c r="B10831" s="135"/>
      <c r="C10831" s="135"/>
      <c r="D10831" s="135"/>
    </row>
    <row r="10832" spans="1:4" x14ac:dyDescent="0.25">
      <c r="A10832" s="135"/>
      <c r="B10832" s="135"/>
      <c r="C10832" s="135"/>
      <c r="D10832" s="135"/>
    </row>
    <row r="10833" spans="1:4" x14ac:dyDescent="0.25">
      <c r="A10833" s="135"/>
      <c r="B10833" s="135"/>
      <c r="C10833" s="135"/>
      <c r="D10833" s="135"/>
    </row>
    <row r="10834" spans="1:4" x14ac:dyDescent="0.25">
      <c r="A10834" s="135"/>
      <c r="B10834" s="135"/>
      <c r="C10834" s="135"/>
      <c r="D10834" s="135"/>
    </row>
    <row r="10835" spans="1:4" x14ac:dyDescent="0.25">
      <c r="A10835" s="135"/>
      <c r="B10835" s="135"/>
      <c r="C10835" s="135"/>
      <c r="D10835" s="135"/>
    </row>
    <row r="10836" spans="1:4" x14ac:dyDescent="0.25">
      <c r="A10836" s="135"/>
      <c r="B10836" s="135"/>
      <c r="C10836" s="135"/>
      <c r="D10836" s="135"/>
    </row>
    <row r="10837" spans="1:4" x14ac:dyDescent="0.25">
      <c r="A10837" s="135"/>
      <c r="B10837" s="135"/>
      <c r="C10837" s="135"/>
      <c r="D10837" s="135"/>
    </row>
    <row r="10838" spans="1:4" x14ac:dyDescent="0.25">
      <c r="A10838" s="135"/>
      <c r="B10838" s="135"/>
      <c r="C10838" s="135"/>
      <c r="D10838" s="135"/>
    </row>
    <row r="10839" spans="1:4" x14ac:dyDescent="0.25">
      <c r="A10839" s="135"/>
      <c r="B10839" s="135"/>
      <c r="C10839" s="135"/>
      <c r="D10839" s="135"/>
    </row>
    <row r="10840" spans="1:4" x14ac:dyDescent="0.25">
      <c r="A10840" s="135"/>
      <c r="B10840" s="135"/>
      <c r="C10840" s="135"/>
      <c r="D10840" s="135"/>
    </row>
    <row r="10841" spans="1:4" x14ac:dyDescent="0.25">
      <c r="A10841" s="135"/>
      <c r="B10841" s="135"/>
      <c r="C10841" s="135"/>
      <c r="D10841" s="135"/>
    </row>
    <row r="10842" spans="1:4" x14ac:dyDescent="0.25">
      <c r="A10842" s="135"/>
      <c r="B10842" s="135"/>
      <c r="C10842" s="135"/>
      <c r="D10842" s="135"/>
    </row>
    <row r="10843" spans="1:4" x14ac:dyDescent="0.25">
      <c r="A10843" s="135"/>
      <c r="B10843" s="135"/>
      <c r="C10843" s="135"/>
      <c r="D10843" s="135"/>
    </row>
    <row r="10844" spans="1:4" x14ac:dyDescent="0.25">
      <c r="A10844" s="135"/>
      <c r="B10844" s="135"/>
      <c r="C10844" s="135"/>
      <c r="D10844" s="135"/>
    </row>
    <row r="10845" spans="1:4" x14ac:dyDescent="0.25">
      <c r="A10845" s="135"/>
      <c r="B10845" s="135"/>
      <c r="C10845" s="135"/>
      <c r="D10845" s="135"/>
    </row>
    <row r="10846" spans="1:4" x14ac:dyDescent="0.25">
      <c r="A10846" s="135"/>
      <c r="B10846" s="135"/>
      <c r="C10846" s="135"/>
      <c r="D10846" s="135"/>
    </row>
    <row r="10847" spans="1:4" x14ac:dyDescent="0.25">
      <c r="A10847" s="135"/>
      <c r="B10847" s="135"/>
      <c r="C10847" s="135"/>
      <c r="D10847" s="135"/>
    </row>
    <row r="10848" spans="1:4" x14ac:dyDescent="0.25">
      <c r="A10848" s="135"/>
      <c r="B10848" s="135"/>
      <c r="C10848" s="135"/>
      <c r="D10848" s="135"/>
    </row>
    <row r="10849" spans="1:4" x14ac:dyDescent="0.25">
      <c r="A10849" s="135"/>
      <c r="B10849" s="135"/>
      <c r="C10849" s="135"/>
      <c r="D10849" s="135"/>
    </row>
    <row r="10850" spans="1:4" x14ac:dyDescent="0.25">
      <c r="A10850" s="135"/>
      <c r="B10850" s="135"/>
      <c r="C10850" s="135"/>
      <c r="D10850" s="135"/>
    </row>
    <row r="10851" spans="1:4" x14ac:dyDescent="0.25">
      <c r="A10851" s="135"/>
      <c r="B10851" s="135"/>
      <c r="C10851" s="135"/>
      <c r="D10851" s="135"/>
    </row>
    <row r="10852" spans="1:4" x14ac:dyDescent="0.25">
      <c r="A10852" s="135"/>
      <c r="B10852" s="135"/>
      <c r="C10852" s="135"/>
      <c r="D10852" s="135"/>
    </row>
    <row r="10853" spans="1:4" x14ac:dyDescent="0.25">
      <c r="A10853" s="135"/>
      <c r="B10853" s="135"/>
      <c r="C10853" s="135"/>
      <c r="D10853" s="135"/>
    </row>
    <row r="10854" spans="1:4" x14ac:dyDescent="0.25">
      <c r="A10854" s="135"/>
      <c r="B10854" s="135"/>
      <c r="C10854" s="135"/>
      <c r="D10854" s="135"/>
    </row>
    <row r="10855" spans="1:4" x14ac:dyDescent="0.25">
      <c r="A10855" s="135"/>
      <c r="B10855" s="135"/>
      <c r="C10855" s="135"/>
      <c r="D10855" s="135"/>
    </row>
    <row r="10856" spans="1:4" x14ac:dyDescent="0.25">
      <c r="A10856" s="135"/>
      <c r="B10856" s="135"/>
      <c r="C10856" s="135"/>
      <c r="D10856" s="135"/>
    </row>
    <row r="10857" spans="1:4" x14ac:dyDescent="0.25">
      <c r="A10857" s="135"/>
      <c r="B10857" s="135"/>
      <c r="C10857" s="135"/>
      <c r="D10857" s="135"/>
    </row>
    <row r="10858" spans="1:4" x14ac:dyDescent="0.25">
      <c r="A10858" s="135"/>
      <c r="B10858" s="135"/>
      <c r="C10858" s="135"/>
      <c r="D10858" s="135"/>
    </row>
    <row r="10859" spans="1:4" x14ac:dyDescent="0.25">
      <c r="A10859" s="135"/>
      <c r="B10859" s="135"/>
      <c r="C10859" s="135"/>
      <c r="D10859" s="135"/>
    </row>
    <row r="10860" spans="1:4" x14ac:dyDescent="0.25">
      <c r="A10860" s="135"/>
      <c r="B10860" s="135"/>
      <c r="C10860" s="135"/>
      <c r="D10860" s="135"/>
    </row>
    <row r="10861" spans="1:4" x14ac:dyDescent="0.25">
      <c r="A10861" s="135"/>
      <c r="B10861" s="135"/>
      <c r="C10861" s="135"/>
      <c r="D10861" s="135"/>
    </row>
    <row r="10862" spans="1:4" x14ac:dyDescent="0.25">
      <c r="A10862" s="135"/>
      <c r="B10862" s="135"/>
      <c r="C10862" s="135"/>
      <c r="D10862" s="135"/>
    </row>
    <row r="10863" spans="1:4" x14ac:dyDescent="0.25">
      <c r="A10863" s="135"/>
      <c r="B10863" s="135"/>
      <c r="C10863" s="135"/>
      <c r="D10863" s="135"/>
    </row>
    <row r="10864" spans="1:4" x14ac:dyDescent="0.25">
      <c r="A10864" s="135"/>
      <c r="B10864" s="135"/>
      <c r="C10864" s="135"/>
      <c r="D10864" s="135"/>
    </row>
    <row r="10865" spans="1:4" x14ac:dyDescent="0.25">
      <c r="A10865" s="135"/>
      <c r="B10865" s="135"/>
      <c r="C10865" s="135"/>
      <c r="D10865" s="135"/>
    </row>
    <row r="10866" spans="1:4" x14ac:dyDescent="0.25">
      <c r="A10866" s="135"/>
      <c r="B10866" s="135"/>
      <c r="C10866" s="135"/>
      <c r="D10866" s="135"/>
    </row>
    <row r="10867" spans="1:4" x14ac:dyDescent="0.25">
      <c r="A10867" s="135"/>
      <c r="B10867" s="135"/>
      <c r="C10867" s="135"/>
      <c r="D10867" s="135"/>
    </row>
    <row r="10868" spans="1:4" x14ac:dyDescent="0.25">
      <c r="A10868" s="135"/>
      <c r="B10868" s="135"/>
      <c r="C10868" s="135"/>
      <c r="D10868" s="135"/>
    </row>
    <row r="10869" spans="1:4" x14ac:dyDescent="0.25">
      <c r="A10869" s="135"/>
      <c r="B10869" s="135"/>
      <c r="C10869" s="135"/>
      <c r="D10869" s="135"/>
    </row>
    <row r="10870" spans="1:4" x14ac:dyDescent="0.25">
      <c r="A10870" s="135"/>
      <c r="B10870" s="135"/>
      <c r="C10870" s="135"/>
      <c r="D10870" s="135"/>
    </row>
    <row r="10871" spans="1:4" x14ac:dyDescent="0.25">
      <c r="A10871" s="135"/>
      <c r="B10871" s="135"/>
      <c r="C10871" s="135"/>
      <c r="D10871" s="135"/>
    </row>
    <row r="10872" spans="1:4" x14ac:dyDescent="0.25">
      <c r="A10872" s="135"/>
      <c r="B10872" s="135"/>
      <c r="C10872" s="135"/>
      <c r="D10872" s="135"/>
    </row>
    <row r="10873" spans="1:4" x14ac:dyDescent="0.25">
      <c r="A10873" s="135"/>
      <c r="B10873" s="135"/>
      <c r="C10873" s="135"/>
      <c r="D10873" s="135"/>
    </row>
    <row r="10874" spans="1:4" x14ac:dyDescent="0.25">
      <c r="A10874" s="135"/>
      <c r="B10874" s="135"/>
      <c r="C10874" s="135"/>
      <c r="D10874" s="135"/>
    </row>
    <row r="10875" spans="1:4" x14ac:dyDescent="0.25">
      <c r="A10875" s="135"/>
      <c r="B10875" s="135"/>
      <c r="C10875" s="135"/>
      <c r="D10875" s="135"/>
    </row>
    <row r="10876" spans="1:4" x14ac:dyDescent="0.25">
      <c r="A10876" s="135"/>
      <c r="B10876" s="135"/>
      <c r="C10876" s="135"/>
      <c r="D10876" s="135"/>
    </row>
    <row r="10877" spans="1:4" x14ac:dyDescent="0.25">
      <c r="A10877" s="135"/>
      <c r="B10877" s="135"/>
      <c r="C10877" s="135"/>
      <c r="D10877" s="135"/>
    </row>
    <row r="10878" spans="1:4" x14ac:dyDescent="0.25">
      <c r="A10878" s="135"/>
      <c r="B10878" s="135"/>
      <c r="C10878" s="135"/>
      <c r="D10878" s="135"/>
    </row>
    <row r="10879" spans="1:4" x14ac:dyDescent="0.25">
      <c r="A10879" s="135"/>
      <c r="B10879" s="135"/>
      <c r="C10879" s="135"/>
      <c r="D10879" s="135"/>
    </row>
    <row r="10880" spans="1:4" x14ac:dyDescent="0.25">
      <c r="A10880" s="135"/>
      <c r="B10880" s="135"/>
      <c r="C10880" s="135"/>
      <c r="D10880" s="135"/>
    </row>
    <row r="10881" spans="1:4" x14ac:dyDescent="0.25">
      <c r="A10881" s="135"/>
      <c r="B10881" s="135"/>
      <c r="C10881" s="135"/>
      <c r="D10881" s="135"/>
    </row>
    <row r="10882" spans="1:4" x14ac:dyDescent="0.25">
      <c r="A10882" s="135"/>
      <c r="B10882" s="135"/>
      <c r="C10882" s="135"/>
      <c r="D10882" s="135"/>
    </row>
    <row r="10883" spans="1:4" x14ac:dyDescent="0.25">
      <c r="A10883" s="135"/>
      <c r="B10883" s="135"/>
      <c r="C10883" s="135"/>
      <c r="D10883" s="135"/>
    </row>
    <row r="10884" spans="1:4" x14ac:dyDescent="0.25">
      <c r="A10884" s="135"/>
      <c r="B10884" s="135"/>
      <c r="C10884" s="135"/>
      <c r="D10884" s="135"/>
    </row>
    <row r="10885" spans="1:4" x14ac:dyDescent="0.25">
      <c r="A10885" s="135"/>
      <c r="B10885" s="135"/>
      <c r="C10885" s="135"/>
      <c r="D10885" s="135"/>
    </row>
    <row r="10886" spans="1:4" x14ac:dyDescent="0.25">
      <c r="A10886" s="135"/>
      <c r="B10886" s="135"/>
      <c r="C10886" s="135"/>
      <c r="D10886" s="135"/>
    </row>
    <row r="10887" spans="1:4" x14ac:dyDescent="0.25">
      <c r="A10887" s="135"/>
      <c r="B10887" s="135"/>
      <c r="C10887" s="135"/>
      <c r="D10887" s="135"/>
    </row>
    <row r="10888" spans="1:4" x14ac:dyDescent="0.25">
      <c r="A10888" s="135"/>
      <c r="B10888" s="135"/>
      <c r="C10888" s="135"/>
      <c r="D10888" s="135"/>
    </row>
    <row r="10889" spans="1:4" x14ac:dyDescent="0.25">
      <c r="A10889" s="135"/>
      <c r="B10889" s="135"/>
      <c r="C10889" s="135"/>
      <c r="D10889" s="135"/>
    </row>
    <row r="10890" spans="1:4" x14ac:dyDescent="0.25">
      <c r="A10890" s="135"/>
      <c r="B10890" s="135"/>
      <c r="C10890" s="135"/>
      <c r="D10890" s="135"/>
    </row>
    <row r="10891" spans="1:4" x14ac:dyDescent="0.25">
      <c r="A10891" s="135"/>
      <c r="B10891" s="135"/>
      <c r="C10891" s="135"/>
      <c r="D10891" s="135"/>
    </row>
    <row r="10892" spans="1:4" x14ac:dyDescent="0.25">
      <c r="A10892" s="135"/>
      <c r="B10892" s="135"/>
      <c r="C10892" s="135"/>
      <c r="D10892" s="135"/>
    </row>
    <row r="10893" spans="1:4" x14ac:dyDescent="0.25">
      <c r="A10893" s="135"/>
      <c r="B10893" s="135"/>
      <c r="C10893" s="135"/>
      <c r="D10893" s="135"/>
    </row>
    <row r="10894" spans="1:4" x14ac:dyDescent="0.25">
      <c r="A10894" s="135"/>
      <c r="B10894" s="135"/>
      <c r="C10894" s="135"/>
      <c r="D10894" s="135"/>
    </row>
    <row r="10895" spans="1:4" x14ac:dyDescent="0.25">
      <c r="A10895" s="135"/>
      <c r="B10895" s="135"/>
      <c r="C10895" s="135"/>
      <c r="D10895" s="135"/>
    </row>
    <row r="10896" spans="1:4" x14ac:dyDescent="0.25">
      <c r="A10896" s="135"/>
      <c r="B10896" s="135"/>
      <c r="C10896" s="135"/>
      <c r="D10896" s="135"/>
    </row>
    <row r="10897" spans="1:4" x14ac:dyDescent="0.25">
      <c r="A10897" s="135"/>
      <c r="B10897" s="135"/>
      <c r="C10897" s="135"/>
      <c r="D10897" s="135"/>
    </row>
    <row r="10898" spans="1:4" x14ac:dyDescent="0.25">
      <c r="A10898" s="135"/>
      <c r="B10898" s="135"/>
      <c r="C10898" s="135"/>
      <c r="D10898" s="135"/>
    </row>
    <row r="10899" spans="1:4" x14ac:dyDescent="0.25">
      <c r="A10899" s="135"/>
      <c r="B10899" s="135"/>
      <c r="C10899" s="135"/>
      <c r="D10899" s="135"/>
    </row>
    <row r="10900" spans="1:4" x14ac:dyDescent="0.25">
      <c r="A10900" s="135"/>
      <c r="B10900" s="135"/>
      <c r="C10900" s="135"/>
      <c r="D10900" s="135"/>
    </row>
    <row r="10901" spans="1:4" x14ac:dyDescent="0.25">
      <c r="A10901" s="135"/>
      <c r="B10901" s="135"/>
      <c r="C10901" s="135"/>
      <c r="D10901" s="135"/>
    </row>
    <row r="10902" spans="1:4" x14ac:dyDescent="0.25">
      <c r="A10902" s="135"/>
      <c r="B10902" s="135"/>
      <c r="C10902" s="135"/>
      <c r="D10902" s="135"/>
    </row>
    <row r="10903" spans="1:4" x14ac:dyDescent="0.25">
      <c r="A10903" s="135"/>
      <c r="B10903" s="135"/>
      <c r="C10903" s="135"/>
      <c r="D10903" s="135"/>
    </row>
    <row r="10904" spans="1:4" x14ac:dyDescent="0.25">
      <c r="A10904" s="135"/>
      <c r="B10904" s="135"/>
      <c r="C10904" s="135"/>
      <c r="D10904" s="135"/>
    </row>
    <row r="10905" spans="1:4" x14ac:dyDescent="0.25">
      <c r="A10905" s="135"/>
      <c r="B10905" s="135"/>
      <c r="C10905" s="135"/>
      <c r="D10905" s="135"/>
    </row>
    <row r="10906" spans="1:4" x14ac:dyDescent="0.25">
      <c r="A10906" s="135"/>
      <c r="B10906" s="135"/>
      <c r="C10906" s="135"/>
      <c r="D10906" s="135"/>
    </row>
    <row r="10907" spans="1:4" x14ac:dyDescent="0.25">
      <c r="A10907" s="135"/>
      <c r="B10907" s="135"/>
      <c r="C10907" s="135"/>
      <c r="D10907" s="135"/>
    </row>
    <row r="10908" spans="1:4" x14ac:dyDescent="0.25">
      <c r="A10908" s="135"/>
      <c r="B10908" s="135"/>
      <c r="C10908" s="135"/>
      <c r="D10908" s="135"/>
    </row>
    <row r="10909" spans="1:4" x14ac:dyDescent="0.25">
      <c r="A10909" s="135"/>
      <c r="B10909" s="135"/>
      <c r="C10909" s="135"/>
      <c r="D10909" s="135"/>
    </row>
    <row r="10910" spans="1:4" x14ac:dyDescent="0.25">
      <c r="A10910" s="135"/>
      <c r="B10910" s="135"/>
      <c r="C10910" s="135"/>
      <c r="D10910" s="135"/>
    </row>
    <row r="10911" spans="1:4" x14ac:dyDescent="0.25">
      <c r="A10911" s="135"/>
      <c r="B10911" s="135"/>
      <c r="C10911" s="135"/>
      <c r="D10911" s="135"/>
    </row>
    <row r="10912" spans="1:4" x14ac:dyDescent="0.25">
      <c r="A10912" s="135"/>
      <c r="B10912" s="135"/>
      <c r="C10912" s="135"/>
      <c r="D10912" s="135"/>
    </row>
    <row r="10913" spans="1:4" x14ac:dyDescent="0.25">
      <c r="A10913" s="135"/>
      <c r="B10913" s="135"/>
      <c r="C10913" s="135"/>
      <c r="D10913" s="135"/>
    </row>
    <row r="10914" spans="1:4" x14ac:dyDescent="0.25">
      <c r="A10914" s="135"/>
      <c r="B10914" s="135"/>
      <c r="C10914" s="135"/>
      <c r="D10914" s="135"/>
    </row>
    <row r="10915" spans="1:4" x14ac:dyDescent="0.25">
      <c r="A10915" s="135"/>
      <c r="B10915" s="135"/>
      <c r="C10915" s="135"/>
      <c r="D10915" s="135"/>
    </row>
    <row r="10916" spans="1:4" x14ac:dyDescent="0.25">
      <c r="A10916" s="135"/>
      <c r="B10916" s="135"/>
      <c r="C10916" s="135"/>
      <c r="D10916" s="135"/>
    </row>
    <row r="10917" spans="1:4" x14ac:dyDescent="0.25">
      <c r="A10917" s="135"/>
      <c r="B10917" s="135"/>
      <c r="C10917" s="135"/>
      <c r="D10917" s="135"/>
    </row>
    <row r="10918" spans="1:4" x14ac:dyDescent="0.25">
      <c r="A10918" s="135"/>
      <c r="B10918" s="135"/>
      <c r="C10918" s="135"/>
      <c r="D10918" s="135"/>
    </row>
    <row r="10919" spans="1:4" x14ac:dyDescent="0.25">
      <c r="A10919" s="135"/>
      <c r="B10919" s="135"/>
      <c r="C10919" s="135"/>
      <c r="D10919" s="135"/>
    </row>
    <row r="10920" spans="1:4" x14ac:dyDescent="0.25">
      <c r="A10920" s="135"/>
      <c r="B10920" s="135"/>
      <c r="C10920" s="135"/>
      <c r="D10920" s="135"/>
    </row>
    <row r="10921" spans="1:4" x14ac:dyDescent="0.25">
      <c r="A10921" s="135"/>
      <c r="B10921" s="135"/>
      <c r="C10921" s="135"/>
      <c r="D10921" s="135"/>
    </row>
    <row r="10922" spans="1:4" x14ac:dyDescent="0.25">
      <c r="A10922" s="135"/>
      <c r="B10922" s="135"/>
      <c r="C10922" s="135"/>
      <c r="D10922" s="135"/>
    </row>
    <row r="10923" spans="1:4" x14ac:dyDescent="0.25">
      <c r="A10923" s="135"/>
      <c r="B10923" s="135"/>
      <c r="C10923" s="135"/>
      <c r="D10923" s="135"/>
    </row>
    <row r="10924" spans="1:4" x14ac:dyDescent="0.25">
      <c r="A10924" s="135"/>
      <c r="B10924" s="135"/>
      <c r="C10924" s="135"/>
      <c r="D10924" s="135"/>
    </row>
    <row r="10925" spans="1:4" x14ac:dyDescent="0.25">
      <c r="A10925" s="135"/>
      <c r="B10925" s="135"/>
      <c r="C10925" s="135"/>
      <c r="D10925" s="135"/>
    </row>
    <row r="10926" spans="1:4" x14ac:dyDescent="0.25">
      <c r="A10926" s="135"/>
      <c r="B10926" s="135"/>
      <c r="C10926" s="135"/>
      <c r="D10926" s="135"/>
    </row>
    <row r="10927" spans="1:4" x14ac:dyDescent="0.25">
      <c r="A10927" s="135"/>
      <c r="B10927" s="135"/>
      <c r="C10927" s="135"/>
      <c r="D10927" s="135"/>
    </row>
    <row r="10928" spans="1:4" x14ac:dyDescent="0.25">
      <c r="A10928" s="135"/>
      <c r="B10928" s="135"/>
      <c r="C10928" s="135"/>
      <c r="D10928" s="135"/>
    </row>
    <row r="10929" spans="1:4" x14ac:dyDescent="0.25">
      <c r="A10929" s="135"/>
      <c r="B10929" s="135"/>
      <c r="C10929" s="135"/>
      <c r="D10929" s="135"/>
    </row>
    <row r="10930" spans="1:4" x14ac:dyDescent="0.25">
      <c r="A10930" s="135"/>
      <c r="B10930" s="135"/>
      <c r="C10930" s="135"/>
      <c r="D10930" s="135"/>
    </row>
    <row r="10931" spans="1:4" x14ac:dyDescent="0.25">
      <c r="A10931" s="135"/>
      <c r="B10931" s="135"/>
      <c r="C10931" s="135"/>
      <c r="D10931" s="135"/>
    </row>
    <row r="10932" spans="1:4" x14ac:dyDescent="0.25">
      <c r="A10932" s="135"/>
      <c r="B10932" s="135"/>
      <c r="C10932" s="135"/>
      <c r="D10932" s="135"/>
    </row>
    <row r="10933" spans="1:4" x14ac:dyDescent="0.25">
      <c r="A10933" s="135"/>
      <c r="B10933" s="135"/>
      <c r="C10933" s="135"/>
      <c r="D10933" s="135"/>
    </row>
    <row r="10934" spans="1:4" x14ac:dyDescent="0.25">
      <c r="A10934" s="135"/>
      <c r="B10934" s="135"/>
      <c r="C10934" s="135"/>
      <c r="D10934" s="135"/>
    </row>
    <row r="10935" spans="1:4" x14ac:dyDescent="0.25">
      <c r="A10935" s="135"/>
      <c r="B10935" s="135"/>
      <c r="C10935" s="135"/>
      <c r="D10935" s="135"/>
    </row>
    <row r="10936" spans="1:4" x14ac:dyDescent="0.25">
      <c r="A10936" s="135"/>
      <c r="B10936" s="135"/>
      <c r="C10936" s="135"/>
      <c r="D10936" s="135"/>
    </row>
    <row r="10937" spans="1:4" x14ac:dyDescent="0.25">
      <c r="A10937" s="135"/>
      <c r="B10937" s="135"/>
      <c r="C10937" s="135"/>
      <c r="D10937" s="135"/>
    </row>
    <row r="10938" spans="1:4" x14ac:dyDescent="0.25">
      <c r="A10938" s="135"/>
      <c r="B10938" s="135"/>
      <c r="C10938" s="135"/>
      <c r="D10938" s="135"/>
    </row>
    <row r="10939" spans="1:4" x14ac:dyDescent="0.25">
      <c r="A10939" s="135"/>
      <c r="B10939" s="135"/>
      <c r="C10939" s="135"/>
      <c r="D10939" s="135"/>
    </row>
    <row r="10940" spans="1:4" x14ac:dyDescent="0.25">
      <c r="A10940" s="135"/>
      <c r="B10940" s="135"/>
      <c r="C10940" s="135"/>
      <c r="D10940" s="135"/>
    </row>
    <row r="10941" spans="1:4" x14ac:dyDescent="0.25">
      <c r="A10941" s="135"/>
      <c r="B10941" s="135"/>
      <c r="C10941" s="135"/>
      <c r="D10941" s="135"/>
    </row>
    <row r="10942" spans="1:4" x14ac:dyDescent="0.25">
      <c r="A10942" s="135"/>
      <c r="B10942" s="135"/>
      <c r="C10942" s="135"/>
      <c r="D10942" s="135"/>
    </row>
    <row r="10943" spans="1:4" x14ac:dyDescent="0.25">
      <c r="A10943" s="135"/>
      <c r="B10943" s="135"/>
      <c r="C10943" s="135"/>
      <c r="D10943" s="135"/>
    </row>
    <row r="10944" spans="1:4" x14ac:dyDescent="0.25">
      <c r="A10944" s="135"/>
      <c r="B10944" s="135"/>
      <c r="C10944" s="135"/>
      <c r="D10944" s="135"/>
    </row>
    <row r="10945" spans="1:4" x14ac:dyDescent="0.25">
      <c r="A10945" s="135"/>
      <c r="B10945" s="135"/>
      <c r="C10945" s="135"/>
      <c r="D10945" s="135"/>
    </row>
    <row r="10946" spans="1:4" x14ac:dyDescent="0.25">
      <c r="A10946" s="135"/>
      <c r="B10946" s="135"/>
      <c r="C10946" s="135"/>
      <c r="D10946" s="135"/>
    </row>
    <row r="10947" spans="1:4" x14ac:dyDescent="0.25">
      <c r="A10947" s="135"/>
      <c r="B10947" s="135"/>
      <c r="C10947" s="135"/>
      <c r="D10947" s="135"/>
    </row>
    <row r="10948" spans="1:4" x14ac:dyDescent="0.25">
      <c r="A10948" s="135"/>
      <c r="B10948" s="135"/>
      <c r="C10948" s="135"/>
      <c r="D10948" s="135"/>
    </row>
    <row r="10949" spans="1:4" x14ac:dyDescent="0.25">
      <c r="A10949" s="135"/>
      <c r="B10949" s="135"/>
      <c r="C10949" s="135"/>
      <c r="D10949" s="135"/>
    </row>
    <row r="10950" spans="1:4" x14ac:dyDescent="0.25">
      <c r="A10950" s="135"/>
      <c r="B10950" s="135"/>
      <c r="C10950" s="135"/>
      <c r="D10950" s="135"/>
    </row>
    <row r="10951" spans="1:4" x14ac:dyDescent="0.25">
      <c r="A10951" s="135"/>
      <c r="B10951" s="135"/>
      <c r="C10951" s="135"/>
      <c r="D10951" s="135"/>
    </row>
    <row r="10952" spans="1:4" x14ac:dyDescent="0.25">
      <c r="A10952" s="135"/>
      <c r="B10952" s="135"/>
      <c r="C10952" s="135"/>
      <c r="D10952" s="135"/>
    </row>
    <row r="10953" spans="1:4" x14ac:dyDescent="0.25">
      <c r="A10953" s="135"/>
      <c r="B10953" s="135"/>
      <c r="C10953" s="135"/>
      <c r="D10953" s="135"/>
    </row>
    <row r="10954" spans="1:4" x14ac:dyDescent="0.25">
      <c r="A10954" s="135"/>
      <c r="B10954" s="135"/>
      <c r="C10954" s="135"/>
      <c r="D10954" s="135"/>
    </row>
    <row r="10955" spans="1:4" x14ac:dyDescent="0.25">
      <c r="A10955" s="135"/>
      <c r="B10955" s="135"/>
      <c r="C10955" s="135"/>
      <c r="D10955" s="135"/>
    </row>
    <row r="10956" spans="1:4" x14ac:dyDescent="0.25">
      <c r="A10956" s="135"/>
      <c r="B10956" s="135"/>
      <c r="C10956" s="135"/>
      <c r="D10956" s="135"/>
    </row>
    <row r="10957" spans="1:4" x14ac:dyDescent="0.25">
      <c r="A10957" s="135"/>
      <c r="B10957" s="135"/>
      <c r="C10957" s="135"/>
      <c r="D10957" s="135"/>
    </row>
    <row r="10958" spans="1:4" x14ac:dyDescent="0.25">
      <c r="A10958" s="135"/>
      <c r="B10958" s="135"/>
      <c r="C10958" s="135"/>
      <c r="D10958" s="135"/>
    </row>
    <row r="10959" spans="1:4" x14ac:dyDescent="0.25">
      <c r="A10959" s="135"/>
      <c r="B10959" s="135"/>
      <c r="C10959" s="135"/>
      <c r="D10959" s="135"/>
    </row>
    <row r="10960" spans="1:4" x14ac:dyDescent="0.25">
      <c r="A10960" s="135"/>
      <c r="B10960" s="135"/>
      <c r="C10960" s="135"/>
      <c r="D10960" s="135"/>
    </row>
    <row r="10961" spans="1:4" x14ac:dyDescent="0.25">
      <c r="A10961" s="135"/>
      <c r="B10961" s="135"/>
      <c r="C10961" s="135"/>
      <c r="D10961" s="135"/>
    </row>
    <row r="10962" spans="1:4" x14ac:dyDescent="0.25">
      <c r="A10962" s="135"/>
      <c r="B10962" s="135"/>
      <c r="C10962" s="135"/>
      <c r="D10962" s="135"/>
    </row>
    <row r="10963" spans="1:4" x14ac:dyDescent="0.25">
      <c r="A10963" s="135"/>
      <c r="B10963" s="135"/>
      <c r="C10963" s="135"/>
      <c r="D10963" s="135"/>
    </row>
    <row r="10964" spans="1:4" x14ac:dyDescent="0.25">
      <c r="A10964" s="135"/>
      <c r="B10964" s="135"/>
      <c r="C10964" s="135"/>
      <c r="D10964" s="135"/>
    </row>
    <row r="10965" spans="1:4" x14ac:dyDescent="0.25">
      <c r="A10965" s="135"/>
      <c r="B10965" s="135"/>
      <c r="C10965" s="135"/>
      <c r="D10965" s="135"/>
    </row>
    <row r="10966" spans="1:4" x14ac:dyDescent="0.25">
      <c r="A10966" s="135"/>
      <c r="B10966" s="135"/>
      <c r="C10966" s="135"/>
      <c r="D10966" s="135"/>
    </row>
    <row r="10967" spans="1:4" x14ac:dyDescent="0.25">
      <c r="A10967" s="135"/>
      <c r="B10967" s="135"/>
      <c r="C10967" s="135"/>
      <c r="D10967" s="135"/>
    </row>
    <row r="10968" spans="1:4" x14ac:dyDescent="0.25">
      <c r="A10968" s="135"/>
      <c r="B10968" s="135"/>
      <c r="C10968" s="135"/>
      <c r="D10968" s="135"/>
    </row>
    <row r="10969" spans="1:4" x14ac:dyDescent="0.25">
      <c r="A10969" s="135"/>
      <c r="B10969" s="135"/>
      <c r="C10969" s="135"/>
      <c r="D10969" s="135"/>
    </row>
    <row r="10970" spans="1:4" x14ac:dyDescent="0.25">
      <c r="A10970" s="135"/>
      <c r="B10970" s="135"/>
      <c r="C10970" s="135"/>
      <c r="D10970" s="135"/>
    </row>
    <row r="10971" spans="1:4" x14ac:dyDescent="0.25">
      <c r="A10971" s="135"/>
      <c r="B10971" s="135"/>
      <c r="C10971" s="135"/>
      <c r="D10971" s="135"/>
    </row>
    <row r="10972" spans="1:4" x14ac:dyDescent="0.25">
      <c r="A10972" s="135"/>
      <c r="B10972" s="135"/>
      <c r="C10972" s="135"/>
      <c r="D10972" s="135"/>
    </row>
    <row r="10973" spans="1:4" x14ac:dyDescent="0.25">
      <c r="A10973" s="135"/>
      <c r="B10973" s="135"/>
      <c r="C10973" s="135"/>
      <c r="D10973" s="135"/>
    </row>
    <row r="10974" spans="1:4" x14ac:dyDescent="0.25">
      <c r="A10974" s="135"/>
      <c r="B10974" s="135"/>
      <c r="C10974" s="135"/>
      <c r="D10974" s="135"/>
    </row>
    <row r="10975" spans="1:4" x14ac:dyDescent="0.25">
      <c r="A10975" s="135"/>
      <c r="B10975" s="135"/>
      <c r="C10975" s="135"/>
      <c r="D10975" s="135"/>
    </row>
    <row r="10976" spans="1:4" x14ac:dyDescent="0.25">
      <c r="A10976" s="135"/>
      <c r="B10976" s="135"/>
      <c r="C10976" s="135"/>
      <c r="D10976" s="135"/>
    </row>
    <row r="10977" spans="1:4" x14ac:dyDescent="0.25">
      <c r="A10977" s="135"/>
      <c r="B10977" s="135"/>
      <c r="C10977" s="135"/>
      <c r="D10977" s="135"/>
    </row>
    <row r="10978" spans="1:4" x14ac:dyDescent="0.25">
      <c r="A10978" s="135"/>
      <c r="B10978" s="135"/>
      <c r="C10978" s="135"/>
      <c r="D10978" s="135"/>
    </row>
    <row r="10979" spans="1:4" x14ac:dyDescent="0.25">
      <c r="A10979" s="135"/>
      <c r="B10979" s="135"/>
      <c r="C10979" s="135"/>
      <c r="D10979" s="135"/>
    </row>
    <row r="10980" spans="1:4" x14ac:dyDescent="0.25">
      <c r="A10980" s="135"/>
      <c r="B10980" s="135"/>
      <c r="C10980" s="135"/>
      <c r="D10980" s="135"/>
    </row>
    <row r="10981" spans="1:4" x14ac:dyDescent="0.25">
      <c r="A10981" s="135"/>
      <c r="B10981" s="135"/>
      <c r="C10981" s="135"/>
      <c r="D10981" s="135"/>
    </row>
    <row r="10982" spans="1:4" x14ac:dyDescent="0.25">
      <c r="A10982" s="135"/>
      <c r="B10982" s="135"/>
      <c r="C10982" s="135"/>
      <c r="D10982" s="135"/>
    </row>
    <row r="10983" spans="1:4" x14ac:dyDescent="0.25">
      <c r="A10983" s="135"/>
      <c r="B10983" s="135"/>
      <c r="C10983" s="135"/>
      <c r="D10983" s="135"/>
    </row>
    <row r="10984" spans="1:4" x14ac:dyDescent="0.25">
      <c r="A10984" s="135"/>
      <c r="B10984" s="135"/>
      <c r="C10984" s="135"/>
      <c r="D10984" s="135"/>
    </row>
    <row r="10985" spans="1:4" x14ac:dyDescent="0.25">
      <c r="A10985" s="135"/>
      <c r="B10985" s="135"/>
      <c r="C10985" s="135"/>
      <c r="D10985" s="135"/>
    </row>
    <row r="10986" spans="1:4" x14ac:dyDescent="0.25">
      <c r="A10986" s="135"/>
      <c r="B10986" s="135"/>
      <c r="C10986" s="135"/>
      <c r="D10986" s="135"/>
    </row>
    <row r="10987" spans="1:4" x14ac:dyDescent="0.25">
      <c r="A10987" s="135"/>
      <c r="B10987" s="135"/>
      <c r="C10987" s="135"/>
      <c r="D10987" s="135"/>
    </row>
    <row r="10988" spans="1:4" x14ac:dyDescent="0.25">
      <c r="A10988" s="135"/>
      <c r="B10988" s="135"/>
      <c r="C10988" s="135"/>
      <c r="D10988" s="135"/>
    </row>
    <row r="10989" spans="1:4" x14ac:dyDescent="0.25">
      <c r="A10989" s="135"/>
      <c r="B10989" s="135"/>
      <c r="C10989" s="135"/>
      <c r="D10989" s="135"/>
    </row>
    <row r="10990" spans="1:4" x14ac:dyDescent="0.25">
      <c r="A10990" s="135"/>
      <c r="B10990" s="135"/>
      <c r="C10990" s="135"/>
      <c r="D10990" s="135"/>
    </row>
    <row r="10991" spans="1:4" x14ac:dyDescent="0.25">
      <c r="A10991" s="135"/>
      <c r="B10991" s="135"/>
      <c r="C10991" s="135"/>
      <c r="D10991" s="135"/>
    </row>
    <row r="10992" spans="1:4" x14ac:dyDescent="0.25">
      <c r="A10992" s="135"/>
      <c r="B10992" s="135"/>
      <c r="C10992" s="135"/>
      <c r="D10992" s="135"/>
    </row>
    <row r="10993" spans="1:4" x14ac:dyDescent="0.25">
      <c r="A10993" s="135"/>
      <c r="B10993" s="135"/>
      <c r="C10993" s="135"/>
      <c r="D10993" s="135"/>
    </row>
    <row r="10994" spans="1:4" x14ac:dyDescent="0.25">
      <c r="A10994" s="135"/>
      <c r="B10994" s="135"/>
      <c r="C10994" s="135"/>
      <c r="D10994" s="135"/>
    </row>
    <row r="10995" spans="1:4" x14ac:dyDescent="0.25">
      <c r="A10995" s="135"/>
      <c r="B10995" s="135"/>
      <c r="C10995" s="135"/>
      <c r="D10995" s="135"/>
    </row>
    <row r="10996" spans="1:4" x14ac:dyDescent="0.25">
      <c r="A10996" s="135"/>
      <c r="B10996" s="135"/>
      <c r="C10996" s="135"/>
      <c r="D10996" s="135"/>
    </row>
    <row r="10997" spans="1:4" x14ac:dyDescent="0.25">
      <c r="A10997" s="135"/>
      <c r="B10997" s="135"/>
      <c r="C10997" s="135"/>
      <c r="D10997" s="135"/>
    </row>
    <row r="10998" spans="1:4" x14ac:dyDescent="0.25">
      <c r="A10998" s="135"/>
      <c r="B10998" s="135"/>
      <c r="C10998" s="135"/>
      <c r="D10998" s="135"/>
    </row>
    <row r="10999" spans="1:4" x14ac:dyDescent="0.25">
      <c r="A10999" s="135"/>
      <c r="B10999" s="135"/>
      <c r="C10999" s="135"/>
      <c r="D10999" s="135"/>
    </row>
    <row r="11000" spans="1:4" x14ac:dyDescent="0.25">
      <c r="A11000" s="135"/>
      <c r="B11000" s="135"/>
      <c r="C11000" s="135"/>
      <c r="D11000" s="135"/>
    </row>
    <row r="11001" spans="1:4" x14ac:dyDescent="0.25">
      <c r="A11001" s="135"/>
      <c r="B11001" s="135"/>
      <c r="C11001" s="135"/>
      <c r="D11001" s="135"/>
    </row>
    <row r="11002" spans="1:4" x14ac:dyDescent="0.25">
      <c r="A11002" s="135"/>
      <c r="B11002" s="135"/>
      <c r="C11002" s="135"/>
      <c r="D11002" s="135"/>
    </row>
    <row r="11003" spans="1:4" x14ac:dyDescent="0.25">
      <c r="A11003" s="135"/>
      <c r="B11003" s="135"/>
      <c r="C11003" s="135"/>
      <c r="D11003" s="135"/>
    </row>
    <row r="11004" spans="1:4" x14ac:dyDescent="0.25">
      <c r="A11004" s="135"/>
      <c r="B11004" s="135"/>
      <c r="C11004" s="135"/>
      <c r="D11004" s="135"/>
    </row>
    <row r="11005" spans="1:4" x14ac:dyDescent="0.25">
      <c r="A11005" s="135"/>
      <c r="B11005" s="135"/>
      <c r="C11005" s="135"/>
      <c r="D11005" s="135"/>
    </row>
    <row r="11006" spans="1:4" x14ac:dyDescent="0.25">
      <c r="A11006" s="135"/>
      <c r="B11006" s="135"/>
      <c r="C11006" s="135"/>
      <c r="D11006" s="135"/>
    </row>
    <row r="11007" spans="1:4" x14ac:dyDescent="0.25">
      <c r="A11007" s="135"/>
      <c r="B11007" s="135"/>
      <c r="C11007" s="135"/>
      <c r="D11007" s="135"/>
    </row>
    <row r="11008" spans="1:4" x14ac:dyDescent="0.25">
      <c r="A11008" s="135"/>
      <c r="B11008" s="135"/>
      <c r="C11008" s="135"/>
      <c r="D11008" s="135"/>
    </row>
    <row r="11009" spans="1:4" x14ac:dyDescent="0.25">
      <c r="A11009" s="135"/>
      <c r="B11009" s="135"/>
      <c r="C11009" s="135"/>
      <c r="D11009" s="135"/>
    </row>
    <row r="11010" spans="1:4" x14ac:dyDescent="0.25">
      <c r="A11010" s="135"/>
      <c r="B11010" s="135"/>
      <c r="C11010" s="135"/>
      <c r="D11010" s="135"/>
    </row>
    <row r="11011" spans="1:4" x14ac:dyDescent="0.25">
      <c r="A11011" s="135"/>
      <c r="B11011" s="135"/>
      <c r="C11011" s="135"/>
      <c r="D11011" s="135"/>
    </row>
    <row r="11012" spans="1:4" x14ac:dyDescent="0.25">
      <c r="A11012" s="135"/>
      <c r="B11012" s="135"/>
      <c r="C11012" s="135"/>
      <c r="D11012" s="135"/>
    </row>
    <row r="11013" spans="1:4" x14ac:dyDescent="0.25">
      <c r="A11013" s="135"/>
      <c r="B11013" s="135"/>
      <c r="C11013" s="135"/>
      <c r="D11013" s="135"/>
    </row>
    <row r="11014" spans="1:4" x14ac:dyDescent="0.25">
      <c r="A11014" s="135"/>
      <c r="B11014" s="135"/>
      <c r="C11014" s="135"/>
      <c r="D11014" s="135"/>
    </row>
    <row r="11015" spans="1:4" x14ac:dyDescent="0.25">
      <c r="A11015" s="135"/>
      <c r="B11015" s="135"/>
      <c r="C11015" s="135"/>
      <c r="D11015" s="135"/>
    </row>
    <row r="11016" spans="1:4" x14ac:dyDescent="0.25">
      <c r="A11016" s="135"/>
      <c r="B11016" s="135"/>
      <c r="C11016" s="135"/>
      <c r="D11016" s="135"/>
    </row>
    <row r="11017" spans="1:4" x14ac:dyDescent="0.25">
      <c r="A11017" s="135"/>
      <c r="B11017" s="135"/>
      <c r="C11017" s="135"/>
      <c r="D11017" s="135"/>
    </row>
    <row r="11018" spans="1:4" x14ac:dyDescent="0.25">
      <c r="A11018" s="135"/>
      <c r="B11018" s="135"/>
      <c r="C11018" s="135"/>
      <c r="D11018" s="135"/>
    </row>
    <row r="11019" spans="1:4" x14ac:dyDescent="0.25">
      <c r="A11019" s="135"/>
      <c r="B11019" s="135"/>
      <c r="C11019" s="135"/>
      <c r="D11019" s="135"/>
    </row>
    <row r="11020" spans="1:4" x14ac:dyDescent="0.25">
      <c r="A11020" s="135"/>
      <c r="B11020" s="135"/>
      <c r="C11020" s="135"/>
      <c r="D11020" s="135"/>
    </row>
    <row r="11021" spans="1:4" x14ac:dyDescent="0.25">
      <c r="A11021" s="135"/>
      <c r="B11021" s="135"/>
      <c r="C11021" s="135"/>
      <c r="D11021" s="135"/>
    </row>
    <row r="11022" spans="1:4" x14ac:dyDescent="0.25">
      <c r="A11022" s="135"/>
      <c r="B11022" s="135"/>
      <c r="C11022" s="135"/>
      <c r="D11022" s="135"/>
    </row>
    <row r="11023" spans="1:4" x14ac:dyDescent="0.25">
      <c r="A11023" s="135"/>
      <c r="B11023" s="135"/>
      <c r="C11023" s="135"/>
      <c r="D11023" s="135"/>
    </row>
    <row r="11024" spans="1:4" x14ac:dyDescent="0.25">
      <c r="A11024" s="135"/>
      <c r="B11024" s="135"/>
      <c r="C11024" s="135"/>
      <c r="D11024" s="135"/>
    </row>
    <row r="11025" spans="1:4" x14ac:dyDescent="0.25">
      <c r="A11025" s="135"/>
      <c r="B11025" s="135"/>
      <c r="C11025" s="135"/>
      <c r="D11025" s="135"/>
    </row>
    <row r="11026" spans="1:4" x14ac:dyDescent="0.25">
      <c r="A11026" s="135"/>
      <c r="B11026" s="135"/>
      <c r="C11026" s="135"/>
      <c r="D11026" s="135"/>
    </row>
    <row r="11027" spans="1:4" x14ac:dyDescent="0.25">
      <c r="A11027" s="135"/>
      <c r="B11027" s="135"/>
      <c r="C11027" s="135"/>
      <c r="D11027" s="135"/>
    </row>
    <row r="11028" spans="1:4" x14ac:dyDescent="0.25">
      <c r="A11028" s="135"/>
      <c r="B11028" s="135"/>
      <c r="C11028" s="135"/>
      <c r="D11028" s="135"/>
    </row>
    <row r="11029" spans="1:4" x14ac:dyDescent="0.25">
      <c r="A11029" s="135"/>
      <c r="B11029" s="135"/>
      <c r="C11029" s="135"/>
      <c r="D11029" s="135"/>
    </row>
    <row r="11030" spans="1:4" x14ac:dyDescent="0.25">
      <c r="A11030" s="135"/>
      <c r="B11030" s="135"/>
      <c r="C11030" s="135"/>
      <c r="D11030" s="135"/>
    </row>
    <row r="11031" spans="1:4" x14ac:dyDescent="0.25">
      <c r="A11031" s="135"/>
      <c r="B11031" s="135"/>
      <c r="C11031" s="135"/>
      <c r="D11031" s="135"/>
    </row>
    <row r="11032" spans="1:4" x14ac:dyDescent="0.25">
      <c r="A11032" s="135"/>
      <c r="B11032" s="135"/>
      <c r="C11032" s="135"/>
      <c r="D11032" s="135"/>
    </row>
    <row r="11033" spans="1:4" x14ac:dyDescent="0.25">
      <c r="A11033" s="135"/>
      <c r="B11033" s="135"/>
      <c r="C11033" s="135"/>
      <c r="D11033" s="135"/>
    </row>
    <row r="11034" spans="1:4" x14ac:dyDescent="0.25">
      <c r="A11034" s="135"/>
      <c r="B11034" s="135"/>
      <c r="C11034" s="135"/>
      <c r="D11034" s="135"/>
    </row>
    <row r="11035" spans="1:4" x14ac:dyDescent="0.25">
      <c r="A11035" s="135"/>
      <c r="B11035" s="135"/>
      <c r="C11035" s="135"/>
      <c r="D11035" s="135"/>
    </row>
    <row r="11036" spans="1:4" x14ac:dyDescent="0.25">
      <c r="A11036" s="135"/>
      <c r="B11036" s="135"/>
      <c r="C11036" s="135"/>
      <c r="D11036" s="135"/>
    </row>
    <row r="11037" spans="1:4" x14ac:dyDescent="0.25">
      <c r="A11037" s="135"/>
      <c r="B11037" s="135"/>
      <c r="C11037" s="135"/>
      <c r="D11037" s="135"/>
    </row>
    <row r="11038" spans="1:4" x14ac:dyDescent="0.25">
      <c r="A11038" s="135"/>
      <c r="B11038" s="135"/>
      <c r="C11038" s="135"/>
      <c r="D11038" s="135"/>
    </row>
    <row r="11039" spans="1:4" x14ac:dyDescent="0.25">
      <c r="A11039" s="135"/>
      <c r="B11039" s="135"/>
      <c r="C11039" s="135"/>
      <c r="D11039" s="135"/>
    </row>
    <row r="11040" spans="1:4" x14ac:dyDescent="0.25">
      <c r="A11040" s="135"/>
      <c r="B11040" s="135"/>
      <c r="C11040" s="135"/>
      <c r="D11040" s="135"/>
    </row>
    <row r="11041" spans="1:4" x14ac:dyDescent="0.25">
      <c r="A11041" s="135"/>
      <c r="B11041" s="135"/>
      <c r="C11041" s="135"/>
      <c r="D11041" s="135"/>
    </row>
    <row r="11042" spans="1:4" x14ac:dyDescent="0.25">
      <c r="A11042" s="135"/>
      <c r="B11042" s="135"/>
      <c r="C11042" s="135"/>
      <c r="D11042" s="135"/>
    </row>
    <row r="11043" spans="1:4" x14ac:dyDescent="0.25">
      <c r="A11043" s="135"/>
      <c r="B11043" s="135"/>
      <c r="C11043" s="135"/>
      <c r="D11043" s="135"/>
    </row>
    <row r="11044" spans="1:4" x14ac:dyDescent="0.25">
      <c r="A11044" s="135"/>
      <c r="B11044" s="135"/>
      <c r="C11044" s="135"/>
      <c r="D11044" s="135"/>
    </row>
    <row r="11045" spans="1:4" x14ac:dyDescent="0.25">
      <c r="A11045" s="135"/>
      <c r="B11045" s="135"/>
      <c r="C11045" s="135"/>
      <c r="D11045" s="135"/>
    </row>
    <row r="11046" spans="1:4" x14ac:dyDescent="0.25">
      <c r="A11046" s="135"/>
      <c r="B11046" s="135"/>
      <c r="C11046" s="135"/>
      <c r="D11046" s="135"/>
    </row>
    <row r="11047" spans="1:4" x14ac:dyDescent="0.25">
      <c r="A11047" s="135"/>
      <c r="B11047" s="135"/>
      <c r="C11047" s="135"/>
      <c r="D11047" s="135"/>
    </row>
    <row r="11048" spans="1:4" x14ac:dyDescent="0.25">
      <c r="A11048" s="135"/>
      <c r="B11048" s="135"/>
      <c r="C11048" s="135"/>
      <c r="D11048" s="135"/>
    </row>
    <row r="11049" spans="1:4" x14ac:dyDescent="0.25">
      <c r="A11049" s="135"/>
      <c r="B11049" s="135"/>
      <c r="C11049" s="135"/>
      <c r="D11049" s="135"/>
    </row>
    <row r="11050" spans="1:4" x14ac:dyDescent="0.25">
      <c r="A11050" s="135"/>
      <c r="B11050" s="135"/>
      <c r="C11050" s="135"/>
      <c r="D11050" s="135"/>
    </row>
    <row r="11051" spans="1:4" x14ac:dyDescent="0.25">
      <c r="A11051" s="135"/>
      <c r="B11051" s="135"/>
      <c r="C11051" s="135"/>
      <c r="D11051" s="135"/>
    </row>
    <row r="11052" spans="1:4" x14ac:dyDescent="0.25">
      <c r="A11052" s="135"/>
      <c r="B11052" s="135"/>
      <c r="C11052" s="135"/>
      <c r="D11052" s="135"/>
    </row>
    <row r="11053" spans="1:4" x14ac:dyDescent="0.25">
      <c r="A11053" s="135"/>
      <c r="B11053" s="135"/>
      <c r="C11053" s="135"/>
      <c r="D11053" s="135"/>
    </row>
    <row r="11054" spans="1:4" x14ac:dyDescent="0.25">
      <c r="A11054" s="135"/>
      <c r="B11054" s="135"/>
      <c r="C11054" s="135"/>
      <c r="D11054" s="135"/>
    </row>
    <row r="11055" spans="1:4" x14ac:dyDescent="0.25">
      <c r="A11055" s="135"/>
      <c r="B11055" s="135"/>
      <c r="C11055" s="135"/>
      <c r="D11055" s="135"/>
    </row>
    <row r="11056" spans="1:4" x14ac:dyDescent="0.25">
      <c r="A11056" s="135"/>
      <c r="B11056" s="135"/>
      <c r="C11056" s="135"/>
      <c r="D11056" s="135"/>
    </row>
    <row r="11057" spans="1:4" x14ac:dyDescent="0.25">
      <c r="A11057" s="135"/>
      <c r="B11057" s="135"/>
      <c r="C11057" s="135"/>
      <c r="D11057" s="135"/>
    </row>
    <row r="11058" spans="1:4" x14ac:dyDescent="0.25">
      <c r="A11058" s="135"/>
      <c r="B11058" s="135"/>
      <c r="C11058" s="135"/>
      <c r="D11058" s="135"/>
    </row>
    <row r="11059" spans="1:4" x14ac:dyDescent="0.25">
      <c r="A11059" s="135"/>
      <c r="B11059" s="135"/>
      <c r="C11059" s="135"/>
      <c r="D11059" s="135"/>
    </row>
    <row r="11060" spans="1:4" x14ac:dyDescent="0.25">
      <c r="A11060" s="135"/>
      <c r="B11060" s="135"/>
      <c r="C11060" s="135"/>
      <c r="D11060" s="135"/>
    </row>
    <row r="11061" spans="1:4" x14ac:dyDescent="0.25">
      <c r="A11061" s="135"/>
      <c r="B11061" s="135"/>
      <c r="C11061" s="135"/>
      <c r="D11061" s="135"/>
    </row>
    <row r="11062" spans="1:4" x14ac:dyDescent="0.25">
      <c r="A11062" s="135"/>
      <c r="B11062" s="135"/>
      <c r="C11062" s="135"/>
      <c r="D11062" s="135"/>
    </row>
    <row r="11063" spans="1:4" x14ac:dyDescent="0.25">
      <c r="A11063" s="135"/>
      <c r="B11063" s="135"/>
      <c r="C11063" s="135"/>
      <c r="D11063" s="135"/>
    </row>
    <row r="11064" spans="1:4" x14ac:dyDescent="0.25">
      <c r="A11064" s="135"/>
      <c r="B11064" s="135"/>
      <c r="C11064" s="135"/>
      <c r="D11064" s="135"/>
    </row>
    <row r="11065" spans="1:4" x14ac:dyDescent="0.25">
      <c r="A11065" s="135"/>
      <c r="B11065" s="135"/>
      <c r="C11065" s="135"/>
      <c r="D11065" s="135"/>
    </row>
    <row r="11066" spans="1:4" x14ac:dyDescent="0.25">
      <c r="A11066" s="135"/>
      <c r="B11066" s="135"/>
      <c r="C11066" s="135"/>
      <c r="D11066" s="135"/>
    </row>
    <row r="11067" spans="1:4" x14ac:dyDescent="0.25">
      <c r="A11067" s="135"/>
      <c r="B11067" s="135"/>
      <c r="C11067" s="135"/>
      <c r="D11067" s="135"/>
    </row>
    <row r="11068" spans="1:4" x14ac:dyDescent="0.25">
      <c r="A11068" s="135"/>
      <c r="B11068" s="135"/>
      <c r="C11068" s="135"/>
      <c r="D11068" s="135"/>
    </row>
    <row r="11069" spans="1:4" x14ac:dyDescent="0.25">
      <c r="A11069" s="135"/>
      <c r="B11069" s="135"/>
      <c r="C11069" s="135"/>
      <c r="D11069" s="135"/>
    </row>
    <row r="11070" spans="1:4" x14ac:dyDescent="0.25">
      <c r="A11070" s="135"/>
      <c r="B11070" s="135"/>
      <c r="C11070" s="135"/>
      <c r="D11070" s="135"/>
    </row>
    <row r="11071" spans="1:4" x14ac:dyDescent="0.25">
      <c r="A11071" s="135"/>
      <c r="B11071" s="135"/>
      <c r="C11071" s="135"/>
      <c r="D11071" s="135"/>
    </row>
    <row r="11072" spans="1:4" x14ac:dyDescent="0.25">
      <c r="A11072" s="135"/>
      <c r="B11072" s="135"/>
      <c r="C11072" s="135"/>
      <c r="D11072" s="135"/>
    </row>
    <row r="11073" spans="1:4" x14ac:dyDescent="0.25">
      <c r="A11073" s="135"/>
      <c r="B11073" s="135"/>
      <c r="C11073" s="135"/>
      <c r="D11073" s="135"/>
    </row>
    <row r="11074" spans="1:4" x14ac:dyDescent="0.25">
      <c r="A11074" s="135"/>
      <c r="B11074" s="135"/>
      <c r="C11074" s="135"/>
      <c r="D11074" s="135"/>
    </row>
    <row r="11075" spans="1:4" x14ac:dyDescent="0.25">
      <c r="A11075" s="135"/>
      <c r="B11075" s="135"/>
      <c r="C11075" s="135"/>
      <c r="D11075" s="135"/>
    </row>
    <row r="11076" spans="1:4" x14ac:dyDescent="0.25">
      <c r="A11076" s="135"/>
      <c r="B11076" s="135"/>
      <c r="C11076" s="135"/>
      <c r="D11076" s="135"/>
    </row>
    <row r="11077" spans="1:4" x14ac:dyDescent="0.25">
      <c r="A11077" s="135"/>
      <c r="B11077" s="135"/>
      <c r="C11077" s="135"/>
      <c r="D11077" s="135"/>
    </row>
    <row r="11078" spans="1:4" x14ac:dyDescent="0.25">
      <c r="A11078" s="135"/>
      <c r="B11078" s="135"/>
      <c r="C11078" s="135"/>
      <c r="D11078" s="135"/>
    </row>
    <row r="11079" spans="1:4" x14ac:dyDescent="0.25">
      <c r="A11079" s="135"/>
      <c r="B11079" s="135"/>
      <c r="C11079" s="135"/>
      <c r="D11079" s="135"/>
    </row>
    <row r="11080" spans="1:4" x14ac:dyDescent="0.25">
      <c r="A11080" s="135"/>
      <c r="B11080" s="135"/>
      <c r="C11080" s="135"/>
      <c r="D11080" s="135"/>
    </row>
    <row r="11081" spans="1:4" x14ac:dyDescent="0.25">
      <c r="A11081" s="135"/>
      <c r="B11081" s="135"/>
      <c r="C11081" s="135"/>
      <c r="D11081" s="135"/>
    </row>
    <row r="11082" spans="1:4" x14ac:dyDescent="0.25">
      <c r="A11082" s="135"/>
      <c r="B11082" s="135"/>
      <c r="C11082" s="135"/>
      <c r="D11082" s="135"/>
    </row>
    <row r="11083" spans="1:4" x14ac:dyDescent="0.25">
      <c r="A11083" s="135"/>
      <c r="B11083" s="135"/>
      <c r="C11083" s="135"/>
      <c r="D11083" s="135"/>
    </row>
    <row r="11084" spans="1:4" x14ac:dyDescent="0.25">
      <c r="A11084" s="135"/>
      <c r="B11084" s="135"/>
      <c r="C11084" s="135"/>
      <c r="D11084" s="135"/>
    </row>
    <row r="11085" spans="1:4" x14ac:dyDescent="0.25">
      <c r="A11085" s="135"/>
      <c r="B11085" s="135"/>
      <c r="C11085" s="135"/>
      <c r="D11085" s="135"/>
    </row>
    <row r="11086" spans="1:4" x14ac:dyDescent="0.25">
      <c r="A11086" s="135"/>
      <c r="B11086" s="135"/>
      <c r="C11086" s="135"/>
      <c r="D11086" s="135"/>
    </row>
    <row r="11087" spans="1:4" x14ac:dyDescent="0.25">
      <c r="A11087" s="135"/>
      <c r="B11087" s="135"/>
      <c r="C11087" s="135"/>
      <c r="D11087" s="135"/>
    </row>
    <row r="11088" spans="1:4" x14ac:dyDescent="0.25">
      <c r="A11088" s="135"/>
      <c r="B11088" s="135"/>
      <c r="C11088" s="135"/>
      <c r="D11088" s="135"/>
    </row>
    <row r="11089" spans="1:4" x14ac:dyDescent="0.25">
      <c r="A11089" s="135"/>
      <c r="B11089" s="135"/>
      <c r="C11089" s="135"/>
      <c r="D11089" s="135"/>
    </row>
    <row r="11090" spans="1:4" x14ac:dyDescent="0.25">
      <c r="A11090" s="135"/>
      <c r="B11090" s="135"/>
      <c r="C11090" s="135"/>
      <c r="D11090" s="135"/>
    </row>
    <row r="11091" spans="1:4" x14ac:dyDescent="0.25">
      <c r="A11091" s="135"/>
      <c r="B11091" s="135"/>
      <c r="C11091" s="135"/>
      <c r="D11091" s="135"/>
    </row>
    <row r="11092" spans="1:4" x14ac:dyDescent="0.25">
      <c r="A11092" s="135"/>
      <c r="B11092" s="135"/>
      <c r="C11092" s="135"/>
      <c r="D11092" s="135"/>
    </row>
    <row r="11093" spans="1:4" x14ac:dyDescent="0.25">
      <c r="A11093" s="135"/>
      <c r="B11093" s="135"/>
      <c r="C11093" s="135"/>
      <c r="D11093" s="135"/>
    </row>
    <row r="11094" spans="1:4" x14ac:dyDescent="0.25">
      <c r="A11094" s="135"/>
      <c r="B11094" s="135"/>
      <c r="C11094" s="135"/>
      <c r="D11094" s="135"/>
    </row>
    <row r="11095" spans="1:4" x14ac:dyDescent="0.25">
      <c r="A11095" s="135"/>
      <c r="B11095" s="135"/>
      <c r="C11095" s="135"/>
      <c r="D11095" s="135"/>
    </row>
    <row r="11096" spans="1:4" x14ac:dyDescent="0.25">
      <c r="A11096" s="135"/>
      <c r="B11096" s="135"/>
      <c r="C11096" s="135"/>
      <c r="D11096" s="135"/>
    </row>
    <row r="11097" spans="1:4" x14ac:dyDescent="0.25">
      <c r="A11097" s="135"/>
      <c r="B11097" s="135"/>
      <c r="C11097" s="135"/>
      <c r="D11097" s="135"/>
    </row>
    <row r="11098" spans="1:4" x14ac:dyDescent="0.25">
      <c r="A11098" s="135"/>
      <c r="B11098" s="135"/>
      <c r="C11098" s="135"/>
      <c r="D11098" s="135"/>
    </row>
    <row r="11099" spans="1:4" x14ac:dyDescent="0.25">
      <c r="A11099" s="135"/>
      <c r="B11099" s="135"/>
      <c r="C11099" s="135"/>
      <c r="D11099" s="135"/>
    </row>
    <row r="11100" spans="1:4" x14ac:dyDescent="0.25">
      <c r="A11100" s="135"/>
      <c r="B11100" s="135"/>
      <c r="C11100" s="135"/>
      <c r="D11100" s="135"/>
    </row>
    <row r="11101" spans="1:4" x14ac:dyDescent="0.25">
      <c r="A11101" s="135"/>
      <c r="B11101" s="135"/>
      <c r="C11101" s="135"/>
      <c r="D11101" s="135"/>
    </row>
    <row r="11102" spans="1:4" x14ac:dyDescent="0.25">
      <c r="A11102" s="135"/>
      <c r="B11102" s="135"/>
      <c r="C11102" s="135"/>
      <c r="D11102" s="135"/>
    </row>
    <row r="11103" spans="1:4" x14ac:dyDescent="0.25">
      <c r="A11103" s="135"/>
      <c r="B11103" s="135"/>
      <c r="C11103" s="135"/>
      <c r="D11103" s="135"/>
    </row>
    <row r="11104" spans="1:4" x14ac:dyDescent="0.25">
      <c r="A11104" s="135"/>
      <c r="B11104" s="135"/>
      <c r="C11104" s="135"/>
      <c r="D11104" s="135"/>
    </row>
    <row r="11105" spans="1:4" x14ac:dyDescent="0.25">
      <c r="A11105" s="135"/>
      <c r="B11105" s="135"/>
      <c r="C11105" s="135"/>
      <c r="D11105" s="135"/>
    </row>
    <row r="11106" spans="1:4" x14ac:dyDescent="0.25">
      <c r="A11106" s="135"/>
      <c r="B11106" s="135"/>
      <c r="C11106" s="135"/>
      <c r="D11106" s="135"/>
    </row>
    <row r="11107" spans="1:4" x14ac:dyDescent="0.25">
      <c r="A11107" s="135"/>
      <c r="B11107" s="135"/>
      <c r="C11107" s="135"/>
      <c r="D11107" s="135"/>
    </row>
    <row r="11108" spans="1:4" x14ac:dyDescent="0.25">
      <c r="A11108" s="135"/>
      <c r="B11108" s="135"/>
      <c r="C11108" s="135"/>
      <c r="D11108" s="135"/>
    </row>
    <row r="11109" spans="1:4" x14ac:dyDescent="0.25">
      <c r="A11109" s="135"/>
      <c r="B11109" s="135"/>
      <c r="C11109" s="135"/>
      <c r="D11109" s="135"/>
    </row>
    <row r="11110" spans="1:4" x14ac:dyDescent="0.25">
      <c r="A11110" s="135"/>
      <c r="B11110" s="135"/>
      <c r="C11110" s="135"/>
      <c r="D11110" s="135"/>
    </row>
    <row r="11111" spans="1:4" x14ac:dyDescent="0.25">
      <c r="A11111" s="135"/>
      <c r="B11111" s="135"/>
      <c r="C11111" s="135"/>
      <c r="D11111" s="135"/>
    </row>
    <row r="11112" spans="1:4" x14ac:dyDescent="0.25">
      <c r="A11112" s="135"/>
      <c r="B11112" s="135"/>
      <c r="C11112" s="135"/>
      <c r="D11112" s="135"/>
    </row>
    <row r="11113" spans="1:4" x14ac:dyDescent="0.25">
      <c r="A11113" s="135"/>
      <c r="B11113" s="135"/>
      <c r="C11113" s="135"/>
      <c r="D11113" s="135"/>
    </row>
    <row r="11114" spans="1:4" x14ac:dyDescent="0.25">
      <c r="A11114" s="135"/>
      <c r="B11114" s="135"/>
      <c r="C11114" s="135"/>
      <c r="D11114" s="135"/>
    </row>
    <row r="11115" spans="1:4" x14ac:dyDescent="0.25">
      <c r="A11115" s="135"/>
      <c r="B11115" s="135"/>
      <c r="C11115" s="135"/>
      <c r="D11115" s="135"/>
    </row>
    <row r="11116" spans="1:4" x14ac:dyDescent="0.25">
      <c r="A11116" s="135"/>
      <c r="B11116" s="135"/>
      <c r="C11116" s="135"/>
      <c r="D11116" s="135"/>
    </row>
    <row r="11117" spans="1:4" x14ac:dyDescent="0.25">
      <c r="A11117" s="135"/>
      <c r="B11117" s="135"/>
      <c r="C11117" s="135"/>
      <c r="D11117" s="135"/>
    </row>
    <row r="11118" spans="1:4" x14ac:dyDescent="0.25">
      <c r="A11118" s="135"/>
      <c r="B11118" s="135"/>
      <c r="C11118" s="135"/>
      <c r="D11118" s="135"/>
    </row>
    <row r="11119" spans="1:4" x14ac:dyDescent="0.25">
      <c r="A11119" s="135"/>
      <c r="B11119" s="135"/>
      <c r="C11119" s="135"/>
      <c r="D11119" s="135"/>
    </row>
    <row r="11120" spans="1:4" x14ac:dyDescent="0.25">
      <c r="A11120" s="135"/>
      <c r="B11120" s="135"/>
      <c r="C11120" s="135"/>
      <c r="D11120" s="135"/>
    </row>
    <row r="11121" spans="1:4" x14ac:dyDescent="0.25">
      <c r="A11121" s="135"/>
      <c r="B11121" s="135"/>
      <c r="C11121" s="135"/>
      <c r="D11121" s="135"/>
    </row>
    <row r="11122" spans="1:4" x14ac:dyDescent="0.25">
      <c r="A11122" s="135"/>
      <c r="B11122" s="135"/>
      <c r="C11122" s="135"/>
      <c r="D11122" s="135"/>
    </row>
    <row r="11123" spans="1:4" x14ac:dyDescent="0.25">
      <c r="A11123" s="135"/>
      <c r="B11123" s="135"/>
      <c r="C11123" s="135"/>
      <c r="D11123" s="135"/>
    </row>
    <row r="11124" spans="1:4" x14ac:dyDescent="0.25">
      <c r="A11124" s="135"/>
      <c r="B11124" s="135"/>
      <c r="C11124" s="135"/>
      <c r="D11124" s="135"/>
    </row>
    <row r="11125" spans="1:4" x14ac:dyDescent="0.25">
      <c r="A11125" s="135"/>
      <c r="B11125" s="135"/>
      <c r="C11125" s="135"/>
      <c r="D11125" s="135"/>
    </row>
    <row r="11126" spans="1:4" x14ac:dyDescent="0.25">
      <c r="A11126" s="135"/>
      <c r="B11126" s="135"/>
      <c r="C11126" s="135"/>
      <c r="D11126" s="135"/>
    </row>
    <row r="11127" spans="1:4" x14ac:dyDescent="0.25">
      <c r="A11127" s="135"/>
      <c r="B11127" s="135"/>
      <c r="C11127" s="135"/>
      <c r="D11127" s="135"/>
    </row>
    <row r="11128" spans="1:4" x14ac:dyDescent="0.25">
      <c r="A11128" s="135"/>
      <c r="B11128" s="135"/>
      <c r="C11128" s="135"/>
      <c r="D11128" s="135"/>
    </row>
    <row r="11129" spans="1:4" x14ac:dyDescent="0.25">
      <c r="A11129" s="135"/>
      <c r="B11129" s="135"/>
      <c r="C11129" s="135"/>
      <c r="D11129" s="135"/>
    </row>
    <row r="11130" spans="1:4" x14ac:dyDescent="0.25">
      <c r="A11130" s="135"/>
      <c r="B11130" s="135"/>
      <c r="C11130" s="135"/>
      <c r="D11130" s="135"/>
    </row>
    <row r="11131" spans="1:4" x14ac:dyDescent="0.25">
      <c r="A11131" s="135"/>
      <c r="B11131" s="135"/>
      <c r="C11131" s="135"/>
      <c r="D11131" s="135"/>
    </row>
    <row r="11132" spans="1:4" x14ac:dyDescent="0.25">
      <c r="A11132" s="135"/>
      <c r="B11132" s="135"/>
      <c r="C11132" s="135"/>
      <c r="D11132" s="135"/>
    </row>
    <row r="11133" spans="1:4" x14ac:dyDescent="0.25">
      <c r="A11133" s="135"/>
      <c r="B11133" s="135"/>
      <c r="C11133" s="135"/>
      <c r="D11133" s="135"/>
    </row>
    <row r="11134" spans="1:4" x14ac:dyDescent="0.25">
      <c r="A11134" s="135"/>
      <c r="B11134" s="135"/>
      <c r="C11134" s="135"/>
      <c r="D11134" s="135"/>
    </row>
    <row r="11135" spans="1:4" x14ac:dyDescent="0.25">
      <c r="A11135" s="135"/>
      <c r="B11135" s="135"/>
      <c r="C11135" s="135"/>
      <c r="D11135" s="135"/>
    </row>
    <row r="11136" spans="1:4" x14ac:dyDescent="0.25">
      <c r="A11136" s="135"/>
      <c r="B11136" s="135"/>
      <c r="C11136" s="135"/>
      <c r="D11136" s="135"/>
    </row>
    <row r="11137" spans="1:4" x14ac:dyDescent="0.25">
      <c r="A11137" s="135"/>
      <c r="B11137" s="135"/>
      <c r="C11137" s="135"/>
      <c r="D11137" s="135"/>
    </row>
    <row r="11138" spans="1:4" x14ac:dyDescent="0.25">
      <c r="A11138" s="135"/>
      <c r="B11138" s="135"/>
      <c r="C11138" s="135"/>
      <c r="D11138" s="135"/>
    </row>
    <row r="11139" spans="1:4" x14ac:dyDescent="0.25">
      <c r="A11139" s="135"/>
      <c r="B11139" s="135"/>
      <c r="C11139" s="135"/>
      <c r="D11139" s="135"/>
    </row>
    <row r="11140" spans="1:4" x14ac:dyDescent="0.25">
      <c r="A11140" s="135"/>
      <c r="B11140" s="135"/>
      <c r="C11140" s="135"/>
      <c r="D11140" s="135"/>
    </row>
    <row r="11141" spans="1:4" x14ac:dyDescent="0.25">
      <c r="A11141" s="135"/>
      <c r="B11141" s="135"/>
      <c r="C11141" s="135"/>
      <c r="D11141" s="135"/>
    </row>
    <row r="11142" spans="1:4" x14ac:dyDescent="0.25">
      <c r="A11142" s="135"/>
      <c r="B11142" s="135"/>
      <c r="C11142" s="135"/>
      <c r="D11142" s="135"/>
    </row>
    <row r="11143" spans="1:4" x14ac:dyDescent="0.25">
      <c r="A11143" s="135"/>
      <c r="B11143" s="135"/>
      <c r="C11143" s="135"/>
      <c r="D11143" s="135"/>
    </row>
    <row r="11144" spans="1:4" x14ac:dyDescent="0.25">
      <c r="A11144" s="135"/>
      <c r="B11144" s="135"/>
      <c r="C11144" s="135"/>
      <c r="D11144" s="135"/>
    </row>
    <row r="11145" spans="1:4" x14ac:dyDescent="0.25">
      <c r="A11145" s="135"/>
      <c r="B11145" s="135"/>
      <c r="C11145" s="135"/>
      <c r="D11145" s="135"/>
    </row>
    <row r="11146" spans="1:4" x14ac:dyDescent="0.25">
      <c r="A11146" s="135"/>
      <c r="B11146" s="135"/>
      <c r="C11146" s="135"/>
      <c r="D11146" s="135"/>
    </row>
    <row r="11147" spans="1:4" x14ac:dyDescent="0.25">
      <c r="A11147" s="135"/>
      <c r="B11147" s="135"/>
      <c r="C11147" s="135"/>
      <c r="D11147" s="135"/>
    </row>
    <row r="11148" spans="1:4" x14ac:dyDescent="0.25">
      <c r="A11148" s="135"/>
      <c r="B11148" s="135"/>
      <c r="C11148" s="135"/>
      <c r="D11148" s="135"/>
    </row>
    <row r="11149" spans="1:4" x14ac:dyDescent="0.25">
      <c r="A11149" s="135"/>
      <c r="B11149" s="135"/>
      <c r="C11149" s="135"/>
      <c r="D11149" s="135"/>
    </row>
    <row r="11150" spans="1:4" x14ac:dyDescent="0.25">
      <c r="A11150" s="135"/>
      <c r="B11150" s="135"/>
      <c r="C11150" s="135"/>
      <c r="D11150" s="135"/>
    </row>
    <row r="11151" spans="1:4" x14ac:dyDescent="0.25">
      <c r="A11151" s="135"/>
      <c r="B11151" s="135"/>
      <c r="C11151" s="135"/>
      <c r="D11151" s="135"/>
    </row>
    <row r="11152" spans="1:4" x14ac:dyDescent="0.25">
      <c r="A11152" s="135"/>
      <c r="B11152" s="135"/>
      <c r="C11152" s="135"/>
      <c r="D11152" s="135"/>
    </row>
    <row r="11153" spans="1:4" x14ac:dyDescent="0.25">
      <c r="A11153" s="135"/>
      <c r="B11153" s="135"/>
      <c r="C11153" s="135"/>
      <c r="D11153" s="135"/>
    </row>
    <row r="11154" spans="1:4" x14ac:dyDescent="0.25">
      <c r="A11154" s="135"/>
      <c r="B11154" s="135"/>
      <c r="C11154" s="135"/>
      <c r="D11154" s="135"/>
    </row>
    <row r="11155" spans="1:4" x14ac:dyDescent="0.25">
      <c r="A11155" s="135"/>
      <c r="B11155" s="135"/>
      <c r="C11155" s="135"/>
      <c r="D11155" s="135"/>
    </row>
    <row r="11156" spans="1:4" x14ac:dyDescent="0.25">
      <c r="A11156" s="135"/>
      <c r="B11156" s="135"/>
      <c r="C11156" s="135"/>
      <c r="D11156" s="135"/>
    </row>
    <row r="11157" spans="1:4" x14ac:dyDescent="0.25">
      <c r="A11157" s="135"/>
      <c r="B11157" s="135"/>
      <c r="C11157" s="135"/>
      <c r="D11157" s="135"/>
    </row>
    <row r="11158" spans="1:4" x14ac:dyDescent="0.25">
      <c r="A11158" s="135"/>
      <c r="B11158" s="135"/>
      <c r="C11158" s="135"/>
      <c r="D11158" s="135"/>
    </row>
    <row r="11159" spans="1:4" x14ac:dyDescent="0.25">
      <c r="A11159" s="135"/>
      <c r="B11159" s="135"/>
      <c r="C11159" s="135"/>
      <c r="D11159" s="135"/>
    </row>
    <row r="11160" spans="1:4" x14ac:dyDescent="0.25">
      <c r="A11160" s="135"/>
      <c r="B11160" s="135"/>
      <c r="C11160" s="135"/>
      <c r="D11160" s="135"/>
    </row>
    <row r="11161" spans="1:4" x14ac:dyDescent="0.25">
      <c r="A11161" s="135"/>
      <c r="B11161" s="135"/>
      <c r="C11161" s="135"/>
      <c r="D11161" s="135"/>
    </row>
    <row r="11162" spans="1:4" x14ac:dyDescent="0.25">
      <c r="A11162" s="135"/>
      <c r="B11162" s="135"/>
      <c r="C11162" s="135"/>
      <c r="D11162" s="135"/>
    </row>
    <row r="11163" spans="1:4" x14ac:dyDescent="0.25">
      <c r="A11163" s="135"/>
      <c r="B11163" s="135"/>
      <c r="C11163" s="135"/>
      <c r="D11163" s="135"/>
    </row>
    <row r="11164" spans="1:4" x14ac:dyDescent="0.25">
      <c r="A11164" s="135"/>
      <c r="B11164" s="135"/>
      <c r="C11164" s="135"/>
      <c r="D11164" s="135"/>
    </row>
    <row r="11165" spans="1:4" x14ac:dyDescent="0.25">
      <c r="A11165" s="135"/>
      <c r="B11165" s="135"/>
      <c r="C11165" s="135"/>
      <c r="D11165" s="135"/>
    </row>
    <row r="11166" spans="1:4" x14ac:dyDescent="0.25">
      <c r="A11166" s="135"/>
      <c r="B11166" s="135"/>
      <c r="C11166" s="135"/>
      <c r="D11166" s="135"/>
    </row>
    <row r="11167" spans="1:4" x14ac:dyDescent="0.25">
      <c r="A11167" s="135"/>
      <c r="B11167" s="135"/>
      <c r="C11167" s="135"/>
      <c r="D11167" s="135"/>
    </row>
    <row r="11168" spans="1:4" x14ac:dyDescent="0.25">
      <c r="A11168" s="135"/>
      <c r="B11168" s="135"/>
      <c r="C11168" s="135"/>
      <c r="D11168" s="135"/>
    </row>
    <row r="11169" spans="1:4" x14ac:dyDescent="0.25">
      <c r="A11169" s="135"/>
      <c r="B11169" s="135"/>
      <c r="C11169" s="135"/>
      <c r="D11169" s="135"/>
    </row>
    <row r="11170" spans="1:4" x14ac:dyDescent="0.25">
      <c r="A11170" s="135"/>
      <c r="B11170" s="135"/>
      <c r="C11170" s="135"/>
      <c r="D11170" s="135"/>
    </row>
    <row r="11171" spans="1:4" x14ac:dyDescent="0.25">
      <c r="A11171" s="135"/>
      <c r="B11171" s="135"/>
      <c r="C11171" s="135"/>
      <c r="D11171" s="135"/>
    </row>
    <row r="11172" spans="1:4" x14ac:dyDescent="0.25">
      <c r="A11172" s="135"/>
      <c r="B11172" s="135"/>
      <c r="C11172" s="135"/>
      <c r="D11172" s="135"/>
    </row>
    <row r="11173" spans="1:4" x14ac:dyDescent="0.25">
      <c r="A11173" s="135"/>
      <c r="B11173" s="135"/>
      <c r="C11173" s="135"/>
      <c r="D11173" s="135"/>
    </row>
    <row r="11174" spans="1:4" x14ac:dyDescent="0.25">
      <c r="A11174" s="135"/>
      <c r="B11174" s="135"/>
      <c r="C11174" s="135"/>
      <c r="D11174" s="135"/>
    </row>
    <row r="11175" spans="1:4" x14ac:dyDescent="0.25">
      <c r="A11175" s="135"/>
      <c r="B11175" s="135"/>
      <c r="C11175" s="135"/>
      <c r="D11175" s="135"/>
    </row>
    <row r="11176" spans="1:4" x14ac:dyDescent="0.25">
      <c r="A11176" s="135"/>
      <c r="B11176" s="135"/>
      <c r="C11176" s="135"/>
      <c r="D11176" s="135"/>
    </row>
    <row r="11177" spans="1:4" x14ac:dyDescent="0.25">
      <c r="A11177" s="135"/>
      <c r="B11177" s="135"/>
      <c r="C11177" s="135"/>
      <c r="D11177" s="135"/>
    </row>
    <row r="11178" spans="1:4" x14ac:dyDescent="0.25">
      <c r="A11178" s="135"/>
      <c r="B11178" s="135"/>
      <c r="C11178" s="135"/>
      <c r="D11178" s="135"/>
    </row>
    <row r="11179" spans="1:4" x14ac:dyDescent="0.25">
      <c r="A11179" s="135"/>
      <c r="B11179" s="135"/>
      <c r="C11179" s="135"/>
      <c r="D11179" s="135"/>
    </row>
    <row r="11180" spans="1:4" x14ac:dyDescent="0.25">
      <c r="A11180" s="135"/>
      <c r="B11180" s="135"/>
      <c r="C11180" s="135"/>
      <c r="D11180" s="135"/>
    </row>
    <row r="11181" spans="1:4" x14ac:dyDescent="0.25">
      <c r="A11181" s="135"/>
      <c r="B11181" s="135"/>
      <c r="C11181" s="135"/>
      <c r="D11181" s="135"/>
    </row>
    <row r="11182" spans="1:4" x14ac:dyDescent="0.25">
      <c r="A11182" s="135"/>
      <c r="B11182" s="135"/>
      <c r="C11182" s="135"/>
      <c r="D11182" s="135"/>
    </row>
    <row r="11183" spans="1:4" x14ac:dyDescent="0.25">
      <c r="A11183" s="135"/>
      <c r="B11183" s="135"/>
      <c r="C11183" s="135"/>
      <c r="D11183" s="135"/>
    </row>
    <row r="11184" spans="1:4" x14ac:dyDescent="0.25">
      <c r="A11184" s="135"/>
      <c r="B11184" s="135"/>
      <c r="C11184" s="135"/>
      <c r="D11184" s="135"/>
    </row>
    <row r="11185" spans="1:4" x14ac:dyDescent="0.25">
      <c r="A11185" s="135"/>
      <c r="B11185" s="135"/>
      <c r="C11185" s="135"/>
      <c r="D11185" s="135"/>
    </row>
    <row r="11186" spans="1:4" x14ac:dyDescent="0.25">
      <c r="A11186" s="135"/>
      <c r="B11186" s="135"/>
      <c r="C11186" s="135"/>
      <c r="D11186" s="135"/>
    </row>
    <row r="11187" spans="1:4" x14ac:dyDescent="0.25">
      <c r="A11187" s="135"/>
      <c r="B11187" s="135"/>
      <c r="C11187" s="135"/>
      <c r="D11187" s="135"/>
    </row>
    <row r="11188" spans="1:4" x14ac:dyDescent="0.25">
      <c r="A11188" s="135"/>
      <c r="B11188" s="135"/>
      <c r="C11188" s="135"/>
      <c r="D11188" s="135"/>
    </row>
    <row r="11189" spans="1:4" x14ac:dyDescent="0.25">
      <c r="A11189" s="135"/>
      <c r="B11189" s="135"/>
      <c r="C11189" s="135"/>
      <c r="D11189" s="135"/>
    </row>
    <row r="11190" spans="1:4" x14ac:dyDescent="0.25">
      <c r="A11190" s="135"/>
      <c r="B11190" s="135"/>
      <c r="C11190" s="135"/>
      <c r="D11190" s="135"/>
    </row>
    <row r="11191" spans="1:4" x14ac:dyDescent="0.25">
      <c r="A11191" s="135"/>
      <c r="B11191" s="135"/>
      <c r="C11191" s="135"/>
      <c r="D11191" s="135"/>
    </row>
    <row r="11192" spans="1:4" x14ac:dyDescent="0.25">
      <c r="A11192" s="135"/>
      <c r="B11192" s="135"/>
      <c r="C11192" s="135"/>
      <c r="D11192" s="135"/>
    </row>
    <row r="11193" spans="1:4" x14ac:dyDescent="0.25">
      <c r="A11193" s="135"/>
      <c r="B11193" s="135"/>
      <c r="C11193" s="135"/>
      <c r="D11193" s="135"/>
    </row>
    <row r="11194" spans="1:4" x14ac:dyDescent="0.25">
      <c r="A11194" s="135"/>
      <c r="B11194" s="135"/>
      <c r="C11194" s="135"/>
      <c r="D11194" s="135"/>
    </row>
    <row r="11195" spans="1:4" x14ac:dyDescent="0.25">
      <c r="A11195" s="135"/>
      <c r="B11195" s="135"/>
      <c r="C11195" s="135"/>
      <c r="D11195" s="135"/>
    </row>
    <row r="11196" spans="1:4" x14ac:dyDescent="0.25">
      <c r="A11196" s="135"/>
      <c r="B11196" s="135"/>
      <c r="C11196" s="135"/>
      <c r="D11196" s="135"/>
    </row>
    <row r="11197" spans="1:4" x14ac:dyDescent="0.25">
      <c r="A11197" s="135"/>
      <c r="B11197" s="135"/>
      <c r="C11197" s="135"/>
      <c r="D11197" s="135"/>
    </row>
    <row r="11198" spans="1:4" x14ac:dyDescent="0.25">
      <c r="A11198" s="135"/>
      <c r="B11198" s="135"/>
      <c r="C11198" s="135"/>
      <c r="D11198" s="135"/>
    </row>
    <row r="11199" spans="1:4" x14ac:dyDescent="0.25">
      <c r="A11199" s="135"/>
      <c r="B11199" s="135"/>
      <c r="C11199" s="135"/>
      <c r="D11199" s="135"/>
    </row>
    <row r="11200" spans="1:4" x14ac:dyDescent="0.25">
      <c r="A11200" s="135"/>
      <c r="B11200" s="135"/>
      <c r="C11200" s="135"/>
      <c r="D11200" s="135"/>
    </row>
    <row r="11201" spans="1:4" x14ac:dyDescent="0.25">
      <c r="A11201" s="135"/>
      <c r="B11201" s="135"/>
      <c r="C11201" s="135"/>
      <c r="D11201" s="135"/>
    </row>
    <row r="11202" spans="1:4" x14ac:dyDescent="0.25">
      <c r="A11202" s="135"/>
      <c r="B11202" s="135"/>
      <c r="C11202" s="135"/>
      <c r="D11202" s="135"/>
    </row>
    <row r="11203" spans="1:4" x14ac:dyDescent="0.25">
      <c r="A11203" s="135"/>
      <c r="B11203" s="135"/>
      <c r="C11203" s="135"/>
      <c r="D11203" s="135"/>
    </row>
    <row r="11204" spans="1:4" x14ac:dyDescent="0.25">
      <c r="A11204" s="135"/>
      <c r="B11204" s="135"/>
      <c r="C11204" s="135"/>
      <c r="D11204" s="135"/>
    </row>
    <row r="11205" spans="1:4" x14ac:dyDescent="0.25">
      <c r="A11205" s="135"/>
      <c r="B11205" s="135"/>
      <c r="C11205" s="135"/>
      <c r="D11205" s="135"/>
    </row>
    <row r="11206" spans="1:4" x14ac:dyDescent="0.25">
      <c r="A11206" s="135"/>
      <c r="B11206" s="135"/>
      <c r="C11206" s="135"/>
      <c r="D11206" s="135"/>
    </row>
    <row r="11207" spans="1:4" x14ac:dyDescent="0.25">
      <c r="A11207" s="135"/>
      <c r="B11207" s="135"/>
      <c r="C11207" s="135"/>
      <c r="D11207" s="135"/>
    </row>
    <row r="11208" spans="1:4" x14ac:dyDescent="0.25">
      <c r="A11208" s="135"/>
      <c r="B11208" s="135"/>
      <c r="C11208" s="135"/>
      <c r="D11208" s="135"/>
    </row>
    <row r="11209" spans="1:4" x14ac:dyDescent="0.25">
      <c r="A11209" s="135"/>
      <c r="B11209" s="135"/>
      <c r="C11209" s="135"/>
      <c r="D11209" s="135"/>
    </row>
    <row r="11210" spans="1:4" x14ac:dyDescent="0.25">
      <c r="A11210" s="135"/>
      <c r="B11210" s="135"/>
      <c r="C11210" s="135"/>
      <c r="D11210" s="135"/>
    </row>
    <row r="11211" spans="1:4" x14ac:dyDescent="0.25">
      <c r="A11211" s="135"/>
      <c r="B11211" s="135"/>
      <c r="C11211" s="135"/>
      <c r="D11211" s="135"/>
    </row>
    <row r="11212" spans="1:4" x14ac:dyDescent="0.25">
      <c r="A11212" s="135"/>
      <c r="B11212" s="135"/>
      <c r="C11212" s="135"/>
      <c r="D11212" s="135"/>
    </row>
    <row r="11213" spans="1:4" x14ac:dyDescent="0.25">
      <c r="A11213" s="135"/>
      <c r="B11213" s="135"/>
      <c r="C11213" s="135"/>
      <c r="D11213" s="135"/>
    </row>
    <row r="11214" spans="1:4" x14ac:dyDescent="0.25">
      <c r="A11214" s="135"/>
      <c r="B11214" s="135"/>
      <c r="C11214" s="135"/>
      <c r="D11214" s="135"/>
    </row>
    <row r="11215" spans="1:4" x14ac:dyDescent="0.25">
      <c r="A11215" s="135"/>
      <c r="B11215" s="135"/>
      <c r="C11215" s="135"/>
      <c r="D11215" s="135"/>
    </row>
    <row r="11216" spans="1:4" x14ac:dyDescent="0.25">
      <c r="A11216" s="135"/>
      <c r="B11216" s="135"/>
      <c r="C11216" s="135"/>
      <c r="D11216" s="135"/>
    </row>
    <row r="11217" spans="1:4" x14ac:dyDescent="0.25">
      <c r="A11217" s="135"/>
      <c r="B11217" s="135"/>
      <c r="C11217" s="135"/>
      <c r="D11217" s="135"/>
    </row>
    <row r="11218" spans="1:4" x14ac:dyDescent="0.25">
      <c r="A11218" s="135"/>
      <c r="B11218" s="135"/>
      <c r="C11218" s="135"/>
      <c r="D11218" s="135"/>
    </row>
    <row r="11219" spans="1:4" x14ac:dyDescent="0.25">
      <c r="A11219" s="135"/>
      <c r="B11219" s="135"/>
      <c r="C11219" s="135"/>
      <c r="D11219" s="135"/>
    </row>
    <row r="11220" spans="1:4" x14ac:dyDescent="0.25">
      <c r="A11220" s="135"/>
      <c r="B11220" s="135"/>
      <c r="C11220" s="135"/>
      <c r="D11220" s="135"/>
    </row>
    <row r="11221" spans="1:4" x14ac:dyDescent="0.25">
      <c r="A11221" s="135"/>
      <c r="B11221" s="135"/>
      <c r="C11221" s="135"/>
      <c r="D11221" s="135"/>
    </row>
    <row r="11222" spans="1:4" x14ac:dyDescent="0.25">
      <c r="A11222" s="135"/>
      <c r="B11222" s="135"/>
      <c r="C11222" s="135"/>
      <c r="D11222" s="135"/>
    </row>
    <row r="11223" spans="1:4" x14ac:dyDescent="0.25">
      <c r="A11223" s="135"/>
      <c r="B11223" s="135"/>
      <c r="C11223" s="135"/>
      <c r="D11223" s="135"/>
    </row>
    <row r="11224" spans="1:4" x14ac:dyDescent="0.25">
      <c r="A11224" s="135"/>
      <c r="B11224" s="135"/>
      <c r="C11224" s="135"/>
      <c r="D11224" s="135"/>
    </row>
    <row r="11225" spans="1:4" x14ac:dyDescent="0.25">
      <c r="A11225" s="135"/>
      <c r="B11225" s="135"/>
      <c r="C11225" s="135"/>
      <c r="D11225" s="135"/>
    </row>
    <row r="11226" spans="1:4" x14ac:dyDescent="0.25">
      <c r="A11226" s="135"/>
      <c r="B11226" s="135"/>
      <c r="C11226" s="135"/>
      <c r="D11226" s="135"/>
    </row>
    <row r="11227" spans="1:4" x14ac:dyDescent="0.25">
      <c r="A11227" s="135"/>
      <c r="B11227" s="135"/>
      <c r="C11227" s="135"/>
      <c r="D11227" s="135"/>
    </row>
    <row r="11228" spans="1:4" x14ac:dyDescent="0.25">
      <c r="A11228" s="135"/>
      <c r="B11228" s="135"/>
      <c r="C11228" s="135"/>
      <c r="D11228" s="135"/>
    </row>
    <row r="11229" spans="1:4" x14ac:dyDescent="0.25">
      <c r="A11229" s="135"/>
      <c r="B11229" s="135"/>
      <c r="C11229" s="135"/>
      <c r="D11229" s="135"/>
    </row>
    <row r="11230" spans="1:4" x14ac:dyDescent="0.25">
      <c r="A11230" s="135"/>
      <c r="B11230" s="135"/>
      <c r="C11230" s="135"/>
      <c r="D11230" s="135"/>
    </row>
    <row r="11231" spans="1:4" x14ac:dyDescent="0.25">
      <c r="A11231" s="135"/>
      <c r="B11231" s="135"/>
      <c r="C11231" s="135"/>
      <c r="D11231" s="135"/>
    </row>
    <row r="11232" spans="1:4" x14ac:dyDescent="0.25">
      <c r="A11232" s="135"/>
      <c r="B11232" s="135"/>
      <c r="C11232" s="135"/>
      <c r="D11232" s="135"/>
    </row>
    <row r="11233" spans="1:4" x14ac:dyDescent="0.25">
      <c r="A11233" s="135"/>
      <c r="B11233" s="135"/>
      <c r="C11233" s="135"/>
      <c r="D11233" s="135"/>
    </row>
    <row r="11234" spans="1:4" x14ac:dyDescent="0.25">
      <c r="A11234" s="135"/>
      <c r="B11234" s="135"/>
      <c r="C11234" s="135"/>
      <c r="D11234" s="135"/>
    </row>
    <row r="11235" spans="1:4" x14ac:dyDescent="0.25">
      <c r="A11235" s="135"/>
      <c r="B11235" s="135"/>
      <c r="C11235" s="135"/>
      <c r="D11235" s="135"/>
    </row>
    <row r="11236" spans="1:4" x14ac:dyDescent="0.25">
      <c r="A11236" s="135"/>
      <c r="B11236" s="135"/>
      <c r="C11236" s="135"/>
      <c r="D11236" s="135"/>
    </row>
    <row r="11237" spans="1:4" x14ac:dyDescent="0.25">
      <c r="A11237" s="135"/>
      <c r="B11237" s="135"/>
      <c r="C11237" s="135"/>
      <c r="D11237" s="135"/>
    </row>
    <row r="11238" spans="1:4" x14ac:dyDescent="0.25">
      <c r="A11238" s="135"/>
      <c r="B11238" s="135"/>
      <c r="C11238" s="135"/>
      <c r="D11238" s="135"/>
    </row>
    <row r="11239" spans="1:4" x14ac:dyDescent="0.25">
      <c r="A11239" s="135"/>
      <c r="B11239" s="135"/>
      <c r="C11239" s="135"/>
      <c r="D11239" s="135"/>
    </row>
    <row r="11240" spans="1:4" x14ac:dyDescent="0.25">
      <c r="A11240" s="135"/>
      <c r="B11240" s="135"/>
      <c r="C11240" s="135"/>
      <c r="D11240" s="135"/>
    </row>
    <row r="11241" spans="1:4" x14ac:dyDescent="0.25">
      <c r="A11241" s="135"/>
      <c r="B11241" s="135"/>
      <c r="C11241" s="135"/>
      <c r="D11241" s="135"/>
    </row>
    <row r="11242" spans="1:4" x14ac:dyDescent="0.25">
      <c r="A11242" s="135"/>
      <c r="B11242" s="135"/>
      <c r="C11242" s="135"/>
      <c r="D11242" s="135"/>
    </row>
    <row r="11243" spans="1:4" x14ac:dyDescent="0.25">
      <c r="A11243" s="135"/>
      <c r="B11243" s="135"/>
      <c r="C11243" s="135"/>
      <c r="D11243" s="135"/>
    </row>
    <row r="11244" spans="1:4" x14ac:dyDescent="0.25">
      <c r="A11244" s="135"/>
      <c r="B11244" s="135"/>
      <c r="C11244" s="135"/>
      <c r="D11244" s="135"/>
    </row>
    <row r="11245" spans="1:4" x14ac:dyDescent="0.25">
      <c r="A11245" s="135"/>
      <c r="B11245" s="135"/>
      <c r="C11245" s="135"/>
      <c r="D11245" s="135"/>
    </row>
    <row r="11246" spans="1:4" x14ac:dyDescent="0.25">
      <c r="A11246" s="135"/>
      <c r="B11246" s="135"/>
      <c r="C11246" s="135"/>
      <c r="D11246" s="135"/>
    </row>
    <row r="11247" spans="1:4" x14ac:dyDescent="0.25">
      <c r="A11247" s="135"/>
      <c r="B11247" s="135"/>
      <c r="C11247" s="135"/>
      <c r="D11247" s="135"/>
    </row>
    <row r="11248" spans="1:4" x14ac:dyDescent="0.25">
      <c r="A11248" s="135"/>
      <c r="B11248" s="135"/>
      <c r="C11248" s="135"/>
      <c r="D11248" s="135"/>
    </row>
    <row r="11249" spans="1:4" x14ac:dyDescent="0.25">
      <c r="A11249" s="135"/>
      <c r="B11249" s="135"/>
      <c r="C11249" s="135"/>
      <c r="D11249" s="135"/>
    </row>
    <row r="11250" spans="1:4" x14ac:dyDescent="0.25">
      <c r="A11250" s="135"/>
      <c r="B11250" s="135"/>
      <c r="C11250" s="135"/>
      <c r="D11250" s="135"/>
    </row>
    <row r="11251" spans="1:4" x14ac:dyDescent="0.25">
      <c r="A11251" s="135"/>
      <c r="B11251" s="135"/>
      <c r="C11251" s="135"/>
      <c r="D11251" s="135"/>
    </row>
    <row r="11252" spans="1:4" x14ac:dyDescent="0.25">
      <c r="A11252" s="135"/>
      <c r="B11252" s="135"/>
      <c r="C11252" s="135"/>
      <c r="D11252" s="135"/>
    </row>
    <row r="11253" spans="1:4" x14ac:dyDescent="0.25">
      <c r="A11253" s="135"/>
      <c r="B11253" s="135"/>
      <c r="C11253" s="135"/>
      <c r="D11253" s="135"/>
    </row>
    <row r="11254" spans="1:4" x14ac:dyDescent="0.25">
      <c r="A11254" s="135"/>
      <c r="B11254" s="135"/>
      <c r="C11254" s="135"/>
      <c r="D11254" s="135"/>
    </row>
    <row r="11255" spans="1:4" x14ac:dyDescent="0.25">
      <c r="A11255" s="135"/>
      <c r="B11255" s="135"/>
      <c r="C11255" s="135"/>
      <c r="D11255" s="135"/>
    </row>
    <row r="11256" spans="1:4" x14ac:dyDescent="0.25">
      <c r="A11256" s="135"/>
      <c r="B11256" s="135"/>
      <c r="C11256" s="135"/>
      <c r="D11256" s="135"/>
    </row>
    <row r="11257" spans="1:4" x14ac:dyDescent="0.25">
      <c r="A11257" s="135"/>
      <c r="B11257" s="135"/>
      <c r="C11257" s="135"/>
      <c r="D11257" s="135"/>
    </row>
    <row r="11258" spans="1:4" x14ac:dyDescent="0.25">
      <c r="A11258" s="135"/>
      <c r="B11258" s="135"/>
      <c r="C11258" s="135"/>
      <c r="D11258" s="135"/>
    </row>
    <row r="11259" spans="1:4" x14ac:dyDescent="0.25">
      <c r="A11259" s="135"/>
      <c r="B11259" s="135"/>
      <c r="C11259" s="135"/>
      <c r="D11259" s="135"/>
    </row>
    <row r="11260" spans="1:4" x14ac:dyDescent="0.25">
      <c r="A11260" s="135"/>
      <c r="B11260" s="135"/>
      <c r="C11260" s="135"/>
      <c r="D11260" s="135"/>
    </row>
    <row r="11261" spans="1:4" x14ac:dyDescent="0.25">
      <c r="A11261" s="135"/>
      <c r="B11261" s="135"/>
      <c r="C11261" s="135"/>
      <c r="D11261" s="135"/>
    </row>
    <row r="11262" spans="1:4" x14ac:dyDescent="0.25">
      <c r="A11262" s="135"/>
      <c r="B11262" s="135"/>
      <c r="C11262" s="135"/>
      <c r="D11262" s="135"/>
    </row>
    <row r="11263" spans="1:4" x14ac:dyDescent="0.25">
      <c r="A11263" s="135"/>
      <c r="B11263" s="135"/>
      <c r="C11263" s="135"/>
      <c r="D11263" s="135"/>
    </row>
    <row r="11264" spans="1:4" x14ac:dyDescent="0.25">
      <c r="A11264" s="135"/>
      <c r="B11264" s="135"/>
      <c r="C11264" s="135"/>
      <c r="D11264" s="135"/>
    </row>
    <row r="11265" spans="1:4" x14ac:dyDescent="0.25">
      <c r="A11265" s="135"/>
      <c r="B11265" s="135"/>
      <c r="C11265" s="135"/>
      <c r="D11265" s="135"/>
    </row>
    <row r="11266" spans="1:4" x14ac:dyDescent="0.25">
      <c r="A11266" s="135"/>
      <c r="B11266" s="135"/>
      <c r="C11266" s="135"/>
      <c r="D11266" s="135"/>
    </row>
    <row r="11267" spans="1:4" x14ac:dyDescent="0.25">
      <c r="A11267" s="135"/>
      <c r="B11267" s="135"/>
      <c r="C11267" s="135"/>
      <c r="D11267" s="135"/>
    </row>
    <row r="11268" spans="1:4" x14ac:dyDescent="0.25">
      <c r="A11268" s="135"/>
      <c r="B11268" s="135"/>
      <c r="C11268" s="135"/>
      <c r="D11268" s="135"/>
    </row>
    <row r="11269" spans="1:4" x14ac:dyDescent="0.25">
      <c r="A11269" s="135"/>
      <c r="B11269" s="135"/>
      <c r="C11269" s="135"/>
      <c r="D11269" s="135"/>
    </row>
    <row r="11270" spans="1:4" x14ac:dyDescent="0.25">
      <c r="A11270" s="135"/>
      <c r="B11270" s="135"/>
      <c r="C11270" s="135"/>
      <c r="D11270" s="135"/>
    </row>
    <row r="11271" spans="1:4" x14ac:dyDescent="0.25">
      <c r="A11271" s="135"/>
      <c r="B11271" s="135"/>
      <c r="C11271" s="135"/>
      <c r="D11271" s="135"/>
    </row>
    <row r="11272" spans="1:4" x14ac:dyDescent="0.25">
      <c r="A11272" s="135"/>
      <c r="B11272" s="135"/>
      <c r="C11272" s="135"/>
      <c r="D11272" s="135"/>
    </row>
    <row r="11273" spans="1:4" x14ac:dyDescent="0.25">
      <c r="A11273" s="135"/>
      <c r="B11273" s="135"/>
      <c r="C11273" s="135"/>
      <c r="D11273" s="135"/>
    </row>
    <row r="11274" spans="1:4" x14ac:dyDescent="0.25">
      <c r="A11274" s="135"/>
      <c r="B11274" s="135"/>
      <c r="C11274" s="135"/>
      <c r="D11274" s="135"/>
    </row>
    <row r="11275" spans="1:4" x14ac:dyDescent="0.25">
      <c r="A11275" s="135"/>
      <c r="B11275" s="135"/>
      <c r="C11275" s="135"/>
      <c r="D11275" s="135"/>
    </row>
    <row r="11276" spans="1:4" x14ac:dyDescent="0.25">
      <c r="A11276" s="135"/>
      <c r="B11276" s="135"/>
      <c r="C11276" s="135"/>
      <c r="D11276" s="135"/>
    </row>
    <row r="11277" spans="1:4" x14ac:dyDescent="0.25">
      <c r="A11277" s="135"/>
      <c r="B11277" s="135"/>
      <c r="C11277" s="135"/>
      <c r="D11277" s="135"/>
    </row>
    <row r="11278" spans="1:4" x14ac:dyDescent="0.25">
      <c r="A11278" s="135"/>
      <c r="B11278" s="135"/>
      <c r="C11278" s="135"/>
      <c r="D11278" s="135"/>
    </row>
    <row r="11279" spans="1:4" x14ac:dyDescent="0.25">
      <c r="A11279" s="135"/>
      <c r="B11279" s="135"/>
      <c r="C11279" s="135"/>
      <c r="D11279" s="135"/>
    </row>
    <row r="11280" spans="1:4" x14ac:dyDescent="0.25">
      <c r="A11280" s="135"/>
      <c r="B11280" s="135"/>
      <c r="C11280" s="135"/>
      <c r="D11280" s="135"/>
    </row>
    <row r="11281" spans="1:4" x14ac:dyDescent="0.25">
      <c r="A11281" s="135"/>
      <c r="B11281" s="135"/>
      <c r="C11281" s="135"/>
      <c r="D11281" s="135"/>
    </row>
    <row r="11282" spans="1:4" x14ac:dyDescent="0.25">
      <c r="A11282" s="135"/>
      <c r="B11282" s="135"/>
      <c r="C11282" s="135"/>
      <c r="D11282" s="135"/>
    </row>
    <row r="11283" spans="1:4" x14ac:dyDescent="0.25">
      <c r="A11283" s="135"/>
      <c r="B11283" s="135"/>
      <c r="C11283" s="135"/>
      <c r="D11283" s="135"/>
    </row>
    <row r="11284" spans="1:4" x14ac:dyDescent="0.25">
      <c r="A11284" s="135"/>
      <c r="B11284" s="135"/>
      <c r="C11284" s="135"/>
      <c r="D11284" s="135"/>
    </row>
    <row r="11285" spans="1:4" x14ac:dyDescent="0.25">
      <c r="A11285" s="135"/>
      <c r="B11285" s="135"/>
      <c r="C11285" s="135"/>
      <c r="D11285" s="135"/>
    </row>
    <row r="11286" spans="1:4" x14ac:dyDescent="0.25">
      <c r="A11286" s="135"/>
      <c r="B11286" s="135"/>
      <c r="C11286" s="135"/>
      <c r="D11286" s="135"/>
    </row>
    <row r="11287" spans="1:4" x14ac:dyDescent="0.25">
      <c r="A11287" s="135"/>
      <c r="B11287" s="135"/>
      <c r="C11287" s="135"/>
      <c r="D11287" s="135"/>
    </row>
    <row r="11288" spans="1:4" x14ac:dyDescent="0.25">
      <c r="A11288" s="135"/>
      <c r="B11288" s="135"/>
      <c r="C11288" s="135"/>
      <c r="D11288" s="135"/>
    </row>
    <row r="11289" spans="1:4" x14ac:dyDescent="0.25">
      <c r="A11289" s="135"/>
      <c r="B11289" s="135"/>
      <c r="C11289" s="135"/>
      <c r="D11289" s="135"/>
    </row>
    <row r="11290" spans="1:4" x14ac:dyDescent="0.25">
      <c r="A11290" s="135"/>
      <c r="B11290" s="135"/>
      <c r="C11290" s="135"/>
      <c r="D11290" s="135"/>
    </row>
    <row r="11291" spans="1:4" x14ac:dyDescent="0.25">
      <c r="A11291" s="135"/>
      <c r="B11291" s="135"/>
      <c r="C11291" s="135"/>
      <c r="D11291" s="135"/>
    </row>
    <row r="11292" spans="1:4" x14ac:dyDescent="0.25">
      <c r="A11292" s="135"/>
      <c r="B11292" s="135"/>
      <c r="C11292" s="135"/>
      <c r="D11292" s="135"/>
    </row>
    <row r="11293" spans="1:4" x14ac:dyDescent="0.25">
      <c r="A11293" s="135"/>
      <c r="B11293" s="135"/>
      <c r="C11293" s="135"/>
      <c r="D11293" s="135"/>
    </row>
    <row r="11294" spans="1:4" x14ac:dyDescent="0.25">
      <c r="A11294" s="135"/>
      <c r="B11294" s="135"/>
      <c r="C11294" s="135"/>
      <c r="D11294" s="135"/>
    </row>
    <row r="11295" spans="1:4" x14ac:dyDescent="0.25">
      <c r="A11295" s="135"/>
      <c r="B11295" s="135"/>
      <c r="C11295" s="135"/>
      <c r="D11295" s="135"/>
    </row>
    <row r="11296" spans="1:4" x14ac:dyDescent="0.25">
      <c r="A11296" s="135"/>
      <c r="B11296" s="135"/>
      <c r="C11296" s="135"/>
      <c r="D11296" s="135"/>
    </row>
    <row r="11297" spans="1:4" x14ac:dyDescent="0.25">
      <c r="A11297" s="135"/>
      <c r="B11297" s="135"/>
      <c r="C11297" s="135"/>
      <c r="D11297" s="135"/>
    </row>
    <row r="11298" spans="1:4" x14ac:dyDescent="0.25">
      <c r="A11298" s="135"/>
      <c r="B11298" s="135"/>
      <c r="C11298" s="135"/>
      <c r="D11298" s="135"/>
    </row>
    <row r="11299" spans="1:4" x14ac:dyDescent="0.25">
      <c r="A11299" s="135"/>
      <c r="B11299" s="135"/>
      <c r="C11299" s="135"/>
      <c r="D11299" s="135"/>
    </row>
    <row r="11300" spans="1:4" x14ac:dyDescent="0.25">
      <c r="A11300" s="135"/>
      <c r="B11300" s="135"/>
      <c r="C11300" s="135"/>
      <c r="D11300" s="135"/>
    </row>
    <row r="11301" spans="1:4" x14ac:dyDescent="0.25">
      <c r="A11301" s="135"/>
      <c r="B11301" s="135"/>
      <c r="C11301" s="135"/>
      <c r="D11301" s="135"/>
    </row>
    <row r="11302" spans="1:4" x14ac:dyDescent="0.25">
      <c r="A11302" s="135"/>
      <c r="B11302" s="135"/>
      <c r="C11302" s="135"/>
      <c r="D11302" s="135"/>
    </row>
    <row r="11303" spans="1:4" x14ac:dyDescent="0.25">
      <c r="A11303" s="135"/>
      <c r="B11303" s="135"/>
      <c r="C11303" s="135"/>
      <c r="D11303" s="135"/>
    </row>
    <row r="11304" spans="1:4" x14ac:dyDescent="0.25">
      <c r="A11304" s="135"/>
      <c r="B11304" s="135"/>
      <c r="C11304" s="135"/>
      <c r="D11304" s="135"/>
    </row>
    <row r="11305" spans="1:4" x14ac:dyDescent="0.25">
      <c r="A11305" s="135"/>
      <c r="B11305" s="135"/>
      <c r="C11305" s="135"/>
      <c r="D11305" s="135"/>
    </row>
    <row r="11306" spans="1:4" x14ac:dyDescent="0.25">
      <c r="A11306" s="135"/>
      <c r="B11306" s="135"/>
      <c r="C11306" s="135"/>
      <c r="D11306" s="135"/>
    </row>
    <row r="11307" spans="1:4" x14ac:dyDescent="0.25">
      <c r="A11307" s="135"/>
      <c r="B11307" s="135"/>
      <c r="C11307" s="135"/>
      <c r="D11307" s="135"/>
    </row>
    <row r="11308" spans="1:4" x14ac:dyDescent="0.25">
      <c r="A11308" s="135"/>
      <c r="B11308" s="135"/>
      <c r="C11308" s="135"/>
      <c r="D11308" s="135"/>
    </row>
    <row r="11309" spans="1:4" x14ac:dyDescent="0.25">
      <c r="A11309" s="135"/>
      <c r="B11309" s="135"/>
      <c r="C11309" s="135"/>
      <c r="D11309" s="135"/>
    </row>
    <row r="11310" spans="1:4" x14ac:dyDescent="0.25">
      <c r="A11310" s="135"/>
      <c r="B11310" s="135"/>
      <c r="C11310" s="135"/>
      <c r="D11310" s="135"/>
    </row>
    <row r="11311" spans="1:4" x14ac:dyDescent="0.25">
      <c r="A11311" s="135"/>
      <c r="B11311" s="135"/>
      <c r="C11311" s="135"/>
      <c r="D11311" s="135"/>
    </row>
    <row r="11312" spans="1:4" x14ac:dyDescent="0.25">
      <c r="A11312" s="135"/>
      <c r="B11312" s="135"/>
      <c r="C11312" s="135"/>
      <c r="D11312" s="135"/>
    </row>
    <row r="11313" spans="1:4" x14ac:dyDescent="0.25">
      <c r="A11313" s="135"/>
      <c r="B11313" s="135"/>
      <c r="C11313" s="135"/>
      <c r="D11313" s="135"/>
    </row>
    <row r="11314" spans="1:4" x14ac:dyDescent="0.25">
      <c r="A11314" s="135"/>
      <c r="B11314" s="135"/>
      <c r="C11314" s="135"/>
      <c r="D11314" s="135"/>
    </row>
    <row r="11315" spans="1:4" x14ac:dyDescent="0.25">
      <c r="A11315" s="135"/>
      <c r="B11315" s="135"/>
      <c r="C11315" s="135"/>
      <c r="D11315" s="135"/>
    </row>
    <row r="11316" spans="1:4" x14ac:dyDescent="0.25">
      <c r="A11316" s="135"/>
      <c r="B11316" s="135"/>
      <c r="C11316" s="135"/>
      <c r="D11316" s="135"/>
    </row>
    <row r="11317" spans="1:4" x14ac:dyDescent="0.25">
      <c r="A11317" s="135"/>
      <c r="B11317" s="135"/>
      <c r="C11317" s="135"/>
      <c r="D11317" s="135"/>
    </row>
    <row r="11318" spans="1:4" x14ac:dyDescent="0.25">
      <c r="A11318" s="135"/>
      <c r="B11318" s="135"/>
      <c r="C11318" s="135"/>
      <c r="D11318" s="135"/>
    </row>
    <row r="11319" spans="1:4" x14ac:dyDescent="0.25">
      <c r="A11319" s="135"/>
      <c r="B11319" s="135"/>
      <c r="C11319" s="135"/>
      <c r="D11319" s="135"/>
    </row>
    <row r="11320" spans="1:4" x14ac:dyDescent="0.25">
      <c r="A11320" s="135"/>
      <c r="B11320" s="135"/>
      <c r="C11320" s="135"/>
      <c r="D11320" s="135"/>
    </row>
    <row r="11321" spans="1:4" x14ac:dyDescent="0.25">
      <c r="A11321" s="135"/>
      <c r="B11321" s="135"/>
      <c r="C11321" s="135"/>
      <c r="D11321" s="135"/>
    </row>
    <row r="11322" spans="1:4" x14ac:dyDescent="0.25">
      <c r="A11322" s="135"/>
      <c r="B11322" s="135"/>
      <c r="C11322" s="135"/>
      <c r="D11322" s="135"/>
    </row>
    <row r="11323" spans="1:4" x14ac:dyDescent="0.25">
      <c r="A11323" s="135"/>
      <c r="B11323" s="135"/>
      <c r="C11323" s="135"/>
      <c r="D11323" s="135"/>
    </row>
    <row r="11324" spans="1:4" x14ac:dyDescent="0.25">
      <c r="A11324" s="135"/>
      <c r="B11324" s="135"/>
      <c r="C11324" s="135"/>
      <c r="D11324" s="135"/>
    </row>
    <row r="11325" spans="1:4" x14ac:dyDescent="0.25">
      <c r="A11325" s="135"/>
      <c r="B11325" s="135"/>
      <c r="C11325" s="135"/>
      <c r="D11325" s="135"/>
    </row>
    <row r="11326" spans="1:4" x14ac:dyDescent="0.25">
      <c r="A11326" s="135"/>
      <c r="B11326" s="135"/>
      <c r="C11326" s="135"/>
      <c r="D11326" s="135"/>
    </row>
    <row r="11327" spans="1:4" x14ac:dyDescent="0.25">
      <c r="A11327" s="135"/>
      <c r="B11327" s="135"/>
      <c r="C11327" s="135"/>
      <c r="D11327" s="135"/>
    </row>
    <row r="11328" spans="1:4" x14ac:dyDescent="0.25">
      <c r="A11328" s="135"/>
      <c r="B11328" s="135"/>
      <c r="C11328" s="135"/>
      <c r="D11328" s="135"/>
    </row>
    <row r="11329" spans="1:4" x14ac:dyDescent="0.25">
      <c r="A11329" s="135"/>
      <c r="B11329" s="135"/>
      <c r="C11329" s="135"/>
      <c r="D11329" s="135"/>
    </row>
    <row r="11330" spans="1:4" x14ac:dyDescent="0.25">
      <c r="A11330" s="135"/>
      <c r="B11330" s="135"/>
      <c r="C11330" s="135"/>
      <c r="D11330" s="135"/>
    </row>
    <row r="11331" spans="1:4" x14ac:dyDescent="0.25">
      <c r="A11331" s="135"/>
      <c r="B11331" s="135"/>
      <c r="C11331" s="135"/>
      <c r="D11331" s="135"/>
    </row>
    <row r="11332" spans="1:4" x14ac:dyDescent="0.25">
      <c r="A11332" s="135"/>
      <c r="B11332" s="135"/>
      <c r="C11332" s="135"/>
      <c r="D11332" s="135"/>
    </row>
    <row r="11333" spans="1:4" x14ac:dyDescent="0.25">
      <c r="A11333" s="135"/>
      <c r="B11333" s="135"/>
      <c r="C11333" s="135"/>
      <c r="D11333" s="135"/>
    </row>
    <row r="11334" spans="1:4" x14ac:dyDescent="0.25">
      <c r="A11334" s="135"/>
      <c r="B11334" s="135"/>
      <c r="C11334" s="135"/>
      <c r="D11334" s="135"/>
    </row>
    <row r="11335" spans="1:4" x14ac:dyDescent="0.25">
      <c r="A11335" s="135"/>
      <c r="B11335" s="135"/>
      <c r="C11335" s="135"/>
      <c r="D11335" s="135"/>
    </row>
    <row r="11336" spans="1:4" x14ac:dyDescent="0.25">
      <c r="A11336" s="135"/>
      <c r="B11336" s="135"/>
      <c r="C11336" s="135"/>
      <c r="D11336" s="135"/>
    </row>
    <row r="11337" spans="1:4" x14ac:dyDescent="0.25">
      <c r="A11337" s="135"/>
      <c r="B11337" s="135"/>
      <c r="C11337" s="135"/>
      <c r="D11337" s="135"/>
    </row>
    <row r="11338" spans="1:4" x14ac:dyDescent="0.25">
      <c r="A11338" s="135"/>
      <c r="B11338" s="135"/>
      <c r="C11338" s="135"/>
      <c r="D11338" s="135"/>
    </row>
    <row r="11339" spans="1:4" x14ac:dyDescent="0.25">
      <c r="A11339" s="135"/>
      <c r="B11339" s="135"/>
      <c r="C11339" s="135"/>
      <c r="D11339" s="135"/>
    </row>
    <row r="11340" spans="1:4" x14ac:dyDescent="0.25">
      <c r="A11340" s="135"/>
      <c r="B11340" s="135"/>
      <c r="C11340" s="135"/>
      <c r="D11340" s="135"/>
    </row>
    <row r="11341" spans="1:4" x14ac:dyDescent="0.25">
      <c r="A11341" s="135"/>
      <c r="B11341" s="135"/>
      <c r="C11341" s="135"/>
      <c r="D11341" s="135"/>
    </row>
    <row r="11342" spans="1:4" x14ac:dyDescent="0.25">
      <c r="A11342" s="135"/>
      <c r="B11342" s="135"/>
      <c r="C11342" s="135"/>
      <c r="D11342" s="135"/>
    </row>
    <row r="11343" spans="1:4" x14ac:dyDescent="0.25">
      <c r="A11343" s="135"/>
      <c r="B11343" s="135"/>
      <c r="C11343" s="135"/>
      <c r="D11343" s="135"/>
    </row>
    <row r="11344" spans="1:4" x14ac:dyDescent="0.25">
      <c r="A11344" s="135"/>
      <c r="B11344" s="135"/>
      <c r="C11344" s="135"/>
      <c r="D11344" s="135"/>
    </row>
    <row r="11345" spans="1:4" x14ac:dyDescent="0.25">
      <c r="A11345" s="135"/>
      <c r="B11345" s="135"/>
      <c r="C11345" s="135"/>
      <c r="D11345" s="135"/>
    </row>
    <row r="11346" spans="1:4" x14ac:dyDescent="0.25">
      <c r="A11346" s="135"/>
      <c r="B11346" s="135"/>
      <c r="C11346" s="135"/>
      <c r="D11346" s="135"/>
    </row>
    <row r="11347" spans="1:4" x14ac:dyDescent="0.25">
      <c r="A11347" s="135"/>
      <c r="B11347" s="135"/>
      <c r="C11347" s="135"/>
      <c r="D11347" s="135"/>
    </row>
    <row r="11348" spans="1:4" x14ac:dyDescent="0.25">
      <c r="A11348" s="135"/>
      <c r="B11348" s="135"/>
      <c r="C11348" s="135"/>
      <c r="D11348" s="135"/>
    </row>
    <row r="11349" spans="1:4" x14ac:dyDescent="0.25">
      <c r="A11349" s="135"/>
      <c r="B11349" s="135"/>
      <c r="C11349" s="135"/>
      <c r="D11349" s="135"/>
    </row>
    <row r="11350" spans="1:4" x14ac:dyDescent="0.25">
      <c r="A11350" s="135"/>
      <c r="B11350" s="135"/>
      <c r="C11350" s="135"/>
      <c r="D11350" s="135"/>
    </row>
    <row r="11351" spans="1:4" x14ac:dyDescent="0.25">
      <c r="A11351" s="135"/>
      <c r="B11351" s="135"/>
      <c r="C11351" s="135"/>
      <c r="D11351" s="135"/>
    </row>
    <row r="11352" spans="1:4" x14ac:dyDescent="0.25">
      <c r="A11352" s="135"/>
      <c r="B11352" s="135"/>
      <c r="C11352" s="135"/>
      <c r="D11352" s="135"/>
    </row>
    <row r="11353" spans="1:4" x14ac:dyDescent="0.25">
      <c r="A11353" s="135"/>
      <c r="B11353" s="135"/>
      <c r="C11353" s="135"/>
      <c r="D11353" s="135"/>
    </row>
    <row r="11354" spans="1:4" x14ac:dyDescent="0.25">
      <c r="A11354" s="135"/>
      <c r="B11354" s="135"/>
      <c r="C11354" s="135"/>
      <c r="D11354" s="135"/>
    </row>
    <row r="11355" spans="1:4" x14ac:dyDescent="0.25">
      <c r="A11355" s="135"/>
      <c r="B11355" s="135"/>
      <c r="C11355" s="135"/>
      <c r="D11355" s="135"/>
    </row>
    <row r="11356" spans="1:4" x14ac:dyDescent="0.25">
      <c r="A11356" s="135"/>
      <c r="B11356" s="135"/>
      <c r="C11356" s="135"/>
      <c r="D11356" s="135"/>
    </row>
    <row r="11357" spans="1:4" x14ac:dyDescent="0.25">
      <c r="A11357" s="135"/>
      <c r="B11357" s="135"/>
      <c r="C11357" s="135"/>
      <c r="D11357" s="135"/>
    </row>
    <row r="11358" spans="1:4" x14ac:dyDescent="0.25">
      <c r="A11358" s="135"/>
      <c r="B11358" s="135"/>
      <c r="C11358" s="135"/>
      <c r="D11358" s="135"/>
    </row>
    <row r="11359" spans="1:4" x14ac:dyDescent="0.25">
      <c r="A11359" s="135"/>
      <c r="B11359" s="135"/>
      <c r="C11359" s="135"/>
      <c r="D11359" s="135"/>
    </row>
    <row r="11360" spans="1:4" x14ac:dyDescent="0.25">
      <c r="A11360" s="135"/>
      <c r="B11360" s="135"/>
      <c r="C11360" s="135"/>
      <c r="D11360" s="135"/>
    </row>
    <row r="11361" spans="1:4" x14ac:dyDescent="0.25">
      <c r="A11361" s="135"/>
      <c r="B11361" s="135"/>
      <c r="C11361" s="135"/>
      <c r="D11361" s="135"/>
    </row>
    <row r="11362" spans="1:4" x14ac:dyDescent="0.25">
      <c r="A11362" s="135"/>
      <c r="B11362" s="135"/>
      <c r="C11362" s="135"/>
      <c r="D11362" s="135"/>
    </row>
    <row r="11363" spans="1:4" x14ac:dyDescent="0.25">
      <c r="A11363" s="135"/>
      <c r="B11363" s="135"/>
      <c r="C11363" s="135"/>
      <c r="D11363" s="135"/>
    </row>
    <row r="11364" spans="1:4" x14ac:dyDescent="0.25">
      <c r="A11364" s="135"/>
      <c r="B11364" s="135"/>
      <c r="C11364" s="135"/>
      <c r="D11364" s="135"/>
    </row>
    <row r="11365" spans="1:4" x14ac:dyDescent="0.25">
      <c r="A11365" s="135"/>
      <c r="B11365" s="135"/>
      <c r="C11365" s="135"/>
      <c r="D11365" s="135"/>
    </row>
    <row r="11366" spans="1:4" x14ac:dyDescent="0.25">
      <c r="A11366" s="135"/>
      <c r="B11366" s="135"/>
      <c r="C11366" s="135"/>
      <c r="D11366" s="135"/>
    </row>
    <row r="11367" spans="1:4" x14ac:dyDescent="0.25">
      <c r="A11367" s="135"/>
      <c r="B11367" s="135"/>
      <c r="C11367" s="135"/>
      <c r="D11367" s="135"/>
    </row>
    <row r="11368" spans="1:4" x14ac:dyDescent="0.25">
      <c r="A11368" s="135"/>
      <c r="B11368" s="135"/>
      <c r="C11368" s="135"/>
      <c r="D11368" s="135"/>
    </row>
    <row r="11369" spans="1:4" x14ac:dyDescent="0.25">
      <c r="A11369" s="135"/>
      <c r="B11369" s="135"/>
      <c r="C11369" s="135"/>
      <c r="D11369" s="135"/>
    </row>
    <row r="11370" spans="1:4" x14ac:dyDescent="0.25">
      <c r="A11370" s="135"/>
      <c r="B11370" s="135"/>
      <c r="C11370" s="135"/>
      <c r="D11370" s="135"/>
    </row>
    <row r="11371" spans="1:4" x14ac:dyDescent="0.25">
      <c r="A11371" s="135"/>
      <c r="B11371" s="135"/>
      <c r="C11371" s="135"/>
      <c r="D11371" s="135"/>
    </row>
    <row r="11372" spans="1:4" x14ac:dyDescent="0.25">
      <c r="A11372" s="135"/>
      <c r="B11372" s="135"/>
      <c r="C11372" s="135"/>
      <c r="D11372" s="135"/>
    </row>
    <row r="11373" spans="1:4" x14ac:dyDescent="0.25">
      <c r="A11373" s="135"/>
      <c r="B11373" s="135"/>
      <c r="C11373" s="135"/>
      <c r="D11373" s="135"/>
    </row>
    <row r="11374" spans="1:4" x14ac:dyDescent="0.25">
      <c r="A11374" s="135"/>
      <c r="B11374" s="135"/>
      <c r="C11374" s="135"/>
      <c r="D11374" s="135"/>
    </row>
    <row r="11375" spans="1:4" x14ac:dyDescent="0.25">
      <c r="A11375" s="135"/>
      <c r="B11375" s="135"/>
      <c r="C11375" s="135"/>
      <c r="D11375" s="135"/>
    </row>
    <row r="11376" spans="1:4" x14ac:dyDescent="0.25">
      <c r="A11376" s="135"/>
      <c r="B11376" s="135"/>
      <c r="C11376" s="135"/>
      <c r="D11376" s="135"/>
    </row>
    <row r="11377" spans="1:4" x14ac:dyDescent="0.25">
      <c r="A11377" s="135"/>
      <c r="B11377" s="135"/>
      <c r="C11377" s="135"/>
      <c r="D11377" s="135"/>
    </row>
    <row r="11378" spans="1:4" x14ac:dyDescent="0.25">
      <c r="A11378" s="135"/>
      <c r="B11378" s="135"/>
      <c r="C11378" s="135"/>
      <c r="D11378" s="135"/>
    </row>
    <row r="11379" spans="1:4" x14ac:dyDescent="0.25">
      <c r="A11379" s="135"/>
      <c r="B11379" s="135"/>
      <c r="C11379" s="135"/>
      <c r="D11379" s="135"/>
    </row>
    <row r="11380" spans="1:4" x14ac:dyDescent="0.25">
      <c r="A11380" s="135"/>
      <c r="B11380" s="135"/>
      <c r="C11380" s="135"/>
      <c r="D11380" s="135"/>
    </row>
    <row r="11381" spans="1:4" x14ac:dyDescent="0.25">
      <c r="A11381" s="135"/>
      <c r="B11381" s="135"/>
      <c r="C11381" s="135"/>
      <c r="D11381" s="135"/>
    </row>
    <row r="11382" spans="1:4" x14ac:dyDescent="0.25">
      <c r="A11382" s="135"/>
      <c r="B11382" s="135"/>
      <c r="C11382" s="135"/>
      <c r="D11382" s="135"/>
    </row>
    <row r="11383" spans="1:4" x14ac:dyDescent="0.25">
      <c r="A11383" s="135"/>
      <c r="B11383" s="135"/>
      <c r="C11383" s="135"/>
      <c r="D11383" s="135"/>
    </row>
    <row r="11384" spans="1:4" x14ac:dyDescent="0.25">
      <c r="A11384" s="135"/>
      <c r="B11384" s="135"/>
      <c r="C11384" s="135"/>
      <c r="D11384" s="135"/>
    </row>
    <row r="11385" spans="1:4" x14ac:dyDescent="0.25">
      <c r="A11385" s="135"/>
      <c r="B11385" s="135"/>
      <c r="C11385" s="135"/>
      <c r="D11385" s="135"/>
    </row>
    <row r="11386" spans="1:4" x14ac:dyDescent="0.25">
      <c r="A11386" s="135"/>
      <c r="B11386" s="135"/>
      <c r="C11386" s="135"/>
      <c r="D11386" s="135"/>
    </row>
    <row r="11387" spans="1:4" x14ac:dyDescent="0.25">
      <c r="A11387" s="135"/>
      <c r="B11387" s="135"/>
      <c r="C11387" s="135"/>
      <c r="D11387" s="135"/>
    </row>
    <row r="11388" spans="1:4" x14ac:dyDescent="0.25">
      <c r="A11388" s="135"/>
      <c r="B11388" s="135"/>
      <c r="C11388" s="135"/>
      <c r="D11388" s="135"/>
    </row>
    <row r="11389" spans="1:4" x14ac:dyDescent="0.25">
      <c r="A11389" s="135"/>
      <c r="B11389" s="135"/>
      <c r="C11389" s="135"/>
      <c r="D11389" s="135"/>
    </row>
    <row r="11390" spans="1:4" x14ac:dyDescent="0.25">
      <c r="A11390" s="135"/>
      <c r="B11390" s="135"/>
      <c r="C11390" s="135"/>
      <c r="D11390" s="135"/>
    </row>
    <row r="11391" spans="1:4" x14ac:dyDescent="0.25">
      <c r="A11391" s="135"/>
      <c r="B11391" s="135"/>
      <c r="C11391" s="135"/>
      <c r="D11391" s="135"/>
    </row>
    <row r="11392" spans="1:4" x14ac:dyDescent="0.25">
      <c r="A11392" s="135"/>
      <c r="B11392" s="135"/>
      <c r="C11392" s="135"/>
      <c r="D11392" s="135"/>
    </row>
    <row r="11393" spans="1:4" x14ac:dyDescent="0.25">
      <c r="A11393" s="135"/>
      <c r="B11393" s="135"/>
      <c r="C11393" s="135"/>
      <c r="D11393" s="135"/>
    </row>
    <row r="11394" spans="1:4" x14ac:dyDescent="0.25">
      <c r="A11394" s="135"/>
      <c r="B11394" s="135"/>
      <c r="C11394" s="135"/>
      <c r="D11394" s="135"/>
    </row>
    <row r="11395" spans="1:4" x14ac:dyDescent="0.25">
      <c r="A11395" s="135"/>
      <c r="B11395" s="135"/>
      <c r="C11395" s="135"/>
      <c r="D11395" s="135"/>
    </row>
    <row r="11396" spans="1:4" x14ac:dyDescent="0.25">
      <c r="A11396" s="135"/>
      <c r="B11396" s="135"/>
      <c r="C11396" s="135"/>
      <c r="D11396" s="135"/>
    </row>
    <row r="11397" spans="1:4" x14ac:dyDescent="0.25">
      <c r="A11397" s="135"/>
      <c r="B11397" s="135"/>
      <c r="C11397" s="135"/>
      <c r="D11397" s="135"/>
    </row>
    <row r="11398" spans="1:4" x14ac:dyDescent="0.25">
      <c r="A11398" s="135"/>
      <c r="B11398" s="135"/>
      <c r="C11398" s="135"/>
      <c r="D11398" s="135"/>
    </row>
    <row r="11399" spans="1:4" x14ac:dyDescent="0.25">
      <c r="A11399" s="135"/>
      <c r="B11399" s="135"/>
      <c r="C11399" s="135"/>
      <c r="D11399" s="135"/>
    </row>
    <row r="11400" spans="1:4" x14ac:dyDescent="0.25">
      <c r="A11400" s="135"/>
      <c r="B11400" s="135"/>
      <c r="C11400" s="135"/>
      <c r="D11400" s="135"/>
    </row>
    <row r="11401" spans="1:4" x14ac:dyDescent="0.25">
      <c r="A11401" s="135"/>
      <c r="B11401" s="135"/>
      <c r="C11401" s="135"/>
      <c r="D11401" s="135"/>
    </row>
    <row r="11402" spans="1:4" x14ac:dyDescent="0.25">
      <c r="A11402" s="135"/>
      <c r="B11402" s="135"/>
      <c r="C11402" s="135"/>
      <c r="D11402" s="135"/>
    </row>
    <row r="11403" spans="1:4" x14ac:dyDescent="0.25">
      <c r="A11403" s="135"/>
      <c r="B11403" s="135"/>
      <c r="C11403" s="135"/>
      <c r="D11403" s="135"/>
    </row>
    <row r="11404" spans="1:4" x14ac:dyDescent="0.25">
      <c r="A11404" s="135"/>
      <c r="B11404" s="135"/>
      <c r="C11404" s="135"/>
      <c r="D11404" s="135"/>
    </row>
    <row r="11405" spans="1:4" x14ac:dyDescent="0.25">
      <c r="A11405" s="135"/>
      <c r="B11405" s="135"/>
      <c r="C11405" s="135"/>
      <c r="D11405" s="135"/>
    </row>
    <row r="11406" spans="1:4" x14ac:dyDescent="0.25">
      <c r="A11406" s="135"/>
      <c r="B11406" s="135"/>
      <c r="C11406" s="135"/>
      <c r="D11406" s="135"/>
    </row>
    <row r="11407" spans="1:4" x14ac:dyDescent="0.25">
      <c r="A11407" s="135"/>
      <c r="B11407" s="135"/>
      <c r="C11407" s="135"/>
      <c r="D11407" s="135"/>
    </row>
    <row r="11408" spans="1:4" x14ac:dyDescent="0.25">
      <c r="A11408" s="135"/>
      <c r="B11408" s="135"/>
      <c r="C11408" s="135"/>
      <c r="D11408" s="135"/>
    </row>
    <row r="11409" spans="1:4" x14ac:dyDescent="0.25">
      <c r="A11409" s="135"/>
      <c r="B11409" s="135"/>
      <c r="C11409" s="135"/>
      <c r="D11409" s="135"/>
    </row>
    <row r="11410" spans="1:4" x14ac:dyDescent="0.25">
      <c r="A11410" s="135"/>
      <c r="B11410" s="135"/>
      <c r="C11410" s="135"/>
      <c r="D11410" s="135"/>
    </row>
    <row r="11411" spans="1:4" x14ac:dyDescent="0.25">
      <c r="A11411" s="135"/>
      <c r="B11411" s="135"/>
      <c r="C11411" s="135"/>
      <c r="D11411" s="135"/>
    </row>
    <row r="11412" spans="1:4" x14ac:dyDescent="0.25">
      <c r="A11412" s="135"/>
      <c r="B11412" s="135"/>
      <c r="C11412" s="135"/>
      <c r="D11412" s="135"/>
    </row>
    <row r="11413" spans="1:4" x14ac:dyDescent="0.25">
      <c r="A11413" s="135"/>
      <c r="B11413" s="135"/>
      <c r="C11413" s="135"/>
      <c r="D11413" s="135"/>
    </row>
    <row r="11414" spans="1:4" x14ac:dyDescent="0.25">
      <c r="A11414" s="135"/>
      <c r="B11414" s="135"/>
      <c r="C11414" s="135"/>
      <c r="D11414" s="135"/>
    </row>
    <row r="11415" spans="1:4" x14ac:dyDescent="0.25">
      <c r="A11415" s="135"/>
      <c r="B11415" s="135"/>
      <c r="C11415" s="135"/>
      <c r="D11415" s="135"/>
    </row>
    <row r="11416" spans="1:4" x14ac:dyDescent="0.25">
      <c r="A11416" s="135"/>
      <c r="B11416" s="135"/>
      <c r="C11416" s="135"/>
      <c r="D11416" s="135"/>
    </row>
    <row r="11417" spans="1:4" x14ac:dyDescent="0.25">
      <c r="A11417" s="135"/>
      <c r="B11417" s="135"/>
      <c r="C11417" s="135"/>
      <c r="D11417" s="135"/>
    </row>
    <row r="11418" spans="1:4" x14ac:dyDescent="0.25">
      <c r="A11418" s="135"/>
      <c r="B11418" s="135"/>
      <c r="C11418" s="135"/>
      <c r="D11418" s="135"/>
    </row>
    <row r="11419" spans="1:4" x14ac:dyDescent="0.25">
      <c r="A11419" s="135"/>
      <c r="B11419" s="135"/>
      <c r="C11419" s="135"/>
      <c r="D11419" s="135"/>
    </row>
    <row r="11420" spans="1:4" x14ac:dyDescent="0.25">
      <c r="A11420" s="135"/>
      <c r="B11420" s="135"/>
      <c r="C11420" s="135"/>
      <c r="D11420" s="135"/>
    </row>
    <row r="11421" spans="1:4" x14ac:dyDescent="0.25">
      <c r="A11421" s="135"/>
      <c r="B11421" s="135"/>
      <c r="C11421" s="135"/>
      <c r="D11421" s="135"/>
    </row>
    <row r="11422" spans="1:4" x14ac:dyDescent="0.25">
      <c r="A11422" s="135"/>
      <c r="B11422" s="135"/>
      <c r="C11422" s="135"/>
      <c r="D11422" s="135"/>
    </row>
    <row r="11423" spans="1:4" x14ac:dyDescent="0.25">
      <c r="A11423" s="135"/>
      <c r="B11423" s="135"/>
      <c r="C11423" s="135"/>
      <c r="D11423" s="135"/>
    </row>
    <row r="11424" spans="1:4" x14ac:dyDescent="0.25">
      <c r="A11424" s="135"/>
      <c r="B11424" s="135"/>
      <c r="C11424" s="135"/>
      <c r="D11424" s="135"/>
    </row>
    <row r="11425" spans="1:4" x14ac:dyDescent="0.25">
      <c r="A11425" s="135"/>
      <c r="B11425" s="135"/>
      <c r="C11425" s="135"/>
      <c r="D11425" s="135"/>
    </row>
    <row r="11426" spans="1:4" x14ac:dyDescent="0.25">
      <c r="A11426" s="135"/>
      <c r="B11426" s="135"/>
      <c r="C11426" s="135"/>
      <c r="D11426" s="135"/>
    </row>
    <row r="11427" spans="1:4" x14ac:dyDescent="0.25">
      <c r="A11427" s="135"/>
      <c r="B11427" s="135"/>
      <c r="C11427" s="135"/>
      <c r="D11427" s="135"/>
    </row>
    <row r="11428" spans="1:4" x14ac:dyDescent="0.25">
      <c r="A11428" s="135"/>
      <c r="B11428" s="135"/>
      <c r="C11428" s="135"/>
      <c r="D11428" s="135"/>
    </row>
    <row r="11429" spans="1:4" x14ac:dyDescent="0.25">
      <c r="A11429" s="135"/>
      <c r="B11429" s="135"/>
      <c r="C11429" s="135"/>
      <c r="D11429" s="135"/>
    </row>
    <row r="11430" spans="1:4" x14ac:dyDescent="0.25">
      <c r="A11430" s="135"/>
      <c r="B11430" s="135"/>
      <c r="C11430" s="135"/>
      <c r="D11430" s="135"/>
    </row>
    <row r="11431" spans="1:4" x14ac:dyDescent="0.25">
      <c r="A11431" s="135"/>
      <c r="B11431" s="135"/>
      <c r="C11431" s="135"/>
      <c r="D11431" s="135"/>
    </row>
    <row r="11432" spans="1:4" x14ac:dyDescent="0.25">
      <c r="A11432" s="135"/>
      <c r="B11432" s="135"/>
      <c r="C11432" s="135"/>
      <c r="D11432" s="135"/>
    </row>
    <row r="11433" spans="1:4" x14ac:dyDescent="0.25">
      <c r="A11433" s="135"/>
      <c r="B11433" s="135"/>
      <c r="C11433" s="135"/>
      <c r="D11433" s="135"/>
    </row>
    <row r="11434" spans="1:4" x14ac:dyDescent="0.25">
      <c r="A11434" s="135"/>
      <c r="B11434" s="135"/>
      <c r="C11434" s="135"/>
      <c r="D11434" s="135"/>
    </row>
    <row r="11435" spans="1:4" x14ac:dyDescent="0.25">
      <c r="A11435" s="135"/>
      <c r="B11435" s="135"/>
      <c r="C11435" s="135"/>
      <c r="D11435" s="135"/>
    </row>
    <row r="11436" spans="1:4" x14ac:dyDescent="0.25">
      <c r="A11436" s="135"/>
      <c r="B11436" s="135"/>
      <c r="C11436" s="135"/>
      <c r="D11436" s="135"/>
    </row>
    <row r="11437" spans="1:4" x14ac:dyDescent="0.25">
      <c r="A11437" s="135"/>
      <c r="B11437" s="135"/>
      <c r="C11437" s="135"/>
      <c r="D11437" s="135"/>
    </row>
    <row r="11438" spans="1:4" x14ac:dyDescent="0.25">
      <c r="A11438" s="135"/>
      <c r="B11438" s="135"/>
      <c r="C11438" s="135"/>
      <c r="D11438" s="135"/>
    </row>
    <row r="11439" spans="1:4" x14ac:dyDescent="0.25">
      <c r="A11439" s="135"/>
      <c r="B11439" s="135"/>
      <c r="C11439" s="135"/>
      <c r="D11439" s="135"/>
    </row>
    <row r="11440" spans="1:4" x14ac:dyDescent="0.25">
      <c r="A11440" s="135"/>
      <c r="B11440" s="135"/>
      <c r="C11440" s="135"/>
      <c r="D11440" s="135"/>
    </row>
    <row r="11441" spans="1:4" x14ac:dyDescent="0.25">
      <c r="A11441" s="135"/>
      <c r="B11441" s="135"/>
      <c r="C11441" s="135"/>
      <c r="D11441" s="135"/>
    </row>
    <row r="11442" spans="1:4" x14ac:dyDescent="0.25">
      <c r="A11442" s="135"/>
      <c r="B11442" s="135"/>
      <c r="C11442" s="135"/>
      <c r="D11442" s="135"/>
    </row>
    <row r="11443" spans="1:4" x14ac:dyDescent="0.25">
      <c r="A11443" s="135"/>
      <c r="B11443" s="135"/>
      <c r="C11443" s="135"/>
      <c r="D11443" s="135"/>
    </row>
    <row r="11444" spans="1:4" x14ac:dyDescent="0.25">
      <c r="A11444" s="135"/>
      <c r="B11444" s="135"/>
      <c r="C11444" s="135"/>
      <c r="D11444" s="135"/>
    </row>
    <row r="11445" spans="1:4" x14ac:dyDescent="0.25">
      <c r="A11445" s="135"/>
      <c r="B11445" s="135"/>
      <c r="C11445" s="135"/>
      <c r="D11445" s="135"/>
    </row>
    <row r="11446" spans="1:4" x14ac:dyDescent="0.25">
      <c r="A11446" s="135"/>
      <c r="B11446" s="135"/>
      <c r="C11446" s="135"/>
      <c r="D11446" s="135"/>
    </row>
    <row r="11447" spans="1:4" x14ac:dyDescent="0.25">
      <c r="A11447" s="135"/>
      <c r="B11447" s="135"/>
      <c r="C11447" s="135"/>
      <c r="D11447" s="135"/>
    </row>
    <row r="11448" spans="1:4" x14ac:dyDescent="0.25">
      <c r="A11448" s="135"/>
      <c r="B11448" s="135"/>
      <c r="C11448" s="135"/>
      <c r="D11448" s="135"/>
    </row>
    <row r="11449" spans="1:4" x14ac:dyDescent="0.25">
      <c r="A11449" s="135"/>
      <c r="B11449" s="135"/>
      <c r="C11449" s="135"/>
      <c r="D11449" s="135"/>
    </row>
    <row r="11450" spans="1:4" x14ac:dyDescent="0.25">
      <c r="A11450" s="135"/>
      <c r="B11450" s="135"/>
      <c r="C11450" s="135"/>
      <c r="D11450" s="135"/>
    </row>
    <row r="11451" spans="1:4" x14ac:dyDescent="0.25">
      <c r="A11451" s="135"/>
      <c r="B11451" s="135"/>
      <c r="C11451" s="135"/>
      <c r="D11451" s="135"/>
    </row>
    <row r="11452" spans="1:4" x14ac:dyDescent="0.25">
      <c r="A11452" s="135"/>
      <c r="B11452" s="135"/>
      <c r="C11452" s="135"/>
      <c r="D11452" s="135"/>
    </row>
    <row r="11453" spans="1:4" x14ac:dyDescent="0.25">
      <c r="A11453" s="135"/>
      <c r="B11453" s="135"/>
      <c r="C11453" s="135"/>
      <c r="D11453" s="135"/>
    </row>
    <row r="11454" spans="1:4" x14ac:dyDescent="0.25">
      <c r="A11454" s="135"/>
      <c r="B11454" s="135"/>
      <c r="C11454" s="135"/>
      <c r="D11454" s="135"/>
    </row>
    <row r="11455" spans="1:4" x14ac:dyDescent="0.25">
      <c r="A11455" s="135"/>
      <c r="B11455" s="135"/>
      <c r="C11455" s="135"/>
      <c r="D11455" s="135"/>
    </row>
    <row r="11456" spans="1:4" x14ac:dyDescent="0.25">
      <c r="A11456" s="135"/>
      <c r="B11456" s="135"/>
      <c r="C11456" s="135"/>
      <c r="D11456" s="135"/>
    </row>
    <row r="11457" spans="1:4" x14ac:dyDescent="0.25">
      <c r="A11457" s="135"/>
      <c r="B11457" s="135"/>
      <c r="C11457" s="135"/>
      <c r="D11457" s="135"/>
    </row>
    <row r="11458" spans="1:4" x14ac:dyDescent="0.25">
      <c r="A11458" s="135"/>
      <c r="B11458" s="135"/>
      <c r="C11458" s="135"/>
      <c r="D11458" s="135"/>
    </row>
    <row r="11459" spans="1:4" x14ac:dyDescent="0.25">
      <c r="A11459" s="135"/>
      <c r="B11459" s="135"/>
      <c r="C11459" s="135"/>
      <c r="D11459" s="135"/>
    </row>
    <row r="11460" spans="1:4" x14ac:dyDescent="0.25">
      <c r="A11460" s="135"/>
      <c r="B11460" s="135"/>
      <c r="C11460" s="135"/>
      <c r="D11460" s="135"/>
    </row>
    <row r="11461" spans="1:4" x14ac:dyDescent="0.25">
      <c r="A11461" s="135"/>
      <c r="B11461" s="135"/>
      <c r="C11461" s="135"/>
      <c r="D11461" s="135"/>
    </row>
    <row r="11462" spans="1:4" x14ac:dyDescent="0.25">
      <c r="A11462" s="135"/>
      <c r="B11462" s="135"/>
      <c r="C11462" s="135"/>
      <c r="D11462" s="135"/>
    </row>
    <row r="11463" spans="1:4" x14ac:dyDescent="0.25">
      <c r="A11463" s="135"/>
      <c r="B11463" s="135"/>
      <c r="C11463" s="135"/>
      <c r="D11463" s="135"/>
    </row>
    <row r="11464" spans="1:4" x14ac:dyDescent="0.25">
      <c r="A11464" s="135"/>
      <c r="B11464" s="135"/>
      <c r="C11464" s="135"/>
      <c r="D11464" s="135"/>
    </row>
    <row r="11465" spans="1:4" x14ac:dyDescent="0.25">
      <c r="A11465" s="135"/>
      <c r="B11465" s="135"/>
      <c r="C11465" s="135"/>
      <c r="D11465" s="135"/>
    </row>
    <row r="11466" spans="1:4" x14ac:dyDescent="0.25">
      <c r="A11466" s="135"/>
      <c r="B11466" s="135"/>
      <c r="C11466" s="135"/>
      <c r="D11466" s="135"/>
    </row>
    <row r="11467" spans="1:4" x14ac:dyDescent="0.25">
      <c r="A11467" s="135"/>
      <c r="B11467" s="135"/>
      <c r="C11467" s="135"/>
      <c r="D11467" s="135"/>
    </row>
    <row r="11468" spans="1:4" x14ac:dyDescent="0.25">
      <c r="A11468" s="135"/>
      <c r="B11468" s="135"/>
      <c r="C11468" s="135"/>
      <c r="D11468" s="135"/>
    </row>
    <row r="11469" spans="1:4" x14ac:dyDescent="0.25">
      <c r="A11469" s="135"/>
      <c r="B11469" s="135"/>
      <c r="C11469" s="135"/>
      <c r="D11469" s="135"/>
    </row>
    <row r="11470" spans="1:4" x14ac:dyDescent="0.25">
      <c r="A11470" s="135"/>
      <c r="B11470" s="135"/>
      <c r="C11470" s="135"/>
      <c r="D11470" s="135"/>
    </row>
    <row r="11471" spans="1:4" x14ac:dyDescent="0.25">
      <c r="A11471" s="135"/>
      <c r="B11471" s="135"/>
      <c r="C11471" s="135"/>
      <c r="D11471" s="135"/>
    </row>
    <row r="11472" spans="1:4" x14ac:dyDescent="0.25">
      <c r="A11472" s="135"/>
      <c r="B11472" s="135"/>
      <c r="C11472" s="135"/>
      <c r="D11472" s="135"/>
    </row>
    <row r="11473" spans="1:4" x14ac:dyDescent="0.25">
      <c r="A11473" s="135"/>
      <c r="B11473" s="135"/>
      <c r="C11473" s="135"/>
      <c r="D11473" s="135"/>
    </row>
    <row r="11474" spans="1:4" x14ac:dyDescent="0.25">
      <c r="A11474" s="135"/>
      <c r="B11474" s="135"/>
      <c r="C11474" s="135"/>
      <c r="D11474" s="135"/>
    </row>
    <row r="11475" spans="1:4" x14ac:dyDescent="0.25">
      <c r="A11475" s="135"/>
      <c r="B11475" s="135"/>
      <c r="C11475" s="135"/>
      <c r="D11475" s="135"/>
    </row>
    <row r="11476" spans="1:4" x14ac:dyDescent="0.25">
      <c r="A11476" s="135"/>
      <c r="B11476" s="135"/>
      <c r="C11476" s="135"/>
      <c r="D11476" s="135"/>
    </row>
    <row r="11477" spans="1:4" x14ac:dyDescent="0.25">
      <c r="A11477" s="135"/>
      <c r="B11477" s="135"/>
      <c r="C11477" s="135"/>
      <c r="D11477" s="135"/>
    </row>
    <row r="11478" spans="1:4" x14ac:dyDescent="0.25">
      <c r="A11478" s="135"/>
      <c r="B11478" s="135"/>
      <c r="C11478" s="135"/>
      <c r="D11478" s="135"/>
    </row>
    <row r="11479" spans="1:4" x14ac:dyDescent="0.25">
      <c r="A11479" s="135"/>
      <c r="B11479" s="135"/>
      <c r="C11479" s="135"/>
      <c r="D11479" s="135"/>
    </row>
    <row r="11480" spans="1:4" x14ac:dyDescent="0.25">
      <c r="A11480" s="135"/>
      <c r="B11480" s="135"/>
      <c r="C11480" s="135"/>
      <c r="D11480" s="135"/>
    </row>
    <row r="11481" spans="1:4" x14ac:dyDescent="0.25">
      <c r="A11481" s="135"/>
      <c r="B11481" s="135"/>
      <c r="C11481" s="135"/>
      <c r="D11481" s="135"/>
    </row>
    <row r="11482" spans="1:4" x14ac:dyDescent="0.25">
      <c r="A11482" s="135"/>
      <c r="B11482" s="135"/>
      <c r="C11482" s="135"/>
      <c r="D11482" s="135"/>
    </row>
    <row r="11483" spans="1:4" x14ac:dyDescent="0.25">
      <c r="A11483" s="135"/>
      <c r="B11483" s="135"/>
      <c r="C11483" s="135"/>
      <c r="D11483" s="135"/>
    </row>
    <row r="11484" spans="1:4" x14ac:dyDescent="0.25">
      <c r="A11484" s="135"/>
      <c r="B11484" s="135"/>
      <c r="C11484" s="135"/>
      <c r="D11484" s="135"/>
    </row>
    <row r="11485" spans="1:4" x14ac:dyDescent="0.25">
      <c r="A11485" s="135"/>
      <c r="B11485" s="135"/>
      <c r="C11485" s="135"/>
      <c r="D11485" s="135"/>
    </row>
    <row r="11486" spans="1:4" x14ac:dyDescent="0.25">
      <c r="A11486" s="135"/>
      <c r="B11486" s="135"/>
      <c r="C11486" s="135"/>
      <c r="D11486" s="135"/>
    </row>
    <row r="11487" spans="1:4" x14ac:dyDescent="0.25">
      <c r="A11487" s="135"/>
      <c r="B11487" s="135"/>
      <c r="C11487" s="135"/>
      <c r="D11487" s="135"/>
    </row>
    <row r="11488" spans="1:4" x14ac:dyDescent="0.25">
      <c r="A11488" s="135"/>
      <c r="B11488" s="135"/>
      <c r="C11488" s="135"/>
      <c r="D11488" s="135"/>
    </row>
    <row r="11489" spans="1:4" x14ac:dyDescent="0.25">
      <c r="A11489" s="135"/>
      <c r="B11489" s="135"/>
      <c r="C11489" s="135"/>
      <c r="D11489" s="135"/>
    </row>
    <row r="11490" spans="1:4" x14ac:dyDescent="0.25">
      <c r="A11490" s="135"/>
      <c r="B11490" s="135"/>
      <c r="C11490" s="135"/>
      <c r="D11490" s="135"/>
    </row>
    <row r="11491" spans="1:4" x14ac:dyDescent="0.25">
      <c r="A11491" s="135"/>
      <c r="B11491" s="135"/>
      <c r="C11491" s="135"/>
      <c r="D11491" s="135"/>
    </row>
    <row r="11492" spans="1:4" x14ac:dyDescent="0.25">
      <c r="A11492" s="135"/>
      <c r="B11492" s="135"/>
      <c r="C11492" s="135"/>
      <c r="D11492" s="135"/>
    </row>
    <row r="11493" spans="1:4" x14ac:dyDescent="0.25">
      <c r="A11493" s="135"/>
      <c r="B11493" s="135"/>
      <c r="C11493" s="135"/>
      <c r="D11493" s="135"/>
    </row>
    <row r="11494" spans="1:4" x14ac:dyDescent="0.25">
      <c r="A11494" s="135"/>
      <c r="B11494" s="135"/>
      <c r="C11494" s="135"/>
      <c r="D11494" s="135"/>
    </row>
    <row r="11495" spans="1:4" x14ac:dyDescent="0.25">
      <c r="A11495" s="135"/>
      <c r="B11495" s="135"/>
      <c r="C11495" s="135"/>
      <c r="D11495" s="135"/>
    </row>
    <row r="11496" spans="1:4" x14ac:dyDescent="0.25">
      <c r="A11496" s="135"/>
      <c r="B11496" s="135"/>
      <c r="C11496" s="135"/>
      <c r="D11496" s="135"/>
    </row>
    <row r="11497" spans="1:4" x14ac:dyDescent="0.25">
      <c r="A11497" s="135"/>
      <c r="B11497" s="135"/>
      <c r="C11497" s="135"/>
      <c r="D11497" s="135"/>
    </row>
    <row r="11498" spans="1:4" x14ac:dyDescent="0.25">
      <c r="A11498" s="135"/>
      <c r="B11498" s="135"/>
      <c r="C11498" s="135"/>
      <c r="D11498" s="135"/>
    </row>
    <row r="11499" spans="1:4" x14ac:dyDescent="0.25">
      <c r="A11499" s="135"/>
      <c r="B11499" s="135"/>
      <c r="C11499" s="135"/>
      <c r="D11499" s="135"/>
    </row>
    <row r="11500" spans="1:4" x14ac:dyDescent="0.25">
      <c r="A11500" s="135"/>
      <c r="B11500" s="135"/>
      <c r="C11500" s="135"/>
      <c r="D11500" s="135"/>
    </row>
    <row r="11501" spans="1:4" x14ac:dyDescent="0.25">
      <c r="A11501" s="135"/>
      <c r="B11501" s="135"/>
      <c r="C11501" s="135"/>
      <c r="D11501" s="135"/>
    </row>
    <row r="11502" spans="1:4" x14ac:dyDescent="0.25">
      <c r="A11502" s="135"/>
      <c r="B11502" s="135"/>
      <c r="C11502" s="135"/>
      <c r="D11502" s="135"/>
    </row>
    <row r="11503" spans="1:4" x14ac:dyDescent="0.25">
      <c r="A11503" s="135"/>
      <c r="B11503" s="135"/>
      <c r="C11503" s="135"/>
      <c r="D11503" s="135"/>
    </row>
    <row r="11504" spans="1:4" x14ac:dyDescent="0.25">
      <c r="A11504" s="135"/>
      <c r="B11504" s="135"/>
      <c r="C11504" s="135"/>
      <c r="D11504" s="135"/>
    </row>
    <row r="11505" spans="1:4" x14ac:dyDescent="0.25">
      <c r="A11505" s="135"/>
      <c r="B11505" s="135"/>
      <c r="C11505" s="135"/>
      <c r="D11505" s="135"/>
    </row>
    <row r="11506" spans="1:4" x14ac:dyDescent="0.25">
      <c r="A11506" s="135"/>
      <c r="B11506" s="135"/>
      <c r="C11506" s="135"/>
      <c r="D11506" s="135"/>
    </row>
    <row r="11507" spans="1:4" x14ac:dyDescent="0.25">
      <c r="A11507" s="135"/>
      <c r="B11507" s="135"/>
      <c r="C11507" s="135"/>
      <c r="D11507" s="135"/>
    </row>
    <row r="11508" spans="1:4" x14ac:dyDescent="0.25">
      <c r="A11508" s="135"/>
      <c r="B11508" s="135"/>
      <c r="C11508" s="135"/>
      <c r="D11508" s="135"/>
    </row>
    <row r="11509" spans="1:4" x14ac:dyDescent="0.25">
      <c r="A11509" s="135"/>
      <c r="B11509" s="135"/>
      <c r="C11509" s="135"/>
      <c r="D11509" s="135"/>
    </row>
    <row r="11510" spans="1:4" x14ac:dyDescent="0.25">
      <c r="A11510" s="135"/>
      <c r="B11510" s="135"/>
      <c r="C11510" s="135"/>
      <c r="D11510" s="135"/>
    </row>
    <row r="11511" spans="1:4" x14ac:dyDescent="0.25">
      <c r="A11511" s="135"/>
      <c r="B11511" s="135"/>
      <c r="C11511" s="135"/>
      <c r="D11511" s="135"/>
    </row>
    <row r="11512" spans="1:4" x14ac:dyDescent="0.25">
      <c r="A11512" s="135"/>
      <c r="B11512" s="135"/>
      <c r="C11512" s="135"/>
      <c r="D11512" s="135"/>
    </row>
    <row r="11513" spans="1:4" x14ac:dyDescent="0.25">
      <c r="A11513" s="135"/>
      <c r="B11513" s="135"/>
      <c r="C11513" s="135"/>
      <c r="D11513" s="135"/>
    </row>
    <row r="11514" spans="1:4" x14ac:dyDescent="0.25">
      <c r="A11514" s="135"/>
      <c r="B11514" s="135"/>
      <c r="C11514" s="135"/>
      <c r="D11514" s="135"/>
    </row>
    <row r="11515" spans="1:4" x14ac:dyDescent="0.25">
      <c r="A11515" s="135"/>
      <c r="B11515" s="135"/>
      <c r="C11515" s="135"/>
      <c r="D11515" s="135"/>
    </row>
    <row r="11516" spans="1:4" x14ac:dyDescent="0.25">
      <c r="A11516" s="135"/>
      <c r="B11516" s="135"/>
      <c r="C11516" s="135"/>
      <c r="D11516" s="135"/>
    </row>
    <row r="11517" spans="1:4" x14ac:dyDescent="0.25">
      <c r="A11517" s="135"/>
      <c r="B11517" s="135"/>
      <c r="C11517" s="135"/>
      <c r="D11517" s="135"/>
    </row>
    <row r="11518" spans="1:4" x14ac:dyDescent="0.25">
      <c r="A11518" s="135"/>
      <c r="B11518" s="135"/>
      <c r="C11518" s="135"/>
      <c r="D11518" s="135"/>
    </row>
    <row r="11519" spans="1:4" x14ac:dyDescent="0.25">
      <c r="A11519" s="135"/>
      <c r="B11519" s="135"/>
      <c r="C11519" s="135"/>
      <c r="D11519" s="135"/>
    </row>
    <row r="11520" spans="1:4" x14ac:dyDescent="0.25">
      <c r="A11520" s="135"/>
      <c r="B11520" s="135"/>
      <c r="C11520" s="135"/>
      <c r="D11520" s="135"/>
    </row>
    <row r="11521" spans="1:4" x14ac:dyDescent="0.25">
      <c r="A11521" s="135"/>
      <c r="B11521" s="135"/>
      <c r="C11521" s="135"/>
      <c r="D11521" s="135"/>
    </row>
    <row r="11522" spans="1:4" x14ac:dyDescent="0.25">
      <c r="A11522" s="135"/>
      <c r="B11522" s="135"/>
      <c r="C11522" s="135"/>
      <c r="D11522" s="135"/>
    </row>
    <row r="11523" spans="1:4" x14ac:dyDescent="0.25">
      <c r="A11523" s="135"/>
      <c r="B11523" s="135"/>
      <c r="C11523" s="135"/>
      <c r="D11523" s="135"/>
    </row>
    <row r="11524" spans="1:4" x14ac:dyDescent="0.25">
      <c r="A11524" s="135"/>
      <c r="B11524" s="135"/>
      <c r="C11524" s="135"/>
      <c r="D11524" s="135"/>
    </row>
    <row r="11525" spans="1:4" x14ac:dyDescent="0.25">
      <c r="A11525" s="135"/>
      <c r="B11525" s="135"/>
      <c r="C11525" s="135"/>
      <c r="D11525" s="135"/>
    </row>
    <row r="11526" spans="1:4" x14ac:dyDescent="0.25">
      <c r="A11526" s="135"/>
      <c r="B11526" s="135"/>
      <c r="C11526" s="135"/>
      <c r="D11526" s="135"/>
    </row>
    <row r="11527" spans="1:4" x14ac:dyDescent="0.25">
      <c r="A11527" s="135"/>
      <c r="B11527" s="135"/>
      <c r="C11527" s="135"/>
      <c r="D11527" s="135"/>
    </row>
    <row r="11528" spans="1:4" x14ac:dyDescent="0.25">
      <c r="A11528" s="135"/>
      <c r="B11528" s="135"/>
      <c r="C11528" s="135"/>
      <c r="D11528" s="135"/>
    </row>
    <row r="11529" spans="1:4" x14ac:dyDescent="0.25">
      <c r="A11529" s="135"/>
      <c r="B11529" s="135"/>
      <c r="C11529" s="135"/>
      <c r="D11529" s="135"/>
    </row>
    <row r="11530" spans="1:4" x14ac:dyDescent="0.25">
      <c r="A11530" s="135"/>
      <c r="B11530" s="135"/>
      <c r="C11530" s="135"/>
      <c r="D11530" s="135"/>
    </row>
    <row r="11531" spans="1:4" x14ac:dyDescent="0.25">
      <c r="A11531" s="135"/>
      <c r="B11531" s="135"/>
      <c r="C11531" s="135"/>
      <c r="D11531" s="135"/>
    </row>
    <row r="11532" spans="1:4" x14ac:dyDescent="0.25">
      <c r="A11532" s="135"/>
      <c r="B11532" s="135"/>
      <c r="C11532" s="135"/>
      <c r="D11532" s="135"/>
    </row>
    <row r="11533" spans="1:4" x14ac:dyDescent="0.25">
      <c r="A11533" s="135"/>
      <c r="B11533" s="135"/>
      <c r="C11533" s="135"/>
      <c r="D11533" s="135"/>
    </row>
    <row r="11534" spans="1:4" x14ac:dyDescent="0.25">
      <c r="A11534" s="135"/>
      <c r="B11534" s="135"/>
      <c r="C11534" s="135"/>
      <c r="D11534" s="135"/>
    </row>
    <row r="11535" spans="1:4" x14ac:dyDescent="0.25">
      <c r="A11535" s="135"/>
      <c r="B11535" s="135"/>
      <c r="C11535" s="135"/>
      <c r="D11535" s="135"/>
    </row>
    <row r="11536" spans="1:4" x14ac:dyDescent="0.25">
      <c r="A11536" s="135"/>
      <c r="B11536" s="135"/>
      <c r="C11536" s="135"/>
      <c r="D11536" s="135"/>
    </row>
    <row r="11537" spans="1:4" x14ac:dyDescent="0.25">
      <c r="A11537" s="135"/>
      <c r="B11537" s="135"/>
      <c r="C11537" s="135"/>
      <c r="D11537" s="135"/>
    </row>
    <row r="11538" spans="1:4" x14ac:dyDescent="0.25">
      <c r="A11538" s="135"/>
      <c r="B11538" s="135"/>
      <c r="C11538" s="135"/>
      <c r="D11538" s="135"/>
    </row>
    <row r="11539" spans="1:4" x14ac:dyDescent="0.25">
      <c r="A11539" s="135"/>
      <c r="B11539" s="135"/>
      <c r="C11539" s="135"/>
      <c r="D11539" s="135"/>
    </row>
    <row r="11540" spans="1:4" x14ac:dyDescent="0.25">
      <c r="A11540" s="135"/>
      <c r="B11540" s="135"/>
      <c r="C11540" s="135"/>
      <c r="D11540" s="135"/>
    </row>
    <row r="11541" spans="1:4" x14ac:dyDescent="0.25">
      <c r="A11541" s="135"/>
      <c r="B11541" s="135"/>
      <c r="C11541" s="135"/>
      <c r="D11541" s="135"/>
    </row>
    <row r="11542" spans="1:4" x14ac:dyDescent="0.25">
      <c r="A11542" s="135"/>
      <c r="B11542" s="135"/>
      <c r="C11542" s="135"/>
      <c r="D11542" s="135"/>
    </row>
    <row r="11543" spans="1:4" x14ac:dyDescent="0.25">
      <c r="A11543" s="135"/>
      <c r="B11543" s="135"/>
      <c r="C11543" s="135"/>
      <c r="D11543" s="135"/>
    </row>
    <row r="11544" spans="1:4" x14ac:dyDescent="0.25">
      <c r="A11544" s="135"/>
      <c r="B11544" s="135"/>
      <c r="C11544" s="135"/>
      <c r="D11544" s="135"/>
    </row>
    <row r="11545" spans="1:4" x14ac:dyDescent="0.25">
      <c r="A11545" s="135"/>
      <c r="B11545" s="135"/>
      <c r="C11545" s="135"/>
      <c r="D11545" s="135"/>
    </row>
    <row r="11546" spans="1:4" x14ac:dyDescent="0.25">
      <c r="A11546" s="135"/>
      <c r="B11546" s="135"/>
      <c r="C11546" s="135"/>
      <c r="D11546" s="135"/>
    </row>
    <row r="11547" spans="1:4" x14ac:dyDescent="0.25">
      <c r="A11547" s="135"/>
      <c r="B11547" s="135"/>
      <c r="C11547" s="135"/>
      <c r="D11547" s="135"/>
    </row>
    <row r="11548" spans="1:4" x14ac:dyDescent="0.25">
      <c r="A11548" s="135"/>
      <c r="B11548" s="135"/>
      <c r="C11548" s="135"/>
      <c r="D11548" s="135"/>
    </row>
    <row r="11549" spans="1:4" x14ac:dyDescent="0.25">
      <c r="A11549" s="135"/>
      <c r="B11549" s="135"/>
      <c r="C11549" s="135"/>
      <c r="D11549" s="135"/>
    </row>
    <row r="11550" spans="1:4" x14ac:dyDescent="0.25">
      <c r="A11550" s="135"/>
      <c r="B11550" s="135"/>
      <c r="C11550" s="135"/>
      <c r="D11550" s="135"/>
    </row>
    <row r="11551" spans="1:4" x14ac:dyDescent="0.25">
      <c r="A11551" s="135"/>
      <c r="B11551" s="135"/>
      <c r="C11551" s="135"/>
      <c r="D11551" s="135"/>
    </row>
    <row r="11552" spans="1:4" x14ac:dyDescent="0.25">
      <c r="A11552" s="135"/>
      <c r="B11552" s="135"/>
      <c r="C11552" s="135"/>
      <c r="D11552" s="135"/>
    </row>
    <row r="11553" spans="1:4" x14ac:dyDescent="0.25">
      <c r="A11553" s="135"/>
      <c r="B11553" s="135"/>
      <c r="C11553" s="135"/>
      <c r="D11553" s="135"/>
    </row>
    <row r="11554" spans="1:4" x14ac:dyDescent="0.25">
      <c r="A11554" s="135"/>
      <c r="B11554" s="135"/>
      <c r="C11554" s="135"/>
      <c r="D11554" s="135"/>
    </row>
    <row r="11555" spans="1:4" x14ac:dyDescent="0.25">
      <c r="A11555" s="135"/>
      <c r="B11555" s="135"/>
      <c r="C11555" s="135"/>
      <c r="D11555" s="135"/>
    </row>
    <row r="11556" spans="1:4" x14ac:dyDescent="0.25">
      <c r="A11556" s="135"/>
      <c r="B11556" s="135"/>
      <c r="C11556" s="135"/>
      <c r="D11556" s="135"/>
    </row>
    <row r="11557" spans="1:4" x14ac:dyDescent="0.25">
      <c r="A11557" s="135"/>
      <c r="B11557" s="135"/>
      <c r="C11557" s="135"/>
      <c r="D11557" s="135"/>
    </row>
    <row r="11558" spans="1:4" x14ac:dyDescent="0.25">
      <c r="A11558" s="135"/>
      <c r="B11558" s="135"/>
      <c r="C11558" s="135"/>
      <c r="D11558" s="135"/>
    </row>
    <row r="11559" spans="1:4" x14ac:dyDescent="0.25">
      <c r="A11559" s="135"/>
      <c r="B11559" s="135"/>
      <c r="C11559" s="135"/>
      <c r="D11559" s="135"/>
    </row>
    <row r="11560" spans="1:4" x14ac:dyDescent="0.25">
      <c r="A11560" s="135"/>
      <c r="B11560" s="135"/>
      <c r="C11560" s="135"/>
      <c r="D11560" s="135"/>
    </row>
    <row r="11561" spans="1:4" x14ac:dyDescent="0.25">
      <c r="A11561" s="135"/>
      <c r="B11561" s="135"/>
      <c r="C11561" s="135"/>
      <c r="D11561" s="135"/>
    </row>
    <row r="11562" spans="1:4" x14ac:dyDescent="0.25">
      <c r="A11562" s="135"/>
      <c r="B11562" s="135"/>
      <c r="C11562" s="135"/>
      <c r="D11562" s="135"/>
    </row>
    <row r="11563" spans="1:4" x14ac:dyDescent="0.25">
      <c r="A11563" s="135"/>
      <c r="B11563" s="135"/>
      <c r="C11563" s="135"/>
      <c r="D11563" s="135"/>
    </row>
    <row r="11564" spans="1:4" x14ac:dyDescent="0.25">
      <c r="A11564" s="135"/>
      <c r="B11564" s="135"/>
      <c r="C11564" s="135"/>
      <c r="D11564" s="135"/>
    </row>
    <row r="11565" spans="1:4" x14ac:dyDescent="0.25">
      <c r="A11565" s="135"/>
      <c r="B11565" s="135"/>
      <c r="C11565" s="135"/>
      <c r="D11565" s="135"/>
    </row>
    <row r="11566" spans="1:4" x14ac:dyDescent="0.25">
      <c r="A11566" s="135"/>
      <c r="B11566" s="135"/>
      <c r="C11566" s="135"/>
      <c r="D11566" s="135"/>
    </row>
    <row r="11567" spans="1:4" x14ac:dyDescent="0.25">
      <c r="A11567" s="135"/>
      <c r="B11567" s="135"/>
      <c r="C11567" s="135"/>
      <c r="D11567" s="135"/>
    </row>
    <row r="11568" spans="1:4" x14ac:dyDescent="0.25">
      <c r="A11568" s="135"/>
      <c r="B11568" s="135"/>
      <c r="C11568" s="135"/>
      <c r="D11568" s="135"/>
    </row>
    <row r="11569" spans="1:4" x14ac:dyDescent="0.25">
      <c r="A11569" s="135"/>
      <c r="B11569" s="135"/>
      <c r="C11569" s="135"/>
      <c r="D11569" s="135"/>
    </row>
    <row r="11570" spans="1:4" x14ac:dyDescent="0.25">
      <c r="A11570" s="135"/>
      <c r="B11570" s="135"/>
      <c r="C11570" s="135"/>
      <c r="D11570" s="135"/>
    </row>
    <row r="11571" spans="1:4" x14ac:dyDescent="0.25">
      <c r="A11571" s="135"/>
      <c r="B11571" s="135"/>
      <c r="C11571" s="135"/>
      <c r="D11571" s="135"/>
    </row>
    <row r="11572" spans="1:4" x14ac:dyDescent="0.25">
      <c r="A11572" s="135"/>
      <c r="B11572" s="135"/>
      <c r="C11572" s="135"/>
      <c r="D11572" s="135"/>
    </row>
    <row r="11573" spans="1:4" x14ac:dyDescent="0.25">
      <c r="A11573" s="135"/>
      <c r="B11573" s="135"/>
      <c r="C11573" s="135"/>
      <c r="D11573" s="135"/>
    </row>
    <row r="11574" spans="1:4" x14ac:dyDescent="0.25">
      <c r="A11574" s="135"/>
      <c r="B11574" s="135"/>
      <c r="C11574" s="135"/>
      <c r="D11574" s="135"/>
    </row>
    <row r="11575" spans="1:4" x14ac:dyDescent="0.25">
      <c r="A11575" s="135"/>
      <c r="B11575" s="135"/>
      <c r="C11575" s="135"/>
      <c r="D11575" s="135"/>
    </row>
    <row r="11576" spans="1:4" x14ac:dyDescent="0.25">
      <c r="A11576" s="135"/>
      <c r="B11576" s="135"/>
      <c r="C11576" s="135"/>
      <c r="D11576" s="135"/>
    </row>
    <row r="11577" spans="1:4" x14ac:dyDescent="0.25">
      <c r="A11577" s="135"/>
      <c r="B11577" s="135"/>
      <c r="C11577" s="135"/>
      <c r="D11577" s="135"/>
    </row>
    <row r="11578" spans="1:4" x14ac:dyDescent="0.25">
      <c r="A11578" s="135"/>
      <c r="B11578" s="135"/>
      <c r="C11578" s="135"/>
      <c r="D11578" s="135"/>
    </row>
    <row r="11579" spans="1:4" x14ac:dyDescent="0.25">
      <c r="A11579" s="135"/>
      <c r="B11579" s="135"/>
      <c r="C11579" s="135"/>
      <c r="D11579" s="135"/>
    </row>
    <row r="11580" spans="1:4" x14ac:dyDescent="0.25">
      <c r="A11580" s="135"/>
      <c r="B11580" s="135"/>
      <c r="C11580" s="135"/>
      <c r="D11580" s="135"/>
    </row>
    <row r="11581" spans="1:4" x14ac:dyDescent="0.25">
      <c r="A11581" s="135"/>
      <c r="B11581" s="135"/>
      <c r="C11581" s="135"/>
      <c r="D11581" s="135"/>
    </row>
    <row r="11582" spans="1:4" x14ac:dyDescent="0.25">
      <c r="A11582" s="135"/>
      <c r="B11582" s="135"/>
      <c r="C11582" s="135"/>
      <c r="D11582" s="135"/>
    </row>
    <row r="11583" spans="1:4" x14ac:dyDescent="0.25">
      <c r="A11583" s="135"/>
      <c r="B11583" s="135"/>
      <c r="C11583" s="135"/>
      <c r="D11583" s="135"/>
    </row>
    <row r="11584" spans="1:4" x14ac:dyDescent="0.25">
      <c r="A11584" s="135"/>
      <c r="B11584" s="135"/>
      <c r="C11584" s="135"/>
      <c r="D11584" s="135"/>
    </row>
    <row r="11585" spans="1:4" x14ac:dyDescent="0.25">
      <c r="A11585" s="135"/>
      <c r="B11585" s="135"/>
      <c r="C11585" s="135"/>
      <c r="D11585" s="135"/>
    </row>
    <row r="11586" spans="1:4" x14ac:dyDescent="0.25">
      <c r="A11586" s="135"/>
      <c r="B11586" s="135"/>
      <c r="C11586" s="135"/>
      <c r="D11586" s="135"/>
    </row>
    <row r="11587" spans="1:4" x14ac:dyDescent="0.25">
      <c r="A11587" s="135"/>
      <c r="B11587" s="135"/>
      <c r="C11587" s="135"/>
      <c r="D11587" s="135"/>
    </row>
    <row r="11588" spans="1:4" x14ac:dyDescent="0.25">
      <c r="A11588" s="135"/>
      <c r="B11588" s="135"/>
      <c r="C11588" s="135"/>
      <c r="D11588" s="135"/>
    </row>
    <row r="11589" spans="1:4" x14ac:dyDescent="0.25">
      <c r="A11589" s="135"/>
      <c r="B11589" s="135"/>
      <c r="C11589" s="135"/>
      <c r="D11589" s="135"/>
    </row>
    <row r="11590" spans="1:4" x14ac:dyDescent="0.25">
      <c r="A11590" s="135"/>
      <c r="B11590" s="135"/>
      <c r="C11590" s="135"/>
      <c r="D11590" s="135"/>
    </row>
    <row r="11591" spans="1:4" x14ac:dyDescent="0.25">
      <c r="A11591" s="135"/>
      <c r="B11591" s="135"/>
      <c r="C11591" s="135"/>
      <c r="D11591" s="135"/>
    </row>
    <row r="11592" spans="1:4" x14ac:dyDescent="0.25">
      <c r="A11592" s="135"/>
      <c r="B11592" s="135"/>
      <c r="C11592" s="135"/>
      <c r="D11592" s="135"/>
    </row>
    <row r="11593" spans="1:4" x14ac:dyDescent="0.25">
      <c r="A11593" s="135"/>
      <c r="B11593" s="135"/>
      <c r="C11593" s="135"/>
      <c r="D11593" s="135"/>
    </row>
    <row r="11594" spans="1:4" x14ac:dyDescent="0.25">
      <c r="A11594" s="135"/>
      <c r="B11594" s="135"/>
      <c r="C11594" s="135"/>
      <c r="D11594" s="135"/>
    </row>
    <row r="11595" spans="1:4" x14ac:dyDescent="0.25">
      <c r="A11595" s="135"/>
      <c r="B11595" s="135"/>
      <c r="C11595" s="135"/>
      <c r="D11595" s="135"/>
    </row>
    <row r="11596" spans="1:4" x14ac:dyDescent="0.25">
      <c r="A11596" s="135"/>
      <c r="B11596" s="135"/>
      <c r="C11596" s="135"/>
      <c r="D11596" s="135"/>
    </row>
    <row r="11597" spans="1:4" x14ac:dyDescent="0.25">
      <c r="A11597" s="135"/>
      <c r="B11597" s="135"/>
      <c r="C11597" s="135"/>
      <c r="D11597" s="135"/>
    </row>
    <row r="11598" spans="1:4" x14ac:dyDescent="0.25">
      <c r="A11598" s="135"/>
      <c r="B11598" s="135"/>
      <c r="C11598" s="135"/>
      <c r="D11598" s="135"/>
    </row>
    <row r="11599" spans="1:4" x14ac:dyDescent="0.25">
      <c r="A11599" s="135"/>
      <c r="B11599" s="135"/>
      <c r="C11599" s="135"/>
      <c r="D11599" s="135"/>
    </row>
    <row r="11600" spans="1:4" x14ac:dyDescent="0.25">
      <c r="A11600" s="135"/>
      <c r="B11600" s="135"/>
      <c r="C11600" s="135"/>
      <c r="D11600" s="135"/>
    </row>
    <row r="11601" spans="1:4" x14ac:dyDescent="0.25">
      <c r="A11601" s="135"/>
      <c r="B11601" s="135"/>
      <c r="C11601" s="135"/>
      <c r="D11601" s="135"/>
    </row>
    <row r="11602" spans="1:4" x14ac:dyDescent="0.25">
      <c r="A11602" s="135"/>
      <c r="B11602" s="135"/>
      <c r="C11602" s="135"/>
      <c r="D11602" s="135"/>
    </row>
    <row r="11603" spans="1:4" x14ac:dyDescent="0.25">
      <c r="A11603" s="135"/>
      <c r="B11603" s="135"/>
      <c r="C11603" s="135"/>
      <c r="D11603" s="135"/>
    </row>
    <row r="11604" spans="1:4" x14ac:dyDescent="0.25">
      <c r="A11604" s="135"/>
      <c r="B11604" s="135"/>
      <c r="C11604" s="135"/>
      <c r="D11604" s="135"/>
    </row>
    <row r="11605" spans="1:4" x14ac:dyDescent="0.25">
      <c r="A11605" s="135"/>
      <c r="B11605" s="135"/>
      <c r="C11605" s="135"/>
      <c r="D11605" s="135"/>
    </row>
    <row r="11606" spans="1:4" x14ac:dyDescent="0.25">
      <c r="A11606" s="135"/>
      <c r="B11606" s="135"/>
      <c r="C11606" s="135"/>
      <c r="D11606" s="135"/>
    </row>
    <row r="11607" spans="1:4" x14ac:dyDescent="0.25">
      <c r="A11607" s="135"/>
      <c r="B11607" s="135"/>
      <c r="C11607" s="135"/>
      <c r="D11607" s="135"/>
    </row>
    <row r="11608" spans="1:4" x14ac:dyDescent="0.25">
      <c r="A11608" s="135"/>
      <c r="B11608" s="135"/>
      <c r="C11608" s="135"/>
      <c r="D11608" s="135"/>
    </row>
    <row r="11609" spans="1:4" x14ac:dyDescent="0.25">
      <c r="A11609" s="135"/>
      <c r="B11609" s="135"/>
      <c r="C11609" s="135"/>
      <c r="D11609" s="135"/>
    </row>
    <row r="11610" spans="1:4" x14ac:dyDescent="0.25">
      <c r="A11610" s="135"/>
      <c r="B11610" s="135"/>
      <c r="C11610" s="135"/>
      <c r="D11610" s="135"/>
    </row>
    <row r="11611" spans="1:4" x14ac:dyDescent="0.25">
      <c r="A11611" s="135"/>
      <c r="B11611" s="135"/>
      <c r="C11611" s="135"/>
      <c r="D11611" s="135"/>
    </row>
    <row r="11612" spans="1:4" x14ac:dyDescent="0.25">
      <c r="A11612" s="135"/>
      <c r="B11612" s="135"/>
      <c r="C11612" s="135"/>
      <c r="D11612" s="135"/>
    </row>
    <row r="11613" spans="1:4" x14ac:dyDescent="0.25">
      <c r="A11613" s="135"/>
      <c r="B11613" s="135"/>
      <c r="C11613" s="135"/>
      <c r="D11613" s="135"/>
    </row>
    <row r="11614" spans="1:4" x14ac:dyDescent="0.25">
      <c r="A11614" s="135"/>
      <c r="B11614" s="135"/>
      <c r="C11614" s="135"/>
      <c r="D11614" s="135"/>
    </row>
    <row r="11615" spans="1:4" x14ac:dyDescent="0.25">
      <c r="A11615" s="135"/>
      <c r="B11615" s="135"/>
      <c r="C11615" s="135"/>
      <c r="D11615" s="135"/>
    </row>
    <row r="11616" spans="1:4" x14ac:dyDescent="0.25">
      <c r="A11616" s="135"/>
      <c r="B11616" s="135"/>
      <c r="C11616" s="135"/>
      <c r="D11616" s="135"/>
    </row>
    <row r="11617" spans="1:4" x14ac:dyDescent="0.25">
      <c r="A11617" s="135"/>
      <c r="B11617" s="135"/>
      <c r="C11617" s="135"/>
      <c r="D11617" s="135"/>
    </row>
    <row r="11618" spans="1:4" x14ac:dyDescent="0.25">
      <c r="A11618" s="135"/>
      <c r="B11618" s="135"/>
      <c r="C11618" s="135"/>
      <c r="D11618" s="135"/>
    </row>
    <row r="11619" spans="1:4" x14ac:dyDescent="0.25">
      <c r="A11619" s="135"/>
      <c r="B11619" s="135"/>
      <c r="C11619" s="135"/>
      <c r="D11619" s="135"/>
    </row>
    <row r="11620" spans="1:4" x14ac:dyDescent="0.25">
      <c r="A11620" s="135"/>
      <c r="B11620" s="135"/>
      <c r="C11620" s="135"/>
      <c r="D11620" s="135"/>
    </row>
    <row r="11621" spans="1:4" x14ac:dyDescent="0.25">
      <c r="A11621" s="135"/>
      <c r="B11621" s="135"/>
      <c r="C11621" s="135"/>
      <c r="D11621" s="135"/>
    </row>
    <row r="11622" spans="1:4" x14ac:dyDescent="0.25">
      <c r="A11622" s="135"/>
      <c r="B11622" s="135"/>
      <c r="C11622" s="135"/>
      <c r="D11622" s="135"/>
    </row>
    <row r="11623" spans="1:4" x14ac:dyDescent="0.25">
      <c r="A11623" s="135"/>
      <c r="B11623" s="135"/>
      <c r="C11623" s="135"/>
      <c r="D11623" s="135"/>
    </row>
    <row r="11624" spans="1:4" x14ac:dyDescent="0.25">
      <c r="A11624" s="135"/>
      <c r="B11624" s="135"/>
      <c r="C11624" s="135"/>
      <c r="D11624" s="135"/>
    </row>
    <row r="11625" spans="1:4" x14ac:dyDescent="0.25">
      <c r="A11625" s="135"/>
      <c r="B11625" s="135"/>
      <c r="C11625" s="135"/>
      <c r="D11625" s="135"/>
    </row>
    <row r="11626" spans="1:4" x14ac:dyDescent="0.25">
      <c r="A11626" s="135"/>
      <c r="B11626" s="135"/>
      <c r="C11626" s="135"/>
      <c r="D11626" s="135"/>
    </row>
    <row r="11627" spans="1:4" x14ac:dyDescent="0.25">
      <c r="A11627" s="135"/>
      <c r="B11627" s="135"/>
      <c r="C11627" s="135"/>
      <c r="D11627" s="135"/>
    </row>
    <row r="11628" spans="1:4" x14ac:dyDescent="0.25">
      <c r="A11628" s="135"/>
      <c r="B11628" s="135"/>
      <c r="C11628" s="135"/>
      <c r="D11628" s="135"/>
    </row>
    <row r="11629" spans="1:4" x14ac:dyDescent="0.25">
      <c r="A11629" s="135"/>
      <c r="B11629" s="135"/>
      <c r="C11629" s="135"/>
      <c r="D11629" s="135"/>
    </row>
    <row r="11630" spans="1:4" x14ac:dyDescent="0.25">
      <c r="A11630" s="135"/>
      <c r="B11630" s="135"/>
      <c r="C11630" s="135"/>
      <c r="D11630" s="135"/>
    </row>
    <row r="11631" spans="1:4" x14ac:dyDescent="0.25">
      <c r="A11631" s="135"/>
      <c r="B11631" s="135"/>
      <c r="C11631" s="135"/>
      <c r="D11631" s="135"/>
    </row>
    <row r="11632" spans="1:4" x14ac:dyDescent="0.25">
      <c r="A11632" s="135"/>
      <c r="B11632" s="135"/>
      <c r="C11632" s="135"/>
      <c r="D11632" s="135"/>
    </row>
    <row r="11633" spans="1:4" x14ac:dyDescent="0.25">
      <c r="A11633" s="135"/>
      <c r="B11633" s="135"/>
      <c r="C11633" s="135"/>
      <c r="D11633" s="135"/>
    </row>
    <row r="11634" spans="1:4" x14ac:dyDescent="0.25">
      <c r="A11634" s="135"/>
      <c r="B11634" s="135"/>
      <c r="C11634" s="135"/>
      <c r="D11634" s="135"/>
    </row>
    <row r="11635" spans="1:4" x14ac:dyDescent="0.25">
      <c r="A11635" s="135"/>
      <c r="B11635" s="135"/>
      <c r="C11635" s="135"/>
      <c r="D11635" s="135"/>
    </row>
    <row r="11636" spans="1:4" x14ac:dyDescent="0.25">
      <c r="A11636" s="135"/>
      <c r="B11636" s="135"/>
      <c r="C11636" s="135"/>
      <c r="D11636" s="135"/>
    </row>
    <row r="11637" spans="1:4" x14ac:dyDescent="0.25">
      <c r="A11637" s="135"/>
      <c r="B11637" s="135"/>
      <c r="C11637" s="135"/>
      <c r="D11637" s="135"/>
    </row>
    <row r="11638" spans="1:4" x14ac:dyDescent="0.25">
      <c r="A11638" s="135"/>
      <c r="B11638" s="135"/>
      <c r="C11638" s="135"/>
      <c r="D11638" s="135"/>
    </row>
    <row r="11639" spans="1:4" x14ac:dyDescent="0.25">
      <c r="A11639" s="135"/>
      <c r="B11639" s="135"/>
      <c r="C11639" s="135"/>
      <c r="D11639" s="135"/>
    </row>
    <row r="11640" spans="1:4" x14ac:dyDescent="0.25">
      <c r="A11640" s="135"/>
      <c r="B11640" s="135"/>
      <c r="C11640" s="135"/>
      <c r="D11640" s="135"/>
    </row>
    <row r="11641" spans="1:4" x14ac:dyDescent="0.25">
      <c r="A11641" s="135"/>
      <c r="B11641" s="135"/>
      <c r="C11641" s="135"/>
      <c r="D11641" s="135"/>
    </row>
    <row r="11642" spans="1:4" x14ac:dyDescent="0.25">
      <c r="A11642" s="135"/>
      <c r="B11642" s="135"/>
      <c r="C11642" s="135"/>
      <c r="D11642" s="135"/>
    </row>
    <row r="11643" spans="1:4" x14ac:dyDescent="0.25">
      <c r="A11643" s="135"/>
      <c r="B11643" s="135"/>
      <c r="C11643" s="135"/>
      <c r="D11643" s="135"/>
    </row>
    <row r="11644" spans="1:4" x14ac:dyDescent="0.25">
      <c r="A11644" s="135"/>
      <c r="B11644" s="135"/>
      <c r="C11644" s="135"/>
      <c r="D11644" s="135"/>
    </row>
    <row r="11645" spans="1:4" x14ac:dyDescent="0.25">
      <c r="A11645" s="135"/>
      <c r="B11645" s="135"/>
      <c r="C11645" s="135"/>
      <c r="D11645" s="135"/>
    </row>
    <row r="11646" spans="1:4" x14ac:dyDescent="0.25">
      <c r="A11646" s="135"/>
      <c r="B11646" s="135"/>
      <c r="C11646" s="135"/>
      <c r="D11646" s="135"/>
    </row>
    <row r="11647" spans="1:4" x14ac:dyDescent="0.25">
      <c r="A11647" s="135"/>
      <c r="B11647" s="135"/>
      <c r="C11647" s="135"/>
      <c r="D11647" s="135"/>
    </row>
    <row r="11648" spans="1:4" x14ac:dyDescent="0.25">
      <c r="A11648" s="135"/>
      <c r="B11648" s="135"/>
      <c r="C11648" s="135"/>
      <c r="D11648" s="135"/>
    </row>
    <row r="11649" spans="1:4" x14ac:dyDescent="0.25">
      <c r="A11649" s="135"/>
      <c r="B11649" s="135"/>
      <c r="C11649" s="135"/>
      <c r="D11649" s="135"/>
    </row>
    <row r="11650" spans="1:4" x14ac:dyDescent="0.25">
      <c r="A11650" s="135"/>
      <c r="B11650" s="135"/>
      <c r="C11650" s="135"/>
      <c r="D11650" s="135"/>
    </row>
    <row r="11651" spans="1:4" x14ac:dyDescent="0.25">
      <c r="A11651" s="135"/>
      <c r="B11651" s="135"/>
      <c r="C11651" s="135"/>
      <c r="D11651" s="135"/>
    </row>
    <row r="11652" spans="1:4" x14ac:dyDescent="0.25">
      <c r="A11652" s="135"/>
      <c r="B11652" s="135"/>
      <c r="C11652" s="135"/>
      <c r="D11652" s="135"/>
    </row>
    <row r="11653" spans="1:4" x14ac:dyDescent="0.25">
      <c r="A11653" s="135"/>
      <c r="B11653" s="135"/>
      <c r="C11653" s="135"/>
      <c r="D11653" s="135"/>
    </row>
    <row r="11654" spans="1:4" x14ac:dyDescent="0.25">
      <c r="A11654" s="135"/>
      <c r="B11654" s="135"/>
      <c r="C11654" s="135"/>
      <c r="D11654" s="135"/>
    </row>
    <row r="11655" spans="1:4" x14ac:dyDescent="0.25">
      <c r="A11655" s="135"/>
      <c r="B11655" s="135"/>
      <c r="C11655" s="135"/>
      <c r="D11655" s="135"/>
    </row>
    <row r="11656" spans="1:4" x14ac:dyDescent="0.25">
      <c r="A11656" s="135"/>
      <c r="B11656" s="135"/>
      <c r="C11656" s="135"/>
      <c r="D11656" s="135"/>
    </row>
    <row r="11657" spans="1:4" x14ac:dyDescent="0.25">
      <c r="A11657" s="135"/>
      <c r="B11657" s="135"/>
      <c r="C11657" s="135"/>
      <c r="D11657" s="135"/>
    </row>
    <row r="11658" spans="1:4" x14ac:dyDescent="0.25">
      <c r="A11658" s="135"/>
      <c r="B11658" s="135"/>
      <c r="C11658" s="135"/>
      <c r="D11658" s="135"/>
    </row>
    <row r="11659" spans="1:4" x14ac:dyDescent="0.25">
      <c r="A11659" s="135"/>
      <c r="B11659" s="135"/>
      <c r="C11659" s="135"/>
      <c r="D11659" s="135"/>
    </row>
    <row r="11660" spans="1:4" x14ac:dyDescent="0.25">
      <c r="A11660" s="135"/>
      <c r="B11660" s="135"/>
      <c r="C11660" s="135"/>
      <c r="D11660" s="135"/>
    </row>
    <row r="11661" spans="1:4" x14ac:dyDescent="0.25">
      <c r="A11661" s="135"/>
      <c r="B11661" s="135"/>
      <c r="C11661" s="135"/>
      <c r="D11661" s="135"/>
    </row>
    <row r="11662" spans="1:4" x14ac:dyDescent="0.25">
      <c r="A11662" s="135"/>
      <c r="B11662" s="135"/>
      <c r="C11662" s="135"/>
      <c r="D11662" s="135"/>
    </row>
    <row r="11663" spans="1:4" x14ac:dyDescent="0.25">
      <c r="A11663" s="135"/>
      <c r="B11663" s="135"/>
      <c r="C11663" s="135"/>
      <c r="D11663" s="135"/>
    </row>
    <row r="11664" spans="1:4" x14ac:dyDescent="0.25">
      <c r="A11664" s="135"/>
      <c r="B11664" s="135"/>
      <c r="C11664" s="135"/>
      <c r="D11664" s="135"/>
    </row>
    <row r="11665" spans="1:4" x14ac:dyDescent="0.25">
      <c r="A11665" s="135"/>
      <c r="B11665" s="135"/>
      <c r="C11665" s="135"/>
      <c r="D11665" s="135"/>
    </row>
    <row r="11666" spans="1:4" x14ac:dyDescent="0.25">
      <c r="A11666" s="135"/>
      <c r="B11666" s="135"/>
      <c r="C11666" s="135"/>
      <c r="D11666" s="135"/>
    </row>
    <row r="11667" spans="1:4" x14ac:dyDescent="0.25">
      <c r="A11667" s="135"/>
      <c r="B11667" s="135"/>
      <c r="C11667" s="135"/>
      <c r="D11667" s="135"/>
    </row>
    <row r="11668" spans="1:4" x14ac:dyDescent="0.25">
      <c r="A11668" s="135"/>
      <c r="B11668" s="135"/>
      <c r="C11668" s="135"/>
      <c r="D11668" s="135"/>
    </row>
    <row r="11669" spans="1:4" x14ac:dyDescent="0.25">
      <c r="A11669" s="135"/>
      <c r="B11669" s="135"/>
      <c r="C11669" s="135"/>
      <c r="D11669" s="135"/>
    </row>
    <row r="11670" spans="1:4" x14ac:dyDescent="0.25">
      <c r="A11670" s="135"/>
      <c r="B11670" s="135"/>
      <c r="C11670" s="135"/>
      <c r="D11670" s="135"/>
    </row>
    <row r="11671" spans="1:4" x14ac:dyDescent="0.25">
      <c r="A11671" s="135"/>
      <c r="B11671" s="135"/>
      <c r="C11671" s="135"/>
      <c r="D11671" s="135"/>
    </row>
    <row r="11672" spans="1:4" x14ac:dyDescent="0.25">
      <c r="A11672" s="135"/>
      <c r="B11672" s="135"/>
      <c r="C11672" s="135"/>
      <c r="D11672" s="135"/>
    </row>
    <row r="11673" spans="1:4" x14ac:dyDescent="0.25">
      <c r="A11673" s="135"/>
      <c r="B11673" s="135"/>
      <c r="C11673" s="135"/>
      <c r="D11673" s="135"/>
    </row>
    <row r="11674" spans="1:4" x14ac:dyDescent="0.25">
      <c r="A11674" s="135"/>
      <c r="B11674" s="135"/>
      <c r="C11674" s="135"/>
      <c r="D11674" s="135"/>
    </row>
    <row r="11675" spans="1:4" x14ac:dyDescent="0.25">
      <c r="A11675" s="135"/>
      <c r="B11675" s="135"/>
      <c r="C11675" s="135"/>
      <c r="D11675" s="135"/>
    </row>
    <row r="11676" spans="1:4" x14ac:dyDescent="0.25">
      <c r="A11676" s="135"/>
      <c r="B11676" s="135"/>
      <c r="C11676" s="135"/>
      <c r="D11676" s="135"/>
    </row>
    <row r="11677" spans="1:4" x14ac:dyDescent="0.25">
      <c r="A11677" s="135"/>
      <c r="B11677" s="135"/>
      <c r="C11677" s="135"/>
      <c r="D11677" s="135"/>
    </row>
    <row r="11678" spans="1:4" x14ac:dyDescent="0.25">
      <c r="A11678" s="135"/>
      <c r="B11678" s="135"/>
      <c r="C11678" s="135"/>
      <c r="D11678" s="135"/>
    </row>
    <row r="11679" spans="1:4" x14ac:dyDescent="0.25">
      <c r="A11679" s="135"/>
      <c r="B11679" s="135"/>
      <c r="C11679" s="135"/>
      <c r="D11679" s="135"/>
    </row>
    <row r="11680" spans="1:4" x14ac:dyDescent="0.25">
      <c r="A11680" s="135"/>
      <c r="B11680" s="135"/>
      <c r="C11680" s="135"/>
      <c r="D11680" s="135"/>
    </row>
    <row r="11681" spans="1:4" x14ac:dyDescent="0.25">
      <c r="A11681" s="135"/>
      <c r="B11681" s="135"/>
      <c r="C11681" s="135"/>
      <c r="D11681" s="135"/>
    </row>
    <row r="11682" spans="1:4" x14ac:dyDescent="0.25">
      <c r="A11682" s="135"/>
      <c r="B11682" s="135"/>
      <c r="C11682" s="135"/>
      <c r="D11682" s="135"/>
    </row>
    <row r="11683" spans="1:4" x14ac:dyDescent="0.25">
      <c r="A11683" s="135"/>
      <c r="B11683" s="135"/>
      <c r="C11683" s="135"/>
      <c r="D11683" s="135"/>
    </row>
    <row r="11684" spans="1:4" x14ac:dyDescent="0.25">
      <c r="A11684" s="135"/>
      <c r="B11684" s="135"/>
      <c r="C11684" s="135"/>
      <c r="D11684" s="135"/>
    </row>
    <row r="11685" spans="1:4" x14ac:dyDescent="0.25">
      <c r="A11685" s="135"/>
      <c r="B11685" s="135"/>
      <c r="C11685" s="135"/>
      <c r="D11685" s="135"/>
    </row>
    <row r="11686" spans="1:4" x14ac:dyDescent="0.25">
      <c r="A11686" s="135"/>
      <c r="B11686" s="135"/>
      <c r="C11686" s="135"/>
      <c r="D11686" s="135"/>
    </row>
    <row r="11687" spans="1:4" x14ac:dyDescent="0.25">
      <c r="A11687" s="135"/>
      <c r="B11687" s="135"/>
      <c r="C11687" s="135"/>
      <c r="D11687" s="135"/>
    </row>
    <row r="11688" spans="1:4" x14ac:dyDescent="0.25">
      <c r="A11688" s="135"/>
      <c r="B11688" s="135"/>
      <c r="C11688" s="135"/>
      <c r="D11688" s="135"/>
    </row>
    <row r="11689" spans="1:4" x14ac:dyDescent="0.25">
      <c r="A11689" s="135"/>
      <c r="B11689" s="135"/>
      <c r="C11689" s="135"/>
      <c r="D11689" s="135"/>
    </row>
    <row r="11690" spans="1:4" x14ac:dyDescent="0.25">
      <c r="A11690" s="135"/>
      <c r="B11690" s="135"/>
      <c r="C11690" s="135"/>
      <c r="D11690" s="135"/>
    </row>
    <row r="11691" spans="1:4" x14ac:dyDescent="0.25">
      <c r="A11691" s="135"/>
      <c r="B11691" s="135"/>
      <c r="C11691" s="135"/>
      <c r="D11691" s="135"/>
    </row>
    <row r="11692" spans="1:4" x14ac:dyDescent="0.25">
      <c r="A11692" s="135"/>
      <c r="B11692" s="135"/>
      <c r="C11692" s="135"/>
      <c r="D11692" s="135"/>
    </row>
    <row r="11693" spans="1:4" x14ac:dyDescent="0.25">
      <c r="A11693" s="135"/>
      <c r="B11693" s="135"/>
      <c r="C11693" s="135"/>
      <c r="D11693" s="135"/>
    </row>
    <row r="11694" spans="1:4" x14ac:dyDescent="0.25">
      <c r="A11694" s="135"/>
      <c r="B11694" s="135"/>
      <c r="C11694" s="135"/>
      <c r="D11694" s="135"/>
    </row>
    <row r="11695" spans="1:4" x14ac:dyDescent="0.25">
      <c r="A11695" s="135"/>
      <c r="B11695" s="135"/>
      <c r="C11695" s="135"/>
      <c r="D11695" s="135"/>
    </row>
    <row r="11696" spans="1:4" x14ac:dyDescent="0.25">
      <c r="A11696" s="135"/>
      <c r="B11696" s="135"/>
      <c r="C11696" s="135"/>
      <c r="D11696" s="135"/>
    </row>
    <row r="11697" spans="1:4" x14ac:dyDescent="0.25">
      <c r="A11697" s="135"/>
      <c r="B11697" s="135"/>
      <c r="C11697" s="135"/>
      <c r="D11697" s="135"/>
    </row>
    <row r="11698" spans="1:4" x14ac:dyDescent="0.25">
      <c r="A11698" s="135"/>
      <c r="B11698" s="135"/>
      <c r="C11698" s="135"/>
      <c r="D11698" s="135"/>
    </row>
    <row r="11699" spans="1:4" x14ac:dyDescent="0.25">
      <c r="A11699" s="135"/>
      <c r="B11699" s="135"/>
      <c r="C11699" s="135"/>
      <c r="D11699" s="135"/>
    </row>
    <row r="11700" spans="1:4" x14ac:dyDescent="0.25">
      <c r="A11700" s="135"/>
      <c r="B11700" s="135"/>
      <c r="C11700" s="135"/>
      <c r="D11700" s="135"/>
    </row>
    <row r="11701" spans="1:4" x14ac:dyDescent="0.25">
      <c r="A11701" s="135"/>
      <c r="B11701" s="135"/>
      <c r="C11701" s="135"/>
      <c r="D11701" s="135"/>
    </row>
    <row r="11702" spans="1:4" x14ac:dyDescent="0.25">
      <c r="A11702" s="135"/>
      <c r="B11702" s="135"/>
      <c r="C11702" s="135"/>
      <c r="D11702" s="135"/>
    </row>
    <row r="11703" spans="1:4" x14ac:dyDescent="0.25">
      <c r="A11703" s="135"/>
      <c r="B11703" s="135"/>
      <c r="C11703" s="135"/>
      <c r="D11703" s="135"/>
    </row>
    <row r="11704" spans="1:4" x14ac:dyDescent="0.25">
      <c r="A11704" s="135"/>
      <c r="B11704" s="135"/>
      <c r="C11704" s="135"/>
      <c r="D11704" s="135"/>
    </row>
    <row r="11705" spans="1:4" x14ac:dyDescent="0.25">
      <c r="A11705" s="135"/>
      <c r="B11705" s="135"/>
      <c r="C11705" s="135"/>
      <c r="D11705" s="135"/>
    </row>
    <row r="11706" spans="1:4" x14ac:dyDescent="0.25">
      <c r="A11706" s="135"/>
      <c r="B11706" s="135"/>
      <c r="C11706" s="135"/>
      <c r="D11706" s="135"/>
    </row>
    <row r="11707" spans="1:4" x14ac:dyDescent="0.25">
      <c r="A11707" s="135"/>
      <c r="B11707" s="135"/>
      <c r="C11707" s="135"/>
      <c r="D11707" s="135"/>
    </row>
    <row r="11708" spans="1:4" x14ac:dyDescent="0.25">
      <c r="A11708" s="135"/>
      <c r="B11708" s="135"/>
      <c r="C11708" s="135"/>
      <c r="D11708" s="135"/>
    </row>
    <row r="11709" spans="1:4" x14ac:dyDescent="0.25">
      <c r="A11709" s="135"/>
      <c r="B11709" s="135"/>
      <c r="C11709" s="135"/>
      <c r="D11709" s="135"/>
    </row>
    <row r="11710" spans="1:4" x14ac:dyDescent="0.25">
      <c r="A11710" s="135"/>
      <c r="B11710" s="135"/>
      <c r="C11710" s="135"/>
      <c r="D11710" s="135"/>
    </row>
    <row r="11711" spans="1:4" x14ac:dyDescent="0.25">
      <c r="A11711" s="135"/>
      <c r="B11711" s="135"/>
      <c r="C11711" s="135"/>
      <c r="D11711" s="135"/>
    </row>
    <row r="11712" spans="1:4" x14ac:dyDescent="0.25">
      <c r="A11712" s="135"/>
      <c r="B11712" s="135"/>
      <c r="C11712" s="135"/>
      <c r="D11712" s="135"/>
    </row>
    <row r="11713" spans="1:4" x14ac:dyDescent="0.25">
      <c r="A11713" s="135"/>
      <c r="B11713" s="135"/>
      <c r="C11713" s="135"/>
      <c r="D11713" s="135"/>
    </row>
    <row r="11714" spans="1:4" x14ac:dyDescent="0.25">
      <c r="A11714" s="135"/>
      <c r="B11714" s="135"/>
      <c r="C11714" s="135"/>
      <c r="D11714" s="135"/>
    </row>
    <row r="11715" spans="1:4" x14ac:dyDescent="0.25">
      <c r="A11715" s="135"/>
      <c r="B11715" s="135"/>
      <c r="C11715" s="135"/>
      <c r="D11715" s="135"/>
    </row>
    <row r="11716" spans="1:4" x14ac:dyDescent="0.25">
      <c r="A11716" s="135"/>
      <c r="B11716" s="135"/>
      <c r="C11716" s="135"/>
      <c r="D11716" s="135"/>
    </row>
    <row r="11717" spans="1:4" x14ac:dyDescent="0.25">
      <c r="A11717" s="135"/>
      <c r="B11717" s="135"/>
      <c r="C11717" s="135"/>
      <c r="D11717" s="135"/>
    </row>
    <row r="11718" spans="1:4" x14ac:dyDescent="0.25">
      <c r="A11718" s="135"/>
      <c r="B11718" s="135"/>
      <c r="C11718" s="135"/>
      <c r="D11718" s="135"/>
    </row>
    <row r="11719" spans="1:4" x14ac:dyDescent="0.25">
      <c r="A11719" s="135"/>
      <c r="B11719" s="135"/>
      <c r="C11719" s="135"/>
      <c r="D11719" s="135"/>
    </row>
    <row r="11720" spans="1:4" x14ac:dyDescent="0.25">
      <c r="A11720" s="135"/>
      <c r="B11720" s="135"/>
      <c r="C11720" s="135"/>
      <c r="D11720" s="135"/>
    </row>
    <row r="11721" spans="1:4" x14ac:dyDescent="0.25">
      <c r="A11721" s="135"/>
      <c r="B11721" s="135"/>
      <c r="C11721" s="135"/>
      <c r="D11721" s="135"/>
    </row>
    <row r="11722" spans="1:4" x14ac:dyDescent="0.25">
      <c r="A11722" s="135"/>
      <c r="B11722" s="135"/>
      <c r="C11722" s="135"/>
      <c r="D11722" s="135"/>
    </row>
    <row r="11723" spans="1:4" x14ac:dyDescent="0.25">
      <c r="A11723" s="135"/>
      <c r="B11723" s="135"/>
      <c r="C11723" s="135"/>
      <c r="D11723" s="135"/>
    </row>
    <row r="11724" spans="1:4" x14ac:dyDescent="0.25">
      <c r="A11724" s="135"/>
      <c r="B11724" s="135"/>
      <c r="C11724" s="135"/>
      <c r="D11724" s="135"/>
    </row>
    <row r="11725" spans="1:4" x14ac:dyDescent="0.25">
      <c r="A11725" s="135"/>
      <c r="B11725" s="135"/>
      <c r="C11725" s="135"/>
      <c r="D11725" s="135"/>
    </row>
    <row r="11726" spans="1:4" x14ac:dyDescent="0.25">
      <c r="A11726" s="135"/>
      <c r="B11726" s="135"/>
      <c r="C11726" s="135"/>
      <c r="D11726" s="135"/>
    </row>
    <row r="11727" spans="1:4" x14ac:dyDescent="0.25">
      <c r="A11727" s="135"/>
      <c r="B11727" s="135"/>
      <c r="C11727" s="135"/>
      <c r="D11727" s="135"/>
    </row>
    <row r="11728" spans="1:4" x14ac:dyDescent="0.25">
      <c r="A11728" s="135"/>
      <c r="B11728" s="135"/>
      <c r="C11728" s="135"/>
      <c r="D11728" s="135"/>
    </row>
    <row r="11729" spans="1:4" x14ac:dyDescent="0.25">
      <c r="A11729" s="135"/>
      <c r="B11729" s="135"/>
      <c r="C11729" s="135"/>
      <c r="D11729" s="135"/>
    </row>
    <row r="11730" spans="1:4" x14ac:dyDescent="0.25">
      <c r="A11730" s="135"/>
      <c r="B11730" s="135"/>
      <c r="C11730" s="135"/>
      <c r="D11730" s="135"/>
    </row>
    <row r="11731" spans="1:4" x14ac:dyDescent="0.25">
      <c r="A11731" s="135"/>
      <c r="B11731" s="135"/>
      <c r="C11731" s="135"/>
      <c r="D11731" s="135"/>
    </row>
    <row r="11732" spans="1:4" x14ac:dyDescent="0.25">
      <c r="A11732" s="135"/>
      <c r="B11732" s="135"/>
      <c r="C11732" s="135"/>
      <c r="D11732" s="135"/>
    </row>
    <row r="11733" spans="1:4" x14ac:dyDescent="0.25">
      <c r="A11733" s="135"/>
      <c r="B11733" s="135"/>
      <c r="C11733" s="135"/>
      <c r="D11733" s="135"/>
    </row>
    <row r="11734" spans="1:4" x14ac:dyDescent="0.25">
      <c r="A11734" s="135"/>
      <c r="B11734" s="135"/>
      <c r="C11734" s="135"/>
      <c r="D11734" s="135"/>
    </row>
    <row r="11735" spans="1:4" x14ac:dyDescent="0.25">
      <c r="A11735" s="135"/>
      <c r="B11735" s="135"/>
      <c r="C11735" s="135"/>
      <c r="D11735" s="135"/>
    </row>
    <row r="11736" spans="1:4" x14ac:dyDescent="0.25">
      <c r="A11736" s="135"/>
      <c r="B11736" s="135"/>
      <c r="C11736" s="135"/>
      <c r="D11736" s="135"/>
    </row>
    <row r="11737" spans="1:4" x14ac:dyDescent="0.25">
      <c r="A11737" s="135"/>
      <c r="B11737" s="135"/>
      <c r="C11737" s="135"/>
      <c r="D11737" s="135"/>
    </row>
    <row r="11738" spans="1:4" x14ac:dyDescent="0.25">
      <c r="A11738" s="135"/>
      <c r="B11738" s="135"/>
      <c r="C11738" s="135"/>
      <c r="D11738" s="135"/>
    </row>
    <row r="11739" spans="1:4" x14ac:dyDescent="0.25">
      <c r="A11739" s="135"/>
      <c r="B11739" s="135"/>
      <c r="C11739" s="135"/>
      <c r="D11739" s="135"/>
    </row>
    <row r="11740" spans="1:4" x14ac:dyDescent="0.25">
      <c r="A11740" s="135"/>
      <c r="B11740" s="135"/>
      <c r="C11740" s="135"/>
      <c r="D11740" s="135"/>
    </row>
    <row r="11741" spans="1:4" x14ac:dyDescent="0.25">
      <c r="A11741" s="135"/>
      <c r="B11741" s="135"/>
      <c r="C11741" s="135"/>
      <c r="D11741" s="135"/>
    </row>
    <row r="11742" spans="1:4" x14ac:dyDescent="0.25">
      <c r="A11742" s="135"/>
      <c r="B11742" s="135"/>
      <c r="C11742" s="135"/>
      <c r="D11742" s="135"/>
    </row>
    <row r="11743" spans="1:4" x14ac:dyDescent="0.25">
      <c r="A11743" s="135"/>
      <c r="B11743" s="135"/>
      <c r="C11743" s="135"/>
      <c r="D11743" s="135"/>
    </row>
    <row r="11744" spans="1:4" x14ac:dyDescent="0.25">
      <c r="A11744" s="135"/>
      <c r="B11744" s="135"/>
      <c r="C11744" s="135"/>
      <c r="D11744" s="135"/>
    </row>
    <row r="11745" spans="1:4" x14ac:dyDescent="0.25">
      <c r="A11745" s="135"/>
      <c r="B11745" s="135"/>
      <c r="C11745" s="135"/>
      <c r="D11745" s="135"/>
    </row>
    <row r="11746" spans="1:4" x14ac:dyDescent="0.25">
      <c r="A11746" s="135"/>
      <c r="B11746" s="135"/>
      <c r="C11746" s="135"/>
      <c r="D11746" s="135"/>
    </row>
    <row r="11747" spans="1:4" x14ac:dyDescent="0.25">
      <c r="A11747" s="135"/>
      <c r="B11747" s="135"/>
      <c r="C11747" s="135"/>
      <c r="D11747" s="135"/>
    </row>
    <row r="11748" spans="1:4" x14ac:dyDescent="0.25">
      <c r="A11748" s="135"/>
      <c r="B11748" s="135"/>
      <c r="C11748" s="135"/>
      <c r="D11748" s="135"/>
    </row>
    <row r="11749" spans="1:4" x14ac:dyDescent="0.25">
      <c r="A11749" s="135"/>
      <c r="B11749" s="135"/>
      <c r="C11749" s="135"/>
      <c r="D11749" s="135"/>
    </row>
    <row r="11750" spans="1:4" x14ac:dyDescent="0.25">
      <c r="A11750" s="135"/>
      <c r="B11750" s="135"/>
      <c r="C11750" s="135"/>
      <c r="D11750" s="135"/>
    </row>
    <row r="11751" spans="1:4" x14ac:dyDescent="0.25">
      <c r="A11751" s="135"/>
      <c r="B11751" s="135"/>
      <c r="C11751" s="135"/>
      <c r="D11751" s="135"/>
    </row>
    <row r="11752" spans="1:4" x14ac:dyDescent="0.25">
      <c r="A11752" s="135"/>
      <c r="B11752" s="135"/>
      <c r="C11752" s="135"/>
      <c r="D11752" s="135"/>
    </row>
    <row r="11753" spans="1:4" x14ac:dyDescent="0.25">
      <c r="A11753" s="135"/>
      <c r="B11753" s="135"/>
      <c r="C11753" s="135"/>
      <c r="D11753" s="135"/>
    </row>
    <row r="11754" spans="1:4" x14ac:dyDescent="0.25">
      <c r="A11754" s="135"/>
      <c r="B11754" s="135"/>
      <c r="C11754" s="135"/>
      <c r="D11754" s="135"/>
    </row>
    <row r="11755" spans="1:4" x14ac:dyDescent="0.25">
      <c r="A11755" s="135"/>
      <c r="B11755" s="135"/>
      <c r="C11755" s="135"/>
      <c r="D11755" s="135"/>
    </row>
    <row r="11756" spans="1:4" x14ac:dyDescent="0.25">
      <c r="A11756" s="135"/>
      <c r="B11756" s="135"/>
      <c r="C11756" s="135"/>
      <c r="D11756" s="135"/>
    </row>
    <row r="11757" spans="1:4" x14ac:dyDescent="0.25">
      <c r="A11757" s="135"/>
      <c r="B11757" s="135"/>
      <c r="C11757" s="135"/>
      <c r="D11757" s="135"/>
    </row>
    <row r="11758" spans="1:4" x14ac:dyDescent="0.25">
      <c r="A11758" s="135"/>
      <c r="B11758" s="135"/>
      <c r="C11758" s="135"/>
      <c r="D11758" s="135"/>
    </row>
    <row r="11759" spans="1:4" x14ac:dyDescent="0.25">
      <c r="A11759" s="135"/>
      <c r="B11759" s="135"/>
      <c r="C11759" s="135"/>
      <c r="D11759" s="135"/>
    </row>
    <row r="11760" spans="1:4" x14ac:dyDescent="0.25">
      <c r="A11760" s="135"/>
      <c r="B11760" s="135"/>
      <c r="C11760" s="135"/>
      <c r="D11760" s="135"/>
    </row>
    <row r="11761" spans="1:4" x14ac:dyDescent="0.25">
      <c r="A11761" s="135"/>
      <c r="B11761" s="135"/>
      <c r="C11761" s="135"/>
      <c r="D11761" s="135"/>
    </row>
    <row r="11762" spans="1:4" x14ac:dyDescent="0.25">
      <c r="A11762" s="135"/>
      <c r="B11762" s="135"/>
      <c r="C11762" s="135"/>
      <c r="D11762" s="135"/>
    </row>
    <row r="11763" spans="1:4" x14ac:dyDescent="0.25">
      <c r="A11763" s="135"/>
      <c r="B11763" s="135"/>
      <c r="C11763" s="135"/>
      <c r="D11763" s="135"/>
    </row>
    <row r="11764" spans="1:4" x14ac:dyDescent="0.25">
      <c r="A11764" s="135"/>
      <c r="B11764" s="135"/>
      <c r="C11764" s="135"/>
      <c r="D11764" s="135"/>
    </row>
    <row r="11765" spans="1:4" x14ac:dyDescent="0.25">
      <c r="A11765" s="135"/>
      <c r="B11765" s="135"/>
      <c r="C11765" s="135"/>
      <c r="D11765" s="135"/>
    </row>
    <row r="11766" spans="1:4" x14ac:dyDescent="0.25">
      <c r="A11766" s="135"/>
      <c r="B11766" s="135"/>
      <c r="C11766" s="135"/>
      <c r="D11766" s="135"/>
    </row>
    <row r="11767" spans="1:4" x14ac:dyDescent="0.25">
      <c r="A11767" s="135"/>
      <c r="B11767" s="135"/>
      <c r="C11767" s="135"/>
      <c r="D11767" s="135"/>
    </row>
    <row r="11768" spans="1:4" x14ac:dyDescent="0.25">
      <c r="A11768" s="135"/>
      <c r="B11768" s="135"/>
      <c r="C11768" s="135"/>
      <c r="D11768" s="135"/>
    </row>
    <row r="11769" spans="1:4" x14ac:dyDescent="0.25">
      <c r="A11769" s="135"/>
      <c r="B11769" s="135"/>
      <c r="C11769" s="135"/>
      <c r="D11769" s="135"/>
    </row>
    <row r="11770" spans="1:4" x14ac:dyDescent="0.25">
      <c r="A11770" s="135"/>
      <c r="B11770" s="135"/>
      <c r="C11770" s="135"/>
      <c r="D11770" s="135"/>
    </row>
    <row r="11771" spans="1:4" x14ac:dyDescent="0.25">
      <c r="A11771" s="135"/>
      <c r="B11771" s="135"/>
      <c r="C11771" s="135"/>
      <c r="D11771" s="135"/>
    </row>
    <row r="11772" spans="1:4" x14ac:dyDescent="0.25">
      <c r="A11772" s="135"/>
      <c r="B11772" s="135"/>
      <c r="C11772" s="135"/>
      <c r="D11772" s="135"/>
    </row>
    <row r="11773" spans="1:4" x14ac:dyDescent="0.25">
      <c r="A11773" s="135"/>
      <c r="B11773" s="135"/>
      <c r="C11773" s="135"/>
      <c r="D11773" s="135"/>
    </row>
    <row r="11774" spans="1:4" x14ac:dyDescent="0.25">
      <c r="A11774" s="135"/>
      <c r="B11774" s="135"/>
      <c r="C11774" s="135"/>
      <c r="D11774" s="135"/>
    </row>
    <row r="11775" spans="1:4" x14ac:dyDescent="0.25">
      <c r="A11775" s="135"/>
      <c r="B11775" s="135"/>
      <c r="C11775" s="135"/>
      <c r="D11775" s="135"/>
    </row>
    <row r="11776" spans="1:4" x14ac:dyDescent="0.25">
      <c r="A11776" s="135"/>
      <c r="B11776" s="135"/>
      <c r="C11776" s="135"/>
      <c r="D11776" s="135"/>
    </row>
    <row r="11777" spans="1:4" x14ac:dyDescent="0.25">
      <c r="A11777" s="135"/>
      <c r="B11777" s="135"/>
      <c r="C11777" s="135"/>
      <c r="D11777" s="135"/>
    </row>
    <row r="11778" spans="1:4" x14ac:dyDescent="0.25">
      <c r="A11778" s="135"/>
      <c r="B11778" s="135"/>
      <c r="C11778" s="135"/>
      <c r="D11778" s="135"/>
    </row>
    <row r="11779" spans="1:4" x14ac:dyDescent="0.25">
      <c r="A11779" s="135"/>
      <c r="B11779" s="135"/>
      <c r="C11779" s="135"/>
      <c r="D11779" s="135"/>
    </row>
    <row r="11780" spans="1:4" x14ac:dyDescent="0.25">
      <c r="A11780" s="135"/>
      <c r="B11780" s="135"/>
      <c r="C11780" s="135"/>
      <c r="D11780" s="135"/>
    </row>
    <row r="11781" spans="1:4" x14ac:dyDescent="0.25">
      <c r="A11781" s="135"/>
      <c r="B11781" s="135"/>
      <c r="C11781" s="135"/>
      <c r="D11781" s="135"/>
    </row>
    <row r="11782" spans="1:4" x14ac:dyDescent="0.25">
      <c r="A11782" s="135"/>
      <c r="B11782" s="135"/>
      <c r="C11782" s="135"/>
      <c r="D11782" s="135"/>
    </row>
    <row r="11783" spans="1:4" x14ac:dyDescent="0.25">
      <c r="A11783" s="135"/>
      <c r="B11783" s="135"/>
      <c r="C11783" s="135"/>
      <c r="D11783" s="135"/>
    </row>
    <row r="11784" spans="1:4" x14ac:dyDescent="0.25">
      <c r="A11784" s="135"/>
      <c r="B11784" s="135"/>
      <c r="C11784" s="135"/>
      <c r="D11784" s="135"/>
    </row>
    <row r="11785" spans="1:4" x14ac:dyDescent="0.25">
      <c r="A11785" s="135"/>
      <c r="B11785" s="135"/>
      <c r="C11785" s="135"/>
      <c r="D11785" s="135"/>
    </row>
    <row r="11786" spans="1:4" x14ac:dyDescent="0.25">
      <c r="A11786" s="135"/>
      <c r="B11786" s="135"/>
      <c r="C11786" s="135"/>
      <c r="D11786" s="135"/>
    </row>
    <row r="11787" spans="1:4" x14ac:dyDescent="0.25">
      <c r="A11787" s="135"/>
      <c r="B11787" s="135"/>
      <c r="C11787" s="135"/>
      <c r="D11787" s="135"/>
    </row>
    <row r="11788" spans="1:4" x14ac:dyDescent="0.25">
      <c r="A11788" s="135"/>
      <c r="B11788" s="135"/>
      <c r="C11788" s="135"/>
      <c r="D11788" s="135"/>
    </row>
    <row r="11789" spans="1:4" x14ac:dyDescent="0.25">
      <c r="A11789" s="135"/>
      <c r="B11789" s="135"/>
      <c r="C11789" s="135"/>
      <c r="D11789" s="135"/>
    </row>
    <row r="11790" spans="1:4" x14ac:dyDescent="0.25">
      <c r="A11790" s="135"/>
      <c r="B11790" s="135"/>
      <c r="C11790" s="135"/>
      <c r="D11790" s="135"/>
    </row>
    <row r="11791" spans="1:4" x14ac:dyDescent="0.25">
      <c r="A11791" s="135"/>
      <c r="B11791" s="135"/>
      <c r="C11791" s="135"/>
      <c r="D11791" s="135"/>
    </row>
    <row r="11792" spans="1:4" x14ac:dyDescent="0.25">
      <c r="A11792" s="135"/>
      <c r="B11792" s="135"/>
      <c r="C11792" s="135"/>
      <c r="D11792" s="135"/>
    </row>
    <row r="11793" spans="1:4" x14ac:dyDescent="0.25">
      <c r="A11793" s="135"/>
      <c r="B11793" s="135"/>
      <c r="C11793" s="135"/>
      <c r="D11793" s="135"/>
    </row>
    <row r="11794" spans="1:4" x14ac:dyDescent="0.25">
      <c r="A11794" s="135"/>
      <c r="B11794" s="135"/>
      <c r="C11794" s="135"/>
      <c r="D11794" s="135"/>
    </row>
    <row r="11795" spans="1:4" x14ac:dyDescent="0.25">
      <c r="A11795" s="135"/>
      <c r="B11795" s="135"/>
      <c r="C11795" s="135"/>
      <c r="D11795" s="135"/>
    </row>
    <row r="11796" spans="1:4" x14ac:dyDescent="0.25">
      <c r="A11796" s="135"/>
      <c r="B11796" s="135"/>
      <c r="C11796" s="135"/>
      <c r="D11796" s="135"/>
    </row>
    <row r="11797" spans="1:4" x14ac:dyDescent="0.25">
      <c r="A11797" s="135"/>
      <c r="B11797" s="135"/>
      <c r="C11797" s="135"/>
      <c r="D11797" s="135"/>
    </row>
    <row r="11798" spans="1:4" x14ac:dyDescent="0.25">
      <c r="A11798" s="135"/>
      <c r="B11798" s="135"/>
      <c r="C11798" s="135"/>
      <c r="D11798" s="135"/>
    </row>
    <row r="11799" spans="1:4" x14ac:dyDescent="0.25">
      <c r="A11799" s="135"/>
      <c r="B11799" s="135"/>
      <c r="C11799" s="135"/>
      <c r="D11799" s="135"/>
    </row>
    <row r="11800" spans="1:4" x14ac:dyDescent="0.25">
      <c r="A11800" s="135"/>
      <c r="B11800" s="135"/>
      <c r="C11800" s="135"/>
      <c r="D11800" s="135"/>
    </row>
    <row r="11801" spans="1:4" x14ac:dyDescent="0.25">
      <c r="A11801" s="135"/>
      <c r="B11801" s="135"/>
      <c r="C11801" s="135"/>
      <c r="D11801" s="135"/>
    </row>
    <row r="11802" spans="1:4" x14ac:dyDescent="0.25">
      <c r="A11802" s="135"/>
      <c r="B11802" s="135"/>
      <c r="C11802" s="135"/>
      <c r="D11802" s="135"/>
    </row>
    <row r="11803" spans="1:4" x14ac:dyDescent="0.25">
      <c r="A11803" s="135"/>
      <c r="B11803" s="135"/>
      <c r="C11803" s="135"/>
      <c r="D11803" s="135"/>
    </row>
    <row r="11804" spans="1:4" x14ac:dyDescent="0.25">
      <c r="A11804" s="135"/>
      <c r="B11804" s="135"/>
      <c r="C11804" s="135"/>
      <c r="D11804" s="135"/>
    </row>
    <row r="11805" spans="1:4" x14ac:dyDescent="0.25">
      <c r="A11805" s="135"/>
      <c r="B11805" s="135"/>
      <c r="C11805" s="135"/>
      <c r="D11805" s="135"/>
    </row>
    <row r="11806" spans="1:4" x14ac:dyDescent="0.25">
      <c r="A11806" s="135"/>
      <c r="B11806" s="135"/>
      <c r="C11806" s="135"/>
      <c r="D11806" s="135"/>
    </row>
    <row r="11807" spans="1:4" x14ac:dyDescent="0.25">
      <c r="A11807" s="135"/>
      <c r="B11807" s="135"/>
      <c r="C11807" s="135"/>
      <c r="D11807" s="135"/>
    </row>
    <row r="11808" spans="1:4" x14ac:dyDescent="0.25">
      <c r="A11808" s="135"/>
      <c r="B11808" s="135"/>
      <c r="C11808" s="135"/>
      <c r="D11808" s="135"/>
    </row>
    <row r="11809" spans="1:4" x14ac:dyDescent="0.25">
      <c r="A11809" s="135"/>
      <c r="B11809" s="135"/>
      <c r="C11809" s="135"/>
      <c r="D11809" s="135"/>
    </row>
    <row r="11810" spans="1:4" x14ac:dyDescent="0.25">
      <c r="A11810" s="135"/>
      <c r="B11810" s="135"/>
      <c r="C11810" s="135"/>
      <c r="D11810" s="135"/>
    </row>
    <row r="11811" spans="1:4" x14ac:dyDescent="0.25">
      <c r="A11811" s="135"/>
      <c r="B11811" s="135"/>
      <c r="C11811" s="135"/>
      <c r="D11811" s="135"/>
    </row>
    <row r="11812" spans="1:4" x14ac:dyDescent="0.25">
      <c r="A11812" s="135"/>
      <c r="B11812" s="135"/>
      <c r="C11812" s="135"/>
      <c r="D11812" s="135"/>
    </row>
    <row r="11813" spans="1:4" x14ac:dyDescent="0.25">
      <c r="A11813" s="135"/>
      <c r="B11813" s="135"/>
      <c r="C11813" s="135"/>
      <c r="D11813" s="135"/>
    </row>
    <row r="11814" spans="1:4" x14ac:dyDescent="0.25">
      <c r="A11814" s="135"/>
      <c r="B11814" s="135"/>
      <c r="C11814" s="135"/>
      <c r="D11814" s="135"/>
    </row>
    <row r="11815" spans="1:4" x14ac:dyDescent="0.25">
      <c r="A11815" s="135"/>
      <c r="B11815" s="135"/>
      <c r="C11815" s="135"/>
      <c r="D11815" s="135"/>
    </row>
    <row r="11816" spans="1:4" x14ac:dyDescent="0.25">
      <c r="A11816" s="135"/>
      <c r="B11816" s="135"/>
      <c r="C11816" s="135"/>
      <c r="D11816" s="135"/>
    </row>
    <row r="11817" spans="1:4" x14ac:dyDescent="0.25">
      <c r="A11817" s="135"/>
      <c r="B11817" s="135"/>
      <c r="C11817" s="135"/>
      <c r="D11817" s="135"/>
    </row>
    <row r="11818" spans="1:4" x14ac:dyDescent="0.25">
      <c r="A11818" s="135"/>
      <c r="B11818" s="135"/>
      <c r="C11818" s="135"/>
      <c r="D11818" s="135"/>
    </row>
    <row r="11819" spans="1:4" x14ac:dyDescent="0.25">
      <c r="A11819" s="135"/>
      <c r="B11819" s="135"/>
      <c r="C11819" s="135"/>
      <c r="D11819" s="135"/>
    </row>
    <row r="11820" spans="1:4" x14ac:dyDescent="0.25">
      <c r="A11820" s="135"/>
      <c r="B11820" s="135"/>
      <c r="C11820" s="135"/>
      <c r="D11820" s="135"/>
    </row>
    <row r="11821" spans="1:4" x14ac:dyDescent="0.25">
      <c r="A11821" s="135"/>
      <c r="B11821" s="135"/>
      <c r="C11821" s="135"/>
      <c r="D11821" s="135"/>
    </row>
    <row r="11822" spans="1:4" x14ac:dyDescent="0.25">
      <c r="A11822" s="135"/>
      <c r="B11822" s="135"/>
      <c r="C11822" s="135"/>
      <c r="D11822" s="135"/>
    </row>
    <row r="11823" spans="1:4" x14ac:dyDescent="0.25">
      <c r="A11823" s="135"/>
      <c r="B11823" s="135"/>
      <c r="C11823" s="135"/>
      <c r="D11823" s="135"/>
    </row>
    <row r="11824" spans="1:4" x14ac:dyDescent="0.25">
      <c r="A11824" s="135"/>
      <c r="B11824" s="135"/>
      <c r="C11824" s="135"/>
      <c r="D11824" s="135"/>
    </row>
    <row r="11825" spans="1:4" x14ac:dyDescent="0.25">
      <c r="A11825" s="135"/>
      <c r="B11825" s="135"/>
      <c r="C11825" s="135"/>
      <c r="D11825" s="135"/>
    </row>
    <row r="11826" spans="1:4" x14ac:dyDescent="0.25">
      <c r="A11826" s="135"/>
      <c r="B11826" s="135"/>
      <c r="C11826" s="135"/>
      <c r="D11826" s="135"/>
    </row>
    <row r="11827" spans="1:4" x14ac:dyDescent="0.25">
      <c r="A11827" s="135"/>
      <c r="B11827" s="135"/>
      <c r="C11827" s="135"/>
      <c r="D11827" s="135"/>
    </row>
    <row r="11828" spans="1:4" x14ac:dyDescent="0.25">
      <c r="A11828" s="135"/>
      <c r="B11828" s="135"/>
      <c r="C11828" s="135"/>
      <c r="D11828" s="135"/>
    </row>
    <row r="11829" spans="1:4" x14ac:dyDescent="0.25">
      <c r="A11829" s="135"/>
      <c r="B11829" s="135"/>
      <c r="C11829" s="135"/>
      <c r="D11829" s="135"/>
    </row>
    <row r="11830" spans="1:4" x14ac:dyDescent="0.25">
      <c r="A11830" s="135"/>
      <c r="B11830" s="135"/>
      <c r="C11830" s="135"/>
      <c r="D11830" s="135"/>
    </row>
    <row r="11831" spans="1:4" x14ac:dyDescent="0.25">
      <c r="A11831" s="135"/>
      <c r="B11831" s="135"/>
      <c r="C11831" s="135"/>
      <c r="D11831" s="135"/>
    </row>
    <row r="11832" spans="1:4" x14ac:dyDescent="0.25">
      <c r="A11832" s="135"/>
      <c r="B11832" s="135"/>
      <c r="C11832" s="135"/>
      <c r="D11832" s="135"/>
    </row>
    <row r="11833" spans="1:4" x14ac:dyDescent="0.25">
      <c r="A11833" s="135"/>
      <c r="B11833" s="135"/>
      <c r="C11833" s="135"/>
      <c r="D11833" s="135"/>
    </row>
    <row r="11834" spans="1:4" x14ac:dyDescent="0.25">
      <c r="A11834" s="135"/>
      <c r="B11834" s="135"/>
      <c r="C11834" s="135"/>
      <c r="D11834" s="135"/>
    </row>
    <row r="11835" spans="1:4" x14ac:dyDescent="0.25">
      <c r="A11835" s="135"/>
      <c r="B11835" s="135"/>
      <c r="C11835" s="135"/>
      <c r="D11835" s="135"/>
    </row>
    <row r="11836" spans="1:4" x14ac:dyDescent="0.25">
      <c r="A11836" s="135"/>
      <c r="B11836" s="135"/>
      <c r="C11836" s="135"/>
      <c r="D11836" s="135"/>
    </row>
    <row r="11837" spans="1:4" x14ac:dyDescent="0.25">
      <c r="A11837" s="135"/>
      <c r="B11837" s="135"/>
      <c r="C11837" s="135"/>
      <c r="D11837" s="135"/>
    </row>
    <row r="11838" spans="1:4" x14ac:dyDescent="0.25">
      <c r="A11838" s="135"/>
      <c r="B11838" s="135"/>
      <c r="C11838" s="135"/>
      <c r="D11838" s="135"/>
    </row>
    <row r="11839" spans="1:4" x14ac:dyDescent="0.25">
      <c r="A11839" s="135"/>
      <c r="B11839" s="135"/>
      <c r="C11839" s="135"/>
      <c r="D11839" s="135"/>
    </row>
    <row r="11840" spans="1:4" x14ac:dyDescent="0.25">
      <c r="A11840" s="135"/>
      <c r="B11840" s="135"/>
      <c r="C11840" s="135"/>
      <c r="D11840" s="135"/>
    </row>
    <row r="11841" spans="1:4" x14ac:dyDescent="0.25">
      <c r="A11841" s="135"/>
      <c r="B11841" s="135"/>
      <c r="C11841" s="135"/>
      <c r="D11841" s="135"/>
    </row>
    <row r="11842" spans="1:4" x14ac:dyDescent="0.25">
      <c r="A11842" s="135"/>
      <c r="B11842" s="135"/>
      <c r="C11842" s="135"/>
      <c r="D11842" s="135"/>
    </row>
    <row r="11843" spans="1:4" x14ac:dyDescent="0.25">
      <c r="A11843" s="135"/>
      <c r="B11843" s="135"/>
      <c r="C11843" s="135"/>
      <c r="D11843" s="135"/>
    </row>
    <row r="11844" spans="1:4" x14ac:dyDescent="0.25">
      <c r="A11844" s="135"/>
      <c r="B11844" s="135"/>
      <c r="C11844" s="135"/>
      <c r="D11844" s="135"/>
    </row>
    <row r="11845" spans="1:4" x14ac:dyDescent="0.25">
      <c r="A11845" s="135"/>
      <c r="B11845" s="135"/>
      <c r="C11845" s="135"/>
      <c r="D11845" s="135"/>
    </row>
    <row r="11846" spans="1:4" x14ac:dyDescent="0.25">
      <c r="A11846" s="135"/>
      <c r="B11846" s="135"/>
      <c r="C11846" s="135"/>
      <c r="D11846" s="135"/>
    </row>
    <row r="11847" spans="1:4" x14ac:dyDescent="0.25">
      <c r="A11847" s="135"/>
      <c r="B11847" s="135"/>
      <c r="C11847" s="135"/>
      <c r="D11847" s="135"/>
    </row>
    <row r="11848" spans="1:4" x14ac:dyDescent="0.25">
      <c r="A11848" s="135"/>
      <c r="B11848" s="135"/>
      <c r="C11848" s="135"/>
      <c r="D11848" s="135"/>
    </row>
    <row r="11849" spans="1:4" x14ac:dyDescent="0.25">
      <c r="A11849" s="135"/>
      <c r="B11849" s="135"/>
      <c r="C11849" s="135"/>
      <c r="D11849" s="135"/>
    </row>
    <row r="11850" spans="1:4" x14ac:dyDescent="0.25">
      <c r="A11850" s="135"/>
      <c r="B11850" s="135"/>
      <c r="C11850" s="135"/>
      <c r="D11850" s="135"/>
    </row>
    <row r="11851" spans="1:4" x14ac:dyDescent="0.25">
      <c r="A11851" s="135"/>
      <c r="B11851" s="135"/>
      <c r="C11851" s="135"/>
      <c r="D11851" s="135"/>
    </row>
    <row r="11852" spans="1:4" x14ac:dyDescent="0.25">
      <c r="A11852" s="135"/>
      <c r="B11852" s="135"/>
      <c r="C11852" s="135"/>
      <c r="D11852" s="135"/>
    </row>
    <row r="11853" spans="1:4" x14ac:dyDescent="0.25">
      <c r="A11853" s="135"/>
      <c r="B11853" s="135"/>
      <c r="C11853" s="135"/>
      <c r="D11853" s="135"/>
    </row>
    <row r="11854" spans="1:4" x14ac:dyDescent="0.25">
      <c r="A11854" s="135"/>
      <c r="B11854" s="135"/>
      <c r="C11854" s="135"/>
      <c r="D11854" s="135"/>
    </row>
    <row r="11855" spans="1:4" x14ac:dyDescent="0.25">
      <c r="A11855" s="135"/>
      <c r="B11855" s="135"/>
      <c r="C11855" s="135"/>
      <c r="D11855" s="135"/>
    </row>
    <row r="11856" spans="1:4" x14ac:dyDescent="0.25">
      <c r="A11856" s="135"/>
      <c r="B11856" s="135"/>
      <c r="C11856" s="135"/>
      <c r="D11856" s="135"/>
    </row>
    <row r="11857" spans="1:4" x14ac:dyDescent="0.25">
      <c r="A11857" s="135"/>
      <c r="B11857" s="135"/>
      <c r="C11857" s="135"/>
      <c r="D11857" s="135"/>
    </row>
    <row r="11858" spans="1:4" x14ac:dyDescent="0.25">
      <c r="A11858" s="135"/>
      <c r="B11858" s="135"/>
      <c r="C11858" s="135"/>
      <c r="D11858" s="135"/>
    </row>
    <row r="11859" spans="1:4" x14ac:dyDescent="0.25">
      <c r="A11859" s="135"/>
      <c r="B11859" s="135"/>
      <c r="C11859" s="135"/>
      <c r="D11859" s="135"/>
    </row>
    <row r="11860" spans="1:4" x14ac:dyDescent="0.25">
      <c r="A11860" s="135"/>
      <c r="B11860" s="135"/>
      <c r="C11860" s="135"/>
      <c r="D11860" s="135"/>
    </row>
    <row r="11861" spans="1:4" x14ac:dyDescent="0.25">
      <c r="A11861" s="135"/>
      <c r="B11861" s="135"/>
      <c r="C11861" s="135"/>
      <c r="D11861" s="135"/>
    </row>
    <row r="11862" spans="1:4" x14ac:dyDescent="0.25">
      <c r="A11862" s="135"/>
      <c r="B11862" s="135"/>
      <c r="C11862" s="135"/>
      <c r="D11862" s="135"/>
    </row>
    <row r="11863" spans="1:4" x14ac:dyDescent="0.25">
      <c r="A11863" s="135"/>
      <c r="B11863" s="135"/>
      <c r="C11863" s="135"/>
      <c r="D11863" s="135"/>
    </row>
    <row r="11864" spans="1:4" x14ac:dyDescent="0.25">
      <c r="A11864" s="135"/>
      <c r="B11864" s="135"/>
      <c r="C11864" s="135"/>
      <c r="D11864" s="135"/>
    </row>
    <row r="11865" spans="1:4" x14ac:dyDescent="0.25">
      <c r="A11865" s="135"/>
      <c r="B11865" s="135"/>
      <c r="C11865" s="135"/>
      <c r="D11865" s="135"/>
    </row>
    <row r="11866" spans="1:4" x14ac:dyDescent="0.25">
      <c r="A11866" s="135"/>
      <c r="B11866" s="135"/>
      <c r="C11866" s="135"/>
      <c r="D11866" s="135"/>
    </row>
    <row r="11867" spans="1:4" x14ac:dyDescent="0.25">
      <c r="A11867" s="135"/>
      <c r="B11867" s="135"/>
      <c r="C11867" s="135"/>
      <c r="D11867" s="135"/>
    </row>
    <row r="11868" spans="1:4" x14ac:dyDescent="0.25">
      <c r="A11868" s="135"/>
      <c r="B11868" s="135"/>
      <c r="C11868" s="135"/>
      <c r="D11868" s="135"/>
    </row>
    <row r="11869" spans="1:4" x14ac:dyDescent="0.25">
      <c r="A11869" s="135"/>
      <c r="B11869" s="135"/>
      <c r="C11869" s="135"/>
      <c r="D11869" s="135"/>
    </row>
    <row r="11870" spans="1:4" x14ac:dyDescent="0.25">
      <c r="A11870" s="135"/>
      <c r="B11870" s="135"/>
      <c r="C11870" s="135"/>
      <c r="D11870" s="135"/>
    </row>
    <row r="11871" spans="1:4" x14ac:dyDescent="0.25">
      <c r="A11871" s="135"/>
      <c r="B11871" s="135"/>
      <c r="C11871" s="135"/>
      <c r="D11871" s="135"/>
    </row>
    <row r="11872" spans="1:4" x14ac:dyDescent="0.25">
      <c r="A11872" s="135"/>
      <c r="B11872" s="135"/>
      <c r="C11872" s="135"/>
      <c r="D11872" s="135"/>
    </row>
    <row r="11873" spans="1:4" x14ac:dyDescent="0.25">
      <c r="A11873" s="135"/>
      <c r="B11873" s="135"/>
      <c r="C11873" s="135"/>
      <c r="D11873" s="135"/>
    </row>
    <row r="11874" spans="1:4" x14ac:dyDescent="0.25">
      <c r="A11874" s="135"/>
      <c r="B11874" s="135"/>
      <c r="C11874" s="135"/>
      <c r="D11874" s="135"/>
    </row>
    <row r="11875" spans="1:4" x14ac:dyDescent="0.25">
      <c r="A11875" s="135"/>
      <c r="B11875" s="135"/>
      <c r="C11875" s="135"/>
      <c r="D11875" s="135"/>
    </row>
    <row r="11876" spans="1:4" x14ac:dyDescent="0.25">
      <c r="A11876" s="135"/>
      <c r="B11876" s="135"/>
      <c r="C11876" s="135"/>
      <c r="D11876" s="135"/>
    </row>
    <row r="11877" spans="1:4" x14ac:dyDescent="0.25">
      <c r="A11877" s="135"/>
      <c r="B11877" s="135"/>
      <c r="C11877" s="135"/>
      <c r="D11877" s="135"/>
    </row>
    <row r="11878" spans="1:4" x14ac:dyDescent="0.25">
      <c r="A11878" s="135"/>
      <c r="B11878" s="135"/>
      <c r="C11878" s="135"/>
      <c r="D11878" s="135"/>
    </row>
    <row r="11879" spans="1:4" x14ac:dyDescent="0.25">
      <c r="A11879" s="135"/>
      <c r="B11879" s="135"/>
      <c r="C11879" s="135"/>
      <c r="D11879" s="135"/>
    </row>
    <row r="11880" spans="1:4" x14ac:dyDescent="0.25">
      <c r="A11880" s="135"/>
      <c r="B11880" s="135"/>
      <c r="C11880" s="135"/>
      <c r="D11880" s="135"/>
    </row>
    <row r="11881" spans="1:4" x14ac:dyDescent="0.25">
      <c r="A11881" s="135"/>
      <c r="B11881" s="135"/>
      <c r="C11881" s="135"/>
      <c r="D11881" s="135"/>
    </row>
    <row r="11882" spans="1:4" x14ac:dyDescent="0.25">
      <c r="A11882" s="135"/>
      <c r="B11882" s="135"/>
      <c r="C11882" s="135"/>
      <c r="D11882" s="135"/>
    </row>
    <row r="11883" spans="1:4" x14ac:dyDescent="0.25">
      <c r="A11883" s="135"/>
      <c r="B11883" s="135"/>
      <c r="C11883" s="135"/>
      <c r="D11883" s="135"/>
    </row>
    <row r="11884" spans="1:4" x14ac:dyDescent="0.25">
      <c r="A11884" s="135"/>
      <c r="B11884" s="135"/>
      <c r="C11884" s="135"/>
      <c r="D11884" s="135"/>
    </row>
    <row r="11885" spans="1:4" x14ac:dyDescent="0.25">
      <c r="A11885" s="135"/>
      <c r="B11885" s="135"/>
      <c r="C11885" s="135"/>
      <c r="D11885" s="135"/>
    </row>
    <row r="11886" spans="1:4" x14ac:dyDescent="0.25">
      <c r="A11886" s="135"/>
      <c r="B11886" s="135"/>
      <c r="C11886" s="135"/>
      <c r="D11886" s="135"/>
    </row>
    <row r="11887" spans="1:4" x14ac:dyDescent="0.25">
      <c r="A11887" s="135"/>
      <c r="B11887" s="135"/>
      <c r="C11887" s="135"/>
      <c r="D11887" s="135"/>
    </row>
    <row r="11888" spans="1:4" x14ac:dyDescent="0.25">
      <c r="A11888" s="135"/>
      <c r="B11888" s="135"/>
      <c r="C11888" s="135"/>
      <c r="D11888" s="135"/>
    </row>
    <row r="11889" spans="1:4" x14ac:dyDescent="0.25">
      <c r="A11889" s="135"/>
      <c r="B11889" s="135"/>
      <c r="C11889" s="135"/>
      <c r="D11889" s="135"/>
    </row>
    <row r="11890" spans="1:4" x14ac:dyDescent="0.25">
      <c r="A11890" s="135"/>
      <c r="B11890" s="135"/>
      <c r="C11890" s="135"/>
      <c r="D11890" s="135"/>
    </row>
    <row r="11891" spans="1:4" x14ac:dyDescent="0.25">
      <c r="A11891" s="135"/>
      <c r="B11891" s="135"/>
      <c r="C11891" s="135"/>
      <c r="D11891" s="135"/>
    </row>
    <row r="11892" spans="1:4" x14ac:dyDescent="0.25">
      <c r="A11892" s="135"/>
      <c r="B11892" s="135"/>
      <c r="C11892" s="135"/>
      <c r="D11892" s="135"/>
    </row>
    <row r="11893" spans="1:4" x14ac:dyDescent="0.25">
      <c r="A11893" s="135"/>
      <c r="B11893" s="135"/>
      <c r="C11893" s="135"/>
      <c r="D11893" s="135"/>
    </row>
    <row r="11894" spans="1:4" x14ac:dyDescent="0.25">
      <c r="A11894" s="135"/>
      <c r="B11894" s="135"/>
      <c r="C11894" s="135"/>
      <c r="D11894" s="135"/>
    </row>
    <row r="11895" spans="1:4" x14ac:dyDescent="0.25">
      <c r="A11895" s="135"/>
      <c r="B11895" s="135"/>
      <c r="C11895" s="135"/>
      <c r="D11895" s="135"/>
    </row>
    <row r="11896" spans="1:4" x14ac:dyDescent="0.25">
      <c r="A11896" s="135"/>
      <c r="B11896" s="135"/>
      <c r="C11896" s="135"/>
      <c r="D11896" s="135"/>
    </row>
    <row r="11897" spans="1:4" x14ac:dyDescent="0.25">
      <c r="A11897" s="135"/>
      <c r="B11897" s="135"/>
      <c r="C11897" s="135"/>
      <c r="D11897" s="135"/>
    </row>
    <row r="11898" spans="1:4" x14ac:dyDescent="0.25">
      <c r="A11898" s="135"/>
      <c r="B11898" s="135"/>
      <c r="C11898" s="135"/>
      <c r="D11898" s="135"/>
    </row>
    <row r="11899" spans="1:4" x14ac:dyDescent="0.25">
      <c r="A11899" s="135"/>
      <c r="B11899" s="135"/>
      <c r="C11899" s="135"/>
      <c r="D11899" s="135"/>
    </row>
    <row r="11900" spans="1:4" x14ac:dyDescent="0.25">
      <c r="A11900" s="135"/>
      <c r="B11900" s="135"/>
      <c r="C11900" s="135"/>
      <c r="D11900" s="135"/>
    </row>
    <row r="11901" spans="1:4" x14ac:dyDescent="0.25">
      <c r="A11901" s="135"/>
      <c r="B11901" s="135"/>
      <c r="C11901" s="135"/>
      <c r="D11901" s="135"/>
    </row>
    <row r="11902" spans="1:4" x14ac:dyDescent="0.25">
      <c r="A11902" s="135"/>
      <c r="B11902" s="135"/>
      <c r="C11902" s="135"/>
      <c r="D11902" s="135"/>
    </row>
    <row r="11903" spans="1:4" x14ac:dyDescent="0.25">
      <c r="A11903" s="135"/>
      <c r="B11903" s="135"/>
      <c r="C11903" s="135"/>
      <c r="D11903" s="135"/>
    </row>
    <row r="11904" spans="1:4" x14ac:dyDescent="0.25">
      <c r="A11904" s="135"/>
      <c r="B11904" s="135"/>
      <c r="C11904" s="135"/>
      <c r="D11904" s="135"/>
    </row>
    <row r="11905" spans="1:4" x14ac:dyDescent="0.25">
      <c r="A11905" s="135"/>
      <c r="B11905" s="135"/>
      <c r="C11905" s="135"/>
      <c r="D11905" s="135"/>
    </row>
    <row r="11906" spans="1:4" x14ac:dyDescent="0.25">
      <c r="A11906" s="135"/>
      <c r="B11906" s="135"/>
      <c r="C11906" s="135"/>
      <c r="D11906" s="135"/>
    </row>
    <row r="11907" spans="1:4" x14ac:dyDescent="0.25">
      <c r="A11907" s="135"/>
      <c r="B11907" s="135"/>
      <c r="C11907" s="135"/>
      <c r="D11907" s="135"/>
    </row>
    <row r="11908" spans="1:4" x14ac:dyDescent="0.25">
      <c r="A11908" s="135"/>
      <c r="B11908" s="135"/>
      <c r="C11908" s="135"/>
      <c r="D11908" s="135"/>
    </row>
    <row r="11909" spans="1:4" x14ac:dyDescent="0.25">
      <c r="A11909" s="135"/>
      <c r="B11909" s="135"/>
      <c r="C11909" s="135"/>
      <c r="D11909" s="135"/>
    </row>
    <row r="11910" spans="1:4" x14ac:dyDescent="0.25">
      <c r="A11910" s="135"/>
      <c r="B11910" s="135"/>
      <c r="C11910" s="135"/>
      <c r="D11910" s="135"/>
    </row>
    <row r="11911" spans="1:4" x14ac:dyDescent="0.25">
      <c r="A11911" s="135"/>
      <c r="B11911" s="135"/>
      <c r="C11911" s="135"/>
      <c r="D11911" s="135"/>
    </row>
    <row r="11912" spans="1:4" x14ac:dyDescent="0.25">
      <c r="A11912" s="135"/>
      <c r="B11912" s="135"/>
      <c r="C11912" s="135"/>
      <c r="D11912" s="135"/>
    </row>
    <row r="11913" spans="1:4" x14ac:dyDescent="0.25">
      <c r="A11913" s="135"/>
      <c r="B11913" s="135"/>
      <c r="C11913" s="135"/>
      <c r="D11913" s="135"/>
    </row>
    <row r="11914" spans="1:4" x14ac:dyDescent="0.25">
      <c r="A11914" s="135"/>
      <c r="B11914" s="135"/>
      <c r="C11914" s="135"/>
      <c r="D11914" s="135"/>
    </row>
    <row r="11915" spans="1:4" x14ac:dyDescent="0.25">
      <c r="A11915" s="135"/>
      <c r="B11915" s="135"/>
      <c r="C11915" s="135"/>
      <c r="D11915" s="135"/>
    </row>
    <row r="11916" spans="1:4" x14ac:dyDescent="0.25">
      <c r="A11916" s="135"/>
      <c r="B11916" s="135"/>
      <c r="C11916" s="135"/>
      <c r="D11916" s="135"/>
    </row>
    <row r="11917" spans="1:4" x14ac:dyDescent="0.25">
      <c r="A11917" s="135"/>
      <c r="B11917" s="135"/>
      <c r="C11917" s="135"/>
      <c r="D11917" s="135"/>
    </row>
    <row r="11918" spans="1:4" x14ac:dyDescent="0.25">
      <c r="A11918" s="135"/>
      <c r="B11918" s="135"/>
      <c r="C11918" s="135"/>
      <c r="D11918" s="135"/>
    </row>
    <row r="11919" spans="1:4" x14ac:dyDescent="0.25">
      <c r="A11919" s="135"/>
      <c r="B11919" s="135"/>
      <c r="C11919" s="135"/>
      <c r="D11919" s="135"/>
    </row>
    <row r="11920" spans="1:4" x14ac:dyDescent="0.25">
      <c r="A11920" s="135"/>
      <c r="B11920" s="135"/>
      <c r="C11920" s="135"/>
      <c r="D11920" s="135"/>
    </row>
    <row r="11921" spans="1:4" x14ac:dyDescent="0.25">
      <c r="A11921" s="135"/>
      <c r="B11921" s="135"/>
      <c r="C11921" s="135"/>
      <c r="D11921" s="135"/>
    </row>
    <row r="11922" spans="1:4" x14ac:dyDescent="0.25">
      <c r="A11922" s="135"/>
      <c r="B11922" s="135"/>
      <c r="C11922" s="135"/>
      <c r="D11922" s="135"/>
    </row>
    <row r="11923" spans="1:4" x14ac:dyDescent="0.25">
      <c r="A11923" s="135"/>
      <c r="B11923" s="135"/>
      <c r="C11923" s="135"/>
      <c r="D11923" s="135"/>
    </row>
    <row r="11924" spans="1:4" x14ac:dyDescent="0.25">
      <c r="A11924" s="135"/>
      <c r="B11924" s="135"/>
      <c r="C11924" s="135"/>
      <c r="D11924" s="135"/>
    </row>
    <row r="11925" spans="1:4" x14ac:dyDescent="0.25">
      <c r="A11925" s="135"/>
      <c r="B11925" s="135"/>
      <c r="C11925" s="135"/>
      <c r="D11925" s="135"/>
    </row>
    <row r="11926" spans="1:4" x14ac:dyDescent="0.25">
      <c r="A11926" s="135"/>
      <c r="B11926" s="135"/>
      <c r="C11926" s="135"/>
      <c r="D11926" s="135"/>
    </row>
    <row r="11927" spans="1:4" x14ac:dyDescent="0.25">
      <c r="A11927" s="135"/>
      <c r="B11927" s="135"/>
      <c r="C11927" s="135"/>
      <c r="D11927" s="135"/>
    </row>
    <row r="11928" spans="1:4" x14ac:dyDescent="0.25">
      <c r="A11928" s="135"/>
      <c r="B11928" s="135"/>
      <c r="C11928" s="135"/>
      <c r="D11928" s="135"/>
    </row>
    <row r="11929" spans="1:4" x14ac:dyDescent="0.25">
      <c r="A11929" s="135"/>
      <c r="B11929" s="135"/>
      <c r="C11929" s="135"/>
      <c r="D11929" s="135"/>
    </row>
    <row r="11930" spans="1:4" x14ac:dyDescent="0.25">
      <c r="A11930" s="135"/>
      <c r="B11930" s="135"/>
      <c r="C11930" s="135"/>
      <c r="D11930" s="135"/>
    </row>
    <row r="11931" spans="1:4" x14ac:dyDescent="0.25">
      <c r="A11931" s="135"/>
      <c r="B11931" s="135"/>
      <c r="C11931" s="135"/>
      <c r="D11931" s="135"/>
    </row>
    <row r="11932" spans="1:4" x14ac:dyDescent="0.25">
      <c r="A11932" s="135"/>
      <c r="B11932" s="135"/>
      <c r="C11932" s="135"/>
      <c r="D11932" s="135"/>
    </row>
    <row r="11933" spans="1:4" x14ac:dyDescent="0.25">
      <c r="A11933" s="135"/>
      <c r="B11933" s="135"/>
      <c r="C11933" s="135"/>
      <c r="D11933" s="135"/>
    </row>
    <row r="11934" spans="1:4" x14ac:dyDescent="0.25">
      <c r="A11934" s="135"/>
      <c r="B11934" s="135"/>
      <c r="C11934" s="135"/>
      <c r="D11934" s="135"/>
    </row>
    <row r="11935" spans="1:4" x14ac:dyDescent="0.25">
      <c r="A11935" s="135"/>
      <c r="B11935" s="135"/>
      <c r="C11935" s="135"/>
      <c r="D11935" s="135"/>
    </row>
    <row r="11936" spans="1:4" x14ac:dyDescent="0.25">
      <c r="A11936" s="135"/>
      <c r="B11936" s="135"/>
      <c r="C11936" s="135"/>
      <c r="D11936" s="135"/>
    </row>
    <row r="11937" spans="1:4" x14ac:dyDescent="0.25">
      <c r="A11937" s="135"/>
      <c r="B11937" s="135"/>
      <c r="C11937" s="135"/>
      <c r="D11937" s="135"/>
    </row>
    <row r="11938" spans="1:4" x14ac:dyDescent="0.25">
      <c r="A11938" s="135"/>
      <c r="B11938" s="135"/>
      <c r="C11938" s="135"/>
      <c r="D11938" s="135"/>
    </row>
    <row r="11939" spans="1:4" x14ac:dyDescent="0.25">
      <c r="A11939" s="135"/>
      <c r="B11939" s="135"/>
      <c r="C11939" s="135"/>
      <c r="D11939" s="135"/>
    </row>
    <row r="11940" spans="1:4" x14ac:dyDescent="0.25">
      <c r="A11940" s="135"/>
      <c r="B11940" s="135"/>
      <c r="C11940" s="135"/>
      <c r="D11940" s="135"/>
    </row>
    <row r="11941" spans="1:4" x14ac:dyDescent="0.25">
      <c r="A11941" s="135"/>
      <c r="B11941" s="135"/>
      <c r="C11941" s="135"/>
      <c r="D11941" s="135"/>
    </row>
    <row r="11942" spans="1:4" x14ac:dyDescent="0.25">
      <c r="A11942" s="135"/>
      <c r="B11942" s="135"/>
      <c r="C11942" s="135"/>
      <c r="D11942" s="135"/>
    </row>
    <row r="11943" spans="1:4" x14ac:dyDescent="0.25">
      <c r="A11943" s="135"/>
      <c r="B11943" s="135"/>
      <c r="C11943" s="135"/>
      <c r="D11943" s="135"/>
    </row>
    <row r="11944" spans="1:4" x14ac:dyDescent="0.25">
      <c r="A11944" s="135"/>
      <c r="B11944" s="135"/>
      <c r="C11944" s="135"/>
      <c r="D11944" s="135"/>
    </row>
    <row r="11945" spans="1:4" x14ac:dyDescent="0.25">
      <c r="A11945" s="135"/>
      <c r="B11945" s="135"/>
      <c r="C11945" s="135"/>
      <c r="D11945" s="135"/>
    </row>
    <row r="11946" spans="1:4" x14ac:dyDescent="0.25">
      <c r="A11946" s="135"/>
      <c r="B11946" s="135"/>
      <c r="C11946" s="135"/>
      <c r="D11946" s="135"/>
    </row>
    <row r="11947" spans="1:4" x14ac:dyDescent="0.25">
      <c r="A11947" s="135"/>
      <c r="B11947" s="135"/>
      <c r="C11947" s="135"/>
      <c r="D11947" s="135"/>
    </row>
    <row r="11948" spans="1:4" x14ac:dyDescent="0.25">
      <c r="A11948" s="135"/>
      <c r="B11948" s="135"/>
      <c r="C11948" s="135"/>
      <c r="D11948" s="135"/>
    </row>
    <row r="11949" spans="1:4" x14ac:dyDescent="0.25">
      <c r="A11949" s="135"/>
      <c r="B11949" s="135"/>
      <c r="C11949" s="135"/>
      <c r="D11949" s="135"/>
    </row>
    <row r="11950" spans="1:4" x14ac:dyDescent="0.25">
      <c r="A11950" s="135"/>
      <c r="B11950" s="135"/>
      <c r="C11950" s="135"/>
      <c r="D11950" s="135"/>
    </row>
    <row r="11951" spans="1:4" x14ac:dyDescent="0.25">
      <c r="A11951" s="135"/>
      <c r="B11951" s="135"/>
      <c r="C11951" s="135"/>
      <c r="D11951" s="135"/>
    </row>
    <row r="11952" spans="1:4" x14ac:dyDescent="0.25">
      <c r="A11952" s="135"/>
      <c r="B11952" s="135"/>
      <c r="C11952" s="135"/>
      <c r="D11952" s="135"/>
    </row>
    <row r="11953" spans="1:4" x14ac:dyDescent="0.25">
      <c r="A11953" s="135"/>
      <c r="B11953" s="135"/>
      <c r="C11953" s="135"/>
      <c r="D11953" s="135"/>
    </row>
    <row r="11954" spans="1:4" x14ac:dyDescent="0.25">
      <c r="A11954" s="135"/>
      <c r="B11954" s="135"/>
      <c r="C11954" s="135"/>
      <c r="D11954" s="135"/>
    </row>
    <row r="11955" spans="1:4" x14ac:dyDescent="0.25">
      <c r="A11955" s="135"/>
      <c r="B11955" s="135"/>
      <c r="C11955" s="135"/>
      <c r="D11955" s="135"/>
    </row>
    <row r="11956" spans="1:4" x14ac:dyDescent="0.25">
      <c r="A11956" s="135"/>
      <c r="B11956" s="135"/>
      <c r="C11956" s="135"/>
      <c r="D11956" s="135"/>
    </row>
    <row r="11957" spans="1:4" x14ac:dyDescent="0.25">
      <c r="A11957" s="135"/>
      <c r="B11957" s="135"/>
      <c r="C11957" s="135"/>
      <c r="D11957" s="135"/>
    </row>
    <row r="11958" spans="1:4" x14ac:dyDescent="0.25">
      <c r="A11958" s="135"/>
      <c r="B11958" s="135"/>
      <c r="C11958" s="135"/>
      <c r="D11958" s="135"/>
    </row>
    <row r="11959" spans="1:4" x14ac:dyDescent="0.25">
      <c r="A11959" s="135"/>
      <c r="B11959" s="135"/>
      <c r="C11959" s="135"/>
      <c r="D11959" s="135"/>
    </row>
    <row r="11960" spans="1:4" x14ac:dyDescent="0.25">
      <c r="A11960" s="135"/>
      <c r="B11960" s="135"/>
      <c r="C11960" s="135"/>
      <c r="D11960" s="135"/>
    </row>
    <row r="11961" spans="1:4" x14ac:dyDescent="0.25">
      <c r="A11961" s="135"/>
      <c r="B11961" s="135"/>
      <c r="C11961" s="135"/>
      <c r="D11961" s="135"/>
    </row>
    <row r="11962" spans="1:4" x14ac:dyDescent="0.25">
      <c r="A11962" s="135"/>
      <c r="B11962" s="135"/>
      <c r="C11962" s="135"/>
      <c r="D11962" s="135"/>
    </row>
    <row r="11963" spans="1:4" x14ac:dyDescent="0.25">
      <c r="A11963" s="135"/>
      <c r="B11963" s="135"/>
      <c r="C11963" s="135"/>
      <c r="D11963" s="135"/>
    </row>
    <row r="11964" spans="1:4" x14ac:dyDescent="0.25">
      <c r="A11964" s="135"/>
      <c r="B11964" s="135"/>
      <c r="C11964" s="135"/>
      <c r="D11964" s="135"/>
    </row>
    <row r="11965" spans="1:4" x14ac:dyDescent="0.25">
      <c r="A11965" s="135"/>
      <c r="B11965" s="135"/>
      <c r="C11965" s="135"/>
      <c r="D11965" s="135"/>
    </row>
    <row r="11966" spans="1:4" x14ac:dyDescent="0.25">
      <c r="A11966" s="135"/>
      <c r="B11966" s="135"/>
      <c r="C11966" s="135"/>
      <c r="D11966" s="135"/>
    </row>
    <row r="11967" spans="1:4" x14ac:dyDescent="0.25">
      <c r="A11967" s="135"/>
      <c r="B11967" s="135"/>
      <c r="C11967" s="135"/>
      <c r="D11967" s="135"/>
    </row>
    <row r="11968" spans="1:4" x14ac:dyDescent="0.25">
      <c r="A11968" s="135"/>
      <c r="B11968" s="135"/>
      <c r="C11968" s="135"/>
      <c r="D11968" s="135"/>
    </row>
    <row r="11969" spans="1:4" x14ac:dyDescent="0.25">
      <c r="A11969" s="135"/>
      <c r="B11969" s="135"/>
      <c r="C11969" s="135"/>
      <c r="D11969" s="135"/>
    </row>
    <row r="11970" spans="1:4" x14ac:dyDescent="0.25">
      <c r="A11970" s="135"/>
      <c r="B11970" s="135"/>
      <c r="C11970" s="135"/>
      <c r="D11970" s="135"/>
    </row>
    <row r="11971" spans="1:4" x14ac:dyDescent="0.25">
      <c r="A11971" s="135"/>
      <c r="B11971" s="135"/>
      <c r="C11971" s="135"/>
      <c r="D11971" s="135"/>
    </row>
    <row r="11972" spans="1:4" x14ac:dyDescent="0.25">
      <c r="A11972" s="135"/>
      <c r="B11972" s="135"/>
      <c r="C11972" s="135"/>
      <c r="D11972" s="135"/>
    </row>
    <row r="11973" spans="1:4" x14ac:dyDescent="0.25">
      <c r="A11973" s="135"/>
      <c r="B11973" s="135"/>
      <c r="C11973" s="135"/>
      <c r="D11973" s="135"/>
    </row>
    <row r="11974" spans="1:4" x14ac:dyDescent="0.25">
      <c r="A11974" s="135"/>
      <c r="B11974" s="135"/>
      <c r="C11974" s="135"/>
      <c r="D11974" s="135"/>
    </row>
    <row r="11975" spans="1:4" x14ac:dyDescent="0.25">
      <c r="A11975" s="135"/>
      <c r="B11975" s="135"/>
      <c r="C11975" s="135"/>
      <c r="D11975" s="135"/>
    </row>
    <row r="11976" spans="1:4" x14ac:dyDescent="0.25">
      <c r="A11976" s="135"/>
      <c r="B11976" s="135"/>
      <c r="C11976" s="135"/>
      <c r="D11976" s="135"/>
    </row>
    <row r="11977" spans="1:4" x14ac:dyDescent="0.25">
      <c r="A11977" s="135"/>
      <c r="B11977" s="135"/>
      <c r="C11977" s="135"/>
      <c r="D11977" s="135"/>
    </row>
    <row r="11978" spans="1:4" x14ac:dyDescent="0.25">
      <c r="A11978" s="135"/>
      <c r="B11978" s="135"/>
      <c r="C11978" s="135"/>
      <c r="D11978" s="135"/>
    </row>
    <row r="11979" spans="1:4" x14ac:dyDescent="0.25">
      <c r="A11979" s="135"/>
      <c r="B11979" s="135"/>
      <c r="C11979" s="135"/>
      <c r="D11979" s="135"/>
    </row>
    <row r="11980" spans="1:4" x14ac:dyDescent="0.25">
      <c r="A11980" s="135"/>
      <c r="B11980" s="135"/>
      <c r="C11980" s="135"/>
      <c r="D11980" s="135"/>
    </row>
    <row r="11981" spans="1:4" x14ac:dyDescent="0.25">
      <c r="A11981" s="135"/>
      <c r="B11981" s="135"/>
      <c r="C11981" s="135"/>
      <c r="D11981" s="135"/>
    </row>
    <row r="11982" spans="1:4" x14ac:dyDescent="0.25">
      <c r="A11982" s="135"/>
      <c r="B11982" s="135"/>
      <c r="C11982" s="135"/>
      <c r="D11982" s="135"/>
    </row>
    <row r="11983" spans="1:4" x14ac:dyDescent="0.25">
      <c r="A11983" s="135"/>
      <c r="B11983" s="135"/>
      <c r="C11983" s="135"/>
      <c r="D11983" s="135"/>
    </row>
    <row r="11984" spans="1:4" x14ac:dyDescent="0.25">
      <c r="A11984" s="135"/>
      <c r="B11984" s="135"/>
      <c r="C11984" s="135"/>
      <c r="D11984" s="135"/>
    </row>
    <row r="11985" spans="1:4" x14ac:dyDescent="0.25">
      <c r="A11985" s="135"/>
      <c r="B11985" s="135"/>
      <c r="C11985" s="135"/>
      <c r="D11985" s="135"/>
    </row>
    <row r="11986" spans="1:4" x14ac:dyDescent="0.25">
      <c r="A11986" s="135"/>
      <c r="B11986" s="135"/>
      <c r="C11986" s="135"/>
      <c r="D11986" s="135"/>
    </row>
    <row r="11987" spans="1:4" x14ac:dyDescent="0.25">
      <c r="A11987" s="135"/>
      <c r="B11987" s="135"/>
      <c r="C11987" s="135"/>
      <c r="D11987" s="135"/>
    </row>
    <row r="11988" spans="1:4" x14ac:dyDescent="0.25">
      <c r="A11988" s="135"/>
      <c r="B11988" s="135"/>
      <c r="C11988" s="135"/>
      <c r="D11988" s="135"/>
    </row>
    <row r="11989" spans="1:4" x14ac:dyDescent="0.25">
      <c r="A11989" s="135"/>
      <c r="B11989" s="135"/>
      <c r="C11989" s="135"/>
      <c r="D11989" s="135"/>
    </row>
    <row r="11990" spans="1:4" x14ac:dyDescent="0.25">
      <c r="A11990" s="135"/>
      <c r="B11990" s="135"/>
      <c r="C11990" s="135"/>
      <c r="D11990" s="135"/>
    </row>
    <row r="11991" spans="1:4" x14ac:dyDescent="0.25">
      <c r="A11991" s="135"/>
      <c r="B11991" s="135"/>
      <c r="C11991" s="135"/>
      <c r="D11991" s="135"/>
    </row>
    <row r="11992" spans="1:4" x14ac:dyDescent="0.25">
      <c r="A11992" s="135"/>
      <c r="B11992" s="135"/>
      <c r="C11992" s="135"/>
      <c r="D11992" s="135"/>
    </row>
    <row r="11993" spans="1:4" x14ac:dyDescent="0.25">
      <c r="A11993" s="135"/>
      <c r="B11993" s="135"/>
      <c r="C11993" s="135"/>
      <c r="D11993" s="135"/>
    </row>
    <row r="11994" spans="1:4" x14ac:dyDescent="0.25">
      <c r="A11994" s="135"/>
      <c r="B11994" s="135"/>
      <c r="C11994" s="135"/>
      <c r="D11994" s="135"/>
    </row>
    <row r="11995" spans="1:4" x14ac:dyDescent="0.25">
      <c r="A11995" s="135"/>
      <c r="B11995" s="135"/>
      <c r="C11995" s="135"/>
      <c r="D11995" s="135"/>
    </row>
    <row r="11996" spans="1:4" x14ac:dyDescent="0.25">
      <c r="A11996" s="135"/>
      <c r="B11996" s="135"/>
      <c r="C11996" s="135"/>
      <c r="D11996" s="135"/>
    </row>
    <row r="11997" spans="1:4" x14ac:dyDescent="0.25">
      <c r="A11997" s="135"/>
      <c r="B11997" s="135"/>
      <c r="C11997" s="135"/>
      <c r="D11997" s="135"/>
    </row>
    <row r="11998" spans="1:4" x14ac:dyDescent="0.25">
      <c r="A11998" s="135"/>
      <c r="B11998" s="135"/>
      <c r="C11998" s="135"/>
      <c r="D11998" s="135"/>
    </row>
    <row r="11999" spans="1:4" x14ac:dyDescent="0.25">
      <c r="A11999" s="135"/>
      <c r="B11999" s="135"/>
      <c r="C11999" s="135"/>
      <c r="D11999" s="135"/>
    </row>
    <row r="12000" spans="1:4" x14ac:dyDescent="0.25">
      <c r="A12000" s="135"/>
      <c r="B12000" s="135"/>
      <c r="C12000" s="135"/>
      <c r="D12000" s="135"/>
    </row>
    <row r="12001" spans="1:4" x14ac:dyDescent="0.25">
      <c r="A12001" s="135"/>
      <c r="B12001" s="135"/>
      <c r="C12001" s="135"/>
      <c r="D12001" s="135"/>
    </row>
    <row r="12002" spans="1:4" x14ac:dyDescent="0.25">
      <c r="A12002" s="135"/>
      <c r="B12002" s="135"/>
      <c r="C12002" s="135"/>
      <c r="D12002" s="135"/>
    </row>
    <row r="12003" spans="1:4" x14ac:dyDescent="0.25">
      <c r="A12003" s="135"/>
      <c r="B12003" s="135"/>
      <c r="C12003" s="135"/>
      <c r="D12003" s="135"/>
    </row>
    <row r="12004" spans="1:4" x14ac:dyDescent="0.25">
      <c r="A12004" s="135"/>
      <c r="B12004" s="135"/>
      <c r="C12004" s="135"/>
      <c r="D12004" s="135"/>
    </row>
    <row r="12005" spans="1:4" x14ac:dyDescent="0.25">
      <c r="A12005" s="135"/>
      <c r="B12005" s="135"/>
      <c r="C12005" s="135"/>
      <c r="D12005" s="135"/>
    </row>
    <row r="12006" spans="1:4" x14ac:dyDescent="0.25">
      <c r="A12006" s="135"/>
      <c r="B12006" s="135"/>
      <c r="C12006" s="135"/>
      <c r="D12006" s="135"/>
    </row>
    <row r="12007" spans="1:4" x14ac:dyDescent="0.25">
      <c r="A12007" s="135"/>
      <c r="B12007" s="135"/>
      <c r="C12007" s="135"/>
      <c r="D12007" s="135"/>
    </row>
    <row r="12008" spans="1:4" x14ac:dyDescent="0.25">
      <c r="A12008" s="135"/>
      <c r="B12008" s="135"/>
      <c r="C12008" s="135"/>
      <c r="D12008" s="135"/>
    </row>
    <row r="12009" spans="1:4" x14ac:dyDescent="0.25">
      <c r="A12009" s="135"/>
      <c r="B12009" s="135"/>
      <c r="C12009" s="135"/>
      <c r="D12009" s="135"/>
    </row>
    <row r="12010" spans="1:4" x14ac:dyDescent="0.25">
      <c r="A12010" s="135"/>
      <c r="B12010" s="135"/>
      <c r="C12010" s="135"/>
      <c r="D12010" s="135"/>
    </row>
    <row r="12011" spans="1:4" x14ac:dyDescent="0.25">
      <c r="A12011" s="135"/>
      <c r="B12011" s="135"/>
      <c r="C12011" s="135"/>
      <c r="D12011" s="135"/>
    </row>
    <row r="12012" spans="1:4" x14ac:dyDescent="0.25">
      <c r="A12012" s="135"/>
      <c r="B12012" s="135"/>
      <c r="C12012" s="135"/>
      <c r="D12012" s="135"/>
    </row>
    <row r="12013" spans="1:4" x14ac:dyDescent="0.25">
      <c r="A12013" s="135"/>
      <c r="B12013" s="135"/>
      <c r="C12013" s="135"/>
      <c r="D12013" s="135"/>
    </row>
    <row r="12014" spans="1:4" x14ac:dyDescent="0.25">
      <c r="A12014" s="135"/>
      <c r="B12014" s="135"/>
      <c r="C12014" s="135"/>
      <c r="D12014" s="135"/>
    </row>
    <row r="12015" spans="1:4" x14ac:dyDescent="0.25">
      <c r="A12015" s="135"/>
      <c r="B12015" s="135"/>
      <c r="C12015" s="135"/>
      <c r="D12015" s="135"/>
    </row>
    <row r="12016" spans="1:4" x14ac:dyDescent="0.25">
      <c r="A12016" s="135"/>
      <c r="B12016" s="135"/>
      <c r="C12016" s="135"/>
      <c r="D12016" s="135"/>
    </row>
    <row r="12017" spans="1:4" x14ac:dyDescent="0.25">
      <c r="A12017" s="135"/>
      <c r="B12017" s="135"/>
      <c r="C12017" s="135"/>
      <c r="D12017" s="135"/>
    </row>
    <row r="12018" spans="1:4" x14ac:dyDescent="0.25">
      <c r="A12018" s="135"/>
      <c r="B12018" s="135"/>
      <c r="C12018" s="135"/>
      <c r="D12018" s="135"/>
    </row>
    <row r="12019" spans="1:4" x14ac:dyDescent="0.25">
      <c r="A12019" s="135"/>
      <c r="B12019" s="135"/>
      <c r="C12019" s="135"/>
      <c r="D12019" s="135"/>
    </row>
    <row r="12020" spans="1:4" x14ac:dyDescent="0.25">
      <c r="A12020" s="135"/>
      <c r="B12020" s="135"/>
      <c r="C12020" s="135"/>
      <c r="D12020" s="135"/>
    </row>
    <row r="12021" spans="1:4" x14ac:dyDescent="0.25">
      <c r="A12021" s="135"/>
      <c r="B12021" s="135"/>
      <c r="C12021" s="135"/>
      <c r="D12021" s="135"/>
    </row>
    <row r="12022" spans="1:4" x14ac:dyDescent="0.25">
      <c r="A12022" s="135"/>
      <c r="B12022" s="135"/>
      <c r="C12022" s="135"/>
      <c r="D12022" s="135"/>
    </row>
    <row r="12023" spans="1:4" x14ac:dyDescent="0.25">
      <c r="A12023" s="135"/>
      <c r="B12023" s="135"/>
      <c r="C12023" s="135"/>
      <c r="D12023" s="135"/>
    </row>
    <row r="12024" spans="1:4" x14ac:dyDescent="0.25">
      <c r="A12024" s="135"/>
      <c r="B12024" s="135"/>
      <c r="C12024" s="135"/>
      <c r="D12024" s="135"/>
    </row>
    <row r="12025" spans="1:4" x14ac:dyDescent="0.25">
      <c r="A12025" s="135"/>
      <c r="B12025" s="135"/>
      <c r="C12025" s="135"/>
      <c r="D12025" s="135"/>
    </row>
    <row r="12026" spans="1:4" x14ac:dyDescent="0.25">
      <c r="A12026" s="135"/>
      <c r="B12026" s="135"/>
      <c r="C12026" s="135"/>
      <c r="D12026" s="135"/>
    </row>
    <row r="12027" spans="1:4" x14ac:dyDescent="0.25">
      <c r="A12027" s="135"/>
      <c r="B12027" s="135"/>
      <c r="C12027" s="135"/>
      <c r="D12027" s="135"/>
    </row>
    <row r="12028" spans="1:4" x14ac:dyDescent="0.25">
      <c r="A12028" s="135"/>
      <c r="B12028" s="135"/>
      <c r="C12028" s="135"/>
      <c r="D12028" s="135"/>
    </row>
    <row r="12029" spans="1:4" x14ac:dyDescent="0.25">
      <c r="A12029" s="135"/>
      <c r="B12029" s="135"/>
      <c r="C12029" s="135"/>
      <c r="D12029" s="135"/>
    </row>
    <row r="12030" spans="1:4" x14ac:dyDescent="0.25">
      <c r="A12030" s="135"/>
      <c r="B12030" s="135"/>
      <c r="C12030" s="135"/>
      <c r="D12030" s="135"/>
    </row>
    <row r="12031" spans="1:4" x14ac:dyDescent="0.25">
      <c r="A12031" s="135"/>
      <c r="B12031" s="135"/>
      <c r="C12031" s="135"/>
      <c r="D12031" s="135"/>
    </row>
    <row r="12032" spans="1:4" x14ac:dyDescent="0.25">
      <c r="A12032" s="135"/>
      <c r="B12032" s="135"/>
      <c r="C12032" s="135"/>
      <c r="D12032" s="135"/>
    </row>
    <row r="12033" spans="1:4" x14ac:dyDescent="0.25">
      <c r="A12033" s="135"/>
      <c r="B12033" s="135"/>
      <c r="C12033" s="135"/>
      <c r="D12033" s="135"/>
    </row>
    <row r="12034" spans="1:4" x14ac:dyDescent="0.25">
      <c r="A12034" s="135"/>
      <c r="B12034" s="135"/>
      <c r="C12034" s="135"/>
      <c r="D12034" s="135"/>
    </row>
    <row r="12035" spans="1:4" x14ac:dyDescent="0.25">
      <c r="A12035" s="135"/>
      <c r="B12035" s="135"/>
      <c r="C12035" s="135"/>
      <c r="D12035" s="135"/>
    </row>
    <row r="12036" spans="1:4" x14ac:dyDescent="0.25">
      <c r="A12036" s="135"/>
      <c r="B12036" s="135"/>
      <c r="C12036" s="135"/>
      <c r="D12036" s="135"/>
    </row>
    <row r="12037" spans="1:4" x14ac:dyDescent="0.25">
      <c r="A12037" s="135"/>
      <c r="B12037" s="135"/>
      <c r="C12037" s="135"/>
      <c r="D12037" s="135"/>
    </row>
    <row r="12038" spans="1:4" x14ac:dyDescent="0.25">
      <c r="A12038" s="135"/>
      <c r="B12038" s="135"/>
      <c r="C12038" s="135"/>
      <c r="D12038" s="135"/>
    </row>
    <row r="12039" spans="1:4" x14ac:dyDescent="0.25">
      <c r="A12039" s="135"/>
      <c r="B12039" s="135"/>
      <c r="C12039" s="135"/>
      <c r="D12039" s="135"/>
    </row>
    <row r="12040" spans="1:4" x14ac:dyDescent="0.25">
      <c r="A12040" s="135"/>
      <c r="B12040" s="135"/>
      <c r="C12040" s="135"/>
      <c r="D12040" s="135"/>
    </row>
    <row r="12041" spans="1:4" x14ac:dyDescent="0.25">
      <c r="A12041" s="135"/>
      <c r="B12041" s="135"/>
      <c r="C12041" s="135"/>
      <c r="D12041" s="135"/>
    </row>
    <row r="12042" spans="1:4" x14ac:dyDescent="0.25">
      <c r="A12042" s="135"/>
      <c r="B12042" s="135"/>
      <c r="C12042" s="135"/>
      <c r="D12042" s="135"/>
    </row>
    <row r="12043" spans="1:4" x14ac:dyDescent="0.25">
      <c r="A12043" s="135"/>
      <c r="B12043" s="135"/>
      <c r="C12043" s="135"/>
      <c r="D12043" s="135"/>
    </row>
    <row r="12044" spans="1:4" x14ac:dyDescent="0.25">
      <c r="A12044" s="135"/>
      <c r="B12044" s="135"/>
      <c r="C12044" s="135"/>
      <c r="D12044" s="135"/>
    </row>
    <row r="12045" spans="1:4" x14ac:dyDescent="0.25">
      <c r="A12045" s="135"/>
      <c r="B12045" s="135"/>
      <c r="C12045" s="135"/>
      <c r="D12045" s="135"/>
    </row>
    <row r="12046" spans="1:4" x14ac:dyDescent="0.25">
      <c r="A12046" s="135"/>
      <c r="B12046" s="135"/>
      <c r="C12046" s="135"/>
      <c r="D12046" s="135"/>
    </row>
    <row r="12047" spans="1:4" x14ac:dyDescent="0.25">
      <c r="A12047" s="135"/>
      <c r="B12047" s="135"/>
      <c r="C12047" s="135"/>
      <c r="D12047" s="135"/>
    </row>
    <row r="12048" spans="1:4" x14ac:dyDescent="0.25">
      <c r="A12048" s="135"/>
      <c r="B12048" s="135"/>
      <c r="C12048" s="135"/>
      <c r="D12048" s="135"/>
    </row>
    <row r="12049" spans="1:4" x14ac:dyDescent="0.25">
      <c r="A12049" s="135"/>
      <c r="B12049" s="135"/>
      <c r="C12049" s="135"/>
      <c r="D12049" s="135"/>
    </row>
    <row r="12050" spans="1:4" x14ac:dyDescent="0.25">
      <c r="A12050" s="135"/>
      <c r="B12050" s="135"/>
      <c r="C12050" s="135"/>
      <c r="D12050" s="135"/>
    </row>
    <row r="12051" spans="1:4" x14ac:dyDescent="0.25">
      <c r="A12051" s="135"/>
      <c r="B12051" s="135"/>
      <c r="C12051" s="135"/>
      <c r="D12051" s="135"/>
    </row>
    <row r="12052" spans="1:4" x14ac:dyDescent="0.25">
      <c r="A12052" s="135"/>
      <c r="B12052" s="135"/>
      <c r="C12052" s="135"/>
      <c r="D12052" s="135"/>
    </row>
    <row r="12053" spans="1:4" x14ac:dyDescent="0.25">
      <c r="A12053" s="135"/>
      <c r="B12053" s="135"/>
      <c r="C12053" s="135"/>
      <c r="D12053" s="135"/>
    </row>
    <row r="12054" spans="1:4" x14ac:dyDescent="0.25">
      <c r="A12054" s="135"/>
      <c r="B12054" s="135"/>
      <c r="C12054" s="135"/>
      <c r="D12054" s="135"/>
    </row>
    <row r="12055" spans="1:4" x14ac:dyDescent="0.25">
      <c r="A12055" s="135"/>
      <c r="B12055" s="135"/>
      <c r="C12055" s="135"/>
      <c r="D12055" s="135"/>
    </row>
    <row r="12056" spans="1:4" x14ac:dyDescent="0.25">
      <c r="A12056" s="135"/>
      <c r="B12056" s="135"/>
      <c r="C12056" s="135"/>
      <c r="D12056" s="135"/>
    </row>
    <row r="12057" spans="1:4" x14ac:dyDescent="0.25">
      <c r="A12057" s="135"/>
      <c r="B12057" s="135"/>
      <c r="C12057" s="135"/>
      <c r="D12057" s="135"/>
    </row>
    <row r="12058" spans="1:4" x14ac:dyDescent="0.25">
      <c r="A12058" s="135"/>
      <c r="B12058" s="135"/>
      <c r="C12058" s="135"/>
      <c r="D12058" s="135"/>
    </row>
    <row r="12059" spans="1:4" x14ac:dyDescent="0.25">
      <c r="A12059" s="135"/>
      <c r="B12059" s="135"/>
      <c r="C12059" s="135"/>
      <c r="D12059" s="135"/>
    </row>
    <row r="12060" spans="1:4" x14ac:dyDescent="0.25">
      <c r="A12060" s="135"/>
      <c r="B12060" s="135"/>
      <c r="C12060" s="135"/>
      <c r="D12060" s="135"/>
    </row>
    <row r="12061" spans="1:4" x14ac:dyDescent="0.25">
      <c r="A12061" s="135"/>
      <c r="B12061" s="135"/>
      <c r="C12061" s="135"/>
      <c r="D12061" s="135"/>
    </row>
    <row r="12062" spans="1:4" x14ac:dyDescent="0.25">
      <c r="A12062" s="135"/>
      <c r="B12062" s="135"/>
      <c r="C12062" s="135"/>
      <c r="D12062" s="135"/>
    </row>
    <row r="12063" spans="1:4" x14ac:dyDescent="0.25">
      <c r="A12063" s="135"/>
      <c r="B12063" s="135"/>
      <c r="C12063" s="135"/>
      <c r="D12063" s="135"/>
    </row>
    <row r="12064" spans="1:4" x14ac:dyDescent="0.25">
      <c r="A12064" s="135"/>
      <c r="B12064" s="135"/>
      <c r="C12064" s="135"/>
      <c r="D12064" s="135"/>
    </row>
    <row r="12065" spans="1:4" x14ac:dyDescent="0.25">
      <c r="A12065" s="135"/>
      <c r="B12065" s="135"/>
      <c r="C12065" s="135"/>
      <c r="D12065" s="135"/>
    </row>
    <row r="12066" spans="1:4" x14ac:dyDescent="0.25">
      <c r="A12066" s="135"/>
      <c r="B12066" s="135"/>
      <c r="C12066" s="135"/>
      <c r="D12066" s="135"/>
    </row>
    <row r="12067" spans="1:4" x14ac:dyDescent="0.25">
      <c r="A12067" s="135"/>
      <c r="B12067" s="135"/>
      <c r="C12067" s="135"/>
      <c r="D12067" s="135"/>
    </row>
    <row r="12068" spans="1:4" x14ac:dyDescent="0.25">
      <c r="A12068" s="135"/>
      <c r="B12068" s="135"/>
      <c r="C12068" s="135"/>
      <c r="D12068" s="135"/>
    </row>
    <row r="12069" spans="1:4" x14ac:dyDescent="0.25">
      <c r="A12069" s="135"/>
      <c r="B12069" s="135"/>
      <c r="C12069" s="135"/>
      <c r="D12069" s="135"/>
    </row>
    <row r="12070" spans="1:4" x14ac:dyDescent="0.25">
      <c r="A12070" s="135"/>
      <c r="B12070" s="135"/>
      <c r="C12070" s="135"/>
      <c r="D12070" s="135"/>
    </row>
    <row r="12071" spans="1:4" x14ac:dyDescent="0.25">
      <c r="A12071" s="135"/>
      <c r="B12071" s="135"/>
      <c r="C12071" s="135"/>
      <c r="D12071" s="135"/>
    </row>
    <row r="12072" spans="1:4" x14ac:dyDescent="0.25">
      <c r="A12072" s="135"/>
      <c r="B12072" s="135"/>
      <c r="C12072" s="135"/>
      <c r="D12072" s="135"/>
    </row>
    <row r="12073" spans="1:4" x14ac:dyDescent="0.25">
      <c r="A12073" s="135"/>
      <c r="B12073" s="135"/>
      <c r="C12073" s="135"/>
      <c r="D12073" s="135"/>
    </row>
    <row r="12074" spans="1:4" x14ac:dyDescent="0.25">
      <c r="A12074" s="135"/>
      <c r="B12074" s="135"/>
      <c r="C12074" s="135"/>
      <c r="D12074" s="135"/>
    </row>
    <row r="12075" spans="1:4" x14ac:dyDescent="0.25">
      <c r="A12075" s="135"/>
      <c r="B12075" s="135"/>
      <c r="C12075" s="135"/>
      <c r="D12075" s="135"/>
    </row>
    <row r="12076" spans="1:4" x14ac:dyDescent="0.25">
      <c r="A12076" s="135"/>
      <c r="B12076" s="135"/>
      <c r="C12076" s="135"/>
      <c r="D12076" s="135"/>
    </row>
    <row r="12077" spans="1:4" x14ac:dyDescent="0.25">
      <c r="A12077" s="135"/>
      <c r="B12077" s="135"/>
      <c r="C12077" s="135"/>
      <c r="D12077" s="135"/>
    </row>
    <row r="12078" spans="1:4" x14ac:dyDescent="0.25">
      <c r="A12078" s="135"/>
      <c r="B12078" s="135"/>
      <c r="C12078" s="135"/>
      <c r="D12078" s="135"/>
    </row>
    <row r="12079" spans="1:4" x14ac:dyDescent="0.25">
      <c r="A12079" s="135"/>
      <c r="B12079" s="135"/>
      <c r="C12079" s="135"/>
      <c r="D12079" s="135"/>
    </row>
    <row r="12080" spans="1:4" x14ac:dyDescent="0.25">
      <c r="A12080" s="135"/>
      <c r="B12080" s="135"/>
      <c r="C12080" s="135"/>
      <c r="D12080" s="135"/>
    </row>
    <row r="12081" spans="1:4" x14ac:dyDescent="0.25">
      <c r="A12081" s="135"/>
      <c r="B12081" s="135"/>
      <c r="C12081" s="135"/>
      <c r="D12081" s="135"/>
    </row>
    <row r="12082" spans="1:4" x14ac:dyDescent="0.25">
      <c r="A12082" s="135"/>
      <c r="B12082" s="135"/>
      <c r="C12082" s="135"/>
      <c r="D12082" s="135"/>
    </row>
    <row r="12083" spans="1:4" x14ac:dyDescent="0.25">
      <c r="A12083" s="135"/>
      <c r="B12083" s="135"/>
      <c r="C12083" s="135"/>
      <c r="D12083" s="135"/>
    </row>
    <row r="12084" spans="1:4" x14ac:dyDescent="0.25">
      <c r="A12084" s="135"/>
      <c r="B12084" s="135"/>
      <c r="C12084" s="135"/>
      <c r="D12084" s="135"/>
    </row>
    <row r="12085" spans="1:4" x14ac:dyDescent="0.25">
      <c r="A12085" s="135"/>
      <c r="B12085" s="135"/>
      <c r="C12085" s="135"/>
      <c r="D12085" s="135"/>
    </row>
    <row r="12086" spans="1:4" x14ac:dyDescent="0.25">
      <c r="A12086" s="135"/>
      <c r="B12086" s="135"/>
      <c r="C12086" s="135"/>
      <c r="D12086" s="135"/>
    </row>
    <row r="12087" spans="1:4" x14ac:dyDescent="0.25">
      <c r="A12087" s="135"/>
      <c r="B12087" s="135"/>
      <c r="C12087" s="135"/>
      <c r="D12087" s="135"/>
    </row>
    <row r="12088" spans="1:4" x14ac:dyDescent="0.25">
      <c r="A12088" s="135"/>
      <c r="B12088" s="135"/>
      <c r="C12088" s="135"/>
      <c r="D12088" s="136"/>
    </row>
    <row r="12089" spans="1:4" x14ac:dyDescent="0.25">
      <c r="A12089" s="135"/>
      <c r="B12089" s="135"/>
      <c r="C12089" s="135"/>
      <c r="D12089" s="135"/>
    </row>
    <row r="12090" spans="1:4" x14ac:dyDescent="0.25">
      <c r="A12090" s="135"/>
      <c r="B12090" s="135"/>
      <c r="C12090" s="135"/>
      <c r="D12090" s="135"/>
    </row>
    <row r="12091" spans="1:4" x14ac:dyDescent="0.25">
      <c r="A12091" s="135"/>
      <c r="B12091" s="135"/>
      <c r="C12091" s="135"/>
      <c r="D12091" s="135"/>
    </row>
    <row r="12092" spans="1:4" x14ac:dyDescent="0.25">
      <c r="A12092" s="135"/>
      <c r="B12092" s="135"/>
      <c r="C12092" s="135"/>
      <c r="D12092" s="135"/>
    </row>
    <row r="12093" spans="1:4" x14ac:dyDescent="0.25">
      <c r="A12093" s="135"/>
      <c r="B12093" s="135"/>
      <c r="C12093" s="135"/>
      <c r="D12093" s="135"/>
    </row>
    <row r="12094" spans="1:4" x14ac:dyDescent="0.25">
      <c r="A12094" s="135"/>
      <c r="B12094" s="135"/>
      <c r="C12094" s="135"/>
      <c r="D12094" s="135"/>
    </row>
    <row r="12095" spans="1:4" x14ac:dyDescent="0.25">
      <c r="A12095" s="135"/>
      <c r="B12095" s="135"/>
      <c r="C12095" s="135"/>
      <c r="D12095" s="135"/>
    </row>
    <row r="12096" spans="1:4" x14ac:dyDescent="0.25">
      <c r="A12096" s="135"/>
      <c r="B12096" s="135"/>
      <c r="C12096" s="135"/>
      <c r="D12096" s="135"/>
    </row>
    <row r="12097" spans="1:4" x14ac:dyDescent="0.25">
      <c r="A12097" s="135"/>
      <c r="B12097" s="135"/>
      <c r="C12097" s="135"/>
      <c r="D12097" s="135"/>
    </row>
    <row r="12098" spans="1:4" x14ac:dyDescent="0.25">
      <c r="A12098" s="135"/>
      <c r="B12098" s="135"/>
      <c r="C12098" s="135"/>
      <c r="D12098" s="135"/>
    </row>
    <row r="12099" spans="1:4" x14ac:dyDescent="0.25">
      <c r="A12099" s="135"/>
      <c r="B12099" s="135"/>
      <c r="C12099" s="135"/>
      <c r="D12099" s="135"/>
    </row>
    <row r="12100" spans="1:4" x14ac:dyDescent="0.25">
      <c r="A12100" s="135"/>
      <c r="B12100" s="135"/>
      <c r="C12100" s="135"/>
      <c r="D12100" s="135"/>
    </row>
    <row r="12101" spans="1:4" x14ac:dyDescent="0.25">
      <c r="A12101" s="135"/>
      <c r="B12101" s="135"/>
      <c r="C12101" s="135"/>
      <c r="D12101" s="135"/>
    </row>
    <row r="12102" spans="1:4" x14ac:dyDescent="0.25">
      <c r="A12102" s="135"/>
      <c r="B12102" s="135"/>
      <c r="C12102" s="135"/>
      <c r="D12102" s="135"/>
    </row>
    <row r="12103" spans="1:4" x14ac:dyDescent="0.25">
      <c r="A12103" s="135"/>
      <c r="B12103" s="135"/>
      <c r="C12103" s="135"/>
      <c r="D12103" s="135"/>
    </row>
    <row r="12104" spans="1:4" x14ac:dyDescent="0.25">
      <c r="A12104" s="135"/>
      <c r="B12104" s="135"/>
      <c r="C12104" s="135"/>
      <c r="D12104" s="135"/>
    </row>
    <row r="12105" spans="1:4" x14ac:dyDescent="0.25">
      <c r="A12105" s="135"/>
      <c r="B12105" s="135"/>
      <c r="C12105" s="135"/>
      <c r="D12105" s="135"/>
    </row>
    <row r="12106" spans="1:4" x14ac:dyDescent="0.25">
      <c r="A12106" s="135"/>
      <c r="B12106" s="135"/>
      <c r="C12106" s="135"/>
      <c r="D12106" s="135"/>
    </row>
    <row r="12107" spans="1:4" x14ac:dyDescent="0.25">
      <c r="A12107" s="135"/>
      <c r="B12107" s="135"/>
      <c r="C12107" s="135"/>
      <c r="D12107" s="135"/>
    </row>
    <row r="12108" spans="1:4" x14ac:dyDescent="0.25">
      <c r="A12108" s="135"/>
      <c r="B12108" s="135"/>
      <c r="C12108" s="135"/>
      <c r="D12108" s="135"/>
    </row>
    <row r="12109" spans="1:4" x14ac:dyDescent="0.25">
      <c r="A12109" s="135"/>
      <c r="B12109" s="135"/>
      <c r="C12109" s="135"/>
      <c r="D12109" s="135"/>
    </row>
    <row r="12110" spans="1:4" x14ac:dyDescent="0.25">
      <c r="A12110" s="135"/>
      <c r="B12110" s="135"/>
      <c r="C12110" s="135"/>
      <c r="D12110" s="135"/>
    </row>
    <row r="12111" spans="1:4" x14ac:dyDescent="0.25">
      <c r="A12111" s="135"/>
      <c r="B12111" s="135"/>
      <c r="C12111" s="135"/>
      <c r="D12111" s="135"/>
    </row>
    <row r="12112" spans="1:4" x14ac:dyDescent="0.25">
      <c r="A12112" s="135"/>
      <c r="B12112" s="135"/>
      <c r="C12112" s="135"/>
      <c r="D12112" s="135"/>
    </row>
    <row r="12113" spans="1:4" x14ac:dyDescent="0.25">
      <c r="A12113" s="135"/>
      <c r="B12113" s="135"/>
      <c r="C12113" s="135"/>
      <c r="D12113" s="135"/>
    </row>
    <row r="12114" spans="1:4" x14ac:dyDescent="0.25">
      <c r="A12114" s="135"/>
      <c r="B12114" s="135"/>
      <c r="C12114" s="135"/>
      <c r="D12114" s="135"/>
    </row>
    <row r="12115" spans="1:4" x14ac:dyDescent="0.25">
      <c r="A12115" s="135"/>
      <c r="B12115" s="135"/>
      <c r="C12115" s="135"/>
      <c r="D12115" s="135"/>
    </row>
    <row r="12116" spans="1:4" x14ac:dyDescent="0.25">
      <c r="A12116" s="135"/>
      <c r="B12116" s="135"/>
      <c r="C12116" s="135"/>
      <c r="D12116" s="135"/>
    </row>
    <row r="12117" spans="1:4" x14ac:dyDescent="0.25">
      <c r="A12117" s="135"/>
      <c r="B12117" s="135"/>
      <c r="C12117" s="135"/>
      <c r="D12117" s="135"/>
    </row>
    <row r="12118" spans="1:4" x14ac:dyDescent="0.25">
      <c r="A12118" s="135"/>
      <c r="B12118" s="135"/>
      <c r="C12118" s="135"/>
      <c r="D12118" s="135"/>
    </row>
    <row r="12119" spans="1:4" x14ac:dyDescent="0.25">
      <c r="A12119" s="135"/>
      <c r="B12119" s="135"/>
      <c r="C12119" s="135"/>
      <c r="D12119" s="135"/>
    </row>
    <row r="12120" spans="1:4" x14ac:dyDescent="0.25">
      <c r="A12120" s="135"/>
      <c r="B12120" s="135"/>
      <c r="C12120" s="135"/>
      <c r="D12120" s="135"/>
    </row>
    <row r="12121" spans="1:4" x14ac:dyDescent="0.25">
      <c r="A12121" s="135"/>
      <c r="B12121" s="135"/>
      <c r="C12121" s="135"/>
      <c r="D12121" s="135"/>
    </row>
    <row r="12122" spans="1:4" x14ac:dyDescent="0.25">
      <c r="A12122" s="135"/>
      <c r="B12122" s="135"/>
      <c r="C12122" s="135"/>
      <c r="D12122" s="135"/>
    </row>
    <row r="12123" spans="1:4" x14ac:dyDescent="0.25">
      <c r="A12123" s="135"/>
      <c r="B12123" s="135"/>
      <c r="C12123" s="135"/>
      <c r="D12123" s="135"/>
    </row>
    <row r="12124" spans="1:4" x14ac:dyDescent="0.25">
      <c r="A12124" s="135"/>
      <c r="B12124" s="135"/>
      <c r="C12124" s="135"/>
      <c r="D12124" s="135"/>
    </row>
    <row r="12125" spans="1:4" x14ac:dyDescent="0.25">
      <c r="A12125" s="135"/>
      <c r="B12125" s="135"/>
      <c r="C12125" s="135"/>
      <c r="D12125" s="135"/>
    </row>
    <row r="12126" spans="1:4" x14ac:dyDescent="0.25">
      <c r="A12126" s="135"/>
      <c r="B12126" s="135"/>
      <c r="C12126" s="135"/>
      <c r="D12126" s="135"/>
    </row>
    <row r="12127" spans="1:4" x14ac:dyDescent="0.25">
      <c r="A12127" s="135"/>
      <c r="B12127" s="135"/>
      <c r="C12127" s="135"/>
      <c r="D12127" s="135"/>
    </row>
    <row r="12128" spans="1:4" x14ac:dyDescent="0.25">
      <c r="A12128" s="135"/>
      <c r="B12128" s="135"/>
      <c r="C12128" s="135"/>
      <c r="D12128" s="135"/>
    </row>
    <row r="12129" spans="1:4" x14ac:dyDescent="0.25">
      <c r="A12129" s="135"/>
      <c r="B12129" s="135"/>
      <c r="C12129" s="135"/>
      <c r="D12129" s="135"/>
    </row>
    <row r="12130" spans="1:4" x14ac:dyDescent="0.25">
      <c r="A12130" s="135"/>
      <c r="B12130" s="135"/>
      <c r="C12130" s="135"/>
      <c r="D12130" s="135"/>
    </row>
    <row r="12131" spans="1:4" x14ac:dyDescent="0.25">
      <c r="A12131" s="135"/>
      <c r="B12131" s="135"/>
      <c r="C12131" s="135"/>
      <c r="D12131" s="135"/>
    </row>
    <row r="12132" spans="1:4" x14ac:dyDescent="0.25">
      <c r="A12132" s="135"/>
      <c r="B12132" s="135"/>
      <c r="C12132" s="135"/>
      <c r="D12132" s="135"/>
    </row>
    <row r="12133" spans="1:4" x14ac:dyDescent="0.25">
      <c r="A12133" s="135"/>
      <c r="B12133" s="135"/>
      <c r="C12133" s="135"/>
      <c r="D12133" s="135"/>
    </row>
    <row r="12134" spans="1:4" x14ac:dyDescent="0.25">
      <c r="A12134" s="135"/>
      <c r="B12134" s="135"/>
      <c r="C12134" s="135"/>
      <c r="D12134" s="135"/>
    </row>
    <row r="12135" spans="1:4" x14ac:dyDescent="0.25">
      <c r="A12135" s="135"/>
      <c r="B12135" s="135"/>
      <c r="C12135" s="135"/>
      <c r="D12135" s="135"/>
    </row>
    <row r="12136" spans="1:4" x14ac:dyDescent="0.25">
      <c r="A12136" s="135"/>
      <c r="B12136" s="135"/>
      <c r="C12136" s="135"/>
      <c r="D12136" s="135"/>
    </row>
    <row r="12137" spans="1:4" x14ac:dyDescent="0.25">
      <c r="A12137" s="135"/>
      <c r="B12137" s="135"/>
      <c r="C12137" s="135"/>
      <c r="D12137" s="135"/>
    </row>
    <row r="12138" spans="1:4" x14ac:dyDescent="0.25">
      <c r="A12138" s="135"/>
      <c r="B12138" s="135"/>
      <c r="C12138" s="135"/>
      <c r="D12138" s="135"/>
    </row>
    <row r="12139" spans="1:4" x14ac:dyDescent="0.25">
      <c r="A12139" s="135"/>
      <c r="B12139" s="135"/>
      <c r="C12139" s="135"/>
      <c r="D12139" s="135"/>
    </row>
    <row r="12140" spans="1:4" x14ac:dyDescent="0.25">
      <c r="A12140" s="135"/>
      <c r="B12140" s="135"/>
      <c r="C12140" s="135"/>
      <c r="D12140" s="135"/>
    </row>
    <row r="12141" spans="1:4" x14ac:dyDescent="0.25">
      <c r="A12141" s="135"/>
      <c r="B12141" s="135"/>
      <c r="C12141" s="135"/>
      <c r="D12141" s="135"/>
    </row>
    <row r="12142" spans="1:4" x14ac:dyDescent="0.25">
      <c r="A12142" s="135"/>
      <c r="B12142" s="135"/>
      <c r="C12142" s="135"/>
      <c r="D12142" s="135"/>
    </row>
    <row r="12143" spans="1:4" x14ac:dyDescent="0.25">
      <c r="A12143" s="135"/>
      <c r="B12143" s="135"/>
      <c r="C12143" s="135"/>
      <c r="D12143" s="135"/>
    </row>
    <row r="12144" spans="1:4" x14ac:dyDescent="0.25">
      <c r="A12144" s="135"/>
      <c r="B12144" s="135"/>
      <c r="C12144" s="135"/>
      <c r="D12144" s="135"/>
    </row>
    <row r="12145" spans="1:4" x14ac:dyDescent="0.25">
      <c r="A12145" s="135"/>
      <c r="B12145" s="135"/>
      <c r="C12145" s="135"/>
      <c r="D12145" s="135"/>
    </row>
    <row r="12146" spans="1:4" x14ac:dyDescent="0.25">
      <c r="A12146" s="135"/>
      <c r="B12146" s="135"/>
      <c r="C12146" s="135"/>
      <c r="D12146" s="135"/>
    </row>
    <row r="12147" spans="1:4" x14ac:dyDescent="0.25">
      <c r="A12147" s="135"/>
      <c r="B12147" s="135"/>
      <c r="C12147" s="135"/>
      <c r="D12147" s="135"/>
    </row>
    <row r="12148" spans="1:4" x14ac:dyDescent="0.25">
      <c r="A12148" s="135"/>
      <c r="B12148" s="135"/>
      <c r="C12148" s="135"/>
      <c r="D12148" s="135"/>
    </row>
    <row r="12149" spans="1:4" x14ac:dyDescent="0.25">
      <c r="A12149" s="135"/>
      <c r="B12149" s="135"/>
      <c r="C12149" s="135"/>
      <c r="D12149" s="135"/>
    </row>
    <row r="12150" spans="1:4" x14ac:dyDescent="0.25">
      <c r="A12150" s="135"/>
      <c r="B12150" s="135"/>
      <c r="C12150" s="135"/>
      <c r="D12150" s="135"/>
    </row>
    <row r="12151" spans="1:4" x14ac:dyDescent="0.25">
      <c r="A12151" s="135"/>
      <c r="B12151" s="135"/>
      <c r="C12151" s="135"/>
      <c r="D12151" s="135"/>
    </row>
    <row r="12152" spans="1:4" x14ac:dyDescent="0.25">
      <c r="A12152" s="135"/>
      <c r="B12152" s="135"/>
      <c r="C12152" s="135"/>
      <c r="D12152" s="135"/>
    </row>
    <row r="12153" spans="1:4" x14ac:dyDescent="0.25">
      <c r="A12153" s="135"/>
      <c r="B12153" s="135"/>
      <c r="C12153" s="135"/>
      <c r="D12153" s="135"/>
    </row>
    <row r="12154" spans="1:4" x14ac:dyDescent="0.25">
      <c r="A12154" s="135"/>
      <c r="B12154" s="135"/>
      <c r="C12154" s="135"/>
      <c r="D12154" s="135"/>
    </row>
    <row r="12155" spans="1:4" x14ac:dyDescent="0.25">
      <c r="A12155" s="135"/>
      <c r="B12155" s="135"/>
      <c r="C12155" s="135"/>
      <c r="D12155" s="135"/>
    </row>
    <row r="12156" spans="1:4" x14ac:dyDescent="0.25">
      <c r="A12156" s="135"/>
      <c r="B12156" s="135"/>
      <c r="C12156" s="135"/>
      <c r="D12156" s="135"/>
    </row>
    <row r="12157" spans="1:4" x14ac:dyDescent="0.25">
      <c r="A12157" s="135"/>
      <c r="B12157" s="135"/>
      <c r="C12157" s="135"/>
      <c r="D12157" s="135"/>
    </row>
    <row r="12158" spans="1:4" x14ac:dyDescent="0.25">
      <c r="A12158" s="135"/>
      <c r="B12158" s="135"/>
      <c r="C12158" s="135"/>
      <c r="D12158" s="135"/>
    </row>
    <row r="12159" spans="1:4" x14ac:dyDescent="0.25">
      <c r="A12159" s="135"/>
      <c r="B12159" s="135"/>
      <c r="C12159" s="135"/>
      <c r="D12159" s="135"/>
    </row>
    <row r="12160" spans="1:4" x14ac:dyDescent="0.25">
      <c r="A12160" s="135"/>
      <c r="B12160" s="135"/>
      <c r="C12160" s="135"/>
      <c r="D12160" s="135"/>
    </row>
    <row r="12161" spans="1:4" x14ac:dyDescent="0.25">
      <c r="A12161" s="135"/>
      <c r="B12161" s="135"/>
      <c r="C12161" s="135"/>
      <c r="D12161" s="135"/>
    </row>
    <row r="12162" spans="1:4" x14ac:dyDescent="0.25">
      <c r="A12162" s="135"/>
      <c r="B12162" s="135"/>
      <c r="C12162" s="135"/>
      <c r="D12162" s="135"/>
    </row>
    <row r="12163" spans="1:4" x14ac:dyDescent="0.25">
      <c r="A12163" s="135"/>
      <c r="B12163" s="135"/>
      <c r="C12163" s="135"/>
      <c r="D12163" s="135"/>
    </row>
    <row r="12164" spans="1:4" x14ac:dyDescent="0.25">
      <c r="A12164" s="135"/>
      <c r="B12164" s="135"/>
      <c r="C12164" s="135"/>
      <c r="D12164" s="135"/>
    </row>
    <row r="12165" spans="1:4" x14ac:dyDescent="0.25">
      <c r="A12165" s="135"/>
      <c r="B12165" s="135"/>
      <c r="C12165" s="135"/>
      <c r="D12165" s="135"/>
    </row>
    <row r="12166" spans="1:4" x14ac:dyDescent="0.25">
      <c r="A12166" s="135"/>
      <c r="B12166" s="135"/>
      <c r="C12166" s="135"/>
      <c r="D12166" s="135"/>
    </row>
    <row r="12167" spans="1:4" x14ac:dyDescent="0.25">
      <c r="A12167" s="135"/>
      <c r="B12167" s="135"/>
      <c r="C12167" s="135"/>
      <c r="D12167" s="135"/>
    </row>
    <row r="12168" spans="1:4" x14ac:dyDescent="0.25">
      <c r="A12168" s="135"/>
      <c r="B12168" s="135"/>
      <c r="C12168" s="135"/>
      <c r="D12168" s="135"/>
    </row>
    <row r="12169" spans="1:4" x14ac:dyDescent="0.25">
      <c r="A12169" s="135"/>
      <c r="B12169" s="135"/>
      <c r="C12169" s="135"/>
      <c r="D12169" s="135"/>
    </row>
    <row r="12170" spans="1:4" x14ac:dyDescent="0.25">
      <c r="A12170" s="135"/>
      <c r="B12170" s="135"/>
      <c r="C12170" s="135"/>
      <c r="D12170" s="135"/>
    </row>
    <row r="12171" spans="1:4" x14ac:dyDescent="0.25">
      <c r="A12171" s="135"/>
      <c r="B12171" s="135"/>
      <c r="C12171" s="135"/>
      <c r="D12171" s="135"/>
    </row>
    <row r="12172" spans="1:4" x14ac:dyDescent="0.25">
      <c r="A12172" s="135"/>
      <c r="B12172" s="135"/>
      <c r="C12172" s="135"/>
      <c r="D12172" s="135"/>
    </row>
    <row r="12173" spans="1:4" x14ac:dyDescent="0.25">
      <c r="A12173" s="135"/>
      <c r="B12173" s="135"/>
      <c r="C12173" s="135"/>
      <c r="D12173" s="135"/>
    </row>
    <row r="12174" spans="1:4" x14ac:dyDescent="0.25">
      <c r="A12174" s="135"/>
      <c r="B12174" s="135"/>
      <c r="C12174" s="135"/>
      <c r="D12174" s="135"/>
    </row>
    <row r="12175" spans="1:4" x14ac:dyDescent="0.25">
      <c r="A12175" s="135"/>
      <c r="B12175" s="135"/>
      <c r="C12175" s="135"/>
      <c r="D12175" s="135"/>
    </row>
    <row r="12176" spans="1:4" x14ac:dyDescent="0.25">
      <c r="A12176" s="135"/>
      <c r="B12176" s="135"/>
      <c r="C12176" s="135"/>
      <c r="D12176" s="135"/>
    </row>
    <row r="12177" spans="1:4" x14ac:dyDescent="0.25">
      <c r="A12177" s="135"/>
      <c r="B12177" s="135"/>
      <c r="C12177" s="135"/>
      <c r="D12177" s="135"/>
    </row>
    <row r="12178" spans="1:4" x14ac:dyDescent="0.25">
      <c r="A12178" s="135"/>
      <c r="B12178" s="135"/>
      <c r="C12178" s="135"/>
      <c r="D12178" s="135"/>
    </row>
    <row r="12179" spans="1:4" x14ac:dyDescent="0.25">
      <c r="A12179" s="135"/>
      <c r="B12179" s="135"/>
      <c r="C12179" s="135"/>
      <c r="D12179" s="135"/>
    </row>
    <row r="12180" spans="1:4" x14ac:dyDescent="0.25">
      <c r="A12180" s="135"/>
      <c r="B12180" s="135"/>
      <c r="C12180" s="135"/>
      <c r="D12180" s="135"/>
    </row>
    <row r="12181" spans="1:4" x14ac:dyDescent="0.25">
      <c r="A12181" s="135"/>
      <c r="B12181" s="135"/>
      <c r="C12181" s="135"/>
      <c r="D12181" s="135"/>
    </row>
    <row r="12182" spans="1:4" x14ac:dyDescent="0.25">
      <c r="A12182" s="135"/>
      <c r="B12182" s="135"/>
      <c r="C12182" s="135"/>
      <c r="D12182" s="135"/>
    </row>
    <row r="12183" spans="1:4" x14ac:dyDescent="0.25">
      <c r="A12183" s="135"/>
      <c r="B12183" s="135"/>
      <c r="C12183" s="135"/>
      <c r="D12183" s="135"/>
    </row>
    <row r="12184" spans="1:4" x14ac:dyDescent="0.25">
      <c r="A12184" s="135"/>
      <c r="B12184" s="135"/>
      <c r="C12184" s="135"/>
      <c r="D12184" s="135"/>
    </row>
    <row r="12185" spans="1:4" x14ac:dyDescent="0.25">
      <c r="A12185" s="135"/>
      <c r="B12185" s="135"/>
      <c r="C12185" s="135"/>
      <c r="D12185" s="135"/>
    </row>
    <row r="12186" spans="1:4" x14ac:dyDescent="0.25">
      <c r="A12186" s="135"/>
      <c r="B12186" s="135"/>
      <c r="C12186" s="135"/>
      <c r="D12186" s="135"/>
    </row>
    <row r="12187" spans="1:4" x14ac:dyDescent="0.25">
      <c r="A12187" s="135"/>
      <c r="B12187" s="135"/>
      <c r="C12187" s="135"/>
      <c r="D12187" s="135"/>
    </row>
    <row r="12188" spans="1:4" x14ac:dyDescent="0.25">
      <c r="A12188" s="135"/>
      <c r="B12188" s="135"/>
      <c r="C12188" s="135"/>
      <c r="D12188" s="135"/>
    </row>
    <row r="12189" spans="1:4" x14ac:dyDescent="0.25">
      <c r="A12189" s="135"/>
      <c r="B12189" s="135"/>
      <c r="C12189" s="135"/>
      <c r="D12189" s="135"/>
    </row>
    <row r="12190" spans="1:4" x14ac:dyDescent="0.25">
      <c r="A12190" s="135"/>
      <c r="B12190" s="135"/>
      <c r="C12190" s="135"/>
      <c r="D12190" s="135"/>
    </row>
    <row r="12191" spans="1:4" x14ac:dyDescent="0.25">
      <c r="A12191" s="135"/>
      <c r="B12191" s="135"/>
      <c r="C12191" s="135"/>
      <c r="D12191" s="135"/>
    </row>
    <row r="12192" spans="1:4" x14ac:dyDescent="0.25">
      <c r="A12192" s="135"/>
      <c r="B12192" s="135"/>
      <c r="C12192" s="135"/>
      <c r="D12192" s="135"/>
    </row>
    <row r="12193" spans="1:4" x14ac:dyDescent="0.25">
      <c r="A12193" s="135"/>
      <c r="B12193" s="135"/>
      <c r="C12193" s="135"/>
      <c r="D12193" s="135"/>
    </row>
    <row r="12194" spans="1:4" x14ac:dyDescent="0.25">
      <c r="A12194" s="135"/>
      <c r="B12194" s="135"/>
      <c r="C12194" s="135"/>
      <c r="D12194" s="135"/>
    </row>
    <row r="12195" spans="1:4" x14ac:dyDescent="0.25">
      <c r="A12195" s="135"/>
      <c r="B12195" s="135"/>
      <c r="C12195" s="135"/>
      <c r="D12195" s="135"/>
    </row>
    <row r="12196" spans="1:4" x14ac:dyDescent="0.25">
      <c r="A12196" s="135"/>
      <c r="B12196" s="135"/>
      <c r="C12196" s="135"/>
      <c r="D12196" s="135"/>
    </row>
    <row r="12197" spans="1:4" x14ac:dyDescent="0.25">
      <c r="A12197" s="135"/>
      <c r="B12197" s="135"/>
      <c r="C12197" s="135"/>
      <c r="D12197" s="135"/>
    </row>
    <row r="12198" spans="1:4" x14ac:dyDescent="0.25">
      <c r="A12198" s="135"/>
      <c r="B12198" s="135"/>
      <c r="C12198" s="135"/>
      <c r="D12198" s="135"/>
    </row>
    <row r="12199" spans="1:4" x14ac:dyDescent="0.25">
      <c r="A12199" s="135"/>
      <c r="B12199" s="135"/>
      <c r="C12199" s="135"/>
      <c r="D12199" s="135"/>
    </row>
    <row r="12200" spans="1:4" x14ac:dyDescent="0.25">
      <c r="A12200" s="135"/>
      <c r="B12200" s="135"/>
      <c r="C12200" s="135"/>
      <c r="D12200" s="135"/>
    </row>
    <row r="12201" spans="1:4" x14ac:dyDescent="0.25">
      <c r="A12201" s="135"/>
      <c r="B12201" s="135"/>
      <c r="C12201" s="135"/>
      <c r="D12201" s="135"/>
    </row>
    <row r="12202" spans="1:4" x14ac:dyDescent="0.25">
      <c r="A12202" s="135"/>
      <c r="B12202" s="135"/>
      <c r="C12202" s="135"/>
      <c r="D12202" s="135"/>
    </row>
    <row r="12203" spans="1:4" x14ac:dyDescent="0.25">
      <c r="A12203" s="135"/>
      <c r="B12203" s="135"/>
      <c r="C12203" s="135"/>
      <c r="D12203" s="135"/>
    </row>
    <row r="12204" spans="1:4" x14ac:dyDescent="0.25">
      <c r="A12204" s="135"/>
      <c r="B12204" s="135"/>
      <c r="C12204" s="135"/>
      <c r="D12204" s="135"/>
    </row>
    <row r="12205" spans="1:4" x14ac:dyDescent="0.25">
      <c r="A12205" s="135"/>
      <c r="B12205" s="135"/>
      <c r="C12205" s="135"/>
      <c r="D12205" s="135"/>
    </row>
    <row r="12206" spans="1:4" x14ac:dyDescent="0.25">
      <c r="A12206" s="135"/>
      <c r="B12206" s="135"/>
      <c r="C12206" s="135"/>
      <c r="D12206" s="135"/>
    </row>
    <row r="12207" spans="1:4" x14ac:dyDescent="0.25">
      <c r="A12207" s="135"/>
      <c r="B12207" s="135"/>
      <c r="C12207" s="135"/>
      <c r="D12207" s="135"/>
    </row>
    <row r="12208" spans="1:4" x14ac:dyDescent="0.25">
      <c r="A12208" s="135"/>
      <c r="B12208" s="135"/>
      <c r="C12208" s="135"/>
      <c r="D12208" s="135"/>
    </row>
    <row r="12209" spans="1:4" x14ac:dyDescent="0.25">
      <c r="A12209" s="135"/>
      <c r="B12209" s="135"/>
      <c r="C12209" s="135"/>
      <c r="D12209" s="135"/>
    </row>
    <row r="12210" spans="1:4" x14ac:dyDescent="0.25">
      <c r="A12210" s="135"/>
      <c r="B12210" s="135"/>
      <c r="C12210" s="135"/>
      <c r="D12210" s="135"/>
    </row>
    <row r="12211" spans="1:4" x14ac:dyDescent="0.25">
      <c r="A12211" s="135"/>
      <c r="B12211" s="135"/>
      <c r="C12211" s="135"/>
      <c r="D12211" s="135"/>
    </row>
    <row r="12212" spans="1:4" x14ac:dyDescent="0.25">
      <c r="A12212" s="135"/>
      <c r="B12212" s="135"/>
      <c r="C12212" s="135"/>
      <c r="D12212" s="135"/>
    </row>
    <row r="12213" spans="1:4" x14ac:dyDescent="0.25">
      <c r="A12213" s="135"/>
      <c r="B12213" s="135"/>
      <c r="C12213" s="135"/>
      <c r="D12213" s="135"/>
    </row>
    <row r="12214" spans="1:4" x14ac:dyDescent="0.25">
      <c r="A12214" s="135"/>
      <c r="B12214" s="135"/>
      <c r="C12214" s="135"/>
      <c r="D12214" s="135"/>
    </row>
    <row r="12215" spans="1:4" x14ac:dyDescent="0.25">
      <c r="A12215" s="135"/>
      <c r="B12215" s="135"/>
      <c r="C12215" s="135"/>
      <c r="D12215" s="135"/>
    </row>
    <row r="12216" spans="1:4" x14ac:dyDescent="0.25">
      <c r="A12216" s="135"/>
      <c r="B12216" s="135"/>
      <c r="C12216" s="135"/>
      <c r="D12216" s="135"/>
    </row>
    <row r="12217" spans="1:4" x14ac:dyDescent="0.25">
      <c r="A12217" s="135"/>
      <c r="B12217" s="135"/>
      <c r="C12217" s="135"/>
      <c r="D12217" s="135"/>
    </row>
    <row r="12218" spans="1:4" x14ac:dyDescent="0.25">
      <c r="A12218" s="135"/>
      <c r="B12218" s="135"/>
      <c r="C12218" s="135"/>
      <c r="D12218" s="135"/>
    </row>
    <row r="12219" spans="1:4" x14ac:dyDescent="0.25">
      <c r="A12219" s="135"/>
      <c r="B12219" s="135"/>
      <c r="C12219" s="135"/>
      <c r="D12219" s="135"/>
    </row>
    <row r="12220" spans="1:4" x14ac:dyDescent="0.25">
      <c r="A12220" s="135"/>
      <c r="B12220" s="135"/>
      <c r="C12220" s="135"/>
      <c r="D12220" s="135"/>
    </row>
    <row r="12221" spans="1:4" x14ac:dyDescent="0.25">
      <c r="A12221" s="135"/>
      <c r="B12221" s="135"/>
      <c r="C12221" s="135"/>
      <c r="D12221" s="135"/>
    </row>
    <row r="12222" spans="1:4" x14ac:dyDescent="0.25">
      <c r="A12222" s="135"/>
      <c r="B12222" s="135"/>
      <c r="C12222" s="135"/>
      <c r="D12222" s="135"/>
    </row>
    <row r="12223" spans="1:4" x14ac:dyDescent="0.25">
      <c r="A12223" s="135"/>
      <c r="B12223" s="135"/>
      <c r="C12223" s="135"/>
      <c r="D12223" s="135"/>
    </row>
    <row r="12224" spans="1:4" x14ac:dyDescent="0.25">
      <c r="A12224" s="135"/>
      <c r="B12224" s="135"/>
      <c r="C12224" s="135"/>
      <c r="D12224" s="135"/>
    </row>
    <row r="12225" spans="1:4" x14ac:dyDescent="0.25">
      <c r="A12225" s="135"/>
      <c r="B12225" s="135"/>
      <c r="C12225" s="135"/>
      <c r="D12225" s="135"/>
    </row>
    <row r="12226" spans="1:4" x14ac:dyDescent="0.25">
      <c r="A12226" s="135"/>
      <c r="B12226" s="135"/>
      <c r="C12226" s="135"/>
      <c r="D12226" s="135"/>
    </row>
    <row r="12227" spans="1:4" x14ac:dyDescent="0.25">
      <c r="A12227" s="135"/>
      <c r="B12227" s="135"/>
      <c r="C12227" s="135"/>
      <c r="D12227" s="135"/>
    </row>
    <row r="12228" spans="1:4" x14ac:dyDescent="0.25">
      <c r="A12228" s="135"/>
      <c r="B12228" s="135"/>
      <c r="C12228" s="135"/>
      <c r="D12228" s="135"/>
    </row>
    <row r="12229" spans="1:4" x14ac:dyDescent="0.25">
      <c r="A12229" s="135"/>
      <c r="B12229" s="135"/>
      <c r="C12229" s="135"/>
      <c r="D12229" s="135"/>
    </row>
    <row r="12230" spans="1:4" x14ac:dyDescent="0.25">
      <c r="A12230" s="135"/>
      <c r="B12230" s="135"/>
      <c r="C12230" s="135"/>
      <c r="D12230" s="135"/>
    </row>
    <row r="12231" spans="1:4" x14ac:dyDescent="0.25">
      <c r="A12231" s="135"/>
      <c r="B12231" s="135"/>
      <c r="C12231" s="135"/>
      <c r="D12231" s="135"/>
    </row>
    <row r="12232" spans="1:4" x14ac:dyDescent="0.25">
      <c r="A12232" s="135"/>
      <c r="B12232" s="135"/>
      <c r="C12232" s="135"/>
      <c r="D12232" s="135"/>
    </row>
    <row r="12233" spans="1:4" x14ac:dyDescent="0.25">
      <c r="A12233" s="135"/>
      <c r="B12233" s="135"/>
      <c r="C12233" s="135"/>
      <c r="D12233" s="135"/>
    </row>
    <row r="12234" spans="1:4" x14ac:dyDescent="0.25">
      <c r="A12234" s="135"/>
      <c r="B12234" s="135"/>
      <c r="C12234" s="135"/>
      <c r="D12234" s="135"/>
    </row>
    <row r="12235" spans="1:4" x14ac:dyDescent="0.25">
      <c r="A12235" s="135"/>
      <c r="B12235" s="135"/>
      <c r="C12235" s="135"/>
      <c r="D12235" s="135"/>
    </row>
    <row r="12236" spans="1:4" x14ac:dyDescent="0.25">
      <c r="A12236" s="135"/>
      <c r="B12236" s="135"/>
      <c r="C12236" s="135"/>
      <c r="D12236" s="135"/>
    </row>
    <row r="12237" spans="1:4" x14ac:dyDescent="0.25">
      <c r="A12237" s="135"/>
      <c r="B12237" s="135"/>
      <c r="C12237" s="135"/>
      <c r="D12237" s="135"/>
    </row>
    <row r="12238" spans="1:4" x14ac:dyDescent="0.25">
      <c r="A12238" s="135"/>
      <c r="B12238" s="135"/>
      <c r="C12238" s="135"/>
      <c r="D12238" s="135"/>
    </row>
    <row r="12239" spans="1:4" x14ac:dyDescent="0.25">
      <c r="A12239" s="135"/>
      <c r="B12239" s="135"/>
      <c r="C12239" s="135"/>
      <c r="D12239" s="135"/>
    </row>
    <row r="12240" spans="1:4" x14ac:dyDescent="0.25">
      <c r="A12240" s="135"/>
      <c r="B12240" s="135"/>
      <c r="C12240" s="135"/>
      <c r="D12240" s="135"/>
    </row>
    <row r="12241" spans="1:4" x14ac:dyDescent="0.25">
      <c r="A12241" s="135"/>
      <c r="B12241" s="135"/>
      <c r="C12241" s="135"/>
      <c r="D12241" s="135"/>
    </row>
    <row r="12242" spans="1:4" x14ac:dyDescent="0.25">
      <c r="A12242" s="135"/>
      <c r="B12242" s="135"/>
      <c r="C12242" s="135"/>
      <c r="D12242" s="135"/>
    </row>
    <row r="12243" spans="1:4" x14ac:dyDescent="0.25">
      <c r="A12243" s="135"/>
      <c r="B12243" s="135"/>
      <c r="C12243" s="135"/>
      <c r="D12243" s="135"/>
    </row>
    <row r="12244" spans="1:4" x14ac:dyDescent="0.25">
      <c r="A12244" s="135"/>
      <c r="B12244" s="135"/>
      <c r="C12244" s="135"/>
      <c r="D12244" s="135"/>
    </row>
    <row r="12245" spans="1:4" x14ac:dyDescent="0.25">
      <c r="A12245" s="135"/>
      <c r="B12245" s="135"/>
      <c r="C12245" s="135"/>
      <c r="D12245" s="135"/>
    </row>
    <row r="12246" spans="1:4" x14ac:dyDescent="0.25">
      <c r="A12246" s="135"/>
      <c r="B12246" s="135"/>
      <c r="C12246" s="135"/>
      <c r="D12246" s="135"/>
    </row>
    <row r="12247" spans="1:4" x14ac:dyDescent="0.25">
      <c r="A12247" s="135"/>
      <c r="B12247" s="135"/>
      <c r="C12247" s="135"/>
      <c r="D12247" s="135"/>
    </row>
    <row r="12248" spans="1:4" x14ac:dyDescent="0.25">
      <c r="A12248" s="135"/>
      <c r="B12248" s="135"/>
      <c r="C12248" s="135"/>
      <c r="D12248" s="135"/>
    </row>
    <row r="12249" spans="1:4" x14ac:dyDescent="0.25">
      <c r="A12249" s="135"/>
      <c r="B12249" s="135"/>
      <c r="C12249" s="135"/>
      <c r="D12249" s="135"/>
    </row>
    <row r="12250" spans="1:4" x14ac:dyDescent="0.25">
      <c r="A12250" s="135"/>
      <c r="B12250" s="135"/>
      <c r="C12250" s="135"/>
      <c r="D12250" s="135"/>
    </row>
    <row r="12251" spans="1:4" x14ac:dyDescent="0.25">
      <c r="A12251" s="135"/>
      <c r="B12251" s="135"/>
      <c r="C12251" s="135"/>
      <c r="D12251" s="135"/>
    </row>
    <row r="12252" spans="1:4" x14ac:dyDescent="0.25">
      <c r="A12252" s="135"/>
      <c r="B12252" s="135"/>
      <c r="C12252" s="135"/>
      <c r="D12252" s="135"/>
    </row>
    <row r="12253" spans="1:4" x14ac:dyDescent="0.25">
      <c r="A12253" s="135"/>
      <c r="B12253" s="135"/>
      <c r="C12253" s="135"/>
      <c r="D12253" s="135"/>
    </row>
    <row r="12254" spans="1:4" x14ac:dyDescent="0.25">
      <c r="A12254" s="135"/>
      <c r="B12254" s="135"/>
      <c r="C12254" s="135"/>
      <c r="D12254" s="135"/>
    </row>
    <row r="12255" spans="1:4" x14ac:dyDescent="0.25">
      <c r="A12255" s="135"/>
      <c r="B12255" s="135"/>
      <c r="C12255" s="135"/>
      <c r="D12255" s="135"/>
    </row>
    <row r="12256" spans="1:4" x14ac:dyDescent="0.25">
      <c r="A12256" s="135"/>
      <c r="B12256" s="135"/>
      <c r="C12256" s="135"/>
      <c r="D12256" s="135"/>
    </row>
    <row r="12257" spans="1:4" x14ac:dyDescent="0.25">
      <c r="A12257" s="135"/>
      <c r="B12257" s="135"/>
      <c r="C12257" s="135"/>
      <c r="D12257" s="135"/>
    </row>
    <row r="12258" spans="1:4" x14ac:dyDescent="0.25">
      <c r="A12258" s="135"/>
      <c r="B12258" s="135"/>
      <c r="C12258" s="135"/>
      <c r="D12258" s="135"/>
    </row>
    <row r="12259" spans="1:4" x14ac:dyDescent="0.25">
      <c r="A12259" s="135"/>
      <c r="B12259" s="135"/>
      <c r="C12259" s="135"/>
      <c r="D12259" s="135"/>
    </row>
    <row r="12260" spans="1:4" x14ac:dyDescent="0.25">
      <c r="A12260" s="135"/>
      <c r="B12260" s="135"/>
      <c r="C12260" s="135"/>
      <c r="D12260" s="135"/>
    </row>
    <row r="12261" spans="1:4" x14ac:dyDescent="0.25">
      <c r="A12261" s="135"/>
      <c r="B12261" s="135"/>
      <c r="C12261" s="135"/>
      <c r="D12261" s="135"/>
    </row>
    <row r="12262" spans="1:4" x14ac:dyDescent="0.25">
      <c r="A12262" s="135"/>
      <c r="B12262" s="135"/>
      <c r="C12262" s="135"/>
      <c r="D12262" s="135"/>
    </row>
    <row r="12263" spans="1:4" x14ac:dyDescent="0.25">
      <c r="A12263" s="135"/>
      <c r="B12263" s="135"/>
      <c r="C12263" s="135"/>
      <c r="D12263" s="135"/>
    </row>
    <row r="12264" spans="1:4" x14ac:dyDescent="0.25">
      <c r="A12264" s="135"/>
      <c r="B12264" s="135"/>
      <c r="C12264" s="135"/>
      <c r="D12264" s="135"/>
    </row>
    <row r="12265" spans="1:4" x14ac:dyDescent="0.25">
      <c r="A12265" s="135"/>
      <c r="B12265" s="135"/>
      <c r="C12265" s="135"/>
      <c r="D12265" s="135"/>
    </row>
    <row r="12266" spans="1:4" x14ac:dyDescent="0.25">
      <c r="A12266" s="135"/>
      <c r="B12266" s="135"/>
      <c r="C12266" s="135"/>
      <c r="D12266" s="135"/>
    </row>
    <row r="12267" spans="1:4" x14ac:dyDescent="0.25">
      <c r="A12267" s="135"/>
      <c r="B12267" s="135"/>
      <c r="C12267" s="135"/>
      <c r="D12267" s="135"/>
    </row>
    <row r="12268" spans="1:4" x14ac:dyDescent="0.25">
      <c r="A12268" s="135"/>
      <c r="B12268" s="135"/>
      <c r="C12268" s="135"/>
      <c r="D12268" s="135"/>
    </row>
    <row r="12269" spans="1:4" x14ac:dyDescent="0.25">
      <c r="A12269" s="135"/>
      <c r="B12269" s="135"/>
      <c r="C12269" s="135"/>
      <c r="D12269" s="135"/>
    </row>
    <row r="12270" spans="1:4" x14ac:dyDescent="0.25">
      <c r="A12270" s="135"/>
      <c r="B12270" s="135"/>
      <c r="C12270" s="135"/>
      <c r="D12270" s="135"/>
    </row>
    <row r="12271" spans="1:4" x14ac:dyDescent="0.25">
      <c r="A12271" s="135"/>
      <c r="B12271" s="135"/>
      <c r="C12271" s="135"/>
      <c r="D12271" s="135"/>
    </row>
    <row r="12272" spans="1:4" x14ac:dyDescent="0.25">
      <c r="A12272" s="135"/>
      <c r="B12272" s="135"/>
      <c r="C12272" s="135"/>
      <c r="D12272" s="135"/>
    </row>
    <row r="12273" spans="1:4" x14ac:dyDescent="0.25">
      <c r="A12273" s="135"/>
      <c r="B12273" s="135"/>
      <c r="C12273" s="135"/>
      <c r="D12273" s="135"/>
    </row>
    <row r="12274" spans="1:4" x14ac:dyDescent="0.25">
      <c r="A12274" s="135"/>
      <c r="B12274" s="135"/>
      <c r="C12274" s="135"/>
      <c r="D12274" s="135"/>
    </row>
    <row r="12275" spans="1:4" x14ac:dyDescent="0.25">
      <c r="A12275" s="135"/>
      <c r="B12275" s="135"/>
      <c r="C12275" s="135"/>
      <c r="D12275" s="135"/>
    </row>
    <row r="12276" spans="1:4" x14ac:dyDescent="0.25">
      <c r="A12276" s="135"/>
      <c r="B12276" s="135"/>
      <c r="C12276" s="135"/>
      <c r="D12276" s="135"/>
    </row>
    <row r="12277" spans="1:4" x14ac:dyDescent="0.25">
      <c r="A12277" s="135"/>
      <c r="B12277" s="135"/>
      <c r="C12277" s="135"/>
      <c r="D12277" s="135"/>
    </row>
    <row r="12278" spans="1:4" x14ac:dyDescent="0.25">
      <c r="A12278" s="135"/>
      <c r="B12278" s="135"/>
      <c r="C12278" s="135"/>
      <c r="D12278" s="135"/>
    </row>
    <row r="12279" spans="1:4" x14ac:dyDescent="0.25">
      <c r="A12279" s="135"/>
      <c r="B12279" s="135"/>
      <c r="C12279" s="135"/>
      <c r="D12279" s="135"/>
    </row>
    <row r="12280" spans="1:4" x14ac:dyDescent="0.25">
      <c r="A12280" s="135"/>
      <c r="B12280" s="135"/>
      <c r="C12280" s="135"/>
      <c r="D12280" s="135"/>
    </row>
    <row r="12281" spans="1:4" x14ac:dyDescent="0.25">
      <c r="A12281" s="135"/>
      <c r="B12281" s="135"/>
      <c r="C12281" s="135"/>
      <c r="D12281" s="135"/>
    </row>
    <row r="12282" spans="1:4" x14ac:dyDescent="0.25">
      <c r="A12282" s="135"/>
      <c r="B12282" s="135"/>
      <c r="C12282" s="135"/>
      <c r="D12282" s="135"/>
    </row>
    <row r="12283" spans="1:4" x14ac:dyDescent="0.25">
      <c r="A12283" s="135"/>
      <c r="B12283" s="135"/>
      <c r="C12283" s="135"/>
      <c r="D12283" s="135"/>
    </row>
    <row r="12284" spans="1:4" x14ac:dyDescent="0.25">
      <c r="A12284" s="135"/>
      <c r="B12284" s="135"/>
      <c r="C12284" s="135"/>
      <c r="D12284" s="135"/>
    </row>
    <row r="12285" spans="1:4" x14ac:dyDescent="0.25">
      <c r="A12285" s="135"/>
      <c r="B12285" s="135"/>
      <c r="C12285" s="135"/>
      <c r="D12285" s="135"/>
    </row>
    <row r="12286" spans="1:4" x14ac:dyDescent="0.25">
      <c r="A12286" s="135"/>
      <c r="B12286" s="135"/>
      <c r="C12286" s="135"/>
      <c r="D12286" s="135"/>
    </row>
    <row r="12287" spans="1:4" x14ac:dyDescent="0.25">
      <c r="A12287" s="135"/>
      <c r="B12287" s="135"/>
      <c r="C12287" s="135"/>
      <c r="D12287" s="135"/>
    </row>
    <row r="12288" spans="1:4" x14ac:dyDescent="0.25">
      <c r="A12288" s="135"/>
      <c r="B12288" s="135"/>
      <c r="C12288" s="135"/>
      <c r="D12288" s="135"/>
    </row>
    <row r="12289" spans="1:4" x14ac:dyDescent="0.25">
      <c r="A12289" s="135"/>
      <c r="B12289" s="135"/>
      <c r="C12289" s="135"/>
      <c r="D12289" s="135"/>
    </row>
    <row r="12290" spans="1:4" x14ac:dyDescent="0.25">
      <c r="A12290" s="135"/>
      <c r="B12290" s="135"/>
      <c r="C12290" s="135"/>
      <c r="D12290" s="135"/>
    </row>
    <row r="12291" spans="1:4" x14ac:dyDescent="0.25">
      <c r="A12291" s="135"/>
      <c r="B12291" s="135"/>
      <c r="C12291" s="135"/>
      <c r="D12291" s="135"/>
    </row>
    <row r="12292" spans="1:4" x14ac:dyDescent="0.25">
      <c r="A12292" s="135"/>
      <c r="B12292" s="135"/>
      <c r="C12292" s="135"/>
      <c r="D12292" s="135"/>
    </row>
    <row r="12293" spans="1:4" x14ac:dyDescent="0.25">
      <c r="A12293" s="135"/>
      <c r="B12293" s="135"/>
      <c r="C12293" s="135"/>
      <c r="D12293" s="135"/>
    </row>
    <row r="12294" spans="1:4" x14ac:dyDescent="0.25">
      <c r="A12294" s="135"/>
      <c r="B12294" s="135"/>
      <c r="C12294" s="135"/>
      <c r="D12294" s="135"/>
    </row>
    <row r="12295" spans="1:4" x14ac:dyDescent="0.25">
      <c r="A12295" s="135"/>
      <c r="B12295" s="135"/>
      <c r="C12295" s="135"/>
      <c r="D12295" s="135"/>
    </row>
    <row r="12296" spans="1:4" x14ac:dyDescent="0.25">
      <c r="A12296" s="135"/>
      <c r="B12296" s="135"/>
      <c r="C12296" s="135"/>
      <c r="D12296" s="135"/>
    </row>
    <row r="12297" spans="1:4" x14ac:dyDescent="0.25">
      <c r="A12297" s="135"/>
      <c r="B12297" s="135"/>
      <c r="C12297" s="135"/>
      <c r="D12297" s="135"/>
    </row>
    <row r="12298" spans="1:4" x14ac:dyDescent="0.25">
      <c r="A12298" s="135"/>
      <c r="B12298" s="135"/>
      <c r="C12298" s="135"/>
      <c r="D12298" s="135"/>
    </row>
    <row r="12299" spans="1:4" x14ac:dyDescent="0.25">
      <c r="A12299" s="135"/>
      <c r="B12299" s="135"/>
      <c r="C12299" s="135"/>
      <c r="D12299" s="135"/>
    </row>
    <row r="12300" spans="1:4" x14ac:dyDescent="0.25">
      <c r="A12300" s="135"/>
      <c r="B12300" s="135"/>
      <c r="C12300" s="135"/>
      <c r="D12300" s="135"/>
    </row>
    <row r="12301" spans="1:4" x14ac:dyDescent="0.25">
      <c r="A12301" s="135"/>
      <c r="B12301" s="135"/>
      <c r="C12301" s="135"/>
      <c r="D12301" s="135"/>
    </row>
    <row r="12302" spans="1:4" x14ac:dyDescent="0.25">
      <c r="A12302" s="135"/>
      <c r="B12302" s="135"/>
      <c r="C12302" s="135"/>
      <c r="D12302" s="135"/>
    </row>
    <row r="12303" spans="1:4" x14ac:dyDescent="0.25">
      <c r="A12303" s="135"/>
      <c r="B12303" s="135"/>
      <c r="C12303" s="135"/>
      <c r="D12303" s="135"/>
    </row>
    <row r="12304" spans="1:4" x14ac:dyDescent="0.25">
      <c r="A12304" s="135"/>
      <c r="B12304" s="135"/>
      <c r="C12304" s="135"/>
      <c r="D12304" s="135"/>
    </row>
    <row r="12305" spans="1:4" x14ac:dyDescent="0.25">
      <c r="A12305" s="135"/>
      <c r="B12305" s="135"/>
      <c r="C12305" s="135"/>
      <c r="D12305" s="135"/>
    </row>
    <row r="12306" spans="1:4" x14ac:dyDescent="0.25">
      <c r="A12306" s="135"/>
      <c r="B12306" s="135"/>
      <c r="C12306" s="135"/>
      <c r="D12306" s="135"/>
    </row>
    <row r="12307" spans="1:4" x14ac:dyDescent="0.25">
      <c r="A12307" s="135"/>
      <c r="B12307" s="135"/>
      <c r="C12307" s="135"/>
      <c r="D12307" s="135"/>
    </row>
    <row r="12308" spans="1:4" x14ac:dyDescent="0.25">
      <c r="A12308" s="135"/>
      <c r="B12308" s="135"/>
      <c r="C12308" s="135"/>
      <c r="D12308" s="135"/>
    </row>
    <row r="12309" spans="1:4" x14ac:dyDescent="0.25">
      <c r="A12309" s="135"/>
      <c r="B12309" s="135"/>
      <c r="C12309" s="135"/>
      <c r="D12309" s="135"/>
    </row>
    <row r="12310" spans="1:4" x14ac:dyDescent="0.25">
      <c r="A12310" s="135"/>
      <c r="B12310" s="135"/>
      <c r="C12310" s="135"/>
      <c r="D12310" s="135"/>
    </row>
    <row r="12311" spans="1:4" x14ac:dyDescent="0.25">
      <c r="A12311" s="135"/>
      <c r="B12311" s="135"/>
      <c r="C12311" s="135"/>
      <c r="D12311" s="135"/>
    </row>
    <row r="12312" spans="1:4" x14ac:dyDescent="0.25">
      <c r="A12312" s="135"/>
      <c r="B12312" s="135"/>
      <c r="C12312" s="135"/>
      <c r="D12312" s="135"/>
    </row>
    <row r="12313" spans="1:4" x14ac:dyDescent="0.25">
      <c r="A12313" s="135"/>
      <c r="B12313" s="135"/>
      <c r="C12313" s="135"/>
      <c r="D12313" s="135"/>
    </row>
    <row r="12314" spans="1:4" x14ac:dyDescent="0.25">
      <c r="A12314" s="135"/>
      <c r="B12314" s="135"/>
      <c r="C12314" s="135"/>
      <c r="D12314" s="135"/>
    </row>
    <row r="12315" spans="1:4" x14ac:dyDescent="0.25">
      <c r="A12315" s="135"/>
      <c r="B12315" s="135"/>
      <c r="C12315" s="135"/>
      <c r="D12315" s="135"/>
    </row>
    <row r="12316" spans="1:4" x14ac:dyDescent="0.25">
      <c r="A12316" s="135"/>
      <c r="B12316" s="135"/>
      <c r="C12316" s="135"/>
      <c r="D12316" s="135"/>
    </row>
    <row r="12317" spans="1:4" x14ac:dyDescent="0.25">
      <c r="A12317" s="135"/>
      <c r="B12317" s="135"/>
      <c r="C12317" s="135"/>
      <c r="D12317" s="135"/>
    </row>
    <row r="12318" spans="1:4" x14ac:dyDescent="0.25">
      <c r="A12318" s="135"/>
      <c r="B12318" s="135"/>
      <c r="C12318" s="135"/>
      <c r="D12318" s="135"/>
    </row>
    <row r="12319" spans="1:4" x14ac:dyDescent="0.25">
      <c r="A12319" s="135"/>
      <c r="B12319" s="135"/>
      <c r="C12319" s="135"/>
      <c r="D12319" s="135"/>
    </row>
    <row r="12320" spans="1:4" x14ac:dyDescent="0.25">
      <c r="A12320" s="135"/>
      <c r="B12320" s="135"/>
      <c r="C12320" s="135"/>
      <c r="D12320" s="135"/>
    </row>
    <row r="12321" spans="1:4" x14ac:dyDescent="0.25">
      <c r="A12321" s="135"/>
      <c r="B12321" s="135"/>
      <c r="C12321" s="135"/>
      <c r="D12321" s="135"/>
    </row>
    <row r="12322" spans="1:4" x14ac:dyDescent="0.25">
      <c r="A12322" s="135"/>
      <c r="B12322" s="135"/>
      <c r="C12322" s="135"/>
      <c r="D12322" s="135"/>
    </row>
    <row r="12323" spans="1:4" x14ac:dyDescent="0.25">
      <c r="A12323" s="135"/>
      <c r="B12323" s="135"/>
      <c r="C12323" s="135"/>
      <c r="D12323" s="135"/>
    </row>
    <row r="12324" spans="1:4" x14ac:dyDescent="0.25">
      <c r="A12324" s="135"/>
      <c r="B12324" s="135"/>
      <c r="C12324" s="135"/>
      <c r="D12324" s="135"/>
    </row>
    <row r="12325" spans="1:4" x14ac:dyDescent="0.25">
      <c r="A12325" s="135"/>
      <c r="B12325" s="135"/>
      <c r="C12325" s="135"/>
      <c r="D12325" s="135"/>
    </row>
    <row r="12326" spans="1:4" x14ac:dyDescent="0.25">
      <c r="A12326" s="135"/>
      <c r="B12326" s="135"/>
      <c r="C12326" s="135"/>
      <c r="D12326" s="135"/>
    </row>
    <row r="12327" spans="1:4" x14ac:dyDescent="0.25">
      <c r="A12327" s="135"/>
      <c r="B12327" s="135"/>
      <c r="C12327" s="135"/>
      <c r="D12327" s="135"/>
    </row>
    <row r="12328" spans="1:4" x14ac:dyDescent="0.25">
      <c r="A12328" s="135"/>
      <c r="B12328" s="135"/>
      <c r="C12328" s="135"/>
      <c r="D12328" s="135"/>
    </row>
    <row r="12329" spans="1:4" x14ac:dyDescent="0.25">
      <c r="A12329" s="135"/>
      <c r="B12329" s="135"/>
      <c r="C12329" s="135"/>
      <c r="D12329" s="135"/>
    </row>
    <row r="12330" spans="1:4" x14ac:dyDescent="0.25">
      <c r="A12330" s="135"/>
      <c r="B12330" s="135"/>
      <c r="C12330" s="135"/>
      <c r="D12330" s="135"/>
    </row>
    <row r="12331" spans="1:4" x14ac:dyDescent="0.25">
      <c r="A12331" s="135"/>
      <c r="B12331" s="135"/>
      <c r="C12331" s="135"/>
      <c r="D12331" s="135"/>
    </row>
    <row r="12332" spans="1:4" x14ac:dyDescent="0.25">
      <c r="A12332" s="135"/>
      <c r="B12332" s="135"/>
      <c r="C12332" s="135"/>
      <c r="D12332" s="135"/>
    </row>
    <row r="12333" spans="1:4" x14ac:dyDescent="0.25">
      <c r="A12333" s="135"/>
      <c r="B12333" s="135"/>
      <c r="C12333" s="135"/>
      <c r="D12333" s="135"/>
    </row>
    <row r="12334" spans="1:4" x14ac:dyDescent="0.25">
      <c r="A12334" s="135"/>
      <c r="B12334" s="135"/>
      <c r="C12334" s="135"/>
      <c r="D12334" s="135"/>
    </row>
    <row r="12335" spans="1:4" x14ac:dyDescent="0.25">
      <c r="A12335" s="135"/>
      <c r="B12335" s="135"/>
      <c r="C12335" s="135"/>
      <c r="D12335" s="135"/>
    </row>
    <row r="12336" spans="1:4" x14ac:dyDescent="0.25">
      <c r="A12336" s="135"/>
      <c r="B12336" s="135"/>
      <c r="C12336" s="135"/>
      <c r="D12336" s="135"/>
    </row>
    <row r="12337" spans="1:4" x14ac:dyDescent="0.25">
      <c r="A12337" s="135"/>
      <c r="B12337" s="135"/>
      <c r="C12337" s="135"/>
      <c r="D12337" s="135"/>
    </row>
    <row r="12338" spans="1:4" x14ac:dyDescent="0.25">
      <c r="A12338" s="135"/>
      <c r="B12338" s="135"/>
      <c r="C12338" s="135"/>
      <c r="D12338" s="135"/>
    </row>
    <row r="12339" spans="1:4" x14ac:dyDescent="0.25">
      <c r="A12339" s="135"/>
      <c r="B12339" s="135"/>
      <c r="C12339" s="135"/>
      <c r="D12339" s="135"/>
    </row>
    <row r="12340" spans="1:4" x14ac:dyDescent="0.25">
      <c r="A12340" s="135"/>
      <c r="B12340" s="135"/>
      <c r="C12340" s="135"/>
      <c r="D12340" s="135"/>
    </row>
    <row r="12341" spans="1:4" x14ac:dyDescent="0.25">
      <c r="A12341" s="135"/>
      <c r="B12341" s="135"/>
      <c r="C12341" s="135"/>
      <c r="D12341" s="135"/>
    </row>
    <row r="12342" spans="1:4" x14ac:dyDescent="0.25">
      <c r="A12342" s="135"/>
      <c r="B12342" s="135"/>
      <c r="C12342" s="135"/>
      <c r="D12342" s="135"/>
    </row>
    <row r="12343" spans="1:4" x14ac:dyDescent="0.25">
      <c r="A12343" s="135"/>
      <c r="B12343" s="135"/>
      <c r="C12343" s="135"/>
      <c r="D12343" s="135"/>
    </row>
    <row r="12344" spans="1:4" x14ac:dyDescent="0.25">
      <c r="A12344" s="135"/>
      <c r="B12344" s="135"/>
      <c r="C12344" s="135"/>
      <c r="D12344" s="135"/>
    </row>
    <row r="12345" spans="1:4" x14ac:dyDescent="0.25">
      <c r="A12345" s="135"/>
      <c r="B12345" s="135"/>
      <c r="C12345" s="135"/>
      <c r="D12345" s="135"/>
    </row>
    <row r="12346" spans="1:4" x14ac:dyDescent="0.25">
      <c r="A12346" s="135"/>
      <c r="B12346" s="135"/>
      <c r="C12346" s="135"/>
      <c r="D12346" s="135"/>
    </row>
    <row r="12347" spans="1:4" x14ac:dyDescent="0.25">
      <c r="A12347" s="135"/>
      <c r="B12347" s="135"/>
      <c r="C12347" s="135"/>
      <c r="D12347" s="135"/>
    </row>
    <row r="12348" spans="1:4" x14ac:dyDescent="0.25">
      <c r="A12348" s="135"/>
      <c r="B12348" s="135"/>
      <c r="C12348" s="135"/>
      <c r="D12348" s="135"/>
    </row>
    <row r="12349" spans="1:4" x14ac:dyDescent="0.25">
      <c r="A12349" s="135"/>
      <c r="B12349" s="135"/>
      <c r="C12349" s="135"/>
      <c r="D12349" s="135"/>
    </row>
    <row r="12350" spans="1:4" x14ac:dyDescent="0.25">
      <c r="A12350" s="135"/>
      <c r="B12350" s="135"/>
      <c r="C12350" s="135"/>
      <c r="D12350" s="135"/>
    </row>
    <row r="12351" spans="1:4" x14ac:dyDescent="0.25">
      <c r="A12351" s="135"/>
      <c r="B12351" s="135"/>
      <c r="C12351" s="135"/>
      <c r="D12351" s="135"/>
    </row>
    <row r="12352" spans="1:4" x14ac:dyDescent="0.25">
      <c r="A12352" s="135"/>
      <c r="B12352" s="135"/>
      <c r="C12352" s="135"/>
      <c r="D12352" s="135"/>
    </row>
    <row r="12353" spans="1:4" x14ac:dyDescent="0.25">
      <c r="A12353" s="135"/>
      <c r="B12353" s="135"/>
      <c r="C12353" s="135"/>
      <c r="D12353" s="135"/>
    </row>
    <row r="12354" spans="1:4" x14ac:dyDescent="0.25">
      <c r="A12354" s="135"/>
      <c r="B12354" s="135"/>
      <c r="C12354" s="135"/>
      <c r="D12354" s="135"/>
    </row>
    <row r="12355" spans="1:4" x14ac:dyDescent="0.25">
      <c r="A12355" s="135"/>
      <c r="B12355" s="135"/>
      <c r="C12355" s="135"/>
      <c r="D12355" s="135"/>
    </row>
    <row r="12356" spans="1:4" x14ac:dyDescent="0.25">
      <c r="A12356" s="135"/>
      <c r="B12356" s="135"/>
      <c r="C12356" s="135"/>
      <c r="D12356" s="135"/>
    </row>
    <row r="12357" spans="1:4" x14ac:dyDescent="0.25">
      <c r="A12357" s="135"/>
      <c r="B12357" s="135"/>
      <c r="C12357" s="135"/>
      <c r="D12357" s="135"/>
    </row>
    <row r="12358" spans="1:4" x14ac:dyDescent="0.25">
      <c r="A12358" s="135"/>
      <c r="B12358" s="135"/>
      <c r="C12358" s="135"/>
      <c r="D12358" s="135"/>
    </row>
    <row r="12359" spans="1:4" x14ac:dyDescent="0.25">
      <c r="A12359" s="135"/>
      <c r="B12359" s="135"/>
      <c r="C12359" s="135"/>
      <c r="D12359" s="135"/>
    </row>
    <row r="12360" spans="1:4" x14ac:dyDescent="0.25">
      <c r="A12360" s="135"/>
      <c r="B12360" s="135"/>
      <c r="C12360" s="135"/>
      <c r="D12360" s="135"/>
    </row>
    <row r="12361" spans="1:4" x14ac:dyDescent="0.25">
      <c r="A12361" s="135"/>
      <c r="B12361" s="135"/>
      <c r="C12361" s="135"/>
      <c r="D12361" s="135"/>
    </row>
    <row r="12362" spans="1:4" x14ac:dyDescent="0.25">
      <c r="A12362" s="135"/>
      <c r="B12362" s="135"/>
      <c r="C12362" s="135"/>
      <c r="D12362" s="135"/>
    </row>
    <row r="12363" spans="1:4" x14ac:dyDescent="0.25">
      <c r="A12363" s="135"/>
      <c r="B12363" s="135"/>
      <c r="C12363" s="135"/>
      <c r="D12363" s="135"/>
    </row>
    <row r="12364" spans="1:4" x14ac:dyDescent="0.25">
      <c r="A12364" s="135"/>
      <c r="B12364" s="135"/>
      <c r="C12364" s="135"/>
      <c r="D12364" s="135"/>
    </row>
    <row r="12365" spans="1:4" x14ac:dyDescent="0.25">
      <c r="A12365" s="135"/>
      <c r="B12365" s="135"/>
      <c r="C12365" s="135"/>
      <c r="D12365" s="135"/>
    </row>
    <row r="12366" spans="1:4" x14ac:dyDescent="0.25">
      <c r="A12366" s="135"/>
      <c r="B12366" s="135"/>
      <c r="C12366" s="135"/>
      <c r="D12366" s="135"/>
    </row>
    <row r="12367" spans="1:4" x14ac:dyDescent="0.25">
      <c r="A12367" s="135"/>
      <c r="B12367" s="135"/>
      <c r="C12367" s="135"/>
      <c r="D12367" s="135"/>
    </row>
    <row r="12368" spans="1:4" x14ac:dyDescent="0.25">
      <c r="A12368" s="135"/>
      <c r="B12368" s="135"/>
      <c r="C12368" s="135"/>
      <c r="D12368" s="135"/>
    </row>
    <row r="12369" spans="1:4" x14ac:dyDescent="0.25">
      <c r="A12369" s="135"/>
      <c r="B12369" s="135"/>
      <c r="C12369" s="135"/>
      <c r="D12369" s="135"/>
    </row>
    <row r="12370" spans="1:4" x14ac:dyDescent="0.25">
      <c r="A12370" s="135"/>
      <c r="B12370" s="135"/>
      <c r="C12370" s="135"/>
      <c r="D12370" s="135"/>
    </row>
    <row r="12371" spans="1:4" x14ac:dyDescent="0.25">
      <c r="A12371" s="135"/>
      <c r="B12371" s="135"/>
      <c r="C12371" s="135"/>
      <c r="D12371" s="135"/>
    </row>
    <row r="12372" spans="1:4" x14ac:dyDescent="0.25">
      <c r="A12372" s="135"/>
      <c r="B12372" s="135"/>
      <c r="C12372" s="135"/>
      <c r="D12372" s="135"/>
    </row>
    <row r="12373" spans="1:4" x14ac:dyDescent="0.25">
      <c r="A12373" s="135"/>
      <c r="B12373" s="135"/>
      <c r="C12373" s="135"/>
      <c r="D12373" s="135"/>
    </row>
    <row r="12374" spans="1:4" x14ac:dyDescent="0.25">
      <c r="A12374" s="135"/>
      <c r="B12374" s="135"/>
      <c r="C12374" s="135"/>
      <c r="D12374" s="135"/>
    </row>
    <row r="12375" spans="1:4" x14ac:dyDescent="0.25">
      <c r="A12375" s="135"/>
      <c r="B12375" s="135"/>
      <c r="C12375" s="135"/>
      <c r="D12375" s="135"/>
    </row>
    <row r="12376" spans="1:4" x14ac:dyDescent="0.25">
      <c r="A12376" s="135"/>
      <c r="B12376" s="135"/>
      <c r="C12376" s="135"/>
      <c r="D12376" s="135"/>
    </row>
    <row r="12377" spans="1:4" x14ac:dyDescent="0.25">
      <c r="A12377" s="135"/>
      <c r="B12377" s="135"/>
      <c r="C12377" s="135"/>
      <c r="D12377" s="135"/>
    </row>
    <row r="12378" spans="1:4" x14ac:dyDescent="0.25">
      <c r="A12378" s="135"/>
      <c r="B12378" s="135"/>
      <c r="C12378" s="135"/>
      <c r="D12378" s="135"/>
    </row>
    <row r="12379" spans="1:4" x14ac:dyDescent="0.25">
      <c r="A12379" s="135"/>
      <c r="B12379" s="135"/>
      <c r="C12379" s="135"/>
      <c r="D12379" s="135"/>
    </row>
    <row r="12380" spans="1:4" x14ac:dyDescent="0.25">
      <c r="A12380" s="135"/>
      <c r="B12380" s="135"/>
      <c r="C12380" s="135"/>
      <c r="D12380" s="135"/>
    </row>
    <row r="12381" spans="1:4" x14ac:dyDescent="0.25">
      <c r="A12381" s="135"/>
      <c r="B12381" s="135"/>
      <c r="C12381" s="135"/>
      <c r="D12381" s="135"/>
    </row>
    <row r="12382" spans="1:4" x14ac:dyDescent="0.25">
      <c r="A12382" s="135"/>
      <c r="B12382" s="135"/>
      <c r="C12382" s="135"/>
      <c r="D12382" s="135"/>
    </row>
    <row r="12383" spans="1:4" x14ac:dyDescent="0.25">
      <c r="A12383" s="135"/>
      <c r="B12383" s="135"/>
      <c r="C12383" s="135"/>
      <c r="D12383" s="135"/>
    </row>
    <row r="12384" spans="1:4" x14ac:dyDescent="0.25">
      <c r="A12384" s="135"/>
      <c r="B12384" s="135"/>
      <c r="C12384" s="135"/>
      <c r="D12384" s="135"/>
    </row>
    <row r="12385" spans="1:4" x14ac:dyDescent="0.25">
      <c r="A12385" s="135"/>
      <c r="B12385" s="135"/>
      <c r="C12385" s="135"/>
      <c r="D12385" s="135"/>
    </row>
    <row r="12386" spans="1:4" x14ac:dyDescent="0.25">
      <c r="A12386" s="135"/>
      <c r="B12386" s="135"/>
      <c r="C12386" s="135"/>
      <c r="D12386" s="135"/>
    </row>
    <row r="12387" spans="1:4" x14ac:dyDescent="0.25">
      <c r="A12387" s="135"/>
      <c r="B12387" s="135"/>
      <c r="C12387" s="135"/>
      <c r="D12387" s="135"/>
    </row>
    <row r="12388" spans="1:4" x14ac:dyDescent="0.25">
      <c r="A12388" s="135"/>
      <c r="B12388" s="135"/>
      <c r="C12388" s="135"/>
      <c r="D12388" s="135"/>
    </row>
    <row r="12389" spans="1:4" x14ac:dyDescent="0.25">
      <c r="A12389" s="135"/>
      <c r="B12389" s="135"/>
      <c r="C12389" s="135"/>
      <c r="D12389" s="135"/>
    </row>
    <row r="12390" spans="1:4" x14ac:dyDescent="0.25">
      <c r="A12390" s="135"/>
      <c r="B12390" s="135"/>
      <c r="C12390" s="135"/>
      <c r="D12390" s="135"/>
    </row>
    <row r="12391" spans="1:4" x14ac:dyDescent="0.25">
      <c r="A12391" s="135"/>
      <c r="B12391" s="135"/>
      <c r="C12391" s="135"/>
      <c r="D12391" s="135"/>
    </row>
    <row r="12392" spans="1:4" x14ac:dyDescent="0.25">
      <c r="A12392" s="135"/>
      <c r="B12392" s="135"/>
      <c r="C12392" s="135"/>
      <c r="D12392" s="135"/>
    </row>
    <row r="12393" spans="1:4" x14ac:dyDescent="0.25">
      <c r="A12393" s="135"/>
      <c r="B12393" s="135"/>
      <c r="C12393" s="135"/>
      <c r="D12393" s="135"/>
    </row>
    <row r="12394" spans="1:4" x14ac:dyDescent="0.25">
      <c r="A12394" s="135"/>
      <c r="B12394" s="135"/>
      <c r="C12394" s="135"/>
      <c r="D12394" s="135"/>
    </row>
    <row r="12395" spans="1:4" x14ac:dyDescent="0.25">
      <c r="A12395" s="135"/>
      <c r="B12395" s="135"/>
      <c r="C12395" s="135"/>
      <c r="D12395" s="135"/>
    </row>
    <row r="12396" spans="1:4" x14ac:dyDescent="0.25">
      <c r="A12396" s="135"/>
      <c r="B12396" s="135"/>
      <c r="C12396" s="135"/>
      <c r="D12396" s="135"/>
    </row>
    <row r="12397" spans="1:4" x14ac:dyDescent="0.25">
      <c r="A12397" s="135"/>
      <c r="B12397" s="135"/>
      <c r="C12397" s="135"/>
      <c r="D12397" s="135"/>
    </row>
    <row r="12398" spans="1:4" x14ac:dyDescent="0.25">
      <c r="A12398" s="135"/>
      <c r="B12398" s="135"/>
      <c r="C12398" s="135"/>
      <c r="D12398" s="135"/>
    </row>
    <row r="12399" spans="1:4" x14ac:dyDescent="0.25">
      <c r="A12399" s="135"/>
      <c r="B12399" s="135"/>
      <c r="C12399" s="135"/>
      <c r="D12399" s="135"/>
    </row>
    <row r="12400" spans="1:4" x14ac:dyDescent="0.25">
      <c r="A12400" s="135"/>
      <c r="B12400" s="135"/>
      <c r="C12400" s="135"/>
      <c r="D12400" s="135"/>
    </row>
    <row r="12401" spans="1:4" x14ac:dyDescent="0.25">
      <c r="A12401" s="135"/>
      <c r="B12401" s="135"/>
      <c r="C12401" s="135"/>
      <c r="D12401" s="135"/>
    </row>
    <row r="12402" spans="1:4" x14ac:dyDescent="0.25">
      <c r="A12402" s="135"/>
      <c r="B12402" s="135"/>
      <c r="C12402" s="135"/>
      <c r="D12402" s="135"/>
    </row>
    <row r="12403" spans="1:4" x14ac:dyDescent="0.25">
      <c r="A12403" s="135"/>
      <c r="B12403" s="135"/>
      <c r="C12403" s="135"/>
      <c r="D12403" s="135"/>
    </row>
    <row r="12404" spans="1:4" x14ac:dyDescent="0.25">
      <c r="A12404" s="135"/>
      <c r="B12404" s="135"/>
      <c r="C12404" s="135"/>
      <c r="D12404" s="135"/>
    </row>
    <row r="12405" spans="1:4" x14ac:dyDescent="0.25">
      <c r="A12405" s="135"/>
      <c r="B12405" s="135"/>
      <c r="C12405" s="135"/>
      <c r="D12405" s="135"/>
    </row>
    <row r="12406" spans="1:4" x14ac:dyDescent="0.25">
      <c r="A12406" s="135"/>
      <c r="B12406" s="135"/>
      <c r="C12406" s="135"/>
      <c r="D12406" s="135"/>
    </row>
    <row r="12407" spans="1:4" x14ac:dyDescent="0.25">
      <c r="A12407" s="135"/>
      <c r="B12407" s="135"/>
      <c r="C12407" s="135"/>
      <c r="D12407" s="135"/>
    </row>
    <row r="12408" spans="1:4" x14ac:dyDescent="0.25">
      <c r="A12408" s="135"/>
      <c r="B12408" s="135"/>
      <c r="C12408" s="135"/>
      <c r="D12408" s="135"/>
    </row>
    <row r="12409" spans="1:4" x14ac:dyDescent="0.25">
      <c r="A12409" s="135"/>
      <c r="B12409" s="135"/>
      <c r="C12409" s="135"/>
      <c r="D12409" s="135"/>
    </row>
    <row r="12410" spans="1:4" x14ac:dyDescent="0.25">
      <c r="A12410" s="135"/>
      <c r="B12410" s="135"/>
      <c r="C12410" s="135"/>
      <c r="D12410" s="135"/>
    </row>
    <row r="12411" spans="1:4" x14ac:dyDescent="0.25">
      <c r="A12411" s="135"/>
      <c r="B12411" s="135"/>
      <c r="C12411" s="135"/>
      <c r="D12411" s="135"/>
    </row>
    <row r="12412" spans="1:4" x14ac:dyDescent="0.25">
      <c r="A12412" s="135"/>
      <c r="B12412" s="135"/>
      <c r="C12412" s="135"/>
      <c r="D12412" s="135"/>
    </row>
    <row r="12413" spans="1:4" x14ac:dyDescent="0.25">
      <c r="A12413" s="135"/>
      <c r="B12413" s="135"/>
      <c r="C12413" s="135"/>
      <c r="D12413" s="135"/>
    </row>
    <row r="12414" spans="1:4" x14ac:dyDescent="0.25">
      <c r="A12414" s="135"/>
      <c r="B12414" s="135"/>
      <c r="C12414" s="135"/>
      <c r="D12414" s="135"/>
    </row>
    <row r="12415" spans="1:4" x14ac:dyDescent="0.25">
      <c r="A12415" s="135"/>
      <c r="B12415" s="135"/>
      <c r="C12415" s="135"/>
      <c r="D12415" s="135"/>
    </row>
    <row r="12416" spans="1:4" x14ac:dyDescent="0.25">
      <c r="A12416" s="135"/>
      <c r="B12416" s="135"/>
      <c r="C12416" s="135"/>
      <c r="D12416" s="135"/>
    </row>
    <row r="12417" spans="1:4" x14ac:dyDescent="0.25">
      <c r="A12417" s="135"/>
      <c r="B12417" s="135"/>
      <c r="C12417" s="135"/>
      <c r="D12417" s="135"/>
    </row>
    <row r="12418" spans="1:4" x14ac:dyDescent="0.25">
      <c r="A12418" s="135"/>
      <c r="B12418" s="135"/>
      <c r="C12418" s="135"/>
      <c r="D12418" s="135"/>
    </row>
    <row r="12419" spans="1:4" x14ac:dyDescent="0.25">
      <c r="A12419" s="135"/>
      <c r="B12419" s="135"/>
      <c r="C12419" s="135"/>
      <c r="D12419" s="135"/>
    </row>
    <row r="12420" spans="1:4" x14ac:dyDescent="0.25">
      <c r="A12420" s="135"/>
      <c r="B12420" s="135"/>
      <c r="C12420" s="135"/>
      <c r="D12420" s="135"/>
    </row>
    <row r="12421" spans="1:4" x14ac:dyDescent="0.25">
      <c r="A12421" s="135"/>
      <c r="B12421" s="135"/>
      <c r="C12421" s="135"/>
      <c r="D12421" s="135"/>
    </row>
    <row r="12422" spans="1:4" x14ac:dyDescent="0.25">
      <c r="A12422" s="135"/>
      <c r="B12422" s="135"/>
      <c r="C12422" s="135"/>
      <c r="D12422" s="135"/>
    </row>
    <row r="12423" spans="1:4" x14ac:dyDescent="0.25">
      <c r="A12423" s="135"/>
      <c r="B12423" s="135"/>
      <c r="C12423" s="135"/>
      <c r="D12423" s="135"/>
    </row>
    <row r="12424" spans="1:4" x14ac:dyDescent="0.25">
      <c r="A12424" s="135"/>
      <c r="B12424" s="135"/>
      <c r="C12424" s="135"/>
      <c r="D12424" s="135"/>
    </row>
    <row r="12425" spans="1:4" x14ac:dyDescent="0.25">
      <c r="A12425" s="135"/>
      <c r="B12425" s="135"/>
      <c r="C12425" s="135"/>
      <c r="D12425" s="135"/>
    </row>
    <row r="12426" spans="1:4" x14ac:dyDescent="0.25">
      <c r="A12426" s="135"/>
      <c r="B12426" s="135"/>
      <c r="C12426" s="135"/>
      <c r="D12426" s="135"/>
    </row>
    <row r="12427" spans="1:4" x14ac:dyDescent="0.25">
      <c r="A12427" s="135"/>
      <c r="B12427" s="135"/>
      <c r="C12427" s="135"/>
      <c r="D12427" s="135"/>
    </row>
    <row r="12428" spans="1:4" x14ac:dyDescent="0.25">
      <c r="A12428" s="135"/>
      <c r="B12428" s="135"/>
      <c r="C12428" s="135"/>
      <c r="D12428" s="135"/>
    </row>
    <row r="12429" spans="1:4" x14ac:dyDescent="0.25">
      <c r="A12429" s="135"/>
      <c r="B12429" s="135"/>
      <c r="C12429" s="135"/>
      <c r="D12429" s="135"/>
    </row>
    <row r="12430" spans="1:4" x14ac:dyDescent="0.25">
      <c r="A12430" s="135"/>
      <c r="B12430" s="135"/>
      <c r="C12430" s="135"/>
      <c r="D12430" s="135"/>
    </row>
    <row r="12431" spans="1:4" x14ac:dyDescent="0.25">
      <c r="A12431" s="135"/>
      <c r="B12431" s="135"/>
      <c r="C12431" s="135"/>
      <c r="D12431" s="135"/>
    </row>
    <row r="12432" spans="1:4" x14ac:dyDescent="0.25">
      <c r="A12432" s="135"/>
      <c r="B12432" s="135"/>
      <c r="C12432" s="135"/>
      <c r="D12432" s="135"/>
    </row>
    <row r="12433" spans="1:4" x14ac:dyDescent="0.25">
      <c r="A12433" s="135"/>
      <c r="B12433" s="135"/>
      <c r="C12433" s="135"/>
      <c r="D12433" s="135"/>
    </row>
    <row r="12434" spans="1:4" x14ac:dyDescent="0.25">
      <c r="A12434" s="135"/>
      <c r="B12434" s="135"/>
      <c r="C12434" s="135"/>
      <c r="D12434" s="135"/>
    </row>
    <row r="12435" spans="1:4" x14ac:dyDescent="0.25">
      <c r="A12435" s="135"/>
      <c r="B12435" s="135"/>
      <c r="C12435" s="135"/>
      <c r="D12435" s="135"/>
    </row>
    <row r="12436" spans="1:4" x14ac:dyDescent="0.25">
      <c r="A12436" s="135"/>
      <c r="B12436" s="135"/>
      <c r="C12436" s="135"/>
      <c r="D12436" s="135"/>
    </row>
    <row r="12437" spans="1:4" x14ac:dyDescent="0.25">
      <c r="A12437" s="135"/>
      <c r="B12437" s="135"/>
      <c r="C12437" s="135"/>
      <c r="D12437" s="135"/>
    </row>
    <row r="12438" spans="1:4" x14ac:dyDescent="0.25">
      <c r="A12438" s="135"/>
      <c r="B12438" s="135"/>
      <c r="C12438" s="135"/>
      <c r="D12438" s="135"/>
    </row>
    <row r="12439" spans="1:4" x14ac:dyDescent="0.25">
      <c r="A12439" s="135"/>
      <c r="B12439" s="135"/>
      <c r="C12439" s="135"/>
      <c r="D12439" s="135"/>
    </row>
    <row r="12440" spans="1:4" x14ac:dyDescent="0.25">
      <c r="A12440" s="135"/>
      <c r="B12440" s="135"/>
      <c r="C12440" s="135"/>
      <c r="D12440" s="135"/>
    </row>
    <row r="12441" spans="1:4" x14ac:dyDescent="0.25">
      <c r="A12441" s="135"/>
      <c r="B12441" s="135"/>
      <c r="C12441" s="135"/>
      <c r="D12441" s="135"/>
    </row>
    <row r="12442" spans="1:4" x14ac:dyDescent="0.25">
      <c r="A12442" s="135"/>
      <c r="B12442" s="135"/>
      <c r="C12442" s="135"/>
      <c r="D12442" s="135"/>
    </row>
    <row r="12443" spans="1:4" x14ac:dyDescent="0.25">
      <c r="A12443" s="135"/>
      <c r="B12443" s="135"/>
      <c r="C12443" s="135"/>
      <c r="D12443" s="135"/>
    </row>
    <row r="12444" spans="1:4" x14ac:dyDescent="0.25">
      <c r="A12444" s="135"/>
      <c r="B12444" s="135"/>
      <c r="C12444" s="135"/>
      <c r="D12444" s="135"/>
    </row>
    <row r="12445" spans="1:4" x14ac:dyDescent="0.25">
      <c r="A12445" s="135"/>
      <c r="B12445" s="135"/>
      <c r="C12445" s="135"/>
      <c r="D12445" s="135"/>
    </row>
    <row r="12446" spans="1:4" x14ac:dyDescent="0.25">
      <c r="A12446" s="135"/>
      <c r="B12446" s="135"/>
      <c r="C12446" s="135"/>
      <c r="D12446" s="135"/>
    </row>
    <row r="12447" spans="1:4" x14ac:dyDescent="0.25">
      <c r="A12447" s="135"/>
      <c r="B12447" s="135"/>
      <c r="C12447" s="135"/>
      <c r="D12447" s="135"/>
    </row>
    <row r="12448" spans="1:4" x14ac:dyDescent="0.25">
      <c r="A12448" s="135"/>
      <c r="B12448" s="135"/>
      <c r="C12448" s="135"/>
      <c r="D12448" s="135"/>
    </row>
    <row r="12449" spans="1:4" x14ac:dyDescent="0.25">
      <c r="A12449" s="135"/>
      <c r="B12449" s="135"/>
      <c r="C12449" s="135"/>
      <c r="D12449" s="135"/>
    </row>
    <row r="12450" spans="1:4" x14ac:dyDescent="0.25">
      <c r="A12450" s="135"/>
      <c r="B12450" s="135"/>
      <c r="C12450" s="135"/>
      <c r="D12450" s="135"/>
    </row>
    <row r="12451" spans="1:4" x14ac:dyDescent="0.25">
      <c r="A12451" s="135"/>
      <c r="B12451" s="135"/>
      <c r="C12451" s="135"/>
      <c r="D12451" s="135"/>
    </row>
    <row r="12452" spans="1:4" x14ac:dyDescent="0.25">
      <c r="A12452" s="135"/>
      <c r="B12452" s="135"/>
      <c r="C12452" s="135"/>
      <c r="D12452" s="135"/>
    </row>
    <row r="12453" spans="1:4" x14ac:dyDescent="0.25">
      <c r="A12453" s="135"/>
      <c r="B12453" s="135"/>
      <c r="C12453" s="135"/>
      <c r="D12453" s="135"/>
    </row>
    <row r="12454" spans="1:4" x14ac:dyDescent="0.25">
      <c r="A12454" s="135"/>
      <c r="B12454" s="135"/>
      <c r="C12454" s="135"/>
      <c r="D12454" s="135"/>
    </row>
    <row r="12455" spans="1:4" x14ac:dyDescent="0.25">
      <c r="A12455" s="135"/>
      <c r="B12455" s="135"/>
      <c r="C12455" s="135"/>
      <c r="D12455" s="135"/>
    </row>
    <row r="12456" spans="1:4" x14ac:dyDescent="0.25">
      <c r="A12456" s="135"/>
      <c r="B12456" s="135"/>
      <c r="C12456" s="135"/>
      <c r="D12456" s="135"/>
    </row>
    <row r="12457" spans="1:4" x14ac:dyDescent="0.25">
      <c r="A12457" s="135"/>
      <c r="B12457" s="135"/>
      <c r="C12457" s="135"/>
      <c r="D12457" s="135"/>
    </row>
    <row r="12458" spans="1:4" x14ac:dyDescent="0.25">
      <c r="A12458" s="135"/>
      <c r="B12458" s="135"/>
      <c r="C12458" s="135"/>
      <c r="D12458" s="135"/>
    </row>
    <row r="12459" spans="1:4" x14ac:dyDescent="0.25">
      <c r="A12459" s="135"/>
      <c r="B12459" s="135"/>
      <c r="C12459" s="135"/>
      <c r="D12459" s="135"/>
    </row>
    <row r="12460" spans="1:4" x14ac:dyDescent="0.25">
      <c r="A12460" s="135"/>
      <c r="B12460" s="135"/>
      <c r="C12460" s="135"/>
      <c r="D12460" s="135"/>
    </row>
    <row r="12461" spans="1:4" x14ac:dyDescent="0.25">
      <c r="A12461" s="135"/>
      <c r="B12461" s="135"/>
      <c r="C12461" s="135"/>
      <c r="D12461" s="135"/>
    </row>
    <row r="12462" spans="1:4" x14ac:dyDescent="0.25">
      <c r="A12462" s="135"/>
      <c r="B12462" s="135"/>
      <c r="C12462" s="135"/>
      <c r="D12462" s="135"/>
    </row>
    <row r="12463" spans="1:4" x14ac:dyDescent="0.25">
      <c r="A12463" s="135"/>
      <c r="B12463" s="135"/>
      <c r="C12463" s="135"/>
      <c r="D12463" s="135"/>
    </row>
    <row r="12464" spans="1:4" x14ac:dyDescent="0.25">
      <c r="A12464" s="135"/>
      <c r="B12464" s="135"/>
      <c r="C12464" s="135"/>
      <c r="D12464" s="135"/>
    </row>
    <row r="12465" spans="1:4" x14ac:dyDescent="0.25">
      <c r="A12465" s="135"/>
      <c r="B12465" s="135"/>
      <c r="C12465" s="135"/>
      <c r="D12465" s="135"/>
    </row>
    <row r="12466" spans="1:4" x14ac:dyDescent="0.25">
      <c r="A12466" s="135"/>
      <c r="B12466" s="135"/>
      <c r="C12466" s="135"/>
      <c r="D12466" s="135"/>
    </row>
    <row r="12467" spans="1:4" x14ac:dyDescent="0.25">
      <c r="A12467" s="135"/>
      <c r="B12467" s="135"/>
      <c r="C12467" s="135"/>
      <c r="D12467" s="135"/>
    </row>
    <row r="12468" spans="1:4" x14ac:dyDescent="0.25">
      <c r="A12468" s="135"/>
      <c r="B12468" s="135"/>
      <c r="C12468" s="135"/>
      <c r="D12468" s="135"/>
    </row>
    <row r="12469" spans="1:4" x14ac:dyDescent="0.25">
      <c r="A12469" s="135"/>
      <c r="B12469" s="135"/>
      <c r="C12469" s="135"/>
      <c r="D12469" s="135"/>
    </row>
    <row r="12470" spans="1:4" x14ac:dyDescent="0.25">
      <c r="A12470" s="135"/>
      <c r="B12470" s="135"/>
      <c r="C12470" s="135"/>
      <c r="D12470" s="135"/>
    </row>
    <row r="12471" spans="1:4" x14ac:dyDescent="0.25">
      <c r="A12471" s="135"/>
      <c r="B12471" s="135"/>
      <c r="C12471" s="135"/>
      <c r="D12471" s="135"/>
    </row>
    <row r="12472" spans="1:4" x14ac:dyDescent="0.25">
      <c r="A12472" s="135"/>
      <c r="B12472" s="135"/>
      <c r="C12472" s="135"/>
      <c r="D12472" s="135"/>
    </row>
    <row r="12473" spans="1:4" x14ac:dyDescent="0.25">
      <c r="A12473" s="135"/>
      <c r="B12473" s="135"/>
      <c r="C12473" s="135"/>
      <c r="D12473" s="135"/>
    </row>
    <row r="12474" spans="1:4" x14ac:dyDescent="0.25">
      <c r="A12474" s="135"/>
      <c r="B12474" s="135"/>
      <c r="C12474" s="135"/>
      <c r="D12474" s="135"/>
    </row>
    <row r="12475" spans="1:4" x14ac:dyDescent="0.25">
      <c r="A12475" s="135"/>
      <c r="B12475" s="135"/>
      <c r="C12475" s="135"/>
      <c r="D12475" s="135"/>
    </row>
    <row r="12476" spans="1:4" x14ac:dyDescent="0.25">
      <c r="A12476" s="135"/>
      <c r="B12476" s="135"/>
      <c r="C12476" s="135"/>
      <c r="D12476" s="135"/>
    </row>
    <row r="12477" spans="1:4" x14ac:dyDescent="0.25">
      <c r="A12477" s="135"/>
      <c r="B12477" s="135"/>
      <c r="C12477" s="135"/>
      <c r="D12477" s="135"/>
    </row>
    <row r="12478" spans="1:4" x14ac:dyDescent="0.25">
      <c r="A12478" s="135"/>
      <c r="B12478" s="135"/>
      <c r="C12478" s="135"/>
      <c r="D12478" s="135"/>
    </row>
    <row r="12479" spans="1:4" x14ac:dyDescent="0.25">
      <c r="A12479" s="135"/>
      <c r="B12479" s="135"/>
      <c r="C12479" s="135"/>
      <c r="D12479" s="135"/>
    </row>
    <row r="12480" spans="1:4" x14ac:dyDescent="0.25">
      <c r="A12480" s="135"/>
      <c r="B12480" s="135"/>
      <c r="C12480" s="135"/>
      <c r="D12480" s="135"/>
    </row>
    <row r="12481" spans="1:4" x14ac:dyDescent="0.25">
      <c r="A12481" s="135"/>
      <c r="B12481" s="135"/>
      <c r="C12481" s="135"/>
      <c r="D12481" s="135"/>
    </row>
    <row r="12482" spans="1:4" x14ac:dyDescent="0.25">
      <c r="A12482" s="135"/>
      <c r="B12482" s="135"/>
      <c r="C12482" s="135"/>
      <c r="D12482" s="135"/>
    </row>
    <row r="12483" spans="1:4" x14ac:dyDescent="0.25">
      <c r="A12483" s="135"/>
      <c r="B12483" s="135"/>
      <c r="C12483" s="135"/>
      <c r="D12483" s="135"/>
    </row>
    <row r="12484" spans="1:4" x14ac:dyDescent="0.25">
      <c r="A12484" s="135"/>
      <c r="B12484" s="135"/>
      <c r="C12484" s="135"/>
      <c r="D12484" s="135"/>
    </row>
    <row r="12485" spans="1:4" x14ac:dyDescent="0.25">
      <c r="A12485" s="135"/>
      <c r="B12485" s="135"/>
      <c r="C12485" s="135"/>
      <c r="D12485" s="135"/>
    </row>
    <row r="12486" spans="1:4" x14ac:dyDescent="0.25">
      <c r="A12486" s="135"/>
      <c r="B12486" s="135"/>
      <c r="C12486" s="135"/>
      <c r="D12486" s="135"/>
    </row>
    <row r="12487" spans="1:4" x14ac:dyDescent="0.25">
      <c r="A12487" s="135"/>
      <c r="B12487" s="135"/>
      <c r="C12487" s="135"/>
      <c r="D12487" s="135"/>
    </row>
    <row r="12488" spans="1:4" x14ac:dyDescent="0.25">
      <c r="A12488" s="135"/>
      <c r="B12488" s="135"/>
      <c r="C12488" s="135"/>
      <c r="D12488" s="135"/>
    </row>
    <row r="12489" spans="1:4" x14ac:dyDescent="0.25">
      <c r="A12489" s="135"/>
      <c r="B12489" s="135"/>
      <c r="C12489" s="135"/>
      <c r="D12489" s="135"/>
    </row>
    <row r="12490" spans="1:4" x14ac:dyDescent="0.25">
      <c r="A12490" s="135"/>
      <c r="B12490" s="135"/>
      <c r="C12490" s="135"/>
      <c r="D12490" s="135"/>
    </row>
    <row r="12491" spans="1:4" x14ac:dyDescent="0.25">
      <c r="A12491" s="135"/>
      <c r="B12491" s="135"/>
      <c r="C12491" s="135"/>
      <c r="D12491" s="135"/>
    </row>
    <row r="12492" spans="1:4" x14ac:dyDescent="0.25">
      <c r="A12492" s="135"/>
      <c r="B12492" s="135"/>
      <c r="C12492" s="135"/>
      <c r="D12492" s="135"/>
    </row>
    <row r="12493" spans="1:4" x14ac:dyDescent="0.25">
      <c r="A12493" s="135"/>
      <c r="B12493" s="135"/>
      <c r="C12493" s="135"/>
      <c r="D12493" s="135"/>
    </row>
    <row r="12494" spans="1:4" x14ac:dyDescent="0.25">
      <c r="A12494" s="135"/>
      <c r="B12494" s="135"/>
      <c r="C12494" s="135"/>
      <c r="D12494" s="135"/>
    </row>
    <row r="12495" spans="1:4" x14ac:dyDescent="0.25">
      <c r="A12495" s="135"/>
      <c r="B12495" s="135"/>
      <c r="C12495" s="135"/>
      <c r="D12495" s="135"/>
    </row>
    <row r="12496" spans="1:4" x14ac:dyDescent="0.25">
      <c r="A12496" s="135"/>
      <c r="B12496" s="135"/>
      <c r="C12496" s="135"/>
      <c r="D12496" s="135"/>
    </row>
    <row r="12497" spans="1:4" x14ac:dyDescent="0.25">
      <c r="A12497" s="135"/>
      <c r="B12497" s="135"/>
      <c r="C12497" s="135"/>
      <c r="D12497" s="135"/>
    </row>
    <row r="12498" spans="1:4" x14ac:dyDescent="0.25">
      <c r="A12498" s="135"/>
      <c r="B12498" s="135"/>
      <c r="C12498" s="135"/>
      <c r="D12498" s="135"/>
    </row>
    <row r="12499" spans="1:4" x14ac:dyDescent="0.25">
      <c r="A12499" s="135"/>
      <c r="B12499" s="135"/>
      <c r="C12499" s="135"/>
      <c r="D12499" s="135"/>
    </row>
    <row r="12500" spans="1:4" x14ac:dyDescent="0.25">
      <c r="A12500" s="135"/>
      <c r="B12500" s="135"/>
      <c r="C12500" s="135"/>
      <c r="D12500" s="135"/>
    </row>
    <row r="12501" spans="1:4" x14ac:dyDescent="0.25">
      <c r="A12501" s="135"/>
      <c r="B12501" s="135"/>
      <c r="C12501" s="135"/>
      <c r="D12501" s="135"/>
    </row>
    <row r="12502" spans="1:4" x14ac:dyDescent="0.25">
      <c r="A12502" s="135"/>
      <c r="B12502" s="135"/>
      <c r="C12502" s="135"/>
      <c r="D12502" s="135"/>
    </row>
    <row r="12503" spans="1:4" x14ac:dyDescent="0.25">
      <c r="A12503" s="135"/>
      <c r="B12503" s="135"/>
      <c r="C12503" s="135"/>
      <c r="D12503" s="135"/>
    </row>
    <row r="12504" spans="1:4" x14ac:dyDescent="0.25">
      <c r="A12504" s="135"/>
      <c r="B12504" s="135"/>
      <c r="C12504" s="135"/>
      <c r="D12504" s="135"/>
    </row>
    <row r="12505" spans="1:4" x14ac:dyDescent="0.25">
      <c r="A12505" s="135"/>
      <c r="B12505" s="135"/>
      <c r="C12505" s="135"/>
      <c r="D12505" s="135"/>
    </row>
    <row r="12506" spans="1:4" x14ac:dyDescent="0.25">
      <c r="A12506" s="135"/>
      <c r="B12506" s="135"/>
      <c r="C12506" s="135"/>
      <c r="D12506" s="135"/>
    </row>
    <row r="12507" spans="1:4" x14ac:dyDescent="0.25">
      <c r="A12507" s="135"/>
      <c r="B12507" s="135"/>
      <c r="C12507" s="135"/>
      <c r="D12507" s="135"/>
    </row>
    <row r="12508" spans="1:4" x14ac:dyDescent="0.25">
      <c r="A12508" s="135"/>
      <c r="B12508" s="135"/>
      <c r="C12508" s="135"/>
      <c r="D12508" s="135"/>
    </row>
    <row r="12509" spans="1:4" x14ac:dyDescent="0.25">
      <c r="A12509" s="135"/>
      <c r="B12509" s="135"/>
      <c r="C12509" s="135"/>
      <c r="D12509" s="135"/>
    </row>
    <row r="12510" spans="1:4" x14ac:dyDescent="0.25">
      <c r="A12510" s="135"/>
      <c r="B12510" s="135"/>
      <c r="C12510" s="135"/>
      <c r="D12510" s="135"/>
    </row>
    <row r="12511" spans="1:4" x14ac:dyDescent="0.25">
      <c r="A12511" s="135"/>
      <c r="B12511" s="135"/>
      <c r="C12511" s="135"/>
      <c r="D12511" s="135"/>
    </row>
    <row r="12512" spans="1:4" x14ac:dyDescent="0.25">
      <c r="A12512" s="135"/>
      <c r="B12512" s="135"/>
      <c r="C12512" s="135"/>
      <c r="D12512" s="135"/>
    </row>
    <row r="12513" spans="1:4" x14ac:dyDescent="0.25">
      <c r="A12513" s="135"/>
      <c r="B12513" s="135"/>
      <c r="C12513" s="135"/>
      <c r="D12513" s="135"/>
    </row>
    <row r="12514" spans="1:4" x14ac:dyDescent="0.25">
      <c r="A12514" s="135"/>
      <c r="B12514" s="135"/>
      <c r="C12514" s="135"/>
      <c r="D12514" s="135"/>
    </row>
    <row r="12515" spans="1:4" x14ac:dyDescent="0.25">
      <c r="A12515" s="135"/>
      <c r="B12515" s="135"/>
      <c r="C12515" s="135"/>
      <c r="D12515" s="135"/>
    </row>
    <row r="12516" spans="1:4" x14ac:dyDescent="0.25">
      <c r="A12516" s="135"/>
      <c r="B12516" s="135"/>
      <c r="C12516" s="135"/>
      <c r="D12516" s="135"/>
    </row>
    <row r="12517" spans="1:4" x14ac:dyDescent="0.25">
      <c r="A12517" s="135"/>
      <c r="B12517" s="135"/>
      <c r="C12517" s="135"/>
      <c r="D12517" s="135"/>
    </row>
    <row r="12518" spans="1:4" x14ac:dyDescent="0.25">
      <c r="A12518" s="135"/>
      <c r="B12518" s="135"/>
      <c r="C12518" s="135"/>
      <c r="D12518" s="135"/>
    </row>
    <row r="12519" spans="1:4" x14ac:dyDescent="0.25">
      <c r="A12519" s="135"/>
      <c r="B12519" s="135"/>
      <c r="C12519" s="135"/>
      <c r="D12519" s="135"/>
    </row>
    <row r="12520" spans="1:4" x14ac:dyDescent="0.25">
      <c r="A12520" s="135"/>
      <c r="B12520" s="135"/>
      <c r="C12520" s="135"/>
      <c r="D12520" s="135"/>
    </row>
    <row r="12521" spans="1:4" x14ac:dyDescent="0.25">
      <c r="A12521" s="135"/>
      <c r="B12521" s="135"/>
      <c r="C12521" s="135"/>
      <c r="D12521" s="135"/>
    </row>
    <row r="12522" spans="1:4" x14ac:dyDescent="0.25">
      <c r="A12522" s="135"/>
      <c r="B12522" s="135"/>
      <c r="C12522" s="135"/>
      <c r="D12522" s="135"/>
    </row>
    <row r="12523" spans="1:4" x14ac:dyDescent="0.25">
      <c r="A12523" s="135"/>
      <c r="B12523" s="135"/>
      <c r="C12523" s="135"/>
      <c r="D12523" s="135"/>
    </row>
    <row r="12524" spans="1:4" x14ac:dyDescent="0.25">
      <c r="A12524" s="135"/>
      <c r="B12524" s="135"/>
      <c r="C12524" s="135"/>
      <c r="D12524" s="135"/>
    </row>
    <row r="12525" spans="1:4" x14ac:dyDescent="0.25">
      <c r="A12525" s="135"/>
      <c r="B12525" s="135"/>
      <c r="C12525" s="135"/>
      <c r="D12525" s="135"/>
    </row>
    <row r="12526" spans="1:4" x14ac:dyDescent="0.25">
      <c r="A12526" s="135"/>
      <c r="B12526" s="135"/>
      <c r="C12526" s="135"/>
      <c r="D12526" s="135"/>
    </row>
    <row r="12527" spans="1:4" x14ac:dyDescent="0.25">
      <c r="A12527" s="135"/>
      <c r="B12527" s="135"/>
      <c r="C12527" s="135"/>
      <c r="D12527" s="135"/>
    </row>
    <row r="12528" spans="1:4" x14ac:dyDescent="0.25">
      <c r="A12528" s="135"/>
      <c r="B12528" s="135"/>
      <c r="C12528" s="135"/>
      <c r="D12528" s="135"/>
    </row>
    <row r="12529" spans="1:4" x14ac:dyDescent="0.25">
      <c r="A12529" s="135"/>
      <c r="B12529" s="135"/>
      <c r="C12529" s="135"/>
      <c r="D12529" s="135"/>
    </row>
    <row r="12530" spans="1:4" x14ac:dyDescent="0.25">
      <c r="A12530" s="135"/>
      <c r="B12530" s="135"/>
      <c r="C12530" s="135"/>
      <c r="D12530" s="135"/>
    </row>
    <row r="12531" spans="1:4" x14ac:dyDescent="0.25">
      <c r="A12531" s="135"/>
      <c r="B12531" s="135"/>
      <c r="C12531" s="135"/>
      <c r="D12531" s="135"/>
    </row>
    <row r="12532" spans="1:4" x14ac:dyDescent="0.25">
      <c r="A12532" s="135"/>
      <c r="B12532" s="135"/>
      <c r="C12532" s="135"/>
      <c r="D12532" s="135"/>
    </row>
    <row r="12533" spans="1:4" x14ac:dyDescent="0.25">
      <c r="A12533" s="135"/>
      <c r="B12533" s="135"/>
      <c r="C12533" s="135"/>
      <c r="D12533" s="135"/>
    </row>
    <row r="12534" spans="1:4" x14ac:dyDescent="0.25">
      <c r="A12534" s="135"/>
      <c r="B12534" s="135"/>
      <c r="C12534" s="135"/>
      <c r="D12534" s="135"/>
    </row>
    <row r="12535" spans="1:4" x14ac:dyDescent="0.25">
      <c r="A12535" s="135"/>
      <c r="B12535" s="135"/>
      <c r="C12535" s="135"/>
      <c r="D12535" s="135"/>
    </row>
    <row r="12536" spans="1:4" x14ac:dyDescent="0.25">
      <c r="A12536" s="135"/>
      <c r="B12536" s="135"/>
      <c r="C12536" s="135"/>
      <c r="D12536" s="135"/>
    </row>
    <row r="12537" spans="1:4" x14ac:dyDescent="0.25">
      <c r="A12537" s="135"/>
      <c r="B12537" s="135"/>
      <c r="C12537" s="135"/>
      <c r="D12537" s="135"/>
    </row>
    <row r="12538" spans="1:4" x14ac:dyDescent="0.25">
      <c r="A12538" s="135"/>
      <c r="B12538" s="135"/>
      <c r="C12538" s="135"/>
      <c r="D12538" s="135"/>
    </row>
    <row r="12539" spans="1:4" x14ac:dyDescent="0.25">
      <c r="A12539" s="135"/>
      <c r="B12539" s="135"/>
      <c r="C12539" s="135"/>
      <c r="D12539" s="135"/>
    </row>
    <row r="12540" spans="1:4" x14ac:dyDescent="0.25">
      <c r="A12540" s="135"/>
      <c r="B12540" s="135"/>
      <c r="C12540" s="135"/>
      <c r="D12540" s="135"/>
    </row>
    <row r="12541" spans="1:4" x14ac:dyDescent="0.25">
      <c r="A12541" s="135"/>
      <c r="B12541" s="135"/>
      <c r="C12541" s="135"/>
      <c r="D12541" s="135"/>
    </row>
    <row r="12542" spans="1:4" x14ac:dyDescent="0.25">
      <c r="A12542" s="135"/>
      <c r="B12542" s="135"/>
      <c r="C12542" s="135"/>
      <c r="D12542" s="135"/>
    </row>
    <row r="12543" spans="1:4" x14ac:dyDescent="0.25">
      <c r="A12543" s="135"/>
      <c r="B12543" s="135"/>
      <c r="C12543" s="135"/>
      <c r="D12543" s="135"/>
    </row>
    <row r="12544" spans="1:4" x14ac:dyDescent="0.25">
      <c r="A12544" s="135"/>
      <c r="B12544" s="135"/>
      <c r="C12544" s="135"/>
      <c r="D12544" s="135"/>
    </row>
    <row r="12545" spans="1:4" x14ac:dyDescent="0.25">
      <c r="A12545" s="135"/>
      <c r="B12545" s="135"/>
      <c r="C12545" s="135"/>
      <c r="D12545" s="135"/>
    </row>
    <row r="12546" spans="1:4" x14ac:dyDescent="0.25">
      <c r="A12546" s="135"/>
      <c r="B12546" s="135"/>
      <c r="C12546" s="135"/>
      <c r="D12546" s="135"/>
    </row>
    <row r="12547" spans="1:4" x14ac:dyDescent="0.25">
      <c r="A12547" s="135"/>
      <c r="B12547" s="135"/>
      <c r="C12547" s="135"/>
      <c r="D12547" s="135"/>
    </row>
    <row r="12548" spans="1:4" x14ac:dyDescent="0.25">
      <c r="A12548" s="135"/>
      <c r="B12548" s="135"/>
      <c r="C12548" s="135"/>
      <c r="D12548" s="135"/>
    </row>
    <row r="12549" spans="1:4" x14ac:dyDescent="0.25">
      <c r="A12549" s="135"/>
      <c r="B12549" s="135"/>
      <c r="C12549" s="135"/>
      <c r="D12549" s="135"/>
    </row>
    <row r="12550" spans="1:4" x14ac:dyDescent="0.25">
      <c r="A12550" s="135"/>
      <c r="B12550" s="135"/>
      <c r="C12550" s="135"/>
      <c r="D12550" s="135"/>
    </row>
    <row r="12551" spans="1:4" x14ac:dyDescent="0.25">
      <c r="A12551" s="135"/>
      <c r="B12551" s="135"/>
      <c r="C12551" s="135"/>
      <c r="D12551" s="135"/>
    </row>
    <row r="12552" spans="1:4" x14ac:dyDescent="0.25">
      <c r="A12552" s="135"/>
      <c r="B12552" s="135"/>
      <c r="C12552" s="135"/>
      <c r="D12552" s="135"/>
    </row>
    <row r="12553" spans="1:4" x14ac:dyDescent="0.25">
      <c r="A12553" s="135"/>
      <c r="B12553" s="135"/>
      <c r="C12553" s="135"/>
      <c r="D12553" s="135"/>
    </row>
    <row r="12554" spans="1:4" x14ac:dyDescent="0.25">
      <c r="A12554" s="135"/>
      <c r="B12554" s="135"/>
      <c r="C12554" s="135"/>
      <c r="D12554" s="135"/>
    </row>
    <row r="12555" spans="1:4" x14ac:dyDescent="0.25">
      <c r="A12555" s="135"/>
      <c r="B12555" s="135"/>
      <c r="C12555" s="135"/>
      <c r="D12555" s="135"/>
    </row>
    <row r="12556" spans="1:4" x14ac:dyDescent="0.25">
      <c r="A12556" s="135"/>
      <c r="B12556" s="135"/>
      <c r="C12556" s="135"/>
      <c r="D12556" s="135"/>
    </row>
    <row r="12557" spans="1:4" x14ac:dyDescent="0.25">
      <c r="A12557" s="135"/>
      <c r="B12557" s="135"/>
      <c r="C12557" s="135"/>
      <c r="D12557" s="135"/>
    </row>
    <row r="12558" spans="1:4" x14ac:dyDescent="0.25">
      <c r="A12558" s="135"/>
      <c r="B12558" s="135"/>
      <c r="C12558" s="135"/>
      <c r="D12558" s="135"/>
    </row>
    <row r="12559" spans="1:4" x14ac:dyDescent="0.25">
      <c r="A12559" s="135"/>
      <c r="B12559" s="135"/>
      <c r="C12559" s="135"/>
      <c r="D12559" s="135"/>
    </row>
    <row r="12560" spans="1:4" x14ac:dyDescent="0.25">
      <c r="A12560" s="135"/>
      <c r="B12560" s="135"/>
      <c r="C12560" s="135"/>
      <c r="D12560" s="135"/>
    </row>
    <row r="12561" spans="1:4" x14ac:dyDescent="0.25">
      <c r="A12561" s="135"/>
      <c r="B12561" s="135"/>
      <c r="C12561" s="135"/>
      <c r="D12561" s="135"/>
    </row>
    <row r="12562" spans="1:4" x14ac:dyDescent="0.25">
      <c r="A12562" s="135"/>
      <c r="B12562" s="135"/>
      <c r="C12562" s="135"/>
      <c r="D12562" s="135"/>
    </row>
    <row r="12563" spans="1:4" x14ac:dyDescent="0.25">
      <c r="A12563" s="135"/>
      <c r="B12563" s="135"/>
      <c r="C12563" s="135"/>
      <c r="D12563" s="135"/>
    </row>
    <row r="12564" spans="1:4" x14ac:dyDescent="0.25">
      <c r="A12564" s="135"/>
      <c r="B12564" s="135"/>
      <c r="C12564" s="135"/>
      <c r="D12564" s="135"/>
    </row>
    <row r="12565" spans="1:4" x14ac:dyDescent="0.25">
      <c r="A12565" s="135"/>
      <c r="B12565" s="135"/>
      <c r="C12565" s="135"/>
      <c r="D12565" s="135"/>
    </row>
    <row r="12566" spans="1:4" x14ac:dyDescent="0.25">
      <c r="A12566" s="135"/>
      <c r="B12566" s="135"/>
      <c r="C12566" s="135"/>
      <c r="D12566" s="135"/>
    </row>
    <row r="12567" spans="1:4" x14ac:dyDescent="0.25">
      <c r="A12567" s="135"/>
      <c r="B12567" s="135"/>
      <c r="C12567" s="135"/>
      <c r="D12567" s="135"/>
    </row>
    <row r="12568" spans="1:4" x14ac:dyDescent="0.25">
      <c r="A12568" s="135"/>
      <c r="B12568" s="135"/>
      <c r="C12568" s="135"/>
      <c r="D12568" s="135"/>
    </row>
    <row r="12569" spans="1:4" x14ac:dyDescent="0.25">
      <c r="A12569" s="135"/>
      <c r="B12569" s="135"/>
      <c r="C12569" s="135"/>
      <c r="D12569" s="135"/>
    </row>
    <row r="12570" spans="1:4" x14ac:dyDescent="0.25">
      <c r="A12570" s="135"/>
      <c r="B12570" s="135"/>
      <c r="C12570" s="135"/>
      <c r="D12570" s="135"/>
    </row>
    <row r="12571" spans="1:4" x14ac:dyDescent="0.25">
      <c r="A12571" s="135"/>
      <c r="B12571" s="135"/>
      <c r="C12571" s="135"/>
      <c r="D12571" s="135"/>
    </row>
    <row r="12572" spans="1:4" x14ac:dyDescent="0.25">
      <c r="A12572" s="135"/>
      <c r="B12572" s="135"/>
      <c r="C12572" s="135"/>
      <c r="D12572" s="135"/>
    </row>
    <row r="12573" spans="1:4" x14ac:dyDescent="0.25">
      <c r="A12573" s="135"/>
      <c r="B12573" s="135"/>
      <c r="C12573" s="135"/>
      <c r="D12573" s="135"/>
    </row>
    <row r="12574" spans="1:4" x14ac:dyDescent="0.25">
      <c r="A12574" s="135"/>
      <c r="B12574" s="135"/>
      <c r="C12574" s="135"/>
      <c r="D12574" s="135"/>
    </row>
    <row r="12575" spans="1:4" x14ac:dyDescent="0.25">
      <c r="A12575" s="135"/>
      <c r="B12575" s="135"/>
      <c r="C12575" s="135"/>
      <c r="D12575" s="135"/>
    </row>
    <row r="12576" spans="1:4" x14ac:dyDescent="0.25">
      <c r="A12576" s="135"/>
      <c r="B12576" s="135"/>
      <c r="C12576" s="135"/>
      <c r="D12576" s="135"/>
    </row>
    <row r="12577" spans="1:4" x14ac:dyDescent="0.25">
      <c r="A12577" s="135"/>
      <c r="B12577" s="135"/>
      <c r="C12577" s="135"/>
      <c r="D12577" s="135"/>
    </row>
    <row r="12578" spans="1:4" x14ac:dyDescent="0.25">
      <c r="A12578" s="135"/>
      <c r="B12578" s="135"/>
      <c r="C12578" s="135"/>
      <c r="D12578" s="135"/>
    </row>
    <row r="12579" spans="1:4" x14ac:dyDescent="0.25">
      <c r="A12579" s="135"/>
      <c r="B12579" s="135"/>
      <c r="C12579" s="135"/>
      <c r="D12579" s="135"/>
    </row>
    <row r="12580" spans="1:4" x14ac:dyDescent="0.25">
      <c r="A12580" s="135"/>
      <c r="B12580" s="135"/>
      <c r="C12580" s="135"/>
      <c r="D12580" s="135"/>
    </row>
    <row r="12581" spans="1:4" x14ac:dyDescent="0.25">
      <c r="A12581" s="135"/>
      <c r="B12581" s="135"/>
      <c r="C12581" s="135"/>
      <c r="D12581" s="135"/>
    </row>
    <row r="12582" spans="1:4" x14ac:dyDescent="0.25">
      <c r="A12582" s="135"/>
      <c r="B12582" s="135"/>
      <c r="C12582" s="135"/>
      <c r="D12582" s="135"/>
    </row>
    <row r="12583" spans="1:4" x14ac:dyDescent="0.25">
      <c r="A12583" s="135"/>
      <c r="B12583" s="135"/>
      <c r="C12583" s="135"/>
      <c r="D12583" s="135"/>
    </row>
    <row r="12584" spans="1:4" x14ac:dyDescent="0.25">
      <c r="A12584" s="135"/>
      <c r="B12584" s="135"/>
      <c r="C12584" s="135"/>
      <c r="D12584" s="135"/>
    </row>
    <row r="12585" spans="1:4" x14ac:dyDescent="0.25">
      <c r="A12585" s="135"/>
      <c r="B12585" s="135"/>
      <c r="C12585" s="135"/>
      <c r="D12585" s="135"/>
    </row>
    <row r="12586" spans="1:4" x14ac:dyDescent="0.25">
      <c r="A12586" s="135"/>
      <c r="B12586" s="135"/>
      <c r="C12586" s="135"/>
      <c r="D12586" s="135"/>
    </row>
    <row r="12587" spans="1:4" x14ac:dyDescent="0.25">
      <c r="A12587" s="135"/>
      <c r="B12587" s="135"/>
      <c r="C12587" s="135"/>
      <c r="D12587" s="135"/>
    </row>
    <row r="12588" spans="1:4" x14ac:dyDescent="0.25">
      <c r="A12588" s="135"/>
      <c r="B12588" s="135"/>
      <c r="C12588" s="135"/>
      <c r="D12588" s="135"/>
    </row>
    <row r="12589" spans="1:4" x14ac:dyDescent="0.25">
      <c r="A12589" s="135"/>
      <c r="B12589" s="135"/>
      <c r="C12589" s="135"/>
      <c r="D12589" s="135"/>
    </row>
    <row r="12590" spans="1:4" x14ac:dyDescent="0.25">
      <c r="A12590" s="135"/>
      <c r="B12590" s="135"/>
      <c r="C12590" s="135"/>
      <c r="D12590" s="135"/>
    </row>
    <row r="12591" spans="1:4" x14ac:dyDescent="0.25">
      <c r="A12591" s="135"/>
      <c r="B12591" s="135"/>
      <c r="C12591" s="135"/>
      <c r="D12591" s="135"/>
    </row>
    <row r="12592" spans="1:4" x14ac:dyDescent="0.25">
      <c r="A12592" s="135"/>
      <c r="B12592" s="135"/>
      <c r="C12592" s="135"/>
      <c r="D12592" s="135"/>
    </row>
    <row r="12593" spans="1:4" x14ac:dyDescent="0.25">
      <c r="A12593" s="135"/>
      <c r="B12593" s="135"/>
      <c r="C12593" s="135"/>
      <c r="D12593" s="135"/>
    </row>
    <row r="12594" spans="1:4" x14ac:dyDescent="0.25">
      <c r="A12594" s="135"/>
      <c r="B12594" s="135"/>
      <c r="C12594" s="135"/>
      <c r="D12594" s="135"/>
    </row>
    <row r="12595" spans="1:4" x14ac:dyDescent="0.25">
      <c r="A12595" s="135"/>
      <c r="B12595" s="135"/>
      <c r="C12595" s="135"/>
      <c r="D12595" s="135"/>
    </row>
    <row r="12596" spans="1:4" x14ac:dyDescent="0.25">
      <c r="A12596" s="135"/>
      <c r="B12596" s="135"/>
      <c r="C12596" s="135"/>
      <c r="D12596" s="135"/>
    </row>
    <row r="12597" spans="1:4" x14ac:dyDescent="0.25">
      <c r="A12597" s="135"/>
      <c r="B12597" s="135"/>
      <c r="C12597" s="135"/>
      <c r="D12597" s="135"/>
    </row>
    <row r="12598" spans="1:4" x14ac:dyDescent="0.25">
      <c r="A12598" s="135"/>
      <c r="B12598" s="135"/>
      <c r="C12598" s="135"/>
      <c r="D12598" s="135"/>
    </row>
    <row r="12599" spans="1:4" x14ac:dyDescent="0.25">
      <c r="A12599" s="135"/>
      <c r="B12599" s="135"/>
      <c r="C12599" s="135"/>
      <c r="D12599" s="135"/>
    </row>
    <row r="12600" spans="1:4" x14ac:dyDescent="0.25">
      <c r="A12600" s="135"/>
      <c r="B12600" s="135"/>
      <c r="C12600" s="135"/>
      <c r="D12600" s="135"/>
    </row>
    <row r="12601" spans="1:4" x14ac:dyDescent="0.25">
      <c r="A12601" s="135"/>
      <c r="B12601" s="135"/>
      <c r="C12601" s="135"/>
      <c r="D12601" s="135"/>
    </row>
    <row r="12602" spans="1:4" x14ac:dyDescent="0.25">
      <c r="A12602" s="135"/>
      <c r="B12602" s="135"/>
      <c r="C12602" s="135"/>
      <c r="D12602" s="135"/>
    </row>
    <row r="12603" spans="1:4" x14ac:dyDescent="0.25">
      <c r="A12603" s="135"/>
      <c r="B12603" s="135"/>
      <c r="C12603" s="135"/>
      <c r="D12603" s="135"/>
    </row>
    <row r="12604" spans="1:4" x14ac:dyDescent="0.25">
      <c r="A12604" s="135"/>
      <c r="B12604" s="135"/>
      <c r="C12604" s="135"/>
      <c r="D12604" s="135"/>
    </row>
    <row r="12605" spans="1:4" x14ac:dyDescent="0.25">
      <c r="A12605" s="135"/>
      <c r="B12605" s="135"/>
      <c r="C12605" s="135"/>
      <c r="D12605" s="135"/>
    </row>
    <row r="12606" spans="1:4" x14ac:dyDescent="0.25">
      <c r="A12606" s="135"/>
      <c r="B12606" s="135"/>
      <c r="C12606" s="135"/>
      <c r="D12606" s="135"/>
    </row>
    <row r="12607" spans="1:4" x14ac:dyDescent="0.25">
      <c r="A12607" s="135"/>
      <c r="B12607" s="135"/>
      <c r="C12607" s="135"/>
      <c r="D12607" s="135"/>
    </row>
    <row r="12608" spans="1:4" x14ac:dyDescent="0.25">
      <c r="A12608" s="135"/>
      <c r="B12608" s="135"/>
      <c r="C12608" s="135"/>
      <c r="D12608" s="135"/>
    </row>
    <row r="12609" spans="1:4" x14ac:dyDescent="0.25">
      <c r="A12609" s="135"/>
      <c r="B12609" s="135"/>
      <c r="C12609" s="135"/>
      <c r="D12609" s="135"/>
    </row>
    <row r="12610" spans="1:4" x14ac:dyDescent="0.25">
      <c r="A12610" s="135"/>
      <c r="B12610" s="135"/>
      <c r="C12610" s="135"/>
      <c r="D12610" s="135"/>
    </row>
    <row r="12611" spans="1:4" x14ac:dyDescent="0.25">
      <c r="A12611" s="135"/>
      <c r="B12611" s="135"/>
      <c r="C12611" s="135"/>
      <c r="D12611" s="135"/>
    </row>
    <row r="12612" spans="1:4" x14ac:dyDescent="0.25">
      <c r="A12612" s="135"/>
      <c r="B12612" s="135"/>
      <c r="C12612" s="135"/>
      <c r="D12612" s="135"/>
    </row>
    <row r="12613" spans="1:4" x14ac:dyDescent="0.25">
      <c r="A12613" s="135"/>
      <c r="B12613" s="135"/>
      <c r="C12613" s="135"/>
      <c r="D12613" s="135"/>
    </row>
    <row r="12614" spans="1:4" x14ac:dyDescent="0.25">
      <c r="A12614" s="135"/>
      <c r="B12614" s="135"/>
      <c r="C12614" s="135"/>
      <c r="D12614" s="135"/>
    </row>
    <row r="12615" spans="1:4" x14ac:dyDescent="0.25">
      <c r="A12615" s="135"/>
      <c r="B12615" s="135"/>
      <c r="C12615" s="135"/>
      <c r="D12615" s="135"/>
    </row>
    <row r="12616" spans="1:4" x14ac:dyDescent="0.25">
      <c r="A12616" s="135"/>
      <c r="B12616" s="135"/>
      <c r="C12616" s="135"/>
      <c r="D12616" s="135"/>
    </row>
    <row r="12617" spans="1:4" x14ac:dyDescent="0.25">
      <c r="A12617" s="135"/>
      <c r="B12617" s="135"/>
      <c r="C12617" s="135"/>
      <c r="D12617" s="135"/>
    </row>
    <row r="12618" spans="1:4" x14ac:dyDescent="0.25">
      <c r="A12618" s="135"/>
      <c r="B12618" s="135"/>
      <c r="C12618" s="135"/>
      <c r="D12618" s="135"/>
    </row>
    <row r="12619" spans="1:4" x14ac:dyDescent="0.25">
      <c r="A12619" s="135"/>
      <c r="B12619" s="135"/>
      <c r="C12619" s="135"/>
      <c r="D12619" s="135"/>
    </row>
    <row r="12620" spans="1:4" x14ac:dyDescent="0.25">
      <c r="A12620" s="135"/>
      <c r="B12620" s="135"/>
      <c r="C12620" s="135"/>
      <c r="D12620" s="135"/>
    </row>
    <row r="12621" spans="1:4" x14ac:dyDescent="0.25">
      <c r="A12621" s="135"/>
      <c r="B12621" s="135"/>
      <c r="C12621" s="135"/>
      <c r="D12621" s="135"/>
    </row>
    <row r="12622" spans="1:4" x14ac:dyDescent="0.25">
      <c r="A12622" s="135"/>
      <c r="B12622" s="135"/>
      <c r="C12622" s="135"/>
      <c r="D12622" s="135"/>
    </row>
    <row r="12623" spans="1:4" x14ac:dyDescent="0.25">
      <c r="A12623" s="135"/>
      <c r="B12623" s="135"/>
      <c r="C12623" s="135"/>
      <c r="D12623" s="135"/>
    </row>
    <row r="12624" spans="1:4" x14ac:dyDescent="0.25">
      <c r="A12624" s="135"/>
      <c r="B12624" s="135"/>
      <c r="C12624" s="135"/>
      <c r="D12624" s="135"/>
    </row>
    <row r="12625" spans="1:4" x14ac:dyDescent="0.25">
      <c r="A12625" s="135"/>
      <c r="B12625" s="135"/>
      <c r="C12625" s="135"/>
      <c r="D12625" s="135"/>
    </row>
    <row r="12626" spans="1:4" x14ac:dyDescent="0.25">
      <c r="A12626" s="135"/>
      <c r="B12626" s="135"/>
      <c r="C12626" s="135"/>
      <c r="D12626" s="135"/>
    </row>
    <row r="12627" spans="1:4" x14ac:dyDescent="0.25">
      <c r="A12627" s="135"/>
      <c r="B12627" s="135"/>
      <c r="C12627" s="135"/>
      <c r="D12627" s="135"/>
    </row>
    <row r="12628" spans="1:4" x14ac:dyDescent="0.25">
      <c r="A12628" s="135"/>
      <c r="B12628" s="135"/>
      <c r="C12628" s="135"/>
      <c r="D12628" s="135"/>
    </row>
    <row r="12629" spans="1:4" x14ac:dyDescent="0.25">
      <c r="A12629" s="135"/>
      <c r="B12629" s="135"/>
      <c r="C12629" s="135"/>
      <c r="D12629" s="135"/>
    </row>
    <row r="12630" spans="1:4" x14ac:dyDescent="0.25">
      <c r="A12630" s="135"/>
      <c r="B12630" s="135"/>
      <c r="C12630" s="135"/>
      <c r="D12630" s="135"/>
    </row>
    <row r="12631" spans="1:4" x14ac:dyDescent="0.25">
      <c r="A12631" s="135"/>
      <c r="B12631" s="135"/>
      <c r="C12631" s="135"/>
      <c r="D12631" s="135"/>
    </row>
    <row r="12632" spans="1:4" x14ac:dyDescent="0.25">
      <c r="A12632" s="135"/>
      <c r="B12632" s="135"/>
      <c r="C12632" s="135"/>
      <c r="D12632" s="135"/>
    </row>
    <row r="12633" spans="1:4" x14ac:dyDescent="0.25">
      <c r="A12633" s="135"/>
      <c r="B12633" s="135"/>
      <c r="C12633" s="135"/>
      <c r="D12633" s="135"/>
    </row>
    <row r="12634" spans="1:4" x14ac:dyDescent="0.25">
      <c r="A12634" s="135"/>
      <c r="B12634" s="135"/>
      <c r="C12634" s="135"/>
      <c r="D12634" s="135"/>
    </row>
    <row r="12635" spans="1:4" x14ac:dyDescent="0.25">
      <c r="A12635" s="135"/>
      <c r="B12635" s="135"/>
      <c r="C12635" s="135"/>
      <c r="D12635" s="135"/>
    </row>
    <row r="12636" spans="1:4" x14ac:dyDescent="0.25">
      <c r="A12636" s="135"/>
      <c r="B12636" s="135"/>
      <c r="C12636" s="135"/>
      <c r="D12636" s="135"/>
    </row>
    <row r="12637" spans="1:4" x14ac:dyDescent="0.25">
      <c r="A12637" s="135"/>
      <c r="B12637" s="135"/>
      <c r="C12637" s="135"/>
      <c r="D12637" s="135"/>
    </row>
    <row r="12638" spans="1:4" x14ac:dyDescent="0.25">
      <c r="A12638" s="135"/>
      <c r="B12638" s="135"/>
      <c r="C12638" s="135"/>
      <c r="D12638" s="135"/>
    </row>
    <row r="12639" spans="1:4" x14ac:dyDescent="0.25">
      <c r="A12639" s="135"/>
      <c r="B12639" s="135"/>
      <c r="C12639" s="135"/>
      <c r="D12639" s="135"/>
    </row>
    <row r="12640" spans="1:4" x14ac:dyDescent="0.25">
      <c r="A12640" s="135"/>
      <c r="B12640" s="135"/>
      <c r="C12640" s="135"/>
      <c r="D12640" s="135"/>
    </row>
    <row r="12641" spans="1:4" x14ac:dyDescent="0.25">
      <c r="A12641" s="135"/>
      <c r="B12641" s="135"/>
      <c r="C12641" s="135"/>
      <c r="D12641" s="135"/>
    </row>
    <row r="12642" spans="1:4" x14ac:dyDescent="0.25">
      <c r="A12642" s="135"/>
      <c r="B12642" s="135"/>
      <c r="C12642" s="135"/>
      <c r="D12642" s="135"/>
    </row>
    <row r="12643" spans="1:4" x14ac:dyDescent="0.25">
      <c r="A12643" s="135"/>
      <c r="B12643" s="135"/>
      <c r="C12643" s="135"/>
      <c r="D12643" s="135"/>
    </row>
    <row r="12644" spans="1:4" x14ac:dyDescent="0.25">
      <c r="A12644" s="135"/>
      <c r="B12644" s="135"/>
      <c r="C12644" s="135"/>
      <c r="D12644" s="135"/>
    </row>
    <row r="12645" spans="1:4" x14ac:dyDescent="0.25">
      <c r="A12645" s="135"/>
      <c r="B12645" s="135"/>
      <c r="C12645" s="135"/>
      <c r="D12645" s="135"/>
    </row>
    <row r="12646" spans="1:4" x14ac:dyDescent="0.25">
      <c r="A12646" s="135"/>
      <c r="B12646" s="135"/>
      <c r="C12646" s="135"/>
      <c r="D12646" s="135"/>
    </row>
    <row r="12647" spans="1:4" x14ac:dyDescent="0.25">
      <c r="A12647" s="135"/>
      <c r="B12647" s="135"/>
      <c r="C12647" s="135"/>
      <c r="D12647" s="135"/>
    </row>
    <row r="12648" spans="1:4" x14ac:dyDescent="0.25">
      <c r="A12648" s="135"/>
      <c r="B12648" s="135"/>
      <c r="C12648" s="135"/>
      <c r="D12648" s="135"/>
    </row>
    <row r="12649" spans="1:4" x14ac:dyDescent="0.25">
      <c r="A12649" s="135"/>
      <c r="B12649" s="135"/>
      <c r="C12649" s="135"/>
      <c r="D12649" s="135"/>
    </row>
    <row r="12650" spans="1:4" x14ac:dyDescent="0.25">
      <c r="A12650" s="135"/>
      <c r="B12650" s="135"/>
      <c r="C12650" s="135"/>
      <c r="D12650" s="135"/>
    </row>
    <row r="12651" spans="1:4" x14ac:dyDescent="0.25">
      <c r="A12651" s="135"/>
      <c r="B12651" s="135"/>
      <c r="C12651" s="135"/>
      <c r="D12651" s="135"/>
    </row>
    <row r="12652" spans="1:4" x14ac:dyDescent="0.25">
      <c r="A12652" s="135"/>
      <c r="B12652" s="135"/>
      <c r="C12652" s="135"/>
      <c r="D12652" s="135"/>
    </row>
    <row r="12653" spans="1:4" x14ac:dyDescent="0.25">
      <c r="A12653" s="135"/>
      <c r="B12653" s="135"/>
      <c r="C12653" s="135"/>
      <c r="D12653" s="135"/>
    </row>
    <row r="12654" spans="1:4" x14ac:dyDescent="0.25">
      <c r="A12654" s="135"/>
      <c r="B12654" s="135"/>
      <c r="C12654" s="135"/>
      <c r="D12654" s="135"/>
    </row>
    <row r="12655" spans="1:4" x14ac:dyDescent="0.25">
      <c r="A12655" s="135"/>
      <c r="B12655" s="135"/>
      <c r="C12655" s="135"/>
      <c r="D12655" s="135"/>
    </row>
    <row r="12656" spans="1:4" x14ac:dyDescent="0.25">
      <c r="A12656" s="135"/>
      <c r="B12656" s="135"/>
      <c r="C12656" s="135"/>
      <c r="D12656" s="135"/>
    </row>
    <row r="12657" spans="1:4" x14ac:dyDescent="0.25">
      <c r="A12657" s="135"/>
      <c r="B12657" s="135"/>
      <c r="C12657" s="135"/>
      <c r="D12657" s="135"/>
    </row>
    <row r="12658" spans="1:4" x14ac:dyDescent="0.25">
      <c r="A12658" s="135"/>
      <c r="B12658" s="135"/>
      <c r="C12658" s="135"/>
      <c r="D12658" s="135"/>
    </row>
    <row r="12659" spans="1:4" x14ac:dyDescent="0.25">
      <c r="A12659" s="135"/>
      <c r="B12659" s="135"/>
      <c r="C12659" s="135"/>
      <c r="D12659" s="135"/>
    </row>
    <row r="12660" spans="1:4" x14ac:dyDescent="0.25">
      <c r="A12660" s="135"/>
      <c r="B12660" s="135"/>
      <c r="C12660" s="135"/>
      <c r="D12660" s="135"/>
    </row>
    <row r="12661" spans="1:4" x14ac:dyDescent="0.25">
      <c r="A12661" s="135"/>
      <c r="B12661" s="135"/>
      <c r="C12661" s="135"/>
      <c r="D12661" s="135"/>
    </row>
    <row r="12662" spans="1:4" x14ac:dyDescent="0.25">
      <c r="A12662" s="135"/>
      <c r="B12662" s="135"/>
      <c r="C12662" s="135"/>
      <c r="D12662" s="135"/>
    </row>
    <row r="12663" spans="1:4" x14ac:dyDescent="0.25">
      <c r="A12663" s="135"/>
      <c r="B12663" s="135"/>
      <c r="C12663" s="135"/>
      <c r="D12663" s="135"/>
    </row>
    <row r="12664" spans="1:4" x14ac:dyDescent="0.25">
      <c r="A12664" s="135"/>
      <c r="B12664" s="135"/>
      <c r="C12664" s="135"/>
      <c r="D12664" s="135"/>
    </row>
    <row r="12665" spans="1:4" x14ac:dyDescent="0.25">
      <c r="A12665" s="135"/>
      <c r="B12665" s="135"/>
      <c r="C12665" s="135"/>
      <c r="D12665" s="135"/>
    </row>
    <row r="12666" spans="1:4" x14ac:dyDescent="0.25">
      <c r="A12666" s="135"/>
      <c r="B12666" s="135"/>
      <c r="C12666" s="135"/>
      <c r="D12666" s="135"/>
    </row>
    <row r="12667" spans="1:4" x14ac:dyDescent="0.25">
      <c r="A12667" s="135"/>
      <c r="B12667" s="135"/>
      <c r="C12667" s="135"/>
      <c r="D12667" s="135"/>
    </row>
    <row r="12668" spans="1:4" x14ac:dyDescent="0.25">
      <c r="A12668" s="135"/>
      <c r="B12668" s="135"/>
      <c r="C12668" s="135"/>
      <c r="D12668" s="135"/>
    </row>
    <row r="12669" spans="1:4" x14ac:dyDescent="0.25">
      <c r="A12669" s="135"/>
      <c r="B12669" s="135"/>
      <c r="C12669" s="135"/>
      <c r="D12669" s="135"/>
    </row>
    <row r="12670" spans="1:4" x14ac:dyDescent="0.25">
      <c r="A12670" s="135"/>
      <c r="B12670" s="135"/>
      <c r="C12670" s="135"/>
      <c r="D12670" s="135"/>
    </row>
    <row r="12671" spans="1:4" x14ac:dyDescent="0.25">
      <c r="A12671" s="135"/>
      <c r="B12671" s="135"/>
      <c r="C12671" s="135"/>
      <c r="D12671" s="135"/>
    </row>
    <row r="12672" spans="1:4" x14ac:dyDescent="0.25">
      <c r="A12672" s="135"/>
      <c r="B12672" s="135"/>
      <c r="C12672" s="135"/>
      <c r="D12672" s="135"/>
    </row>
    <row r="12673" spans="1:4" x14ac:dyDescent="0.25">
      <c r="A12673" s="135"/>
      <c r="B12673" s="135"/>
      <c r="C12673" s="135"/>
      <c r="D12673" s="135"/>
    </row>
    <row r="12674" spans="1:4" x14ac:dyDescent="0.25">
      <c r="A12674" s="135"/>
      <c r="B12674" s="135"/>
      <c r="C12674" s="135"/>
      <c r="D12674" s="135"/>
    </row>
    <row r="12675" spans="1:4" x14ac:dyDescent="0.25">
      <c r="A12675" s="135"/>
      <c r="B12675" s="135"/>
      <c r="C12675" s="135"/>
      <c r="D12675" s="135"/>
    </row>
    <row r="12676" spans="1:4" x14ac:dyDescent="0.25">
      <c r="A12676" s="135"/>
      <c r="B12676" s="135"/>
      <c r="C12676" s="135"/>
      <c r="D12676" s="135"/>
    </row>
    <row r="12677" spans="1:4" x14ac:dyDescent="0.25">
      <c r="A12677" s="135"/>
      <c r="B12677" s="135"/>
      <c r="C12677" s="135"/>
      <c r="D12677" s="135"/>
    </row>
    <row r="12678" spans="1:4" x14ac:dyDescent="0.25">
      <c r="A12678" s="135"/>
      <c r="B12678" s="135"/>
      <c r="C12678" s="135"/>
      <c r="D12678" s="135"/>
    </row>
    <row r="12679" spans="1:4" x14ac:dyDescent="0.25">
      <c r="A12679" s="135"/>
      <c r="B12679" s="135"/>
      <c r="C12679" s="135"/>
      <c r="D12679" s="135"/>
    </row>
    <row r="12680" spans="1:4" x14ac:dyDescent="0.25">
      <c r="A12680" s="135"/>
      <c r="B12680" s="135"/>
      <c r="C12680" s="135"/>
      <c r="D12680" s="135"/>
    </row>
    <row r="12681" spans="1:4" x14ac:dyDescent="0.25">
      <c r="A12681" s="135"/>
      <c r="B12681" s="135"/>
      <c r="C12681" s="135"/>
      <c r="D12681" s="135"/>
    </row>
    <row r="12682" spans="1:4" x14ac:dyDescent="0.25">
      <c r="A12682" s="135"/>
      <c r="B12682" s="135"/>
      <c r="C12682" s="135"/>
      <c r="D12682" s="135"/>
    </row>
    <row r="12683" spans="1:4" x14ac:dyDescent="0.25">
      <c r="A12683" s="135"/>
      <c r="B12683" s="135"/>
      <c r="C12683" s="135"/>
      <c r="D12683" s="135"/>
    </row>
    <row r="12684" spans="1:4" x14ac:dyDescent="0.25">
      <c r="A12684" s="135"/>
      <c r="B12684" s="135"/>
      <c r="C12684" s="135"/>
      <c r="D12684" s="135"/>
    </row>
    <row r="12685" spans="1:4" x14ac:dyDescent="0.25">
      <c r="A12685" s="135"/>
      <c r="B12685" s="135"/>
      <c r="C12685" s="135"/>
      <c r="D12685" s="135"/>
    </row>
    <row r="12686" spans="1:4" x14ac:dyDescent="0.25">
      <c r="A12686" s="135"/>
      <c r="B12686" s="135"/>
      <c r="C12686" s="135"/>
      <c r="D12686" s="135"/>
    </row>
    <row r="12687" spans="1:4" x14ac:dyDescent="0.25">
      <c r="A12687" s="135"/>
      <c r="B12687" s="135"/>
      <c r="C12687" s="135"/>
      <c r="D12687" s="135"/>
    </row>
    <row r="12688" spans="1:4" x14ac:dyDescent="0.25">
      <c r="A12688" s="135"/>
      <c r="B12688" s="135"/>
      <c r="C12688" s="135"/>
      <c r="D12688" s="135"/>
    </row>
    <row r="12689" spans="1:4" x14ac:dyDescent="0.25">
      <c r="A12689" s="135"/>
      <c r="B12689" s="135"/>
      <c r="C12689" s="135"/>
      <c r="D12689" s="135"/>
    </row>
    <row r="12690" spans="1:4" x14ac:dyDescent="0.25">
      <c r="A12690" s="135"/>
      <c r="B12690" s="135"/>
      <c r="C12690" s="135"/>
      <c r="D12690" s="135"/>
    </row>
    <row r="12691" spans="1:4" x14ac:dyDescent="0.25">
      <c r="A12691" s="135"/>
      <c r="B12691" s="135"/>
      <c r="C12691" s="135"/>
      <c r="D12691" s="135"/>
    </row>
    <row r="12692" spans="1:4" x14ac:dyDescent="0.25">
      <c r="A12692" s="135"/>
      <c r="B12692" s="135"/>
      <c r="C12692" s="135"/>
      <c r="D12692" s="135"/>
    </row>
    <row r="12693" spans="1:4" x14ac:dyDescent="0.25">
      <c r="A12693" s="135"/>
      <c r="B12693" s="135"/>
      <c r="C12693" s="135"/>
      <c r="D12693" s="135"/>
    </row>
    <row r="12694" spans="1:4" x14ac:dyDescent="0.25">
      <c r="A12694" s="135"/>
      <c r="B12694" s="135"/>
      <c r="C12694" s="135"/>
      <c r="D12694" s="135"/>
    </row>
    <row r="12695" spans="1:4" x14ac:dyDescent="0.25">
      <c r="A12695" s="135"/>
      <c r="B12695" s="135"/>
      <c r="C12695" s="135"/>
      <c r="D12695" s="135"/>
    </row>
    <row r="12696" spans="1:4" x14ac:dyDescent="0.25">
      <c r="A12696" s="135"/>
      <c r="B12696" s="135"/>
      <c r="C12696" s="135"/>
      <c r="D12696" s="135"/>
    </row>
    <row r="12697" spans="1:4" x14ac:dyDescent="0.25">
      <c r="A12697" s="135"/>
      <c r="B12697" s="135"/>
      <c r="C12697" s="135"/>
      <c r="D12697" s="135"/>
    </row>
    <row r="12698" spans="1:4" x14ac:dyDescent="0.25">
      <c r="A12698" s="135"/>
      <c r="B12698" s="135"/>
      <c r="C12698" s="135"/>
      <c r="D12698" s="135"/>
    </row>
    <row r="12699" spans="1:4" x14ac:dyDescent="0.25">
      <c r="A12699" s="135"/>
      <c r="B12699" s="135"/>
      <c r="C12699" s="135"/>
      <c r="D12699" s="135"/>
    </row>
    <row r="12700" spans="1:4" x14ac:dyDescent="0.25">
      <c r="A12700" s="135"/>
      <c r="B12700" s="135"/>
      <c r="C12700" s="135"/>
      <c r="D12700" s="135"/>
    </row>
    <row r="12701" spans="1:4" x14ac:dyDescent="0.25">
      <c r="A12701" s="135"/>
      <c r="B12701" s="135"/>
      <c r="C12701" s="135"/>
      <c r="D12701" s="135"/>
    </row>
    <row r="12702" spans="1:4" x14ac:dyDescent="0.25">
      <c r="A12702" s="135"/>
      <c r="B12702" s="135"/>
      <c r="C12702" s="135"/>
      <c r="D12702" s="135"/>
    </row>
    <row r="12703" spans="1:4" x14ac:dyDescent="0.25">
      <c r="A12703" s="135"/>
      <c r="B12703" s="135"/>
      <c r="C12703" s="135"/>
      <c r="D12703" s="135"/>
    </row>
    <row r="12704" spans="1:4" x14ac:dyDescent="0.25">
      <c r="A12704" s="135"/>
      <c r="B12704" s="135"/>
      <c r="C12704" s="135"/>
      <c r="D12704" s="135"/>
    </row>
    <row r="12705" spans="1:4" x14ac:dyDescent="0.25">
      <c r="A12705" s="135"/>
      <c r="B12705" s="135"/>
      <c r="C12705" s="135"/>
      <c r="D12705" s="135"/>
    </row>
    <row r="12706" spans="1:4" x14ac:dyDescent="0.25">
      <c r="A12706" s="135"/>
      <c r="B12706" s="135"/>
      <c r="C12706" s="135"/>
      <c r="D12706" s="135"/>
    </row>
    <row r="12707" spans="1:4" x14ac:dyDescent="0.25">
      <c r="A12707" s="135"/>
      <c r="B12707" s="135"/>
      <c r="C12707" s="135"/>
      <c r="D12707" s="135"/>
    </row>
    <row r="12708" spans="1:4" x14ac:dyDescent="0.25">
      <c r="A12708" s="135"/>
      <c r="B12708" s="135"/>
      <c r="C12708" s="135"/>
      <c r="D12708" s="135"/>
    </row>
    <row r="12709" spans="1:4" x14ac:dyDescent="0.25">
      <c r="A12709" s="135"/>
      <c r="B12709" s="135"/>
      <c r="C12709" s="135"/>
      <c r="D12709" s="135"/>
    </row>
    <row r="12710" spans="1:4" x14ac:dyDescent="0.25">
      <c r="A12710" s="135"/>
      <c r="B12710" s="135"/>
      <c r="C12710" s="135"/>
      <c r="D12710" s="135"/>
    </row>
    <row r="12711" spans="1:4" x14ac:dyDescent="0.25">
      <c r="A12711" s="135"/>
      <c r="B12711" s="135"/>
      <c r="C12711" s="135"/>
      <c r="D12711" s="135"/>
    </row>
    <row r="12712" spans="1:4" x14ac:dyDescent="0.25">
      <c r="A12712" s="135"/>
      <c r="B12712" s="135"/>
      <c r="C12712" s="135"/>
      <c r="D12712" s="135"/>
    </row>
    <row r="12713" spans="1:4" x14ac:dyDescent="0.25">
      <c r="A12713" s="135"/>
      <c r="B12713" s="135"/>
      <c r="C12713" s="135"/>
      <c r="D12713" s="135"/>
    </row>
    <row r="12714" spans="1:4" x14ac:dyDescent="0.25">
      <c r="A12714" s="135"/>
      <c r="B12714" s="135"/>
      <c r="C12714" s="135"/>
      <c r="D12714" s="135"/>
    </row>
    <row r="12715" spans="1:4" x14ac:dyDescent="0.25">
      <c r="A12715" s="135"/>
      <c r="B12715" s="135"/>
      <c r="C12715" s="135"/>
      <c r="D12715" s="135"/>
    </row>
    <row r="12716" spans="1:4" x14ac:dyDescent="0.25">
      <c r="A12716" s="135"/>
      <c r="B12716" s="135"/>
      <c r="C12716" s="135"/>
      <c r="D12716" s="135"/>
    </row>
    <row r="12717" spans="1:4" x14ac:dyDescent="0.25">
      <c r="A12717" s="135"/>
      <c r="B12717" s="135"/>
      <c r="C12717" s="135"/>
      <c r="D12717" s="135"/>
    </row>
    <row r="12718" spans="1:4" x14ac:dyDescent="0.25">
      <c r="A12718" s="135"/>
      <c r="B12718" s="135"/>
      <c r="C12718" s="135"/>
      <c r="D12718" s="135"/>
    </row>
    <row r="12719" spans="1:4" x14ac:dyDescent="0.25">
      <c r="A12719" s="135"/>
      <c r="B12719" s="135"/>
      <c r="C12719" s="135"/>
      <c r="D12719" s="135"/>
    </row>
    <row r="12720" spans="1:4" x14ac:dyDescent="0.25">
      <c r="A12720" s="135"/>
      <c r="B12720" s="135"/>
      <c r="C12720" s="135"/>
      <c r="D12720" s="135"/>
    </row>
    <row r="12721" spans="1:4" x14ac:dyDescent="0.25">
      <c r="A12721" s="135"/>
      <c r="B12721" s="135"/>
      <c r="C12721" s="135"/>
      <c r="D12721" s="135"/>
    </row>
    <row r="12722" spans="1:4" x14ac:dyDescent="0.25">
      <c r="A12722" s="135"/>
      <c r="B12722" s="135"/>
      <c r="C12722" s="135"/>
      <c r="D12722" s="135"/>
    </row>
    <row r="12723" spans="1:4" x14ac:dyDescent="0.25">
      <c r="A12723" s="135"/>
      <c r="B12723" s="135"/>
      <c r="C12723" s="135"/>
      <c r="D12723" s="135"/>
    </row>
    <row r="12724" spans="1:4" x14ac:dyDescent="0.25">
      <c r="A12724" s="135"/>
      <c r="B12724" s="135"/>
      <c r="C12724" s="135"/>
      <c r="D12724" s="135"/>
    </row>
    <row r="12725" spans="1:4" x14ac:dyDescent="0.25">
      <c r="A12725" s="135"/>
      <c r="B12725" s="135"/>
      <c r="C12725" s="135"/>
      <c r="D12725" s="135"/>
    </row>
    <row r="12726" spans="1:4" x14ac:dyDescent="0.25">
      <c r="A12726" s="135"/>
      <c r="B12726" s="135"/>
      <c r="C12726" s="135"/>
      <c r="D12726" s="135"/>
    </row>
    <row r="12727" spans="1:4" x14ac:dyDescent="0.25">
      <c r="A12727" s="135"/>
      <c r="B12727" s="135"/>
      <c r="C12727" s="135"/>
      <c r="D12727" s="135"/>
    </row>
    <row r="12728" spans="1:4" x14ac:dyDescent="0.25">
      <c r="A12728" s="135"/>
      <c r="B12728" s="135"/>
      <c r="C12728" s="135"/>
      <c r="D12728" s="135"/>
    </row>
    <row r="12729" spans="1:4" x14ac:dyDescent="0.25">
      <c r="A12729" s="135"/>
      <c r="B12729" s="135"/>
      <c r="C12729" s="135"/>
      <c r="D12729" s="135"/>
    </row>
    <row r="12730" spans="1:4" x14ac:dyDescent="0.25">
      <c r="A12730" s="135"/>
      <c r="B12730" s="135"/>
      <c r="C12730" s="135"/>
      <c r="D12730" s="135"/>
    </row>
    <row r="12731" spans="1:4" x14ac:dyDescent="0.25">
      <c r="A12731" s="135"/>
      <c r="B12731" s="135"/>
      <c r="C12731" s="135"/>
      <c r="D12731" s="135"/>
    </row>
    <row r="12732" spans="1:4" x14ac:dyDescent="0.25">
      <c r="A12732" s="135"/>
      <c r="B12732" s="135"/>
      <c r="C12732" s="135"/>
      <c r="D12732" s="135"/>
    </row>
    <row r="12733" spans="1:4" x14ac:dyDescent="0.25">
      <c r="A12733" s="135"/>
      <c r="B12733" s="135"/>
      <c r="C12733" s="135"/>
      <c r="D12733" s="135"/>
    </row>
    <row r="12734" spans="1:4" x14ac:dyDescent="0.25">
      <c r="A12734" s="135"/>
      <c r="B12734" s="135"/>
      <c r="C12734" s="135"/>
      <c r="D12734" s="135"/>
    </row>
    <row r="12735" spans="1:4" x14ac:dyDescent="0.25">
      <c r="A12735" s="135"/>
      <c r="B12735" s="135"/>
      <c r="C12735" s="135"/>
      <c r="D12735" s="135"/>
    </row>
    <row r="12736" spans="1:4" x14ac:dyDescent="0.25">
      <c r="A12736" s="135"/>
      <c r="B12736" s="135"/>
      <c r="C12736" s="135"/>
      <c r="D12736" s="135"/>
    </row>
    <row r="12737" spans="1:4" x14ac:dyDescent="0.25">
      <c r="A12737" s="135"/>
      <c r="B12737" s="135"/>
      <c r="C12737" s="135"/>
      <c r="D12737" s="135"/>
    </row>
    <row r="12738" spans="1:4" x14ac:dyDescent="0.25">
      <c r="A12738" s="135"/>
      <c r="B12738" s="135"/>
      <c r="C12738" s="135"/>
      <c r="D12738" s="135"/>
    </row>
    <row r="12739" spans="1:4" x14ac:dyDescent="0.25">
      <c r="A12739" s="135"/>
      <c r="B12739" s="135"/>
      <c r="C12739" s="135"/>
      <c r="D12739" s="135"/>
    </row>
    <row r="12740" spans="1:4" x14ac:dyDescent="0.25">
      <c r="A12740" s="135"/>
      <c r="B12740" s="135"/>
      <c r="C12740" s="135"/>
      <c r="D12740" s="135"/>
    </row>
    <row r="12741" spans="1:4" x14ac:dyDescent="0.25">
      <c r="A12741" s="135"/>
      <c r="B12741" s="135"/>
      <c r="C12741" s="135"/>
      <c r="D12741" s="135"/>
    </row>
    <row r="12742" spans="1:4" x14ac:dyDescent="0.25">
      <c r="A12742" s="135"/>
      <c r="B12742" s="135"/>
      <c r="C12742" s="135"/>
      <c r="D12742" s="135"/>
    </row>
    <row r="12743" spans="1:4" x14ac:dyDescent="0.25">
      <c r="A12743" s="135"/>
      <c r="B12743" s="135"/>
      <c r="C12743" s="135"/>
      <c r="D12743" s="135"/>
    </row>
    <row r="12744" spans="1:4" x14ac:dyDescent="0.25">
      <c r="A12744" s="135"/>
      <c r="B12744" s="135"/>
      <c r="C12744" s="135"/>
      <c r="D12744" s="135"/>
    </row>
    <row r="12745" spans="1:4" x14ac:dyDescent="0.25">
      <c r="A12745" s="135"/>
      <c r="B12745" s="135"/>
      <c r="C12745" s="135"/>
      <c r="D12745" s="135"/>
    </row>
    <row r="12746" spans="1:4" x14ac:dyDescent="0.25">
      <c r="A12746" s="135"/>
      <c r="B12746" s="135"/>
      <c r="C12746" s="135"/>
      <c r="D12746" s="135"/>
    </row>
    <row r="12747" spans="1:4" x14ac:dyDescent="0.25">
      <c r="A12747" s="135"/>
      <c r="B12747" s="135"/>
      <c r="C12747" s="135"/>
      <c r="D12747" s="135"/>
    </row>
    <row r="12748" spans="1:4" x14ac:dyDescent="0.25">
      <c r="A12748" s="135"/>
      <c r="B12748" s="135"/>
      <c r="C12748" s="135"/>
      <c r="D12748" s="135"/>
    </row>
    <row r="12749" spans="1:4" x14ac:dyDescent="0.25">
      <c r="A12749" s="135"/>
      <c r="B12749" s="135"/>
      <c r="C12749" s="135"/>
      <c r="D12749" s="135"/>
    </row>
    <row r="12750" spans="1:4" x14ac:dyDescent="0.25">
      <c r="A12750" s="135"/>
      <c r="B12750" s="135"/>
      <c r="C12750" s="135"/>
      <c r="D12750" s="135"/>
    </row>
    <row r="12751" spans="1:4" x14ac:dyDescent="0.25">
      <c r="A12751" s="135"/>
      <c r="B12751" s="135"/>
      <c r="C12751" s="135"/>
      <c r="D12751" s="135"/>
    </row>
    <row r="12752" spans="1:4" x14ac:dyDescent="0.25">
      <c r="A12752" s="135"/>
      <c r="B12752" s="135"/>
      <c r="C12752" s="135"/>
      <c r="D12752" s="135"/>
    </row>
    <row r="12753" spans="1:4" x14ac:dyDescent="0.25">
      <c r="A12753" s="135"/>
      <c r="B12753" s="135"/>
      <c r="C12753" s="135"/>
      <c r="D12753" s="135"/>
    </row>
    <row r="12754" spans="1:4" x14ac:dyDescent="0.25">
      <c r="A12754" s="135"/>
      <c r="B12754" s="135"/>
      <c r="C12754" s="135"/>
      <c r="D12754" s="135"/>
    </row>
    <row r="12755" spans="1:4" x14ac:dyDescent="0.25">
      <c r="A12755" s="135"/>
      <c r="B12755" s="135"/>
      <c r="C12755" s="135"/>
      <c r="D12755" s="135"/>
    </row>
    <row r="12756" spans="1:4" x14ac:dyDescent="0.25">
      <c r="A12756" s="135"/>
      <c r="B12756" s="135"/>
      <c r="C12756" s="135"/>
      <c r="D12756" s="135"/>
    </row>
    <row r="12757" spans="1:4" x14ac:dyDescent="0.25">
      <c r="A12757" s="135"/>
      <c r="B12757" s="135"/>
      <c r="C12757" s="135"/>
      <c r="D12757" s="135"/>
    </row>
    <row r="12758" spans="1:4" x14ac:dyDescent="0.25">
      <c r="A12758" s="135"/>
      <c r="B12758" s="135"/>
      <c r="C12758" s="135"/>
      <c r="D12758" s="135"/>
    </row>
    <row r="12759" spans="1:4" x14ac:dyDescent="0.25">
      <c r="A12759" s="135"/>
      <c r="B12759" s="135"/>
      <c r="C12759" s="135"/>
      <c r="D12759" s="135"/>
    </row>
    <row r="12760" spans="1:4" x14ac:dyDescent="0.25">
      <c r="A12760" s="135"/>
      <c r="B12760" s="135"/>
      <c r="C12760" s="135"/>
      <c r="D12760" s="135"/>
    </row>
    <row r="12761" spans="1:4" x14ac:dyDescent="0.25">
      <c r="A12761" s="135"/>
      <c r="B12761" s="135"/>
      <c r="C12761" s="135"/>
      <c r="D12761" s="135"/>
    </row>
    <row r="12762" spans="1:4" x14ac:dyDescent="0.25">
      <c r="A12762" s="135"/>
      <c r="B12762" s="135"/>
      <c r="C12762" s="135"/>
      <c r="D12762" s="135"/>
    </row>
    <row r="12763" spans="1:4" x14ac:dyDescent="0.25">
      <c r="A12763" s="135"/>
      <c r="B12763" s="135"/>
      <c r="C12763" s="135"/>
      <c r="D12763" s="135"/>
    </row>
    <row r="12764" spans="1:4" x14ac:dyDescent="0.25">
      <c r="A12764" s="135"/>
      <c r="B12764" s="135"/>
      <c r="C12764" s="135"/>
      <c r="D12764" s="135"/>
    </row>
    <row r="12765" spans="1:4" x14ac:dyDescent="0.25">
      <c r="A12765" s="135"/>
      <c r="B12765" s="135"/>
      <c r="C12765" s="135"/>
      <c r="D12765" s="135"/>
    </row>
    <row r="12766" spans="1:4" x14ac:dyDescent="0.25">
      <c r="A12766" s="135"/>
      <c r="B12766" s="135"/>
      <c r="C12766" s="135"/>
      <c r="D12766" s="135"/>
    </row>
    <row r="12767" spans="1:4" x14ac:dyDescent="0.25">
      <c r="A12767" s="135"/>
      <c r="B12767" s="135"/>
      <c r="C12767" s="135"/>
      <c r="D12767" s="135"/>
    </row>
    <row r="12768" spans="1:4" x14ac:dyDescent="0.25">
      <c r="A12768" s="135"/>
      <c r="B12768" s="135"/>
      <c r="C12768" s="135"/>
      <c r="D12768" s="135"/>
    </row>
    <row r="12769" spans="1:4" x14ac:dyDescent="0.25">
      <c r="A12769" s="135"/>
      <c r="B12769" s="135"/>
      <c r="C12769" s="135"/>
      <c r="D12769" s="135"/>
    </row>
    <row r="12770" spans="1:4" x14ac:dyDescent="0.25">
      <c r="A12770" s="135"/>
      <c r="B12770" s="135"/>
      <c r="C12770" s="135"/>
      <c r="D12770" s="135"/>
    </row>
    <row r="12771" spans="1:4" x14ac:dyDescent="0.25">
      <c r="A12771" s="135"/>
      <c r="B12771" s="135"/>
      <c r="C12771" s="135"/>
      <c r="D12771" s="135"/>
    </row>
    <row r="12772" spans="1:4" x14ac:dyDescent="0.25">
      <c r="A12772" s="135"/>
      <c r="B12772" s="135"/>
      <c r="C12772" s="135"/>
      <c r="D12772" s="135"/>
    </row>
    <row r="12773" spans="1:4" x14ac:dyDescent="0.25">
      <c r="A12773" s="135"/>
      <c r="B12773" s="135"/>
      <c r="C12773" s="135"/>
      <c r="D12773" s="135"/>
    </row>
    <row r="12774" spans="1:4" x14ac:dyDescent="0.25">
      <c r="A12774" s="135"/>
      <c r="B12774" s="135"/>
      <c r="C12774" s="135"/>
      <c r="D12774" s="135"/>
    </row>
    <row r="12775" spans="1:4" x14ac:dyDescent="0.25">
      <c r="A12775" s="135"/>
      <c r="B12775" s="135"/>
      <c r="C12775" s="135"/>
      <c r="D12775" s="135"/>
    </row>
    <row r="12776" spans="1:4" x14ac:dyDescent="0.25">
      <c r="A12776" s="135"/>
      <c r="B12776" s="135"/>
      <c r="C12776" s="135"/>
      <c r="D12776" s="135"/>
    </row>
    <row r="12777" spans="1:4" x14ac:dyDescent="0.25">
      <c r="A12777" s="135"/>
      <c r="B12777" s="135"/>
      <c r="C12777" s="135"/>
      <c r="D12777" s="135"/>
    </row>
    <row r="12778" spans="1:4" x14ac:dyDescent="0.25">
      <c r="A12778" s="135"/>
      <c r="B12778" s="135"/>
      <c r="C12778" s="135"/>
      <c r="D12778" s="135"/>
    </row>
    <row r="12779" spans="1:4" x14ac:dyDescent="0.25">
      <c r="A12779" s="135"/>
      <c r="B12779" s="135"/>
      <c r="C12779" s="135"/>
      <c r="D12779" s="135"/>
    </row>
    <row r="12780" spans="1:4" x14ac:dyDescent="0.25">
      <c r="A12780" s="135"/>
      <c r="B12780" s="135"/>
      <c r="C12780" s="135"/>
      <c r="D12780" s="135"/>
    </row>
    <row r="12781" spans="1:4" x14ac:dyDescent="0.25">
      <c r="A12781" s="135"/>
      <c r="B12781" s="135"/>
      <c r="C12781" s="135"/>
      <c r="D12781" s="135"/>
    </row>
    <row r="12782" spans="1:4" x14ac:dyDescent="0.25">
      <c r="A12782" s="135"/>
      <c r="B12782" s="135"/>
      <c r="C12782" s="135"/>
      <c r="D12782" s="135"/>
    </row>
    <row r="12783" spans="1:4" x14ac:dyDescent="0.25">
      <c r="A12783" s="135"/>
      <c r="B12783" s="135"/>
      <c r="C12783" s="135"/>
      <c r="D12783" s="135"/>
    </row>
    <row r="12784" spans="1:4" x14ac:dyDescent="0.25">
      <c r="A12784" s="135"/>
      <c r="B12784" s="135"/>
      <c r="C12784" s="135"/>
      <c r="D12784" s="135"/>
    </row>
    <row r="12785" spans="1:4" x14ac:dyDescent="0.25">
      <c r="A12785" s="135"/>
      <c r="B12785" s="135"/>
      <c r="C12785" s="135"/>
      <c r="D12785" s="135"/>
    </row>
    <row r="12786" spans="1:4" x14ac:dyDescent="0.25">
      <c r="A12786" s="135"/>
      <c r="B12786" s="135"/>
      <c r="C12786" s="135"/>
      <c r="D12786" s="135"/>
    </row>
    <row r="12787" spans="1:4" x14ac:dyDescent="0.25">
      <c r="A12787" s="135"/>
      <c r="B12787" s="135"/>
      <c r="C12787" s="135"/>
      <c r="D12787" s="135"/>
    </row>
    <row r="12788" spans="1:4" x14ac:dyDescent="0.25">
      <c r="A12788" s="135"/>
      <c r="B12788" s="135"/>
      <c r="C12788" s="135"/>
      <c r="D12788" s="135"/>
    </row>
    <row r="12789" spans="1:4" x14ac:dyDescent="0.25">
      <c r="A12789" s="135"/>
      <c r="B12789" s="135"/>
      <c r="C12789" s="135"/>
      <c r="D12789" s="135"/>
    </row>
    <row r="12790" spans="1:4" x14ac:dyDescent="0.25">
      <c r="A12790" s="135"/>
      <c r="B12790" s="135"/>
      <c r="C12790" s="135"/>
      <c r="D12790" s="135"/>
    </row>
    <row r="12791" spans="1:4" x14ac:dyDescent="0.25">
      <c r="A12791" s="135"/>
      <c r="B12791" s="135"/>
      <c r="C12791" s="135"/>
      <c r="D12791" s="135"/>
    </row>
    <row r="12792" spans="1:4" x14ac:dyDescent="0.25">
      <c r="A12792" s="135"/>
      <c r="B12792" s="135"/>
      <c r="C12792" s="135"/>
      <c r="D12792" s="135"/>
    </row>
    <row r="12793" spans="1:4" x14ac:dyDescent="0.25">
      <c r="A12793" s="135"/>
      <c r="B12793" s="135"/>
      <c r="C12793" s="135"/>
      <c r="D12793" s="135"/>
    </row>
    <row r="12794" spans="1:4" x14ac:dyDescent="0.25">
      <c r="A12794" s="135"/>
      <c r="B12794" s="135"/>
      <c r="C12794" s="135"/>
      <c r="D12794" s="135"/>
    </row>
    <row r="12795" spans="1:4" x14ac:dyDescent="0.25">
      <c r="A12795" s="135"/>
      <c r="B12795" s="135"/>
      <c r="C12795" s="135"/>
      <c r="D12795" s="135"/>
    </row>
    <row r="12796" spans="1:4" x14ac:dyDescent="0.25">
      <c r="A12796" s="135"/>
      <c r="B12796" s="135"/>
      <c r="C12796" s="135"/>
      <c r="D12796" s="135"/>
    </row>
    <row r="12797" spans="1:4" x14ac:dyDescent="0.25">
      <c r="A12797" s="135"/>
      <c r="B12797" s="135"/>
      <c r="C12797" s="135"/>
      <c r="D12797" s="135"/>
    </row>
    <row r="12798" spans="1:4" x14ac:dyDescent="0.25">
      <c r="A12798" s="135"/>
      <c r="B12798" s="135"/>
      <c r="C12798" s="135"/>
      <c r="D12798" s="135"/>
    </row>
    <row r="12799" spans="1:4" x14ac:dyDescent="0.25">
      <c r="A12799" s="135"/>
      <c r="B12799" s="135"/>
      <c r="C12799" s="135"/>
      <c r="D12799" s="135"/>
    </row>
    <row r="12800" spans="1:4" x14ac:dyDescent="0.25">
      <c r="A12800" s="135"/>
      <c r="B12800" s="135"/>
      <c r="C12800" s="135"/>
      <c r="D12800" s="135"/>
    </row>
    <row r="12801" spans="1:4" x14ac:dyDescent="0.25">
      <c r="A12801" s="135"/>
      <c r="B12801" s="135"/>
      <c r="C12801" s="135"/>
      <c r="D12801" s="135"/>
    </row>
    <row r="12802" spans="1:4" x14ac:dyDescent="0.25">
      <c r="A12802" s="135"/>
      <c r="B12802" s="135"/>
      <c r="C12802" s="135"/>
      <c r="D12802" s="135"/>
    </row>
    <row r="12803" spans="1:4" x14ac:dyDescent="0.25">
      <c r="A12803" s="135"/>
      <c r="B12803" s="135"/>
      <c r="C12803" s="135"/>
      <c r="D12803" s="135"/>
    </row>
    <row r="12804" spans="1:4" x14ac:dyDescent="0.25">
      <c r="A12804" s="135"/>
      <c r="B12804" s="135"/>
      <c r="C12804" s="135"/>
      <c r="D12804" s="135"/>
    </row>
    <row r="12805" spans="1:4" x14ac:dyDescent="0.25">
      <c r="A12805" s="135"/>
      <c r="B12805" s="135"/>
      <c r="C12805" s="135"/>
      <c r="D12805" s="135"/>
    </row>
    <row r="12806" spans="1:4" x14ac:dyDescent="0.25">
      <c r="A12806" s="135"/>
      <c r="B12806" s="135"/>
      <c r="C12806" s="135"/>
      <c r="D12806" s="135"/>
    </row>
    <row r="12807" spans="1:4" x14ac:dyDescent="0.25">
      <c r="A12807" s="135"/>
      <c r="B12807" s="135"/>
      <c r="C12807" s="135"/>
      <c r="D12807" s="135"/>
    </row>
    <row r="12808" spans="1:4" x14ac:dyDescent="0.25">
      <c r="A12808" s="135"/>
      <c r="B12808" s="135"/>
      <c r="C12808" s="135"/>
      <c r="D12808" s="135"/>
    </row>
    <row r="12809" spans="1:4" x14ac:dyDescent="0.25">
      <c r="A12809" s="135"/>
      <c r="B12809" s="135"/>
      <c r="C12809" s="135"/>
      <c r="D12809" s="135"/>
    </row>
    <row r="12810" spans="1:4" x14ac:dyDescent="0.25">
      <c r="A12810" s="135"/>
      <c r="B12810" s="135"/>
      <c r="C12810" s="135"/>
      <c r="D12810" s="135"/>
    </row>
    <row r="12811" spans="1:4" x14ac:dyDescent="0.25">
      <c r="A12811" s="135"/>
      <c r="B12811" s="135"/>
      <c r="C12811" s="135"/>
      <c r="D12811" s="135"/>
    </row>
    <row r="12812" spans="1:4" x14ac:dyDescent="0.25">
      <c r="A12812" s="135"/>
      <c r="B12812" s="135"/>
      <c r="C12812" s="135"/>
      <c r="D12812" s="135"/>
    </row>
    <row r="12813" spans="1:4" x14ac:dyDescent="0.25">
      <c r="A12813" s="135"/>
      <c r="B12813" s="135"/>
      <c r="C12813" s="135"/>
      <c r="D12813" s="135"/>
    </row>
    <row r="12814" spans="1:4" x14ac:dyDescent="0.25">
      <c r="A12814" s="135"/>
      <c r="B12814" s="135"/>
      <c r="C12814" s="135"/>
      <c r="D12814" s="135"/>
    </row>
    <row r="12815" spans="1:4" x14ac:dyDescent="0.25">
      <c r="A12815" s="135"/>
      <c r="B12815" s="135"/>
      <c r="C12815" s="135"/>
      <c r="D12815" s="135"/>
    </row>
    <row r="12816" spans="1:4" x14ac:dyDescent="0.25">
      <c r="A12816" s="135"/>
      <c r="B12816" s="135"/>
      <c r="C12816" s="135"/>
      <c r="D12816" s="135"/>
    </row>
    <row r="12817" spans="1:4" x14ac:dyDescent="0.25">
      <c r="A12817" s="135"/>
      <c r="B12817" s="135"/>
      <c r="C12817" s="135"/>
      <c r="D12817" s="135"/>
    </row>
    <row r="12818" spans="1:4" x14ac:dyDescent="0.25">
      <c r="A12818" s="135"/>
      <c r="B12818" s="135"/>
      <c r="C12818" s="135"/>
      <c r="D12818" s="135"/>
    </row>
    <row r="12819" spans="1:4" x14ac:dyDescent="0.25">
      <c r="A12819" s="135"/>
      <c r="B12819" s="135"/>
      <c r="C12819" s="135"/>
      <c r="D12819" s="135"/>
    </row>
    <row r="12820" spans="1:4" x14ac:dyDescent="0.25">
      <c r="A12820" s="135"/>
      <c r="B12820" s="135"/>
      <c r="C12820" s="135"/>
      <c r="D12820" s="135"/>
    </row>
    <row r="12821" spans="1:4" x14ac:dyDescent="0.25">
      <c r="A12821" s="135"/>
      <c r="B12821" s="135"/>
      <c r="C12821" s="135"/>
      <c r="D12821" s="135"/>
    </row>
    <row r="12822" spans="1:4" x14ac:dyDescent="0.25">
      <c r="A12822" s="135"/>
      <c r="B12822" s="135"/>
      <c r="C12822" s="135"/>
      <c r="D12822" s="135"/>
    </row>
    <row r="12823" spans="1:4" x14ac:dyDescent="0.25">
      <c r="A12823" s="135"/>
      <c r="B12823" s="135"/>
      <c r="C12823" s="135"/>
      <c r="D12823" s="135"/>
    </row>
    <row r="12824" spans="1:4" x14ac:dyDescent="0.25">
      <c r="A12824" s="135"/>
      <c r="B12824" s="135"/>
      <c r="C12824" s="135"/>
      <c r="D12824" s="135"/>
    </row>
    <row r="12825" spans="1:4" x14ac:dyDescent="0.25">
      <c r="A12825" s="135"/>
      <c r="B12825" s="135"/>
      <c r="C12825" s="135"/>
      <c r="D12825" s="135"/>
    </row>
    <row r="12826" spans="1:4" x14ac:dyDescent="0.25">
      <c r="A12826" s="135"/>
      <c r="B12826" s="135"/>
      <c r="C12826" s="135"/>
      <c r="D12826" s="135"/>
    </row>
    <row r="12827" spans="1:4" x14ac:dyDescent="0.25">
      <c r="A12827" s="135"/>
      <c r="B12827" s="135"/>
      <c r="C12827" s="135"/>
      <c r="D12827" s="135"/>
    </row>
    <row r="12828" spans="1:4" x14ac:dyDescent="0.25">
      <c r="A12828" s="135"/>
      <c r="B12828" s="135"/>
      <c r="C12828" s="135"/>
      <c r="D12828" s="135"/>
    </row>
    <row r="12829" spans="1:4" x14ac:dyDescent="0.25">
      <c r="A12829" s="135"/>
      <c r="B12829" s="135"/>
      <c r="C12829" s="135"/>
      <c r="D12829" s="135"/>
    </row>
    <row r="12830" spans="1:4" x14ac:dyDescent="0.25">
      <c r="A12830" s="135"/>
      <c r="B12830" s="135"/>
      <c r="C12830" s="135"/>
      <c r="D12830" s="135"/>
    </row>
    <row r="12831" spans="1:4" x14ac:dyDescent="0.25">
      <c r="A12831" s="135"/>
      <c r="B12831" s="135"/>
      <c r="C12831" s="135"/>
      <c r="D12831" s="135"/>
    </row>
    <row r="12832" spans="1:4" x14ac:dyDescent="0.25">
      <c r="A12832" s="135"/>
      <c r="B12832" s="135"/>
      <c r="C12832" s="135"/>
      <c r="D12832" s="135"/>
    </row>
    <row r="12833" spans="1:4" x14ac:dyDescent="0.25">
      <c r="A12833" s="135"/>
      <c r="B12833" s="135"/>
      <c r="C12833" s="135"/>
      <c r="D12833" s="135"/>
    </row>
    <row r="12834" spans="1:4" x14ac:dyDescent="0.25">
      <c r="A12834" s="135"/>
      <c r="B12834" s="135"/>
      <c r="C12834" s="135"/>
      <c r="D12834" s="135"/>
    </row>
    <row r="12835" spans="1:4" x14ac:dyDescent="0.25">
      <c r="A12835" s="135"/>
      <c r="B12835" s="135"/>
      <c r="C12835" s="135"/>
      <c r="D12835" s="135"/>
    </row>
    <row r="12836" spans="1:4" x14ac:dyDescent="0.25">
      <c r="A12836" s="135"/>
      <c r="B12836" s="135"/>
      <c r="C12836" s="135"/>
      <c r="D12836" s="135"/>
    </row>
    <row r="12837" spans="1:4" x14ac:dyDescent="0.25">
      <c r="A12837" s="135"/>
      <c r="B12837" s="135"/>
      <c r="C12837" s="135"/>
      <c r="D12837" s="135"/>
    </row>
    <row r="12838" spans="1:4" x14ac:dyDescent="0.25">
      <c r="A12838" s="135"/>
      <c r="B12838" s="135"/>
      <c r="C12838" s="135"/>
      <c r="D12838" s="135"/>
    </row>
    <row r="12839" spans="1:4" x14ac:dyDescent="0.25">
      <c r="A12839" s="135"/>
      <c r="B12839" s="135"/>
      <c r="C12839" s="135"/>
      <c r="D12839" s="135"/>
    </row>
    <row r="12840" spans="1:4" x14ac:dyDescent="0.25">
      <c r="A12840" s="135"/>
      <c r="B12840" s="135"/>
      <c r="C12840" s="135"/>
      <c r="D12840" s="135"/>
    </row>
    <row r="12841" spans="1:4" x14ac:dyDescent="0.25">
      <c r="A12841" s="135"/>
      <c r="B12841" s="135"/>
      <c r="C12841" s="135"/>
      <c r="D12841" s="135"/>
    </row>
    <row r="12842" spans="1:4" x14ac:dyDescent="0.25">
      <c r="A12842" s="135"/>
      <c r="B12842" s="135"/>
      <c r="C12842" s="135"/>
      <c r="D12842" s="135"/>
    </row>
    <row r="12843" spans="1:4" x14ac:dyDescent="0.25">
      <c r="A12843" s="135"/>
      <c r="B12843" s="135"/>
      <c r="C12843" s="135"/>
      <c r="D12843" s="135"/>
    </row>
    <row r="12844" spans="1:4" x14ac:dyDescent="0.25">
      <c r="A12844" s="135"/>
      <c r="B12844" s="135"/>
      <c r="C12844" s="135"/>
      <c r="D12844" s="135"/>
    </row>
    <row r="12845" spans="1:4" x14ac:dyDescent="0.25">
      <c r="A12845" s="135"/>
      <c r="B12845" s="135"/>
      <c r="C12845" s="135"/>
      <c r="D12845" s="135"/>
    </row>
    <row r="12846" spans="1:4" x14ac:dyDescent="0.25">
      <c r="A12846" s="135"/>
      <c r="B12846" s="135"/>
      <c r="C12846" s="135"/>
      <c r="D12846" s="135"/>
    </row>
    <row r="12847" spans="1:4" x14ac:dyDescent="0.25">
      <c r="A12847" s="135"/>
      <c r="B12847" s="135"/>
      <c r="C12847" s="135"/>
      <c r="D12847" s="135"/>
    </row>
    <row r="12848" spans="1:4" x14ac:dyDescent="0.25">
      <c r="A12848" s="135"/>
      <c r="B12848" s="135"/>
      <c r="C12848" s="135"/>
      <c r="D12848" s="135"/>
    </row>
    <row r="12849" spans="1:4" x14ac:dyDescent="0.25">
      <c r="A12849" s="135"/>
      <c r="B12849" s="135"/>
      <c r="C12849" s="135"/>
      <c r="D12849" s="135"/>
    </row>
    <row r="12850" spans="1:4" x14ac:dyDescent="0.25">
      <c r="A12850" s="135"/>
      <c r="B12850" s="135"/>
      <c r="C12850" s="135"/>
      <c r="D12850" s="135"/>
    </row>
    <row r="12851" spans="1:4" x14ac:dyDescent="0.25">
      <c r="A12851" s="135"/>
      <c r="B12851" s="135"/>
      <c r="C12851" s="135"/>
      <c r="D12851" s="135"/>
    </row>
    <row r="12852" spans="1:4" x14ac:dyDescent="0.25">
      <c r="A12852" s="135"/>
      <c r="B12852" s="135"/>
      <c r="C12852" s="135"/>
      <c r="D12852" s="135"/>
    </row>
    <row r="12853" spans="1:4" x14ac:dyDescent="0.25">
      <c r="A12853" s="135"/>
      <c r="B12853" s="135"/>
      <c r="C12853" s="135"/>
      <c r="D12853" s="135"/>
    </row>
    <row r="12854" spans="1:4" x14ac:dyDescent="0.25">
      <c r="A12854" s="135"/>
      <c r="B12854" s="135"/>
      <c r="C12854" s="135"/>
      <c r="D12854" s="135"/>
    </row>
    <row r="12855" spans="1:4" x14ac:dyDescent="0.25">
      <c r="A12855" s="135"/>
      <c r="B12855" s="135"/>
      <c r="C12855" s="135"/>
      <c r="D12855" s="135"/>
    </row>
    <row r="12856" spans="1:4" x14ac:dyDescent="0.25">
      <c r="A12856" s="135"/>
      <c r="B12856" s="135"/>
      <c r="C12856" s="135"/>
      <c r="D12856" s="135"/>
    </row>
    <row r="12857" spans="1:4" x14ac:dyDescent="0.25">
      <c r="A12857" s="135"/>
      <c r="B12857" s="135"/>
      <c r="C12857" s="135"/>
      <c r="D12857" s="135"/>
    </row>
    <row r="12858" spans="1:4" x14ac:dyDescent="0.25">
      <c r="A12858" s="135"/>
      <c r="B12858" s="135"/>
      <c r="C12858" s="135"/>
      <c r="D12858" s="135"/>
    </row>
    <row r="12859" spans="1:4" x14ac:dyDescent="0.25">
      <c r="A12859" s="135"/>
      <c r="B12859" s="135"/>
      <c r="C12859" s="135"/>
      <c r="D12859" s="135"/>
    </row>
    <row r="12860" spans="1:4" x14ac:dyDescent="0.25">
      <c r="A12860" s="135"/>
      <c r="B12860" s="135"/>
      <c r="C12860" s="135"/>
      <c r="D12860" s="135"/>
    </row>
    <row r="12861" spans="1:4" x14ac:dyDescent="0.25">
      <c r="A12861" s="135"/>
      <c r="B12861" s="135"/>
      <c r="C12861" s="135"/>
      <c r="D12861" s="135"/>
    </row>
    <row r="12862" spans="1:4" x14ac:dyDescent="0.25">
      <c r="A12862" s="135"/>
      <c r="B12862" s="135"/>
      <c r="C12862" s="135"/>
      <c r="D12862" s="135"/>
    </row>
    <row r="12863" spans="1:4" x14ac:dyDescent="0.25">
      <c r="A12863" s="135"/>
      <c r="B12863" s="135"/>
      <c r="C12863" s="135"/>
      <c r="D12863" s="135"/>
    </row>
    <row r="12864" spans="1:4" x14ac:dyDescent="0.25">
      <c r="A12864" s="135"/>
      <c r="B12864" s="135"/>
      <c r="C12864" s="135"/>
      <c r="D12864" s="135"/>
    </row>
    <row r="12865" spans="1:4" x14ac:dyDescent="0.25">
      <c r="A12865" s="135"/>
      <c r="B12865" s="135"/>
      <c r="C12865" s="135"/>
      <c r="D12865" s="135"/>
    </row>
    <row r="12866" spans="1:4" x14ac:dyDescent="0.25">
      <c r="A12866" s="135"/>
      <c r="B12866" s="135"/>
      <c r="C12866" s="135"/>
      <c r="D12866" s="135"/>
    </row>
    <row r="12867" spans="1:4" x14ac:dyDescent="0.25">
      <c r="A12867" s="135"/>
      <c r="B12867" s="135"/>
      <c r="C12867" s="135"/>
      <c r="D12867" s="135"/>
    </row>
    <row r="12868" spans="1:4" x14ac:dyDescent="0.25">
      <c r="A12868" s="135"/>
      <c r="B12868" s="135"/>
      <c r="C12868" s="135"/>
      <c r="D12868" s="135"/>
    </row>
    <row r="12869" spans="1:4" x14ac:dyDescent="0.25">
      <c r="A12869" s="135"/>
      <c r="B12869" s="135"/>
      <c r="C12869" s="135"/>
      <c r="D12869" s="135"/>
    </row>
    <row r="12870" spans="1:4" x14ac:dyDescent="0.25">
      <c r="A12870" s="135"/>
      <c r="B12870" s="135"/>
      <c r="C12870" s="135"/>
      <c r="D12870" s="135"/>
    </row>
    <row r="12871" spans="1:4" x14ac:dyDescent="0.25">
      <c r="A12871" s="135"/>
      <c r="B12871" s="135"/>
      <c r="C12871" s="135"/>
      <c r="D12871" s="135"/>
    </row>
    <row r="12872" spans="1:4" x14ac:dyDescent="0.25">
      <c r="A12872" s="135"/>
      <c r="B12872" s="135"/>
      <c r="C12872" s="135"/>
      <c r="D12872" s="135"/>
    </row>
    <row r="12873" spans="1:4" x14ac:dyDescent="0.25">
      <c r="A12873" s="135"/>
      <c r="B12873" s="135"/>
      <c r="C12873" s="135"/>
      <c r="D12873" s="135"/>
    </row>
    <row r="12874" spans="1:4" x14ac:dyDescent="0.25">
      <c r="A12874" s="135"/>
      <c r="B12874" s="135"/>
      <c r="C12874" s="135"/>
      <c r="D12874" s="135"/>
    </row>
    <row r="12875" spans="1:4" x14ac:dyDescent="0.25">
      <c r="A12875" s="135"/>
      <c r="B12875" s="135"/>
      <c r="C12875" s="135"/>
      <c r="D12875" s="135"/>
    </row>
    <row r="12876" spans="1:4" x14ac:dyDescent="0.25">
      <c r="A12876" s="135"/>
      <c r="B12876" s="135"/>
      <c r="C12876" s="135"/>
      <c r="D12876" s="135"/>
    </row>
    <row r="12877" spans="1:4" x14ac:dyDescent="0.25">
      <c r="A12877" s="135"/>
      <c r="B12877" s="135"/>
      <c r="C12877" s="135"/>
      <c r="D12877" s="135"/>
    </row>
    <row r="12878" spans="1:4" x14ac:dyDescent="0.25">
      <c r="A12878" s="135"/>
      <c r="B12878" s="135"/>
      <c r="C12878" s="135"/>
      <c r="D12878" s="135"/>
    </row>
    <row r="12879" spans="1:4" x14ac:dyDescent="0.25">
      <c r="A12879" s="135"/>
      <c r="B12879" s="135"/>
      <c r="C12879" s="135"/>
      <c r="D12879" s="135"/>
    </row>
    <row r="12880" spans="1:4" x14ac:dyDescent="0.25">
      <c r="A12880" s="135"/>
      <c r="B12880" s="135"/>
      <c r="C12880" s="135"/>
      <c r="D12880" s="135"/>
    </row>
    <row r="12881" spans="1:4" x14ac:dyDescent="0.25">
      <c r="A12881" s="135"/>
      <c r="B12881" s="135"/>
      <c r="C12881" s="135"/>
      <c r="D12881" s="135"/>
    </row>
    <row r="12882" spans="1:4" x14ac:dyDescent="0.25">
      <c r="A12882" s="135"/>
      <c r="B12882" s="135"/>
      <c r="C12882" s="135"/>
      <c r="D12882" s="135"/>
    </row>
    <row r="12883" spans="1:4" x14ac:dyDescent="0.25">
      <c r="A12883" s="135"/>
      <c r="B12883" s="135"/>
      <c r="C12883" s="135"/>
      <c r="D12883" s="135"/>
    </row>
    <row r="12884" spans="1:4" x14ac:dyDescent="0.25">
      <c r="A12884" s="135"/>
      <c r="B12884" s="135"/>
      <c r="C12884" s="135"/>
      <c r="D12884" s="135"/>
    </row>
    <row r="12885" spans="1:4" x14ac:dyDescent="0.25">
      <c r="A12885" s="135"/>
      <c r="B12885" s="135"/>
      <c r="C12885" s="135"/>
      <c r="D12885" s="135"/>
    </row>
    <row r="12886" spans="1:4" x14ac:dyDescent="0.25">
      <c r="A12886" s="135"/>
      <c r="B12886" s="135"/>
      <c r="C12886" s="135"/>
      <c r="D12886" s="135"/>
    </row>
    <row r="12887" spans="1:4" x14ac:dyDescent="0.25">
      <c r="A12887" s="135"/>
      <c r="B12887" s="135"/>
      <c r="C12887" s="135"/>
      <c r="D12887" s="135"/>
    </row>
    <row r="12888" spans="1:4" x14ac:dyDescent="0.25">
      <c r="A12888" s="135"/>
      <c r="B12888" s="135"/>
      <c r="C12888" s="135"/>
      <c r="D12888" s="135"/>
    </row>
    <row r="12889" spans="1:4" x14ac:dyDescent="0.25">
      <c r="A12889" s="135"/>
      <c r="B12889" s="135"/>
      <c r="C12889" s="135"/>
      <c r="D12889" s="135"/>
    </row>
    <row r="12890" spans="1:4" x14ac:dyDescent="0.25">
      <c r="A12890" s="135"/>
      <c r="B12890" s="135"/>
      <c r="C12890" s="135"/>
      <c r="D12890" s="135"/>
    </row>
    <row r="12891" spans="1:4" x14ac:dyDescent="0.25">
      <c r="A12891" s="135"/>
      <c r="B12891" s="135"/>
      <c r="C12891" s="135"/>
      <c r="D12891" s="135"/>
    </row>
    <row r="12892" spans="1:4" x14ac:dyDescent="0.25">
      <c r="A12892" s="135"/>
      <c r="B12892" s="135"/>
      <c r="C12892" s="135"/>
      <c r="D12892" s="135"/>
    </row>
    <row r="12893" spans="1:4" x14ac:dyDescent="0.25">
      <c r="A12893" s="135"/>
      <c r="B12893" s="135"/>
      <c r="C12893" s="135"/>
      <c r="D12893" s="135"/>
    </row>
    <row r="12894" spans="1:4" x14ac:dyDescent="0.25">
      <c r="A12894" s="135"/>
      <c r="B12894" s="135"/>
      <c r="C12894" s="135"/>
      <c r="D12894" s="135"/>
    </row>
    <row r="12895" spans="1:4" x14ac:dyDescent="0.25">
      <c r="A12895" s="135"/>
      <c r="B12895" s="135"/>
      <c r="C12895" s="135"/>
      <c r="D12895" s="135"/>
    </row>
    <row r="12896" spans="1:4" x14ac:dyDescent="0.25">
      <c r="A12896" s="135"/>
      <c r="B12896" s="135"/>
      <c r="C12896" s="135"/>
      <c r="D12896" s="135"/>
    </row>
    <row r="12897" spans="1:4" x14ac:dyDescent="0.25">
      <c r="A12897" s="135"/>
      <c r="B12897" s="135"/>
      <c r="C12897" s="135"/>
      <c r="D12897" s="135"/>
    </row>
    <row r="12898" spans="1:4" x14ac:dyDescent="0.25">
      <c r="A12898" s="135"/>
      <c r="B12898" s="135"/>
      <c r="C12898" s="135"/>
      <c r="D12898" s="135"/>
    </row>
    <row r="12899" spans="1:4" x14ac:dyDescent="0.25">
      <c r="A12899" s="135"/>
      <c r="B12899" s="135"/>
      <c r="C12899" s="135"/>
      <c r="D12899" s="135"/>
    </row>
    <row r="12900" spans="1:4" x14ac:dyDescent="0.25">
      <c r="A12900" s="135"/>
      <c r="B12900" s="135"/>
      <c r="C12900" s="135"/>
      <c r="D12900" s="135"/>
    </row>
    <row r="12901" spans="1:4" x14ac:dyDescent="0.25">
      <c r="A12901" s="135"/>
      <c r="B12901" s="135"/>
      <c r="C12901" s="135"/>
      <c r="D12901" s="135"/>
    </row>
    <row r="12902" spans="1:4" x14ac:dyDescent="0.25">
      <c r="A12902" s="135"/>
      <c r="B12902" s="135"/>
      <c r="C12902" s="135"/>
      <c r="D12902" s="135"/>
    </row>
    <row r="12903" spans="1:4" x14ac:dyDescent="0.25">
      <c r="A12903" s="135"/>
      <c r="B12903" s="135"/>
      <c r="C12903" s="135"/>
      <c r="D12903" s="135"/>
    </row>
    <row r="12904" spans="1:4" x14ac:dyDescent="0.25">
      <c r="A12904" s="135"/>
      <c r="B12904" s="135"/>
      <c r="C12904" s="135"/>
      <c r="D12904" s="135"/>
    </row>
    <row r="12905" spans="1:4" x14ac:dyDescent="0.25">
      <c r="A12905" s="135"/>
      <c r="B12905" s="135"/>
      <c r="C12905" s="135"/>
      <c r="D12905" s="135"/>
    </row>
    <row r="12906" spans="1:4" x14ac:dyDescent="0.25">
      <c r="A12906" s="135"/>
      <c r="B12906" s="135"/>
      <c r="C12906" s="135"/>
      <c r="D12906" s="135"/>
    </row>
    <row r="12907" spans="1:4" x14ac:dyDescent="0.25">
      <c r="A12907" s="135"/>
      <c r="B12907" s="135"/>
      <c r="C12907" s="135"/>
      <c r="D12907" s="135"/>
    </row>
    <row r="12908" spans="1:4" x14ac:dyDescent="0.25">
      <c r="A12908" s="135"/>
      <c r="B12908" s="135"/>
      <c r="C12908" s="135"/>
      <c r="D12908" s="135"/>
    </row>
    <row r="12909" spans="1:4" x14ac:dyDescent="0.25">
      <c r="A12909" s="135"/>
      <c r="B12909" s="135"/>
      <c r="C12909" s="135"/>
      <c r="D12909" s="135"/>
    </row>
    <row r="12910" spans="1:4" x14ac:dyDescent="0.25">
      <c r="A12910" s="135"/>
      <c r="B12910" s="135"/>
      <c r="C12910" s="135"/>
      <c r="D12910" s="135"/>
    </row>
    <row r="12911" spans="1:4" x14ac:dyDescent="0.25">
      <c r="A12911" s="135"/>
      <c r="B12911" s="135"/>
      <c r="C12911" s="135"/>
      <c r="D12911" s="135"/>
    </row>
    <row r="12912" spans="1:4" x14ac:dyDescent="0.25">
      <c r="A12912" s="135"/>
      <c r="B12912" s="135"/>
      <c r="C12912" s="135"/>
      <c r="D12912" s="135"/>
    </row>
    <row r="12913" spans="1:4" x14ac:dyDescent="0.25">
      <c r="A12913" s="135"/>
      <c r="B12913" s="135"/>
      <c r="C12913" s="135"/>
      <c r="D12913" s="135"/>
    </row>
    <row r="12914" spans="1:4" x14ac:dyDescent="0.25">
      <c r="A12914" s="135"/>
      <c r="B12914" s="135"/>
      <c r="C12914" s="135"/>
      <c r="D12914" s="135"/>
    </row>
    <row r="12915" spans="1:4" x14ac:dyDescent="0.25">
      <c r="A12915" s="135"/>
      <c r="B12915" s="135"/>
      <c r="C12915" s="135"/>
      <c r="D12915" s="135"/>
    </row>
    <row r="12916" spans="1:4" x14ac:dyDescent="0.25">
      <c r="A12916" s="135"/>
      <c r="B12916" s="135"/>
      <c r="C12916" s="135"/>
      <c r="D12916" s="135"/>
    </row>
    <row r="12917" spans="1:4" x14ac:dyDescent="0.25">
      <c r="A12917" s="135"/>
      <c r="B12917" s="135"/>
      <c r="C12917" s="135"/>
      <c r="D12917" s="135"/>
    </row>
    <row r="12918" spans="1:4" x14ac:dyDescent="0.25">
      <c r="A12918" s="135"/>
      <c r="B12918" s="135"/>
      <c r="C12918" s="135"/>
      <c r="D12918" s="135"/>
    </row>
    <row r="12919" spans="1:4" x14ac:dyDescent="0.25">
      <c r="A12919" s="135"/>
      <c r="B12919" s="135"/>
      <c r="C12919" s="135"/>
      <c r="D12919" s="135"/>
    </row>
    <row r="12920" spans="1:4" x14ac:dyDescent="0.25">
      <c r="A12920" s="135"/>
      <c r="B12920" s="135"/>
      <c r="C12920" s="135"/>
      <c r="D12920" s="135"/>
    </row>
    <row r="12921" spans="1:4" x14ac:dyDescent="0.25">
      <c r="A12921" s="135"/>
      <c r="B12921" s="135"/>
      <c r="C12921" s="135"/>
      <c r="D12921" s="135"/>
    </row>
    <row r="12922" spans="1:4" x14ac:dyDescent="0.25">
      <c r="A12922" s="135"/>
      <c r="B12922" s="135"/>
      <c r="C12922" s="135"/>
      <c r="D12922" s="135"/>
    </row>
    <row r="12923" spans="1:4" x14ac:dyDescent="0.25">
      <c r="A12923" s="135"/>
      <c r="B12923" s="135"/>
      <c r="C12923" s="135"/>
      <c r="D12923" s="135"/>
    </row>
    <row r="12924" spans="1:4" x14ac:dyDescent="0.25">
      <c r="A12924" s="135"/>
      <c r="B12924" s="135"/>
      <c r="C12924" s="135"/>
      <c r="D12924" s="135"/>
    </row>
    <row r="12925" spans="1:4" x14ac:dyDescent="0.25">
      <c r="A12925" s="135"/>
      <c r="B12925" s="135"/>
      <c r="C12925" s="135"/>
      <c r="D12925" s="135"/>
    </row>
    <row r="12926" spans="1:4" x14ac:dyDescent="0.25">
      <c r="A12926" s="135"/>
      <c r="B12926" s="135"/>
      <c r="C12926" s="135"/>
      <c r="D12926" s="135"/>
    </row>
    <row r="12927" spans="1:4" x14ac:dyDescent="0.25">
      <c r="A12927" s="135"/>
      <c r="B12927" s="135"/>
      <c r="C12927" s="135"/>
      <c r="D12927" s="135"/>
    </row>
    <row r="12928" spans="1:4" x14ac:dyDescent="0.25">
      <c r="A12928" s="135"/>
      <c r="B12928" s="135"/>
      <c r="C12928" s="135"/>
      <c r="D12928" s="135"/>
    </row>
    <row r="12929" spans="1:4" x14ac:dyDescent="0.25">
      <c r="A12929" s="135"/>
      <c r="B12929" s="135"/>
      <c r="C12929" s="135"/>
      <c r="D12929" s="135"/>
    </row>
    <row r="12930" spans="1:4" x14ac:dyDescent="0.25">
      <c r="A12930" s="135"/>
      <c r="B12930" s="135"/>
      <c r="C12930" s="135"/>
      <c r="D12930" s="135"/>
    </row>
    <row r="12931" spans="1:4" x14ac:dyDescent="0.25">
      <c r="A12931" s="135"/>
      <c r="B12931" s="135"/>
      <c r="C12931" s="135"/>
      <c r="D12931" s="135"/>
    </row>
    <row r="12932" spans="1:4" x14ac:dyDescent="0.25">
      <c r="A12932" s="135"/>
      <c r="B12932" s="135"/>
      <c r="C12932" s="135"/>
      <c r="D12932" s="135"/>
    </row>
    <row r="12933" spans="1:4" x14ac:dyDescent="0.25">
      <c r="A12933" s="135"/>
      <c r="B12933" s="135"/>
      <c r="C12933" s="135"/>
      <c r="D12933" s="135"/>
    </row>
    <row r="12934" spans="1:4" x14ac:dyDescent="0.25">
      <c r="A12934" s="135"/>
      <c r="B12934" s="135"/>
      <c r="C12934" s="135"/>
      <c r="D12934" s="135"/>
    </row>
    <row r="12935" spans="1:4" x14ac:dyDescent="0.25">
      <c r="A12935" s="135"/>
      <c r="B12935" s="135"/>
      <c r="C12935" s="135"/>
      <c r="D12935" s="135"/>
    </row>
    <row r="12936" spans="1:4" x14ac:dyDescent="0.25">
      <c r="A12936" s="135"/>
      <c r="B12936" s="135"/>
      <c r="C12936" s="135"/>
      <c r="D12936" s="135"/>
    </row>
    <row r="12937" spans="1:4" x14ac:dyDescent="0.25">
      <c r="A12937" s="135"/>
      <c r="B12937" s="135"/>
      <c r="C12937" s="135"/>
      <c r="D12937" s="135"/>
    </row>
    <row r="12938" spans="1:4" x14ac:dyDescent="0.25">
      <c r="A12938" s="135"/>
      <c r="B12938" s="135"/>
      <c r="C12938" s="135"/>
      <c r="D12938" s="135"/>
    </row>
    <row r="12939" spans="1:4" x14ac:dyDescent="0.25">
      <c r="A12939" s="135"/>
      <c r="B12939" s="135"/>
      <c r="C12939" s="135"/>
      <c r="D12939" s="135"/>
    </row>
    <row r="12940" spans="1:4" x14ac:dyDescent="0.25">
      <c r="A12940" s="135"/>
      <c r="B12940" s="135"/>
      <c r="C12940" s="135"/>
      <c r="D12940" s="135"/>
    </row>
    <row r="12941" spans="1:4" x14ac:dyDescent="0.25">
      <c r="A12941" s="135"/>
      <c r="B12941" s="135"/>
      <c r="C12941" s="135"/>
      <c r="D12941" s="135"/>
    </row>
    <row r="12942" spans="1:4" x14ac:dyDescent="0.25">
      <c r="A12942" s="135"/>
      <c r="B12942" s="135"/>
      <c r="C12942" s="135"/>
      <c r="D12942" s="135"/>
    </row>
    <row r="12943" spans="1:4" x14ac:dyDescent="0.25">
      <c r="A12943" s="135"/>
      <c r="B12943" s="135"/>
      <c r="C12943" s="135"/>
      <c r="D12943" s="135"/>
    </row>
    <row r="12944" spans="1:4" x14ac:dyDescent="0.25">
      <c r="A12944" s="135"/>
      <c r="B12944" s="135"/>
      <c r="C12944" s="135"/>
      <c r="D12944" s="135"/>
    </row>
    <row r="12945" spans="1:4" x14ac:dyDescent="0.25">
      <c r="A12945" s="135"/>
      <c r="B12945" s="135"/>
      <c r="C12945" s="135"/>
      <c r="D12945" s="135"/>
    </row>
    <row r="12946" spans="1:4" x14ac:dyDescent="0.25">
      <c r="A12946" s="135"/>
      <c r="B12946" s="135"/>
      <c r="C12946" s="135"/>
      <c r="D12946" s="135"/>
    </row>
    <row r="12947" spans="1:4" x14ac:dyDescent="0.25">
      <c r="A12947" s="135"/>
      <c r="B12947" s="135"/>
      <c r="C12947" s="135"/>
      <c r="D12947" s="135"/>
    </row>
    <row r="12948" spans="1:4" x14ac:dyDescent="0.25">
      <c r="A12948" s="135"/>
      <c r="B12948" s="135"/>
      <c r="C12948" s="135"/>
      <c r="D12948" s="135"/>
    </row>
    <row r="12949" spans="1:4" x14ac:dyDescent="0.25">
      <c r="A12949" s="135"/>
      <c r="B12949" s="135"/>
      <c r="C12949" s="135"/>
      <c r="D12949" s="135"/>
    </row>
    <row r="12950" spans="1:4" x14ac:dyDescent="0.25">
      <c r="A12950" s="135"/>
      <c r="B12950" s="135"/>
      <c r="C12950" s="135"/>
      <c r="D12950" s="135"/>
    </row>
    <row r="12951" spans="1:4" x14ac:dyDescent="0.25">
      <c r="A12951" s="135"/>
      <c r="B12951" s="135"/>
      <c r="C12951" s="135"/>
      <c r="D12951" s="135"/>
    </row>
    <row r="12952" spans="1:4" x14ac:dyDescent="0.25">
      <c r="A12952" s="135"/>
      <c r="B12952" s="135"/>
      <c r="C12952" s="135"/>
      <c r="D12952" s="135"/>
    </row>
    <row r="12953" spans="1:4" x14ac:dyDescent="0.25">
      <c r="A12953" s="135"/>
      <c r="B12953" s="135"/>
      <c r="C12953" s="135"/>
      <c r="D12953" s="135"/>
    </row>
    <row r="12954" spans="1:4" x14ac:dyDescent="0.25">
      <c r="A12954" s="135"/>
      <c r="B12954" s="135"/>
      <c r="C12954" s="135"/>
      <c r="D12954" s="135"/>
    </row>
    <row r="12955" spans="1:4" x14ac:dyDescent="0.25">
      <c r="A12955" s="135"/>
      <c r="B12955" s="135"/>
      <c r="C12955" s="135"/>
      <c r="D12955" s="135"/>
    </row>
    <row r="12956" spans="1:4" x14ac:dyDescent="0.25">
      <c r="A12956" s="135"/>
      <c r="B12956" s="135"/>
      <c r="C12956" s="135"/>
      <c r="D12956" s="135"/>
    </row>
    <row r="12957" spans="1:4" x14ac:dyDescent="0.25">
      <c r="A12957" s="135"/>
      <c r="B12957" s="135"/>
      <c r="C12957" s="135"/>
      <c r="D12957" s="135"/>
    </row>
    <row r="12958" spans="1:4" x14ac:dyDescent="0.25">
      <c r="A12958" s="135"/>
      <c r="B12958" s="135"/>
      <c r="C12958" s="135"/>
      <c r="D12958" s="135"/>
    </row>
    <row r="12959" spans="1:4" x14ac:dyDescent="0.25">
      <c r="A12959" s="135"/>
      <c r="B12959" s="135"/>
      <c r="C12959" s="135"/>
      <c r="D12959" s="135"/>
    </row>
    <row r="12960" spans="1:4" x14ac:dyDescent="0.25">
      <c r="A12960" s="135"/>
      <c r="B12960" s="135"/>
      <c r="C12960" s="135"/>
      <c r="D12960" s="135"/>
    </row>
    <row r="12961" spans="1:4" x14ac:dyDescent="0.25">
      <c r="A12961" s="135"/>
      <c r="B12961" s="135"/>
      <c r="C12961" s="135"/>
      <c r="D12961" s="135"/>
    </row>
    <row r="12962" spans="1:4" x14ac:dyDescent="0.25">
      <c r="A12962" s="135"/>
      <c r="B12962" s="135"/>
      <c r="C12962" s="135"/>
      <c r="D12962" s="135"/>
    </row>
    <row r="12963" spans="1:4" x14ac:dyDescent="0.25">
      <c r="A12963" s="135"/>
      <c r="B12963" s="135"/>
      <c r="C12963" s="135"/>
      <c r="D12963" s="135"/>
    </row>
    <row r="12964" spans="1:4" x14ac:dyDescent="0.25">
      <c r="A12964" s="135"/>
      <c r="B12964" s="135"/>
      <c r="C12964" s="135"/>
      <c r="D12964" s="135"/>
    </row>
    <row r="12965" spans="1:4" x14ac:dyDescent="0.25">
      <c r="A12965" s="135"/>
      <c r="B12965" s="135"/>
      <c r="C12965" s="135"/>
      <c r="D12965" s="135"/>
    </row>
    <row r="12966" spans="1:4" x14ac:dyDescent="0.25">
      <c r="A12966" s="135"/>
      <c r="B12966" s="135"/>
      <c r="C12966" s="135"/>
      <c r="D12966" s="135"/>
    </row>
    <row r="12967" spans="1:4" x14ac:dyDescent="0.25">
      <c r="A12967" s="135"/>
      <c r="B12967" s="135"/>
      <c r="C12967" s="135"/>
      <c r="D12967" s="135"/>
    </row>
    <row r="12968" spans="1:4" x14ac:dyDescent="0.25">
      <c r="A12968" s="135"/>
      <c r="B12968" s="135"/>
      <c r="C12968" s="135"/>
      <c r="D12968" s="135"/>
    </row>
    <row r="12969" spans="1:4" x14ac:dyDescent="0.25">
      <c r="A12969" s="135"/>
      <c r="B12969" s="135"/>
      <c r="C12969" s="135"/>
      <c r="D12969" s="135"/>
    </row>
    <row r="12970" spans="1:4" x14ac:dyDescent="0.25">
      <c r="A12970" s="135"/>
      <c r="B12970" s="135"/>
      <c r="C12970" s="135"/>
      <c r="D12970" s="135"/>
    </row>
    <row r="12971" spans="1:4" x14ac:dyDescent="0.25">
      <c r="A12971" s="135"/>
      <c r="B12971" s="135"/>
      <c r="C12971" s="135"/>
      <c r="D12971" s="135"/>
    </row>
    <row r="12972" spans="1:4" x14ac:dyDescent="0.25">
      <c r="A12972" s="135"/>
      <c r="B12972" s="135"/>
      <c r="C12972" s="135"/>
      <c r="D12972" s="135"/>
    </row>
    <row r="12973" spans="1:4" x14ac:dyDescent="0.25">
      <c r="A12973" s="135"/>
      <c r="B12973" s="135"/>
      <c r="C12973" s="135"/>
      <c r="D12973" s="135"/>
    </row>
    <row r="12974" spans="1:4" x14ac:dyDescent="0.25">
      <c r="A12974" s="135"/>
      <c r="B12974" s="135"/>
      <c r="C12974" s="135"/>
      <c r="D12974" s="135"/>
    </row>
    <row r="12975" spans="1:4" x14ac:dyDescent="0.25">
      <c r="A12975" s="135"/>
      <c r="B12975" s="135"/>
      <c r="C12975" s="135"/>
      <c r="D12975" s="135"/>
    </row>
    <row r="12976" spans="1:4" x14ac:dyDescent="0.25">
      <c r="A12976" s="135"/>
      <c r="B12976" s="135"/>
      <c r="C12976" s="135"/>
      <c r="D12976" s="135"/>
    </row>
    <row r="12977" spans="1:4" x14ac:dyDescent="0.25">
      <c r="A12977" s="135"/>
      <c r="B12977" s="135"/>
      <c r="C12977" s="135"/>
      <c r="D12977" s="135"/>
    </row>
    <row r="12978" spans="1:4" x14ac:dyDescent="0.25">
      <c r="A12978" s="135"/>
      <c r="B12978" s="135"/>
      <c r="C12978" s="135"/>
      <c r="D12978" s="135"/>
    </row>
    <row r="12979" spans="1:4" x14ac:dyDescent="0.25">
      <c r="A12979" s="135"/>
      <c r="B12979" s="135"/>
      <c r="C12979" s="135"/>
      <c r="D12979" s="135"/>
    </row>
    <row r="12980" spans="1:4" x14ac:dyDescent="0.25">
      <c r="A12980" s="135"/>
      <c r="B12980" s="135"/>
      <c r="C12980" s="135"/>
      <c r="D12980" s="135"/>
    </row>
    <row r="12981" spans="1:4" x14ac:dyDescent="0.25">
      <c r="A12981" s="135"/>
      <c r="B12981" s="135"/>
      <c r="C12981" s="135"/>
      <c r="D12981" s="135"/>
    </row>
    <row r="12982" spans="1:4" x14ac:dyDescent="0.25">
      <c r="A12982" s="135"/>
      <c r="B12982" s="135"/>
      <c r="C12982" s="135"/>
      <c r="D12982" s="135"/>
    </row>
    <row r="12983" spans="1:4" x14ac:dyDescent="0.25">
      <c r="A12983" s="135"/>
      <c r="B12983" s="135"/>
      <c r="C12983" s="135"/>
      <c r="D12983" s="135"/>
    </row>
    <row r="12984" spans="1:4" x14ac:dyDescent="0.25">
      <c r="A12984" s="135"/>
      <c r="B12984" s="135"/>
      <c r="C12984" s="135"/>
      <c r="D12984" s="135"/>
    </row>
    <row r="12985" spans="1:4" x14ac:dyDescent="0.25">
      <c r="A12985" s="135"/>
      <c r="B12985" s="135"/>
      <c r="C12985" s="135"/>
      <c r="D12985" s="135"/>
    </row>
    <row r="12986" spans="1:4" x14ac:dyDescent="0.25">
      <c r="A12986" s="135"/>
      <c r="B12986" s="135"/>
      <c r="C12986" s="135"/>
      <c r="D12986" s="135"/>
    </row>
    <row r="12987" spans="1:4" x14ac:dyDescent="0.25">
      <c r="A12987" s="135"/>
      <c r="B12987" s="135"/>
      <c r="C12987" s="135"/>
      <c r="D12987" s="135"/>
    </row>
    <row r="12988" spans="1:4" x14ac:dyDescent="0.25">
      <c r="A12988" s="135"/>
      <c r="B12988" s="135"/>
      <c r="C12988" s="135"/>
      <c r="D12988" s="135"/>
    </row>
    <row r="12989" spans="1:4" x14ac:dyDescent="0.25">
      <c r="A12989" s="135"/>
      <c r="B12989" s="135"/>
      <c r="C12989" s="135"/>
      <c r="D12989" s="135"/>
    </row>
    <row r="12990" spans="1:4" x14ac:dyDescent="0.25">
      <c r="A12990" s="135"/>
      <c r="B12990" s="135"/>
      <c r="C12990" s="135"/>
      <c r="D12990" s="135"/>
    </row>
    <row r="12991" spans="1:4" x14ac:dyDescent="0.25">
      <c r="A12991" s="135"/>
      <c r="B12991" s="135"/>
      <c r="C12991" s="135"/>
      <c r="D12991" s="135"/>
    </row>
    <row r="12992" spans="1:4" x14ac:dyDescent="0.25">
      <c r="A12992" s="135"/>
      <c r="B12992" s="135"/>
      <c r="C12992" s="135"/>
      <c r="D12992" s="135"/>
    </row>
    <row r="12993" spans="1:4" x14ac:dyDescent="0.25">
      <c r="A12993" s="135"/>
      <c r="B12993" s="135"/>
      <c r="C12993" s="135"/>
      <c r="D12993" s="135"/>
    </row>
    <row r="12994" spans="1:4" x14ac:dyDescent="0.25">
      <c r="A12994" s="135"/>
      <c r="B12994" s="135"/>
      <c r="C12994" s="135"/>
      <c r="D12994" s="135"/>
    </row>
    <row r="12995" spans="1:4" x14ac:dyDescent="0.25">
      <c r="A12995" s="135"/>
      <c r="B12995" s="135"/>
      <c r="C12995" s="135"/>
      <c r="D12995" s="135"/>
    </row>
    <row r="12996" spans="1:4" x14ac:dyDescent="0.25">
      <c r="A12996" s="135"/>
      <c r="B12996" s="135"/>
      <c r="C12996" s="135"/>
      <c r="D12996" s="135"/>
    </row>
    <row r="12997" spans="1:4" x14ac:dyDescent="0.25">
      <c r="A12997" s="135"/>
      <c r="B12997" s="135"/>
      <c r="C12997" s="135"/>
      <c r="D12997" s="135"/>
    </row>
    <row r="12998" spans="1:4" x14ac:dyDescent="0.25">
      <c r="A12998" s="135"/>
      <c r="B12998" s="135"/>
      <c r="C12998" s="135"/>
      <c r="D12998" s="135"/>
    </row>
    <row r="12999" spans="1:4" x14ac:dyDescent="0.25">
      <c r="A12999" s="135"/>
      <c r="B12999" s="135"/>
      <c r="C12999" s="135"/>
      <c r="D12999" s="135"/>
    </row>
    <row r="13000" spans="1:4" x14ac:dyDescent="0.25">
      <c r="A13000" s="135"/>
      <c r="B13000" s="135"/>
      <c r="C13000" s="135"/>
      <c r="D13000" s="135"/>
    </row>
    <row r="13001" spans="1:4" x14ac:dyDescent="0.25">
      <c r="A13001" s="135"/>
      <c r="B13001" s="135"/>
      <c r="C13001" s="135"/>
      <c r="D13001" s="135"/>
    </row>
    <row r="13002" spans="1:4" x14ac:dyDescent="0.25">
      <c r="A13002" s="135"/>
      <c r="B13002" s="135"/>
      <c r="C13002" s="135"/>
      <c r="D13002" s="135"/>
    </row>
    <row r="13003" spans="1:4" x14ac:dyDescent="0.25">
      <c r="A13003" s="135"/>
      <c r="B13003" s="135"/>
      <c r="C13003" s="135"/>
      <c r="D13003" s="135"/>
    </row>
    <row r="13004" spans="1:4" x14ac:dyDescent="0.25">
      <c r="A13004" s="135"/>
      <c r="B13004" s="135"/>
      <c r="C13004" s="135"/>
      <c r="D13004" s="135"/>
    </row>
    <row r="13005" spans="1:4" x14ac:dyDescent="0.25">
      <c r="A13005" s="135"/>
      <c r="B13005" s="135"/>
      <c r="C13005" s="135"/>
      <c r="D13005" s="135"/>
    </row>
    <row r="13006" spans="1:4" x14ac:dyDescent="0.25">
      <c r="A13006" s="135"/>
      <c r="B13006" s="135"/>
      <c r="C13006" s="135"/>
      <c r="D13006" s="135"/>
    </row>
    <row r="13007" spans="1:4" x14ac:dyDescent="0.25">
      <c r="A13007" s="135"/>
      <c r="B13007" s="135"/>
      <c r="C13007" s="135"/>
      <c r="D13007" s="135"/>
    </row>
    <row r="13008" spans="1:4" x14ac:dyDescent="0.25">
      <c r="A13008" s="135"/>
      <c r="B13008" s="135"/>
      <c r="C13008" s="135"/>
      <c r="D13008" s="135"/>
    </row>
    <row r="13009" spans="1:4" x14ac:dyDescent="0.25">
      <c r="A13009" s="135"/>
      <c r="B13009" s="135"/>
      <c r="C13009" s="135"/>
      <c r="D13009" s="135"/>
    </row>
    <row r="13010" spans="1:4" x14ac:dyDescent="0.25">
      <c r="A13010" s="135"/>
      <c r="B13010" s="135"/>
      <c r="C13010" s="135"/>
      <c r="D13010" s="135"/>
    </row>
    <row r="13011" spans="1:4" x14ac:dyDescent="0.25">
      <c r="A13011" s="135"/>
      <c r="B13011" s="135"/>
      <c r="C13011" s="135"/>
      <c r="D13011" s="135"/>
    </row>
    <row r="13012" spans="1:4" x14ac:dyDescent="0.25">
      <c r="A13012" s="135"/>
      <c r="B13012" s="135"/>
      <c r="C13012" s="135"/>
      <c r="D13012" s="135"/>
    </row>
    <row r="13013" spans="1:4" x14ac:dyDescent="0.25">
      <c r="A13013" s="135"/>
      <c r="B13013" s="135"/>
      <c r="C13013" s="135"/>
      <c r="D13013" s="135"/>
    </row>
    <row r="13014" spans="1:4" x14ac:dyDescent="0.25">
      <c r="A13014" s="135"/>
      <c r="B13014" s="135"/>
      <c r="C13014" s="135"/>
      <c r="D13014" s="135"/>
    </row>
    <row r="13015" spans="1:4" x14ac:dyDescent="0.25">
      <c r="A13015" s="135"/>
      <c r="B13015" s="135"/>
      <c r="C13015" s="135"/>
      <c r="D13015" s="135"/>
    </row>
    <row r="13016" spans="1:4" x14ac:dyDescent="0.25">
      <c r="A13016" s="135"/>
      <c r="B13016" s="135"/>
      <c r="C13016" s="135"/>
      <c r="D13016" s="135"/>
    </row>
    <row r="13017" spans="1:4" x14ac:dyDescent="0.25">
      <c r="A13017" s="135"/>
      <c r="B13017" s="135"/>
      <c r="C13017" s="135"/>
      <c r="D13017" s="135"/>
    </row>
    <row r="13018" spans="1:4" x14ac:dyDescent="0.25">
      <c r="A13018" s="135"/>
      <c r="B13018" s="135"/>
      <c r="C13018" s="135"/>
      <c r="D13018" s="135"/>
    </row>
    <row r="13019" spans="1:4" x14ac:dyDescent="0.25">
      <c r="A13019" s="135"/>
      <c r="B13019" s="135"/>
      <c r="C13019" s="135"/>
      <c r="D13019" s="135"/>
    </row>
    <row r="13020" spans="1:4" x14ac:dyDescent="0.25">
      <c r="A13020" s="135"/>
      <c r="B13020" s="135"/>
      <c r="C13020" s="135"/>
      <c r="D13020" s="135"/>
    </row>
    <row r="13021" spans="1:4" x14ac:dyDescent="0.25">
      <c r="A13021" s="135"/>
      <c r="B13021" s="135"/>
      <c r="C13021" s="135"/>
      <c r="D13021" s="135"/>
    </row>
    <row r="13022" spans="1:4" x14ac:dyDescent="0.25">
      <c r="A13022" s="135"/>
      <c r="B13022" s="135"/>
      <c r="C13022" s="135"/>
      <c r="D13022" s="135"/>
    </row>
    <row r="13023" spans="1:4" x14ac:dyDescent="0.25">
      <c r="A13023" s="135"/>
      <c r="B13023" s="135"/>
      <c r="C13023" s="135"/>
      <c r="D13023" s="135"/>
    </row>
    <row r="13024" spans="1:4" x14ac:dyDescent="0.25">
      <c r="A13024" s="135"/>
      <c r="B13024" s="135"/>
      <c r="C13024" s="135"/>
      <c r="D13024" s="135"/>
    </row>
    <row r="13025" spans="1:4" x14ac:dyDescent="0.25">
      <c r="A13025" s="135"/>
      <c r="B13025" s="135"/>
      <c r="C13025" s="135"/>
      <c r="D13025" s="135"/>
    </row>
    <row r="13026" spans="1:4" x14ac:dyDescent="0.25">
      <c r="A13026" s="135"/>
      <c r="B13026" s="135"/>
      <c r="C13026" s="135"/>
      <c r="D13026" s="135"/>
    </row>
    <row r="13027" spans="1:4" x14ac:dyDescent="0.25">
      <c r="A13027" s="135"/>
      <c r="B13027" s="135"/>
      <c r="C13027" s="135"/>
      <c r="D13027" s="135"/>
    </row>
    <row r="13028" spans="1:4" x14ac:dyDescent="0.25">
      <c r="A13028" s="135"/>
      <c r="B13028" s="135"/>
      <c r="C13028" s="135"/>
      <c r="D13028" s="135"/>
    </row>
    <row r="13029" spans="1:4" x14ac:dyDescent="0.25">
      <c r="A13029" s="135"/>
      <c r="B13029" s="135"/>
      <c r="C13029" s="135"/>
      <c r="D13029" s="135"/>
    </row>
    <row r="13030" spans="1:4" x14ac:dyDescent="0.25">
      <c r="A13030" s="135"/>
      <c r="B13030" s="135"/>
      <c r="C13030" s="135"/>
      <c r="D13030" s="135"/>
    </row>
    <row r="13031" spans="1:4" x14ac:dyDescent="0.25">
      <c r="A13031" s="135"/>
      <c r="B13031" s="135"/>
      <c r="C13031" s="135"/>
      <c r="D13031" s="135"/>
    </row>
    <row r="13032" spans="1:4" x14ac:dyDescent="0.25">
      <c r="A13032" s="135"/>
      <c r="B13032" s="135"/>
      <c r="C13032" s="135"/>
      <c r="D13032" s="135"/>
    </row>
    <row r="13033" spans="1:4" x14ac:dyDescent="0.25">
      <c r="A13033" s="135"/>
      <c r="B13033" s="135"/>
      <c r="C13033" s="135"/>
      <c r="D13033" s="135"/>
    </row>
    <row r="13034" spans="1:4" x14ac:dyDescent="0.25">
      <c r="A13034" s="135"/>
      <c r="B13034" s="135"/>
      <c r="C13034" s="135"/>
      <c r="D13034" s="135"/>
    </row>
    <row r="13035" spans="1:4" x14ac:dyDescent="0.25">
      <c r="A13035" s="135"/>
      <c r="B13035" s="135"/>
      <c r="C13035" s="135"/>
      <c r="D13035" s="135"/>
    </row>
    <row r="13036" spans="1:4" x14ac:dyDescent="0.25">
      <c r="A13036" s="135"/>
      <c r="B13036" s="135"/>
      <c r="C13036" s="135"/>
      <c r="D13036" s="135"/>
    </row>
    <row r="13037" spans="1:4" x14ac:dyDescent="0.25">
      <c r="A13037" s="135"/>
      <c r="B13037" s="135"/>
      <c r="C13037" s="135"/>
      <c r="D13037" s="135"/>
    </row>
    <row r="13038" spans="1:4" x14ac:dyDescent="0.25">
      <c r="A13038" s="135"/>
      <c r="B13038" s="135"/>
      <c r="C13038" s="135"/>
      <c r="D13038" s="135"/>
    </row>
    <row r="13039" spans="1:4" x14ac:dyDescent="0.25">
      <c r="A13039" s="135"/>
      <c r="B13039" s="135"/>
      <c r="C13039" s="135"/>
      <c r="D13039" s="135"/>
    </row>
    <row r="13040" spans="1:4" x14ac:dyDescent="0.25">
      <c r="A13040" s="135"/>
      <c r="B13040" s="135"/>
      <c r="C13040" s="135"/>
      <c r="D13040" s="135"/>
    </row>
    <row r="13041" spans="1:4" x14ac:dyDescent="0.25">
      <c r="A13041" s="135"/>
      <c r="B13041" s="135"/>
      <c r="C13041" s="135"/>
      <c r="D13041" s="135"/>
    </row>
    <row r="13042" spans="1:4" x14ac:dyDescent="0.25">
      <c r="A13042" s="135"/>
      <c r="B13042" s="135"/>
      <c r="C13042" s="135"/>
      <c r="D13042" s="135"/>
    </row>
    <row r="13043" spans="1:4" x14ac:dyDescent="0.25">
      <c r="A13043" s="135"/>
      <c r="B13043" s="135"/>
      <c r="C13043" s="135"/>
      <c r="D13043" s="135"/>
    </row>
    <row r="13044" spans="1:4" x14ac:dyDescent="0.25">
      <c r="A13044" s="135"/>
      <c r="B13044" s="135"/>
      <c r="C13044" s="135"/>
      <c r="D13044" s="135"/>
    </row>
    <row r="13045" spans="1:4" x14ac:dyDescent="0.25">
      <c r="A13045" s="135"/>
      <c r="B13045" s="135"/>
      <c r="C13045" s="135"/>
      <c r="D13045" s="135"/>
    </row>
    <row r="13046" spans="1:4" x14ac:dyDescent="0.25">
      <c r="A13046" s="135"/>
      <c r="B13046" s="135"/>
      <c r="C13046" s="135"/>
      <c r="D13046" s="135"/>
    </row>
    <row r="13047" spans="1:4" x14ac:dyDescent="0.25">
      <c r="A13047" s="135"/>
      <c r="B13047" s="135"/>
      <c r="C13047" s="135"/>
      <c r="D13047" s="135"/>
    </row>
    <row r="13048" spans="1:4" x14ac:dyDescent="0.25">
      <c r="A13048" s="135"/>
      <c r="B13048" s="135"/>
      <c r="C13048" s="135"/>
      <c r="D13048" s="135"/>
    </row>
    <row r="13049" spans="1:4" x14ac:dyDescent="0.25">
      <c r="A13049" s="135"/>
      <c r="B13049" s="135"/>
      <c r="C13049" s="135"/>
      <c r="D13049" s="135"/>
    </row>
    <row r="13050" spans="1:4" x14ac:dyDescent="0.25">
      <c r="A13050" s="135"/>
      <c r="B13050" s="135"/>
      <c r="C13050" s="135"/>
      <c r="D13050" s="135"/>
    </row>
    <row r="13051" spans="1:4" x14ac:dyDescent="0.25">
      <c r="A13051" s="135"/>
      <c r="B13051" s="135"/>
      <c r="C13051" s="135"/>
      <c r="D13051" s="135"/>
    </row>
    <row r="13052" spans="1:4" x14ac:dyDescent="0.25">
      <c r="A13052" s="135"/>
      <c r="B13052" s="135"/>
      <c r="C13052" s="135"/>
      <c r="D13052" s="135"/>
    </row>
    <row r="13053" spans="1:4" x14ac:dyDescent="0.25">
      <c r="A13053" s="135"/>
      <c r="B13053" s="135"/>
      <c r="C13053" s="135"/>
      <c r="D13053" s="135"/>
    </row>
    <row r="13054" spans="1:4" x14ac:dyDescent="0.25">
      <c r="A13054" s="135"/>
      <c r="B13054" s="135"/>
      <c r="C13054" s="135"/>
      <c r="D13054" s="135"/>
    </row>
    <row r="13055" spans="1:4" x14ac:dyDescent="0.25">
      <c r="A13055" s="135"/>
      <c r="B13055" s="135"/>
      <c r="C13055" s="135"/>
      <c r="D13055" s="135"/>
    </row>
    <row r="13056" spans="1:4" x14ac:dyDescent="0.25">
      <c r="A13056" s="135"/>
      <c r="B13056" s="135"/>
      <c r="C13056" s="135"/>
      <c r="D13056" s="135"/>
    </row>
    <row r="13057" spans="1:4" x14ac:dyDescent="0.25">
      <c r="A13057" s="135"/>
      <c r="B13057" s="135"/>
      <c r="C13057" s="135"/>
      <c r="D13057" s="135"/>
    </row>
    <row r="13058" spans="1:4" x14ac:dyDescent="0.25">
      <c r="A13058" s="135"/>
      <c r="B13058" s="135"/>
      <c r="C13058" s="135"/>
      <c r="D13058" s="135"/>
    </row>
    <row r="13059" spans="1:4" x14ac:dyDescent="0.25">
      <c r="A13059" s="135"/>
      <c r="B13059" s="135"/>
      <c r="C13059" s="135"/>
      <c r="D13059" s="135"/>
    </row>
    <row r="13060" spans="1:4" x14ac:dyDescent="0.25">
      <c r="A13060" s="135"/>
      <c r="B13060" s="135"/>
      <c r="C13060" s="135"/>
      <c r="D13060" s="135"/>
    </row>
    <row r="13061" spans="1:4" x14ac:dyDescent="0.25">
      <c r="A13061" s="135"/>
      <c r="B13061" s="135"/>
      <c r="C13061" s="135"/>
      <c r="D13061" s="135"/>
    </row>
    <row r="13062" spans="1:4" x14ac:dyDescent="0.25">
      <c r="A13062" s="135"/>
      <c r="B13062" s="135"/>
      <c r="C13062" s="135"/>
      <c r="D13062" s="135"/>
    </row>
    <row r="13063" spans="1:4" x14ac:dyDescent="0.25">
      <c r="A13063" s="135"/>
      <c r="B13063" s="135"/>
      <c r="C13063" s="135"/>
      <c r="D13063" s="135"/>
    </row>
    <row r="13064" spans="1:4" x14ac:dyDescent="0.25">
      <c r="A13064" s="135"/>
      <c r="B13064" s="135"/>
      <c r="C13064" s="135"/>
      <c r="D13064" s="135"/>
    </row>
    <row r="13065" spans="1:4" x14ac:dyDescent="0.25">
      <c r="A13065" s="135"/>
      <c r="B13065" s="135"/>
      <c r="C13065" s="135"/>
      <c r="D13065" s="135"/>
    </row>
    <row r="13066" spans="1:4" x14ac:dyDescent="0.25">
      <c r="A13066" s="135"/>
      <c r="B13066" s="135"/>
      <c r="C13066" s="135"/>
      <c r="D13066" s="135"/>
    </row>
    <row r="13067" spans="1:4" x14ac:dyDescent="0.25">
      <c r="A13067" s="135"/>
      <c r="B13067" s="135"/>
      <c r="C13067" s="135"/>
      <c r="D13067" s="135"/>
    </row>
    <row r="13068" spans="1:4" x14ac:dyDescent="0.25">
      <c r="A13068" s="135"/>
      <c r="B13068" s="135"/>
      <c r="C13068" s="135"/>
      <c r="D13068" s="135"/>
    </row>
    <row r="13069" spans="1:4" x14ac:dyDescent="0.25">
      <c r="A13069" s="135"/>
      <c r="B13069" s="135"/>
      <c r="C13069" s="135"/>
      <c r="D13069" s="135"/>
    </row>
    <row r="13070" spans="1:4" x14ac:dyDescent="0.25">
      <c r="A13070" s="135"/>
      <c r="B13070" s="135"/>
      <c r="C13070" s="135"/>
      <c r="D13070" s="135"/>
    </row>
    <row r="13071" spans="1:4" x14ac:dyDescent="0.25">
      <c r="A13071" s="135"/>
      <c r="B13071" s="135"/>
      <c r="C13071" s="135"/>
      <c r="D13071" s="135"/>
    </row>
    <row r="13072" spans="1:4" x14ac:dyDescent="0.25">
      <c r="A13072" s="135"/>
      <c r="B13072" s="135"/>
      <c r="C13072" s="135"/>
      <c r="D13072" s="135"/>
    </row>
    <row r="13073" spans="1:4" x14ac:dyDescent="0.25">
      <c r="A13073" s="135"/>
      <c r="B13073" s="135"/>
      <c r="C13073" s="135"/>
      <c r="D13073" s="135"/>
    </row>
    <row r="13074" spans="1:4" x14ac:dyDescent="0.25">
      <c r="A13074" s="135"/>
      <c r="B13074" s="135"/>
      <c r="C13074" s="135"/>
      <c r="D13074" s="135"/>
    </row>
    <row r="13075" spans="1:4" x14ac:dyDescent="0.25">
      <c r="A13075" s="135"/>
      <c r="B13075" s="135"/>
      <c r="C13075" s="135"/>
      <c r="D13075" s="135"/>
    </row>
    <row r="13076" spans="1:4" x14ac:dyDescent="0.25">
      <c r="A13076" s="135"/>
      <c r="B13076" s="135"/>
      <c r="C13076" s="135"/>
      <c r="D13076" s="135"/>
    </row>
    <row r="13077" spans="1:4" x14ac:dyDescent="0.25">
      <c r="A13077" s="135"/>
      <c r="B13077" s="135"/>
      <c r="C13077" s="135"/>
      <c r="D13077" s="135"/>
    </row>
    <row r="13078" spans="1:4" x14ac:dyDescent="0.25">
      <c r="A13078" s="135"/>
      <c r="B13078" s="135"/>
      <c r="C13078" s="135"/>
      <c r="D13078" s="135"/>
    </row>
    <row r="13079" spans="1:4" x14ac:dyDescent="0.25">
      <c r="A13079" s="135"/>
      <c r="B13079" s="135"/>
      <c r="C13079" s="135"/>
      <c r="D13079" s="135"/>
    </row>
    <row r="13080" spans="1:4" x14ac:dyDescent="0.25">
      <c r="A13080" s="135"/>
      <c r="B13080" s="135"/>
      <c r="C13080" s="135"/>
      <c r="D13080" s="135"/>
    </row>
    <row r="13081" spans="1:4" x14ac:dyDescent="0.25">
      <c r="A13081" s="135"/>
      <c r="B13081" s="135"/>
      <c r="C13081" s="135"/>
      <c r="D13081" s="135"/>
    </row>
    <row r="13082" spans="1:4" x14ac:dyDescent="0.25">
      <c r="A13082" s="135"/>
      <c r="B13082" s="135"/>
      <c r="C13082" s="135"/>
      <c r="D13082" s="135"/>
    </row>
    <row r="13083" spans="1:4" x14ac:dyDescent="0.25">
      <c r="A13083" s="135"/>
      <c r="B13083" s="135"/>
      <c r="C13083" s="135"/>
      <c r="D13083" s="135"/>
    </row>
    <row r="13084" spans="1:4" x14ac:dyDescent="0.25">
      <c r="A13084" s="135"/>
      <c r="B13084" s="135"/>
      <c r="C13084" s="135"/>
      <c r="D13084" s="135"/>
    </row>
    <row r="13085" spans="1:4" x14ac:dyDescent="0.25">
      <c r="A13085" s="135"/>
      <c r="B13085" s="135"/>
      <c r="C13085" s="135"/>
      <c r="D13085" s="135"/>
    </row>
    <row r="13086" spans="1:4" x14ac:dyDescent="0.25">
      <c r="A13086" s="135"/>
      <c r="B13086" s="135"/>
      <c r="C13086" s="135"/>
      <c r="D13086" s="135"/>
    </row>
    <row r="13087" spans="1:4" x14ac:dyDescent="0.25">
      <c r="A13087" s="135"/>
      <c r="B13087" s="135"/>
      <c r="C13087" s="135"/>
      <c r="D13087" s="135"/>
    </row>
    <row r="13088" spans="1:4" x14ac:dyDescent="0.25">
      <c r="A13088" s="135"/>
      <c r="B13088" s="135"/>
      <c r="C13088" s="135"/>
      <c r="D13088" s="135"/>
    </row>
    <row r="13089" spans="1:4" x14ac:dyDescent="0.25">
      <c r="A13089" s="135"/>
      <c r="B13089" s="135"/>
      <c r="C13089" s="135"/>
      <c r="D13089" s="135"/>
    </row>
    <row r="13090" spans="1:4" x14ac:dyDescent="0.25">
      <c r="A13090" s="135"/>
      <c r="B13090" s="135"/>
      <c r="C13090" s="135"/>
      <c r="D13090" s="135"/>
    </row>
    <row r="13091" spans="1:4" x14ac:dyDescent="0.25">
      <c r="A13091" s="135"/>
      <c r="B13091" s="135"/>
      <c r="C13091" s="135"/>
      <c r="D13091" s="135"/>
    </row>
    <row r="13092" spans="1:4" x14ac:dyDescent="0.25">
      <c r="A13092" s="135"/>
      <c r="B13092" s="135"/>
      <c r="C13092" s="135"/>
      <c r="D13092" s="135"/>
    </row>
    <row r="13093" spans="1:4" x14ac:dyDescent="0.25">
      <c r="A13093" s="135"/>
      <c r="B13093" s="135"/>
      <c r="C13093" s="135"/>
      <c r="D13093" s="135"/>
    </row>
    <row r="13094" spans="1:4" x14ac:dyDescent="0.25">
      <c r="A13094" s="135"/>
      <c r="B13094" s="135"/>
      <c r="C13094" s="135"/>
      <c r="D13094" s="135"/>
    </row>
    <row r="13095" spans="1:4" x14ac:dyDescent="0.25">
      <c r="A13095" s="135"/>
      <c r="B13095" s="135"/>
      <c r="C13095" s="135"/>
      <c r="D13095" s="135"/>
    </row>
    <row r="13096" spans="1:4" x14ac:dyDescent="0.25">
      <c r="A13096" s="135"/>
      <c r="B13096" s="135"/>
      <c r="C13096" s="135"/>
      <c r="D13096" s="135"/>
    </row>
    <row r="13097" spans="1:4" x14ac:dyDescent="0.25">
      <c r="A13097" s="135"/>
      <c r="B13097" s="135"/>
      <c r="C13097" s="135"/>
      <c r="D13097" s="135"/>
    </row>
    <row r="13098" spans="1:4" x14ac:dyDescent="0.25">
      <c r="A13098" s="135"/>
      <c r="B13098" s="135"/>
      <c r="C13098" s="135"/>
      <c r="D13098" s="135"/>
    </row>
    <row r="13099" spans="1:4" x14ac:dyDescent="0.25">
      <c r="A13099" s="135"/>
      <c r="B13099" s="135"/>
      <c r="C13099" s="135"/>
      <c r="D13099" s="135"/>
    </row>
    <row r="13100" spans="1:4" x14ac:dyDescent="0.25">
      <c r="A13100" s="135"/>
      <c r="B13100" s="135"/>
      <c r="C13100" s="135"/>
      <c r="D13100" s="135"/>
    </row>
    <row r="13101" spans="1:4" x14ac:dyDescent="0.25">
      <c r="A13101" s="135"/>
      <c r="B13101" s="135"/>
      <c r="C13101" s="135"/>
      <c r="D13101" s="135"/>
    </row>
    <row r="13102" spans="1:4" x14ac:dyDescent="0.25">
      <c r="A13102" s="135"/>
      <c r="B13102" s="135"/>
      <c r="C13102" s="135"/>
      <c r="D13102" s="135"/>
    </row>
    <row r="13103" spans="1:4" x14ac:dyDescent="0.25">
      <c r="A13103" s="135"/>
      <c r="B13103" s="135"/>
      <c r="C13103" s="135"/>
      <c r="D13103" s="135"/>
    </row>
    <row r="13104" spans="1:4" x14ac:dyDescent="0.25">
      <c r="A13104" s="135"/>
      <c r="B13104" s="135"/>
      <c r="C13104" s="135"/>
      <c r="D13104" s="135"/>
    </row>
    <row r="13105" spans="1:4" x14ac:dyDescent="0.25">
      <c r="A13105" s="135"/>
      <c r="B13105" s="135"/>
      <c r="C13105" s="135"/>
      <c r="D13105" s="135"/>
    </row>
    <row r="13106" spans="1:4" x14ac:dyDescent="0.25">
      <c r="A13106" s="135"/>
      <c r="B13106" s="135"/>
      <c r="C13106" s="135"/>
      <c r="D13106" s="135"/>
    </row>
    <row r="13107" spans="1:4" x14ac:dyDescent="0.25">
      <c r="A13107" s="135"/>
      <c r="B13107" s="135"/>
      <c r="C13107" s="135"/>
      <c r="D13107" s="135"/>
    </row>
    <row r="13108" spans="1:4" x14ac:dyDescent="0.25">
      <c r="A13108" s="135"/>
      <c r="B13108" s="135"/>
      <c r="C13108" s="135"/>
      <c r="D13108" s="135"/>
    </row>
    <row r="13109" spans="1:4" x14ac:dyDescent="0.25">
      <c r="A13109" s="135"/>
      <c r="B13109" s="135"/>
      <c r="C13109" s="135"/>
      <c r="D13109" s="135"/>
    </row>
    <row r="13110" spans="1:4" x14ac:dyDescent="0.25">
      <c r="A13110" s="135"/>
      <c r="B13110" s="135"/>
      <c r="C13110" s="135"/>
      <c r="D13110" s="135"/>
    </row>
    <row r="13111" spans="1:4" x14ac:dyDescent="0.25">
      <c r="A13111" s="135"/>
      <c r="B13111" s="135"/>
      <c r="C13111" s="135"/>
      <c r="D13111" s="135"/>
    </row>
    <row r="13112" spans="1:4" x14ac:dyDescent="0.25">
      <c r="A13112" s="135"/>
      <c r="B13112" s="135"/>
      <c r="C13112" s="135"/>
      <c r="D13112" s="135"/>
    </row>
    <row r="13113" spans="1:4" x14ac:dyDescent="0.25">
      <c r="A13113" s="135"/>
      <c r="B13113" s="135"/>
      <c r="C13113" s="135"/>
      <c r="D13113" s="135"/>
    </row>
    <row r="13114" spans="1:4" x14ac:dyDescent="0.25">
      <c r="A13114" s="135"/>
      <c r="B13114" s="135"/>
      <c r="C13114" s="135"/>
      <c r="D13114" s="135"/>
    </row>
    <row r="13115" spans="1:4" x14ac:dyDescent="0.25">
      <c r="A13115" s="135"/>
      <c r="B13115" s="135"/>
      <c r="C13115" s="135"/>
      <c r="D13115" s="135"/>
    </row>
    <row r="13116" spans="1:4" x14ac:dyDescent="0.25">
      <c r="A13116" s="135"/>
      <c r="B13116" s="135"/>
      <c r="C13116" s="135"/>
      <c r="D13116" s="135"/>
    </row>
    <row r="13117" spans="1:4" x14ac:dyDescent="0.25">
      <c r="A13117" s="135"/>
      <c r="B13117" s="135"/>
      <c r="C13117" s="135"/>
      <c r="D13117" s="135"/>
    </row>
    <row r="13118" spans="1:4" x14ac:dyDescent="0.25">
      <c r="A13118" s="135"/>
      <c r="B13118" s="135"/>
      <c r="C13118" s="135"/>
      <c r="D13118" s="135"/>
    </row>
    <row r="13119" spans="1:4" x14ac:dyDescent="0.25">
      <c r="A13119" s="135"/>
      <c r="B13119" s="135"/>
      <c r="C13119" s="135"/>
      <c r="D13119" s="135"/>
    </row>
    <row r="13120" spans="1:4" x14ac:dyDescent="0.25">
      <c r="A13120" s="135"/>
      <c r="B13120" s="135"/>
      <c r="C13120" s="135"/>
      <c r="D13120" s="135"/>
    </row>
    <row r="13121" spans="1:4" x14ac:dyDescent="0.25">
      <c r="A13121" s="135"/>
      <c r="B13121" s="135"/>
      <c r="C13121" s="135"/>
      <c r="D13121" s="135"/>
    </row>
    <row r="13122" spans="1:4" x14ac:dyDescent="0.25">
      <c r="A13122" s="135"/>
      <c r="B13122" s="135"/>
      <c r="C13122" s="135"/>
      <c r="D13122" s="135"/>
    </row>
    <row r="13123" spans="1:4" x14ac:dyDescent="0.25">
      <c r="A13123" s="135"/>
      <c r="B13123" s="135"/>
      <c r="C13123" s="135"/>
      <c r="D13123" s="135"/>
    </row>
    <row r="13124" spans="1:4" x14ac:dyDescent="0.25">
      <c r="A13124" s="135"/>
      <c r="B13124" s="135"/>
      <c r="C13124" s="135"/>
      <c r="D13124" s="135"/>
    </row>
    <row r="13125" spans="1:4" x14ac:dyDescent="0.25">
      <c r="A13125" s="135"/>
      <c r="B13125" s="135"/>
      <c r="C13125" s="135"/>
      <c r="D13125" s="135"/>
    </row>
    <row r="13126" spans="1:4" x14ac:dyDescent="0.25">
      <c r="A13126" s="135"/>
      <c r="B13126" s="135"/>
      <c r="C13126" s="135"/>
      <c r="D13126" s="135"/>
    </row>
    <row r="13127" spans="1:4" x14ac:dyDescent="0.25">
      <c r="A13127" s="135"/>
      <c r="B13127" s="135"/>
      <c r="C13127" s="135"/>
      <c r="D13127" s="135"/>
    </row>
    <row r="13128" spans="1:4" x14ac:dyDescent="0.25">
      <c r="A13128" s="135"/>
      <c r="B13128" s="135"/>
      <c r="C13128" s="135"/>
      <c r="D13128" s="135"/>
    </row>
    <row r="13129" spans="1:4" x14ac:dyDescent="0.25">
      <c r="A13129" s="135"/>
      <c r="B13129" s="135"/>
      <c r="C13129" s="135"/>
      <c r="D13129" s="135"/>
    </row>
    <row r="13130" spans="1:4" x14ac:dyDescent="0.25">
      <c r="A13130" s="135"/>
      <c r="B13130" s="135"/>
      <c r="C13130" s="135"/>
      <c r="D13130" s="135"/>
    </row>
    <row r="13131" spans="1:4" x14ac:dyDescent="0.25">
      <c r="A13131" s="135"/>
      <c r="B13131" s="135"/>
      <c r="C13131" s="135"/>
      <c r="D13131" s="135"/>
    </row>
    <row r="13132" spans="1:4" x14ac:dyDescent="0.25">
      <c r="A13132" s="135"/>
      <c r="B13132" s="135"/>
      <c r="C13132" s="135"/>
      <c r="D13132" s="135"/>
    </row>
    <row r="13133" spans="1:4" x14ac:dyDescent="0.25">
      <c r="A13133" s="135"/>
      <c r="B13133" s="135"/>
      <c r="C13133" s="135"/>
      <c r="D13133" s="135"/>
    </row>
    <row r="13134" spans="1:4" x14ac:dyDescent="0.25">
      <c r="A13134" s="135"/>
      <c r="B13134" s="135"/>
      <c r="C13134" s="135"/>
      <c r="D13134" s="135"/>
    </row>
    <row r="13135" spans="1:4" x14ac:dyDescent="0.25">
      <c r="A13135" s="135"/>
      <c r="B13135" s="135"/>
      <c r="C13135" s="135"/>
      <c r="D13135" s="135"/>
    </row>
    <row r="13136" spans="1:4" x14ac:dyDescent="0.25">
      <c r="A13136" s="135"/>
      <c r="B13136" s="135"/>
      <c r="C13136" s="135"/>
      <c r="D13136" s="135"/>
    </row>
    <row r="13137" spans="1:4" x14ac:dyDescent="0.25">
      <c r="A13137" s="135"/>
      <c r="B13137" s="135"/>
      <c r="C13137" s="135"/>
      <c r="D13137" s="135"/>
    </row>
    <row r="13138" spans="1:4" x14ac:dyDescent="0.25">
      <c r="A13138" s="135"/>
      <c r="B13138" s="135"/>
      <c r="C13138" s="135"/>
      <c r="D13138" s="135"/>
    </row>
    <row r="13139" spans="1:4" x14ac:dyDescent="0.25">
      <c r="A13139" s="135"/>
      <c r="B13139" s="135"/>
      <c r="C13139" s="135"/>
      <c r="D13139" s="135"/>
    </row>
    <row r="13140" spans="1:4" x14ac:dyDescent="0.25">
      <c r="A13140" s="135"/>
      <c r="B13140" s="135"/>
      <c r="C13140" s="135"/>
      <c r="D13140" s="135"/>
    </row>
    <row r="13141" spans="1:4" x14ac:dyDescent="0.25">
      <c r="A13141" s="135"/>
      <c r="B13141" s="135"/>
      <c r="C13141" s="135"/>
      <c r="D13141" s="135"/>
    </row>
    <row r="13142" spans="1:4" x14ac:dyDescent="0.25">
      <c r="A13142" s="135"/>
      <c r="B13142" s="135"/>
      <c r="C13142" s="135"/>
      <c r="D13142" s="135"/>
    </row>
    <row r="13143" spans="1:4" x14ac:dyDescent="0.25">
      <c r="A13143" s="135"/>
      <c r="B13143" s="135"/>
      <c r="C13143" s="135"/>
      <c r="D13143" s="135"/>
    </row>
    <row r="13144" spans="1:4" x14ac:dyDescent="0.25">
      <c r="A13144" s="135"/>
      <c r="B13144" s="135"/>
      <c r="C13144" s="135"/>
      <c r="D13144" s="135"/>
    </row>
    <row r="13145" spans="1:4" x14ac:dyDescent="0.25">
      <c r="A13145" s="135"/>
      <c r="B13145" s="135"/>
      <c r="C13145" s="135"/>
      <c r="D13145" s="135"/>
    </row>
    <row r="13146" spans="1:4" x14ac:dyDescent="0.25">
      <c r="A13146" s="135"/>
      <c r="B13146" s="135"/>
      <c r="C13146" s="135"/>
      <c r="D13146" s="135"/>
    </row>
    <row r="13147" spans="1:4" x14ac:dyDescent="0.25">
      <c r="A13147" s="135"/>
      <c r="B13147" s="135"/>
      <c r="C13147" s="135"/>
      <c r="D13147" s="135"/>
    </row>
    <row r="13148" spans="1:4" x14ac:dyDescent="0.25">
      <c r="A13148" s="135"/>
      <c r="B13148" s="135"/>
      <c r="C13148" s="135"/>
      <c r="D13148" s="135"/>
    </row>
    <row r="13149" spans="1:4" x14ac:dyDescent="0.25">
      <c r="A13149" s="135"/>
      <c r="B13149" s="135"/>
      <c r="C13149" s="135"/>
      <c r="D13149" s="135"/>
    </row>
    <row r="13150" spans="1:4" x14ac:dyDescent="0.25">
      <c r="A13150" s="135"/>
      <c r="B13150" s="135"/>
      <c r="C13150" s="135"/>
      <c r="D13150" s="135"/>
    </row>
    <row r="13151" spans="1:4" x14ac:dyDescent="0.25">
      <c r="A13151" s="135"/>
      <c r="B13151" s="135"/>
      <c r="C13151" s="135"/>
      <c r="D13151" s="135"/>
    </row>
    <row r="13152" spans="1:4" x14ac:dyDescent="0.25">
      <c r="A13152" s="135"/>
      <c r="B13152" s="135"/>
      <c r="C13152" s="135"/>
      <c r="D13152" s="135"/>
    </row>
    <row r="13153" spans="1:4" x14ac:dyDescent="0.25">
      <c r="A13153" s="135"/>
      <c r="B13153" s="135"/>
      <c r="C13153" s="135"/>
      <c r="D13153" s="135"/>
    </row>
    <row r="13154" spans="1:4" x14ac:dyDescent="0.25">
      <c r="A13154" s="135"/>
      <c r="B13154" s="135"/>
      <c r="C13154" s="135"/>
      <c r="D13154" s="135"/>
    </row>
    <row r="13155" spans="1:4" x14ac:dyDescent="0.25">
      <c r="A13155" s="135"/>
      <c r="B13155" s="135"/>
      <c r="C13155" s="135"/>
      <c r="D13155" s="135"/>
    </row>
    <row r="13156" spans="1:4" x14ac:dyDescent="0.25">
      <c r="A13156" s="135"/>
      <c r="B13156" s="135"/>
      <c r="C13156" s="135"/>
      <c r="D13156" s="135"/>
    </row>
    <row r="13157" spans="1:4" x14ac:dyDescent="0.25">
      <c r="A13157" s="135"/>
      <c r="B13157" s="135"/>
      <c r="C13157" s="135"/>
      <c r="D13157" s="135"/>
    </row>
    <row r="13158" spans="1:4" x14ac:dyDescent="0.25">
      <c r="A13158" s="135"/>
      <c r="B13158" s="135"/>
      <c r="C13158" s="135"/>
      <c r="D13158" s="135"/>
    </row>
    <row r="13159" spans="1:4" x14ac:dyDescent="0.25">
      <c r="A13159" s="135"/>
      <c r="B13159" s="135"/>
      <c r="C13159" s="135"/>
      <c r="D13159" s="135"/>
    </row>
    <row r="13160" spans="1:4" x14ac:dyDescent="0.25">
      <c r="A13160" s="135"/>
      <c r="B13160" s="135"/>
      <c r="C13160" s="135"/>
      <c r="D13160" s="135"/>
    </row>
    <row r="13161" spans="1:4" x14ac:dyDescent="0.25">
      <c r="A13161" s="135"/>
      <c r="B13161" s="135"/>
      <c r="C13161" s="135"/>
      <c r="D13161" s="135"/>
    </row>
    <row r="13162" spans="1:4" x14ac:dyDescent="0.25">
      <c r="A13162" s="135"/>
      <c r="B13162" s="135"/>
      <c r="C13162" s="135"/>
      <c r="D13162" s="135"/>
    </row>
    <row r="13163" spans="1:4" x14ac:dyDescent="0.25">
      <c r="A13163" s="135"/>
      <c r="B13163" s="135"/>
      <c r="C13163" s="135"/>
      <c r="D13163" s="135"/>
    </row>
    <row r="13164" spans="1:4" x14ac:dyDescent="0.25">
      <c r="A13164" s="135"/>
      <c r="B13164" s="135"/>
      <c r="C13164" s="135"/>
      <c r="D13164" s="135"/>
    </row>
    <row r="13165" spans="1:4" x14ac:dyDescent="0.25">
      <c r="A13165" s="135"/>
      <c r="B13165" s="135"/>
      <c r="C13165" s="135"/>
      <c r="D13165" s="135"/>
    </row>
    <row r="13166" spans="1:4" x14ac:dyDescent="0.25">
      <c r="A13166" s="135"/>
      <c r="B13166" s="135"/>
      <c r="C13166" s="135"/>
      <c r="D13166" s="135"/>
    </row>
    <row r="13167" spans="1:4" x14ac:dyDescent="0.25">
      <c r="A13167" s="135"/>
      <c r="B13167" s="135"/>
      <c r="C13167" s="135"/>
      <c r="D13167" s="135"/>
    </row>
    <row r="13168" spans="1:4" x14ac:dyDescent="0.25">
      <c r="A13168" s="135"/>
      <c r="B13168" s="135"/>
      <c r="C13168" s="135"/>
      <c r="D13168" s="135"/>
    </row>
    <row r="13169" spans="1:4" x14ac:dyDescent="0.25">
      <c r="A13169" s="135"/>
      <c r="B13169" s="135"/>
      <c r="C13169" s="135"/>
      <c r="D13169" s="135"/>
    </row>
    <row r="13170" spans="1:4" x14ac:dyDescent="0.25">
      <c r="A13170" s="135"/>
      <c r="B13170" s="135"/>
      <c r="C13170" s="135"/>
      <c r="D13170" s="135"/>
    </row>
    <row r="13171" spans="1:4" x14ac:dyDescent="0.25">
      <c r="A13171" s="135"/>
      <c r="B13171" s="135"/>
      <c r="C13171" s="135"/>
      <c r="D13171" s="135"/>
    </row>
    <row r="13172" spans="1:4" x14ac:dyDescent="0.25">
      <c r="A13172" s="135"/>
      <c r="B13172" s="135"/>
      <c r="C13172" s="135"/>
      <c r="D13172" s="135"/>
    </row>
    <row r="13173" spans="1:4" x14ac:dyDescent="0.25">
      <c r="A13173" s="135"/>
      <c r="B13173" s="135"/>
      <c r="C13173" s="135"/>
      <c r="D13173" s="135"/>
    </row>
    <row r="13174" spans="1:4" x14ac:dyDescent="0.25">
      <c r="A13174" s="135"/>
      <c r="B13174" s="135"/>
      <c r="C13174" s="135"/>
      <c r="D13174" s="135"/>
    </row>
    <row r="13175" spans="1:4" x14ac:dyDescent="0.25">
      <c r="A13175" s="135"/>
      <c r="B13175" s="135"/>
      <c r="C13175" s="135"/>
      <c r="D13175" s="135"/>
    </row>
    <row r="13176" spans="1:4" x14ac:dyDescent="0.25">
      <c r="A13176" s="135"/>
      <c r="B13176" s="135"/>
      <c r="C13176" s="135"/>
      <c r="D13176" s="135"/>
    </row>
    <row r="13177" spans="1:4" x14ac:dyDescent="0.25">
      <c r="A13177" s="135"/>
      <c r="B13177" s="135"/>
      <c r="C13177" s="135"/>
      <c r="D13177" s="135"/>
    </row>
    <row r="13178" spans="1:4" x14ac:dyDescent="0.25">
      <c r="A13178" s="135"/>
      <c r="B13178" s="135"/>
      <c r="C13178" s="135"/>
      <c r="D13178" s="135"/>
    </row>
    <row r="13179" spans="1:4" x14ac:dyDescent="0.25">
      <c r="A13179" s="135"/>
      <c r="B13179" s="135"/>
      <c r="C13179" s="135"/>
      <c r="D13179" s="135"/>
    </row>
    <row r="13180" spans="1:4" x14ac:dyDescent="0.25">
      <c r="A13180" s="135"/>
      <c r="B13180" s="135"/>
      <c r="C13180" s="135"/>
      <c r="D13180" s="135"/>
    </row>
    <row r="13181" spans="1:4" x14ac:dyDescent="0.25">
      <c r="A13181" s="135"/>
      <c r="B13181" s="135"/>
      <c r="C13181" s="135"/>
      <c r="D13181" s="135"/>
    </row>
    <row r="13182" spans="1:4" x14ac:dyDescent="0.25">
      <c r="A13182" s="135"/>
      <c r="B13182" s="135"/>
      <c r="C13182" s="135"/>
      <c r="D13182" s="135"/>
    </row>
    <row r="13183" spans="1:4" x14ac:dyDescent="0.25">
      <c r="A13183" s="135"/>
      <c r="B13183" s="135"/>
      <c r="C13183" s="135"/>
      <c r="D13183" s="135"/>
    </row>
    <row r="13184" spans="1:4" x14ac:dyDescent="0.25">
      <c r="A13184" s="135"/>
      <c r="B13184" s="135"/>
      <c r="C13184" s="135"/>
      <c r="D13184" s="135"/>
    </row>
    <row r="13185" spans="1:4" x14ac:dyDescent="0.25">
      <c r="A13185" s="135"/>
      <c r="B13185" s="135"/>
      <c r="C13185" s="135"/>
      <c r="D13185" s="135"/>
    </row>
    <row r="13186" spans="1:4" x14ac:dyDescent="0.25">
      <c r="A13186" s="135"/>
      <c r="B13186" s="135"/>
      <c r="C13186" s="135"/>
      <c r="D13186" s="135"/>
    </row>
    <row r="13187" spans="1:4" x14ac:dyDescent="0.25">
      <c r="A13187" s="135"/>
      <c r="B13187" s="135"/>
      <c r="C13187" s="135"/>
      <c r="D13187" s="135"/>
    </row>
    <row r="13188" spans="1:4" x14ac:dyDescent="0.25">
      <c r="A13188" s="135"/>
      <c r="B13188" s="135"/>
      <c r="C13188" s="135"/>
      <c r="D13188" s="135"/>
    </row>
    <row r="13189" spans="1:4" x14ac:dyDescent="0.25">
      <c r="A13189" s="135"/>
      <c r="B13189" s="135"/>
      <c r="C13189" s="135"/>
      <c r="D13189" s="135"/>
    </row>
    <row r="13190" spans="1:4" x14ac:dyDescent="0.25">
      <c r="A13190" s="135"/>
      <c r="B13190" s="135"/>
      <c r="C13190" s="135"/>
      <c r="D13190" s="135"/>
    </row>
    <row r="13191" spans="1:4" x14ac:dyDescent="0.25">
      <c r="A13191" s="135"/>
      <c r="B13191" s="135"/>
      <c r="C13191" s="135"/>
      <c r="D13191" s="135"/>
    </row>
    <row r="13192" spans="1:4" x14ac:dyDescent="0.25">
      <c r="A13192" s="135"/>
      <c r="B13192" s="135"/>
      <c r="C13192" s="135"/>
      <c r="D13192" s="135"/>
    </row>
    <row r="13193" spans="1:4" x14ac:dyDescent="0.25">
      <c r="A13193" s="135"/>
      <c r="B13193" s="135"/>
      <c r="C13193" s="135"/>
      <c r="D13193" s="135"/>
    </row>
    <row r="13194" spans="1:4" x14ac:dyDescent="0.25">
      <c r="A13194" s="135"/>
      <c r="B13194" s="135"/>
      <c r="C13194" s="135"/>
      <c r="D13194" s="135"/>
    </row>
    <row r="13195" spans="1:4" x14ac:dyDescent="0.25">
      <c r="A13195" s="135"/>
      <c r="B13195" s="135"/>
      <c r="C13195" s="135"/>
      <c r="D13195" s="135"/>
    </row>
    <row r="13196" spans="1:4" x14ac:dyDescent="0.25">
      <c r="A13196" s="135"/>
      <c r="B13196" s="135"/>
      <c r="C13196" s="135"/>
      <c r="D13196" s="135"/>
    </row>
    <row r="13197" spans="1:4" x14ac:dyDescent="0.25">
      <c r="A13197" s="135"/>
      <c r="B13197" s="135"/>
      <c r="C13197" s="135"/>
      <c r="D13197" s="135"/>
    </row>
    <row r="13198" spans="1:4" x14ac:dyDescent="0.25">
      <c r="A13198" s="135"/>
      <c r="B13198" s="135"/>
      <c r="C13198" s="135"/>
      <c r="D13198" s="135"/>
    </row>
    <row r="13199" spans="1:4" x14ac:dyDescent="0.25">
      <c r="A13199" s="135"/>
      <c r="B13199" s="135"/>
      <c r="C13199" s="135"/>
      <c r="D13199" s="135"/>
    </row>
    <row r="13200" spans="1:4" x14ac:dyDescent="0.25">
      <c r="A13200" s="135"/>
      <c r="B13200" s="135"/>
      <c r="C13200" s="135"/>
      <c r="D13200" s="135"/>
    </row>
    <row r="13201" spans="1:4" x14ac:dyDescent="0.25">
      <c r="A13201" s="135"/>
      <c r="B13201" s="135"/>
      <c r="C13201" s="135"/>
      <c r="D13201" s="135"/>
    </row>
    <row r="13202" spans="1:4" x14ac:dyDescent="0.25">
      <c r="A13202" s="135"/>
      <c r="B13202" s="135"/>
      <c r="C13202" s="135"/>
      <c r="D13202" s="135"/>
    </row>
    <row r="13203" spans="1:4" x14ac:dyDescent="0.25">
      <c r="A13203" s="135"/>
      <c r="B13203" s="135"/>
      <c r="C13203" s="135"/>
      <c r="D13203" s="135"/>
    </row>
    <row r="13204" spans="1:4" x14ac:dyDescent="0.25">
      <c r="A13204" s="135"/>
      <c r="B13204" s="135"/>
      <c r="C13204" s="135"/>
      <c r="D13204" s="135"/>
    </row>
    <row r="13205" spans="1:4" x14ac:dyDescent="0.25">
      <c r="A13205" s="135"/>
      <c r="B13205" s="135"/>
      <c r="C13205" s="135"/>
      <c r="D13205" s="135"/>
    </row>
    <row r="13206" spans="1:4" x14ac:dyDescent="0.25">
      <c r="A13206" s="135"/>
      <c r="B13206" s="135"/>
      <c r="C13206" s="135"/>
      <c r="D13206" s="135"/>
    </row>
    <row r="13207" spans="1:4" x14ac:dyDescent="0.25">
      <c r="A13207" s="135"/>
      <c r="B13207" s="135"/>
      <c r="C13207" s="135"/>
      <c r="D13207" s="135"/>
    </row>
    <row r="13208" spans="1:4" x14ac:dyDescent="0.25">
      <c r="A13208" s="135"/>
      <c r="B13208" s="135"/>
      <c r="C13208" s="135"/>
      <c r="D13208" s="135"/>
    </row>
    <row r="13209" spans="1:4" x14ac:dyDescent="0.25">
      <c r="A13209" s="135"/>
      <c r="B13209" s="135"/>
      <c r="C13209" s="135"/>
      <c r="D13209" s="135"/>
    </row>
    <row r="13210" spans="1:4" x14ac:dyDescent="0.25">
      <c r="A13210" s="135"/>
      <c r="B13210" s="135"/>
      <c r="C13210" s="135"/>
      <c r="D13210" s="135"/>
    </row>
    <row r="13211" spans="1:4" x14ac:dyDescent="0.25">
      <c r="A13211" s="135"/>
      <c r="B13211" s="135"/>
      <c r="C13211" s="135"/>
      <c r="D13211" s="135"/>
    </row>
    <row r="13212" spans="1:4" x14ac:dyDescent="0.25">
      <c r="A13212" s="135"/>
      <c r="B13212" s="135"/>
      <c r="C13212" s="135"/>
      <c r="D13212" s="135"/>
    </row>
    <row r="13213" spans="1:4" x14ac:dyDescent="0.25">
      <c r="A13213" s="135"/>
      <c r="B13213" s="135"/>
      <c r="C13213" s="135"/>
      <c r="D13213" s="135"/>
    </row>
    <row r="13214" spans="1:4" x14ac:dyDescent="0.25">
      <c r="A13214" s="135"/>
      <c r="B13214" s="135"/>
      <c r="C13214" s="135"/>
      <c r="D13214" s="135"/>
    </row>
    <row r="13215" spans="1:4" x14ac:dyDescent="0.25">
      <c r="A13215" s="135"/>
      <c r="B13215" s="135"/>
      <c r="C13215" s="135"/>
      <c r="D13215" s="135"/>
    </row>
    <row r="13216" spans="1:4" x14ac:dyDescent="0.25">
      <c r="A13216" s="135"/>
      <c r="B13216" s="135"/>
      <c r="C13216" s="135"/>
      <c r="D13216" s="135"/>
    </row>
    <row r="13217" spans="1:4" x14ac:dyDescent="0.25">
      <c r="A13217" s="135"/>
      <c r="B13217" s="135"/>
      <c r="C13217" s="135"/>
      <c r="D13217" s="135"/>
    </row>
    <row r="13218" spans="1:4" x14ac:dyDescent="0.25">
      <c r="A13218" s="135"/>
      <c r="B13218" s="135"/>
      <c r="C13218" s="135"/>
      <c r="D13218" s="135"/>
    </row>
    <row r="13219" spans="1:4" x14ac:dyDescent="0.25">
      <c r="A13219" s="135"/>
      <c r="B13219" s="135"/>
      <c r="C13219" s="135"/>
      <c r="D13219" s="135"/>
    </row>
    <row r="13220" spans="1:4" x14ac:dyDescent="0.25">
      <c r="A13220" s="135"/>
      <c r="B13220" s="135"/>
      <c r="C13220" s="135"/>
      <c r="D13220" s="135"/>
    </row>
    <row r="13221" spans="1:4" x14ac:dyDescent="0.25">
      <c r="A13221" s="135"/>
      <c r="B13221" s="135"/>
      <c r="C13221" s="135"/>
      <c r="D13221" s="135"/>
    </row>
    <row r="13222" spans="1:4" x14ac:dyDescent="0.25">
      <c r="A13222" s="135"/>
      <c r="B13222" s="135"/>
      <c r="C13222" s="135"/>
      <c r="D13222" s="135"/>
    </row>
    <row r="13223" spans="1:4" x14ac:dyDescent="0.25">
      <c r="A13223" s="135"/>
      <c r="B13223" s="135"/>
      <c r="C13223" s="135"/>
      <c r="D13223" s="135"/>
    </row>
    <row r="13224" spans="1:4" x14ac:dyDescent="0.25">
      <c r="A13224" s="135"/>
      <c r="B13224" s="135"/>
      <c r="C13224" s="135"/>
      <c r="D13224" s="135"/>
    </row>
    <row r="13225" spans="1:4" x14ac:dyDescent="0.25">
      <c r="A13225" s="135"/>
      <c r="B13225" s="135"/>
      <c r="C13225" s="135"/>
      <c r="D13225" s="135"/>
    </row>
    <row r="13226" spans="1:4" x14ac:dyDescent="0.25">
      <c r="A13226" s="135"/>
      <c r="B13226" s="135"/>
      <c r="C13226" s="135"/>
      <c r="D13226" s="135"/>
    </row>
    <row r="13227" spans="1:4" x14ac:dyDescent="0.25">
      <c r="A13227" s="135"/>
      <c r="B13227" s="135"/>
      <c r="C13227" s="135"/>
      <c r="D13227" s="135"/>
    </row>
    <row r="13228" spans="1:4" x14ac:dyDescent="0.25">
      <c r="A13228" s="135"/>
      <c r="B13228" s="135"/>
      <c r="C13228" s="135"/>
      <c r="D13228" s="135"/>
    </row>
    <row r="13229" spans="1:4" x14ac:dyDescent="0.25">
      <c r="A13229" s="135"/>
      <c r="B13229" s="135"/>
      <c r="C13229" s="135"/>
      <c r="D13229" s="135"/>
    </row>
    <row r="13230" spans="1:4" x14ac:dyDescent="0.25">
      <c r="A13230" s="135"/>
      <c r="B13230" s="135"/>
      <c r="C13230" s="135"/>
      <c r="D13230" s="135"/>
    </row>
    <row r="13231" spans="1:4" x14ac:dyDescent="0.25">
      <c r="A13231" s="135"/>
      <c r="B13231" s="135"/>
      <c r="C13231" s="135"/>
      <c r="D13231" s="135"/>
    </row>
    <row r="13232" spans="1:4" x14ac:dyDescent="0.25">
      <c r="A13232" s="135"/>
      <c r="B13232" s="135"/>
      <c r="C13232" s="135"/>
      <c r="D13232" s="135"/>
    </row>
    <row r="13233" spans="1:4" x14ac:dyDescent="0.25">
      <c r="A13233" s="135"/>
      <c r="B13233" s="135"/>
      <c r="C13233" s="135"/>
      <c r="D13233" s="135"/>
    </row>
    <row r="13234" spans="1:4" x14ac:dyDescent="0.25">
      <c r="A13234" s="135"/>
      <c r="B13234" s="135"/>
      <c r="C13234" s="135"/>
      <c r="D13234" s="135"/>
    </row>
    <row r="13235" spans="1:4" x14ac:dyDescent="0.25">
      <c r="A13235" s="135"/>
      <c r="B13235" s="135"/>
      <c r="C13235" s="135"/>
      <c r="D13235" s="135"/>
    </row>
    <row r="13236" spans="1:4" x14ac:dyDescent="0.25">
      <c r="A13236" s="135"/>
      <c r="B13236" s="135"/>
      <c r="C13236" s="135"/>
      <c r="D13236" s="135"/>
    </row>
    <row r="13237" spans="1:4" x14ac:dyDescent="0.25">
      <c r="A13237" s="135"/>
      <c r="B13237" s="135"/>
      <c r="C13237" s="135"/>
      <c r="D13237" s="135"/>
    </row>
    <row r="13238" spans="1:4" x14ac:dyDescent="0.25">
      <c r="A13238" s="135"/>
      <c r="B13238" s="135"/>
      <c r="C13238" s="135"/>
      <c r="D13238" s="135"/>
    </row>
    <row r="13239" spans="1:4" x14ac:dyDescent="0.25">
      <c r="A13239" s="135"/>
      <c r="B13239" s="135"/>
      <c r="C13239" s="135"/>
      <c r="D13239" s="135"/>
    </row>
    <row r="13240" spans="1:4" x14ac:dyDescent="0.25">
      <c r="A13240" s="135"/>
      <c r="B13240" s="135"/>
      <c r="C13240" s="135"/>
      <c r="D13240" s="135"/>
    </row>
    <row r="13241" spans="1:4" x14ac:dyDescent="0.25">
      <c r="A13241" s="135"/>
      <c r="B13241" s="135"/>
      <c r="C13241" s="135"/>
      <c r="D13241" s="135"/>
    </row>
    <row r="13242" spans="1:4" x14ac:dyDescent="0.25">
      <c r="A13242" s="135"/>
      <c r="B13242" s="135"/>
      <c r="C13242" s="135"/>
      <c r="D13242" s="135"/>
    </row>
    <row r="13243" spans="1:4" x14ac:dyDescent="0.25">
      <c r="A13243" s="135"/>
      <c r="B13243" s="135"/>
      <c r="C13243" s="135"/>
      <c r="D13243" s="135"/>
    </row>
    <row r="13244" spans="1:4" x14ac:dyDescent="0.25">
      <c r="A13244" s="135"/>
      <c r="B13244" s="135"/>
      <c r="C13244" s="135"/>
      <c r="D13244" s="135"/>
    </row>
    <row r="13245" spans="1:4" x14ac:dyDescent="0.25">
      <c r="A13245" s="135"/>
      <c r="B13245" s="135"/>
      <c r="C13245" s="135"/>
      <c r="D13245" s="135"/>
    </row>
    <row r="13246" spans="1:4" x14ac:dyDescent="0.25">
      <c r="A13246" s="135"/>
      <c r="B13246" s="135"/>
      <c r="C13246" s="135"/>
      <c r="D13246" s="135"/>
    </row>
    <row r="13247" spans="1:4" x14ac:dyDescent="0.25">
      <c r="A13247" s="135"/>
      <c r="B13247" s="135"/>
      <c r="C13247" s="135"/>
      <c r="D13247" s="135"/>
    </row>
    <row r="13248" spans="1:4" x14ac:dyDescent="0.25">
      <c r="A13248" s="135"/>
      <c r="B13248" s="135"/>
      <c r="C13248" s="135"/>
      <c r="D13248" s="135"/>
    </row>
    <row r="13249" spans="1:4" x14ac:dyDescent="0.25">
      <c r="A13249" s="135"/>
      <c r="B13249" s="135"/>
      <c r="C13249" s="135"/>
      <c r="D13249" s="135"/>
    </row>
    <row r="13250" spans="1:4" x14ac:dyDescent="0.25">
      <c r="A13250" s="135"/>
      <c r="B13250" s="135"/>
      <c r="C13250" s="135"/>
      <c r="D13250" s="135"/>
    </row>
    <row r="13251" spans="1:4" x14ac:dyDescent="0.25">
      <c r="A13251" s="135"/>
      <c r="B13251" s="135"/>
      <c r="C13251" s="135"/>
      <c r="D13251" s="135"/>
    </row>
    <row r="13252" spans="1:4" x14ac:dyDescent="0.25">
      <c r="A13252" s="135"/>
      <c r="B13252" s="135"/>
      <c r="C13252" s="135"/>
      <c r="D13252" s="135"/>
    </row>
    <row r="13253" spans="1:4" x14ac:dyDescent="0.25">
      <c r="A13253" s="135"/>
      <c r="B13253" s="135"/>
      <c r="C13253" s="135"/>
      <c r="D13253" s="135"/>
    </row>
    <row r="13254" spans="1:4" x14ac:dyDescent="0.25">
      <c r="A13254" s="135"/>
      <c r="B13254" s="135"/>
      <c r="C13254" s="135"/>
      <c r="D13254" s="135"/>
    </row>
    <row r="13255" spans="1:4" x14ac:dyDescent="0.25">
      <c r="A13255" s="135"/>
      <c r="B13255" s="135"/>
      <c r="C13255" s="135"/>
      <c r="D13255" s="135"/>
    </row>
    <row r="13256" spans="1:4" x14ac:dyDescent="0.25">
      <c r="A13256" s="135"/>
      <c r="B13256" s="135"/>
      <c r="C13256" s="135"/>
      <c r="D13256" s="135"/>
    </row>
    <row r="13257" spans="1:4" x14ac:dyDescent="0.25">
      <c r="A13257" s="135"/>
      <c r="B13257" s="135"/>
      <c r="C13257" s="135"/>
      <c r="D13257" s="135"/>
    </row>
    <row r="13258" spans="1:4" x14ac:dyDescent="0.25">
      <c r="A13258" s="135"/>
      <c r="B13258" s="135"/>
      <c r="C13258" s="135"/>
      <c r="D13258" s="135"/>
    </row>
    <row r="13259" spans="1:4" x14ac:dyDescent="0.25">
      <c r="A13259" s="135"/>
      <c r="B13259" s="135"/>
      <c r="C13259" s="135"/>
      <c r="D13259" s="135"/>
    </row>
    <row r="13260" spans="1:4" x14ac:dyDescent="0.25">
      <c r="A13260" s="135"/>
      <c r="B13260" s="135"/>
      <c r="C13260" s="135"/>
      <c r="D13260" s="135"/>
    </row>
    <row r="13261" spans="1:4" x14ac:dyDescent="0.25">
      <c r="A13261" s="135"/>
      <c r="B13261" s="135"/>
      <c r="C13261" s="135"/>
      <c r="D13261" s="135"/>
    </row>
    <row r="13262" spans="1:4" x14ac:dyDescent="0.25">
      <c r="A13262" s="135"/>
      <c r="B13262" s="135"/>
      <c r="C13262" s="135"/>
      <c r="D13262" s="135"/>
    </row>
    <row r="13263" spans="1:4" x14ac:dyDescent="0.25">
      <c r="A13263" s="135"/>
      <c r="B13263" s="135"/>
      <c r="C13263" s="135"/>
      <c r="D13263" s="135"/>
    </row>
    <row r="13264" spans="1:4" x14ac:dyDescent="0.25">
      <c r="A13264" s="135"/>
      <c r="B13264" s="135"/>
      <c r="C13264" s="135"/>
      <c r="D13264" s="135"/>
    </row>
    <row r="13265" spans="1:4" x14ac:dyDescent="0.25">
      <c r="A13265" s="135"/>
      <c r="B13265" s="135"/>
      <c r="C13265" s="135"/>
      <c r="D13265" s="135"/>
    </row>
    <row r="13266" spans="1:4" x14ac:dyDescent="0.25">
      <c r="A13266" s="135"/>
      <c r="B13266" s="135"/>
      <c r="C13266" s="135"/>
      <c r="D13266" s="135"/>
    </row>
    <row r="13267" spans="1:4" x14ac:dyDescent="0.25">
      <c r="A13267" s="135"/>
      <c r="B13267" s="135"/>
      <c r="C13267" s="135"/>
      <c r="D13267" s="135"/>
    </row>
    <row r="13268" spans="1:4" x14ac:dyDescent="0.25">
      <c r="A13268" s="135"/>
      <c r="B13268" s="135"/>
      <c r="C13268" s="135"/>
      <c r="D13268" s="135"/>
    </row>
    <row r="13269" spans="1:4" x14ac:dyDescent="0.25">
      <c r="A13269" s="135"/>
      <c r="B13269" s="135"/>
      <c r="C13269" s="135"/>
      <c r="D13269" s="135"/>
    </row>
    <row r="13270" spans="1:4" x14ac:dyDescent="0.25">
      <c r="A13270" s="135"/>
      <c r="B13270" s="135"/>
      <c r="C13270" s="135"/>
      <c r="D13270" s="135"/>
    </row>
    <row r="13271" spans="1:4" x14ac:dyDescent="0.25">
      <c r="A13271" s="135"/>
      <c r="B13271" s="135"/>
      <c r="C13271" s="135"/>
      <c r="D13271" s="135"/>
    </row>
    <row r="13272" spans="1:4" x14ac:dyDescent="0.25">
      <c r="A13272" s="135"/>
      <c r="B13272" s="135"/>
      <c r="C13272" s="135"/>
      <c r="D13272" s="135"/>
    </row>
    <row r="13273" spans="1:4" x14ac:dyDescent="0.25">
      <c r="A13273" s="135"/>
      <c r="B13273" s="135"/>
      <c r="C13273" s="135"/>
      <c r="D13273" s="135"/>
    </row>
    <row r="13274" spans="1:4" x14ac:dyDescent="0.25">
      <c r="A13274" s="135"/>
      <c r="B13274" s="135"/>
      <c r="C13274" s="135"/>
      <c r="D13274" s="135"/>
    </row>
    <row r="13275" spans="1:4" x14ac:dyDescent="0.25">
      <c r="A13275" s="135"/>
      <c r="B13275" s="135"/>
      <c r="C13275" s="135"/>
      <c r="D13275" s="135"/>
    </row>
    <row r="13276" spans="1:4" x14ac:dyDescent="0.25">
      <c r="A13276" s="135"/>
      <c r="B13276" s="135"/>
      <c r="C13276" s="135"/>
      <c r="D13276" s="135"/>
    </row>
    <row r="13277" spans="1:4" x14ac:dyDescent="0.25">
      <c r="A13277" s="135"/>
      <c r="B13277" s="135"/>
      <c r="C13277" s="135"/>
      <c r="D13277" s="135"/>
    </row>
    <row r="13278" spans="1:4" x14ac:dyDescent="0.25">
      <c r="A13278" s="135"/>
      <c r="B13278" s="135"/>
      <c r="C13278" s="135"/>
      <c r="D13278" s="135"/>
    </row>
    <row r="13279" spans="1:4" x14ac:dyDescent="0.25">
      <c r="A13279" s="135"/>
      <c r="B13279" s="135"/>
      <c r="C13279" s="135"/>
      <c r="D13279" s="135"/>
    </row>
    <row r="13280" spans="1:4" x14ac:dyDescent="0.25">
      <c r="A13280" s="135"/>
      <c r="B13280" s="135"/>
      <c r="C13280" s="135"/>
      <c r="D13280" s="135"/>
    </row>
    <row r="13281" spans="1:4" x14ac:dyDescent="0.25">
      <c r="A13281" s="135"/>
      <c r="B13281" s="135"/>
      <c r="C13281" s="135"/>
      <c r="D13281" s="135"/>
    </row>
    <row r="13282" spans="1:4" x14ac:dyDescent="0.25">
      <c r="A13282" s="135"/>
      <c r="B13282" s="135"/>
      <c r="C13282" s="135"/>
      <c r="D13282" s="135"/>
    </row>
    <row r="13283" spans="1:4" x14ac:dyDescent="0.25">
      <c r="A13283" s="135"/>
      <c r="B13283" s="135"/>
      <c r="C13283" s="135"/>
      <c r="D13283" s="135"/>
    </row>
    <row r="13284" spans="1:4" x14ac:dyDescent="0.25">
      <c r="A13284" s="135"/>
      <c r="B13284" s="135"/>
      <c r="C13284" s="135"/>
      <c r="D13284" s="135"/>
    </row>
    <row r="13285" spans="1:4" x14ac:dyDescent="0.25">
      <c r="A13285" s="135"/>
      <c r="B13285" s="135"/>
      <c r="C13285" s="135"/>
      <c r="D13285" s="135"/>
    </row>
    <row r="13286" spans="1:4" x14ac:dyDescent="0.25">
      <c r="A13286" s="135"/>
      <c r="B13286" s="135"/>
      <c r="C13286" s="135"/>
      <c r="D13286" s="135"/>
    </row>
    <row r="13287" spans="1:4" x14ac:dyDescent="0.25">
      <c r="A13287" s="135"/>
      <c r="B13287" s="135"/>
      <c r="C13287" s="135"/>
      <c r="D13287" s="135"/>
    </row>
    <row r="13288" spans="1:4" x14ac:dyDescent="0.25">
      <c r="A13288" s="135"/>
      <c r="B13288" s="135"/>
      <c r="C13288" s="135"/>
      <c r="D13288" s="135"/>
    </row>
    <row r="13289" spans="1:4" x14ac:dyDescent="0.25">
      <c r="A13289" s="135"/>
      <c r="B13289" s="135"/>
      <c r="C13289" s="135"/>
      <c r="D13289" s="135"/>
    </row>
    <row r="13290" spans="1:4" x14ac:dyDescent="0.25">
      <c r="A13290" s="135"/>
      <c r="B13290" s="135"/>
      <c r="C13290" s="135"/>
      <c r="D13290" s="135"/>
    </row>
    <row r="13291" spans="1:4" x14ac:dyDescent="0.25">
      <c r="A13291" s="135"/>
      <c r="B13291" s="135"/>
      <c r="C13291" s="135"/>
      <c r="D13291" s="135"/>
    </row>
    <row r="13292" spans="1:4" x14ac:dyDescent="0.25">
      <c r="A13292" s="135"/>
      <c r="B13292" s="135"/>
      <c r="C13292" s="135"/>
      <c r="D13292" s="135"/>
    </row>
    <row r="13293" spans="1:4" x14ac:dyDescent="0.25">
      <c r="A13293" s="135"/>
      <c r="B13293" s="135"/>
      <c r="C13293" s="135"/>
      <c r="D13293" s="135"/>
    </row>
    <row r="13294" spans="1:4" x14ac:dyDescent="0.25">
      <c r="A13294" s="135"/>
      <c r="B13294" s="135"/>
      <c r="C13294" s="135"/>
      <c r="D13294" s="135"/>
    </row>
    <row r="13295" spans="1:4" x14ac:dyDescent="0.25">
      <c r="A13295" s="135"/>
      <c r="B13295" s="135"/>
      <c r="C13295" s="135"/>
      <c r="D13295" s="135"/>
    </row>
    <row r="13296" spans="1:4" x14ac:dyDescent="0.25">
      <c r="A13296" s="135"/>
      <c r="B13296" s="135"/>
      <c r="C13296" s="135"/>
      <c r="D13296" s="135"/>
    </row>
    <row r="13297" spans="1:4" x14ac:dyDescent="0.25">
      <c r="A13297" s="135"/>
      <c r="B13297" s="135"/>
      <c r="C13297" s="135"/>
      <c r="D13297" s="135"/>
    </row>
    <row r="13298" spans="1:4" x14ac:dyDescent="0.25">
      <c r="A13298" s="135"/>
      <c r="B13298" s="135"/>
      <c r="C13298" s="135"/>
      <c r="D13298" s="135"/>
    </row>
    <row r="13299" spans="1:4" x14ac:dyDescent="0.25">
      <c r="A13299" s="135"/>
      <c r="B13299" s="135"/>
      <c r="C13299" s="135"/>
      <c r="D13299" s="135"/>
    </row>
    <row r="13300" spans="1:4" x14ac:dyDescent="0.25">
      <c r="A13300" s="135"/>
      <c r="B13300" s="135"/>
      <c r="C13300" s="135"/>
      <c r="D13300" s="135"/>
    </row>
    <row r="13301" spans="1:4" x14ac:dyDescent="0.25">
      <c r="A13301" s="135"/>
      <c r="B13301" s="135"/>
      <c r="C13301" s="135"/>
      <c r="D13301" s="135"/>
    </row>
    <row r="13302" spans="1:4" x14ac:dyDescent="0.25">
      <c r="A13302" s="135"/>
      <c r="B13302" s="135"/>
      <c r="C13302" s="135"/>
      <c r="D13302" s="135"/>
    </row>
    <row r="13303" spans="1:4" x14ac:dyDescent="0.25">
      <c r="A13303" s="135"/>
      <c r="B13303" s="135"/>
      <c r="C13303" s="135"/>
      <c r="D13303" s="135"/>
    </row>
    <row r="13304" spans="1:4" x14ac:dyDescent="0.25">
      <c r="A13304" s="135"/>
      <c r="B13304" s="135"/>
      <c r="C13304" s="135"/>
      <c r="D13304" s="135"/>
    </row>
    <row r="13305" spans="1:4" x14ac:dyDescent="0.25">
      <c r="A13305" s="135"/>
      <c r="B13305" s="135"/>
      <c r="C13305" s="135"/>
      <c r="D13305" s="135"/>
    </row>
    <row r="13306" spans="1:4" x14ac:dyDescent="0.25">
      <c r="A13306" s="135"/>
      <c r="B13306" s="135"/>
      <c r="C13306" s="135"/>
      <c r="D13306" s="135"/>
    </row>
    <row r="13307" spans="1:4" x14ac:dyDescent="0.25">
      <c r="A13307" s="135"/>
      <c r="B13307" s="135"/>
      <c r="C13307" s="135"/>
      <c r="D13307" s="135"/>
    </row>
    <row r="13308" spans="1:4" x14ac:dyDescent="0.25">
      <c r="A13308" s="135"/>
      <c r="B13308" s="135"/>
      <c r="C13308" s="135"/>
      <c r="D13308" s="135"/>
    </row>
    <row r="13309" spans="1:4" x14ac:dyDescent="0.25">
      <c r="A13309" s="135"/>
      <c r="B13309" s="135"/>
      <c r="C13309" s="135"/>
      <c r="D13309" s="135"/>
    </row>
    <row r="13310" spans="1:4" x14ac:dyDescent="0.25">
      <c r="A13310" s="135"/>
      <c r="B13310" s="135"/>
      <c r="C13310" s="135"/>
      <c r="D13310" s="135"/>
    </row>
    <row r="13311" spans="1:4" x14ac:dyDescent="0.25">
      <c r="A13311" s="135"/>
      <c r="B13311" s="135"/>
      <c r="C13311" s="135"/>
      <c r="D13311" s="135"/>
    </row>
    <row r="13312" spans="1:4" x14ac:dyDescent="0.25">
      <c r="A13312" s="135"/>
      <c r="B13312" s="135"/>
      <c r="C13312" s="135"/>
      <c r="D13312" s="135"/>
    </row>
    <row r="13313" spans="1:4" x14ac:dyDescent="0.25">
      <c r="A13313" s="135"/>
      <c r="B13313" s="135"/>
      <c r="C13313" s="135"/>
      <c r="D13313" s="135"/>
    </row>
    <row r="13314" spans="1:4" x14ac:dyDescent="0.25">
      <c r="A13314" s="135"/>
      <c r="B13314" s="135"/>
      <c r="C13314" s="135"/>
      <c r="D13314" s="135"/>
    </row>
    <row r="13315" spans="1:4" x14ac:dyDescent="0.25">
      <c r="A13315" s="135"/>
      <c r="B13315" s="135"/>
      <c r="C13315" s="135"/>
      <c r="D13315" s="135"/>
    </row>
    <row r="13316" spans="1:4" x14ac:dyDescent="0.25">
      <c r="A13316" s="135"/>
      <c r="B13316" s="135"/>
      <c r="C13316" s="135"/>
      <c r="D13316" s="135"/>
    </row>
    <row r="13317" spans="1:4" x14ac:dyDescent="0.25">
      <c r="A13317" s="135"/>
      <c r="B13317" s="135"/>
      <c r="C13317" s="135"/>
      <c r="D13317" s="135"/>
    </row>
    <row r="13318" spans="1:4" x14ac:dyDescent="0.25">
      <c r="A13318" s="135"/>
      <c r="B13318" s="135"/>
      <c r="C13318" s="135"/>
      <c r="D13318" s="135"/>
    </row>
    <row r="13319" spans="1:4" x14ac:dyDescent="0.25">
      <c r="A13319" s="135"/>
      <c r="B13319" s="135"/>
      <c r="C13319" s="135"/>
      <c r="D13319" s="135"/>
    </row>
    <row r="13320" spans="1:4" x14ac:dyDescent="0.25">
      <c r="A13320" s="135"/>
      <c r="B13320" s="135"/>
      <c r="C13320" s="135"/>
      <c r="D13320" s="135"/>
    </row>
    <row r="13321" spans="1:4" x14ac:dyDescent="0.25">
      <c r="A13321" s="135"/>
      <c r="B13321" s="135"/>
      <c r="C13321" s="135"/>
      <c r="D13321" s="135"/>
    </row>
    <row r="13322" spans="1:4" x14ac:dyDescent="0.25">
      <c r="A13322" s="135"/>
      <c r="B13322" s="135"/>
      <c r="C13322" s="135"/>
      <c r="D13322" s="135"/>
    </row>
    <row r="13323" spans="1:4" x14ac:dyDescent="0.25">
      <c r="A13323" s="135"/>
      <c r="B13323" s="135"/>
      <c r="C13323" s="135"/>
      <c r="D13323" s="135"/>
    </row>
    <row r="13324" spans="1:4" x14ac:dyDescent="0.25">
      <c r="A13324" s="135"/>
      <c r="B13324" s="135"/>
      <c r="C13324" s="135"/>
      <c r="D13324" s="135"/>
    </row>
    <row r="13325" spans="1:4" x14ac:dyDescent="0.25">
      <c r="A13325" s="135"/>
      <c r="B13325" s="135"/>
      <c r="C13325" s="135"/>
      <c r="D13325" s="135"/>
    </row>
    <row r="13326" spans="1:4" x14ac:dyDescent="0.25">
      <c r="A13326" s="135"/>
      <c r="B13326" s="135"/>
      <c r="C13326" s="135"/>
      <c r="D13326" s="135"/>
    </row>
    <row r="13327" spans="1:4" x14ac:dyDescent="0.25">
      <c r="A13327" s="135"/>
      <c r="B13327" s="135"/>
      <c r="C13327" s="135"/>
      <c r="D13327" s="135"/>
    </row>
    <row r="13328" spans="1:4" x14ac:dyDescent="0.25">
      <c r="A13328" s="135"/>
      <c r="B13328" s="135"/>
      <c r="C13328" s="135"/>
      <c r="D13328" s="135"/>
    </row>
    <row r="13329" spans="1:4" x14ac:dyDescent="0.25">
      <c r="A13329" s="135"/>
      <c r="B13329" s="135"/>
      <c r="C13329" s="135"/>
      <c r="D13329" s="135"/>
    </row>
    <row r="13330" spans="1:4" x14ac:dyDescent="0.25">
      <c r="A13330" s="135"/>
      <c r="B13330" s="135"/>
      <c r="C13330" s="135"/>
      <c r="D13330" s="135"/>
    </row>
    <row r="13331" spans="1:4" x14ac:dyDescent="0.25">
      <c r="A13331" s="135"/>
      <c r="B13331" s="135"/>
      <c r="C13331" s="135"/>
      <c r="D13331" s="135"/>
    </row>
    <row r="13332" spans="1:4" x14ac:dyDescent="0.25">
      <c r="A13332" s="135"/>
      <c r="B13332" s="135"/>
      <c r="C13332" s="135"/>
      <c r="D13332" s="135"/>
    </row>
    <row r="13333" spans="1:4" x14ac:dyDescent="0.25">
      <c r="A13333" s="135"/>
      <c r="B13333" s="135"/>
      <c r="C13333" s="135"/>
      <c r="D13333" s="135"/>
    </row>
    <row r="13334" spans="1:4" x14ac:dyDescent="0.25">
      <c r="A13334" s="135"/>
      <c r="B13334" s="135"/>
      <c r="C13334" s="135"/>
      <c r="D13334" s="135"/>
    </row>
    <row r="13335" spans="1:4" x14ac:dyDescent="0.25">
      <c r="A13335" s="135"/>
      <c r="B13335" s="135"/>
      <c r="C13335" s="135"/>
      <c r="D13335" s="135"/>
    </row>
    <row r="13336" spans="1:4" x14ac:dyDescent="0.25">
      <c r="A13336" s="135"/>
      <c r="B13336" s="135"/>
      <c r="C13336" s="135"/>
      <c r="D13336" s="135"/>
    </row>
    <row r="13337" spans="1:4" x14ac:dyDescent="0.25">
      <c r="A13337" s="135"/>
      <c r="B13337" s="135"/>
      <c r="C13337" s="135"/>
      <c r="D13337" s="135"/>
    </row>
    <row r="13338" spans="1:4" x14ac:dyDescent="0.25">
      <c r="A13338" s="135"/>
      <c r="B13338" s="135"/>
      <c r="C13338" s="135"/>
      <c r="D13338" s="135"/>
    </row>
    <row r="13339" spans="1:4" x14ac:dyDescent="0.25">
      <c r="A13339" s="135"/>
      <c r="B13339" s="135"/>
      <c r="C13339" s="135"/>
      <c r="D13339" s="135"/>
    </row>
    <row r="13340" spans="1:4" x14ac:dyDescent="0.25">
      <c r="A13340" s="135"/>
      <c r="B13340" s="135"/>
      <c r="C13340" s="135"/>
      <c r="D13340" s="135"/>
    </row>
    <row r="13341" spans="1:4" x14ac:dyDescent="0.25">
      <c r="A13341" s="135"/>
      <c r="B13341" s="135"/>
      <c r="C13341" s="135"/>
      <c r="D13341" s="135"/>
    </row>
    <row r="13342" spans="1:4" x14ac:dyDescent="0.25">
      <c r="A13342" s="135"/>
      <c r="B13342" s="135"/>
      <c r="C13342" s="135"/>
      <c r="D13342" s="135"/>
    </row>
    <row r="13343" spans="1:4" x14ac:dyDescent="0.25">
      <c r="A13343" s="135"/>
      <c r="B13343" s="135"/>
      <c r="C13343" s="135"/>
      <c r="D13343" s="135"/>
    </row>
    <row r="13344" spans="1:4" x14ac:dyDescent="0.25">
      <c r="A13344" s="135"/>
      <c r="B13344" s="135"/>
      <c r="C13344" s="135"/>
      <c r="D13344" s="135"/>
    </row>
    <row r="13345" spans="1:4" x14ac:dyDescent="0.25">
      <c r="A13345" s="135"/>
      <c r="B13345" s="135"/>
      <c r="C13345" s="135"/>
      <c r="D13345" s="135"/>
    </row>
    <row r="13346" spans="1:4" x14ac:dyDescent="0.25">
      <c r="A13346" s="135"/>
      <c r="B13346" s="135"/>
      <c r="C13346" s="135"/>
      <c r="D13346" s="135"/>
    </row>
    <row r="13347" spans="1:4" x14ac:dyDescent="0.25">
      <c r="A13347" s="135"/>
      <c r="B13347" s="135"/>
      <c r="C13347" s="135"/>
      <c r="D13347" s="135"/>
    </row>
    <row r="13348" spans="1:4" x14ac:dyDescent="0.25">
      <c r="A13348" s="135"/>
      <c r="B13348" s="135"/>
      <c r="C13348" s="135"/>
      <c r="D13348" s="135"/>
    </row>
    <row r="13349" spans="1:4" x14ac:dyDescent="0.25">
      <c r="A13349" s="135"/>
      <c r="B13349" s="135"/>
      <c r="C13349" s="135"/>
      <c r="D13349" s="135"/>
    </row>
    <row r="13350" spans="1:4" x14ac:dyDescent="0.25">
      <c r="A13350" s="135"/>
      <c r="B13350" s="135"/>
      <c r="C13350" s="135"/>
      <c r="D13350" s="135"/>
    </row>
    <row r="13351" spans="1:4" x14ac:dyDescent="0.25">
      <c r="A13351" s="135"/>
      <c r="B13351" s="135"/>
      <c r="C13351" s="135"/>
      <c r="D13351" s="135"/>
    </row>
    <row r="13352" spans="1:4" x14ac:dyDescent="0.25">
      <c r="A13352" s="135"/>
      <c r="B13352" s="135"/>
      <c r="C13352" s="135"/>
      <c r="D13352" s="135"/>
    </row>
    <row r="13353" spans="1:4" x14ac:dyDescent="0.25">
      <c r="A13353" s="135"/>
      <c r="B13353" s="135"/>
      <c r="C13353" s="135"/>
      <c r="D13353" s="135"/>
    </row>
    <row r="13354" spans="1:4" x14ac:dyDescent="0.25">
      <c r="A13354" s="135"/>
      <c r="B13354" s="135"/>
      <c r="C13354" s="135"/>
      <c r="D13354" s="135"/>
    </row>
    <row r="13355" spans="1:4" x14ac:dyDescent="0.25">
      <c r="A13355" s="135"/>
      <c r="B13355" s="135"/>
      <c r="C13355" s="135"/>
      <c r="D13355" s="135"/>
    </row>
    <row r="13356" spans="1:4" x14ac:dyDescent="0.25">
      <c r="A13356" s="135"/>
      <c r="B13356" s="135"/>
      <c r="C13356" s="135"/>
      <c r="D13356" s="135"/>
    </row>
    <row r="13357" spans="1:4" x14ac:dyDescent="0.25">
      <c r="A13357" s="135"/>
      <c r="B13357" s="135"/>
      <c r="C13357" s="135"/>
      <c r="D13357" s="135"/>
    </row>
    <row r="13358" spans="1:4" x14ac:dyDescent="0.25">
      <c r="A13358" s="135"/>
      <c r="B13358" s="135"/>
      <c r="C13358" s="135"/>
      <c r="D13358" s="135"/>
    </row>
    <row r="13359" spans="1:4" x14ac:dyDescent="0.25">
      <c r="A13359" s="135"/>
      <c r="B13359" s="135"/>
      <c r="C13359" s="135"/>
      <c r="D13359" s="135"/>
    </row>
    <row r="13360" spans="1:4" x14ac:dyDescent="0.25">
      <c r="A13360" s="135"/>
      <c r="B13360" s="135"/>
      <c r="C13360" s="135"/>
      <c r="D13360" s="135"/>
    </row>
    <row r="13361" spans="1:4" x14ac:dyDescent="0.25">
      <c r="A13361" s="135"/>
      <c r="B13361" s="135"/>
      <c r="C13361" s="135"/>
      <c r="D13361" s="135"/>
    </row>
    <row r="13362" spans="1:4" x14ac:dyDescent="0.25">
      <c r="A13362" s="135"/>
      <c r="B13362" s="135"/>
      <c r="C13362" s="135"/>
      <c r="D13362" s="135"/>
    </row>
    <row r="13363" spans="1:4" x14ac:dyDescent="0.25">
      <c r="A13363" s="135"/>
      <c r="B13363" s="135"/>
      <c r="C13363" s="135"/>
      <c r="D13363" s="135"/>
    </row>
    <row r="13364" spans="1:4" x14ac:dyDescent="0.25">
      <c r="A13364" s="135"/>
      <c r="B13364" s="135"/>
      <c r="C13364" s="135"/>
      <c r="D13364" s="135"/>
    </row>
    <row r="13365" spans="1:4" x14ac:dyDescent="0.25">
      <c r="A13365" s="135"/>
      <c r="B13365" s="135"/>
      <c r="C13365" s="135"/>
      <c r="D13365" s="135"/>
    </row>
    <row r="13366" spans="1:4" x14ac:dyDescent="0.25">
      <c r="A13366" s="135"/>
      <c r="B13366" s="135"/>
      <c r="C13366" s="135"/>
      <c r="D13366" s="135"/>
    </row>
    <row r="13367" spans="1:4" x14ac:dyDescent="0.25">
      <c r="A13367" s="135"/>
      <c r="B13367" s="135"/>
      <c r="C13367" s="135"/>
      <c r="D13367" s="135"/>
    </row>
    <row r="13368" spans="1:4" x14ac:dyDescent="0.25">
      <c r="A13368" s="135"/>
      <c r="B13368" s="135"/>
      <c r="C13368" s="135"/>
      <c r="D13368" s="135"/>
    </row>
    <row r="13369" spans="1:4" x14ac:dyDescent="0.25">
      <c r="A13369" s="135"/>
      <c r="B13369" s="135"/>
      <c r="C13369" s="135"/>
      <c r="D13369" s="135"/>
    </row>
    <row r="13370" spans="1:4" x14ac:dyDescent="0.25">
      <c r="A13370" s="135"/>
      <c r="B13370" s="135"/>
      <c r="C13370" s="135"/>
      <c r="D13370" s="135"/>
    </row>
    <row r="13371" spans="1:4" x14ac:dyDescent="0.25">
      <c r="A13371" s="135"/>
      <c r="B13371" s="135"/>
      <c r="C13371" s="135"/>
      <c r="D13371" s="135"/>
    </row>
    <row r="13372" spans="1:4" x14ac:dyDescent="0.25">
      <c r="A13372" s="135"/>
      <c r="B13372" s="135"/>
      <c r="C13372" s="135"/>
      <c r="D13372" s="135"/>
    </row>
    <row r="13373" spans="1:4" x14ac:dyDescent="0.25">
      <c r="A13373" s="135"/>
      <c r="B13373" s="135"/>
      <c r="C13373" s="135"/>
      <c r="D13373" s="135"/>
    </row>
    <row r="13374" spans="1:4" x14ac:dyDescent="0.25">
      <c r="A13374" s="135"/>
      <c r="B13374" s="135"/>
      <c r="C13374" s="135"/>
      <c r="D13374" s="135"/>
    </row>
    <row r="13375" spans="1:4" x14ac:dyDescent="0.25">
      <c r="A13375" s="135"/>
      <c r="B13375" s="135"/>
      <c r="C13375" s="135"/>
      <c r="D13375" s="135"/>
    </row>
    <row r="13376" spans="1:4" x14ac:dyDescent="0.25">
      <c r="A13376" s="135"/>
      <c r="B13376" s="135"/>
      <c r="C13376" s="135"/>
      <c r="D13376" s="135"/>
    </row>
    <row r="13377" spans="1:4" x14ac:dyDescent="0.25">
      <c r="A13377" s="135"/>
      <c r="B13377" s="135"/>
      <c r="C13377" s="135"/>
      <c r="D13377" s="135"/>
    </row>
    <row r="13378" spans="1:4" x14ac:dyDescent="0.25">
      <c r="A13378" s="135"/>
      <c r="B13378" s="135"/>
      <c r="C13378" s="135"/>
      <c r="D13378" s="135"/>
    </row>
    <row r="13379" spans="1:4" x14ac:dyDescent="0.25">
      <c r="A13379" s="135"/>
      <c r="B13379" s="135"/>
      <c r="C13379" s="135"/>
      <c r="D13379" s="135"/>
    </row>
    <row r="13380" spans="1:4" x14ac:dyDescent="0.25">
      <c r="A13380" s="135"/>
      <c r="B13380" s="135"/>
      <c r="C13380" s="135"/>
      <c r="D13380" s="135"/>
    </row>
    <row r="13381" spans="1:4" x14ac:dyDescent="0.25">
      <c r="A13381" s="135"/>
      <c r="B13381" s="135"/>
      <c r="C13381" s="135"/>
      <c r="D13381" s="135"/>
    </row>
    <row r="13382" spans="1:4" x14ac:dyDescent="0.25">
      <c r="A13382" s="135"/>
      <c r="B13382" s="135"/>
      <c r="C13382" s="135"/>
      <c r="D13382" s="135"/>
    </row>
    <row r="13383" spans="1:4" x14ac:dyDescent="0.25">
      <c r="A13383" s="135"/>
      <c r="B13383" s="135"/>
      <c r="C13383" s="135"/>
      <c r="D13383" s="135"/>
    </row>
    <row r="13384" spans="1:4" x14ac:dyDescent="0.25">
      <c r="A13384" s="135"/>
      <c r="B13384" s="135"/>
      <c r="C13384" s="135"/>
      <c r="D13384" s="135"/>
    </row>
    <row r="13385" spans="1:4" x14ac:dyDescent="0.25">
      <c r="A13385" s="135"/>
      <c r="B13385" s="135"/>
      <c r="C13385" s="135"/>
      <c r="D13385" s="135"/>
    </row>
    <row r="13386" spans="1:4" x14ac:dyDescent="0.25">
      <c r="A13386" s="135"/>
      <c r="B13386" s="135"/>
      <c r="C13386" s="135"/>
      <c r="D13386" s="135"/>
    </row>
    <row r="13387" spans="1:4" x14ac:dyDescent="0.25">
      <c r="A13387" s="135"/>
      <c r="B13387" s="135"/>
      <c r="C13387" s="135"/>
      <c r="D13387" s="135"/>
    </row>
    <row r="13388" spans="1:4" x14ac:dyDescent="0.25">
      <c r="A13388" s="135"/>
      <c r="B13388" s="135"/>
      <c r="C13388" s="135"/>
      <c r="D13388" s="135"/>
    </row>
    <row r="13389" spans="1:4" x14ac:dyDescent="0.25">
      <c r="A13389" s="135"/>
      <c r="B13389" s="135"/>
      <c r="C13389" s="135"/>
      <c r="D13389" s="135"/>
    </row>
    <row r="13390" spans="1:4" x14ac:dyDescent="0.25">
      <c r="A13390" s="135"/>
      <c r="B13390" s="135"/>
      <c r="C13390" s="135"/>
      <c r="D13390" s="135"/>
    </row>
    <row r="13391" spans="1:4" x14ac:dyDescent="0.25">
      <c r="A13391" s="135"/>
      <c r="B13391" s="135"/>
      <c r="C13391" s="135"/>
      <c r="D13391" s="135"/>
    </row>
    <row r="13392" spans="1:4" x14ac:dyDescent="0.25">
      <c r="A13392" s="135"/>
      <c r="B13392" s="135"/>
      <c r="C13392" s="135"/>
      <c r="D13392" s="135"/>
    </row>
    <row r="13393" spans="1:4" x14ac:dyDescent="0.25">
      <c r="A13393" s="135"/>
      <c r="B13393" s="135"/>
      <c r="C13393" s="135"/>
      <c r="D13393" s="135"/>
    </row>
    <row r="13394" spans="1:4" x14ac:dyDescent="0.25">
      <c r="A13394" s="135"/>
      <c r="B13394" s="135"/>
      <c r="C13394" s="135"/>
      <c r="D13394" s="135"/>
    </row>
    <row r="13395" spans="1:4" x14ac:dyDescent="0.25">
      <c r="A13395" s="135"/>
      <c r="B13395" s="135"/>
      <c r="C13395" s="135"/>
      <c r="D13395" s="135"/>
    </row>
    <row r="13396" spans="1:4" x14ac:dyDescent="0.25">
      <c r="A13396" s="135"/>
      <c r="B13396" s="135"/>
      <c r="C13396" s="135"/>
      <c r="D13396" s="135"/>
    </row>
    <row r="13397" spans="1:4" x14ac:dyDescent="0.25">
      <c r="A13397" s="135"/>
      <c r="B13397" s="135"/>
      <c r="C13397" s="135"/>
      <c r="D13397" s="135"/>
    </row>
    <row r="13398" spans="1:4" x14ac:dyDescent="0.25">
      <c r="A13398" s="135"/>
      <c r="B13398" s="135"/>
      <c r="C13398" s="135"/>
      <c r="D13398" s="135"/>
    </row>
    <row r="13399" spans="1:4" x14ac:dyDescent="0.25">
      <c r="A13399" s="135"/>
      <c r="B13399" s="135"/>
      <c r="C13399" s="135"/>
      <c r="D13399" s="135"/>
    </row>
    <row r="13400" spans="1:4" x14ac:dyDescent="0.25">
      <c r="A13400" s="135"/>
      <c r="B13400" s="135"/>
      <c r="C13400" s="135"/>
      <c r="D13400" s="135"/>
    </row>
    <row r="13401" spans="1:4" x14ac:dyDescent="0.25">
      <c r="A13401" s="135"/>
      <c r="B13401" s="135"/>
      <c r="C13401" s="135"/>
      <c r="D13401" s="135"/>
    </row>
    <row r="13402" spans="1:4" x14ac:dyDescent="0.25">
      <c r="A13402" s="135"/>
      <c r="B13402" s="135"/>
      <c r="C13402" s="135"/>
      <c r="D13402" s="135"/>
    </row>
    <row r="13403" spans="1:4" x14ac:dyDescent="0.25">
      <c r="A13403" s="135"/>
      <c r="B13403" s="135"/>
      <c r="C13403" s="135"/>
      <c r="D13403" s="135"/>
    </row>
    <row r="13404" spans="1:4" x14ac:dyDescent="0.25">
      <c r="A13404" s="135"/>
      <c r="B13404" s="135"/>
      <c r="C13404" s="135"/>
      <c r="D13404" s="135"/>
    </row>
    <row r="13405" spans="1:4" x14ac:dyDescent="0.25">
      <c r="A13405" s="135"/>
      <c r="B13405" s="135"/>
      <c r="C13405" s="135"/>
      <c r="D13405" s="135"/>
    </row>
    <row r="13406" spans="1:4" x14ac:dyDescent="0.25">
      <c r="A13406" s="135"/>
      <c r="B13406" s="135"/>
      <c r="C13406" s="135"/>
      <c r="D13406" s="135"/>
    </row>
    <row r="13407" spans="1:4" x14ac:dyDescent="0.25">
      <c r="A13407" s="135"/>
      <c r="B13407" s="135"/>
      <c r="C13407" s="135"/>
      <c r="D13407" s="135"/>
    </row>
    <row r="13408" spans="1:4" x14ac:dyDescent="0.25">
      <c r="A13408" s="135"/>
      <c r="B13408" s="135"/>
      <c r="C13408" s="135"/>
      <c r="D13408" s="135"/>
    </row>
    <row r="13409" spans="1:4" x14ac:dyDescent="0.25">
      <c r="A13409" s="135"/>
      <c r="B13409" s="135"/>
      <c r="C13409" s="135"/>
      <c r="D13409" s="135"/>
    </row>
    <row r="13410" spans="1:4" x14ac:dyDescent="0.25">
      <c r="A13410" s="135"/>
      <c r="B13410" s="135"/>
      <c r="C13410" s="135"/>
      <c r="D13410" s="135"/>
    </row>
    <row r="13411" spans="1:4" x14ac:dyDescent="0.25">
      <c r="A13411" s="135"/>
      <c r="B13411" s="135"/>
      <c r="C13411" s="135"/>
      <c r="D13411" s="135"/>
    </row>
    <row r="13412" spans="1:4" x14ac:dyDescent="0.25">
      <c r="A13412" s="135"/>
      <c r="B13412" s="135"/>
      <c r="C13412" s="135"/>
      <c r="D13412" s="135"/>
    </row>
    <row r="13413" spans="1:4" x14ac:dyDescent="0.25">
      <c r="A13413" s="135"/>
      <c r="B13413" s="135"/>
      <c r="C13413" s="135"/>
      <c r="D13413" s="135"/>
    </row>
    <row r="13414" spans="1:4" x14ac:dyDescent="0.25">
      <c r="A13414" s="135"/>
      <c r="B13414" s="135"/>
      <c r="C13414" s="135"/>
      <c r="D13414" s="135"/>
    </row>
    <row r="13415" spans="1:4" x14ac:dyDescent="0.25">
      <c r="A13415" s="135"/>
      <c r="B13415" s="135"/>
      <c r="C13415" s="135"/>
      <c r="D13415" s="135"/>
    </row>
    <row r="13416" spans="1:4" x14ac:dyDescent="0.25">
      <c r="A13416" s="135"/>
      <c r="B13416" s="135"/>
      <c r="C13416" s="135"/>
      <c r="D13416" s="135"/>
    </row>
    <row r="13417" spans="1:4" x14ac:dyDescent="0.25">
      <c r="A13417" s="135"/>
      <c r="B13417" s="135"/>
      <c r="C13417" s="135"/>
      <c r="D13417" s="135"/>
    </row>
    <row r="13418" spans="1:4" x14ac:dyDescent="0.25">
      <c r="A13418" s="135"/>
      <c r="B13418" s="135"/>
      <c r="C13418" s="135"/>
      <c r="D13418" s="135"/>
    </row>
    <row r="13419" spans="1:4" x14ac:dyDescent="0.25">
      <c r="A13419" s="135"/>
      <c r="B13419" s="135"/>
      <c r="C13419" s="135"/>
      <c r="D13419" s="135"/>
    </row>
    <row r="13420" spans="1:4" x14ac:dyDescent="0.25">
      <c r="A13420" s="135"/>
      <c r="B13420" s="135"/>
      <c r="C13420" s="135"/>
      <c r="D13420" s="135"/>
    </row>
    <row r="13421" spans="1:4" x14ac:dyDescent="0.25">
      <c r="A13421" s="135"/>
      <c r="B13421" s="135"/>
      <c r="C13421" s="135"/>
      <c r="D13421" s="135"/>
    </row>
    <row r="13422" spans="1:4" x14ac:dyDescent="0.25">
      <c r="A13422" s="135"/>
      <c r="B13422" s="135"/>
      <c r="C13422" s="135"/>
      <c r="D13422" s="135"/>
    </row>
    <row r="13423" spans="1:4" x14ac:dyDescent="0.25">
      <c r="A13423" s="135"/>
      <c r="B13423" s="135"/>
      <c r="C13423" s="135"/>
      <c r="D13423" s="135"/>
    </row>
    <row r="13424" spans="1:4" x14ac:dyDescent="0.25">
      <c r="A13424" s="135"/>
      <c r="B13424" s="135"/>
      <c r="C13424" s="135"/>
      <c r="D13424" s="135"/>
    </row>
    <row r="13425" spans="1:4" x14ac:dyDescent="0.25">
      <c r="A13425" s="135"/>
      <c r="B13425" s="135"/>
      <c r="C13425" s="135"/>
      <c r="D13425" s="135"/>
    </row>
    <row r="13426" spans="1:4" x14ac:dyDescent="0.25">
      <c r="A13426" s="135"/>
      <c r="B13426" s="135"/>
      <c r="C13426" s="135"/>
      <c r="D13426" s="135"/>
    </row>
    <row r="13427" spans="1:4" x14ac:dyDescent="0.25">
      <c r="A13427" s="135"/>
      <c r="B13427" s="135"/>
      <c r="C13427" s="135"/>
      <c r="D13427" s="135"/>
    </row>
    <row r="13428" spans="1:4" x14ac:dyDescent="0.25">
      <c r="A13428" s="135"/>
      <c r="B13428" s="135"/>
      <c r="C13428" s="135"/>
      <c r="D13428" s="135"/>
    </row>
    <row r="13429" spans="1:4" x14ac:dyDescent="0.25">
      <c r="A13429" s="135"/>
      <c r="B13429" s="135"/>
      <c r="C13429" s="135"/>
      <c r="D13429" s="135"/>
    </row>
    <row r="13430" spans="1:4" x14ac:dyDescent="0.25">
      <c r="A13430" s="135"/>
      <c r="B13430" s="135"/>
      <c r="C13430" s="135"/>
      <c r="D13430" s="135"/>
    </row>
    <row r="13431" spans="1:4" x14ac:dyDescent="0.25">
      <c r="A13431" s="135"/>
      <c r="B13431" s="135"/>
      <c r="C13431" s="135"/>
      <c r="D13431" s="135"/>
    </row>
    <row r="13432" spans="1:4" x14ac:dyDescent="0.25">
      <c r="A13432" s="135"/>
      <c r="B13432" s="135"/>
      <c r="C13432" s="135"/>
      <c r="D13432" s="135"/>
    </row>
    <row r="13433" spans="1:4" x14ac:dyDescent="0.25">
      <c r="A13433" s="135"/>
      <c r="B13433" s="135"/>
      <c r="C13433" s="135"/>
      <c r="D13433" s="135"/>
    </row>
    <row r="13434" spans="1:4" x14ac:dyDescent="0.25">
      <c r="A13434" s="135"/>
      <c r="B13434" s="135"/>
      <c r="C13434" s="135"/>
      <c r="D13434" s="135"/>
    </row>
    <row r="13435" spans="1:4" x14ac:dyDescent="0.25">
      <c r="A13435" s="135"/>
      <c r="B13435" s="135"/>
      <c r="C13435" s="135"/>
      <c r="D13435" s="135"/>
    </row>
    <row r="13436" spans="1:4" x14ac:dyDescent="0.25">
      <c r="A13436" s="135"/>
      <c r="B13436" s="135"/>
      <c r="C13436" s="135"/>
      <c r="D13436" s="135"/>
    </row>
    <row r="13437" spans="1:4" x14ac:dyDescent="0.25">
      <c r="A13437" s="135"/>
      <c r="B13437" s="135"/>
      <c r="C13437" s="135"/>
      <c r="D13437" s="135"/>
    </row>
    <row r="13438" spans="1:4" x14ac:dyDescent="0.25">
      <c r="A13438" s="135"/>
      <c r="B13438" s="135"/>
      <c r="C13438" s="135"/>
      <c r="D13438" s="135"/>
    </row>
    <row r="13439" spans="1:4" x14ac:dyDescent="0.25">
      <c r="A13439" s="135"/>
      <c r="B13439" s="135"/>
      <c r="C13439" s="135"/>
      <c r="D13439" s="135"/>
    </row>
    <row r="13440" spans="1:4" x14ac:dyDescent="0.25">
      <c r="A13440" s="135"/>
      <c r="B13440" s="135"/>
      <c r="C13440" s="135"/>
      <c r="D13440" s="135"/>
    </row>
    <row r="13441" spans="1:4" x14ac:dyDescent="0.25">
      <c r="A13441" s="135"/>
      <c r="B13441" s="135"/>
      <c r="C13441" s="135"/>
      <c r="D13441" s="135"/>
    </row>
    <row r="13442" spans="1:4" x14ac:dyDescent="0.25">
      <c r="A13442" s="135"/>
      <c r="B13442" s="135"/>
      <c r="C13442" s="135"/>
      <c r="D13442" s="135"/>
    </row>
    <row r="13443" spans="1:4" x14ac:dyDescent="0.25">
      <c r="A13443" s="135"/>
      <c r="B13443" s="135"/>
      <c r="C13443" s="135"/>
      <c r="D13443" s="135"/>
    </row>
    <row r="13444" spans="1:4" x14ac:dyDescent="0.25">
      <c r="A13444" s="135"/>
      <c r="B13444" s="135"/>
      <c r="C13444" s="135"/>
      <c r="D13444" s="135"/>
    </row>
    <row r="13445" spans="1:4" x14ac:dyDescent="0.25">
      <c r="A13445" s="135"/>
      <c r="B13445" s="135"/>
      <c r="C13445" s="135"/>
      <c r="D13445" s="135"/>
    </row>
    <row r="13446" spans="1:4" x14ac:dyDescent="0.25">
      <c r="A13446" s="135"/>
      <c r="B13446" s="135"/>
      <c r="C13446" s="135"/>
      <c r="D13446" s="135"/>
    </row>
    <row r="13447" spans="1:4" x14ac:dyDescent="0.25">
      <c r="A13447" s="135"/>
      <c r="B13447" s="135"/>
      <c r="C13447" s="135"/>
      <c r="D13447" s="135"/>
    </row>
    <row r="13448" spans="1:4" x14ac:dyDescent="0.25">
      <c r="A13448" s="135"/>
      <c r="B13448" s="135"/>
      <c r="C13448" s="135"/>
      <c r="D13448" s="135"/>
    </row>
    <row r="13449" spans="1:4" x14ac:dyDescent="0.25">
      <c r="A13449" s="135"/>
      <c r="B13449" s="135"/>
      <c r="C13449" s="135"/>
      <c r="D13449" s="135"/>
    </row>
    <row r="13450" spans="1:4" x14ac:dyDescent="0.25">
      <c r="A13450" s="135"/>
      <c r="B13450" s="135"/>
      <c r="C13450" s="135"/>
      <c r="D13450" s="135"/>
    </row>
    <row r="13451" spans="1:4" x14ac:dyDescent="0.25">
      <c r="A13451" s="135"/>
      <c r="B13451" s="135"/>
      <c r="C13451" s="135"/>
      <c r="D13451" s="135"/>
    </row>
    <row r="13452" spans="1:4" x14ac:dyDescent="0.25">
      <c r="A13452" s="135"/>
      <c r="B13452" s="135"/>
      <c r="C13452" s="135"/>
      <c r="D13452" s="135"/>
    </row>
    <row r="13453" spans="1:4" x14ac:dyDescent="0.25">
      <c r="A13453" s="135"/>
      <c r="B13453" s="135"/>
      <c r="C13453" s="135"/>
      <c r="D13453" s="135"/>
    </row>
    <row r="13454" spans="1:4" x14ac:dyDescent="0.25">
      <c r="A13454" s="135"/>
      <c r="B13454" s="135"/>
      <c r="C13454" s="135"/>
      <c r="D13454" s="135"/>
    </row>
    <row r="13455" spans="1:4" x14ac:dyDescent="0.25">
      <c r="A13455" s="135"/>
      <c r="B13455" s="135"/>
      <c r="C13455" s="135"/>
      <c r="D13455" s="135"/>
    </row>
    <row r="13456" spans="1:4" x14ac:dyDescent="0.25">
      <c r="A13456" s="135"/>
      <c r="B13456" s="135"/>
      <c r="C13456" s="135"/>
      <c r="D13456" s="135"/>
    </row>
    <row r="13457" spans="1:4" x14ac:dyDescent="0.25">
      <c r="A13457" s="135"/>
      <c r="B13457" s="135"/>
      <c r="C13457" s="135"/>
      <c r="D13457" s="135"/>
    </row>
    <row r="13458" spans="1:4" x14ac:dyDescent="0.25">
      <c r="A13458" s="135"/>
      <c r="B13458" s="135"/>
      <c r="C13458" s="135"/>
      <c r="D13458" s="135"/>
    </row>
    <row r="13459" spans="1:4" x14ac:dyDescent="0.25">
      <c r="A13459" s="135"/>
      <c r="B13459" s="135"/>
      <c r="C13459" s="135"/>
      <c r="D13459" s="135"/>
    </row>
    <row r="13460" spans="1:4" x14ac:dyDescent="0.25">
      <c r="A13460" s="135"/>
      <c r="B13460" s="135"/>
      <c r="C13460" s="135"/>
      <c r="D13460" s="135"/>
    </row>
    <row r="13461" spans="1:4" x14ac:dyDescent="0.25">
      <c r="A13461" s="135"/>
      <c r="B13461" s="135"/>
      <c r="C13461" s="135"/>
      <c r="D13461" s="135"/>
    </row>
    <row r="13462" spans="1:4" x14ac:dyDescent="0.25">
      <c r="A13462" s="135"/>
      <c r="B13462" s="135"/>
      <c r="C13462" s="135"/>
      <c r="D13462" s="135"/>
    </row>
    <row r="13463" spans="1:4" x14ac:dyDescent="0.25">
      <c r="A13463" s="135"/>
      <c r="B13463" s="135"/>
      <c r="C13463" s="135"/>
      <c r="D13463" s="135"/>
    </row>
    <row r="13464" spans="1:4" x14ac:dyDescent="0.25">
      <c r="A13464" s="135"/>
      <c r="B13464" s="135"/>
      <c r="C13464" s="135"/>
      <c r="D13464" s="135"/>
    </row>
    <row r="13465" spans="1:4" x14ac:dyDescent="0.25">
      <c r="A13465" s="135"/>
      <c r="B13465" s="135"/>
      <c r="C13465" s="135"/>
      <c r="D13465" s="135"/>
    </row>
    <row r="13466" spans="1:4" x14ac:dyDescent="0.25">
      <c r="A13466" s="135"/>
      <c r="B13466" s="135"/>
      <c r="C13466" s="135"/>
      <c r="D13466" s="135"/>
    </row>
    <row r="13467" spans="1:4" x14ac:dyDescent="0.25">
      <c r="A13467" s="135"/>
      <c r="B13467" s="135"/>
      <c r="C13467" s="135"/>
      <c r="D13467" s="135"/>
    </row>
    <row r="13468" spans="1:4" x14ac:dyDescent="0.25">
      <c r="A13468" s="135"/>
      <c r="B13468" s="135"/>
      <c r="C13468" s="135"/>
      <c r="D13468" s="135"/>
    </row>
    <row r="13469" spans="1:4" x14ac:dyDescent="0.25">
      <c r="A13469" s="135"/>
      <c r="B13469" s="135"/>
      <c r="C13469" s="135"/>
      <c r="D13469" s="135"/>
    </row>
    <row r="13470" spans="1:4" x14ac:dyDescent="0.25">
      <c r="A13470" s="135"/>
      <c r="B13470" s="135"/>
      <c r="C13470" s="135"/>
      <c r="D13470" s="135"/>
    </row>
    <row r="13471" spans="1:4" x14ac:dyDescent="0.25">
      <c r="A13471" s="135"/>
      <c r="B13471" s="135"/>
      <c r="C13471" s="135"/>
      <c r="D13471" s="135"/>
    </row>
    <row r="13472" spans="1:4" x14ac:dyDescent="0.25">
      <c r="A13472" s="135"/>
      <c r="B13472" s="135"/>
      <c r="C13472" s="135"/>
      <c r="D13472" s="135"/>
    </row>
    <row r="13473" spans="1:4" x14ac:dyDescent="0.25">
      <c r="A13473" s="135"/>
      <c r="B13473" s="135"/>
      <c r="C13473" s="135"/>
      <c r="D13473" s="135"/>
    </row>
    <row r="13474" spans="1:4" x14ac:dyDescent="0.25">
      <c r="A13474" s="135"/>
      <c r="B13474" s="135"/>
      <c r="C13474" s="135"/>
      <c r="D13474" s="135"/>
    </row>
    <row r="13475" spans="1:4" x14ac:dyDescent="0.25">
      <c r="A13475" s="135"/>
      <c r="B13475" s="135"/>
      <c r="C13475" s="135"/>
      <c r="D13475" s="135"/>
    </row>
    <row r="13476" spans="1:4" x14ac:dyDescent="0.25">
      <c r="A13476" s="135"/>
      <c r="B13476" s="135"/>
      <c r="C13476" s="135"/>
      <c r="D13476" s="135"/>
    </row>
    <row r="13477" spans="1:4" x14ac:dyDescent="0.25">
      <c r="A13477" s="135"/>
      <c r="B13477" s="135"/>
      <c r="C13477" s="135"/>
      <c r="D13477" s="135"/>
    </row>
    <row r="13478" spans="1:4" x14ac:dyDescent="0.25">
      <c r="A13478" s="135"/>
      <c r="B13478" s="135"/>
      <c r="C13478" s="135"/>
      <c r="D13478" s="135"/>
    </row>
    <row r="13479" spans="1:4" x14ac:dyDescent="0.25">
      <c r="A13479" s="135"/>
      <c r="B13479" s="135"/>
      <c r="C13479" s="135"/>
      <c r="D13479" s="135"/>
    </row>
    <row r="13480" spans="1:4" x14ac:dyDescent="0.25">
      <c r="A13480" s="135"/>
      <c r="B13480" s="135"/>
      <c r="C13480" s="135"/>
      <c r="D13480" s="135"/>
    </row>
    <row r="13481" spans="1:4" x14ac:dyDescent="0.25">
      <c r="A13481" s="135"/>
      <c r="B13481" s="135"/>
      <c r="C13481" s="135"/>
      <c r="D13481" s="135"/>
    </row>
    <row r="13482" spans="1:4" x14ac:dyDescent="0.25">
      <c r="A13482" s="135"/>
      <c r="B13482" s="135"/>
      <c r="C13482" s="135"/>
      <c r="D13482" s="135"/>
    </row>
    <row r="13483" spans="1:4" x14ac:dyDescent="0.25">
      <c r="A13483" s="135"/>
      <c r="B13483" s="135"/>
      <c r="C13483" s="135"/>
      <c r="D13483" s="135"/>
    </row>
    <row r="13484" spans="1:4" x14ac:dyDescent="0.25">
      <c r="A13484" s="135"/>
      <c r="B13484" s="135"/>
      <c r="C13484" s="135"/>
      <c r="D13484" s="135"/>
    </row>
    <row r="13485" spans="1:4" x14ac:dyDescent="0.25">
      <c r="A13485" s="135"/>
      <c r="B13485" s="135"/>
      <c r="C13485" s="135"/>
      <c r="D13485" s="135"/>
    </row>
    <row r="13486" spans="1:4" x14ac:dyDescent="0.25">
      <c r="A13486" s="135"/>
      <c r="B13486" s="135"/>
      <c r="C13486" s="135"/>
      <c r="D13486" s="135"/>
    </row>
    <row r="13487" spans="1:4" x14ac:dyDescent="0.25">
      <c r="A13487" s="135"/>
      <c r="B13487" s="135"/>
      <c r="C13487" s="135"/>
      <c r="D13487" s="135"/>
    </row>
    <row r="13488" spans="1:4" x14ac:dyDescent="0.25">
      <c r="A13488" s="135"/>
      <c r="B13488" s="135"/>
      <c r="C13488" s="135"/>
      <c r="D13488" s="135"/>
    </row>
    <row r="13489" spans="1:4" x14ac:dyDescent="0.25">
      <c r="A13489" s="135"/>
      <c r="B13489" s="135"/>
      <c r="C13489" s="135"/>
      <c r="D13489" s="135"/>
    </row>
    <row r="13490" spans="1:4" x14ac:dyDescent="0.25">
      <c r="A13490" s="135"/>
      <c r="B13490" s="135"/>
      <c r="C13490" s="135"/>
      <c r="D13490" s="135"/>
    </row>
    <row r="13491" spans="1:4" x14ac:dyDescent="0.25">
      <c r="A13491" s="135"/>
      <c r="B13491" s="135"/>
      <c r="C13491" s="135"/>
      <c r="D13491" s="135"/>
    </row>
    <row r="13492" spans="1:4" x14ac:dyDescent="0.25">
      <c r="A13492" s="135"/>
      <c r="B13492" s="135"/>
      <c r="C13492" s="135"/>
      <c r="D13492" s="135"/>
    </row>
    <row r="13493" spans="1:4" x14ac:dyDescent="0.25">
      <c r="A13493" s="135"/>
      <c r="B13493" s="135"/>
      <c r="C13493" s="135"/>
      <c r="D13493" s="135"/>
    </row>
    <row r="13494" spans="1:4" x14ac:dyDescent="0.25">
      <c r="A13494" s="135"/>
      <c r="B13494" s="135"/>
      <c r="C13494" s="135"/>
      <c r="D13494" s="135"/>
    </row>
    <row r="13495" spans="1:4" x14ac:dyDescent="0.25">
      <c r="A13495" s="135"/>
      <c r="B13495" s="135"/>
      <c r="C13495" s="135"/>
      <c r="D13495" s="135"/>
    </row>
    <row r="13496" spans="1:4" x14ac:dyDescent="0.25">
      <c r="A13496" s="135"/>
      <c r="B13496" s="135"/>
      <c r="C13496" s="135"/>
      <c r="D13496" s="135"/>
    </row>
    <row r="13497" spans="1:4" x14ac:dyDescent="0.25">
      <c r="A13497" s="135"/>
      <c r="B13497" s="135"/>
      <c r="C13497" s="135"/>
      <c r="D13497" s="135"/>
    </row>
    <row r="13498" spans="1:4" x14ac:dyDescent="0.25">
      <c r="A13498" s="135"/>
      <c r="B13498" s="135"/>
      <c r="C13498" s="135"/>
      <c r="D13498" s="135"/>
    </row>
    <row r="13499" spans="1:4" x14ac:dyDescent="0.25">
      <c r="A13499" s="135"/>
      <c r="B13499" s="135"/>
      <c r="C13499" s="135"/>
      <c r="D13499" s="135"/>
    </row>
    <row r="13500" spans="1:4" x14ac:dyDescent="0.25">
      <c r="A13500" s="135"/>
      <c r="B13500" s="135"/>
      <c r="C13500" s="135"/>
      <c r="D13500" s="135"/>
    </row>
    <row r="13501" spans="1:4" x14ac:dyDescent="0.25">
      <c r="A13501" s="135"/>
      <c r="B13501" s="135"/>
      <c r="C13501" s="135"/>
      <c r="D13501" s="135"/>
    </row>
    <row r="13502" spans="1:4" x14ac:dyDescent="0.25">
      <c r="A13502" s="135"/>
      <c r="B13502" s="135"/>
      <c r="C13502" s="135"/>
      <c r="D13502" s="135"/>
    </row>
    <row r="13503" spans="1:4" x14ac:dyDescent="0.25">
      <c r="A13503" s="135"/>
      <c r="B13503" s="135"/>
      <c r="C13503" s="135"/>
      <c r="D13503" s="135"/>
    </row>
    <row r="13504" spans="1:4" x14ac:dyDescent="0.25">
      <c r="A13504" s="135"/>
      <c r="B13504" s="135"/>
      <c r="C13504" s="135"/>
      <c r="D13504" s="135"/>
    </row>
    <row r="13505" spans="1:4" x14ac:dyDescent="0.25">
      <c r="A13505" s="135"/>
      <c r="B13505" s="135"/>
      <c r="C13505" s="135"/>
      <c r="D13505" s="135"/>
    </row>
    <row r="13506" spans="1:4" x14ac:dyDescent="0.25">
      <c r="A13506" s="135"/>
      <c r="B13506" s="135"/>
      <c r="C13506" s="135"/>
      <c r="D13506" s="135"/>
    </row>
    <row r="13507" spans="1:4" x14ac:dyDescent="0.25">
      <c r="A13507" s="135"/>
      <c r="B13507" s="135"/>
      <c r="C13507" s="135"/>
      <c r="D13507" s="135"/>
    </row>
    <row r="13508" spans="1:4" x14ac:dyDescent="0.25">
      <c r="A13508" s="135"/>
      <c r="B13508" s="135"/>
      <c r="C13508" s="135"/>
      <c r="D13508" s="135"/>
    </row>
    <row r="13509" spans="1:4" x14ac:dyDescent="0.25">
      <c r="A13509" s="135"/>
      <c r="B13509" s="135"/>
      <c r="C13509" s="135"/>
      <c r="D13509" s="135"/>
    </row>
    <row r="13510" spans="1:4" x14ac:dyDescent="0.25">
      <c r="A13510" s="135"/>
      <c r="B13510" s="135"/>
      <c r="C13510" s="135"/>
      <c r="D13510" s="135"/>
    </row>
    <row r="13511" spans="1:4" x14ac:dyDescent="0.25">
      <c r="A13511" s="135"/>
      <c r="B13511" s="135"/>
      <c r="C13511" s="135"/>
      <c r="D13511" s="135"/>
    </row>
    <row r="13512" spans="1:4" x14ac:dyDescent="0.25">
      <c r="A13512" s="135"/>
      <c r="B13512" s="135"/>
      <c r="C13512" s="135"/>
      <c r="D13512" s="135"/>
    </row>
    <row r="13513" spans="1:4" x14ac:dyDescent="0.25">
      <c r="A13513" s="135"/>
      <c r="B13513" s="135"/>
      <c r="C13513" s="135"/>
      <c r="D13513" s="135"/>
    </row>
    <row r="13514" spans="1:4" x14ac:dyDescent="0.25">
      <c r="A13514" s="135"/>
      <c r="B13514" s="135"/>
      <c r="C13514" s="135"/>
      <c r="D13514" s="135"/>
    </row>
    <row r="13515" spans="1:4" x14ac:dyDescent="0.25">
      <c r="A13515" s="135"/>
      <c r="B13515" s="135"/>
      <c r="C13515" s="135"/>
      <c r="D13515" s="135"/>
    </row>
    <row r="13516" spans="1:4" x14ac:dyDescent="0.25">
      <c r="A13516" s="135"/>
      <c r="B13516" s="135"/>
      <c r="C13516" s="135"/>
      <c r="D13516" s="135"/>
    </row>
    <row r="13517" spans="1:4" x14ac:dyDescent="0.25">
      <c r="A13517" s="135"/>
      <c r="B13517" s="135"/>
      <c r="C13517" s="135"/>
      <c r="D13517" s="135"/>
    </row>
    <row r="13518" spans="1:4" x14ac:dyDescent="0.25">
      <c r="A13518" s="135"/>
      <c r="B13518" s="135"/>
      <c r="C13518" s="135"/>
      <c r="D13518" s="135"/>
    </row>
    <row r="13519" spans="1:4" x14ac:dyDescent="0.25">
      <c r="A13519" s="135"/>
      <c r="B13519" s="135"/>
      <c r="C13519" s="135"/>
      <c r="D13519" s="135"/>
    </row>
    <row r="13520" spans="1:4" x14ac:dyDescent="0.25">
      <c r="A13520" s="135"/>
      <c r="B13520" s="135"/>
      <c r="C13520" s="135"/>
      <c r="D13520" s="135"/>
    </row>
    <row r="13521" spans="1:4" x14ac:dyDescent="0.25">
      <c r="A13521" s="135"/>
      <c r="B13521" s="135"/>
      <c r="C13521" s="135"/>
      <c r="D13521" s="135"/>
    </row>
    <row r="13522" spans="1:4" x14ac:dyDescent="0.25">
      <c r="A13522" s="135"/>
      <c r="B13522" s="135"/>
      <c r="C13522" s="135"/>
      <c r="D13522" s="135"/>
    </row>
    <row r="13523" spans="1:4" x14ac:dyDescent="0.25">
      <c r="A13523" s="135"/>
      <c r="B13523" s="135"/>
      <c r="C13523" s="135"/>
      <c r="D13523" s="135"/>
    </row>
    <row r="13524" spans="1:4" x14ac:dyDescent="0.25">
      <c r="A13524" s="135"/>
      <c r="B13524" s="135"/>
      <c r="C13524" s="135"/>
      <c r="D13524" s="135"/>
    </row>
    <row r="13525" spans="1:4" x14ac:dyDescent="0.25">
      <c r="A13525" s="135"/>
      <c r="B13525" s="135"/>
      <c r="C13525" s="135"/>
      <c r="D13525" s="135"/>
    </row>
    <row r="13526" spans="1:4" x14ac:dyDescent="0.25">
      <c r="A13526" s="135"/>
      <c r="B13526" s="135"/>
      <c r="C13526" s="135"/>
      <c r="D13526" s="135"/>
    </row>
    <row r="13527" spans="1:4" x14ac:dyDescent="0.25">
      <c r="A13527" s="135"/>
      <c r="B13527" s="135"/>
      <c r="C13527" s="135"/>
      <c r="D13527" s="135"/>
    </row>
    <row r="13528" spans="1:4" x14ac:dyDescent="0.25">
      <c r="A13528" s="135"/>
      <c r="B13528" s="135"/>
      <c r="C13528" s="135"/>
      <c r="D13528" s="135"/>
    </row>
    <row r="13529" spans="1:4" x14ac:dyDescent="0.25">
      <c r="A13529" s="135"/>
      <c r="B13529" s="135"/>
      <c r="C13529" s="135"/>
      <c r="D13529" s="135"/>
    </row>
    <row r="13530" spans="1:4" x14ac:dyDescent="0.25">
      <c r="A13530" s="135"/>
      <c r="B13530" s="135"/>
      <c r="C13530" s="135"/>
      <c r="D13530" s="135"/>
    </row>
    <row r="13531" spans="1:4" x14ac:dyDescent="0.25">
      <c r="A13531" s="135"/>
      <c r="B13531" s="135"/>
      <c r="C13531" s="135"/>
      <c r="D13531" s="135"/>
    </row>
    <row r="13532" spans="1:4" x14ac:dyDescent="0.25">
      <c r="A13532" s="135"/>
      <c r="B13532" s="135"/>
      <c r="C13532" s="135"/>
      <c r="D13532" s="135"/>
    </row>
    <row r="13533" spans="1:4" x14ac:dyDescent="0.25">
      <c r="A13533" s="135"/>
      <c r="B13533" s="135"/>
      <c r="C13533" s="135"/>
      <c r="D13533" s="135"/>
    </row>
    <row r="13534" spans="1:4" x14ac:dyDescent="0.25">
      <c r="A13534" s="135"/>
      <c r="B13534" s="135"/>
      <c r="C13534" s="135"/>
      <c r="D13534" s="135"/>
    </row>
    <row r="13535" spans="1:4" x14ac:dyDescent="0.25">
      <c r="A13535" s="135"/>
      <c r="B13535" s="135"/>
      <c r="C13535" s="135"/>
      <c r="D13535" s="135"/>
    </row>
    <row r="13536" spans="1:4" x14ac:dyDescent="0.25">
      <c r="A13536" s="135"/>
      <c r="B13536" s="135"/>
      <c r="C13536" s="135"/>
      <c r="D13536" s="135"/>
    </row>
    <row r="13537" spans="1:4" x14ac:dyDescent="0.25">
      <c r="A13537" s="135"/>
      <c r="B13537" s="135"/>
      <c r="C13537" s="135"/>
      <c r="D13537" s="135"/>
    </row>
    <row r="13538" spans="1:4" x14ac:dyDescent="0.25">
      <c r="A13538" s="135"/>
      <c r="B13538" s="135"/>
      <c r="C13538" s="135"/>
      <c r="D13538" s="135"/>
    </row>
    <row r="13539" spans="1:4" x14ac:dyDescent="0.25">
      <c r="A13539" s="135"/>
      <c r="B13539" s="135"/>
      <c r="C13539" s="135"/>
      <c r="D13539" s="135"/>
    </row>
    <row r="13540" spans="1:4" x14ac:dyDescent="0.25">
      <c r="A13540" s="135"/>
      <c r="B13540" s="135"/>
      <c r="C13540" s="135"/>
      <c r="D13540" s="135"/>
    </row>
    <row r="13541" spans="1:4" x14ac:dyDescent="0.25">
      <c r="A13541" s="135"/>
      <c r="B13541" s="135"/>
      <c r="C13541" s="135"/>
      <c r="D13541" s="135"/>
    </row>
    <row r="13542" spans="1:4" x14ac:dyDescent="0.25">
      <c r="A13542" s="135"/>
      <c r="B13542" s="135"/>
      <c r="C13542" s="135"/>
      <c r="D13542" s="135"/>
    </row>
    <row r="13543" spans="1:4" x14ac:dyDescent="0.25">
      <c r="A13543" s="135"/>
      <c r="B13543" s="135"/>
      <c r="C13543" s="135"/>
      <c r="D13543" s="135"/>
    </row>
    <row r="13544" spans="1:4" x14ac:dyDescent="0.25">
      <c r="A13544" s="135"/>
      <c r="B13544" s="135"/>
      <c r="C13544" s="135"/>
      <c r="D13544" s="135"/>
    </row>
    <row r="13545" spans="1:4" x14ac:dyDescent="0.25">
      <c r="A13545" s="135"/>
      <c r="B13545" s="135"/>
      <c r="C13545" s="135"/>
      <c r="D13545" s="135"/>
    </row>
    <row r="13546" spans="1:4" x14ac:dyDescent="0.25">
      <c r="A13546" s="135"/>
      <c r="B13546" s="135"/>
      <c r="C13546" s="135"/>
      <c r="D13546" s="135"/>
    </row>
    <row r="13547" spans="1:4" x14ac:dyDescent="0.25">
      <c r="A13547" s="135"/>
      <c r="B13547" s="135"/>
      <c r="C13547" s="135"/>
      <c r="D13547" s="135"/>
    </row>
    <row r="13548" spans="1:4" x14ac:dyDescent="0.25">
      <c r="A13548" s="135"/>
      <c r="B13548" s="135"/>
      <c r="C13548" s="135"/>
      <c r="D13548" s="135"/>
    </row>
    <row r="13549" spans="1:4" x14ac:dyDescent="0.25">
      <c r="A13549" s="135"/>
      <c r="B13549" s="135"/>
      <c r="C13549" s="135"/>
      <c r="D13549" s="135"/>
    </row>
    <row r="13550" spans="1:4" x14ac:dyDescent="0.25">
      <c r="A13550" s="135"/>
      <c r="B13550" s="135"/>
      <c r="C13550" s="135"/>
      <c r="D13550" s="135"/>
    </row>
    <row r="13551" spans="1:4" x14ac:dyDescent="0.25">
      <c r="A13551" s="135"/>
      <c r="B13551" s="135"/>
      <c r="C13551" s="135"/>
      <c r="D13551" s="135"/>
    </row>
    <row r="13552" spans="1:4" x14ac:dyDescent="0.25">
      <c r="A13552" s="135"/>
      <c r="B13552" s="135"/>
      <c r="C13552" s="135"/>
      <c r="D13552" s="135"/>
    </row>
    <row r="13553" spans="1:4" x14ac:dyDescent="0.25">
      <c r="A13553" s="135"/>
      <c r="B13553" s="135"/>
      <c r="C13553" s="135"/>
      <c r="D13553" s="135"/>
    </row>
    <row r="13554" spans="1:4" x14ac:dyDescent="0.25">
      <c r="A13554" s="135"/>
      <c r="B13554" s="135"/>
      <c r="C13554" s="135"/>
      <c r="D13554" s="135"/>
    </row>
    <row r="13555" spans="1:4" x14ac:dyDescent="0.25">
      <c r="A13555" s="135"/>
      <c r="B13555" s="135"/>
      <c r="C13555" s="135"/>
      <c r="D13555" s="135"/>
    </row>
    <row r="13556" spans="1:4" x14ac:dyDescent="0.25">
      <c r="A13556" s="135"/>
      <c r="B13556" s="135"/>
      <c r="C13556" s="135"/>
      <c r="D13556" s="135"/>
    </row>
    <row r="13557" spans="1:4" x14ac:dyDescent="0.25">
      <c r="A13557" s="135"/>
      <c r="B13557" s="135"/>
      <c r="C13557" s="135"/>
      <c r="D13557" s="135"/>
    </row>
    <row r="13558" spans="1:4" x14ac:dyDescent="0.25">
      <c r="A13558" s="135"/>
      <c r="B13558" s="135"/>
      <c r="C13558" s="135"/>
      <c r="D13558" s="135"/>
    </row>
    <row r="13559" spans="1:4" x14ac:dyDescent="0.25">
      <c r="A13559" s="135"/>
      <c r="B13559" s="135"/>
      <c r="C13559" s="135"/>
      <c r="D13559" s="135"/>
    </row>
    <row r="13560" spans="1:4" x14ac:dyDescent="0.25">
      <c r="A13560" s="135"/>
      <c r="B13560" s="135"/>
      <c r="C13560" s="135"/>
      <c r="D13560" s="135"/>
    </row>
    <row r="13561" spans="1:4" x14ac:dyDescent="0.25">
      <c r="A13561" s="135"/>
      <c r="B13561" s="135"/>
      <c r="C13561" s="135"/>
      <c r="D13561" s="135"/>
    </row>
    <row r="13562" spans="1:4" x14ac:dyDescent="0.25">
      <c r="A13562" s="135"/>
      <c r="B13562" s="135"/>
      <c r="C13562" s="135"/>
      <c r="D13562" s="135"/>
    </row>
    <row r="13563" spans="1:4" x14ac:dyDescent="0.25">
      <c r="A13563" s="135"/>
      <c r="B13563" s="135"/>
      <c r="C13563" s="135"/>
      <c r="D13563" s="135"/>
    </row>
    <row r="13564" spans="1:4" x14ac:dyDescent="0.25">
      <c r="A13564" s="135"/>
      <c r="B13564" s="135"/>
      <c r="C13564" s="135"/>
      <c r="D13564" s="135"/>
    </row>
    <row r="13565" spans="1:4" x14ac:dyDescent="0.25">
      <c r="A13565" s="135"/>
      <c r="B13565" s="135"/>
      <c r="C13565" s="135"/>
      <c r="D13565" s="135"/>
    </row>
    <row r="13566" spans="1:4" x14ac:dyDescent="0.25">
      <c r="A13566" s="135"/>
      <c r="B13566" s="135"/>
      <c r="C13566" s="135"/>
      <c r="D13566" s="135"/>
    </row>
    <row r="13567" spans="1:4" x14ac:dyDescent="0.25">
      <c r="A13567" s="135"/>
      <c r="B13567" s="135"/>
      <c r="C13567" s="135"/>
      <c r="D13567" s="135"/>
    </row>
    <row r="13568" spans="1:4" x14ac:dyDescent="0.25">
      <c r="A13568" s="135"/>
      <c r="B13568" s="135"/>
      <c r="C13568" s="135"/>
      <c r="D13568" s="135"/>
    </row>
    <row r="13569" spans="1:4" x14ac:dyDescent="0.25">
      <c r="A13569" s="135"/>
      <c r="B13569" s="135"/>
      <c r="C13569" s="135"/>
      <c r="D13569" s="135"/>
    </row>
    <row r="13570" spans="1:4" x14ac:dyDescent="0.25">
      <c r="A13570" s="135"/>
      <c r="B13570" s="135"/>
      <c r="C13570" s="135"/>
      <c r="D13570" s="135"/>
    </row>
    <row r="13571" spans="1:4" x14ac:dyDescent="0.25">
      <c r="A13571" s="135"/>
      <c r="B13571" s="135"/>
      <c r="C13571" s="135"/>
      <c r="D13571" s="135"/>
    </row>
    <row r="13572" spans="1:4" x14ac:dyDescent="0.25">
      <c r="A13572" s="135"/>
      <c r="B13572" s="135"/>
      <c r="C13572" s="135"/>
      <c r="D13572" s="135"/>
    </row>
    <row r="13573" spans="1:4" x14ac:dyDescent="0.25">
      <c r="A13573" s="135"/>
      <c r="B13573" s="135"/>
      <c r="C13573" s="135"/>
      <c r="D13573" s="135"/>
    </row>
    <row r="13574" spans="1:4" x14ac:dyDescent="0.25">
      <c r="A13574" s="135"/>
      <c r="B13574" s="135"/>
      <c r="C13574" s="135"/>
      <c r="D13574" s="135"/>
    </row>
    <row r="13575" spans="1:4" x14ac:dyDescent="0.25">
      <c r="A13575" s="135"/>
      <c r="B13575" s="135"/>
      <c r="C13575" s="135"/>
      <c r="D13575" s="135"/>
    </row>
    <row r="13576" spans="1:4" x14ac:dyDescent="0.25">
      <c r="A13576" s="135"/>
      <c r="B13576" s="135"/>
      <c r="C13576" s="135"/>
      <c r="D13576" s="135"/>
    </row>
    <row r="13577" spans="1:4" x14ac:dyDescent="0.25">
      <c r="A13577" s="135"/>
      <c r="B13577" s="135"/>
      <c r="C13577" s="135"/>
      <c r="D13577" s="135"/>
    </row>
    <row r="13578" spans="1:4" x14ac:dyDescent="0.25">
      <c r="A13578" s="135"/>
      <c r="B13578" s="135"/>
      <c r="C13578" s="135"/>
      <c r="D13578" s="135"/>
    </row>
    <row r="13579" spans="1:4" x14ac:dyDescent="0.25">
      <c r="A13579" s="135"/>
      <c r="B13579" s="135"/>
      <c r="C13579" s="135"/>
      <c r="D13579" s="135"/>
    </row>
    <row r="13580" spans="1:4" x14ac:dyDescent="0.25">
      <c r="A13580" s="135"/>
      <c r="B13580" s="135"/>
      <c r="C13580" s="135"/>
      <c r="D13580" s="135"/>
    </row>
    <row r="13581" spans="1:4" x14ac:dyDescent="0.25">
      <c r="A13581" s="135"/>
      <c r="B13581" s="135"/>
      <c r="C13581" s="135"/>
      <c r="D13581" s="135"/>
    </row>
    <row r="13582" spans="1:4" x14ac:dyDescent="0.25">
      <c r="A13582" s="135"/>
      <c r="B13582" s="135"/>
      <c r="C13582" s="135"/>
      <c r="D13582" s="135"/>
    </row>
    <row r="13583" spans="1:4" x14ac:dyDescent="0.25">
      <c r="A13583" s="135"/>
      <c r="B13583" s="135"/>
      <c r="C13583" s="135"/>
      <c r="D13583" s="135"/>
    </row>
    <row r="13584" spans="1:4" x14ac:dyDescent="0.25">
      <c r="A13584" s="135"/>
      <c r="B13584" s="135"/>
      <c r="C13584" s="135"/>
      <c r="D13584" s="135"/>
    </row>
    <row r="13585" spans="1:4" x14ac:dyDescent="0.25">
      <c r="A13585" s="135"/>
      <c r="B13585" s="135"/>
      <c r="C13585" s="135"/>
      <c r="D13585" s="135"/>
    </row>
    <row r="13586" spans="1:4" x14ac:dyDescent="0.25">
      <c r="A13586" s="135"/>
      <c r="B13586" s="135"/>
      <c r="C13586" s="135"/>
      <c r="D13586" s="135"/>
    </row>
    <row r="13587" spans="1:4" x14ac:dyDescent="0.25">
      <c r="A13587" s="135"/>
      <c r="B13587" s="135"/>
      <c r="C13587" s="135"/>
      <c r="D13587" s="135"/>
    </row>
    <row r="13588" spans="1:4" x14ac:dyDescent="0.25">
      <c r="A13588" s="135"/>
      <c r="B13588" s="135"/>
      <c r="C13588" s="135"/>
      <c r="D13588" s="135"/>
    </row>
    <row r="13589" spans="1:4" x14ac:dyDescent="0.25">
      <c r="A13589" s="135"/>
      <c r="B13589" s="135"/>
      <c r="C13589" s="135"/>
      <c r="D13589" s="135"/>
    </row>
    <row r="13590" spans="1:4" x14ac:dyDescent="0.25">
      <c r="A13590" s="135"/>
      <c r="B13590" s="135"/>
      <c r="C13590" s="135"/>
      <c r="D13590" s="135"/>
    </row>
    <row r="13591" spans="1:4" x14ac:dyDescent="0.25">
      <c r="A13591" s="135"/>
      <c r="B13591" s="135"/>
      <c r="C13591" s="135"/>
      <c r="D13591" s="135"/>
    </row>
    <row r="13592" spans="1:4" x14ac:dyDescent="0.25">
      <c r="A13592" s="135"/>
      <c r="B13592" s="135"/>
      <c r="C13592" s="135"/>
      <c r="D13592" s="135"/>
    </row>
    <row r="13593" spans="1:4" x14ac:dyDescent="0.25">
      <c r="A13593" s="135"/>
      <c r="B13593" s="135"/>
      <c r="C13593" s="135"/>
      <c r="D13593" s="135"/>
    </row>
    <row r="13594" spans="1:4" x14ac:dyDescent="0.25">
      <c r="A13594" s="135"/>
      <c r="B13594" s="135"/>
      <c r="C13594" s="135"/>
      <c r="D13594" s="135"/>
    </row>
    <row r="13595" spans="1:4" x14ac:dyDescent="0.25">
      <c r="A13595" s="135"/>
      <c r="B13595" s="135"/>
      <c r="C13595" s="135"/>
      <c r="D13595" s="135"/>
    </row>
    <row r="13596" spans="1:4" x14ac:dyDescent="0.25">
      <c r="A13596" s="135"/>
      <c r="B13596" s="135"/>
      <c r="C13596" s="135"/>
      <c r="D13596" s="135"/>
    </row>
    <row r="13597" spans="1:4" x14ac:dyDescent="0.25">
      <c r="A13597" s="135"/>
      <c r="B13597" s="135"/>
      <c r="C13597" s="135"/>
      <c r="D13597" s="135"/>
    </row>
    <row r="13598" spans="1:4" x14ac:dyDescent="0.25">
      <c r="A13598" s="135"/>
      <c r="B13598" s="135"/>
      <c r="C13598" s="135"/>
      <c r="D13598" s="135"/>
    </row>
    <row r="13599" spans="1:4" x14ac:dyDescent="0.25">
      <c r="A13599" s="135"/>
      <c r="B13599" s="135"/>
      <c r="C13599" s="135"/>
      <c r="D13599" s="135"/>
    </row>
    <row r="13600" spans="1:4" x14ac:dyDescent="0.25">
      <c r="A13600" s="135"/>
      <c r="B13600" s="135"/>
      <c r="C13600" s="135"/>
      <c r="D13600" s="135"/>
    </row>
    <row r="13601" spans="1:4" x14ac:dyDescent="0.25">
      <c r="A13601" s="135"/>
      <c r="B13601" s="135"/>
      <c r="C13601" s="135"/>
      <c r="D13601" s="135"/>
    </row>
    <row r="13602" spans="1:4" x14ac:dyDescent="0.25">
      <c r="A13602" s="135"/>
      <c r="B13602" s="135"/>
      <c r="C13602" s="135"/>
      <c r="D13602" s="135"/>
    </row>
    <row r="13603" spans="1:4" x14ac:dyDescent="0.25">
      <c r="A13603" s="135"/>
      <c r="B13603" s="135"/>
      <c r="C13603" s="135"/>
      <c r="D13603" s="135"/>
    </row>
    <row r="13604" spans="1:4" x14ac:dyDescent="0.25">
      <c r="A13604" s="135"/>
      <c r="B13604" s="135"/>
      <c r="C13604" s="135"/>
      <c r="D13604" s="135"/>
    </row>
    <row r="13605" spans="1:4" x14ac:dyDescent="0.25">
      <c r="A13605" s="135"/>
      <c r="B13605" s="135"/>
      <c r="C13605" s="135"/>
      <c r="D13605" s="135"/>
    </row>
    <row r="13606" spans="1:4" x14ac:dyDescent="0.25">
      <c r="A13606" s="135"/>
      <c r="B13606" s="135"/>
      <c r="C13606" s="135"/>
      <c r="D13606" s="135"/>
    </row>
    <row r="13607" spans="1:4" x14ac:dyDescent="0.25">
      <c r="A13607" s="135"/>
      <c r="B13607" s="135"/>
      <c r="C13607" s="135"/>
      <c r="D13607" s="135"/>
    </row>
    <row r="13608" spans="1:4" x14ac:dyDescent="0.25">
      <c r="A13608" s="135"/>
      <c r="B13608" s="135"/>
      <c r="C13608" s="135"/>
      <c r="D13608" s="135"/>
    </row>
    <row r="13609" spans="1:4" x14ac:dyDescent="0.25">
      <c r="A13609" s="135"/>
      <c r="B13609" s="135"/>
      <c r="C13609" s="135"/>
      <c r="D13609" s="135"/>
    </row>
    <row r="13610" spans="1:4" x14ac:dyDescent="0.25">
      <c r="A13610" s="135"/>
      <c r="B13610" s="135"/>
      <c r="C13610" s="135"/>
      <c r="D13610" s="135"/>
    </row>
    <row r="13611" spans="1:4" x14ac:dyDescent="0.25">
      <c r="A13611" s="135"/>
      <c r="B13611" s="135"/>
      <c r="C13611" s="135"/>
      <c r="D13611" s="135"/>
    </row>
    <row r="13612" spans="1:4" x14ac:dyDescent="0.25">
      <c r="A13612" s="135"/>
      <c r="B13612" s="135"/>
      <c r="C13612" s="135"/>
      <c r="D13612" s="135"/>
    </row>
    <row r="13613" spans="1:4" x14ac:dyDescent="0.25">
      <c r="A13613" s="135"/>
      <c r="B13613" s="135"/>
      <c r="C13613" s="135"/>
      <c r="D13613" s="135"/>
    </row>
    <row r="13614" spans="1:4" x14ac:dyDescent="0.25">
      <c r="A13614" s="135"/>
      <c r="B13614" s="135"/>
      <c r="C13614" s="135"/>
      <c r="D13614" s="135"/>
    </row>
    <row r="13615" spans="1:4" x14ac:dyDescent="0.25">
      <c r="A13615" s="135"/>
      <c r="B13615" s="135"/>
      <c r="C13615" s="135"/>
      <c r="D13615" s="135"/>
    </row>
    <row r="13616" spans="1:4" x14ac:dyDescent="0.25">
      <c r="A13616" s="135"/>
      <c r="B13616" s="135"/>
      <c r="C13616" s="135"/>
      <c r="D13616" s="135"/>
    </row>
    <row r="13617" spans="1:4" x14ac:dyDescent="0.25">
      <c r="A13617" s="135"/>
      <c r="B13617" s="135"/>
      <c r="C13617" s="135"/>
      <c r="D13617" s="135"/>
    </row>
    <row r="13618" spans="1:4" x14ac:dyDescent="0.25">
      <c r="A13618" s="135"/>
      <c r="B13618" s="135"/>
      <c r="C13618" s="135"/>
      <c r="D13618" s="135"/>
    </row>
    <row r="13619" spans="1:4" x14ac:dyDescent="0.25">
      <c r="A13619" s="135"/>
      <c r="B13619" s="135"/>
      <c r="C13619" s="135"/>
      <c r="D13619" s="135"/>
    </row>
    <row r="13620" spans="1:4" x14ac:dyDescent="0.25">
      <c r="A13620" s="135"/>
      <c r="B13620" s="135"/>
      <c r="C13620" s="135"/>
      <c r="D13620" s="135"/>
    </row>
    <row r="13621" spans="1:4" x14ac:dyDescent="0.25">
      <c r="A13621" s="135"/>
      <c r="B13621" s="135"/>
      <c r="C13621" s="135"/>
      <c r="D13621" s="135"/>
    </row>
    <row r="13622" spans="1:4" x14ac:dyDescent="0.25">
      <c r="A13622" s="135"/>
      <c r="B13622" s="135"/>
      <c r="C13622" s="135"/>
      <c r="D13622" s="135"/>
    </row>
    <row r="13623" spans="1:4" x14ac:dyDescent="0.25">
      <c r="A13623" s="135"/>
      <c r="B13623" s="135"/>
      <c r="C13623" s="135"/>
      <c r="D13623" s="135"/>
    </row>
    <row r="13624" spans="1:4" x14ac:dyDescent="0.25">
      <c r="A13624" s="135"/>
      <c r="B13624" s="135"/>
      <c r="C13624" s="135"/>
      <c r="D13624" s="135"/>
    </row>
    <row r="13625" spans="1:4" x14ac:dyDescent="0.25">
      <c r="A13625" s="135"/>
      <c r="B13625" s="135"/>
      <c r="C13625" s="135"/>
      <c r="D13625" s="135"/>
    </row>
    <row r="13626" spans="1:4" x14ac:dyDescent="0.25">
      <c r="A13626" s="135"/>
      <c r="B13626" s="135"/>
      <c r="C13626" s="135"/>
      <c r="D13626" s="135"/>
    </row>
    <row r="13627" spans="1:4" x14ac:dyDescent="0.25">
      <c r="A13627" s="135"/>
      <c r="B13627" s="135"/>
      <c r="C13627" s="135"/>
      <c r="D13627" s="135"/>
    </row>
    <row r="13628" spans="1:4" x14ac:dyDescent="0.25">
      <c r="A13628" s="135"/>
      <c r="B13628" s="135"/>
      <c r="C13628" s="135"/>
      <c r="D13628" s="135"/>
    </row>
    <row r="13629" spans="1:4" x14ac:dyDescent="0.25">
      <c r="A13629" s="135"/>
      <c r="B13629" s="135"/>
      <c r="C13629" s="135"/>
      <c r="D13629" s="135"/>
    </row>
    <row r="13630" spans="1:4" x14ac:dyDescent="0.25">
      <c r="A13630" s="135"/>
      <c r="B13630" s="135"/>
      <c r="C13630" s="135"/>
      <c r="D13630" s="135"/>
    </row>
    <row r="13631" spans="1:4" x14ac:dyDescent="0.25">
      <c r="A13631" s="135"/>
      <c r="B13631" s="135"/>
      <c r="C13631" s="135"/>
      <c r="D13631" s="135"/>
    </row>
    <row r="13632" spans="1:4" x14ac:dyDescent="0.25">
      <c r="A13632" s="135"/>
      <c r="B13632" s="135"/>
      <c r="C13632" s="135"/>
      <c r="D13632" s="135"/>
    </row>
    <row r="13633" spans="1:4" x14ac:dyDescent="0.25">
      <c r="A13633" s="135"/>
      <c r="B13633" s="135"/>
      <c r="C13633" s="135"/>
      <c r="D13633" s="135"/>
    </row>
    <row r="13634" spans="1:4" x14ac:dyDescent="0.25">
      <c r="A13634" s="135"/>
      <c r="B13634" s="135"/>
      <c r="C13634" s="135"/>
      <c r="D13634" s="135"/>
    </row>
    <row r="13635" spans="1:4" x14ac:dyDescent="0.25">
      <c r="A13635" s="135"/>
      <c r="B13635" s="135"/>
      <c r="C13635" s="135"/>
      <c r="D13635" s="135"/>
    </row>
    <row r="13636" spans="1:4" x14ac:dyDescent="0.25">
      <c r="A13636" s="135"/>
      <c r="B13636" s="135"/>
      <c r="C13636" s="135"/>
      <c r="D13636" s="135"/>
    </row>
    <row r="13637" spans="1:4" x14ac:dyDescent="0.25">
      <c r="A13637" s="135"/>
      <c r="B13637" s="135"/>
      <c r="C13637" s="135"/>
      <c r="D13637" s="135"/>
    </row>
    <row r="13638" spans="1:4" x14ac:dyDescent="0.25">
      <c r="A13638" s="135"/>
      <c r="B13638" s="135"/>
      <c r="C13638" s="135"/>
      <c r="D13638" s="135"/>
    </row>
    <row r="13639" spans="1:4" x14ac:dyDescent="0.25">
      <c r="A13639" s="135"/>
      <c r="B13639" s="135"/>
      <c r="C13639" s="135"/>
      <c r="D13639" s="135"/>
    </row>
    <row r="13640" spans="1:4" x14ac:dyDescent="0.25">
      <c r="A13640" s="135"/>
      <c r="B13640" s="135"/>
      <c r="C13640" s="135"/>
      <c r="D13640" s="135"/>
    </row>
    <row r="13641" spans="1:4" x14ac:dyDescent="0.25">
      <c r="A13641" s="135"/>
      <c r="B13641" s="135"/>
      <c r="C13641" s="135"/>
      <c r="D13641" s="135"/>
    </row>
    <row r="13642" spans="1:4" x14ac:dyDescent="0.25">
      <c r="A13642" s="135"/>
      <c r="B13642" s="135"/>
      <c r="C13642" s="135"/>
      <c r="D13642" s="135"/>
    </row>
    <row r="13643" spans="1:4" x14ac:dyDescent="0.25">
      <c r="A13643" s="135"/>
      <c r="B13643" s="135"/>
      <c r="C13643" s="135"/>
      <c r="D13643" s="135"/>
    </row>
    <row r="13644" spans="1:4" x14ac:dyDescent="0.25">
      <c r="A13644" s="135"/>
      <c r="B13644" s="135"/>
      <c r="C13644" s="135"/>
      <c r="D13644" s="135"/>
    </row>
    <row r="13645" spans="1:4" x14ac:dyDescent="0.25">
      <c r="A13645" s="135"/>
      <c r="B13645" s="135"/>
      <c r="C13645" s="135"/>
      <c r="D13645" s="135"/>
    </row>
    <row r="13646" spans="1:4" x14ac:dyDescent="0.25">
      <c r="A13646" s="135"/>
      <c r="B13646" s="135"/>
      <c r="C13646" s="135"/>
      <c r="D13646" s="135"/>
    </row>
    <row r="13647" spans="1:4" x14ac:dyDescent="0.25">
      <c r="A13647" s="135"/>
      <c r="B13647" s="135"/>
      <c r="C13647" s="135"/>
      <c r="D13647" s="135"/>
    </row>
    <row r="13648" spans="1:4" x14ac:dyDescent="0.25">
      <c r="A13648" s="135"/>
      <c r="B13648" s="135"/>
      <c r="C13648" s="135"/>
      <c r="D13648" s="135"/>
    </row>
    <row r="13649" spans="1:4" x14ac:dyDescent="0.25">
      <c r="A13649" s="135"/>
      <c r="B13649" s="135"/>
      <c r="C13649" s="135"/>
      <c r="D13649" s="135"/>
    </row>
    <row r="13650" spans="1:4" x14ac:dyDescent="0.25">
      <c r="A13650" s="135"/>
      <c r="B13650" s="135"/>
      <c r="C13650" s="135"/>
      <c r="D13650" s="135"/>
    </row>
    <row r="13651" spans="1:4" x14ac:dyDescent="0.25">
      <c r="A13651" s="135"/>
      <c r="B13651" s="135"/>
      <c r="C13651" s="135"/>
      <c r="D13651" s="135"/>
    </row>
    <row r="13652" spans="1:4" x14ac:dyDescent="0.25">
      <c r="A13652" s="135"/>
      <c r="B13652" s="135"/>
      <c r="C13652" s="135"/>
      <c r="D13652" s="135"/>
    </row>
    <row r="13653" spans="1:4" x14ac:dyDescent="0.25">
      <c r="A13653" s="135"/>
      <c r="B13653" s="135"/>
      <c r="C13653" s="135"/>
      <c r="D13653" s="135"/>
    </row>
    <row r="13654" spans="1:4" x14ac:dyDescent="0.25">
      <c r="A13654" s="135"/>
      <c r="B13654" s="135"/>
      <c r="C13654" s="135"/>
      <c r="D13654" s="135"/>
    </row>
    <row r="13655" spans="1:4" x14ac:dyDescent="0.25">
      <c r="A13655" s="135"/>
      <c r="B13655" s="135"/>
      <c r="C13655" s="135"/>
      <c r="D13655" s="135"/>
    </row>
    <row r="13656" spans="1:4" x14ac:dyDescent="0.25">
      <c r="A13656" s="135"/>
      <c r="B13656" s="135"/>
      <c r="C13656" s="135"/>
      <c r="D13656" s="135"/>
    </row>
    <row r="13657" spans="1:4" x14ac:dyDescent="0.25">
      <c r="A13657" s="135"/>
      <c r="B13657" s="135"/>
      <c r="C13657" s="135"/>
      <c r="D13657" s="135"/>
    </row>
    <row r="13658" spans="1:4" x14ac:dyDescent="0.25">
      <c r="A13658" s="135"/>
      <c r="B13658" s="135"/>
      <c r="C13658" s="135"/>
      <c r="D13658" s="135"/>
    </row>
    <row r="13659" spans="1:4" x14ac:dyDescent="0.25">
      <c r="A13659" s="135"/>
      <c r="B13659" s="135"/>
      <c r="C13659" s="135"/>
      <c r="D13659" s="135"/>
    </row>
    <row r="13660" spans="1:4" x14ac:dyDescent="0.25">
      <c r="A13660" s="135"/>
      <c r="B13660" s="135"/>
      <c r="C13660" s="135"/>
      <c r="D13660" s="135"/>
    </row>
    <row r="13661" spans="1:4" x14ac:dyDescent="0.25">
      <c r="A13661" s="135"/>
      <c r="B13661" s="135"/>
      <c r="C13661" s="135"/>
      <c r="D13661" s="135"/>
    </row>
    <row r="13662" spans="1:4" x14ac:dyDescent="0.25">
      <c r="A13662" s="135"/>
      <c r="B13662" s="135"/>
      <c r="C13662" s="135"/>
      <c r="D13662" s="135"/>
    </row>
    <row r="13663" spans="1:4" x14ac:dyDescent="0.25">
      <c r="A13663" s="135"/>
      <c r="B13663" s="135"/>
      <c r="C13663" s="135"/>
      <c r="D13663" s="135"/>
    </row>
    <row r="13664" spans="1:4" x14ac:dyDescent="0.25">
      <c r="A13664" s="135"/>
      <c r="B13664" s="135"/>
      <c r="C13664" s="135"/>
      <c r="D13664" s="135"/>
    </row>
    <row r="13665" spans="1:4" x14ac:dyDescent="0.25">
      <c r="A13665" s="135"/>
      <c r="B13665" s="135"/>
      <c r="C13665" s="135"/>
      <c r="D13665" s="135"/>
    </row>
    <row r="13666" spans="1:4" x14ac:dyDescent="0.25">
      <c r="A13666" s="135"/>
      <c r="B13666" s="135"/>
      <c r="C13666" s="135"/>
      <c r="D13666" s="135"/>
    </row>
    <row r="13667" spans="1:4" x14ac:dyDescent="0.25">
      <c r="A13667" s="135"/>
      <c r="B13667" s="135"/>
      <c r="C13667" s="135"/>
      <c r="D13667" s="135"/>
    </row>
    <row r="13668" spans="1:4" x14ac:dyDescent="0.25">
      <c r="A13668" s="135"/>
      <c r="B13668" s="135"/>
      <c r="C13668" s="135"/>
      <c r="D13668" s="135"/>
    </row>
    <row r="13669" spans="1:4" x14ac:dyDescent="0.25">
      <c r="A13669" s="135"/>
      <c r="B13669" s="135"/>
      <c r="C13669" s="135"/>
      <c r="D13669" s="135"/>
    </row>
    <row r="13670" spans="1:4" x14ac:dyDescent="0.25">
      <c r="A13670" s="135"/>
      <c r="B13670" s="135"/>
      <c r="C13670" s="135"/>
      <c r="D13670" s="135"/>
    </row>
    <row r="13671" spans="1:4" x14ac:dyDescent="0.25">
      <c r="A13671" s="135"/>
      <c r="B13671" s="135"/>
      <c r="C13671" s="135"/>
      <c r="D13671" s="135"/>
    </row>
    <row r="13672" spans="1:4" x14ac:dyDescent="0.25">
      <c r="A13672" s="135"/>
      <c r="B13672" s="135"/>
      <c r="C13672" s="135"/>
      <c r="D13672" s="135"/>
    </row>
    <row r="13673" spans="1:4" x14ac:dyDescent="0.25">
      <c r="A13673" s="135"/>
      <c r="B13673" s="135"/>
      <c r="C13673" s="135"/>
      <c r="D13673" s="135"/>
    </row>
    <row r="13674" spans="1:4" x14ac:dyDescent="0.25">
      <c r="A13674" s="135"/>
      <c r="B13674" s="135"/>
      <c r="C13674" s="135"/>
      <c r="D13674" s="135"/>
    </row>
    <row r="13675" spans="1:4" x14ac:dyDescent="0.25">
      <c r="A13675" s="135"/>
      <c r="B13675" s="135"/>
      <c r="C13675" s="135"/>
      <c r="D13675" s="135"/>
    </row>
    <row r="13676" spans="1:4" x14ac:dyDescent="0.25">
      <c r="A13676" s="135"/>
      <c r="B13676" s="135"/>
      <c r="C13676" s="135"/>
      <c r="D13676" s="135"/>
    </row>
    <row r="13677" spans="1:4" x14ac:dyDescent="0.25">
      <c r="A13677" s="135"/>
      <c r="B13677" s="135"/>
      <c r="C13677" s="135"/>
      <c r="D13677" s="135"/>
    </row>
    <row r="13678" spans="1:4" x14ac:dyDescent="0.25">
      <c r="A13678" s="135"/>
      <c r="B13678" s="135"/>
      <c r="C13678" s="135"/>
      <c r="D13678" s="135"/>
    </row>
    <row r="13679" spans="1:4" x14ac:dyDescent="0.25">
      <c r="A13679" s="135"/>
      <c r="B13679" s="135"/>
      <c r="C13679" s="135"/>
      <c r="D13679" s="135"/>
    </row>
    <row r="13680" spans="1:4" x14ac:dyDescent="0.25">
      <c r="A13680" s="135"/>
      <c r="B13680" s="135"/>
      <c r="C13680" s="135"/>
      <c r="D13680" s="135"/>
    </row>
    <row r="13681" spans="1:4" x14ac:dyDescent="0.25">
      <c r="A13681" s="135"/>
      <c r="B13681" s="135"/>
      <c r="C13681" s="135"/>
      <c r="D13681" s="135"/>
    </row>
    <row r="13682" spans="1:4" x14ac:dyDescent="0.25">
      <c r="A13682" s="135"/>
      <c r="B13682" s="135"/>
      <c r="C13682" s="135"/>
      <c r="D13682" s="135"/>
    </row>
    <row r="13683" spans="1:4" x14ac:dyDescent="0.25">
      <c r="A13683" s="135"/>
      <c r="B13683" s="135"/>
      <c r="C13683" s="135"/>
      <c r="D13683" s="135"/>
    </row>
    <row r="13684" spans="1:4" x14ac:dyDescent="0.25">
      <c r="A13684" s="135"/>
      <c r="B13684" s="135"/>
      <c r="C13684" s="135"/>
      <c r="D13684" s="135"/>
    </row>
    <row r="13685" spans="1:4" x14ac:dyDescent="0.25">
      <c r="A13685" s="135"/>
      <c r="B13685" s="135"/>
      <c r="C13685" s="135"/>
      <c r="D13685" s="135"/>
    </row>
    <row r="13686" spans="1:4" x14ac:dyDescent="0.25">
      <c r="A13686" s="135"/>
      <c r="B13686" s="135"/>
      <c r="C13686" s="135"/>
      <c r="D13686" s="135"/>
    </row>
    <row r="13687" spans="1:4" x14ac:dyDescent="0.25">
      <c r="A13687" s="135"/>
      <c r="B13687" s="135"/>
      <c r="C13687" s="135"/>
      <c r="D13687" s="135"/>
    </row>
    <row r="13688" spans="1:4" x14ac:dyDescent="0.25">
      <c r="A13688" s="135"/>
      <c r="B13688" s="135"/>
      <c r="C13688" s="135"/>
      <c r="D13688" s="135"/>
    </row>
    <row r="13689" spans="1:4" x14ac:dyDescent="0.25">
      <c r="A13689" s="135"/>
      <c r="B13689" s="135"/>
      <c r="C13689" s="135"/>
      <c r="D13689" s="135"/>
    </row>
    <row r="13690" spans="1:4" x14ac:dyDescent="0.25">
      <c r="A13690" s="135"/>
      <c r="B13690" s="135"/>
      <c r="C13690" s="135"/>
      <c r="D13690" s="135"/>
    </row>
    <row r="13691" spans="1:4" x14ac:dyDescent="0.25">
      <c r="A13691" s="135"/>
      <c r="B13691" s="135"/>
      <c r="C13691" s="135"/>
      <c r="D13691" s="135"/>
    </row>
    <row r="13692" spans="1:4" x14ac:dyDescent="0.25">
      <c r="A13692" s="135"/>
      <c r="B13692" s="135"/>
      <c r="C13692" s="135"/>
      <c r="D13692" s="135"/>
    </row>
    <row r="13693" spans="1:4" x14ac:dyDescent="0.25">
      <c r="A13693" s="135"/>
      <c r="B13693" s="135"/>
      <c r="C13693" s="135"/>
      <c r="D13693" s="135"/>
    </row>
    <row r="13694" spans="1:4" x14ac:dyDescent="0.25">
      <c r="A13694" s="135"/>
      <c r="B13694" s="135"/>
      <c r="C13694" s="135"/>
      <c r="D13694" s="135"/>
    </row>
    <row r="13695" spans="1:4" x14ac:dyDescent="0.25">
      <c r="A13695" s="135"/>
      <c r="B13695" s="135"/>
      <c r="C13695" s="135"/>
      <c r="D13695" s="135"/>
    </row>
    <row r="13696" spans="1:4" x14ac:dyDescent="0.25">
      <c r="A13696" s="135"/>
      <c r="B13696" s="135"/>
      <c r="C13696" s="135"/>
      <c r="D13696" s="135"/>
    </row>
    <row r="13697" spans="1:4" x14ac:dyDescent="0.25">
      <c r="A13697" s="135"/>
      <c r="B13697" s="135"/>
      <c r="C13697" s="135"/>
      <c r="D13697" s="135"/>
    </row>
    <row r="13698" spans="1:4" x14ac:dyDescent="0.25">
      <c r="A13698" s="135"/>
      <c r="B13698" s="135"/>
      <c r="C13698" s="135"/>
      <c r="D13698" s="135"/>
    </row>
    <row r="13699" spans="1:4" x14ac:dyDescent="0.25">
      <c r="A13699" s="135"/>
      <c r="B13699" s="135"/>
      <c r="C13699" s="135"/>
      <c r="D13699" s="135"/>
    </row>
    <row r="13700" spans="1:4" x14ac:dyDescent="0.25">
      <c r="A13700" s="135"/>
      <c r="B13700" s="135"/>
      <c r="C13700" s="135"/>
      <c r="D13700" s="135"/>
    </row>
    <row r="13701" spans="1:4" x14ac:dyDescent="0.25">
      <c r="A13701" s="135"/>
      <c r="B13701" s="135"/>
      <c r="C13701" s="135"/>
      <c r="D13701" s="135"/>
    </row>
    <row r="13702" spans="1:4" x14ac:dyDescent="0.25">
      <c r="A13702" s="135"/>
      <c r="B13702" s="135"/>
      <c r="C13702" s="135"/>
      <c r="D13702" s="135"/>
    </row>
    <row r="13703" spans="1:4" x14ac:dyDescent="0.25">
      <c r="A13703" s="135"/>
      <c r="B13703" s="135"/>
      <c r="C13703" s="135"/>
      <c r="D13703" s="135"/>
    </row>
    <row r="13704" spans="1:4" x14ac:dyDescent="0.25">
      <c r="A13704" s="135"/>
      <c r="B13704" s="135"/>
      <c r="C13704" s="135"/>
      <c r="D13704" s="135"/>
    </row>
    <row r="13705" spans="1:4" x14ac:dyDescent="0.25">
      <c r="A13705" s="135"/>
      <c r="B13705" s="135"/>
      <c r="C13705" s="135"/>
      <c r="D13705" s="135"/>
    </row>
    <row r="13706" spans="1:4" x14ac:dyDescent="0.25">
      <c r="A13706" s="135"/>
      <c r="B13706" s="135"/>
      <c r="C13706" s="135"/>
      <c r="D13706" s="135"/>
    </row>
    <row r="13707" spans="1:4" x14ac:dyDescent="0.25">
      <c r="A13707" s="135"/>
      <c r="B13707" s="135"/>
      <c r="C13707" s="135"/>
      <c r="D13707" s="135"/>
    </row>
    <row r="13708" spans="1:4" x14ac:dyDescent="0.25">
      <c r="A13708" s="135"/>
      <c r="B13708" s="135"/>
      <c r="C13708" s="135"/>
      <c r="D13708" s="135"/>
    </row>
    <row r="13709" spans="1:4" x14ac:dyDescent="0.25">
      <c r="A13709" s="135"/>
      <c r="B13709" s="135"/>
      <c r="C13709" s="135"/>
      <c r="D13709" s="135"/>
    </row>
    <row r="13710" spans="1:4" x14ac:dyDescent="0.25">
      <c r="A13710" s="135"/>
      <c r="B13710" s="135"/>
      <c r="C13710" s="135"/>
      <c r="D13710" s="135"/>
    </row>
    <row r="13711" spans="1:4" x14ac:dyDescent="0.25">
      <c r="A13711" s="135"/>
      <c r="B13711" s="135"/>
      <c r="C13711" s="135"/>
      <c r="D13711" s="135"/>
    </row>
    <row r="13712" spans="1:4" x14ac:dyDescent="0.25">
      <c r="A13712" s="135"/>
      <c r="B13712" s="135"/>
      <c r="C13712" s="135"/>
      <c r="D13712" s="135"/>
    </row>
    <row r="13713" spans="1:4" x14ac:dyDescent="0.25">
      <c r="A13713" s="135"/>
      <c r="B13713" s="135"/>
      <c r="C13713" s="135"/>
      <c r="D13713" s="135"/>
    </row>
    <row r="13714" spans="1:4" x14ac:dyDescent="0.25">
      <c r="A13714" s="135"/>
      <c r="B13714" s="135"/>
      <c r="C13714" s="135"/>
      <c r="D13714" s="135"/>
    </row>
    <row r="13715" spans="1:4" x14ac:dyDescent="0.25">
      <c r="A13715" s="135"/>
      <c r="B13715" s="135"/>
      <c r="C13715" s="135"/>
      <c r="D13715" s="135"/>
    </row>
    <row r="13716" spans="1:4" x14ac:dyDescent="0.25">
      <c r="A13716" s="135"/>
      <c r="B13716" s="135"/>
      <c r="C13716" s="135"/>
      <c r="D13716" s="135"/>
    </row>
    <row r="13717" spans="1:4" x14ac:dyDescent="0.25">
      <c r="A13717" s="135"/>
      <c r="B13717" s="135"/>
      <c r="C13717" s="135"/>
      <c r="D13717" s="135"/>
    </row>
    <row r="13718" spans="1:4" x14ac:dyDescent="0.25">
      <c r="A13718" s="135"/>
      <c r="B13718" s="135"/>
      <c r="C13718" s="135"/>
      <c r="D13718" s="135"/>
    </row>
    <row r="13719" spans="1:4" x14ac:dyDescent="0.25">
      <c r="A13719" s="135"/>
      <c r="B13719" s="135"/>
      <c r="C13719" s="135"/>
      <c r="D13719" s="135"/>
    </row>
    <row r="13720" spans="1:4" x14ac:dyDescent="0.25">
      <c r="A13720" s="135"/>
      <c r="B13720" s="135"/>
      <c r="C13720" s="135"/>
      <c r="D13720" s="135"/>
    </row>
    <row r="13721" spans="1:4" x14ac:dyDescent="0.25">
      <c r="A13721" s="135"/>
      <c r="B13721" s="135"/>
      <c r="C13721" s="135"/>
      <c r="D13721" s="135"/>
    </row>
    <row r="13722" spans="1:4" x14ac:dyDescent="0.25">
      <c r="A13722" s="135"/>
      <c r="B13722" s="135"/>
      <c r="C13722" s="135"/>
      <c r="D13722" s="135"/>
    </row>
    <row r="13723" spans="1:4" x14ac:dyDescent="0.25">
      <c r="A13723" s="135"/>
      <c r="B13723" s="135"/>
      <c r="C13723" s="135"/>
      <c r="D13723" s="135"/>
    </row>
    <row r="13724" spans="1:4" x14ac:dyDescent="0.25">
      <c r="A13724" s="135"/>
      <c r="B13724" s="135"/>
      <c r="C13724" s="135"/>
      <c r="D13724" s="135"/>
    </row>
    <row r="13725" spans="1:4" x14ac:dyDescent="0.25">
      <c r="A13725" s="135"/>
      <c r="B13725" s="135"/>
      <c r="C13725" s="135"/>
      <c r="D13725" s="135"/>
    </row>
    <row r="13726" spans="1:4" x14ac:dyDescent="0.25">
      <c r="A13726" s="135"/>
      <c r="B13726" s="135"/>
      <c r="C13726" s="135"/>
      <c r="D13726" s="135"/>
    </row>
    <row r="13727" spans="1:4" x14ac:dyDescent="0.25">
      <c r="A13727" s="135"/>
      <c r="B13727" s="135"/>
      <c r="C13727" s="135"/>
      <c r="D13727" s="135"/>
    </row>
    <row r="13728" spans="1:4" x14ac:dyDescent="0.25">
      <c r="A13728" s="135"/>
      <c r="B13728" s="135"/>
      <c r="C13728" s="135"/>
      <c r="D13728" s="135"/>
    </row>
    <row r="13729" spans="1:4" x14ac:dyDescent="0.25">
      <c r="A13729" s="135"/>
      <c r="B13729" s="135"/>
      <c r="C13729" s="135"/>
      <c r="D13729" s="135"/>
    </row>
    <row r="13730" spans="1:4" x14ac:dyDescent="0.25">
      <c r="A13730" s="135"/>
      <c r="B13730" s="135"/>
      <c r="C13730" s="135"/>
      <c r="D13730" s="135"/>
    </row>
    <row r="13731" spans="1:4" x14ac:dyDescent="0.25">
      <c r="A13731" s="135"/>
      <c r="B13731" s="135"/>
      <c r="C13731" s="135"/>
      <c r="D13731" s="135"/>
    </row>
    <row r="13732" spans="1:4" x14ac:dyDescent="0.25">
      <c r="A13732" s="135"/>
      <c r="B13732" s="135"/>
      <c r="C13732" s="135"/>
      <c r="D13732" s="135"/>
    </row>
    <row r="13733" spans="1:4" x14ac:dyDescent="0.25">
      <c r="A13733" s="135"/>
      <c r="B13733" s="135"/>
      <c r="C13733" s="135"/>
      <c r="D13733" s="135"/>
    </row>
    <row r="13734" spans="1:4" x14ac:dyDescent="0.25">
      <c r="A13734" s="135"/>
      <c r="B13734" s="135"/>
      <c r="C13734" s="135"/>
      <c r="D13734" s="135"/>
    </row>
    <row r="13735" spans="1:4" x14ac:dyDescent="0.25">
      <c r="A13735" s="135"/>
      <c r="B13735" s="135"/>
      <c r="C13735" s="135"/>
      <c r="D13735" s="135"/>
    </row>
    <row r="13736" spans="1:4" x14ac:dyDescent="0.25">
      <c r="A13736" s="135"/>
      <c r="B13736" s="135"/>
      <c r="C13736" s="135"/>
      <c r="D13736" s="135"/>
    </row>
    <row r="13737" spans="1:4" x14ac:dyDescent="0.25">
      <c r="A13737" s="135"/>
      <c r="B13737" s="135"/>
      <c r="C13737" s="135"/>
      <c r="D13737" s="135"/>
    </row>
    <row r="13738" spans="1:4" x14ac:dyDescent="0.25">
      <c r="A13738" s="135"/>
      <c r="B13738" s="135"/>
      <c r="C13738" s="135"/>
      <c r="D13738" s="135"/>
    </row>
    <row r="13739" spans="1:4" x14ac:dyDescent="0.25">
      <c r="A13739" s="135"/>
      <c r="B13739" s="135"/>
      <c r="C13739" s="135"/>
      <c r="D13739" s="135"/>
    </row>
    <row r="13740" spans="1:4" x14ac:dyDescent="0.25">
      <c r="A13740" s="135"/>
      <c r="B13740" s="135"/>
      <c r="C13740" s="135"/>
      <c r="D13740" s="135"/>
    </row>
    <row r="13741" spans="1:4" x14ac:dyDescent="0.25">
      <c r="A13741" s="135"/>
      <c r="B13741" s="135"/>
      <c r="C13741" s="135"/>
      <c r="D13741" s="135"/>
    </row>
    <row r="13742" spans="1:4" x14ac:dyDescent="0.25">
      <c r="A13742" s="135"/>
      <c r="B13742" s="135"/>
      <c r="C13742" s="135"/>
      <c r="D13742" s="135"/>
    </row>
    <row r="13743" spans="1:4" x14ac:dyDescent="0.25">
      <c r="A13743" s="135"/>
      <c r="B13743" s="135"/>
      <c r="C13743" s="135"/>
      <c r="D13743" s="135"/>
    </row>
    <row r="13744" spans="1:4" x14ac:dyDescent="0.25">
      <c r="A13744" s="135"/>
      <c r="B13744" s="135"/>
      <c r="C13744" s="135"/>
      <c r="D13744" s="135"/>
    </row>
    <row r="13745" spans="1:4" x14ac:dyDescent="0.25">
      <c r="A13745" s="135"/>
      <c r="B13745" s="135"/>
      <c r="C13745" s="135"/>
      <c r="D13745" s="135"/>
    </row>
    <row r="13746" spans="1:4" x14ac:dyDescent="0.25">
      <c r="A13746" s="135"/>
      <c r="B13746" s="135"/>
      <c r="C13746" s="135"/>
      <c r="D13746" s="135"/>
    </row>
    <row r="13747" spans="1:4" x14ac:dyDescent="0.25">
      <c r="A13747" s="135"/>
      <c r="B13747" s="135"/>
      <c r="C13747" s="135"/>
      <c r="D13747" s="135"/>
    </row>
    <row r="13748" spans="1:4" x14ac:dyDescent="0.25">
      <c r="A13748" s="135"/>
      <c r="B13748" s="135"/>
      <c r="C13748" s="135"/>
      <c r="D13748" s="135"/>
    </row>
    <row r="13749" spans="1:4" x14ac:dyDescent="0.25">
      <c r="A13749" s="135"/>
      <c r="B13749" s="135"/>
      <c r="C13749" s="135"/>
      <c r="D13749" s="135"/>
    </row>
    <row r="13750" spans="1:4" x14ac:dyDescent="0.25">
      <c r="A13750" s="135"/>
      <c r="B13750" s="135"/>
      <c r="C13750" s="135"/>
      <c r="D13750" s="135"/>
    </row>
    <row r="13751" spans="1:4" x14ac:dyDescent="0.25">
      <c r="A13751" s="135"/>
      <c r="B13751" s="135"/>
      <c r="C13751" s="135"/>
      <c r="D13751" s="135"/>
    </row>
    <row r="13752" spans="1:4" x14ac:dyDescent="0.25">
      <c r="A13752" s="135"/>
      <c r="B13752" s="135"/>
      <c r="C13752" s="135"/>
      <c r="D13752" s="135"/>
    </row>
    <row r="13753" spans="1:4" x14ac:dyDescent="0.25">
      <c r="A13753" s="135"/>
      <c r="B13753" s="135"/>
      <c r="C13753" s="135"/>
      <c r="D13753" s="135"/>
    </row>
    <row r="13754" spans="1:4" x14ac:dyDescent="0.25">
      <c r="A13754" s="135"/>
      <c r="B13754" s="135"/>
      <c r="C13754" s="135"/>
      <c r="D13754" s="135"/>
    </row>
    <row r="13755" spans="1:4" x14ac:dyDescent="0.25">
      <c r="A13755" s="135"/>
      <c r="B13755" s="135"/>
      <c r="C13755" s="135"/>
      <c r="D13755" s="135"/>
    </row>
    <row r="13756" spans="1:4" x14ac:dyDescent="0.25">
      <c r="A13756" s="135"/>
      <c r="B13756" s="135"/>
      <c r="C13756" s="135"/>
      <c r="D13756" s="135"/>
    </row>
    <row r="13757" spans="1:4" x14ac:dyDescent="0.25">
      <c r="A13757" s="135"/>
      <c r="B13757" s="135"/>
      <c r="C13757" s="135"/>
      <c r="D13757" s="135"/>
    </row>
    <row r="13758" spans="1:4" x14ac:dyDescent="0.25">
      <c r="A13758" s="135"/>
      <c r="B13758" s="135"/>
      <c r="C13758" s="135"/>
      <c r="D13758" s="135"/>
    </row>
    <row r="13759" spans="1:4" x14ac:dyDescent="0.25">
      <c r="A13759" s="135"/>
      <c r="B13759" s="135"/>
      <c r="C13759" s="135"/>
      <c r="D13759" s="135"/>
    </row>
    <row r="13760" spans="1:4" x14ac:dyDescent="0.25">
      <c r="A13760" s="135"/>
      <c r="B13760" s="135"/>
      <c r="C13760" s="135"/>
      <c r="D13760" s="135"/>
    </row>
    <row r="13761" spans="1:4" x14ac:dyDescent="0.25">
      <c r="A13761" s="135"/>
      <c r="B13761" s="135"/>
      <c r="C13761" s="135"/>
      <c r="D13761" s="135"/>
    </row>
    <row r="13762" spans="1:4" x14ac:dyDescent="0.25">
      <c r="A13762" s="135"/>
      <c r="B13762" s="135"/>
      <c r="C13762" s="135"/>
      <c r="D13762" s="135"/>
    </row>
    <row r="13763" spans="1:4" x14ac:dyDescent="0.25">
      <c r="A13763" s="135"/>
      <c r="B13763" s="135"/>
      <c r="C13763" s="135"/>
      <c r="D13763" s="135"/>
    </row>
    <row r="13764" spans="1:4" x14ac:dyDescent="0.25">
      <c r="A13764" s="135"/>
      <c r="B13764" s="135"/>
      <c r="C13764" s="135"/>
      <c r="D13764" s="135"/>
    </row>
    <row r="13765" spans="1:4" x14ac:dyDescent="0.25">
      <c r="A13765" s="135"/>
      <c r="B13765" s="135"/>
      <c r="C13765" s="135"/>
      <c r="D13765" s="135"/>
    </row>
    <row r="13766" spans="1:4" x14ac:dyDescent="0.25">
      <c r="A13766" s="135"/>
      <c r="B13766" s="135"/>
      <c r="C13766" s="135"/>
      <c r="D13766" s="135"/>
    </row>
    <row r="13767" spans="1:4" x14ac:dyDescent="0.25">
      <c r="A13767" s="135"/>
      <c r="B13767" s="135"/>
      <c r="C13767" s="135"/>
      <c r="D13767" s="135"/>
    </row>
    <row r="13768" spans="1:4" x14ac:dyDescent="0.25">
      <c r="A13768" s="135"/>
      <c r="B13768" s="135"/>
      <c r="C13768" s="135"/>
      <c r="D13768" s="135"/>
    </row>
    <row r="13769" spans="1:4" x14ac:dyDescent="0.25">
      <c r="A13769" s="135"/>
      <c r="B13769" s="135"/>
      <c r="C13769" s="135"/>
      <c r="D13769" s="135"/>
    </row>
    <row r="13770" spans="1:4" x14ac:dyDescent="0.25">
      <c r="A13770" s="135"/>
      <c r="B13770" s="135"/>
      <c r="C13770" s="135"/>
      <c r="D13770" s="135"/>
    </row>
    <row r="13771" spans="1:4" x14ac:dyDescent="0.25">
      <c r="A13771" s="135"/>
      <c r="B13771" s="135"/>
      <c r="C13771" s="135"/>
      <c r="D13771" s="135"/>
    </row>
    <row r="13772" spans="1:4" x14ac:dyDescent="0.25">
      <c r="A13772" s="135"/>
      <c r="B13772" s="135"/>
      <c r="C13772" s="135"/>
      <c r="D13772" s="135"/>
    </row>
    <row r="13773" spans="1:4" x14ac:dyDescent="0.25">
      <c r="A13773" s="135"/>
      <c r="B13773" s="135"/>
      <c r="C13773" s="135"/>
      <c r="D13773" s="135"/>
    </row>
    <row r="13774" spans="1:4" x14ac:dyDescent="0.25">
      <c r="A13774" s="135"/>
      <c r="B13774" s="135"/>
      <c r="C13774" s="135"/>
      <c r="D13774" s="135"/>
    </row>
    <row r="13775" spans="1:4" x14ac:dyDescent="0.25">
      <c r="A13775" s="135"/>
      <c r="B13775" s="135"/>
      <c r="C13775" s="135"/>
      <c r="D13775" s="135"/>
    </row>
    <row r="13776" spans="1:4" x14ac:dyDescent="0.25">
      <c r="A13776" s="135"/>
      <c r="B13776" s="135"/>
      <c r="C13776" s="135"/>
      <c r="D13776" s="135"/>
    </row>
    <row r="13777" spans="1:4" x14ac:dyDescent="0.25">
      <c r="A13777" s="135"/>
      <c r="B13777" s="135"/>
      <c r="C13777" s="135"/>
      <c r="D13777" s="135"/>
    </row>
    <row r="13778" spans="1:4" x14ac:dyDescent="0.25">
      <c r="A13778" s="135"/>
      <c r="B13778" s="135"/>
      <c r="C13778" s="135"/>
      <c r="D13778" s="135"/>
    </row>
    <row r="13779" spans="1:4" x14ac:dyDescent="0.25">
      <c r="A13779" s="135"/>
      <c r="B13779" s="135"/>
      <c r="C13779" s="135"/>
      <c r="D13779" s="135"/>
    </row>
    <row r="13780" spans="1:4" x14ac:dyDescent="0.25">
      <c r="A13780" s="135"/>
      <c r="B13780" s="135"/>
      <c r="C13780" s="135"/>
      <c r="D13780" s="135"/>
    </row>
    <row r="13781" spans="1:4" x14ac:dyDescent="0.25">
      <c r="A13781" s="135"/>
      <c r="B13781" s="135"/>
      <c r="C13781" s="135"/>
      <c r="D13781" s="135"/>
    </row>
    <row r="13782" spans="1:4" x14ac:dyDescent="0.25">
      <c r="A13782" s="135"/>
      <c r="B13782" s="135"/>
      <c r="C13782" s="135"/>
      <c r="D13782" s="135"/>
    </row>
    <row r="13783" spans="1:4" x14ac:dyDescent="0.25">
      <c r="A13783" s="135"/>
      <c r="B13783" s="135"/>
      <c r="C13783" s="135"/>
      <c r="D13783" s="135"/>
    </row>
    <row r="13784" spans="1:4" x14ac:dyDescent="0.25">
      <c r="A13784" s="135"/>
      <c r="B13784" s="135"/>
      <c r="C13784" s="135"/>
      <c r="D13784" s="135"/>
    </row>
    <row r="13785" spans="1:4" x14ac:dyDescent="0.25">
      <c r="A13785" s="135"/>
      <c r="B13785" s="135"/>
      <c r="C13785" s="135"/>
      <c r="D13785" s="135"/>
    </row>
    <row r="13786" spans="1:4" x14ac:dyDescent="0.25">
      <c r="A13786" s="135"/>
      <c r="B13786" s="135"/>
      <c r="C13786" s="135"/>
      <c r="D13786" s="135"/>
    </row>
    <row r="13787" spans="1:4" x14ac:dyDescent="0.25">
      <c r="A13787" s="135"/>
      <c r="B13787" s="135"/>
      <c r="C13787" s="135"/>
      <c r="D13787" s="135"/>
    </row>
    <row r="13788" spans="1:4" x14ac:dyDescent="0.25">
      <c r="A13788" s="135"/>
      <c r="B13788" s="135"/>
      <c r="C13788" s="135"/>
      <c r="D13788" s="135"/>
    </row>
    <row r="13789" spans="1:4" x14ac:dyDescent="0.25">
      <c r="A13789" s="135"/>
      <c r="B13789" s="135"/>
      <c r="C13789" s="135"/>
      <c r="D13789" s="135"/>
    </row>
    <row r="13790" spans="1:4" x14ac:dyDescent="0.25">
      <c r="A13790" s="135"/>
      <c r="B13790" s="135"/>
      <c r="C13790" s="135"/>
      <c r="D13790" s="135"/>
    </row>
    <row r="13791" spans="1:4" x14ac:dyDescent="0.25">
      <c r="A13791" s="135"/>
      <c r="B13791" s="135"/>
      <c r="C13791" s="135"/>
      <c r="D13791" s="135"/>
    </row>
    <row r="13792" spans="1:4" x14ac:dyDescent="0.25">
      <c r="A13792" s="135"/>
      <c r="B13792" s="135"/>
      <c r="C13792" s="135"/>
      <c r="D13792" s="135"/>
    </row>
    <row r="13793" spans="1:4" x14ac:dyDescent="0.25">
      <c r="A13793" s="135"/>
      <c r="B13793" s="135"/>
      <c r="C13793" s="135"/>
      <c r="D13793" s="135"/>
    </row>
    <row r="13794" spans="1:4" x14ac:dyDescent="0.25">
      <c r="A13794" s="135"/>
      <c r="B13794" s="135"/>
      <c r="C13794" s="135"/>
      <c r="D13794" s="135"/>
    </row>
    <row r="13795" spans="1:4" x14ac:dyDescent="0.25">
      <c r="A13795" s="135"/>
      <c r="B13795" s="135"/>
      <c r="C13795" s="135"/>
      <c r="D13795" s="135"/>
    </row>
    <row r="13796" spans="1:4" x14ac:dyDescent="0.25">
      <c r="A13796" s="135"/>
      <c r="B13796" s="135"/>
      <c r="C13796" s="135"/>
      <c r="D13796" s="135"/>
    </row>
    <row r="13797" spans="1:4" x14ac:dyDescent="0.25">
      <c r="A13797" s="135"/>
      <c r="B13797" s="135"/>
      <c r="C13797" s="135"/>
      <c r="D13797" s="135"/>
    </row>
    <row r="13798" spans="1:4" x14ac:dyDescent="0.25">
      <c r="A13798" s="135"/>
      <c r="B13798" s="135"/>
      <c r="C13798" s="135"/>
      <c r="D13798" s="135"/>
    </row>
    <row r="13799" spans="1:4" x14ac:dyDescent="0.25">
      <c r="A13799" s="135"/>
      <c r="B13799" s="135"/>
      <c r="C13799" s="135"/>
      <c r="D13799" s="135"/>
    </row>
    <row r="13800" spans="1:4" x14ac:dyDescent="0.25">
      <c r="A13800" s="135"/>
      <c r="B13800" s="135"/>
      <c r="C13800" s="135"/>
      <c r="D13800" s="135"/>
    </row>
    <row r="13801" spans="1:4" x14ac:dyDescent="0.25">
      <c r="A13801" s="135"/>
      <c r="B13801" s="135"/>
      <c r="C13801" s="135"/>
      <c r="D13801" s="135"/>
    </row>
    <row r="13802" spans="1:4" x14ac:dyDescent="0.25">
      <c r="A13802" s="135"/>
      <c r="B13802" s="135"/>
      <c r="C13802" s="135"/>
      <c r="D13802" s="135"/>
    </row>
    <row r="13803" spans="1:4" x14ac:dyDescent="0.25">
      <c r="A13803" s="135"/>
      <c r="B13803" s="135"/>
      <c r="C13803" s="135"/>
      <c r="D13803" s="135"/>
    </row>
    <row r="13804" spans="1:4" x14ac:dyDescent="0.25">
      <c r="A13804" s="135"/>
      <c r="B13804" s="135"/>
      <c r="C13804" s="135"/>
      <c r="D13804" s="135"/>
    </row>
    <row r="13805" spans="1:4" x14ac:dyDescent="0.25">
      <c r="A13805" s="135"/>
      <c r="B13805" s="135"/>
      <c r="C13805" s="135"/>
      <c r="D13805" s="135"/>
    </row>
    <row r="13806" spans="1:4" x14ac:dyDescent="0.25">
      <c r="A13806" s="135"/>
      <c r="B13806" s="135"/>
      <c r="C13806" s="135"/>
      <c r="D13806" s="135"/>
    </row>
    <row r="13807" spans="1:4" x14ac:dyDescent="0.25">
      <c r="A13807" s="135"/>
      <c r="B13807" s="135"/>
      <c r="C13807" s="135"/>
      <c r="D13807" s="135"/>
    </row>
    <row r="13808" spans="1:4" x14ac:dyDescent="0.25">
      <c r="A13808" s="135"/>
      <c r="B13808" s="135"/>
      <c r="C13808" s="135"/>
      <c r="D13808" s="135"/>
    </row>
    <row r="13809" spans="1:4" x14ac:dyDescent="0.25">
      <c r="A13809" s="135"/>
      <c r="B13809" s="135"/>
      <c r="C13809" s="135"/>
      <c r="D13809" s="135"/>
    </row>
    <row r="13810" spans="1:4" x14ac:dyDescent="0.25">
      <c r="A13810" s="135"/>
      <c r="B13810" s="135"/>
      <c r="C13810" s="135"/>
      <c r="D13810" s="135"/>
    </row>
    <row r="13811" spans="1:4" x14ac:dyDescent="0.25">
      <c r="A13811" s="135"/>
      <c r="B13811" s="135"/>
      <c r="C13811" s="135"/>
      <c r="D13811" s="135"/>
    </row>
    <row r="13812" spans="1:4" x14ac:dyDescent="0.25">
      <c r="A13812" s="135"/>
      <c r="B13812" s="135"/>
      <c r="C13812" s="135"/>
      <c r="D13812" s="135"/>
    </row>
    <row r="13813" spans="1:4" x14ac:dyDescent="0.25">
      <c r="A13813" s="135"/>
      <c r="B13813" s="135"/>
      <c r="C13813" s="135"/>
      <c r="D13813" s="135"/>
    </row>
    <row r="13814" spans="1:4" x14ac:dyDescent="0.25">
      <c r="A13814" s="135"/>
      <c r="B13814" s="135"/>
      <c r="C13814" s="135"/>
      <c r="D13814" s="135"/>
    </row>
    <row r="13815" spans="1:4" x14ac:dyDescent="0.25">
      <c r="A13815" s="135"/>
      <c r="B13815" s="135"/>
      <c r="C13815" s="135"/>
      <c r="D13815" s="135"/>
    </row>
    <row r="13816" spans="1:4" x14ac:dyDescent="0.25">
      <c r="A13816" s="135"/>
      <c r="B13816" s="135"/>
      <c r="C13816" s="135"/>
      <c r="D13816" s="135"/>
    </row>
    <row r="13817" spans="1:4" x14ac:dyDescent="0.25">
      <c r="A13817" s="135"/>
      <c r="B13817" s="135"/>
      <c r="C13817" s="135"/>
      <c r="D13817" s="135"/>
    </row>
    <row r="13818" spans="1:4" x14ac:dyDescent="0.25">
      <c r="A13818" s="135"/>
      <c r="B13818" s="135"/>
      <c r="C13818" s="135"/>
      <c r="D13818" s="135"/>
    </row>
    <row r="13819" spans="1:4" x14ac:dyDescent="0.25">
      <c r="A13819" s="135"/>
      <c r="B13819" s="135"/>
      <c r="C13819" s="135"/>
      <c r="D13819" s="135"/>
    </row>
    <row r="13820" spans="1:4" x14ac:dyDescent="0.25">
      <c r="A13820" s="135"/>
      <c r="B13820" s="135"/>
      <c r="C13820" s="135"/>
      <c r="D13820" s="135"/>
    </row>
    <row r="13821" spans="1:4" x14ac:dyDescent="0.25">
      <c r="A13821" s="135"/>
      <c r="B13821" s="135"/>
      <c r="C13821" s="135"/>
      <c r="D13821" s="135"/>
    </row>
    <row r="13822" spans="1:4" x14ac:dyDescent="0.25">
      <c r="A13822" s="135"/>
      <c r="B13822" s="135"/>
      <c r="C13822" s="135"/>
      <c r="D13822" s="135"/>
    </row>
    <row r="13823" spans="1:4" x14ac:dyDescent="0.25">
      <c r="A13823" s="135"/>
      <c r="B13823" s="135"/>
      <c r="C13823" s="135"/>
      <c r="D13823" s="135"/>
    </row>
    <row r="13824" spans="1:4" x14ac:dyDescent="0.25">
      <c r="A13824" s="135"/>
      <c r="B13824" s="135"/>
      <c r="C13824" s="135"/>
      <c r="D13824" s="135"/>
    </row>
    <row r="13825" spans="1:4" x14ac:dyDescent="0.25">
      <c r="A13825" s="135"/>
      <c r="B13825" s="135"/>
      <c r="C13825" s="135"/>
      <c r="D13825" s="135"/>
    </row>
    <row r="13826" spans="1:4" x14ac:dyDescent="0.25">
      <c r="A13826" s="135"/>
      <c r="B13826" s="135"/>
      <c r="C13826" s="135"/>
      <c r="D13826" s="135"/>
    </row>
    <row r="13827" spans="1:4" x14ac:dyDescent="0.25">
      <c r="A13827" s="135"/>
      <c r="B13827" s="135"/>
      <c r="C13827" s="135"/>
      <c r="D13827" s="135"/>
    </row>
    <row r="13828" spans="1:4" x14ac:dyDescent="0.25">
      <c r="A13828" s="135"/>
      <c r="B13828" s="135"/>
      <c r="C13828" s="135"/>
      <c r="D13828" s="135"/>
    </row>
    <row r="13829" spans="1:4" x14ac:dyDescent="0.25">
      <c r="A13829" s="135"/>
      <c r="B13829" s="135"/>
      <c r="C13829" s="135"/>
      <c r="D13829" s="135"/>
    </row>
    <row r="13830" spans="1:4" x14ac:dyDescent="0.25">
      <c r="A13830" s="135"/>
      <c r="B13830" s="135"/>
      <c r="C13830" s="135"/>
      <c r="D13830" s="135"/>
    </row>
    <row r="13831" spans="1:4" x14ac:dyDescent="0.25">
      <c r="A13831" s="135"/>
      <c r="B13831" s="135"/>
      <c r="C13831" s="135"/>
      <c r="D13831" s="135"/>
    </row>
    <row r="13832" spans="1:4" x14ac:dyDescent="0.25">
      <c r="A13832" s="135"/>
      <c r="B13832" s="135"/>
      <c r="C13832" s="135"/>
      <c r="D13832" s="135"/>
    </row>
    <row r="13833" spans="1:4" x14ac:dyDescent="0.25">
      <c r="A13833" s="135"/>
      <c r="B13833" s="135"/>
      <c r="C13833" s="135"/>
      <c r="D13833" s="135"/>
    </row>
    <row r="13834" spans="1:4" x14ac:dyDescent="0.25">
      <c r="A13834" s="135"/>
      <c r="B13834" s="135"/>
      <c r="C13834" s="135"/>
      <c r="D13834" s="135"/>
    </row>
    <row r="13835" spans="1:4" x14ac:dyDescent="0.25">
      <c r="A13835" s="135"/>
      <c r="B13835" s="135"/>
      <c r="C13835" s="135"/>
      <c r="D13835" s="135"/>
    </row>
    <row r="13836" spans="1:4" x14ac:dyDescent="0.25">
      <c r="A13836" s="135"/>
      <c r="B13836" s="135"/>
      <c r="C13836" s="135"/>
      <c r="D13836" s="135"/>
    </row>
    <row r="13837" spans="1:4" x14ac:dyDescent="0.25">
      <c r="A13837" s="135"/>
      <c r="B13837" s="135"/>
      <c r="C13837" s="135"/>
      <c r="D13837" s="135"/>
    </row>
    <row r="13838" spans="1:4" x14ac:dyDescent="0.25">
      <c r="A13838" s="135"/>
      <c r="B13838" s="135"/>
      <c r="C13838" s="135"/>
      <c r="D13838" s="135"/>
    </row>
    <row r="13839" spans="1:4" x14ac:dyDescent="0.25">
      <c r="A13839" s="135"/>
      <c r="B13839" s="135"/>
      <c r="C13839" s="135"/>
      <c r="D13839" s="135"/>
    </row>
    <row r="13840" spans="1:4" x14ac:dyDescent="0.25">
      <c r="A13840" s="135"/>
      <c r="B13840" s="135"/>
      <c r="C13840" s="135"/>
      <c r="D13840" s="135"/>
    </row>
    <row r="13841" spans="1:4" x14ac:dyDescent="0.25">
      <c r="A13841" s="135"/>
      <c r="B13841" s="135"/>
      <c r="C13841" s="135"/>
      <c r="D13841" s="135"/>
    </row>
    <row r="13842" spans="1:4" x14ac:dyDescent="0.25">
      <c r="A13842" s="135"/>
      <c r="B13842" s="135"/>
      <c r="C13842" s="135"/>
      <c r="D13842" s="135"/>
    </row>
    <row r="13843" spans="1:4" x14ac:dyDescent="0.25">
      <c r="A13843" s="135"/>
      <c r="B13843" s="135"/>
      <c r="C13843" s="135"/>
      <c r="D13843" s="135"/>
    </row>
    <row r="13844" spans="1:4" x14ac:dyDescent="0.25">
      <c r="A13844" s="135"/>
      <c r="B13844" s="135"/>
      <c r="C13844" s="135"/>
      <c r="D13844" s="135"/>
    </row>
    <row r="13845" spans="1:4" x14ac:dyDescent="0.25">
      <c r="A13845" s="135"/>
      <c r="B13845" s="135"/>
      <c r="C13845" s="135"/>
      <c r="D13845" s="135"/>
    </row>
    <row r="13846" spans="1:4" x14ac:dyDescent="0.25">
      <c r="A13846" s="135"/>
      <c r="B13846" s="135"/>
      <c r="C13846" s="135"/>
      <c r="D13846" s="135"/>
    </row>
    <row r="13847" spans="1:4" x14ac:dyDescent="0.25">
      <c r="A13847" s="135"/>
      <c r="B13847" s="135"/>
      <c r="C13847" s="135"/>
      <c r="D13847" s="135"/>
    </row>
    <row r="13848" spans="1:4" x14ac:dyDescent="0.25">
      <c r="A13848" s="135"/>
      <c r="B13848" s="135"/>
      <c r="C13848" s="135"/>
      <c r="D13848" s="135"/>
    </row>
    <row r="13849" spans="1:4" x14ac:dyDescent="0.25">
      <c r="A13849" s="135"/>
      <c r="B13849" s="135"/>
      <c r="C13849" s="135"/>
      <c r="D13849" s="135"/>
    </row>
    <row r="13850" spans="1:4" x14ac:dyDescent="0.25">
      <c r="A13850" s="135"/>
      <c r="B13850" s="135"/>
      <c r="C13850" s="135"/>
      <c r="D13850" s="135"/>
    </row>
    <row r="13851" spans="1:4" x14ac:dyDescent="0.25">
      <c r="A13851" s="135"/>
      <c r="B13851" s="135"/>
      <c r="C13851" s="135"/>
      <c r="D13851" s="135"/>
    </row>
    <row r="13852" spans="1:4" x14ac:dyDescent="0.25">
      <c r="A13852" s="135"/>
      <c r="B13852" s="135"/>
      <c r="C13852" s="135"/>
      <c r="D13852" s="135"/>
    </row>
    <row r="13853" spans="1:4" x14ac:dyDescent="0.25">
      <c r="A13853" s="135"/>
      <c r="B13853" s="135"/>
      <c r="C13853" s="135"/>
      <c r="D13853" s="135"/>
    </row>
    <row r="13854" spans="1:4" x14ac:dyDescent="0.25">
      <c r="A13854" s="135"/>
      <c r="B13854" s="135"/>
      <c r="C13854" s="135"/>
      <c r="D13854" s="135"/>
    </row>
    <row r="13855" spans="1:4" x14ac:dyDescent="0.25">
      <c r="A13855" s="135"/>
      <c r="B13855" s="135"/>
      <c r="C13855" s="135"/>
      <c r="D13855" s="135"/>
    </row>
    <row r="13856" spans="1:4" x14ac:dyDescent="0.25">
      <c r="A13856" s="135"/>
      <c r="B13856" s="135"/>
      <c r="C13856" s="135"/>
      <c r="D13856" s="135"/>
    </row>
    <row r="13857" spans="1:4" x14ac:dyDescent="0.25">
      <c r="A13857" s="135"/>
      <c r="B13857" s="135"/>
      <c r="C13857" s="135"/>
      <c r="D13857" s="135"/>
    </row>
    <row r="13858" spans="1:4" x14ac:dyDescent="0.25">
      <c r="A13858" s="135"/>
      <c r="B13858" s="135"/>
      <c r="C13858" s="135"/>
      <c r="D13858" s="135"/>
    </row>
    <row r="13859" spans="1:4" x14ac:dyDescent="0.25">
      <c r="A13859" s="135"/>
      <c r="B13859" s="135"/>
      <c r="C13859" s="135"/>
      <c r="D13859" s="135"/>
    </row>
    <row r="13860" spans="1:4" x14ac:dyDescent="0.25">
      <c r="A13860" s="135"/>
      <c r="B13860" s="135"/>
      <c r="C13860" s="135"/>
      <c r="D13860" s="135"/>
    </row>
    <row r="13861" spans="1:4" x14ac:dyDescent="0.25">
      <c r="A13861" s="135"/>
      <c r="B13861" s="135"/>
      <c r="C13861" s="135"/>
      <c r="D13861" s="135"/>
    </row>
    <row r="13862" spans="1:4" x14ac:dyDescent="0.25">
      <c r="A13862" s="135"/>
      <c r="B13862" s="135"/>
      <c r="C13862" s="135"/>
      <c r="D13862" s="135"/>
    </row>
    <row r="13863" spans="1:4" x14ac:dyDescent="0.25">
      <c r="A13863" s="135"/>
      <c r="B13863" s="135"/>
      <c r="C13863" s="135"/>
      <c r="D13863" s="135"/>
    </row>
    <row r="13864" spans="1:4" x14ac:dyDescent="0.25">
      <c r="A13864" s="135"/>
      <c r="B13864" s="135"/>
      <c r="C13864" s="135"/>
      <c r="D13864" s="135"/>
    </row>
    <row r="13865" spans="1:4" x14ac:dyDescent="0.25">
      <c r="A13865" s="135"/>
      <c r="B13865" s="135"/>
      <c r="C13865" s="135"/>
      <c r="D13865" s="135"/>
    </row>
    <row r="13866" spans="1:4" x14ac:dyDescent="0.25">
      <c r="A13866" s="135"/>
      <c r="B13866" s="135"/>
      <c r="C13866" s="135"/>
      <c r="D13866" s="135"/>
    </row>
    <row r="13867" spans="1:4" x14ac:dyDescent="0.25">
      <c r="A13867" s="135"/>
      <c r="B13867" s="135"/>
      <c r="C13867" s="135"/>
      <c r="D13867" s="135"/>
    </row>
    <row r="13868" spans="1:4" x14ac:dyDescent="0.25">
      <c r="A13868" s="135"/>
      <c r="B13868" s="135"/>
      <c r="C13868" s="135"/>
      <c r="D13868" s="135"/>
    </row>
    <row r="13869" spans="1:4" x14ac:dyDescent="0.25">
      <c r="A13869" s="135"/>
      <c r="B13869" s="135"/>
      <c r="C13869" s="135"/>
      <c r="D13869" s="135"/>
    </row>
    <row r="13870" spans="1:4" x14ac:dyDescent="0.25">
      <c r="A13870" s="135"/>
      <c r="B13870" s="135"/>
      <c r="C13870" s="135"/>
      <c r="D13870" s="135"/>
    </row>
    <row r="13871" spans="1:4" x14ac:dyDescent="0.25">
      <c r="A13871" s="135"/>
      <c r="B13871" s="135"/>
      <c r="C13871" s="135"/>
      <c r="D13871" s="135"/>
    </row>
    <row r="13872" spans="1:4" x14ac:dyDescent="0.25">
      <c r="A13872" s="135"/>
      <c r="B13872" s="135"/>
      <c r="C13872" s="135"/>
      <c r="D13872" s="135"/>
    </row>
    <row r="13873" spans="1:4" x14ac:dyDescent="0.25">
      <c r="A13873" s="135"/>
      <c r="B13873" s="135"/>
      <c r="C13873" s="135"/>
      <c r="D13873" s="135"/>
    </row>
    <row r="13874" spans="1:4" x14ac:dyDescent="0.25">
      <c r="A13874" s="135"/>
      <c r="B13874" s="135"/>
      <c r="C13874" s="135"/>
      <c r="D13874" s="135"/>
    </row>
    <row r="13875" spans="1:4" x14ac:dyDescent="0.25">
      <c r="A13875" s="135"/>
      <c r="B13875" s="135"/>
      <c r="C13875" s="135"/>
      <c r="D13875" s="135"/>
    </row>
    <row r="13876" spans="1:4" x14ac:dyDescent="0.25">
      <c r="A13876" s="135"/>
      <c r="B13876" s="135"/>
      <c r="C13876" s="135"/>
      <c r="D13876" s="135"/>
    </row>
    <row r="13877" spans="1:4" x14ac:dyDescent="0.25">
      <c r="A13877" s="135"/>
      <c r="B13877" s="135"/>
      <c r="C13877" s="135"/>
      <c r="D13877" s="135"/>
    </row>
    <row r="13878" spans="1:4" x14ac:dyDescent="0.25">
      <c r="A13878" s="135"/>
      <c r="B13878" s="135"/>
      <c r="C13878" s="135"/>
      <c r="D13878" s="135"/>
    </row>
    <row r="13879" spans="1:4" x14ac:dyDescent="0.25">
      <c r="A13879" s="135"/>
      <c r="B13879" s="135"/>
      <c r="C13879" s="135"/>
      <c r="D13879" s="135"/>
    </row>
    <row r="13880" spans="1:4" x14ac:dyDescent="0.25">
      <c r="A13880" s="135"/>
      <c r="B13880" s="135"/>
      <c r="C13880" s="135"/>
      <c r="D13880" s="135"/>
    </row>
    <row r="13881" spans="1:4" x14ac:dyDescent="0.25">
      <c r="A13881" s="135"/>
      <c r="B13881" s="135"/>
      <c r="C13881" s="135"/>
      <c r="D13881" s="135"/>
    </row>
    <row r="13882" spans="1:4" x14ac:dyDescent="0.25">
      <c r="A13882" s="135"/>
      <c r="B13882" s="135"/>
      <c r="C13882" s="135"/>
      <c r="D13882" s="135"/>
    </row>
    <row r="13883" spans="1:4" x14ac:dyDescent="0.25">
      <c r="A13883" s="135"/>
      <c r="B13883" s="135"/>
      <c r="C13883" s="135"/>
      <c r="D13883" s="135"/>
    </row>
    <row r="13884" spans="1:4" x14ac:dyDescent="0.25">
      <c r="A13884" s="135"/>
      <c r="B13884" s="135"/>
      <c r="C13884" s="135"/>
      <c r="D13884" s="135"/>
    </row>
    <row r="13885" spans="1:4" x14ac:dyDescent="0.25">
      <c r="A13885" s="135"/>
      <c r="B13885" s="135"/>
      <c r="C13885" s="135"/>
      <c r="D13885" s="135"/>
    </row>
    <row r="13886" spans="1:4" x14ac:dyDescent="0.25">
      <c r="A13886" s="135"/>
      <c r="B13886" s="135"/>
      <c r="C13886" s="135"/>
      <c r="D13886" s="135"/>
    </row>
    <row r="13887" spans="1:4" x14ac:dyDescent="0.25">
      <c r="A13887" s="135"/>
      <c r="B13887" s="135"/>
      <c r="C13887" s="135"/>
      <c r="D13887" s="135"/>
    </row>
    <row r="13888" spans="1:4" x14ac:dyDescent="0.25">
      <c r="A13888" s="135"/>
      <c r="B13888" s="135"/>
      <c r="C13888" s="135"/>
      <c r="D13888" s="135"/>
    </row>
    <row r="13889" spans="1:4" x14ac:dyDescent="0.25">
      <c r="A13889" s="135"/>
      <c r="B13889" s="135"/>
      <c r="C13889" s="135"/>
      <c r="D13889" s="135"/>
    </row>
    <row r="13890" spans="1:4" x14ac:dyDescent="0.25">
      <c r="A13890" s="135"/>
      <c r="B13890" s="135"/>
      <c r="C13890" s="135"/>
      <c r="D13890" s="135"/>
    </row>
    <row r="13891" spans="1:4" x14ac:dyDescent="0.25">
      <c r="A13891" s="135"/>
      <c r="B13891" s="135"/>
      <c r="C13891" s="135"/>
      <c r="D13891" s="135"/>
    </row>
    <row r="13892" spans="1:4" x14ac:dyDescent="0.25">
      <c r="A13892" s="135"/>
      <c r="B13892" s="135"/>
      <c r="C13892" s="135"/>
      <c r="D13892" s="135"/>
    </row>
    <row r="13893" spans="1:4" x14ac:dyDescent="0.25">
      <c r="A13893" s="135"/>
      <c r="B13893" s="135"/>
      <c r="C13893" s="135"/>
      <c r="D13893" s="135"/>
    </row>
    <row r="13894" spans="1:4" x14ac:dyDescent="0.25">
      <c r="A13894" s="135"/>
      <c r="B13894" s="135"/>
      <c r="C13894" s="135"/>
      <c r="D13894" s="135"/>
    </row>
    <row r="13895" spans="1:4" x14ac:dyDescent="0.25">
      <c r="A13895" s="135"/>
      <c r="B13895" s="135"/>
      <c r="C13895" s="135"/>
      <c r="D13895" s="135"/>
    </row>
    <row r="13896" spans="1:4" x14ac:dyDescent="0.25">
      <c r="A13896" s="135"/>
      <c r="B13896" s="135"/>
      <c r="C13896" s="135"/>
      <c r="D13896" s="135"/>
    </row>
    <row r="13897" spans="1:4" x14ac:dyDescent="0.25">
      <c r="A13897" s="135"/>
      <c r="B13897" s="135"/>
      <c r="C13897" s="135"/>
      <c r="D13897" s="135"/>
    </row>
    <row r="13898" spans="1:4" x14ac:dyDescent="0.25">
      <c r="A13898" s="135"/>
      <c r="B13898" s="135"/>
      <c r="C13898" s="135"/>
      <c r="D13898" s="135"/>
    </row>
    <row r="13899" spans="1:4" x14ac:dyDescent="0.25">
      <c r="A13899" s="135"/>
      <c r="B13899" s="135"/>
      <c r="C13899" s="135"/>
      <c r="D13899" s="135"/>
    </row>
    <row r="13900" spans="1:4" x14ac:dyDescent="0.25">
      <c r="A13900" s="135"/>
      <c r="B13900" s="135"/>
      <c r="C13900" s="135"/>
      <c r="D13900" s="135"/>
    </row>
    <row r="13901" spans="1:4" x14ac:dyDescent="0.25">
      <c r="A13901" s="135"/>
      <c r="B13901" s="135"/>
      <c r="C13901" s="135"/>
      <c r="D13901" s="135"/>
    </row>
    <row r="13902" spans="1:4" x14ac:dyDescent="0.25">
      <c r="A13902" s="135"/>
      <c r="B13902" s="135"/>
      <c r="C13902" s="135"/>
      <c r="D13902" s="135"/>
    </row>
    <row r="13903" spans="1:4" x14ac:dyDescent="0.25">
      <c r="A13903" s="135"/>
      <c r="B13903" s="135"/>
      <c r="C13903" s="135"/>
      <c r="D13903" s="135"/>
    </row>
    <row r="13904" spans="1:4" x14ac:dyDescent="0.25">
      <c r="A13904" s="135"/>
      <c r="B13904" s="135"/>
      <c r="C13904" s="135"/>
      <c r="D13904" s="135"/>
    </row>
    <row r="13905" spans="1:4" x14ac:dyDescent="0.25">
      <c r="A13905" s="135"/>
      <c r="B13905" s="135"/>
      <c r="C13905" s="135"/>
      <c r="D13905" s="135"/>
    </row>
    <row r="13906" spans="1:4" x14ac:dyDescent="0.25">
      <c r="A13906" s="135"/>
      <c r="B13906" s="135"/>
      <c r="C13906" s="135"/>
      <c r="D13906" s="135"/>
    </row>
    <row r="13907" spans="1:4" x14ac:dyDescent="0.25">
      <c r="A13907" s="135"/>
      <c r="B13907" s="135"/>
      <c r="C13907" s="135"/>
      <c r="D13907" s="135"/>
    </row>
    <row r="13908" spans="1:4" x14ac:dyDescent="0.25">
      <c r="A13908" s="135"/>
      <c r="B13908" s="135"/>
      <c r="C13908" s="135"/>
      <c r="D13908" s="135"/>
    </row>
    <row r="13909" spans="1:4" x14ac:dyDescent="0.25">
      <c r="A13909" s="135"/>
      <c r="B13909" s="135"/>
      <c r="C13909" s="135"/>
      <c r="D13909" s="135"/>
    </row>
    <row r="13910" spans="1:4" x14ac:dyDescent="0.25">
      <c r="A13910" s="135"/>
      <c r="B13910" s="135"/>
      <c r="C13910" s="135"/>
      <c r="D13910" s="135"/>
    </row>
    <row r="13911" spans="1:4" x14ac:dyDescent="0.25">
      <c r="A13911" s="135"/>
      <c r="B13911" s="135"/>
      <c r="C13911" s="135"/>
      <c r="D13911" s="135"/>
    </row>
    <row r="13912" spans="1:4" x14ac:dyDescent="0.25">
      <c r="A13912" s="135"/>
      <c r="B13912" s="135"/>
      <c r="C13912" s="135"/>
      <c r="D13912" s="135"/>
    </row>
    <row r="13913" spans="1:4" x14ac:dyDescent="0.25">
      <c r="A13913" s="135"/>
      <c r="B13913" s="135"/>
      <c r="C13913" s="135"/>
      <c r="D13913" s="135"/>
    </row>
    <row r="13914" spans="1:4" x14ac:dyDescent="0.25">
      <c r="A13914" s="135"/>
      <c r="B13914" s="135"/>
      <c r="C13914" s="135"/>
      <c r="D13914" s="135"/>
    </row>
    <row r="13915" spans="1:4" x14ac:dyDescent="0.25">
      <c r="A13915" s="135"/>
      <c r="B13915" s="135"/>
      <c r="C13915" s="135"/>
      <c r="D13915" s="135"/>
    </row>
    <row r="13916" spans="1:4" x14ac:dyDescent="0.25">
      <c r="A13916" s="135"/>
      <c r="B13916" s="135"/>
      <c r="C13916" s="135"/>
      <c r="D13916" s="135"/>
    </row>
    <row r="13917" spans="1:4" x14ac:dyDescent="0.25">
      <c r="A13917" s="135"/>
      <c r="B13917" s="135"/>
      <c r="C13917" s="135"/>
      <c r="D13917" s="135"/>
    </row>
    <row r="13918" spans="1:4" x14ac:dyDescent="0.25">
      <c r="A13918" s="135"/>
      <c r="B13918" s="135"/>
      <c r="C13918" s="135"/>
      <c r="D13918" s="135"/>
    </row>
    <row r="13919" spans="1:4" x14ac:dyDescent="0.25">
      <c r="A13919" s="135"/>
      <c r="B13919" s="135"/>
      <c r="C13919" s="135"/>
      <c r="D13919" s="135"/>
    </row>
    <row r="13920" spans="1:4" x14ac:dyDescent="0.25">
      <c r="A13920" s="135"/>
      <c r="B13920" s="135"/>
      <c r="C13920" s="135"/>
      <c r="D13920" s="135"/>
    </row>
    <row r="13921" spans="1:4" x14ac:dyDescent="0.25">
      <c r="A13921" s="135"/>
      <c r="B13921" s="135"/>
      <c r="C13921" s="135"/>
      <c r="D13921" s="135"/>
    </row>
    <row r="13922" spans="1:4" x14ac:dyDescent="0.25">
      <c r="A13922" s="135"/>
      <c r="B13922" s="135"/>
      <c r="C13922" s="135"/>
      <c r="D13922" s="135"/>
    </row>
    <row r="13923" spans="1:4" x14ac:dyDescent="0.25">
      <c r="A13923" s="135"/>
      <c r="B13923" s="135"/>
      <c r="C13923" s="135"/>
      <c r="D13923" s="135"/>
    </row>
    <row r="13924" spans="1:4" x14ac:dyDescent="0.25">
      <c r="A13924" s="135"/>
      <c r="B13924" s="135"/>
      <c r="C13924" s="135"/>
      <c r="D13924" s="135"/>
    </row>
    <row r="13925" spans="1:4" x14ac:dyDescent="0.25">
      <c r="A13925" s="135"/>
      <c r="B13925" s="135"/>
      <c r="C13925" s="135"/>
      <c r="D13925" s="135"/>
    </row>
    <row r="13926" spans="1:4" x14ac:dyDescent="0.25">
      <c r="A13926" s="135"/>
      <c r="B13926" s="135"/>
      <c r="C13926" s="135"/>
      <c r="D13926" s="135"/>
    </row>
    <row r="13927" spans="1:4" x14ac:dyDescent="0.25">
      <c r="A13927" s="135"/>
      <c r="B13927" s="135"/>
      <c r="C13927" s="135"/>
      <c r="D13927" s="135"/>
    </row>
    <row r="13928" spans="1:4" x14ac:dyDescent="0.25">
      <c r="A13928" s="135"/>
      <c r="B13928" s="135"/>
      <c r="C13928" s="135"/>
      <c r="D13928" s="135"/>
    </row>
    <row r="13929" spans="1:4" x14ac:dyDescent="0.25">
      <c r="A13929" s="135"/>
      <c r="B13929" s="135"/>
      <c r="C13929" s="135"/>
      <c r="D13929" s="135"/>
    </row>
    <row r="13930" spans="1:4" x14ac:dyDescent="0.25">
      <c r="A13930" s="135"/>
      <c r="B13930" s="135"/>
      <c r="C13930" s="135"/>
      <c r="D13930" s="135"/>
    </row>
    <row r="13931" spans="1:4" x14ac:dyDescent="0.25">
      <c r="A13931" s="135"/>
      <c r="B13931" s="135"/>
      <c r="C13931" s="135"/>
      <c r="D13931" s="135"/>
    </row>
    <row r="13932" spans="1:4" x14ac:dyDescent="0.25">
      <c r="A13932" s="135"/>
      <c r="B13932" s="135"/>
      <c r="C13932" s="135"/>
      <c r="D13932" s="135"/>
    </row>
    <row r="13933" spans="1:4" x14ac:dyDescent="0.25">
      <c r="A13933" s="135"/>
      <c r="B13933" s="135"/>
      <c r="C13933" s="135"/>
      <c r="D13933" s="135"/>
    </row>
    <row r="13934" spans="1:4" x14ac:dyDescent="0.25">
      <c r="A13934" s="135"/>
      <c r="B13934" s="135"/>
      <c r="C13934" s="135"/>
      <c r="D13934" s="135"/>
    </row>
    <row r="13935" spans="1:4" x14ac:dyDescent="0.25">
      <c r="A13935" s="135"/>
      <c r="B13935" s="135"/>
      <c r="C13935" s="135"/>
      <c r="D13935" s="135"/>
    </row>
    <row r="13936" spans="1:4" x14ac:dyDescent="0.25">
      <c r="A13936" s="135"/>
      <c r="B13936" s="135"/>
      <c r="C13936" s="135"/>
      <c r="D13936" s="135"/>
    </row>
    <row r="13937" spans="1:4" x14ac:dyDescent="0.25">
      <c r="A13937" s="135"/>
      <c r="B13937" s="135"/>
      <c r="C13937" s="135"/>
      <c r="D13937" s="135"/>
    </row>
    <row r="13938" spans="1:4" x14ac:dyDescent="0.25">
      <c r="A13938" s="135"/>
      <c r="B13938" s="135"/>
      <c r="C13938" s="135"/>
      <c r="D13938" s="135"/>
    </row>
    <row r="13939" spans="1:4" x14ac:dyDescent="0.25">
      <c r="A13939" s="135"/>
      <c r="B13939" s="135"/>
      <c r="C13939" s="135"/>
      <c r="D13939" s="135"/>
    </row>
    <row r="13940" spans="1:4" x14ac:dyDescent="0.25">
      <c r="A13940" s="135"/>
      <c r="B13940" s="135"/>
      <c r="C13940" s="135"/>
      <c r="D13940" s="135"/>
    </row>
    <row r="13941" spans="1:4" x14ac:dyDescent="0.25">
      <c r="A13941" s="135"/>
      <c r="B13941" s="135"/>
      <c r="C13941" s="135"/>
      <c r="D13941" s="135"/>
    </row>
    <row r="13942" spans="1:4" x14ac:dyDescent="0.25">
      <c r="A13942" s="135"/>
      <c r="B13942" s="135"/>
      <c r="C13942" s="135"/>
      <c r="D13942" s="135"/>
    </row>
    <row r="13943" spans="1:4" x14ac:dyDescent="0.25">
      <c r="A13943" s="135"/>
      <c r="B13943" s="135"/>
      <c r="C13943" s="135"/>
      <c r="D13943" s="135"/>
    </row>
    <row r="13944" spans="1:4" x14ac:dyDescent="0.25">
      <c r="A13944" s="135"/>
      <c r="B13944" s="135"/>
      <c r="C13944" s="135"/>
      <c r="D13944" s="135"/>
    </row>
    <row r="13945" spans="1:4" x14ac:dyDescent="0.25">
      <c r="A13945" s="135"/>
      <c r="B13945" s="135"/>
      <c r="C13945" s="135"/>
      <c r="D13945" s="135"/>
    </row>
    <row r="13946" spans="1:4" x14ac:dyDescent="0.25">
      <c r="A13946" s="135"/>
      <c r="B13946" s="135"/>
      <c r="C13946" s="135"/>
      <c r="D13946" s="135"/>
    </row>
    <row r="13947" spans="1:4" x14ac:dyDescent="0.25">
      <c r="A13947" s="135"/>
      <c r="B13947" s="135"/>
      <c r="C13947" s="135"/>
      <c r="D13947" s="135"/>
    </row>
    <row r="13948" spans="1:4" x14ac:dyDescent="0.25">
      <c r="A13948" s="135"/>
      <c r="B13948" s="135"/>
      <c r="C13948" s="135"/>
      <c r="D13948" s="135"/>
    </row>
    <row r="13949" spans="1:4" x14ac:dyDescent="0.25">
      <c r="A13949" s="135"/>
      <c r="B13949" s="135"/>
      <c r="C13949" s="135"/>
      <c r="D13949" s="135"/>
    </row>
    <row r="13950" spans="1:4" x14ac:dyDescent="0.25">
      <c r="A13950" s="135"/>
      <c r="B13950" s="135"/>
      <c r="C13950" s="135"/>
      <c r="D13950" s="135"/>
    </row>
    <row r="13951" spans="1:4" x14ac:dyDescent="0.25">
      <c r="A13951" s="135"/>
      <c r="B13951" s="135"/>
      <c r="C13951" s="135"/>
      <c r="D13951" s="135"/>
    </row>
    <row r="13952" spans="1:4" x14ac:dyDescent="0.25">
      <c r="A13952" s="135"/>
      <c r="B13952" s="135"/>
      <c r="C13952" s="135"/>
      <c r="D13952" s="135"/>
    </row>
    <row r="13953" spans="1:4" x14ac:dyDescent="0.25">
      <c r="A13953" s="135"/>
      <c r="B13953" s="135"/>
      <c r="C13953" s="135"/>
      <c r="D13953" s="135"/>
    </row>
    <row r="13954" spans="1:4" x14ac:dyDescent="0.25">
      <c r="A13954" s="135"/>
      <c r="B13954" s="135"/>
      <c r="C13954" s="135"/>
      <c r="D13954" s="135"/>
    </row>
    <row r="13955" spans="1:4" x14ac:dyDescent="0.25">
      <c r="A13955" s="135"/>
      <c r="B13955" s="135"/>
      <c r="C13955" s="135"/>
      <c r="D13955" s="135"/>
    </row>
    <row r="13956" spans="1:4" x14ac:dyDescent="0.25">
      <c r="A13956" s="135"/>
      <c r="B13956" s="135"/>
      <c r="C13956" s="135"/>
      <c r="D13956" s="135"/>
    </row>
    <row r="13957" spans="1:4" x14ac:dyDescent="0.25">
      <c r="A13957" s="135"/>
      <c r="B13957" s="135"/>
      <c r="C13957" s="135"/>
      <c r="D13957" s="135"/>
    </row>
    <row r="13958" spans="1:4" x14ac:dyDescent="0.25">
      <c r="A13958" s="135"/>
      <c r="B13958" s="135"/>
      <c r="C13958" s="135"/>
      <c r="D13958" s="135"/>
    </row>
    <row r="13959" spans="1:4" x14ac:dyDescent="0.25">
      <c r="A13959" s="135"/>
      <c r="B13959" s="135"/>
      <c r="C13959" s="135"/>
      <c r="D13959" s="135"/>
    </row>
    <row r="13960" spans="1:4" x14ac:dyDescent="0.25">
      <c r="A13960" s="135"/>
      <c r="B13960" s="135"/>
      <c r="C13960" s="135"/>
      <c r="D13960" s="135"/>
    </row>
    <row r="13961" spans="1:4" x14ac:dyDescent="0.25">
      <c r="A13961" s="135"/>
      <c r="B13961" s="135"/>
      <c r="C13961" s="135"/>
      <c r="D13961" s="135"/>
    </row>
    <row r="13962" spans="1:4" x14ac:dyDescent="0.25">
      <c r="A13962" s="135"/>
      <c r="B13962" s="135"/>
      <c r="C13962" s="135"/>
      <c r="D13962" s="135"/>
    </row>
    <row r="13963" spans="1:4" x14ac:dyDescent="0.25">
      <c r="A13963" s="135"/>
      <c r="B13963" s="135"/>
      <c r="C13963" s="135"/>
      <c r="D13963" s="135"/>
    </row>
    <row r="13964" spans="1:4" x14ac:dyDescent="0.25">
      <c r="A13964" s="135"/>
      <c r="B13964" s="135"/>
      <c r="C13964" s="135"/>
      <c r="D13964" s="135"/>
    </row>
    <row r="13965" spans="1:4" x14ac:dyDescent="0.25">
      <c r="A13965" s="135"/>
      <c r="B13965" s="135"/>
      <c r="C13965" s="135"/>
      <c r="D13965" s="135"/>
    </row>
    <row r="13966" spans="1:4" x14ac:dyDescent="0.25">
      <c r="A13966" s="135"/>
      <c r="B13966" s="135"/>
      <c r="C13966" s="135"/>
      <c r="D13966" s="135"/>
    </row>
    <row r="13967" spans="1:4" x14ac:dyDescent="0.25">
      <c r="A13967" s="135"/>
      <c r="B13967" s="135"/>
      <c r="C13967" s="135"/>
      <c r="D13967" s="135"/>
    </row>
    <row r="13968" spans="1:4" x14ac:dyDescent="0.25">
      <c r="A13968" s="135"/>
      <c r="B13968" s="135"/>
      <c r="C13968" s="135"/>
      <c r="D13968" s="135"/>
    </row>
    <row r="13969" spans="1:4" x14ac:dyDescent="0.25">
      <c r="A13969" s="135"/>
      <c r="B13969" s="135"/>
      <c r="C13969" s="135"/>
      <c r="D13969" s="135"/>
    </row>
    <row r="13970" spans="1:4" x14ac:dyDescent="0.25">
      <c r="A13970" s="135"/>
      <c r="B13970" s="135"/>
      <c r="C13970" s="135"/>
      <c r="D13970" s="135"/>
    </row>
    <row r="13971" spans="1:4" x14ac:dyDescent="0.25">
      <c r="A13971" s="135"/>
      <c r="B13971" s="135"/>
      <c r="C13971" s="135"/>
      <c r="D13971" s="135"/>
    </row>
    <row r="13972" spans="1:4" x14ac:dyDescent="0.25">
      <c r="A13972" s="135"/>
      <c r="B13972" s="135"/>
      <c r="C13972" s="135"/>
      <c r="D13972" s="135"/>
    </row>
    <row r="13973" spans="1:4" x14ac:dyDescent="0.25">
      <c r="A13973" s="135"/>
      <c r="B13973" s="135"/>
      <c r="C13973" s="135"/>
      <c r="D13973" s="135"/>
    </row>
    <row r="13974" spans="1:4" x14ac:dyDescent="0.25">
      <c r="A13974" s="135"/>
      <c r="B13974" s="135"/>
      <c r="C13974" s="135"/>
      <c r="D13974" s="135"/>
    </row>
    <row r="13975" spans="1:4" x14ac:dyDescent="0.25">
      <c r="A13975" s="135"/>
      <c r="B13975" s="135"/>
      <c r="C13975" s="135"/>
      <c r="D13975" s="135"/>
    </row>
    <row r="13976" spans="1:4" x14ac:dyDescent="0.25">
      <c r="A13976" s="135"/>
      <c r="B13976" s="135"/>
      <c r="C13976" s="135"/>
      <c r="D13976" s="135"/>
    </row>
    <row r="13977" spans="1:4" x14ac:dyDescent="0.25">
      <c r="A13977" s="135"/>
      <c r="B13977" s="135"/>
      <c r="C13977" s="135"/>
      <c r="D13977" s="135"/>
    </row>
    <row r="13978" spans="1:4" x14ac:dyDescent="0.25">
      <c r="A13978" s="135"/>
      <c r="B13978" s="135"/>
      <c r="C13978" s="135"/>
      <c r="D13978" s="135"/>
    </row>
    <row r="13979" spans="1:4" x14ac:dyDescent="0.25">
      <c r="A13979" s="135"/>
      <c r="B13979" s="135"/>
      <c r="C13979" s="135"/>
      <c r="D13979" s="135"/>
    </row>
    <row r="13980" spans="1:4" x14ac:dyDescent="0.25">
      <c r="A13980" s="135"/>
      <c r="B13980" s="135"/>
      <c r="C13980" s="135"/>
      <c r="D13980" s="135"/>
    </row>
    <row r="13981" spans="1:4" x14ac:dyDescent="0.25">
      <c r="A13981" s="135"/>
      <c r="B13981" s="135"/>
      <c r="C13981" s="135"/>
      <c r="D13981" s="135"/>
    </row>
    <row r="13982" spans="1:4" x14ac:dyDescent="0.25">
      <c r="A13982" s="135"/>
      <c r="B13982" s="135"/>
      <c r="C13982" s="135"/>
      <c r="D13982" s="135"/>
    </row>
    <row r="13983" spans="1:4" x14ac:dyDescent="0.25">
      <c r="A13983" s="135"/>
      <c r="B13983" s="135"/>
      <c r="C13983" s="135"/>
      <c r="D13983" s="135"/>
    </row>
    <row r="13984" spans="1:4" x14ac:dyDescent="0.25">
      <c r="A13984" s="135"/>
      <c r="B13984" s="135"/>
      <c r="C13984" s="135"/>
      <c r="D13984" s="135"/>
    </row>
    <row r="13985" spans="1:4" x14ac:dyDescent="0.25">
      <c r="A13985" s="135"/>
      <c r="B13985" s="135"/>
      <c r="C13985" s="135"/>
      <c r="D13985" s="135"/>
    </row>
    <row r="13986" spans="1:4" x14ac:dyDescent="0.25">
      <c r="A13986" s="135"/>
      <c r="B13986" s="135"/>
      <c r="C13986" s="135"/>
      <c r="D13986" s="135"/>
    </row>
    <row r="13987" spans="1:4" x14ac:dyDescent="0.25">
      <c r="A13987" s="135"/>
      <c r="B13987" s="135"/>
      <c r="C13987" s="135"/>
      <c r="D13987" s="135"/>
    </row>
    <row r="13988" spans="1:4" x14ac:dyDescent="0.25">
      <c r="A13988" s="135"/>
      <c r="B13988" s="135"/>
      <c r="C13988" s="135"/>
      <c r="D13988" s="135"/>
    </row>
    <row r="13989" spans="1:4" x14ac:dyDescent="0.25">
      <c r="A13989" s="135"/>
      <c r="B13989" s="135"/>
      <c r="C13989" s="135"/>
      <c r="D13989" s="135"/>
    </row>
    <row r="13990" spans="1:4" x14ac:dyDescent="0.25">
      <c r="A13990" s="135"/>
      <c r="B13990" s="135"/>
      <c r="C13990" s="135"/>
      <c r="D13990" s="135"/>
    </row>
    <row r="13991" spans="1:4" x14ac:dyDescent="0.25">
      <c r="A13991" s="135"/>
      <c r="B13991" s="135"/>
      <c r="C13991" s="135"/>
      <c r="D13991" s="135"/>
    </row>
    <row r="13992" spans="1:4" x14ac:dyDescent="0.25">
      <c r="A13992" s="135"/>
      <c r="B13992" s="135"/>
      <c r="C13992" s="135"/>
      <c r="D13992" s="135"/>
    </row>
    <row r="13993" spans="1:4" x14ac:dyDescent="0.25">
      <c r="A13993" s="135"/>
      <c r="B13993" s="135"/>
      <c r="C13993" s="135"/>
      <c r="D13993" s="135"/>
    </row>
    <row r="13994" spans="1:4" x14ac:dyDescent="0.25">
      <c r="A13994" s="135"/>
      <c r="B13994" s="135"/>
      <c r="C13994" s="135"/>
      <c r="D13994" s="135"/>
    </row>
    <row r="13995" spans="1:4" x14ac:dyDescent="0.25">
      <c r="A13995" s="135"/>
      <c r="B13995" s="135"/>
      <c r="C13995" s="135"/>
      <c r="D13995" s="135"/>
    </row>
    <row r="13996" spans="1:4" x14ac:dyDescent="0.25">
      <c r="A13996" s="135"/>
      <c r="B13996" s="135"/>
      <c r="C13996" s="135"/>
      <c r="D13996" s="135"/>
    </row>
    <row r="13997" spans="1:4" x14ac:dyDescent="0.25">
      <c r="A13997" s="135"/>
      <c r="B13997" s="135"/>
      <c r="C13997" s="135"/>
      <c r="D13997" s="135"/>
    </row>
    <row r="13998" spans="1:4" x14ac:dyDescent="0.25">
      <c r="A13998" s="135"/>
      <c r="B13998" s="135"/>
      <c r="C13998" s="135"/>
      <c r="D13998" s="135"/>
    </row>
    <row r="13999" spans="1:4" x14ac:dyDescent="0.25">
      <c r="A13999" s="135"/>
      <c r="B13999" s="135"/>
      <c r="C13999" s="135"/>
      <c r="D13999" s="135"/>
    </row>
    <row r="14000" spans="1:4" x14ac:dyDescent="0.25">
      <c r="A14000" s="135"/>
      <c r="B14000" s="135"/>
      <c r="C14000" s="135"/>
      <c r="D14000" s="135"/>
    </row>
    <row r="14001" spans="1:4" x14ac:dyDescent="0.25">
      <c r="A14001" s="135"/>
      <c r="B14001" s="135"/>
      <c r="C14001" s="135"/>
      <c r="D14001" s="135"/>
    </row>
    <row r="14002" spans="1:4" x14ac:dyDescent="0.25">
      <c r="A14002" s="135"/>
      <c r="B14002" s="135"/>
      <c r="C14002" s="135"/>
      <c r="D14002" s="135"/>
    </row>
    <row r="14003" spans="1:4" x14ac:dyDescent="0.25">
      <c r="A14003" s="135"/>
      <c r="B14003" s="135"/>
      <c r="C14003" s="135"/>
      <c r="D14003" s="135"/>
    </row>
    <row r="14004" spans="1:4" x14ac:dyDescent="0.25">
      <c r="A14004" s="135"/>
      <c r="B14004" s="135"/>
      <c r="C14004" s="135"/>
      <c r="D14004" s="135"/>
    </row>
    <row r="14005" spans="1:4" x14ac:dyDescent="0.25">
      <c r="A14005" s="135"/>
      <c r="B14005" s="135"/>
      <c r="C14005" s="135"/>
      <c r="D14005" s="135"/>
    </row>
    <row r="14006" spans="1:4" x14ac:dyDescent="0.25">
      <c r="A14006" s="135"/>
      <c r="B14006" s="135"/>
      <c r="C14006" s="135"/>
      <c r="D14006" s="135"/>
    </row>
    <row r="14007" spans="1:4" x14ac:dyDescent="0.25">
      <c r="A14007" s="135"/>
      <c r="B14007" s="135"/>
      <c r="C14007" s="135"/>
      <c r="D14007" s="135"/>
    </row>
    <row r="14008" spans="1:4" x14ac:dyDescent="0.25">
      <c r="A14008" s="135"/>
      <c r="B14008" s="135"/>
      <c r="C14008" s="135"/>
      <c r="D14008" s="135"/>
    </row>
    <row r="14009" spans="1:4" x14ac:dyDescent="0.25">
      <c r="A14009" s="135"/>
      <c r="B14009" s="135"/>
      <c r="C14009" s="135"/>
      <c r="D14009" s="135"/>
    </row>
    <row r="14010" spans="1:4" x14ac:dyDescent="0.25">
      <c r="A14010" s="135"/>
      <c r="B14010" s="135"/>
      <c r="C14010" s="135"/>
      <c r="D14010" s="135"/>
    </row>
    <row r="14011" spans="1:4" x14ac:dyDescent="0.25">
      <c r="A14011" s="135"/>
      <c r="B14011" s="135"/>
      <c r="C14011" s="135"/>
      <c r="D14011" s="135"/>
    </row>
    <row r="14012" spans="1:4" x14ac:dyDescent="0.25">
      <c r="A14012" s="135"/>
      <c r="B14012" s="135"/>
      <c r="C14012" s="135"/>
      <c r="D14012" s="135"/>
    </row>
    <row r="14013" spans="1:4" x14ac:dyDescent="0.25">
      <c r="A14013" s="135"/>
      <c r="B14013" s="135"/>
      <c r="C14013" s="135"/>
      <c r="D14013" s="135"/>
    </row>
    <row r="14014" spans="1:4" x14ac:dyDescent="0.25">
      <c r="A14014" s="135"/>
      <c r="B14014" s="135"/>
      <c r="C14014" s="135"/>
      <c r="D14014" s="135"/>
    </row>
    <row r="14015" spans="1:4" x14ac:dyDescent="0.25">
      <c r="A14015" s="135"/>
      <c r="B14015" s="135"/>
      <c r="C14015" s="135"/>
      <c r="D14015" s="135"/>
    </row>
    <row r="14016" spans="1:4" x14ac:dyDescent="0.25">
      <c r="A14016" s="135"/>
      <c r="B14016" s="135"/>
      <c r="C14016" s="135"/>
      <c r="D14016" s="135"/>
    </row>
    <row r="14017" spans="1:4" x14ac:dyDescent="0.25">
      <c r="A14017" s="135"/>
      <c r="B14017" s="135"/>
      <c r="C14017" s="135"/>
      <c r="D14017" s="135"/>
    </row>
    <row r="14018" spans="1:4" x14ac:dyDescent="0.25">
      <c r="A14018" s="135"/>
      <c r="B14018" s="135"/>
      <c r="C14018" s="135"/>
      <c r="D14018" s="135"/>
    </row>
    <row r="14019" spans="1:4" x14ac:dyDescent="0.25">
      <c r="A14019" s="135"/>
      <c r="B14019" s="135"/>
      <c r="C14019" s="135"/>
      <c r="D14019" s="135"/>
    </row>
    <row r="14020" spans="1:4" x14ac:dyDescent="0.25">
      <c r="A14020" s="135"/>
      <c r="B14020" s="135"/>
      <c r="C14020" s="135"/>
      <c r="D14020" s="135"/>
    </row>
    <row r="14021" spans="1:4" x14ac:dyDescent="0.25">
      <c r="A14021" s="135"/>
      <c r="B14021" s="135"/>
      <c r="C14021" s="135"/>
      <c r="D14021" s="135"/>
    </row>
    <row r="14022" spans="1:4" x14ac:dyDescent="0.25">
      <c r="A14022" s="135"/>
      <c r="B14022" s="135"/>
      <c r="C14022" s="135"/>
      <c r="D14022" s="135"/>
    </row>
    <row r="14023" spans="1:4" x14ac:dyDescent="0.25">
      <c r="A14023" s="135"/>
      <c r="B14023" s="135"/>
      <c r="C14023" s="135"/>
      <c r="D14023" s="135"/>
    </row>
    <row r="14024" spans="1:4" x14ac:dyDescent="0.25">
      <c r="A14024" s="135"/>
      <c r="B14024" s="135"/>
      <c r="C14024" s="135"/>
      <c r="D14024" s="135"/>
    </row>
    <row r="14025" spans="1:4" x14ac:dyDescent="0.25">
      <c r="A14025" s="135"/>
      <c r="B14025" s="135"/>
      <c r="C14025" s="135"/>
      <c r="D14025" s="135"/>
    </row>
    <row r="14026" spans="1:4" x14ac:dyDescent="0.25">
      <c r="A14026" s="135"/>
      <c r="B14026" s="135"/>
      <c r="C14026" s="135"/>
      <c r="D14026" s="135"/>
    </row>
    <row r="14027" spans="1:4" x14ac:dyDescent="0.25">
      <c r="A14027" s="135"/>
      <c r="B14027" s="135"/>
      <c r="C14027" s="135"/>
      <c r="D14027" s="135"/>
    </row>
    <row r="14028" spans="1:4" x14ac:dyDescent="0.25">
      <c r="A14028" s="135"/>
      <c r="B14028" s="135"/>
      <c r="C14028" s="135"/>
      <c r="D14028" s="135"/>
    </row>
    <row r="14029" spans="1:4" x14ac:dyDescent="0.25">
      <c r="A14029" s="135"/>
      <c r="B14029" s="135"/>
      <c r="C14029" s="135"/>
      <c r="D14029" s="135"/>
    </row>
    <row r="14030" spans="1:4" x14ac:dyDescent="0.25">
      <c r="A14030" s="135"/>
      <c r="B14030" s="135"/>
      <c r="C14030" s="135"/>
      <c r="D14030" s="135"/>
    </row>
    <row r="14031" spans="1:4" x14ac:dyDescent="0.25">
      <c r="A14031" s="135"/>
      <c r="B14031" s="135"/>
      <c r="C14031" s="135"/>
      <c r="D14031" s="135"/>
    </row>
    <row r="14032" spans="1:4" x14ac:dyDescent="0.25">
      <c r="A14032" s="135"/>
      <c r="B14032" s="135"/>
      <c r="C14032" s="135"/>
      <c r="D14032" s="135"/>
    </row>
    <row r="14033" spans="1:4" x14ac:dyDescent="0.25">
      <c r="A14033" s="135"/>
      <c r="B14033" s="135"/>
      <c r="C14033" s="135"/>
      <c r="D14033" s="135"/>
    </row>
    <row r="14034" spans="1:4" x14ac:dyDescent="0.25">
      <c r="A14034" s="135"/>
      <c r="B14034" s="135"/>
      <c r="C14034" s="135"/>
      <c r="D14034" s="135"/>
    </row>
    <row r="14035" spans="1:4" x14ac:dyDescent="0.25">
      <c r="A14035" s="135"/>
      <c r="B14035" s="135"/>
      <c r="C14035" s="135"/>
      <c r="D14035" s="135"/>
    </row>
    <row r="14036" spans="1:4" x14ac:dyDescent="0.25">
      <c r="A14036" s="135"/>
      <c r="B14036" s="135"/>
      <c r="C14036" s="135"/>
      <c r="D14036" s="135"/>
    </row>
    <row r="14037" spans="1:4" x14ac:dyDescent="0.25">
      <c r="A14037" s="135"/>
      <c r="B14037" s="135"/>
      <c r="C14037" s="135"/>
      <c r="D14037" s="135"/>
    </row>
    <row r="14038" spans="1:4" x14ac:dyDescent="0.25">
      <c r="A14038" s="135"/>
      <c r="B14038" s="135"/>
      <c r="C14038" s="135"/>
      <c r="D14038" s="135"/>
    </row>
    <row r="14039" spans="1:4" x14ac:dyDescent="0.25">
      <c r="A14039" s="135"/>
      <c r="B14039" s="135"/>
      <c r="C14039" s="135"/>
      <c r="D14039" s="135"/>
    </row>
    <row r="14040" spans="1:4" x14ac:dyDescent="0.25">
      <c r="A14040" s="135"/>
      <c r="B14040" s="135"/>
      <c r="C14040" s="135"/>
      <c r="D14040" s="135"/>
    </row>
    <row r="14041" spans="1:4" x14ac:dyDescent="0.25">
      <c r="A14041" s="135"/>
      <c r="B14041" s="135"/>
      <c r="C14041" s="135"/>
      <c r="D14041" s="135"/>
    </row>
    <row r="14042" spans="1:4" x14ac:dyDescent="0.25">
      <c r="A14042" s="135"/>
      <c r="B14042" s="135"/>
      <c r="C14042" s="135"/>
      <c r="D14042" s="135"/>
    </row>
    <row r="14043" spans="1:4" x14ac:dyDescent="0.25">
      <c r="A14043" s="135"/>
      <c r="B14043" s="135"/>
      <c r="C14043" s="135"/>
      <c r="D14043" s="135"/>
    </row>
    <row r="14044" spans="1:4" x14ac:dyDescent="0.25">
      <c r="A14044" s="135"/>
      <c r="B14044" s="135"/>
      <c r="C14044" s="135"/>
      <c r="D14044" s="135"/>
    </row>
    <row r="14045" spans="1:4" x14ac:dyDescent="0.25">
      <c r="A14045" s="135"/>
      <c r="B14045" s="135"/>
      <c r="C14045" s="135"/>
      <c r="D14045" s="135"/>
    </row>
    <row r="14046" spans="1:4" x14ac:dyDescent="0.25">
      <c r="A14046" s="135"/>
      <c r="B14046" s="135"/>
      <c r="C14046" s="135"/>
      <c r="D14046" s="135"/>
    </row>
    <row r="14047" spans="1:4" x14ac:dyDescent="0.25">
      <c r="A14047" s="135"/>
      <c r="B14047" s="135"/>
      <c r="C14047" s="135"/>
      <c r="D14047" s="135"/>
    </row>
    <row r="14048" spans="1:4" x14ac:dyDescent="0.25">
      <c r="A14048" s="135"/>
      <c r="B14048" s="135"/>
      <c r="C14048" s="135"/>
      <c r="D14048" s="135"/>
    </row>
    <row r="14049" spans="1:4" x14ac:dyDescent="0.25">
      <c r="A14049" s="135"/>
      <c r="B14049" s="135"/>
      <c r="C14049" s="135"/>
      <c r="D14049" s="135"/>
    </row>
    <row r="14050" spans="1:4" x14ac:dyDescent="0.25">
      <c r="A14050" s="135"/>
      <c r="B14050" s="135"/>
      <c r="C14050" s="135"/>
      <c r="D14050" s="135"/>
    </row>
    <row r="14051" spans="1:4" x14ac:dyDescent="0.25">
      <c r="A14051" s="135"/>
      <c r="B14051" s="135"/>
      <c r="C14051" s="135"/>
      <c r="D14051" s="135"/>
    </row>
    <row r="14052" spans="1:4" x14ac:dyDescent="0.25">
      <c r="A14052" s="135"/>
      <c r="B14052" s="135"/>
      <c r="C14052" s="135"/>
      <c r="D14052" s="135"/>
    </row>
    <row r="14053" spans="1:4" x14ac:dyDescent="0.25">
      <c r="A14053" s="135"/>
      <c r="B14053" s="135"/>
      <c r="C14053" s="135"/>
      <c r="D14053" s="135"/>
    </row>
    <row r="14054" spans="1:4" x14ac:dyDescent="0.25">
      <c r="A14054" s="135"/>
      <c r="B14054" s="135"/>
      <c r="C14054" s="135"/>
      <c r="D14054" s="135"/>
    </row>
    <row r="14055" spans="1:4" x14ac:dyDescent="0.25">
      <c r="A14055" s="135"/>
      <c r="B14055" s="135"/>
      <c r="C14055" s="135"/>
      <c r="D14055" s="135"/>
    </row>
    <row r="14056" spans="1:4" x14ac:dyDescent="0.25">
      <c r="A14056" s="135"/>
      <c r="B14056" s="135"/>
      <c r="C14056" s="135"/>
      <c r="D14056" s="135"/>
    </row>
    <row r="14057" spans="1:4" x14ac:dyDescent="0.25">
      <c r="A14057" s="135"/>
      <c r="B14057" s="135"/>
      <c r="C14057" s="135"/>
      <c r="D14057" s="135"/>
    </row>
    <row r="14058" spans="1:4" x14ac:dyDescent="0.25">
      <c r="A14058" s="135"/>
      <c r="B14058" s="135"/>
      <c r="C14058" s="135"/>
      <c r="D14058" s="135"/>
    </row>
    <row r="14059" spans="1:4" x14ac:dyDescent="0.25">
      <c r="A14059" s="135"/>
      <c r="B14059" s="135"/>
      <c r="C14059" s="135"/>
      <c r="D14059" s="135"/>
    </row>
    <row r="14060" spans="1:4" x14ac:dyDescent="0.25">
      <c r="A14060" s="135"/>
      <c r="B14060" s="135"/>
      <c r="C14060" s="135"/>
      <c r="D14060" s="135"/>
    </row>
    <row r="14061" spans="1:4" x14ac:dyDescent="0.25">
      <c r="A14061" s="135"/>
      <c r="B14061" s="135"/>
      <c r="C14061" s="135"/>
      <c r="D14061" s="135"/>
    </row>
    <row r="14062" spans="1:4" x14ac:dyDescent="0.25">
      <c r="A14062" s="135"/>
      <c r="B14062" s="135"/>
      <c r="C14062" s="135"/>
      <c r="D14062" s="135"/>
    </row>
    <row r="14063" spans="1:4" x14ac:dyDescent="0.25">
      <c r="A14063" s="135"/>
      <c r="B14063" s="135"/>
      <c r="C14063" s="135"/>
      <c r="D14063" s="135"/>
    </row>
    <row r="14064" spans="1:4" x14ac:dyDescent="0.25">
      <c r="A14064" s="135"/>
      <c r="B14064" s="135"/>
      <c r="C14064" s="135"/>
      <c r="D14064" s="135"/>
    </row>
    <row r="14065" spans="1:4" x14ac:dyDescent="0.25">
      <c r="A14065" s="135"/>
      <c r="B14065" s="135"/>
      <c r="C14065" s="135"/>
      <c r="D14065" s="135"/>
    </row>
    <row r="14066" spans="1:4" x14ac:dyDescent="0.25">
      <c r="A14066" s="135"/>
      <c r="B14066" s="135"/>
      <c r="C14066" s="135"/>
      <c r="D14066" s="135"/>
    </row>
    <row r="14067" spans="1:4" x14ac:dyDescent="0.25">
      <c r="A14067" s="135"/>
      <c r="B14067" s="135"/>
      <c r="C14067" s="135"/>
      <c r="D14067" s="135"/>
    </row>
    <row r="14068" spans="1:4" x14ac:dyDescent="0.25">
      <c r="A14068" s="135"/>
      <c r="B14068" s="135"/>
      <c r="C14068" s="135"/>
      <c r="D14068" s="135"/>
    </row>
    <row r="14069" spans="1:4" x14ac:dyDescent="0.25">
      <c r="A14069" s="135"/>
      <c r="B14069" s="135"/>
      <c r="C14069" s="135"/>
      <c r="D14069" s="135"/>
    </row>
    <row r="14070" spans="1:4" x14ac:dyDescent="0.25">
      <c r="A14070" s="135"/>
      <c r="B14070" s="135"/>
      <c r="C14070" s="135"/>
      <c r="D14070" s="135"/>
    </row>
    <row r="14071" spans="1:4" x14ac:dyDescent="0.25">
      <c r="A14071" s="135"/>
      <c r="B14071" s="135"/>
      <c r="C14071" s="135"/>
      <c r="D14071" s="135"/>
    </row>
    <row r="14072" spans="1:4" x14ac:dyDescent="0.25">
      <c r="A14072" s="135"/>
      <c r="B14072" s="135"/>
      <c r="C14072" s="135"/>
      <c r="D14072" s="135"/>
    </row>
    <row r="14073" spans="1:4" x14ac:dyDescent="0.25">
      <c r="A14073" s="135"/>
      <c r="B14073" s="135"/>
      <c r="C14073" s="135"/>
      <c r="D14073" s="135"/>
    </row>
    <row r="14074" spans="1:4" x14ac:dyDescent="0.25">
      <c r="A14074" s="135"/>
      <c r="B14074" s="135"/>
      <c r="C14074" s="135"/>
      <c r="D14074" s="135"/>
    </row>
    <row r="14075" spans="1:4" x14ac:dyDescent="0.25">
      <c r="A14075" s="135"/>
      <c r="B14075" s="135"/>
      <c r="C14075" s="135"/>
      <c r="D14075" s="135"/>
    </row>
    <row r="14076" spans="1:4" x14ac:dyDescent="0.25">
      <c r="A14076" s="135"/>
      <c r="B14076" s="135"/>
      <c r="C14076" s="135"/>
      <c r="D14076" s="135"/>
    </row>
    <row r="14077" spans="1:4" x14ac:dyDescent="0.25">
      <c r="A14077" s="135"/>
      <c r="B14077" s="135"/>
      <c r="C14077" s="135"/>
      <c r="D14077" s="135"/>
    </row>
    <row r="14078" spans="1:4" x14ac:dyDescent="0.25">
      <c r="A14078" s="135"/>
      <c r="B14078" s="135"/>
      <c r="C14078" s="135"/>
      <c r="D14078" s="135"/>
    </row>
    <row r="14079" spans="1:4" x14ac:dyDescent="0.25">
      <c r="A14079" s="135"/>
      <c r="B14079" s="135"/>
      <c r="C14079" s="135"/>
      <c r="D14079" s="135"/>
    </row>
    <row r="14080" spans="1:4" x14ac:dyDescent="0.25">
      <c r="A14080" s="135"/>
      <c r="B14080" s="135"/>
      <c r="C14080" s="135"/>
      <c r="D14080" s="135"/>
    </row>
    <row r="14081" spans="1:4" x14ac:dyDescent="0.25">
      <c r="A14081" s="135"/>
      <c r="B14081" s="135"/>
      <c r="C14081" s="135"/>
      <c r="D14081" s="135"/>
    </row>
    <row r="14082" spans="1:4" x14ac:dyDescent="0.25">
      <c r="A14082" s="135"/>
      <c r="B14082" s="135"/>
      <c r="C14082" s="135"/>
      <c r="D14082" s="135"/>
    </row>
    <row r="14083" spans="1:4" x14ac:dyDescent="0.25">
      <c r="A14083" s="135"/>
      <c r="B14083" s="135"/>
      <c r="C14083" s="135"/>
      <c r="D14083" s="135"/>
    </row>
    <row r="14084" spans="1:4" x14ac:dyDescent="0.25">
      <c r="A14084" s="135"/>
      <c r="B14084" s="135"/>
      <c r="C14084" s="135"/>
      <c r="D14084" s="135"/>
    </row>
    <row r="14085" spans="1:4" x14ac:dyDescent="0.25">
      <c r="A14085" s="135"/>
      <c r="B14085" s="135"/>
      <c r="C14085" s="135"/>
      <c r="D14085" s="135"/>
    </row>
    <row r="14086" spans="1:4" x14ac:dyDescent="0.25">
      <c r="A14086" s="135"/>
      <c r="B14086" s="135"/>
      <c r="C14086" s="135"/>
      <c r="D14086" s="135"/>
    </row>
    <row r="14087" spans="1:4" x14ac:dyDescent="0.25">
      <c r="A14087" s="135"/>
      <c r="B14087" s="135"/>
      <c r="C14087" s="135"/>
      <c r="D14087" s="135"/>
    </row>
    <row r="14088" spans="1:4" x14ac:dyDescent="0.25">
      <c r="A14088" s="135"/>
      <c r="B14088" s="135"/>
      <c r="C14088" s="135"/>
      <c r="D14088" s="135"/>
    </row>
    <row r="14089" spans="1:4" x14ac:dyDescent="0.25">
      <c r="A14089" s="135"/>
      <c r="B14089" s="135"/>
      <c r="C14089" s="135"/>
      <c r="D14089" s="135"/>
    </row>
    <row r="14090" spans="1:4" x14ac:dyDescent="0.25">
      <c r="A14090" s="135"/>
      <c r="B14090" s="135"/>
      <c r="C14090" s="135"/>
      <c r="D14090" s="135"/>
    </row>
    <row r="14091" spans="1:4" x14ac:dyDescent="0.25">
      <c r="A14091" s="135"/>
      <c r="B14091" s="135"/>
      <c r="C14091" s="135"/>
      <c r="D14091" s="135"/>
    </row>
    <row r="14092" spans="1:4" x14ac:dyDescent="0.25">
      <c r="A14092" s="135"/>
      <c r="B14092" s="135"/>
      <c r="C14092" s="135"/>
      <c r="D14092" s="135"/>
    </row>
    <row r="14093" spans="1:4" x14ac:dyDescent="0.25">
      <c r="A14093" s="135"/>
      <c r="B14093" s="135"/>
      <c r="C14093" s="135"/>
      <c r="D14093" s="135"/>
    </row>
    <row r="14094" spans="1:4" x14ac:dyDescent="0.25">
      <c r="A14094" s="135"/>
      <c r="B14094" s="135"/>
      <c r="C14094" s="135"/>
      <c r="D14094" s="135"/>
    </row>
    <row r="14095" spans="1:4" x14ac:dyDescent="0.25">
      <c r="A14095" s="135"/>
      <c r="B14095" s="135"/>
      <c r="C14095" s="135"/>
      <c r="D14095" s="135"/>
    </row>
    <row r="14096" spans="1:4" x14ac:dyDescent="0.25">
      <c r="A14096" s="135"/>
      <c r="B14096" s="135"/>
      <c r="C14096" s="135"/>
      <c r="D14096" s="135"/>
    </row>
    <row r="14097" spans="1:4" x14ac:dyDescent="0.25">
      <c r="A14097" s="135"/>
      <c r="B14097" s="135"/>
      <c r="C14097" s="135"/>
      <c r="D14097" s="135"/>
    </row>
    <row r="14098" spans="1:4" x14ac:dyDescent="0.25">
      <c r="A14098" s="135"/>
      <c r="B14098" s="135"/>
      <c r="C14098" s="135"/>
      <c r="D14098" s="135"/>
    </row>
    <row r="14099" spans="1:4" x14ac:dyDescent="0.25">
      <c r="A14099" s="135"/>
      <c r="B14099" s="135"/>
      <c r="C14099" s="135"/>
      <c r="D14099" s="135"/>
    </row>
    <row r="14100" spans="1:4" x14ac:dyDescent="0.25">
      <c r="A14100" s="135"/>
      <c r="B14100" s="135"/>
      <c r="C14100" s="135"/>
      <c r="D14100" s="135"/>
    </row>
    <row r="14101" spans="1:4" x14ac:dyDescent="0.25">
      <c r="A14101" s="135"/>
      <c r="B14101" s="135"/>
      <c r="C14101" s="135"/>
      <c r="D14101" s="135"/>
    </row>
    <row r="14102" spans="1:4" x14ac:dyDescent="0.25">
      <c r="A14102" s="135"/>
      <c r="B14102" s="135"/>
      <c r="C14102" s="135"/>
      <c r="D14102" s="135"/>
    </row>
    <row r="14103" spans="1:4" x14ac:dyDescent="0.25">
      <c r="A14103" s="135"/>
      <c r="B14103" s="135"/>
      <c r="C14103" s="135"/>
      <c r="D14103" s="135"/>
    </row>
    <row r="14104" spans="1:4" x14ac:dyDescent="0.25">
      <c r="A14104" s="135"/>
      <c r="B14104" s="135"/>
      <c r="C14104" s="135"/>
      <c r="D14104" s="135"/>
    </row>
    <row r="14105" spans="1:4" x14ac:dyDescent="0.25">
      <c r="A14105" s="135"/>
      <c r="B14105" s="135"/>
      <c r="C14105" s="135"/>
      <c r="D14105" s="135"/>
    </row>
    <row r="14106" spans="1:4" x14ac:dyDescent="0.25">
      <c r="A14106" s="135"/>
      <c r="B14106" s="135"/>
      <c r="C14106" s="135"/>
      <c r="D14106" s="135"/>
    </row>
    <row r="14107" spans="1:4" x14ac:dyDescent="0.25">
      <c r="A14107" s="135"/>
      <c r="B14107" s="135"/>
      <c r="C14107" s="135"/>
      <c r="D14107" s="135"/>
    </row>
    <row r="14108" spans="1:4" x14ac:dyDescent="0.25">
      <c r="A14108" s="135"/>
      <c r="B14108" s="135"/>
      <c r="C14108" s="135"/>
      <c r="D14108" s="135"/>
    </row>
    <row r="14109" spans="1:4" x14ac:dyDescent="0.25">
      <c r="A14109" s="135"/>
      <c r="B14109" s="135"/>
      <c r="C14109" s="135"/>
      <c r="D14109" s="135"/>
    </row>
    <row r="14110" spans="1:4" x14ac:dyDescent="0.25">
      <c r="A14110" s="135"/>
      <c r="B14110" s="135"/>
      <c r="C14110" s="135"/>
      <c r="D14110" s="135"/>
    </row>
    <row r="14111" spans="1:4" x14ac:dyDescent="0.25">
      <c r="A14111" s="135"/>
      <c r="B14111" s="135"/>
      <c r="C14111" s="135"/>
      <c r="D14111" s="135"/>
    </row>
    <row r="14112" spans="1:4" x14ac:dyDescent="0.25">
      <c r="A14112" s="135"/>
      <c r="B14112" s="135"/>
      <c r="C14112" s="135"/>
      <c r="D14112" s="135"/>
    </row>
    <row r="14113" spans="1:4" x14ac:dyDescent="0.25">
      <c r="A14113" s="135"/>
      <c r="B14113" s="135"/>
      <c r="C14113" s="135"/>
      <c r="D14113" s="135"/>
    </row>
    <row r="14114" spans="1:4" x14ac:dyDescent="0.25">
      <c r="A14114" s="135"/>
      <c r="B14114" s="135"/>
      <c r="C14114" s="135"/>
      <c r="D14114" s="135"/>
    </row>
    <row r="14115" spans="1:4" x14ac:dyDescent="0.25">
      <c r="A14115" s="135"/>
      <c r="B14115" s="135"/>
      <c r="C14115" s="135"/>
      <c r="D14115" s="135"/>
    </row>
    <row r="14116" spans="1:4" x14ac:dyDescent="0.25">
      <c r="A14116" s="135"/>
      <c r="B14116" s="135"/>
      <c r="C14116" s="135"/>
      <c r="D14116" s="135"/>
    </row>
    <row r="14117" spans="1:4" x14ac:dyDescent="0.25">
      <c r="A14117" s="135"/>
      <c r="B14117" s="135"/>
      <c r="C14117" s="135"/>
      <c r="D14117" s="135"/>
    </row>
    <row r="14118" spans="1:4" x14ac:dyDescent="0.25">
      <c r="A14118" s="135"/>
      <c r="B14118" s="135"/>
      <c r="C14118" s="135"/>
      <c r="D14118" s="135"/>
    </row>
    <row r="14119" spans="1:4" x14ac:dyDescent="0.25">
      <c r="A14119" s="135"/>
      <c r="B14119" s="135"/>
      <c r="C14119" s="135"/>
      <c r="D14119" s="135"/>
    </row>
    <row r="14120" spans="1:4" x14ac:dyDescent="0.25">
      <c r="A14120" s="135"/>
      <c r="B14120" s="135"/>
      <c r="C14120" s="135"/>
      <c r="D14120" s="135"/>
    </row>
    <row r="14121" spans="1:4" x14ac:dyDescent="0.25">
      <c r="A14121" s="135"/>
      <c r="B14121" s="135"/>
      <c r="C14121" s="135"/>
      <c r="D14121" s="135"/>
    </row>
    <row r="14122" spans="1:4" x14ac:dyDescent="0.25">
      <c r="A14122" s="135"/>
      <c r="B14122" s="135"/>
      <c r="C14122" s="135"/>
      <c r="D14122" s="135"/>
    </row>
    <row r="14123" spans="1:4" x14ac:dyDescent="0.25">
      <c r="A14123" s="135"/>
      <c r="B14123" s="135"/>
      <c r="C14123" s="135"/>
      <c r="D14123" s="135"/>
    </row>
    <row r="14124" spans="1:4" x14ac:dyDescent="0.25">
      <c r="A14124" s="135"/>
      <c r="B14124" s="135"/>
      <c r="C14124" s="135"/>
      <c r="D14124" s="135"/>
    </row>
    <row r="14125" spans="1:4" x14ac:dyDescent="0.25">
      <c r="A14125" s="135"/>
      <c r="B14125" s="135"/>
      <c r="C14125" s="135"/>
      <c r="D14125" s="135"/>
    </row>
    <row r="14126" spans="1:4" x14ac:dyDescent="0.25">
      <c r="A14126" s="135"/>
      <c r="B14126" s="135"/>
      <c r="C14126" s="135"/>
      <c r="D14126" s="135"/>
    </row>
    <row r="14127" spans="1:4" x14ac:dyDescent="0.25">
      <c r="A14127" s="135"/>
      <c r="B14127" s="135"/>
      <c r="C14127" s="135"/>
      <c r="D14127" s="135"/>
    </row>
    <row r="14128" spans="1:4" x14ac:dyDescent="0.25">
      <c r="A14128" s="135"/>
      <c r="B14128" s="135"/>
      <c r="C14128" s="135"/>
      <c r="D14128" s="135"/>
    </row>
    <row r="14129" spans="1:4" x14ac:dyDescent="0.25">
      <c r="A14129" s="135"/>
      <c r="B14129" s="135"/>
      <c r="C14129" s="135"/>
      <c r="D14129" s="135"/>
    </row>
    <row r="14130" spans="1:4" x14ac:dyDescent="0.25">
      <c r="A14130" s="135"/>
      <c r="B14130" s="135"/>
      <c r="C14130" s="135"/>
      <c r="D14130" s="135"/>
    </row>
    <row r="14131" spans="1:4" x14ac:dyDescent="0.25">
      <c r="A14131" s="135"/>
      <c r="B14131" s="135"/>
      <c r="C14131" s="135"/>
      <c r="D14131" s="135"/>
    </row>
    <row r="14132" spans="1:4" x14ac:dyDescent="0.25">
      <c r="A14132" s="135"/>
      <c r="B14132" s="135"/>
      <c r="C14132" s="135"/>
      <c r="D14132" s="135"/>
    </row>
    <row r="14133" spans="1:4" x14ac:dyDescent="0.25">
      <c r="A14133" s="135"/>
      <c r="B14133" s="135"/>
      <c r="C14133" s="135"/>
      <c r="D14133" s="135"/>
    </row>
    <row r="14134" spans="1:4" x14ac:dyDescent="0.25">
      <c r="A14134" s="135"/>
      <c r="B14134" s="135"/>
      <c r="C14134" s="135"/>
      <c r="D14134" s="135"/>
    </row>
    <row r="14135" spans="1:4" x14ac:dyDescent="0.25">
      <c r="A14135" s="135"/>
      <c r="B14135" s="135"/>
      <c r="C14135" s="135"/>
      <c r="D14135" s="135"/>
    </row>
    <row r="14136" spans="1:4" x14ac:dyDescent="0.25">
      <c r="A14136" s="135"/>
      <c r="B14136" s="135"/>
      <c r="C14136" s="135"/>
      <c r="D14136" s="135"/>
    </row>
    <row r="14137" spans="1:4" x14ac:dyDescent="0.25">
      <c r="A14137" s="135"/>
      <c r="B14137" s="135"/>
      <c r="C14137" s="135"/>
      <c r="D14137" s="135"/>
    </row>
    <row r="14138" spans="1:4" x14ac:dyDescent="0.25">
      <c r="A14138" s="135"/>
      <c r="B14138" s="135"/>
      <c r="C14138" s="135"/>
      <c r="D14138" s="135"/>
    </row>
    <row r="14139" spans="1:4" x14ac:dyDescent="0.25">
      <c r="A14139" s="135"/>
      <c r="B14139" s="135"/>
      <c r="C14139" s="135"/>
      <c r="D14139" s="135"/>
    </row>
    <row r="14140" spans="1:4" x14ac:dyDescent="0.25">
      <c r="A14140" s="135"/>
      <c r="B14140" s="135"/>
      <c r="C14140" s="135"/>
      <c r="D14140" s="135"/>
    </row>
    <row r="14141" spans="1:4" x14ac:dyDescent="0.25">
      <c r="A14141" s="135"/>
      <c r="B14141" s="135"/>
      <c r="C14141" s="135"/>
      <c r="D14141" s="135"/>
    </row>
    <row r="14142" spans="1:4" x14ac:dyDescent="0.25">
      <c r="A14142" s="135"/>
      <c r="B14142" s="135"/>
      <c r="C14142" s="135"/>
      <c r="D14142" s="135"/>
    </row>
    <row r="14143" spans="1:4" x14ac:dyDescent="0.25">
      <c r="A14143" s="135"/>
      <c r="B14143" s="135"/>
      <c r="C14143" s="135"/>
      <c r="D14143" s="135"/>
    </row>
    <row r="14144" spans="1:4" x14ac:dyDescent="0.25">
      <c r="A14144" s="135"/>
      <c r="B14144" s="135"/>
      <c r="C14144" s="135"/>
      <c r="D14144" s="135"/>
    </row>
    <row r="14145" spans="1:4" x14ac:dyDescent="0.25">
      <c r="A14145" s="135"/>
      <c r="B14145" s="135"/>
      <c r="C14145" s="135"/>
      <c r="D14145" s="135"/>
    </row>
    <row r="14146" spans="1:4" x14ac:dyDescent="0.25">
      <c r="A14146" s="135"/>
      <c r="B14146" s="135"/>
      <c r="C14146" s="135"/>
      <c r="D14146" s="135"/>
    </row>
    <row r="14147" spans="1:4" x14ac:dyDescent="0.25">
      <c r="A14147" s="135"/>
      <c r="B14147" s="135"/>
      <c r="C14147" s="135"/>
      <c r="D14147" s="135"/>
    </row>
    <row r="14148" spans="1:4" x14ac:dyDescent="0.25">
      <c r="A14148" s="135"/>
      <c r="B14148" s="135"/>
      <c r="C14148" s="135"/>
      <c r="D14148" s="135"/>
    </row>
    <row r="14149" spans="1:4" x14ac:dyDescent="0.25">
      <c r="A14149" s="135"/>
      <c r="B14149" s="135"/>
      <c r="C14149" s="135"/>
      <c r="D14149" s="135"/>
    </row>
    <row r="14150" spans="1:4" x14ac:dyDescent="0.25">
      <c r="A14150" s="135"/>
      <c r="B14150" s="135"/>
      <c r="C14150" s="135"/>
      <c r="D14150" s="135"/>
    </row>
    <row r="14151" spans="1:4" x14ac:dyDescent="0.25">
      <c r="A14151" s="135"/>
      <c r="B14151" s="135"/>
      <c r="C14151" s="135"/>
      <c r="D14151" s="135"/>
    </row>
    <row r="14152" spans="1:4" x14ac:dyDescent="0.25">
      <c r="A14152" s="135"/>
      <c r="B14152" s="135"/>
      <c r="C14152" s="135"/>
      <c r="D14152" s="135"/>
    </row>
    <row r="14153" spans="1:4" x14ac:dyDescent="0.25">
      <c r="A14153" s="135"/>
      <c r="B14153" s="135"/>
      <c r="C14153" s="135"/>
      <c r="D14153" s="135"/>
    </row>
    <row r="14154" spans="1:4" x14ac:dyDescent="0.25">
      <c r="A14154" s="135"/>
      <c r="B14154" s="135"/>
      <c r="C14154" s="135"/>
      <c r="D14154" s="135"/>
    </row>
    <row r="14155" spans="1:4" x14ac:dyDescent="0.25">
      <c r="A14155" s="135"/>
      <c r="B14155" s="135"/>
      <c r="C14155" s="135"/>
      <c r="D14155" s="135"/>
    </row>
    <row r="14156" spans="1:4" x14ac:dyDescent="0.25">
      <c r="A14156" s="135"/>
      <c r="B14156" s="135"/>
      <c r="C14156" s="135"/>
      <c r="D14156" s="135"/>
    </row>
    <row r="14157" spans="1:4" x14ac:dyDescent="0.25">
      <c r="A14157" s="135"/>
      <c r="B14157" s="135"/>
      <c r="C14157" s="135"/>
      <c r="D14157" s="135"/>
    </row>
    <row r="14158" spans="1:4" x14ac:dyDescent="0.25">
      <c r="A14158" s="135"/>
      <c r="B14158" s="135"/>
      <c r="C14158" s="135"/>
      <c r="D14158" s="135"/>
    </row>
    <row r="14159" spans="1:4" x14ac:dyDescent="0.25">
      <c r="A14159" s="135"/>
      <c r="B14159" s="135"/>
      <c r="C14159" s="135"/>
      <c r="D14159" s="135"/>
    </row>
    <row r="14160" spans="1:4" x14ac:dyDescent="0.25">
      <c r="A14160" s="135"/>
      <c r="B14160" s="135"/>
      <c r="C14160" s="135"/>
      <c r="D14160" s="135"/>
    </row>
    <row r="14161" spans="1:4" x14ac:dyDescent="0.25">
      <c r="A14161" s="135"/>
      <c r="B14161" s="135"/>
      <c r="C14161" s="135"/>
      <c r="D14161" s="135"/>
    </row>
    <row r="14162" spans="1:4" x14ac:dyDescent="0.25">
      <c r="A14162" s="135"/>
      <c r="B14162" s="135"/>
      <c r="C14162" s="135"/>
      <c r="D14162" s="135"/>
    </row>
    <row r="14163" spans="1:4" x14ac:dyDescent="0.25">
      <c r="A14163" s="135"/>
      <c r="B14163" s="135"/>
      <c r="C14163" s="135"/>
      <c r="D14163" s="135"/>
    </row>
    <row r="14164" spans="1:4" x14ac:dyDescent="0.25">
      <c r="A14164" s="135"/>
      <c r="B14164" s="135"/>
      <c r="C14164" s="135"/>
      <c r="D14164" s="135"/>
    </row>
    <row r="14165" spans="1:4" x14ac:dyDescent="0.25">
      <c r="A14165" s="135"/>
      <c r="B14165" s="135"/>
      <c r="C14165" s="135"/>
      <c r="D14165" s="135"/>
    </row>
    <row r="14166" spans="1:4" x14ac:dyDescent="0.25">
      <c r="A14166" s="135"/>
      <c r="B14166" s="135"/>
      <c r="C14166" s="135"/>
      <c r="D14166" s="135"/>
    </row>
    <row r="14167" spans="1:4" x14ac:dyDescent="0.25">
      <c r="A14167" s="135"/>
      <c r="B14167" s="135"/>
      <c r="C14167" s="135"/>
      <c r="D14167" s="135"/>
    </row>
    <row r="14168" spans="1:4" x14ac:dyDescent="0.25">
      <c r="A14168" s="135"/>
      <c r="B14168" s="135"/>
      <c r="C14168" s="135"/>
      <c r="D14168" s="135"/>
    </row>
    <row r="14169" spans="1:4" x14ac:dyDescent="0.25">
      <c r="A14169" s="135"/>
      <c r="B14169" s="135"/>
      <c r="C14169" s="135"/>
      <c r="D14169" s="135"/>
    </row>
    <row r="14170" spans="1:4" x14ac:dyDescent="0.25">
      <c r="A14170" s="135"/>
      <c r="B14170" s="135"/>
      <c r="C14170" s="135"/>
      <c r="D14170" s="135"/>
    </row>
    <row r="14171" spans="1:4" x14ac:dyDescent="0.25">
      <c r="A14171" s="135"/>
      <c r="B14171" s="135"/>
      <c r="C14171" s="135"/>
      <c r="D14171" s="135"/>
    </row>
    <row r="14172" spans="1:4" x14ac:dyDescent="0.25">
      <c r="A14172" s="135"/>
      <c r="B14172" s="135"/>
      <c r="C14172" s="135"/>
      <c r="D14172" s="135"/>
    </row>
    <row r="14173" spans="1:4" x14ac:dyDescent="0.25">
      <c r="A14173" s="135"/>
      <c r="B14173" s="135"/>
      <c r="C14173" s="135"/>
      <c r="D14173" s="135"/>
    </row>
    <row r="14174" spans="1:4" x14ac:dyDescent="0.25">
      <c r="A14174" s="135"/>
      <c r="B14174" s="135"/>
      <c r="C14174" s="135"/>
      <c r="D14174" s="135"/>
    </row>
    <row r="14175" spans="1:4" x14ac:dyDescent="0.25">
      <c r="A14175" s="135"/>
      <c r="B14175" s="135"/>
      <c r="C14175" s="135"/>
      <c r="D14175" s="135"/>
    </row>
    <row r="14176" spans="1:4" x14ac:dyDescent="0.25">
      <c r="A14176" s="135"/>
      <c r="B14176" s="135"/>
      <c r="C14176" s="135"/>
      <c r="D14176" s="135"/>
    </row>
    <row r="14177" spans="1:4" x14ac:dyDescent="0.25">
      <c r="A14177" s="135"/>
      <c r="B14177" s="135"/>
      <c r="C14177" s="135"/>
      <c r="D14177" s="135"/>
    </row>
    <row r="14178" spans="1:4" x14ac:dyDescent="0.25">
      <c r="A14178" s="135"/>
      <c r="B14178" s="135"/>
      <c r="C14178" s="135"/>
      <c r="D14178" s="135"/>
    </row>
    <row r="14179" spans="1:4" x14ac:dyDescent="0.25">
      <c r="A14179" s="135"/>
      <c r="B14179" s="135"/>
      <c r="C14179" s="135"/>
      <c r="D14179" s="135"/>
    </row>
    <row r="14180" spans="1:4" x14ac:dyDescent="0.25">
      <c r="A14180" s="135"/>
      <c r="B14180" s="135"/>
      <c r="C14180" s="135"/>
      <c r="D14180" s="135"/>
    </row>
    <row r="14181" spans="1:4" x14ac:dyDescent="0.25">
      <c r="A14181" s="135"/>
      <c r="B14181" s="135"/>
      <c r="C14181" s="135"/>
      <c r="D14181" s="135"/>
    </row>
    <row r="14182" spans="1:4" x14ac:dyDescent="0.25">
      <c r="A14182" s="135"/>
      <c r="B14182" s="135"/>
      <c r="C14182" s="135"/>
      <c r="D14182" s="135"/>
    </row>
    <row r="14183" spans="1:4" x14ac:dyDescent="0.25">
      <c r="A14183" s="135"/>
      <c r="B14183" s="135"/>
      <c r="C14183" s="135"/>
      <c r="D14183" s="135"/>
    </row>
    <row r="14184" spans="1:4" x14ac:dyDescent="0.25">
      <c r="A14184" s="135"/>
      <c r="B14184" s="135"/>
      <c r="C14184" s="135"/>
      <c r="D14184" s="135"/>
    </row>
    <row r="14185" spans="1:4" x14ac:dyDescent="0.25">
      <c r="A14185" s="135"/>
      <c r="B14185" s="135"/>
      <c r="C14185" s="135"/>
      <c r="D14185" s="135"/>
    </row>
    <row r="14186" spans="1:4" x14ac:dyDescent="0.25">
      <c r="A14186" s="135"/>
      <c r="B14186" s="135"/>
      <c r="C14186" s="135"/>
      <c r="D14186" s="135"/>
    </row>
    <row r="14187" spans="1:4" x14ac:dyDescent="0.25">
      <c r="A14187" s="135"/>
      <c r="B14187" s="135"/>
      <c r="C14187" s="135"/>
      <c r="D14187" s="135"/>
    </row>
    <row r="14188" spans="1:4" x14ac:dyDescent="0.25">
      <c r="A14188" s="135"/>
      <c r="B14188" s="135"/>
      <c r="C14188" s="135"/>
      <c r="D14188" s="135"/>
    </row>
    <row r="14189" spans="1:4" x14ac:dyDescent="0.25">
      <c r="A14189" s="135"/>
      <c r="B14189" s="135"/>
      <c r="C14189" s="135"/>
      <c r="D14189" s="135"/>
    </row>
    <row r="14190" spans="1:4" x14ac:dyDescent="0.25">
      <c r="A14190" s="135"/>
      <c r="B14190" s="135"/>
      <c r="C14190" s="135"/>
      <c r="D14190" s="135"/>
    </row>
    <row r="14191" spans="1:4" x14ac:dyDescent="0.25">
      <c r="A14191" s="135"/>
      <c r="B14191" s="135"/>
      <c r="C14191" s="135"/>
      <c r="D14191" s="135"/>
    </row>
    <row r="14192" spans="1:4" x14ac:dyDescent="0.25">
      <c r="A14192" s="135"/>
      <c r="B14192" s="135"/>
      <c r="C14192" s="135"/>
      <c r="D14192" s="135"/>
    </row>
    <row r="14193" spans="1:4" x14ac:dyDescent="0.25">
      <c r="A14193" s="135"/>
      <c r="B14193" s="135"/>
      <c r="C14193" s="135"/>
      <c r="D14193" s="135"/>
    </row>
    <row r="14194" spans="1:4" x14ac:dyDescent="0.25">
      <c r="A14194" s="135"/>
      <c r="B14194" s="135"/>
      <c r="C14194" s="135"/>
      <c r="D14194" s="135"/>
    </row>
    <row r="14195" spans="1:4" x14ac:dyDescent="0.25">
      <c r="A14195" s="135"/>
      <c r="B14195" s="135"/>
      <c r="C14195" s="135"/>
      <c r="D14195" s="135"/>
    </row>
    <row r="14196" spans="1:4" x14ac:dyDescent="0.25">
      <c r="A14196" s="135"/>
      <c r="B14196" s="135"/>
      <c r="C14196" s="135"/>
      <c r="D14196" s="135"/>
    </row>
    <row r="14197" spans="1:4" x14ac:dyDescent="0.25">
      <c r="A14197" s="135"/>
      <c r="B14197" s="135"/>
      <c r="C14197" s="135"/>
      <c r="D14197" s="135"/>
    </row>
    <row r="14198" spans="1:4" x14ac:dyDescent="0.25">
      <c r="A14198" s="135"/>
      <c r="B14198" s="135"/>
      <c r="C14198" s="135"/>
      <c r="D14198" s="135"/>
    </row>
    <row r="14199" spans="1:4" x14ac:dyDescent="0.25">
      <c r="A14199" s="135"/>
      <c r="B14199" s="135"/>
      <c r="C14199" s="135"/>
      <c r="D14199" s="135"/>
    </row>
    <row r="14200" spans="1:4" x14ac:dyDescent="0.25">
      <c r="A14200" s="135"/>
      <c r="B14200" s="135"/>
      <c r="C14200" s="135"/>
      <c r="D14200" s="135"/>
    </row>
    <row r="14201" spans="1:4" x14ac:dyDescent="0.25">
      <c r="A14201" s="135"/>
      <c r="B14201" s="135"/>
      <c r="C14201" s="135"/>
      <c r="D14201" s="135"/>
    </row>
    <row r="14202" spans="1:4" x14ac:dyDescent="0.25">
      <c r="A14202" s="135"/>
      <c r="B14202" s="135"/>
      <c r="C14202" s="135"/>
      <c r="D14202" s="135"/>
    </row>
    <row r="14203" spans="1:4" x14ac:dyDescent="0.25">
      <c r="A14203" s="135"/>
      <c r="B14203" s="135"/>
      <c r="C14203" s="135"/>
      <c r="D14203" s="135"/>
    </row>
    <row r="14204" spans="1:4" x14ac:dyDescent="0.25">
      <c r="A14204" s="135"/>
      <c r="B14204" s="135"/>
      <c r="C14204" s="135"/>
      <c r="D14204" s="135"/>
    </row>
    <row r="14205" spans="1:4" x14ac:dyDescent="0.25">
      <c r="A14205" s="135"/>
      <c r="B14205" s="135"/>
      <c r="C14205" s="135"/>
      <c r="D14205" s="135"/>
    </row>
    <row r="14206" spans="1:4" x14ac:dyDescent="0.25">
      <c r="A14206" s="135"/>
      <c r="B14206" s="135"/>
      <c r="C14206" s="135"/>
      <c r="D14206" s="135"/>
    </row>
    <row r="14207" spans="1:4" x14ac:dyDescent="0.25">
      <c r="A14207" s="135"/>
      <c r="B14207" s="135"/>
      <c r="C14207" s="135"/>
      <c r="D14207" s="135"/>
    </row>
    <row r="14208" spans="1:4" x14ac:dyDescent="0.25">
      <c r="A14208" s="135"/>
      <c r="B14208" s="135"/>
      <c r="C14208" s="135"/>
      <c r="D14208" s="135"/>
    </row>
    <row r="14209" spans="1:4" x14ac:dyDescent="0.25">
      <c r="A14209" s="135"/>
      <c r="B14209" s="135"/>
      <c r="C14209" s="135"/>
      <c r="D14209" s="135"/>
    </row>
    <row r="14210" spans="1:4" x14ac:dyDescent="0.25">
      <c r="A14210" s="135"/>
      <c r="B14210" s="135"/>
      <c r="C14210" s="135"/>
      <c r="D14210" s="135"/>
    </row>
    <row r="14211" spans="1:4" x14ac:dyDescent="0.25">
      <c r="A14211" s="135"/>
      <c r="B14211" s="135"/>
      <c r="C14211" s="135"/>
      <c r="D14211" s="135"/>
    </row>
    <row r="14212" spans="1:4" x14ac:dyDescent="0.25">
      <c r="A14212" s="135"/>
      <c r="B14212" s="135"/>
      <c r="C14212" s="135"/>
      <c r="D14212" s="135"/>
    </row>
    <row r="14213" spans="1:4" x14ac:dyDescent="0.25">
      <c r="A14213" s="135"/>
      <c r="B14213" s="135"/>
      <c r="C14213" s="135"/>
      <c r="D14213" s="135"/>
    </row>
    <row r="14214" spans="1:4" x14ac:dyDescent="0.25">
      <c r="A14214" s="135"/>
      <c r="B14214" s="135"/>
      <c r="C14214" s="135"/>
      <c r="D14214" s="135"/>
    </row>
    <row r="14215" spans="1:4" x14ac:dyDescent="0.25">
      <c r="A14215" s="135"/>
      <c r="B14215" s="135"/>
      <c r="C14215" s="135"/>
      <c r="D14215" s="135"/>
    </row>
    <row r="14216" spans="1:4" x14ac:dyDescent="0.25">
      <c r="A14216" s="135"/>
      <c r="B14216" s="135"/>
      <c r="C14216" s="135"/>
      <c r="D14216" s="135"/>
    </row>
    <row r="14217" spans="1:4" x14ac:dyDescent="0.25">
      <c r="A14217" s="135"/>
      <c r="B14217" s="135"/>
      <c r="C14217" s="135"/>
      <c r="D14217" s="135"/>
    </row>
    <row r="14218" spans="1:4" x14ac:dyDescent="0.25">
      <c r="A14218" s="135"/>
      <c r="B14218" s="135"/>
      <c r="C14218" s="135"/>
      <c r="D14218" s="135"/>
    </row>
    <row r="14219" spans="1:4" x14ac:dyDescent="0.25">
      <c r="A14219" s="135"/>
      <c r="B14219" s="135"/>
      <c r="C14219" s="135"/>
      <c r="D14219" s="135"/>
    </row>
    <row r="14220" spans="1:4" x14ac:dyDescent="0.25">
      <c r="A14220" s="135"/>
      <c r="B14220" s="135"/>
      <c r="C14220" s="135"/>
      <c r="D14220" s="135"/>
    </row>
    <row r="14221" spans="1:4" x14ac:dyDescent="0.25">
      <c r="A14221" s="135"/>
      <c r="B14221" s="135"/>
      <c r="C14221" s="135"/>
      <c r="D14221" s="135"/>
    </row>
    <row r="14222" spans="1:4" x14ac:dyDescent="0.25">
      <c r="A14222" s="135"/>
      <c r="B14222" s="135"/>
      <c r="C14222" s="135"/>
      <c r="D14222" s="135"/>
    </row>
    <row r="14223" spans="1:4" x14ac:dyDescent="0.25">
      <c r="A14223" s="135"/>
      <c r="B14223" s="135"/>
      <c r="C14223" s="135"/>
      <c r="D14223" s="135"/>
    </row>
    <row r="14224" spans="1:4" x14ac:dyDescent="0.25">
      <c r="A14224" s="135"/>
      <c r="B14224" s="135"/>
      <c r="C14224" s="135"/>
      <c r="D14224" s="135"/>
    </row>
    <row r="14225" spans="1:4" x14ac:dyDescent="0.25">
      <c r="A14225" s="135"/>
      <c r="B14225" s="135"/>
      <c r="C14225" s="135"/>
      <c r="D14225" s="135"/>
    </row>
    <row r="14226" spans="1:4" x14ac:dyDescent="0.25">
      <c r="A14226" s="135"/>
      <c r="B14226" s="135"/>
      <c r="C14226" s="135"/>
      <c r="D14226" s="135"/>
    </row>
    <row r="14227" spans="1:4" x14ac:dyDescent="0.25">
      <c r="A14227" s="135"/>
      <c r="B14227" s="135"/>
      <c r="C14227" s="135"/>
      <c r="D14227" s="135"/>
    </row>
    <row r="14228" spans="1:4" x14ac:dyDescent="0.25">
      <c r="A14228" s="135"/>
      <c r="B14228" s="135"/>
      <c r="C14228" s="135"/>
      <c r="D14228" s="135"/>
    </row>
    <row r="14229" spans="1:4" x14ac:dyDescent="0.25">
      <c r="A14229" s="135"/>
      <c r="B14229" s="135"/>
      <c r="C14229" s="135"/>
      <c r="D14229" s="135"/>
    </row>
    <row r="14230" spans="1:4" x14ac:dyDescent="0.25">
      <c r="A14230" s="135"/>
      <c r="B14230" s="135"/>
      <c r="C14230" s="135"/>
      <c r="D14230" s="135"/>
    </row>
    <row r="14231" spans="1:4" x14ac:dyDescent="0.25">
      <c r="A14231" s="135"/>
      <c r="B14231" s="135"/>
      <c r="C14231" s="135"/>
      <c r="D14231" s="135"/>
    </row>
    <row r="14232" spans="1:4" x14ac:dyDescent="0.25">
      <c r="A14232" s="135"/>
      <c r="B14232" s="135"/>
      <c r="C14232" s="135"/>
      <c r="D14232" s="135"/>
    </row>
    <row r="14233" spans="1:4" x14ac:dyDescent="0.25">
      <c r="A14233" s="135"/>
      <c r="B14233" s="135"/>
      <c r="C14233" s="135"/>
      <c r="D14233" s="135"/>
    </row>
    <row r="14234" spans="1:4" x14ac:dyDescent="0.25">
      <c r="A14234" s="135"/>
      <c r="B14234" s="135"/>
      <c r="C14234" s="135"/>
      <c r="D14234" s="135"/>
    </row>
    <row r="14235" spans="1:4" x14ac:dyDescent="0.25">
      <c r="A14235" s="135"/>
      <c r="B14235" s="135"/>
      <c r="C14235" s="135"/>
      <c r="D14235" s="135"/>
    </row>
    <row r="14236" spans="1:4" x14ac:dyDescent="0.25">
      <c r="A14236" s="135"/>
      <c r="B14236" s="135"/>
      <c r="C14236" s="135"/>
      <c r="D14236" s="135"/>
    </row>
    <row r="14237" spans="1:4" x14ac:dyDescent="0.25">
      <c r="A14237" s="135"/>
      <c r="B14237" s="135"/>
      <c r="C14237" s="135"/>
      <c r="D14237" s="135"/>
    </row>
    <row r="14238" spans="1:4" x14ac:dyDescent="0.25">
      <c r="A14238" s="135"/>
      <c r="B14238" s="135"/>
      <c r="C14238" s="135"/>
      <c r="D14238" s="135"/>
    </row>
    <row r="14239" spans="1:4" x14ac:dyDescent="0.25">
      <c r="A14239" s="135"/>
      <c r="B14239" s="135"/>
      <c r="C14239" s="135"/>
      <c r="D14239" s="135"/>
    </row>
    <row r="14240" spans="1:4" x14ac:dyDescent="0.25">
      <c r="A14240" s="135"/>
      <c r="B14240" s="135"/>
      <c r="C14240" s="135"/>
      <c r="D14240" s="135"/>
    </row>
    <row r="14241" spans="1:4" x14ac:dyDescent="0.25">
      <c r="A14241" s="135"/>
      <c r="B14241" s="135"/>
      <c r="C14241" s="135"/>
      <c r="D14241" s="135"/>
    </row>
    <row r="14242" spans="1:4" x14ac:dyDescent="0.25">
      <c r="A14242" s="135"/>
      <c r="B14242" s="135"/>
      <c r="C14242" s="135"/>
      <c r="D14242" s="135"/>
    </row>
    <row r="14243" spans="1:4" x14ac:dyDescent="0.25">
      <c r="A14243" s="135"/>
      <c r="B14243" s="135"/>
      <c r="C14243" s="135"/>
      <c r="D14243" s="135"/>
    </row>
    <row r="14244" spans="1:4" x14ac:dyDescent="0.25">
      <c r="A14244" s="135"/>
      <c r="B14244" s="135"/>
      <c r="C14244" s="135"/>
      <c r="D14244" s="135"/>
    </row>
    <row r="14245" spans="1:4" x14ac:dyDescent="0.25">
      <c r="A14245" s="135"/>
      <c r="B14245" s="135"/>
      <c r="C14245" s="135"/>
      <c r="D14245" s="135"/>
    </row>
    <row r="14246" spans="1:4" x14ac:dyDescent="0.25">
      <c r="A14246" s="135"/>
      <c r="B14246" s="135"/>
      <c r="C14246" s="135"/>
      <c r="D14246" s="135"/>
    </row>
    <row r="14247" spans="1:4" x14ac:dyDescent="0.25">
      <c r="A14247" s="135"/>
      <c r="B14247" s="135"/>
      <c r="C14247" s="135"/>
      <c r="D14247" s="135"/>
    </row>
    <row r="14248" spans="1:4" x14ac:dyDescent="0.25">
      <c r="A14248" s="135"/>
      <c r="B14248" s="135"/>
      <c r="C14248" s="135"/>
      <c r="D14248" s="135"/>
    </row>
    <row r="14249" spans="1:4" x14ac:dyDescent="0.25">
      <c r="A14249" s="135"/>
      <c r="B14249" s="135"/>
      <c r="C14249" s="135"/>
      <c r="D14249" s="135"/>
    </row>
    <row r="14250" spans="1:4" x14ac:dyDescent="0.25">
      <c r="A14250" s="135"/>
      <c r="B14250" s="135"/>
      <c r="C14250" s="135"/>
      <c r="D14250" s="135"/>
    </row>
    <row r="14251" spans="1:4" x14ac:dyDescent="0.25">
      <c r="A14251" s="135"/>
      <c r="B14251" s="135"/>
      <c r="C14251" s="135"/>
      <c r="D14251" s="135"/>
    </row>
    <row r="14252" spans="1:4" x14ac:dyDescent="0.25">
      <c r="A14252" s="135"/>
      <c r="B14252" s="135"/>
      <c r="C14252" s="135"/>
      <c r="D14252" s="135"/>
    </row>
    <row r="14253" spans="1:4" x14ac:dyDescent="0.25">
      <c r="A14253" s="135"/>
      <c r="B14253" s="135"/>
      <c r="C14253" s="135"/>
      <c r="D14253" s="135"/>
    </row>
    <row r="14254" spans="1:4" x14ac:dyDescent="0.25">
      <c r="A14254" s="135"/>
      <c r="B14254" s="135"/>
      <c r="C14254" s="135"/>
      <c r="D14254" s="135"/>
    </row>
    <row r="14255" spans="1:4" x14ac:dyDescent="0.25">
      <c r="A14255" s="135"/>
      <c r="B14255" s="135"/>
      <c r="C14255" s="135"/>
      <c r="D14255" s="135"/>
    </row>
    <row r="14256" spans="1:4" x14ac:dyDescent="0.25">
      <c r="A14256" s="135"/>
      <c r="B14256" s="135"/>
      <c r="C14256" s="135"/>
      <c r="D14256" s="135"/>
    </row>
    <row r="14257" spans="1:4" x14ac:dyDescent="0.25">
      <c r="A14257" s="135"/>
      <c r="B14257" s="135"/>
      <c r="C14257" s="135"/>
      <c r="D14257" s="135"/>
    </row>
    <row r="14258" spans="1:4" x14ac:dyDescent="0.25">
      <c r="A14258" s="135"/>
      <c r="B14258" s="135"/>
      <c r="C14258" s="135"/>
      <c r="D14258" s="135"/>
    </row>
    <row r="14259" spans="1:4" x14ac:dyDescent="0.25">
      <c r="A14259" s="135"/>
      <c r="B14259" s="135"/>
      <c r="C14259" s="135"/>
      <c r="D14259" s="135"/>
    </row>
    <row r="14260" spans="1:4" x14ac:dyDescent="0.25">
      <c r="A14260" s="135"/>
      <c r="B14260" s="135"/>
      <c r="C14260" s="135"/>
      <c r="D14260" s="135"/>
    </row>
    <row r="14261" spans="1:4" x14ac:dyDescent="0.25">
      <c r="A14261" s="135"/>
      <c r="B14261" s="135"/>
      <c r="C14261" s="135"/>
      <c r="D14261" s="135"/>
    </row>
    <row r="14262" spans="1:4" x14ac:dyDescent="0.25">
      <c r="A14262" s="135"/>
      <c r="B14262" s="135"/>
      <c r="C14262" s="135"/>
      <c r="D14262" s="135"/>
    </row>
    <row r="14263" spans="1:4" x14ac:dyDescent="0.25">
      <c r="A14263" s="135"/>
      <c r="B14263" s="135"/>
      <c r="C14263" s="135"/>
      <c r="D14263" s="135"/>
    </row>
    <row r="14264" spans="1:4" x14ac:dyDescent="0.25">
      <c r="A14264" s="135"/>
      <c r="B14264" s="135"/>
      <c r="C14264" s="135"/>
      <c r="D14264" s="135"/>
    </row>
    <row r="14265" spans="1:4" x14ac:dyDescent="0.25">
      <c r="A14265" s="135"/>
      <c r="B14265" s="135"/>
      <c r="C14265" s="135"/>
      <c r="D14265" s="135"/>
    </row>
    <row r="14266" spans="1:4" x14ac:dyDescent="0.25">
      <c r="A14266" s="135"/>
      <c r="B14266" s="135"/>
      <c r="C14266" s="135"/>
      <c r="D14266" s="135"/>
    </row>
    <row r="14267" spans="1:4" x14ac:dyDescent="0.25">
      <c r="A14267" s="135"/>
      <c r="B14267" s="135"/>
      <c r="C14267" s="135"/>
      <c r="D14267" s="135"/>
    </row>
    <row r="14268" spans="1:4" x14ac:dyDescent="0.25">
      <c r="A14268" s="135"/>
      <c r="B14268" s="135"/>
      <c r="C14268" s="135"/>
      <c r="D14268" s="135"/>
    </row>
    <row r="14269" spans="1:4" x14ac:dyDescent="0.25">
      <c r="A14269" s="135"/>
      <c r="B14269" s="135"/>
      <c r="C14269" s="135"/>
      <c r="D14269" s="135"/>
    </row>
    <row r="14270" spans="1:4" x14ac:dyDescent="0.25">
      <c r="A14270" s="135"/>
      <c r="B14270" s="135"/>
      <c r="C14270" s="135"/>
      <c r="D14270" s="135"/>
    </row>
    <row r="14271" spans="1:4" x14ac:dyDescent="0.25">
      <c r="A14271" s="135"/>
      <c r="B14271" s="135"/>
      <c r="C14271" s="135"/>
      <c r="D14271" s="135"/>
    </row>
    <row r="14272" spans="1:4" x14ac:dyDescent="0.25">
      <c r="A14272" s="135"/>
      <c r="B14272" s="135"/>
      <c r="C14272" s="135"/>
      <c r="D14272" s="135"/>
    </row>
    <row r="14273" spans="1:4" x14ac:dyDescent="0.25">
      <c r="A14273" s="135"/>
      <c r="B14273" s="135"/>
      <c r="C14273" s="135"/>
      <c r="D14273" s="135"/>
    </row>
    <row r="14274" spans="1:4" x14ac:dyDescent="0.25">
      <c r="A14274" s="135"/>
      <c r="B14274" s="135"/>
      <c r="C14274" s="135"/>
      <c r="D14274" s="135"/>
    </row>
    <row r="14275" spans="1:4" x14ac:dyDescent="0.25">
      <c r="A14275" s="135"/>
      <c r="B14275" s="135"/>
      <c r="C14275" s="135"/>
      <c r="D14275" s="135"/>
    </row>
    <row r="14276" spans="1:4" x14ac:dyDescent="0.25">
      <c r="A14276" s="135"/>
      <c r="B14276" s="135"/>
      <c r="C14276" s="135"/>
      <c r="D14276" s="135"/>
    </row>
    <row r="14277" spans="1:4" x14ac:dyDescent="0.25">
      <c r="A14277" s="135"/>
      <c r="B14277" s="135"/>
      <c r="C14277" s="135"/>
      <c r="D14277" s="135"/>
    </row>
    <row r="14278" spans="1:4" x14ac:dyDescent="0.25">
      <c r="A14278" s="135"/>
      <c r="B14278" s="135"/>
      <c r="C14278" s="135"/>
      <c r="D14278" s="135"/>
    </row>
    <row r="14279" spans="1:4" x14ac:dyDescent="0.25">
      <c r="A14279" s="135"/>
      <c r="B14279" s="135"/>
      <c r="C14279" s="135"/>
      <c r="D14279" s="135"/>
    </row>
    <row r="14280" spans="1:4" x14ac:dyDescent="0.25">
      <c r="A14280" s="135"/>
      <c r="B14280" s="135"/>
      <c r="C14280" s="135"/>
      <c r="D14280" s="135"/>
    </row>
    <row r="14281" spans="1:4" x14ac:dyDescent="0.25">
      <c r="A14281" s="135"/>
      <c r="B14281" s="135"/>
      <c r="C14281" s="135"/>
      <c r="D14281" s="135"/>
    </row>
    <row r="14282" spans="1:4" x14ac:dyDescent="0.25">
      <c r="A14282" s="135"/>
      <c r="B14282" s="135"/>
      <c r="C14282" s="135"/>
      <c r="D14282" s="135"/>
    </row>
    <row r="14283" spans="1:4" x14ac:dyDescent="0.25">
      <c r="A14283" s="135"/>
      <c r="B14283" s="135"/>
      <c r="C14283" s="135"/>
      <c r="D14283" s="135"/>
    </row>
    <row r="14284" spans="1:4" x14ac:dyDescent="0.25">
      <c r="A14284" s="135"/>
      <c r="B14284" s="135"/>
      <c r="C14284" s="135"/>
      <c r="D14284" s="135"/>
    </row>
    <row r="14285" spans="1:4" x14ac:dyDescent="0.25">
      <c r="A14285" s="135"/>
      <c r="B14285" s="135"/>
      <c r="C14285" s="135"/>
      <c r="D14285" s="135"/>
    </row>
    <row r="14286" spans="1:4" x14ac:dyDescent="0.25">
      <c r="A14286" s="135"/>
      <c r="B14286" s="135"/>
      <c r="C14286" s="135"/>
      <c r="D14286" s="135"/>
    </row>
    <row r="14287" spans="1:4" x14ac:dyDescent="0.25">
      <c r="A14287" s="135"/>
      <c r="B14287" s="135"/>
      <c r="C14287" s="135"/>
      <c r="D14287" s="135"/>
    </row>
    <row r="14288" spans="1:4" x14ac:dyDescent="0.25">
      <c r="A14288" s="135"/>
      <c r="B14288" s="135"/>
      <c r="C14288" s="135"/>
      <c r="D14288" s="135"/>
    </row>
    <row r="14289" spans="1:4" x14ac:dyDescent="0.25">
      <c r="A14289" s="135"/>
      <c r="B14289" s="135"/>
      <c r="C14289" s="135"/>
      <c r="D14289" s="135"/>
    </row>
    <row r="14290" spans="1:4" x14ac:dyDescent="0.25">
      <c r="A14290" s="135"/>
      <c r="B14290" s="135"/>
      <c r="C14290" s="135"/>
      <c r="D14290" s="135"/>
    </row>
    <row r="14291" spans="1:4" x14ac:dyDescent="0.25">
      <c r="A14291" s="135"/>
      <c r="B14291" s="135"/>
      <c r="C14291" s="135"/>
      <c r="D14291" s="135"/>
    </row>
    <row r="14292" spans="1:4" x14ac:dyDescent="0.25">
      <c r="A14292" s="135"/>
      <c r="B14292" s="135"/>
      <c r="C14292" s="135"/>
      <c r="D14292" s="135"/>
    </row>
    <row r="14293" spans="1:4" x14ac:dyDescent="0.25">
      <c r="A14293" s="135"/>
      <c r="B14293" s="135"/>
      <c r="C14293" s="135"/>
      <c r="D14293" s="135"/>
    </row>
    <row r="14294" spans="1:4" x14ac:dyDescent="0.25">
      <c r="A14294" s="135"/>
      <c r="B14294" s="135"/>
      <c r="C14294" s="135"/>
      <c r="D14294" s="135"/>
    </row>
    <row r="14295" spans="1:4" x14ac:dyDescent="0.25">
      <c r="A14295" s="135"/>
      <c r="B14295" s="135"/>
      <c r="C14295" s="135"/>
      <c r="D14295" s="135"/>
    </row>
    <row r="14296" spans="1:4" x14ac:dyDescent="0.25">
      <c r="A14296" s="135"/>
      <c r="B14296" s="135"/>
      <c r="C14296" s="135"/>
      <c r="D14296" s="135"/>
    </row>
    <row r="14297" spans="1:4" x14ac:dyDescent="0.25">
      <c r="A14297" s="135"/>
      <c r="B14297" s="135"/>
      <c r="C14297" s="135"/>
      <c r="D14297" s="135"/>
    </row>
    <row r="14298" spans="1:4" x14ac:dyDescent="0.25">
      <c r="A14298" s="135"/>
      <c r="B14298" s="135"/>
      <c r="C14298" s="135"/>
      <c r="D14298" s="135"/>
    </row>
    <row r="14299" spans="1:4" x14ac:dyDescent="0.25">
      <c r="A14299" s="135"/>
      <c r="B14299" s="135"/>
      <c r="C14299" s="135"/>
      <c r="D14299" s="135"/>
    </row>
    <row r="14300" spans="1:4" x14ac:dyDescent="0.25">
      <c r="A14300" s="135"/>
      <c r="B14300" s="135"/>
      <c r="C14300" s="135"/>
      <c r="D14300" s="135"/>
    </row>
    <row r="14301" spans="1:4" x14ac:dyDescent="0.25">
      <c r="A14301" s="135"/>
      <c r="B14301" s="135"/>
      <c r="C14301" s="135"/>
      <c r="D14301" s="135"/>
    </row>
    <row r="14302" spans="1:4" x14ac:dyDescent="0.25">
      <c r="A14302" s="135"/>
      <c r="B14302" s="135"/>
      <c r="C14302" s="135"/>
      <c r="D14302" s="135"/>
    </row>
    <row r="14303" spans="1:4" x14ac:dyDescent="0.25">
      <c r="A14303" s="135"/>
      <c r="B14303" s="135"/>
      <c r="C14303" s="135"/>
      <c r="D14303" s="135"/>
    </row>
    <row r="14304" spans="1:4" x14ac:dyDescent="0.25">
      <c r="A14304" s="135"/>
      <c r="B14304" s="135"/>
      <c r="C14304" s="135"/>
      <c r="D14304" s="135"/>
    </row>
    <row r="14305" spans="1:4" x14ac:dyDescent="0.25">
      <c r="A14305" s="135"/>
      <c r="B14305" s="135"/>
      <c r="C14305" s="135"/>
      <c r="D14305" s="135"/>
    </row>
    <row r="14306" spans="1:4" x14ac:dyDescent="0.25">
      <c r="A14306" s="135"/>
      <c r="B14306" s="135"/>
      <c r="C14306" s="135"/>
      <c r="D14306" s="135"/>
    </row>
    <row r="14307" spans="1:4" x14ac:dyDescent="0.25">
      <c r="A14307" s="135"/>
      <c r="B14307" s="135"/>
      <c r="C14307" s="135"/>
      <c r="D14307" s="135"/>
    </row>
    <row r="14308" spans="1:4" x14ac:dyDescent="0.25">
      <c r="A14308" s="135"/>
      <c r="B14308" s="135"/>
      <c r="C14308" s="135"/>
      <c r="D14308" s="135"/>
    </row>
    <row r="14309" spans="1:4" x14ac:dyDescent="0.25">
      <c r="A14309" s="135"/>
      <c r="B14309" s="135"/>
      <c r="C14309" s="135"/>
      <c r="D14309" s="135"/>
    </row>
    <row r="14310" spans="1:4" x14ac:dyDescent="0.25">
      <c r="A14310" s="135"/>
      <c r="B14310" s="135"/>
      <c r="C14310" s="135"/>
      <c r="D14310" s="135"/>
    </row>
    <row r="14311" spans="1:4" x14ac:dyDescent="0.25">
      <c r="A14311" s="135"/>
      <c r="B14311" s="135"/>
      <c r="C14311" s="135"/>
      <c r="D14311" s="135"/>
    </row>
    <row r="14312" spans="1:4" x14ac:dyDescent="0.25">
      <c r="A14312" s="135"/>
      <c r="B14312" s="135"/>
      <c r="C14312" s="135"/>
      <c r="D14312" s="135"/>
    </row>
    <row r="14313" spans="1:4" x14ac:dyDescent="0.25">
      <c r="A14313" s="135"/>
      <c r="B14313" s="135"/>
      <c r="C14313" s="135"/>
      <c r="D14313" s="135"/>
    </row>
    <row r="14314" spans="1:4" x14ac:dyDescent="0.25">
      <c r="A14314" s="135"/>
      <c r="B14314" s="135"/>
      <c r="C14314" s="135"/>
      <c r="D14314" s="135"/>
    </row>
    <row r="14315" spans="1:4" x14ac:dyDescent="0.25">
      <c r="A14315" s="135"/>
      <c r="B14315" s="135"/>
      <c r="C14315" s="135"/>
      <c r="D14315" s="135"/>
    </row>
    <row r="14316" spans="1:4" x14ac:dyDescent="0.25">
      <c r="A14316" s="135"/>
      <c r="B14316" s="135"/>
      <c r="C14316" s="135"/>
      <c r="D14316" s="135"/>
    </row>
    <row r="14317" spans="1:4" x14ac:dyDescent="0.25">
      <c r="A14317" s="135"/>
      <c r="B14317" s="135"/>
      <c r="C14317" s="135"/>
      <c r="D14317" s="135"/>
    </row>
    <row r="14318" spans="1:4" x14ac:dyDescent="0.25">
      <c r="A14318" s="135"/>
      <c r="B14318" s="135"/>
      <c r="C14318" s="135"/>
      <c r="D14318" s="135"/>
    </row>
    <row r="14319" spans="1:4" x14ac:dyDescent="0.25">
      <c r="A14319" s="135"/>
      <c r="B14319" s="135"/>
      <c r="C14319" s="135"/>
      <c r="D14319" s="135"/>
    </row>
    <row r="14320" spans="1:4" x14ac:dyDescent="0.25">
      <c r="A14320" s="135"/>
      <c r="B14320" s="135"/>
      <c r="C14320" s="135"/>
      <c r="D14320" s="135"/>
    </row>
    <row r="14321" spans="1:4" x14ac:dyDescent="0.25">
      <c r="A14321" s="135"/>
      <c r="B14321" s="135"/>
      <c r="C14321" s="135"/>
      <c r="D14321" s="135"/>
    </row>
    <row r="14322" spans="1:4" x14ac:dyDescent="0.25">
      <c r="A14322" s="135"/>
      <c r="B14322" s="135"/>
      <c r="C14322" s="135"/>
      <c r="D14322" s="135"/>
    </row>
    <row r="14323" spans="1:4" x14ac:dyDescent="0.25">
      <c r="A14323" s="135"/>
      <c r="B14323" s="135"/>
      <c r="C14323" s="135"/>
      <c r="D14323" s="135"/>
    </row>
    <row r="14324" spans="1:4" x14ac:dyDescent="0.25">
      <c r="A14324" s="135"/>
      <c r="B14324" s="135"/>
      <c r="C14324" s="135"/>
      <c r="D14324" s="135"/>
    </row>
    <row r="14325" spans="1:4" x14ac:dyDescent="0.25">
      <c r="A14325" s="135"/>
      <c r="B14325" s="135"/>
      <c r="C14325" s="135"/>
      <c r="D14325" s="135"/>
    </row>
    <row r="14326" spans="1:4" x14ac:dyDescent="0.25">
      <c r="A14326" s="135"/>
      <c r="B14326" s="135"/>
      <c r="C14326" s="135"/>
      <c r="D14326" s="135"/>
    </row>
    <row r="14327" spans="1:4" x14ac:dyDescent="0.25">
      <c r="A14327" s="135"/>
      <c r="B14327" s="135"/>
      <c r="C14327" s="135"/>
      <c r="D14327" s="135"/>
    </row>
    <row r="14328" spans="1:4" x14ac:dyDescent="0.25">
      <c r="A14328" s="135"/>
      <c r="B14328" s="135"/>
      <c r="C14328" s="135"/>
      <c r="D14328" s="135"/>
    </row>
    <row r="14329" spans="1:4" x14ac:dyDescent="0.25">
      <c r="A14329" s="135"/>
      <c r="B14329" s="135"/>
      <c r="C14329" s="135"/>
      <c r="D14329" s="135"/>
    </row>
    <row r="14330" spans="1:4" x14ac:dyDescent="0.25">
      <c r="A14330" s="135"/>
      <c r="B14330" s="135"/>
      <c r="C14330" s="135"/>
      <c r="D14330" s="135"/>
    </row>
    <row r="14331" spans="1:4" x14ac:dyDescent="0.25">
      <c r="A14331" s="135"/>
      <c r="B14331" s="135"/>
      <c r="C14331" s="135"/>
      <c r="D14331" s="135"/>
    </row>
    <row r="14332" spans="1:4" x14ac:dyDescent="0.25">
      <c r="A14332" s="135"/>
      <c r="B14332" s="135"/>
      <c r="C14332" s="135"/>
      <c r="D14332" s="135"/>
    </row>
    <row r="14333" spans="1:4" x14ac:dyDescent="0.25">
      <c r="A14333" s="135"/>
      <c r="B14333" s="135"/>
      <c r="C14333" s="135"/>
      <c r="D14333" s="135"/>
    </row>
    <row r="14334" spans="1:4" x14ac:dyDescent="0.25">
      <c r="A14334" s="135"/>
      <c r="B14334" s="135"/>
      <c r="C14334" s="135"/>
      <c r="D14334" s="135"/>
    </row>
    <row r="14335" spans="1:4" x14ac:dyDescent="0.25">
      <c r="A14335" s="135"/>
      <c r="B14335" s="135"/>
      <c r="C14335" s="135"/>
      <c r="D14335" s="135"/>
    </row>
    <row r="14336" spans="1:4" x14ac:dyDescent="0.25">
      <c r="A14336" s="135"/>
      <c r="B14336" s="135"/>
      <c r="C14336" s="135"/>
      <c r="D14336" s="135"/>
    </row>
    <row r="14337" spans="1:4" x14ac:dyDescent="0.25">
      <c r="A14337" s="135"/>
      <c r="B14337" s="135"/>
      <c r="C14337" s="135"/>
      <c r="D14337" s="135"/>
    </row>
    <row r="14338" spans="1:4" x14ac:dyDescent="0.25">
      <c r="A14338" s="135"/>
      <c r="B14338" s="135"/>
      <c r="C14338" s="135"/>
      <c r="D14338" s="135"/>
    </row>
    <row r="14339" spans="1:4" x14ac:dyDescent="0.25">
      <c r="A14339" s="135"/>
      <c r="B14339" s="135"/>
      <c r="C14339" s="135"/>
      <c r="D14339" s="135"/>
    </row>
    <row r="14340" spans="1:4" x14ac:dyDescent="0.25">
      <c r="A14340" s="135"/>
      <c r="B14340" s="135"/>
      <c r="C14340" s="135"/>
      <c r="D14340" s="135"/>
    </row>
    <row r="14341" spans="1:4" x14ac:dyDescent="0.25">
      <c r="A14341" s="135"/>
      <c r="B14341" s="135"/>
      <c r="C14341" s="135"/>
      <c r="D14341" s="135"/>
    </row>
    <row r="14342" spans="1:4" x14ac:dyDescent="0.25">
      <c r="A14342" s="135"/>
      <c r="B14342" s="135"/>
      <c r="C14342" s="135"/>
      <c r="D14342" s="135"/>
    </row>
    <row r="14343" spans="1:4" x14ac:dyDescent="0.25">
      <c r="A14343" s="135"/>
      <c r="B14343" s="135"/>
      <c r="C14343" s="135"/>
      <c r="D14343" s="135"/>
    </row>
    <row r="14344" spans="1:4" x14ac:dyDescent="0.25">
      <c r="A14344" s="135"/>
      <c r="B14344" s="135"/>
      <c r="C14344" s="135"/>
      <c r="D14344" s="135"/>
    </row>
    <row r="14345" spans="1:4" x14ac:dyDescent="0.25">
      <c r="A14345" s="135"/>
      <c r="B14345" s="135"/>
      <c r="C14345" s="135"/>
      <c r="D14345" s="135"/>
    </row>
    <row r="14346" spans="1:4" x14ac:dyDescent="0.25">
      <c r="A14346" s="135"/>
      <c r="B14346" s="135"/>
      <c r="C14346" s="135"/>
      <c r="D14346" s="135"/>
    </row>
    <row r="14347" spans="1:4" x14ac:dyDescent="0.25">
      <c r="A14347" s="135"/>
      <c r="B14347" s="135"/>
      <c r="C14347" s="135"/>
      <c r="D14347" s="135"/>
    </row>
    <row r="14348" spans="1:4" x14ac:dyDescent="0.25">
      <c r="A14348" s="135"/>
      <c r="B14348" s="135"/>
      <c r="C14348" s="135"/>
      <c r="D14348" s="135"/>
    </row>
    <row r="14349" spans="1:4" x14ac:dyDescent="0.25">
      <c r="A14349" s="135"/>
      <c r="B14349" s="135"/>
      <c r="C14349" s="135"/>
      <c r="D14349" s="135"/>
    </row>
    <row r="14350" spans="1:4" x14ac:dyDescent="0.25">
      <c r="A14350" s="135"/>
      <c r="B14350" s="135"/>
      <c r="C14350" s="135"/>
      <c r="D14350" s="135"/>
    </row>
    <row r="14351" spans="1:4" x14ac:dyDescent="0.25">
      <c r="A14351" s="135"/>
      <c r="B14351" s="135"/>
      <c r="C14351" s="135"/>
      <c r="D14351" s="135"/>
    </row>
    <row r="14352" spans="1:4" x14ac:dyDescent="0.25">
      <c r="A14352" s="135"/>
      <c r="B14352" s="135"/>
      <c r="C14352" s="135"/>
      <c r="D14352" s="135"/>
    </row>
    <row r="14353" spans="1:4" x14ac:dyDescent="0.25">
      <c r="A14353" s="135"/>
      <c r="B14353" s="135"/>
      <c r="C14353" s="135"/>
      <c r="D14353" s="135"/>
    </row>
    <row r="14354" spans="1:4" x14ac:dyDescent="0.25">
      <c r="A14354" s="135"/>
      <c r="B14354" s="135"/>
      <c r="C14354" s="135"/>
      <c r="D14354" s="135"/>
    </row>
    <row r="14355" spans="1:4" x14ac:dyDescent="0.25">
      <c r="A14355" s="135"/>
      <c r="B14355" s="135"/>
      <c r="C14355" s="135"/>
      <c r="D14355" s="135"/>
    </row>
    <row r="14356" spans="1:4" x14ac:dyDescent="0.25">
      <c r="A14356" s="135"/>
      <c r="B14356" s="135"/>
      <c r="C14356" s="135"/>
      <c r="D14356" s="135"/>
    </row>
    <row r="14357" spans="1:4" x14ac:dyDescent="0.25">
      <c r="A14357" s="135"/>
      <c r="B14357" s="135"/>
      <c r="C14357" s="135"/>
      <c r="D14357" s="135"/>
    </row>
    <row r="14358" spans="1:4" x14ac:dyDescent="0.25">
      <c r="A14358" s="135"/>
      <c r="B14358" s="135"/>
      <c r="C14358" s="135"/>
      <c r="D14358" s="135"/>
    </row>
    <row r="14359" spans="1:4" x14ac:dyDescent="0.25">
      <c r="A14359" s="135"/>
      <c r="B14359" s="135"/>
      <c r="C14359" s="135"/>
      <c r="D14359" s="135"/>
    </row>
    <row r="14360" spans="1:4" x14ac:dyDescent="0.25">
      <c r="A14360" s="135"/>
      <c r="B14360" s="135"/>
      <c r="C14360" s="135"/>
      <c r="D14360" s="135"/>
    </row>
    <row r="14361" spans="1:4" x14ac:dyDescent="0.25">
      <c r="A14361" s="135"/>
      <c r="B14361" s="135"/>
      <c r="C14361" s="135"/>
      <c r="D14361" s="135"/>
    </row>
    <row r="14362" spans="1:4" x14ac:dyDescent="0.25">
      <c r="A14362" s="135"/>
      <c r="B14362" s="135"/>
      <c r="C14362" s="135"/>
      <c r="D14362" s="135"/>
    </row>
    <row r="14363" spans="1:4" x14ac:dyDescent="0.25">
      <c r="A14363" s="135"/>
      <c r="B14363" s="135"/>
      <c r="C14363" s="135"/>
      <c r="D14363" s="135"/>
    </row>
    <row r="14364" spans="1:4" x14ac:dyDescent="0.25">
      <c r="A14364" s="135"/>
      <c r="B14364" s="135"/>
      <c r="C14364" s="135"/>
      <c r="D14364" s="135"/>
    </row>
    <row r="14365" spans="1:4" x14ac:dyDescent="0.25">
      <c r="A14365" s="135"/>
      <c r="B14365" s="135"/>
      <c r="C14365" s="135"/>
      <c r="D14365" s="135"/>
    </row>
    <row r="14366" spans="1:4" x14ac:dyDescent="0.25">
      <c r="A14366" s="135"/>
      <c r="B14366" s="135"/>
      <c r="C14366" s="135"/>
      <c r="D14366" s="135"/>
    </row>
    <row r="14367" spans="1:4" x14ac:dyDescent="0.25">
      <c r="A14367" s="135"/>
      <c r="B14367" s="135"/>
      <c r="C14367" s="135"/>
      <c r="D14367" s="135"/>
    </row>
    <row r="14368" spans="1:4" x14ac:dyDescent="0.25">
      <c r="A14368" s="135"/>
      <c r="B14368" s="135"/>
      <c r="C14368" s="135"/>
      <c r="D14368" s="135"/>
    </row>
    <row r="14369" spans="1:4" x14ac:dyDescent="0.25">
      <c r="A14369" s="135"/>
      <c r="B14369" s="135"/>
      <c r="C14369" s="135"/>
      <c r="D14369" s="135"/>
    </row>
    <row r="14370" spans="1:4" x14ac:dyDescent="0.25">
      <c r="A14370" s="135"/>
      <c r="B14370" s="135"/>
      <c r="C14370" s="135"/>
      <c r="D14370" s="135"/>
    </row>
    <row r="14371" spans="1:4" x14ac:dyDescent="0.25">
      <c r="A14371" s="135"/>
      <c r="B14371" s="135"/>
      <c r="C14371" s="135"/>
      <c r="D14371" s="135"/>
    </row>
    <row r="14372" spans="1:4" x14ac:dyDescent="0.25">
      <c r="A14372" s="135"/>
      <c r="B14372" s="135"/>
      <c r="C14372" s="135"/>
      <c r="D14372" s="135"/>
    </row>
    <row r="14373" spans="1:4" x14ac:dyDescent="0.25">
      <c r="A14373" s="135"/>
      <c r="B14373" s="135"/>
      <c r="C14373" s="135"/>
      <c r="D14373" s="135"/>
    </row>
    <row r="14374" spans="1:4" x14ac:dyDescent="0.25">
      <c r="A14374" s="135"/>
      <c r="B14374" s="135"/>
      <c r="C14374" s="135"/>
      <c r="D14374" s="135"/>
    </row>
    <row r="14375" spans="1:4" x14ac:dyDescent="0.25">
      <c r="A14375" s="135"/>
      <c r="B14375" s="135"/>
      <c r="C14375" s="135"/>
      <c r="D14375" s="135"/>
    </row>
    <row r="14376" spans="1:4" x14ac:dyDescent="0.25">
      <c r="A14376" s="135"/>
      <c r="B14376" s="135"/>
      <c r="C14376" s="135"/>
      <c r="D14376" s="135"/>
    </row>
    <row r="14377" spans="1:4" x14ac:dyDescent="0.25">
      <c r="A14377" s="135"/>
      <c r="B14377" s="135"/>
      <c r="C14377" s="135"/>
      <c r="D14377" s="135"/>
    </row>
    <row r="14378" spans="1:4" x14ac:dyDescent="0.25">
      <c r="A14378" s="135"/>
      <c r="B14378" s="135"/>
      <c r="C14378" s="135"/>
      <c r="D14378" s="135"/>
    </row>
    <row r="14379" spans="1:4" x14ac:dyDescent="0.25">
      <c r="A14379" s="135"/>
      <c r="B14379" s="135"/>
      <c r="C14379" s="135"/>
      <c r="D14379" s="135"/>
    </row>
    <row r="14380" spans="1:4" x14ac:dyDescent="0.25">
      <c r="A14380" s="135"/>
      <c r="B14380" s="135"/>
      <c r="C14380" s="135"/>
      <c r="D14380" s="135"/>
    </row>
    <row r="14381" spans="1:4" x14ac:dyDescent="0.25">
      <c r="A14381" s="135"/>
      <c r="B14381" s="135"/>
      <c r="C14381" s="135"/>
      <c r="D14381" s="135"/>
    </row>
    <row r="14382" spans="1:4" x14ac:dyDescent="0.25">
      <c r="A14382" s="135"/>
      <c r="B14382" s="135"/>
      <c r="C14382" s="135"/>
      <c r="D14382" s="135"/>
    </row>
    <row r="14383" spans="1:4" x14ac:dyDescent="0.25">
      <c r="A14383" s="135"/>
      <c r="B14383" s="135"/>
      <c r="C14383" s="135"/>
      <c r="D14383" s="135"/>
    </row>
    <row r="14384" spans="1:4" x14ac:dyDescent="0.25">
      <c r="A14384" s="135"/>
      <c r="B14384" s="135"/>
      <c r="C14384" s="135"/>
      <c r="D14384" s="135"/>
    </row>
    <row r="14385" spans="1:4" x14ac:dyDescent="0.25">
      <c r="A14385" s="135"/>
      <c r="B14385" s="135"/>
      <c r="C14385" s="135"/>
      <c r="D14385" s="135"/>
    </row>
    <row r="14386" spans="1:4" x14ac:dyDescent="0.25">
      <c r="A14386" s="135"/>
      <c r="B14386" s="135"/>
      <c r="C14386" s="135"/>
      <c r="D14386" s="135"/>
    </row>
    <row r="14387" spans="1:4" x14ac:dyDescent="0.25">
      <c r="A14387" s="135"/>
      <c r="B14387" s="135"/>
      <c r="C14387" s="135"/>
      <c r="D14387" s="135"/>
    </row>
    <row r="14388" spans="1:4" x14ac:dyDescent="0.25">
      <c r="A14388" s="135"/>
      <c r="B14388" s="135"/>
      <c r="C14388" s="135"/>
      <c r="D14388" s="135"/>
    </row>
    <row r="14389" spans="1:4" x14ac:dyDescent="0.25">
      <c r="A14389" s="135"/>
      <c r="B14389" s="135"/>
      <c r="C14389" s="135"/>
      <c r="D14389" s="135"/>
    </row>
    <row r="14390" spans="1:4" x14ac:dyDescent="0.25">
      <c r="A14390" s="135"/>
      <c r="B14390" s="135"/>
      <c r="C14390" s="135"/>
      <c r="D14390" s="135"/>
    </row>
    <row r="14391" spans="1:4" x14ac:dyDescent="0.25">
      <c r="A14391" s="135"/>
      <c r="B14391" s="135"/>
      <c r="C14391" s="135"/>
      <c r="D14391" s="135"/>
    </row>
    <row r="14392" spans="1:4" x14ac:dyDescent="0.25">
      <c r="A14392" s="135"/>
      <c r="B14392" s="135"/>
      <c r="C14392" s="135"/>
      <c r="D14392" s="135"/>
    </row>
    <row r="14393" spans="1:4" x14ac:dyDescent="0.25">
      <c r="A14393" s="135"/>
      <c r="B14393" s="135"/>
      <c r="C14393" s="135"/>
      <c r="D14393" s="135"/>
    </row>
    <row r="14394" spans="1:4" x14ac:dyDescent="0.25">
      <c r="A14394" s="135"/>
      <c r="B14394" s="135"/>
      <c r="C14394" s="135"/>
      <c r="D14394" s="135"/>
    </row>
    <row r="14395" spans="1:4" x14ac:dyDescent="0.25">
      <c r="A14395" s="135"/>
      <c r="B14395" s="135"/>
      <c r="C14395" s="135"/>
      <c r="D14395" s="135"/>
    </row>
    <row r="14396" spans="1:4" x14ac:dyDescent="0.25">
      <c r="A14396" s="135"/>
      <c r="B14396" s="135"/>
      <c r="C14396" s="135"/>
      <c r="D14396" s="135"/>
    </row>
    <row r="14397" spans="1:4" x14ac:dyDescent="0.25">
      <c r="A14397" s="135"/>
      <c r="B14397" s="135"/>
      <c r="C14397" s="135"/>
      <c r="D14397" s="135"/>
    </row>
    <row r="14398" spans="1:4" x14ac:dyDescent="0.25">
      <c r="A14398" s="135"/>
      <c r="B14398" s="135"/>
      <c r="C14398" s="135"/>
      <c r="D14398" s="135"/>
    </row>
    <row r="14399" spans="1:4" x14ac:dyDescent="0.25">
      <c r="A14399" s="135"/>
      <c r="B14399" s="135"/>
      <c r="C14399" s="135"/>
      <c r="D14399" s="135"/>
    </row>
    <row r="14400" spans="1:4" x14ac:dyDescent="0.25">
      <c r="A14400" s="135"/>
      <c r="B14400" s="135"/>
      <c r="C14400" s="135"/>
      <c r="D14400" s="135"/>
    </row>
    <row r="14401" spans="1:4" x14ac:dyDescent="0.25">
      <c r="A14401" s="135"/>
      <c r="B14401" s="135"/>
      <c r="C14401" s="135"/>
      <c r="D14401" s="135"/>
    </row>
    <row r="14402" spans="1:4" x14ac:dyDescent="0.25">
      <c r="A14402" s="135"/>
      <c r="B14402" s="135"/>
      <c r="C14402" s="135"/>
      <c r="D14402" s="135"/>
    </row>
    <row r="14403" spans="1:4" x14ac:dyDescent="0.25">
      <c r="A14403" s="135"/>
      <c r="B14403" s="135"/>
      <c r="C14403" s="135"/>
      <c r="D14403" s="135"/>
    </row>
    <row r="14404" spans="1:4" x14ac:dyDescent="0.25">
      <c r="A14404" s="135"/>
      <c r="B14404" s="135"/>
      <c r="C14404" s="135"/>
      <c r="D14404" s="135"/>
    </row>
    <row r="14405" spans="1:4" x14ac:dyDescent="0.25">
      <c r="A14405" s="135"/>
      <c r="B14405" s="135"/>
      <c r="C14405" s="135"/>
      <c r="D14405" s="135"/>
    </row>
    <row r="14406" spans="1:4" x14ac:dyDescent="0.25">
      <c r="A14406" s="135"/>
      <c r="B14406" s="135"/>
      <c r="C14406" s="135"/>
      <c r="D14406" s="135"/>
    </row>
    <row r="14407" spans="1:4" x14ac:dyDescent="0.25">
      <c r="A14407" s="135"/>
      <c r="B14407" s="135"/>
      <c r="C14407" s="135"/>
      <c r="D14407" s="135"/>
    </row>
    <row r="14408" spans="1:4" x14ac:dyDescent="0.25">
      <c r="A14408" s="135"/>
      <c r="B14408" s="135"/>
      <c r="C14408" s="135"/>
      <c r="D14408" s="135"/>
    </row>
    <row r="14409" spans="1:4" x14ac:dyDescent="0.25">
      <c r="A14409" s="135"/>
      <c r="B14409" s="135"/>
      <c r="C14409" s="135"/>
      <c r="D14409" s="135"/>
    </row>
    <row r="14410" spans="1:4" x14ac:dyDescent="0.25">
      <c r="A14410" s="135"/>
      <c r="B14410" s="135"/>
      <c r="C14410" s="135"/>
      <c r="D14410" s="135"/>
    </row>
    <row r="14411" spans="1:4" x14ac:dyDescent="0.25">
      <c r="A14411" s="135"/>
      <c r="B14411" s="135"/>
      <c r="C14411" s="135"/>
      <c r="D14411" s="135"/>
    </row>
    <row r="14412" spans="1:4" x14ac:dyDescent="0.25">
      <c r="A14412" s="135"/>
      <c r="B14412" s="135"/>
      <c r="C14412" s="135"/>
      <c r="D14412" s="135"/>
    </row>
    <row r="14413" spans="1:4" x14ac:dyDescent="0.25">
      <c r="A14413" s="135"/>
      <c r="B14413" s="135"/>
      <c r="C14413" s="135"/>
      <c r="D14413" s="135"/>
    </row>
    <row r="14414" spans="1:4" x14ac:dyDescent="0.25">
      <c r="A14414" s="135"/>
      <c r="B14414" s="135"/>
      <c r="C14414" s="135"/>
      <c r="D14414" s="135"/>
    </row>
    <row r="14415" spans="1:4" x14ac:dyDescent="0.25">
      <c r="A14415" s="135"/>
      <c r="B14415" s="135"/>
      <c r="C14415" s="135"/>
      <c r="D14415" s="135"/>
    </row>
    <row r="14416" spans="1:4" x14ac:dyDescent="0.25">
      <c r="A14416" s="135"/>
      <c r="B14416" s="135"/>
      <c r="C14416" s="135"/>
      <c r="D14416" s="135"/>
    </row>
    <row r="14417" spans="1:4" x14ac:dyDescent="0.25">
      <c r="A14417" s="135"/>
      <c r="B14417" s="135"/>
      <c r="C14417" s="135"/>
      <c r="D14417" s="135"/>
    </row>
    <row r="14418" spans="1:4" x14ac:dyDescent="0.25">
      <c r="A14418" s="135"/>
      <c r="B14418" s="135"/>
      <c r="C14418" s="135"/>
      <c r="D14418" s="135"/>
    </row>
    <row r="14419" spans="1:4" x14ac:dyDescent="0.25">
      <c r="A14419" s="135"/>
      <c r="B14419" s="135"/>
      <c r="C14419" s="135"/>
      <c r="D14419" s="135"/>
    </row>
    <row r="14420" spans="1:4" x14ac:dyDescent="0.25">
      <c r="A14420" s="135"/>
      <c r="B14420" s="135"/>
      <c r="C14420" s="135"/>
      <c r="D14420" s="135"/>
    </row>
    <row r="14421" spans="1:4" x14ac:dyDescent="0.25">
      <c r="A14421" s="135"/>
      <c r="B14421" s="135"/>
      <c r="C14421" s="135"/>
      <c r="D14421" s="135"/>
    </row>
    <row r="14422" spans="1:4" x14ac:dyDescent="0.25">
      <c r="A14422" s="135"/>
      <c r="B14422" s="135"/>
      <c r="C14422" s="135"/>
      <c r="D14422" s="135"/>
    </row>
    <row r="14423" spans="1:4" x14ac:dyDescent="0.25">
      <c r="A14423" s="135"/>
      <c r="B14423" s="135"/>
      <c r="C14423" s="135"/>
      <c r="D14423" s="135"/>
    </row>
    <row r="14424" spans="1:4" x14ac:dyDescent="0.25">
      <c r="A14424" s="135"/>
      <c r="B14424" s="135"/>
      <c r="C14424" s="135"/>
      <c r="D14424" s="135"/>
    </row>
    <row r="14425" spans="1:4" x14ac:dyDescent="0.25">
      <c r="A14425" s="135"/>
      <c r="B14425" s="135"/>
      <c r="C14425" s="135"/>
      <c r="D14425" s="135"/>
    </row>
    <row r="14426" spans="1:4" x14ac:dyDescent="0.25">
      <c r="A14426" s="135"/>
      <c r="B14426" s="135"/>
      <c r="C14426" s="135"/>
      <c r="D14426" s="135"/>
    </row>
    <row r="14427" spans="1:4" x14ac:dyDescent="0.25">
      <c r="A14427" s="135"/>
      <c r="B14427" s="135"/>
      <c r="C14427" s="135"/>
      <c r="D14427" s="135"/>
    </row>
    <row r="14428" spans="1:4" x14ac:dyDescent="0.25">
      <c r="A14428" s="135"/>
      <c r="B14428" s="135"/>
      <c r="C14428" s="135"/>
      <c r="D14428" s="135"/>
    </row>
    <row r="14429" spans="1:4" x14ac:dyDescent="0.25">
      <c r="A14429" s="135"/>
      <c r="B14429" s="135"/>
      <c r="C14429" s="135"/>
      <c r="D14429" s="135"/>
    </row>
    <row r="14430" spans="1:4" x14ac:dyDescent="0.25">
      <c r="A14430" s="135"/>
      <c r="B14430" s="135"/>
      <c r="C14430" s="135"/>
      <c r="D14430" s="135"/>
    </row>
    <row r="14431" spans="1:4" x14ac:dyDescent="0.25">
      <c r="A14431" s="135"/>
      <c r="B14431" s="135"/>
      <c r="C14431" s="135"/>
      <c r="D14431" s="135"/>
    </row>
    <row r="14432" spans="1:4" x14ac:dyDescent="0.25">
      <c r="A14432" s="135"/>
      <c r="B14432" s="135"/>
      <c r="C14432" s="135"/>
      <c r="D14432" s="135"/>
    </row>
    <row r="14433" spans="1:4" x14ac:dyDescent="0.25">
      <c r="A14433" s="135"/>
      <c r="B14433" s="135"/>
      <c r="C14433" s="135"/>
      <c r="D14433" s="135"/>
    </row>
    <row r="14434" spans="1:4" x14ac:dyDescent="0.25">
      <c r="A14434" s="135"/>
      <c r="B14434" s="135"/>
      <c r="C14434" s="135"/>
      <c r="D14434" s="135"/>
    </row>
    <row r="14435" spans="1:4" x14ac:dyDescent="0.25">
      <c r="A14435" s="135"/>
      <c r="B14435" s="135"/>
      <c r="C14435" s="135"/>
      <c r="D14435" s="135"/>
    </row>
    <row r="14436" spans="1:4" x14ac:dyDescent="0.25">
      <c r="A14436" s="135"/>
      <c r="B14436" s="135"/>
      <c r="C14436" s="135"/>
      <c r="D14436" s="135"/>
    </row>
    <row r="14437" spans="1:4" x14ac:dyDescent="0.25">
      <c r="A14437" s="135"/>
      <c r="B14437" s="135"/>
      <c r="C14437" s="135"/>
      <c r="D14437" s="135"/>
    </row>
    <row r="14438" spans="1:4" x14ac:dyDescent="0.25">
      <c r="A14438" s="135"/>
      <c r="B14438" s="135"/>
      <c r="C14438" s="135"/>
      <c r="D14438" s="135"/>
    </row>
    <row r="14439" spans="1:4" x14ac:dyDescent="0.25">
      <c r="A14439" s="135"/>
      <c r="B14439" s="135"/>
      <c r="C14439" s="135"/>
      <c r="D14439" s="135"/>
    </row>
    <row r="14440" spans="1:4" x14ac:dyDescent="0.25">
      <c r="A14440" s="135"/>
      <c r="B14440" s="135"/>
      <c r="C14440" s="135"/>
      <c r="D14440" s="135"/>
    </row>
    <row r="14441" spans="1:4" x14ac:dyDescent="0.25">
      <c r="A14441" s="135"/>
      <c r="B14441" s="135"/>
      <c r="C14441" s="135"/>
      <c r="D14441" s="135"/>
    </row>
    <row r="14442" spans="1:4" x14ac:dyDescent="0.25">
      <c r="A14442" s="135"/>
      <c r="B14442" s="135"/>
      <c r="C14442" s="135"/>
      <c r="D14442" s="135"/>
    </row>
    <row r="14443" spans="1:4" x14ac:dyDescent="0.25">
      <c r="A14443" s="135"/>
      <c r="B14443" s="135"/>
      <c r="C14443" s="135"/>
      <c r="D14443" s="135"/>
    </row>
    <row r="14444" spans="1:4" x14ac:dyDescent="0.25">
      <c r="A14444" s="135"/>
      <c r="B14444" s="135"/>
      <c r="C14444" s="135"/>
      <c r="D14444" s="135"/>
    </row>
    <row r="14445" spans="1:4" x14ac:dyDescent="0.25">
      <c r="A14445" s="135"/>
      <c r="B14445" s="135"/>
      <c r="C14445" s="135"/>
      <c r="D14445" s="135"/>
    </row>
    <row r="14446" spans="1:4" x14ac:dyDescent="0.25">
      <c r="A14446" s="135"/>
      <c r="B14446" s="135"/>
      <c r="C14446" s="135"/>
      <c r="D14446" s="135"/>
    </row>
    <row r="14447" spans="1:4" x14ac:dyDescent="0.25">
      <c r="A14447" s="135"/>
      <c r="B14447" s="135"/>
      <c r="C14447" s="135"/>
      <c r="D14447" s="135"/>
    </row>
    <row r="14448" spans="1:4" x14ac:dyDescent="0.25">
      <c r="A14448" s="135"/>
      <c r="B14448" s="135"/>
      <c r="C14448" s="135"/>
      <c r="D14448" s="135"/>
    </row>
    <row r="14449" spans="1:4" x14ac:dyDescent="0.25">
      <c r="A14449" s="135"/>
      <c r="B14449" s="135"/>
      <c r="C14449" s="135"/>
      <c r="D14449" s="135"/>
    </row>
    <row r="14450" spans="1:4" x14ac:dyDescent="0.25">
      <c r="A14450" s="135"/>
      <c r="B14450" s="135"/>
      <c r="C14450" s="135"/>
      <c r="D14450" s="135"/>
    </row>
    <row r="14451" spans="1:4" x14ac:dyDescent="0.25">
      <c r="A14451" s="135"/>
      <c r="B14451" s="135"/>
      <c r="C14451" s="135"/>
      <c r="D14451" s="135"/>
    </row>
    <row r="14452" spans="1:4" x14ac:dyDescent="0.25">
      <c r="A14452" s="135"/>
      <c r="B14452" s="135"/>
      <c r="C14452" s="135"/>
      <c r="D14452" s="135"/>
    </row>
    <row r="14453" spans="1:4" x14ac:dyDescent="0.25">
      <c r="A14453" s="135"/>
      <c r="B14453" s="135"/>
      <c r="C14453" s="135"/>
      <c r="D14453" s="135"/>
    </row>
    <row r="14454" spans="1:4" x14ac:dyDescent="0.25">
      <c r="A14454" s="135"/>
      <c r="B14454" s="135"/>
      <c r="C14454" s="135"/>
      <c r="D14454" s="135"/>
    </row>
    <row r="14455" spans="1:4" x14ac:dyDescent="0.25">
      <c r="A14455" s="135"/>
      <c r="B14455" s="135"/>
      <c r="C14455" s="135"/>
      <c r="D14455" s="135"/>
    </row>
    <row r="14456" spans="1:4" x14ac:dyDescent="0.25">
      <c r="A14456" s="135"/>
      <c r="B14456" s="135"/>
      <c r="C14456" s="135"/>
      <c r="D14456" s="135"/>
    </row>
    <row r="14457" spans="1:4" x14ac:dyDescent="0.25">
      <c r="A14457" s="135"/>
      <c r="B14457" s="135"/>
      <c r="C14457" s="135"/>
      <c r="D14457" s="135"/>
    </row>
    <row r="14458" spans="1:4" x14ac:dyDescent="0.25">
      <c r="A14458" s="135"/>
      <c r="B14458" s="135"/>
      <c r="C14458" s="135"/>
      <c r="D14458" s="135"/>
    </row>
    <row r="14459" spans="1:4" x14ac:dyDescent="0.25">
      <c r="A14459" s="135"/>
      <c r="B14459" s="135"/>
      <c r="C14459" s="135"/>
      <c r="D14459" s="135"/>
    </row>
    <row r="14460" spans="1:4" x14ac:dyDescent="0.25">
      <c r="A14460" s="135"/>
      <c r="B14460" s="135"/>
      <c r="C14460" s="135"/>
      <c r="D14460" s="135"/>
    </row>
    <row r="14461" spans="1:4" x14ac:dyDescent="0.25">
      <c r="A14461" s="135"/>
      <c r="B14461" s="135"/>
      <c r="C14461" s="135"/>
      <c r="D14461" s="135"/>
    </row>
    <row r="14462" spans="1:4" x14ac:dyDescent="0.25">
      <c r="A14462" s="135"/>
      <c r="B14462" s="135"/>
      <c r="C14462" s="135"/>
      <c r="D14462" s="135"/>
    </row>
    <row r="14463" spans="1:4" x14ac:dyDescent="0.25">
      <c r="A14463" s="135"/>
      <c r="B14463" s="135"/>
      <c r="C14463" s="135"/>
      <c r="D14463" s="135"/>
    </row>
    <row r="14464" spans="1:4" x14ac:dyDescent="0.25">
      <c r="A14464" s="135"/>
      <c r="B14464" s="135"/>
      <c r="C14464" s="135"/>
      <c r="D14464" s="135"/>
    </row>
    <row r="14465" spans="1:4" x14ac:dyDescent="0.25">
      <c r="A14465" s="135"/>
      <c r="B14465" s="135"/>
      <c r="C14465" s="135"/>
      <c r="D14465" s="135"/>
    </row>
    <row r="14466" spans="1:4" x14ac:dyDescent="0.25">
      <c r="A14466" s="135"/>
      <c r="B14466" s="135"/>
      <c r="C14466" s="135"/>
      <c r="D14466" s="135"/>
    </row>
    <row r="14467" spans="1:4" x14ac:dyDescent="0.25">
      <c r="A14467" s="135"/>
      <c r="B14467" s="135"/>
      <c r="C14467" s="135"/>
      <c r="D14467" s="135"/>
    </row>
    <row r="14468" spans="1:4" x14ac:dyDescent="0.25">
      <c r="A14468" s="135"/>
      <c r="B14468" s="135"/>
      <c r="C14468" s="135"/>
      <c r="D14468" s="135"/>
    </row>
    <row r="14469" spans="1:4" x14ac:dyDescent="0.25">
      <c r="A14469" s="135"/>
      <c r="B14469" s="135"/>
      <c r="C14469" s="135"/>
      <c r="D14469" s="135"/>
    </row>
    <row r="14470" spans="1:4" x14ac:dyDescent="0.25">
      <c r="A14470" s="135"/>
      <c r="B14470" s="135"/>
      <c r="C14470" s="135"/>
      <c r="D14470" s="135"/>
    </row>
    <row r="14471" spans="1:4" x14ac:dyDescent="0.25">
      <c r="A14471" s="135"/>
      <c r="B14471" s="135"/>
      <c r="C14471" s="135"/>
      <c r="D14471" s="135"/>
    </row>
    <row r="14472" spans="1:4" x14ac:dyDescent="0.25">
      <c r="A14472" s="135"/>
      <c r="B14472" s="135"/>
      <c r="C14472" s="135"/>
      <c r="D14472" s="135"/>
    </row>
    <row r="14473" spans="1:4" x14ac:dyDescent="0.25">
      <c r="A14473" s="135"/>
      <c r="B14473" s="135"/>
      <c r="C14473" s="135"/>
      <c r="D14473" s="135"/>
    </row>
    <row r="14474" spans="1:4" x14ac:dyDescent="0.25">
      <c r="A14474" s="135"/>
      <c r="B14474" s="135"/>
      <c r="C14474" s="135"/>
      <c r="D14474" s="135"/>
    </row>
    <row r="14475" spans="1:4" x14ac:dyDescent="0.25">
      <c r="A14475" s="135"/>
      <c r="B14475" s="135"/>
      <c r="C14475" s="135"/>
      <c r="D14475" s="135"/>
    </row>
    <row r="14476" spans="1:4" x14ac:dyDescent="0.25">
      <c r="A14476" s="135"/>
      <c r="B14476" s="135"/>
      <c r="C14476" s="135"/>
      <c r="D14476" s="135"/>
    </row>
    <row r="14477" spans="1:4" x14ac:dyDescent="0.25">
      <c r="A14477" s="135"/>
      <c r="B14477" s="135"/>
      <c r="C14477" s="135"/>
      <c r="D14477" s="135"/>
    </row>
    <row r="14478" spans="1:4" x14ac:dyDescent="0.25">
      <c r="A14478" s="135"/>
      <c r="B14478" s="135"/>
      <c r="C14478" s="135"/>
      <c r="D14478" s="135"/>
    </row>
    <row r="14479" spans="1:4" x14ac:dyDescent="0.25">
      <c r="A14479" s="135"/>
      <c r="B14479" s="135"/>
      <c r="C14479" s="135"/>
      <c r="D14479" s="135"/>
    </row>
    <row r="14480" spans="1:4" x14ac:dyDescent="0.25">
      <c r="A14480" s="135"/>
      <c r="B14480" s="135"/>
      <c r="C14480" s="135"/>
      <c r="D14480" s="135"/>
    </row>
    <row r="14481" spans="1:4" x14ac:dyDescent="0.25">
      <c r="A14481" s="135"/>
      <c r="B14481" s="135"/>
      <c r="C14481" s="135"/>
      <c r="D14481" s="135"/>
    </row>
    <row r="14482" spans="1:4" x14ac:dyDescent="0.25">
      <c r="A14482" s="135"/>
      <c r="B14482" s="135"/>
      <c r="C14482" s="135"/>
      <c r="D14482" s="135"/>
    </row>
    <row r="14483" spans="1:4" x14ac:dyDescent="0.25">
      <c r="A14483" s="135"/>
      <c r="B14483" s="135"/>
      <c r="C14483" s="135"/>
      <c r="D14483" s="135"/>
    </row>
    <row r="14484" spans="1:4" x14ac:dyDescent="0.25">
      <c r="A14484" s="135"/>
      <c r="B14484" s="135"/>
      <c r="C14484" s="135"/>
      <c r="D14484" s="135"/>
    </row>
    <row r="14485" spans="1:4" x14ac:dyDescent="0.25">
      <c r="A14485" s="135"/>
      <c r="B14485" s="135"/>
      <c r="C14485" s="135"/>
      <c r="D14485" s="135"/>
    </row>
    <row r="14486" spans="1:4" x14ac:dyDescent="0.25">
      <c r="A14486" s="135"/>
      <c r="B14486" s="135"/>
      <c r="C14486" s="135"/>
      <c r="D14486" s="135"/>
    </row>
    <row r="14487" spans="1:4" x14ac:dyDescent="0.25">
      <c r="A14487" s="135"/>
      <c r="B14487" s="135"/>
      <c r="C14487" s="135"/>
      <c r="D14487" s="135"/>
    </row>
    <row r="14488" spans="1:4" x14ac:dyDescent="0.25">
      <c r="A14488" s="135"/>
      <c r="B14488" s="135"/>
      <c r="C14488" s="135"/>
      <c r="D14488" s="135"/>
    </row>
    <row r="14489" spans="1:4" x14ac:dyDescent="0.25">
      <c r="A14489" s="135"/>
      <c r="B14489" s="135"/>
      <c r="C14489" s="135"/>
      <c r="D14489" s="135"/>
    </row>
    <row r="14490" spans="1:4" x14ac:dyDescent="0.25">
      <c r="A14490" s="135"/>
      <c r="B14490" s="135"/>
      <c r="C14490" s="135"/>
      <c r="D14490" s="135"/>
    </row>
    <row r="14491" spans="1:4" x14ac:dyDescent="0.25">
      <c r="A14491" s="135"/>
      <c r="B14491" s="135"/>
      <c r="C14491" s="135"/>
      <c r="D14491" s="135"/>
    </row>
    <row r="14492" spans="1:4" x14ac:dyDescent="0.25">
      <c r="A14492" s="135"/>
      <c r="B14492" s="135"/>
      <c r="C14492" s="135"/>
      <c r="D14492" s="135"/>
    </row>
    <row r="14493" spans="1:4" x14ac:dyDescent="0.25">
      <c r="A14493" s="135"/>
      <c r="B14493" s="135"/>
      <c r="C14493" s="135"/>
      <c r="D14493" s="135"/>
    </row>
    <row r="14494" spans="1:4" x14ac:dyDescent="0.25">
      <c r="A14494" s="135"/>
      <c r="B14494" s="135"/>
      <c r="C14494" s="135"/>
      <c r="D14494" s="135"/>
    </row>
    <row r="14495" spans="1:4" x14ac:dyDescent="0.25">
      <c r="A14495" s="135"/>
      <c r="B14495" s="135"/>
      <c r="C14495" s="135"/>
      <c r="D14495" s="135"/>
    </row>
    <row r="14496" spans="1:4" x14ac:dyDescent="0.25">
      <c r="A14496" s="135"/>
      <c r="B14496" s="135"/>
      <c r="C14496" s="135"/>
      <c r="D14496" s="135"/>
    </row>
    <row r="14497" spans="1:4" x14ac:dyDescent="0.25">
      <c r="A14497" s="135"/>
      <c r="B14497" s="135"/>
      <c r="C14497" s="135"/>
      <c r="D14497" s="135"/>
    </row>
    <row r="14498" spans="1:4" x14ac:dyDescent="0.25">
      <c r="A14498" s="135"/>
      <c r="B14498" s="135"/>
      <c r="C14498" s="135"/>
      <c r="D14498" s="135"/>
    </row>
    <row r="14499" spans="1:4" x14ac:dyDescent="0.25">
      <c r="A14499" s="135"/>
      <c r="B14499" s="135"/>
      <c r="C14499" s="135"/>
      <c r="D14499" s="135"/>
    </row>
    <row r="14500" spans="1:4" x14ac:dyDescent="0.25">
      <c r="A14500" s="135"/>
      <c r="B14500" s="135"/>
      <c r="C14500" s="135"/>
      <c r="D14500" s="135"/>
    </row>
    <row r="14501" spans="1:4" x14ac:dyDescent="0.25">
      <c r="A14501" s="135"/>
      <c r="B14501" s="135"/>
      <c r="C14501" s="135"/>
      <c r="D14501" s="135"/>
    </row>
    <row r="14502" spans="1:4" x14ac:dyDescent="0.25">
      <c r="A14502" s="135"/>
      <c r="B14502" s="135"/>
      <c r="C14502" s="135"/>
      <c r="D14502" s="135"/>
    </row>
    <row r="14503" spans="1:4" x14ac:dyDescent="0.25">
      <c r="A14503" s="135"/>
      <c r="B14503" s="135"/>
      <c r="C14503" s="135"/>
      <c r="D14503" s="135"/>
    </row>
    <row r="14504" spans="1:4" x14ac:dyDescent="0.25">
      <c r="A14504" s="135"/>
      <c r="B14504" s="135"/>
      <c r="C14504" s="135"/>
      <c r="D14504" s="135"/>
    </row>
    <row r="14505" spans="1:4" x14ac:dyDescent="0.25">
      <c r="A14505" s="135"/>
      <c r="B14505" s="135"/>
      <c r="C14505" s="135"/>
      <c r="D14505" s="135"/>
    </row>
    <row r="14506" spans="1:4" x14ac:dyDescent="0.25">
      <c r="A14506" s="135"/>
      <c r="B14506" s="135"/>
      <c r="C14506" s="135"/>
      <c r="D14506" s="135"/>
    </row>
    <row r="14507" spans="1:4" x14ac:dyDescent="0.25">
      <c r="A14507" s="135"/>
      <c r="B14507" s="135"/>
      <c r="C14507" s="135"/>
      <c r="D14507" s="135"/>
    </row>
    <row r="14508" spans="1:4" x14ac:dyDescent="0.25">
      <c r="A14508" s="135"/>
      <c r="B14508" s="135"/>
      <c r="C14508" s="135"/>
      <c r="D14508" s="135"/>
    </row>
    <row r="14509" spans="1:4" x14ac:dyDescent="0.25">
      <c r="A14509" s="135"/>
      <c r="B14509" s="135"/>
      <c r="C14509" s="135"/>
      <c r="D14509" s="135"/>
    </row>
    <row r="14510" spans="1:4" x14ac:dyDescent="0.25">
      <c r="A14510" s="135"/>
      <c r="B14510" s="135"/>
      <c r="C14510" s="135"/>
      <c r="D14510" s="135"/>
    </row>
    <row r="14511" spans="1:4" x14ac:dyDescent="0.25">
      <c r="A14511" s="135"/>
      <c r="B14511" s="135"/>
      <c r="C14511" s="135"/>
      <c r="D14511" s="135"/>
    </row>
    <row r="14512" spans="1:4" x14ac:dyDescent="0.25">
      <c r="A14512" s="135"/>
      <c r="B14512" s="135"/>
      <c r="C14512" s="135"/>
      <c r="D14512" s="135"/>
    </row>
    <row r="14513" spans="1:4" x14ac:dyDescent="0.25">
      <c r="A14513" s="135"/>
      <c r="B14513" s="135"/>
      <c r="C14513" s="135"/>
      <c r="D14513" s="135"/>
    </row>
    <row r="14514" spans="1:4" x14ac:dyDescent="0.25">
      <c r="A14514" s="135"/>
      <c r="B14514" s="135"/>
      <c r="C14514" s="135"/>
      <c r="D14514" s="135"/>
    </row>
    <row r="14515" spans="1:4" x14ac:dyDescent="0.25">
      <c r="A14515" s="135"/>
      <c r="B14515" s="135"/>
      <c r="C14515" s="135"/>
      <c r="D14515" s="135"/>
    </row>
    <row r="14516" spans="1:4" x14ac:dyDescent="0.25">
      <c r="A14516" s="135"/>
      <c r="B14516" s="135"/>
      <c r="C14516" s="135"/>
      <c r="D14516" s="135"/>
    </row>
    <row r="14517" spans="1:4" x14ac:dyDescent="0.25">
      <c r="A14517" s="135"/>
      <c r="B14517" s="135"/>
      <c r="C14517" s="135"/>
      <c r="D14517" s="135"/>
    </row>
    <row r="14518" spans="1:4" x14ac:dyDescent="0.25">
      <c r="A14518" s="135"/>
      <c r="B14518" s="135"/>
      <c r="C14518" s="135"/>
      <c r="D14518" s="135"/>
    </row>
    <row r="14519" spans="1:4" x14ac:dyDescent="0.25">
      <c r="A14519" s="135"/>
      <c r="B14519" s="135"/>
      <c r="C14519" s="135"/>
      <c r="D14519" s="135"/>
    </row>
    <row r="14520" spans="1:4" x14ac:dyDescent="0.25">
      <c r="A14520" s="135"/>
      <c r="B14520" s="135"/>
      <c r="C14520" s="135"/>
      <c r="D14520" s="135"/>
    </row>
    <row r="14521" spans="1:4" x14ac:dyDescent="0.25">
      <c r="A14521" s="135"/>
      <c r="B14521" s="135"/>
      <c r="C14521" s="135"/>
      <c r="D14521" s="135"/>
    </row>
    <row r="14522" spans="1:4" x14ac:dyDescent="0.25">
      <c r="A14522" s="135"/>
      <c r="B14522" s="135"/>
      <c r="C14522" s="135"/>
      <c r="D14522" s="135"/>
    </row>
    <row r="14523" spans="1:4" x14ac:dyDescent="0.25">
      <c r="A14523" s="135"/>
      <c r="B14523" s="135"/>
      <c r="C14523" s="135"/>
      <c r="D14523" s="135"/>
    </row>
    <row r="14524" spans="1:4" x14ac:dyDescent="0.25">
      <c r="A14524" s="135"/>
      <c r="B14524" s="135"/>
      <c r="C14524" s="135"/>
      <c r="D14524" s="135"/>
    </row>
    <row r="14525" spans="1:4" x14ac:dyDescent="0.25">
      <c r="A14525" s="135"/>
      <c r="B14525" s="135"/>
      <c r="C14525" s="135"/>
      <c r="D14525" s="135"/>
    </row>
    <row r="14526" spans="1:4" x14ac:dyDescent="0.25">
      <c r="A14526" s="135"/>
      <c r="B14526" s="135"/>
      <c r="C14526" s="135"/>
      <c r="D14526" s="135"/>
    </row>
    <row r="14527" spans="1:4" x14ac:dyDescent="0.25">
      <c r="A14527" s="135"/>
      <c r="B14527" s="135"/>
      <c r="C14527" s="135"/>
      <c r="D14527" s="135"/>
    </row>
    <row r="14528" spans="1:4" x14ac:dyDescent="0.25">
      <c r="A14528" s="135"/>
      <c r="B14528" s="135"/>
      <c r="C14528" s="135"/>
      <c r="D14528" s="135"/>
    </row>
    <row r="14529" spans="1:4" x14ac:dyDescent="0.25">
      <c r="A14529" s="135"/>
      <c r="B14529" s="135"/>
      <c r="C14529" s="135"/>
      <c r="D14529" s="135"/>
    </row>
    <row r="14530" spans="1:4" x14ac:dyDescent="0.25">
      <c r="A14530" s="135"/>
      <c r="B14530" s="135"/>
      <c r="C14530" s="135"/>
      <c r="D14530" s="135"/>
    </row>
    <row r="14531" spans="1:4" x14ac:dyDescent="0.25">
      <c r="A14531" s="135"/>
      <c r="B14531" s="135"/>
      <c r="C14531" s="135"/>
      <c r="D14531" s="135"/>
    </row>
    <row r="14532" spans="1:4" x14ac:dyDescent="0.25">
      <c r="A14532" s="135"/>
      <c r="B14532" s="135"/>
      <c r="C14532" s="135"/>
      <c r="D14532" s="135"/>
    </row>
    <row r="14533" spans="1:4" x14ac:dyDescent="0.25">
      <c r="A14533" s="135"/>
      <c r="B14533" s="135"/>
      <c r="C14533" s="135"/>
      <c r="D14533" s="135"/>
    </row>
    <row r="14534" spans="1:4" x14ac:dyDescent="0.25">
      <c r="A14534" s="135"/>
      <c r="B14534" s="135"/>
      <c r="C14534" s="135"/>
      <c r="D14534" s="135"/>
    </row>
    <row r="14535" spans="1:4" x14ac:dyDescent="0.25">
      <c r="A14535" s="135"/>
      <c r="B14535" s="135"/>
      <c r="C14535" s="135"/>
      <c r="D14535" s="135"/>
    </row>
    <row r="14536" spans="1:4" x14ac:dyDescent="0.25">
      <c r="A14536" s="135"/>
      <c r="B14536" s="135"/>
      <c r="C14536" s="135"/>
      <c r="D14536" s="135"/>
    </row>
    <row r="14537" spans="1:4" x14ac:dyDescent="0.25">
      <c r="A14537" s="135"/>
      <c r="B14537" s="135"/>
      <c r="C14537" s="135"/>
      <c r="D14537" s="135"/>
    </row>
    <row r="14538" spans="1:4" x14ac:dyDescent="0.25">
      <c r="A14538" s="135"/>
      <c r="B14538" s="135"/>
      <c r="C14538" s="135"/>
      <c r="D14538" s="135"/>
    </row>
    <row r="14539" spans="1:4" x14ac:dyDescent="0.25">
      <c r="A14539" s="135"/>
      <c r="B14539" s="135"/>
      <c r="C14539" s="135"/>
      <c r="D14539" s="135"/>
    </row>
    <row r="14540" spans="1:4" x14ac:dyDescent="0.25">
      <c r="A14540" s="135"/>
      <c r="B14540" s="135"/>
      <c r="C14540" s="135"/>
      <c r="D14540" s="135"/>
    </row>
    <row r="14541" spans="1:4" x14ac:dyDescent="0.25">
      <c r="A14541" s="135"/>
      <c r="B14541" s="135"/>
      <c r="C14541" s="135"/>
      <c r="D14541" s="135"/>
    </row>
    <row r="14542" spans="1:4" x14ac:dyDescent="0.25">
      <c r="A14542" s="135"/>
      <c r="B14542" s="135"/>
      <c r="C14542" s="135"/>
      <c r="D14542" s="135"/>
    </row>
    <row r="14543" spans="1:4" x14ac:dyDescent="0.25">
      <c r="A14543" s="135"/>
      <c r="B14543" s="135"/>
      <c r="C14543" s="135"/>
      <c r="D14543" s="135"/>
    </row>
    <row r="14544" spans="1:4" x14ac:dyDescent="0.25">
      <c r="A14544" s="135"/>
      <c r="B14544" s="135"/>
      <c r="C14544" s="135"/>
      <c r="D14544" s="135"/>
    </row>
    <row r="14545" spans="1:4" x14ac:dyDescent="0.25">
      <c r="A14545" s="135"/>
      <c r="B14545" s="135"/>
      <c r="C14545" s="135"/>
      <c r="D14545" s="135"/>
    </row>
    <row r="14546" spans="1:4" x14ac:dyDescent="0.25">
      <c r="A14546" s="135"/>
      <c r="B14546" s="135"/>
      <c r="C14546" s="135"/>
      <c r="D14546" s="135"/>
    </row>
    <row r="14547" spans="1:4" x14ac:dyDescent="0.25">
      <c r="A14547" s="135"/>
      <c r="B14547" s="135"/>
      <c r="C14547" s="135"/>
      <c r="D14547" s="135"/>
    </row>
    <row r="14548" spans="1:4" x14ac:dyDescent="0.25">
      <c r="A14548" s="135"/>
      <c r="B14548" s="135"/>
      <c r="C14548" s="135"/>
      <c r="D14548" s="135"/>
    </row>
    <row r="14549" spans="1:4" x14ac:dyDescent="0.25">
      <c r="A14549" s="135"/>
      <c r="B14549" s="135"/>
      <c r="C14549" s="135"/>
      <c r="D14549" s="135"/>
    </row>
    <row r="14550" spans="1:4" x14ac:dyDescent="0.25">
      <c r="A14550" s="135"/>
      <c r="B14550" s="135"/>
      <c r="C14550" s="135"/>
      <c r="D14550" s="135"/>
    </row>
    <row r="14551" spans="1:4" x14ac:dyDescent="0.25">
      <c r="A14551" s="135"/>
      <c r="B14551" s="135"/>
      <c r="C14551" s="135"/>
      <c r="D14551" s="135"/>
    </row>
    <row r="14552" spans="1:4" x14ac:dyDescent="0.25">
      <c r="A14552" s="135"/>
      <c r="B14552" s="135"/>
      <c r="C14552" s="135"/>
      <c r="D14552" s="135"/>
    </row>
    <row r="14553" spans="1:4" x14ac:dyDescent="0.25">
      <c r="A14553" s="135"/>
      <c r="B14553" s="135"/>
      <c r="C14553" s="135"/>
      <c r="D14553" s="135"/>
    </row>
    <row r="14554" spans="1:4" x14ac:dyDescent="0.25">
      <c r="A14554" s="135"/>
      <c r="B14554" s="135"/>
      <c r="C14554" s="135"/>
      <c r="D14554" s="135"/>
    </row>
    <row r="14555" spans="1:4" x14ac:dyDescent="0.25">
      <c r="A14555" s="135"/>
      <c r="B14555" s="135"/>
      <c r="C14555" s="135"/>
      <c r="D14555" s="135"/>
    </row>
    <row r="14556" spans="1:4" x14ac:dyDescent="0.25">
      <c r="A14556" s="135"/>
      <c r="B14556" s="135"/>
      <c r="C14556" s="135"/>
      <c r="D14556" s="135"/>
    </row>
    <row r="14557" spans="1:4" x14ac:dyDescent="0.25">
      <c r="A14557" s="135"/>
      <c r="B14557" s="135"/>
      <c r="C14557" s="135"/>
      <c r="D14557" s="135"/>
    </row>
    <row r="14558" spans="1:4" x14ac:dyDescent="0.25">
      <c r="A14558" s="135"/>
      <c r="B14558" s="135"/>
      <c r="C14558" s="135"/>
      <c r="D14558" s="135"/>
    </row>
    <row r="14559" spans="1:4" x14ac:dyDescent="0.25">
      <c r="A14559" s="135"/>
      <c r="B14559" s="135"/>
      <c r="C14559" s="135"/>
      <c r="D14559" s="135"/>
    </row>
    <row r="14560" spans="1:4" x14ac:dyDescent="0.25">
      <c r="A14560" s="135"/>
      <c r="B14560" s="135"/>
      <c r="C14560" s="135"/>
      <c r="D14560" s="135"/>
    </row>
    <row r="14561" spans="1:4" x14ac:dyDescent="0.25">
      <c r="A14561" s="135"/>
      <c r="B14561" s="135"/>
      <c r="C14561" s="135"/>
      <c r="D14561" s="135"/>
    </row>
    <row r="14562" spans="1:4" x14ac:dyDescent="0.25">
      <c r="A14562" s="135"/>
      <c r="B14562" s="135"/>
      <c r="C14562" s="135"/>
      <c r="D14562" s="135"/>
    </row>
    <row r="14563" spans="1:4" x14ac:dyDescent="0.25">
      <c r="A14563" s="135"/>
      <c r="B14563" s="135"/>
      <c r="C14563" s="135"/>
      <c r="D14563" s="135"/>
    </row>
    <row r="14564" spans="1:4" x14ac:dyDescent="0.25">
      <c r="A14564" s="135"/>
      <c r="B14564" s="135"/>
      <c r="C14564" s="135"/>
      <c r="D14564" s="135"/>
    </row>
    <row r="14565" spans="1:4" x14ac:dyDescent="0.25">
      <c r="A14565" s="135"/>
      <c r="B14565" s="135"/>
      <c r="C14565" s="135"/>
      <c r="D14565" s="135"/>
    </row>
    <row r="14566" spans="1:4" x14ac:dyDescent="0.25">
      <c r="A14566" s="135"/>
      <c r="B14566" s="135"/>
      <c r="C14566" s="135"/>
      <c r="D14566" s="135"/>
    </row>
    <row r="14567" spans="1:4" x14ac:dyDescent="0.25">
      <c r="A14567" s="135"/>
      <c r="B14567" s="135"/>
      <c r="C14567" s="135"/>
      <c r="D14567" s="135"/>
    </row>
    <row r="14568" spans="1:4" x14ac:dyDescent="0.25">
      <c r="A14568" s="135"/>
      <c r="B14568" s="135"/>
      <c r="C14568" s="135"/>
      <c r="D14568" s="135"/>
    </row>
    <row r="14569" spans="1:4" x14ac:dyDescent="0.25">
      <c r="A14569" s="135"/>
      <c r="B14569" s="135"/>
      <c r="C14569" s="135"/>
      <c r="D14569" s="135"/>
    </row>
    <row r="14570" spans="1:4" x14ac:dyDescent="0.25">
      <c r="A14570" s="135"/>
      <c r="B14570" s="135"/>
      <c r="C14570" s="135"/>
      <c r="D14570" s="135"/>
    </row>
    <row r="14571" spans="1:4" x14ac:dyDescent="0.25">
      <c r="A14571" s="135"/>
      <c r="B14571" s="135"/>
      <c r="C14571" s="135"/>
      <c r="D14571" s="135"/>
    </row>
    <row r="14572" spans="1:4" x14ac:dyDescent="0.25">
      <c r="A14572" s="135"/>
      <c r="B14572" s="135"/>
      <c r="C14572" s="135"/>
      <c r="D14572" s="135"/>
    </row>
    <row r="14573" spans="1:4" x14ac:dyDescent="0.25">
      <c r="A14573" s="135"/>
      <c r="B14573" s="135"/>
      <c r="C14573" s="135"/>
      <c r="D14573" s="135"/>
    </row>
    <row r="14574" spans="1:4" x14ac:dyDescent="0.25">
      <c r="A14574" s="135"/>
      <c r="B14574" s="135"/>
      <c r="C14574" s="135"/>
      <c r="D14574" s="135"/>
    </row>
    <row r="14575" spans="1:4" x14ac:dyDescent="0.25">
      <c r="A14575" s="135"/>
      <c r="B14575" s="135"/>
      <c r="C14575" s="135"/>
      <c r="D14575" s="135"/>
    </row>
    <row r="14576" spans="1:4" x14ac:dyDescent="0.25">
      <c r="A14576" s="135"/>
      <c r="B14576" s="135"/>
      <c r="C14576" s="135"/>
      <c r="D14576" s="135"/>
    </row>
    <row r="14577" spans="1:4" x14ac:dyDescent="0.25">
      <c r="A14577" s="135"/>
      <c r="B14577" s="135"/>
      <c r="C14577" s="135"/>
      <c r="D14577" s="135"/>
    </row>
    <row r="14578" spans="1:4" x14ac:dyDescent="0.25">
      <c r="A14578" s="135"/>
      <c r="B14578" s="135"/>
      <c r="C14578" s="135"/>
      <c r="D14578" s="135"/>
    </row>
    <row r="14579" spans="1:4" x14ac:dyDescent="0.25">
      <c r="A14579" s="135"/>
      <c r="B14579" s="135"/>
      <c r="C14579" s="135"/>
      <c r="D14579" s="135"/>
    </row>
    <row r="14580" spans="1:4" x14ac:dyDescent="0.25">
      <c r="A14580" s="135"/>
      <c r="B14580" s="135"/>
      <c r="C14580" s="135"/>
      <c r="D14580" s="135"/>
    </row>
    <row r="14581" spans="1:4" x14ac:dyDescent="0.25">
      <c r="A14581" s="135"/>
      <c r="B14581" s="135"/>
      <c r="C14581" s="135"/>
      <c r="D14581" s="135"/>
    </row>
    <row r="14582" spans="1:4" x14ac:dyDescent="0.25">
      <c r="A14582" s="135"/>
      <c r="B14582" s="135"/>
      <c r="C14582" s="135"/>
      <c r="D14582" s="135"/>
    </row>
    <row r="14583" spans="1:4" x14ac:dyDescent="0.25">
      <c r="A14583" s="135"/>
      <c r="B14583" s="135"/>
      <c r="C14583" s="135"/>
      <c r="D14583" s="135"/>
    </row>
    <row r="14584" spans="1:4" x14ac:dyDescent="0.25">
      <c r="A14584" s="135"/>
      <c r="B14584" s="135"/>
      <c r="C14584" s="135"/>
      <c r="D14584" s="135"/>
    </row>
    <row r="14585" spans="1:4" x14ac:dyDescent="0.25">
      <c r="A14585" s="135"/>
      <c r="B14585" s="135"/>
      <c r="C14585" s="135"/>
      <c r="D14585" s="135"/>
    </row>
    <row r="14586" spans="1:4" x14ac:dyDescent="0.25">
      <c r="A14586" s="135"/>
      <c r="B14586" s="135"/>
      <c r="C14586" s="135"/>
      <c r="D14586" s="135"/>
    </row>
    <row r="14587" spans="1:4" x14ac:dyDescent="0.25">
      <c r="A14587" s="135"/>
      <c r="B14587" s="135"/>
      <c r="C14587" s="135"/>
      <c r="D14587" s="135"/>
    </row>
    <row r="14588" spans="1:4" x14ac:dyDescent="0.25">
      <c r="A14588" s="135"/>
      <c r="B14588" s="135"/>
      <c r="C14588" s="135"/>
      <c r="D14588" s="135"/>
    </row>
    <row r="14589" spans="1:4" x14ac:dyDescent="0.25">
      <c r="A14589" s="135"/>
      <c r="B14589" s="135"/>
      <c r="C14589" s="135"/>
      <c r="D14589" s="135"/>
    </row>
    <row r="14590" spans="1:4" x14ac:dyDescent="0.25">
      <c r="A14590" s="135"/>
      <c r="B14590" s="135"/>
      <c r="C14590" s="135"/>
      <c r="D14590" s="135"/>
    </row>
    <row r="14591" spans="1:4" x14ac:dyDescent="0.25">
      <c r="A14591" s="135"/>
      <c r="B14591" s="135"/>
      <c r="C14591" s="135"/>
      <c r="D14591" s="135"/>
    </row>
    <row r="14592" spans="1:4" x14ac:dyDescent="0.25">
      <c r="A14592" s="135"/>
      <c r="B14592" s="135"/>
      <c r="C14592" s="135"/>
      <c r="D14592" s="135"/>
    </row>
    <row r="14593" spans="1:4" x14ac:dyDescent="0.25">
      <c r="A14593" s="135"/>
      <c r="B14593" s="135"/>
      <c r="C14593" s="135"/>
      <c r="D14593" s="135"/>
    </row>
    <row r="14594" spans="1:4" x14ac:dyDescent="0.25">
      <c r="A14594" s="135"/>
      <c r="B14594" s="135"/>
      <c r="C14594" s="135"/>
      <c r="D14594" s="135"/>
    </row>
    <row r="14595" spans="1:4" x14ac:dyDescent="0.25">
      <c r="A14595" s="135"/>
      <c r="B14595" s="135"/>
      <c r="C14595" s="135"/>
      <c r="D14595" s="135"/>
    </row>
    <row r="14596" spans="1:4" x14ac:dyDescent="0.25">
      <c r="A14596" s="135"/>
      <c r="B14596" s="135"/>
      <c r="C14596" s="135"/>
      <c r="D14596" s="135"/>
    </row>
    <row r="14597" spans="1:4" x14ac:dyDescent="0.25">
      <c r="A14597" s="135"/>
      <c r="B14597" s="135"/>
      <c r="C14597" s="135"/>
      <c r="D14597" s="135"/>
    </row>
    <row r="14598" spans="1:4" x14ac:dyDescent="0.25">
      <c r="A14598" s="135"/>
      <c r="B14598" s="135"/>
      <c r="C14598" s="135"/>
      <c r="D14598" s="135"/>
    </row>
    <row r="14599" spans="1:4" x14ac:dyDescent="0.25">
      <c r="A14599" s="135"/>
      <c r="B14599" s="135"/>
      <c r="C14599" s="135"/>
      <c r="D14599" s="135"/>
    </row>
    <row r="14600" spans="1:4" x14ac:dyDescent="0.25">
      <c r="A14600" s="135"/>
      <c r="B14600" s="135"/>
      <c r="C14600" s="135"/>
      <c r="D14600" s="135"/>
    </row>
    <row r="14601" spans="1:4" x14ac:dyDescent="0.25">
      <c r="A14601" s="135"/>
      <c r="B14601" s="135"/>
      <c r="C14601" s="135"/>
      <c r="D14601" s="135"/>
    </row>
    <row r="14602" spans="1:4" x14ac:dyDescent="0.25">
      <c r="A14602" s="135"/>
      <c r="B14602" s="135"/>
      <c r="C14602" s="135"/>
      <c r="D14602" s="135"/>
    </row>
    <row r="14603" spans="1:4" x14ac:dyDescent="0.25">
      <c r="A14603" s="135"/>
      <c r="B14603" s="135"/>
      <c r="C14603" s="135"/>
      <c r="D14603" s="135"/>
    </row>
    <row r="14604" spans="1:4" x14ac:dyDescent="0.25">
      <c r="A14604" s="135"/>
      <c r="B14604" s="135"/>
      <c r="C14604" s="135"/>
      <c r="D14604" s="135"/>
    </row>
    <row r="14605" spans="1:4" x14ac:dyDescent="0.25">
      <c r="A14605" s="135"/>
      <c r="B14605" s="135"/>
      <c r="C14605" s="135"/>
      <c r="D14605" s="135"/>
    </row>
    <row r="14606" spans="1:4" x14ac:dyDescent="0.25">
      <c r="A14606" s="135"/>
      <c r="B14606" s="135"/>
      <c r="C14606" s="135"/>
      <c r="D14606" s="135"/>
    </row>
    <row r="14607" spans="1:4" x14ac:dyDescent="0.25">
      <c r="A14607" s="135"/>
      <c r="B14607" s="135"/>
      <c r="C14607" s="135"/>
      <c r="D14607" s="135"/>
    </row>
    <row r="14608" spans="1:4" x14ac:dyDescent="0.25">
      <c r="A14608" s="135"/>
      <c r="B14608" s="135"/>
      <c r="C14608" s="135"/>
      <c r="D14608" s="135"/>
    </row>
    <row r="14609" spans="1:4" x14ac:dyDescent="0.25">
      <c r="A14609" s="135"/>
      <c r="B14609" s="135"/>
      <c r="C14609" s="135"/>
      <c r="D14609" s="135"/>
    </row>
    <row r="14610" spans="1:4" x14ac:dyDescent="0.25">
      <c r="A14610" s="135"/>
      <c r="B14610" s="135"/>
      <c r="C14610" s="135"/>
      <c r="D14610" s="135"/>
    </row>
    <row r="14611" spans="1:4" x14ac:dyDescent="0.25">
      <c r="A14611" s="135"/>
      <c r="B14611" s="135"/>
      <c r="C14611" s="135"/>
      <c r="D14611" s="135"/>
    </row>
    <row r="14612" spans="1:4" x14ac:dyDescent="0.25">
      <c r="A14612" s="135"/>
      <c r="B14612" s="135"/>
      <c r="C14612" s="135"/>
      <c r="D14612" s="135"/>
    </row>
    <row r="14613" spans="1:4" x14ac:dyDescent="0.25">
      <c r="A14613" s="135"/>
      <c r="B14613" s="135"/>
      <c r="C14613" s="135"/>
      <c r="D14613" s="135"/>
    </row>
    <row r="14614" spans="1:4" x14ac:dyDescent="0.25">
      <c r="A14614" s="135"/>
      <c r="B14614" s="135"/>
      <c r="C14614" s="135"/>
      <c r="D14614" s="135"/>
    </row>
    <row r="14615" spans="1:4" x14ac:dyDescent="0.25">
      <c r="A14615" s="135"/>
      <c r="B14615" s="135"/>
      <c r="C14615" s="135"/>
      <c r="D14615" s="135"/>
    </row>
    <row r="14616" spans="1:4" x14ac:dyDescent="0.25">
      <c r="A14616" s="135"/>
      <c r="B14616" s="135"/>
      <c r="C14616" s="135"/>
      <c r="D14616" s="135"/>
    </row>
    <row r="14617" spans="1:4" x14ac:dyDescent="0.25">
      <c r="A14617" s="135"/>
      <c r="B14617" s="135"/>
      <c r="C14617" s="135"/>
      <c r="D14617" s="135"/>
    </row>
    <row r="14618" spans="1:4" x14ac:dyDescent="0.25">
      <c r="A14618" s="135"/>
      <c r="B14618" s="135"/>
      <c r="C14618" s="135"/>
      <c r="D14618" s="135"/>
    </row>
    <row r="14619" spans="1:4" x14ac:dyDescent="0.25">
      <c r="A14619" s="135"/>
      <c r="B14619" s="135"/>
      <c r="C14619" s="135"/>
      <c r="D14619" s="135"/>
    </row>
    <row r="14620" spans="1:4" x14ac:dyDescent="0.25">
      <c r="A14620" s="135"/>
      <c r="B14620" s="135"/>
      <c r="C14620" s="135"/>
      <c r="D14620" s="135"/>
    </row>
    <row r="14621" spans="1:4" x14ac:dyDescent="0.25">
      <c r="A14621" s="135"/>
      <c r="B14621" s="135"/>
      <c r="C14621" s="135"/>
      <c r="D14621" s="135"/>
    </row>
    <row r="14622" spans="1:4" x14ac:dyDescent="0.25">
      <c r="A14622" s="135"/>
      <c r="B14622" s="135"/>
      <c r="C14622" s="135"/>
      <c r="D14622" s="135"/>
    </row>
    <row r="14623" spans="1:4" x14ac:dyDescent="0.25">
      <c r="A14623" s="135"/>
      <c r="B14623" s="135"/>
      <c r="C14623" s="135"/>
      <c r="D14623" s="135"/>
    </row>
    <row r="14624" spans="1:4" x14ac:dyDescent="0.25">
      <c r="A14624" s="135"/>
      <c r="B14624" s="135"/>
      <c r="C14624" s="135"/>
      <c r="D14624" s="135"/>
    </row>
    <row r="14625" spans="1:4" x14ac:dyDescent="0.25">
      <c r="A14625" s="135"/>
      <c r="B14625" s="135"/>
      <c r="C14625" s="135"/>
      <c r="D14625" s="135"/>
    </row>
    <row r="14626" spans="1:4" x14ac:dyDescent="0.25">
      <c r="A14626" s="135"/>
      <c r="B14626" s="135"/>
      <c r="C14626" s="135"/>
      <c r="D14626" s="135"/>
    </row>
    <row r="14627" spans="1:4" x14ac:dyDescent="0.25">
      <c r="A14627" s="135"/>
      <c r="B14627" s="135"/>
      <c r="C14627" s="135"/>
      <c r="D14627" s="135"/>
    </row>
    <row r="14628" spans="1:4" x14ac:dyDescent="0.25">
      <c r="A14628" s="135"/>
      <c r="B14628" s="135"/>
      <c r="C14628" s="135"/>
      <c r="D14628" s="135"/>
    </row>
    <row r="14629" spans="1:4" x14ac:dyDescent="0.25">
      <c r="A14629" s="135"/>
      <c r="B14629" s="135"/>
      <c r="C14629" s="135"/>
      <c r="D14629" s="135"/>
    </row>
    <row r="14630" spans="1:4" x14ac:dyDescent="0.25">
      <c r="A14630" s="135"/>
      <c r="B14630" s="135"/>
      <c r="C14630" s="135"/>
      <c r="D14630" s="135"/>
    </row>
    <row r="14631" spans="1:4" x14ac:dyDescent="0.25">
      <c r="A14631" s="135"/>
      <c r="B14631" s="135"/>
      <c r="C14631" s="135"/>
      <c r="D14631" s="135"/>
    </row>
    <row r="14632" spans="1:4" x14ac:dyDescent="0.25">
      <c r="A14632" s="135"/>
      <c r="B14632" s="135"/>
      <c r="C14632" s="135"/>
      <c r="D14632" s="135"/>
    </row>
    <row r="14633" spans="1:4" x14ac:dyDescent="0.25">
      <c r="A14633" s="135"/>
      <c r="B14633" s="135"/>
      <c r="C14633" s="135"/>
      <c r="D14633" s="135"/>
    </row>
    <row r="14634" spans="1:4" x14ac:dyDescent="0.25">
      <c r="A14634" s="135"/>
      <c r="B14634" s="135"/>
      <c r="C14634" s="135"/>
      <c r="D14634" s="135"/>
    </row>
    <row r="14635" spans="1:4" x14ac:dyDescent="0.25">
      <c r="A14635" s="135"/>
      <c r="B14635" s="135"/>
      <c r="C14635" s="135"/>
      <c r="D14635" s="135"/>
    </row>
    <row r="14636" spans="1:4" x14ac:dyDescent="0.25">
      <c r="A14636" s="135"/>
      <c r="B14636" s="135"/>
      <c r="C14636" s="135"/>
      <c r="D14636" s="135"/>
    </row>
    <row r="14637" spans="1:4" x14ac:dyDescent="0.25">
      <c r="A14637" s="135"/>
      <c r="B14637" s="135"/>
      <c r="C14637" s="135"/>
      <c r="D14637" s="135"/>
    </row>
    <row r="14638" spans="1:4" x14ac:dyDescent="0.25">
      <c r="A14638" s="135"/>
      <c r="B14638" s="135"/>
      <c r="C14638" s="135"/>
      <c r="D14638" s="135"/>
    </row>
    <row r="14639" spans="1:4" x14ac:dyDescent="0.25">
      <c r="A14639" s="135"/>
      <c r="B14639" s="135"/>
      <c r="C14639" s="135"/>
      <c r="D14639" s="135"/>
    </row>
    <row r="14640" spans="1:4" x14ac:dyDescent="0.25">
      <c r="A14640" s="135"/>
      <c r="B14640" s="135"/>
      <c r="C14640" s="135"/>
      <c r="D14640" s="135"/>
    </row>
    <row r="14641" spans="1:4" x14ac:dyDescent="0.25">
      <c r="A14641" s="135"/>
      <c r="B14641" s="135"/>
      <c r="C14641" s="135"/>
      <c r="D14641" s="135"/>
    </row>
    <row r="14642" spans="1:4" x14ac:dyDescent="0.25">
      <c r="A14642" s="135"/>
      <c r="B14642" s="135"/>
      <c r="C14642" s="135"/>
      <c r="D14642" s="135"/>
    </row>
    <row r="14643" spans="1:4" x14ac:dyDescent="0.25">
      <c r="A14643" s="135"/>
      <c r="B14643" s="135"/>
      <c r="C14643" s="135"/>
      <c r="D14643" s="135"/>
    </row>
    <row r="14644" spans="1:4" x14ac:dyDescent="0.25">
      <c r="A14644" s="135"/>
      <c r="B14644" s="135"/>
      <c r="C14644" s="135"/>
      <c r="D14644" s="135"/>
    </row>
    <row r="14645" spans="1:4" x14ac:dyDescent="0.25">
      <c r="A14645" s="135"/>
      <c r="B14645" s="135"/>
      <c r="C14645" s="135"/>
      <c r="D14645" s="135"/>
    </row>
    <row r="14646" spans="1:4" x14ac:dyDescent="0.25">
      <c r="A14646" s="135"/>
      <c r="B14646" s="135"/>
      <c r="C14646" s="135"/>
      <c r="D14646" s="135"/>
    </row>
    <row r="14647" spans="1:4" x14ac:dyDescent="0.25">
      <c r="A14647" s="135"/>
      <c r="B14647" s="135"/>
      <c r="C14647" s="135"/>
      <c r="D14647" s="135"/>
    </row>
    <row r="14648" spans="1:4" x14ac:dyDescent="0.25">
      <c r="A14648" s="135"/>
      <c r="B14648" s="135"/>
      <c r="C14648" s="135"/>
      <c r="D14648" s="135"/>
    </row>
    <row r="14649" spans="1:4" x14ac:dyDescent="0.25">
      <c r="A14649" s="135"/>
      <c r="B14649" s="135"/>
      <c r="C14649" s="135"/>
      <c r="D14649" s="135"/>
    </row>
    <row r="14650" spans="1:4" x14ac:dyDescent="0.25">
      <c r="A14650" s="135"/>
      <c r="B14650" s="135"/>
      <c r="C14650" s="135"/>
      <c r="D14650" s="135"/>
    </row>
    <row r="14651" spans="1:4" x14ac:dyDescent="0.25">
      <c r="A14651" s="135"/>
      <c r="B14651" s="135"/>
      <c r="C14651" s="135"/>
      <c r="D14651" s="135"/>
    </row>
    <row r="14652" spans="1:4" x14ac:dyDescent="0.25">
      <c r="A14652" s="135"/>
      <c r="B14652" s="135"/>
      <c r="C14652" s="135"/>
      <c r="D14652" s="135"/>
    </row>
    <row r="14653" spans="1:4" x14ac:dyDescent="0.25">
      <c r="A14653" s="135"/>
      <c r="B14653" s="135"/>
      <c r="C14653" s="135"/>
      <c r="D14653" s="135"/>
    </row>
    <row r="14654" spans="1:4" x14ac:dyDescent="0.25">
      <c r="A14654" s="135"/>
      <c r="B14654" s="135"/>
      <c r="C14654" s="135"/>
      <c r="D14654" s="135"/>
    </row>
    <row r="14655" spans="1:4" x14ac:dyDescent="0.25">
      <c r="A14655" s="135"/>
      <c r="B14655" s="135"/>
      <c r="C14655" s="135"/>
      <c r="D14655" s="135"/>
    </row>
    <row r="14656" spans="1:4" x14ac:dyDescent="0.25">
      <c r="A14656" s="135"/>
      <c r="B14656" s="135"/>
      <c r="C14656" s="135"/>
      <c r="D14656" s="135"/>
    </row>
    <row r="14657" spans="1:4" x14ac:dyDescent="0.25">
      <c r="A14657" s="135"/>
      <c r="B14657" s="135"/>
      <c r="C14657" s="135"/>
      <c r="D14657" s="135"/>
    </row>
    <row r="14658" spans="1:4" x14ac:dyDescent="0.25">
      <c r="A14658" s="135"/>
      <c r="B14658" s="135"/>
      <c r="C14658" s="135"/>
      <c r="D14658" s="135"/>
    </row>
    <row r="14659" spans="1:4" x14ac:dyDescent="0.25">
      <c r="A14659" s="135"/>
      <c r="B14659" s="135"/>
      <c r="C14659" s="135"/>
      <c r="D14659" s="135"/>
    </row>
    <row r="14660" spans="1:4" x14ac:dyDescent="0.25">
      <c r="A14660" s="135"/>
      <c r="B14660" s="135"/>
      <c r="C14660" s="135"/>
      <c r="D14660" s="135"/>
    </row>
    <row r="14661" spans="1:4" x14ac:dyDescent="0.25">
      <c r="A14661" s="135"/>
      <c r="B14661" s="135"/>
      <c r="C14661" s="135"/>
      <c r="D14661" s="135"/>
    </row>
    <row r="14662" spans="1:4" x14ac:dyDescent="0.25">
      <c r="A14662" s="135"/>
      <c r="B14662" s="135"/>
      <c r="C14662" s="135"/>
      <c r="D14662" s="135"/>
    </row>
    <row r="14663" spans="1:4" x14ac:dyDescent="0.25">
      <c r="A14663" s="135"/>
      <c r="B14663" s="135"/>
      <c r="C14663" s="135"/>
      <c r="D14663" s="135"/>
    </row>
    <row r="14664" spans="1:4" x14ac:dyDescent="0.25">
      <c r="A14664" s="135"/>
      <c r="B14664" s="135"/>
      <c r="C14664" s="135"/>
      <c r="D14664" s="135"/>
    </row>
    <row r="14665" spans="1:4" x14ac:dyDescent="0.25">
      <c r="A14665" s="135"/>
      <c r="B14665" s="135"/>
      <c r="C14665" s="135"/>
      <c r="D14665" s="135"/>
    </row>
    <row r="14666" spans="1:4" x14ac:dyDescent="0.25">
      <c r="A14666" s="135"/>
      <c r="B14666" s="135"/>
      <c r="C14666" s="135"/>
      <c r="D14666" s="135"/>
    </row>
    <row r="14667" spans="1:4" x14ac:dyDescent="0.25">
      <c r="A14667" s="135"/>
      <c r="B14667" s="135"/>
      <c r="C14667" s="135"/>
      <c r="D14667" s="135"/>
    </row>
    <row r="14668" spans="1:4" x14ac:dyDescent="0.25">
      <c r="A14668" s="135"/>
      <c r="B14668" s="135"/>
      <c r="C14668" s="135"/>
      <c r="D14668" s="135"/>
    </row>
    <row r="14669" spans="1:4" x14ac:dyDescent="0.25">
      <c r="A14669" s="135"/>
      <c r="B14669" s="135"/>
      <c r="C14669" s="135"/>
      <c r="D14669" s="135"/>
    </row>
    <row r="14670" spans="1:4" x14ac:dyDescent="0.25">
      <c r="A14670" s="135"/>
      <c r="B14670" s="135"/>
      <c r="C14670" s="135"/>
      <c r="D14670" s="135"/>
    </row>
    <row r="14671" spans="1:4" x14ac:dyDescent="0.25">
      <c r="A14671" s="135"/>
      <c r="B14671" s="135"/>
      <c r="C14671" s="135"/>
      <c r="D14671" s="135"/>
    </row>
    <row r="14672" spans="1:4" x14ac:dyDescent="0.25">
      <c r="A14672" s="135"/>
      <c r="B14672" s="135"/>
      <c r="C14672" s="135"/>
      <c r="D14672" s="135"/>
    </row>
    <row r="14673" spans="1:4" x14ac:dyDescent="0.25">
      <c r="A14673" s="135"/>
      <c r="B14673" s="135"/>
      <c r="C14673" s="135"/>
      <c r="D14673" s="135"/>
    </row>
    <row r="14674" spans="1:4" x14ac:dyDescent="0.25">
      <c r="A14674" s="135"/>
      <c r="B14674" s="135"/>
      <c r="C14674" s="135"/>
      <c r="D14674" s="135"/>
    </row>
    <row r="14675" spans="1:4" x14ac:dyDescent="0.25">
      <c r="A14675" s="135"/>
      <c r="B14675" s="135"/>
      <c r="C14675" s="135"/>
      <c r="D14675" s="135"/>
    </row>
    <row r="14676" spans="1:4" x14ac:dyDescent="0.25">
      <c r="A14676" s="135"/>
      <c r="B14676" s="135"/>
      <c r="C14676" s="135"/>
      <c r="D14676" s="135"/>
    </row>
    <row r="14677" spans="1:4" x14ac:dyDescent="0.25">
      <c r="A14677" s="135"/>
      <c r="B14677" s="135"/>
      <c r="C14677" s="135"/>
      <c r="D14677" s="135"/>
    </row>
    <row r="14678" spans="1:4" x14ac:dyDescent="0.25">
      <c r="A14678" s="135"/>
      <c r="B14678" s="135"/>
      <c r="C14678" s="135"/>
      <c r="D14678" s="135"/>
    </row>
    <row r="14679" spans="1:4" x14ac:dyDescent="0.25">
      <c r="A14679" s="135"/>
      <c r="B14679" s="135"/>
      <c r="C14679" s="135"/>
      <c r="D14679" s="135"/>
    </row>
    <row r="14680" spans="1:4" x14ac:dyDescent="0.25">
      <c r="A14680" s="135"/>
      <c r="B14680" s="135"/>
      <c r="C14680" s="135"/>
      <c r="D14680" s="135"/>
    </row>
    <row r="14681" spans="1:4" x14ac:dyDescent="0.25">
      <c r="A14681" s="135"/>
      <c r="B14681" s="135"/>
      <c r="C14681" s="135"/>
      <c r="D14681" s="135"/>
    </row>
    <row r="14682" spans="1:4" x14ac:dyDescent="0.25">
      <c r="A14682" s="135"/>
      <c r="B14682" s="135"/>
      <c r="C14682" s="135"/>
      <c r="D14682" s="135"/>
    </row>
    <row r="14683" spans="1:4" x14ac:dyDescent="0.25">
      <c r="A14683" s="135"/>
      <c r="B14683" s="135"/>
      <c r="C14683" s="135"/>
      <c r="D14683" s="135"/>
    </row>
    <row r="14684" spans="1:4" x14ac:dyDescent="0.25">
      <c r="A14684" s="135"/>
      <c r="B14684" s="135"/>
      <c r="C14684" s="135"/>
      <c r="D14684" s="135"/>
    </row>
    <row r="14685" spans="1:4" x14ac:dyDescent="0.25">
      <c r="A14685" s="135"/>
      <c r="B14685" s="135"/>
      <c r="C14685" s="135"/>
      <c r="D14685" s="135"/>
    </row>
    <row r="14686" spans="1:4" x14ac:dyDescent="0.25">
      <c r="A14686" s="135"/>
      <c r="B14686" s="135"/>
      <c r="C14686" s="135"/>
      <c r="D14686" s="135"/>
    </row>
    <row r="14687" spans="1:4" x14ac:dyDescent="0.25">
      <c r="A14687" s="135"/>
      <c r="B14687" s="135"/>
      <c r="C14687" s="135"/>
      <c r="D14687" s="135"/>
    </row>
    <row r="14688" spans="1:4" x14ac:dyDescent="0.25">
      <c r="A14688" s="135"/>
      <c r="B14688" s="135"/>
      <c r="C14688" s="135"/>
      <c r="D14688" s="135"/>
    </row>
    <row r="14689" spans="1:4" x14ac:dyDescent="0.25">
      <c r="A14689" s="135"/>
      <c r="B14689" s="135"/>
      <c r="C14689" s="135"/>
      <c r="D14689" s="135"/>
    </row>
    <row r="14690" spans="1:4" x14ac:dyDescent="0.25">
      <c r="A14690" s="135"/>
      <c r="B14690" s="135"/>
      <c r="C14690" s="135"/>
      <c r="D14690" s="135"/>
    </row>
    <row r="14691" spans="1:4" x14ac:dyDescent="0.25">
      <c r="A14691" s="135"/>
      <c r="B14691" s="135"/>
      <c r="C14691" s="135"/>
      <c r="D14691" s="135"/>
    </row>
    <row r="14692" spans="1:4" x14ac:dyDescent="0.25">
      <c r="A14692" s="135"/>
      <c r="B14692" s="135"/>
      <c r="C14692" s="135"/>
      <c r="D14692" s="135"/>
    </row>
    <row r="14693" spans="1:4" x14ac:dyDescent="0.25">
      <c r="A14693" s="135"/>
      <c r="B14693" s="135"/>
      <c r="C14693" s="135"/>
      <c r="D14693" s="135"/>
    </row>
    <row r="14694" spans="1:4" x14ac:dyDescent="0.25">
      <c r="A14694" s="135"/>
      <c r="B14694" s="135"/>
      <c r="C14694" s="135"/>
      <c r="D14694" s="135"/>
    </row>
    <row r="14695" spans="1:4" x14ac:dyDescent="0.25">
      <c r="A14695" s="135"/>
      <c r="B14695" s="135"/>
      <c r="C14695" s="135"/>
      <c r="D14695" s="135"/>
    </row>
    <row r="14696" spans="1:4" x14ac:dyDescent="0.25">
      <c r="A14696" s="135"/>
      <c r="B14696" s="135"/>
      <c r="C14696" s="135"/>
      <c r="D14696" s="135"/>
    </row>
    <row r="14697" spans="1:4" x14ac:dyDescent="0.25">
      <c r="A14697" s="135"/>
      <c r="B14697" s="135"/>
      <c r="C14697" s="135"/>
      <c r="D14697" s="135"/>
    </row>
    <row r="14698" spans="1:4" x14ac:dyDescent="0.25">
      <c r="A14698" s="135"/>
      <c r="B14698" s="135"/>
      <c r="C14698" s="135"/>
      <c r="D14698" s="135"/>
    </row>
    <row r="14699" spans="1:4" x14ac:dyDescent="0.25">
      <c r="A14699" s="135"/>
      <c r="B14699" s="135"/>
      <c r="C14699" s="135"/>
      <c r="D14699" s="135"/>
    </row>
    <row r="14700" spans="1:4" x14ac:dyDescent="0.25">
      <c r="A14700" s="135"/>
      <c r="B14700" s="135"/>
      <c r="C14700" s="135"/>
      <c r="D14700" s="135"/>
    </row>
    <row r="14701" spans="1:4" x14ac:dyDescent="0.25">
      <c r="A14701" s="135"/>
      <c r="B14701" s="135"/>
      <c r="C14701" s="135"/>
      <c r="D14701" s="135"/>
    </row>
    <row r="14702" spans="1:4" x14ac:dyDescent="0.25">
      <c r="A14702" s="135"/>
      <c r="B14702" s="135"/>
      <c r="C14702" s="135"/>
      <c r="D14702" s="135"/>
    </row>
    <row r="14703" spans="1:4" x14ac:dyDescent="0.25">
      <c r="A14703" s="135"/>
      <c r="B14703" s="135"/>
      <c r="C14703" s="135"/>
      <c r="D14703" s="135"/>
    </row>
    <row r="14704" spans="1:4" x14ac:dyDescent="0.25">
      <c r="A14704" s="135"/>
      <c r="B14704" s="135"/>
      <c r="C14704" s="135"/>
      <c r="D14704" s="135"/>
    </row>
    <row r="14705" spans="1:4" x14ac:dyDescent="0.25">
      <c r="A14705" s="135"/>
      <c r="B14705" s="135"/>
      <c r="C14705" s="135"/>
      <c r="D14705" s="135"/>
    </row>
    <row r="14706" spans="1:4" x14ac:dyDescent="0.25">
      <c r="A14706" s="135"/>
      <c r="B14706" s="135"/>
      <c r="C14706" s="135"/>
      <c r="D14706" s="135"/>
    </row>
    <row r="14707" spans="1:4" x14ac:dyDescent="0.25">
      <c r="A14707" s="135"/>
      <c r="B14707" s="135"/>
      <c r="C14707" s="135"/>
      <c r="D14707" s="135"/>
    </row>
    <row r="14708" spans="1:4" x14ac:dyDescent="0.25">
      <c r="A14708" s="135"/>
      <c r="B14708" s="135"/>
      <c r="C14708" s="135"/>
      <c r="D14708" s="135"/>
    </row>
    <row r="14709" spans="1:4" x14ac:dyDescent="0.25">
      <c r="A14709" s="135"/>
      <c r="B14709" s="135"/>
      <c r="C14709" s="135"/>
      <c r="D14709" s="135"/>
    </row>
    <row r="14710" spans="1:4" x14ac:dyDescent="0.25">
      <c r="A14710" s="135"/>
      <c r="B14710" s="135"/>
      <c r="C14710" s="135"/>
      <c r="D14710" s="135"/>
    </row>
    <row r="14711" spans="1:4" x14ac:dyDescent="0.25">
      <c r="A14711" s="135"/>
      <c r="B14711" s="135"/>
      <c r="C14711" s="135"/>
      <c r="D14711" s="135"/>
    </row>
    <row r="14712" spans="1:4" x14ac:dyDescent="0.25">
      <c r="A14712" s="135"/>
      <c r="B14712" s="135"/>
      <c r="C14712" s="135"/>
      <c r="D14712" s="135"/>
    </row>
    <row r="14713" spans="1:4" x14ac:dyDescent="0.25">
      <c r="A14713" s="135"/>
      <c r="B14713" s="135"/>
      <c r="C14713" s="135"/>
      <c r="D14713" s="135"/>
    </row>
    <row r="14714" spans="1:4" x14ac:dyDescent="0.25">
      <c r="A14714" s="135"/>
      <c r="B14714" s="135"/>
      <c r="C14714" s="135"/>
      <c r="D14714" s="135"/>
    </row>
    <row r="14715" spans="1:4" x14ac:dyDescent="0.25">
      <c r="A14715" s="135"/>
      <c r="B14715" s="135"/>
      <c r="C14715" s="135"/>
      <c r="D14715" s="135"/>
    </row>
    <row r="14716" spans="1:4" x14ac:dyDescent="0.25">
      <c r="A14716" s="135"/>
      <c r="B14716" s="135"/>
      <c r="C14716" s="135"/>
      <c r="D14716" s="135"/>
    </row>
    <row r="14717" spans="1:4" x14ac:dyDescent="0.25">
      <c r="A14717" s="135"/>
      <c r="B14717" s="135"/>
      <c r="C14717" s="135"/>
      <c r="D14717" s="135"/>
    </row>
    <row r="14718" spans="1:4" x14ac:dyDescent="0.25">
      <c r="A14718" s="135"/>
      <c r="B14718" s="135"/>
      <c r="C14718" s="135"/>
      <c r="D14718" s="135"/>
    </row>
    <row r="14719" spans="1:4" x14ac:dyDescent="0.25">
      <c r="A14719" s="135"/>
      <c r="B14719" s="135"/>
      <c r="C14719" s="135"/>
      <c r="D14719" s="135"/>
    </row>
    <row r="14720" spans="1:4" x14ac:dyDescent="0.25">
      <c r="A14720" s="135"/>
      <c r="B14720" s="135"/>
      <c r="C14720" s="135"/>
      <c r="D14720" s="135"/>
    </row>
    <row r="14721" spans="1:4" x14ac:dyDescent="0.25">
      <c r="A14721" s="135"/>
      <c r="B14721" s="135"/>
      <c r="C14721" s="135"/>
      <c r="D14721" s="135"/>
    </row>
    <row r="14722" spans="1:4" x14ac:dyDescent="0.25">
      <c r="A14722" s="135"/>
      <c r="B14722" s="135"/>
      <c r="C14722" s="135"/>
      <c r="D14722" s="135"/>
    </row>
    <row r="14723" spans="1:4" x14ac:dyDescent="0.25">
      <c r="A14723" s="135"/>
      <c r="B14723" s="135"/>
      <c r="C14723" s="135"/>
      <c r="D14723" s="135"/>
    </row>
    <row r="14724" spans="1:4" x14ac:dyDescent="0.25">
      <c r="A14724" s="135"/>
      <c r="B14724" s="135"/>
      <c r="C14724" s="135"/>
      <c r="D14724" s="135"/>
    </row>
    <row r="14725" spans="1:4" x14ac:dyDescent="0.25">
      <c r="A14725" s="135"/>
      <c r="B14725" s="135"/>
      <c r="C14725" s="135"/>
      <c r="D14725" s="135"/>
    </row>
    <row r="14726" spans="1:4" x14ac:dyDescent="0.25">
      <c r="A14726" s="135"/>
      <c r="B14726" s="135"/>
      <c r="C14726" s="135"/>
      <c r="D14726" s="135"/>
    </row>
    <row r="14727" spans="1:4" x14ac:dyDescent="0.25">
      <c r="A14727" s="135"/>
      <c r="B14727" s="135"/>
      <c r="C14727" s="135"/>
      <c r="D14727" s="135"/>
    </row>
    <row r="14728" spans="1:4" x14ac:dyDescent="0.25">
      <c r="A14728" s="135"/>
      <c r="B14728" s="135"/>
      <c r="C14728" s="135"/>
      <c r="D14728" s="135"/>
    </row>
    <row r="14729" spans="1:4" x14ac:dyDescent="0.25">
      <c r="A14729" s="135"/>
      <c r="B14729" s="135"/>
      <c r="C14729" s="135"/>
      <c r="D14729" s="135"/>
    </row>
    <row r="14730" spans="1:4" x14ac:dyDescent="0.25">
      <c r="A14730" s="135"/>
      <c r="B14730" s="135"/>
      <c r="C14730" s="135"/>
      <c r="D14730" s="135"/>
    </row>
    <row r="14731" spans="1:4" x14ac:dyDescent="0.25">
      <c r="A14731" s="135"/>
      <c r="B14731" s="135"/>
      <c r="C14731" s="135"/>
      <c r="D14731" s="135"/>
    </row>
    <row r="14732" spans="1:4" x14ac:dyDescent="0.25">
      <c r="A14732" s="135"/>
      <c r="B14732" s="135"/>
      <c r="C14732" s="135"/>
      <c r="D14732" s="135"/>
    </row>
    <row r="14733" spans="1:4" x14ac:dyDescent="0.25">
      <c r="A14733" s="135"/>
      <c r="B14733" s="135"/>
      <c r="C14733" s="135"/>
      <c r="D14733" s="135"/>
    </row>
    <row r="14734" spans="1:4" x14ac:dyDescent="0.25">
      <c r="A14734" s="135"/>
      <c r="B14734" s="135"/>
      <c r="C14734" s="135"/>
      <c r="D14734" s="135"/>
    </row>
    <row r="14735" spans="1:4" x14ac:dyDescent="0.25">
      <c r="A14735" s="135"/>
      <c r="B14735" s="135"/>
      <c r="C14735" s="135"/>
      <c r="D14735" s="135"/>
    </row>
    <row r="14736" spans="1:4" x14ac:dyDescent="0.25">
      <c r="A14736" s="135"/>
      <c r="B14736" s="135"/>
      <c r="C14736" s="135"/>
      <c r="D14736" s="135"/>
    </row>
    <row r="14737" spans="1:4" x14ac:dyDescent="0.25">
      <c r="A14737" s="135"/>
      <c r="B14737" s="135"/>
      <c r="C14737" s="135"/>
      <c r="D14737" s="135"/>
    </row>
    <row r="14738" spans="1:4" x14ac:dyDescent="0.25">
      <c r="A14738" s="135"/>
      <c r="B14738" s="135"/>
      <c r="C14738" s="135"/>
      <c r="D14738" s="135"/>
    </row>
    <row r="14739" spans="1:4" x14ac:dyDescent="0.25">
      <c r="A14739" s="135"/>
      <c r="B14739" s="135"/>
      <c r="C14739" s="135"/>
      <c r="D14739" s="135"/>
    </row>
    <row r="14740" spans="1:4" x14ac:dyDescent="0.25">
      <c r="A14740" s="135"/>
      <c r="B14740" s="135"/>
      <c r="C14740" s="135"/>
      <c r="D14740" s="135"/>
    </row>
    <row r="14741" spans="1:4" x14ac:dyDescent="0.25">
      <c r="A14741" s="135"/>
      <c r="B14741" s="135"/>
      <c r="C14741" s="135"/>
      <c r="D14741" s="135"/>
    </row>
    <row r="14742" spans="1:4" x14ac:dyDescent="0.25">
      <c r="A14742" s="135"/>
      <c r="B14742" s="135"/>
      <c r="C14742" s="135"/>
      <c r="D14742" s="135"/>
    </row>
    <row r="14743" spans="1:4" x14ac:dyDescent="0.25">
      <c r="A14743" s="135"/>
      <c r="B14743" s="135"/>
      <c r="C14743" s="135"/>
      <c r="D14743" s="135"/>
    </row>
    <row r="14744" spans="1:4" x14ac:dyDescent="0.25">
      <c r="A14744" s="135"/>
      <c r="B14744" s="135"/>
      <c r="C14744" s="135"/>
      <c r="D14744" s="135"/>
    </row>
    <row r="14745" spans="1:4" x14ac:dyDescent="0.25">
      <c r="A14745" s="135"/>
      <c r="B14745" s="135"/>
      <c r="C14745" s="135"/>
      <c r="D14745" s="135"/>
    </row>
    <row r="14746" spans="1:4" x14ac:dyDescent="0.25">
      <c r="A14746" s="135"/>
      <c r="B14746" s="135"/>
      <c r="C14746" s="135"/>
      <c r="D14746" s="135"/>
    </row>
    <row r="14747" spans="1:4" x14ac:dyDescent="0.25">
      <c r="A14747" s="135"/>
      <c r="B14747" s="135"/>
      <c r="C14747" s="135"/>
      <c r="D14747" s="135"/>
    </row>
    <row r="14748" spans="1:4" x14ac:dyDescent="0.25">
      <c r="A14748" s="135"/>
      <c r="B14748" s="135"/>
      <c r="C14748" s="135"/>
      <c r="D14748" s="135"/>
    </row>
    <row r="14749" spans="1:4" x14ac:dyDescent="0.25">
      <c r="A14749" s="135"/>
      <c r="B14749" s="135"/>
      <c r="C14749" s="135"/>
      <c r="D14749" s="135"/>
    </row>
    <row r="14750" spans="1:4" x14ac:dyDescent="0.25">
      <c r="A14750" s="135"/>
      <c r="B14750" s="135"/>
      <c r="C14750" s="135"/>
      <c r="D14750" s="135"/>
    </row>
    <row r="14751" spans="1:4" x14ac:dyDescent="0.25">
      <c r="A14751" s="135"/>
      <c r="B14751" s="135"/>
      <c r="C14751" s="135"/>
      <c r="D14751" s="135"/>
    </row>
    <row r="14752" spans="1:4" x14ac:dyDescent="0.25">
      <c r="A14752" s="135"/>
      <c r="B14752" s="135"/>
      <c r="C14752" s="135"/>
      <c r="D14752" s="135"/>
    </row>
    <row r="14753" spans="1:4" x14ac:dyDescent="0.25">
      <c r="A14753" s="135"/>
      <c r="B14753" s="135"/>
      <c r="C14753" s="135"/>
      <c r="D14753" s="135"/>
    </row>
    <row r="14754" spans="1:4" x14ac:dyDescent="0.25">
      <c r="A14754" s="135"/>
      <c r="B14754" s="135"/>
      <c r="C14754" s="135"/>
      <c r="D14754" s="135"/>
    </row>
    <row r="14755" spans="1:4" x14ac:dyDescent="0.25">
      <c r="A14755" s="135"/>
      <c r="B14755" s="135"/>
      <c r="C14755" s="135"/>
      <c r="D14755" s="135"/>
    </row>
    <row r="14756" spans="1:4" x14ac:dyDescent="0.25">
      <c r="A14756" s="135"/>
      <c r="B14756" s="135"/>
      <c r="C14756" s="135"/>
      <c r="D14756" s="135"/>
    </row>
    <row r="14757" spans="1:4" x14ac:dyDescent="0.25">
      <c r="A14757" s="135"/>
      <c r="B14757" s="135"/>
      <c r="C14757" s="135"/>
      <c r="D14757" s="135"/>
    </row>
    <row r="14758" spans="1:4" x14ac:dyDescent="0.25">
      <c r="A14758" s="135"/>
      <c r="B14758" s="135"/>
      <c r="C14758" s="135"/>
      <c r="D14758" s="135"/>
    </row>
    <row r="14759" spans="1:4" x14ac:dyDescent="0.25">
      <c r="A14759" s="135"/>
      <c r="B14759" s="135"/>
      <c r="C14759" s="135"/>
      <c r="D14759" s="135"/>
    </row>
    <row r="14760" spans="1:4" x14ac:dyDescent="0.25">
      <c r="A14760" s="135"/>
      <c r="B14760" s="135"/>
      <c r="C14760" s="135"/>
      <c r="D14760" s="135"/>
    </row>
    <row r="14761" spans="1:4" x14ac:dyDescent="0.25">
      <c r="A14761" s="135"/>
      <c r="B14761" s="135"/>
      <c r="C14761" s="135"/>
      <c r="D14761" s="135"/>
    </row>
    <row r="14762" spans="1:4" x14ac:dyDescent="0.25">
      <c r="A14762" s="135"/>
      <c r="B14762" s="135"/>
      <c r="C14762" s="135"/>
      <c r="D14762" s="135"/>
    </row>
    <row r="14763" spans="1:4" x14ac:dyDescent="0.25">
      <c r="A14763" s="135"/>
      <c r="B14763" s="135"/>
      <c r="C14763" s="135"/>
      <c r="D14763" s="135"/>
    </row>
    <row r="14764" spans="1:4" x14ac:dyDescent="0.25">
      <c r="A14764" s="135"/>
      <c r="B14764" s="135"/>
      <c r="C14764" s="135"/>
      <c r="D14764" s="135"/>
    </row>
    <row r="14765" spans="1:4" x14ac:dyDescent="0.25">
      <c r="A14765" s="135"/>
      <c r="B14765" s="135"/>
      <c r="C14765" s="135"/>
      <c r="D14765" s="135"/>
    </row>
    <row r="14766" spans="1:4" x14ac:dyDescent="0.25">
      <c r="A14766" s="135"/>
      <c r="B14766" s="135"/>
      <c r="C14766" s="135"/>
      <c r="D14766" s="135"/>
    </row>
    <row r="14767" spans="1:4" x14ac:dyDescent="0.25">
      <c r="A14767" s="135"/>
      <c r="B14767" s="135"/>
      <c r="C14767" s="135"/>
      <c r="D14767" s="135"/>
    </row>
    <row r="14768" spans="1:4" x14ac:dyDescent="0.25">
      <c r="A14768" s="135"/>
      <c r="B14768" s="135"/>
      <c r="C14768" s="135"/>
      <c r="D14768" s="135"/>
    </row>
    <row r="14769" spans="1:4" x14ac:dyDescent="0.25">
      <c r="A14769" s="135"/>
      <c r="B14769" s="135"/>
      <c r="C14769" s="135"/>
      <c r="D14769" s="135"/>
    </row>
    <row r="14770" spans="1:4" x14ac:dyDescent="0.25">
      <c r="A14770" s="135"/>
      <c r="B14770" s="135"/>
      <c r="C14770" s="135"/>
      <c r="D14770" s="135"/>
    </row>
    <row r="14771" spans="1:4" x14ac:dyDescent="0.25">
      <c r="A14771" s="135"/>
      <c r="B14771" s="135"/>
      <c r="C14771" s="135"/>
      <c r="D14771" s="135"/>
    </row>
    <row r="14772" spans="1:4" x14ac:dyDescent="0.25">
      <c r="A14772" s="135"/>
      <c r="B14772" s="135"/>
      <c r="C14772" s="135"/>
      <c r="D14772" s="135"/>
    </row>
    <row r="14773" spans="1:4" x14ac:dyDescent="0.25">
      <c r="A14773" s="135"/>
      <c r="B14773" s="135"/>
      <c r="C14773" s="135"/>
      <c r="D14773" s="135"/>
    </row>
    <row r="14774" spans="1:4" x14ac:dyDescent="0.25">
      <c r="A14774" s="135"/>
      <c r="B14774" s="135"/>
      <c r="C14774" s="135"/>
      <c r="D14774" s="135"/>
    </row>
    <row r="14775" spans="1:4" x14ac:dyDescent="0.25">
      <c r="A14775" s="135"/>
      <c r="B14775" s="135"/>
      <c r="C14775" s="135"/>
      <c r="D14775" s="135"/>
    </row>
    <row r="14776" spans="1:4" x14ac:dyDescent="0.25">
      <c r="A14776" s="135"/>
      <c r="B14776" s="135"/>
      <c r="C14776" s="135"/>
      <c r="D14776" s="135"/>
    </row>
    <row r="14777" spans="1:4" x14ac:dyDescent="0.25">
      <c r="A14777" s="135"/>
      <c r="B14777" s="135"/>
      <c r="C14777" s="135"/>
      <c r="D14777" s="135"/>
    </row>
    <row r="14778" spans="1:4" x14ac:dyDescent="0.25">
      <c r="A14778" s="135"/>
      <c r="B14778" s="135"/>
      <c r="C14778" s="135"/>
      <c r="D14778" s="135"/>
    </row>
    <row r="14779" spans="1:4" x14ac:dyDescent="0.25">
      <c r="A14779" s="135"/>
      <c r="B14779" s="135"/>
      <c r="C14779" s="135"/>
      <c r="D14779" s="135"/>
    </row>
    <row r="14780" spans="1:4" x14ac:dyDescent="0.25">
      <c r="A14780" s="135"/>
      <c r="B14780" s="135"/>
      <c r="C14780" s="135"/>
      <c r="D14780" s="135"/>
    </row>
    <row r="14781" spans="1:4" x14ac:dyDescent="0.25">
      <c r="A14781" s="135"/>
      <c r="B14781" s="135"/>
      <c r="C14781" s="135"/>
      <c r="D14781" s="135"/>
    </row>
    <row r="14782" spans="1:4" x14ac:dyDescent="0.25">
      <c r="A14782" s="135"/>
      <c r="B14782" s="135"/>
      <c r="C14782" s="135"/>
      <c r="D14782" s="135"/>
    </row>
    <row r="14783" spans="1:4" x14ac:dyDescent="0.25">
      <c r="A14783" s="135"/>
      <c r="B14783" s="135"/>
      <c r="C14783" s="135"/>
      <c r="D14783" s="135"/>
    </row>
    <row r="14784" spans="1:4" x14ac:dyDescent="0.25">
      <c r="A14784" s="135"/>
      <c r="B14784" s="135"/>
      <c r="C14784" s="135"/>
      <c r="D14784" s="135"/>
    </row>
    <row r="14785" spans="1:4" x14ac:dyDescent="0.25">
      <c r="A14785" s="135"/>
      <c r="B14785" s="135"/>
      <c r="C14785" s="135"/>
      <c r="D14785" s="135"/>
    </row>
    <row r="14786" spans="1:4" x14ac:dyDescent="0.25">
      <c r="A14786" s="135"/>
      <c r="B14786" s="135"/>
      <c r="C14786" s="135"/>
      <c r="D14786" s="135"/>
    </row>
    <row r="14787" spans="1:4" x14ac:dyDescent="0.25">
      <c r="A14787" s="135"/>
      <c r="B14787" s="135"/>
      <c r="C14787" s="135"/>
      <c r="D14787" s="135"/>
    </row>
    <row r="14788" spans="1:4" x14ac:dyDescent="0.25">
      <c r="A14788" s="135"/>
      <c r="B14788" s="135"/>
      <c r="C14788" s="135"/>
      <c r="D14788" s="135"/>
    </row>
    <row r="14789" spans="1:4" x14ac:dyDescent="0.25">
      <c r="A14789" s="135"/>
      <c r="B14789" s="135"/>
      <c r="C14789" s="135"/>
      <c r="D14789" s="135"/>
    </row>
    <row r="14790" spans="1:4" x14ac:dyDescent="0.25">
      <c r="A14790" s="135"/>
      <c r="B14790" s="135"/>
      <c r="C14790" s="135"/>
      <c r="D14790" s="135"/>
    </row>
    <row r="14791" spans="1:4" x14ac:dyDescent="0.25">
      <c r="A14791" s="135"/>
      <c r="B14791" s="135"/>
      <c r="C14791" s="135"/>
      <c r="D14791" s="135"/>
    </row>
    <row r="14792" spans="1:4" x14ac:dyDescent="0.25">
      <c r="A14792" s="135"/>
      <c r="B14792" s="135"/>
      <c r="C14792" s="135"/>
      <c r="D14792" s="135"/>
    </row>
    <row r="14793" spans="1:4" x14ac:dyDescent="0.25">
      <c r="A14793" s="135"/>
      <c r="B14793" s="135"/>
      <c r="C14793" s="135"/>
      <c r="D14793" s="135"/>
    </row>
    <row r="14794" spans="1:4" x14ac:dyDescent="0.25">
      <c r="A14794" s="135"/>
      <c r="B14794" s="135"/>
      <c r="C14794" s="135"/>
      <c r="D14794" s="135"/>
    </row>
    <row r="14795" spans="1:4" x14ac:dyDescent="0.25">
      <c r="A14795" s="135"/>
      <c r="B14795" s="135"/>
      <c r="C14795" s="135"/>
      <c r="D14795" s="135"/>
    </row>
    <row r="14796" spans="1:4" x14ac:dyDescent="0.25">
      <c r="A14796" s="135"/>
      <c r="B14796" s="135"/>
      <c r="C14796" s="135"/>
      <c r="D14796" s="135"/>
    </row>
    <row r="14797" spans="1:4" x14ac:dyDescent="0.25">
      <c r="A14797" s="135"/>
      <c r="B14797" s="135"/>
      <c r="C14797" s="135"/>
      <c r="D14797" s="135"/>
    </row>
    <row r="14798" spans="1:4" x14ac:dyDescent="0.25">
      <c r="A14798" s="135"/>
      <c r="B14798" s="135"/>
      <c r="C14798" s="135"/>
      <c r="D14798" s="135"/>
    </row>
    <row r="14799" spans="1:4" x14ac:dyDescent="0.25">
      <c r="A14799" s="135"/>
      <c r="B14799" s="135"/>
      <c r="C14799" s="135"/>
      <c r="D14799" s="135"/>
    </row>
    <row r="14800" spans="1:4" x14ac:dyDescent="0.25">
      <c r="A14800" s="135"/>
      <c r="B14800" s="135"/>
      <c r="C14800" s="135"/>
      <c r="D14800" s="135"/>
    </row>
    <row r="14801" spans="1:4" x14ac:dyDescent="0.25">
      <c r="A14801" s="135"/>
      <c r="B14801" s="135"/>
      <c r="C14801" s="135"/>
      <c r="D14801" s="135"/>
    </row>
    <row r="14802" spans="1:4" x14ac:dyDescent="0.25">
      <c r="A14802" s="135"/>
      <c r="B14802" s="135"/>
      <c r="C14802" s="135"/>
      <c r="D14802" s="135"/>
    </row>
    <row r="14803" spans="1:4" x14ac:dyDescent="0.25">
      <c r="A14803" s="135"/>
      <c r="B14803" s="135"/>
      <c r="C14803" s="135"/>
      <c r="D14803" s="135"/>
    </row>
    <row r="14804" spans="1:4" x14ac:dyDescent="0.25">
      <c r="A14804" s="135"/>
      <c r="B14804" s="135"/>
      <c r="C14804" s="135"/>
      <c r="D14804" s="135"/>
    </row>
    <row r="14805" spans="1:4" x14ac:dyDescent="0.25">
      <c r="A14805" s="135"/>
      <c r="B14805" s="135"/>
      <c r="C14805" s="135"/>
      <c r="D14805" s="135"/>
    </row>
    <row r="14806" spans="1:4" x14ac:dyDescent="0.25">
      <c r="A14806" s="135"/>
      <c r="B14806" s="135"/>
      <c r="C14806" s="135"/>
      <c r="D14806" s="135"/>
    </row>
    <row r="14807" spans="1:4" x14ac:dyDescent="0.25">
      <c r="A14807" s="135"/>
      <c r="B14807" s="135"/>
      <c r="C14807" s="135"/>
      <c r="D14807" s="135"/>
    </row>
    <row r="14808" spans="1:4" x14ac:dyDescent="0.25">
      <c r="A14808" s="135"/>
      <c r="B14808" s="135"/>
      <c r="C14808" s="135"/>
      <c r="D14808" s="135"/>
    </row>
    <row r="14809" spans="1:4" x14ac:dyDescent="0.25">
      <c r="A14809" s="135"/>
      <c r="B14809" s="135"/>
      <c r="C14809" s="135"/>
      <c r="D14809" s="135"/>
    </row>
    <row r="14810" spans="1:4" x14ac:dyDescent="0.25">
      <c r="A14810" s="135"/>
      <c r="B14810" s="135"/>
      <c r="C14810" s="135"/>
      <c r="D14810" s="135"/>
    </row>
    <row r="14811" spans="1:4" x14ac:dyDescent="0.25">
      <c r="A14811" s="135"/>
      <c r="B14811" s="135"/>
      <c r="C14811" s="135"/>
      <c r="D14811" s="135"/>
    </row>
    <row r="14812" spans="1:4" x14ac:dyDescent="0.25">
      <c r="A14812" s="135"/>
      <c r="B14812" s="135"/>
      <c r="C14812" s="135"/>
      <c r="D14812" s="135"/>
    </row>
    <row r="14813" spans="1:4" x14ac:dyDescent="0.25">
      <c r="A14813" s="135"/>
      <c r="B14813" s="135"/>
      <c r="C14813" s="135"/>
      <c r="D14813" s="135"/>
    </row>
    <row r="14814" spans="1:4" x14ac:dyDescent="0.25">
      <c r="A14814" s="135"/>
      <c r="B14814" s="135"/>
      <c r="C14814" s="135"/>
      <c r="D14814" s="135"/>
    </row>
    <row r="14815" spans="1:4" x14ac:dyDescent="0.25">
      <c r="A14815" s="135"/>
      <c r="B14815" s="135"/>
      <c r="C14815" s="135"/>
      <c r="D14815" s="135"/>
    </row>
    <row r="14816" spans="1:4" x14ac:dyDescent="0.25">
      <c r="A14816" s="135"/>
      <c r="B14816" s="135"/>
      <c r="C14816" s="135"/>
      <c r="D14816" s="135"/>
    </row>
    <row r="14817" spans="1:4" x14ac:dyDescent="0.25">
      <c r="A14817" s="135"/>
      <c r="B14817" s="135"/>
      <c r="C14817" s="135"/>
      <c r="D14817" s="135"/>
    </row>
    <row r="14818" spans="1:4" x14ac:dyDescent="0.25">
      <c r="A14818" s="135"/>
      <c r="B14818" s="135"/>
      <c r="C14818" s="135"/>
      <c r="D14818" s="135"/>
    </row>
    <row r="14819" spans="1:4" x14ac:dyDescent="0.25">
      <c r="A14819" s="135"/>
      <c r="B14819" s="135"/>
      <c r="C14819" s="135"/>
      <c r="D14819" s="135"/>
    </row>
    <row r="14820" spans="1:4" x14ac:dyDescent="0.25">
      <c r="A14820" s="135"/>
      <c r="B14820" s="135"/>
      <c r="C14820" s="135"/>
      <c r="D14820" s="135"/>
    </row>
    <row r="14821" spans="1:4" x14ac:dyDescent="0.25">
      <c r="A14821" s="135"/>
      <c r="B14821" s="135"/>
      <c r="C14821" s="135"/>
      <c r="D14821" s="135"/>
    </row>
    <row r="14822" spans="1:4" x14ac:dyDescent="0.25">
      <c r="A14822" s="135"/>
      <c r="B14822" s="135"/>
      <c r="C14822" s="135"/>
      <c r="D14822" s="135"/>
    </row>
    <row r="14823" spans="1:4" x14ac:dyDescent="0.25">
      <c r="A14823" s="135"/>
      <c r="B14823" s="135"/>
      <c r="C14823" s="135"/>
      <c r="D14823" s="135"/>
    </row>
    <row r="14824" spans="1:4" x14ac:dyDescent="0.25">
      <c r="A14824" s="135"/>
      <c r="B14824" s="135"/>
      <c r="C14824" s="135"/>
      <c r="D14824" s="135"/>
    </row>
    <row r="14825" spans="1:4" x14ac:dyDescent="0.25">
      <c r="A14825" s="135"/>
      <c r="B14825" s="135"/>
      <c r="C14825" s="135"/>
      <c r="D14825" s="135"/>
    </row>
    <row r="14826" spans="1:4" x14ac:dyDescent="0.25">
      <c r="A14826" s="135"/>
      <c r="B14826" s="135"/>
      <c r="C14826" s="135"/>
      <c r="D14826" s="135"/>
    </row>
    <row r="14827" spans="1:4" x14ac:dyDescent="0.25">
      <c r="A14827" s="135"/>
      <c r="B14827" s="135"/>
      <c r="C14827" s="135"/>
      <c r="D14827" s="135"/>
    </row>
    <row r="14828" spans="1:4" x14ac:dyDescent="0.25">
      <c r="A14828" s="135"/>
      <c r="B14828" s="135"/>
      <c r="C14828" s="135"/>
      <c r="D14828" s="135"/>
    </row>
    <row r="14829" spans="1:4" x14ac:dyDescent="0.25">
      <c r="A14829" s="135"/>
      <c r="B14829" s="135"/>
      <c r="C14829" s="135"/>
      <c r="D14829" s="135"/>
    </row>
    <row r="14830" spans="1:4" x14ac:dyDescent="0.25">
      <c r="A14830" s="135"/>
      <c r="B14830" s="135"/>
      <c r="C14830" s="135"/>
      <c r="D14830" s="135"/>
    </row>
    <row r="14831" spans="1:4" x14ac:dyDescent="0.25">
      <c r="A14831" s="135"/>
      <c r="B14831" s="135"/>
      <c r="C14831" s="135"/>
      <c r="D14831" s="135"/>
    </row>
    <row r="14832" spans="1:4" x14ac:dyDescent="0.25">
      <c r="A14832" s="135"/>
      <c r="B14832" s="135"/>
      <c r="C14832" s="135"/>
      <c r="D14832" s="135"/>
    </row>
    <row r="14833" spans="1:4" x14ac:dyDescent="0.25">
      <c r="A14833" s="135"/>
      <c r="B14833" s="135"/>
      <c r="C14833" s="135"/>
      <c r="D14833" s="135"/>
    </row>
    <row r="14834" spans="1:4" x14ac:dyDescent="0.25">
      <c r="A14834" s="135"/>
      <c r="B14834" s="135"/>
      <c r="C14834" s="135"/>
      <c r="D14834" s="135"/>
    </row>
    <row r="14835" spans="1:4" x14ac:dyDescent="0.25">
      <c r="A14835" s="135"/>
      <c r="B14835" s="135"/>
      <c r="C14835" s="135"/>
      <c r="D14835" s="135"/>
    </row>
    <row r="14836" spans="1:4" x14ac:dyDescent="0.25">
      <c r="A14836" s="135"/>
      <c r="B14836" s="135"/>
      <c r="C14836" s="135"/>
      <c r="D14836" s="135"/>
    </row>
    <row r="14837" spans="1:4" x14ac:dyDescent="0.25">
      <c r="A14837" s="135"/>
      <c r="B14837" s="135"/>
      <c r="C14837" s="135"/>
      <c r="D14837" s="135"/>
    </row>
    <row r="14838" spans="1:4" x14ac:dyDescent="0.25">
      <c r="A14838" s="135"/>
      <c r="B14838" s="135"/>
      <c r="C14838" s="135"/>
      <c r="D14838" s="135"/>
    </row>
    <row r="14839" spans="1:4" x14ac:dyDescent="0.25">
      <c r="A14839" s="135"/>
      <c r="B14839" s="135"/>
      <c r="C14839" s="135"/>
      <c r="D14839" s="135"/>
    </row>
    <row r="14840" spans="1:4" x14ac:dyDescent="0.25">
      <c r="A14840" s="135"/>
      <c r="B14840" s="135"/>
      <c r="C14840" s="135"/>
      <c r="D14840" s="135"/>
    </row>
    <row r="14841" spans="1:4" x14ac:dyDescent="0.25">
      <c r="A14841" s="135"/>
      <c r="B14841" s="135"/>
      <c r="C14841" s="135"/>
      <c r="D14841" s="135"/>
    </row>
    <row r="14842" spans="1:4" x14ac:dyDescent="0.25">
      <c r="A14842" s="135"/>
      <c r="B14842" s="135"/>
      <c r="C14842" s="135"/>
      <c r="D14842" s="135"/>
    </row>
    <row r="14843" spans="1:4" x14ac:dyDescent="0.25">
      <c r="A14843" s="135"/>
      <c r="B14843" s="135"/>
      <c r="C14843" s="135"/>
      <c r="D14843" s="135"/>
    </row>
    <row r="14844" spans="1:4" x14ac:dyDescent="0.25">
      <c r="A14844" s="135"/>
      <c r="B14844" s="135"/>
      <c r="C14844" s="135"/>
      <c r="D14844" s="135"/>
    </row>
    <row r="14845" spans="1:4" x14ac:dyDescent="0.25">
      <c r="A14845" s="135"/>
      <c r="B14845" s="135"/>
      <c r="C14845" s="135"/>
      <c r="D14845" s="135"/>
    </row>
    <row r="14846" spans="1:4" x14ac:dyDescent="0.25">
      <c r="A14846" s="135"/>
      <c r="B14846" s="135"/>
      <c r="C14846" s="135"/>
      <c r="D14846" s="135"/>
    </row>
    <row r="14847" spans="1:4" x14ac:dyDescent="0.25">
      <c r="A14847" s="135"/>
      <c r="B14847" s="135"/>
      <c r="C14847" s="135"/>
      <c r="D14847" s="135"/>
    </row>
    <row r="14848" spans="1:4" x14ac:dyDescent="0.25">
      <c r="A14848" s="135"/>
      <c r="B14848" s="135"/>
      <c r="C14848" s="135"/>
      <c r="D14848" s="135"/>
    </row>
    <row r="14849" spans="1:4" x14ac:dyDescent="0.25">
      <c r="A14849" s="135"/>
      <c r="B14849" s="135"/>
      <c r="C14849" s="135"/>
      <c r="D14849" s="135"/>
    </row>
    <row r="14850" spans="1:4" x14ac:dyDescent="0.25">
      <c r="A14850" s="135"/>
      <c r="B14850" s="135"/>
      <c r="C14850" s="135"/>
      <c r="D14850" s="135"/>
    </row>
    <row r="14851" spans="1:4" x14ac:dyDescent="0.25">
      <c r="A14851" s="135"/>
      <c r="B14851" s="135"/>
      <c r="C14851" s="135"/>
      <c r="D14851" s="135"/>
    </row>
    <row r="14852" spans="1:4" x14ac:dyDescent="0.25">
      <c r="A14852" s="135"/>
      <c r="B14852" s="135"/>
      <c r="C14852" s="135"/>
      <c r="D14852" s="135"/>
    </row>
    <row r="14853" spans="1:4" x14ac:dyDescent="0.25">
      <c r="A14853" s="135"/>
      <c r="B14853" s="135"/>
      <c r="C14853" s="135"/>
      <c r="D14853" s="135"/>
    </row>
    <row r="14854" spans="1:4" x14ac:dyDescent="0.25">
      <c r="A14854" s="135"/>
      <c r="B14854" s="135"/>
      <c r="C14854" s="135"/>
      <c r="D14854" s="135"/>
    </row>
    <row r="14855" spans="1:4" x14ac:dyDescent="0.25">
      <c r="A14855" s="135"/>
      <c r="B14855" s="135"/>
      <c r="C14855" s="135"/>
      <c r="D14855" s="135"/>
    </row>
    <row r="14856" spans="1:4" x14ac:dyDescent="0.25">
      <c r="A14856" s="135"/>
      <c r="B14856" s="135"/>
      <c r="C14856" s="135"/>
      <c r="D14856" s="135"/>
    </row>
    <row r="14857" spans="1:4" x14ac:dyDescent="0.25">
      <c r="A14857" s="135"/>
      <c r="B14857" s="135"/>
      <c r="C14857" s="135"/>
      <c r="D14857" s="135"/>
    </row>
    <row r="14858" spans="1:4" x14ac:dyDescent="0.25">
      <c r="A14858" s="135"/>
      <c r="B14858" s="135"/>
      <c r="C14858" s="135"/>
      <c r="D14858" s="135"/>
    </row>
    <row r="14859" spans="1:4" x14ac:dyDescent="0.25">
      <c r="A14859" s="135"/>
      <c r="B14859" s="135"/>
      <c r="C14859" s="135"/>
      <c r="D14859" s="135"/>
    </row>
    <row r="14860" spans="1:4" x14ac:dyDescent="0.25">
      <c r="A14860" s="135"/>
      <c r="B14860" s="135"/>
      <c r="C14860" s="135"/>
      <c r="D14860" s="135"/>
    </row>
    <row r="14861" spans="1:4" x14ac:dyDescent="0.25">
      <c r="A14861" s="135"/>
      <c r="B14861" s="135"/>
      <c r="C14861" s="135"/>
      <c r="D14861" s="135"/>
    </row>
    <row r="14862" spans="1:4" x14ac:dyDescent="0.25">
      <c r="A14862" s="135"/>
      <c r="B14862" s="135"/>
      <c r="C14862" s="135"/>
      <c r="D14862" s="135"/>
    </row>
    <row r="14863" spans="1:4" x14ac:dyDescent="0.25">
      <c r="A14863" s="135"/>
      <c r="B14863" s="135"/>
      <c r="C14863" s="135"/>
      <c r="D14863" s="135"/>
    </row>
    <row r="14864" spans="1:4" x14ac:dyDescent="0.25">
      <c r="A14864" s="135"/>
      <c r="B14864" s="135"/>
      <c r="C14864" s="135"/>
      <c r="D14864" s="135"/>
    </row>
    <row r="14865" spans="1:4" x14ac:dyDescent="0.25">
      <c r="A14865" s="135"/>
      <c r="B14865" s="135"/>
      <c r="C14865" s="135"/>
      <c r="D14865" s="135"/>
    </row>
    <row r="14866" spans="1:4" x14ac:dyDescent="0.25">
      <c r="A14866" s="135"/>
      <c r="B14866" s="135"/>
      <c r="C14866" s="135"/>
      <c r="D14866" s="135"/>
    </row>
    <row r="14867" spans="1:4" x14ac:dyDescent="0.25">
      <c r="A14867" s="135"/>
      <c r="B14867" s="135"/>
      <c r="C14867" s="135"/>
      <c r="D14867" s="135"/>
    </row>
    <row r="14868" spans="1:4" x14ac:dyDescent="0.25">
      <c r="A14868" s="135"/>
      <c r="B14868" s="135"/>
      <c r="C14868" s="135"/>
      <c r="D14868" s="135"/>
    </row>
    <row r="14869" spans="1:4" x14ac:dyDescent="0.25">
      <c r="A14869" s="135"/>
      <c r="B14869" s="135"/>
      <c r="C14869" s="135"/>
      <c r="D14869" s="135"/>
    </row>
    <row r="14870" spans="1:4" x14ac:dyDescent="0.25">
      <c r="A14870" s="135"/>
      <c r="B14870" s="135"/>
      <c r="C14870" s="135"/>
      <c r="D14870" s="135"/>
    </row>
    <row r="14871" spans="1:4" x14ac:dyDescent="0.25">
      <c r="A14871" s="135"/>
      <c r="B14871" s="135"/>
      <c r="C14871" s="135"/>
      <c r="D14871" s="135"/>
    </row>
    <row r="14872" spans="1:4" x14ac:dyDescent="0.25">
      <c r="A14872" s="135"/>
      <c r="B14872" s="135"/>
      <c r="C14872" s="135"/>
      <c r="D14872" s="135"/>
    </row>
    <row r="14873" spans="1:4" x14ac:dyDescent="0.25">
      <c r="A14873" s="135"/>
      <c r="B14873" s="135"/>
      <c r="C14873" s="135"/>
      <c r="D14873" s="135"/>
    </row>
    <row r="14874" spans="1:4" x14ac:dyDescent="0.25">
      <c r="A14874" s="135"/>
      <c r="B14874" s="135"/>
      <c r="C14874" s="135"/>
      <c r="D14874" s="135"/>
    </row>
    <row r="14875" spans="1:4" x14ac:dyDescent="0.25">
      <c r="A14875" s="135"/>
      <c r="B14875" s="135"/>
      <c r="C14875" s="135"/>
      <c r="D14875" s="135"/>
    </row>
    <row r="14876" spans="1:4" x14ac:dyDescent="0.25">
      <c r="A14876" s="135"/>
      <c r="B14876" s="135"/>
      <c r="C14876" s="135"/>
      <c r="D14876" s="135"/>
    </row>
    <row r="14877" spans="1:4" x14ac:dyDescent="0.25">
      <c r="A14877" s="135"/>
      <c r="B14877" s="135"/>
      <c r="C14877" s="135"/>
      <c r="D14877" s="135"/>
    </row>
    <row r="14878" spans="1:4" x14ac:dyDescent="0.25">
      <c r="A14878" s="135"/>
      <c r="B14878" s="135"/>
      <c r="C14878" s="135"/>
      <c r="D14878" s="135"/>
    </row>
    <row r="14879" spans="1:4" x14ac:dyDescent="0.25">
      <c r="A14879" s="135"/>
      <c r="B14879" s="135"/>
      <c r="C14879" s="135"/>
      <c r="D14879" s="135"/>
    </row>
    <row r="14880" spans="1:4" x14ac:dyDescent="0.25">
      <c r="A14880" s="135"/>
      <c r="B14880" s="135"/>
      <c r="C14880" s="135"/>
      <c r="D14880" s="135"/>
    </row>
    <row r="14881" spans="1:4" x14ac:dyDescent="0.25">
      <c r="A14881" s="135"/>
      <c r="B14881" s="135"/>
      <c r="C14881" s="135"/>
      <c r="D14881" s="135"/>
    </row>
    <row r="14882" spans="1:4" x14ac:dyDescent="0.25">
      <c r="A14882" s="135"/>
      <c r="B14882" s="135"/>
      <c r="C14882" s="135"/>
      <c r="D14882" s="135"/>
    </row>
    <row r="14883" spans="1:4" x14ac:dyDescent="0.25">
      <c r="A14883" s="135"/>
      <c r="B14883" s="135"/>
      <c r="C14883" s="135"/>
      <c r="D14883" s="135"/>
    </row>
    <row r="14884" spans="1:4" x14ac:dyDescent="0.25">
      <c r="A14884" s="135"/>
      <c r="B14884" s="135"/>
      <c r="C14884" s="135"/>
      <c r="D14884" s="135"/>
    </row>
    <row r="14885" spans="1:4" x14ac:dyDescent="0.25">
      <c r="A14885" s="135"/>
      <c r="B14885" s="135"/>
      <c r="C14885" s="135"/>
      <c r="D14885" s="135"/>
    </row>
    <row r="14886" spans="1:4" x14ac:dyDescent="0.25">
      <c r="A14886" s="135"/>
      <c r="B14886" s="135"/>
      <c r="C14886" s="135"/>
      <c r="D14886" s="135"/>
    </row>
    <row r="14887" spans="1:4" x14ac:dyDescent="0.25">
      <c r="A14887" s="135"/>
      <c r="B14887" s="135"/>
      <c r="C14887" s="135"/>
      <c r="D14887" s="135"/>
    </row>
    <row r="14888" spans="1:4" x14ac:dyDescent="0.25">
      <c r="A14888" s="135"/>
      <c r="B14888" s="135"/>
      <c r="C14888" s="135"/>
      <c r="D14888" s="135"/>
    </row>
    <row r="14889" spans="1:4" x14ac:dyDescent="0.25">
      <c r="A14889" s="135"/>
      <c r="B14889" s="135"/>
      <c r="C14889" s="135"/>
      <c r="D14889" s="135"/>
    </row>
    <row r="14890" spans="1:4" x14ac:dyDescent="0.25">
      <c r="A14890" s="135"/>
      <c r="B14890" s="135"/>
      <c r="C14890" s="135"/>
      <c r="D14890" s="135"/>
    </row>
    <row r="14891" spans="1:4" x14ac:dyDescent="0.25">
      <c r="A14891" s="135"/>
      <c r="B14891" s="135"/>
      <c r="C14891" s="135"/>
      <c r="D14891" s="135"/>
    </row>
    <row r="14892" spans="1:4" x14ac:dyDescent="0.25">
      <c r="A14892" s="135"/>
      <c r="B14892" s="135"/>
      <c r="C14892" s="135"/>
      <c r="D14892" s="135"/>
    </row>
    <row r="14893" spans="1:4" x14ac:dyDescent="0.25">
      <c r="A14893" s="135"/>
      <c r="B14893" s="135"/>
      <c r="C14893" s="135"/>
      <c r="D14893" s="135"/>
    </row>
    <row r="14894" spans="1:4" x14ac:dyDescent="0.25">
      <c r="A14894" s="135"/>
      <c r="B14894" s="135"/>
      <c r="C14894" s="135"/>
      <c r="D14894" s="135"/>
    </row>
    <row r="14895" spans="1:4" x14ac:dyDescent="0.25">
      <c r="A14895" s="135"/>
      <c r="B14895" s="135"/>
      <c r="C14895" s="135"/>
      <c r="D14895" s="135"/>
    </row>
    <row r="14896" spans="1:4" x14ac:dyDescent="0.25">
      <c r="A14896" s="135"/>
      <c r="B14896" s="135"/>
      <c r="C14896" s="135"/>
      <c r="D14896" s="135"/>
    </row>
    <row r="14897" spans="1:4" x14ac:dyDescent="0.25">
      <c r="A14897" s="135"/>
      <c r="B14897" s="135"/>
      <c r="C14897" s="135"/>
      <c r="D14897" s="135"/>
    </row>
    <row r="14898" spans="1:4" x14ac:dyDescent="0.25">
      <c r="A14898" s="135"/>
      <c r="B14898" s="135"/>
      <c r="C14898" s="135"/>
      <c r="D14898" s="135"/>
    </row>
    <row r="14899" spans="1:4" x14ac:dyDescent="0.25">
      <c r="A14899" s="135"/>
      <c r="B14899" s="135"/>
      <c r="C14899" s="135"/>
      <c r="D14899" s="135"/>
    </row>
    <row r="14900" spans="1:4" x14ac:dyDescent="0.25">
      <c r="A14900" s="135"/>
      <c r="B14900" s="135"/>
      <c r="C14900" s="135"/>
      <c r="D14900" s="135"/>
    </row>
    <row r="14901" spans="1:4" x14ac:dyDescent="0.25">
      <c r="A14901" s="135"/>
      <c r="B14901" s="135"/>
      <c r="C14901" s="135"/>
      <c r="D14901" s="135"/>
    </row>
    <row r="14902" spans="1:4" x14ac:dyDescent="0.25">
      <c r="A14902" s="135"/>
      <c r="B14902" s="135"/>
      <c r="C14902" s="135"/>
      <c r="D14902" s="135"/>
    </row>
    <row r="14903" spans="1:4" x14ac:dyDescent="0.25">
      <c r="A14903" s="135"/>
      <c r="B14903" s="135"/>
      <c r="C14903" s="135"/>
      <c r="D14903" s="135"/>
    </row>
    <row r="14904" spans="1:4" x14ac:dyDescent="0.25">
      <c r="A14904" s="135"/>
      <c r="B14904" s="135"/>
      <c r="C14904" s="135"/>
      <c r="D14904" s="135"/>
    </row>
    <row r="14905" spans="1:4" x14ac:dyDescent="0.25">
      <c r="A14905" s="135"/>
      <c r="B14905" s="135"/>
      <c r="C14905" s="135"/>
      <c r="D14905" s="135"/>
    </row>
    <row r="14906" spans="1:4" x14ac:dyDescent="0.25">
      <c r="A14906" s="135"/>
      <c r="B14906" s="135"/>
      <c r="C14906" s="135"/>
      <c r="D14906" s="135"/>
    </row>
    <row r="14907" spans="1:4" x14ac:dyDescent="0.25">
      <c r="A14907" s="135"/>
      <c r="B14907" s="135"/>
      <c r="C14907" s="135"/>
      <c r="D14907" s="135"/>
    </row>
    <row r="14908" spans="1:4" x14ac:dyDescent="0.25">
      <c r="A14908" s="135"/>
      <c r="B14908" s="135"/>
      <c r="C14908" s="135"/>
      <c r="D14908" s="135"/>
    </row>
    <row r="14909" spans="1:4" x14ac:dyDescent="0.25">
      <c r="A14909" s="135"/>
      <c r="B14909" s="135"/>
      <c r="C14909" s="135"/>
      <c r="D14909" s="135"/>
    </row>
    <row r="14910" spans="1:4" x14ac:dyDescent="0.25">
      <c r="A14910" s="135"/>
      <c r="B14910" s="135"/>
      <c r="C14910" s="135"/>
      <c r="D14910" s="135"/>
    </row>
    <row r="14911" spans="1:4" x14ac:dyDescent="0.25">
      <c r="A14911" s="135"/>
      <c r="B14911" s="135"/>
      <c r="C14911" s="135"/>
      <c r="D14911" s="135"/>
    </row>
    <row r="14912" spans="1:4" x14ac:dyDescent="0.25">
      <c r="A14912" s="135"/>
      <c r="B14912" s="135"/>
      <c r="C14912" s="135"/>
      <c r="D14912" s="135"/>
    </row>
    <row r="14913" spans="1:4" x14ac:dyDescent="0.25">
      <c r="A14913" s="135"/>
      <c r="B14913" s="135"/>
      <c r="C14913" s="135"/>
      <c r="D14913" s="135"/>
    </row>
    <row r="14914" spans="1:4" x14ac:dyDescent="0.25">
      <c r="A14914" s="135"/>
      <c r="B14914" s="135"/>
      <c r="C14914" s="135"/>
      <c r="D14914" s="135"/>
    </row>
    <row r="14915" spans="1:4" x14ac:dyDescent="0.25">
      <c r="A14915" s="135"/>
      <c r="B14915" s="135"/>
      <c r="C14915" s="135"/>
      <c r="D14915" s="135"/>
    </row>
    <row r="14916" spans="1:4" x14ac:dyDescent="0.25">
      <c r="A14916" s="135"/>
      <c r="B14916" s="135"/>
      <c r="C14916" s="135"/>
      <c r="D14916" s="135"/>
    </row>
    <row r="14917" spans="1:4" x14ac:dyDescent="0.25">
      <c r="A14917" s="135"/>
      <c r="B14917" s="135"/>
      <c r="C14917" s="135"/>
      <c r="D14917" s="135"/>
    </row>
    <row r="14918" spans="1:4" x14ac:dyDescent="0.25">
      <c r="A14918" s="135"/>
      <c r="B14918" s="135"/>
      <c r="C14918" s="135"/>
      <c r="D14918" s="135"/>
    </row>
    <row r="14919" spans="1:4" x14ac:dyDescent="0.25">
      <c r="A14919" s="135"/>
      <c r="B14919" s="135"/>
      <c r="C14919" s="135"/>
      <c r="D14919" s="135"/>
    </row>
    <row r="14920" spans="1:4" x14ac:dyDescent="0.25">
      <c r="A14920" s="135"/>
      <c r="B14920" s="135"/>
      <c r="C14920" s="135"/>
      <c r="D14920" s="135"/>
    </row>
    <row r="14921" spans="1:4" x14ac:dyDescent="0.25">
      <c r="A14921" s="135"/>
      <c r="B14921" s="135"/>
      <c r="C14921" s="135"/>
      <c r="D14921" s="135"/>
    </row>
    <row r="14922" spans="1:4" x14ac:dyDescent="0.25">
      <c r="A14922" s="135"/>
      <c r="B14922" s="135"/>
      <c r="C14922" s="135"/>
      <c r="D14922" s="135"/>
    </row>
    <row r="14923" spans="1:4" x14ac:dyDescent="0.25">
      <c r="A14923" s="135"/>
      <c r="B14923" s="135"/>
      <c r="C14923" s="135"/>
      <c r="D14923" s="135"/>
    </row>
    <row r="14924" spans="1:4" x14ac:dyDescent="0.25">
      <c r="A14924" s="135"/>
      <c r="B14924" s="135"/>
      <c r="C14924" s="135"/>
      <c r="D14924" s="135"/>
    </row>
    <row r="14925" spans="1:4" x14ac:dyDescent="0.25">
      <c r="A14925" s="135"/>
      <c r="B14925" s="135"/>
      <c r="C14925" s="135"/>
      <c r="D14925" s="135"/>
    </row>
    <row r="14926" spans="1:4" x14ac:dyDescent="0.25">
      <c r="A14926" s="135"/>
      <c r="B14926" s="135"/>
      <c r="C14926" s="135"/>
      <c r="D14926" s="135"/>
    </row>
    <row r="14927" spans="1:4" x14ac:dyDescent="0.25">
      <c r="A14927" s="135"/>
      <c r="B14927" s="135"/>
      <c r="C14927" s="135"/>
      <c r="D14927" s="135"/>
    </row>
    <row r="14928" spans="1:4" x14ac:dyDescent="0.25">
      <c r="A14928" s="135"/>
      <c r="B14928" s="135"/>
      <c r="C14928" s="135"/>
      <c r="D14928" s="135"/>
    </row>
    <row r="14929" spans="1:4" x14ac:dyDescent="0.25">
      <c r="A14929" s="135"/>
      <c r="B14929" s="135"/>
      <c r="C14929" s="135"/>
      <c r="D14929" s="135"/>
    </row>
    <row r="14930" spans="1:4" x14ac:dyDescent="0.25">
      <c r="A14930" s="135"/>
      <c r="B14930" s="135"/>
      <c r="C14930" s="135"/>
      <c r="D14930" s="135"/>
    </row>
    <row r="14931" spans="1:4" x14ac:dyDescent="0.25">
      <c r="A14931" s="135"/>
      <c r="B14931" s="135"/>
      <c r="C14931" s="135"/>
      <c r="D14931" s="135"/>
    </row>
    <row r="14932" spans="1:4" x14ac:dyDescent="0.25">
      <c r="A14932" s="135"/>
      <c r="B14932" s="135"/>
      <c r="C14932" s="135"/>
      <c r="D14932" s="135"/>
    </row>
    <row r="14933" spans="1:4" x14ac:dyDescent="0.25">
      <c r="A14933" s="135"/>
      <c r="B14933" s="135"/>
      <c r="C14933" s="135"/>
      <c r="D14933" s="135"/>
    </row>
    <row r="14934" spans="1:4" x14ac:dyDescent="0.25">
      <c r="A14934" s="135"/>
      <c r="B14934" s="135"/>
      <c r="C14934" s="135"/>
      <c r="D14934" s="135"/>
    </row>
    <row r="14935" spans="1:4" x14ac:dyDescent="0.25">
      <c r="A14935" s="135"/>
      <c r="B14935" s="135"/>
      <c r="C14935" s="135"/>
      <c r="D14935" s="135"/>
    </row>
    <row r="14936" spans="1:4" x14ac:dyDescent="0.25">
      <c r="A14936" s="135"/>
      <c r="B14936" s="135"/>
      <c r="C14936" s="135"/>
      <c r="D14936" s="135"/>
    </row>
    <row r="14937" spans="1:4" x14ac:dyDescent="0.25">
      <c r="A14937" s="135"/>
      <c r="B14937" s="135"/>
      <c r="C14937" s="135"/>
      <c r="D14937" s="135"/>
    </row>
    <row r="14938" spans="1:4" x14ac:dyDescent="0.25">
      <c r="A14938" s="135"/>
      <c r="B14938" s="135"/>
      <c r="C14938" s="135"/>
      <c r="D14938" s="135"/>
    </row>
    <row r="14939" spans="1:4" x14ac:dyDescent="0.25">
      <c r="A14939" s="135"/>
      <c r="B14939" s="135"/>
      <c r="C14939" s="135"/>
      <c r="D14939" s="135"/>
    </row>
    <row r="14940" spans="1:4" x14ac:dyDescent="0.25">
      <c r="A14940" s="135"/>
      <c r="B14940" s="135"/>
      <c r="C14940" s="135"/>
      <c r="D14940" s="135"/>
    </row>
    <row r="14941" spans="1:4" x14ac:dyDescent="0.25">
      <c r="A14941" s="135"/>
      <c r="B14941" s="135"/>
      <c r="C14941" s="135"/>
      <c r="D14941" s="135"/>
    </row>
    <row r="14942" spans="1:4" x14ac:dyDescent="0.25">
      <c r="A14942" s="135"/>
      <c r="B14942" s="135"/>
      <c r="C14942" s="135"/>
      <c r="D14942" s="135"/>
    </row>
    <row r="14943" spans="1:4" x14ac:dyDescent="0.25">
      <c r="A14943" s="135"/>
      <c r="B14943" s="135"/>
      <c r="C14943" s="135"/>
      <c r="D14943" s="135"/>
    </row>
    <row r="14944" spans="1:4" x14ac:dyDescent="0.25">
      <c r="A14944" s="135"/>
      <c r="B14944" s="135"/>
      <c r="C14944" s="135"/>
      <c r="D14944" s="135"/>
    </row>
    <row r="14945" spans="1:4" x14ac:dyDescent="0.25">
      <c r="A14945" s="135"/>
      <c r="B14945" s="135"/>
      <c r="C14945" s="135"/>
      <c r="D14945" s="135"/>
    </row>
    <row r="14946" spans="1:4" x14ac:dyDescent="0.25">
      <c r="A14946" s="135"/>
      <c r="B14946" s="135"/>
      <c r="C14946" s="135"/>
      <c r="D14946" s="135"/>
    </row>
    <row r="14947" spans="1:4" x14ac:dyDescent="0.25">
      <c r="A14947" s="135"/>
      <c r="B14947" s="135"/>
      <c r="C14947" s="135"/>
      <c r="D14947" s="135"/>
    </row>
    <row r="14948" spans="1:4" x14ac:dyDescent="0.25">
      <c r="A14948" s="135"/>
      <c r="B14948" s="135"/>
      <c r="C14948" s="135"/>
      <c r="D14948" s="135"/>
    </row>
    <row r="14949" spans="1:4" x14ac:dyDescent="0.25">
      <c r="A14949" s="135"/>
      <c r="B14949" s="135"/>
      <c r="C14949" s="135"/>
      <c r="D14949" s="135"/>
    </row>
    <row r="14950" spans="1:4" x14ac:dyDescent="0.25">
      <c r="A14950" s="135"/>
      <c r="B14950" s="135"/>
      <c r="C14950" s="135"/>
      <c r="D14950" s="135"/>
    </row>
    <row r="14951" spans="1:4" x14ac:dyDescent="0.25">
      <c r="A14951" s="135"/>
      <c r="B14951" s="135"/>
      <c r="C14951" s="135"/>
      <c r="D14951" s="135"/>
    </row>
    <row r="14952" spans="1:4" x14ac:dyDescent="0.25">
      <c r="A14952" s="135"/>
      <c r="B14952" s="135"/>
      <c r="C14952" s="135"/>
      <c r="D14952" s="135"/>
    </row>
    <row r="14953" spans="1:4" x14ac:dyDescent="0.25">
      <c r="A14953" s="135"/>
      <c r="B14953" s="135"/>
      <c r="C14953" s="135"/>
      <c r="D14953" s="135"/>
    </row>
    <row r="14954" spans="1:4" x14ac:dyDescent="0.25">
      <c r="A14954" s="135"/>
      <c r="B14954" s="135"/>
      <c r="C14954" s="135"/>
      <c r="D14954" s="135"/>
    </row>
    <row r="14955" spans="1:4" x14ac:dyDescent="0.25">
      <c r="A14955" s="135"/>
      <c r="B14955" s="135"/>
      <c r="C14955" s="135"/>
      <c r="D14955" s="135"/>
    </row>
    <row r="14956" spans="1:4" x14ac:dyDescent="0.25">
      <c r="A14956" s="135"/>
      <c r="B14956" s="135"/>
      <c r="C14956" s="135"/>
      <c r="D14956" s="135"/>
    </row>
    <row r="14957" spans="1:4" x14ac:dyDescent="0.25">
      <c r="A14957" s="135"/>
      <c r="B14957" s="135"/>
      <c r="C14957" s="135"/>
      <c r="D14957" s="135"/>
    </row>
    <row r="14958" spans="1:4" x14ac:dyDescent="0.25">
      <c r="A14958" s="135"/>
      <c r="B14958" s="135"/>
      <c r="C14958" s="135"/>
      <c r="D14958" s="135"/>
    </row>
    <row r="14959" spans="1:4" x14ac:dyDescent="0.25">
      <c r="A14959" s="135"/>
      <c r="B14959" s="135"/>
      <c r="C14959" s="135"/>
      <c r="D14959" s="135"/>
    </row>
    <row r="14960" spans="1:4" x14ac:dyDescent="0.25">
      <c r="A14960" s="135"/>
      <c r="B14960" s="135"/>
      <c r="C14960" s="135"/>
      <c r="D14960" s="135"/>
    </row>
    <row r="14961" spans="1:4" x14ac:dyDescent="0.25">
      <c r="A14961" s="135"/>
      <c r="B14961" s="135"/>
      <c r="C14961" s="135"/>
      <c r="D14961" s="135"/>
    </row>
    <row r="14962" spans="1:4" x14ac:dyDescent="0.25">
      <c r="A14962" s="135"/>
      <c r="B14962" s="135"/>
      <c r="C14962" s="135"/>
      <c r="D14962" s="135"/>
    </row>
    <row r="14963" spans="1:4" x14ac:dyDescent="0.25">
      <c r="A14963" s="135"/>
      <c r="B14963" s="135"/>
      <c r="C14963" s="135"/>
      <c r="D14963" s="135"/>
    </row>
    <row r="14964" spans="1:4" x14ac:dyDescent="0.25">
      <c r="A14964" s="135"/>
      <c r="B14964" s="135"/>
      <c r="C14964" s="135"/>
      <c r="D14964" s="135"/>
    </row>
    <row r="14965" spans="1:4" x14ac:dyDescent="0.25">
      <c r="A14965" s="135"/>
      <c r="B14965" s="135"/>
      <c r="C14965" s="135"/>
      <c r="D14965" s="135"/>
    </row>
    <row r="14966" spans="1:4" x14ac:dyDescent="0.25">
      <c r="A14966" s="135"/>
      <c r="B14966" s="135"/>
      <c r="C14966" s="135"/>
      <c r="D14966" s="135"/>
    </row>
    <row r="14967" spans="1:4" x14ac:dyDescent="0.25">
      <c r="A14967" s="135"/>
      <c r="B14967" s="135"/>
      <c r="C14967" s="135"/>
      <c r="D14967" s="135"/>
    </row>
    <row r="14968" spans="1:4" x14ac:dyDescent="0.25">
      <c r="A14968" s="135"/>
      <c r="B14968" s="135"/>
      <c r="C14968" s="135"/>
      <c r="D14968" s="135"/>
    </row>
    <row r="14969" spans="1:4" x14ac:dyDescent="0.25">
      <c r="A14969" s="135"/>
      <c r="B14969" s="135"/>
      <c r="C14969" s="135"/>
      <c r="D14969" s="135"/>
    </row>
    <row r="14970" spans="1:4" x14ac:dyDescent="0.25">
      <c r="A14970" s="135"/>
      <c r="B14970" s="135"/>
      <c r="C14970" s="135"/>
      <c r="D14970" s="135"/>
    </row>
    <row r="14971" spans="1:4" x14ac:dyDescent="0.25">
      <c r="A14971" s="135"/>
      <c r="B14971" s="135"/>
      <c r="C14971" s="135"/>
      <c r="D14971" s="135"/>
    </row>
    <row r="14972" spans="1:4" x14ac:dyDescent="0.25">
      <c r="A14972" s="135"/>
      <c r="B14972" s="135"/>
      <c r="C14972" s="135"/>
      <c r="D14972" s="135"/>
    </row>
    <row r="14973" spans="1:4" x14ac:dyDescent="0.25">
      <c r="A14973" s="135"/>
      <c r="B14973" s="135"/>
      <c r="C14973" s="135"/>
      <c r="D14973" s="135"/>
    </row>
    <row r="14974" spans="1:4" x14ac:dyDescent="0.25">
      <c r="A14974" s="135"/>
      <c r="B14974" s="135"/>
      <c r="C14974" s="135"/>
      <c r="D14974" s="135"/>
    </row>
    <row r="14975" spans="1:4" x14ac:dyDescent="0.25">
      <c r="A14975" s="135"/>
      <c r="B14975" s="135"/>
      <c r="C14975" s="135"/>
      <c r="D14975" s="135"/>
    </row>
    <row r="14976" spans="1:4" x14ac:dyDescent="0.25">
      <c r="A14976" s="135"/>
      <c r="B14976" s="135"/>
      <c r="C14976" s="135"/>
      <c r="D14976" s="135"/>
    </row>
    <row r="14977" spans="1:4" x14ac:dyDescent="0.25">
      <c r="A14977" s="135"/>
      <c r="B14977" s="135"/>
      <c r="C14977" s="135"/>
      <c r="D14977" s="135"/>
    </row>
    <row r="14978" spans="1:4" x14ac:dyDescent="0.25">
      <c r="A14978" s="135"/>
      <c r="B14978" s="135"/>
      <c r="C14978" s="135"/>
      <c r="D14978" s="135"/>
    </row>
    <row r="14979" spans="1:4" x14ac:dyDescent="0.25">
      <c r="A14979" s="135"/>
      <c r="B14979" s="135"/>
      <c r="C14979" s="135"/>
      <c r="D14979" s="135"/>
    </row>
    <row r="14980" spans="1:4" x14ac:dyDescent="0.25">
      <c r="A14980" s="135"/>
      <c r="B14980" s="135"/>
      <c r="C14980" s="135"/>
      <c r="D14980" s="135"/>
    </row>
    <row r="14981" spans="1:4" x14ac:dyDescent="0.25">
      <c r="A14981" s="135"/>
      <c r="B14981" s="135"/>
      <c r="C14981" s="135"/>
      <c r="D14981" s="135"/>
    </row>
    <row r="14982" spans="1:4" x14ac:dyDescent="0.25">
      <c r="A14982" s="135"/>
      <c r="B14982" s="135"/>
      <c r="C14982" s="135"/>
      <c r="D14982" s="135"/>
    </row>
    <row r="14983" spans="1:4" x14ac:dyDescent="0.25">
      <c r="A14983" s="135"/>
      <c r="B14983" s="135"/>
      <c r="C14983" s="135"/>
      <c r="D14983" s="135"/>
    </row>
    <row r="14984" spans="1:4" x14ac:dyDescent="0.25">
      <c r="A14984" s="135"/>
      <c r="B14984" s="135"/>
      <c r="C14984" s="135"/>
      <c r="D14984" s="135"/>
    </row>
    <row r="14985" spans="1:4" x14ac:dyDescent="0.25">
      <c r="A14985" s="135"/>
      <c r="B14985" s="135"/>
      <c r="C14985" s="135"/>
      <c r="D14985" s="135"/>
    </row>
    <row r="14986" spans="1:4" x14ac:dyDescent="0.25">
      <c r="A14986" s="135"/>
      <c r="B14986" s="135"/>
      <c r="C14986" s="135"/>
      <c r="D14986" s="135"/>
    </row>
    <row r="14987" spans="1:4" x14ac:dyDescent="0.25">
      <c r="A14987" s="135"/>
      <c r="B14987" s="135"/>
      <c r="C14987" s="135"/>
      <c r="D14987" s="135"/>
    </row>
    <row r="14988" spans="1:4" x14ac:dyDescent="0.25">
      <c r="A14988" s="135"/>
      <c r="B14988" s="135"/>
      <c r="C14988" s="135"/>
      <c r="D14988" s="135"/>
    </row>
    <row r="14989" spans="1:4" x14ac:dyDescent="0.25">
      <c r="A14989" s="135"/>
      <c r="B14989" s="135"/>
      <c r="C14989" s="135"/>
      <c r="D14989" s="135"/>
    </row>
    <row r="14990" spans="1:4" x14ac:dyDescent="0.25">
      <c r="A14990" s="135"/>
      <c r="B14990" s="135"/>
      <c r="C14990" s="135"/>
      <c r="D14990" s="135"/>
    </row>
    <row r="14991" spans="1:4" x14ac:dyDescent="0.25">
      <c r="A14991" s="135"/>
      <c r="B14991" s="135"/>
      <c r="C14991" s="135"/>
      <c r="D14991" s="135"/>
    </row>
    <row r="14992" spans="1:4" x14ac:dyDescent="0.25">
      <c r="A14992" s="135"/>
      <c r="B14992" s="135"/>
      <c r="C14992" s="135"/>
      <c r="D14992" s="135"/>
    </row>
    <row r="14993" spans="1:4" x14ac:dyDescent="0.25">
      <c r="A14993" s="135"/>
      <c r="B14993" s="135"/>
      <c r="C14993" s="135"/>
      <c r="D14993" s="135"/>
    </row>
    <row r="14994" spans="1:4" x14ac:dyDescent="0.25">
      <c r="A14994" s="135"/>
      <c r="B14994" s="135"/>
      <c r="C14994" s="135"/>
      <c r="D14994" s="135"/>
    </row>
    <row r="14995" spans="1:4" x14ac:dyDescent="0.25">
      <c r="A14995" s="135"/>
      <c r="B14995" s="135"/>
      <c r="C14995" s="135"/>
      <c r="D14995" s="135"/>
    </row>
    <row r="14996" spans="1:4" x14ac:dyDescent="0.25">
      <c r="A14996" s="135"/>
      <c r="B14996" s="135"/>
      <c r="C14996" s="135"/>
      <c r="D14996" s="135"/>
    </row>
    <row r="14997" spans="1:4" x14ac:dyDescent="0.25">
      <c r="A14997" s="135"/>
      <c r="B14997" s="135"/>
      <c r="C14997" s="135"/>
      <c r="D14997" s="135"/>
    </row>
    <row r="14998" spans="1:4" x14ac:dyDescent="0.25">
      <c r="A14998" s="135"/>
      <c r="B14998" s="135"/>
      <c r="C14998" s="135"/>
      <c r="D14998" s="135"/>
    </row>
    <row r="14999" spans="1:4" x14ac:dyDescent="0.25">
      <c r="A14999" s="135"/>
      <c r="B14999" s="135"/>
      <c r="C14999" s="135"/>
      <c r="D14999" s="135"/>
    </row>
    <row r="15000" spans="1:4" x14ac:dyDescent="0.25">
      <c r="A15000" s="135"/>
      <c r="B15000" s="135"/>
      <c r="C15000" s="135"/>
      <c r="D15000" s="135"/>
    </row>
    <row r="15001" spans="1:4" x14ac:dyDescent="0.25">
      <c r="A15001" s="135"/>
      <c r="B15001" s="135"/>
      <c r="C15001" s="135"/>
      <c r="D15001" s="135"/>
    </row>
    <row r="15002" spans="1:4" x14ac:dyDescent="0.25">
      <c r="A15002" s="135"/>
      <c r="B15002" s="135"/>
      <c r="C15002" s="135"/>
      <c r="D15002" s="135"/>
    </row>
    <row r="15003" spans="1:4" x14ac:dyDescent="0.25">
      <c r="A15003" s="135"/>
      <c r="B15003" s="135"/>
      <c r="C15003" s="135"/>
      <c r="D15003" s="135"/>
    </row>
    <row r="15004" spans="1:4" x14ac:dyDescent="0.25">
      <c r="A15004" s="135"/>
      <c r="B15004" s="135"/>
      <c r="C15004" s="135"/>
      <c r="D15004" s="135"/>
    </row>
    <row r="15005" spans="1:4" x14ac:dyDescent="0.25">
      <c r="A15005" s="135"/>
      <c r="B15005" s="135"/>
      <c r="C15005" s="135"/>
      <c r="D15005" s="135"/>
    </row>
    <row r="15006" spans="1:4" x14ac:dyDescent="0.25">
      <c r="A15006" s="135"/>
      <c r="B15006" s="135"/>
      <c r="C15006" s="135"/>
      <c r="D15006" s="135"/>
    </row>
    <row r="15007" spans="1:4" x14ac:dyDescent="0.25">
      <c r="A15007" s="135"/>
      <c r="B15007" s="135"/>
      <c r="C15007" s="135"/>
      <c r="D15007" s="135"/>
    </row>
    <row r="15008" spans="1:4" x14ac:dyDescent="0.25">
      <c r="A15008" s="135"/>
      <c r="B15008" s="135"/>
      <c r="C15008" s="135"/>
      <c r="D15008" s="135"/>
    </row>
    <row r="15009" spans="1:4" x14ac:dyDescent="0.25">
      <c r="A15009" s="135"/>
      <c r="B15009" s="135"/>
      <c r="C15009" s="135"/>
      <c r="D15009" s="135"/>
    </row>
    <row r="15010" spans="1:4" x14ac:dyDescent="0.25">
      <c r="A15010" s="135"/>
      <c r="B15010" s="135"/>
      <c r="C15010" s="135"/>
      <c r="D15010" s="135"/>
    </row>
    <row r="15011" spans="1:4" x14ac:dyDescent="0.25">
      <c r="A15011" s="135"/>
      <c r="B15011" s="135"/>
      <c r="C15011" s="135"/>
      <c r="D15011" s="135"/>
    </row>
    <row r="15012" spans="1:4" x14ac:dyDescent="0.25">
      <c r="A15012" s="135"/>
      <c r="B15012" s="135"/>
      <c r="C15012" s="135"/>
      <c r="D15012" s="135"/>
    </row>
    <row r="15013" spans="1:4" x14ac:dyDescent="0.25">
      <c r="A15013" s="135"/>
      <c r="B15013" s="135"/>
      <c r="C15013" s="135"/>
      <c r="D15013" s="135"/>
    </row>
    <row r="15014" spans="1:4" x14ac:dyDescent="0.25">
      <c r="A15014" s="135"/>
      <c r="B15014" s="135"/>
      <c r="C15014" s="135"/>
      <c r="D15014" s="135"/>
    </row>
    <row r="15015" spans="1:4" x14ac:dyDescent="0.25">
      <c r="A15015" s="135"/>
      <c r="B15015" s="135"/>
      <c r="C15015" s="135"/>
      <c r="D15015" s="135"/>
    </row>
    <row r="15016" spans="1:4" x14ac:dyDescent="0.25">
      <c r="A15016" s="135"/>
      <c r="B15016" s="135"/>
      <c r="C15016" s="135"/>
      <c r="D15016" s="135"/>
    </row>
    <row r="15017" spans="1:4" x14ac:dyDescent="0.25">
      <c r="A15017" s="135"/>
      <c r="B15017" s="135"/>
      <c r="C15017" s="135"/>
      <c r="D15017" s="135"/>
    </row>
    <row r="15018" spans="1:4" x14ac:dyDescent="0.25">
      <c r="A15018" s="135"/>
      <c r="B15018" s="135"/>
      <c r="C15018" s="135"/>
      <c r="D15018" s="135"/>
    </row>
    <row r="15019" spans="1:4" x14ac:dyDescent="0.25">
      <c r="A15019" s="135"/>
      <c r="B15019" s="135"/>
      <c r="C15019" s="135"/>
      <c r="D15019" s="135"/>
    </row>
    <row r="15020" spans="1:4" x14ac:dyDescent="0.25">
      <c r="A15020" s="135"/>
      <c r="B15020" s="135"/>
      <c r="C15020" s="135"/>
      <c r="D15020" s="135"/>
    </row>
    <row r="15021" spans="1:4" x14ac:dyDescent="0.25">
      <c r="A15021" s="135"/>
      <c r="B15021" s="135"/>
      <c r="C15021" s="135"/>
      <c r="D15021" s="135"/>
    </row>
    <row r="15022" spans="1:4" x14ac:dyDescent="0.25">
      <c r="A15022" s="135"/>
      <c r="B15022" s="135"/>
      <c r="C15022" s="135"/>
      <c r="D15022" s="135"/>
    </row>
    <row r="15023" spans="1:4" x14ac:dyDescent="0.25">
      <c r="A15023" s="135"/>
      <c r="B15023" s="135"/>
      <c r="C15023" s="135"/>
      <c r="D15023" s="135"/>
    </row>
    <row r="15024" spans="1:4" x14ac:dyDescent="0.25">
      <c r="A15024" s="135"/>
      <c r="B15024" s="135"/>
      <c r="C15024" s="135"/>
      <c r="D15024" s="135"/>
    </row>
    <row r="15025" spans="1:4" x14ac:dyDescent="0.25">
      <c r="A15025" s="135"/>
      <c r="B15025" s="135"/>
      <c r="C15025" s="135"/>
      <c r="D15025" s="135"/>
    </row>
    <row r="15026" spans="1:4" x14ac:dyDescent="0.25">
      <c r="A15026" s="135"/>
      <c r="B15026" s="135"/>
      <c r="C15026" s="135"/>
      <c r="D15026" s="135"/>
    </row>
    <row r="15027" spans="1:4" x14ac:dyDescent="0.25">
      <c r="A15027" s="135"/>
      <c r="B15027" s="135"/>
      <c r="C15027" s="135"/>
      <c r="D15027" s="135"/>
    </row>
    <row r="15028" spans="1:4" x14ac:dyDescent="0.25">
      <c r="A15028" s="135"/>
      <c r="B15028" s="135"/>
      <c r="C15028" s="135"/>
      <c r="D15028" s="135"/>
    </row>
    <row r="15029" spans="1:4" x14ac:dyDescent="0.25">
      <c r="A15029" s="135"/>
      <c r="B15029" s="135"/>
      <c r="C15029" s="135"/>
      <c r="D15029" s="135"/>
    </row>
    <row r="15030" spans="1:4" x14ac:dyDescent="0.25">
      <c r="A15030" s="135"/>
      <c r="B15030" s="135"/>
      <c r="C15030" s="135"/>
      <c r="D15030" s="135"/>
    </row>
    <row r="15031" spans="1:4" x14ac:dyDescent="0.25">
      <c r="A15031" s="135"/>
      <c r="B15031" s="135"/>
      <c r="C15031" s="135"/>
      <c r="D15031" s="135"/>
    </row>
    <row r="15032" spans="1:4" x14ac:dyDescent="0.25">
      <c r="A15032" s="135"/>
      <c r="B15032" s="135"/>
      <c r="C15032" s="135"/>
      <c r="D15032" s="135"/>
    </row>
    <row r="15033" spans="1:4" x14ac:dyDescent="0.25">
      <c r="A15033" s="135"/>
      <c r="B15033" s="135"/>
      <c r="C15033" s="135"/>
      <c r="D15033" s="135"/>
    </row>
    <row r="15034" spans="1:4" x14ac:dyDescent="0.25">
      <c r="A15034" s="135"/>
      <c r="B15034" s="135"/>
      <c r="C15034" s="135"/>
      <c r="D15034" s="135"/>
    </row>
    <row r="15035" spans="1:4" x14ac:dyDescent="0.25">
      <c r="A15035" s="135"/>
      <c r="B15035" s="135"/>
      <c r="C15035" s="135"/>
      <c r="D15035" s="135"/>
    </row>
    <row r="15036" spans="1:4" x14ac:dyDescent="0.25">
      <c r="A15036" s="135"/>
      <c r="B15036" s="135"/>
      <c r="C15036" s="135"/>
      <c r="D15036" s="135"/>
    </row>
    <row r="15037" spans="1:4" x14ac:dyDescent="0.25">
      <c r="A15037" s="135"/>
      <c r="B15037" s="135"/>
      <c r="C15037" s="135"/>
      <c r="D15037" s="135"/>
    </row>
    <row r="15038" spans="1:4" x14ac:dyDescent="0.25">
      <c r="A15038" s="135"/>
      <c r="B15038" s="135"/>
      <c r="C15038" s="135"/>
      <c r="D15038" s="135"/>
    </row>
    <row r="15039" spans="1:4" x14ac:dyDescent="0.25">
      <c r="A15039" s="135"/>
      <c r="B15039" s="135"/>
      <c r="C15039" s="135"/>
      <c r="D15039" s="135"/>
    </row>
    <row r="15040" spans="1:4" x14ac:dyDescent="0.25">
      <c r="A15040" s="135"/>
      <c r="B15040" s="135"/>
      <c r="C15040" s="135"/>
      <c r="D15040" s="135"/>
    </row>
    <row r="15041" spans="1:4" x14ac:dyDescent="0.25">
      <c r="A15041" s="135"/>
      <c r="B15041" s="135"/>
      <c r="C15041" s="135"/>
      <c r="D15041" s="135"/>
    </row>
    <row r="15042" spans="1:4" x14ac:dyDescent="0.25">
      <c r="A15042" s="135"/>
      <c r="B15042" s="135"/>
      <c r="C15042" s="135"/>
      <c r="D15042" s="135"/>
    </row>
    <row r="15043" spans="1:4" x14ac:dyDescent="0.25">
      <c r="A15043" s="135"/>
      <c r="B15043" s="135"/>
      <c r="C15043" s="135"/>
      <c r="D15043" s="135"/>
    </row>
    <row r="15044" spans="1:4" x14ac:dyDescent="0.25">
      <c r="A15044" s="135"/>
      <c r="B15044" s="135"/>
      <c r="C15044" s="135"/>
      <c r="D15044" s="135"/>
    </row>
    <row r="15045" spans="1:4" x14ac:dyDescent="0.25">
      <c r="A15045" s="135"/>
      <c r="B15045" s="135"/>
      <c r="C15045" s="135"/>
      <c r="D15045" s="135"/>
    </row>
    <row r="15046" spans="1:4" x14ac:dyDescent="0.25">
      <c r="A15046" s="135"/>
      <c r="B15046" s="135"/>
      <c r="C15046" s="135"/>
      <c r="D15046" s="135"/>
    </row>
    <row r="15047" spans="1:4" x14ac:dyDescent="0.25">
      <c r="A15047" s="135"/>
      <c r="B15047" s="135"/>
      <c r="C15047" s="135"/>
      <c r="D15047" s="135"/>
    </row>
    <row r="15048" spans="1:4" x14ac:dyDescent="0.25">
      <c r="A15048" s="135"/>
      <c r="B15048" s="135"/>
      <c r="C15048" s="135"/>
      <c r="D15048" s="135"/>
    </row>
    <row r="15049" spans="1:4" x14ac:dyDescent="0.25">
      <c r="A15049" s="135"/>
      <c r="B15049" s="135"/>
      <c r="C15049" s="135"/>
      <c r="D15049" s="135"/>
    </row>
    <row r="15050" spans="1:4" x14ac:dyDescent="0.25">
      <c r="A15050" s="135"/>
      <c r="B15050" s="135"/>
      <c r="C15050" s="135"/>
      <c r="D15050" s="135"/>
    </row>
    <row r="15051" spans="1:4" x14ac:dyDescent="0.25">
      <c r="A15051" s="135"/>
      <c r="B15051" s="135"/>
      <c r="C15051" s="135"/>
      <c r="D15051" s="135"/>
    </row>
    <row r="15052" spans="1:4" x14ac:dyDescent="0.25">
      <c r="A15052" s="135"/>
      <c r="B15052" s="135"/>
      <c r="C15052" s="135"/>
      <c r="D15052" s="135"/>
    </row>
    <row r="15053" spans="1:4" x14ac:dyDescent="0.25">
      <c r="A15053" s="135"/>
      <c r="B15053" s="135"/>
      <c r="C15053" s="135"/>
      <c r="D15053" s="135"/>
    </row>
    <row r="15054" spans="1:4" x14ac:dyDescent="0.25">
      <c r="A15054" s="135"/>
      <c r="B15054" s="135"/>
      <c r="C15054" s="135"/>
      <c r="D15054" s="135"/>
    </row>
    <row r="15055" spans="1:4" x14ac:dyDescent="0.25">
      <c r="A15055" s="135"/>
      <c r="B15055" s="135"/>
      <c r="C15055" s="135"/>
      <c r="D15055" s="135"/>
    </row>
    <row r="15056" spans="1:4" x14ac:dyDescent="0.25">
      <c r="A15056" s="135"/>
      <c r="B15056" s="135"/>
      <c r="C15056" s="135"/>
      <c r="D15056" s="135"/>
    </row>
    <row r="15057" spans="1:4" x14ac:dyDescent="0.25">
      <c r="A15057" s="135"/>
      <c r="B15057" s="135"/>
      <c r="C15057" s="135"/>
      <c r="D15057" s="135"/>
    </row>
    <row r="15058" spans="1:4" x14ac:dyDescent="0.25">
      <c r="A15058" s="135"/>
      <c r="B15058" s="135"/>
      <c r="C15058" s="135"/>
      <c r="D15058" s="135"/>
    </row>
    <row r="15059" spans="1:4" x14ac:dyDescent="0.25">
      <c r="A15059" s="135"/>
      <c r="B15059" s="135"/>
      <c r="C15059" s="135"/>
      <c r="D15059" s="135"/>
    </row>
    <row r="15060" spans="1:4" x14ac:dyDescent="0.25">
      <c r="A15060" s="135"/>
      <c r="B15060" s="135"/>
      <c r="C15060" s="135"/>
      <c r="D15060" s="135"/>
    </row>
    <row r="15061" spans="1:4" x14ac:dyDescent="0.25">
      <c r="A15061" s="135"/>
      <c r="B15061" s="135"/>
      <c r="C15061" s="135"/>
      <c r="D15061" s="135"/>
    </row>
    <row r="15062" spans="1:4" x14ac:dyDescent="0.25">
      <c r="A15062" s="135"/>
      <c r="B15062" s="135"/>
      <c r="C15062" s="135"/>
      <c r="D15062" s="135"/>
    </row>
    <row r="15063" spans="1:4" x14ac:dyDescent="0.25">
      <c r="A15063" s="135"/>
      <c r="B15063" s="135"/>
      <c r="C15063" s="135"/>
      <c r="D15063" s="135"/>
    </row>
    <row r="15064" spans="1:4" x14ac:dyDescent="0.25">
      <c r="A15064" s="135"/>
      <c r="B15064" s="135"/>
      <c r="C15064" s="135"/>
      <c r="D15064" s="135"/>
    </row>
    <row r="15065" spans="1:4" x14ac:dyDescent="0.25">
      <c r="A15065" s="135"/>
      <c r="B15065" s="135"/>
      <c r="C15065" s="135"/>
      <c r="D15065" s="135"/>
    </row>
    <row r="15066" spans="1:4" x14ac:dyDescent="0.25">
      <c r="A15066" s="135"/>
      <c r="B15066" s="135"/>
      <c r="C15066" s="135"/>
      <c r="D15066" s="135"/>
    </row>
    <row r="15067" spans="1:4" x14ac:dyDescent="0.25">
      <c r="A15067" s="135"/>
      <c r="B15067" s="135"/>
      <c r="C15067" s="135"/>
      <c r="D15067" s="135"/>
    </row>
    <row r="15068" spans="1:4" x14ac:dyDescent="0.25">
      <c r="A15068" s="135"/>
      <c r="B15068" s="135"/>
      <c r="C15068" s="135"/>
      <c r="D15068" s="135"/>
    </row>
    <row r="15069" spans="1:4" x14ac:dyDescent="0.25">
      <c r="A15069" s="135"/>
      <c r="B15069" s="135"/>
      <c r="C15069" s="135"/>
      <c r="D15069" s="135"/>
    </row>
    <row r="15070" spans="1:4" x14ac:dyDescent="0.25">
      <c r="A15070" s="135"/>
      <c r="B15070" s="135"/>
      <c r="C15070" s="135"/>
      <c r="D15070" s="135"/>
    </row>
    <row r="15071" spans="1:4" x14ac:dyDescent="0.25">
      <c r="A15071" s="135"/>
      <c r="B15071" s="135"/>
      <c r="C15071" s="135"/>
      <c r="D15071" s="135"/>
    </row>
    <row r="15072" spans="1:4" x14ac:dyDescent="0.25">
      <c r="A15072" s="135"/>
      <c r="B15072" s="135"/>
      <c r="C15072" s="135"/>
      <c r="D15072" s="135"/>
    </row>
    <row r="15073" spans="1:4" x14ac:dyDescent="0.25">
      <c r="A15073" s="135"/>
      <c r="B15073" s="135"/>
      <c r="C15073" s="135"/>
      <c r="D15073" s="135"/>
    </row>
    <row r="15074" spans="1:4" x14ac:dyDescent="0.25">
      <c r="A15074" s="135"/>
      <c r="B15074" s="135"/>
      <c r="C15074" s="135"/>
      <c r="D15074" s="135"/>
    </row>
    <row r="15075" spans="1:4" x14ac:dyDescent="0.25">
      <c r="A15075" s="135"/>
      <c r="B15075" s="135"/>
      <c r="C15075" s="135"/>
      <c r="D15075" s="135"/>
    </row>
    <row r="15076" spans="1:4" x14ac:dyDescent="0.25">
      <c r="A15076" s="135"/>
      <c r="B15076" s="135"/>
      <c r="C15076" s="135"/>
      <c r="D15076" s="135"/>
    </row>
    <row r="15077" spans="1:4" x14ac:dyDescent="0.25">
      <c r="A15077" s="135"/>
      <c r="B15077" s="135"/>
      <c r="C15077" s="135"/>
      <c r="D15077" s="135"/>
    </row>
    <row r="15078" spans="1:4" x14ac:dyDescent="0.25">
      <c r="A15078" s="135"/>
      <c r="B15078" s="135"/>
      <c r="C15078" s="135"/>
      <c r="D15078" s="135"/>
    </row>
    <row r="15079" spans="1:4" x14ac:dyDescent="0.25">
      <c r="A15079" s="135"/>
      <c r="B15079" s="135"/>
      <c r="C15079" s="135"/>
      <c r="D15079" s="135"/>
    </row>
    <row r="15080" spans="1:4" x14ac:dyDescent="0.25">
      <c r="A15080" s="135"/>
      <c r="B15080" s="135"/>
      <c r="C15080" s="135"/>
      <c r="D15080" s="135"/>
    </row>
    <row r="15081" spans="1:4" x14ac:dyDescent="0.25">
      <c r="A15081" s="135"/>
      <c r="B15081" s="135"/>
      <c r="C15081" s="135"/>
      <c r="D15081" s="135"/>
    </row>
    <row r="15082" spans="1:4" x14ac:dyDescent="0.25">
      <c r="A15082" s="135"/>
      <c r="B15082" s="135"/>
      <c r="C15082" s="135"/>
      <c r="D15082" s="135"/>
    </row>
    <row r="15083" spans="1:4" x14ac:dyDescent="0.25">
      <c r="A15083" s="135"/>
      <c r="B15083" s="135"/>
      <c r="C15083" s="135"/>
      <c r="D15083" s="135"/>
    </row>
    <row r="15084" spans="1:4" x14ac:dyDescent="0.25">
      <c r="A15084" s="135"/>
      <c r="B15084" s="135"/>
      <c r="C15084" s="135"/>
      <c r="D15084" s="135"/>
    </row>
    <row r="15085" spans="1:4" x14ac:dyDescent="0.25">
      <c r="A15085" s="135"/>
      <c r="B15085" s="135"/>
      <c r="C15085" s="135"/>
      <c r="D15085" s="135"/>
    </row>
    <row r="15086" spans="1:4" x14ac:dyDescent="0.25">
      <c r="A15086" s="135"/>
      <c r="B15086" s="135"/>
      <c r="C15086" s="135"/>
      <c r="D15086" s="135"/>
    </row>
    <row r="15087" spans="1:4" x14ac:dyDescent="0.25">
      <c r="A15087" s="135"/>
      <c r="B15087" s="135"/>
      <c r="C15087" s="135"/>
      <c r="D15087" s="135"/>
    </row>
    <row r="15088" spans="1:4" x14ac:dyDescent="0.25">
      <c r="A15088" s="135"/>
      <c r="B15088" s="135"/>
      <c r="C15088" s="135"/>
      <c r="D15088" s="135"/>
    </row>
    <row r="15089" spans="1:4" x14ac:dyDescent="0.25">
      <c r="A15089" s="135"/>
      <c r="B15089" s="135"/>
      <c r="C15089" s="135"/>
      <c r="D15089" s="135"/>
    </row>
    <row r="15090" spans="1:4" x14ac:dyDescent="0.25">
      <c r="A15090" s="135"/>
      <c r="B15090" s="135"/>
      <c r="C15090" s="135"/>
      <c r="D15090" s="135"/>
    </row>
    <row r="15091" spans="1:4" x14ac:dyDescent="0.25">
      <c r="A15091" s="135"/>
      <c r="B15091" s="135"/>
      <c r="C15091" s="135"/>
      <c r="D15091" s="135"/>
    </row>
    <row r="15092" spans="1:4" x14ac:dyDescent="0.25">
      <c r="A15092" s="135"/>
      <c r="B15092" s="135"/>
      <c r="C15092" s="135"/>
      <c r="D15092" s="135"/>
    </row>
    <row r="15093" spans="1:4" x14ac:dyDescent="0.25">
      <c r="A15093" s="135"/>
      <c r="B15093" s="135"/>
      <c r="C15093" s="135"/>
      <c r="D15093" s="135"/>
    </row>
    <row r="15094" spans="1:4" x14ac:dyDescent="0.25">
      <c r="A15094" s="135"/>
      <c r="B15094" s="135"/>
      <c r="C15094" s="135"/>
      <c r="D15094" s="135"/>
    </row>
    <row r="15095" spans="1:4" x14ac:dyDescent="0.25">
      <c r="A15095" s="135"/>
      <c r="B15095" s="135"/>
      <c r="C15095" s="135"/>
      <c r="D15095" s="135"/>
    </row>
    <row r="15096" spans="1:4" x14ac:dyDescent="0.25">
      <c r="A15096" s="135"/>
      <c r="B15096" s="135"/>
      <c r="C15096" s="135"/>
      <c r="D15096" s="135"/>
    </row>
    <row r="15097" spans="1:4" x14ac:dyDescent="0.25">
      <c r="A15097" s="135"/>
      <c r="B15097" s="135"/>
      <c r="C15097" s="135"/>
      <c r="D15097" s="135"/>
    </row>
    <row r="15098" spans="1:4" x14ac:dyDescent="0.25">
      <c r="A15098" s="135"/>
      <c r="B15098" s="135"/>
      <c r="C15098" s="135"/>
      <c r="D15098" s="135"/>
    </row>
    <row r="15099" spans="1:4" x14ac:dyDescent="0.25">
      <c r="A15099" s="135"/>
      <c r="B15099" s="135"/>
      <c r="C15099" s="135"/>
      <c r="D15099" s="135"/>
    </row>
    <row r="15100" spans="1:4" x14ac:dyDescent="0.25">
      <c r="A15100" s="135"/>
      <c r="B15100" s="135"/>
      <c r="C15100" s="135"/>
      <c r="D15100" s="135"/>
    </row>
    <row r="15101" spans="1:4" x14ac:dyDescent="0.25">
      <c r="A15101" s="135"/>
      <c r="B15101" s="135"/>
      <c r="C15101" s="135"/>
      <c r="D15101" s="135"/>
    </row>
    <row r="15102" spans="1:4" x14ac:dyDescent="0.25">
      <c r="A15102" s="135"/>
      <c r="B15102" s="135"/>
      <c r="C15102" s="135"/>
      <c r="D15102" s="135"/>
    </row>
    <row r="15103" spans="1:4" x14ac:dyDescent="0.25">
      <c r="A15103" s="135"/>
      <c r="B15103" s="135"/>
      <c r="C15103" s="135"/>
      <c r="D15103" s="135"/>
    </row>
    <row r="15104" spans="1:4" x14ac:dyDescent="0.25">
      <c r="A15104" s="135"/>
      <c r="B15104" s="135"/>
      <c r="C15104" s="135"/>
      <c r="D15104" s="135"/>
    </row>
    <row r="15105" spans="1:4" x14ac:dyDescent="0.25">
      <c r="A15105" s="135"/>
      <c r="B15105" s="135"/>
      <c r="C15105" s="135"/>
      <c r="D15105" s="135"/>
    </row>
    <row r="15106" spans="1:4" x14ac:dyDescent="0.25">
      <c r="A15106" s="135"/>
      <c r="B15106" s="135"/>
      <c r="C15106" s="135"/>
      <c r="D15106" s="135"/>
    </row>
    <row r="15107" spans="1:4" x14ac:dyDescent="0.25">
      <c r="A15107" s="135"/>
      <c r="B15107" s="135"/>
      <c r="C15107" s="135"/>
      <c r="D15107" s="135"/>
    </row>
    <row r="15108" spans="1:4" x14ac:dyDescent="0.25">
      <c r="A15108" s="135"/>
      <c r="B15108" s="135"/>
      <c r="C15108" s="135"/>
      <c r="D15108" s="135"/>
    </row>
    <row r="15109" spans="1:4" x14ac:dyDescent="0.25">
      <c r="A15109" s="135"/>
      <c r="B15109" s="135"/>
      <c r="C15109" s="135"/>
      <c r="D15109" s="135"/>
    </row>
    <row r="15110" spans="1:4" x14ac:dyDescent="0.25">
      <c r="A15110" s="135"/>
      <c r="B15110" s="135"/>
      <c r="C15110" s="135"/>
      <c r="D15110" s="135"/>
    </row>
    <row r="15111" spans="1:4" x14ac:dyDescent="0.25">
      <c r="A15111" s="135"/>
      <c r="B15111" s="135"/>
      <c r="C15111" s="135"/>
      <c r="D15111" s="135"/>
    </row>
    <row r="15112" spans="1:4" x14ac:dyDescent="0.25">
      <c r="A15112" s="135"/>
      <c r="B15112" s="135"/>
      <c r="C15112" s="135"/>
      <c r="D15112" s="135"/>
    </row>
    <row r="15113" spans="1:4" x14ac:dyDescent="0.25">
      <c r="A15113" s="135"/>
      <c r="B15113" s="135"/>
      <c r="C15113" s="135"/>
      <c r="D15113" s="135"/>
    </row>
    <row r="15114" spans="1:4" x14ac:dyDescent="0.25">
      <c r="A15114" s="135"/>
      <c r="B15114" s="135"/>
      <c r="C15114" s="135"/>
      <c r="D15114" s="135"/>
    </row>
    <row r="15115" spans="1:4" x14ac:dyDescent="0.25">
      <c r="A15115" s="135"/>
      <c r="B15115" s="135"/>
      <c r="C15115" s="135"/>
      <c r="D15115" s="135"/>
    </row>
    <row r="15116" spans="1:4" x14ac:dyDescent="0.25">
      <c r="A15116" s="135"/>
      <c r="B15116" s="135"/>
      <c r="C15116" s="135"/>
      <c r="D15116" s="135"/>
    </row>
    <row r="15117" spans="1:4" x14ac:dyDescent="0.25">
      <c r="A15117" s="135"/>
      <c r="B15117" s="135"/>
      <c r="C15117" s="135"/>
      <c r="D15117" s="135"/>
    </row>
    <row r="15118" spans="1:4" x14ac:dyDescent="0.25">
      <c r="A15118" s="135"/>
      <c r="B15118" s="135"/>
      <c r="C15118" s="135"/>
      <c r="D15118" s="135"/>
    </row>
    <row r="15119" spans="1:4" x14ac:dyDescent="0.25">
      <c r="A15119" s="135"/>
      <c r="B15119" s="135"/>
      <c r="C15119" s="135"/>
      <c r="D15119" s="135"/>
    </row>
    <row r="15120" spans="1:4" x14ac:dyDescent="0.25">
      <c r="A15120" s="135"/>
      <c r="B15120" s="135"/>
      <c r="C15120" s="135"/>
      <c r="D15120" s="135"/>
    </row>
    <row r="15121" spans="1:4" x14ac:dyDescent="0.25">
      <c r="A15121" s="135"/>
      <c r="B15121" s="135"/>
      <c r="C15121" s="135"/>
      <c r="D15121" s="135"/>
    </row>
    <row r="15122" spans="1:4" x14ac:dyDescent="0.25">
      <c r="A15122" s="135"/>
      <c r="B15122" s="135"/>
      <c r="C15122" s="135"/>
      <c r="D15122" s="135"/>
    </row>
    <row r="15123" spans="1:4" x14ac:dyDescent="0.25">
      <c r="A15123" s="135"/>
      <c r="B15123" s="135"/>
      <c r="C15123" s="135"/>
      <c r="D15123" s="135"/>
    </row>
    <row r="15124" spans="1:4" x14ac:dyDescent="0.25">
      <c r="A15124" s="135"/>
      <c r="B15124" s="135"/>
      <c r="C15124" s="135"/>
      <c r="D15124" s="135"/>
    </row>
    <row r="15125" spans="1:4" x14ac:dyDescent="0.25">
      <c r="A15125" s="135"/>
      <c r="B15125" s="135"/>
      <c r="C15125" s="135"/>
      <c r="D15125" s="135"/>
    </row>
    <row r="15126" spans="1:4" x14ac:dyDescent="0.25">
      <c r="A15126" s="135"/>
      <c r="B15126" s="135"/>
      <c r="C15126" s="135"/>
      <c r="D15126" s="135"/>
    </row>
    <row r="15127" spans="1:4" x14ac:dyDescent="0.25">
      <c r="A15127" s="135"/>
      <c r="B15127" s="135"/>
      <c r="C15127" s="135"/>
      <c r="D15127" s="135"/>
    </row>
    <row r="15128" spans="1:4" x14ac:dyDescent="0.25">
      <c r="A15128" s="135"/>
      <c r="B15128" s="135"/>
      <c r="C15128" s="135"/>
      <c r="D15128" s="135"/>
    </row>
    <row r="15129" spans="1:4" x14ac:dyDescent="0.25">
      <c r="A15129" s="135"/>
      <c r="B15129" s="135"/>
      <c r="C15129" s="135"/>
      <c r="D15129" s="135"/>
    </row>
    <row r="15130" spans="1:4" x14ac:dyDescent="0.25">
      <c r="A15130" s="135"/>
      <c r="B15130" s="135"/>
      <c r="C15130" s="135"/>
      <c r="D15130" s="135"/>
    </row>
    <row r="15131" spans="1:4" x14ac:dyDescent="0.25">
      <c r="A15131" s="135"/>
      <c r="B15131" s="135"/>
      <c r="C15131" s="135"/>
      <c r="D15131" s="135"/>
    </row>
    <row r="15132" spans="1:4" x14ac:dyDescent="0.25">
      <c r="A15132" s="135"/>
      <c r="B15132" s="135"/>
      <c r="C15132" s="135"/>
      <c r="D15132" s="135"/>
    </row>
    <row r="15133" spans="1:4" x14ac:dyDescent="0.25">
      <c r="A15133" s="135"/>
      <c r="B15133" s="135"/>
      <c r="C15133" s="135"/>
      <c r="D15133" s="135"/>
    </row>
    <row r="15134" spans="1:4" x14ac:dyDescent="0.25">
      <c r="A15134" s="135"/>
      <c r="B15134" s="135"/>
      <c r="C15134" s="135"/>
      <c r="D15134" s="135"/>
    </row>
    <row r="15135" spans="1:4" x14ac:dyDescent="0.25">
      <c r="A15135" s="135"/>
      <c r="B15135" s="135"/>
      <c r="C15135" s="135"/>
      <c r="D15135" s="135"/>
    </row>
    <row r="15136" spans="1:4" x14ac:dyDescent="0.25">
      <c r="A15136" s="135"/>
      <c r="B15136" s="135"/>
      <c r="C15136" s="135"/>
      <c r="D15136" s="135"/>
    </row>
    <row r="15137" spans="1:4" x14ac:dyDescent="0.25">
      <c r="A15137" s="135"/>
      <c r="B15137" s="135"/>
      <c r="C15137" s="135"/>
      <c r="D15137" s="135"/>
    </row>
    <row r="15138" spans="1:4" x14ac:dyDescent="0.25">
      <c r="A15138" s="135"/>
      <c r="B15138" s="135"/>
      <c r="C15138" s="135"/>
      <c r="D15138" s="135"/>
    </row>
    <row r="15139" spans="1:4" x14ac:dyDescent="0.25">
      <c r="A15139" s="135"/>
      <c r="B15139" s="135"/>
      <c r="C15139" s="135"/>
      <c r="D15139" s="135"/>
    </row>
    <row r="15140" spans="1:4" x14ac:dyDescent="0.25">
      <c r="A15140" s="135"/>
      <c r="B15140" s="135"/>
      <c r="C15140" s="135"/>
      <c r="D15140" s="135"/>
    </row>
    <row r="15141" spans="1:4" x14ac:dyDescent="0.25">
      <c r="A15141" s="135"/>
      <c r="B15141" s="135"/>
      <c r="C15141" s="135"/>
      <c r="D15141" s="135"/>
    </row>
    <row r="15142" spans="1:4" x14ac:dyDescent="0.25">
      <c r="A15142" s="135"/>
      <c r="B15142" s="135"/>
      <c r="C15142" s="135"/>
      <c r="D15142" s="135"/>
    </row>
    <row r="15143" spans="1:4" x14ac:dyDescent="0.25">
      <c r="A15143" s="135"/>
      <c r="B15143" s="135"/>
      <c r="C15143" s="135"/>
      <c r="D15143" s="135"/>
    </row>
    <row r="15144" spans="1:4" x14ac:dyDescent="0.25">
      <c r="A15144" s="135"/>
      <c r="B15144" s="135"/>
      <c r="C15144" s="135"/>
      <c r="D15144" s="135"/>
    </row>
    <row r="15145" spans="1:4" x14ac:dyDescent="0.25">
      <c r="A15145" s="135"/>
      <c r="B15145" s="135"/>
      <c r="C15145" s="135"/>
      <c r="D15145" s="135"/>
    </row>
    <row r="15146" spans="1:4" x14ac:dyDescent="0.25">
      <c r="A15146" s="135"/>
      <c r="B15146" s="135"/>
      <c r="C15146" s="135"/>
      <c r="D15146" s="135"/>
    </row>
    <row r="15147" spans="1:4" x14ac:dyDescent="0.25">
      <c r="A15147" s="135"/>
      <c r="B15147" s="135"/>
      <c r="C15147" s="135"/>
      <c r="D15147" s="135"/>
    </row>
    <row r="15148" spans="1:4" x14ac:dyDescent="0.25">
      <c r="A15148" s="135"/>
      <c r="B15148" s="135"/>
      <c r="C15148" s="135"/>
      <c r="D15148" s="135"/>
    </row>
    <row r="15149" spans="1:4" x14ac:dyDescent="0.25">
      <c r="A15149" s="135"/>
      <c r="B15149" s="135"/>
      <c r="C15149" s="135"/>
      <c r="D15149" s="135"/>
    </row>
    <row r="15150" spans="1:4" x14ac:dyDescent="0.25">
      <c r="A15150" s="135"/>
      <c r="B15150" s="135"/>
      <c r="C15150" s="135"/>
      <c r="D15150" s="135"/>
    </row>
    <row r="15151" spans="1:4" x14ac:dyDescent="0.25">
      <c r="A15151" s="135"/>
      <c r="B15151" s="135"/>
      <c r="C15151" s="135"/>
      <c r="D15151" s="135"/>
    </row>
    <row r="15152" spans="1:4" x14ac:dyDescent="0.25">
      <c r="A15152" s="135"/>
      <c r="B15152" s="135"/>
      <c r="C15152" s="135"/>
      <c r="D15152" s="135"/>
    </row>
    <row r="15153" spans="1:4" x14ac:dyDescent="0.25">
      <c r="A15153" s="135"/>
      <c r="B15153" s="135"/>
      <c r="C15153" s="135"/>
      <c r="D15153" s="135"/>
    </row>
    <row r="15154" spans="1:4" x14ac:dyDescent="0.25">
      <c r="A15154" s="135"/>
      <c r="B15154" s="135"/>
      <c r="C15154" s="135"/>
      <c r="D15154" s="135"/>
    </row>
    <row r="15155" spans="1:4" x14ac:dyDescent="0.25">
      <c r="A15155" s="135"/>
      <c r="B15155" s="135"/>
      <c r="C15155" s="135"/>
      <c r="D15155" s="135"/>
    </row>
    <row r="15156" spans="1:4" x14ac:dyDescent="0.25">
      <c r="A15156" s="135"/>
      <c r="B15156" s="135"/>
      <c r="C15156" s="135"/>
      <c r="D15156" s="135"/>
    </row>
    <row r="15157" spans="1:4" x14ac:dyDescent="0.25">
      <c r="A15157" s="135"/>
      <c r="B15157" s="135"/>
      <c r="C15157" s="135"/>
      <c r="D15157" s="135"/>
    </row>
    <row r="15158" spans="1:4" x14ac:dyDescent="0.25">
      <c r="A15158" s="135"/>
      <c r="B15158" s="135"/>
      <c r="C15158" s="135"/>
      <c r="D15158" s="135"/>
    </row>
    <row r="15159" spans="1:4" x14ac:dyDescent="0.25">
      <c r="A15159" s="135"/>
      <c r="B15159" s="135"/>
      <c r="C15159" s="135"/>
      <c r="D15159" s="135"/>
    </row>
    <row r="15160" spans="1:4" x14ac:dyDescent="0.25">
      <c r="A15160" s="135"/>
      <c r="B15160" s="135"/>
      <c r="C15160" s="135"/>
      <c r="D15160" s="135"/>
    </row>
    <row r="15161" spans="1:4" x14ac:dyDescent="0.25">
      <c r="A15161" s="135"/>
      <c r="B15161" s="135"/>
      <c r="C15161" s="135"/>
      <c r="D15161" s="135"/>
    </row>
    <row r="15162" spans="1:4" x14ac:dyDescent="0.25">
      <c r="A15162" s="135"/>
      <c r="B15162" s="135"/>
      <c r="C15162" s="135"/>
      <c r="D15162" s="135"/>
    </row>
    <row r="15163" spans="1:4" x14ac:dyDescent="0.25">
      <c r="A15163" s="135"/>
      <c r="B15163" s="135"/>
      <c r="C15163" s="135"/>
      <c r="D15163" s="135"/>
    </row>
    <row r="15164" spans="1:4" x14ac:dyDescent="0.25">
      <c r="A15164" s="135"/>
      <c r="B15164" s="135"/>
      <c r="C15164" s="135"/>
      <c r="D15164" s="135"/>
    </row>
    <row r="15165" spans="1:4" x14ac:dyDescent="0.25">
      <c r="A15165" s="135"/>
      <c r="B15165" s="135"/>
      <c r="C15165" s="135"/>
      <c r="D15165" s="135"/>
    </row>
    <row r="15166" spans="1:4" x14ac:dyDescent="0.25">
      <c r="A15166" s="135"/>
      <c r="B15166" s="135"/>
      <c r="C15166" s="135"/>
      <c r="D15166" s="135"/>
    </row>
    <row r="15167" spans="1:4" x14ac:dyDescent="0.25">
      <c r="A15167" s="135"/>
      <c r="B15167" s="135"/>
      <c r="C15167" s="135"/>
      <c r="D15167" s="135"/>
    </row>
    <row r="15168" spans="1:4" x14ac:dyDescent="0.25">
      <c r="A15168" s="135"/>
      <c r="B15168" s="135"/>
      <c r="C15168" s="135"/>
      <c r="D15168" s="135"/>
    </row>
    <row r="15169" spans="1:4" x14ac:dyDescent="0.25">
      <c r="A15169" s="135"/>
      <c r="B15169" s="135"/>
      <c r="C15169" s="135"/>
      <c r="D15169" s="135"/>
    </row>
    <row r="15170" spans="1:4" x14ac:dyDescent="0.25">
      <c r="A15170" s="135"/>
      <c r="B15170" s="135"/>
      <c r="C15170" s="135"/>
      <c r="D15170" s="135"/>
    </row>
    <row r="15171" spans="1:4" x14ac:dyDescent="0.25">
      <c r="A15171" s="135"/>
      <c r="B15171" s="135"/>
      <c r="C15171" s="135"/>
      <c r="D15171" s="135"/>
    </row>
    <row r="15172" spans="1:4" x14ac:dyDescent="0.25">
      <c r="A15172" s="135"/>
      <c r="B15172" s="135"/>
      <c r="C15172" s="135"/>
      <c r="D15172" s="135"/>
    </row>
    <row r="15173" spans="1:4" x14ac:dyDescent="0.25">
      <c r="A15173" s="135"/>
      <c r="B15173" s="135"/>
      <c r="C15173" s="135"/>
      <c r="D15173" s="135"/>
    </row>
    <row r="15174" spans="1:4" x14ac:dyDescent="0.25">
      <c r="A15174" s="135"/>
      <c r="B15174" s="135"/>
      <c r="C15174" s="135"/>
      <c r="D15174" s="135"/>
    </row>
    <row r="15175" spans="1:4" x14ac:dyDescent="0.25">
      <c r="A15175" s="135"/>
      <c r="B15175" s="135"/>
      <c r="C15175" s="135"/>
      <c r="D15175" s="135"/>
    </row>
    <row r="15176" spans="1:4" x14ac:dyDescent="0.25">
      <c r="A15176" s="135"/>
      <c r="B15176" s="135"/>
      <c r="C15176" s="135"/>
      <c r="D15176" s="135"/>
    </row>
    <row r="15177" spans="1:4" x14ac:dyDescent="0.25">
      <c r="A15177" s="135"/>
      <c r="B15177" s="135"/>
      <c r="C15177" s="135"/>
      <c r="D15177" s="135"/>
    </row>
    <row r="15178" spans="1:4" x14ac:dyDescent="0.25">
      <c r="A15178" s="135"/>
      <c r="B15178" s="135"/>
      <c r="C15178" s="135"/>
      <c r="D15178" s="135"/>
    </row>
    <row r="15179" spans="1:4" x14ac:dyDescent="0.25">
      <c r="A15179" s="135"/>
      <c r="B15179" s="135"/>
      <c r="C15179" s="135"/>
      <c r="D15179" s="135"/>
    </row>
    <row r="15180" spans="1:4" x14ac:dyDescent="0.25">
      <c r="A15180" s="135"/>
      <c r="B15180" s="135"/>
      <c r="C15180" s="135"/>
      <c r="D15180" s="135"/>
    </row>
    <row r="15181" spans="1:4" x14ac:dyDescent="0.25">
      <c r="A15181" s="135"/>
      <c r="B15181" s="135"/>
      <c r="C15181" s="135"/>
      <c r="D15181" s="135"/>
    </row>
    <row r="15182" spans="1:4" x14ac:dyDescent="0.25">
      <c r="A15182" s="135"/>
      <c r="B15182" s="135"/>
      <c r="C15182" s="135"/>
      <c r="D15182" s="135"/>
    </row>
    <row r="15183" spans="1:4" x14ac:dyDescent="0.25">
      <c r="A15183" s="135"/>
      <c r="B15183" s="135"/>
      <c r="C15183" s="135"/>
      <c r="D15183" s="135"/>
    </row>
    <row r="15184" spans="1:4" x14ac:dyDescent="0.25">
      <c r="A15184" s="135"/>
      <c r="B15184" s="135"/>
      <c r="C15184" s="135"/>
      <c r="D15184" s="135"/>
    </row>
    <row r="15185" spans="1:4" x14ac:dyDescent="0.25">
      <c r="A15185" s="135"/>
      <c r="B15185" s="135"/>
      <c r="C15185" s="135"/>
      <c r="D15185" s="135"/>
    </row>
    <row r="15186" spans="1:4" x14ac:dyDescent="0.25">
      <c r="A15186" s="135"/>
      <c r="B15186" s="135"/>
      <c r="C15186" s="135"/>
      <c r="D15186" s="135"/>
    </row>
    <row r="15187" spans="1:4" x14ac:dyDescent="0.25">
      <c r="A15187" s="135"/>
      <c r="B15187" s="135"/>
      <c r="C15187" s="135"/>
      <c r="D15187" s="135"/>
    </row>
    <row r="15188" spans="1:4" x14ac:dyDescent="0.25">
      <c r="A15188" s="135"/>
      <c r="B15188" s="135"/>
      <c r="C15188" s="135"/>
      <c r="D15188" s="135"/>
    </row>
    <row r="15189" spans="1:4" x14ac:dyDescent="0.25">
      <c r="A15189" s="135"/>
      <c r="B15189" s="135"/>
      <c r="C15189" s="135"/>
      <c r="D15189" s="135"/>
    </row>
    <row r="15190" spans="1:4" x14ac:dyDescent="0.25">
      <c r="A15190" s="135"/>
      <c r="B15190" s="135"/>
      <c r="C15190" s="135"/>
      <c r="D15190" s="135"/>
    </row>
    <row r="15191" spans="1:4" x14ac:dyDescent="0.25">
      <c r="A15191" s="135"/>
      <c r="B15191" s="135"/>
      <c r="C15191" s="135"/>
      <c r="D15191" s="135"/>
    </row>
    <row r="15192" spans="1:4" x14ac:dyDescent="0.25">
      <c r="A15192" s="135"/>
      <c r="B15192" s="135"/>
      <c r="C15192" s="135"/>
      <c r="D15192" s="135"/>
    </row>
    <row r="15193" spans="1:4" x14ac:dyDescent="0.25">
      <c r="A15193" s="135"/>
      <c r="B15193" s="135"/>
      <c r="C15193" s="135"/>
      <c r="D15193" s="135"/>
    </row>
    <row r="15194" spans="1:4" x14ac:dyDescent="0.25">
      <c r="A15194" s="135"/>
      <c r="B15194" s="135"/>
      <c r="C15194" s="135"/>
      <c r="D15194" s="135"/>
    </row>
    <row r="15195" spans="1:4" x14ac:dyDescent="0.25">
      <c r="A15195" s="135"/>
      <c r="B15195" s="135"/>
      <c r="C15195" s="135"/>
      <c r="D15195" s="135"/>
    </row>
    <row r="15196" spans="1:4" x14ac:dyDescent="0.25">
      <c r="A15196" s="135"/>
      <c r="B15196" s="135"/>
      <c r="C15196" s="135"/>
      <c r="D15196" s="135"/>
    </row>
    <row r="15197" spans="1:4" x14ac:dyDescent="0.25">
      <c r="A15197" s="135"/>
      <c r="B15197" s="135"/>
      <c r="C15197" s="135"/>
      <c r="D15197" s="135"/>
    </row>
    <row r="15198" spans="1:4" x14ac:dyDescent="0.25">
      <c r="A15198" s="135"/>
      <c r="B15198" s="135"/>
      <c r="C15198" s="135"/>
      <c r="D15198" s="135"/>
    </row>
    <row r="15199" spans="1:4" x14ac:dyDescent="0.25">
      <c r="A15199" s="135"/>
      <c r="B15199" s="135"/>
      <c r="C15199" s="135"/>
      <c r="D15199" s="135"/>
    </row>
    <row r="15200" spans="1:4" x14ac:dyDescent="0.25">
      <c r="A15200" s="135"/>
      <c r="B15200" s="135"/>
      <c r="C15200" s="135"/>
      <c r="D15200" s="135"/>
    </row>
    <row r="15201" spans="1:4" x14ac:dyDescent="0.25">
      <c r="A15201" s="135"/>
      <c r="B15201" s="135"/>
      <c r="C15201" s="135"/>
      <c r="D15201" s="135"/>
    </row>
    <row r="15202" spans="1:4" x14ac:dyDescent="0.25">
      <c r="A15202" s="135"/>
      <c r="B15202" s="135"/>
      <c r="C15202" s="135"/>
      <c r="D15202" s="135"/>
    </row>
    <row r="15203" spans="1:4" x14ac:dyDescent="0.25">
      <c r="A15203" s="135"/>
      <c r="B15203" s="135"/>
      <c r="C15203" s="135"/>
      <c r="D15203" s="135"/>
    </row>
    <row r="15204" spans="1:4" x14ac:dyDescent="0.25">
      <c r="A15204" s="135"/>
      <c r="B15204" s="135"/>
      <c r="C15204" s="135"/>
      <c r="D15204" s="135"/>
    </row>
    <row r="15205" spans="1:4" x14ac:dyDescent="0.25">
      <c r="A15205" s="135"/>
      <c r="B15205" s="135"/>
      <c r="C15205" s="135"/>
      <c r="D15205" s="135"/>
    </row>
    <row r="15206" spans="1:4" x14ac:dyDescent="0.25">
      <c r="A15206" s="135"/>
      <c r="B15206" s="135"/>
      <c r="C15206" s="135"/>
      <c r="D15206" s="135"/>
    </row>
    <row r="15207" spans="1:4" x14ac:dyDescent="0.25">
      <c r="A15207" s="135"/>
      <c r="B15207" s="135"/>
      <c r="C15207" s="135"/>
      <c r="D15207" s="135"/>
    </row>
    <row r="15208" spans="1:4" x14ac:dyDescent="0.25">
      <c r="A15208" s="135"/>
      <c r="B15208" s="135"/>
      <c r="C15208" s="135"/>
      <c r="D15208" s="135"/>
    </row>
    <row r="15209" spans="1:4" x14ac:dyDescent="0.25">
      <c r="A15209" s="135"/>
      <c r="B15209" s="135"/>
      <c r="C15209" s="135"/>
      <c r="D15209" s="135"/>
    </row>
    <row r="15210" spans="1:4" x14ac:dyDescent="0.25">
      <c r="A15210" s="135"/>
      <c r="B15210" s="135"/>
      <c r="C15210" s="135"/>
      <c r="D15210" s="135"/>
    </row>
    <row r="15211" spans="1:4" x14ac:dyDescent="0.25">
      <c r="A15211" s="135"/>
      <c r="B15211" s="135"/>
      <c r="C15211" s="135"/>
      <c r="D15211" s="135"/>
    </row>
    <row r="15212" spans="1:4" x14ac:dyDescent="0.25">
      <c r="A15212" s="135"/>
      <c r="B15212" s="135"/>
      <c r="C15212" s="135"/>
      <c r="D15212" s="135"/>
    </row>
    <row r="15213" spans="1:4" x14ac:dyDescent="0.25">
      <c r="A15213" s="135"/>
      <c r="B15213" s="135"/>
      <c r="C15213" s="135"/>
      <c r="D15213" s="135"/>
    </row>
    <row r="15214" spans="1:4" x14ac:dyDescent="0.25">
      <c r="A15214" s="135"/>
      <c r="B15214" s="135"/>
      <c r="C15214" s="135"/>
      <c r="D15214" s="135"/>
    </row>
    <row r="15215" spans="1:4" x14ac:dyDescent="0.25">
      <c r="A15215" s="135"/>
      <c r="B15215" s="135"/>
      <c r="C15215" s="135"/>
      <c r="D15215" s="135"/>
    </row>
    <row r="15216" spans="1:4" x14ac:dyDescent="0.25">
      <c r="A15216" s="135"/>
      <c r="B15216" s="135"/>
      <c r="C15216" s="135"/>
      <c r="D15216" s="135"/>
    </row>
    <row r="15217" spans="1:4" x14ac:dyDescent="0.25">
      <c r="A15217" s="135"/>
      <c r="B15217" s="135"/>
      <c r="C15217" s="135"/>
      <c r="D15217" s="135"/>
    </row>
    <row r="15218" spans="1:4" x14ac:dyDescent="0.25">
      <c r="A15218" s="135"/>
      <c r="B15218" s="135"/>
      <c r="C15218" s="135"/>
      <c r="D15218" s="135"/>
    </row>
    <row r="15219" spans="1:4" x14ac:dyDescent="0.25">
      <c r="A15219" s="135"/>
      <c r="B15219" s="135"/>
      <c r="C15219" s="135"/>
      <c r="D15219" s="135"/>
    </row>
    <row r="15220" spans="1:4" x14ac:dyDescent="0.25">
      <c r="A15220" s="135"/>
      <c r="B15220" s="135"/>
      <c r="C15220" s="135"/>
      <c r="D15220" s="135"/>
    </row>
    <row r="15221" spans="1:4" x14ac:dyDescent="0.25">
      <c r="A15221" s="135"/>
      <c r="B15221" s="135"/>
      <c r="C15221" s="135"/>
      <c r="D15221" s="135"/>
    </row>
    <row r="15222" spans="1:4" x14ac:dyDescent="0.25">
      <c r="A15222" s="135"/>
      <c r="B15222" s="135"/>
      <c r="C15222" s="135"/>
      <c r="D15222" s="135"/>
    </row>
    <row r="15223" spans="1:4" x14ac:dyDescent="0.25">
      <c r="A15223" s="135"/>
      <c r="B15223" s="135"/>
      <c r="C15223" s="135"/>
      <c r="D15223" s="135"/>
    </row>
    <row r="15224" spans="1:4" x14ac:dyDescent="0.25">
      <c r="A15224" s="135"/>
      <c r="B15224" s="135"/>
      <c r="C15224" s="135"/>
      <c r="D15224" s="135"/>
    </row>
    <row r="15225" spans="1:4" x14ac:dyDescent="0.25">
      <c r="A15225" s="135"/>
      <c r="B15225" s="135"/>
      <c r="C15225" s="135"/>
      <c r="D15225" s="135"/>
    </row>
    <row r="15226" spans="1:4" x14ac:dyDescent="0.25">
      <c r="A15226" s="135"/>
      <c r="B15226" s="135"/>
      <c r="C15226" s="135"/>
      <c r="D15226" s="135"/>
    </row>
    <row r="15227" spans="1:4" x14ac:dyDescent="0.25">
      <c r="A15227" s="135"/>
      <c r="B15227" s="135"/>
      <c r="C15227" s="135"/>
      <c r="D15227" s="135"/>
    </row>
    <row r="15228" spans="1:4" x14ac:dyDescent="0.25">
      <c r="A15228" s="135"/>
      <c r="B15228" s="135"/>
      <c r="C15228" s="135"/>
      <c r="D15228" s="135"/>
    </row>
    <row r="15229" spans="1:4" x14ac:dyDescent="0.25">
      <c r="A15229" s="135"/>
      <c r="B15229" s="135"/>
      <c r="C15229" s="135"/>
      <c r="D15229" s="135"/>
    </row>
    <row r="15230" spans="1:4" x14ac:dyDescent="0.25">
      <c r="A15230" s="135"/>
      <c r="B15230" s="135"/>
      <c r="C15230" s="135"/>
      <c r="D15230" s="135"/>
    </row>
    <row r="15231" spans="1:4" x14ac:dyDescent="0.25">
      <c r="A15231" s="135"/>
      <c r="B15231" s="135"/>
      <c r="C15231" s="135"/>
      <c r="D15231" s="135"/>
    </row>
    <row r="15232" spans="1:4" x14ac:dyDescent="0.25">
      <c r="A15232" s="135"/>
      <c r="B15232" s="135"/>
      <c r="C15232" s="135"/>
      <c r="D15232" s="135"/>
    </row>
    <row r="15233" spans="1:4" x14ac:dyDescent="0.25">
      <c r="A15233" s="135"/>
      <c r="B15233" s="135"/>
      <c r="C15233" s="135"/>
      <c r="D15233" s="135"/>
    </row>
    <row r="15234" spans="1:4" x14ac:dyDescent="0.25">
      <c r="A15234" s="135"/>
      <c r="B15234" s="135"/>
      <c r="C15234" s="135"/>
      <c r="D15234" s="135"/>
    </row>
    <row r="15235" spans="1:4" x14ac:dyDescent="0.25">
      <c r="A15235" s="135"/>
      <c r="B15235" s="135"/>
      <c r="C15235" s="135"/>
      <c r="D15235" s="135"/>
    </row>
    <row r="15236" spans="1:4" x14ac:dyDescent="0.25">
      <c r="A15236" s="135"/>
      <c r="B15236" s="135"/>
      <c r="C15236" s="135"/>
      <c r="D15236" s="135"/>
    </row>
    <row r="15237" spans="1:4" x14ac:dyDescent="0.25">
      <c r="A15237" s="135"/>
      <c r="B15237" s="135"/>
      <c r="C15237" s="135"/>
      <c r="D15237" s="135"/>
    </row>
    <row r="15238" spans="1:4" x14ac:dyDescent="0.25">
      <c r="A15238" s="135"/>
      <c r="B15238" s="135"/>
      <c r="C15238" s="135"/>
      <c r="D15238" s="135"/>
    </row>
    <row r="15239" spans="1:4" x14ac:dyDescent="0.25">
      <c r="A15239" s="135"/>
      <c r="B15239" s="135"/>
      <c r="C15239" s="135"/>
      <c r="D15239" s="135"/>
    </row>
    <row r="15240" spans="1:4" x14ac:dyDescent="0.25">
      <c r="A15240" s="135"/>
      <c r="B15240" s="135"/>
      <c r="C15240" s="135"/>
      <c r="D15240" s="135"/>
    </row>
    <row r="15241" spans="1:4" x14ac:dyDescent="0.25">
      <c r="A15241" s="135"/>
      <c r="B15241" s="135"/>
      <c r="C15241" s="135"/>
      <c r="D15241" s="135"/>
    </row>
    <row r="15242" spans="1:4" x14ac:dyDescent="0.25">
      <c r="A15242" s="135"/>
      <c r="B15242" s="135"/>
      <c r="C15242" s="135"/>
      <c r="D15242" s="135"/>
    </row>
    <row r="15243" spans="1:4" x14ac:dyDescent="0.25">
      <c r="A15243" s="135"/>
      <c r="B15243" s="135"/>
      <c r="C15243" s="135"/>
      <c r="D15243" s="135"/>
    </row>
    <row r="15244" spans="1:4" x14ac:dyDescent="0.25">
      <c r="A15244" s="135"/>
      <c r="B15244" s="135"/>
      <c r="C15244" s="135"/>
      <c r="D15244" s="135"/>
    </row>
    <row r="15245" spans="1:4" x14ac:dyDescent="0.25">
      <c r="A15245" s="135"/>
      <c r="B15245" s="135"/>
      <c r="C15245" s="135"/>
      <c r="D15245" s="135"/>
    </row>
    <row r="15246" spans="1:4" x14ac:dyDescent="0.25">
      <c r="A15246" s="135"/>
      <c r="B15246" s="135"/>
      <c r="C15246" s="135"/>
      <c r="D15246" s="135"/>
    </row>
    <row r="15247" spans="1:4" x14ac:dyDescent="0.25">
      <c r="A15247" s="135"/>
      <c r="B15247" s="135"/>
      <c r="C15247" s="135"/>
      <c r="D15247" s="135"/>
    </row>
    <row r="15248" spans="1:4" x14ac:dyDescent="0.25">
      <c r="A15248" s="135"/>
      <c r="B15248" s="135"/>
      <c r="C15248" s="135"/>
      <c r="D15248" s="135"/>
    </row>
    <row r="15249" spans="1:4" x14ac:dyDescent="0.25">
      <c r="A15249" s="135"/>
      <c r="B15249" s="135"/>
      <c r="C15249" s="135"/>
      <c r="D15249" s="135"/>
    </row>
    <row r="15250" spans="1:4" x14ac:dyDescent="0.25">
      <c r="A15250" s="135"/>
      <c r="B15250" s="135"/>
      <c r="C15250" s="135"/>
      <c r="D15250" s="135"/>
    </row>
    <row r="15251" spans="1:4" x14ac:dyDescent="0.25">
      <c r="A15251" s="135"/>
      <c r="B15251" s="135"/>
      <c r="C15251" s="135"/>
      <c r="D15251" s="135"/>
    </row>
    <row r="15252" spans="1:4" x14ac:dyDescent="0.25">
      <c r="A15252" s="135"/>
      <c r="B15252" s="135"/>
      <c r="C15252" s="135"/>
      <c r="D15252" s="135"/>
    </row>
    <row r="15253" spans="1:4" x14ac:dyDescent="0.25">
      <c r="A15253" s="135"/>
      <c r="B15253" s="135"/>
      <c r="C15253" s="135"/>
      <c r="D15253" s="135"/>
    </row>
    <row r="15254" spans="1:4" x14ac:dyDescent="0.25">
      <c r="A15254" s="135"/>
      <c r="B15254" s="135"/>
      <c r="C15254" s="135"/>
      <c r="D15254" s="135"/>
    </row>
    <row r="15255" spans="1:4" x14ac:dyDescent="0.25">
      <c r="A15255" s="135"/>
      <c r="B15255" s="135"/>
      <c r="C15255" s="135"/>
      <c r="D15255" s="135"/>
    </row>
    <row r="15256" spans="1:4" x14ac:dyDescent="0.25">
      <c r="A15256" s="135"/>
      <c r="B15256" s="135"/>
      <c r="C15256" s="135"/>
      <c r="D15256" s="135"/>
    </row>
    <row r="15257" spans="1:4" x14ac:dyDescent="0.25">
      <c r="A15257" s="135"/>
      <c r="B15257" s="135"/>
      <c r="C15257" s="135"/>
      <c r="D15257" s="135"/>
    </row>
    <row r="15258" spans="1:4" x14ac:dyDescent="0.25">
      <c r="A15258" s="135"/>
      <c r="B15258" s="135"/>
      <c r="C15258" s="135"/>
      <c r="D15258" s="135"/>
    </row>
    <row r="15259" spans="1:4" x14ac:dyDescent="0.25">
      <c r="A15259" s="135"/>
      <c r="B15259" s="135"/>
      <c r="C15259" s="135"/>
      <c r="D15259" s="135"/>
    </row>
    <row r="15260" spans="1:4" x14ac:dyDescent="0.25">
      <c r="A15260" s="135"/>
      <c r="B15260" s="135"/>
      <c r="C15260" s="135"/>
      <c r="D15260" s="135"/>
    </row>
    <row r="15261" spans="1:4" x14ac:dyDescent="0.25">
      <c r="A15261" s="135"/>
      <c r="B15261" s="135"/>
      <c r="C15261" s="135"/>
      <c r="D15261" s="135"/>
    </row>
    <row r="15262" spans="1:4" x14ac:dyDescent="0.25">
      <c r="A15262" s="135"/>
      <c r="B15262" s="135"/>
      <c r="C15262" s="135"/>
      <c r="D15262" s="135"/>
    </row>
    <row r="15263" spans="1:4" x14ac:dyDescent="0.25">
      <c r="A15263" s="135"/>
      <c r="B15263" s="135"/>
      <c r="C15263" s="135"/>
      <c r="D15263" s="135"/>
    </row>
    <row r="15264" spans="1:4" x14ac:dyDescent="0.25">
      <c r="A15264" s="135"/>
      <c r="B15264" s="135"/>
      <c r="C15264" s="135"/>
      <c r="D15264" s="135"/>
    </row>
    <row r="15265" spans="1:4" x14ac:dyDescent="0.25">
      <c r="A15265" s="135"/>
      <c r="B15265" s="135"/>
      <c r="C15265" s="135"/>
      <c r="D15265" s="135"/>
    </row>
    <row r="15266" spans="1:4" x14ac:dyDescent="0.25">
      <c r="A15266" s="135"/>
      <c r="B15266" s="135"/>
      <c r="C15266" s="135"/>
      <c r="D15266" s="135"/>
    </row>
    <row r="15267" spans="1:4" x14ac:dyDescent="0.25">
      <c r="A15267" s="135"/>
      <c r="B15267" s="135"/>
      <c r="C15267" s="135"/>
      <c r="D15267" s="135"/>
    </row>
    <row r="15268" spans="1:4" x14ac:dyDescent="0.25">
      <c r="A15268" s="135"/>
      <c r="B15268" s="135"/>
      <c r="C15268" s="135"/>
      <c r="D15268" s="135"/>
    </row>
    <row r="15269" spans="1:4" x14ac:dyDescent="0.25">
      <c r="A15269" s="135"/>
      <c r="B15269" s="135"/>
      <c r="C15269" s="135"/>
      <c r="D15269" s="135"/>
    </row>
    <row r="15270" spans="1:4" x14ac:dyDescent="0.25">
      <c r="A15270" s="135"/>
      <c r="B15270" s="135"/>
      <c r="C15270" s="135"/>
      <c r="D15270" s="135"/>
    </row>
    <row r="15271" spans="1:4" x14ac:dyDescent="0.25">
      <c r="A15271" s="135"/>
      <c r="B15271" s="135"/>
      <c r="C15271" s="135"/>
      <c r="D15271" s="135"/>
    </row>
    <row r="15272" spans="1:4" x14ac:dyDescent="0.25">
      <c r="A15272" s="135"/>
      <c r="B15272" s="135"/>
      <c r="C15272" s="135"/>
      <c r="D15272" s="135"/>
    </row>
    <row r="15273" spans="1:4" x14ac:dyDescent="0.25">
      <c r="A15273" s="135"/>
      <c r="B15273" s="135"/>
      <c r="C15273" s="135"/>
      <c r="D15273" s="135"/>
    </row>
    <row r="15274" spans="1:4" x14ac:dyDescent="0.25">
      <c r="A15274" s="135"/>
      <c r="B15274" s="135"/>
      <c r="C15274" s="135"/>
      <c r="D15274" s="135"/>
    </row>
    <row r="15275" spans="1:4" x14ac:dyDescent="0.25">
      <c r="A15275" s="135"/>
      <c r="B15275" s="135"/>
      <c r="C15275" s="135"/>
      <c r="D15275" s="135"/>
    </row>
    <row r="15276" spans="1:4" x14ac:dyDescent="0.25">
      <c r="A15276" s="135"/>
      <c r="B15276" s="135"/>
      <c r="C15276" s="135"/>
      <c r="D15276" s="135"/>
    </row>
    <row r="15277" spans="1:4" x14ac:dyDescent="0.25">
      <c r="A15277" s="135"/>
      <c r="B15277" s="135"/>
      <c r="C15277" s="135"/>
      <c r="D15277" s="135"/>
    </row>
    <row r="15278" spans="1:4" x14ac:dyDescent="0.25">
      <c r="A15278" s="135"/>
      <c r="B15278" s="135"/>
      <c r="C15278" s="135"/>
      <c r="D15278" s="135"/>
    </row>
    <row r="15279" spans="1:4" x14ac:dyDescent="0.25">
      <c r="A15279" s="135"/>
      <c r="B15279" s="135"/>
      <c r="C15279" s="135"/>
      <c r="D15279" s="135"/>
    </row>
    <row r="15280" spans="1:4" x14ac:dyDescent="0.25">
      <c r="A15280" s="135"/>
      <c r="B15280" s="135"/>
      <c r="C15280" s="135"/>
      <c r="D15280" s="135"/>
    </row>
    <row r="15281" spans="1:4" x14ac:dyDescent="0.25">
      <c r="A15281" s="135"/>
      <c r="B15281" s="135"/>
      <c r="C15281" s="135"/>
      <c r="D15281" s="135"/>
    </row>
    <row r="15282" spans="1:4" x14ac:dyDescent="0.25">
      <c r="A15282" s="135"/>
      <c r="B15282" s="135"/>
      <c r="C15282" s="135"/>
      <c r="D15282" s="135"/>
    </row>
    <row r="15283" spans="1:4" x14ac:dyDescent="0.25">
      <c r="A15283" s="135"/>
      <c r="B15283" s="135"/>
      <c r="C15283" s="135"/>
      <c r="D15283" s="135"/>
    </row>
    <row r="15284" spans="1:4" x14ac:dyDescent="0.25">
      <c r="A15284" s="135"/>
      <c r="B15284" s="135"/>
      <c r="C15284" s="135"/>
      <c r="D15284" s="135"/>
    </row>
    <row r="15285" spans="1:4" x14ac:dyDescent="0.25">
      <c r="A15285" s="135"/>
      <c r="B15285" s="135"/>
      <c r="C15285" s="135"/>
      <c r="D15285" s="135"/>
    </row>
    <row r="15286" spans="1:4" x14ac:dyDescent="0.25">
      <c r="A15286" s="135"/>
      <c r="B15286" s="135"/>
      <c r="C15286" s="135"/>
      <c r="D15286" s="135"/>
    </row>
    <row r="15287" spans="1:4" x14ac:dyDescent="0.25">
      <c r="A15287" s="135"/>
      <c r="B15287" s="135"/>
      <c r="C15287" s="135"/>
      <c r="D15287" s="135"/>
    </row>
    <row r="15288" spans="1:4" x14ac:dyDescent="0.25">
      <c r="A15288" s="135"/>
      <c r="B15288" s="135"/>
      <c r="C15288" s="135"/>
      <c r="D15288" s="135"/>
    </row>
    <row r="15289" spans="1:4" x14ac:dyDescent="0.25">
      <c r="A15289" s="135"/>
      <c r="B15289" s="135"/>
      <c r="C15289" s="135"/>
      <c r="D15289" s="135"/>
    </row>
    <row r="15290" spans="1:4" x14ac:dyDescent="0.25">
      <c r="A15290" s="135"/>
      <c r="B15290" s="135"/>
      <c r="C15290" s="135"/>
      <c r="D15290" s="135"/>
    </row>
    <row r="15291" spans="1:4" x14ac:dyDescent="0.25">
      <c r="A15291" s="135"/>
      <c r="B15291" s="135"/>
      <c r="C15291" s="135"/>
      <c r="D15291" s="135"/>
    </row>
    <row r="15292" spans="1:4" x14ac:dyDescent="0.25">
      <c r="A15292" s="135"/>
      <c r="B15292" s="135"/>
      <c r="C15292" s="135"/>
      <c r="D15292" s="135"/>
    </row>
    <row r="15293" spans="1:4" x14ac:dyDescent="0.25">
      <c r="A15293" s="135"/>
      <c r="B15293" s="135"/>
      <c r="C15293" s="135"/>
      <c r="D15293" s="135"/>
    </row>
    <row r="15294" spans="1:4" x14ac:dyDescent="0.25">
      <c r="A15294" s="135"/>
      <c r="B15294" s="135"/>
      <c r="C15294" s="135"/>
      <c r="D15294" s="135"/>
    </row>
    <row r="15295" spans="1:4" x14ac:dyDescent="0.25">
      <c r="A15295" s="135"/>
      <c r="B15295" s="135"/>
      <c r="C15295" s="135"/>
      <c r="D15295" s="135"/>
    </row>
    <row r="15296" spans="1:4" x14ac:dyDescent="0.25">
      <c r="A15296" s="135"/>
      <c r="B15296" s="135"/>
      <c r="C15296" s="135"/>
      <c r="D15296" s="135"/>
    </row>
    <row r="15297" spans="1:4" x14ac:dyDescent="0.25">
      <c r="A15297" s="135"/>
      <c r="B15297" s="135"/>
      <c r="C15297" s="135"/>
      <c r="D15297" s="135"/>
    </row>
    <row r="15298" spans="1:4" x14ac:dyDescent="0.25">
      <c r="A15298" s="135"/>
      <c r="B15298" s="135"/>
      <c r="C15298" s="135"/>
      <c r="D15298" s="135"/>
    </row>
    <row r="15299" spans="1:4" x14ac:dyDescent="0.25">
      <c r="A15299" s="135"/>
      <c r="B15299" s="135"/>
      <c r="C15299" s="135"/>
      <c r="D15299" s="135"/>
    </row>
    <row r="15300" spans="1:4" x14ac:dyDescent="0.25">
      <c r="A15300" s="135"/>
      <c r="B15300" s="135"/>
      <c r="C15300" s="135"/>
      <c r="D15300" s="135"/>
    </row>
    <row r="15301" spans="1:4" x14ac:dyDescent="0.25">
      <c r="A15301" s="135"/>
      <c r="B15301" s="135"/>
      <c r="C15301" s="135"/>
      <c r="D15301" s="135"/>
    </row>
    <row r="15302" spans="1:4" x14ac:dyDescent="0.25">
      <c r="A15302" s="135"/>
      <c r="B15302" s="135"/>
      <c r="C15302" s="135"/>
      <c r="D15302" s="135"/>
    </row>
    <row r="15303" spans="1:4" x14ac:dyDescent="0.25">
      <c r="A15303" s="135"/>
      <c r="B15303" s="135"/>
      <c r="C15303" s="135"/>
      <c r="D15303" s="135"/>
    </row>
    <row r="15304" spans="1:4" x14ac:dyDescent="0.25">
      <c r="A15304" s="135"/>
      <c r="B15304" s="135"/>
      <c r="C15304" s="135"/>
      <c r="D15304" s="135"/>
    </row>
    <row r="15305" spans="1:4" x14ac:dyDescent="0.25">
      <c r="A15305" s="135"/>
      <c r="B15305" s="135"/>
      <c r="C15305" s="135"/>
      <c r="D15305" s="135"/>
    </row>
    <row r="15306" spans="1:4" x14ac:dyDescent="0.25">
      <c r="A15306" s="135"/>
      <c r="B15306" s="135"/>
      <c r="C15306" s="135"/>
      <c r="D15306" s="135"/>
    </row>
    <row r="15307" spans="1:4" x14ac:dyDescent="0.25">
      <c r="A15307" s="135"/>
      <c r="B15307" s="135"/>
      <c r="C15307" s="135"/>
      <c r="D15307" s="135"/>
    </row>
    <row r="15308" spans="1:4" x14ac:dyDescent="0.25">
      <c r="A15308" s="135"/>
      <c r="B15308" s="135"/>
      <c r="C15308" s="135"/>
      <c r="D15308" s="135"/>
    </row>
    <row r="15309" spans="1:4" x14ac:dyDescent="0.25">
      <c r="A15309" s="135"/>
      <c r="B15309" s="135"/>
      <c r="C15309" s="135"/>
      <c r="D15309" s="135"/>
    </row>
    <row r="15310" spans="1:4" x14ac:dyDescent="0.25">
      <c r="A15310" s="135"/>
      <c r="B15310" s="135"/>
      <c r="C15310" s="135"/>
      <c r="D15310" s="135"/>
    </row>
    <row r="15311" spans="1:4" x14ac:dyDescent="0.25">
      <c r="A15311" s="135"/>
      <c r="B15311" s="135"/>
      <c r="C15311" s="135"/>
      <c r="D15311" s="135"/>
    </row>
    <row r="15312" spans="1:4" x14ac:dyDescent="0.25">
      <c r="A15312" s="135"/>
      <c r="B15312" s="135"/>
      <c r="C15312" s="135"/>
      <c r="D15312" s="135"/>
    </row>
    <row r="15313" spans="1:4" x14ac:dyDescent="0.25">
      <c r="A15313" s="135"/>
      <c r="B15313" s="135"/>
      <c r="C15313" s="135"/>
      <c r="D15313" s="135"/>
    </row>
    <row r="15314" spans="1:4" x14ac:dyDescent="0.25">
      <c r="A15314" s="135"/>
      <c r="B15314" s="135"/>
      <c r="C15314" s="135"/>
      <c r="D15314" s="135"/>
    </row>
    <row r="15315" spans="1:4" x14ac:dyDescent="0.25">
      <c r="A15315" s="135"/>
      <c r="B15315" s="135"/>
      <c r="C15315" s="135"/>
      <c r="D15315" s="135"/>
    </row>
    <row r="15316" spans="1:4" x14ac:dyDescent="0.25">
      <c r="A15316" s="135"/>
      <c r="B15316" s="135"/>
      <c r="C15316" s="135"/>
      <c r="D15316" s="135"/>
    </row>
    <row r="15317" spans="1:4" x14ac:dyDescent="0.25">
      <c r="A15317" s="135"/>
      <c r="B15317" s="135"/>
      <c r="C15317" s="135"/>
      <c r="D15317" s="135"/>
    </row>
    <row r="15318" spans="1:4" x14ac:dyDescent="0.25">
      <c r="A15318" s="135"/>
      <c r="B15318" s="135"/>
      <c r="C15318" s="135"/>
      <c r="D15318" s="135"/>
    </row>
    <row r="15319" spans="1:4" x14ac:dyDescent="0.25">
      <c r="A15319" s="135"/>
      <c r="B15319" s="135"/>
      <c r="C15319" s="135"/>
      <c r="D15319" s="135"/>
    </row>
    <row r="15320" spans="1:4" x14ac:dyDescent="0.25">
      <c r="A15320" s="135"/>
      <c r="B15320" s="135"/>
      <c r="C15320" s="135"/>
      <c r="D15320" s="135"/>
    </row>
    <row r="15321" spans="1:4" x14ac:dyDescent="0.25">
      <c r="A15321" s="135"/>
      <c r="B15321" s="135"/>
      <c r="C15321" s="135"/>
      <c r="D15321" s="135"/>
    </row>
    <row r="15322" spans="1:4" x14ac:dyDescent="0.25">
      <c r="A15322" s="135"/>
      <c r="B15322" s="135"/>
      <c r="C15322" s="135"/>
      <c r="D15322" s="135"/>
    </row>
    <row r="15323" spans="1:4" x14ac:dyDescent="0.25">
      <c r="A15323" s="135"/>
      <c r="B15323" s="135"/>
      <c r="C15323" s="135"/>
      <c r="D15323" s="135"/>
    </row>
    <row r="15324" spans="1:4" x14ac:dyDescent="0.25">
      <c r="A15324" s="135"/>
      <c r="B15324" s="135"/>
      <c r="C15324" s="135"/>
      <c r="D15324" s="135"/>
    </row>
    <row r="15325" spans="1:4" x14ac:dyDescent="0.25">
      <c r="A15325" s="135"/>
      <c r="B15325" s="135"/>
      <c r="C15325" s="135"/>
      <c r="D15325" s="135"/>
    </row>
    <row r="15326" spans="1:4" x14ac:dyDescent="0.25">
      <c r="A15326" s="135"/>
      <c r="B15326" s="135"/>
      <c r="C15326" s="135"/>
      <c r="D15326" s="135"/>
    </row>
    <row r="15327" spans="1:4" x14ac:dyDescent="0.25">
      <c r="A15327" s="135"/>
      <c r="B15327" s="135"/>
      <c r="C15327" s="135"/>
      <c r="D15327" s="135"/>
    </row>
    <row r="15328" spans="1:4" x14ac:dyDescent="0.25">
      <c r="A15328" s="135"/>
      <c r="B15328" s="135"/>
      <c r="C15328" s="135"/>
      <c r="D15328" s="135"/>
    </row>
    <row r="15329" spans="1:4" x14ac:dyDescent="0.25">
      <c r="A15329" s="135"/>
      <c r="B15329" s="135"/>
      <c r="C15329" s="135"/>
      <c r="D15329" s="135"/>
    </row>
    <row r="15330" spans="1:4" x14ac:dyDescent="0.25">
      <c r="A15330" s="135"/>
      <c r="B15330" s="135"/>
      <c r="C15330" s="135"/>
      <c r="D15330" s="135"/>
    </row>
    <row r="15331" spans="1:4" x14ac:dyDescent="0.25">
      <c r="A15331" s="135"/>
      <c r="B15331" s="135"/>
      <c r="C15331" s="135"/>
      <c r="D15331" s="135"/>
    </row>
    <row r="15332" spans="1:4" x14ac:dyDescent="0.25">
      <c r="A15332" s="135"/>
      <c r="B15332" s="135"/>
      <c r="C15332" s="135"/>
      <c r="D15332" s="135"/>
    </row>
    <row r="15333" spans="1:4" x14ac:dyDescent="0.25">
      <c r="A15333" s="135"/>
      <c r="B15333" s="135"/>
      <c r="C15333" s="135"/>
      <c r="D15333" s="135"/>
    </row>
    <row r="15334" spans="1:4" x14ac:dyDescent="0.25">
      <c r="A15334" s="135"/>
      <c r="B15334" s="135"/>
      <c r="C15334" s="135"/>
      <c r="D15334" s="135"/>
    </row>
    <row r="15335" spans="1:4" x14ac:dyDescent="0.25">
      <c r="A15335" s="135"/>
      <c r="B15335" s="135"/>
      <c r="C15335" s="135"/>
      <c r="D15335" s="135"/>
    </row>
    <row r="15336" spans="1:4" x14ac:dyDescent="0.25">
      <c r="A15336" s="135"/>
      <c r="B15336" s="135"/>
      <c r="C15336" s="135"/>
      <c r="D15336" s="135"/>
    </row>
    <row r="15337" spans="1:4" x14ac:dyDescent="0.25">
      <c r="A15337" s="135"/>
      <c r="B15337" s="135"/>
      <c r="C15337" s="135"/>
      <c r="D15337" s="135"/>
    </row>
    <row r="15338" spans="1:4" x14ac:dyDescent="0.25">
      <c r="A15338" s="135"/>
      <c r="B15338" s="135"/>
      <c r="C15338" s="135"/>
      <c r="D15338" s="135"/>
    </row>
    <row r="15339" spans="1:4" x14ac:dyDescent="0.25">
      <c r="A15339" s="135"/>
      <c r="B15339" s="135"/>
      <c r="C15339" s="135"/>
      <c r="D15339" s="135"/>
    </row>
    <row r="15340" spans="1:4" x14ac:dyDescent="0.25">
      <c r="A15340" s="135"/>
      <c r="B15340" s="135"/>
      <c r="C15340" s="135"/>
      <c r="D15340" s="135"/>
    </row>
    <row r="15341" spans="1:4" x14ac:dyDescent="0.25">
      <c r="A15341" s="135"/>
      <c r="B15341" s="135"/>
      <c r="C15341" s="135"/>
      <c r="D15341" s="135"/>
    </row>
    <row r="15342" spans="1:4" x14ac:dyDescent="0.25">
      <c r="A15342" s="135"/>
      <c r="B15342" s="135"/>
      <c r="C15342" s="135"/>
      <c r="D15342" s="135"/>
    </row>
    <row r="15343" spans="1:4" x14ac:dyDescent="0.25">
      <c r="A15343" s="135"/>
      <c r="B15343" s="135"/>
      <c r="C15343" s="135"/>
      <c r="D15343" s="135"/>
    </row>
    <row r="15344" spans="1:4" x14ac:dyDescent="0.25">
      <c r="A15344" s="135"/>
      <c r="B15344" s="135"/>
      <c r="C15344" s="135"/>
      <c r="D15344" s="135"/>
    </row>
    <row r="15345" spans="1:4" x14ac:dyDescent="0.25">
      <c r="A15345" s="135"/>
      <c r="B15345" s="135"/>
      <c r="C15345" s="135"/>
      <c r="D15345" s="135"/>
    </row>
    <row r="15346" spans="1:4" x14ac:dyDescent="0.25">
      <c r="A15346" s="135"/>
      <c r="B15346" s="135"/>
      <c r="C15346" s="135"/>
      <c r="D15346" s="135"/>
    </row>
    <row r="15347" spans="1:4" x14ac:dyDescent="0.25">
      <c r="A15347" s="135"/>
      <c r="B15347" s="135"/>
      <c r="C15347" s="135"/>
      <c r="D15347" s="135"/>
    </row>
    <row r="15348" spans="1:4" x14ac:dyDescent="0.25">
      <c r="A15348" s="135"/>
      <c r="B15348" s="135"/>
      <c r="C15348" s="135"/>
      <c r="D15348" s="135"/>
    </row>
    <row r="15349" spans="1:4" x14ac:dyDescent="0.25">
      <c r="A15349" s="135"/>
      <c r="B15349" s="135"/>
      <c r="C15349" s="135"/>
      <c r="D15349" s="135"/>
    </row>
    <row r="15350" spans="1:4" x14ac:dyDescent="0.25">
      <c r="A15350" s="135"/>
      <c r="B15350" s="135"/>
      <c r="C15350" s="135"/>
      <c r="D15350" s="135"/>
    </row>
    <row r="15351" spans="1:4" x14ac:dyDescent="0.25">
      <c r="A15351" s="135"/>
      <c r="B15351" s="135"/>
      <c r="C15351" s="135"/>
      <c r="D15351" s="135"/>
    </row>
    <row r="15352" spans="1:4" x14ac:dyDescent="0.25">
      <c r="A15352" s="135"/>
      <c r="B15352" s="135"/>
      <c r="C15352" s="135"/>
      <c r="D15352" s="135"/>
    </row>
    <row r="15353" spans="1:4" x14ac:dyDescent="0.25">
      <c r="A15353" s="135"/>
      <c r="B15353" s="135"/>
      <c r="C15353" s="135"/>
      <c r="D15353" s="135"/>
    </row>
    <row r="15354" spans="1:4" x14ac:dyDescent="0.25">
      <c r="A15354" s="135"/>
      <c r="B15354" s="135"/>
      <c r="C15354" s="135"/>
      <c r="D15354" s="135"/>
    </row>
    <row r="15355" spans="1:4" x14ac:dyDescent="0.25">
      <c r="A15355" s="135"/>
      <c r="B15355" s="135"/>
      <c r="C15355" s="135"/>
      <c r="D15355" s="135"/>
    </row>
    <row r="15356" spans="1:4" x14ac:dyDescent="0.25">
      <c r="A15356" s="135"/>
      <c r="B15356" s="135"/>
      <c r="C15356" s="135"/>
      <c r="D15356" s="135"/>
    </row>
    <row r="15357" spans="1:4" x14ac:dyDescent="0.25">
      <c r="A15357" s="135"/>
      <c r="B15357" s="135"/>
      <c r="C15357" s="135"/>
      <c r="D15357" s="135"/>
    </row>
    <row r="15358" spans="1:4" x14ac:dyDescent="0.25">
      <c r="A15358" s="135"/>
      <c r="B15358" s="135"/>
      <c r="C15358" s="135"/>
      <c r="D15358" s="135"/>
    </row>
    <row r="15359" spans="1:4" x14ac:dyDescent="0.25">
      <c r="A15359" s="135"/>
      <c r="B15359" s="135"/>
      <c r="C15359" s="135"/>
      <c r="D15359" s="135"/>
    </row>
    <row r="15360" spans="1:4" x14ac:dyDescent="0.25">
      <c r="A15360" s="135"/>
      <c r="B15360" s="135"/>
      <c r="C15360" s="135"/>
      <c r="D15360" s="135"/>
    </row>
    <row r="15361" spans="1:4" x14ac:dyDescent="0.25">
      <c r="A15361" s="135"/>
      <c r="B15361" s="135"/>
      <c r="C15361" s="135"/>
      <c r="D15361" s="135"/>
    </row>
    <row r="15362" spans="1:4" x14ac:dyDescent="0.25">
      <c r="A15362" s="135"/>
      <c r="B15362" s="135"/>
      <c r="C15362" s="135"/>
      <c r="D15362" s="135"/>
    </row>
    <row r="15363" spans="1:4" x14ac:dyDescent="0.25">
      <c r="A15363" s="135"/>
      <c r="B15363" s="135"/>
      <c r="C15363" s="135"/>
      <c r="D15363" s="135"/>
    </row>
    <row r="15364" spans="1:4" x14ac:dyDescent="0.25">
      <c r="A15364" s="135"/>
      <c r="B15364" s="135"/>
      <c r="C15364" s="135"/>
      <c r="D15364" s="135"/>
    </row>
    <row r="15365" spans="1:4" x14ac:dyDescent="0.25">
      <c r="A15365" s="135"/>
      <c r="B15365" s="135"/>
      <c r="C15365" s="135"/>
      <c r="D15365" s="135"/>
    </row>
    <row r="15366" spans="1:4" x14ac:dyDescent="0.25">
      <c r="A15366" s="135"/>
      <c r="B15366" s="135"/>
      <c r="C15366" s="135"/>
      <c r="D15366" s="135"/>
    </row>
    <row r="15367" spans="1:4" x14ac:dyDescent="0.25">
      <c r="A15367" s="135"/>
      <c r="B15367" s="135"/>
      <c r="C15367" s="135"/>
      <c r="D15367" s="135"/>
    </row>
    <row r="15368" spans="1:4" x14ac:dyDescent="0.25">
      <c r="A15368" s="135"/>
      <c r="B15368" s="135"/>
      <c r="C15368" s="135"/>
      <c r="D15368" s="135"/>
    </row>
    <row r="15369" spans="1:4" x14ac:dyDescent="0.25">
      <c r="A15369" s="135"/>
      <c r="B15369" s="135"/>
      <c r="C15369" s="135"/>
      <c r="D15369" s="135"/>
    </row>
    <row r="15370" spans="1:4" x14ac:dyDescent="0.25">
      <c r="A15370" s="135"/>
      <c r="B15370" s="135"/>
      <c r="C15370" s="135"/>
      <c r="D15370" s="135"/>
    </row>
    <row r="15371" spans="1:4" x14ac:dyDescent="0.25">
      <c r="A15371" s="135"/>
      <c r="B15371" s="135"/>
      <c r="C15371" s="135"/>
      <c r="D15371" s="135"/>
    </row>
    <row r="15372" spans="1:4" x14ac:dyDescent="0.25">
      <c r="A15372" s="135"/>
      <c r="B15372" s="135"/>
      <c r="C15372" s="135"/>
      <c r="D15372" s="135"/>
    </row>
    <row r="15373" spans="1:4" x14ac:dyDescent="0.25">
      <c r="A15373" s="135"/>
      <c r="B15373" s="135"/>
      <c r="C15373" s="135"/>
      <c r="D15373" s="135"/>
    </row>
    <row r="15374" spans="1:4" x14ac:dyDescent="0.25">
      <c r="A15374" s="135"/>
      <c r="B15374" s="135"/>
      <c r="C15374" s="135"/>
      <c r="D15374" s="135"/>
    </row>
    <row r="15375" spans="1:4" x14ac:dyDescent="0.25">
      <c r="A15375" s="135"/>
      <c r="B15375" s="135"/>
      <c r="C15375" s="135"/>
      <c r="D15375" s="135"/>
    </row>
    <row r="15376" spans="1:4" x14ac:dyDescent="0.25">
      <c r="A15376" s="135"/>
      <c r="B15376" s="135"/>
      <c r="C15376" s="135"/>
      <c r="D15376" s="135"/>
    </row>
    <row r="15377" spans="1:4" x14ac:dyDescent="0.25">
      <c r="A15377" s="135"/>
      <c r="B15377" s="135"/>
      <c r="C15377" s="135"/>
      <c r="D15377" s="135"/>
    </row>
    <row r="15378" spans="1:4" x14ac:dyDescent="0.25">
      <c r="A15378" s="135"/>
      <c r="B15378" s="135"/>
      <c r="C15378" s="135"/>
      <c r="D15378" s="135"/>
    </row>
    <row r="15379" spans="1:4" x14ac:dyDescent="0.25">
      <c r="A15379" s="135"/>
      <c r="B15379" s="135"/>
      <c r="C15379" s="135"/>
      <c r="D15379" s="135"/>
    </row>
    <row r="15380" spans="1:4" x14ac:dyDescent="0.25">
      <c r="A15380" s="135"/>
      <c r="B15380" s="135"/>
      <c r="C15380" s="135"/>
      <c r="D15380" s="135"/>
    </row>
    <row r="15381" spans="1:4" x14ac:dyDescent="0.25">
      <c r="A15381" s="135"/>
      <c r="B15381" s="135"/>
      <c r="C15381" s="135"/>
      <c r="D15381" s="135"/>
    </row>
    <row r="15382" spans="1:4" x14ac:dyDescent="0.25">
      <c r="A15382" s="135"/>
      <c r="B15382" s="135"/>
      <c r="C15382" s="135"/>
      <c r="D15382" s="135"/>
    </row>
    <row r="15383" spans="1:4" x14ac:dyDescent="0.25">
      <c r="A15383" s="135"/>
      <c r="B15383" s="135"/>
      <c r="C15383" s="135"/>
      <c r="D15383" s="135"/>
    </row>
    <row r="15384" spans="1:4" x14ac:dyDescent="0.25">
      <c r="A15384" s="135"/>
      <c r="B15384" s="135"/>
      <c r="C15384" s="135"/>
      <c r="D15384" s="135"/>
    </row>
    <row r="15385" spans="1:4" x14ac:dyDescent="0.25">
      <c r="A15385" s="135"/>
      <c r="B15385" s="135"/>
      <c r="C15385" s="135"/>
      <c r="D15385" s="135"/>
    </row>
    <row r="15386" spans="1:4" x14ac:dyDescent="0.25">
      <c r="A15386" s="135"/>
      <c r="B15386" s="135"/>
      <c r="C15386" s="135"/>
      <c r="D15386" s="135"/>
    </row>
    <row r="15387" spans="1:4" x14ac:dyDescent="0.25">
      <c r="A15387" s="135"/>
      <c r="B15387" s="135"/>
      <c r="C15387" s="135"/>
      <c r="D15387" s="135"/>
    </row>
    <row r="15388" spans="1:4" x14ac:dyDescent="0.25">
      <c r="A15388" s="135"/>
      <c r="B15388" s="135"/>
      <c r="C15388" s="135"/>
      <c r="D15388" s="135"/>
    </row>
    <row r="15389" spans="1:4" x14ac:dyDescent="0.25">
      <c r="A15389" s="135"/>
      <c r="B15389" s="135"/>
      <c r="C15389" s="135"/>
      <c r="D15389" s="135"/>
    </row>
    <row r="15390" spans="1:4" x14ac:dyDescent="0.25">
      <c r="A15390" s="135"/>
      <c r="B15390" s="135"/>
      <c r="C15390" s="135"/>
      <c r="D15390" s="135"/>
    </row>
    <row r="15391" spans="1:4" x14ac:dyDescent="0.25">
      <c r="A15391" s="135"/>
      <c r="B15391" s="135"/>
      <c r="C15391" s="135"/>
      <c r="D15391" s="135"/>
    </row>
    <row r="15392" spans="1:4" x14ac:dyDescent="0.25">
      <c r="A15392" s="135"/>
      <c r="B15392" s="135"/>
      <c r="C15392" s="135"/>
      <c r="D15392" s="135"/>
    </row>
    <row r="15393" spans="1:4" x14ac:dyDescent="0.25">
      <c r="A15393" s="135"/>
      <c r="B15393" s="135"/>
      <c r="C15393" s="135"/>
      <c r="D15393" s="135"/>
    </row>
    <row r="15394" spans="1:4" x14ac:dyDescent="0.25">
      <c r="A15394" s="135"/>
      <c r="B15394" s="135"/>
      <c r="C15394" s="135"/>
      <c r="D15394" s="135"/>
    </row>
    <row r="15395" spans="1:4" x14ac:dyDescent="0.25">
      <c r="A15395" s="135"/>
      <c r="B15395" s="135"/>
      <c r="C15395" s="135"/>
      <c r="D15395" s="135"/>
    </row>
    <row r="15396" spans="1:4" x14ac:dyDescent="0.25">
      <c r="A15396" s="135"/>
      <c r="B15396" s="135"/>
      <c r="C15396" s="135"/>
      <c r="D15396" s="135"/>
    </row>
    <row r="15397" spans="1:4" x14ac:dyDescent="0.25">
      <c r="A15397" s="135"/>
      <c r="B15397" s="135"/>
      <c r="C15397" s="135"/>
      <c r="D15397" s="135"/>
    </row>
    <row r="15398" spans="1:4" x14ac:dyDescent="0.25">
      <c r="A15398" s="135"/>
      <c r="B15398" s="135"/>
      <c r="C15398" s="135"/>
      <c r="D15398" s="135"/>
    </row>
    <row r="15399" spans="1:4" x14ac:dyDescent="0.25">
      <c r="A15399" s="135"/>
      <c r="B15399" s="135"/>
      <c r="C15399" s="135"/>
      <c r="D15399" s="135"/>
    </row>
    <row r="15400" spans="1:4" x14ac:dyDescent="0.25">
      <c r="A15400" s="135"/>
      <c r="B15400" s="135"/>
      <c r="C15400" s="135"/>
      <c r="D15400" s="135"/>
    </row>
    <row r="15401" spans="1:4" x14ac:dyDescent="0.25">
      <c r="A15401" s="135"/>
      <c r="B15401" s="135"/>
      <c r="C15401" s="135"/>
      <c r="D15401" s="135"/>
    </row>
    <row r="15402" spans="1:4" x14ac:dyDescent="0.25">
      <c r="A15402" s="135"/>
      <c r="B15402" s="135"/>
      <c r="C15402" s="135"/>
      <c r="D15402" s="135"/>
    </row>
    <row r="15403" spans="1:4" x14ac:dyDescent="0.25">
      <c r="A15403" s="135"/>
      <c r="B15403" s="135"/>
      <c r="C15403" s="135"/>
      <c r="D15403" s="135"/>
    </row>
    <row r="15404" spans="1:4" x14ac:dyDescent="0.25">
      <c r="A15404" s="135"/>
      <c r="B15404" s="135"/>
      <c r="C15404" s="135"/>
      <c r="D15404" s="135"/>
    </row>
    <row r="15405" spans="1:4" x14ac:dyDescent="0.25">
      <c r="A15405" s="135"/>
      <c r="B15405" s="135"/>
      <c r="C15405" s="135"/>
      <c r="D15405" s="135"/>
    </row>
    <row r="15406" spans="1:4" x14ac:dyDescent="0.25">
      <c r="A15406" s="135"/>
      <c r="B15406" s="135"/>
      <c r="C15406" s="135"/>
      <c r="D15406" s="135"/>
    </row>
    <row r="15407" spans="1:4" x14ac:dyDescent="0.25">
      <c r="A15407" s="135"/>
      <c r="B15407" s="135"/>
      <c r="C15407" s="135"/>
      <c r="D15407" s="135"/>
    </row>
    <row r="15408" spans="1:4" x14ac:dyDescent="0.25">
      <c r="A15408" s="135"/>
      <c r="B15408" s="135"/>
      <c r="C15408" s="135"/>
      <c r="D15408" s="135"/>
    </row>
    <row r="15409" spans="1:4" x14ac:dyDescent="0.25">
      <c r="A15409" s="135"/>
      <c r="B15409" s="135"/>
      <c r="C15409" s="135"/>
      <c r="D15409" s="135"/>
    </row>
    <row r="15410" spans="1:4" x14ac:dyDescent="0.25">
      <c r="A15410" s="135"/>
      <c r="B15410" s="135"/>
      <c r="C15410" s="135"/>
      <c r="D15410" s="135"/>
    </row>
    <row r="15411" spans="1:4" x14ac:dyDescent="0.25">
      <c r="A15411" s="135"/>
      <c r="B15411" s="135"/>
      <c r="C15411" s="135"/>
      <c r="D15411" s="135"/>
    </row>
    <row r="15412" spans="1:4" x14ac:dyDescent="0.25">
      <c r="A15412" s="135"/>
      <c r="B15412" s="135"/>
      <c r="C15412" s="135"/>
      <c r="D15412" s="135"/>
    </row>
    <row r="15413" spans="1:4" x14ac:dyDescent="0.25">
      <c r="A15413" s="135"/>
      <c r="B15413" s="135"/>
      <c r="C15413" s="135"/>
      <c r="D15413" s="135"/>
    </row>
    <row r="15414" spans="1:4" x14ac:dyDescent="0.25">
      <c r="A15414" s="135"/>
      <c r="B15414" s="135"/>
      <c r="C15414" s="135"/>
      <c r="D15414" s="135"/>
    </row>
    <row r="15415" spans="1:4" x14ac:dyDescent="0.25">
      <c r="A15415" s="135"/>
      <c r="B15415" s="135"/>
      <c r="C15415" s="135"/>
      <c r="D15415" s="135"/>
    </row>
    <row r="15416" spans="1:4" x14ac:dyDescent="0.25">
      <c r="A15416" s="135"/>
      <c r="B15416" s="135"/>
      <c r="C15416" s="135"/>
      <c r="D15416" s="135"/>
    </row>
    <row r="15417" spans="1:4" x14ac:dyDescent="0.25">
      <c r="A15417" s="135"/>
      <c r="B15417" s="135"/>
      <c r="C15417" s="135"/>
      <c r="D15417" s="135"/>
    </row>
    <row r="15418" spans="1:4" x14ac:dyDescent="0.25">
      <c r="A15418" s="135"/>
      <c r="B15418" s="135"/>
      <c r="C15418" s="135"/>
      <c r="D15418" s="135"/>
    </row>
    <row r="15419" spans="1:4" x14ac:dyDescent="0.25">
      <c r="A15419" s="135"/>
      <c r="B15419" s="135"/>
      <c r="C15419" s="135"/>
      <c r="D15419" s="135"/>
    </row>
    <row r="15420" spans="1:4" x14ac:dyDescent="0.25">
      <c r="A15420" s="135"/>
      <c r="B15420" s="135"/>
      <c r="C15420" s="135"/>
      <c r="D15420" s="135"/>
    </row>
    <row r="15421" spans="1:4" x14ac:dyDescent="0.25">
      <c r="A15421" s="135"/>
      <c r="B15421" s="135"/>
      <c r="C15421" s="135"/>
      <c r="D15421" s="135"/>
    </row>
    <row r="15422" spans="1:4" x14ac:dyDescent="0.25">
      <c r="A15422" s="135"/>
      <c r="B15422" s="135"/>
      <c r="C15422" s="135"/>
      <c r="D15422" s="135"/>
    </row>
    <row r="15423" spans="1:4" x14ac:dyDescent="0.25">
      <c r="A15423" s="135"/>
      <c r="B15423" s="135"/>
      <c r="C15423" s="135"/>
      <c r="D15423" s="135"/>
    </row>
    <row r="15424" spans="1:4" x14ac:dyDescent="0.25">
      <c r="A15424" s="135"/>
      <c r="B15424" s="135"/>
      <c r="C15424" s="135"/>
      <c r="D15424" s="135"/>
    </row>
    <row r="15425" spans="1:4" x14ac:dyDescent="0.25">
      <c r="A15425" s="135"/>
      <c r="B15425" s="135"/>
      <c r="C15425" s="135"/>
      <c r="D15425" s="135"/>
    </row>
    <row r="15426" spans="1:4" x14ac:dyDescent="0.25">
      <c r="A15426" s="135"/>
      <c r="B15426" s="135"/>
      <c r="C15426" s="135"/>
      <c r="D15426" s="135"/>
    </row>
    <row r="15427" spans="1:4" x14ac:dyDescent="0.25">
      <c r="A15427" s="135"/>
      <c r="B15427" s="135"/>
      <c r="C15427" s="135"/>
      <c r="D15427" s="135"/>
    </row>
    <row r="15428" spans="1:4" x14ac:dyDescent="0.25">
      <c r="A15428" s="135"/>
      <c r="B15428" s="135"/>
      <c r="C15428" s="135"/>
      <c r="D15428" s="135"/>
    </row>
    <row r="15429" spans="1:4" x14ac:dyDescent="0.25">
      <c r="A15429" s="135"/>
      <c r="B15429" s="135"/>
      <c r="C15429" s="135"/>
      <c r="D15429" s="135"/>
    </row>
    <row r="15430" spans="1:4" x14ac:dyDescent="0.25">
      <c r="A15430" s="135"/>
      <c r="B15430" s="135"/>
      <c r="C15430" s="135"/>
      <c r="D15430" s="135"/>
    </row>
    <row r="15431" spans="1:4" x14ac:dyDescent="0.25">
      <c r="A15431" s="135"/>
      <c r="B15431" s="135"/>
      <c r="C15431" s="135"/>
      <c r="D15431" s="135"/>
    </row>
    <row r="15432" spans="1:4" x14ac:dyDescent="0.25">
      <c r="A15432" s="135"/>
      <c r="B15432" s="135"/>
      <c r="C15432" s="135"/>
      <c r="D15432" s="135"/>
    </row>
    <row r="15433" spans="1:4" x14ac:dyDescent="0.25">
      <c r="A15433" s="135"/>
      <c r="B15433" s="135"/>
      <c r="C15433" s="135"/>
      <c r="D15433" s="135"/>
    </row>
    <row r="15434" spans="1:4" x14ac:dyDescent="0.25">
      <c r="A15434" s="135"/>
      <c r="B15434" s="135"/>
      <c r="C15434" s="135"/>
      <c r="D15434" s="135"/>
    </row>
    <row r="15435" spans="1:4" x14ac:dyDescent="0.25">
      <c r="A15435" s="135"/>
      <c r="B15435" s="135"/>
      <c r="C15435" s="135"/>
      <c r="D15435" s="135"/>
    </row>
    <row r="15436" spans="1:4" x14ac:dyDescent="0.25">
      <c r="A15436" s="135"/>
      <c r="B15436" s="135"/>
      <c r="C15436" s="135"/>
      <c r="D15436" s="135"/>
    </row>
    <row r="15437" spans="1:4" x14ac:dyDescent="0.25">
      <c r="A15437" s="135"/>
      <c r="B15437" s="135"/>
      <c r="C15437" s="135"/>
      <c r="D15437" s="135"/>
    </row>
    <row r="15438" spans="1:4" x14ac:dyDescent="0.25">
      <c r="A15438" s="135"/>
      <c r="B15438" s="135"/>
      <c r="C15438" s="135"/>
      <c r="D15438" s="135"/>
    </row>
    <row r="15439" spans="1:4" x14ac:dyDescent="0.25">
      <c r="A15439" s="135"/>
      <c r="B15439" s="135"/>
      <c r="C15439" s="135"/>
      <c r="D15439" s="135"/>
    </row>
    <row r="15440" spans="1:4" x14ac:dyDescent="0.25">
      <c r="A15440" s="135"/>
      <c r="B15440" s="135"/>
      <c r="C15440" s="135"/>
      <c r="D15440" s="135"/>
    </row>
    <row r="15441" spans="1:4" x14ac:dyDescent="0.25">
      <c r="A15441" s="135"/>
      <c r="B15441" s="135"/>
      <c r="C15441" s="135"/>
      <c r="D15441" s="135"/>
    </row>
    <row r="15442" spans="1:4" x14ac:dyDescent="0.25">
      <c r="A15442" s="135"/>
      <c r="B15442" s="135"/>
      <c r="C15442" s="135"/>
      <c r="D15442" s="135"/>
    </row>
    <row r="15443" spans="1:4" x14ac:dyDescent="0.25">
      <c r="A15443" s="135"/>
      <c r="B15443" s="135"/>
      <c r="C15443" s="135"/>
      <c r="D15443" s="135"/>
    </row>
    <row r="15444" spans="1:4" x14ac:dyDescent="0.25">
      <c r="A15444" s="135"/>
      <c r="B15444" s="135"/>
      <c r="C15444" s="135"/>
      <c r="D15444" s="135"/>
    </row>
    <row r="15445" spans="1:4" x14ac:dyDescent="0.25">
      <c r="A15445" s="135"/>
      <c r="B15445" s="135"/>
      <c r="C15445" s="135"/>
      <c r="D15445" s="135"/>
    </row>
    <row r="15446" spans="1:4" x14ac:dyDescent="0.25">
      <c r="A15446" s="135"/>
      <c r="B15446" s="135"/>
      <c r="C15446" s="135"/>
      <c r="D15446" s="135"/>
    </row>
    <row r="15447" spans="1:4" x14ac:dyDescent="0.25">
      <c r="A15447" s="135"/>
      <c r="B15447" s="135"/>
      <c r="C15447" s="135"/>
      <c r="D15447" s="135"/>
    </row>
    <row r="15448" spans="1:4" x14ac:dyDescent="0.25">
      <c r="A15448" s="135"/>
      <c r="B15448" s="135"/>
      <c r="C15448" s="135"/>
      <c r="D15448" s="135"/>
    </row>
    <row r="15449" spans="1:4" x14ac:dyDescent="0.25">
      <c r="A15449" s="135"/>
      <c r="B15449" s="135"/>
      <c r="C15449" s="135"/>
      <c r="D15449" s="135"/>
    </row>
    <row r="15450" spans="1:4" x14ac:dyDescent="0.25">
      <c r="A15450" s="135"/>
      <c r="B15450" s="135"/>
      <c r="C15450" s="135"/>
      <c r="D15450" s="135"/>
    </row>
    <row r="15451" spans="1:4" x14ac:dyDescent="0.25">
      <c r="A15451" s="135"/>
      <c r="B15451" s="135"/>
      <c r="C15451" s="135"/>
      <c r="D15451" s="135"/>
    </row>
    <row r="15452" spans="1:4" x14ac:dyDescent="0.25">
      <c r="A15452" s="135"/>
      <c r="B15452" s="135"/>
      <c r="C15452" s="135"/>
      <c r="D15452" s="135"/>
    </row>
    <row r="15453" spans="1:4" x14ac:dyDescent="0.25">
      <c r="A15453" s="135"/>
      <c r="B15453" s="135"/>
      <c r="C15453" s="135"/>
      <c r="D15453" s="135"/>
    </row>
    <row r="15454" spans="1:4" x14ac:dyDescent="0.25">
      <c r="A15454" s="135"/>
      <c r="B15454" s="135"/>
      <c r="C15454" s="135"/>
      <c r="D15454" s="135"/>
    </row>
    <row r="15455" spans="1:4" x14ac:dyDescent="0.25">
      <c r="A15455" s="135"/>
      <c r="B15455" s="135"/>
      <c r="C15455" s="135"/>
      <c r="D15455" s="135"/>
    </row>
    <row r="15456" spans="1:4" x14ac:dyDescent="0.25">
      <c r="A15456" s="135"/>
      <c r="B15456" s="135"/>
      <c r="C15456" s="135"/>
      <c r="D15456" s="135"/>
    </row>
    <row r="15457" spans="1:4" x14ac:dyDescent="0.25">
      <c r="A15457" s="135"/>
      <c r="B15457" s="135"/>
      <c r="C15457" s="135"/>
      <c r="D15457" s="135"/>
    </row>
    <row r="15458" spans="1:4" x14ac:dyDescent="0.25">
      <c r="A15458" s="135"/>
      <c r="B15458" s="135"/>
      <c r="C15458" s="135"/>
      <c r="D15458" s="135"/>
    </row>
    <row r="15459" spans="1:4" x14ac:dyDescent="0.25">
      <c r="A15459" s="135"/>
      <c r="B15459" s="135"/>
      <c r="C15459" s="135"/>
      <c r="D15459" s="135"/>
    </row>
    <row r="15460" spans="1:4" x14ac:dyDescent="0.25">
      <c r="A15460" s="135"/>
      <c r="B15460" s="135"/>
      <c r="C15460" s="135"/>
      <c r="D15460" s="135"/>
    </row>
    <row r="15461" spans="1:4" x14ac:dyDescent="0.25">
      <c r="A15461" s="135"/>
      <c r="B15461" s="135"/>
      <c r="C15461" s="135"/>
      <c r="D15461" s="135"/>
    </row>
    <row r="15462" spans="1:4" x14ac:dyDescent="0.25">
      <c r="A15462" s="135"/>
      <c r="B15462" s="135"/>
      <c r="C15462" s="135"/>
      <c r="D15462" s="135"/>
    </row>
    <row r="15463" spans="1:4" x14ac:dyDescent="0.25">
      <c r="A15463" s="135"/>
      <c r="B15463" s="135"/>
      <c r="C15463" s="135"/>
      <c r="D15463" s="135"/>
    </row>
    <row r="15464" spans="1:4" x14ac:dyDescent="0.25">
      <c r="A15464" s="135"/>
      <c r="B15464" s="135"/>
      <c r="C15464" s="135"/>
      <c r="D15464" s="135"/>
    </row>
    <row r="15465" spans="1:4" x14ac:dyDescent="0.25">
      <c r="A15465" s="135"/>
      <c r="B15465" s="135"/>
      <c r="C15465" s="135"/>
      <c r="D15465" s="135"/>
    </row>
    <row r="15466" spans="1:4" x14ac:dyDescent="0.25">
      <c r="A15466" s="135"/>
      <c r="B15466" s="135"/>
      <c r="C15466" s="135"/>
      <c r="D15466" s="135"/>
    </row>
    <row r="15467" spans="1:4" x14ac:dyDescent="0.25">
      <c r="A15467" s="135"/>
      <c r="B15467" s="135"/>
      <c r="C15467" s="135"/>
      <c r="D15467" s="135"/>
    </row>
    <row r="15468" spans="1:4" x14ac:dyDescent="0.25">
      <c r="A15468" s="135"/>
      <c r="B15468" s="135"/>
      <c r="C15468" s="135"/>
      <c r="D15468" s="135"/>
    </row>
    <row r="15469" spans="1:4" x14ac:dyDescent="0.25">
      <c r="A15469" s="135"/>
      <c r="B15469" s="135"/>
      <c r="C15469" s="135"/>
      <c r="D15469" s="135"/>
    </row>
    <row r="15470" spans="1:4" x14ac:dyDescent="0.25">
      <c r="A15470" s="135"/>
      <c r="B15470" s="135"/>
      <c r="C15470" s="135"/>
      <c r="D15470" s="135"/>
    </row>
    <row r="15471" spans="1:4" x14ac:dyDescent="0.25">
      <c r="A15471" s="135"/>
      <c r="B15471" s="135"/>
      <c r="C15471" s="135"/>
      <c r="D15471" s="135"/>
    </row>
    <row r="15472" spans="1:4" x14ac:dyDescent="0.25">
      <c r="A15472" s="135"/>
      <c r="B15472" s="135"/>
      <c r="C15472" s="135"/>
      <c r="D15472" s="135"/>
    </row>
    <row r="15473" spans="1:4" x14ac:dyDescent="0.25">
      <c r="A15473" s="135"/>
      <c r="B15473" s="135"/>
      <c r="C15473" s="135"/>
      <c r="D15473" s="135"/>
    </row>
    <row r="15474" spans="1:4" x14ac:dyDescent="0.25">
      <c r="A15474" s="135"/>
      <c r="B15474" s="135"/>
      <c r="C15474" s="135"/>
      <c r="D15474" s="135"/>
    </row>
    <row r="15475" spans="1:4" x14ac:dyDescent="0.25">
      <c r="A15475" s="135"/>
      <c r="B15475" s="135"/>
      <c r="C15475" s="135"/>
      <c r="D15475" s="135"/>
    </row>
    <row r="15476" spans="1:4" x14ac:dyDescent="0.25">
      <c r="A15476" s="135"/>
      <c r="B15476" s="135"/>
      <c r="C15476" s="135"/>
      <c r="D15476" s="135"/>
    </row>
    <row r="15477" spans="1:4" x14ac:dyDescent="0.25">
      <c r="A15477" s="135"/>
      <c r="B15477" s="135"/>
      <c r="C15477" s="135"/>
      <c r="D15477" s="135"/>
    </row>
    <row r="15478" spans="1:4" x14ac:dyDescent="0.25">
      <c r="A15478" s="135"/>
      <c r="B15478" s="135"/>
      <c r="C15478" s="135"/>
      <c r="D15478" s="135"/>
    </row>
    <row r="15479" spans="1:4" x14ac:dyDescent="0.25">
      <c r="A15479" s="135"/>
      <c r="B15479" s="135"/>
      <c r="C15479" s="135"/>
      <c r="D15479" s="135"/>
    </row>
    <row r="15480" spans="1:4" x14ac:dyDescent="0.25">
      <c r="A15480" s="135"/>
      <c r="B15480" s="135"/>
      <c r="C15480" s="135"/>
      <c r="D15480" s="135"/>
    </row>
    <row r="15481" spans="1:4" x14ac:dyDescent="0.25">
      <c r="A15481" s="135"/>
      <c r="B15481" s="135"/>
      <c r="C15481" s="135"/>
      <c r="D15481" s="135"/>
    </row>
    <row r="15482" spans="1:4" x14ac:dyDescent="0.25">
      <c r="A15482" s="135"/>
      <c r="B15482" s="135"/>
      <c r="C15482" s="135"/>
      <c r="D15482" s="135"/>
    </row>
    <row r="15483" spans="1:4" x14ac:dyDescent="0.25">
      <c r="A15483" s="135"/>
      <c r="B15483" s="135"/>
      <c r="C15483" s="135"/>
      <c r="D15483" s="135"/>
    </row>
    <row r="15484" spans="1:4" x14ac:dyDescent="0.25">
      <c r="A15484" s="135"/>
      <c r="B15484" s="135"/>
      <c r="C15484" s="135"/>
      <c r="D15484" s="135"/>
    </row>
    <row r="15485" spans="1:4" x14ac:dyDescent="0.25">
      <c r="A15485" s="135"/>
      <c r="B15485" s="135"/>
      <c r="C15485" s="135"/>
      <c r="D15485" s="135"/>
    </row>
    <row r="15486" spans="1:4" x14ac:dyDescent="0.25">
      <c r="A15486" s="135"/>
      <c r="B15486" s="135"/>
      <c r="C15486" s="135"/>
      <c r="D15486" s="135"/>
    </row>
    <row r="15487" spans="1:4" x14ac:dyDescent="0.25">
      <c r="A15487" s="135"/>
      <c r="B15487" s="135"/>
      <c r="C15487" s="135"/>
      <c r="D15487" s="135"/>
    </row>
    <row r="15488" spans="1:4" x14ac:dyDescent="0.25">
      <c r="A15488" s="135"/>
      <c r="B15488" s="135"/>
      <c r="C15488" s="135"/>
      <c r="D15488" s="135"/>
    </row>
    <row r="15489" spans="1:4" x14ac:dyDescent="0.25">
      <c r="A15489" s="135"/>
      <c r="B15489" s="135"/>
      <c r="C15489" s="135"/>
      <c r="D15489" s="135"/>
    </row>
    <row r="15490" spans="1:4" x14ac:dyDescent="0.25">
      <c r="A15490" s="135"/>
      <c r="B15490" s="135"/>
      <c r="C15490" s="135"/>
      <c r="D15490" s="135"/>
    </row>
    <row r="15491" spans="1:4" x14ac:dyDescent="0.25">
      <c r="A15491" s="135"/>
      <c r="B15491" s="135"/>
      <c r="C15491" s="135"/>
      <c r="D15491" s="135"/>
    </row>
    <row r="15492" spans="1:4" x14ac:dyDescent="0.25">
      <c r="A15492" s="135"/>
      <c r="B15492" s="135"/>
      <c r="C15492" s="135"/>
      <c r="D15492" s="135"/>
    </row>
    <row r="15493" spans="1:4" x14ac:dyDescent="0.25">
      <c r="A15493" s="135"/>
      <c r="B15493" s="135"/>
      <c r="C15493" s="135"/>
      <c r="D15493" s="135"/>
    </row>
    <row r="15494" spans="1:4" x14ac:dyDescent="0.25">
      <c r="A15494" s="135"/>
      <c r="B15494" s="135"/>
      <c r="C15494" s="135"/>
      <c r="D15494" s="135"/>
    </row>
    <row r="15495" spans="1:4" x14ac:dyDescent="0.25">
      <c r="A15495" s="135"/>
      <c r="B15495" s="135"/>
      <c r="C15495" s="135"/>
      <c r="D15495" s="135"/>
    </row>
    <row r="15496" spans="1:4" x14ac:dyDescent="0.25">
      <c r="A15496" s="135"/>
      <c r="B15496" s="135"/>
      <c r="C15496" s="135"/>
      <c r="D15496" s="135"/>
    </row>
    <row r="15497" spans="1:4" x14ac:dyDescent="0.25">
      <c r="A15497" s="135"/>
      <c r="B15497" s="135"/>
      <c r="C15497" s="135"/>
      <c r="D15497" s="135"/>
    </row>
    <row r="15498" spans="1:4" x14ac:dyDescent="0.25">
      <c r="A15498" s="135"/>
      <c r="B15498" s="135"/>
      <c r="C15498" s="135"/>
      <c r="D15498" s="135"/>
    </row>
    <row r="15499" spans="1:4" x14ac:dyDescent="0.25">
      <c r="A15499" s="135"/>
      <c r="B15499" s="135"/>
      <c r="C15499" s="135"/>
      <c r="D15499" s="135"/>
    </row>
    <row r="15500" spans="1:4" x14ac:dyDescent="0.25">
      <c r="A15500" s="135"/>
      <c r="B15500" s="135"/>
      <c r="C15500" s="135"/>
      <c r="D15500" s="135"/>
    </row>
    <row r="15501" spans="1:4" x14ac:dyDescent="0.25">
      <c r="A15501" s="135"/>
      <c r="B15501" s="135"/>
      <c r="C15501" s="135"/>
      <c r="D15501" s="135"/>
    </row>
    <row r="15502" spans="1:4" x14ac:dyDescent="0.25">
      <c r="A15502" s="135"/>
      <c r="B15502" s="135"/>
      <c r="C15502" s="135"/>
      <c r="D15502" s="135"/>
    </row>
    <row r="15503" spans="1:4" x14ac:dyDescent="0.25">
      <c r="A15503" s="135"/>
      <c r="B15503" s="135"/>
      <c r="C15503" s="135"/>
      <c r="D15503" s="135"/>
    </row>
    <row r="15504" spans="1:4" x14ac:dyDescent="0.25">
      <c r="A15504" s="135"/>
      <c r="B15504" s="135"/>
      <c r="C15504" s="135"/>
      <c r="D15504" s="135"/>
    </row>
    <row r="15505" spans="1:4" x14ac:dyDescent="0.25">
      <c r="A15505" s="135"/>
      <c r="B15505" s="135"/>
      <c r="C15505" s="135"/>
      <c r="D15505" s="135"/>
    </row>
    <row r="15506" spans="1:4" x14ac:dyDescent="0.25">
      <c r="A15506" s="135"/>
      <c r="B15506" s="135"/>
      <c r="C15506" s="135"/>
      <c r="D15506" s="135"/>
    </row>
    <row r="15507" spans="1:4" x14ac:dyDescent="0.25">
      <c r="A15507" s="135"/>
      <c r="B15507" s="135"/>
      <c r="C15507" s="135"/>
      <c r="D15507" s="135"/>
    </row>
    <row r="15508" spans="1:4" x14ac:dyDescent="0.25">
      <c r="A15508" s="135"/>
      <c r="B15508" s="135"/>
      <c r="C15508" s="135"/>
      <c r="D15508" s="135"/>
    </row>
    <row r="15509" spans="1:4" x14ac:dyDescent="0.25">
      <c r="A15509" s="135"/>
      <c r="B15509" s="135"/>
      <c r="C15509" s="135"/>
      <c r="D15509" s="135"/>
    </row>
    <row r="15510" spans="1:4" x14ac:dyDescent="0.25">
      <c r="A15510" s="135"/>
      <c r="B15510" s="135"/>
      <c r="C15510" s="135"/>
      <c r="D15510" s="135"/>
    </row>
    <row r="15511" spans="1:4" x14ac:dyDescent="0.25">
      <c r="A15511" s="135"/>
      <c r="B15511" s="135"/>
      <c r="C15511" s="135"/>
      <c r="D15511" s="135"/>
    </row>
    <row r="15512" spans="1:4" x14ac:dyDescent="0.25">
      <c r="A15512" s="135"/>
      <c r="B15512" s="135"/>
      <c r="C15512" s="135"/>
      <c r="D15512" s="135"/>
    </row>
    <row r="15513" spans="1:4" x14ac:dyDescent="0.25">
      <c r="A15513" s="135"/>
      <c r="B15513" s="135"/>
      <c r="C15513" s="135"/>
      <c r="D15513" s="135"/>
    </row>
    <row r="15514" spans="1:4" x14ac:dyDescent="0.25">
      <c r="A15514" s="135"/>
      <c r="B15514" s="135"/>
      <c r="C15514" s="135"/>
      <c r="D15514" s="135"/>
    </row>
    <row r="15515" spans="1:4" x14ac:dyDescent="0.25">
      <c r="A15515" s="135"/>
      <c r="B15515" s="135"/>
      <c r="C15515" s="135"/>
      <c r="D15515" s="135"/>
    </row>
    <row r="15516" spans="1:4" x14ac:dyDescent="0.25">
      <c r="A15516" s="135"/>
      <c r="B15516" s="135"/>
      <c r="C15516" s="135"/>
      <c r="D15516" s="135"/>
    </row>
    <row r="15517" spans="1:4" x14ac:dyDescent="0.25">
      <c r="A15517" s="135"/>
      <c r="B15517" s="135"/>
      <c r="C15517" s="135"/>
      <c r="D15517" s="135"/>
    </row>
    <row r="15518" spans="1:4" x14ac:dyDescent="0.25">
      <c r="A15518" s="135"/>
      <c r="B15518" s="135"/>
      <c r="C15518" s="135"/>
      <c r="D15518" s="135"/>
    </row>
    <row r="15519" spans="1:4" x14ac:dyDescent="0.25">
      <c r="A15519" s="135"/>
      <c r="B15519" s="135"/>
      <c r="C15519" s="135"/>
      <c r="D15519" s="135"/>
    </row>
    <row r="15520" spans="1:4" x14ac:dyDescent="0.25">
      <c r="A15520" s="135"/>
      <c r="B15520" s="135"/>
      <c r="C15520" s="135"/>
      <c r="D15520" s="135"/>
    </row>
    <row r="15521" spans="1:4" x14ac:dyDescent="0.25">
      <c r="A15521" s="135"/>
      <c r="B15521" s="135"/>
      <c r="C15521" s="135"/>
      <c r="D15521" s="135"/>
    </row>
    <row r="15522" spans="1:4" x14ac:dyDescent="0.25">
      <c r="A15522" s="135"/>
      <c r="B15522" s="135"/>
      <c r="C15522" s="135"/>
      <c r="D15522" s="135"/>
    </row>
    <row r="15523" spans="1:4" x14ac:dyDescent="0.25">
      <c r="A15523" s="135"/>
      <c r="B15523" s="135"/>
      <c r="C15523" s="135"/>
      <c r="D15523" s="135"/>
    </row>
    <row r="15524" spans="1:4" x14ac:dyDescent="0.25">
      <c r="A15524" s="135"/>
      <c r="B15524" s="135"/>
      <c r="C15524" s="135"/>
      <c r="D15524" s="135"/>
    </row>
    <row r="15525" spans="1:4" x14ac:dyDescent="0.25">
      <c r="A15525" s="135"/>
      <c r="B15525" s="135"/>
      <c r="C15525" s="135"/>
      <c r="D15525" s="135"/>
    </row>
    <row r="15526" spans="1:4" x14ac:dyDescent="0.25">
      <c r="A15526" s="135"/>
      <c r="B15526" s="135"/>
      <c r="C15526" s="135"/>
      <c r="D15526" s="135"/>
    </row>
    <row r="15527" spans="1:4" x14ac:dyDescent="0.25">
      <c r="A15527" s="135"/>
      <c r="B15527" s="135"/>
      <c r="C15527" s="135"/>
      <c r="D15527" s="135"/>
    </row>
    <row r="15528" spans="1:4" x14ac:dyDescent="0.25">
      <c r="A15528" s="135"/>
      <c r="B15528" s="135"/>
      <c r="C15528" s="135"/>
      <c r="D15528" s="135"/>
    </row>
    <row r="15529" spans="1:4" x14ac:dyDescent="0.25">
      <c r="A15529" s="135"/>
      <c r="B15529" s="135"/>
      <c r="C15529" s="135"/>
      <c r="D15529" s="135"/>
    </row>
    <row r="15530" spans="1:4" x14ac:dyDescent="0.25">
      <c r="A15530" s="135"/>
      <c r="B15530" s="135"/>
      <c r="C15530" s="135"/>
      <c r="D15530" s="135"/>
    </row>
    <row r="15531" spans="1:4" x14ac:dyDescent="0.25">
      <c r="A15531" s="135"/>
      <c r="B15531" s="135"/>
      <c r="C15531" s="135"/>
      <c r="D15531" s="135"/>
    </row>
    <row r="15532" spans="1:4" x14ac:dyDescent="0.25">
      <c r="A15532" s="135"/>
      <c r="B15532" s="135"/>
      <c r="C15532" s="135"/>
      <c r="D15532" s="135"/>
    </row>
    <row r="15533" spans="1:4" x14ac:dyDescent="0.25">
      <c r="A15533" s="135"/>
      <c r="B15533" s="135"/>
      <c r="C15533" s="135"/>
      <c r="D15533" s="135"/>
    </row>
    <row r="15534" spans="1:4" x14ac:dyDescent="0.25">
      <c r="A15534" s="135"/>
      <c r="B15534" s="135"/>
      <c r="C15534" s="135"/>
      <c r="D15534" s="135"/>
    </row>
    <row r="15535" spans="1:4" x14ac:dyDescent="0.25">
      <c r="A15535" s="135"/>
      <c r="B15535" s="135"/>
      <c r="C15535" s="135"/>
      <c r="D15535" s="135"/>
    </row>
    <row r="15536" spans="1:4" x14ac:dyDescent="0.25">
      <c r="A15536" s="135"/>
      <c r="B15536" s="135"/>
      <c r="C15536" s="135"/>
      <c r="D15536" s="135"/>
    </row>
    <row r="15537" spans="1:4" x14ac:dyDescent="0.25">
      <c r="A15537" s="135"/>
      <c r="B15537" s="135"/>
      <c r="C15537" s="135"/>
      <c r="D15537" s="135"/>
    </row>
    <row r="15538" spans="1:4" x14ac:dyDescent="0.25">
      <c r="A15538" s="135"/>
      <c r="B15538" s="135"/>
      <c r="C15538" s="135"/>
      <c r="D15538" s="135"/>
    </row>
    <row r="15539" spans="1:4" x14ac:dyDescent="0.25">
      <c r="A15539" s="135"/>
      <c r="B15539" s="135"/>
      <c r="C15539" s="135"/>
      <c r="D15539" s="135"/>
    </row>
    <row r="15540" spans="1:4" x14ac:dyDescent="0.25">
      <c r="A15540" s="135"/>
      <c r="B15540" s="135"/>
      <c r="C15540" s="135"/>
      <c r="D15540" s="135"/>
    </row>
    <row r="15541" spans="1:4" x14ac:dyDescent="0.25">
      <c r="A15541" s="135"/>
      <c r="B15541" s="135"/>
      <c r="C15541" s="135"/>
      <c r="D15541" s="135"/>
    </row>
    <row r="15542" spans="1:4" x14ac:dyDescent="0.25">
      <c r="A15542" s="135"/>
      <c r="B15542" s="135"/>
      <c r="C15542" s="135"/>
      <c r="D15542" s="135"/>
    </row>
    <row r="15543" spans="1:4" x14ac:dyDescent="0.25">
      <c r="A15543" s="135"/>
      <c r="B15543" s="135"/>
      <c r="C15543" s="135"/>
      <c r="D15543" s="135"/>
    </row>
    <row r="15544" spans="1:4" x14ac:dyDescent="0.25">
      <c r="A15544" s="135"/>
      <c r="B15544" s="135"/>
      <c r="C15544" s="135"/>
      <c r="D15544" s="135"/>
    </row>
    <row r="15545" spans="1:4" x14ac:dyDescent="0.25">
      <c r="A15545" s="135"/>
      <c r="B15545" s="135"/>
      <c r="C15545" s="135"/>
      <c r="D15545" s="135"/>
    </row>
    <row r="15546" spans="1:4" x14ac:dyDescent="0.25">
      <c r="A15546" s="135"/>
      <c r="B15546" s="135"/>
      <c r="C15546" s="135"/>
      <c r="D15546" s="135"/>
    </row>
    <row r="15547" spans="1:4" x14ac:dyDescent="0.25">
      <c r="A15547" s="135"/>
      <c r="B15547" s="135"/>
      <c r="C15547" s="135"/>
      <c r="D15547" s="135"/>
    </row>
    <row r="15548" spans="1:4" x14ac:dyDescent="0.25">
      <c r="A15548" s="135"/>
      <c r="B15548" s="135"/>
      <c r="C15548" s="135"/>
      <c r="D15548" s="135"/>
    </row>
    <row r="15549" spans="1:4" x14ac:dyDescent="0.25">
      <c r="A15549" s="135"/>
      <c r="B15549" s="135"/>
      <c r="C15549" s="135"/>
      <c r="D15549" s="135"/>
    </row>
    <row r="15550" spans="1:4" x14ac:dyDescent="0.25">
      <c r="A15550" s="135"/>
      <c r="B15550" s="135"/>
      <c r="C15550" s="135"/>
      <c r="D15550" s="135"/>
    </row>
    <row r="15551" spans="1:4" x14ac:dyDescent="0.25">
      <c r="A15551" s="135"/>
      <c r="B15551" s="135"/>
      <c r="C15551" s="135"/>
      <c r="D15551" s="135"/>
    </row>
    <row r="15552" spans="1:4" x14ac:dyDescent="0.25">
      <c r="A15552" s="135"/>
      <c r="B15552" s="135"/>
      <c r="C15552" s="135"/>
      <c r="D15552" s="135"/>
    </row>
    <row r="15553" spans="1:4" x14ac:dyDescent="0.25">
      <c r="A15553" s="135"/>
      <c r="B15553" s="135"/>
      <c r="C15553" s="135"/>
      <c r="D15553" s="135"/>
    </row>
    <row r="15554" spans="1:4" x14ac:dyDescent="0.25">
      <c r="A15554" s="135"/>
      <c r="B15554" s="135"/>
      <c r="C15554" s="135"/>
      <c r="D15554" s="135"/>
    </row>
    <row r="15555" spans="1:4" x14ac:dyDescent="0.25">
      <c r="A15555" s="135"/>
      <c r="B15555" s="135"/>
      <c r="C15555" s="135"/>
      <c r="D15555" s="135"/>
    </row>
    <row r="15556" spans="1:4" x14ac:dyDescent="0.25">
      <c r="A15556" s="135"/>
      <c r="B15556" s="135"/>
      <c r="C15556" s="135"/>
      <c r="D15556" s="135"/>
    </row>
    <row r="15557" spans="1:4" x14ac:dyDescent="0.25">
      <c r="A15557" s="135"/>
      <c r="B15557" s="135"/>
      <c r="C15557" s="135"/>
      <c r="D15557" s="135"/>
    </row>
    <row r="15558" spans="1:4" x14ac:dyDescent="0.25">
      <c r="A15558" s="135"/>
      <c r="B15558" s="135"/>
      <c r="C15558" s="135"/>
      <c r="D15558" s="135"/>
    </row>
    <row r="15559" spans="1:4" x14ac:dyDescent="0.25">
      <c r="A15559" s="135"/>
      <c r="B15559" s="135"/>
      <c r="C15559" s="135"/>
      <c r="D15559" s="135"/>
    </row>
    <row r="15560" spans="1:4" x14ac:dyDescent="0.25">
      <c r="A15560" s="135"/>
      <c r="B15560" s="135"/>
      <c r="C15560" s="135"/>
      <c r="D15560" s="135"/>
    </row>
    <row r="15561" spans="1:4" x14ac:dyDescent="0.25">
      <c r="A15561" s="135"/>
      <c r="B15561" s="135"/>
      <c r="C15561" s="135"/>
      <c r="D15561" s="135"/>
    </row>
    <row r="15562" spans="1:4" x14ac:dyDescent="0.25">
      <c r="A15562" s="135"/>
      <c r="B15562" s="135"/>
      <c r="C15562" s="135"/>
      <c r="D15562" s="135"/>
    </row>
    <row r="15563" spans="1:4" x14ac:dyDescent="0.25">
      <c r="A15563" s="135"/>
      <c r="B15563" s="135"/>
      <c r="C15563" s="135"/>
      <c r="D15563" s="135"/>
    </row>
    <row r="15564" spans="1:4" x14ac:dyDescent="0.25">
      <c r="A15564" s="135"/>
      <c r="B15564" s="135"/>
      <c r="C15564" s="135"/>
      <c r="D15564" s="135"/>
    </row>
    <row r="15565" spans="1:4" x14ac:dyDescent="0.25">
      <c r="A15565" s="135"/>
      <c r="B15565" s="135"/>
      <c r="C15565" s="135"/>
      <c r="D15565" s="135"/>
    </row>
    <row r="15566" spans="1:4" x14ac:dyDescent="0.25">
      <c r="A15566" s="135"/>
      <c r="B15566" s="135"/>
      <c r="C15566" s="135"/>
      <c r="D15566" s="135"/>
    </row>
    <row r="15567" spans="1:4" x14ac:dyDescent="0.25">
      <c r="A15567" s="135"/>
      <c r="B15567" s="135"/>
      <c r="C15567" s="135"/>
      <c r="D15567" s="135"/>
    </row>
    <row r="15568" spans="1:4" x14ac:dyDescent="0.25">
      <c r="A15568" s="135"/>
      <c r="B15568" s="135"/>
      <c r="C15568" s="135"/>
      <c r="D15568" s="135"/>
    </row>
    <row r="15569" spans="1:4" x14ac:dyDescent="0.25">
      <c r="A15569" s="135"/>
      <c r="B15569" s="135"/>
      <c r="C15569" s="135"/>
      <c r="D15569" s="135"/>
    </row>
    <row r="15570" spans="1:4" x14ac:dyDescent="0.25">
      <c r="A15570" s="135"/>
      <c r="B15570" s="135"/>
      <c r="C15570" s="135"/>
      <c r="D15570" s="135"/>
    </row>
    <row r="15571" spans="1:4" x14ac:dyDescent="0.25">
      <c r="A15571" s="135"/>
      <c r="B15571" s="135"/>
      <c r="C15571" s="135"/>
      <c r="D15571" s="135"/>
    </row>
    <row r="15572" spans="1:4" x14ac:dyDescent="0.25">
      <c r="A15572" s="135"/>
      <c r="B15572" s="135"/>
      <c r="C15572" s="135"/>
      <c r="D15572" s="135"/>
    </row>
    <row r="15573" spans="1:4" x14ac:dyDescent="0.25">
      <c r="A15573" s="135"/>
      <c r="B15573" s="135"/>
      <c r="C15573" s="135"/>
      <c r="D15573" s="135"/>
    </row>
    <row r="15574" spans="1:4" x14ac:dyDescent="0.25">
      <c r="A15574" s="135"/>
      <c r="B15574" s="135"/>
      <c r="C15574" s="135"/>
      <c r="D15574" s="135"/>
    </row>
    <row r="15575" spans="1:4" x14ac:dyDescent="0.25">
      <c r="A15575" s="135"/>
      <c r="B15575" s="135"/>
      <c r="C15575" s="135"/>
      <c r="D15575" s="135"/>
    </row>
    <row r="15576" spans="1:4" x14ac:dyDescent="0.25">
      <c r="A15576" s="135"/>
      <c r="B15576" s="135"/>
      <c r="C15576" s="135"/>
      <c r="D15576" s="135"/>
    </row>
    <row r="15577" spans="1:4" x14ac:dyDescent="0.25">
      <c r="A15577" s="135"/>
      <c r="B15577" s="135"/>
      <c r="C15577" s="135"/>
      <c r="D15577" s="135"/>
    </row>
    <row r="15578" spans="1:4" x14ac:dyDescent="0.25">
      <c r="A15578" s="135"/>
      <c r="B15578" s="135"/>
      <c r="C15578" s="135"/>
      <c r="D15578" s="135"/>
    </row>
    <row r="15579" spans="1:4" x14ac:dyDescent="0.25">
      <c r="A15579" s="135"/>
      <c r="B15579" s="135"/>
      <c r="C15579" s="135"/>
      <c r="D15579" s="135"/>
    </row>
    <row r="15580" spans="1:4" x14ac:dyDescent="0.25">
      <c r="A15580" s="135"/>
      <c r="B15580" s="135"/>
      <c r="C15580" s="135"/>
      <c r="D15580" s="135"/>
    </row>
    <row r="15581" spans="1:4" x14ac:dyDescent="0.25">
      <c r="A15581" s="135"/>
      <c r="B15581" s="135"/>
      <c r="C15581" s="135"/>
      <c r="D15581" s="135"/>
    </row>
    <row r="15582" spans="1:4" x14ac:dyDescent="0.25">
      <c r="A15582" s="135"/>
      <c r="B15582" s="135"/>
      <c r="C15582" s="135"/>
      <c r="D15582" s="135"/>
    </row>
    <row r="15583" spans="1:4" x14ac:dyDescent="0.25">
      <c r="A15583" s="135"/>
      <c r="B15583" s="135"/>
      <c r="C15583" s="135"/>
      <c r="D15583" s="135"/>
    </row>
    <row r="15584" spans="1:4" x14ac:dyDescent="0.25">
      <c r="A15584" s="135"/>
      <c r="B15584" s="135"/>
      <c r="C15584" s="135"/>
      <c r="D15584" s="135"/>
    </row>
    <row r="15585" spans="1:4" x14ac:dyDescent="0.25">
      <c r="A15585" s="135"/>
      <c r="B15585" s="135"/>
      <c r="C15585" s="135"/>
      <c r="D15585" s="135"/>
    </row>
    <row r="15586" spans="1:4" x14ac:dyDescent="0.25">
      <c r="A15586" s="135"/>
      <c r="B15586" s="135"/>
      <c r="C15586" s="135"/>
      <c r="D15586" s="135"/>
    </row>
    <row r="15587" spans="1:4" x14ac:dyDescent="0.25">
      <c r="A15587" s="135"/>
      <c r="B15587" s="135"/>
      <c r="C15587" s="135"/>
      <c r="D15587" s="135"/>
    </row>
    <row r="15588" spans="1:4" x14ac:dyDescent="0.25">
      <c r="A15588" s="135"/>
      <c r="B15588" s="135"/>
      <c r="C15588" s="135"/>
      <c r="D15588" s="135"/>
    </row>
    <row r="15589" spans="1:4" x14ac:dyDescent="0.25">
      <c r="A15589" s="135"/>
      <c r="B15589" s="135"/>
      <c r="C15589" s="135"/>
      <c r="D15589" s="135"/>
    </row>
    <row r="15590" spans="1:4" x14ac:dyDescent="0.25">
      <c r="A15590" s="135"/>
      <c r="B15590" s="135"/>
      <c r="C15590" s="135"/>
      <c r="D15590" s="135"/>
    </row>
    <row r="15591" spans="1:4" x14ac:dyDescent="0.25">
      <c r="A15591" s="135"/>
      <c r="B15591" s="135"/>
      <c r="C15591" s="135"/>
      <c r="D15591" s="135"/>
    </row>
    <row r="15592" spans="1:4" x14ac:dyDescent="0.25">
      <c r="A15592" s="135"/>
      <c r="B15592" s="135"/>
      <c r="C15592" s="135"/>
      <c r="D15592" s="135"/>
    </row>
    <row r="15593" spans="1:4" x14ac:dyDescent="0.25">
      <c r="A15593" s="135"/>
      <c r="B15593" s="135"/>
      <c r="C15593" s="135"/>
      <c r="D15593" s="135"/>
    </row>
    <row r="15594" spans="1:4" x14ac:dyDescent="0.25">
      <c r="A15594" s="135"/>
      <c r="B15594" s="135"/>
      <c r="C15594" s="135"/>
      <c r="D15594" s="135"/>
    </row>
    <row r="15595" spans="1:4" x14ac:dyDescent="0.25">
      <c r="A15595" s="135"/>
      <c r="B15595" s="135"/>
      <c r="C15595" s="135"/>
      <c r="D15595" s="135"/>
    </row>
    <row r="15596" spans="1:4" x14ac:dyDescent="0.25">
      <c r="A15596" s="135"/>
      <c r="B15596" s="135"/>
      <c r="C15596" s="135"/>
      <c r="D15596" s="135"/>
    </row>
    <row r="15597" spans="1:4" x14ac:dyDescent="0.25">
      <c r="A15597" s="135"/>
      <c r="B15597" s="135"/>
      <c r="C15597" s="135"/>
      <c r="D15597" s="135"/>
    </row>
    <row r="15598" spans="1:4" x14ac:dyDescent="0.25">
      <c r="A15598" s="135"/>
      <c r="B15598" s="135"/>
      <c r="C15598" s="135"/>
      <c r="D15598" s="135"/>
    </row>
    <row r="15599" spans="1:4" x14ac:dyDescent="0.25">
      <c r="A15599" s="135"/>
      <c r="B15599" s="135"/>
      <c r="C15599" s="135"/>
      <c r="D15599" s="135"/>
    </row>
    <row r="15600" spans="1:4" x14ac:dyDescent="0.25">
      <c r="A15600" s="135"/>
      <c r="B15600" s="135"/>
      <c r="C15600" s="135"/>
      <c r="D15600" s="135"/>
    </row>
    <row r="15601" spans="1:4" x14ac:dyDescent="0.25">
      <c r="A15601" s="135"/>
      <c r="B15601" s="135"/>
      <c r="C15601" s="135"/>
      <c r="D15601" s="135"/>
    </row>
    <row r="15602" spans="1:4" x14ac:dyDescent="0.25">
      <c r="A15602" s="135"/>
      <c r="B15602" s="135"/>
      <c r="C15602" s="135"/>
      <c r="D15602" s="135"/>
    </row>
    <row r="15603" spans="1:4" x14ac:dyDescent="0.25">
      <c r="A15603" s="135"/>
      <c r="B15603" s="135"/>
      <c r="C15603" s="135"/>
      <c r="D15603" s="135"/>
    </row>
    <row r="15604" spans="1:4" x14ac:dyDescent="0.25">
      <c r="A15604" s="135"/>
      <c r="B15604" s="135"/>
      <c r="C15604" s="135"/>
      <c r="D15604" s="135"/>
    </row>
    <row r="15605" spans="1:4" x14ac:dyDescent="0.25">
      <c r="A15605" s="135"/>
      <c r="B15605" s="135"/>
      <c r="C15605" s="135"/>
      <c r="D15605" s="135"/>
    </row>
    <row r="15606" spans="1:4" x14ac:dyDescent="0.25">
      <c r="A15606" s="135"/>
      <c r="B15606" s="135"/>
      <c r="C15606" s="135"/>
      <c r="D15606" s="135"/>
    </row>
    <row r="15607" spans="1:4" x14ac:dyDescent="0.25">
      <c r="A15607" s="135"/>
      <c r="B15607" s="135"/>
      <c r="C15607" s="135"/>
      <c r="D15607" s="135"/>
    </row>
    <row r="15608" spans="1:4" x14ac:dyDescent="0.25">
      <c r="A15608" s="135"/>
      <c r="B15608" s="135"/>
      <c r="C15608" s="135"/>
      <c r="D15608" s="135"/>
    </row>
    <row r="15609" spans="1:4" x14ac:dyDescent="0.25">
      <c r="A15609" s="135"/>
      <c r="B15609" s="135"/>
      <c r="C15609" s="135"/>
      <c r="D15609" s="135"/>
    </row>
    <row r="15610" spans="1:4" x14ac:dyDescent="0.25">
      <c r="A15610" s="135"/>
      <c r="B15610" s="135"/>
      <c r="C15610" s="135"/>
      <c r="D15610" s="135"/>
    </row>
    <row r="15611" spans="1:4" x14ac:dyDescent="0.25">
      <c r="A15611" s="135"/>
      <c r="B15611" s="135"/>
      <c r="C15611" s="135"/>
      <c r="D15611" s="135"/>
    </row>
    <row r="15612" spans="1:4" x14ac:dyDescent="0.25">
      <c r="A15612" s="135"/>
      <c r="B15612" s="135"/>
      <c r="C15612" s="135"/>
      <c r="D15612" s="135"/>
    </row>
    <row r="15613" spans="1:4" x14ac:dyDescent="0.25">
      <c r="A15613" s="135"/>
      <c r="B15613" s="135"/>
      <c r="C15613" s="135"/>
      <c r="D15613" s="135"/>
    </row>
    <row r="15614" spans="1:4" x14ac:dyDescent="0.25">
      <c r="A15614" s="135"/>
      <c r="B15614" s="135"/>
      <c r="C15614" s="135"/>
      <c r="D15614" s="135"/>
    </row>
    <row r="15615" spans="1:4" x14ac:dyDescent="0.25">
      <c r="A15615" s="135"/>
      <c r="B15615" s="135"/>
      <c r="C15615" s="135"/>
      <c r="D15615" s="135"/>
    </row>
    <row r="15616" spans="1:4" x14ac:dyDescent="0.25">
      <c r="A15616" s="135"/>
      <c r="B15616" s="135"/>
      <c r="C15616" s="135"/>
      <c r="D15616" s="135"/>
    </row>
    <row r="15617" spans="1:4" x14ac:dyDescent="0.25">
      <c r="A15617" s="135"/>
      <c r="B15617" s="135"/>
      <c r="C15617" s="135"/>
      <c r="D15617" s="135"/>
    </row>
    <row r="15618" spans="1:4" x14ac:dyDescent="0.25">
      <c r="A15618" s="135"/>
      <c r="B15618" s="135"/>
      <c r="C15618" s="135"/>
      <c r="D15618" s="135"/>
    </row>
    <row r="15619" spans="1:4" x14ac:dyDescent="0.25">
      <c r="A15619" s="135"/>
      <c r="B15619" s="135"/>
      <c r="C15619" s="135"/>
      <c r="D15619" s="135"/>
    </row>
    <row r="15620" spans="1:4" x14ac:dyDescent="0.25">
      <c r="A15620" s="135"/>
      <c r="B15620" s="135"/>
      <c r="C15620" s="135"/>
      <c r="D15620" s="135"/>
    </row>
    <row r="15621" spans="1:4" x14ac:dyDescent="0.25">
      <c r="A15621" s="135"/>
      <c r="B15621" s="135"/>
      <c r="C15621" s="135"/>
      <c r="D15621" s="135"/>
    </row>
    <row r="15622" spans="1:4" x14ac:dyDescent="0.25">
      <c r="A15622" s="135"/>
      <c r="B15622" s="135"/>
      <c r="C15622" s="135"/>
      <c r="D15622" s="135"/>
    </row>
    <row r="15623" spans="1:4" x14ac:dyDescent="0.25">
      <c r="A15623" s="135"/>
      <c r="B15623" s="135"/>
      <c r="C15623" s="135"/>
      <c r="D15623" s="135"/>
    </row>
    <row r="15624" spans="1:4" x14ac:dyDescent="0.25">
      <c r="A15624" s="135"/>
      <c r="B15624" s="135"/>
      <c r="C15624" s="135"/>
      <c r="D15624" s="135"/>
    </row>
    <row r="15625" spans="1:4" x14ac:dyDescent="0.25">
      <c r="A15625" s="135"/>
      <c r="B15625" s="135"/>
      <c r="C15625" s="135"/>
      <c r="D15625" s="135"/>
    </row>
    <row r="15626" spans="1:4" x14ac:dyDescent="0.25">
      <c r="A15626" s="135"/>
      <c r="B15626" s="135"/>
      <c r="C15626" s="135"/>
      <c r="D15626" s="135"/>
    </row>
    <row r="15627" spans="1:4" x14ac:dyDescent="0.25">
      <c r="A15627" s="135"/>
      <c r="B15627" s="135"/>
      <c r="C15627" s="135"/>
      <c r="D15627" s="135"/>
    </row>
    <row r="15628" spans="1:4" x14ac:dyDescent="0.25">
      <c r="A15628" s="135"/>
      <c r="B15628" s="135"/>
      <c r="C15628" s="135"/>
      <c r="D15628" s="135"/>
    </row>
    <row r="15629" spans="1:4" x14ac:dyDescent="0.25">
      <c r="A15629" s="135"/>
      <c r="B15629" s="135"/>
      <c r="C15629" s="135"/>
      <c r="D15629" s="135"/>
    </row>
    <row r="15630" spans="1:4" x14ac:dyDescent="0.25">
      <c r="A15630" s="135"/>
      <c r="B15630" s="135"/>
      <c r="C15630" s="135"/>
      <c r="D15630" s="135"/>
    </row>
    <row r="15631" spans="1:4" x14ac:dyDescent="0.25">
      <c r="A15631" s="135"/>
      <c r="B15631" s="135"/>
      <c r="C15631" s="135"/>
      <c r="D15631" s="135"/>
    </row>
    <row r="15632" spans="1:4" x14ac:dyDescent="0.25">
      <c r="A15632" s="135"/>
      <c r="B15632" s="135"/>
      <c r="C15632" s="135"/>
      <c r="D15632" s="135"/>
    </row>
    <row r="15633" spans="1:4" x14ac:dyDescent="0.25">
      <c r="A15633" s="135"/>
      <c r="B15633" s="135"/>
      <c r="C15633" s="135"/>
      <c r="D15633" s="135"/>
    </row>
    <row r="15634" spans="1:4" x14ac:dyDescent="0.25">
      <c r="A15634" s="135"/>
      <c r="B15634" s="135"/>
      <c r="C15634" s="135"/>
      <c r="D15634" s="135"/>
    </row>
    <row r="15635" spans="1:4" x14ac:dyDescent="0.25">
      <c r="A15635" s="135"/>
      <c r="B15635" s="135"/>
      <c r="C15635" s="135"/>
      <c r="D15635" s="135"/>
    </row>
    <row r="15636" spans="1:4" x14ac:dyDescent="0.25">
      <c r="A15636" s="135"/>
      <c r="B15636" s="135"/>
      <c r="C15636" s="135"/>
      <c r="D15636" s="135"/>
    </row>
    <row r="15637" spans="1:4" x14ac:dyDescent="0.25">
      <c r="A15637" s="135"/>
      <c r="B15637" s="135"/>
      <c r="C15637" s="135"/>
      <c r="D15637" s="135"/>
    </row>
    <row r="15638" spans="1:4" x14ac:dyDescent="0.25">
      <c r="A15638" s="135"/>
      <c r="B15638" s="135"/>
      <c r="C15638" s="135"/>
      <c r="D15638" s="135"/>
    </row>
    <row r="15639" spans="1:4" x14ac:dyDescent="0.25">
      <c r="A15639" s="135"/>
      <c r="B15639" s="135"/>
      <c r="C15639" s="135"/>
      <c r="D15639" s="135"/>
    </row>
    <row r="15640" spans="1:4" x14ac:dyDescent="0.25">
      <c r="A15640" s="135"/>
      <c r="B15640" s="135"/>
      <c r="C15640" s="135"/>
      <c r="D15640" s="135"/>
    </row>
    <row r="15641" spans="1:4" x14ac:dyDescent="0.25">
      <c r="A15641" s="135"/>
      <c r="B15641" s="135"/>
      <c r="C15641" s="135"/>
      <c r="D15641" s="135"/>
    </row>
    <row r="15642" spans="1:4" x14ac:dyDescent="0.25">
      <c r="A15642" s="135"/>
      <c r="B15642" s="135"/>
      <c r="C15642" s="135"/>
      <c r="D15642" s="135"/>
    </row>
    <row r="15643" spans="1:4" x14ac:dyDescent="0.25">
      <c r="A15643" s="135"/>
      <c r="B15643" s="135"/>
      <c r="C15643" s="135"/>
      <c r="D15643" s="135"/>
    </row>
    <row r="15644" spans="1:4" x14ac:dyDescent="0.25">
      <c r="A15644" s="135"/>
      <c r="B15644" s="135"/>
      <c r="C15644" s="135"/>
      <c r="D15644" s="135"/>
    </row>
    <row r="15645" spans="1:4" x14ac:dyDescent="0.25">
      <c r="A15645" s="135"/>
      <c r="B15645" s="135"/>
      <c r="C15645" s="135"/>
      <c r="D15645" s="135"/>
    </row>
    <row r="15646" spans="1:4" x14ac:dyDescent="0.25">
      <c r="A15646" s="135"/>
      <c r="B15646" s="135"/>
      <c r="C15646" s="135"/>
      <c r="D15646" s="135"/>
    </row>
    <row r="15647" spans="1:4" x14ac:dyDescent="0.25">
      <c r="A15647" s="135"/>
      <c r="B15647" s="135"/>
      <c r="C15647" s="135"/>
      <c r="D15647" s="135"/>
    </row>
    <row r="15648" spans="1:4" x14ac:dyDescent="0.25">
      <c r="A15648" s="135"/>
      <c r="B15648" s="135"/>
      <c r="C15648" s="135"/>
      <c r="D15648" s="135"/>
    </row>
    <row r="15649" spans="1:4" x14ac:dyDescent="0.25">
      <c r="A15649" s="135"/>
      <c r="B15649" s="135"/>
      <c r="C15649" s="135"/>
      <c r="D15649" s="135"/>
    </row>
    <row r="15650" spans="1:4" x14ac:dyDescent="0.25">
      <c r="A15650" s="135"/>
      <c r="B15650" s="135"/>
      <c r="C15650" s="135"/>
      <c r="D15650" s="135"/>
    </row>
    <row r="15651" spans="1:4" x14ac:dyDescent="0.25">
      <c r="A15651" s="135"/>
      <c r="B15651" s="135"/>
      <c r="C15651" s="135"/>
      <c r="D15651" s="135"/>
    </row>
    <row r="15652" spans="1:4" x14ac:dyDescent="0.25">
      <c r="A15652" s="135"/>
      <c r="B15652" s="135"/>
      <c r="C15652" s="135"/>
      <c r="D15652" s="135"/>
    </row>
    <row r="15653" spans="1:4" x14ac:dyDescent="0.25">
      <c r="A15653" s="135"/>
      <c r="B15653" s="135"/>
      <c r="C15653" s="135"/>
      <c r="D15653" s="135"/>
    </row>
    <row r="15654" spans="1:4" x14ac:dyDescent="0.25">
      <c r="A15654" s="135"/>
      <c r="B15654" s="135"/>
      <c r="C15654" s="135"/>
      <c r="D15654" s="135"/>
    </row>
    <row r="15655" spans="1:4" x14ac:dyDescent="0.25">
      <c r="A15655" s="135"/>
      <c r="B15655" s="135"/>
      <c r="C15655" s="135"/>
      <c r="D15655" s="135"/>
    </row>
    <row r="15656" spans="1:4" x14ac:dyDescent="0.25">
      <c r="A15656" s="135"/>
      <c r="B15656" s="135"/>
      <c r="C15656" s="135"/>
      <c r="D15656" s="135"/>
    </row>
    <row r="15657" spans="1:4" x14ac:dyDescent="0.25">
      <c r="A15657" s="135"/>
      <c r="B15657" s="135"/>
      <c r="C15657" s="135"/>
      <c r="D15657" s="135"/>
    </row>
    <row r="15658" spans="1:4" x14ac:dyDescent="0.25">
      <c r="A15658" s="135"/>
      <c r="B15658" s="135"/>
      <c r="C15658" s="135"/>
      <c r="D15658" s="135"/>
    </row>
    <row r="15659" spans="1:4" x14ac:dyDescent="0.25">
      <c r="A15659" s="135"/>
      <c r="B15659" s="135"/>
      <c r="C15659" s="135"/>
      <c r="D15659" s="135"/>
    </row>
    <row r="15660" spans="1:4" x14ac:dyDescent="0.25">
      <c r="A15660" s="135"/>
      <c r="B15660" s="135"/>
      <c r="C15660" s="135"/>
      <c r="D15660" s="135"/>
    </row>
    <row r="15661" spans="1:4" x14ac:dyDescent="0.25">
      <c r="A15661" s="135"/>
      <c r="B15661" s="135"/>
      <c r="C15661" s="135"/>
      <c r="D15661" s="135"/>
    </row>
    <row r="15662" spans="1:4" x14ac:dyDescent="0.25">
      <c r="A15662" s="135"/>
      <c r="B15662" s="135"/>
      <c r="C15662" s="135"/>
      <c r="D15662" s="135"/>
    </row>
    <row r="15663" spans="1:4" x14ac:dyDescent="0.25">
      <c r="A15663" s="135"/>
      <c r="B15663" s="135"/>
      <c r="C15663" s="135"/>
      <c r="D15663" s="135"/>
    </row>
    <row r="15664" spans="1:4" x14ac:dyDescent="0.25">
      <c r="A15664" s="135"/>
      <c r="B15664" s="135"/>
      <c r="C15664" s="135"/>
      <c r="D15664" s="135"/>
    </row>
    <row r="15665" spans="1:4" x14ac:dyDescent="0.25">
      <c r="A15665" s="135"/>
      <c r="B15665" s="135"/>
      <c r="C15665" s="135"/>
      <c r="D15665" s="135"/>
    </row>
    <row r="15666" spans="1:4" x14ac:dyDescent="0.25">
      <c r="A15666" s="135"/>
      <c r="B15666" s="135"/>
      <c r="C15666" s="135"/>
      <c r="D15666" s="135"/>
    </row>
    <row r="15667" spans="1:4" x14ac:dyDescent="0.25">
      <c r="A15667" s="135"/>
      <c r="B15667" s="135"/>
      <c r="C15667" s="135"/>
      <c r="D15667" s="135"/>
    </row>
    <row r="15668" spans="1:4" x14ac:dyDescent="0.25">
      <c r="A15668" s="135"/>
      <c r="B15668" s="135"/>
      <c r="C15668" s="135"/>
      <c r="D15668" s="135"/>
    </row>
    <row r="15669" spans="1:4" x14ac:dyDescent="0.25">
      <c r="A15669" s="135"/>
      <c r="B15669" s="135"/>
      <c r="C15669" s="135"/>
      <c r="D15669" s="135"/>
    </row>
    <row r="15670" spans="1:4" x14ac:dyDescent="0.25">
      <c r="A15670" s="135"/>
      <c r="B15670" s="135"/>
      <c r="C15670" s="135"/>
      <c r="D15670" s="135"/>
    </row>
    <row r="15671" spans="1:4" x14ac:dyDescent="0.25">
      <c r="A15671" s="135"/>
      <c r="B15671" s="135"/>
      <c r="C15671" s="135"/>
      <c r="D15671" s="135"/>
    </row>
    <row r="15672" spans="1:4" x14ac:dyDescent="0.25">
      <c r="A15672" s="135"/>
      <c r="B15672" s="135"/>
      <c r="C15672" s="135"/>
      <c r="D15672" s="135"/>
    </row>
    <row r="15673" spans="1:4" x14ac:dyDescent="0.25">
      <c r="A15673" s="135"/>
      <c r="B15673" s="135"/>
      <c r="C15673" s="135"/>
      <c r="D15673" s="135"/>
    </row>
    <row r="15674" spans="1:4" x14ac:dyDescent="0.25">
      <c r="A15674" s="135"/>
      <c r="B15674" s="135"/>
      <c r="C15674" s="135"/>
      <c r="D15674" s="135"/>
    </row>
    <row r="15675" spans="1:4" x14ac:dyDescent="0.25">
      <c r="A15675" s="135"/>
      <c r="B15675" s="135"/>
      <c r="C15675" s="135"/>
      <c r="D15675" s="135"/>
    </row>
    <row r="15676" spans="1:4" x14ac:dyDescent="0.25">
      <c r="A15676" s="135"/>
      <c r="B15676" s="135"/>
      <c r="C15676" s="135"/>
      <c r="D15676" s="135"/>
    </row>
    <row r="15677" spans="1:4" x14ac:dyDescent="0.25">
      <c r="A15677" s="135"/>
      <c r="B15677" s="135"/>
      <c r="C15677" s="135"/>
      <c r="D15677" s="135"/>
    </row>
    <row r="15678" spans="1:4" x14ac:dyDescent="0.25">
      <c r="A15678" s="135"/>
      <c r="B15678" s="135"/>
      <c r="C15678" s="135"/>
      <c r="D15678" s="135"/>
    </row>
    <row r="15679" spans="1:4" x14ac:dyDescent="0.25">
      <c r="A15679" s="135"/>
      <c r="B15679" s="135"/>
      <c r="C15679" s="135"/>
      <c r="D15679" s="135"/>
    </row>
    <row r="15680" spans="1:4" x14ac:dyDescent="0.25">
      <c r="A15680" s="135"/>
      <c r="B15680" s="135"/>
      <c r="C15680" s="135"/>
      <c r="D15680" s="135"/>
    </row>
    <row r="15681" spans="1:4" x14ac:dyDescent="0.25">
      <c r="A15681" s="135"/>
      <c r="B15681" s="135"/>
      <c r="C15681" s="135"/>
      <c r="D15681" s="135"/>
    </row>
    <row r="15682" spans="1:4" x14ac:dyDescent="0.25">
      <c r="A15682" s="135"/>
      <c r="B15682" s="135"/>
      <c r="C15682" s="135"/>
      <c r="D15682" s="135"/>
    </row>
    <row r="15683" spans="1:4" x14ac:dyDescent="0.25">
      <c r="A15683" s="135"/>
      <c r="B15683" s="135"/>
      <c r="C15683" s="135"/>
      <c r="D15683" s="135"/>
    </row>
    <row r="15684" spans="1:4" x14ac:dyDescent="0.25">
      <c r="A15684" s="135"/>
      <c r="B15684" s="135"/>
      <c r="C15684" s="135"/>
      <c r="D15684" s="135"/>
    </row>
    <row r="15685" spans="1:4" x14ac:dyDescent="0.25">
      <c r="A15685" s="135"/>
      <c r="B15685" s="135"/>
      <c r="C15685" s="135"/>
      <c r="D15685" s="135"/>
    </row>
    <row r="15686" spans="1:4" x14ac:dyDescent="0.25">
      <c r="A15686" s="135"/>
      <c r="B15686" s="135"/>
      <c r="C15686" s="135"/>
      <c r="D15686" s="135"/>
    </row>
    <row r="15687" spans="1:4" x14ac:dyDescent="0.25">
      <c r="A15687" s="135"/>
      <c r="B15687" s="135"/>
      <c r="C15687" s="135"/>
      <c r="D15687" s="135"/>
    </row>
    <row r="15688" spans="1:4" x14ac:dyDescent="0.25">
      <c r="A15688" s="135"/>
      <c r="B15688" s="135"/>
      <c r="C15688" s="135"/>
      <c r="D15688" s="135"/>
    </row>
    <row r="15689" spans="1:4" x14ac:dyDescent="0.25">
      <c r="A15689" s="135"/>
      <c r="B15689" s="135"/>
      <c r="C15689" s="135"/>
      <c r="D15689" s="135"/>
    </row>
    <row r="15690" spans="1:4" x14ac:dyDescent="0.25">
      <c r="A15690" s="135"/>
      <c r="B15690" s="135"/>
      <c r="C15690" s="135"/>
      <c r="D15690" s="135"/>
    </row>
    <row r="15691" spans="1:4" x14ac:dyDescent="0.25">
      <c r="A15691" s="135"/>
      <c r="B15691" s="135"/>
      <c r="C15691" s="135"/>
      <c r="D15691" s="135"/>
    </row>
    <row r="15692" spans="1:4" x14ac:dyDescent="0.25">
      <c r="A15692" s="135"/>
      <c r="B15692" s="135"/>
      <c r="C15692" s="135"/>
      <c r="D15692" s="135"/>
    </row>
    <row r="15693" spans="1:4" x14ac:dyDescent="0.25">
      <c r="A15693" s="135"/>
      <c r="B15693" s="135"/>
      <c r="C15693" s="135"/>
      <c r="D15693" s="135"/>
    </row>
    <row r="15694" spans="1:4" x14ac:dyDescent="0.25">
      <c r="A15694" s="135"/>
      <c r="B15694" s="135"/>
      <c r="C15694" s="135"/>
      <c r="D15694" s="135"/>
    </row>
    <row r="15695" spans="1:4" x14ac:dyDescent="0.25">
      <c r="A15695" s="135"/>
      <c r="B15695" s="135"/>
      <c r="C15695" s="135"/>
      <c r="D15695" s="135"/>
    </row>
    <row r="15696" spans="1:4" x14ac:dyDescent="0.25">
      <c r="A15696" s="135"/>
      <c r="B15696" s="135"/>
      <c r="C15696" s="135"/>
      <c r="D15696" s="135"/>
    </row>
    <row r="15697" spans="1:4" x14ac:dyDescent="0.25">
      <c r="A15697" s="135"/>
      <c r="B15697" s="135"/>
      <c r="C15697" s="135"/>
      <c r="D15697" s="135"/>
    </row>
    <row r="15698" spans="1:4" x14ac:dyDescent="0.25">
      <c r="A15698" s="135"/>
      <c r="B15698" s="135"/>
      <c r="C15698" s="135"/>
      <c r="D15698" s="135"/>
    </row>
    <row r="15699" spans="1:4" x14ac:dyDescent="0.25">
      <c r="A15699" s="135"/>
      <c r="B15699" s="135"/>
      <c r="C15699" s="135"/>
      <c r="D15699" s="135"/>
    </row>
    <row r="15700" spans="1:4" x14ac:dyDescent="0.25">
      <c r="A15700" s="135"/>
      <c r="B15700" s="135"/>
      <c r="C15700" s="135"/>
      <c r="D15700" s="135"/>
    </row>
    <row r="15701" spans="1:4" x14ac:dyDescent="0.25">
      <c r="A15701" s="135"/>
      <c r="B15701" s="135"/>
      <c r="C15701" s="135"/>
      <c r="D15701" s="135"/>
    </row>
    <row r="15702" spans="1:4" x14ac:dyDescent="0.25">
      <c r="A15702" s="135"/>
      <c r="B15702" s="135"/>
      <c r="C15702" s="135"/>
      <c r="D15702" s="135"/>
    </row>
    <row r="15703" spans="1:4" x14ac:dyDescent="0.25">
      <c r="A15703" s="135"/>
      <c r="B15703" s="135"/>
      <c r="C15703" s="135"/>
      <c r="D15703" s="135"/>
    </row>
    <row r="15704" spans="1:4" x14ac:dyDescent="0.25">
      <c r="A15704" s="135"/>
      <c r="B15704" s="135"/>
      <c r="C15704" s="135"/>
      <c r="D15704" s="135"/>
    </row>
    <row r="15705" spans="1:4" x14ac:dyDescent="0.25">
      <c r="A15705" s="135"/>
      <c r="B15705" s="135"/>
      <c r="C15705" s="135"/>
      <c r="D15705" s="135"/>
    </row>
    <row r="15706" spans="1:4" x14ac:dyDescent="0.25">
      <c r="A15706" s="135"/>
      <c r="B15706" s="135"/>
      <c r="C15706" s="135"/>
      <c r="D15706" s="135"/>
    </row>
    <row r="15707" spans="1:4" x14ac:dyDescent="0.25">
      <c r="A15707" s="135"/>
      <c r="B15707" s="135"/>
      <c r="C15707" s="135"/>
      <c r="D15707" s="135"/>
    </row>
    <row r="15708" spans="1:4" x14ac:dyDescent="0.25">
      <c r="A15708" s="135"/>
      <c r="B15708" s="135"/>
      <c r="C15708" s="135"/>
      <c r="D15708" s="135"/>
    </row>
    <row r="15709" spans="1:4" x14ac:dyDescent="0.25">
      <c r="A15709" s="135"/>
      <c r="B15709" s="135"/>
      <c r="C15709" s="135"/>
      <c r="D15709" s="135"/>
    </row>
    <row r="15710" spans="1:4" x14ac:dyDescent="0.25">
      <c r="A15710" s="135"/>
      <c r="B15710" s="135"/>
      <c r="C15710" s="135"/>
      <c r="D15710" s="135"/>
    </row>
    <row r="15711" spans="1:4" x14ac:dyDescent="0.25">
      <c r="A15711" s="135"/>
      <c r="B15711" s="135"/>
      <c r="C15711" s="135"/>
      <c r="D15711" s="135"/>
    </row>
    <row r="15712" spans="1:4" x14ac:dyDescent="0.25">
      <c r="A15712" s="135"/>
      <c r="B15712" s="135"/>
      <c r="C15712" s="135"/>
      <c r="D15712" s="135"/>
    </row>
    <row r="15713" spans="1:4" x14ac:dyDescent="0.25">
      <c r="A15713" s="135"/>
      <c r="B15713" s="135"/>
      <c r="C15713" s="135"/>
      <c r="D15713" s="135"/>
    </row>
    <row r="15714" spans="1:4" x14ac:dyDescent="0.25">
      <c r="A15714" s="135"/>
      <c r="B15714" s="135"/>
      <c r="C15714" s="135"/>
      <c r="D15714" s="135"/>
    </row>
    <row r="15715" spans="1:4" x14ac:dyDescent="0.25">
      <c r="A15715" s="135"/>
      <c r="B15715" s="135"/>
      <c r="C15715" s="135"/>
      <c r="D15715" s="135"/>
    </row>
    <row r="15716" spans="1:4" x14ac:dyDescent="0.25">
      <c r="A15716" s="135"/>
      <c r="B15716" s="135"/>
      <c r="C15716" s="135"/>
      <c r="D15716" s="135"/>
    </row>
    <row r="15717" spans="1:4" x14ac:dyDescent="0.25">
      <c r="A15717" s="135"/>
      <c r="B15717" s="135"/>
      <c r="C15717" s="135"/>
      <c r="D15717" s="135"/>
    </row>
    <row r="15718" spans="1:4" x14ac:dyDescent="0.25">
      <c r="A15718" s="135"/>
      <c r="B15718" s="135"/>
      <c r="C15718" s="135"/>
      <c r="D15718" s="135"/>
    </row>
    <row r="15719" spans="1:4" x14ac:dyDescent="0.25">
      <c r="A15719" s="135"/>
      <c r="B15719" s="135"/>
      <c r="C15719" s="135"/>
      <c r="D15719" s="135"/>
    </row>
    <row r="15720" spans="1:4" x14ac:dyDescent="0.25">
      <c r="A15720" s="135"/>
      <c r="B15720" s="135"/>
      <c r="C15720" s="135"/>
      <c r="D15720" s="135"/>
    </row>
    <row r="15721" spans="1:4" x14ac:dyDescent="0.25">
      <c r="A15721" s="135"/>
      <c r="B15721" s="135"/>
      <c r="C15721" s="135"/>
      <c r="D15721" s="135"/>
    </row>
    <row r="15722" spans="1:4" x14ac:dyDescent="0.25">
      <c r="A15722" s="135"/>
      <c r="B15722" s="135"/>
      <c r="C15722" s="135"/>
      <c r="D15722" s="135"/>
    </row>
    <row r="15723" spans="1:4" x14ac:dyDescent="0.25">
      <c r="A15723" s="135"/>
      <c r="B15723" s="135"/>
      <c r="C15723" s="135"/>
      <c r="D15723" s="135"/>
    </row>
    <row r="15724" spans="1:4" x14ac:dyDescent="0.25">
      <c r="A15724" s="135"/>
      <c r="B15724" s="135"/>
      <c r="C15724" s="135"/>
      <c r="D15724" s="135"/>
    </row>
    <row r="15725" spans="1:4" x14ac:dyDescent="0.25">
      <c r="A15725" s="135"/>
      <c r="B15725" s="135"/>
      <c r="C15725" s="135"/>
      <c r="D15725" s="135"/>
    </row>
    <row r="15726" spans="1:4" x14ac:dyDescent="0.25">
      <c r="A15726" s="135"/>
      <c r="B15726" s="135"/>
      <c r="C15726" s="135"/>
      <c r="D15726" s="135"/>
    </row>
    <row r="15727" spans="1:4" x14ac:dyDescent="0.25">
      <c r="A15727" s="135"/>
      <c r="B15727" s="135"/>
      <c r="C15727" s="135"/>
      <c r="D15727" s="135"/>
    </row>
    <row r="15728" spans="1:4" x14ac:dyDescent="0.25">
      <c r="A15728" s="135"/>
      <c r="B15728" s="135"/>
      <c r="C15728" s="135"/>
      <c r="D15728" s="135"/>
    </row>
    <row r="15729" spans="1:4" x14ac:dyDescent="0.25">
      <c r="A15729" s="135"/>
      <c r="B15729" s="135"/>
      <c r="C15729" s="135"/>
      <c r="D15729" s="135"/>
    </row>
    <row r="15730" spans="1:4" x14ac:dyDescent="0.25">
      <c r="A15730" s="135"/>
      <c r="B15730" s="135"/>
      <c r="C15730" s="135"/>
      <c r="D15730" s="135"/>
    </row>
    <row r="15731" spans="1:4" x14ac:dyDescent="0.25">
      <c r="A15731" s="135"/>
      <c r="B15731" s="135"/>
      <c r="C15731" s="135"/>
      <c r="D15731" s="135"/>
    </row>
    <row r="15732" spans="1:4" x14ac:dyDescent="0.25">
      <c r="A15732" s="135"/>
      <c r="B15732" s="135"/>
      <c r="C15732" s="135"/>
      <c r="D15732" s="135"/>
    </row>
    <row r="15733" spans="1:4" x14ac:dyDescent="0.25">
      <c r="A15733" s="135"/>
      <c r="B15733" s="135"/>
      <c r="C15733" s="135"/>
      <c r="D15733" s="135"/>
    </row>
    <row r="15734" spans="1:4" x14ac:dyDescent="0.25">
      <c r="A15734" s="135"/>
      <c r="B15734" s="135"/>
      <c r="C15734" s="135"/>
      <c r="D15734" s="135"/>
    </row>
    <row r="15735" spans="1:4" x14ac:dyDescent="0.25">
      <c r="A15735" s="135"/>
      <c r="B15735" s="135"/>
      <c r="C15735" s="135"/>
      <c r="D15735" s="135"/>
    </row>
    <row r="15736" spans="1:4" x14ac:dyDescent="0.25">
      <c r="A15736" s="135"/>
      <c r="B15736" s="135"/>
      <c r="C15736" s="135"/>
      <c r="D15736" s="135"/>
    </row>
    <row r="15737" spans="1:4" x14ac:dyDescent="0.25">
      <c r="A15737" s="135"/>
      <c r="B15737" s="135"/>
      <c r="C15737" s="135"/>
      <c r="D15737" s="135"/>
    </row>
    <row r="15738" spans="1:4" x14ac:dyDescent="0.25">
      <c r="A15738" s="135"/>
      <c r="B15738" s="135"/>
      <c r="C15738" s="135"/>
      <c r="D15738" s="135"/>
    </row>
    <row r="15739" spans="1:4" x14ac:dyDescent="0.25">
      <c r="A15739" s="135"/>
      <c r="B15739" s="135"/>
      <c r="C15739" s="135"/>
      <c r="D15739" s="135"/>
    </row>
    <row r="15740" spans="1:4" x14ac:dyDescent="0.25">
      <c r="A15740" s="135"/>
      <c r="B15740" s="135"/>
      <c r="C15740" s="135"/>
      <c r="D15740" s="135"/>
    </row>
    <row r="15741" spans="1:4" x14ac:dyDescent="0.25">
      <c r="A15741" s="135"/>
      <c r="B15741" s="135"/>
      <c r="C15741" s="135"/>
      <c r="D15741" s="135"/>
    </row>
    <row r="15742" spans="1:4" x14ac:dyDescent="0.25">
      <c r="A15742" s="135"/>
      <c r="B15742" s="135"/>
      <c r="C15742" s="135"/>
      <c r="D15742" s="135"/>
    </row>
    <row r="15743" spans="1:4" x14ac:dyDescent="0.25">
      <c r="A15743" s="135"/>
      <c r="B15743" s="135"/>
      <c r="C15743" s="135"/>
      <c r="D15743" s="135"/>
    </row>
    <row r="15744" spans="1:4" x14ac:dyDescent="0.25">
      <c r="A15744" s="135"/>
      <c r="B15744" s="135"/>
      <c r="C15744" s="135"/>
      <c r="D15744" s="135"/>
    </row>
    <row r="15745" spans="1:4" x14ac:dyDescent="0.25">
      <c r="A15745" s="135"/>
      <c r="B15745" s="135"/>
      <c r="C15745" s="135"/>
      <c r="D15745" s="135"/>
    </row>
    <row r="15746" spans="1:4" x14ac:dyDescent="0.25">
      <c r="A15746" s="135"/>
      <c r="B15746" s="135"/>
      <c r="C15746" s="135"/>
      <c r="D15746" s="135"/>
    </row>
    <row r="15747" spans="1:4" x14ac:dyDescent="0.25">
      <c r="A15747" s="135"/>
      <c r="B15747" s="135"/>
      <c r="C15747" s="135"/>
      <c r="D15747" s="135"/>
    </row>
    <row r="15748" spans="1:4" x14ac:dyDescent="0.25">
      <c r="A15748" s="135"/>
      <c r="B15748" s="135"/>
      <c r="C15748" s="135"/>
      <c r="D15748" s="135"/>
    </row>
    <row r="15749" spans="1:4" x14ac:dyDescent="0.25">
      <c r="A15749" s="135"/>
      <c r="B15749" s="135"/>
      <c r="C15749" s="135"/>
      <c r="D15749" s="135"/>
    </row>
    <row r="15750" spans="1:4" x14ac:dyDescent="0.25">
      <c r="A15750" s="135"/>
      <c r="B15750" s="135"/>
      <c r="C15750" s="135"/>
      <c r="D15750" s="135"/>
    </row>
    <row r="15751" spans="1:4" x14ac:dyDescent="0.25">
      <c r="A15751" s="135"/>
      <c r="B15751" s="135"/>
      <c r="C15751" s="135"/>
      <c r="D15751" s="135"/>
    </row>
    <row r="15752" spans="1:4" x14ac:dyDescent="0.25">
      <c r="A15752" s="135"/>
      <c r="B15752" s="135"/>
      <c r="C15752" s="135"/>
      <c r="D15752" s="135"/>
    </row>
    <row r="15753" spans="1:4" x14ac:dyDescent="0.25">
      <c r="A15753" s="135"/>
      <c r="B15753" s="135"/>
      <c r="C15753" s="135"/>
      <c r="D15753" s="135"/>
    </row>
    <row r="15754" spans="1:4" x14ac:dyDescent="0.25">
      <c r="A15754" s="135"/>
      <c r="B15754" s="135"/>
      <c r="C15754" s="135"/>
      <c r="D15754" s="135"/>
    </row>
    <row r="15755" spans="1:4" x14ac:dyDescent="0.25">
      <c r="A15755" s="135"/>
      <c r="B15755" s="135"/>
      <c r="C15755" s="135"/>
      <c r="D15755" s="135"/>
    </row>
    <row r="15756" spans="1:4" x14ac:dyDescent="0.25">
      <c r="A15756" s="135"/>
      <c r="B15756" s="135"/>
      <c r="C15756" s="135"/>
      <c r="D15756" s="135"/>
    </row>
    <row r="15757" spans="1:4" x14ac:dyDescent="0.25">
      <c r="A15757" s="135"/>
      <c r="B15757" s="135"/>
      <c r="C15757" s="135"/>
      <c r="D15757" s="135"/>
    </row>
    <row r="15758" spans="1:4" x14ac:dyDescent="0.25">
      <c r="A15758" s="135"/>
      <c r="B15758" s="135"/>
      <c r="C15758" s="135"/>
      <c r="D15758" s="135"/>
    </row>
    <row r="15759" spans="1:4" x14ac:dyDescent="0.25">
      <c r="A15759" s="135"/>
      <c r="B15759" s="135"/>
      <c r="C15759" s="135"/>
      <c r="D15759" s="135"/>
    </row>
    <row r="15760" spans="1:4" x14ac:dyDescent="0.25">
      <c r="A15760" s="135"/>
      <c r="B15760" s="135"/>
      <c r="C15760" s="135"/>
      <c r="D15760" s="135"/>
    </row>
    <row r="15761" spans="1:4" x14ac:dyDescent="0.25">
      <c r="A15761" s="135"/>
      <c r="B15761" s="135"/>
      <c r="C15761" s="135"/>
      <c r="D15761" s="135"/>
    </row>
    <row r="15762" spans="1:4" x14ac:dyDescent="0.25">
      <c r="A15762" s="135"/>
      <c r="B15762" s="135"/>
      <c r="C15762" s="135"/>
      <c r="D15762" s="135"/>
    </row>
    <row r="15763" spans="1:4" x14ac:dyDescent="0.25">
      <c r="A15763" s="135"/>
      <c r="B15763" s="135"/>
      <c r="C15763" s="135"/>
      <c r="D15763" s="135"/>
    </row>
    <row r="15764" spans="1:4" x14ac:dyDescent="0.25">
      <c r="A15764" s="135"/>
      <c r="B15764" s="135"/>
      <c r="C15764" s="135"/>
      <c r="D15764" s="135"/>
    </row>
    <row r="15765" spans="1:4" x14ac:dyDescent="0.25">
      <c r="A15765" s="135"/>
      <c r="B15765" s="135"/>
      <c r="C15765" s="135"/>
      <c r="D15765" s="135"/>
    </row>
    <row r="15766" spans="1:4" x14ac:dyDescent="0.25">
      <c r="A15766" s="135"/>
      <c r="B15766" s="135"/>
      <c r="C15766" s="135"/>
      <c r="D15766" s="135"/>
    </row>
    <row r="15767" spans="1:4" x14ac:dyDescent="0.25">
      <c r="A15767" s="135"/>
      <c r="B15767" s="135"/>
      <c r="C15767" s="135"/>
      <c r="D15767" s="135"/>
    </row>
    <row r="15768" spans="1:4" x14ac:dyDescent="0.25">
      <c r="A15768" s="135"/>
      <c r="B15768" s="135"/>
      <c r="C15768" s="135"/>
      <c r="D15768" s="135"/>
    </row>
    <row r="15769" spans="1:4" x14ac:dyDescent="0.25">
      <c r="A15769" s="135"/>
      <c r="B15769" s="135"/>
      <c r="C15769" s="135"/>
      <c r="D15769" s="135"/>
    </row>
    <row r="15770" spans="1:4" x14ac:dyDescent="0.25">
      <c r="A15770" s="135"/>
      <c r="B15770" s="135"/>
      <c r="C15770" s="135"/>
      <c r="D15770" s="135"/>
    </row>
    <row r="15771" spans="1:4" x14ac:dyDescent="0.25">
      <c r="A15771" s="135"/>
      <c r="B15771" s="135"/>
      <c r="C15771" s="135"/>
      <c r="D15771" s="135"/>
    </row>
    <row r="15772" spans="1:4" x14ac:dyDescent="0.25">
      <c r="A15772" s="135"/>
      <c r="B15772" s="135"/>
      <c r="C15772" s="135"/>
      <c r="D15772" s="135"/>
    </row>
    <row r="15773" spans="1:4" x14ac:dyDescent="0.25">
      <c r="A15773" s="135"/>
      <c r="B15773" s="135"/>
      <c r="C15773" s="135"/>
      <c r="D15773" s="135"/>
    </row>
    <row r="15774" spans="1:4" x14ac:dyDescent="0.25">
      <c r="A15774" s="135"/>
      <c r="B15774" s="135"/>
      <c r="C15774" s="135"/>
      <c r="D15774" s="135"/>
    </row>
    <row r="15775" spans="1:4" x14ac:dyDescent="0.25">
      <c r="A15775" s="135"/>
      <c r="B15775" s="135"/>
      <c r="C15775" s="135"/>
      <c r="D15775" s="135"/>
    </row>
    <row r="15776" spans="1:4" x14ac:dyDescent="0.25">
      <c r="A15776" s="135"/>
      <c r="B15776" s="135"/>
      <c r="C15776" s="135"/>
      <c r="D15776" s="135"/>
    </row>
    <row r="15777" spans="1:4" x14ac:dyDescent="0.25">
      <c r="A15777" s="135"/>
      <c r="B15777" s="135"/>
      <c r="C15777" s="135"/>
      <c r="D15777" s="135"/>
    </row>
    <row r="15778" spans="1:4" x14ac:dyDescent="0.25">
      <c r="A15778" s="135"/>
      <c r="B15778" s="135"/>
      <c r="C15778" s="135"/>
      <c r="D15778" s="135"/>
    </row>
    <row r="15779" spans="1:4" x14ac:dyDescent="0.25">
      <c r="A15779" s="135"/>
      <c r="B15779" s="135"/>
      <c r="C15779" s="135"/>
      <c r="D15779" s="135"/>
    </row>
    <row r="15780" spans="1:4" x14ac:dyDescent="0.25">
      <c r="A15780" s="135"/>
      <c r="B15780" s="135"/>
      <c r="C15780" s="135"/>
      <c r="D15780" s="135"/>
    </row>
    <row r="15781" spans="1:4" x14ac:dyDescent="0.25">
      <c r="A15781" s="135"/>
      <c r="B15781" s="135"/>
      <c r="C15781" s="135"/>
      <c r="D15781" s="135"/>
    </row>
    <row r="15782" spans="1:4" x14ac:dyDescent="0.25">
      <c r="A15782" s="135"/>
      <c r="B15782" s="135"/>
      <c r="C15782" s="135"/>
      <c r="D15782" s="135"/>
    </row>
    <row r="15783" spans="1:4" x14ac:dyDescent="0.25">
      <c r="A15783" s="135"/>
      <c r="B15783" s="135"/>
      <c r="C15783" s="135"/>
      <c r="D15783" s="135"/>
    </row>
    <row r="15784" spans="1:4" x14ac:dyDescent="0.25">
      <c r="A15784" s="135"/>
      <c r="B15784" s="135"/>
      <c r="C15784" s="135"/>
      <c r="D15784" s="135"/>
    </row>
    <row r="15785" spans="1:4" x14ac:dyDescent="0.25">
      <c r="A15785" s="135"/>
      <c r="B15785" s="135"/>
      <c r="C15785" s="135"/>
      <c r="D15785" s="135"/>
    </row>
    <row r="15786" spans="1:4" x14ac:dyDescent="0.25">
      <c r="A15786" s="135"/>
      <c r="B15786" s="135"/>
      <c r="C15786" s="135"/>
      <c r="D15786" s="135"/>
    </row>
    <row r="15787" spans="1:4" x14ac:dyDescent="0.25">
      <c r="A15787" s="135"/>
      <c r="B15787" s="135"/>
      <c r="C15787" s="135"/>
      <c r="D15787" s="135"/>
    </row>
    <row r="15788" spans="1:4" x14ac:dyDescent="0.25">
      <c r="A15788" s="135"/>
      <c r="B15788" s="135"/>
      <c r="C15788" s="135"/>
      <c r="D15788" s="135"/>
    </row>
    <row r="15789" spans="1:4" x14ac:dyDescent="0.25">
      <c r="A15789" s="135"/>
      <c r="B15789" s="135"/>
      <c r="C15789" s="135"/>
      <c r="D15789" s="135"/>
    </row>
    <row r="15790" spans="1:4" x14ac:dyDescent="0.25">
      <c r="A15790" s="135"/>
      <c r="B15790" s="135"/>
      <c r="C15790" s="135"/>
      <c r="D15790" s="135"/>
    </row>
    <row r="15791" spans="1:4" x14ac:dyDescent="0.25">
      <c r="A15791" s="135"/>
      <c r="B15791" s="135"/>
      <c r="C15791" s="135"/>
      <c r="D15791" s="135"/>
    </row>
    <row r="15792" spans="1:4" x14ac:dyDescent="0.25">
      <c r="A15792" s="135"/>
      <c r="B15792" s="135"/>
      <c r="C15792" s="135"/>
      <c r="D15792" s="135"/>
    </row>
    <row r="15793" spans="1:4" x14ac:dyDescent="0.25">
      <c r="A15793" s="135"/>
      <c r="B15793" s="135"/>
      <c r="C15793" s="135"/>
      <c r="D15793" s="135"/>
    </row>
    <row r="15794" spans="1:4" x14ac:dyDescent="0.25">
      <c r="A15794" s="135"/>
      <c r="B15794" s="135"/>
      <c r="C15794" s="135"/>
      <c r="D15794" s="135"/>
    </row>
    <row r="15795" spans="1:4" x14ac:dyDescent="0.25">
      <c r="A15795" s="135"/>
      <c r="B15795" s="135"/>
      <c r="C15795" s="135"/>
      <c r="D15795" s="135"/>
    </row>
    <row r="15796" spans="1:4" x14ac:dyDescent="0.25">
      <c r="A15796" s="135"/>
      <c r="B15796" s="135"/>
      <c r="C15796" s="135"/>
      <c r="D15796" s="135"/>
    </row>
    <row r="15797" spans="1:4" x14ac:dyDescent="0.25">
      <c r="A15797" s="135"/>
      <c r="B15797" s="135"/>
      <c r="C15797" s="135"/>
      <c r="D15797" s="135"/>
    </row>
    <row r="15798" spans="1:4" x14ac:dyDescent="0.25">
      <c r="A15798" s="135"/>
      <c r="B15798" s="135"/>
      <c r="C15798" s="135"/>
      <c r="D15798" s="135"/>
    </row>
    <row r="15799" spans="1:4" x14ac:dyDescent="0.25">
      <c r="A15799" s="135"/>
      <c r="B15799" s="135"/>
      <c r="C15799" s="135"/>
      <c r="D15799" s="135"/>
    </row>
    <row r="15800" spans="1:4" x14ac:dyDescent="0.25">
      <c r="A15800" s="135"/>
      <c r="B15800" s="135"/>
      <c r="C15800" s="135"/>
      <c r="D15800" s="135"/>
    </row>
    <row r="15801" spans="1:4" x14ac:dyDescent="0.25">
      <c r="A15801" s="135"/>
      <c r="B15801" s="135"/>
      <c r="C15801" s="135"/>
      <c r="D15801" s="135"/>
    </row>
    <row r="15802" spans="1:4" x14ac:dyDescent="0.25">
      <c r="A15802" s="135"/>
      <c r="B15802" s="135"/>
      <c r="C15802" s="135"/>
      <c r="D15802" s="135"/>
    </row>
    <row r="15803" spans="1:4" x14ac:dyDescent="0.25">
      <c r="A15803" s="135"/>
      <c r="B15803" s="135"/>
      <c r="C15803" s="135"/>
      <c r="D15803" s="135"/>
    </row>
    <row r="15804" spans="1:4" x14ac:dyDescent="0.25">
      <c r="A15804" s="135"/>
      <c r="B15804" s="135"/>
      <c r="C15804" s="135"/>
      <c r="D15804" s="135"/>
    </row>
    <row r="15805" spans="1:4" x14ac:dyDescent="0.25">
      <c r="A15805" s="135"/>
      <c r="B15805" s="135"/>
      <c r="C15805" s="135"/>
      <c r="D15805" s="135"/>
    </row>
    <row r="15806" spans="1:4" x14ac:dyDescent="0.25">
      <c r="A15806" s="135"/>
      <c r="B15806" s="135"/>
      <c r="C15806" s="135"/>
      <c r="D15806" s="135"/>
    </row>
    <row r="15807" spans="1:4" x14ac:dyDescent="0.25">
      <c r="A15807" s="135"/>
      <c r="B15807" s="135"/>
      <c r="C15807" s="135"/>
      <c r="D15807" s="135"/>
    </row>
    <row r="15808" spans="1:4" x14ac:dyDescent="0.25">
      <c r="A15808" s="135"/>
      <c r="B15808" s="135"/>
      <c r="C15808" s="135"/>
      <c r="D15808" s="135"/>
    </row>
    <row r="15809" spans="1:4" x14ac:dyDescent="0.25">
      <c r="A15809" s="135"/>
      <c r="B15809" s="135"/>
      <c r="C15809" s="135"/>
      <c r="D15809" s="135"/>
    </row>
    <row r="15810" spans="1:4" x14ac:dyDescent="0.25">
      <c r="A15810" s="135"/>
      <c r="B15810" s="135"/>
      <c r="C15810" s="135"/>
      <c r="D15810" s="135"/>
    </row>
    <row r="15811" spans="1:4" x14ac:dyDescent="0.25">
      <c r="A15811" s="135"/>
      <c r="B15811" s="135"/>
      <c r="C15811" s="135"/>
      <c r="D15811" s="135"/>
    </row>
    <row r="15812" spans="1:4" x14ac:dyDescent="0.25">
      <c r="A15812" s="135"/>
      <c r="B15812" s="135"/>
      <c r="C15812" s="135"/>
      <c r="D15812" s="135"/>
    </row>
    <row r="15813" spans="1:4" x14ac:dyDescent="0.25">
      <c r="A15813" s="135"/>
      <c r="B15813" s="135"/>
      <c r="C15813" s="135"/>
      <c r="D15813" s="135"/>
    </row>
    <row r="15814" spans="1:4" x14ac:dyDescent="0.25">
      <c r="A15814" s="135"/>
      <c r="B15814" s="135"/>
      <c r="C15814" s="135"/>
      <c r="D15814" s="135"/>
    </row>
    <row r="15815" spans="1:4" x14ac:dyDescent="0.25">
      <c r="A15815" s="135"/>
      <c r="B15815" s="135"/>
      <c r="C15815" s="135"/>
      <c r="D15815" s="135"/>
    </row>
    <row r="15816" spans="1:4" x14ac:dyDescent="0.25">
      <c r="A15816" s="135"/>
      <c r="B15816" s="135"/>
      <c r="C15816" s="135"/>
      <c r="D15816" s="135"/>
    </row>
    <row r="15817" spans="1:4" x14ac:dyDescent="0.25">
      <c r="A15817" s="135"/>
      <c r="B15817" s="135"/>
      <c r="C15817" s="135"/>
      <c r="D15817" s="135"/>
    </row>
    <row r="15818" spans="1:4" x14ac:dyDescent="0.25">
      <c r="A15818" s="135"/>
      <c r="B15818" s="135"/>
      <c r="C15818" s="135"/>
      <c r="D15818" s="135"/>
    </row>
    <row r="15819" spans="1:4" x14ac:dyDescent="0.25">
      <c r="A15819" s="135"/>
      <c r="B15819" s="135"/>
      <c r="C15819" s="135"/>
      <c r="D15819" s="135"/>
    </row>
    <row r="15820" spans="1:4" x14ac:dyDescent="0.25">
      <c r="A15820" s="135"/>
      <c r="B15820" s="135"/>
      <c r="C15820" s="135"/>
      <c r="D15820" s="135"/>
    </row>
    <row r="15821" spans="1:4" x14ac:dyDescent="0.25">
      <c r="A15821" s="135"/>
      <c r="B15821" s="135"/>
      <c r="C15821" s="135"/>
      <c r="D15821" s="135"/>
    </row>
    <row r="15822" spans="1:4" x14ac:dyDescent="0.25">
      <c r="A15822" s="135"/>
      <c r="B15822" s="135"/>
      <c r="C15822" s="135"/>
      <c r="D15822" s="135"/>
    </row>
    <row r="15823" spans="1:4" x14ac:dyDescent="0.25">
      <c r="A15823" s="135"/>
      <c r="B15823" s="135"/>
      <c r="C15823" s="135"/>
      <c r="D15823" s="135"/>
    </row>
    <row r="15824" spans="1:4" x14ac:dyDescent="0.25">
      <c r="A15824" s="135"/>
      <c r="B15824" s="135"/>
      <c r="C15824" s="135"/>
      <c r="D15824" s="135"/>
    </row>
    <row r="15825" spans="1:4" x14ac:dyDescent="0.25">
      <c r="A15825" s="135"/>
      <c r="B15825" s="135"/>
      <c r="C15825" s="135"/>
      <c r="D15825" s="135"/>
    </row>
    <row r="15826" spans="1:4" x14ac:dyDescent="0.25">
      <c r="A15826" s="135"/>
      <c r="B15826" s="135"/>
      <c r="C15826" s="135"/>
      <c r="D15826" s="135"/>
    </row>
    <row r="15827" spans="1:4" x14ac:dyDescent="0.25">
      <c r="A15827" s="135"/>
      <c r="B15827" s="135"/>
      <c r="C15827" s="135"/>
      <c r="D15827" s="135"/>
    </row>
    <row r="15828" spans="1:4" x14ac:dyDescent="0.25">
      <c r="A15828" s="135"/>
      <c r="B15828" s="135"/>
      <c r="C15828" s="135"/>
      <c r="D15828" s="135"/>
    </row>
    <row r="15829" spans="1:4" x14ac:dyDescent="0.25">
      <c r="A15829" s="135"/>
      <c r="B15829" s="135"/>
      <c r="C15829" s="135"/>
      <c r="D15829" s="135"/>
    </row>
    <row r="15830" spans="1:4" x14ac:dyDescent="0.25">
      <c r="A15830" s="135"/>
      <c r="B15830" s="135"/>
      <c r="C15830" s="135"/>
      <c r="D15830" s="135"/>
    </row>
    <row r="15831" spans="1:4" x14ac:dyDescent="0.25">
      <c r="A15831" s="135"/>
      <c r="B15831" s="135"/>
      <c r="C15831" s="135"/>
      <c r="D15831" s="135"/>
    </row>
    <row r="15832" spans="1:4" x14ac:dyDescent="0.25">
      <c r="A15832" s="135"/>
      <c r="B15832" s="135"/>
      <c r="C15832" s="135"/>
      <c r="D15832" s="135"/>
    </row>
    <row r="15833" spans="1:4" x14ac:dyDescent="0.25">
      <c r="A15833" s="135"/>
      <c r="B15833" s="135"/>
      <c r="C15833" s="135"/>
      <c r="D15833" s="135"/>
    </row>
    <row r="15834" spans="1:4" x14ac:dyDescent="0.25">
      <c r="A15834" s="135"/>
      <c r="B15834" s="135"/>
      <c r="C15834" s="135"/>
      <c r="D15834" s="135"/>
    </row>
    <row r="15835" spans="1:4" x14ac:dyDescent="0.25">
      <c r="A15835" s="135"/>
      <c r="B15835" s="135"/>
      <c r="C15835" s="135"/>
      <c r="D15835" s="135"/>
    </row>
    <row r="15836" spans="1:4" x14ac:dyDescent="0.25">
      <c r="A15836" s="135"/>
      <c r="B15836" s="135"/>
      <c r="C15836" s="135"/>
      <c r="D15836" s="135"/>
    </row>
    <row r="15837" spans="1:4" x14ac:dyDescent="0.25">
      <c r="A15837" s="135"/>
      <c r="B15837" s="135"/>
      <c r="C15837" s="135"/>
      <c r="D15837" s="135"/>
    </row>
    <row r="15838" spans="1:4" x14ac:dyDescent="0.25">
      <c r="A15838" s="135"/>
      <c r="B15838" s="135"/>
      <c r="C15838" s="135"/>
      <c r="D15838" s="135"/>
    </row>
    <row r="15839" spans="1:4" x14ac:dyDescent="0.25">
      <c r="A15839" s="135"/>
      <c r="B15839" s="135"/>
      <c r="C15839" s="135"/>
      <c r="D15839" s="135"/>
    </row>
    <row r="15840" spans="1:4" x14ac:dyDescent="0.25">
      <c r="A15840" s="135"/>
      <c r="B15840" s="135"/>
      <c r="C15840" s="135"/>
      <c r="D15840" s="135"/>
    </row>
    <row r="15841" spans="1:4" x14ac:dyDescent="0.25">
      <c r="A15841" s="135"/>
      <c r="B15841" s="135"/>
      <c r="C15841" s="135"/>
      <c r="D15841" s="135"/>
    </row>
    <row r="15842" spans="1:4" x14ac:dyDescent="0.25">
      <c r="A15842" s="135"/>
      <c r="B15842" s="135"/>
      <c r="C15842" s="135"/>
      <c r="D15842" s="135"/>
    </row>
    <row r="15843" spans="1:4" x14ac:dyDescent="0.25">
      <c r="A15843" s="135"/>
      <c r="B15843" s="135"/>
      <c r="C15843" s="135"/>
      <c r="D15843" s="135"/>
    </row>
    <row r="15844" spans="1:4" x14ac:dyDescent="0.25">
      <c r="A15844" s="135"/>
      <c r="B15844" s="135"/>
      <c r="C15844" s="135"/>
      <c r="D15844" s="135"/>
    </row>
    <row r="15845" spans="1:4" x14ac:dyDescent="0.25">
      <c r="A15845" s="135"/>
      <c r="B15845" s="135"/>
      <c r="C15845" s="135"/>
      <c r="D15845" s="135"/>
    </row>
    <row r="15846" spans="1:4" x14ac:dyDescent="0.25">
      <c r="A15846" s="135"/>
      <c r="B15846" s="135"/>
      <c r="C15846" s="135"/>
      <c r="D15846" s="135"/>
    </row>
    <row r="15847" spans="1:4" x14ac:dyDescent="0.25">
      <c r="A15847" s="135"/>
      <c r="B15847" s="135"/>
      <c r="C15847" s="135"/>
      <c r="D15847" s="135"/>
    </row>
    <row r="15848" spans="1:4" x14ac:dyDescent="0.25">
      <c r="A15848" s="135"/>
      <c r="B15848" s="135"/>
      <c r="C15848" s="135"/>
      <c r="D15848" s="135"/>
    </row>
    <row r="15849" spans="1:4" x14ac:dyDescent="0.25">
      <c r="A15849" s="135"/>
      <c r="B15849" s="135"/>
      <c r="C15849" s="135"/>
      <c r="D15849" s="135"/>
    </row>
    <row r="15850" spans="1:4" x14ac:dyDescent="0.25">
      <c r="A15850" s="135"/>
      <c r="B15850" s="135"/>
      <c r="C15850" s="135"/>
      <c r="D15850" s="135"/>
    </row>
    <row r="15851" spans="1:4" x14ac:dyDescent="0.25">
      <c r="A15851" s="135"/>
      <c r="B15851" s="135"/>
      <c r="C15851" s="135"/>
      <c r="D15851" s="135"/>
    </row>
    <row r="15852" spans="1:4" x14ac:dyDescent="0.25">
      <c r="A15852" s="135"/>
      <c r="B15852" s="135"/>
      <c r="C15852" s="135"/>
      <c r="D15852" s="135"/>
    </row>
    <row r="15853" spans="1:4" x14ac:dyDescent="0.25">
      <c r="A15853" s="135"/>
      <c r="B15853" s="135"/>
      <c r="C15853" s="135"/>
      <c r="D15853" s="135"/>
    </row>
    <row r="15854" spans="1:4" x14ac:dyDescent="0.25">
      <c r="A15854" s="135"/>
      <c r="B15854" s="135"/>
      <c r="C15854" s="135"/>
      <c r="D15854" s="135"/>
    </row>
    <row r="15855" spans="1:4" x14ac:dyDescent="0.25">
      <c r="A15855" s="135"/>
      <c r="B15855" s="135"/>
      <c r="C15855" s="135"/>
      <c r="D15855" s="135"/>
    </row>
    <row r="15856" spans="1:4" x14ac:dyDescent="0.25">
      <c r="A15856" s="135"/>
      <c r="B15856" s="135"/>
      <c r="C15856" s="135"/>
      <c r="D15856" s="135"/>
    </row>
    <row r="15857" spans="1:4" x14ac:dyDescent="0.25">
      <c r="A15857" s="135"/>
      <c r="B15857" s="135"/>
      <c r="C15857" s="135"/>
      <c r="D15857" s="135"/>
    </row>
    <row r="15858" spans="1:4" x14ac:dyDescent="0.25">
      <c r="A15858" s="135"/>
      <c r="B15858" s="135"/>
      <c r="C15858" s="135"/>
      <c r="D15858" s="135"/>
    </row>
    <row r="15859" spans="1:4" x14ac:dyDescent="0.25">
      <c r="A15859" s="135"/>
      <c r="B15859" s="135"/>
      <c r="C15859" s="135"/>
      <c r="D15859" s="135"/>
    </row>
    <row r="15860" spans="1:4" x14ac:dyDescent="0.25">
      <c r="A15860" s="135"/>
      <c r="B15860" s="135"/>
      <c r="C15860" s="135"/>
      <c r="D15860" s="135"/>
    </row>
    <row r="15861" spans="1:4" x14ac:dyDescent="0.25">
      <c r="A15861" s="135"/>
      <c r="B15861" s="135"/>
      <c r="C15861" s="135"/>
      <c r="D15861" s="135"/>
    </row>
    <row r="15862" spans="1:4" x14ac:dyDescent="0.25">
      <c r="A15862" s="135"/>
      <c r="B15862" s="135"/>
      <c r="C15862" s="135"/>
      <c r="D15862" s="135"/>
    </row>
    <row r="15863" spans="1:4" x14ac:dyDescent="0.25">
      <c r="A15863" s="135"/>
      <c r="B15863" s="135"/>
      <c r="C15863" s="135"/>
      <c r="D15863" s="135"/>
    </row>
    <row r="15864" spans="1:4" x14ac:dyDescent="0.25">
      <c r="A15864" s="135"/>
      <c r="B15864" s="135"/>
      <c r="C15864" s="135"/>
      <c r="D15864" s="135"/>
    </row>
    <row r="15865" spans="1:4" x14ac:dyDescent="0.25">
      <c r="A15865" s="135"/>
      <c r="B15865" s="135"/>
      <c r="C15865" s="135"/>
      <c r="D15865" s="135"/>
    </row>
    <row r="15866" spans="1:4" x14ac:dyDescent="0.25">
      <c r="A15866" s="135"/>
      <c r="B15866" s="135"/>
      <c r="C15866" s="135"/>
      <c r="D15866" s="135"/>
    </row>
    <row r="15867" spans="1:4" x14ac:dyDescent="0.25">
      <c r="A15867" s="135"/>
      <c r="B15867" s="135"/>
      <c r="C15867" s="135"/>
      <c r="D15867" s="135"/>
    </row>
    <row r="15868" spans="1:4" x14ac:dyDescent="0.25">
      <c r="A15868" s="135"/>
      <c r="B15868" s="135"/>
      <c r="C15868" s="135"/>
      <c r="D15868" s="135"/>
    </row>
    <row r="15869" spans="1:4" x14ac:dyDescent="0.25">
      <c r="A15869" s="135"/>
      <c r="B15869" s="135"/>
      <c r="C15869" s="135"/>
      <c r="D15869" s="135"/>
    </row>
    <row r="15870" spans="1:4" x14ac:dyDescent="0.25">
      <c r="A15870" s="135"/>
      <c r="B15870" s="135"/>
      <c r="C15870" s="135"/>
      <c r="D15870" s="135"/>
    </row>
    <row r="15871" spans="1:4" x14ac:dyDescent="0.25">
      <c r="A15871" s="135"/>
      <c r="B15871" s="135"/>
      <c r="C15871" s="135"/>
      <c r="D15871" s="135"/>
    </row>
    <row r="15872" spans="1:4" x14ac:dyDescent="0.25">
      <c r="A15872" s="135"/>
      <c r="B15872" s="135"/>
      <c r="C15872" s="135"/>
      <c r="D15872" s="135"/>
    </row>
    <row r="15873" spans="1:4" x14ac:dyDescent="0.25">
      <c r="A15873" s="135"/>
      <c r="B15873" s="135"/>
      <c r="C15873" s="135"/>
      <c r="D15873" s="135"/>
    </row>
    <row r="15874" spans="1:4" x14ac:dyDescent="0.25">
      <c r="A15874" s="135"/>
      <c r="B15874" s="135"/>
      <c r="C15874" s="135"/>
      <c r="D15874" s="135"/>
    </row>
    <row r="15875" spans="1:4" x14ac:dyDescent="0.25">
      <c r="A15875" s="135"/>
      <c r="B15875" s="135"/>
      <c r="C15875" s="135"/>
      <c r="D15875" s="135"/>
    </row>
    <row r="15876" spans="1:4" x14ac:dyDescent="0.25">
      <c r="A15876" s="135"/>
      <c r="B15876" s="135"/>
      <c r="C15876" s="135"/>
      <c r="D15876" s="135"/>
    </row>
    <row r="15877" spans="1:4" x14ac:dyDescent="0.25">
      <c r="A15877" s="135"/>
      <c r="B15877" s="135"/>
      <c r="C15877" s="135"/>
      <c r="D15877" s="135"/>
    </row>
    <row r="15878" spans="1:4" x14ac:dyDescent="0.25">
      <c r="A15878" s="135"/>
      <c r="B15878" s="135"/>
      <c r="C15878" s="135"/>
      <c r="D15878" s="135"/>
    </row>
    <row r="15879" spans="1:4" x14ac:dyDescent="0.25">
      <c r="A15879" s="135"/>
      <c r="B15879" s="135"/>
      <c r="C15879" s="135"/>
      <c r="D15879" s="135"/>
    </row>
    <row r="15880" spans="1:4" x14ac:dyDescent="0.25">
      <c r="A15880" s="135"/>
      <c r="B15880" s="135"/>
      <c r="C15880" s="135"/>
      <c r="D15880" s="135"/>
    </row>
    <row r="15881" spans="1:4" x14ac:dyDescent="0.25">
      <c r="A15881" s="135"/>
      <c r="B15881" s="135"/>
      <c r="C15881" s="135"/>
      <c r="D15881" s="135"/>
    </row>
    <row r="15882" spans="1:4" x14ac:dyDescent="0.25">
      <c r="A15882" s="135"/>
      <c r="B15882" s="135"/>
      <c r="C15882" s="135"/>
      <c r="D15882" s="135"/>
    </row>
    <row r="15883" spans="1:4" x14ac:dyDescent="0.25">
      <c r="A15883" s="135"/>
      <c r="B15883" s="135"/>
      <c r="C15883" s="135"/>
      <c r="D15883" s="135"/>
    </row>
    <row r="15884" spans="1:4" x14ac:dyDescent="0.25">
      <c r="A15884" s="135"/>
      <c r="B15884" s="135"/>
      <c r="C15884" s="135"/>
      <c r="D15884" s="135"/>
    </row>
    <row r="15885" spans="1:4" x14ac:dyDescent="0.25">
      <c r="A15885" s="135"/>
      <c r="B15885" s="135"/>
      <c r="C15885" s="135"/>
      <c r="D15885" s="135"/>
    </row>
    <row r="15886" spans="1:4" x14ac:dyDescent="0.25">
      <c r="A15886" s="135"/>
      <c r="B15886" s="135"/>
      <c r="C15886" s="135"/>
      <c r="D15886" s="135"/>
    </row>
    <row r="15887" spans="1:4" x14ac:dyDescent="0.25">
      <c r="A15887" s="135"/>
      <c r="B15887" s="135"/>
      <c r="C15887" s="135"/>
      <c r="D15887" s="135"/>
    </row>
    <row r="15888" spans="1:4" x14ac:dyDescent="0.25">
      <c r="A15888" s="135"/>
      <c r="B15888" s="135"/>
      <c r="C15888" s="135"/>
      <c r="D15888" s="135"/>
    </row>
    <row r="15889" spans="1:4" x14ac:dyDescent="0.25">
      <c r="A15889" s="135"/>
      <c r="B15889" s="135"/>
      <c r="C15889" s="135"/>
      <c r="D15889" s="135"/>
    </row>
    <row r="15890" spans="1:4" x14ac:dyDescent="0.25">
      <c r="A15890" s="135"/>
      <c r="B15890" s="135"/>
      <c r="C15890" s="135"/>
      <c r="D15890" s="135"/>
    </row>
    <row r="15891" spans="1:4" x14ac:dyDescent="0.25">
      <c r="A15891" s="135"/>
      <c r="B15891" s="135"/>
      <c r="C15891" s="135"/>
      <c r="D15891" s="135"/>
    </row>
    <row r="15892" spans="1:4" x14ac:dyDescent="0.25">
      <c r="A15892" s="135"/>
      <c r="B15892" s="135"/>
      <c r="C15892" s="135"/>
      <c r="D15892" s="135"/>
    </row>
    <row r="15893" spans="1:4" x14ac:dyDescent="0.25">
      <c r="A15893" s="135"/>
      <c r="B15893" s="135"/>
      <c r="C15893" s="135"/>
      <c r="D15893" s="135"/>
    </row>
    <row r="15894" spans="1:4" x14ac:dyDescent="0.25">
      <c r="A15894" s="135"/>
      <c r="B15894" s="135"/>
      <c r="C15894" s="135"/>
      <c r="D15894" s="135"/>
    </row>
    <row r="15895" spans="1:4" x14ac:dyDescent="0.25">
      <c r="A15895" s="135"/>
      <c r="B15895" s="135"/>
      <c r="C15895" s="135"/>
      <c r="D15895" s="135"/>
    </row>
    <row r="15896" spans="1:4" x14ac:dyDescent="0.25">
      <c r="A15896" s="135"/>
      <c r="B15896" s="135"/>
      <c r="C15896" s="135"/>
      <c r="D15896" s="135"/>
    </row>
    <row r="15897" spans="1:4" x14ac:dyDescent="0.25">
      <c r="A15897" s="135"/>
      <c r="B15897" s="135"/>
      <c r="C15897" s="135"/>
      <c r="D15897" s="135"/>
    </row>
    <row r="15898" spans="1:4" x14ac:dyDescent="0.25">
      <c r="A15898" s="135"/>
      <c r="B15898" s="135"/>
      <c r="C15898" s="135"/>
      <c r="D15898" s="135"/>
    </row>
    <row r="15899" spans="1:4" x14ac:dyDescent="0.25">
      <c r="A15899" s="135"/>
      <c r="B15899" s="135"/>
      <c r="C15899" s="135"/>
      <c r="D15899" s="135"/>
    </row>
    <row r="15900" spans="1:4" x14ac:dyDescent="0.25">
      <c r="A15900" s="135"/>
      <c r="B15900" s="135"/>
      <c r="C15900" s="135"/>
      <c r="D15900" s="135"/>
    </row>
    <row r="15901" spans="1:4" x14ac:dyDescent="0.25">
      <c r="A15901" s="135"/>
      <c r="B15901" s="135"/>
      <c r="C15901" s="135"/>
      <c r="D15901" s="135"/>
    </row>
    <row r="15902" spans="1:4" x14ac:dyDescent="0.25">
      <c r="A15902" s="135"/>
      <c r="B15902" s="135"/>
      <c r="C15902" s="135"/>
      <c r="D15902" s="135"/>
    </row>
    <row r="15903" spans="1:4" x14ac:dyDescent="0.25">
      <c r="A15903" s="135"/>
      <c r="B15903" s="135"/>
      <c r="C15903" s="135"/>
      <c r="D15903" s="135"/>
    </row>
    <row r="15904" spans="1:4" x14ac:dyDescent="0.25">
      <c r="A15904" s="135"/>
      <c r="B15904" s="135"/>
      <c r="C15904" s="135"/>
      <c r="D15904" s="135"/>
    </row>
    <row r="15905" spans="1:4" x14ac:dyDescent="0.25">
      <c r="A15905" s="135"/>
      <c r="B15905" s="135"/>
      <c r="C15905" s="135"/>
      <c r="D15905" s="135"/>
    </row>
    <row r="15906" spans="1:4" x14ac:dyDescent="0.25">
      <c r="A15906" s="135"/>
      <c r="B15906" s="135"/>
      <c r="C15906" s="135"/>
      <c r="D15906" s="135"/>
    </row>
    <row r="15907" spans="1:4" x14ac:dyDescent="0.25">
      <c r="A15907" s="135"/>
      <c r="B15907" s="135"/>
      <c r="C15907" s="135"/>
      <c r="D15907" s="135"/>
    </row>
    <row r="15908" spans="1:4" x14ac:dyDescent="0.25">
      <c r="A15908" s="135"/>
      <c r="B15908" s="135"/>
      <c r="C15908" s="135"/>
      <c r="D15908" s="135"/>
    </row>
    <row r="15909" spans="1:4" x14ac:dyDescent="0.25">
      <c r="A15909" s="135"/>
      <c r="B15909" s="135"/>
      <c r="C15909" s="135"/>
      <c r="D15909" s="135"/>
    </row>
    <row r="15910" spans="1:4" x14ac:dyDescent="0.25">
      <c r="A15910" s="135"/>
      <c r="B15910" s="135"/>
      <c r="C15910" s="135"/>
      <c r="D15910" s="135"/>
    </row>
    <row r="15911" spans="1:4" x14ac:dyDescent="0.25">
      <c r="A15911" s="135"/>
      <c r="B15911" s="135"/>
      <c r="C15911" s="135"/>
      <c r="D15911" s="135"/>
    </row>
    <row r="15912" spans="1:4" x14ac:dyDescent="0.25">
      <c r="A15912" s="135"/>
      <c r="B15912" s="135"/>
      <c r="C15912" s="135"/>
      <c r="D15912" s="135"/>
    </row>
    <row r="15913" spans="1:4" x14ac:dyDescent="0.25">
      <c r="A15913" s="135"/>
      <c r="B15913" s="135"/>
      <c r="C15913" s="135"/>
      <c r="D15913" s="135"/>
    </row>
    <row r="15914" spans="1:4" x14ac:dyDescent="0.25">
      <c r="A15914" s="135"/>
      <c r="B15914" s="135"/>
      <c r="C15914" s="135"/>
      <c r="D15914" s="135"/>
    </row>
    <row r="15915" spans="1:4" x14ac:dyDescent="0.25">
      <c r="A15915" s="135"/>
      <c r="B15915" s="135"/>
      <c r="C15915" s="135"/>
      <c r="D15915" s="135"/>
    </row>
    <row r="15916" spans="1:4" x14ac:dyDescent="0.25">
      <c r="A15916" s="135"/>
      <c r="B15916" s="135"/>
      <c r="C15916" s="135"/>
      <c r="D15916" s="135"/>
    </row>
    <row r="15917" spans="1:4" x14ac:dyDescent="0.25">
      <c r="A15917" s="135"/>
      <c r="B15917" s="135"/>
      <c r="C15917" s="135"/>
      <c r="D15917" s="135"/>
    </row>
    <row r="15918" spans="1:4" x14ac:dyDescent="0.25">
      <c r="A15918" s="135"/>
      <c r="B15918" s="135"/>
      <c r="C15918" s="135"/>
      <c r="D15918" s="135"/>
    </row>
    <row r="15919" spans="1:4" x14ac:dyDescent="0.25">
      <c r="A15919" s="135"/>
      <c r="B15919" s="135"/>
      <c r="C15919" s="135"/>
      <c r="D15919" s="135"/>
    </row>
    <row r="15920" spans="1:4" x14ac:dyDescent="0.25">
      <c r="A15920" s="135"/>
      <c r="B15920" s="135"/>
      <c r="C15920" s="135"/>
      <c r="D15920" s="135"/>
    </row>
    <row r="15921" spans="1:4" x14ac:dyDescent="0.25">
      <c r="A15921" s="135"/>
      <c r="B15921" s="135"/>
      <c r="C15921" s="135"/>
      <c r="D15921" s="135"/>
    </row>
    <row r="15922" spans="1:4" x14ac:dyDescent="0.25">
      <c r="A15922" s="135"/>
      <c r="B15922" s="135"/>
      <c r="C15922" s="135"/>
      <c r="D15922" s="135"/>
    </row>
    <row r="15923" spans="1:4" x14ac:dyDescent="0.25">
      <c r="A15923" s="135"/>
      <c r="B15923" s="135"/>
      <c r="C15923" s="135"/>
      <c r="D15923" s="135"/>
    </row>
    <row r="15924" spans="1:4" x14ac:dyDescent="0.25">
      <c r="A15924" s="135"/>
      <c r="B15924" s="135"/>
      <c r="C15924" s="135"/>
      <c r="D15924" s="135"/>
    </row>
    <row r="15925" spans="1:4" x14ac:dyDescent="0.25">
      <c r="A15925" s="135"/>
      <c r="B15925" s="135"/>
      <c r="C15925" s="135"/>
      <c r="D15925" s="135"/>
    </row>
    <row r="15926" spans="1:4" x14ac:dyDescent="0.25">
      <c r="A15926" s="135"/>
      <c r="B15926" s="135"/>
      <c r="C15926" s="135"/>
      <c r="D15926" s="135"/>
    </row>
    <row r="15927" spans="1:4" x14ac:dyDescent="0.25">
      <c r="A15927" s="135"/>
      <c r="B15927" s="135"/>
      <c r="C15927" s="135"/>
      <c r="D15927" s="135"/>
    </row>
    <row r="15928" spans="1:4" x14ac:dyDescent="0.25">
      <c r="A15928" s="135"/>
      <c r="B15928" s="135"/>
      <c r="C15928" s="135"/>
      <c r="D15928" s="135"/>
    </row>
    <row r="15929" spans="1:4" x14ac:dyDescent="0.25">
      <c r="A15929" s="135"/>
      <c r="B15929" s="135"/>
      <c r="C15929" s="135"/>
      <c r="D15929" s="135"/>
    </row>
    <row r="15930" spans="1:4" x14ac:dyDescent="0.25">
      <c r="A15930" s="135"/>
      <c r="B15930" s="135"/>
      <c r="C15930" s="135"/>
      <c r="D15930" s="135"/>
    </row>
    <row r="15931" spans="1:4" x14ac:dyDescent="0.25">
      <c r="A15931" s="135"/>
      <c r="B15931" s="135"/>
      <c r="C15931" s="135"/>
      <c r="D15931" s="135"/>
    </row>
    <row r="15932" spans="1:4" x14ac:dyDescent="0.25">
      <c r="A15932" s="135"/>
      <c r="B15932" s="135"/>
      <c r="C15932" s="135"/>
      <c r="D15932" s="135"/>
    </row>
    <row r="15933" spans="1:4" x14ac:dyDescent="0.25">
      <c r="A15933" s="135"/>
      <c r="B15933" s="135"/>
      <c r="C15933" s="135"/>
      <c r="D15933" s="135"/>
    </row>
    <row r="15934" spans="1:4" x14ac:dyDescent="0.25">
      <c r="A15934" s="135"/>
      <c r="B15934" s="135"/>
      <c r="C15934" s="135"/>
      <c r="D15934" s="135"/>
    </row>
    <row r="15935" spans="1:4" x14ac:dyDescent="0.25">
      <c r="A15935" s="135"/>
      <c r="B15935" s="135"/>
      <c r="C15935" s="135"/>
      <c r="D15935" s="135"/>
    </row>
    <row r="15936" spans="1:4" x14ac:dyDescent="0.25">
      <c r="A15936" s="135"/>
      <c r="B15936" s="135"/>
      <c r="C15936" s="135"/>
      <c r="D15936" s="135"/>
    </row>
    <row r="15937" spans="1:4" x14ac:dyDescent="0.25">
      <c r="A15937" s="135"/>
      <c r="B15937" s="135"/>
      <c r="C15937" s="135"/>
      <c r="D15937" s="135"/>
    </row>
    <row r="15938" spans="1:4" x14ac:dyDescent="0.25">
      <c r="A15938" s="135"/>
      <c r="B15938" s="135"/>
      <c r="C15938" s="135"/>
      <c r="D15938" s="135"/>
    </row>
    <row r="15939" spans="1:4" x14ac:dyDescent="0.25">
      <c r="A15939" s="135"/>
      <c r="B15939" s="135"/>
      <c r="C15939" s="135"/>
      <c r="D15939" s="135"/>
    </row>
    <row r="15940" spans="1:4" x14ac:dyDescent="0.25">
      <c r="A15940" s="135"/>
      <c r="B15940" s="135"/>
      <c r="C15940" s="135"/>
      <c r="D15940" s="135"/>
    </row>
    <row r="15941" spans="1:4" x14ac:dyDescent="0.25">
      <c r="A15941" s="135"/>
      <c r="B15941" s="135"/>
      <c r="C15941" s="135"/>
      <c r="D15941" s="135"/>
    </row>
    <row r="15942" spans="1:4" x14ac:dyDescent="0.25">
      <c r="A15942" s="135"/>
      <c r="B15942" s="135"/>
      <c r="C15942" s="135"/>
      <c r="D15942" s="135"/>
    </row>
    <row r="15943" spans="1:4" x14ac:dyDescent="0.25">
      <c r="A15943" s="135"/>
      <c r="B15943" s="135"/>
      <c r="C15943" s="135"/>
      <c r="D15943" s="135"/>
    </row>
    <row r="15944" spans="1:4" x14ac:dyDescent="0.25">
      <c r="A15944" s="135"/>
      <c r="B15944" s="135"/>
      <c r="C15944" s="135"/>
      <c r="D15944" s="135"/>
    </row>
    <row r="15945" spans="1:4" x14ac:dyDescent="0.25">
      <c r="A15945" s="135"/>
      <c r="B15945" s="135"/>
      <c r="C15945" s="135"/>
      <c r="D15945" s="135"/>
    </row>
    <row r="15946" spans="1:4" x14ac:dyDescent="0.25">
      <c r="A15946" s="135"/>
      <c r="B15946" s="135"/>
      <c r="C15946" s="135"/>
      <c r="D15946" s="135"/>
    </row>
    <row r="15947" spans="1:4" x14ac:dyDescent="0.25">
      <c r="A15947" s="135"/>
      <c r="B15947" s="135"/>
      <c r="C15947" s="135"/>
      <c r="D15947" s="135"/>
    </row>
    <row r="15948" spans="1:4" x14ac:dyDescent="0.25">
      <c r="A15948" s="135"/>
      <c r="B15948" s="135"/>
      <c r="C15948" s="135"/>
      <c r="D15948" s="135"/>
    </row>
    <row r="15949" spans="1:4" x14ac:dyDescent="0.25">
      <c r="A15949" s="135"/>
      <c r="B15949" s="135"/>
      <c r="C15949" s="135"/>
      <c r="D15949" s="135"/>
    </row>
    <row r="15950" spans="1:4" x14ac:dyDescent="0.25">
      <c r="A15950" s="135"/>
      <c r="B15950" s="135"/>
      <c r="C15950" s="135"/>
      <c r="D15950" s="135"/>
    </row>
    <row r="15951" spans="1:4" x14ac:dyDescent="0.25">
      <c r="A15951" s="135"/>
      <c r="B15951" s="135"/>
      <c r="C15951" s="135"/>
      <c r="D15951" s="135"/>
    </row>
    <row r="15952" spans="1:4" x14ac:dyDescent="0.25">
      <c r="A15952" s="135"/>
      <c r="B15952" s="135"/>
      <c r="C15952" s="135"/>
      <c r="D15952" s="135"/>
    </row>
    <row r="15953" spans="1:4" x14ac:dyDescent="0.25">
      <c r="A15953" s="135"/>
      <c r="B15953" s="135"/>
      <c r="C15953" s="135"/>
      <c r="D15953" s="135"/>
    </row>
    <row r="15954" spans="1:4" x14ac:dyDescent="0.25">
      <c r="A15954" s="135"/>
      <c r="B15954" s="135"/>
      <c r="C15954" s="135"/>
      <c r="D15954" s="135"/>
    </row>
    <row r="15955" spans="1:4" x14ac:dyDescent="0.25">
      <c r="A15955" s="135"/>
      <c r="B15955" s="135"/>
      <c r="C15955" s="135"/>
      <c r="D15955" s="135"/>
    </row>
    <row r="15956" spans="1:4" x14ac:dyDescent="0.25">
      <c r="A15956" s="135"/>
      <c r="B15956" s="135"/>
      <c r="C15956" s="135"/>
      <c r="D15956" s="135"/>
    </row>
    <row r="15957" spans="1:4" x14ac:dyDescent="0.25">
      <c r="A15957" s="135"/>
      <c r="B15957" s="135"/>
      <c r="C15957" s="135"/>
      <c r="D15957" s="135"/>
    </row>
    <row r="15958" spans="1:4" x14ac:dyDescent="0.25">
      <c r="A15958" s="135"/>
      <c r="B15958" s="135"/>
      <c r="C15958" s="135"/>
      <c r="D15958" s="135"/>
    </row>
    <row r="15959" spans="1:4" x14ac:dyDescent="0.25">
      <c r="A15959" s="135"/>
      <c r="B15959" s="135"/>
      <c r="C15959" s="135"/>
      <c r="D15959" s="135"/>
    </row>
    <row r="15960" spans="1:4" x14ac:dyDescent="0.25">
      <c r="A15960" s="135"/>
      <c r="B15960" s="135"/>
      <c r="C15960" s="135"/>
      <c r="D15960" s="135"/>
    </row>
    <row r="15961" spans="1:4" x14ac:dyDescent="0.25">
      <c r="A15961" s="135"/>
      <c r="B15961" s="135"/>
      <c r="C15961" s="135"/>
      <c r="D15961" s="135"/>
    </row>
    <row r="15962" spans="1:4" x14ac:dyDescent="0.25">
      <c r="A15962" s="135"/>
      <c r="B15962" s="135"/>
      <c r="C15962" s="135"/>
      <c r="D15962" s="135"/>
    </row>
    <row r="15963" spans="1:4" x14ac:dyDescent="0.25">
      <c r="A15963" s="135"/>
      <c r="B15963" s="135"/>
      <c r="C15963" s="135"/>
      <c r="D15963" s="135"/>
    </row>
    <row r="15964" spans="1:4" x14ac:dyDescent="0.25">
      <c r="A15964" s="135"/>
      <c r="B15964" s="135"/>
      <c r="C15964" s="135"/>
      <c r="D15964" s="135"/>
    </row>
    <row r="15965" spans="1:4" x14ac:dyDescent="0.25">
      <c r="A15965" s="135"/>
      <c r="B15965" s="135"/>
      <c r="C15965" s="135"/>
      <c r="D15965" s="135"/>
    </row>
    <row r="15966" spans="1:4" x14ac:dyDescent="0.25">
      <c r="A15966" s="135"/>
      <c r="B15966" s="135"/>
      <c r="C15966" s="135"/>
      <c r="D15966" s="135"/>
    </row>
    <row r="15967" spans="1:4" x14ac:dyDescent="0.25">
      <c r="A15967" s="135"/>
      <c r="B15967" s="135"/>
      <c r="C15967" s="135"/>
      <c r="D15967" s="135"/>
    </row>
    <row r="15968" spans="1:4" x14ac:dyDescent="0.25">
      <c r="A15968" s="135"/>
      <c r="B15968" s="135"/>
      <c r="C15968" s="135"/>
      <c r="D15968" s="135"/>
    </row>
    <row r="15969" spans="1:4" x14ac:dyDescent="0.25">
      <c r="A15969" s="135"/>
      <c r="B15969" s="135"/>
      <c r="C15969" s="135"/>
      <c r="D15969" s="135"/>
    </row>
    <row r="15970" spans="1:4" x14ac:dyDescent="0.25">
      <c r="A15970" s="135"/>
      <c r="B15970" s="135"/>
      <c r="C15970" s="135"/>
      <c r="D15970" s="135"/>
    </row>
    <row r="15971" spans="1:4" x14ac:dyDescent="0.25">
      <c r="A15971" s="135"/>
      <c r="B15971" s="135"/>
      <c r="C15971" s="135"/>
      <c r="D15971" s="135"/>
    </row>
    <row r="15972" spans="1:4" x14ac:dyDescent="0.25">
      <c r="A15972" s="135"/>
      <c r="B15972" s="135"/>
      <c r="C15972" s="135"/>
      <c r="D15972" s="135"/>
    </row>
    <row r="15973" spans="1:4" x14ac:dyDescent="0.25">
      <c r="A15973" s="135"/>
      <c r="B15973" s="135"/>
      <c r="C15973" s="135"/>
      <c r="D15973" s="135"/>
    </row>
    <row r="15974" spans="1:4" x14ac:dyDescent="0.25">
      <c r="A15974" s="135"/>
      <c r="B15974" s="135"/>
      <c r="C15974" s="135"/>
      <c r="D15974" s="135"/>
    </row>
    <row r="15975" spans="1:4" x14ac:dyDescent="0.25">
      <c r="A15975" s="135"/>
      <c r="B15975" s="135"/>
      <c r="C15975" s="135"/>
      <c r="D15975" s="135"/>
    </row>
    <row r="15976" spans="1:4" x14ac:dyDescent="0.25">
      <c r="A15976" s="135"/>
      <c r="B15976" s="135"/>
      <c r="C15976" s="135"/>
      <c r="D15976" s="135"/>
    </row>
    <row r="15977" spans="1:4" x14ac:dyDescent="0.25">
      <c r="A15977" s="135"/>
      <c r="B15977" s="135"/>
      <c r="C15977" s="135"/>
      <c r="D15977" s="135"/>
    </row>
    <row r="15978" spans="1:4" x14ac:dyDescent="0.25">
      <c r="A15978" s="135"/>
      <c r="B15978" s="135"/>
      <c r="C15978" s="135"/>
      <c r="D15978" s="135"/>
    </row>
    <row r="15979" spans="1:4" x14ac:dyDescent="0.25">
      <c r="A15979" s="135"/>
      <c r="B15979" s="135"/>
      <c r="C15979" s="135"/>
      <c r="D15979" s="135"/>
    </row>
    <row r="15980" spans="1:4" x14ac:dyDescent="0.25">
      <c r="A15980" s="135"/>
      <c r="B15980" s="135"/>
      <c r="C15980" s="135"/>
      <c r="D15980" s="135"/>
    </row>
    <row r="15981" spans="1:4" x14ac:dyDescent="0.25">
      <c r="A15981" s="135"/>
      <c r="B15981" s="135"/>
      <c r="C15981" s="135"/>
      <c r="D15981" s="135"/>
    </row>
    <row r="15982" spans="1:4" x14ac:dyDescent="0.25">
      <c r="A15982" s="135"/>
      <c r="B15982" s="135"/>
      <c r="C15982" s="135"/>
      <c r="D15982" s="135"/>
    </row>
    <row r="15983" spans="1:4" x14ac:dyDescent="0.25">
      <c r="A15983" s="135"/>
      <c r="B15983" s="135"/>
      <c r="C15983" s="135"/>
      <c r="D15983" s="135"/>
    </row>
    <row r="15984" spans="1:4" x14ac:dyDescent="0.25">
      <c r="A15984" s="135"/>
      <c r="B15984" s="135"/>
      <c r="C15984" s="135"/>
      <c r="D15984" s="135"/>
    </row>
    <row r="15985" spans="1:4" x14ac:dyDescent="0.25">
      <c r="A15985" s="135"/>
      <c r="B15985" s="135"/>
      <c r="C15985" s="135"/>
      <c r="D15985" s="135"/>
    </row>
    <row r="15986" spans="1:4" x14ac:dyDescent="0.25">
      <c r="A15986" s="135"/>
      <c r="B15986" s="135"/>
      <c r="C15986" s="135"/>
      <c r="D15986" s="135"/>
    </row>
    <row r="15987" spans="1:4" x14ac:dyDescent="0.25">
      <c r="A15987" s="135"/>
      <c r="B15987" s="135"/>
      <c r="C15987" s="135"/>
      <c r="D15987" s="135"/>
    </row>
    <row r="15988" spans="1:4" x14ac:dyDescent="0.25">
      <c r="A15988" s="135"/>
      <c r="B15988" s="135"/>
      <c r="C15988" s="135"/>
      <c r="D15988" s="135"/>
    </row>
    <row r="15989" spans="1:4" x14ac:dyDescent="0.25">
      <c r="A15989" s="135"/>
      <c r="B15989" s="135"/>
      <c r="C15989" s="135"/>
      <c r="D15989" s="135"/>
    </row>
    <row r="15990" spans="1:4" x14ac:dyDescent="0.25">
      <c r="A15990" s="135"/>
      <c r="B15990" s="135"/>
      <c r="C15990" s="135"/>
      <c r="D15990" s="135"/>
    </row>
    <row r="15991" spans="1:4" x14ac:dyDescent="0.25">
      <c r="A15991" s="135"/>
      <c r="B15991" s="135"/>
      <c r="C15991" s="135"/>
      <c r="D15991" s="135"/>
    </row>
    <row r="15992" spans="1:4" x14ac:dyDescent="0.25">
      <c r="A15992" s="135"/>
      <c r="B15992" s="135"/>
      <c r="C15992" s="135"/>
      <c r="D15992" s="135"/>
    </row>
    <row r="15993" spans="1:4" x14ac:dyDescent="0.25">
      <c r="A15993" s="135"/>
      <c r="B15993" s="135"/>
      <c r="C15993" s="135"/>
      <c r="D15993" s="135"/>
    </row>
    <row r="15994" spans="1:4" x14ac:dyDescent="0.25">
      <c r="A15994" s="135"/>
      <c r="B15994" s="135"/>
      <c r="C15994" s="135"/>
      <c r="D15994" s="135"/>
    </row>
    <row r="15995" spans="1:4" x14ac:dyDescent="0.25">
      <c r="A15995" s="135"/>
      <c r="B15995" s="135"/>
      <c r="C15995" s="135"/>
      <c r="D15995" s="135"/>
    </row>
    <row r="15996" spans="1:4" x14ac:dyDescent="0.25">
      <c r="A15996" s="135"/>
      <c r="B15996" s="135"/>
      <c r="C15996" s="135"/>
      <c r="D15996" s="135"/>
    </row>
    <row r="15997" spans="1:4" x14ac:dyDescent="0.25">
      <c r="A15997" s="135"/>
      <c r="B15997" s="135"/>
      <c r="C15997" s="135"/>
      <c r="D15997" s="135"/>
    </row>
    <row r="15998" spans="1:4" x14ac:dyDescent="0.25">
      <c r="A15998" s="135"/>
      <c r="B15998" s="135"/>
      <c r="C15998" s="135"/>
      <c r="D15998" s="135"/>
    </row>
    <row r="15999" spans="1:4" x14ac:dyDescent="0.25">
      <c r="A15999" s="135"/>
      <c r="B15999" s="135"/>
      <c r="C15999" s="135"/>
      <c r="D15999" s="135"/>
    </row>
    <row r="16000" spans="1:4" x14ac:dyDescent="0.25">
      <c r="A16000" s="135"/>
      <c r="B16000" s="135"/>
      <c r="C16000" s="135"/>
      <c r="D16000" s="135"/>
    </row>
    <row r="16001" spans="1:4" x14ac:dyDescent="0.25">
      <c r="A16001" s="135"/>
      <c r="B16001" s="135"/>
      <c r="C16001" s="135"/>
      <c r="D16001" s="135"/>
    </row>
    <row r="16002" spans="1:4" x14ac:dyDescent="0.25">
      <c r="A16002" s="135"/>
      <c r="B16002" s="135"/>
      <c r="C16002" s="135"/>
      <c r="D16002" s="135"/>
    </row>
    <row r="16003" spans="1:4" x14ac:dyDescent="0.25">
      <c r="A16003" s="135"/>
      <c r="B16003" s="135"/>
      <c r="C16003" s="135"/>
      <c r="D16003" s="135"/>
    </row>
    <row r="16004" spans="1:4" x14ac:dyDescent="0.25">
      <c r="A16004" s="135"/>
      <c r="B16004" s="135"/>
      <c r="C16004" s="135"/>
      <c r="D16004" s="135"/>
    </row>
    <row r="16005" spans="1:4" x14ac:dyDescent="0.25">
      <c r="A16005" s="135"/>
      <c r="B16005" s="135"/>
      <c r="C16005" s="135"/>
      <c r="D16005" s="135"/>
    </row>
    <row r="16006" spans="1:4" x14ac:dyDescent="0.25">
      <c r="A16006" s="135"/>
      <c r="B16006" s="135"/>
      <c r="C16006" s="135"/>
      <c r="D16006" s="135"/>
    </row>
    <row r="16007" spans="1:4" x14ac:dyDescent="0.25">
      <c r="A16007" s="135"/>
      <c r="B16007" s="135"/>
      <c r="C16007" s="135"/>
      <c r="D16007" s="135"/>
    </row>
    <row r="16008" spans="1:4" x14ac:dyDescent="0.25">
      <c r="A16008" s="135"/>
      <c r="B16008" s="135"/>
      <c r="C16008" s="135"/>
      <c r="D16008" s="135"/>
    </row>
    <row r="16009" spans="1:4" x14ac:dyDescent="0.25">
      <c r="A16009" s="135"/>
      <c r="B16009" s="135"/>
      <c r="C16009" s="135"/>
      <c r="D16009" s="135"/>
    </row>
    <row r="16010" spans="1:4" x14ac:dyDescent="0.25">
      <c r="A16010" s="135"/>
      <c r="B16010" s="135"/>
      <c r="C16010" s="135"/>
      <c r="D16010" s="135"/>
    </row>
    <row r="16011" spans="1:4" x14ac:dyDescent="0.25">
      <c r="A16011" s="135"/>
      <c r="B16011" s="135"/>
      <c r="C16011" s="135"/>
      <c r="D16011" s="135"/>
    </row>
    <row r="16012" spans="1:4" x14ac:dyDescent="0.25">
      <c r="A16012" s="135"/>
      <c r="B16012" s="135"/>
      <c r="C16012" s="135"/>
      <c r="D16012" s="135"/>
    </row>
    <row r="16013" spans="1:4" x14ac:dyDescent="0.25">
      <c r="A16013" s="135"/>
      <c r="B16013" s="135"/>
      <c r="C16013" s="135"/>
      <c r="D16013" s="135"/>
    </row>
    <row r="16014" spans="1:4" x14ac:dyDescent="0.25">
      <c r="A16014" s="135"/>
      <c r="B16014" s="135"/>
      <c r="C16014" s="135"/>
      <c r="D16014" s="135"/>
    </row>
    <row r="16015" spans="1:4" x14ac:dyDescent="0.25">
      <c r="A16015" s="135"/>
      <c r="B16015" s="135"/>
      <c r="C16015" s="135"/>
      <c r="D16015" s="135"/>
    </row>
    <row r="16016" spans="1:4" x14ac:dyDescent="0.25">
      <c r="A16016" s="135"/>
      <c r="B16016" s="135"/>
      <c r="C16016" s="135"/>
      <c r="D16016" s="135"/>
    </row>
    <row r="16017" spans="1:4" x14ac:dyDescent="0.25">
      <c r="A16017" s="135"/>
      <c r="B16017" s="135"/>
      <c r="C16017" s="135"/>
      <c r="D16017" s="135"/>
    </row>
    <row r="16018" spans="1:4" x14ac:dyDescent="0.25">
      <c r="A16018" s="135"/>
      <c r="B16018" s="135"/>
      <c r="C16018" s="135"/>
      <c r="D16018" s="135"/>
    </row>
    <row r="16019" spans="1:4" x14ac:dyDescent="0.25">
      <c r="A16019" s="135"/>
      <c r="B16019" s="135"/>
      <c r="C16019" s="135"/>
      <c r="D16019" s="135"/>
    </row>
    <row r="16020" spans="1:4" x14ac:dyDescent="0.25">
      <c r="A16020" s="135"/>
      <c r="B16020" s="135"/>
      <c r="C16020" s="135"/>
      <c r="D16020" s="135"/>
    </row>
    <row r="16021" spans="1:4" x14ac:dyDescent="0.25">
      <c r="A16021" s="135"/>
      <c r="B16021" s="135"/>
      <c r="C16021" s="135"/>
      <c r="D16021" s="135"/>
    </row>
    <row r="16022" spans="1:4" x14ac:dyDescent="0.25">
      <c r="A16022" s="135"/>
      <c r="B16022" s="135"/>
      <c r="C16022" s="135"/>
      <c r="D16022" s="135"/>
    </row>
    <row r="16023" spans="1:4" x14ac:dyDescent="0.25">
      <c r="A16023" s="135"/>
      <c r="B16023" s="135"/>
      <c r="C16023" s="135"/>
      <c r="D16023" s="135"/>
    </row>
    <row r="16024" spans="1:4" x14ac:dyDescent="0.25">
      <c r="A16024" s="135"/>
      <c r="B16024" s="135"/>
      <c r="C16024" s="135"/>
      <c r="D16024" s="135"/>
    </row>
    <row r="16025" spans="1:4" x14ac:dyDescent="0.25">
      <c r="A16025" s="135"/>
      <c r="B16025" s="135"/>
      <c r="C16025" s="135"/>
      <c r="D16025" s="135"/>
    </row>
    <row r="16026" spans="1:4" x14ac:dyDescent="0.25">
      <c r="A16026" s="135"/>
      <c r="B16026" s="135"/>
      <c r="C16026" s="135"/>
      <c r="D16026" s="135"/>
    </row>
    <row r="16027" spans="1:4" x14ac:dyDescent="0.25">
      <c r="A16027" s="135"/>
      <c r="B16027" s="135"/>
      <c r="C16027" s="135"/>
      <c r="D16027" s="135"/>
    </row>
    <row r="16028" spans="1:4" x14ac:dyDescent="0.25">
      <c r="A16028" s="135"/>
      <c r="B16028" s="135"/>
      <c r="C16028" s="135"/>
      <c r="D16028" s="135"/>
    </row>
    <row r="16029" spans="1:4" x14ac:dyDescent="0.25">
      <c r="A16029" s="135"/>
      <c r="B16029" s="135"/>
      <c r="C16029" s="135"/>
      <c r="D16029" s="135"/>
    </row>
    <row r="16030" spans="1:4" x14ac:dyDescent="0.25">
      <c r="A16030" s="135"/>
      <c r="B16030" s="135"/>
      <c r="C16030" s="135"/>
      <c r="D16030" s="135"/>
    </row>
    <row r="16031" spans="1:4" x14ac:dyDescent="0.25">
      <c r="A16031" s="135"/>
      <c r="B16031" s="135"/>
      <c r="C16031" s="135"/>
      <c r="D16031" s="135"/>
    </row>
    <row r="16032" spans="1:4" x14ac:dyDescent="0.25">
      <c r="A16032" s="135"/>
      <c r="B16032" s="135"/>
      <c r="C16032" s="135"/>
      <c r="D16032" s="135"/>
    </row>
    <row r="16033" spans="1:4" x14ac:dyDescent="0.25">
      <c r="A16033" s="135"/>
      <c r="B16033" s="135"/>
      <c r="C16033" s="135"/>
      <c r="D16033" s="135"/>
    </row>
    <row r="16034" spans="1:4" x14ac:dyDescent="0.25">
      <c r="A16034" s="135"/>
      <c r="B16034" s="135"/>
      <c r="C16034" s="135"/>
      <c r="D16034" s="135"/>
    </row>
    <row r="16035" spans="1:4" x14ac:dyDescent="0.25">
      <c r="A16035" s="135"/>
      <c r="B16035" s="135"/>
      <c r="C16035" s="135"/>
      <c r="D16035" s="135"/>
    </row>
    <row r="16036" spans="1:4" x14ac:dyDescent="0.25">
      <c r="A16036" s="135"/>
      <c r="B16036" s="135"/>
      <c r="C16036" s="135"/>
      <c r="D16036" s="135"/>
    </row>
    <row r="16037" spans="1:4" x14ac:dyDescent="0.25">
      <c r="A16037" s="135"/>
      <c r="B16037" s="135"/>
      <c r="C16037" s="135"/>
      <c r="D16037" s="135"/>
    </row>
    <row r="16038" spans="1:4" x14ac:dyDescent="0.25">
      <c r="A16038" s="135"/>
      <c r="B16038" s="135"/>
      <c r="C16038" s="135"/>
      <c r="D16038" s="135"/>
    </row>
    <row r="16039" spans="1:4" x14ac:dyDescent="0.25">
      <c r="A16039" s="135"/>
      <c r="B16039" s="135"/>
      <c r="C16039" s="135"/>
      <c r="D16039" s="135"/>
    </row>
    <row r="16040" spans="1:4" x14ac:dyDescent="0.25">
      <c r="A16040" s="135"/>
      <c r="B16040" s="135"/>
      <c r="C16040" s="135"/>
      <c r="D16040" s="135"/>
    </row>
    <row r="16041" spans="1:4" x14ac:dyDescent="0.25">
      <c r="A16041" s="135"/>
      <c r="B16041" s="135"/>
      <c r="C16041" s="135"/>
      <c r="D16041" s="135"/>
    </row>
    <row r="16042" spans="1:4" x14ac:dyDescent="0.25">
      <c r="A16042" s="135"/>
      <c r="B16042" s="135"/>
      <c r="C16042" s="135"/>
      <c r="D16042" s="135"/>
    </row>
    <row r="16043" spans="1:4" x14ac:dyDescent="0.25">
      <c r="A16043" s="135"/>
      <c r="B16043" s="135"/>
      <c r="C16043" s="135"/>
      <c r="D16043" s="135"/>
    </row>
    <row r="16044" spans="1:4" x14ac:dyDescent="0.25">
      <c r="A16044" s="135"/>
      <c r="B16044" s="135"/>
      <c r="C16044" s="135"/>
      <c r="D16044" s="135"/>
    </row>
    <row r="16045" spans="1:4" x14ac:dyDescent="0.25">
      <c r="A16045" s="135"/>
      <c r="B16045" s="135"/>
      <c r="C16045" s="135"/>
      <c r="D16045" s="135"/>
    </row>
    <row r="16046" spans="1:4" x14ac:dyDescent="0.25">
      <c r="A16046" s="135"/>
      <c r="B16046" s="135"/>
      <c r="C16046" s="135"/>
      <c r="D16046" s="135"/>
    </row>
    <row r="16047" spans="1:4" x14ac:dyDescent="0.25">
      <c r="A16047" s="135"/>
      <c r="B16047" s="135"/>
      <c r="C16047" s="135"/>
      <c r="D16047" s="135"/>
    </row>
    <row r="16048" spans="1:4" x14ac:dyDescent="0.25">
      <c r="A16048" s="135"/>
      <c r="B16048" s="135"/>
      <c r="C16048" s="135"/>
      <c r="D16048" s="135"/>
    </row>
    <row r="16049" spans="1:4" x14ac:dyDescent="0.25">
      <c r="A16049" s="135"/>
      <c r="B16049" s="135"/>
      <c r="C16049" s="135"/>
      <c r="D16049" s="135"/>
    </row>
    <row r="16050" spans="1:4" x14ac:dyDescent="0.25">
      <c r="A16050" s="135"/>
      <c r="B16050" s="135"/>
      <c r="C16050" s="135"/>
      <c r="D16050" s="135"/>
    </row>
    <row r="16051" spans="1:4" x14ac:dyDescent="0.25">
      <c r="A16051" s="135"/>
      <c r="B16051" s="135"/>
      <c r="C16051" s="135"/>
      <c r="D16051" s="135"/>
    </row>
    <row r="16052" spans="1:4" x14ac:dyDescent="0.25">
      <c r="A16052" s="135"/>
      <c r="B16052" s="135"/>
      <c r="C16052" s="135"/>
      <c r="D16052" s="135"/>
    </row>
    <row r="16053" spans="1:4" x14ac:dyDescent="0.25">
      <c r="A16053" s="135"/>
      <c r="B16053" s="135"/>
      <c r="C16053" s="135"/>
      <c r="D16053" s="135"/>
    </row>
    <row r="16054" spans="1:4" x14ac:dyDescent="0.25">
      <c r="A16054" s="135"/>
      <c r="B16054" s="135"/>
      <c r="C16054" s="135"/>
      <c r="D16054" s="135"/>
    </row>
    <row r="16055" spans="1:4" x14ac:dyDescent="0.25">
      <c r="A16055" s="135"/>
      <c r="B16055" s="135"/>
      <c r="C16055" s="135"/>
      <c r="D16055" s="135"/>
    </row>
    <row r="16056" spans="1:4" x14ac:dyDescent="0.25">
      <c r="A16056" s="135"/>
      <c r="B16056" s="135"/>
      <c r="C16056" s="135"/>
      <c r="D16056" s="135"/>
    </row>
    <row r="16057" spans="1:4" x14ac:dyDescent="0.25">
      <c r="A16057" s="135"/>
      <c r="B16057" s="135"/>
      <c r="C16057" s="135"/>
      <c r="D16057" s="135"/>
    </row>
    <row r="16058" spans="1:4" x14ac:dyDescent="0.25">
      <c r="A16058" s="135"/>
      <c r="B16058" s="135"/>
      <c r="C16058" s="135"/>
      <c r="D16058" s="135"/>
    </row>
    <row r="16059" spans="1:4" x14ac:dyDescent="0.25">
      <c r="A16059" s="135"/>
      <c r="B16059" s="135"/>
      <c r="C16059" s="135"/>
      <c r="D16059" s="135"/>
    </row>
    <row r="16060" spans="1:4" x14ac:dyDescent="0.25">
      <c r="A16060" s="135"/>
      <c r="B16060" s="135"/>
      <c r="C16060" s="135"/>
      <c r="D16060" s="135"/>
    </row>
    <row r="16061" spans="1:4" x14ac:dyDescent="0.25">
      <c r="A16061" s="135"/>
      <c r="B16061" s="135"/>
      <c r="C16061" s="135"/>
      <c r="D16061" s="135"/>
    </row>
    <row r="16062" spans="1:4" x14ac:dyDescent="0.25">
      <c r="A16062" s="135"/>
      <c r="B16062" s="135"/>
      <c r="C16062" s="135"/>
      <c r="D16062" s="135"/>
    </row>
    <row r="16063" spans="1:4" x14ac:dyDescent="0.25">
      <c r="A16063" s="135"/>
      <c r="B16063" s="135"/>
      <c r="C16063" s="135"/>
      <c r="D16063" s="135"/>
    </row>
    <row r="16064" spans="1:4" x14ac:dyDescent="0.25">
      <c r="A16064" s="135"/>
      <c r="B16064" s="135"/>
      <c r="C16064" s="135"/>
      <c r="D16064" s="135"/>
    </row>
    <row r="16065" spans="1:4" x14ac:dyDescent="0.25">
      <c r="A16065" s="135"/>
      <c r="B16065" s="135"/>
      <c r="C16065" s="135"/>
      <c r="D16065" s="135"/>
    </row>
    <row r="16066" spans="1:4" x14ac:dyDescent="0.25">
      <c r="A16066" s="135"/>
      <c r="B16066" s="135"/>
      <c r="C16066" s="135"/>
      <c r="D16066" s="135"/>
    </row>
    <row r="16067" spans="1:4" x14ac:dyDescent="0.25">
      <c r="A16067" s="135"/>
      <c r="B16067" s="135"/>
      <c r="C16067" s="135"/>
      <c r="D16067" s="135"/>
    </row>
    <row r="16068" spans="1:4" x14ac:dyDescent="0.25">
      <c r="A16068" s="135"/>
      <c r="B16068" s="135"/>
      <c r="C16068" s="135"/>
      <c r="D16068" s="135"/>
    </row>
    <row r="16069" spans="1:4" x14ac:dyDescent="0.25">
      <c r="A16069" s="135"/>
      <c r="B16069" s="135"/>
      <c r="C16069" s="135"/>
      <c r="D16069" s="135"/>
    </row>
    <row r="16070" spans="1:4" x14ac:dyDescent="0.25">
      <c r="A16070" s="135"/>
      <c r="B16070" s="135"/>
      <c r="C16070" s="135"/>
      <c r="D16070" s="135"/>
    </row>
    <row r="16071" spans="1:4" x14ac:dyDescent="0.25">
      <c r="A16071" s="135"/>
      <c r="B16071" s="135"/>
      <c r="C16071" s="135"/>
      <c r="D16071" s="135"/>
    </row>
    <row r="16072" spans="1:4" x14ac:dyDescent="0.25">
      <c r="A16072" s="135"/>
      <c r="B16072" s="135"/>
      <c r="C16072" s="135"/>
      <c r="D16072" s="135"/>
    </row>
    <row r="16073" spans="1:4" x14ac:dyDescent="0.25">
      <c r="A16073" s="135"/>
      <c r="B16073" s="135"/>
      <c r="C16073" s="135"/>
      <c r="D16073" s="135"/>
    </row>
    <row r="16074" spans="1:4" x14ac:dyDescent="0.25">
      <c r="A16074" s="135"/>
      <c r="B16074" s="135"/>
      <c r="C16074" s="135"/>
      <c r="D16074" s="135"/>
    </row>
    <row r="16075" spans="1:4" x14ac:dyDescent="0.25">
      <c r="A16075" s="135"/>
      <c r="B16075" s="135"/>
      <c r="C16075" s="135"/>
      <c r="D16075" s="135"/>
    </row>
    <row r="16076" spans="1:4" x14ac:dyDescent="0.25">
      <c r="A16076" s="135"/>
      <c r="B16076" s="135"/>
      <c r="C16076" s="135"/>
      <c r="D16076" s="135"/>
    </row>
    <row r="16077" spans="1:4" x14ac:dyDescent="0.25">
      <c r="A16077" s="135"/>
      <c r="B16077" s="135"/>
      <c r="C16077" s="135"/>
      <c r="D16077" s="135"/>
    </row>
    <row r="16078" spans="1:4" x14ac:dyDescent="0.25">
      <c r="A16078" s="135"/>
      <c r="B16078" s="135"/>
      <c r="C16078" s="135"/>
      <c r="D16078" s="135"/>
    </row>
    <row r="16079" spans="1:4" x14ac:dyDescent="0.25">
      <c r="A16079" s="135"/>
      <c r="B16079" s="135"/>
      <c r="C16079" s="135"/>
      <c r="D16079" s="135"/>
    </row>
    <row r="16080" spans="1:4" x14ac:dyDescent="0.25">
      <c r="A16080" s="135"/>
      <c r="B16080" s="135"/>
      <c r="C16080" s="135"/>
      <c r="D16080" s="135"/>
    </row>
    <row r="16081" spans="1:4" x14ac:dyDescent="0.25">
      <c r="A16081" s="135"/>
      <c r="B16081" s="135"/>
      <c r="C16081" s="135"/>
      <c r="D16081" s="135"/>
    </row>
    <row r="16082" spans="1:4" x14ac:dyDescent="0.25">
      <c r="A16082" s="135"/>
      <c r="B16082" s="135"/>
      <c r="C16082" s="135"/>
      <c r="D16082" s="135"/>
    </row>
    <row r="16083" spans="1:4" x14ac:dyDescent="0.25">
      <c r="A16083" s="135"/>
      <c r="B16083" s="135"/>
      <c r="C16083" s="135"/>
      <c r="D16083" s="135"/>
    </row>
    <row r="16084" spans="1:4" x14ac:dyDescent="0.25">
      <c r="A16084" s="135"/>
      <c r="B16084" s="135"/>
      <c r="C16084" s="135"/>
      <c r="D16084" s="135"/>
    </row>
    <row r="16085" spans="1:4" x14ac:dyDescent="0.25">
      <c r="A16085" s="135"/>
      <c r="B16085" s="135"/>
      <c r="C16085" s="135"/>
      <c r="D16085" s="135"/>
    </row>
    <row r="16086" spans="1:4" x14ac:dyDescent="0.25">
      <c r="A16086" s="135"/>
      <c r="B16086" s="135"/>
      <c r="C16086" s="135"/>
      <c r="D16086" s="135"/>
    </row>
    <row r="16087" spans="1:4" x14ac:dyDescent="0.25">
      <c r="A16087" s="135"/>
      <c r="B16087" s="135"/>
      <c r="C16087" s="135"/>
      <c r="D16087" s="135"/>
    </row>
    <row r="16088" spans="1:4" x14ac:dyDescent="0.25">
      <c r="A16088" s="135"/>
      <c r="B16088" s="135"/>
      <c r="C16088" s="135"/>
      <c r="D16088" s="135"/>
    </row>
    <row r="16089" spans="1:4" x14ac:dyDescent="0.25">
      <c r="A16089" s="135"/>
      <c r="B16089" s="135"/>
      <c r="C16089" s="135"/>
      <c r="D16089" s="135"/>
    </row>
    <row r="16090" spans="1:4" x14ac:dyDescent="0.25">
      <c r="A16090" s="135"/>
      <c r="B16090" s="135"/>
      <c r="C16090" s="135"/>
      <c r="D16090" s="135"/>
    </row>
    <row r="16091" spans="1:4" x14ac:dyDescent="0.25">
      <c r="A16091" s="135"/>
      <c r="B16091" s="135"/>
      <c r="C16091" s="135"/>
      <c r="D16091" s="135"/>
    </row>
    <row r="16092" spans="1:4" x14ac:dyDescent="0.25">
      <c r="A16092" s="135"/>
      <c r="B16092" s="135"/>
      <c r="C16092" s="135"/>
      <c r="D16092" s="135"/>
    </row>
    <row r="16093" spans="1:4" x14ac:dyDescent="0.25">
      <c r="A16093" s="135"/>
      <c r="B16093" s="135"/>
      <c r="C16093" s="135"/>
      <c r="D16093" s="135"/>
    </row>
    <row r="16094" spans="1:4" x14ac:dyDescent="0.25">
      <c r="A16094" s="135"/>
      <c r="B16094" s="135"/>
      <c r="C16094" s="135"/>
      <c r="D16094" s="135"/>
    </row>
    <row r="16095" spans="1:4" x14ac:dyDescent="0.25">
      <c r="A16095" s="135"/>
      <c r="B16095" s="135"/>
      <c r="C16095" s="135"/>
      <c r="D16095" s="135"/>
    </row>
    <row r="16096" spans="1:4" x14ac:dyDescent="0.25">
      <c r="A16096" s="135"/>
      <c r="B16096" s="135"/>
      <c r="C16096" s="135"/>
      <c r="D16096" s="135"/>
    </row>
    <row r="16097" spans="1:4" x14ac:dyDescent="0.25">
      <c r="A16097" s="135"/>
      <c r="B16097" s="135"/>
      <c r="C16097" s="135"/>
      <c r="D16097" s="135"/>
    </row>
    <row r="16098" spans="1:4" x14ac:dyDescent="0.25">
      <c r="A16098" s="135"/>
      <c r="B16098" s="135"/>
      <c r="C16098" s="135"/>
      <c r="D16098" s="135"/>
    </row>
    <row r="16099" spans="1:4" x14ac:dyDescent="0.25">
      <c r="A16099" s="135"/>
      <c r="B16099" s="135"/>
      <c r="C16099" s="135"/>
      <c r="D16099" s="135"/>
    </row>
    <row r="16100" spans="1:4" x14ac:dyDescent="0.25">
      <c r="A16100" s="135"/>
      <c r="B16100" s="135"/>
      <c r="C16100" s="135"/>
      <c r="D16100" s="135"/>
    </row>
    <row r="16101" spans="1:4" x14ac:dyDescent="0.25">
      <c r="A16101" s="135"/>
      <c r="B16101" s="135"/>
      <c r="C16101" s="135"/>
      <c r="D16101" s="135"/>
    </row>
    <row r="16102" spans="1:4" x14ac:dyDescent="0.25">
      <c r="A16102" s="135"/>
      <c r="B16102" s="135"/>
      <c r="C16102" s="135"/>
      <c r="D16102" s="135"/>
    </row>
    <row r="16103" spans="1:4" x14ac:dyDescent="0.25">
      <c r="A16103" s="135"/>
      <c r="B16103" s="135"/>
      <c r="C16103" s="135"/>
      <c r="D16103" s="135"/>
    </row>
    <row r="16104" spans="1:4" x14ac:dyDescent="0.25">
      <c r="A16104" s="135"/>
      <c r="B16104" s="135"/>
      <c r="C16104" s="135"/>
      <c r="D16104" s="135"/>
    </row>
    <row r="16105" spans="1:4" x14ac:dyDescent="0.25">
      <c r="A16105" s="135"/>
      <c r="B16105" s="135"/>
      <c r="C16105" s="135"/>
      <c r="D16105" s="135"/>
    </row>
    <row r="16106" spans="1:4" x14ac:dyDescent="0.25">
      <c r="A16106" s="135"/>
      <c r="B16106" s="135"/>
      <c r="C16106" s="135"/>
      <c r="D16106" s="135"/>
    </row>
    <row r="16107" spans="1:4" x14ac:dyDescent="0.25">
      <c r="A16107" s="135"/>
      <c r="B16107" s="135"/>
      <c r="C16107" s="135"/>
      <c r="D16107" s="135"/>
    </row>
    <row r="16108" spans="1:4" x14ac:dyDescent="0.25">
      <c r="A16108" s="135"/>
      <c r="B16108" s="135"/>
      <c r="C16108" s="135"/>
      <c r="D16108" s="135"/>
    </row>
    <row r="16109" spans="1:4" x14ac:dyDescent="0.25">
      <c r="A16109" s="135"/>
      <c r="B16109" s="135"/>
      <c r="C16109" s="135"/>
      <c r="D16109" s="135"/>
    </row>
    <row r="16110" spans="1:4" x14ac:dyDescent="0.25">
      <c r="A16110" s="135"/>
      <c r="B16110" s="135"/>
      <c r="C16110" s="135"/>
      <c r="D16110" s="135"/>
    </row>
    <row r="16111" spans="1:4" x14ac:dyDescent="0.25">
      <c r="A16111" s="135"/>
      <c r="B16111" s="135"/>
      <c r="C16111" s="135"/>
      <c r="D16111" s="135"/>
    </row>
    <row r="16112" spans="1:4" x14ac:dyDescent="0.25">
      <c r="A16112" s="135"/>
      <c r="B16112" s="135"/>
      <c r="C16112" s="135"/>
      <c r="D16112" s="135"/>
    </row>
    <row r="16113" spans="1:4" x14ac:dyDescent="0.25">
      <c r="A16113" s="135"/>
      <c r="B16113" s="135"/>
      <c r="C16113" s="135"/>
      <c r="D16113" s="135"/>
    </row>
    <row r="16114" spans="1:4" x14ac:dyDescent="0.25">
      <c r="A16114" s="135"/>
      <c r="B16114" s="135"/>
      <c r="C16114" s="135"/>
      <c r="D16114" s="135"/>
    </row>
    <row r="16115" spans="1:4" x14ac:dyDescent="0.25">
      <c r="A16115" s="135"/>
      <c r="B16115" s="135"/>
      <c r="C16115" s="135"/>
      <c r="D16115" s="135"/>
    </row>
    <row r="16116" spans="1:4" x14ac:dyDescent="0.25">
      <c r="A16116" s="135"/>
      <c r="B16116" s="135"/>
      <c r="C16116" s="135"/>
      <c r="D16116" s="135"/>
    </row>
    <row r="16117" spans="1:4" x14ac:dyDescent="0.25">
      <c r="A16117" s="135"/>
      <c r="B16117" s="135"/>
      <c r="C16117" s="135"/>
      <c r="D16117" s="135"/>
    </row>
    <row r="16118" spans="1:4" x14ac:dyDescent="0.25">
      <c r="A16118" s="135"/>
      <c r="B16118" s="135"/>
      <c r="C16118" s="135"/>
      <c r="D16118" s="135"/>
    </row>
    <row r="16119" spans="1:4" x14ac:dyDescent="0.25">
      <c r="A16119" s="135"/>
      <c r="B16119" s="135"/>
      <c r="C16119" s="135"/>
      <c r="D16119" s="135"/>
    </row>
    <row r="16120" spans="1:4" x14ac:dyDescent="0.25">
      <c r="A16120" s="135"/>
      <c r="B16120" s="135"/>
      <c r="C16120" s="135"/>
      <c r="D16120" s="135"/>
    </row>
    <row r="16121" spans="1:4" x14ac:dyDescent="0.25">
      <c r="A16121" s="135"/>
      <c r="B16121" s="135"/>
      <c r="C16121" s="135"/>
      <c r="D16121" s="135"/>
    </row>
    <row r="16122" spans="1:4" x14ac:dyDescent="0.25">
      <c r="A16122" s="135"/>
      <c r="B16122" s="135"/>
      <c r="C16122" s="135"/>
      <c r="D16122" s="135"/>
    </row>
    <row r="16123" spans="1:4" x14ac:dyDescent="0.25">
      <c r="A16123" s="135"/>
      <c r="B16123" s="135"/>
      <c r="C16123" s="135"/>
      <c r="D16123" s="135"/>
    </row>
    <row r="16124" spans="1:4" x14ac:dyDescent="0.25">
      <c r="A16124" s="135"/>
      <c r="B16124" s="135"/>
      <c r="C16124" s="135"/>
      <c r="D16124" s="135"/>
    </row>
    <row r="16125" spans="1:4" x14ac:dyDescent="0.25">
      <c r="A16125" s="135"/>
      <c r="B16125" s="135"/>
      <c r="C16125" s="135"/>
      <c r="D16125" s="135"/>
    </row>
    <row r="16126" spans="1:4" x14ac:dyDescent="0.25">
      <c r="A16126" s="135"/>
      <c r="B16126" s="135"/>
      <c r="C16126" s="135"/>
      <c r="D16126" s="135"/>
    </row>
    <row r="16127" spans="1:4" x14ac:dyDescent="0.25">
      <c r="A16127" s="135"/>
      <c r="B16127" s="135"/>
      <c r="C16127" s="135"/>
      <c r="D16127" s="135"/>
    </row>
    <row r="16128" spans="1:4" x14ac:dyDescent="0.25">
      <c r="A16128" s="135"/>
      <c r="B16128" s="135"/>
      <c r="C16128" s="135"/>
      <c r="D16128" s="135"/>
    </row>
    <row r="16129" spans="1:4" x14ac:dyDescent="0.25">
      <c r="A16129" s="135"/>
      <c r="B16129" s="135"/>
      <c r="C16129" s="135"/>
      <c r="D16129" s="135"/>
    </row>
    <row r="16130" spans="1:4" x14ac:dyDescent="0.25">
      <c r="A16130" s="135"/>
      <c r="B16130" s="135"/>
      <c r="C16130" s="135"/>
      <c r="D16130" s="135"/>
    </row>
    <row r="16131" spans="1:4" x14ac:dyDescent="0.25">
      <c r="A16131" s="135"/>
      <c r="B16131" s="135"/>
      <c r="C16131" s="135"/>
      <c r="D16131" s="135"/>
    </row>
    <row r="16132" spans="1:4" x14ac:dyDescent="0.25">
      <c r="A16132" s="135"/>
      <c r="B16132" s="135"/>
      <c r="C16132" s="135"/>
      <c r="D16132" s="135"/>
    </row>
    <row r="16133" spans="1:4" x14ac:dyDescent="0.25">
      <c r="A16133" s="135"/>
      <c r="B16133" s="135"/>
      <c r="C16133" s="135"/>
      <c r="D16133" s="135"/>
    </row>
    <row r="16134" spans="1:4" x14ac:dyDescent="0.25">
      <c r="A16134" s="135"/>
      <c r="B16134" s="135"/>
      <c r="C16134" s="135"/>
      <c r="D16134" s="135"/>
    </row>
    <row r="16135" spans="1:4" x14ac:dyDescent="0.25">
      <c r="A16135" s="135"/>
      <c r="B16135" s="135"/>
      <c r="C16135" s="135"/>
      <c r="D16135" s="135"/>
    </row>
    <row r="16136" spans="1:4" x14ac:dyDescent="0.25">
      <c r="A16136" s="135"/>
      <c r="B16136" s="135"/>
      <c r="C16136" s="135"/>
      <c r="D16136" s="135"/>
    </row>
    <row r="16137" spans="1:4" x14ac:dyDescent="0.25">
      <c r="A16137" s="135"/>
      <c r="B16137" s="135"/>
      <c r="C16137" s="135"/>
      <c r="D16137" s="135"/>
    </row>
    <row r="16138" spans="1:4" x14ac:dyDescent="0.25">
      <c r="A16138" s="135"/>
      <c r="B16138" s="135"/>
      <c r="C16138" s="135"/>
      <c r="D16138" s="135"/>
    </row>
    <row r="16139" spans="1:4" x14ac:dyDescent="0.25">
      <c r="A16139" s="135"/>
      <c r="B16139" s="135"/>
      <c r="C16139" s="135"/>
      <c r="D16139" s="135"/>
    </row>
    <row r="16140" spans="1:4" x14ac:dyDescent="0.25">
      <c r="A16140" s="135"/>
      <c r="B16140" s="135"/>
      <c r="C16140" s="135"/>
      <c r="D16140" s="135"/>
    </row>
    <row r="16141" spans="1:4" x14ac:dyDescent="0.25">
      <c r="A16141" s="135"/>
      <c r="B16141" s="135"/>
      <c r="C16141" s="135"/>
      <c r="D16141" s="135"/>
    </row>
    <row r="16142" spans="1:4" x14ac:dyDescent="0.25">
      <c r="A16142" s="135"/>
      <c r="B16142" s="135"/>
      <c r="C16142" s="135"/>
      <c r="D16142" s="135"/>
    </row>
    <row r="16143" spans="1:4" x14ac:dyDescent="0.25">
      <c r="A16143" s="135"/>
      <c r="B16143" s="135"/>
      <c r="C16143" s="135"/>
      <c r="D16143" s="135"/>
    </row>
    <row r="16144" spans="1:4" x14ac:dyDescent="0.25">
      <c r="A16144" s="135"/>
      <c r="B16144" s="135"/>
      <c r="C16144" s="135"/>
      <c r="D16144" s="135"/>
    </row>
    <row r="16145" spans="1:4" x14ac:dyDescent="0.25">
      <c r="A16145" s="135"/>
      <c r="B16145" s="135"/>
      <c r="C16145" s="135"/>
      <c r="D16145" s="135"/>
    </row>
    <row r="16146" spans="1:4" x14ac:dyDescent="0.25">
      <c r="A16146" s="135"/>
      <c r="B16146" s="135"/>
      <c r="C16146" s="135"/>
      <c r="D16146" s="135"/>
    </row>
    <row r="16147" spans="1:4" x14ac:dyDescent="0.25">
      <c r="A16147" s="135"/>
      <c r="B16147" s="135"/>
      <c r="C16147" s="135"/>
      <c r="D16147" s="135"/>
    </row>
    <row r="16148" spans="1:4" x14ac:dyDescent="0.25">
      <c r="A16148" s="135"/>
      <c r="B16148" s="135"/>
      <c r="C16148" s="135"/>
      <c r="D16148" s="135"/>
    </row>
    <row r="16149" spans="1:4" x14ac:dyDescent="0.25">
      <c r="A16149" s="135"/>
      <c r="B16149" s="135"/>
      <c r="C16149" s="135"/>
      <c r="D16149" s="135"/>
    </row>
    <row r="16150" spans="1:4" x14ac:dyDescent="0.25">
      <c r="A16150" s="135"/>
      <c r="B16150" s="135"/>
      <c r="C16150" s="135"/>
      <c r="D16150" s="135"/>
    </row>
    <row r="16151" spans="1:4" x14ac:dyDescent="0.25">
      <c r="A16151" s="135"/>
      <c r="B16151" s="135"/>
      <c r="C16151" s="135"/>
      <c r="D16151" s="135"/>
    </row>
    <row r="16152" spans="1:4" x14ac:dyDescent="0.25">
      <c r="A16152" s="135"/>
      <c r="B16152" s="135"/>
      <c r="C16152" s="135"/>
      <c r="D16152" s="135"/>
    </row>
    <row r="16153" spans="1:4" x14ac:dyDescent="0.25">
      <c r="A16153" s="135"/>
      <c r="B16153" s="135"/>
      <c r="C16153" s="135"/>
      <c r="D16153" s="135"/>
    </row>
    <row r="16154" spans="1:4" x14ac:dyDescent="0.25">
      <c r="A16154" s="135"/>
      <c r="B16154" s="135"/>
      <c r="C16154" s="135"/>
      <c r="D16154" s="135"/>
    </row>
    <row r="16155" spans="1:4" x14ac:dyDescent="0.25">
      <c r="A16155" s="135"/>
      <c r="B16155" s="135"/>
      <c r="C16155" s="135"/>
      <c r="D16155" s="135"/>
    </row>
    <row r="16156" spans="1:4" x14ac:dyDescent="0.25">
      <c r="A16156" s="135"/>
      <c r="B16156" s="135"/>
      <c r="C16156" s="135"/>
      <c r="D16156" s="135"/>
    </row>
    <row r="16157" spans="1:4" x14ac:dyDescent="0.25">
      <c r="A16157" s="135"/>
      <c r="B16157" s="135"/>
      <c r="C16157" s="135"/>
      <c r="D16157" s="135"/>
    </row>
    <row r="16158" spans="1:4" x14ac:dyDescent="0.25">
      <c r="A16158" s="135"/>
      <c r="B16158" s="135"/>
      <c r="C16158" s="135"/>
      <c r="D16158" s="135"/>
    </row>
    <row r="16159" spans="1:4" x14ac:dyDescent="0.25">
      <c r="A16159" s="135"/>
      <c r="B16159" s="135"/>
      <c r="C16159" s="135"/>
      <c r="D16159" s="135"/>
    </row>
    <row r="16160" spans="1:4" x14ac:dyDescent="0.25">
      <c r="A16160" s="135"/>
      <c r="B16160" s="135"/>
      <c r="C16160" s="135"/>
      <c r="D16160" s="135"/>
    </row>
    <row r="16161" spans="1:4" x14ac:dyDescent="0.25">
      <c r="A16161" s="135"/>
      <c r="B16161" s="135"/>
      <c r="C16161" s="135"/>
      <c r="D16161" s="135"/>
    </row>
    <row r="16162" spans="1:4" x14ac:dyDescent="0.25">
      <c r="A16162" s="135"/>
      <c r="B16162" s="135"/>
      <c r="C16162" s="135"/>
      <c r="D16162" s="135"/>
    </row>
    <row r="16163" spans="1:4" x14ac:dyDescent="0.25">
      <c r="A16163" s="135"/>
      <c r="B16163" s="135"/>
      <c r="C16163" s="135"/>
      <c r="D16163" s="135"/>
    </row>
    <row r="16164" spans="1:4" x14ac:dyDescent="0.25">
      <c r="A16164" s="135"/>
      <c r="B16164" s="135"/>
      <c r="C16164" s="135"/>
      <c r="D16164" s="135"/>
    </row>
    <row r="16165" spans="1:4" x14ac:dyDescent="0.25">
      <c r="A16165" s="135"/>
      <c r="B16165" s="135"/>
      <c r="C16165" s="135"/>
      <c r="D16165" s="135"/>
    </row>
    <row r="16166" spans="1:4" x14ac:dyDescent="0.25">
      <c r="A16166" s="135"/>
      <c r="B16166" s="135"/>
      <c r="C16166" s="135"/>
      <c r="D16166" s="135"/>
    </row>
    <row r="16167" spans="1:4" x14ac:dyDescent="0.25">
      <c r="A16167" s="135"/>
      <c r="B16167" s="135"/>
      <c r="C16167" s="135"/>
      <c r="D16167" s="135"/>
    </row>
    <row r="16168" spans="1:4" x14ac:dyDescent="0.25">
      <c r="A16168" s="135"/>
      <c r="B16168" s="135"/>
      <c r="C16168" s="135"/>
      <c r="D16168" s="135"/>
    </row>
    <row r="16169" spans="1:4" x14ac:dyDescent="0.25">
      <c r="A16169" s="135"/>
      <c r="B16169" s="135"/>
      <c r="C16169" s="135"/>
      <c r="D16169" s="135"/>
    </row>
    <row r="16170" spans="1:4" x14ac:dyDescent="0.25">
      <c r="A16170" s="135"/>
      <c r="B16170" s="135"/>
      <c r="C16170" s="135"/>
      <c r="D16170" s="135"/>
    </row>
    <row r="16171" spans="1:4" x14ac:dyDescent="0.25">
      <c r="A16171" s="135"/>
      <c r="B16171" s="135"/>
      <c r="C16171" s="135"/>
      <c r="D16171" s="135"/>
    </row>
    <row r="16172" spans="1:4" x14ac:dyDescent="0.25">
      <c r="A16172" s="135"/>
      <c r="B16172" s="135"/>
      <c r="C16172" s="135"/>
      <c r="D16172" s="135"/>
    </row>
    <row r="16173" spans="1:4" x14ac:dyDescent="0.25">
      <c r="A16173" s="135"/>
      <c r="B16173" s="135"/>
      <c r="C16173" s="135"/>
      <c r="D16173" s="135"/>
    </row>
    <row r="16174" spans="1:4" x14ac:dyDescent="0.25">
      <c r="A16174" s="135"/>
      <c r="B16174" s="135"/>
      <c r="C16174" s="135"/>
      <c r="D16174" s="135"/>
    </row>
    <row r="16175" spans="1:4" x14ac:dyDescent="0.25">
      <c r="A16175" s="135"/>
      <c r="B16175" s="135"/>
      <c r="C16175" s="135"/>
      <c r="D16175" s="135"/>
    </row>
    <row r="16176" spans="1:4" x14ac:dyDescent="0.25">
      <c r="A16176" s="135"/>
      <c r="B16176" s="135"/>
      <c r="C16176" s="135"/>
      <c r="D16176" s="135"/>
    </row>
    <row r="16177" spans="1:4" x14ac:dyDescent="0.25">
      <c r="A16177" s="135"/>
      <c r="B16177" s="135"/>
      <c r="C16177" s="135"/>
      <c r="D16177" s="135"/>
    </row>
    <row r="16178" spans="1:4" x14ac:dyDescent="0.25">
      <c r="A16178" s="135"/>
      <c r="B16178" s="135"/>
      <c r="C16178" s="135"/>
      <c r="D16178" s="135"/>
    </row>
    <row r="16179" spans="1:4" x14ac:dyDescent="0.25">
      <c r="A16179" s="135"/>
      <c r="B16179" s="135"/>
      <c r="C16179" s="135"/>
      <c r="D16179" s="135"/>
    </row>
    <row r="16180" spans="1:4" x14ac:dyDescent="0.25">
      <c r="A16180" s="135"/>
      <c r="B16180" s="135"/>
      <c r="C16180" s="135"/>
      <c r="D16180" s="135"/>
    </row>
    <row r="16181" spans="1:4" x14ac:dyDescent="0.25">
      <c r="A16181" s="135"/>
      <c r="B16181" s="135"/>
      <c r="C16181" s="135"/>
      <c r="D16181" s="135"/>
    </row>
    <row r="16182" spans="1:4" x14ac:dyDescent="0.25">
      <c r="A16182" s="135"/>
      <c r="B16182" s="135"/>
      <c r="C16182" s="135"/>
      <c r="D16182" s="135"/>
    </row>
    <row r="16183" spans="1:4" x14ac:dyDescent="0.25">
      <c r="A16183" s="135"/>
      <c r="B16183" s="135"/>
      <c r="C16183" s="135"/>
      <c r="D16183" s="135"/>
    </row>
    <row r="16184" spans="1:4" x14ac:dyDescent="0.25">
      <c r="A16184" s="135"/>
      <c r="B16184" s="135"/>
      <c r="C16184" s="135"/>
      <c r="D16184" s="135"/>
    </row>
    <row r="16185" spans="1:4" x14ac:dyDescent="0.25">
      <c r="A16185" s="135"/>
      <c r="B16185" s="135"/>
      <c r="C16185" s="135"/>
      <c r="D16185" s="135"/>
    </row>
    <row r="16186" spans="1:4" x14ac:dyDescent="0.25">
      <c r="A16186" s="135"/>
      <c r="B16186" s="135"/>
      <c r="C16186" s="135"/>
      <c r="D16186" s="135"/>
    </row>
    <row r="16187" spans="1:4" x14ac:dyDescent="0.25">
      <c r="A16187" s="135"/>
      <c r="B16187" s="135"/>
      <c r="C16187" s="135"/>
      <c r="D16187" s="135"/>
    </row>
    <row r="16188" spans="1:4" x14ac:dyDescent="0.25">
      <c r="A16188" s="135"/>
      <c r="B16188" s="135"/>
      <c r="C16188" s="135"/>
      <c r="D16188" s="135"/>
    </row>
    <row r="16189" spans="1:4" x14ac:dyDescent="0.25">
      <c r="A16189" s="135"/>
      <c r="B16189" s="135"/>
      <c r="C16189" s="135"/>
      <c r="D16189" s="135"/>
    </row>
    <row r="16190" spans="1:4" x14ac:dyDescent="0.25">
      <c r="A16190" s="135"/>
      <c r="B16190" s="135"/>
      <c r="C16190" s="135"/>
      <c r="D16190" s="135"/>
    </row>
    <row r="16191" spans="1:4" x14ac:dyDescent="0.25">
      <c r="A16191" s="135"/>
      <c r="B16191" s="135"/>
      <c r="C16191" s="135"/>
      <c r="D16191" s="135"/>
    </row>
    <row r="16192" spans="1:4" x14ac:dyDescent="0.25">
      <c r="A16192" s="135"/>
      <c r="B16192" s="135"/>
      <c r="C16192" s="135"/>
      <c r="D16192" s="135"/>
    </row>
    <row r="16193" spans="1:4" x14ac:dyDescent="0.25">
      <c r="A16193" s="135"/>
      <c r="B16193" s="135"/>
      <c r="C16193" s="135"/>
      <c r="D16193" s="135"/>
    </row>
    <row r="16194" spans="1:4" x14ac:dyDescent="0.25">
      <c r="A16194" s="135"/>
      <c r="B16194" s="135"/>
      <c r="C16194" s="135"/>
      <c r="D16194" s="135"/>
    </row>
    <row r="16195" spans="1:4" x14ac:dyDescent="0.25">
      <c r="A16195" s="135"/>
      <c r="B16195" s="135"/>
      <c r="C16195" s="135"/>
      <c r="D16195" s="135"/>
    </row>
    <row r="16196" spans="1:4" x14ac:dyDescent="0.25">
      <c r="A16196" s="135"/>
      <c r="B16196" s="135"/>
      <c r="C16196" s="135"/>
      <c r="D16196" s="135"/>
    </row>
    <row r="16197" spans="1:4" x14ac:dyDescent="0.25">
      <c r="A16197" s="135"/>
      <c r="B16197" s="135"/>
      <c r="C16197" s="135"/>
      <c r="D16197" s="135"/>
    </row>
    <row r="16198" spans="1:4" x14ac:dyDescent="0.25">
      <c r="A16198" s="135"/>
      <c r="B16198" s="135"/>
      <c r="C16198" s="135"/>
      <c r="D16198" s="135"/>
    </row>
    <row r="16199" spans="1:4" x14ac:dyDescent="0.25">
      <c r="A16199" s="135"/>
      <c r="B16199" s="135"/>
      <c r="C16199" s="135"/>
      <c r="D16199" s="135"/>
    </row>
    <row r="16200" spans="1:4" x14ac:dyDescent="0.25">
      <c r="A16200" s="135"/>
      <c r="B16200" s="135"/>
      <c r="C16200" s="135"/>
      <c r="D16200" s="135"/>
    </row>
    <row r="16201" spans="1:4" x14ac:dyDescent="0.25">
      <c r="A16201" s="135"/>
      <c r="B16201" s="135"/>
      <c r="C16201" s="135"/>
      <c r="D16201" s="135"/>
    </row>
    <row r="16202" spans="1:4" x14ac:dyDescent="0.25">
      <c r="A16202" s="135"/>
      <c r="B16202" s="135"/>
      <c r="C16202" s="135"/>
      <c r="D16202" s="135"/>
    </row>
    <row r="16203" spans="1:4" x14ac:dyDescent="0.25">
      <c r="A16203" s="135"/>
      <c r="B16203" s="135"/>
      <c r="C16203" s="135"/>
      <c r="D16203" s="135"/>
    </row>
    <row r="16204" spans="1:4" x14ac:dyDescent="0.25">
      <c r="A16204" s="135"/>
      <c r="B16204" s="135"/>
      <c r="C16204" s="135"/>
      <c r="D16204" s="135"/>
    </row>
    <row r="16205" spans="1:4" x14ac:dyDescent="0.25">
      <c r="A16205" s="135"/>
      <c r="B16205" s="135"/>
      <c r="C16205" s="135"/>
      <c r="D16205" s="135"/>
    </row>
    <row r="16206" spans="1:4" x14ac:dyDescent="0.25">
      <c r="A16206" s="135"/>
      <c r="B16206" s="135"/>
      <c r="C16206" s="135"/>
      <c r="D16206" s="135"/>
    </row>
    <row r="16207" spans="1:4" x14ac:dyDescent="0.25">
      <c r="A16207" s="135"/>
      <c r="B16207" s="135"/>
      <c r="C16207" s="135"/>
      <c r="D16207" s="135"/>
    </row>
    <row r="16208" spans="1:4" x14ac:dyDescent="0.25">
      <c r="A16208" s="135"/>
      <c r="B16208" s="135"/>
      <c r="C16208" s="135"/>
      <c r="D16208" s="135"/>
    </row>
    <row r="16209" spans="1:4" x14ac:dyDescent="0.25">
      <c r="A16209" s="135"/>
      <c r="B16209" s="135"/>
      <c r="C16209" s="135"/>
      <c r="D16209" s="135"/>
    </row>
    <row r="16210" spans="1:4" x14ac:dyDescent="0.25">
      <c r="A16210" s="135"/>
      <c r="B16210" s="135"/>
      <c r="C16210" s="135"/>
      <c r="D16210" s="135"/>
    </row>
    <row r="16211" spans="1:4" x14ac:dyDescent="0.25">
      <c r="A16211" s="135"/>
      <c r="B16211" s="135"/>
      <c r="C16211" s="135"/>
      <c r="D16211" s="135"/>
    </row>
    <row r="16212" spans="1:4" x14ac:dyDescent="0.25">
      <c r="A16212" s="135"/>
      <c r="B16212" s="135"/>
      <c r="C16212" s="135"/>
      <c r="D16212" s="135"/>
    </row>
    <row r="16213" spans="1:4" x14ac:dyDescent="0.25">
      <c r="A16213" s="135"/>
      <c r="B16213" s="135"/>
      <c r="C16213" s="135"/>
      <c r="D16213" s="135"/>
    </row>
    <row r="16214" spans="1:4" x14ac:dyDescent="0.25">
      <c r="A16214" s="135"/>
      <c r="B16214" s="135"/>
      <c r="C16214" s="135"/>
      <c r="D16214" s="135"/>
    </row>
    <row r="16215" spans="1:4" x14ac:dyDescent="0.25">
      <c r="A16215" s="135"/>
      <c r="B16215" s="135"/>
      <c r="C16215" s="135"/>
      <c r="D16215" s="135"/>
    </row>
    <row r="16216" spans="1:4" x14ac:dyDescent="0.25">
      <c r="A16216" s="135"/>
      <c r="B16216" s="135"/>
      <c r="C16216" s="135"/>
      <c r="D16216" s="135"/>
    </row>
    <row r="16217" spans="1:4" x14ac:dyDescent="0.25">
      <c r="A16217" s="135"/>
      <c r="B16217" s="135"/>
      <c r="C16217" s="135"/>
      <c r="D16217" s="135"/>
    </row>
    <row r="16218" spans="1:4" x14ac:dyDescent="0.25">
      <c r="A16218" s="135"/>
      <c r="B16218" s="135"/>
      <c r="C16218" s="135"/>
      <c r="D16218" s="135"/>
    </row>
    <row r="16219" spans="1:4" x14ac:dyDescent="0.25">
      <c r="A16219" s="135"/>
      <c r="B16219" s="135"/>
      <c r="C16219" s="135"/>
      <c r="D16219" s="135"/>
    </row>
    <row r="16220" spans="1:4" x14ac:dyDescent="0.25">
      <c r="A16220" s="135"/>
      <c r="B16220" s="135"/>
      <c r="C16220" s="135"/>
      <c r="D16220" s="135"/>
    </row>
    <row r="16221" spans="1:4" x14ac:dyDescent="0.25">
      <c r="A16221" s="135"/>
      <c r="B16221" s="135"/>
      <c r="C16221" s="135"/>
      <c r="D16221" s="135"/>
    </row>
    <row r="16222" spans="1:4" x14ac:dyDescent="0.25">
      <c r="A16222" s="135"/>
      <c r="B16222" s="135"/>
      <c r="C16222" s="135"/>
      <c r="D16222" s="135"/>
    </row>
    <row r="16223" spans="1:4" x14ac:dyDescent="0.25">
      <c r="A16223" s="135"/>
      <c r="B16223" s="135"/>
      <c r="C16223" s="135"/>
      <c r="D16223" s="135"/>
    </row>
    <row r="16224" spans="1:4" x14ac:dyDescent="0.25">
      <c r="A16224" s="135"/>
      <c r="B16224" s="135"/>
      <c r="C16224" s="135"/>
      <c r="D16224" s="135"/>
    </row>
    <row r="16225" spans="1:4" x14ac:dyDescent="0.25">
      <c r="A16225" s="135"/>
      <c r="B16225" s="135"/>
      <c r="C16225" s="135"/>
      <c r="D16225" s="135"/>
    </row>
    <row r="16226" spans="1:4" x14ac:dyDescent="0.25">
      <c r="A16226" s="135"/>
      <c r="B16226" s="135"/>
      <c r="C16226" s="135"/>
      <c r="D16226" s="135"/>
    </row>
    <row r="16227" spans="1:4" x14ac:dyDescent="0.25">
      <c r="A16227" s="135"/>
      <c r="B16227" s="135"/>
      <c r="C16227" s="135"/>
      <c r="D16227" s="135"/>
    </row>
    <row r="16228" spans="1:4" x14ac:dyDescent="0.25">
      <c r="A16228" s="135"/>
      <c r="B16228" s="135"/>
      <c r="C16228" s="135"/>
      <c r="D16228" s="135"/>
    </row>
    <row r="16229" spans="1:4" x14ac:dyDescent="0.25">
      <c r="A16229" s="135"/>
      <c r="B16229" s="135"/>
      <c r="C16229" s="135"/>
      <c r="D16229" s="135"/>
    </row>
    <row r="16230" spans="1:4" x14ac:dyDescent="0.25">
      <c r="A16230" s="135"/>
      <c r="B16230" s="135"/>
      <c r="C16230" s="135"/>
      <c r="D16230" s="135"/>
    </row>
    <row r="16231" spans="1:4" x14ac:dyDescent="0.25">
      <c r="A16231" s="135"/>
      <c r="B16231" s="135"/>
      <c r="C16231" s="135"/>
      <c r="D16231" s="135"/>
    </row>
    <row r="16232" spans="1:4" x14ac:dyDescent="0.25">
      <c r="A16232" s="135"/>
      <c r="B16232" s="135"/>
      <c r="C16232" s="135"/>
      <c r="D16232" s="135"/>
    </row>
    <row r="16233" spans="1:4" x14ac:dyDescent="0.25">
      <c r="A16233" s="135"/>
      <c r="B16233" s="135"/>
      <c r="C16233" s="135"/>
      <c r="D16233" s="135"/>
    </row>
    <row r="16234" spans="1:4" x14ac:dyDescent="0.25">
      <c r="A16234" s="135"/>
      <c r="B16234" s="135"/>
      <c r="C16234" s="135"/>
      <c r="D16234" s="135"/>
    </row>
    <row r="16235" spans="1:4" x14ac:dyDescent="0.25">
      <c r="A16235" s="135"/>
      <c r="B16235" s="135"/>
      <c r="C16235" s="135"/>
      <c r="D16235" s="135"/>
    </row>
    <row r="16236" spans="1:4" x14ac:dyDescent="0.25">
      <c r="A16236" s="135"/>
      <c r="B16236" s="135"/>
      <c r="C16236" s="135"/>
      <c r="D16236" s="135"/>
    </row>
    <row r="16237" spans="1:4" x14ac:dyDescent="0.25">
      <c r="A16237" s="135"/>
      <c r="B16237" s="135"/>
      <c r="C16237" s="135"/>
      <c r="D16237" s="135"/>
    </row>
    <row r="16238" spans="1:4" x14ac:dyDescent="0.25">
      <c r="A16238" s="135"/>
      <c r="B16238" s="135"/>
      <c r="C16238" s="135"/>
      <c r="D16238" s="135"/>
    </row>
    <row r="16239" spans="1:4" x14ac:dyDescent="0.25">
      <c r="A16239" s="135"/>
      <c r="B16239" s="135"/>
      <c r="C16239" s="135"/>
      <c r="D16239" s="135"/>
    </row>
    <row r="16240" spans="1:4" x14ac:dyDescent="0.25">
      <c r="A16240" s="135"/>
      <c r="B16240" s="135"/>
      <c r="C16240" s="135"/>
      <c r="D16240" s="135"/>
    </row>
    <row r="16241" spans="1:4" x14ac:dyDescent="0.25">
      <c r="A16241" s="135"/>
      <c r="B16241" s="135"/>
      <c r="C16241" s="135"/>
      <c r="D16241" s="135"/>
    </row>
    <row r="16242" spans="1:4" x14ac:dyDescent="0.25">
      <c r="A16242" s="135"/>
      <c r="B16242" s="135"/>
      <c r="C16242" s="135"/>
      <c r="D16242" s="135"/>
    </row>
    <row r="16243" spans="1:4" x14ac:dyDescent="0.25">
      <c r="A16243" s="135"/>
      <c r="B16243" s="135"/>
      <c r="C16243" s="135"/>
      <c r="D16243" s="135"/>
    </row>
    <row r="16244" spans="1:4" x14ac:dyDescent="0.25">
      <c r="A16244" s="135"/>
      <c r="B16244" s="135"/>
      <c r="C16244" s="135"/>
      <c r="D16244" s="135"/>
    </row>
    <row r="16245" spans="1:4" x14ac:dyDescent="0.25">
      <c r="A16245" s="135"/>
      <c r="B16245" s="135"/>
      <c r="C16245" s="135"/>
      <c r="D16245" s="135"/>
    </row>
    <row r="16246" spans="1:4" x14ac:dyDescent="0.25">
      <c r="A16246" s="135"/>
      <c r="B16246" s="135"/>
      <c r="C16246" s="135"/>
      <c r="D16246" s="135"/>
    </row>
    <row r="16247" spans="1:4" x14ac:dyDescent="0.25">
      <c r="A16247" s="135"/>
      <c r="B16247" s="135"/>
      <c r="C16247" s="135"/>
      <c r="D16247" s="135"/>
    </row>
    <row r="16248" spans="1:4" x14ac:dyDescent="0.25">
      <c r="A16248" s="135"/>
      <c r="B16248" s="135"/>
      <c r="C16248" s="135"/>
      <c r="D16248" s="135"/>
    </row>
    <row r="16249" spans="1:4" x14ac:dyDescent="0.25">
      <c r="A16249" s="135"/>
      <c r="B16249" s="135"/>
      <c r="C16249" s="135"/>
      <c r="D16249" s="135"/>
    </row>
    <row r="16250" spans="1:4" x14ac:dyDescent="0.25">
      <c r="A16250" s="135"/>
      <c r="B16250" s="135"/>
      <c r="C16250" s="135"/>
      <c r="D16250" s="135"/>
    </row>
    <row r="16251" spans="1:4" x14ac:dyDescent="0.25">
      <c r="A16251" s="135"/>
      <c r="B16251" s="135"/>
      <c r="C16251" s="135"/>
      <c r="D16251" s="135"/>
    </row>
    <row r="16252" spans="1:4" x14ac:dyDescent="0.25">
      <c r="A16252" s="135"/>
      <c r="B16252" s="135"/>
      <c r="C16252" s="135"/>
      <c r="D16252" s="135"/>
    </row>
    <row r="16253" spans="1:4" x14ac:dyDescent="0.25">
      <c r="A16253" s="135"/>
      <c r="B16253" s="135"/>
      <c r="C16253" s="135"/>
      <c r="D16253" s="135"/>
    </row>
    <row r="16254" spans="1:4" x14ac:dyDescent="0.25">
      <c r="A16254" s="135"/>
      <c r="B16254" s="135"/>
      <c r="C16254" s="135"/>
      <c r="D16254" s="135"/>
    </row>
    <row r="16255" spans="1:4" x14ac:dyDescent="0.25">
      <c r="A16255" s="135"/>
      <c r="B16255" s="135"/>
      <c r="C16255" s="135"/>
      <c r="D16255" s="135"/>
    </row>
    <row r="16256" spans="1:4" x14ac:dyDescent="0.25">
      <c r="A16256" s="135"/>
      <c r="B16256" s="135"/>
      <c r="C16256" s="135"/>
      <c r="D16256" s="135"/>
    </row>
    <row r="16257" spans="1:4" x14ac:dyDescent="0.25">
      <c r="A16257" s="135"/>
      <c r="B16257" s="135"/>
      <c r="C16257" s="135"/>
      <c r="D16257" s="135"/>
    </row>
    <row r="16258" spans="1:4" x14ac:dyDescent="0.25">
      <c r="A16258" s="135"/>
      <c r="B16258" s="135"/>
      <c r="C16258" s="135"/>
      <c r="D16258" s="135"/>
    </row>
    <row r="16259" spans="1:4" x14ac:dyDescent="0.25">
      <c r="A16259" s="135"/>
      <c r="B16259" s="135"/>
      <c r="C16259" s="135"/>
      <c r="D16259" s="135"/>
    </row>
    <row r="16260" spans="1:4" x14ac:dyDescent="0.25">
      <c r="A16260" s="135"/>
      <c r="B16260" s="135"/>
      <c r="C16260" s="135"/>
      <c r="D16260" s="135"/>
    </row>
    <row r="16261" spans="1:4" x14ac:dyDescent="0.25">
      <c r="A16261" s="135"/>
      <c r="B16261" s="135"/>
      <c r="C16261" s="135"/>
      <c r="D16261" s="135"/>
    </row>
    <row r="16262" spans="1:4" x14ac:dyDescent="0.25">
      <c r="A16262" s="135"/>
      <c r="B16262" s="135"/>
      <c r="C16262" s="135"/>
      <c r="D16262" s="135"/>
    </row>
    <row r="16263" spans="1:4" x14ac:dyDescent="0.25">
      <c r="A16263" s="135"/>
      <c r="B16263" s="135"/>
      <c r="C16263" s="135"/>
      <c r="D16263" s="135"/>
    </row>
    <row r="16264" spans="1:4" x14ac:dyDescent="0.25">
      <c r="A16264" s="135"/>
      <c r="B16264" s="135"/>
      <c r="C16264" s="135"/>
      <c r="D16264" s="135"/>
    </row>
    <row r="16265" spans="1:4" x14ac:dyDescent="0.25">
      <c r="A16265" s="135"/>
      <c r="B16265" s="135"/>
      <c r="C16265" s="135"/>
      <c r="D16265" s="135"/>
    </row>
    <row r="16266" spans="1:4" x14ac:dyDescent="0.25">
      <c r="A16266" s="135"/>
      <c r="B16266" s="135"/>
      <c r="C16266" s="135"/>
      <c r="D16266" s="135"/>
    </row>
    <row r="16267" spans="1:4" x14ac:dyDescent="0.25">
      <c r="A16267" s="135"/>
      <c r="B16267" s="135"/>
      <c r="C16267" s="135"/>
      <c r="D16267" s="135"/>
    </row>
    <row r="16268" spans="1:4" x14ac:dyDescent="0.25">
      <c r="A16268" s="135"/>
      <c r="B16268" s="135"/>
      <c r="C16268" s="135"/>
      <c r="D16268" s="135"/>
    </row>
    <row r="16269" spans="1:4" x14ac:dyDescent="0.25">
      <c r="A16269" s="135"/>
      <c r="B16269" s="135"/>
      <c r="C16269" s="135"/>
      <c r="D16269" s="135"/>
    </row>
    <row r="16270" spans="1:4" x14ac:dyDescent="0.25">
      <c r="A16270" s="135"/>
      <c r="B16270" s="135"/>
      <c r="C16270" s="135"/>
      <c r="D16270" s="135"/>
    </row>
    <row r="16271" spans="1:4" x14ac:dyDescent="0.25">
      <c r="A16271" s="135"/>
      <c r="B16271" s="135"/>
      <c r="C16271" s="135"/>
      <c r="D16271" s="135"/>
    </row>
    <row r="16272" spans="1:4" x14ac:dyDescent="0.25">
      <c r="A16272" s="135"/>
      <c r="B16272" s="135"/>
      <c r="C16272" s="135"/>
      <c r="D16272" s="135"/>
    </row>
    <row r="16273" spans="1:4" x14ac:dyDescent="0.25">
      <c r="A16273" s="135"/>
      <c r="B16273" s="135"/>
      <c r="C16273" s="135"/>
      <c r="D16273" s="135"/>
    </row>
    <row r="16274" spans="1:4" x14ac:dyDescent="0.25">
      <c r="A16274" s="135"/>
      <c r="B16274" s="135"/>
      <c r="C16274" s="135"/>
      <c r="D16274" s="135"/>
    </row>
    <row r="16275" spans="1:4" x14ac:dyDescent="0.25">
      <c r="A16275" s="135"/>
      <c r="B16275" s="135"/>
      <c r="C16275" s="135"/>
      <c r="D16275" s="135"/>
    </row>
    <row r="16276" spans="1:4" x14ac:dyDescent="0.25">
      <c r="A16276" s="135"/>
      <c r="B16276" s="135"/>
      <c r="C16276" s="135"/>
      <c r="D16276" s="135"/>
    </row>
    <row r="16277" spans="1:4" x14ac:dyDescent="0.25">
      <c r="A16277" s="135"/>
      <c r="B16277" s="135"/>
      <c r="C16277" s="135"/>
      <c r="D16277" s="135"/>
    </row>
    <row r="16278" spans="1:4" x14ac:dyDescent="0.25">
      <c r="A16278" s="135"/>
      <c r="B16278" s="135"/>
      <c r="C16278" s="135"/>
      <c r="D16278" s="135"/>
    </row>
    <row r="16279" spans="1:4" x14ac:dyDescent="0.25">
      <c r="A16279" s="135"/>
      <c r="B16279" s="135"/>
      <c r="C16279" s="135"/>
      <c r="D16279" s="135"/>
    </row>
    <row r="16280" spans="1:4" x14ac:dyDescent="0.25">
      <c r="A16280" s="135"/>
      <c r="B16280" s="135"/>
      <c r="C16280" s="135"/>
      <c r="D16280" s="135"/>
    </row>
    <row r="16281" spans="1:4" x14ac:dyDescent="0.25">
      <c r="A16281" s="135"/>
      <c r="B16281" s="135"/>
      <c r="C16281" s="135"/>
      <c r="D16281" s="135"/>
    </row>
    <row r="16282" spans="1:4" x14ac:dyDescent="0.25">
      <c r="A16282" s="135"/>
      <c r="B16282" s="135"/>
      <c r="C16282" s="135"/>
      <c r="D16282" s="135"/>
    </row>
    <row r="16283" spans="1:4" x14ac:dyDescent="0.25">
      <c r="A16283" s="135"/>
      <c r="B16283" s="135"/>
      <c r="C16283" s="135"/>
      <c r="D16283" s="135"/>
    </row>
    <row r="16284" spans="1:4" x14ac:dyDescent="0.25">
      <c r="A16284" s="135"/>
      <c r="B16284" s="135"/>
      <c r="C16284" s="135"/>
      <c r="D16284" s="135"/>
    </row>
    <row r="16285" spans="1:4" x14ac:dyDescent="0.25">
      <c r="A16285" s="135"/>
      <c r="B16285" s="135"/>
      <c r="C16285" s="135"/>
      <c r="D16285" s="135"/>
    </row>
    <row r="16286" spans="1:4" x14ac:dyDescent="0.25">
      <c r="A16286" s="135"/>
      <c r="B16286" s="135"/>
      <c r="C16286" s="135"/>
      <c r="D16286" s="135"/>
    </row>
    <row r="16287" spans="1:4" x14ac:dyDescent="0.25">
      <c r="A16287" s="135"/>
      <c r="B16287" s="135"/>
      <c r="C16287" s="135"/>
      <c r="D16287" s="135"/>
    </row>
    <row r="16288" spans="1:4" x14ac:dyDescent="0.25">
      <c r="A16288" s="135"/>
      <c r="B16288" s="135"/>
      <c r="C16288" s="135"/>
      <c r="D16288" s="135"/>
    </row>
    <row r="16289" spans="1:4" x14ac:dyDescent="0.25">
      <c r="A16289" s="135"/>
      <c r="B16289" s="135"/>
      <c r="C16289" s="135"/>
      <c r="D16289" s="135"/>
    </row>
    <row r="16290" spans="1:4" x14ac:dyDescent="0.25">
      <c r="A16290" s="135"/>
      <c r="B16290" s="135"/>
      <c r="C16290" s="135"/>
      <c r="D16290" s="135"/>
    </row>
    <row r="16291" spans="1:4" x14ac:dyDescent="0.25">
      <c r="A16291" s="135"/>
      <c r="B16291" s="135"/>
      <c r="C16291" s="135"/>
      <c r="D16291" s="135"/>
    </row>
    <row r="16292" spans="1:4" x14ac:dyDescent="0.25">
      <c r="A16292" s="135"/>
      <c r="B16292" s="135"/>
      <c r="C16292" s="135"/>
      <c r="D16292" s="135"/>
    </row>
    <row r="16293" spans="1:4" x14ac:dyDescent="0.25">
      <c r="A16293" s="135"/>
      <c r="B16293" s="135"/>
      <c r="C16293" s="135"/>
      <c r="D16293" s="135"/>
    </row>
    <row r="16294" spans="1:4" x14ac:dyDescent="0.25">
      <c r="A16294" s="135"/>
      <c r="B16294" s="135"/>
      <c r="C16294" s="135"/>
      <c r="D16294" s="135"/>
    </row>
    <row r="16295" spans="1:4" x14ac:dyDescent="0.25">
      <c r="A16295" s="135"/>
      <c r="B16295" s="135"/>
      <c r="C16295" s="135"/>
      <c r="D16295" s="135"/>
    </row>
    <row r="16296" spans="1:4" x14ac:dyDescent="0.25">
      <c r="A16296" s="135"/>
      <c r="B16296" s="135"/>
      <c r="C16296" s="135"/>
      <c r="D16296" s="135"/>
    </row>
    <row r="16297" spans="1:4" x14ac:dyDescent="0.25">
      <c r="A16297" s="135"/>
      <c r="B16297" s="135"/>
      <c r="C16297" s="135"/>
      <c r="D16297" s="135"/>
    </row>
    <row r="16298" spans="1:4" x14ac:dyDescent="0.25">
      <c r="A16298" s="135"/>
      <c r="B16298" s="135"/>
      <c r="C16298" s="135"/>
      <c r="D16298" s="135"/>
    </row>
    <row r="16299" spans="1:4" x14ac:dyDescent="0.25">
      <c r="A16299" s="135"/>
      <c r="B16299" s="135"/>
      <c r="C16299" s="135"/>
      <c r="D16299" s="135"/>
    </row>
    <row r="16300" spans="1:4" x14ac:dyDescent="0.25">
      <c r="A16300" s="135"/>
      <c r="B16300" s="135"/>
      <c r="C16300" s="135"/>
      <c r="D16300" s="135"/>
    </row>
    <row r="16301" spans="1:4" x14ac:dyDescent="0.25">
      <c r="A16301" s="135"/>
      <c r="B16301" s="135"/>
      <c r="C16301" s="135"/>
      <c r="D16301" s="135"/>
    </row>
    <row r="16302" spans="1:4" x14ac:dyDescent="0.25">
      <c r="A16302" s="135"/>
      <c r="B16302" s="135"/>
      <c r="C16302" s="135"/>
      <c r="D16302" s="135"/>
    </row>
    <row r="16303" spans="1:4" x14ac:dyDescent="0.25">
      <c r="A16303" s="135"/>
      <c r="B16303" s="135"/>
      <c r="C16303" s="135"/>
      <c r="D16303" s="135"/>
    </row>
    <row r="16304" spans="1:4" x14ac:dyDescent="0.25">
      <c r="A16304" s="135"/>
      <c r="B16304" s="135"/>
      <c r="C16304" s="135"/>
      <c r="D16304" s="135"/>
    </row>
    <row r="16305" spans="1:4" x14ac:dyDescent="0.25">
      <c r="A16305" s="135"/>
      <c r="B16305" s="135"/>
      <c r="C16305" s="135"/>
      <c r="D16305" s="135"/>
    </row>
    <row r="16306" spans="1:4" x14ac:dyDescent="0.25">
      <c r="A16306" s="135"/>
      <c r="B16306" s="135"/>
      <c r="C16306" s="135"/>
      <c r="D16306" s="135"/>
    </row>
    <row r="16307" spans="1:4" x14ac:dyDescent="0.25">
      <c r="A16307" s="135"/>
      <c r="B16307" s="135"/>
      <c r="C16307" s="135"/>
      <c r="D16307" s="135"/>
    </row>
    <row r="16308" spans="1:4" x14ac:dyDescent="0.25">
      <c r="A16308" s="135"/>
      <c r="B16308" s="135"/>
      <c r="C16308" s="135"/>
      <c r="D16308" s="135"/>
    </row>
    <row r="16309" spans="1:4" x14ac:dyDescent="0.25">
      <c r="A16309" s="135"/>
      <c r="B16309" s="135"/>
      <c r="C16309" s="135"/>
      <c r="D16309" s="135"/>
    </row>
    <row r="16310" spans="1:4" x14ac:dyDescent="0.25">
      <c r="A16310" s="135"/>
      <c r="B16310" s="135"/>
      <c r="C16310" s="135"/>
      <c r="D16310" s="135"/>
    </row>
    <row r="16311" spans="1:4" x14ac:dyDescent="0.25">
      <c r="A16311" s="135"/>
      <c r="B16311" s="135"/>
      <c r="C16311" s="135"/>
      <c r="D16311" s="135"/>
    </row>
    <row r="16312" spans="1:4" x14ac:dyDescent="0.25">
      <c r="A16312" s="135"/>
      <c r="B16312" s="135"/>
      <c r="C16312" s="135"/>
      <c r="D16312" s="135"/>
    </row>
    <row r="16313" spans="1:4" x14ac:dyDescent="0.25">
      <c r="A16313" s="135"/>
      <c r="B16313" s="135"/>
      <c r="C16313" s="135"/>
      <c r="D16313" s="135"/>
    </row>
    <row r="16314" spans="1:4" x14ac:dyDescent="0.25">
      <c r="A16314" s="135"/>
      <c r="B16314" s="135"/>
      <c r="C16314" s="135"/>
      <c r="D16314" s="135"/>
    </row>
    <row r="16315" spans="1:4" x14ac:dyDescent="0.25">
      <c r="A16315" s="135"/>
      <c r="B16315" s="135"/>
      <c r="C16315" s="135"/>
      <c r="D16315" s="135"/>
    </row>
    <row r="16316" spans="1:4" x14ac:dyDescent="0.25">
      <c r="A16316" s="135"/>
      <c r="B16316" s="135"/>
      <c r="C16316" s="135"/>
      <c r="D16316" s="135"/>
    </row>
    <row r="16317" spans="1:4" x14ac:dyDescent="0.25">
      <c r="A16317" s="135"/>
      <c r="B16317" s="135"/>
      <c r="C16317" s="135"/>
      <c r="D16317" s="135"/>
    </row>
    <row r="16318" spans="1:4" x14ac:dyDescent="0.25">
      <c r="A16318" s="135"/>
      <c r="B16318" s="135"/>
      <c r="C16318" s="135"/>
      <c r="D16318" s="135"/>
    </row>
    <row r="16319" spans="1:4" x14ac:dyDescent="0.25">
      <c r="A16319" s="135"/>
      <c r="B16319" s="135"/>
      <c r="C16319" s="135"/>
      <c r="D16319" s="135"/>
    </row>
    <row r="16320" spans="1:4" x14ac:dyDescent="0.25">
      <c r="A16320" s="135"/>
      <c r="B16320" s="135"/>
      <c r="C16320" s="135"/>
      <c r="D16320" s="135"/>
    </row>
    <row r="16321" spans="1:4" x14ac:dyDescent="0.25">
      <c r="A16321" s="135"/>
      <c r="B16321" s="135"/>
      <c r="C16321" s="135"/>
      <c r="D16321" s="135"/>
    </row>
    <row r="16322" spans="1:4" x14ac:dyDescent="0.25">
      <c r="A16322" s="135"/>
      <c r="B16322" s="135"/>
      <c r="C16322" s="135"/>
      <c r="D16322" s="135"/>
    </row>
    <row r="16323" spans="1:4" x14ac:dyDescent="0.25">
      <c r="A16323" s="135"/>
      <c r="B16323" s="135"/>
      <c r="C16323" s="135"/>
      <c r="D16323" s="135"/>
    </row>
    <row r="16324" spans="1:4" x14ac:dyDescent="0.25">
      <c r="A16324" s="135"/>
      <c r="B16324" s="135"/>
      <c r="C16324" s="135"/>
      <c r="D16324" s="135"/>
    </row>
    <row r="16325" spans="1:4" x14ac:dyDescent="0.25">
      <c r="A16325" s="135"/>
      <c r="B16325" s="135"/>
      <c r="C16325" s="135"/>
      <c r="D16325" s="135"/>
    </row>
    <row r="16326" spans="1:4" x14ac:dyDescent="0.25">
      <c r="A16326" s="135"/>
      <c r="B16326" s="135"/>
      <c r="C16326" s="135"/>
      <c r="D16326" s="135"/>
    </row>
    <row r="16327" spans="1:4" x14ac:dyDescent="0.25">
      <c r="A16327" s="135"/>
      <c r="B16327" s="135"/>
      <c r="C16327" s="135"/>
      <c r="D16327" s="135"/>
    </row>
    <row r="16328" spans="1:4" x14ac:dyDescent="0.25">
      <c r="A16328" s="135"/>
      <c r="B16328" s="135"/>
      <c r="C16328" s="135"/>
      <c r="D16328" s="135"/>
    </row>
    <row r="16329" spans="1:4" x14ac:dyDescent="0.25">
      <c r="A16329" s="135"/>
      <c r="B16329" s="135"/>
      <c r="C16329" s="135"/>
      <c r="D16329" s="135"/>
    </row>
    <row r="16330" spans="1:4" x14ac:dyDescent="0.25">
      <c r="A16330" s="135"/>
      <c r="B16330" s="135"/>
      <c r="C16330" s="135"/>
      <c r="D16330" s="135"/>
    </row>
    <row r="16331" spans="1:4" x14ac:dyDescent="0.25">
      <c r="A16331" s="135"/>
      <c r="B16331" s="135"/>
      <c r="C16331" s="135"/>
      <c r="D16331" s="135"/>
    </row>
    <row r="16332" spans="1:4" x14ac:dyDescent="0.25">
      <c r="A16332" s="135"/>
      <c r="B16332" s="135"/>
      <c r="C16332" s="135"/>
      <c r="D16332" s="135"/>
    </row>
    <row r="16333" spans="1:4" x14ac:dyDescent="0.25">
      <c r="A16333" s="135"/>
      <c r="B16333" s="135"/>
      <c r="C16333" s="135"/>
      <c r="D16333" s="135"/>
    </row>
    <row r="16334" spans="1:4" x14ac:dyDescent="0.25">
      <c r="A16334" s="135"/>
      <c r="B16334" s="135"/>
      <c r="C16334" s="135"/>
      <c r="D16334" s="135"/>
    </row>
    <row r="16335" spans="1:4" x14ac:dyDescent="0.25">
      <c r="A16335" s="135"/>
      <c r="B16335" s="135"/>
      <c r="C16335" s="135"/>
      <c r="D16335" s="135"/>
    </row>
    <row r="16336" spans="1:4" x14ac:dyDescent="0.25">
      <c r="A16336" s="135"/>
      <c r="B16336" s="135"/>
      <c r="C16336" s="135"/>
      <c r="D16336" s="135"/>
    </row>
    <row r="16337" spans="1:4" x14ac:dyDescent="0.25">
      <c r="A16337" s="135"/>
      <c r="B16337" s="135"/>
      <c r="C16337" s="135"/>
      <c r="D16337" s="135"/>
    </row>
    <row r="16338" spans="1:4" x14ac:dyDescent="0.25">
      <c r="A16338" s="135"/>
      <c r="B16338" s="135"/>
      <c r="C16338" s="135"/>
      <c r="D16338" s="135"/>
    </row>
    <row r="16339" spans="1:4" x14ac:dyDescent="0.25">
      <c r="A16339" s="135"/>
      <c r="B16339" s="135"/>
      <c r="C16339" s="135"/>
      <c r="D16339" s="135"/>
    </row>
    <row r="16340" spans="1:4" x14ac:dyDescent="0.25">
      <c r="A16340" s="135"/>
      <c r="B16340" s="135"/>
      <c r="C16340" s="135"/>
      <c r="D16340" s="135"/>
    </row>
    <row r="16341" spans="1:4" x14ac:dyDescent="0.25">
      <c r="A16341" s="135"/>
      <c r="B16341" s="135"/>
      <c r="C16341" s="135"/>
      <c r="D16341" s="135"/>
    </row>
    <row r="16342" spans="1:4" x14ac:dyDescent="0.25">
      <c r="A16342" s="135"/>
      <c r="B16342" s="135"/>
      <c r="C16342" s="135"/>
      <c r="D16342" s="135"/>
    </row>
    <row r="16343" spans="1:4" x14ac:dyDescent="0.25">
      <c r="A16343" s="135"/>
      <c r="B16343" s="135"/>
      <c r="C16343" s="135"/>
      <c r="D16343" s="135"/>
    </row>
    <row r="16344" spans="1:4" x14ac:dyDescent="0.25">
      <c r="A16344" s="135"/>
      <c r="B16344" s="135"/>
      <c r="C16344" s="135"/>
      <c r="D16344" s="135"/>
    </row>
    <row r="16345" spans="1:4" x14ac:dyDescent="0.25">
      <c r="A16345" s="135"/>
      <c r="B16345" s="135"/>
      <c r="C16345" s="135"/>
      <c r="D16345" s="135"/>
    </row>
    <row r="16346" spans="1:4" x14ac:dyDescent="0.25">
      <c r="A16346" s="135"/>
      <c r="B16346" s="135"/>
      <c r="C16346" s="135"/>
      <c r="D16346" s="135"/>
    </row>
    <row r="16347" spans="1:4" x14ac:dyDescent="0.25">
      <c r="A16347" s="135"/>
      <c r="B16347" s="135"/>
      <c r="C16347" s="135"/>
      <c r="D16347" s="135"/>
    </row>
    <row r="16348" spans="1:4" x14ac:dyDescent="0.25">
      <c r="A16348" s="135"/>
      <c r="B16348" s="135"/>
      <c r="C16348" s="135"/>
      <c r="D16348" s="135"/>
    </row>
    <row r="16349" spans="1:4" x14ac:dyDescent="0.25">
      <c r="A16349" s="135"/>
      <c r="B16349" s="135"/>
      <c r="C16349" s="135"/>
      <c r="D16349" s="135"/>
    </row>
    <row r="16350" spans="1:4" x14ac:dyDescent="0.25">
      <c r="A16350" s="135"/>
      <c r="B16350" s="135"/>
      <c r="C16350" s="135"/>
      <c r="D16350" s="135"/>
    </row>
    <row r="16351" spans="1:4" x14ac:dyDescent="0.25">
      <c r="A16351" s="135"/>
      <c r="B16351" s="135"/>
      <c r="C16351" s="135"/>
      <c r="D16351" s="135"/>
    </row>
    <row r="16352" spans="1:4" x14ac:dyDescent="0.25">
      <c r="A16352" s="135"/>
      <c r="B16352" s="135"/>
      <c r="C16352" s="135"/>
      <c r="D16352" s="135"/>
    </row>
    <row r="16353" spans="1:4" x14ac:dyDescent="0.25">
      <c r="A16353" s="135"/>
      <c r="B16353" s="135"/>
      <c r="C16353" s="135"/>
      <c r="D16353" s="135"/>
    </row>
    <row r="16354" spans="1:4" x14ac:dyDescent="0.25">
      <c r="A16354" s="135"/>
      <c r="B16354" s="135"/>
      <c r="C16354" s="135"/>
      <c r="D16354" s="135"/>
    </row>
    <row r="16355" spans="1:4" x14ac:dyDescent="0.25">
      <c r="A16355" s="135"/>
      <c r="B16355" s="135"/>
      <c r="C16355" s="135"/>
      <c r="D16355" s="135"/>
    </row>
    <row r="16356" spans="1:4" x14ac:dyDescent="0.25">
      <c r="A16356" s="135"/>
      <c r="B16356" s="135"/>
      <c r="C16356" s="135"/>
      <c r="D16356" s="135"/>
    </row>
    <row r="16357" spans="1:4" x14ac:dyDescent="0.25">
      <c r="A16357" s="135"/>
      <c r="B16357" s="135"/>
      <c r="C16357" s="135"/>
      <c r="D16357" s="135"/>
    </row>
    <row r="16358" spans="1:4" x14ac:dyDescent="0.25">
      <c r="A16358" s="135"/>
      <c r="B16358" s="135"/>
      <c r="C16358" s="135"/>
      <c r="D16358" s="135"/>
    </row>
    <row r="16359" spans="1:4" x14ac:dyDescent="0.25">
      <c r="A16359" s="135"/>
      <c r="B16359" s="135"/>
      <c r="C16359" s="135"/>
      <c r="D16359" s="135"/>
    </row>
    <row r="16360" spans="1:4" x14ac:dyDescent="0.25">
      <c r="A16360" s="135"/>
      <c r="B16360" s="135"/>
      <c r="C16360" s="135"/>
      <c r="D16360" s="135"/>
    </row>
    <row r="16361" spans="1:4" x14ac:dyDescent="0.25">
      <c r="A16361" s="135"/>
      <c r="B16361" s="135"/>
      <c r="C16361" s="135"/>
      <c r="D16361" s="135"/>
    </row>
    <row r="16362" spans="1:4" x14ac:dyDescent="0.25">
      <c r="A16362" s="135"/>
      <c r="B16362" s="135"/>
      <c r="C16362" s="135"/>
      <c r="D16362" s="135"/>
    </row>
    <row r="16363" spans="1:4" x14ac:dyDescent="0.25">
      <c r="A16363" s="135"/>
      <c r="B16363" s="135"/>
      <c r="C16363" s="135"/>
      <c r="D16363" s="135"/>
    </row>
    <row r="16364" spans="1:4" x14ac:dyDescent="0.25">
      <c r="A16364" s="135"/>
      <c r="B16364" s="135"/>
      <c r="C16364" s="135"/>
      <c r="D16364" s="135"/>
    </row>
    <row r="16365" spans="1:4" x14ac:dyDescent="0.25">
      <c r="A16365" s="135"/>
      <c r="B16365" s="135"/>
      <c r="C16365" s="135"/>
      <c r="D16365" s="135"/>
    </row>
    <row r="16366" spans="1:4" x14ac:dyDescent="0.25">
      <c r="A16366" s="135"/>
      <c r="B16366" s="135"/>
      <c r="C16366" s="135"/>
      <c r="D16366" s="135"/>
    </row>
    <row r="16367" spans="1:4" x14ac:dyDescent="0.25">
      <c r="A16367" s="135"/>
      <c r="B16367" s="135"/>
      <c r="C16367" s="135"/>
      <c r="D16367" s="135"/>
    </row>
    <row r="16368" spans="1:4" x14ac:dyDescent="0.25">
      <c r="A16368" s="135"/>
      <c r="B16368" s="135"/>
      <c r="C16368" s="135"/>
      <c r="D16368" s="135"/>
    </row>
    <row r="16369" spans="1:4" x14ac:dyDescent="0.25">
      <c r="A16369" s="135"/>
      <c r="B16369" s="135"/>
      <c r="C16369" s="135"/>
      <c r="D16369" s="135"/>
    </row>
    <row r="16370" spans="1:4" x14ac:dyDescent="0.25">
      <c r="A16370" s="135"/>
      <c r="B16370" s="135"/>
      <c r="C16370" s="135"/>
      <c r="D16370" s="135"/>
    </row>
    <row r="16371" spans="1:4" x14ac:dyDescent="0.25">
      <c r="A16371" s="135"/>
      <c r="B16371" s="135"/>
      <c r="C16371" s="135"/>
      <c r="D16371" s="135"/>
    </row>
    <row r="16372" spans="1:4" x14ac:dyDescent="0.25">
      <c r="A16372" s="135"/>
      <c r="B16372" s="135"/>
      <c r="C16372" s="135"/>
      <c r="D16372" s="135"/>
    </row>
    <row r="16373" spans="1:4" x14ac:dyDescent="0.25">
      <c r="A16373" s="135"/>
      <c r="B16373" s="135"/>
      <c r="C16373" s="135"/>
      <c r="D16373" s="135"/>
    </row>
    <row r="16374" spans="1:4" x14ac:dyDescent="0.25">
      <c r="A16374" s="135"/>
      <c r="B16374" s="135"/>
      <c r="C16374" s="135"/>
      <c r="D16374" s="135"/>
    </row>
    <row r="16375" spans="1:4" x14ac:dyDescent="0.25">
      <c r="A16375" s="135"/>
      <c r="B16375" s="135"/>
      <c r="C16375" s="135"/>
      <c r="D16375" s="135"/>
    </row>
    <row r="16376" spans="1:4" x14ac:dyDescent="0.25">
      <c r="A16376" s="135"/>
      <c r="B16376" s="135"/>
      <c r="C16376" s="135"/>
      <c r="D16376" s="135"/>
    </row>
    <row r="16377" spans="1:4" x14ac:dyDescent="0.25">
      <c r="A16377" s="135"/>
      <c r="B16377" s="135"/>
      <c r="C16377" s="135"/>
      <c r="D16377" s="135"/>
    </row>
    <row r="16378" spans="1:4" x14ac:dyDescent="0.25">
      <c r="A16378" s="135"/>
      <c r="B16378" s="135"/>
      <c r="C16378" s="135"/>
      <c r="D16378" s="135"/>
    </row>
    <row r="16379" spans="1:4" x14ac:dyDescent="0.25">
      <c r="A16379" s="135"/>
      <c r="B16379" s="135"/>
      <c r="C16379" s="135"/>
      <c r="D16379" s="135"/>
    </row>
    <row r="16380" spans="1:4" x14ac:dyDescent="0.25">
      <c r="A16380" s="135"/>
      <c r="B16380" s="135"/>
      <c r="C16380" s="135"/>
      <c r="D16380" s="135"/>
    </row>
    <row r="16381" spans="1:4" x14ac:dyDescent="0.25">
      <c r="A16381" s="135"/>
      <c r="B16381" s="135"/>
      <c r="C16381" s="135"/>
      <c r="D16381" s="135"/>
    </row>
    <row r="16382" spans="1:4" x14ac:dyDescent="0.25">
      <c r="A16382" s="135"/>
      <c r="B16382" s="135"/>
      <c r="C16382" s="135"/>
      <c r="D16382" s="135"/>
    </row>
    <row r="16383" spans="1:4" x14ac:dyDescent="0.25">
      <c r="A16383" s="135"/>
      <c r="B16383" s="135"/>
      <c r="C16383" s="135"/>
      <c r="D16383" s="135"/>
    </row>
    <row r="16384" spans="1:4" x14ac:dyDescent="0.25">
      <c r="A16384" s="135"/>
      <c r="B16384" s="135"/>
      <c r="C16384" s="135"/>
      <c r="D16384" s="135"/>
    </row>
    <row r="16385" spans="1:4" x14ac:dyDescent="0.25">
      <c r="A16385" s="135"/>
      <c r="B16385" s="135"/>
      <c r="C16385" s="135"/>
      <c r="D16385" s="135"/>
    </row>
    <row r="16386" spans="1:4" x14ac:dyDescent="0.25">
      <c r="A16386" s="135"/>
      <c r="B16386" s="135"/>
      <c r="C16386" s="135"/>
      <c r="D16386" s="135"/>
    </row>
    <row r="16387" spans="1:4" x14ac:dyDescent="0.25">
      <c r="A16387" s="135"/>
      <c r="B16387" s="135"/>
      <c r="C16387" s="135"/>
      <c r="D16387" s="135"/>
    </row>
    <row r="16388" spans="1:4" x14ac:dyDescent="0.25">
      <c r="A16388" s="135"/>
      <c r="B16388" s="135"/>
      <c r="C16388" s="135"/>
      <c r="D16388" s="135"/>
    </row>
    <row r="16389" spans="1:4" x14ac:dyDescent="0.25">
      <c r="A16389" s="135"/>
      <c r="B16389" s="135"/>
      <c r="C16389" s="135"/>
      <c r="D16389" s="135"/>
    </row>
    <row r="16390" spans="1:4" x14ac:dyDescent="0.25">
      <c r="A16390" s="135"/>
      <c r="B16390" s="135"/>
      <c r="C16390" s="135"/>
      <c r="D16390" s="135"/>
    </row>
    <row r="16391" spans="1:4" x14ac:dyDescent="0.25">
      <c r="A16391" s="135"/>
      <c r="B16391" s="135"/>
      <c r="C16391" s="135"/>
      <c r="D16391" s="135"/>
    </row>
    <row r="16392" spans="1:4" x14ac:dyDescent="0.25">
      <c r="A16392" s="135"/>
      <c r="B16392" s="135"/>
      <c r="C16392" s="135"/>
      <c r="D16392" s="135"/>
    </row>
    <row r="16393" spans="1:4" x14ac:dyDescent="0.25">
      <c r="A16393" s="135"/>
      <c r="B16393" s="135"/>
      <c r="C16393" s="135"/>
      <c r="D16393" s="135"/>
    </row>
    <row r="16394" spans="1:4" x14ac:dyDescent="0.25">
      <c r="A16394" s="135"/>
      <c r="B16394" s="135"/>
      <c r="C16394" s="135"/>
      <c r="D16394" s="135"/>
    </row>
    <row r="16395" spans="1:4" x14ac:dyDescent="0.25">
      <c r="A16395" s="135"/>
      <c r="B16395" s="135"/>
      <c r="C16395" s="135"/>
      <c r="D16395" s="135"/>
    </row>
    <row r="16396" spans="1:4" x14ac:dyDescent="0.25">
      <c r="A16396" s="135"/>
      <c r="B16396" s="135"/>
      <c r="C16396" s="135"/>
      <c r="D16396" s="135"/>
    </row>
    <row r="16397" spans="1:4" x14ac:dyDescent="0.25">
      <c r="A16397" s="135"/>
      <c r="B16397" s="135"/>
      <c r="C16397" s="135"/>
      <c r="D16397" s="135"/>
    </row>
    <row r="16398" spans="1:4" x14ac:dyDescent="0.25">
      <c r="A16398" s="135"/>
      <c r="B16398" s="135"/>
      <c r="C16398" s="135"/>
      <c r="D16398" s="135"/>
    </row>
  </sheetData>
  <mergeCells count="9">
    <mergeCell ref="Q2:S2"/>
    <mergeCell ref="U2:W2"/>
    <mergeCell ref="N2:O2"/>
    <mergeCell ref="A2:B2"/>
    <mergeCell ref="C2:D2"/>
    <mergeCell ref="E2:F2"/>
    <mergeCell ref="G2:H2"/>
    <mergeCell ref="I2:J2"/>
    <mergeCell ref="K2:L2"/>
  </mergeCells>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5:M10"/>
  <sheetViews>
    <sheetView showGridLines="0" workbookViewId="0"/>
  </sheetViews>
  <sheetFormatPr defaultRowHeight="15" x14ac:dyDescent="0.25"/>
  <cols>
    <col min="1" max="1" width="0.85546875" customWidth="1"/>
    <col min="2" max="2" width="11.5703125" customWidth="1"/>
    <col min="3" max="3" width="17.85546875" customWidth="1"/>
    <col min="4" max="4" width="15.140625" bestFit="1" customWidth="1"/>
    <col min="5" max="5" width="11" style="119" bestFit="1" customWidth="1"/>
    <col min="6" max="6" width="11" customWidth="1"/>
    <col min="7" max="7" width="13.7109375" customWidth="1"/>
    <col min="8" max="8" width="10.5703125" customWidth="1"/>
    <col min="9" max="9" width="13.28515625" customWidth="1"/>
    <col min="10" max="10" width="11" customWidth="1"/>
    <col min="11" max="11" width="13.7109375" customWidth="1"/>
    <col min="12" max="12" width="10.5703125" customWidth="1"/>
    <col min="13" max="13" width="13.28515625" customWidth="1"/>
  </cols>
  <sheetData>
    <row r="5" spans="2:13" x14ac:dyDescent="0.25">
      <c r="B5" s="63" t="s">
        <v>154</v>
      </c>
      <c r="C5" t="s">
        <v>181</v>
      </c>
    </row>
    <row r="6" spans="2:13" x14ac:dyDescent="0.25">
      <c r="F6" s="274" t="s">
        <v>216</v>
      </c>
      <c r="G6" s="274"/>
      <c r="H6" s="276" t="s">
        <v>217</v>
      </c>
      <c r="I6" s="276"/>
      <c r="J6" s="277" t="s">
        <v>218</v>
      </c>
      <c r="K6" s="277"/>
      <c r="L6" s="275" t="s">
        <v>189</v>
      </c>
      <c r="M6" s="275"/>
    </row>
    <row r="7" spans="2:13" x14ac:dyDescent="0.25">
      <c r="B7" s="63" t="s">
        <v>175</v>
      </c>
      <c r="C7" t="s">
        <v>242</v>
      </c>
      <c r="D7" t="s">
        <v>240</v>
      </c>
      <c r="E7" t="s">
        <v>241</v>
      </c>
      <c r="F7" t="s">
        <v>254</v>
      </c>
      <c r="G7" t="s">
        <v>255</v>
      </c>
      <c r="H7" t="s">
        <v>252</v>
      </c>
      <c r="I7" t="s">
        <v>253</v>
      </c>
      <c r="J7" t="s">
        <v>256</v>
      </c>
      <c r="K7" t="s">
        <v>251</v>
      </c>
      <c r="L7" t="s">
        <v>250</v>
      </c>
      <c r="M7" t="s">
        <v>249</v>
      </c>
    </row>
    <row r="8" spans="2:13" x14ac:dyDescent="0.25">
      <c r="E8"/>
    </row>
    <row r="9" spans="2:13" x14ac:dyDescent="0.25">
      <c r="E9"/>
    </row>
    <row r="10" spans="2:13" x14ac:dyDescent="0.25">
      <c r="E10"/>
    </row>
  </sheetData>
  <mergeCells count="4">
    <mergeCell ref="F6:G6"/>
    <mergeCell ref="L6:M6"/>
    <mergeCell ref="H6:I6"/>
    <mergeCell ref="J6:K6"/>
  </mergeCells>
  <pageMargins left="0.7" right="0.7" top="0.75" bottom="0.75" header="0.3" footer="0.3"/>
  <pageSetup paperSize="9" orientation="portrait" horizontalDpi="300" verticalDpi="300"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5:E25"/>
  <sheetViews>
    <sheetView zoomScale="90" zoomScaleNormal="90" workbookViewId="0">
      <selection activeCell="B5" sqref="B5"/>
    </sheetView>
  </sheetViews>
  <sheetFormatPr defaultColWidth="9.140625" defaultRowHeight="15" x14ac:dyDescent="0.25"/>
  <cols>
    <col min="1" max="1" width="1.42578125" style="1" customWidth="1"/>
    <col min="2" max="2" width="9.140625" style="1"/>
    <col min="3" max="3" width="38.42578125" style="1" customWidth="1"/>
    <col min="4" max="4" width="9.140625" style="1"/>
    <col min="5" max="5" width="80.140625" style="1" customWidth="1"/>
    <col min="6" max="9" width="9.140625" style="1"/>
    <col min="10" max="10" width="15.42578125" style="1" customWidth="1"/>
    <col min="11" max="11" width="24.28515625" style="1" customWidth="1"/>
    <col min="12" max="12" width="61.7109375" style="1" customWidth="1"/>
    <col min="13" max="16384" width="9.140625" style="1"/>
  </cols>
  <sheetData>
    <row r="5" spans="1:5" x14ac:dyDescent="0.25">
      <c r="A5" s="4"/>
      <c r="B5" s="19" t="s">
        <v>16</v>
      </c>
      <c r="C5" s="4"/>
      <c r="D5" s="4"/>
      <c r="E5" s="4"/>
    </row>
    <row r="6" spans="1:5" ht="30" x14ac:dyDescent="0.25">
      <c r="A6" s="4"/>
      <c r="B6" s="16" t="s">
        <v>3</v>
      </c>
      <c r="C6" s="4" t="s">
        <v>18</v>
      </c>
      <c r="D6" s="4"/>
      <c r="E6" s="20" t="s">
        <v>29</v>
      </c>
    </row>
    <row r="7" spans="1:5" x14ac:dyDescent="0.25">
      <c r="A7" s="4"/>
      <c r="B7" s="4"/>
      <c r="C7" s="4"/>
      <c r="D7" s="4"/>
      <c r="E7" s="4"/>
    </row>
    <row r="8" spans="1:5" ht="45" x14ac:dyDescent="0.25">
      <c r="A8" s="4"/>
      <c r="B8" s="16" t="s">
        <v>3</v>
      </c>
      <c r="C8" s="4" t="s">
        <v>19</v>
      </c>
      <c r="D8" s="4"/>
      <c r="E8" s="21" t="s">
        <v>25</v>
      </c>
    </row>
    <row r="9" spans="1:5" x14ac:dyDescent="0.25">
      <c r="A9" s="4"/>
      <c r="B9" s="4"/>
      <c r="C9" s="4"/>
      <c r="D9" s="4"/>
      <c r="E9" s="4"/>
    </row>
    <row r="10" spans="1:5" ht="30" x14ac:dyDescent="0.25">
      <c r="A10" s="4"/>
      <c r="B10" s="16" t="s">
        <v>3</v>
      </c>
      <c r="C10" s="4" t="s">
        <v>17</v>
      </c>
      <c r="D10" s="4"/>
      <c r="E10" s="22" t="s">
        <v>26</v>
      </c>
    </row>
    <row r="11" spans="1:5" x14ac:dyDescent="0.25">
      <c r="A11" s="4"/>
      <c r="B11" s="4"/>
      <c r="C11" s="4"/>
      <c r="D11" s="4"/>
      <c r="E11" s="4"/>
    </row>
    <row r="12" spans="1:5" ht="45" x14ac:dyDescent="0.25">
      <c r="A12" s="4"/>
      <c r="B12" s="16" t="s">
        <v>3</v>
      </c>
      <c r="C12" s="4" t="s">
        <v>24</v>
      </c>
      <c r="D12" s="4"/>
      <c r="E12" s="20" t="s">
        <v>37</v>
      </c>
    </row>
    <row r="13" spans="1:5" x14ac:dyDescent="0.25">
      <c r="A13" s="4"/>
      <c r="B13" s="4"/>
      <c r="C13" s="4"/>
      <c r="D13" s="4"/>
      <c r="E13" s="4"/>
    </row>
    <row r="14" spans="1:5" ht="30" x14ac:dyDescent="0.25">
      <c r="A14" s="4"/>
      <c r="B14" s="16" t="s">
        <v>3</v>
      </c>
      <c r="C14" s="4" t="s">
        <v>20</v>
      </c>
      <c r="D14" s="4"/>
      <c r="E14" s="21" t="s">
        <v>27</v>
      </c>
    </row>
    <row r="15" spans="1:5" x14ac:dyDescent="0.25">
      <c r="A15" s="4"/>
      <c r="B15" s="4"/>
      <c r="C15" s="4"/>
      <c r="D15" s="4"/>
      <c r="E15" s="4"/>
    </row>
    <row r="16" spans="1:5" ht="45" x14ac:dyDescent="0.25">
      <c r="A16" s="4"/>
      <c r="B16" s="16" t="s">
        <v>3</v>
      </c>
      <c r="C16" s="4" t="s">
        <v>1</v>
      </c>
      <c r="D16" s="4"/>
      <c r="E16" s="21" t="s">
        <v>28</v>
      </c>
    </row>
    <row r="17" spans="1:5" x14ac:dyDescent="0.25">
      <c r="A17" s="4"/>
      <c r="B17" s="4"/>
      <c r="C17" s="4"/>
      <c r="D17" s="4"/>
      <c r="E17" s="4"/>
    </row>
    <row r="18" spans="1:5" ht="45" x14ac:dyDescent="0.25">
      <c r="A18" s="4"/>
      <c r="B18" s="16" t="s">
        <v>3</v>
      </c>
      <c r="C18" s="4" t="s">
        <v>21</v>
      </c>
      <c r="D18" s="4"/>
      <c r="E18" s="20" t="s">
        <v>38</v>
      </c>
    </row>
    <row r="19" spans="1:5" x14ac:dyDescent="0.25">
      <c r="A19" s="4"/>
      <c r="B19" s="4"/>
      <c r="C19" s="4"/>
      <c r="D19" s="4"/>
      <c r="E19" s="4"/>
    </row>
    <row r="20" spans="1:5" ht="45" x14ac:dyDescent="0.25">
      <c r="A20" s="4"/>
      <c r="B20" s="16" t="s">
        <v>3</v>
      </c>
      <c r="C20" s="4" t="s">
        <v>22</v>
      </c>
      <c r="D20" s="4"/>
      <c r="E20" s="20" t="s">
        <v>62</v>
      </c>
    </row>
    <row r="21" spans="1:5" x14ac:dyDescent="0.25">
      <c r="A21" s="4"/>
      <c r="B21" s="4"/>
      <c r="C21" s="4"/>
      <c r="D21" s="4"/>
      <c r="E21" s="4"/>
    </row>
    <row r="22" spans="1:5" x14ac:dyDescent="0.25">
      <c r="A22" s="4"/>
      <c r="B22" s="4"/>
      <c r="C22" s="4"/>
      <c r="D22" s="4"/>
      <c r="E22" s="4"/>
    </row>
    <row r="23" spans="1:5" x14ac:dyDescent="0.25">
      <c r="A23" s="4"/>
      <c r="B23" s="4"/>
      <c r="C23" s="4"/>
      <c r="D23" s="4"/>
      <c r="E23" s="4"/>
    </row>
    <row r="24" spans="1:5" x14ac:dyDescent="0.25">
      <c r="A24" s="4"/>
      <c r="B24" s="4"/>
      <c r="C24" s="4"/>
      <c r="D24" s="4"/>
      <c r="E24" s="4"/>
    </row>
    <row r="25" spans="1:5" x14ac:dyDescent="0.25">
      <c r="A25" s="4"/>
      <c r="B25" s="4"/>
      <c r="C25" s="4"/>
      <c r="D25" s="4"/>
      <c r="E25" s="4"/>
    </row>
  </sheetData>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H7"/>
  <sheetViews>
    <sheetView zoomScale="90" zoomScaleNormal="90" workbookViewId="0">
      <selection activeCell="C15" sqref="C15"/>
    </sheetView>
  </sheetViews>
  <sheetFormatPr defaultColWidth="9.140625" defaultRowHeight="15" x14ac:dyDescent="0.25"/>
  <cols>
    <col min="1" max="1" width="9.140625" style="1"/>
    <col min="2" max="2" width="114.28515625" style="1" customWidth="1"/>
    <col min="3" max="16384" width="9.140625" style="1"/>
  </cols>
  <sheetData>
    <row r="2" spans="2:8" x14ac:dyDescent="0.25">
      <c r="H2" s="18"/>
    </row>
    <row r="3" spans="2:8" x14ac:dyDescent="0.25">
      <c r="H3" s="18"/>
    </row>
    <row r="4" spans="2:8" x14ac:dyDescent="0.25">
      <c r="H4" s="18"/>
    </row>
    <row r="5" spans="2:8" x14ac:dyDescent="0.25">
      <c r="B5" s="17" t="s">
        <v>23</v>
      </c>
      <c r="H5" s="18"/>
    </row>
    <row r="6" spans="2:8" x14ac:dyDescent="0.25">
      <c r="B6" s="17"/>
    </row>
    <row r="7" spans="2:8" ht="409.5" x14ac:dyDescent="0.25">
      <c r="B7" s="17" t="s">
        <v>31</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item1.xml>��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5.xml><?xml version="1.0" encoding="utf-8"?>
<ct:contentTypeSchema xmlns:ct="http://schemas.microsoft.com/office/2006/metadata/contentType" xmlns:ma="http://schemas.microsoft.com/office/2006/metadata/properties/metaAttributes" ct:_="" ma:_="" ma:contentTypeName="Document" ma:contentTypeID="0x010100A36450262DB70E4F893BDF22A4BA64A8" ma:contentTypeVersion="4" ma:contentTypeDescription="Create a new document." ma:contentTypeScope="" ma:versionID="139bebe99ac828ee7746ee9b61e6a60c">
  <xsd:schema xmlns:xsd="http://www.w3.org/2001/XMLSchema" xmlns:xs="http://www.w3.org/2001/XMLSchema" xmlns:p="http://schemas.microsoft.com/office/2006/metadata/properties" xmlns:ns3="ab1cd1de-f068-43ca-82bb-868c0facc8d4" targetNamespace="http://schemas.microsoft.com/office/2006/metadata/properties" ma:root="true" ma:fieldsID="6c53d48a20dfe15408f3aeb339fcdcb3" ns3:_="">
    <xsd:import namespace="ab1cd1de-f068-43ca-82bb-868c0facc8d4"/>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b1cd1de-f068-43ca-82bb-868c0facc8d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6.xml>��
</file>

<file path=customXml/item7.xml>��
</file>

<file path=customXml/item8.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C3C903D-C9A5-43A8-9E0C-84EB6741F594}">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830F3AC6-355A-4984-8C42-B5468F1EF92F}">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F3426E2A-B97D-4FEB-977D-C31C0520184C}">
  <ds:schemaRefs>
    <ds:schemaRef ds:uri="http://schemas.microsoft.com/sharepoint/v3/contenttype/forms"/>
  </ds:schemaRefs>
</ds:datastoreItem>
</file>

<file path=customXml/itemProps4.xml><?xml version="1.0" encoding="utf-8"?>
<ds:datastoreItem xmlns:ds="http://schemas.openxmlformats.org/officeDocument/2006/customXml" ds:itemID="{D439E8A6-5F29-43F5-8E48-8E8D82EFA70F}">
  <ds:schemaRefs>
    <ds:schemaRef ds:uri="http://www.w3.org/2001/XMLSchema"/>
    <ds:schemaRef ds:uri="http://microsoft.data.visualization.Client.Excel/1.0"/>
  </ds:schemaRefs>
</ds:datastoreItem>
</file>

<file path=customXml/itemProps5.xml><?xml version="1.0" encoding="utf-8"?>
<ds:datastoreItem xmlns:ds="http://schemas.openxmlformats.org/officeDocument/2006/customXml" ds:itemID="{82887014-D258-4BD3-B1FA-9F82FAADB6F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b1cd1de-f068-43ca-82bb-868c0facc8d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6.xml><?xml version="1.0" encoding="utf-8"?>
<ds:datastoreItem xmlns:ds="http://schemas.openxmlformats.org/officeDocument/2006/customXml" ds:itemID="{0DE0E70A-00C6-423B-A6A6-9BDBD40A70EC}">
  <ds:schemaRefs>
    <ds:schemaRef ds:uri="http://www.w3.org/2001/XMLSchema"/>
    <ds:schemaRef ds:uri="http://microsoft.data.visualization.engine.tours/1.0"/>
  </ds:schemaRefs>
</ds:datastoreItem>
</file>

<file path=customXml/itemProps7.xml><?xml version="1.0" encoding="utf-8"?>
<ds:datastoreItem xmlns:ds="http://schemas.openxmlformats.org/officeDocument/2006/customXml" ds:itemID="{15AAB77E-9A43-4E8D-AAB8-47005F28C38F}">
  <ds:schemaRefs>
    <ds:schemaRef ds:uri="http://www.w3.org/2001/XMLSchema"/>
    <ds:schemaRef ds:uri="http://microsoft.data.visualization.Client.Excel.PState/1.0"/>
  </ds:schemaRefs>
</ds:datastoreItem>
</file>

<file path=customXml/itemProps8.xml><?xml version="1.0" encoding="utf-8"?>
<ds:datastoreItem xmlns:ds="http://schemas.openxmlformats.org/officeDocument/2006/customXml" ds:itemID="{09ECC1CF-9108-4523-B336-49AA388CBFC2}">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ab1cd1de-f068-43ca-82bb-868c0facc8d4"/>
    <ds:schemaRef ds:uri="http://schemas.openxmlformats.org/package/2006/metadata/core-properties"/>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Summary</vt:lpstr>
      <vt:lpstr>Model Settings</vt:lpstr>
      <vt:lpstr>Portfolio Stats_RMS</vt:lpstr>
      <vt:lpstr>Portfolio Stats (Surge)_RMS</vt:lpstr>
      <vt:lpstr>Portfolio Stats_AIR</vt:lpstr>
      <vt:lpstr>Portfolio Stats (Surge)_AIR</vt:lpstr>
      <vt:lpstr>Data Quality</vt:lpstr>
      <vt:lpstr>Hazard Information</vt:lpstr>
      <vt:lpstr>Mapping</vt:lpstr>
      <vt:lpstr>EP Raw Input</vt:lpstr>
      <vt:lpstr>EP Curves</vt:lpstr>
      <vt:lpstr>State Analysis.piv</vt:lpstr>
      <vt:lpstr>County Analysis.piv</vt:lpstr>
      <vt:lpstr>Account Lv. Inforce</vt:lpstr>
      <vt:lpstr>Risk Lv. Inforce</vt:lpstr>
      <vt:lpstr>AAL</vt:lpstr>
      <vt:lpstr>piv.</vt:lpstr>
      <vt:lpstr>Glossary</vt:lpstr>
      <vt:lpstr>Disclaimer</vt:lpstr>
    </vt:vector>
  </TitlesOfParts>
  <Company>Hyperion Group Services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 Mitchinson</dc:creator>
  <cp:lastModifiedBy>Karre Srinu (Karre Srinu) [C]</cp:lastModifiedBy>
  <cp:lastPrinted>2020-12-03T14:10:25Z</cp:lastPrinted>
  <dcterms:created xsi:type="dcterms:W3CDTF">2020-02-27T16:30:46Z</dcterms:created>
  <dcterms:modified xsi:type="dcterms:W3CDTF">2024-12-19T09:39:19Z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0x010100A36450262DB70E4F893BDF22A4BA64A8</vt:lpwstr>
  </property>
</Properties>
</file>